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bed783780cc7cd7f/Documents/"/>
    </mc:Choice>
  </mc:AlternateContent>
  <xr:revisionPtr revIDLastSave="3" documentId="8_{1F189FFC-6396-4928-A12E-F510244295D9}" xr6:coauthVersionLast="47" xr6:coauthVersionMax="47" xr10:uidLastSave="{FD1987F6-5731-414A-BE87-5D5869F3AC0C}"/>
  <bookViews>
    <workbookView xWindow="-108" yWindow="-108" windowWidth="23256" windowHeight="12576" tabRatio="797" activeTab="1" xr2:uid="{E015D423-0578-4911-A7CB-84092995D512}"/>
  </bookViews>
  <sheets>
    <sheet name="Multilingual XQUAD" sheetId="12" r:id="rId1"/>
    <sheet name="Helsinki Results" sheetId="13" r:id="rId2"/>
    <sheet name="Bing Results" sheetId="15" r:id="rId3"/>
    <sheet name="Total Results Rank" sheetId="19" r:id="rId4"/>
    <sheet name="Bing vs Helsinki" sheetId="16" r:id="rId5"/>
    <sheet name="Efficiency" sheetId="9"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2" i="15" l="1"/>
  <c r="X11" i="15"/>
  <c r="X10" i="15"/>
  <c r="X9" i="15"/>
  <c r="X8" i="15"/>
  <c r="X7" i="15"/>
  <c r="X6" i="15"/>
  <c r="X5" i="15"/>
  <c r="X4" i="15"/>
  <c r="X3" i="15"/>
  <c r="T12" i="15"/>
  <c r="T11" i="15"/>
  <c r="T10" i="15"/>
  <c r="T9" i="15"/>
  <c r="T8" i="15"/>
  <c r="T7" i="15"/>
  <c r="T6" i="15"/>
  <c r="T5" i="15"/>
  <c r="T4" i="15"/>
  <c r="T3" i="15"/>
  <c r="S12" i="15"/>
  <c r="R12" i="15"/>
  <c r="S11" i="15"/>
  <c r="R11" i="15"/>
  <c r="S10" i="15"/>
  <c r="R10" i="15"/>
  <c r="S9" i="15"/>
  <c r="R9" i="15"/>
  <c r="S8" i="15"/>
  <c r="R8" i="15"/>
  <c r="S7" i="15"/>
  <c r="R7" i="15"/>
  <c r="S6" i="15"/>
  <c r="R6" i="15"/>
  <c r="S5" i="15"/>
  <c r="R5" i="15"/>
  <c r="S4" i="15"/>
  <c r="R4" i="15"/>
  <c r="S3" i="15"/>
  <c r="R3" i="15"/>
  <c r="W12" i="15"/>
  <c r="W11" i="15"/>
  <c r="W10" i="15"/>
  <c r="W9" i="15"/>
  <c r="W8" i="15"/>
  <c r="W7" i="15"/>
  <c r="W6" i="15"/>
  <c r="W5" i="15"/>
  <c r="W4" i="15"/>
  <c r="W3" i="15"/>
  <c r="X3" i="13"/>
  <c r="Y3" i="13"/>
  <c r="X4" i="13"/>
  <c r="V17" i="13" s="1"/>
  <c r="Y4" i="13"/>
  <c r="X5" i="13"/>
  <c r="V18" i="13" s="1"/>
  <c r="Y5" i="13"/>
  <c r="X6" i="13"/>
  <c r="V19" i="13" s="1"/>
  <c r="Y6" i="13"/>
  <c r="W19" i="13" s="1"/>
  <c r="X7" i="13"/>
  <c r="V20" i="13" s="1"/>
  <c r="Y7" i="13"/>
  <c r="W20" i="13" s="1"/>
  <c r="X8" i="13"/>
  <c r="V21" i="13" s="1"/>
  <c r="Y8" i="13"/>
  <c r="W21" i="13" s="1"/>
  <c r="X9" i="13"/>
  <c r="V22" i="13" s="1"/>
  <c r="Y9" i="13"/>
  <c r="W22" i="13" s="1"/>
  <c r="X10" i="13"/>
  <c r="V23" i="13" s="1"/>
  <c r="Y10" i="13"/>
  <c r="W23" i="13" s="1"/>
  <c r="X11" i="13"/>
  <c r="V24" i="13" s="1"/>
  <c r="Y11" i="13"/>
  <c r="W24" i="13" s="1"/>
  <c r="X12" i="13"/>
  <c r="V25" i="13" s="1"/>
  <c r="Y12" i="13"/>
  <c r="W25" i="13" s="1"/>
  <c r="W16" i="13"/>
  <c r="V16" i="13"/>
  <c r="W18" i="13"/>
  <c r="W17" i="13"/>
  <c r="O25" i="13" l="1"/>
  <c r="O12" i="13"/>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G9" i="12"/>
  <c r="G8" i="12"/>
  <c r="G7" i="12"/>
  <c r="G6" i="12"/>
  <c r="O5" i="12"/>
  <c r="O7" i="12" s="1"/>
  <c r="N5" i="12"/>
  <c r="M5" i="12"/>
  <c r="G5" i="12"/>
  <c r="G4" i="12"/>
  <c r="G3" i="12"/>
  <c r="G2" i="12"/>
  <c r="U12" i="13"/>
  <c r="T12" i="13"/>
  <c r="S12" i="13"/>
  <c r="S25" i="13" s="1"/>
  <c r="R12" i="13"/>
  <c r="Q12" i="13"/>
  <c r="P12" i="13"/>
  <c r="O24" i="13"/>
  <c r="O23" i="13"/>
  <c r="O22" i="13"/>
  <c r="O21" i="13"/>
  <c r="O20" i="13"/>
  <c r="O19" i="13"/>
  <c r="O18" i="13"/>
  <c r="O17" i="13"/>
  <c r="O16" i="13"/>
  <c r="U11" i="13"/>
  <c r="T11" i="13"/>
  <c r="T24" i="13" s="1"/>
  <c r="S11" i="13"/>
  <c r="S24" i="13" s="1"/>
  <c r="R11" i="13"/>
  <c r="Q11" i="13"/>
  <c r="P11" i="13"/>
  <c r="O11" i="13"/>
  <c r="U10" i="13"/>
  <c r="T9" i="13"/>
  <c r="T22" i="13" s="1"/>
  <c r="T10" i="13"/>
  <c r="T23" i="13" s="1"/>
  <c r="S10" i="13"/>
  <c r="S23" i="13" s="1"/>
  <c r="R10" i="13"/>
  <c r="Q10" i="13"/>
  <c r="P10" i="13"/>
  <c r="O10" i="13"/>
  <c r="U9" i="13"/>
  <c r="S9" i="13"/>
  <c r="S22" i="13" s="1"/>
  <c r="R9" i="13"/>
  <c r="Q9" i="13"/>
  <c r="P9" i="13"/>
  <c r="O9" i="13"/>
  <c r="U8" i="13"/>
  <c r="T8" i="13"/>
  <c r="T21" i="13" s="1"/>
  <c r="S8" i="13"/>
  <c r="S21" i="13" s="1"/>
  <c r="R8" i="13"/>
  <c r="Q8" i="13"/>
  <c r="P8" i="13"/>
  <c r="O8" i="13"/>
  <c r="U7" i="13"/>
  <c r="T7" i="13"/>
  <c r="T20" i="13" s="1"/>
  <c r="S7" i="13"/>
  <c r="S20" i="13" s="1"/>
  <c r="T25" i="13"/>
  <c r="R7" i="13"/>
  <c r="Q7" i="13"/>
  <c r="P7" i="13"/>
  <c r="O7" i="13"/>
  <c r="U6" i="13"/>
  <c r="T6" i="13"/>
  <c r="T19" i="13" s="1"/>
  <c r="S6" i="13"/>
  <c r="S19" i="13" s="1"/>
  <c r="R6" i="13"/>
  <c r="Q6" i="13"/>
  <c r="P6" i="13"/>
  <c r="O6" i="13"/>
  <c r="U5" i="13"/>
  <c r="T5" i="13"/>
  <c r="T18" i="13" s="1"/>
  <c r="S5" i="13"/>
  <c r="S18" i="13" s="1"/>
  <c r="R5" i="13"/>
  <c r="Q5" i="13"/>
  <c r="P5" i="13"/>
  <c r="O5" i="13"/>
  <c r="K2" i="13"/>
  <c r="U4" i="13"/>
  <c r="T4" i="13"/>
  <c r="T17" i="13" s="1"/>
  <c r="S4" i="13"/>
  <c r="S17" i="13" s="1"/>
  <c r="R4" i="13"/>
  <c r="Q3" i="13"/>
  <c r="Q4" i="13"/>
  <c r="P4" i="13"/>
  <c r="U3" i="13"/>
  <c r="T3" i="13"/>
  <c r="T16" i="13" s="1"/>
  <c r="S3" i="13"/>
  <c r="S16" i="13" s="1"/>
  <c r="R3" i="13"/>
  <c r="P3" i="13"/>
  <c r="O4" i="13"/>
  <c r="O3" i="13"/>
  <c r="K11791" i="13"/>
  <c r="K11790" i="13"/>
  <c r="K11789" i="13"/>
  <c r="K11788" i="13"/>
  <c r="K11787" i="13"/>
  <c r="K11786" i="13"/>
  <c r="K11785" i="13"/>
  <c r="K11784" i="13"/>
  <c r="K11783" i="13"/>
  <c r="K11782" i="13"/>
  <c r="K11781" i="13"/>
  <c r="K11780" i="13"/>
  <c r="K11779" i="13"/>
  <c r="K11778" i="13"/>
  <c r="K11777" i="13"/>
  <c r="K11776" i="13"/>
  <c r="K11775" i="13"/>
  <c r="K11774" i="13"/>
  <c r="K11773" i="13"/>
  <c r="K11772" i="13"/>
  <c r="K11771" i="13"/>
  <c r="K11770" i="13"/>
  <c r="K11769" i="13"/>
  <c r="K11768" i="13"/>
  <c r="K11767" i="13"/>
  <c r="K11766" i="13"/>
  <c r="K11765" i="13"/>
  <c r="K11764" i="13"/>
  <c r="K11763" i="13"/>
  <c r="K11762" i="13"/>
  <c r="K11761" i="13"/>
  <c r="K11760" i="13"/>
  <c r="K11759" i="13"/>
  <c r="K11758" i="13"/>
  <c r="K11757" i="13"/>
  <c r="K11756" i="13"/>
  <c r="K11755" i="13"/>
  <c r="K11754" i="13"/>
  <c r="K11753" i="13"/>
  <c r="K11752" i="13"/>
  <c r="K11751" i="13"/>
  <c r="K11750" i="13"/>
  <c r="K11749" i="13"/>
  <c r="K11748" i="13"/>
  <c r="K11747" i="13"/>
  <c r="K11746" i="13"/>
  <c r="K11745" i="13"/>
  <c r="K11744" i="13"/>
  <c r="K11743" i="13"/>
  <c r="K11742" i="13"/>
  <c r="K11741" i="13"/>
  <c r="K11740" i="13"/>
  <c r="K11739" i="13"/>
  <c r="K11738" i="13"/>
  <c r="K11737" i="13"/>
  <c r="K11736" i="13"/>
  <c r="K11735" i="13"/>
  <c r="K11734" i="13"/>
  <c r="K11733" i="13"/>
  <c r="K11732" i="13"/>
  <c r="K11731" i="13"/>
  <c r="K11730" i="13"/>
  <c r="K11729" i="13"/>
  <c r="K11728" i="13"/>
  <c r="K11727" i="13"/>
  <c r="K11726" i="13"/>
  <c r="K11725" i="13"/>
  <c r="K11724" i="13"/>
  <c r="K11723" i="13"/>
  <c r="K11722" i="13"/>
  <c r="K11721" i="13"/>
  <c r="K11720" i="13"/>
  <c r="K11719" i="13"/>
  <c r="K11718" i="13"/>
  <c r="K11717" i="13"/>
  <c r="K11716" i="13"/>
  <c r="K11715" i="13"/>
  <c r="K11714" i="13"/>
  <c r="K11713" i="13"/>
  <c r="K11712" i="13"/>
  <c r="K11711" i="13"/>
  <c r="K11710" i="13"/>
  <c r="K11709" i="13"/>
  <c r="K11708" i="13"/>
  <c r="K11707" i="13"/>
  <c r="K11706" i="13"/>
  <c r="K11705" i="13"/>
  <c r="K11704" i="13"/>
  <c r="K11703" i="13"/>
  <c r="K11702" i="13"/>
  <c r="K11701" i="13"/>
  <c r="K11700" i="13"/>
  <c r="K11699" i="13"/>
  <c r="K11698" i="13"/>
  <c r="K11697" i="13"/>
  <c r="K11696" i="13"/>
  <c r="K11695" i="13"/>
  <c r="K11694" i="13"/>
  <c r="K11693" i="13"/>
  <c r="K11692" i="13"/>
  <c r="K11691" i="13"/>
  <c r="K11690" i="13"/>
  <c r="K11689" i="13"/>
  <c r="K11688" i="13"/>
  <c r="K11687" i="13"/>
  <c r="K11686" i="13"/>
  <c r="K11685" i="13"/>
  <c r="K11684" i="13"/>
  <c r="K11683" i="13"/>
  <c r="K11682" i="13"/>
  <c r="K11681" i="13"/>
  <c r="K11680" i="13"/>
  <c r="K11679" i="13"/>
  <c r="K11678" i="13"/>
  <c r="K11677" i="13"/>
  <c r="K11676" i="13"/>
  <c r="K11675" i="13"/>
  <c r="K11674" i="13"/>
  <c r="K11673" i="13"/>
  <c r="K11672" i="13"/>
  <c r="K11671" i="13"/>
  <c r="K11670" i="13"/>
  <c r="K11669" i="13"/>
  <c r="K11668" i="13"/>
  <c r="K11667" i="13"/>
  <c r="K11666" i="13"/>
  <c r="K11665" i="13"/>
  <c r="K11664" i="13"/>
  <c r="K11663" i="13"/>
  <c r="K11662" i="13"/>
  <c r="K11661" i="13"/>
  <c r="K11660" i="13"/>
  <c r="K11659" i="13"/>
  <c r="K11658" i="13"/>
  <c r="K11657" i="13"/>
  <c r="K11656" i="13"/>
  <c r="K11655" i="13"/>
  <c r="K11654" i="13"/>
  <c r="K11653" i="13"/>
  <c r="K11652" i="13"/>
  <c r="K11651" i="13"/>
  <c r="K11650" i="13"/>
  <c r="K11649" i="13"/>
  <c r="K11648" i="13"/>
  <c r="K11647" i="13"/>
  <c r="K11646" i="13"/>
  <c r="K11645" i="13"/>
  <c r="K11644" i="13"/>
  <c r="K11643" i="13"/>
  <c r="K11642" i="13"/>
  <c r="K11641" i="13"/>
  <c r="K11640" i="13"/>
  <c r="K11639" i="13"/>
  <c r="K11638" i="13"/>
  <c r="K11637" i="13"/>
  <c r="K11636" i="13"/>
  <c r="K11635" i="13"/>
  <c r="K11634" i="13"/>
  <c r="K11633" i="13"/>
  <c r="K11632" i="13"/>
  <c r="K11631" i="13"/>
  <c r="K11630" i="13"/>
  <c r="K11629" i="13"/>
  <c r="K11628" i="13"/>
  <c r="K11627" i="13"/>
  <c r="K11626" i="13"/>
  <c r="K11625" i="13"/>
  <c r="K11624" i="13"/>
  <c r="K11623" i="13"/>
  <c r="K11622" i="13"/>
  <c r="K11621" i="13"/>
  <c r="K11620" i="13"/>
  <c r="K11619" i="13"/>
  <c r="K11618" i="13"/>
  <c r="K11617" i="13"/>
  <c r="K11616" i="13"/>
  <c r="K11615" i="13"/>
  <c r="K11614" i="13"/>
  <c r="K11613" i="13"/>
  <c r="K11612" i="13"/>
  <c r="K11611" i="13"/>
  <c r="K11610" i="13"/>
  <c r="K11609" i="13"/>
  <c r="K11608" i="13"/>
  <c r="K11607" i="13"/>
  <c r="K11606" i="13"/>
  <c r="K11605" i="13"/>
  <c r="K11604" i="13"/>
  <c r="K11603" i="13"/>
  <c r="K11602" i="13"/>
  <c r="K11601" i="13"/>
  <c r="K11600" i="13"/>
  <c r="K11599" i="13"/>
  <c r="K11598" i="13"/>
  <c r="K11597" i="13"/>
  <c r="K11596" i="13"/>
  <c r="K11595" i="13"/>
  <c r="K11594" i="13"/>
  <c r="K11593" i="13"/>
  <c r="K11592" i="13"/>
  <c r="K11591" i="13"/>
  <c r="K11590" i="13"/>
  <c r="K11589" i="13"/>
  <c r="K11588" i="13"/>
  <c r="K11587" i="13"/>
  <c r="K11586" i="13"/>
  <c r="K11585" i="13"/>
  <c r="K11584" i="13"/>
  <c r="K11583" i="13"/>
  <c r="K11582" i="13"/>
  <c r="K11581" i="13"/>
  <c r="K11580" i="13"/>
  <c r="K11579" i="13"/>
  <c r="K11578" i="13"/>
  <c r="K11577" i="13"/>
  <c r="K11576" i="13"/>
  <c r="K11575" i="13"/>
  <c r="K11574" i="13"/>
  <c r="K11573" i="13"/>
  <c r="K11572" i="13"/>
  <c r="K11571" i="13"/>
  <c r="K11570" i="13"/>
  <c r="K11569" i="13"/>
  <c r="K11568" i="13"/>
  <c r="K11567" i="13"/>
  <c r="K11566" i="13"/>
  <c r="K11565" i="13"/>
  <c r="K11564" i="13"/>
  <c r="K11563" i="13"/>
  <c r="K11562" i="13"/>
  <c r="K11561" i="13"/>
  <c r="K11560" i="13"/>
  <c r="K11559" i="13"/>
  <c r="K11558" i="13"/>
  <c r="K11557" i="13"/>
  <c r="K11556" i="13"/>
  <c r="K11555" i="13"/>
  <c r="K11554" i="13"/>
  <c r="K11553" i="13"/>
  <c r="K11552" i="13"/>
  <c r="K11551" i="13"/>
  <c r="K11550" i="13"/>
  <c r="K11549" i="13"/>
  <c r="K11548" i="13"/>
  <c r="K11547" i="13"/>
  <c r="K11546" i="13"/>
  <c r="K11545" i="13"/>
  <c r="K11544" i="13"/>
  <c r="K11543" i="13"/>
  <c r="K11542" i="13"/>
  <c r="K11541" i="13"/>
  <c r="K11540" i="13"/>
  <c r="K11539" i="13"/>
  <c r="K11538" i="13"/>
  <c r="K11537" i="13"/>
  <c r="K11536" i="13"/>
  <c r="K11535" i="13"/>
  <c r="K11534" i="13"/>
  <c r="K11533" i="13"/>
  <c r="K11532" i="13"/>
  <c r="K11531" i="13"/>
  <c r="K11530" i="13"/>
  <c r="K11529" i="13"/>
  <c r="K11528" i="13"/>
  <c r="K11527" i="13"/>
  <c r="K11526" i="13"/>
  <c r="K11525" i="13"/>
  <c r="K11524" i="13"/>
  <c r="K11523" i="13"/>
  <c r="K11522" i="13"/>
  <c r="K11521" i="13"/>
  <c r="K11520" i="13"/>
  <c r="K11519" i="13"/>
  <c r="K11518" i="13"/>
  <c r="K11517" i="13"/>
  <c r="K11516" i="13"/>
  <c r="K11515" i="13"/>
  <c r="K11514" i="13"/>
  <c r="K11513" i="13"/>
  <c r="K11512" i="13"/>
  <c r="K11511" i="13"/>
  <c r="K11510" i="13"/>
  <c r="K11509" i="13"/>
  <c r="K11508" i="13"/>
  <c r="K11507" i="13"/>
  <c r="K11506" i="13"/>
  <c r="K11505" i="13"/>
  <c r="K11504" i="13"/>
  <c r="K11503" i="13"/>
  <c r="K11502" i="13"/>
  <c r="K11501" i="13"/>
  <c r="K11500" i="13"/>
  <c r="K11499" i="13"/>
  <c r="K11498" i="13"/>
  <c r="K11497" i="13"/>
  <c r="K11496" i="13"/>
  <c r="K11495" i="13"/>
  <c r="K11494" i="13"/>
  <c r="K11493" i="13"/>
  <c r="K11492" i="13"/>
  <c r="K11491" i="13"/>
  <c r="K11490" i="13"/>
  <c r="K11489" i="13"/>
  <c r="K11488" i="13"/>
  <c r="K11487" i="13"/>
  <c r="K11486" i="13"/>
  <c r="K11485" i="13"/>
  <c r="K11484" i="13"/>
  <c r="K11483" i="13"/>
  <c r="K11482" i="13"/>
  <c r="K11481" i="13"/>
  <c r="K11480" i="13"/>
  <c r="K11479" i="13"/>
  <c r="K11478" i="13"/>
  <c r="K11477" i="13"/>
  <c r="K11476" i="13"/>
  <c r="K11475" i="13"/>
  <c r="K11474" i="13"/>
  <c r="K11473" i="13"/>
  <c r="K11472" i="13"/>
  <c r="K11471" i="13"/>
  <c r="K11470" i="13"/>
  <c r="K11469" i="13"/>
  <c r="K11468" i="13"/>
  <c r="K11467" i="13"/>
  <c r="K11466" i="13"/>
  <c r="K11465" i="13"/>
  <c r="K11464" i="13"/>
  <c r="K11463" i="13"/>
  <c r="K11462" i="13"/>
  <c r="K11461" i="13"/>
  <c r="K11460" i="13"/>
  <c r="K11459" i="13"/>
  <c r="K11458" i="13"/>
  <c r="K11457" i="13"/>
  <c r="K11456" i="13"/>
  <c r="K11455" i="13"/>
  <c r="K11454" i="13"/>
  <c r="K11453" i="13"/>
  <c r="K11452" i="13"/>
  <c r="K11451" i="13"/>
  <c r="K11450" i="13"/>
  <c r="K11449" i="13"/>
  <c r="K11448" i="13"/>
  <c r="K11447" i="13"/>
  <c r="K11446" i="13"/>
  <c r="K11445" i="13"/>
  <c r="K11444" i="13"/>
  <c r="K11443" i="13"/>
  <c r="K11442" i="13"/>
  <c r="K11441" i="13"/>
  <c r="K11440" i="13"/>
  <c r="K11439" i="13"/>
  <c r="K11438" i="13"/>
  <c r="K11437" i="13"/>
  <c r="K11436" i="13"/>
  <c r="K11435" i="13"/>
  <c r="K11434" i="13"/>
  <c r="K11433" i="13"/>
  <c r="K11432" i="13"/>
  <c r="K11431" i="13"/>
  <c r="K11430" i="13"/>
  <c r="K11429" i="13"/>
  <c r="K11428" i="13"/>
  <c r="K11427" i="13"/>
  <c r="K11426" i="13"/>
  <c r="K11425" i="13"/>
  <c r="K11424" i="13"/>
  <c r="K11423" i="13"/>
  <c r="K11422" i="13"/>
  <c r="K11421" i="13"/>
  <c r="K11420" i="13"/>
  <c r="K11419" i="13"/>
  <c r="K11418" i="13"/>
  <c r="K11417" i="13"/>
  <c r="K11416" i="13"/>
  <c r="K11415" i="13"/>
  <c r="K11414" i="13"/>
  <c r="K11413" i="13"/>
  <c r="K11412" i="13"/>
  <c r="K11411" i="13"/>
  <c r="K11410" i="13"/>
  <c r="K11409" i="13"/>
  <c r="K11408" i="13"/>
  <c r="K11407" i="13"/>
  <c r="K11406" i="13"/>
  <c r="K11405" i="13"/>
  <c r="K11404" i="13"/>
  <c r="K11403" i="13"/>
  <c r="K11402" i="13"/>
  <c r="K11401" i="13"/>
  <c r="K11400" i="13"/>
  <c r="K11399" i="13"/>
  <c r="K11398" i="13"/>
  <c r="K11397" i="13"/>
  <c r="K11396" i="13"/>
  <c r="K11395" i="13"/>
  <c r="K11394" i="13"/>
  <c r="K11393" i="13"/>
  <c r="K11392" i="13"/>
  <c r="K11391" i="13"/>
  <c r="K11390" i="13"/>
  <c r="K11389" i="13"/>
  <c r="K11388" i="13"/>
  <c r="K11387" i="13"/>
  <c r="K11386" i="13"/>
  <c r="K11385" i="13"/>
  <c r="K11384" i="13"/>
  <c r="K11383" i="13"/>
  <c r="K11382" i="13"/>
  <c r="K11381" i="13"/>
  <c r="K11380" i="13"/>
  <c r="K11379" i="13"/>
  <c r="K11378" i="13"/>
  <c r="K11377" i="13"/>
  <c r="K11376" i="13"/>
  <c r="K11375" i="13"/>
  <c r="K11374" i="13"/>
  <c r="K11373" i="13"/>
  <c r="K11372" i="13"/>
  <c r="K11371" i="13"/>
  <c r="K11370" i="13"/>
  <c r="K11369" i="13"/>
  <c r="K11368" i="13"/>
  <c r="K11367" i="13"/>
  <c r="K11366" i="13"/>
  <c r="K11365" i="13"/>
  <c r="K11364" i="13"/>
  <c r="K11363" i="13"/>
  <c r="K11362" i="13"/>
  <c r="K11361" i="13"/>
  <c r="K11360" i="13"/>
  <c r="K11359" i="13"/>
  <c r="K11358" i="13"/>
  <c r="K11357" i="13"/>
  <c r="K11356" i="13"/>
  <c r="K11355" i="13"/>
  <c r="K11354" i="13"/>
  <c r="K11353" i="13"/>
  <c r="K11352" i="13"/>
  <c r="K11351" i="13"/>
  <c r="K11350" i="13"/>
  <c r="K11349" i="13"/>
  <c r="K11348" i="13"/>
  <c r="K11347" i="13"/>
  <c r="K11346" i="13"/>
  <c r="K11345" i="13"/>
  <c r="K11344" i="13"/>
  <c r="K11343" i="13"/>
  <c r="K11342" i="13"/>
  <c r="K11341" i="13"/>
  <c r="K11340" i="13"/>
  <c r="K11339" i="13"/>
  <c r="K11338" i="13"/>
  <c r="K11337" i="13"/>
  <c r="K11336" i="13"/>
  <c r="K11335" i="13"/>
  <c r="K11334" i="13"/>
  <c r="K11333" i="13"/>
  <c r="K11332" i="13"/>
  <c r="K11331" i="13"/>
  <c r="K11330" i="13"/>
  <c r="K11329" i="13"/>
  <c r="K11328" i="13"/>
  <c r="K11327" i="13"/>
  <c r="K11326" i="13"/>
  <c r="K11325" i="13"/>
  <c r="K11324" i="13"/>
  <c r="K11323" i="13"/>
  <c r="K11322" i="13"/>
  <c r="K11321" i="13"/>
  <c r="K11320" i="13"/>
  <c r="K11319" i="13"/>
  <c r="K11318" i="13"/>
  <c r="K11317" i="13"/>
  <c r="K11316" i="13"/>
  <c r="K11315" i="13"/>
  <c r="K11314" i="13"/>
  <c r="K11313" i="13"/>
  <c r="K11312" i="13"/>
  <c r="K11311" i="13"/>
  <c r="K11310" i="13"/>
  <c r="K11309" i="13"/>
  <c r="K11308" i="13"/>
  <c r="K11307" i="13"/>
  <c r="K11306" i="13"/>
  <c r="K11305" i="13"/>
  <c r="K11304" i="13"/>
  <c r="K11303" i="13"/>
  <c r="K11302" i="13"/>
  <c r="K11301" i="13"/>
  <c r="K11300" i="13"/>
  <c r="K11299" i="13"/>
  <c r="K11298" i="13"/>
  <c r="K11297" i="13"/>
  <c r="K11296" i="13"/>
  <c r="K11295" i="13"/>
  <c r="K11294" i="13"/>
  <c r="K11293" i="13"/>
  <c r="K11292" i="13"/>
  <c r="K11291" i="13"/>
  <c r="K11290" i="13"/>
  <c r="K11289" i="13"/>
  <c r="K11288" i="13"/>
  <c r="K11287" i="13"/>
  <c r="K11286" i="13"/>
  <c r="K11285" i="13"/>
  <c r="K11284" i="13"/>
  <c r="K11283" i="13"/>
  <c r="K11282" i="13"/>
  <c r="K11281" i="13"/>
  <c r="K11280" i="13"/>
  <c r="K11279" i="13"/>
  <c r="K11278" i="13"/>
  <c r="K11277" i="13"/>
  <c r="K11276" i="13"/>
  <c r="K11275" i="13"/>
  <c r="K11274" i="13"/>
  <c r="K11273" i="13"/>
  <c r="K11272" i="13"/>
  <c r="K11271" i="13"/>
  <c r="K11270" i="13"/>
  <c r="K11269" i="13"/>
  <c r="K11268" i="13"/>
  <c r="K11267" i="13"/>
  <c r="K11266" i="13"/>
  <c r="K11265" i="13"/>
  <c r="K11264" i="13"/>
  <c r="K11263" i="13"/>
  <c r="K11262" i="13"/>
  <c r="K11261" i="13"/>
  <c r="K11260" i="13"/>
  <c r="K11259" i="13"/>
  <c r="K11258" i="13"/>
  <c r="K11257" i="13"/>
  <c r="K11256" i="13"/>
  <c r="K11255" i="13"/>
  <c r="K11254" i="13"/>
  <c r="K11253" i="13"/>
  <c r="K11252" i="13"/>
  <c r="K11251" i="13"/>
  <c r="K11250" i="13"/>
  <c r="K11249" i="13"/>
  <c r="K11248" i="13"/>
  <c r="K11247" i="13"/>
  <c r="K11246" i="13"/>
  <c r="K11245" i="13"/>
  <c r="K11244" i="13"/>
  <c r="K11243" i="13"/>
  <c r="K11242" i="13"/>
  <c r="K11241" i="13"/>
  <c r="K11240" i="13"/>
  <c r="K11239" i="13"/>
  <c r="K11238" i="13"/>
  <c r="K11237" i="13"/>
  <c r="K11236" i="13"/>
  <c r="K11235" i="13"/>
  <c r="K11234" i="13"/>
  <c r="K11233" i="13"/>
  <c r="K11232" i="13"/>
  <c r="K11231" i="13"/>
  <c r="K11230" i="13"/>
  <c r="K11229" i="13"/>
  <c r="K11228" i="13"/>
  <c r="K11227" i="13"/>
  <c r="K11226" i="13"/>
  <c r="K11225" i="13"/>
  <c r="K11224" i="13"/>
  <c r="K11223" i="13"/>
  <c r="K11222" i="13"/>
  <c r="K11221" i="13"/>
  <c r="K11220" i="13"/>
  <c r="K11219" i="13"/>
  <c r="K11218" i="13"/>
  <c r="K11217" i="13"/>
  <c r="K11216" i="13"/>
  <c r="K11215" i="13"/>
  <c r="K11214" i="13"/>
  <c r="K11213" i="13"/>
  <c r="K11212" i="13"/>
  <c r="K11211" i="13"/>
  <c r="K11210" i="13"/>
  <c r="K11209" i="13"/>
  <c r="K11208" i="13"/>
  <c r="K11207" i="13"/>
  <c r="K11206" i="13"/>
  <c r="K11205" i="13"/>
  <c r="K11204" i="13"/>
  <c r="K11203" i="13"/>
  <c r="K11202" i="13"/>
  <c r="K11201" i="13"/>
  <c r="K11200" i="13"/>
  <c r="K11199" i="13"/>
  <c r="K11198" i="13"/>
  <c r="K11197" i="13"/>
  <c r="K11196" i="13"/>
  <c r="K11195" i="13"/>
  <c r="K11194" i="13"/>
  <c r="K11193" i="13"/>
  <c r="K11192" i="13"/>
  <c r="K11191" i="13"/>
  <c r="K11190" i="13"/>
  <c r="K11189" i="13"/>
  <c r="K11188" i="13"/>
  <c r="K11187" i="13"/>
  <c r="K11186" i="13"/>
  <c r="K11185" i="13"/>
  <c r="K11184" i="13"/>
  <c r="K11183" i="13"/>
  <c r="K11182" i="13"/>
  <c r="K11181" i="13"/>
  <c r="K11180" i="13"/>
  <c r="K11179" i="13"/>
  <c r="K11178" i="13"/>
  <c r="K11177" i="13"/>
  <c r="K11176" i="13"/>
  <c r="K11175" i="13"/>
  <c r="K11174" i="13"/>
  <c r="K11173" i="13"/>
  <c r="K11172" i="13"/>
  <c r="K11171" i="13"/>
  <c r="K11170" i="13"/>
  <c r="K11169" i="13"/>
  <c r="K11168" i="13"/>
  <c r="K11167" i="13"/>
  <c r="K11166" i="13"/>
  <c r="K11165" i="13"/>
  <c r="K11164" i="13"/>
  <c r="K11163" i="13"/>
  <c r="K11162" i="13"/>
  <c r="K11161" i="13"/>
  <c r="K11160" i="13"/>
  <c r="K11159" i="13"/>
  <c r="K11158" i="13"/>
  <c r="K11157" i="13"/>
  <c r="K11156" i="13"/>
  <c r="K11155" i="13"/>
  <c r="K11154" i="13"/>
  <c r="K11153" i="13"/>
  <c r="K11152" i="13"/>
  <c r="K11151" i="13"/>
  <c r="K11150" i="13"/>
  <c r="K11149" i="13"/>
  <c r="K11148" i="13"/>
  <c r="K11147" i="13"/>
  <c r="K11146" i="13"/>
  <c r="K11145" i="13"/>
  <c r="K11144" i="13"/>
  <c r="K11143" i="13"/>
  <c r="K11142" i="13"/>
  <c r="K11141" i="13"/>
  <c r="K11140" i="13"/>
  <c r="K11139" i="13"/>
  <c r="K11138" i="13"/>
  <c r="K11137" i="13"/>
  <c r="K11136" i="13"/>
  <c r="K11135" i="13"/>
  <c r="K11134" i="13"/>
  <c r="K11133" i="13"/>
  <c r="K11132" i="13"/>
  <c r="K11131" i="13"/>
  <c r="K11130" i="13"/>
  <c r="K11129" i="13"/>
  <c r="K11128" i="13"/>
  <c r="K11127" i="13"/>
  <c r="K11126" i="13"/>
  <c r="K11125" i="13"/>
  <c r="K11124" i="13"/>
  <c r="K11123" i="13"/>
  <c r="K11122" i="13"/>
  <c r="K11121" i="13"/>
  <c r="K11120" i="13"/>
  <c r="K11119" i="13"/>
  <c r="K11118" i="13"/>
  <c r="K11117" i="13"/>
  <c r="K11116" i="13"/>
  <c r="K11115" i="13"/>
  <c r="K11114" i="13"/>
  <c r="K11113" i="13"/>
  <c r="K11112" i="13"/>
  <c r="K11111" i="13"/>
  <c r="K11110" i="13"/>
  <c r="K11109" i="13"/>
  <c r="K11108" i="13"/>
  <c r="K11107" i="13"/>
  <c r="K11106" i="13"/>
  <c r="K11105" i="13"/>
  <c r="K11104" i="13"/>
  <c r="K11103" i="13"/>
  <c r="K11102" i="13"/>
  <c r="K11101" i="13"/>
  <c r="K11100" i="13"/>
  <c r="K11099" i="13"/>
  <c r="K11098" i="13"/>
  <c r="K11097" i="13"/>
  <c r="K11096" i="13"/>
  <c r="K11095" i="13"/>
  <c r="K11094" i="13"/>
  <c r="K11093" i="13"/>
  <c r="K11092" i="13"/>
  <c r="K11091" i="13"/>
  <c r="K11090" i="13"/>
  <c r="K11089" i="13"/>
  <c r="K11088" i="13"/>
  <c r="K11087" i="13"/>
  <c r="K11086" i="13"/>
  <c r="K11085" i="13"/>
  <c r="K11084" i="13"/>
  <c r="K11083" i="13"/>
  <c r="K11082" i="13"/>
  <c r="K11081" i="13"/>
  <c r="K11080" i="13"/>
  <c r="K11079" i="13"/>
  <c r="K11078" i="13"/>
  <c r="K11077" i="13"/>
  <c r="K11076" i="13"/>
  <c r="K11075" i="13"/>
  <c r="K11074" i="13"/>
  <c r="K11073" i="13"/>
  <c r="K11072" i="13"/>
  <c r="K11071" i="13"/>
  <c r="K11070" i="13"/>
  <c r="K11069" i="13"/>
  <c r="K11068" i="13"/>
  <c r="K11067" i="13"/>
  <c r="K11066" i="13"/>
  <c r="K11065" i="13"/>
  <c r="K11064" i="13"/>
  <c r="K11063" i="13"/>
  <c r="K11062" i="13"/>
  <c r="K11061" i="13"/>
  <c r="K11060" i="13"/>
  <c r="K11059" i="13"/>
  <c r="K11058" i="13"/>
  <c r="K11057" i="13"/>
  <c r="K11056" i="13"/>
  <c r="K11055" i="13"/>
  <c r="K11054" i="13"/>
  <c r="K11053" i="13"/>
  <c r="K11052" i="13"/>
  <c r="K11051" i="13"/>
  <c r="K11050" i="13"/>
  <c r="K11049" i="13"/>
  <c r="K11048" i="13"/>
  <c r="K11047" i="13"/>
  <c r="K11046" i="13"/>
  <c r="K11045" i="13"/>
  <c r="K11044" i="13"/>
  <c r="K11043" i="13"/>
  <c r="K11042" i="13"/>
  <c r="K11041" i="13"/>
  <c r="K11040" i="13"/>
  <c r="K11039" i="13"/>
  <c r="K11038" i="13"/>
  <c r="K11037" i="13"/>
  <c r="K11036" i="13"/>
  <c r="K11035" i="13"/>
  <c r="K11034" i="13"/>
  <c r="K11033" i="13"/>
  <c r="K11032" i="13"/>
  <c r="K11031" i="13"/>
  <c r="K11030" i="13"/>
  <c r="K11029" i="13"/>
  <c r="K11028" i="13"/>
  <c r="K11027" i="13"/>
  <c r="K11026" i="13"/>
  <c r="K11025" i="13"/>
  <c r="K11024" i="13"/>
  <c r="K11023" i="13"/>
  <c r="K11022" i="13"/>
  <c r="K11021" i="13"/>
  <c r="K11020" i="13"/>
  <c r="K11019" i="13"/>
  <c r="K11018" i="13"/>
  <c r="K11017" i="13"/>
  <c r="K11016" i="13"/>
  <c r="K11015" i="13"/>
  <c r="K11014" i="13"/>
  <c r="K11013" i="13"/>
  <c r="K11012" i="13"/>
  <c r="K11011" i="13"/>
  <c r="K11010" i="13"/>
  <c r="K11009" i="13"/>
  <c r="K11008" i="13"/>
  <c r="K11007" i="13"/>
  <c r="K11006" i="13"/>
  <c r="K11005" i="13"/>
  <c r="K11004" i="13"/>
  <c r="K11003" i="13"/>
  <c r="K11002" i="13"/>
  <c r="K11001" i="13"/>
  <c r="K11000" i="13"/>
  <c r="K10999" i="13"/>
  <c r="K10998" i="13"/>
  <c r="K10997" i="13"/>
  <c r="K10996" i="13"/>
  <c r="K10995" i="13"/>
  <c r="K10994" i="13"/>
  <c r="K10993" i="13"/>
  <c r="K10992" i="13"/>
  <c r="K10991" i="13"/>
  <c r="K10990" i="13"/>
  <c r="K10989" i="13"/>
  <c r="K10988" i="13"/>
  <c r="K10987" i="13"/>
  <c r="K10986" i="13"/>
  <c r="K10985" i="13"/>
  <c r="K10984" i="13"/>
  <c r="K10983" i="13"/>
  <c r="K10982" i="13"/>
  <c r="K10981" i="13"/>
  <c r="K10980" i="13"/>
  <c r="K10979" i="13"/>
  <c r="K10978" i="13"/>
  <c r="K10977" i="13"/>
  <c r="K10976" i="13"/>
  <c r="K10975" i="13"/>
  <c r="K10974" i="13"/>
  <c r="K10973" i="13"/>
  <c r="K10972" i="13"/>
  <c r="K10971" i="13"/>
  <c r="K10970" i="13"/>
  <c r="K10969" i="13"/>
  <c r="K10968" i="13"/>
  <c r="K10967" i="13"/>
  <c r="K10966" i="13"/>
  <c r="K10965" i="13"/>
  <c r="K10964" i="13"/>
  <c r="K10963" i="13"/>
  <c r="K10962" i="13"/>
  <c r="K10961" i="13"/>
  <c r="K10960" i="13"/>
  <c r="K10959" i="13"/>
  <c r="K10958" i="13"/>
  <c r="K10957" i="13"/>
  <c r="K10956" i="13"/>
  <c r="K10955" i="13"/>
  <c r="K10954" i="13"/>
  <c r="K10953" i="13"/>
  <c r="K10952" i="13"/>
  <c r="K10951" i="13"/>
  <c r="K10950" i="13"/>
  <c r="K10949" i="13"/>
  <c r="K10948" i="13"/>
  <c r="K10947" i="13"/>
  <c r="K10946" i="13"/>
  <c r="K10945" i="13"/>
  <c r="K10944" i="13"/>
  <c r="K10943" i="13"/>
  <c r="K10942" i="13"/>
  <c r="K10941" i="13"/>
  <c r="K10940" i="13"/>
  <c r="K10939" i="13"/>
  <c r="K10938" i="13"/>
  <c r="K10937" i="13"/>
  <c r="K10936" i="13"/>
  <c r="K10935" i="13"/>
  <c r="K10934" i="13"/>
  <c r="K10933" i="13"/>
  <c r="K10932" i="13"/>
  <c r="K10931" i="13"/>
  <c r="K10930" i="13"/>
  <c r="K10929" i="13"/>
  <c r="K10928" i="13"/>
  <c r="K10927" i="13"/>
  <c r="K10926" i="13"/>
  <c r="K10925" i="13"/>
  <c r="K10924" i="13"/>
  <c r="K10923" i="13"/>
  <c r="K10922" i="13"/>
  <c r="K10921" i="13"/>
  <c r="K10920" i="13"/>
  <c r="K10919" i="13"/>
  <c r="K10918" i="13"/>
  <c r="K10917" i="13"/>
  <c r="K10916" i="13"/>
  <c r="K10915" i="13"/>
  <c r="K10914" i="13"/>
  <c r="K10913" i="13"/>
  <c r="K10912" i="13"/>
  <c r="K10911" i="13"/>
  <c r="K10910" i="13"/>
  <c r="K10909" i="13"/>
  <c r="K10908" i="13"/>
  <c r="K10907" i="13"/>
  <c r="K10906" i="13"/>
  <c r="K10905" i="13"/>
  <c r="K10904" i="13"/>
  <c r="K10903" i="13"/>
  <c r="K10902" i="13"/>
  <c r="K10901" i="13"/>
  <c r="K10900" i="13"/>
  <c r="K10899" i="13"/>
  <c r="K10898" i="13"/>
  <c r="K10897" i="13"/>
  <c r="K10896" i="13"/>
  <c r="K10895" i="13"/>
  <c r="K10894" i="13"/>
  <c r="K10893" i="13"/>
  <c r="K10892" i="13"/>
  <c r="K10891" i="13"/>
  <c r="K10890" i="13"/>
  <c r="K10889" i="13"/>
  <c r="K10888" i="13"/>
  <c r="K10887" i="13"/>
  <c r="K10886" i="13"/>
  <c r="K10885" i="13"/>
  <c r="K10884" i="13"/>
  <c r="K10883" i="13"/>
  <c r="K10882" i="13"/>
  <c r="K10881" i="13"/>
  <c r="K10880" i="13"/>
  <c r="K10879" i="13"/>
  <c r="K10878" i="13"/>
  <c r="K10877" i="13"/>
  <c r="K10876" i="13"/>
  <c r="K10875" i="13"/>
  <c r="K10874" i="13"/>
  <c r="K10873" i="13"/>
  <c r="K10872" i="13"/>
  <c r="K10871" i="13"/>
  <c r="K10870" i="13"/>
  <c r="K10869" i="13"/>
  <c r="K10868" i="13"/>
  <c r="K10867" i="13"/>
  <c r="K10866" i="13"/>
  <c r="K10865" i="13"/>
  <c r="K10864" i="13"/>
  <c r="K10863" i="13"/>
  <c r="K10862" i="13"/>
  <c r="K10861" i="13"/>
  <c r="K10860" i="13"/>
  <c r="K10859" i="13"/>
  <c r="K10858" i="13"/>
  <c r="K10857" i="13"/>
  <c r="K10856" i="13"/>
  <c r="K10855" i="13"/>
  <c r="K10854" i="13"/>
  <c r="K10853" i="13"/>
  <c r="K10852" i="13"/>
  <c r="K10851" i="13"/>
  <c r="K10850" i="13"/>
  <c r="K10849" i="13"/>
  <c r="K10848" i="13"/>
  <c r="K10847" i="13"/>
  <c r="K10846" i="13"/>
  <c r="K10845" i="13"/>
  <c r="K10844" i="13"/>
  <c r="K10843" i="13"/>
  <c r="K10842" i="13"/>
  <c r="K10841" i="13"/>
  <c r="K10840" i="13"/>
  <c r="K10839" i="13"/>
  <c r="K10838" i="13"/>
  <c r="K10837" i="13"/>
  <c r="K10836" i="13"/>
  <c r="K10835" i="13"/>
  <c r="K10834" i="13"/>
  <c r="K10833" i="13"/>
  <c r="K10832" i="13"/>
  <c r="K10831" i="13"/>
  <c r="K10830" i="13"/>
  <c r="K10829" i="13"/>
  <c r="K10828" i="13"/>
  <c r="K10827" i="13"/>
  <c r="K10826" i="13"/>
  <c r="K10825" i="13"/>
  <c r="K10824" i="13"/>
  <c r="K10823" i="13"/>
  <c r="K10822" i="13"/>
  <c r="K10821" i="13"/>
  <c r="K10820" i="13"/>
  <c r="K10819" i="13"/>
  <c r="K10818" i="13"/>
  <c r="K10817" i="13"/>
  <c r="K10816" i="13"/>
  <c r="K10815" i="13"/>
  <c r="K10814" i="13"/>
  <c r="K10813" i="13"/>
  <c r="K10812" i="13"/>
  <c r="K10811" i="13"/>
  <c r="K10810" i="13"/>
  <c r="K10809" i="13"/>
  <c r="K10808" i="13"/>
  <c r="K10807" i="13"/>
  <c r="K10806" i="13"/>
  <c r="K10805" i="13"/>
  <c r="K10804" i="13"/>
  <c r="K10803" i="13"/>
  <c r="K10802" i="13"/>
  <c r="K10801" i="13"/>
  <c r="K10800" i="13"/>
  <c r="K10799" i="13"/>
  <c r="K10798" i="13"/>
  <c r="K10797" i="13"/>
  <c r="K10796" i="13"/>
  <c r="K10795" i="13"/>
  <c r="K10794" i="13"/>
  <c r="K10793" i="13"/>
  <c r="K10792" i="13"/>
  <c r="K10791" i="13"/>
  <c r="K10790" i="13"/>
  <c r="K10789" i="13"/>
  <c r="K10788" i="13"/>
  <c r="K10787" i="13"/>
  <c r="K10786" i="13"/>
  <c r="K10785" i="13"/>
  <c r="K10784" i="13"/>
  <c r="K10783" i="13"/>
  <c r="K10782" i="13"/>
  <c r="K10781" i="13"/>
  <c r="K10780" i="13"/>
  <c r="K10779" i="13"/>
  <c r="K10778" i="13"/>
  <c r="K10777" i="13"/>
  <c r="K10776" i="13"/>
  <c r="K10775" i="13"/>
  <c r="K10774" i="13"/>
  <c r="K10773" i="13"/>
  <c r="K10772" i="13"/>
  <c r="K10771" i="13"/>
  <c r="K10770" i="13"/>
  <c r="K10769" i="13"/>
  <c r="K10768" i="13"/>
  <c r="K10767" i="13"/>
  <c r="K10766" i="13"/>
  <c r="K10765" i="13"/>
  <c r="K10764" i="13"/>
  <c r="K10763" i="13"/>
  <c r="K10762" i="13"/>
  <c r="K10761" i="13"/>
  <c r="K10760" i="13"/>
  <c r="K10759" i="13"/>
  <c r="K10758" i="13"/>
  <c r="K10757" i="13"/>
  <c r="K10756" i="13"/>
  <c r="K10755" i="13"/>
  <c r="K10754" i="13"/>
  <c r="K10753" i="13"/>
  <c r="K10752" i="13"/>
  <c r="K10751" i="13"/>
  <c r="K10750" i="13"/>
  <c r="K10749" i="13"/>
  <c r="K10748" i="13"/>
  <c r="K10747" i="13"/>
  <c r="K10746" i="13"/>
  <c r="K10745" i="13"/>
  <c r="K10744" i="13"/>
  <c r="K10743" i="13"/>
  <c r="K10742" i="13"/>
  <c r="K10741" i="13"/>
  <c r="K10740" i="13"/>
  <c r="K10739" i="13"/>
  <c r="K10738" i="13"/>
  <c r="K10737" i="13"/>
  <c r="K10736" i="13"/>
  <c r="K10735" i="13"/>
  <c r="K10734" i="13"/>
  <c r="K10733" i="13"/>
  <c r="K10732" i="13"/>
  <c r="K10731" i="13"/>
  <c r="K10730" i="13"/>
  <c r="K10729" i="13"/>
  <c r="K10728" i="13"/>
  <c r="K10727" i="13"/>
  <c r="K10726" i="13"/>
  <c r="K10725" i="13"/>
  <c r="K10724" i="13"/>
  <c r="K10723" i="13"/>
  <c r="K10722" i="13"/>
  <c r="K10721" i="13"/>
  <c r="K10720" i="13"/>
  <c r="K10719" i="13"/>
  <c r="K10718" i="13"/>
  <c r="K10717" i="13"/>
  <c r="K10716" i="13"/>
  <c r="K10715" i="13"/>
  <c r="K10714" i="13"/>
  <c r="K10713" i="13"/>
  <c r="K10712" i="13"/>
  <c r="K10711" i="13"/>
  <c r="K10710" i="13"/>
  <c r="K10709" i="13"/>
  <c r="K10708" i="13"/>
  <c r="K10707" i="13"/>
  <c r="K10706" i="13"/>
  <c r="K10705" i="13"/>
  <c r="K10704" i="13"/>
  <c r="K10703" i="13"/>
  <c r="K10702" i="13"/>
  <c r="K10701" i="13"/>
  <c r="K10700" i="13"/>
  <c r="K10699" i="13"/>
  <c r="K10698" i="13"/>
  <c r="K10697" i="13"/>
  <c r="K10696" i="13"/>
  <c r="K10695" i="13"/>
  <c r="K10694" i="13"/>
  <c r="K10693" i="13"/>
  <c r="K10692" i="13"/>
  <c r="K10691" i="13"/>
  <c r="K10690" i="13"/>
  <c r="K10689" i="13"/>
  <c r="K10688" i="13"/>
  <c r="K10687" i="13"/>
  <c r="K10686" i="13"/>
  <c r="K10685" i="13"/>
  <c r="K10684" i="13"/>
  <c r="K10683" i="13"/>
  <c r="K10682" i="13"/>
  <c r="K10681" i="13"/>
  <c r="K10680" i="13"/>
  <c r="K10679" i="13"/>
  <c r="K10678" i="13"/>
  <c r="K10677" i="13"/>
  <c r="K10676" i="13"/>
  <c r="K10675" i="13"/>
  <c r="K10674" i="13"/>
  <c r="K10673" i="13"/>
  <c r="K10672" i="13"/>
  <c r="K10671" i="13"/>
  <c r="K10670" i="13"/>
  <c r="K10669" i="13"/>
  <c r="K10668" i="13"/>
  <c r="K10667" i="13"/>
  <c r="K10666" i="13"/>
  <c r="K10665" i="13"/>
  <c r="K10664" i="13"/>
  <c r="K10663" i="13"/>
  <c r="K10662" i="13"/>
  <c r="K10661" i="13"/>
  <c r="K10660" i="13"/>
  <c r="K10659" i="13"/>
  <c r="K10658" i="13"/>
  <c r="K10657" i="13"/>
  <c r="K10656" i="13"/>
  <c r="K10655" i="13"/>
  <c r="K10654" i="13"/>
  <c r="K10653" i="13"/>
  <c r="K10652" i="13"/>
  <c r="K10651" i="13"/>
  <c r="K10650" i="13"/>
  <c r="K10649" i="13"/>
  <c r="K10648" i="13"/>
  <c r="K10647" i="13"/>
  <c r="K10646" i="13"/>
  <c r="K10645" i="13"/>
  <c r="K10644" i="13"/>
  <c r="K10643" i="13"/>
  <c r="K10642" i="13"/>
  <c r="K10641" i="13"/>
  <c r="K10640" i="13"/>
  <c r="K10639" i="13"/>
  <c r="K10638" i="13"/>
  <c r="K10637" i="13"/>
  <c r="K10636" i="13"/>
  <c r="K10635" i="13"/>
  <c r="K10634" i="13"/>
  <c r="K10633" i="13"/>
  <c r="K10632" i="13"/>
  <c r="K10631" i="13"/>
  <c r="K10630" i="13"/>
  <c r="K10629" i="13"/>
  <c r="K10628" i="13"/>
  <c r="K10627" i="13"/>
  <c r="K10626" i="13"/>
  <c r="K10625" i="13"/>
  <c r="K10624" i="13"/>
  <c r="K10623" i="13"/>
  <c r="K10622" i="13"/>
  <c r="K10621" i="13"/>
  <c r="K10620" i="13"/>
  <c r="K10619" i="13"/>
  <c r="K10618" i="13"/>
  <c r="K10617" i="13"/>
  <c r="K10616" i="13"/>
  <c r="K10615" i="13"/>
  <c r="K10614" i="13"/>
  <c r="K10613" i="13"/>
  <c r="K10612" i="13"/>
  <c r="K10611" i="13"/>
  <c r="K10610" i="13"/>
  <c r="K10609" i="13"/>
  <c r="K10608" i="13"/>
  <c r="K10607" i="13"/>
  <c r="K10606" i="13"/>
  <c r="K10605" i="13"/>
  <c r="K10604" i="13"/>
  <c r="K10603" i="13"/>
  <c r="K10602" i="13"/>
  <c r="K10601" i="13"/>
  <c r="K10600" i="13"/>
  <c r="K10599" i="13"/>
  <c r="K10598" i="13"/>
  <c r="K10597" i="13"/>
  <c r="K10596" i="13"/>
  <c r="K10595" i="13"/>
  <c r="K10594" i="13"/>
  <c r="K10593" i="13"/>
  <c r="K10592" i="13"/>
  <c r="K10591" i="13"/>
  <c r="K10590" i="13"/>
  <c r="K10589" i="13"/>
  <c r="K10588" i="13"/>
  <c r="K10587" i="13"/>
  <c r="K10586" i="13"/>
  <c r="K10585" i="13"/>
  <c r="K10584" i="13"/>
  <c r="K10583" i="13"/>
  <c r="K10582" i="13"/>
  <c r="K10581" i="13"/>
  <c r="K10580" i="13"/>
  <c r="K10579" i="13"/>
  <c r="K10578" i="13"/>
  <c r="K10577" i="13"/>
  <c r="K10576" i="13"/>
  <c r="K10575" i="13"/>
  <c r="K10574" i="13"/>
  <c r="K10573" i="13"/>
  <c r="K10572" i="13"/>
  <c r="K10571" i="13"/>
  <c r="K10570" i="13"/>
  <c r="K10569" i="13"/>
  <c r="K10568" i="13"/>
  <c r="K10567" i="13"/>
  <c r="K10566" i="13"/>
  <c r="K10565" i="13"/>
  <c r="K10564" i="13"/>
  <c r="K10563" i="13"/>
  <c r="K10562" i="13"/>
  <c r="K10561" i="13"/>
  <c r="K10560" i="13"/>
  <c r="K10559" i="13"/>
  <c r="K10558" i="13"/>
  <c r="K10557" i="13"/>
  <c r="K10556" i="13"/>
  <c r="K10555" i="13"/>
  <c r="K10554" i="13"/>
  <c r="K10553" i="13"/>
  <c r="K10552" i="13"/>
  <c r="K10551" i="13"/>
  <c r="K10550" i="13"/>
  <c r="K10549" i="13"/>
  <c r="K10548" i="13"/>
  <c r="K10547" i="13"/>
  <c r="K10546" i="13"/>
  <c r="K10545" i="13"/>
  <c r="K10544" i="13"/>
  <c r="K10543" i="13"/>
  <c r="K10542" i="13"/>
  <c r="K10541" i="13"/>
  <c r="K10540" i="13"/>
  <c r="K10539" i="13"/>
  <c r="K10538" i="13"/>
  <c r="K10537" i="13"/>
  <c r="K10536" i="13"/>
  <c r="K10535" i="13"/>
  <c r="K10534" i="13"/>
  <c r="K10533" i="13"/>
  <c r="K10532" i="13"/>
  <c r="K10531" i="13"/>
  <c r="K10530" i="13"/>
  <c r="K10529" i="13"/>
  <c r="K10528" i="13"/>
  <c r="K10527" i="13"/>
  <c r="K10526" i="13"/>
  <c r="K10525" i="13"/>
  <c r="K10524" i="13"/>
  <c r="K10523" i="13"/>
  <c r="K10522" i="13"/>
  <c r="K10521" i="13"/>
  <c r="K10520" i="13"/>
  <c r="K10519" i="13"/>
  <c r="K10518" i="13"/>
  <c r="K10517" i="13"/>
  <c r="K10516" i="13"/>
  <c r="K10515" i="13"/>
  <c r="K10514" i="13"/>
  <c r="K10513" i="13"/>
  <c r="K10512" i="13"/>
  <c r="K10511" i="13"/>
  <c r="K10510" i="13"/>
  <c r="K10509" i="13"/>
  <c r="K10508" i="13"/>
  <c r="K10507" i="13"/>
  <c r="K10506" i="13"/>
  <c r="K10505" i="13"/>
  <c r="K10504" i="13"/>
  <c r="K10503" i="13"/>
  <c r="K10502" i="13"/>
  <c r="K10501" i="13"/>
  <c r="K10500" i="13"/>
  <c r="K10499" i="13"/>
  <c r="K10498" i="13"/>
  <c r="K10497" i="13"/>
  <c r="K10496" i="13"/>
  <c r="K10495" i="13"/>
  <c r="K10494" i="13"/>
  <c r="K10493" i="13"/>
  <c r="K10492" i="13"/>
  <c r="K10491" i="13"/>
  <c r="K10490" i="13"/>
  <c r="K10489" i="13"/>
  <c r="K10488" i="13"/>
  <c r="K10487" i="13"/>
  <c r="K10486" i="13"/>
  <c r="K10485" i="13"/>
  <c r="K10484" i="13"/>
  <c r="K10483" i="13"/>
  <c r="K10482" i="13"/>
  <c r="K10481" i="13"/>
  <c r="K10480" i="13"/>
  <c r="K10479" i="13"/>
  <c r="K10478" i="13"/>
  <c r="K10477" i="13"/>
  <c r="K10476" i="13"/>
  <c r="K10475" i="13"/>
  <c r="K10474" i="13"/>
  <c r="K10473" i="13"/>
  <c r="K10472" i="13"/>
  <c r="K10471" i="13"/>
  <c r="K10470" i="13"/>
  <c r="K10469" i="13"/>
  <c r="K10468" i="13"/>
  <c r="K10467" i="13"/>
  <c r="K10466" i="13"/>
  <c r="K10465" i="13"/>
  <c r="K10464" i="13"/>
  <c r="K10463" i="13"/>
  <c r="K10462" i="13"/>
  <c r="K10461" i="13"/>
  <c r="K10460" i="13"/>
  <c r="K10459" i="13"/>
  <c r="K10458" i="13"/>
  <c r="K10457" i="13"/>
  <c r="K10456" i="13"/>
  <c r="K10455" i="13"/>
  <c r="K10454" i="13"/>
  <c r="K10453" i="13"/>
  <c r="K10452" i="13"/>
  <c r="K10451" i="13"/>
  <c r="K10450" i="13"/>
  <c r="K10449" i="13"/>
  <c r="K10448" i="13"/>
  <c r="K10447" i="13"/>
  <c r="K10446" i="13"/>
  <c r="K10445" i="13"/>
  <c r="K10444" i="13"/>
  <c r="K10443" i="13"/>
  <c r="K10442" i="13"/>
  <c r="K10441" i="13"/>
  <c r="K10440" i="13"/>
  <c r="K10439" i="13"/>
  <c r="K10438" i="13"/>
  <c r="K10437" i="13"/>
  <c r="K10436" i="13"/>
  <c r="K10435" i="13"/>
  <c r="K10434" i="13"/>
  <c r="K10433" i="13"/>
  <c r="K10432" i="13"/>
  <c r="K10431" i="13"/>
  <c r="K10430" i="13"/>
  <c r="K10429" i="13"/>
  <c r="K10428" i="13"/>
  <c r="K10427" i="13"/>
  <c r="K10426" i="13"/>
  <c r="K10425" i="13"/>
  <c r="K10424" i="13"/>
  <c r="K10423" i="13"/>
  <c r="K10422" i="13"/>
  <c r="K10421" i="13"/>
  <c r="K10420" i="13"/>
  <c r="K10419" i="13"/>
  <c r="K10418" i="13"/>
  <c r="K10417" i="13"/>
  <c r="K10416" i="13"/>
  <c r="K10415" i="13"/>
  <c r="K10414" i="13"/>
  <c r="K10413" i="13"/>
  <c r="K10412" i="13"/>
  <c r="K10411" i="13"/>
  <c r="K10410" i="13"/>
  <c r="K10409" i="13"/>
  <c r="K10408" i="13"/>
  <c r="K10407" i="13"/>
  <c r="K10406" i="13"/>
  <c r="K10405" i="13"/>
  <c r="K10404" i="13"/>
  <c r="K10403" i="13"/>
  <c r="K10402" i="13"/>
  <c r="K10401" i="13"/>
  <c r="K10400" i="13"/>
  <c r="K10399" i="13"/>
  <c r="K10398" i="13"/>
  <c r="K10397" i="13"/>
  <c r="K10396" i="13"/>
  <c r="K10395" i="13"/>
  <c r="K10394" i="13"/>
  <c r="K10393" i="13"/>
  <c r="K10392" i="13"/>
  <c r="K10391" i="13"/>
  <c r="K10390" i="13"/>
  <c r="K10389" i="13"/>
  <c r="K10388" i="13"/>
  <c r="K10387" i="13"/>
  <c r="K10386" i="13"/>
  <c r="K10385" i="13"/>
  <c r="K10384" i="13"/>
  <c r="K10383" i="13"/>
  <c r="K10382" i="13"/>
  <c r="K10381" i="13"/>
  <c r="K10380" i="13"/>
  <c r="K10379" i="13"/>
  <c r="K10378" i="13"/>
  <c r="K10377" i="13"/>
  <c r="K10376" i="13"/>
  <c r="K10375" i="13"/>
  <c r="K10374" i="13"/>
  <c r="K10373" i="13"/>
  <c r="K10372" i="13"/>
  <c r="K10371" i="13"/>
  <c r="K10370" i="13"/>
  <c r="K10369" i="13"/>
  <c r="K10368" i="13"/>
  <c r="K10367" i="13"/>
  <c r="K10366" i="13"/>
  <c r="K10365" i="13"/>
  <c r="K10364" i="13"/>
  <c r="K10363" i="13"/>
  <c r="K10362" i="13"/>
  <c r="K10361" i="13"/>
  <c r="K10360" i="13"/>
  <c r="K10359" i="13"/>
  <c r="K10358" i="13"/>
  <c r="K10357" i="13"/>
  <c r="K10356" i="13"/>
  <c r="K10355" i="13"/>
  <c r="K10354" i="13"/>
  <c r="K10353" i="13"/>
  <c r="K10352" i="13"/>
  <c r="K10351" i="13"/>
  <c r="K10350" i="13"/>
  <c r="K10349" i="13"/>
  <c r="K10348" i="13"/>
  <c r="K10347" i="13"/>
  <c r="K10346" i="13"/>
  <c r="K10345" i="13"/>
  <c r="K10344" i="13"/>
  <c r="K10343" i="13"/>
  <c r="K10342" i="13"/>
  <c r="K10341" i="13"/>
  <c r="K10340" i="13"/>
  <c r="K10339" i="13"/>
  <c r="K10338" i="13"/>
  <c r="K10337" i="13"/>
  <c r="K10336" i="13"/>
  <c r="K10335" i="13"/>
  <c r="K10334" i="13"/>
  <c r="K10333" i="13"/>
  <c r="K10332" i="13"/>
  <c r="K10331" i="13"/>
  <c r="K10330" i="13"/>
  <c r="K10329" i="13"/>
  <c r="K10328" i="13"/>
  <c r="K10327" i="13"/>
  <c r="K10326" i="13"/>
  <c r="K10325" i="13"/>
  <c r="K10324" i="13"/>
  <c r="K10323" i="13"/>
  <c r="K10322" i="13"/>
  <c r="K10321" i="13"/>
  <c r="K10320" i="13"/>
  <c r="K10319" i="13"/>
  <c r="K10318" i="13"/>
  <c r="K10317" i="13"/>
  <c r="K10316" i="13"/>
  <c r="K10315" i="13"/>
  <c r="K10314" i="13"/>
  <c r="K10313" i="13"/>
  <c r="K10312" i="13"/>
  <c r="K10311" i="13"/>
  <c r="K10310" i="13"/>
  <c r="K10309" i="13"/>
  <c r="K10308" i="13"/>
  <c r="K10307" i="13"/>
  <c r="K10306" i="13"/>
  <c r="K10305" i="13"/>
  <c r="K10304" i="13"/>
  <c r="K10303" i="13"/>
  <c r="K10302" i="13"/>
  <c r="K10301" i="13"/>
  <c r="K10300" i="13"/>
  <c r="K10299" i="13"/>
  <c r="K10298" i="13"/>
  <c r="K10297" i="13"/>
  <c r="K10296" i="13"/>
  <c r="K10295" i="13"/>
  <c r="K10294" i="13"/>
  <c r="K10293" i="13"/>
  <c r="K10292" i="13"/>
  <c r="K10291" i="13"/>
  <c r="K10290" i="13"/>
  <c r="K10289" i="13"/>
  <c r="K10288" i="13"/>
  <c r="K10287" i="13"/>
  <c r="K10286" i="13"/>
  <c r="K10285" i="13"/>
  <c r="K10284" i="13"/>
  <c r="K10283" i="13"/>
  <c r="K10282" i="13"/>
  <c r="K10281" i="13"/>
  <c r="K10280" i="13"/>
  <c r="K10279" i="13"/>
  <c r="K10278" i="13"/>
  <c r="K10277" i="13"/>
  <c r="K10276" i="13"/>
  <c r="K10275" i="13"/>
  <c r="K10274" i="13"/>
  <c r="K10273" i="13"/>
  <c r="K10272" i="13"/>
  <c r="K10271" i="13"/>
  <c r="K10270" i="13"/>
  <c r="K10269" i="13"/>
  <c r="K10268" i="13"/>
  <c r="K10267" i="13"/>
  <c r="K10266" i="13"/>
  <c r="K10265" i="13"/>
  <c r="K10264" i="13"/>
  <c r="K10263" i="13"/>
  <c r="K10262" i="13"/>
  <c r="K10261" i="13"/>
  <c r="K10260" i="13"/>
  <c r="K10259" i="13"/>
  <c r="K10258" i="13"/>
  <c r="K10257" i="13"/>
  <c r="K10256" i="13"/>
  <c r="K10255" i="13"/>
  <c r="K10254" i="13"/>
  <c r="K10253" i="13"/>
  <c r="K10252" i="13"/>
  <c r="K10251" i="13"/>
  <c r="K10250" i="13"/>
  <c r="K10249" i="13"/>
  <c r="K10248" i="13"/>
  <c r="K10247" i="13"/>
  <c r="K10246" i="13"/>
  <c r="K10245" i="13"/>
  <c r="K10244" i="13"/>
  <c r="K10243" i="13"/>
  <c r="K10242" i="13"/>
  <c r="K10241" i="13"/>
  <c r="K10240" i="13"/>
  <c r="K10239" i="13"/>
  <c r="K10238" i="13"/>
  <c r="K10237" i="13"/>
  <c r="K10236" i="13"/>
  <c r="K10235" i="13"/>
  <c r="K10234" i="13"/>
  <c r="K10233" i="13"/>
  <c r="K10232" i="13"/>
  <c r="K10231" i="13"/>
  <c r="K10230" i="13"/>
  <c r="K10229" i="13"/>
  <c r="K10228" i="13"/>
  <c r="K10227" i="13"/>
  <c r="K10226" i="13"/>
  <c r="K10225" i="13"/>
  <c r="K10224" i="13"/>
  <c r="K10223" i="13"/>
  <c r="K10222" i="13"/>
  <c r="K10221" i="13"/>
  <c r="K10220" i="13"/>
  <c r="K10219" i="13"/>
  <c r="K10218" i="13"/>
  <c r="K10217" i="13"/>
  <c r="K10216" i="13"/>
  <c r="K10215" i="13"/>
  <c r="K10214" i="13"/>
  <c r="K10213" i="13"/>
  <c r="K10212" i="13"/>
  <c r="K10211" i="13"/>
  <c r="K10210" i="13"/>
  <c r="K10209" i="13"/>
  <c r="K10208" i="13"/>
  <c r="K10207" i="13"/>
  <c r="K10206" i="13"/>
  <c r="K10205" i="13"/>
  <c r="K10204" i="13"/>
  <c r="K10203" i="13"/>
  <c r="K10202" i="13"/>
  <c r="K10201" i="13"/>
  <c r="K10200" i="13"/>
  <c r="K10199" i="13"/>
  <c r="K10198" i="13"/>
  <c r="K10197" i="13"/>
  <c r="K10196" i="13"/>
  <c r="K10195" i="13"/>
  <c r="K10194" i="13"/>
  <c r="K10193" i="13"/>
  <c r="K10192" i="13"/>
  <c r="K10191" i="13"/>
  <c r="K10190" i="13"/>
  <c r="K10189" i="13"/>
  <c r="K10188" i="13"/>
  <c r="K10187" i="13"/>
  <c r="K10186" i="13"/>
  <c r="K10185" i="13"/>
  <c r="K10184" i="13"/>
  <c r="K10183" i="13"/>
  <c r="K10182" i="13"/>
  <c r="K10181" i="13"/>
  <c r="K10180" i="13"/>
  <c r="K10179" i="13"/>
  <c r="K10178" i="13"/>
  <c r="K10177" i="13"/>
  <c r="K10176" i="13"/>
  <c r="K10175" i="13"/>
  <c r="K10174" i="13"/>
  <c r="K10173" i="13"/>
  <c r="K10172" i="13"/>
  <c r="K10171" i="13"/>
  <c r="K10170" i="13"/>
  <c r="K10169" i="13"/>
  <c r="K10168" i="13"/>
  <c r="K10167" i="13"/>
  <c r="K10166" i="13"/>
  <c r="K10165" i="13"/>
  <c r="K10164" i="13"/>
  <c r="K10163" i="13"/>
  <c r="K10162" i="13"/>
  <c r="K10161" i="13"/>
  <c r="K10160" i="13"/>
  <c r="K10159" i="13"/>
  <c r="K10158" i="13"/>
  <c r="K10157" i="13"/>
  <c r="K10156" i="13"/>
  <c r="K10155" i="13"/>
  <c r="K10154" i="13"/>
  <c r="K10153" i="13"/>
  <c r="K10152" i="13"/>
  <c r="K10151" i="13"/>
  <c r="K10150" i="13"/>
  <c r="K10149" i="13"/>
  <c r="K10148" i="13"/>
  <c r="K10147" i="13"/>
  <c r="K10146" i="13"/>
  <c r="K10145" i="13"/>
  <c r="K10144" i="13"/>
  <c r="K10143" i="13"/>
  <c r="K10142" i="13"/>
  <c r="K10141" i="13"/>
  <c r="K10140" i="13"/>
  <c r="K10139" i="13"/>
  <c r="K10138" i="13"/>
  <c r="K10137" i="13"/>
  <c r="K10136" i="13"/>
  <c r="K10135" i="13"/>
  <c r="K10134" i="13"/>
  <c r="K10133" i="13"/>
  <c r="K10132" i="13"/>
  <c r="K10131" i="13"/>
  <c r="K10130" i="13"/>
  <c r="K10129" i="13"/>
  <c r="K10128" i="13"/>
  <c r="K10127" i="13"/>
  <c r="K10126" i="13"/>
  <c r="K10125" i="13"/>
  <c r="K10124" i="13"/>
  <c r="K10123" i="13"/>
  <c r="K10122" i="13"/>
  <c r="K10121" i="13"/>
  <c r="K10120" i="13"/>
  <c r="K10119" i="13"/>
  <c r="K10118" i="13"/>
  <c r="K10117" i="13"/>
  <c r="K10116" i="13"/>
  <c r="K10115" i="13"/>
  <c r="K10114" i="13"/>
  <c r="K10113" i="13"/>
  <c r="K10112" i="13"/>
  <c r="K10111" i="13"/>
  <c r="K10110" i="13"/>
  <c r="K10109" i="13"/>
  <c r="K10108" i="13"/>
  <c r="K10107" i="13"/>
  <c r="K10106" i="13"/>
  <c r="K10105" i="13"/>
  <c r="K10104" i="13"/>
  <c r="K10103" i="13"/>
  <c r="K10102" i="13"/>
  <c r="K10101" i="13"/>
  <c r="K10100" i="13"/>
  <c r="K10099" i="13"/>
  <c r="K10098" i="13"/>
  <c r="K10097" i="13"/>
  <c r="K10096" i="13"/>
  <c r="K10095" i="13"/>
  <c r="K10094" i="13"/>
  <c r="K10093" i="13"/>
  <c r="K10092" i="13"/>
  <c r="K10091" i="13"/>
  <c r="K10090" i="13"/>
  <c r="K10089" i="13"/>
  <c r="K10088" i="13"/>
  <c r="K10087" i="13"/>
  <c r="K10086" i="13"/>
  <c r="K10085" i="13"/>
  <c r="K10084" i="13"/>
  <c r="K10083" i="13"/>
  <c r="K10082" i="13"/>
  <c r="K10081" i="13"/>
  <c r="K10080" i="13"/>
  <c r="K10079" i="13"/>
  <c r="K10078" i="13"/>
  <c r="K10077" i="13"/>
  <c r="K10076" i="13"/>
  <c r="K10075" i="13"/>
  <c r="K10074" i="13"/>
  <c r="K10073" i="13"/>
  <c r="K10072" i="13"/>
  <c r="K10071" i="13"/>
  <c r="K10070" i="13"/>
  <c r="K10069" i="13"/>
  <c r="K10068" i="13"/>
  <c r="K10067" i="13"/>
  <c r="K10066" i="13"/>
  <c r="K10065" i="13"/>
  <c r="K10064" i="13"/>
  <c r="K10063" i="13"/>
  <c r="K10062" i="13"/>
  <c r="K10061" i="13"/>
  <c r="K10060" i="13"/>
  <c r="K10059" i="13"/>
  <c r="K10058" i="13"/>
  <c r="K10057" i="13"/>
  <c r="K10056" i="13"/>
  <c r="K10055" i="13"/>
  <c r="K10054" i="13"/>
  <c r="K10053" i="13"/>
  <c r="K10052" i="13"/>
  <c r="K10051" i="13"/>
  <c r="K10050" i="13"/>
  <c r="K10049" i="13"/>
  <c r="K10048" i="13"/>
  <c r="K10047" i="13"/>
  <c r="K10046" i="13"/>
  <c r="K10045" i="13"/>
  <c r="K10044" i="13"/>
  <c r="K10043" i="13"/>
  <c r="K10042" i="13"/>
  <c r="K10041" i="13"/>
  <c r="K10040" i="13"/>
  <c r="K10039" i="13"/>
  <c r="K10038" i="13"/>
  <c r="K10037" i="13"/>
  <c r="K10036" i="13"/>
  <c r="K10035" i="13"/>
  <c r="K10034" i="13"/>
  <c r="K10033" i="13"/>
  <c r="K10032" i="13"/>
  <c r="K10031" i="13"/>
  <c r="K10030" i="13"/>
  <c r="K10029" i="13"/>
  <c r="K10028" i="13"/>
  <c r="K10027" i="13"/>
  <c r="K10026" i="13"/>
  <c r="K10025" i="13"/>
  <c r="K10024" i="13"/>
  <c r="K10023" i="13"/>
  <c r="K10022" i="13"/>
  <c r="K10021" i="13"/>
  <c r="K10020" i="13"/>
  <c r="K10019" i="13"/>
  <c r="K10018" i="13"/>
  <c r="K10017" i="13"/>
  <c r="K10016" i="13"/>
  <c r="K10015" i="13"/>
  <c r="K10014" i="13"/>
  <c r="K10013" i="13"/>
  <c r="K10012" i="13"/>
  <c r="K10011" i="13"/>
  <c r="K10010" i="13"/>
  <c r="K10009" i="13"/>
  <c r="K10008" i="13"/>
  <c r="K10007" i="13"/>
  <c r="K10006" i="13"/>
  <c r="K10005" i="13"/>
  <c r="K10004" i="13"/>
  <c r="K10003" i="13"/>
  <c r="K10002" i="13"/>
  <c r="K10001" i="13"/>
  <c r="K10000" i="13"/>
  <c r="K9999" i="13"/>
  <c r="K9998" i="13"/>
  <c r="K9997" i="13"/>
  <c r="K9996" i="13"/>
  <c r="K9995" i="13"/>
  <c r="K9994" i="13"/>
  <c r="K9993" i="13"/>
  <c r="K9992" i="13"/>
  <c r="K9991" i="13"/>
  <c r="K9990" i="13"/>
  <c r="K9989" i="13"/>
  <c r="K9988" i="13"/>
  <c r="K9987" i="13"/>
  <c r="K9986" i="13"/>
  <c r="K9985" i="13"/>
  <c r="K9984" i="13"/>
  <c r="K9983" i="13"/>
  <c r="K9982" i="13"/>
  <c r="K9981" i="13"/>
  <c r="K9980" i="13"/>
  <c r="K9979" i="13"/>
  <c r="K9978" i="13"/>
  <c r="K9977" i="13"/>
  <c r="K9976" i="13"/>
  <c r="K9975" i="13"/>
  <c r="K9974" i="13"/>
  <c r="K9973" i="13"/>
  <c r="K9972" i="13"/>
  <c r="K9971" i="13"/>
  <c r="K9970" i="13"/>
  <c r="K9969" i="13"/>
  <c r="K9968" i="13"/>
  <c r="K9967" i="13"/>
  <c r="K9966" i="13"/>
  <c r="K9965" i="13"/>
  <c r="K9964" i="13"/>
  <c r="K9963" i="13"/>
  <c r="K9962" i="13"/>
  <c r="K9961" i="13"/>
  <c r="K9960" i="13"/>
  <c r="K9959" i="13"/>
  <c r="K9958" i="13"/>
  <c r="K9957" i="13"/>
  <c r="K9956" i="13"/>
  <c r="K9955" i="13"/>
  <c r="K9954" i="13"/>
  <c r="K9953" i="13"/>
  <c r="K9952" i="13"/>
  <c r="K9951" i="13"/>
  <c r="K9950" i="13"/>
  <c r="K9949" i="13"/>
  <c r="K9948" i="13"/>
  <c r="K9947" i="13"/>
  <c r="K9946" i="13"/>
  <c r="K9945" i="13"/>
  <c r="K9944" i="13"/>
  <c r="K9943" i="13"/>
  <c r="K9942" i="13"/>
  <c r="K9941" i="13"/>
  <c r="K9940" i="13"/>
  <c r="K9939" i="13"/>
  <c r="K9938" i="13"/>
  <c r="K9937" i="13"/>
  <c r="K9936" i="13"/>
  <c r="K9935" i="13"/>
  <c r="K9934" i="13"/>
  <c r="K9933" i="13"/>
  <c r="K9932" i="13"/>
  <c r="K9931" i="13"/>
  <c r="K9930" i="13"/>
  <c r="K9929" i="13"/>
  <c r="K9928" i="13"/>
  <c r="K9927" i="13"/>
  <c r="K9926" i="13"/>
  <c r="K9925" i="13"/>
  <c r="K9924" i="13"/>
  <c r="K9923" i="13"/>
  <c r="K9922" i="13"/>
  <c r="K9921" i="13"/>
  <c r="K9920" i="13"/>
  <c r="K9919" i="13"/>
  <c r="K9918" i="13"/>
  <c r="K9917" i="13"/>
  <c r="K9916" i="13"/>
  <c r="K9915" i="13"/>
  <c r="K9914" i="13"/>
  <c r="K9913" i="13"/>
  <c r="K9912" i="13"/>
  <c r="K9911" i="13"/>
  <c r="K9910" i="13"/>
  <c r="K9909" i="13"/>
  <c r="K9908" i="13"/>
  <c r="K9907" i="13"/>
  <c r="K9906" i="13"/>
  <c r="K9905" i="13"/>
  <c r="K9904" i="13"/>
  <c r="K9903" i="13"/>
  <c r="K9902" i="13"/>
  <c r="K9901" i="13"/>
  <c r="K9900" i="13"/>
  <c r="K9899" i="13"/>
  <c r="K9898" i="13"/>
  <c r="K9897" i="13"/>
  <c r="K9896" i="13"/>
  <c r="K9895" i="13"/>
  <c r="K9894" i="13"/>
  <c r="K9893" i="13"/>
  <c r="K9892" i="13"/>
  <c r="K9891" i="13"/>
  <c r="K9890" i="13"/>
  <c r="K9889" i="13"/>
  <c r="K9888" i="13"/>
  <c r="K9887" i="13"/>
  <c r="K9886" i="13"/>
  <c r="K9885" i="13"/>
  <c r="K9884" i="13"/>
  <c r="K9883" i="13"/>
  <c r="K9882" i="13"/>
  <c r="K9881" i="13"/>
  <c r="K9880" i="13"/>
  <c r="K9879" i="13"/>
  <c r="K9878" i="13"/>
  <c r="K9877" i="13"/>
  <c r="K9876" i="13"/>
  <c r="K9875" i="13"/>
  <c r="K9874" i="13"/>
  <c r="K9873" i="13"/>
  <c r="K9872" i="13"/>
  <c r="K9871" i="13"/>
  <c r="K9870" i="13"/>
  <c r="K9869" i="13"/>
  <c r="K9868" i="13"/>
  <c r="K9867" i="13"/>
  <c r="K9866" i="13"/>
  <c r="K9865" i="13"/>
  <c r="K9864" i="13"/>
  <c r="K9863" i="13"/>
  <c r="K9862" i="13"/>
  <c r="K9861" i="13"/>
  <c r="K9860" i="13"/>
  <c r="K9859" i="13"/>
  <c r="K9858" i="13"/>
  <c r="K9857" i="13"/>
  <c r="K9856" i="13"/>
  <c r="K9855" i="13"/>
  <c r="K9854" i="13"/>
  <c r="K9853" i="13"/>
  <c r="K9852" i="13"/>
  <c r="K9851" i="13"/>
  <c r="K9850" i="13"/>
  <c r="K9849" i="13"/>
  <c r="K9848" i="13"/>
  <c r="K9847" i="13"/>
  <c r="K9846" i="13"/>
  <c r="K9845" i="13"/>
  <c r="K9844" i="13"/>
  <c r="K9843" i="13"/>
  <c r="K9842" i="13"/>
  <c r="K9841" i="13"/>
  <c r="K9840" i="13"/>
  <c r="K9839" i="13"/>
  <c r="K9838" i="13"/>
  <c r="K9837" i="13"/>
  <c r="K9836" i="13"/>
  <c r="K9835" i="13"/>
  <c r="K9834" i="13"/>
  <c r="K9833" i="13"/>
  <c r="K9832" i="13"/>
  <c r="K9831" i="13"/>
  <c r="K9830" i="13"/>
  <c r="K9829" i="13"/>
  <c r="K9828" i="13"/>
  <c r="K9827" i="13"/>
  <c r="K9826" i="13"/>
  <c r="K9825" i="13"/>
  <c r="K9824" i="13"/>
  <c r="K9823" i="13"/>
  <c r="K9822" i="13"/>
  <c r="K9821" i="13"/>
  <c r="K9820" i="13"/>
  <c r="K9819" i="13"/>
  <c r="K9818" i="13"/>
  <c r="K9817" i="13"/>
  <c r="K9816" i="13"/>
  <c r="K9815" i="13"/>
  <c r="K9814" i="13"/>
  <c r="K9813" i="13"/>
  <c r="K9812" i="13"/>
  <c r="K9811" i="13"/>
  <c r="K9810" i="13"/>
  <c r="K9809" i="13"/>
  <c r="K9808" i="13"/>
  <c r="K9807" i="13"/>
  <c r="K9806" i="13"/>
  <c r="K9805" i="13"/>
  <c r="K9804" i="13"/>
  <c r="K9803" i="13"/>
  <c r="K9802" i="13"/>
  <c r="K9801" i="13"/>
  <c r="K9800" i="13"/>
  <c r="K9799" i="13"/>
  <c r="K9798" i="13"/>
  <c r="K9797" i="13"/>
  <c r="K9796" i="13"/>
  <c r="K9795" i="13"/>
  <c r="K9794" i="13"/>
  <c r="K9793" i="13"/>
  <c r="K9792" i="13"/>
  <c r="K9791" i="13"/>
  <c r="K9790" i="13"/>
  <c r="K9789" i="13"/>
  <c r="K9788" i="13"/>
  <c r="K9787" i="13"/>
  <c r="K9786" i="13"/>
  <c r="K9785" i="13"/>
  <c r="K9784" i="13"/>
  <c r="K9783" i="13"/>
  <c r="K9782" i="13"/>
  <c r="K9781" i="13"/>
  <c r="K9780" i="13"/>
  <c r="K9779" i="13"/>
  <c r="K9778" i="13"/>
  <c r="K9777" i="13"/>
  <c r="K9776" i="13"/>
  <c r="K9775" i="13"/>
  <c r="K9774" i="13"/>
  <c r="K9773" i="13"/>
  <c r="K9772" i="13"/>
  <c r="K9771" i="13"/>
  <c r="K9770" i="13"/>
  <c r="K9769" i="13"/>
  <c r="K9768" i="13"/>
  <c r="K9767" i="13"/>
  <c r="K9766" i="13"/>
  <c r="K9765" i="13"/>
  <c r="K9764" i="13"/>
  <c r="K9763" i="13"/>
  <c r="K9762" i="13"/>
  <c r="K9761" i="13"/>
  <c r="K9760" i="13"/>
  <c r="K9759" i="13"/>
  <c r="K9758" i="13"/>
  <c r="K9757" i="13"/>
  <c r="K9756" i="13"/>
  <c r="K9755" i="13"/>
  <c r="K9754" i="13"/>
  <c r="K9753" i="13"/>
  <c r="K9752" i="13"/>
  <c r="K9751" i="13"/>
  <c r="K9750" i="13"/>
  <c r="K9749" i="13"/>
  <c r="K9748" i="13"/>
  <c r="K9747" i="13"/>
  <c r="K9746" i="13"/>
  <c r="K9745" i="13"/>
  <c r="K9744" i="13"/>
  <c r="K9743" i="13"/>
  <c r="K9742" i="13"/>
  <c r="K9741" i="13"/>
  <c r="K9740" i="13"/>
  <c r="K9739" i="13"/>
  <c r="K9738" i="13"/>
  <c r="K9737" i="13"/>
  <c r="K9736" i="13"/>
  <c r="K9735" i="13"/>
  <c r="K9734" i="13"/>
  <c r="K9733" i="13"/>
  <c r="K9732" i="13"/>
  <c r="K9731" i="13"/>
  <c r="K9730" i="13"/>
  <c r="K9729" i="13"/>
  <c r="K9728" i="13"/>
  <c r="K9727" i="13"/>
  <c r="K9726" i="13"/>
  <c r="K9725" i="13"/>
  <c r="K9724" i="13"/>
  <c r="K9723" i="13"/>
  <c r="K9722" i="13"/>
  <c r="K9721" i="13"/>
  <c r="K9720" i="13"/>
  <c r="K9719" i="13"/>
  <c r="K9718" i="13"/>
  <c r="K9717" i="13"/>
  <c r="K9716" i="13"/>
  <c r="K9715" i="13"/>
  <c r="K9714" i="13"/>
  <c r="K9713" i="13"/>
  <c r="K9712" i="13"/>
  <c r="K9711" i="13"/>
  <c r="K9710" i="13"/>
  <c r="K9709" i="13"/>
  <c r="K9708" i="13"/>
  <c r="K9707" i="13"/>
  <c r="K9706" i="13"/>
  <c r="K9705" i="13"/>
  <c r="K9704" i="13"/>
  <c r="K9703" i="13"/>
  <c r="K9702" i="13"/>
  <c r="K9701" i="13"/>
  <c r="K9700" i="13"/>
  <c r="K9699" i="13"/>
  <c r="K9698" i="13"/>
  <c r="K9697" i="13"/>
  <c r="K9696" i="13"/>
  <c r="K9695" i="13"/>
  <c r="K9694" i="13"/>
  <c r="K9693" i="13"/>
  <c r="K9692" i="13"/>
  <c r="K9691" i="13"/>
  <c r="K9690" i="13"/>
  <c r="K9689" i="13"/>
  <c r="K9688" i="13"/>
  <c r="K9687" i="13"/>
  <c r="K9686" i="13"/>
  <c r="K9685" i="13"/>
  <c r="K9684" i="13"/>
  <c r="K9683" i="13"/>
  <c r="K9682" i="13"/>
  <c r="K9681" i="13"/>
  <c r="K9680" i="13"/>
  <c r="K9679" i="13"/>
  <c r="K9678" i="13"/>
  <c r="K9677" i="13"/>
  <c r="K9676" i="13"/>
  <c r="K9675" i="13"/>
  <c r="K9674" i="13"/>
  <c r="K9673" i="13"/>
  <c r="K9672" i="13"/>
  <c r="K9671" i="13"/>
  <c r="K9670" i="13"/>
  <c r="K9669" i="13"/>
  <c r="K9668" i="13"/>
  <c r="K9667" i="13"/>
  <c r="K9666" i="13"/>
  <c r="K9665" i="13"/>
  <c r="K9664" i="13"/>
  <c r="K9663" i="13"/>
  <c r="K9662" i="13"/>
  <c r="K9661" i="13"/>
  <c r="K9660" i="13"/>
  <c r="K9659" i="13"/>
  <c r="K9658" i="13"/>
  <c r="K9657" i="13"/>
  <c r="K9656" i="13"/>
  <c r="K9655" i="13"/>
  <c r="K9654" i="13"/>
  <c r="K9653" i="13"/>
  <c r="K9652" i="13"/>
  <c r="K9651" i="13"/>
  <c r="K9650" i="13"/>
  <c r="K9649" i="13"/>
  <c r="K9648" i="13"/>
  <c r="K9647" i="13"/>
  <c r="K9646" i="13"/>
  <c r="K9645" i="13"/>
  <c r="K9644" i="13"/>
  <c r="K9643" i="13"/>
  <c r="K9642" i="13"/>
  <c r="K9641" i="13"/>
  <c r="K9640" i="13"/>
  <c r="K9639" i="13"/>
  <c r="K9638" i="13"/>
  <c r="K9637" i="13"/>
  <c r="K9636" i="13"/>
  <c r="K9635" i="13"/>
  <c r="K9634" i="13"/>
  <c r="K9633" i="13"/>
  <c r="K9632" i="13"/>
  <c r="K9631" i="13"/>
  <c r="K9630" i="13"/>
  <c r="K9629" i="13"/>
  <c r="K9628" i="13"/>
  <c r="K9627" i="13"/>
  <c r="K9626" i="13"/>
  <c r="K9625" i="13"/>
  <c r="K9624" i="13"/>
  <c r="K9623" i="13"/>
  <c r="K9622" i="13"/>
  <c r="K9621" i="13"/>
  <c r="K9620" i="13"/>
  <c r="K9619" i="13"/>
  <c r="K9618" i="13"/>
  <c r="K9617" i="13"/>
  <c r="K9616" i="13"/>
  <c r="K9615" i="13"/>
  <c r="K9614" i="13"/>
  <c r="K9613" i="13"/>
  <c r="K9612" i="13"/>
  <c r="K9611" i="13"/>
  <c r="K9610" i="13"/>
  <c r="K9609" i="13"/>
  <c r="K9608" i="13"/>
  <c r="K9607" i="13"/>
  <c r="K9606" i="13"/>
  <c r="K9605" i="13"/>
  <c r="K9604" i="13"/>
  <c r="K9603" i="13"/>
  <c r="K9602" i="13"/>
  <c r="K9601" i="13"/>
  <c r="K9600" i="13"/>
  <c r="K9599" i="13"/>
  <c r="K9598" i="13"/>
  <c r="K9597" i="13"/>
  <c r="K9596" i="13"/>
  <c r="K9595" i="13"/>
  <c r="K9594" i="13"/>
  <c r="K9593" i="13"/>
  <c r="K9592" i="13"/>
  <c r="K9591" i="13"/>
  <c r="K9590" i="13"/>
  <c r="K9589" i="13"/>
  <c r="K9588" i="13"/>
  <c r="K9587" i="13"/>
  <c r="K9586" i="13"/>
  <c r="K9585" i="13"/>
  <c r="K9584" i="13"/>
  <c r="K9583" i="13"/>
  <c r="K9582" i="13"/>
  <c r="K9581" i="13"/>
  <c r="K9580" i="13"/>
  <c r="K9579" i="13"/>
  <c r="K9578" i="13"/>
  <c r="K9577" i="13"/>
  <c r="K9576" i="13"/>
  <c r="K9575" i="13"/>
  <c r="K9574" i="13"/>
  <c r="K9573" i="13"/>
  <c r="K9572" i="13"/>
  <c r="K9571" i="13"/>
  <c r="K9570" i="13"/>
  <c r="K9569" i="13"/>
  <c r="K9568" i="13"/>
  <c r="K9567" i="13"/>
  <c r="K9566" i="13"/>
  <c r="K9565" i="13"/>
  <c r="K9564" i="13"/>
  <c r="K9563" i="13"/>
  <c r="K9562" i="13"/>
  <c r="K9561" i="13"/>
  <c r="K9560" i="13"/>
  <c r="K9559" i="13"/>
  <c r="K9558" i="13"/>
  <c r="K9557" i="13"/>
  <c r="K9556" i="13"/>
  <c r="K9555" i="13"/>
  <c r="K9554" i="13"/>
  <c r="K9553" i="13"/>
  <c r="K9552" i="13"/>
  <c r="K9551" i="13"/>
  <c r="K9550" i="13"/>
  <c r="K9549" i="13"/>
  <c r="K9548" i="13"/>
  <c r="K9547" i="13"/>
  <c r="K9546" i="13"/>
  <c r="K9545" i="13"/>
  <c r="K9544" i="13"/>
  <c r="K9543" i="13"/>
  <c r="K9542" i="13"/>
  <c r="K9541" i="13"/>
  <c r="K9540" i="13"/>
  <c r="K9539" i="13"/>
  <c r="K9538" i="13"/>
  <c r="K9537" i="13"/>
  <c r="K9536" i="13"/>
  <c r="K9535" i="13"/>
  <c r="K9534" i="13"/>
  <c r="K9533" i="13"/>
  <c r="K9532" i="13"/>
  <c r="K9531" i="13"/>
  <c r="K9530" i="13"/>
  <c r="K9529" i="13"/>
  <c r="K9528" i="13"/>
  <c r="K9527" i="13"/>
  <c r="K9526" i="13"/>
  <c r="K9525" i="13"/>
  <c r="K9524" i="13"/>
  <c r="K9523" i="13"/>
  <c r="K9522" i="13"/>
  <c r="K9521" i="13"/>
  <c r="K9520" i="13"/>
  <c r="K9519" i="13"/>
  <c r="K9518" i="13"/>
  <c r="K9517" i="13"/>
  <c r="K9516" i="13"/>
  <c r="K9515" i="13"/>
  <c r="K9514" i="13"/>
  <c r="K9513" i="13"/>
  <c r="K9512" i="13"/>
  <c r="K9511" i="13"/>
  <c r="K9510" i="13"/>
  <c r="K9509" i="13"/>
  <c r="K9508" i="13"/>
  <c r="K9507" i="13"/>
  <c r="K9506" i="13"/>
  <c r="K9505" i="13"/>
  <c r="K9504" i="13"/>
  <c r="K9503" i="13"/>
  <c r="K9502" i="13"/>
  <c r="K9501" i="13"/>
  <c r="K9500" i="13"/>
  <c r="K9499" i="13"/>
  <c r="K9498" i="13"/>
  <c r="K9497" i="13"/>
  <c r="K9496" i="13"/>
  <c r="K9495" i="13"/>
  <c r="K9494" i="13"/>
  <c r="K9493" i="13"/>
  <c r="K9492" i="13"/>
  <c r="K9491" i="13"/>
  <c r="K9490" i="13"/>
  <c r="K9489" i="13"/>
  <c r="K9488" i="13"/>
  <c r="K9487" i="13"/>
  <c r="K9486" i="13"/>
  <c r="K9485" i="13"/>
  <c r="K9484" i="13"/>
  <c r="K9483" i="13"/>
  <c r="K9482" i="13"/>
  <c r="K9481" i="13"/>
  <c r="K9480" i="13"/>
  <c r="K9479" i="13"/>
  <c r="K9478" i="13"/>
  <c r="K9477" i="13"/>
  <c r="K9476" i="13"/>
  <c r="K9475" i="13"/>
  <c r="K9474" i="13"/>
  <c r="K9473" i="13"/>
  <c r="K9472" i="13"/>
  <c r="K9471" i="13"/>
  <c r="K9470" i="13"/>
  <c r="K9469" i="13"/>
  <c r="K9468" i="13"/>
  <c r="K9467" i="13"/>
  <c r="K9466" i="13"/>
  <c r="K9465" i="13"/>
  <c r="K9464" i="13"/>
  <c r="K9463" i="13"/>
  <c r="K9462" i="13"/>
  <c r="K9461" i="13"/>
  <c r="K9460" i="13"/>
  <c r="K9459" i="13"/>
  <c r="K9458" i="13"/>
  <c r="K9457" i="13"/>
  <c r="K9456" i="13"/>
  <c r="K9455" i="13"/>
  <c r="K9454" i="13"/>
  <c r="K9453" i="13"/>
  <c r="K9452" i="13"/>
  <c r="K9451" i="13"/>
  <c r="K9450" i="13"/>
  <c r="K9449" i="13"/>
  <c r="K9448" i="13"/>
  <c r="K9447" i="13"/>
  <c r="K9446" i="13"/>
  <c r="K9445" i="13"/>
  <c r="K9444" i="13"/>
  <c r="K9443" i="13"/>
  <c r="K9442" i="13"/>
  <c r="K9441" i="13"/>
  <c r="K9440" i="13"/>
  <c r="K9439" i="13"/>
  <c r="K9438" i="13"/>
  <c r="K9437" i="13"/>
  <c r="K9436" i="13"/>
  <c r="K9435" i="13"/>
  <c r="K9434" i="13"/>
  <c r="K9433" i="13"/>
  <c r="K9432" i="13"/>
  <c r="K9431" i="13"/>
  <c r="K9430" i="13"/>
  <c r="K9429" i="13"/>
  <c r="K9428" i="13"/>
  <c r="K9427" i="13"/>
  <c r="K9426" i="13"/>
  <c r="K9425" i="13"/>
  <c r="K9424" i="13"/>
  <c r="K9423" i="13"/>
  <c r="K9422" i="13"/>
  <c r="K9421" i="13"/>
  <c r="K9420" i="13"/>
  <c r="K9419" i="13"/>
  <c r="K9418" i="13"/>
  <c r="K9417" i="13"/>
  <c r="K9416" i="13"/>
  <c r="K9415" i="13"/>
  <c r="K9414" i="13"/>
  <c r="K9413" i="13"/>
  <c r="K9412" i="13"/>
  <c r="K9411" i="13"/>
  <c r="K9410" i="13"/>
  <c r="K9409" i="13"/>
  <c r="K9408" i="13"/>
  <c r="K9407" i="13"/>
  <c r="K9406" i="13"/>
  <c r="K9405" i="13"/>
  <c r="K9404" i="13"/>
  <c r="K9403" i="13"/>
  <c r="K9402" i="13"/>
  <c r="K9401" i="13"/>
  <c r="K9400" i="13"/>
  <c r="K9399" i="13"/>
  <c r="K9398" i="13"/>
  <c r="K9397" i="13"/>
  <c r="K9396" i="13"/>
  <c r="K9395" i="13"/>
  <c r="K9394" i="13"/>
  <c r="K9393" i="13"/>
  <c r="K9392" i="13"/>
  <c r="K9391" i="13"/>
  <c r="K9390" i="13"/>
  <c r="K9389" i="13"/>
  <c r="K9388" i="13"/>
  <c r="K9387" i="13"/>
  <c r="K9386" i="13"/>
  <c r="K9385" i="13"/>
  <c r="K9384" i="13"/>
  <c r="K9383" i="13"/>
  <c r="K9382" i="13"/>
  <c r="K9381" i="13"/>
  <c r="K9380" i="13"/>
  <c r="K9379" i="13"/>
  <c r="K9378" i="13"/>
  <c r="K9377" i="13"/>
  <c r="K9376" i="13"/>
  <c r="K9375" i="13"/>
  <c r="K9374" i="13"/>
  <c r="K9373" i="13"/>
  <c r="K9372" i="13"/>
  <c r="K9371" i="13"/>
  <c r="K9370" i="13"/>
  <c r="K9369" i="13"/>
  <c r="K9368" i="13"/>
  <c r="K9367" i="13"/>
  <c r="K9366" i="13"/>
  <c r="K9365" i="13"/>
  <c r="K9364" i="13"/>
  <c r="K9363" i="13"/>
  <c r="K9362" i="13"/>
  <c r="K9361" i="13"/>
  <c r="K9360" i="13"/>
  <c r="K9359" i="13"/>
  <c r="K9358" i="13"/>
  <c r="K9357" i="13"/>
  <c r="K9356" i="13"/>
  <c r="K9355" i="13"/>
  <c r="K9354" i="13"/>
  <c r="K9353" i="13"/>
  <c r="K9352" i="13"/>
  <c r="K9351" i="13"/>
  <c r="K9350" i="13"/>
  <c r="K9349" i="13"/>
  <c r="K9348" i="13"/>
  <c r="K9347" i="13"/>
  <c r="K9346" i="13"/>
  <c r="K9345" i="13"/>
  <c r="K9344" i="13"/>
  <c r="K9343" i="13"/>
  <c r="K9342" i="13"/>
  <c r="K9341" i="13"/>
  <c r="K9340" i="13"/>
  <c r="K9339" i="13"/>
  <c r="K9338" i="13"/>
  <c r="K9337" i="13"/>
  <c r="K9336" i="13"/>
  <c r="K9335" i="13"/>
  <c r="K9334" i="13"/>
  <c r="K9333" i="13"/>
  <c r="K9332" i="13"/>
  <c r="K9331" i="13"/>
  <c r="K9330" i="13"/>
  <c r="K9329" i="13"/>
  <c r="K9328" i="13"/>
  <c r="K9327" i="13"/>
  <c r="K9326" i="13"/>
  <c r="K9325" i="13"/>
  <c r="K9324" i="13"/>
  <c r="K9323" i="13"/>
  <c r="K9322" i="13"/>
  <c r="K9321" i="13"/>
  <c r="K9320" i="13"/>
  <c r="K9319" i="13"/>
  <c r="K9318" i="13"/>
  <c r="K9317" i="13"/>
  <c r="K9316" i="13"/>
  <c r="K9315" i="13"/>
  <c r="K9314" i="13"/>
  <c r="K9313" i="13"/>
  <c r="K9312" i="13"/>
  <c r="K9311" i="13"/>
  <c r="K9310" i="13"/>
  <c r="K9309" i="13"/>
  <c r="K9308" i="13"/>
  <c r="K9307" i="13"/>
  <c r="K9306" i="13"/>
  <c r="K9305" i="13"/>
  <c r="K9304" i="13"/>
  <c r="K9303" i="13"/>
  <c r="K9302" i="13"/>
  <c r="K9301" i="13"/>
  <c r="K9300" i="13"/>
  <c r="K9299" i="13"/>
  <c r="K9298" i="13"/>
  <c r="K9297" i="13"/>
  <c r="K9296" i="13"/>
  <c r="K9295" i="13"/>
  <c r="K9294" i="13"/>
  <c r="K9293" i="13"/>
  <c r="K9292" i="13"/>
  <c r="K9291" i="13"/>
  <c r="K9290" i="13"/>
  <c r="K9289" i="13"/>
  <c r="K9288" i="13"/>
  <c r="K9287" i="13"/>
  <c r="K9286" i="13"/>
  <c r="K9285" i="13"/>
  <c r="K9284" i="13"/>
  <c r="K9283" i="13"/>
  <c r="K9282" i="13"/>
  <c r="K9281" i="13"/>
  <c r="K9280" i="13"/>
  <c r="K9279" i="13"/>
  <c r="K9278" i="13"/>
  <c r="K9277" i="13"/>
  <c r="K9276" i="13"/>
  <c r="K9275" i="13"/>
  <c r="K9274" i="13"/>
  <c r="K9273" i="13"/>
  <c r="K9272" i="13"/>
  <c r="K9271" i="13"/>
  <c r="K9270" i="13"/>
  <c r="K9269" i="13"/>
  <c r="K9268" i="13"/>
  <c r="K9267" i="13"/>
  <c r="K9266" i="13"/>
  <c r="K9265" i="13"/>
  <c r="K9264" i="13"/>
  <c r="K9263" i="13"/>
  <c r="K9262" i="13"/>
  <c r="K9261" i="13"/>
  <c r="K9260" i="13"/>
  <c r="K9259" i="13"/>
  <c r="K9258" i="13"/>
  <c r="K9257" i="13"/>
  <c r="K9256" i="13"/>
  <c r="K9255" i="13"/>
  <c r="K9254" i="13"/>
  <c r="K9253" i="13"/>
  <c r="K9252" i="13"/>
  <c r="K9251" i="13"/>
  <c r="K9250" i="13"/>
  <c r="K9249" i="13"/>
  <c r="K9248" i="13"/>
  <c r="K9247" i="13"/>
  <c r="K9246" i="13"/>
  <c r="K9245" i="13"/>
  <c r="K9244" i="13"/>
  <c r="K9243" i="13"/>
  <c r="K9242" i="13"/>
  <c r="K9241" i="13"/>
  <c r="K9240" i="13"/>
  <c r="K9239" i="13"/>
  <c r="K9238" i="13"/>
  <c r="K9237" i="13"/>
  <c r="K9236" i="13"/>
  <c r="K9235" i="13"/>
  <c r="K9234" i="13"/>
  <c r="K9233" i="13"/>
  <c r="K9232" i="13"/>
  <c r="K9231" i="13"/>
  <c r="K9230" i="13"/>
  <c r="K9229" i="13"/>
  <c r="K9228" i="13"/>
  <c r="K9227" i="13"/>
  <c r="K9226" i="13"/>
  <c r="K9225" i="13"/>
  <c r="K9224" i="13"/>
  <c r="K9223" i="13"/>
  <c r="K9222" i="13"/>
  <c r="K9221" i="13"/>
  <c r="K9220" i="13"/>
  <c r="K9219" i="13"/>
  <c r="K9218" i="13"/>
  <c r="K9217" i="13"/>
  <c r="K9216" i="13"/>
  <c r="K9215" i="13"/>
  <c r="K9214" i="13"/>
  <c r="K9213" i="13"/>
  <c r="K9212" i="13"/>
  <c r="K9211" i="13"/>
  <c r="K9210" i="13"/>
  <c r="K9209" i="13"/>
  <c r="K9208" i="13"/>
  <c r="K9207" i="13"/>
  <c r="K9206" i="13"/>
  <c r="K9205" i="13"/>
  <c r="K9204" i="13"/>
  <c r="K9203" i="13"/>
  <c r="K9202" i="13"/>
  <c r="K9201" i="13"/>
  <c r="K9200" i="13"/>
  <c r="K9199" i="13"/>
  <c r="K9198" i="13"/>
  <c r="K9197" i="13"/>
  <c r="K9196" i="13"/>
  <c r="K9195" i="13"/>
  <c r="K9194" i="13"/>
  <c r="K9193" i="13"/>
  <c r="K9192" i="13"/>
  <c r="K9191" i="13"/>
  <c r="K9190" i="13"/>
  <c r="K9189" i="13"/>
  <c r="K9188" i="13"/>
  <c r="K9187" i="13"/>
  <c r="K9186" i="13"/>
  <c r="K9185" i="13"/>
  <c r="K9184" i="13"/>
  <c r="K9183" i="13"/>
  <c r="K9182" i="13"/>
  <c r="K9181" i="13"/>
  <c r="K9180" i="13"/>
  <c r="K9179" i="13"/>
  <c r="K9178" i="13"/>
  <c r="K9177" i="13"/>
  <c r="K9176" i="13"/>
  <c r="K9175" i="13"/>
  <c r="K9174" i="13"/>
  <c r="K9173" i="13"/>
  <c r="K9172" i="13"/>
  <c r="K9171" i="13"/>
  <c r="K9170" i="13"/>
  <c r="K9169" i="13"/>
  <c r="K9168" i="13"/>
  <c r="K9167" i="13"/>
  <c r="K9166" i="13"/>
  <c r="K9165" i="13"/>
  <c r="K9164" i="13"/>
  <c r="K9163" i="13"/>
  <c r="K9162" i="13"/>
  <c r="K9161" i="13"/>
  <c r="K9160" i="13"/>
  <c r="K9159" i="13"/>
  <c r="K9158" i="13"/>
  <c r="K9157" i="13"/>
  <c r="K9156" i="13"/>
  <c r="K9155" i="13"/>
  <c r="K9154" i="13"/>
  <c r="K9153" i="13"/>
  <c r="K9152" i="13"/>
  <c r="K9151" i="13"/>
  <c r="K9150" i="13"/>
  <c r="K9149" i="13"/>
  <c r="K9148" i="13"/>
  <c r="K9147" i="13"/>
  <c r="K9146" i="13"/>
  <c r="K9145" i="13"/>
  <c r="K9144" i="13"/>
  <c r="K9143" i="13"/>
  <c r="K9142" i="13"/>
  <c r="K9141" i="13"/>
  <c r="K9140" i="13"/>
  <c r="K9139" i="13"/>
  <c r="K9138" i="13"/>
  <c r="K9137" i="13"/>
  <c r="K9136" i="13"/>
  <c r="K9135" i="13"/>
  <c r="K9134" i="13"/>
  <c r="K9133" i="13"/>
  <c r="K9132" i="13"/>
  <c r="K9131" i="13"/>
  <c r="K9130" i="13"/>
  <c r="K9129" i="13"/>
  <c r="K9128" i="13"/>
  <c r="K9127" i="13"/>
  <c r="K9126" i="13"/>
  <c r="K9125" i="13"/>
  <c r="K9124" i="13"/>
  <c r="K9123" i="13"/>
  <c r="K9122" i="13"/>
  <c r="K9121" i="13"/>
  <c r="K9120" i="13"/>
  <c r="K9119" i="13"/>
  <c r="K9118" i="13"/>
  <c r="K9117" i="13"/>
  <c r="K9116" i="13"/>
  <c r="K9115" i="13"/>
  <c r="K9114" i="13"/>
  <c r="K9113" i="13"/>
  <c r="K9112" i="13"/>
  <c r="K9111" i="13"/>
  <c r="K9110" i="13"/>
  <c r="K9109" i="13"/>
  <c r="K9108" i="13"/>
  <c r="K9107" i="13"/>
  <c r="K9106" i="13"/>
  <c r="K9105" i="13"/>
  <c r="K9104" i="13"/>
  <c r="K9103" i="13"/>
  <c r="K9102" i="13"/>
  <c r="K9101" i="13"/>
  <c r="K9100" i="13"/>
  <c r="K9099" i="13"/>
  <c r="K9098" i="13"/>
  <c r="K9097" i="13"/>
  <c r="K9096" i="13"/>
  <c r="K9095" i="13"/>
  <c r="K9094" i="13"/>
  <c r="K9093" i="13"/>
  <c r="K9092" i="13"/>
  <c r="K9091" i="13"/>
  <c r="K9090" i="13"/>
  <c r="K9089" i="13"/>
  <c r="K9088" i="13"/>
  <c r="K9087" i="13"/>
  <c r="K9086" i="13"/>
  <c r="K9085" i="13"/>
  <c r="K9084" i="13"/>
  <c r="K9083" i="13"/>
  <c r="K9082" i="13"/>
  <c r="K9081" i="13"/>
  <c r="K9080" i="13"/>
  <c r="K9079" i="13"/>
  <c r="K9078" i="13"/>
  <c r="K9077" i="13"/>
  <c r="K9076" i="13"/>
  <c r="K9075" i="13"/>
  <c r="K9074" i="13"/>
  <c r="K9073" i="13"/>
  <c r="K9072" i="13"/>
  <c r="K9071" i="13"/>
  <c r="K9070" i="13"/>
  <c r="K9069" i="13"/>
  <c r="K9068" i="13"/>
  <c r="K9067" i="13"/>
  <c r="K9066" i="13"/>
  <c r="K9065" i="13"/>
  <c r="K9064" i="13"/>
  <c r="K9063" i="13"/>
  <c r="K9062" i="13"/>
  <c r="K9061" i="13"/>
  <c r="K9060" i="13"/>
  <c r="K9059" i="13"/>
  <c r="K9058" i="13"/>
  <c r="K9057" i="13"/>
  <c r="K9056" i="13"/>
  <c r="K9055" i="13"/>
  <c r="K9054" i="13"/>
  <c r="K9053" i="13"/>
  <c r="K9052" i="13"/>
  <c r="K9051" i="13"/>
  <c r="K9050" i="13"/>
  <c r="K9049" i="13"/>
  <c r="K9048" i="13"/>
  <c r="K9047" i="13"/>
  <c r="K9046" i="13"/>
  <c r="K9045" i="13"/>
  <c r="K9044" i="13"/>
  <c r="K9043" i="13"/>
  <c r="K9042" i="13"/>
  <c r="K9041" i="13"/>
  <c r="K9040" i="13"/>
  <c r="K9039" i="13"/>
  <c r="K9038" i="13"/>
  <c r="K9037" i="13"/>
  <c r="K9036" i="13"/>
  <c r="K9035" i="13"/>
  <c r="K9034" i="13"/>
  <c r="K9033" i="13"/>
  <c r="K9032" i="13"/>
  <c r="K9031" i="13"/>
  <c r="K9030" i="13"/>
  <c r="K9029" i="13"/>
  <c r="K9028" i="13"/>
  <c r="K9027" i="13"/>
  <c r="K9026" i="13"/>
  <c r="K9025" i="13"/>
  <c r="K9024" i="13"/>
  <c r="K9023" i="13"/>
  <c r="K9022" i="13"/>
  <c r="K9021" i="13"/>
  <c r="K9020" i="13"/>
  <c r="K9019" i="13"/>
  <c r="K9018" i="13"/>
  <c r="K9017" i="13"/>
  <c r="K9016" i="13"/>
  <c r="K9015" i="13"/>
  <c r="K9014" i="13"/>
  <c r="K9013" i="13"/>
  <c r="K9012" i="13"/>
  <c r="K9011" i="13"/>
  <c r="K9010" i="13"/>
  <c r="K9009" i="13"/>
  <c r="K9008" i="13"/>
  <c r="K9007" i="13"/>
  <c r="K9006" i="13"/>
  <c r="K9005" i="13"/>
  <c r="K9004" i="13"/>
  <c r="K9003" i="13"/>
  <c r="K9002" i="13"/>
  <c r="K9001" i="13"/>
  <c r="K9000" i="13"/>
  <c r="K8999" i="13"/>
  <c r="K8998" i="13"/>
  <c r="K8997" i="13"/>
  <c r="K8996" i="13"/>
  <c r="K8995" i="13"/>
  <c r="K8994" i="13"/>
  <c r="K8993" i="13"/>
  <c r="K8992" i="13"/>
  <c r="K8991" i="13"/>
  <c r="K8990" i="13"/>
  <c r="K8989" i="13"/>
  <c r="K8988" i="13"/>
  <c r="K8987" i="13"/>
  <c r="K8986" i="13"/>
  <c r="K8985" i="13"/>
  <c r="K8984" i="13"/>
  <c r="K8983" i="13"/>
  <c r="K8982" i="13"/>
  <c r="K8981" i="13"/>
  <c r="K8980" i="13"/>
  <c r="K8979" i="13"/>
  <c r="K8978" i="13"/>
  <c r="K8977" i="13"/>
  <c r="K8976" i="13"/>
  <c r="K8975" i="13"/>
  <c r="K8974" i="13"/>
  <c r="K8973" i="13"/>
  <c r="K8972" i="13"/>
  <c r="K8971" i="13"/>
  <c r="K8970" i="13"/>
  <c r="K8969" i="13"/>
  <c r="K8968" i="13"/>
  <c r="K8967" i="13"/>
  <c r="K8966" i="13"/>
  <c r="K8965" i="13"/>
  <c r="K8964" i="13"/>
  <c r="K8963" i="13"/>
  <c r="K8962" i="13"/>
  <c r="K8961" i="13"/>
  <c r="K8960" i="13"/>
  <c r="K8959" i="13"/>
  <c r="K8958" i="13"/>
  <c r="K8957" i="13"/>
  <c r="K8956" i="13"/>
  <c r="K8955" i="13"/>
  <c r="K8954" i="13"/>
  <c r="K8953" i="13"/>
  <c r="K8952" i="13"/>
  <c r="K8951" i="13"/>
  <c r="K8950" i="13"/>
  <c r="K8949" i="13"/>
  <c r="K8948" i="13"/>
  <c r="K8947" i="13"/>
  <c r="K8946" i="13"/>
  <c r="K8945" i="13"/>
  <c r="K8944" i="13"/>
  <c r="K8943" i="13"/>
  <c r="K8942" i="13"/>
  <c r="K8941" i="13"/>
  <c r="K8940" i="13"/>
  <c r="K8939" i="13"/>
  <c r="K8938" i="13"/>
  <c r="K8937" i="13"/>
  <c r="K8936" i="13"/>
  <c r="K8935" i="13"/>
  <c r="K8934" i="13"/>
  <c r="K8933" i="13"/>
  <c r="K8932" i="13"/>
  <c r="K8931" i="13"/>
  <c r="K8930" i="13"/>
  <c r="K8929" i="13"/>
  <c r="K8928" i="13"/>
  <c r="K8927" i="13"/>
  <c r="K8926" i="13"/>
  <c r="K8925" i="13"/>
  <c r="K8924" i="13"/>
  <c r="K8923" i="13"/>
  <c r="K8922" i="13"/>
  <c r="K8921" i="13"/>
  <c r="K8920" i="13"/>
  <c r="K8919" i="13"/>
  <c r="K8918" i="13"/>
  <c r="K8917" i="13"/>
  <c r="K8916" i="13"/>
  <c r="K8915" i="13"/>
  <c r="K8914" i="13"/>
  <c r="K8913" i="13"/>
  <c r="K8912" i="13"/>
  <c r="K8911" i="13"/>
  <c r="K8910" i="13"/>
  <c r="K8909" i="13"/>
  <c r="K8908" i="13"/>
  <c r="K8907" i="13"/>
  <c r="K8906" i="13"/>
  <c r="K8905" i="13"/>
  <c r="K8904" i="13"/>
  <c r="K8903" i="13"/>
  <c r="K8902" i="13"/>
  <c r="K8901" i="13"/>
  <c r="K8900" i="13"/>
  <c r="K8899" i="13"/>
  <c r="K8898" i="13"/>
  <c r="K8897" i="13"/>
  <c r="K8896" i="13"/>
  <c r="K8895" i="13"/>
  <c r="K8894" i="13"/>
  <c r="K8893" i="13"/>
  <c r="K8892" i="13"/>
  <c r="K8891" i="13"/>
  <c r="K8890" i="13"/>
  <c r="K8889" i="13"/>
  <c r="K8888" i="13"/>
  <c r="K8887" i="13"/>
  <c r="K8886" i="13"/>
  <c r="K8885" i="13"/>
  <c r="K8884" i="13"/>
  <c r="K8883" i="13"/>
  <c r="K8882" i="13"/>
  <c r="K8881" i="13"/>
  <c r="K8880" i="13"/>
  <c r="K8879" i="13"/>
  <c r="K8878" i="13"/>
  <c r="K8877" i="13"/>
  <c r="K8876" i="13"/>
  <c r="K8875" i="13"/>
  <c r="K8874" i="13"/>
  <c r="K8873" i="13"/>
  <c r="K8872" i="13"/>
  <c r="K8871" i="13"/>
  <c r="K8870" i="13"/>
  <c r="K8869" i="13"/>
  <c r="K8868" i="13"/>
  <c r="K8867" i="13"/>
  <c r="K8866" i="13"/>
  <c r="K8865" i="13"/>
  <c r="K8864" i="13"/>
  <c r="K8863" i="13"/>
  <c r="K8862" i="13"/>
  <c r="K8861" i="13"/>
  <c r="K8860" i="13"/>
  <c r="K8859" i="13"/>
  <c r="K8858" i="13"/>
  <c r="K8857" i="13"/>
  <c r="K8856" i="13"/>
  <c r="K8855" i="13"/>
  <c r="K8854" i="13"/>
  <c r="K8853" i="13"/>
  <c r="K8852" i="13"/>
  <c r="K8851" i="13"/>
  <c r="K8850" i="13"/>
  <c r="K8849" i="13"/>
  <c r="K8848" i="13"/>
  <c r="K8847" i="13"/>
  <c r="K8846" i="13"/>
  <c r="K8845" i="13"/>
  <c r="K8844" i="13"/>
  <c r="K8843" i="13"/>
  <c r="K8842" i="13"/>
  <c r="K8841" i="13"/>
  <c r="K8840" i="13"/>
  <c r="K8839" i="13"/>
  <c r="K8838" i="13"/>
  <c r="K8837" i="13"/>
  <c r="K8836" i="13"/>
  <c r="K8835" i="13"/>
  <c r="K8834" i="13"/>
  <c r="K8833" i="13"/>
  <c r="K8832" i="13"/>
  <c r="K8831" i="13"/>
  <c r="K8830" i="13"/>
  <c r="K8829" i="13"/>
  <c r="K8828" i="13"/>
  <c r="K8827" i="13"/>
  <c r="K8826" i="13"/>
  <c r="K8825" i="13"/>
  <c r="K8824" i="13"/>
  <c r="K8823" i="13"/>
  <c r="K8822" i="13"/>
  <c r="K8821" i="13"/>
  <c r="K8820" i="13"/>
  <c r="K8819" i="13"/>
  <c r="K8818" i="13"/>
  <c r="K8817" i="13"/>
  <c r="K8816" i="13"/>
  <c r="K8815" i="13"/>
  <c r="K8814" i="13"/>
  <c r="K8813" i="13"/>
  <c r="K8812" i="13"/>
  <c r="K8811" i="13"/>
  <c r="K8810" i="13"/>
  <c r="K8809" i="13"/>
  <c r="K8808" i="13"/>
  <c r="K8807" i="13"/>
  <c r="K8806" i="13"/>
  <c r="K8805" i="13"/>
  <c r="K8804" i="13"/>
  <c r="K8803" i="13"/>
  <c r="K8802" i="13"/>
  <c r="K8801" i="13"/>
  <c r="K8800" i="13"/>
  <c r="K8799" i="13"/>
  <c r="K8798" i="13"/>
  <c r="K8797" i="13"/>
  <c r="K8796" i="13"/>
  <c r="K8795" i="13"/>
  <c r="K8794" i="13"/>
  <c r="K8793" i="13"/>
  <c r="K8792" i="13"/>
  <c r="K8791" i="13"/>
  <c r="K8790" i="13"/>
  <c r="K8789" i="13"/>
  <c r="K8788" i="13"/>
  <c r="K8787" i="13"/>
  <c r="K8786" i="13"/>
  <c r="K8785" i="13"/>
  <c r="K8784" i="13"/>
  <c r="K8783" i="13"/>
  <c r="K8782" i="13"/>
  <c r="K8781" i="13"/>
  <c r="K8780" i="13"/>
  <c r="K8779" i="13"/>
  <c r="K8778" i="13"/>
  <c r="K8777" i="13"/>
  <c r="K8776" i="13"/>
  <c r="K8775" i="13"/>
  <c r="K8774" i="13"/>
  <c r="K8773" i="13"/>
  <c r="K8772" i="13"/>
  <c r="K8771" i="13"/>
  <c r="K8770" i="13"/>
  <c r="K8769" i="13"/>
  <c r="K8768" i="13"/>
  <c r="K8767" i="13"/>
  <c r="K8766" i="13"/>
  <c r="K8765" i="13"/>
  <c r="K8764" i="13"/>
  <c r="K8763" i="13"/>
  <c r="K8762" i="13"/>
  <c r="K8761" i="13"/>
  <c r="K8760" i="13"/>
  <c r="K8759" i="13"/>
  <c r="K8758" i="13"/>
  <c r="K8757" i="13"/>
  <c r="K8756" i="13"/>
  <c r="K8755" i="13"/>
  <c r="K8754" i="13"/>
  <c r="K8753" i="13"/>
  <c r="K8752" i="13"/>
  <c r="K8751" i="13"/>
  <c r="K8750" i="13"/>
  <c r="K8749" i="13"/>
  <c r="K8748" i="13"/>
  <c r="K8747" i="13"/>
  <c r="K8746" i="13"/>
  <c r="K8745" i="13"/>
  <c r="K8744" i="13"/>
  <c r="K8743" i="13"/>
  <c r="K8742" i="13"/>
  <c r="K8741" i="13"/>
  <c r="K8740" i="13"/>
  <c r="K8739" i="13"/>
  <c r="K8738" i="13"/>
  <c r="K8737" i="13"/>
  <c r="K8736" i="13"/>
  <c r="K8735" i="13"/>
  <c r="K8734" i="13"/>
  <c r="K8733" i="13"/>
  <c r="K8732" i="13"/>
  <c r="K8731" i="13"/>
  <c r="K8730" i="13"/>
  <c r="K8729" i="13"/>
  <c r="K8728" i="13"/>
  <c r="K8727" i="13"/>
  <c r="K8726" i="13"/>
  <c r="K8725" i="13"/>
  <c r="K8724" i="13"/>
  <c r="K8723" i="13"/>
  <c r="K8722" i="13"/>
  <c r="K8721" i="13"/>
  <c r="K8720" i="13"/>
  <c r="K8719" i="13"/>
  <c r="K8718" i="13"/>
  <c r="K8717" i="13"/>
  <c r="K8716" i="13"/>
  <c r="K8715" i="13"/>
  <c r="K8714" i="13"/>
  <c r="K8713" i="13"/>
  <c r="K8712" i="13"/>
  <c r="K8711" i="13"/>
  <c r="K8710" i="13"/>
  <c r="K8709" i="13"/>
  <c r="K8708" i="13"/>
  <c r="K8707" i="13"/>
  <c r="K8706" i="13"/>
  <c r="K8705" i="13"/>
  <c r="K8704" i="13"/>
  <c r="K8703" i="13"/>
  <c r="K8702" i="13"/>
  <c r="K8701" i="13"/>
  <c r="K8700" i="13"/>
  <c r="K8699" i="13"/>
  <c r="K8698" i="13"/>
  <c r="K8697" i="13"/>
  <c r="K8696" i="13"/>
  <c r="K8695" i="13"/>
  <c r="K8694" i="13"/>
  <c r="K8693" i="13"/>
  <c r="K8692" i="13"/>
  <c r="K8691" i="13"/>
  <c r="K8690" i="13"/>
  <c r="K8689" i="13"/>
  <c r="K8688" i="13"/>
  <c r="K8687" i="13"/>
  <c r="K8686" i="13"/>
  <c r="K8685" i="13"/>
  <c r="K8684" i="13"/>
  <c r="K8683" i="13"/>
  <c r="K8682" i="13"/>
  <c r="K8681" i="13"/>
  <c r="K8680" i="13"/>
  <c r="K8679" i="13"/>
  <c r="K8678" i="13"/>
  <c r="K8677" i="13"/>
  <c r="K8676" i="13"/>
  <c r="K8675" i="13"/>
  <c r="K8674" i="13"/>
  <c r="K8673" i="13"/>
  <c r="K8672" i="13"/>
  <c r="K8671" i="13"/>
  <c r="K8670" i="13"/>
  <c r="K8669" i="13"/>
  <c r="K8668" i="13"/>
  <c r="K8667" i="13"/>
  <c r="K8666" i="13"/>
  <c r="K8665" i="13"/>
  <c r="K8664" i="13"/>
  <c r="K8663" i="13"/>
  <c r="K8662" i="13"/>
  <c r="K8661" i="13"/>
  <c r="K8660" i="13"/>
  <c r="K8659" i="13"/>
  <c r="K8658" i="13"/>
  <c r="K8657" i="13"/>
  <c r="K8656" i="13"/>
  <c r="K8655" i="13"/>
  <c r="K8654" i="13"/>
  <c r="K8653" i="13"/>
  <c r="K8652" i="13"/>
  <c r="K8651" i="13"/>
  <c r="K8650" i="13"/>
  <c r="K8649" i="13"/>
  <c r="K8648" i="13"/>
  <c r="K8647" i="13"/>
  <c r="K8646" i="13"/>
  <c r="K8645" i="13"/>
  <c r="K8644" i="13"/>
  <c r="K8643" i="13"/>
  <c r="K8642" i="13"/>
  <c r="K8641" i="13"/>
  <c r="K8640" i="13"/>
  <c r="K8639" i="13"/>
  <c r="K8638" i="13"/>
  <c r="K8637" i="13"/>
  <c r="K8636" i="13"/>
  <c r="K8635" i="13"/>
  <c r="K8634" i="13"/>
  <c r="K8633" i="13"/>
  <c r="K8632" i="13"/>
  <c r="K8631" i="13"/>
  <c r="K8630" i="13"/>
  <c r="K8629" i="13"/>
  <c r="K8628" i="13"/>
  <c r="K8627" i="13"/>
  <c r="K8626" i="13"/>
  <c r="K8625" i="13"/>
  <c r="K8624" i="13"/>
  <c r="K8623" i="13"/>
  <c r="K8622" i="13"/>
  <c r="K8621" i="13"/>
  <c r="K8620" i="13"/>
  <c r="K8619" i="13"/>
  <c r="K8618" i="13"/>
  <c r="K8617" i="13"/>
  <c r="K8616" i="13"/>
  <c r="K8615" i="13"/>
  <c r="K8614" i="13"/>
  <c r="K8613" i="13"/>
  <c r="K8612" i="13"/>
  <c r="K8611" i="13"/>
  <c r="K8610" i="13"/>
  <c r="K8609" i="13"/>
  <c r="K8608" i="13"/>
  <c r="K8607" i="13"/>
  <c r="K8606" i="13"/>
  <c r="K8605" i="13"/>
  <c r="K8604" i="13"/>
  <c r="K8603" i="13"/>
  <c r="K8602" i="13"/>
  <c r="K8601" i="13"/>
  <c r="K8600" i="13"/>
  <c r="K8599" i="13"/>
  <c r="K8598" i="13"/>
  <c r="K8597" i="13"/>
  <c r="K8596" i="13"/>
  <c r="K8595" i="13"/>
  <c r="K8594" i="13"/>
  <c r="K8593" i="13"/>
  <c r="K8592" i="13"/>
  <c r="K8591" i="13"/>
  <c r="K8590" i="13"/>
  <c r="K8589" i="13"/>
  <c r="K8588" i="13"/>
  <c r="K8587" i="13"/>
  <c r="K8586" i="13"/>
  <c r="K8585" i="13"/>
  <c r="K8584" i="13"/>
  <c r="K8583" i="13"/>
  <c r="K8582" i="13"/>
  <c r="K8581" i="13"/>
  <c r="K8580" i="13"/>
  <c r="K8579" i="13"/>
  <c r="K8578" i="13"/>
  <c r="K8577" i="13"/>
  <c r="K8576" i="13"/>
  <c r="K8575" i="13"/>
  <c r="K8574" i="13"/>
  <c r="K8573" i="13"/>
  <c r="K8572" i="13"/>
  <c r="K8571" i="13"/>
  <c r="K8570" i="13"/>
  <c r="K8569" i="13"/>
  <c r="K8568" i="13"/>
  <c r="K8567" i="13"/>
  <c r="K8566" i="13"/>
  <c r="K8565" i="13"/>
  <c r="K8564" i="13"/>
  <c r="K8563" i="13"/>
  <c r="K8562" i="13"/>
  <c r="K8561" i="13"/>
  <c r="K8560" i="13"/>
  <c r="K8559" i="13"/>
  <c r="K8558" i="13"/>
  <c r="K8557" i="13"/>
  <c r="K8556" i="13"/>
  <c r="K8555" i="13"/>
  <c r="K8554" i="13"/>
  <c r="K8553" i="13"/>
  <c r="K8552" i="13"/>
  <c r="K8551" i="13"/>
  <c r="K8550" i="13"/>
  <c r="K8549" i="13"/>
  <c r="K8548" i="13"/>
  <c r="K8547" i="13"/>
  <c r="K8546" i="13"/>
  <c r="K8545" i="13"/>
  <c r="K8544" i="13"/>
  <c r="K8543" i="13"/>
  <c r="K8542" i="13"/>
  <c r="K8541" i="13"/>
  <c r="K8540" i="13"/>
  <c r="K8539" i="13"/>
  <c r="K8538" i="13"/>
  <c r="K8537" i="13"/>
  <c r="K8536" i="13"/>
  <c r="K8535" i="13"/>
  <c r="K8534" i="13"/>
  <c r="K8533" i="13"/>
  <c r="K8532" i="13"/>
  <c r="K8531" i="13"/>
  <c r="K8530" i="13"/>
  <c r="K8529" i="13"/>
  <c r="K8528" i="13"/>
  <c r="K8527" i="13"/>
  <c r="K8526" i="13"/>
  <c r="K8525" i="13"/>
  <c r="K8524" i="13"/>
  <c r="K8523" i="13"/>
  <c r="K8522" i="13"/>
  <c r="K8521" i="13"/>
  <c r="K8520" i="13"/>
  <c r="K8519" i="13"/>
  <c r="K8518" i="13"/>
  <c r="K8517" i="13"/>
  <c r="K8516" i="13"/>
  <c r="K8515" i="13"/>
  <c r="K8514" i="13"/>
  <c r="K8513" i="13"/>
  <c r="K8512" i="13"/>
  <c r="K8511" i="13"/>
  <c r="K8510" i="13"/>
  <c r="K8509" i="13"/>
  <c r="K8508" i="13"/>
  <c r="K8507" i="13"/>
  <c r="K8506" i="13"/>
  <c r="K8505" i="13"/>
  <c r="K8504" i="13"/>
  <c r="K8503" i="13"/>
  <c r="K8502" i="13"/>
  <c r="K8501" i="13"/>
  <c r="K8500" i="13"/>
  <c r="K8499" i="13"/>
  <c r="K8498" i="13"/>
  <c r="K8497" i="13"/>
  <c r="K8496" i="13"/>
  <c r="K8495" i="13"/>
  <c r="K8494" i="13"/>
  <c r="K8493" i="13"/>
  <c r="K8492" i="13"/>
  <c r="K8491" i="13"/>
  <c r="K8490" i="13"/>
  <c r="K8489" i="13"/>
  <c r="K8488" i="13"/>
  <c r="K8487" i="13"/>
  <c r="K8486" i="13"/>
  <c r="K8485" i="13"/>
  <c r="K8484" i="13"/>
  <c r="K8483" i="13"/>
  <c r="K8482" i="13"/>
  <c r="K8481" i="13"/>
  <c r="K8480" i="13"/>
  <c r="K8479" i="13"/>
  <c r="K8478" i="13"/>
  <c r="K8477" i="13"/>
  <c r="K8476" i="13"/>
  <c r="K8475" i="13"/>
  <c r="K8474" i="13"/>
  <c r="K8473" i="13"/>
  <c r="K8472" i="13"/>
  <c r="K8471" i="13"/>
  <c r="K8470" i="13"/>
  <c r="K8469" i="13"/>
  <c r="K8468" i="13"/>
  <c r="K8467" i="13"/>
  <c r="K8466" i="13"/>
  <c r="K8465" i="13"/>
  <c r="K8464" i="13"/>
  <c r="K8463" i="13"/>
  <c r="K8462" i="13"/>
  <c r="K8461" i="13"/>
  <c r="K8460" i="13"/>
  <c r="K8459" i="13"/>
  <c r="K8458" i="13"/>
  <c r="K8457" i="13"/>
  <c r="K8456" i="13"/>
  <c r="K8455" i="13"/>
  <c r="K8454" i="13"/>
  <c r="K8453" i="13"/>
  <c r="K8452" i="13"/>
  <c r="K8451" i="13"/>
  <c r="K8450" i="13"/>
  <c r="K8449" i="13"/>
  <c r="K8448" i="13"/>
  <c r="K8447" i="13"/>
  <c r="K8446" i="13"/>
  <c r="K8445" i="13"/>
  <c r="K8444" i="13"/>
  <c r="K8443" i="13"/>
  <c r="K8442" i="13"/>
  <c r="K8441" i="13"/>
  <c r="K8440" i="13"/>
  <c r="K8439" i="13"/>
  <c r="K8438" i="13"/>
  <c r="K8437" i="13"/>
  <c r="K8436" i="13"/>
  <c r="K8435" i="13"/>
  <c r="K8434" i="13"/>
  <c r="K8433" i="13"/>
  <c r="K8432" i="13"/>
  <c r="K8431" i="13"/>
  <c r="K8430" i="13"/>
  <c r="K8429" i="13"/>
  <c r="K8428" i="13"/>
  <c r="K8427" i="13"/>
  <c r="K8426" i="13"/>
  <c r="K8425" i="13"/>
  <c r="K8424" i="13"/>
  <c r="K8423" i="13"/>
  <c r="K8422" i="13"/>
  <c r="K8421" i="13"/>
  <c r="K8420" i="13"/>
  <c r="K8419" i="13"/>
  <c r="K8418" i="13"/>
  <c r="K8417" i="13"/>
  <c r="K8416" i="13"/>
  <c r="K8415" i="13"/>
  <c r="K8414" i="13"/>
  <c r="K8413" i="13"/>
  <c r="K8412" i="13"/>
  <c r="K8411" i="13"/>
  <c r="K8410" i="13"/>
  <c r="K8409" i="13"/>
  <c r="K8408" i="13"/>
  <c r="K8407" i="13"/>
  <c r="K8406" i="13"/>
  <c r="K8405" i="13"/>
  <c r="K8404" i="13"/>
  <c r="K8403" i="13"/>
  <c r="K8402" i="13"/>
  <c r="K8401" i="13"/>
  <c r="K8400" i="13"/>
  <c r="K8399" i="13"/>
  <c r="K8398" i="13"/>
  <c r="K8397" i="13"/>
  <c r="K8396" i="13"/>
  <c r="K8395" i="13"/>
  <c r="K8394" i="13"/>
  <c r="K8393" i="13"/>
  <c r="K8392" i="13"/>
  <c r="K8391" i="13"/>
  <c r="K8390" i="13"/>
  <c r="K8389" i="13"/>
  <c r="K8388" i="13"/>
  <c r="K8387" i="13"/>
  <c r="K8386" i="13"/>
  <c r="K8385" i="13"/>
  <c r="K8384" i="13"/>
  <c r="K8383" i="13"/>
  <c r="K8382" i="13"/>
  <c r="K8381" i="13"/>
  <c r="K8380" i="13"/>
  <c r="K8379" i="13"/>
  <c r="K8378" i="13"/>
  <c r="K8377" i="13"/>
  <c r="K8376" i="13"/>
  <c r="K8375" i="13"/>
  <c r="K8374" i="13"/>
  <c r="K8373" i="13"/>
  <c r="K8372" i="13"/>
  <c r="K8371" i="13"/>
  <c r="K8370" i="13"/>
  <c r="K8369" i="13"/>
  <c r="K8368" i="13"/>
  <c r="K8367" i="13"/>
  <c r="K8366" i="13"/>
  <c r="K8365" i="13"/>
  <c r="K8364" i="13"/>
  <c r="K8363" i="13"/>
  <c r="K8362" i="13"/>
  <c r="K8361" i="13"/>
  <c r="K8360" i="13"/>
  <c r="K8359" i="13"/>
  <c r="K8358" i="13"/>
  <c r="K8357" i="13"/>
  <c r="K8356" i="13"/>
  <c r="K8355" i="13"/>
  <c r="K8354" i="13"/>
  <c r="K8353" i="13"/>
  <c r="K8352" i="13"/>
  <c r="K8351" i="13"/>
  <c r="K8350" i="13"/>
  <c r="K8349" i="13"/>
  <c r="K8348" i="13"/>
  <c r="K8347" i="13"/>
  <c r="K8346" i="13"/>
  <c r="K8345" i="13"/>
  <c r="K8344" i="13"/>
  <c r="K8343" i="13"/>
  <c r="K8342" i="13"/>
  <c r="K8341" i="13"/>
  <c r="K8340" i="13"/>
  <c r="K8339" i="13"/>
  <c r="K8338" i="13"/>
  <c r="K8337" i="13"/>
  <c r="K8336" i="13"/>
  <c r="K8335" i="13"/>
  <c r="K8334" i="13"/>
  <c r="K8333" i="13"/>
  <c r="K8332" i="13"/>
  <c r="K8331" i="13"/>
  <c r="K8330" i="13"/>
  <c r="K8329" i="13"/>
  <c r="K8328" i="13"/>
  <c r="K8327" i="13"/>
  <c r="K8326" i="13"/>
  <c r="K8325" i="13"/>
  <c r="K8324" i="13"/>
  <c r="K8323" i="13"/>
  <c r="K8322" i="13"/>
  <c r="K8321" i="13"/>
  <c r="K8320" i="13"/>
  <c r="K8319" i="13"/>
  <c r="K8318" i="13"/>
  <c r="K8317" i="13"/>
  <c r="K8316" i="13"/>
  <c r="K8315" i="13"/>
  <c r="K8314" i="13"/>
  <c r="K8313" i="13"/>
  <c r="K8312" i="13"/>
  <c r="K8311" i="13"/>
  <c r="K8310" i="13"/>
  <c r="K8309" i="13"/>
  <c r="K8308" i="13"/>
  <c r="K8307" i="13"/>
  <c r="K8306" i="13"/>
  <c r="K8305" i="13"/>
  <c r="K8304" i="13"/>
  <c r="K8303" i="13"/>
  <c r="K8302" i="13"/>
  <c r="K8301" i="13"/>
  <c r="K8300" i="13"/>
  <c r="K8299" i="13"/>
  <c r="K8298" i="13"/>
  <c r="K8297" i="13"/>
  <c r="K8296" i="13"/>
  <c r="K8295" i="13"/>
  <c r="K8294" i="13"/>
  <c r="K8293" i="13"/>
  <c r="K8292" i="13"/>
  <c r="K8291" i="13"/>
  <c r="K8290" i="13"/>
  <c r="K8289" i="13"/>
  <c r="K8288" i="13"/>
  <c r="K8287" i="13"/>
  <c r="K8286" i="13"/>
  <c r="K8285" i="13"/>
  <c r="K8284" i="13"/>
  <c r="K8283" i="13"/>
  <c r="K8282" i="13"/>
  <c r="K8281" i="13"/>
  <c r="K8280" i="13"/>
  <c r="K8279" i="13"/>
  <c r="K8278" i="13"/>
  <c r="K8277" i="13"/>
  <c r="K8276" i="13"/>
  <c r="K8275" i="13"/>
  <c r="K8274" i="13"/>
  <c r="K8273" i="13"/>
  <c r="K8272" i="13"/>
  <c r="K8271" i="13"/>
  <c r="K8270" i="13"/>
  <c r="K8269" i="13"/>
  <c r="K8268" i="13"/>
  <c r="K8267" i="13"/>
  <c r="K8266" i="13"/>
  <c r="K8265" i="13"/>
  <c r="K8264" i="13"/>
  <c r="K8263" i="13"/>
  <c r="K8262" i="13"/>
  <c r="K8261" i="13"/>
  <c r="K8260" i="13"/>
  <c r="K8259" i="13"/>
  <c r="K8258" i="13"/>
  <c r="K8257" i="13"/>
  <c r="K8256" i="13"/>
  <c r="K8255" i="13"/>
  <c r="K8254" i="13"/>
  <c r="K8253" i="13"/>
  <c r="K8252" i="13"/>
  <c r="K8251" i="13"/>
  <c r="K8250" i="13"/>
  <c r="K8249" i="13"/>
  <c r="K8248" i="13"/>
  <c r="K8247" i="13"/>
  <c r="K8246" i="13"/>
  <c r="K8245" i="13"/>
  <c r="K8244" i="13"/>
  <c r="K8243" i="13"/>
  <c r="K8242" i="13"/>
  <c r="K8241" i="13"/>
  <c r="K8240" i="13"/>
  <c r="K8239" i="13"/>
  <c r="K8238" i="13"/>
  <c r="K8237" i="13"/>
  <c r="K8236" i="13"/>
  <c r="K8235" i="13"/>
  <c r="K8234" i="13"/>
  <c r="K8233" i="13"/>
  <c r="K8232" i="13"/>
  <c r="K8231" i="13"/>
  <c r="K8230" i="13"/>
  <c r="K8229" i="13"/>
  <c r="K8228" i="13"/>
  <c r="K8227" i="13"/>
  <c r="K8226" i="13"/>
  <c r="K8225" i="13"/>
  <c r="K8224" i="13"/>
  <c r="K8223" i="13"/>
  <c r="K8222" i="13"/>
  <c r="K8221" i="13"/>
  <c r="K8220" i="13"/>
  <c r="K8219" i="13"/>
  <c r="K8218" i="13"/>
  <c r="K8217" i="13"/>
  <c r="K8216" i="13"/>
  <c r="K8215" i="13"/>
  <c r="K8214" i="13"/>
  <c r="K8213" i="13"/>
  <c r="K8212" i="13"/>
  <c r="K8211" i="13"/>
  <c r="K8210" i="13"/>
  <c r="K8209" i="13"/>
  <c r="K8208" i="13"/>
  <c r="K8207" i="13"/>
  <c r="K8206" i="13"/>
  <c r="K8205" i="13"/>
  <c r="K8204" i="13"/>
  <c r="K8203" i="13"/>
  <c r="K8202" i="13"/>
  <c r="K8201" i="13"/>
  <c r="K8200" i="13"/>
  <c r="K8199" i="13"/>
  <c r="K8198" i="13"/>
  <c r="K8197" i="13"/>
  <c r="K8196" i="13"/>
  <c r="K8195" i="13"/>
  <c r="K8194" i="13"/>
  <c r="K8193" i="13"/>
  <c r="K8192" i="13"/>
  <c r="K8191" i="13"/>
  <c r="K8190" i="13"/>
  <c r="K8189" i="13"/>
  <c r="K8188" i="13"/>
  <c r="K8187" i="13"/>
  <c r="K8186" i="13"/>
  <c r="K8185" i="13"/>
  <c r="K8184" i="13"/>
  <c r="K8183" i="13"/>
  <c r="K8182" i="13"/>
  <c r="K8181" i="13"/>
  <c r="K8180" i="13"/>
  <c r="K8179" i="13"/>
  <c r="K8178" i="13"/>
  <c r="K8177" i="13"/>
  <c r="K8176" i="13"/>
  <c r="K8175" i="13"/>
  <c r="K8174" i="13"/>
  <c r="K8173" i="13"/>
  <c r="K8172" i="13"/>
  <c r="K8171" i="13"/>
  <c r="K8170" i="13"/>
  <c r="K8169" i="13"/>
  <c r="K8168" i="13"/>
  <c r="K8167" i="13"/>
  <c r="K8166" i="13"/>
  <c r="K8165" i="13"/>
  <c r="K8164" i="13"/>
  <c r="K8163" i="13"/>
  <c r="K8162" i="13"/>
  <c r="K8161" i="13"/>
  <c r="K8160" i="13"/>
  <c r="K8159" i="13"/>
  <c r="K8158" i="13"/>
  <c r="K8157" i="13"/>
  <c r="K8156" i="13"/>
  <c r="K8155" i="13"/>
  <c r="K8154" i="13"/>
  <c r="K8153" i="13"/>
  <c r="K8152" i="13"/>
  <c r="K8151" i="13"/>
  <c r="K8150" i="13"/>
  <c r="K8149" i="13"/>
  <c r="K8148" i="13"/>
  <c r="K8147" i="13"/>
  <c r="K8146" i="13"/>
  <c r="K8145" i="13"/>
  <c r="K8144" i="13"/>
  <c r="K8143" i="13"/>
  <c r="K8142" i="13"/>
  <c r="K8141" i="13"/>
  <c r="K8140" i="13"/>
  <c r="K8139" i="13"/>
  <c r="K8138" i="13"/>
  <c r="K8137" i="13"/>
  <c r="K8136" i="13"/>
  <c r="K8135" i="13"/>
  <c r="K8134" i="13"/>
  <c r="K8133" i="13"/>
  <c r="K8132" i="13"/>
  <c r="K8131" i="13"/>
  <c r="K8130" i="13"/>
  <c r="K8129" i="13"/>
  <c r="K8128" i="13"/>
  <c r="K8127" i="13"/>
  <c r="K8126" i="13"/>
  <c r="K8125" i="13"/>
  <c r="K8124" i="13"/>
  <c r="K8123" i="13"/>
  <c r="K8122" i="13"/>
  <c r="K8121" i="13"/>
  <c r="K8120" i="13"/>
  <c r="K8119" i="13"/>
  <c r="K8118" i="13"/>
  <c r="K8117" i="13"/>
  <c r="K8116" i="13"/>
  <c r="K8115" i="13"/>
  <c r="K8114" i="13"/>
  <c r="K8113" i="13"/>
  <c r="K8112" i="13"/>
  <c r="K8111" i="13"/>
  <c r="K8110" i="13"/>
  <c r="K8109" i="13"/>
  <c r="K8108" i="13"/>
  <c r="K8107" i="13"/>
  <c r="K8106" i="13"/>
  <c r="K8105" i="13"/>
  <c r="K8104" i="13"/>
  <c r="K8103" i="13"/>
  <c r="K8102" i="13"/>
  <c r="K8101" i="13"/>
  <c r="K8100" i="13"/>
  <c r="K8099" i="13"/>
  <c r="K8098" i="13"/>
  <c r="K8097" i="13"/>
  <c r="K8096" i="13"/>
  <c r="K8095" i="13"/>
  <c r="K8094" i="13"/>
  <c r="K8093" i="13"/>
  <c r="K8092" i="13"/>
  <c r="K8091" i="13"/>
  <c r="K8090" i="13"/>
  <c r="K8089" i="13"/>
  <c r="K8088" i="13"/>
  <c r="K8087" i="13"/>
  <c r="K8086" i="13"/>
  <c r="K8085" i="13"/>
  <c r="K8084" i="13"/>
  <c r="K8083" i="13"/>
  <c r="K8082" i="13"/>
  <c r="K8081" i="13"/>
  <c r="K8080" i="13"/>
  <c r="K8079" i="13"/>
  <c r="K8078" i="13"/>
  <c r="K8077" i="13"/>
  <c r="K8076" i="13"/>
  <c r="K8075" i="13"/>
  <c r="K8074" i="13"/>
  <c r="K8073" i="13"/>
  <c r="K8072" i="13"/>
  <c r="K8071" i="13"/>
  <c r="K8070" i="13"/>
  <c r="K8069" i="13"/>
  <c r="K8068" i="13"/>
  <c r="K8067" i="13"/>
  <c r="K8066" i="13"/>
  <c r="K8065" i="13"/>
  <c r="K8064" i="13"/>
  <c r="K8063" i="13"/>
  <c r="K8062" i="13"/>
  <c r="K8061" i="13"/>
  <c r="K8060" i="13"/>
  <c r="K8059" i="13"/>
  <c r="K8058" i="13"/>
  <c r="K8057" i="13"/>
  <c r="K8056" i="13"/>
  <c r="K8055" i="13"/>
  <c r="K8054" i="13"/>
  <c r="K8053" i="13"/>
  <c r="K8052" i="13"/>
  <c r="K8051" i="13"/>
  <c r="K8050" i="13"/>
  <c r="K8049" i="13"/>
  <c r="K8048" i="13"/>
  <c r="K8047" i="13"/>
  <c r="K8046" i="13"/>
  <c r="K8045" i="13"/>
  <c r="K8044" i="13"/>
  <c r="K8043" i="13"/>
  <c r="K8042" i="13"/>
  <c r="K8041" i="13"/>
  <c r="K8040" i="13"/>
  <c r="K8039" i="13"/>
  <c r="K8038" i="13"/>
  <c r="K8037" i="13"/>
  <c r="K8036" i="13"/>
  <c r="K8035" i="13"/>
  <c r="K8034" i="13"/>
  <c r="K8033" i="13"/>
  <c r="K8032" i="13"/>
  <c r="K8031" i="13"/>
  <c r="K8030" i="13"/>
  <c r="K8029" i="13"/>
  <c r="K8028" i="13"/>
  <c r="K8027" i="13"/>
  <c r="K8026" i="13"/>
  <c r="K8025" i="13"/>
  <c r="K8024" i="13"/>
  <c r="K8023" i="13"/>
  <c r="K8022" i="13"/>
  <c r="K8021" i="13"/>
  <c r="K8020" i="13"/>
  <c r="K8019" i="13"/>
  <c r="K8018" i="13"/>
  <c r="K8017" i="13"/>
  <c r="K8016" i="13"/>
  <c r="K8015" i="13"/>
  <c r="K8014" i="13"/>
  <c r="K8013" i="13"/>
  <c r="K8012" i="13"/>
  <c r="K8011" i="13"/>
  <c r="K8010" i="13"/>
  <c r="K8009" i="13"/>
  <c r="K8008" i="13"/>
  <c r="K8007" i="13"/>
  <c r="K8006" i="13"/>
  <c r="K8005" i="13"/>
  <c r="K8004" i="13"/>
  <c r="K8003" i="13"/>
  <c r="K8002" i="13"/>
  <c r="K8001" i="13"/>
  <c r="K8000" i="13"/>
  <c r="K7999" i="13"/>
  <c r="K7998" i="13"/>
  <c r="K7997" i="13"/>
  <c r="K7996" i="13"/>
  <c r="K7995" i="13"/>
  <c r="K7994" i="13"/>
  <c r="K7993" i="13"/>
  <c r="K7992" i="13"/>
  <c r="K7991" i="13"/>
  <c r="K7990" i="13"/>
  <c r="K7989" i="13"/>
  <c r="K7988" i="13"/>
  <c r="K7987" i="13"/>
  <c r="K7986" i="13"/>
  <c r="K7985" i="13"/>
  <c r="K7984" i="13"/>
  <c r="K7983" i="13"/>
  <c r="K7982" i="13"/>
  <c r="K7981" i="13"/>
  <c r="K7980" i="13"/>
  <c r="K7979" i="13"/>
  <c r="K7978" i="13"/>
  <c r="K7977" i="13"/>
  <c r="K7976" i="13"/>
  <c r="K7975" i="13"/>
  <c r="K7974" i="13"/>
  <c r="K7973" i="13"/>
  <c r="K7972" i="13"/>
  <c r="K7971" i="13"/>
  <c r="K7970" i="13"/>
  <c r="K7969" i="13"/>
  <c r="K7968" i="13"/>
  <c r="K7967" i="13"/>
  <c r="K7966" i="13"/>
  <c r="K7965" i="13"/>
  <c r="K7964" i="13"/>
  <c r="K7963" i="13"/>
  <c r="K7962" i="13"/>
  <c r="K7961" i="13"/>
  <c r="K7960" i="13"/>
  <c r="K7959" i="13"/>
  <c r="K7958" i="13"/>
  <c r="K7957" i="13"/>
  <c r="K7956" i="13"/>
  <c r="K7955" i="13"/>
  <c r="K7954" i="13"/>
  <c r="K7953" i="13"/>
  <c r="K7952" i="13"/>
  <c r="K7951" i="13"/>
  <c r="K7950" i="13"/>
  <c r="K7949" i="13"/>
  <c r="K7948" i="13"/>
  <c r="K7947" i="13"/>
  <c r="K7946" i="13"/>
  <c r="K7945" i="13"/>
  <c r="K7944" i="13"/>
  <c r="K7943" i="13"/>
  <c r="K7942" i="13"/>
  <c r="K7941" i="13"/>
  <c r="K7940" i="13"/>
  <c r="K7939" i="13"/>
  <c r="K7938" i="13"/>
  <c r="K7937" i="13"/>
  <c r="K7936" i="13"/>
  <c r="K7935" i="13"/>
  <c r="K7934" i="13"/>
  <c r="K7933" i="13"/>
  <c r="K7932" i="13"/>
  <c r="K7931" i="13"/>
  <c r="K7930" i="13"/>
  <c r="K7929" i="13"/>
  <c r="K7928" i="13"/>
  <c r="K7927" i="13"/>
  <c r="K7926" i="13"/>
  <c r="K7925" i="13"/>
  <c r="K7924" i="13"/>
  <c r="K7923" i="13"/>
  <c r="K7922" i="13"/>
  <c r="K7921" i="13"/>
  <c r="K7920" i="13"/>
  <c r="K7919" i="13"/>
  <c r="K7918" i="13"/>
  <c r="K7917" i="13"/>
  <c r="K7916" i="13"/>
  <c r="K7915" i="13"/>
  <c r="K7914" i="13"/>
  <c r="K7913" i="13"/>
  <c r="K7912" i="13"/>
  <c r="K7911" i="13"/>
  <c r="K7910" i="13"/>
  <c r="K7909" i="13"/>
  <c r="K7908" i="13"/>
  <c r="K7907" i="13"/>
  <c r="K7906" i="13"/>
  <c r="K7905" i="13"/>
  <c r="K7904" i="13"/>
  <c r="K7903" i="13"/>
  <c r="K7902" i="13"/>
  <c r="K7901" i="13"/>
  <c r="K7900" i="13"/>
  <c r="K7899" i="13"/>
  <c r="K7898" i="13"/>
  <c r="K7897" i="13"/>
  <c r="K7896" i="13"/>
  <c r="K7895" i="13"/>
  <c r="K7894" i="13"/>
  <c r="K7893" i="13"/>
  <c r="K7892" i="13"/>
  <c r="K7891" i="13"/>
  <c r="K7890" i="13"/>
  <c r="K7889" i="13"/>
  <c r="K7888" i="13"/>
  <c r="K7887" i="13"/>
  <c r="K7886" i="13"/>
  <c r="K7885" i="13"/>
  <c r="K7884" i="13"/>
  <c r="K7883" i="13"/>
  <c r="K7882" i="13"/>
  <c r="K7881" i="13"/>
  <c r="K7880" i="13"/>
  <c r="K7879" i="13"/>
  <c r="K7878" i="13"/>
  <c r="K7877" i="13"/>
  <c r="K7876" i="13"/>
  <c r="K7875" i="13"/>
  <c r="K7874" i="13"/>
  <c r="K7873" i="13"/>
  <c r="K7872" i="13"/>
  <c r="K7871" i="13"/>
  <c r="K7870" i="13"/>
  <c r="K7869" i="13"/>
  <c r="K7868" i="13"/>
  <c r="K7867" i="13"/>
  <c r="K7866" i="13"/>
  <c r="K7865" i="13"/>
  <c r="K7864" i="13"/>
  <c r="K7863" i="13"/>
  <c r="K7862" i="13"/>
  <c r="K7861" i="13"/>
  <c r="K7860" i="13"/>
  <c r="K7859" i="13"/>
  <c r="K7858" i="13"/>
  <c r="K7857" i="13"/>
  <c r="K7856" i="13"/>
  <c r="K7855" i="13"/>
  <c r="K7854" i="13"/>
  <c r="K7853" i="13"/>
  <c r="K7852" i="13"/>
  <c r="K7851" i="13"/>
  <c r="K7850" i="13"/>
  <c r="K7849" i="13"/>
  <c r="K7848" i="13"/>
  <c r="K7847" i="13"/>
  <c r="K7846" i="13"/>
  <c r="K7845" i="13"/>
  <c r="K7844" i="13"/>
  <c r="K7843" i="13"/>
  <c r="K7842" i="13"/>
  <c r="K7841" i="13"/>
  <c r="K7840" i="13"/>
  <c r="K7839" i="13"/>
  <c r="K7838" i="13"/>
  <c r="K7837" i="13"/>
  <c r="K7836" i="13"/>
  <c r="K7835" i="13"/>
  <c r="K7834" i="13"/>
  <c r="K7833" i="13"/>
  <c r="K7832" i="13"/>
  <c r="K7831" i="13"/>
  <c r="K7830" i="13"/>
  <c r="K7829" i="13"/>
  <c r="K7828" i="13"/>
  <c r="K7827" i="13"/>
  <c r="K7826" i="13"/>
  <c r="K7825" i="13"/>
  <c r="K7824" i="13"/>
  <c r="K7823" i="13"/>
  <c r="K7822" i="13"/>
  <c r="K7821" i="13"/>
  <c r="K7820" i="13"/>
  <c r="K7819" i="13"/>
  <c r="K7818" i="13"/>
  <c r="K7817" i="13"/>
  <c r="K7816" i="13"/>
  <c r="K7815" i="13"/>
  <c r="K7814" i="13"/>
  <c r="K7813" i="13"/>
  <c r="K7812" i="13"/>
  <c r="K7811" i="13"/>
  <c r="K7810" i="13"/>
  <c r="K7809" i="13"/>
  <c r="K7808" i="13"/>
  <c r="K7807" i="13"/>
  <c r="K7806" i="13"/>
  <c r="K7805" i="13"/>
  <c r="K7804" i="13"/>
  <c r="K7803" i="13"/>
  <c r="K7802" i="13"/>
  <c r="K7801" i="13"/>
  <c r="K7800" i="13"/>
  <c r="K7799" i="13"/>
  <c r="K7798" i="13"/>
  <c r="K7797" i="13"/>
  <c r="K7796" i="13"/>
  <c r="K7795" i="13"/>
  <c r="K7794" i="13"/>
  <c r="K7793" i="13"/>
  <c r="K7792" i="13"/>
  <c r="K7791" i="13"/>
  <c r="K7790" i="13"/>
  <c r="K7789" i="13"/>
  <c r="K7788" i="13"/>
  <c r="K7787" i="13"/>
  <c r="K7786" i="13"/>
  <c r="K7785" i="13"/>
  <c r="K7784" i="13"/>
  <c r="K7783" i="13"/>
  <c r="K7782" i="13"/>
  <c r="K7781" i="13"/>
  <c r="K7780" i="13"/>
  <c r="K7779" i="13"/>
  <c r="K7778" i="13"/>
  <c r="K7777" i="13"/>
  <c r="K7776" i="13"/>
  <c r="K7775" i="13"/>
  <c r="K7774" i="13"/>
  <c r="K7773" i="13"/>
  <c r="K7772" i="13"/>
  <c r="K7771" i="13"/>
  <c r="K7770" i="13"/>
  <c r="K7769" i="13"/>
  <c r="K7768" i="13"/>
  <c r="K7767" i="13"/>
  <c r="K7766" i="13"/>
  <c r="K7765" i="13"/>
  <c r="K7764" i="13"/>
  <c r="K7763" i="13"/>
  <c r="K7762" i="13"/>
  <c r="K7761" i="13"/>
  <c r="K7760" i="13"/>
  <c r="K7759" i="13"/>
  <c r="K7758" i="13"/>
  <c r="K7757" i="13"/>
  <c r="K7756" i="13"/>
  <c r="K7755" i="13"/>
  <c r="K7754" i="13"/>
  <c r="K7753" i="13"/>
  <c r="K7752" i="13"/>
  <c r="K7751" i="13"/>
  <c r="K7750" i="13"/>
  <c r="K7749" i="13"/>
  <c r="K7748" i="13"/>
  <c r="K7747" i="13"/>
  <c r="K7746" i="13"/>
  <c r="K7745" i="13"/>
  <c r="K7744" i="13"/>
  <c r="K7743" i="13"/>
  <c r="K7742" i="13"/>
  <c r="K7741" i="13"/>
  <c r="K7740" i="13"/>
  <c r="K7739" i="13"/>
  <c r="K7738" i="13"/>
  <c r="K7737" i="13"/>
  <c r="K7736" i="13"/>
  <c r="K7735" i="13"/>
  <c r="K7734" i="13"/>
  <c r="K7733" i="13"/>
  <c r="K7732" i="13"/>
  <c r="K7731" i="13"/>
  <c r="K7730" i="13"/>
  <c r="K7729" i="13"/>
  <c r="K7728" i="13"/>
  <c r="K7727" i="13"/>
  <c r="K7726" i="13"/>
  <c r="K7725" i="13"/>
  <c r="K7724" i="13"/>
  <c r="K7723" i="13"/>
  <c r="K7722" i="13"/>
  <c r="K7721" i="13"/>
  <c r="K7720" i="13"/>
  <c r="K7719" i="13"/>
  <c r="K7718" i="13"/>
  <c r="K7717" i="13"/>
  <c r="K7716" i="13"/>
  <c r="K7715" i="13"/>
  <c r="K7714" i="13"/>
  <c r="K7713" i="13"/>
  <c r="K7712" i="13"/>
  <c r="K7711" i="13"/>
  <c r="K7710" i="13"/>
  <c r="K7709" i="13"/>
  <c r="K7708" i="13"/>
  <c r="K7707" i="13"/>
  <c r="K7706" i="13"/>
  <c r="K7705" i="13"/>
  <c r="K7704" i="13"/>
  <c r="K7703" i="13"/>
  <c r="K7702" i="13"/>
  <c r="K7701" i="13"/>
  <c r="K7700" i="13"/>
  <c r="K7699" i="13"/>
  <c r="K7698" i="13"/>
  <c r="K7697" i="13"/>
  <c r="K7696" i="13"/>
  <c r="K7695" i="13"/>
  <c r="K7694" i="13"/>
  <c r="K7693" i="13"/>
  <c r="K7692" i="13"/>
  <c r="K7691" i="13"/>
  <c r="K7690" i="13"/>
  <c r="K7689" i="13"/>
  <c r="K7688" i="13"/>
  <c r="K7687" i="13"/>
  <c r="K7686" i="13"/>
  <c r="K7685" i="13"/>
  <c r="K7684" i="13"/>
  <c r="K7683" i="13"/>
  <c r="K7682" i="13"/>
  <c r="K7681" i="13"/>
  <c r="K7680" i="13"/>
  <c r="K7679" i="13"/>
  <c r="K7678" i="13"/>
  <c r="K7677" i="13"/>
  <c r="K7676" i="13"/>
  <c r="K7675" i="13"/>
  <c r="K7674" i="13"/>
  <c r="K7673" i="13"/>
  <c r="K7672" i="13"/>
  <c r="K7671" i="13"/>
  <c r="K7670" i="13"/>
  <c r="K7669" i="13"/>
  <c r="K7668" i="13"/>
  <c r="K7667" i="13"/>
  <c r="K7666" i="13"/>
  <c r="K7665" i="13"/>
  <c r="K7664" i="13"/>
  <c r="K7663" i="13"/>
  <c r="K7662" i="13"/>
  <c r="K7661" i="13"/>
  <c r="K7660" i="13"/>
  <c r="K7659" i="13"/>
  <c r="K7658" i="13"/>
  <c r="K7657" i="13"/>
  <c r="K7656" i="13"/>
  <c r="K7655" i="13"/>
  <c r="K7654" i="13"/>
  <c r="K7653" i="13"/>
  <c r="K7652" i="13"/>
  <c r="K7651" i="13"/>
  <c r="K7650" i="13"/>
  <c r="K7649" i="13"/>
  <c r="K7648" i="13"/>
  <c r="K7647" i="13"/>
  <c r="K7646" i="13"/>
  <c r="K7645" i="13"/>
  <c r="K7644" i="13"/>
  <c r="K7643" i="13"/>
  <c r="K7642" i="13"/>
  <c r="K7641" i="13"/>
  <c r="K7640" i="13"/>
  <c r="K7639" i="13"/>
  <c r="K7638" i="13"/>
  <c r="K7637" i="13"/>
  <c r="K7636" i="13"/>
  <c r="K7635" i="13"/>
  <c r="K7634" i="13"/>
  <c r="K7633" i="13"/>
  <c r="K7632" i="13"/>
  <c r="K7631" i="13"/>
  <c r="K7630" i="13"/>
  <c r="K7629" i="13"/>
  <c r="K7628" i="13"/>
  <c r="K7627" i="13"/>
  <c r="K7626" i="13"/>
  <c r="K7625" i="13"/>
  <c r="K7624" i="13"/>
  <c r="K7623" i="13"/>
  <c r="K7622" i="13"/>
  <c r="K7621" i="13"/>
  <c r="K7620" i="13"/>
  <c r="K7619" i="13"/>
  <c r="K7618" i="13"/>
  <c r="K7617" i="13"/>
  <c r="K7616" i="13"/>
  <c r="K7615" i="13"/>
  <c r="K7614" i="13"/>
  <c r="K7613" i="13"/>
  <c r="K7612" i="13"/>
  <c r="K7611" i="13"/>
  <c r="K7610" i="13"/>
  <c r="K7609" i="13"/>
  <c r="K7608" i="13"/>
  <c r="K7607" i="13"/>
  <c r="K7606" i="13"/>
  <c r="K7605" i="13"/>
  <c r="K7604" i="13"/>
  <c r="K7603" i="13"/>
  <c r="K7602" i="13"/>
  <c r="K7601" i="13"/>
  <c r="K7600" i="13"/>
  <c r="K7599" i="13"/>
  <c r="K7598" i="13"/>
  <c r="K7597" i="13"/>
  <c r="K7596" i="13"/>
  <c r="K7595" i="13"/>
  <c r="K7594" i="13"/>
  <c r="K7593" i="13"/>
  <c r="K7592" i="13"/>
  <c r="K7591" i="13"/>
  <c r="K7590" i="13"/>
  <c r="K7589" i="13"/>
  <c r="K7588" i="13"/>
  <c r="K7587" i="13"/>
  <c r="K7586" i="13"/>
  <c r="K7585" i="13"/>
  <c r="K7584" i="13"/>
  <c r="K7583" i="13"/>
  <c r="K7582" i="13"/>
  <c r="K7581" i="13"/>
  <c r="K7580" i="13"/>
  <c r="K7579" i="13"/>
  <c r="K7578" i="13"/>
  <c r="K7577" i="13"/>
  <c r="K7576" i="13"/>
  <c r="K7575" i="13"/>
  <c r="K7574" i="13"/>
  <c r="K7573" i="13"/>
  <c r="K7572" i="13"/>
  <c r="K7571" i="13"/>
  <c r="K7570" i="13"/>
  <c r="K7569" i="13"/>
  <c r="K7568" i="13"/>
  <c r="K7567" i="13"/>
  <c r="K7566" i="13"/>
  <c r="K7565" i="13"/>
  <c r="K7564" i="13"/>
  <c r="K7563" i="13"/>
  <c r="K7562" i="13"/>
  <c r="K7561" i="13"/>
  <c r="K7560" i="13"/>
  <c r="K7559" i="13"/>
  <c r="K7558" i="13"/>
  <c r="K7557" i="13"/>
  <c r="K7556" i="13"/>
  <c r="K7555" i="13"/>
  <c r="K7554" i="13"/>
  <c r="K7553" i="13"/>
  <c r="K7552" i="13"/>
  <c r="K7551" i="13"/>
  <c r="K7550" i="13"/>
  <c r="K7549" i="13"/>
  <c r="K7548" i="13"/>
  <c r="K7547" i="13"/>
  <c r="K7546" i="13"/>
  <c r="K7545" i="13"/>
  <c r="K7544" i="13"/>
  <c r="K7543" i="13"/>
  <c r="K7542" i="13"/>
  <c r="K7541" i="13"/>
  <c r="K7540" i="13"/>
  <c r="K7539" i="13"/>
  <c r="K7538" i="13"/>
  <c r="K7537" i="13"/>
  <c r="K7536" i="13"/>
  <c r="K7535" i="13"/>
  <c r="K7534" i="13"/>
  <c r="K7533" i="13"/>
  <c r="K7532" i="13"/>
  <c r="K7531" i="13"/>
  <c r="K7530" i="13"/>
  <c r="K7529" i="13"/>
  <c r="K7528" i="13"/>
  <c r="K7527" i="13"/>
  <c r="K7526" i="13"/>
  <c r="K7525" i="13"/>
  <c r="K7524" i="13"/>
  <c r="K7523" i="13"/>
  <c r="K7522" i="13"/>
  <c r="K7521" i="13"/>
  <c r="K7520" i="13"/>
  <c r="K7519" i="13"/>
  <c r="K7518" i="13"/>
  <c r="K7517" i="13"/>
  <c r="K7516" i="13"/>
  <c r="K7515" i="13"/>
  <c r="K7514" i="13"/>
  <c r="K7513" i="13"/>
  <c r="K7512" i="13"/>
  <c r="K7511" i="13"/>
  <c r="K7510" i="13"/>
  <c r="K7509" i="13"/>
  <c r="K7508" i="13"/>
  <c r="K7507" i="13"/>
  <c r="K7506" i="13"/>
  <c r="K7505" i="13"/>
  <c r="K7504" i="13"/>
  <c r="K7503" i="13"/>
  <c r="K7502" i="13"/>
  <c r="K7501" i="13"/>
  <c r="K7500" i="13"/>
  <c r="K7499" i="13"/>
  <c r="K7498" i="13"/>
  <c r="K7497" i="13"/>
  <c r="K7496" i="13"/>
  <c r="K7495" i="13"/>
  <c r="K7494" i="13"/>
  <c r="K7493" i="13"/>
  <c r="K7492" i="13"/>
  <c r="K7491" i="13"/>
  <c r="K7490" i="13"/>
  <c r="K7489" i="13"/>
  <c r="K7488" i="13"/>
  <c r="K7487" i="13"/>
  <c r="K7486" i="13"/>
  <c r="K7485" i="13"/>
  <c r="K7484" i="13"/>
  <c r="K7483" i="13"/>
  <c r="K7482" i="13"/>
  <c r="K7481" i="13"/>
  <c r="K7480" i="13"/>
  <c r="K7479" i="13"/>
  <c r="K7478" i="13"/>
  <c r="K7477" i="13"/>
  <c r="K7476" i="13"/>
  <c r="K7475" i="13"/>
  <c r="K7474" i="13"/>
  <c r="K7473" i="13"/>
  <c r="K7472" i="13"/>
  <c r="K7471" i="13"/>
  <c r="K7470" i="13"/>
  <c r="K7469" i="13"/>
  <c r="K7468" i="13"/>
  <c r="K7467" i="13"/>
  <c r="K7466" i="13"/>
  <c r="K7465" i="13"/>
  <c r="K7464" i="13"/>
  <c r="K7463" i="13"/>
  <c r="K7462" i="13"/>
  <c r="K7461" i="13"/>
  <c r="K7460" i="13"/>
  <c r="K7459" i="13"/>
  <c r="K7458" i="13"/>
  <c r="K7457" i="13"/>
  <c r="K7456" i="13"/>
  <c r="K7455" i="13"/>
  <c r="K7454" i="13"/>
  <c r="K7453" i="13"/>
  <c r="K7452" i="13"/>
  <c r="K7451" i="13"/>
  <c r="K7450" i="13"/>
  <c r="K7449" i="13"/>
  <c r="K7448" i="13"/>
  <c r="K7447" i="13"/>
  <c r="K7446" i="13"/>
  <c r="K7445" i="13"/>
  <c r="K7444" i="13"/>
  <c r="K7443" i="13"/>
  <c r="K7442" i="13"/>
  <c r="K7441" i="13"/>
  <c r="K7440" i="13"/>
  <c r="K7439" i="13"/>
  <c r="K7438" i="13"/>
  <c r="K7437" i="13"/>
  <c r="K7436" i="13"/>
  <c r="K7435" i="13"/>
  <c r="K7434" i="13"/>
  <c r="K7433" i="13"/>
  <c r="K7432" i="13"/>
  <c r="K7431" i="13"/>
  <c r="K7430" i="13"/>
  <c r="K7429" i="13"/>
  <c r="K7428" i="13"/>
  <c r="K7427" i="13"/>
  <c r="K7426" i="13"/>
  <c r="K7425" i="13"/>
  <c r="K7424" i="13"/>
  <c r="K7423" i="13"/>
  <c r="K7422" i="13"/>
  <c r="K7421" i="13"/>
  <c r="K7420" i="13"/>
  <c r="K7419" i="13"/>
  <c r="K7418" i="13"/>
  <c r="K7417" i="13"/>
  <c r="K7416" i="13"/>
  <c r="K7415" i="13"/>
  <c r="K7414" i="13"/>
  <c r="K7413" i="13"/>
  <c r="K7412" i="13"/>
  <c r="K7411" i="13"/>
  <c r="K7410" i="13"/>
  <c r="K7409" i="13"/>
  <c r="K7408" i="13"/>
  <c r="K7407" i="13"/>
  <c r="K7406" i="13"/>
  <c r="K7405" i="13"/>
  <c r="K7404" i="13"/>
  <c r="K7403" i="13"/>
  <c r="K7402" i="13"/>
  <c r="K7401" i="13"/>
  <c r="K7400" i="13"/>
  <c r="K7399" i="13"/>
  <c r="K7398" i="13"/>
  <c r="K7397" i="13"/>
  <c r="K7396" i="13"/>
  <c r="K7395" i="13"/>
  <c r="K7394" i="13"/>
  <c r="K7393" i="13"/>
  <c r="K7392" i="13"/>
  <c r="K7391" i="13"/>
  <c r="K7390" i="13"/>
  <c r="K7389" i="13"/>
  <c r="K7388" i="13"/>
  <c r="K7387" i="13"/>
  <c r="K7386" i="13"/>
  <c r="K7385" i="13"/>
  <c r="K7384" i="13"/>
  <c r="K7383" i="13"/>
  <c r="K7382" i="13"/>
  <c r="K7381" i="13"/>
  <c r="K7380" i="13"/>
  <c r="K7379" i="13"/>
  <c r="K7378" i="13"/>
  <c r="K7377" i="13"/>
  <c r="K7376" i="13"/>
  <c r="K7375" i="13"/>
  <c r="K7374" i="13"/>
  <c r="K7373" i="13"/>
  <c r="K7372" i="13"/>
  <c r="K7371" i="13"/>
  <c r="K7370" i="13"/>
  <c r="K7369" i="13"/>
  <c r="K7368" i="13"/>
  <c r="K7367" i="13"/>
  <c r="K7366" i="13"/>
  <c r="K7365" i="13"/>
  <c r="K7364" i="13"/>
  <c r="K7363" i="13"/>
  <c r="K7362" i="13"/>
  <c r="K7361" i="13"/>
  <c r="K7360" i="13"/>
  <c r="K7359" i="13"/>
  <c r="K7358" i="13"/>
  <c r="K7357" i="13"/>
  <c r="K7356" i="13"/>
  <c r="K7355" i="13"/>
  <c r="K7354" i="13"/>
  <c r="K7353" i="13"/>
  <c r="K7352" i="13"/>
  <c r="K7351" i="13"/>
  <c r="K7350" i="13"/>
  <c r="K7349" i="13"/>
  <c r="K7348" i="13"/>
  <c r="K7347" i="13"/>
  <c r="K7346" i="13"/>
  <c r="K7345" i="13"/>
  <c r="K7344" i="13"/>
  <c r="K7343" i="13"/>
  <c r="K7342" i="13"/>
  <c r="K7341" i="13"/>
  <c r="K7340" i="13"/>
  <c r="K7339" i="13"/>
  <c r="K7338" i="13"/>
  <c r="K7337" i="13"/>
  <c r="K7336" i="13"/>
  <c r="K7335" i="13"/>
  <c r="K7334" i="13"/>
  <c r="K7333" i="13"/>
  <c r="K7332" i="13"/>
  <c r="K7331" i="13"/>
  <c r="K7330" i="13"/>
  <c r="K7329" i="13"/>
  <c r="K7328" i="13"/>
  <c r="K7327" i="13"/>
  <c r="K7326" i="13"/>
  <c r="K7325" i="13"/>
  <c r="K7324" i="13"/>
  <c r="K7323" i="13"/>
  <c r="K7322" i="13"/>
  <c r="K7321" i="13"/>
  <c r="K7320" i="13"/>
  <c r="K7319" i="13"/>
  <c r="K7318" i="13"/>
  <c r="K7317" i="13"/>
  <c r="K7316" i="13"/>
  <c r="K7315" i="13"/>
  <c r="K7314" i="13"/>
  <c r="K7313" i="13"/>
  <c r="K7312" i="13"/>
  <c r="K7311" i="13"/>
  <c r="K7310" i="13"/>
  <c r="K7309" i="13"/>
  <c r="K7308" i="13"/>
  <c r="K7307" i="13"/>
  <c r="K7306" i="13"/>
  <c r="K7305" i="13"/>
  <c r="K7304" i="13"/>
  <c r="K7303" i="13"/>
  <c r="K7302" i="13"/>
  <c r="K7301" i="13"/>
  <c r="K7300" i="13"/>
  <c r="K7299" i="13"/>
  <c r="K7298" i="13"/>
  <c r="K7297" i="13"/>
  <c r="K7296" i="13"/>
  <c r="K7295" i="13"/>
  <c r="K7294" i="13"/>
  <c r="K7293" i="13"/>
  <c r="K7292" i="13"/>
  <c r="K7291" i="13"/>
  <c r="K7290" i="13"/>
  <c r="K7289" i="13"/>
  <c r="K7288" i="13"/>
  <c r="K7287" i="13"/>
  <c r="K7286" i="13"/>
  <c r="K7285" i="13"/>
  <c r="K7284" i="13"/>
  <c r="K7283" i="13"/>
  <c r="K7282" i="13"/>
  <c r="K7281" i="13"/>
  <c r="K7280" i="13"/>
  <c r="K7279" i="13"/>
  <c r="K7278" i="13"/>
  <c r="K7277" i="13"/>
  <c r="K7276" i="13"/>
  <c r="K7275" i="13"/>
  <c r="K7274" i="13"/>
  <c r="K7273" i="13"/>
  <c r="K7272" i="13"/>
  <c r="K7271" i="13"/>
  <c r="K7270" i="13"/>
  <c r="K7269" i="13"/>
  <c r="K7268" i="13"/>
  <c r="K7267" i="13"/>
  <c r="K7266" i="13"/>
  <c r="K7265" i="13"/>
  <c r="K7264" i="13"/>
  <c r="K7263" i="13"/>
  <c r="K7262" i="13"/>
  <c r="K7261" i="13"/>
  <c r="K7260" i="13"/>
  <c r="K7259" i="13"/>
  <c r="K7258" i="13"/>
  <c r="K7257" i="13"/>
  <c r="K7256" i="13"/>
  <c r="K7255" i="13"/>
  <c r="K7254" i="13"/>
  <c r="K7253" i="13"/>
  <c r="K7252" i="13"/>
  <c r="K7251" i="13"/>
  <c r="K7250" i="13"/>
  <c r="K7249" i="13"/>
  <c r="K7248" i="13"/>
  <c r="K7247" i="13"/>
  <c r="K7246" i="13"/>
  <c r="K7245" i="13"/>
  <c r="K7244" i="13"/>
  <c r="K7243" i="13"/>
  <c r="K7242" i="13"/>
  <c r="K7241" i="13"/>
  <c r="K7240" i="13"/>
  <c r="K7239" i="13"/>
  <c r="K7238" i="13"/>
  <c r="K7237" i="13"/>
  <c r="K7236" i="13"/>
  <c r="K7235" i="13"/>
  <c r="K7234" i="13"/>
  <c r="K7233" i="13"/>
  <c r="K7232" i="13"/>
  <c r="K7231" i="13"/>
  <c r="K7230" i="13"/>
  <c r="K7229" i="13"/>
  <c r="K7228" i="13"/>
  <c r="K7227" i="13"/>
  <c r="K7226" i="13"/>
  <c r="K7225" i="13"/>
  <c r="K7224" i="13"/>
  <c r="K7223" i="13"/>
  <c r="K7222" i="13"/>
  <c r="K7221" i="13"/>
  <c r="K7220" i="13"/>
  <c r="K7219" i="13"/>
  <c r="K7218" i="13"/>
  <c r="K7217" i="13"/>
  <c r="K7216" i="13"/>
  <c r="K7215" i="13"/>
  <c r="K7214" i="13"/>
  <c r="K7213" i="13"/>
  <c r="K7212" i="13"/>
  <c r="K7211" i="13"/>
  <c r="K7210" i="13"/>
  <c r="K7209" i="13"/>
  <c r="K7208" i="13"/>
  <c r="K7207" i="13"/>
  <c r="K7206" i="13"/>
  <c r="K7205" i="13"/>
  <c r="K7204" i="13"/>
  <c r="K7203" i="13"/>
  <c r="K7202" i="13"/>
  <c r="K7201" i="13"/>
  <c r="K7200" i="13"/>
  <c r="K7199" i="13"/>
  <c r="K7198" i="13"/>
  <c r="K7197" i="13"/>
  <c r="K7196" i="13"/>
  <c r="K7195" i="13"/>
  <c r="K7194" i="13"/>
  <c r="K7193" i="13"/>
  <c r="K7192" i="13"/>
  <c r="K7191" i="13"/>
  <c r="K7190" i="13"/>
  <c r="K7189" i="13"/>
  <c r="K7188" i="13"/>
  <c r="K7187" i="13"/>
  <c r="K7186" i="13"/>
  <c r="K7185" i="13"/>
  <c r="K7184" i="13"/>
  <c r="K7183" i="13"/>
  <c r="K7182" i="13"/>
  <c r="K7181" i="13"/>
  <c r="K7180" i="13"/>
  <c r="K7179" i="13"/>
  <c r="K7178" i="13"/>
  <c r="K7177" i="13"/>
  <c r="K7176" i="13"/>
  <c r="K7175" i="13"/>
  <c r="K7174" i="13"/>
  <c r="K7173" i="13"/>
  <c r="K7172" i="13"/>
  <c r="K7171" i="13"/>
  <c r="K7170" i="13"/>
  <c r="K7169" i="13"/>
  <c r="K7168" i="13"/>
  <c r="K7167" i="13"/>
  <c r="K7166" i="13"/>
  <c r="K7165" i="13"/>
  <c r="K7164" i="13"/>
  <c r="K7163" i="13"/>
  <c r="K7162" i="13"/>
  <c r="K7161" i="13"/>
  <c r="K7160" i="13"/>
  <c r="K7159" i="13"/>
  <c r="K7158" i="13"/>
  <c r="K7157" i="13"/>
  <c r="K7156" i="13"/>
  <c r="K7155" i="13"/>
  <c r="K7154" i="13"/>
  <c r="K7153" i="13"/>
  <c r="K7152" i="13"/>
  <c r="K7151" i="13"/>
  <c r="K7150" i="13"/>
  <c r="K7149" i="13"/>
  <c r="K7148" i="13"/>
  <c r="K7147" i="13"/>
  <c r="K7146" i="13"/>
  <c r="K7145" i="13"/>
  <c r="K7144" i="13"/>
  <c r="K7143" i="13"/>
  <c r="K7142" i="13"/>
  <c r="K7141" i="13"/>
  <c r="K7140" i="13"/>
  <c r="K7139" i="13"/>
  <c r="K7138" i="13"/>
  <c r="K7137" i="13"/>
  <c r="K7136" i="13"/>
  <c r="K7135" i="13"/>
  <c r="K7134" i="13"/>
  <c r="K7133" i="13"/>
  <c r="K7132" i="13"/>
  <c r="K7131" i="13"/>
  <c r="K7130" i="13"/>
  <c r="K7129" i="13"/>
  <c r="K7128" i="13"/>
  <c r="K7127" i="13"/>
  <c r="K7126" i="13"/>
  <c r="K7125" i="13"/>
  <c r="K7124" i="13"/>
  <c r="K7123" i="13"/>
  <c r="K7122" i="13"/>
  <c r="K7121" i="13"/>
  <c r="K7120" i="13"/>
  <c r="K7119" i="13"/>
  <c r="K7118" i="13"/>
  <c r="K7117" i="13"/>
  <c r="K7116" i="13"/>
  <c r="K7115" i="13"/>
  <c r="K7114" i="13"/>
  <c r="K7113" i="13"/>
  <c r="K7112" i="13"/>
  <c r="K7111" i="13"/>
  <c r="K7110" i="13"/>
  <c r="K7109" i="13"/>
  <c r="K7108" i="13"/>
  <c r="K7107" i="13"/>
  <c r="K7106" i="13"/>
  <c r="K7105" i="13"/>
  <c r="K7104" i="13"/>
  <c r="K7103" i="13"/>
  <c r="K7102" i="13"/>
  <c r="K7101" i="13"/>
  <c r="K7100" i="13"/>
  <c r="K7099" i="13"/>
  <c r="K7098" i="13"/>
  <c r="K7097" i="13"/>
  <c r="K7096" i="13"/>
  <c r="K7095" i="13"/>
  <c r="K7094" i="13"/>
  <c r="K7093" i="13"/>
  <c r="K7092" i="13"/>
  <c r="K7091" i="13"/>
  <c r="K7090" i="13"/>
  <c r="K7089" i="13"/>
  <c r="K7088" i="13"/>
  <c r="K7087" i="13"/>
  <c r="K7086" i="13"/>
  <c r="K7085" i="13"/>
  <c r="K7084" i="13"/>
  <c r="K7083" i="13"/>
  <c r="K7082" i="13"/>
  <c r="K7081" i="13"/>
  <c r="K7080" i="13"/>
  <c r="K7079" i="13"/>
  <c r="K7078" i="13"/>
  <c r="K7077" i="13"/>
  <c r="K7076" i="13"/>
  <c r="K7075" i="13"/>
  <c r="K7074" i="13"/>
  <c r="K7073" i="13"/>
  <c r="K7072" i="13"/>
  <c r="K7071" i="13"/>
  <c r="K7070" i="13"/>
  <c r="K7069" i="13"/>
  <c r="K7068" i="13"/>
  <c r="K7067" i="13"/>
  <c r="K7066" i="13"/>
  <c r="K7065" i="13"/>
  <c r="K7064" i="13"/>
  <c r="K7063" i="13"/>
  <c r="K7062" i="13"/>
  <c r="K7061" i="13"/>
  <c r="K7060" i="13"/>
  <c r="K7059" i="13"/>
  <c r="K7058" i="13"/>
  <c r="K7057" i="13"/>
  <c r="K7056" i="13"/>
  <c r="K7055" i="13"/>
  <c r="K7054" i="13"/>
  <c r="K7053" i="13"/>
  <c r="K7052" i="13"/>
  <c r="K7051" i="13"/>
  <c r="K7050" i="13"/>
  <c r="K7049" i="13"/>
  <c r="K7048" i="13"/>
  <c r="K7047" i="13"/>
  <c r="K7046" i="13"/>
  <c r="K7045" i="13"/>
  <c r="K7044" i="13"/>
  <c r="K7043" i="13"/>
  <c r="K7042" i="13"/>
  <c r="K7041" i="13"/>
  <c r="K7040" i="13"/>
  <c r="K7039" i="13"/>
  <c r="K7038" i="13"/>
  <c r="K7037" i="13"/>
  <c r="K7036" i="13"/>
  <c r="K7035" i="13"/>
  <c r="K7034" i="13"/>
  <c r="K7033" i="13"/>
  <c r="K7032" i="13"/>
  <c r="K7031" i="13"/>
  <c r="K7030" i="13"/>
  <c r="K7029" i="13"/>
  <c r="K7028" i="13"/>
  <c r="K7027" i="13"/>
  <c r="K7026" i="13"/>
  <c r="K7025" i="13"/>
  <c r="K7024" i="13"/>
  <c r="K7023" i="13"/>
  <c r="K7022" i="13"/>
  <c r="K7021" i="13"/>
  <c r="K7020" i="13"/>
  <c r="K7019" i="13"/>
  <c r="K7018" i="13"/>
  <c r="K7017" i="13"/>
  <c r="K7016" i="13"/>
  <c r="K7015" i="13"/>
  <c r="K7014" i="13"/>
  <c r="K7013" i="13"/>
  <c r="K7012" i="13"/>
  <c r="K7011" i="13"/>
  <c r="K7010" i="13"/>
  <c r="K7009" i="13"/>
  <c r="K7008" i="13"/>
  <c r="K7007" i="13"/>
  <c r="K7006" i="13"/>
  <c r="K7005" i="13"/>
  <c r="K7004" i="13"/>
  <c r="K7003" i="13"/>
  <c r="K7002" i="13"/>
  <c r="K7001" i="13"/>
  <c r="K7000" i="13"/>
  <c r="K6999" i="13"/>
  <c r="K6998" i="13"/>
  <c r="K6997" i="13"/>
  <c r="K6996" i="13"/>
  <c r="K6995" i="13"/>
  <c r="K6994" i="13"/>
  <c r="K6993" i="13"/>
  <c r="K6992" i="13"/>
  <c r="K6991" i="13"/>
  <c r="K6990" i="13"/>
  <c r="K6989" i="13"/>
  <c r="K6988" i="13"/>
  <c r="K6987" i="13"/>
  <c r="K6986" i="13"/>
  <c r="K6985" i="13"/>
  <c r="K6984" i="13"/>
  <c r="K6983" i="13"/>
  <c r="K6982" i="13"/>
  <c r="K6981" i="13"/>
  <c r="K6980" i="13"/>
  <c r="K6979" i="13"/>
  <c r="K6978" i="13"/>
  <c r="K6977" i="13"/>
  <c r="K6976" i="13"/>
  <c r="K6975" i="13"/>
  <c r="K6974" i="13"/>
  <c r="K6973" i="13"/>
  <c r="K6972" i="13"/>
  <c r="K6971" i="13"/>
  <c r="K6970" i="13"/>
  <c r="K6969" i="13"/>
  <c r="K6968" i="13"/>
  <c r="K6967" i="13"/>
  <c r="K6966" i="13"/>
  <c r="K6965" i="13"/>
  <c r="K6964" i="13"/>
  <c r="K6963" i="13"/>
  <c r="K6962" i="13"/>
  <c r="K6961" i="13"/>
  <c r="K6960" i="13"/>
  <c r="K6959" i="13"/>
  <c r="K6958" i="13"/>
  <c r="K6957" i="13"/>
  <c r="K6956" i="13"/>
  <c r="K6955" i="13"/>
  <c r="K6954" i="13"/>
  <c r="K6953" i="13"/>
  <c r="K6952" i="13"/>
  <c r="K6951" i="13"/>
  <c r="K6950" i="13"/>
  <c r="K6949" i="13"/>
  <c r="K6948" i="13"/>
  <c r="K6947" i="13"/>
  <c r="K6946" i="13"/>
  <c r="K6945" i="13"/>
  <c r="K6944" i="13"/>
  <c r="K6943" i="13"/>
  <c r="K6942" i="13"/>
  <c r="K6941" i="13"/>
  <c r="K6940" i="13"/>
  <c r="K6939" i="13"/>
  <c r="K6938" i="13"/>
  <c r="K6937" i="13"/>
  <c r="K6936" i="13"/>
  <c r="K6935" i="13"/>
  <c r="K6934" i="13"/>
  <c r="K6933" i="13"/>
  <c r="K6932" i="13"/>
  <c r="K6931" i="13"/>
  <c r="K6930" i="13"/>
  <c r="K6929" i="13"/>
  <c r="K6928" i="13"/>
  <c r="K6927" i="13"/>
  <c r="K6926" i="13"/>
  <c r="K6925" i="13"/>
  <c r="K6924" i="13"/>
  <c r="K6923" i="13"/>
  <c r="K6922" i="13"/>
  <c r="K6921" i="13"/>
  <c r="K6920" i="13"/>
  <c r="K6919" i="13"/>
  <c r="K6918" i="13"/>
  <c r="K6917" i="13"/>
  <c r="K6916" i="13"/>
  <c r="K6915" i="13"/>
  <c r="K6914" i="13"/>
  <c r="K6913" i="13"/>
  <c r="K6912" i="13"/>
  <c r="K6911" i="13"/>
  <c r="K6910" i="13"/>
  <c r="K6909" i="13"/>
  <c r="K6908" i="13"/>
  <c r="K6907" i="13"/>
  <c r="K6906" i="13"/>
  <c r="K6905" i="13"/>
  <c r="K6904" i="13"/>
  <c r="K6903" i="13"/>
  <c r="K6902" i="13"/>
  <c r="K6901" i="13"/>
  <c r="K6900" i="13"/>
  <c r="K6899" i="13"/>
  <c r="K6898" i="13"/>
  <c r="K6897" i="13"/>
  <c r="K6896" i="13"/>
  <c r="K6895" i="13"/>
  <c r="K6894" i="13"/>
  <c r="K6893" i="13"/>
  <c r="K6892" i="13"/>
  <c r="K6891" i="13"/>
  <c r="K6890" i="13"/>
  <c r="K6889" i="13"/>
  <c r="K6888" i="13"/>
  <c r="K6887" i="13"/>
  <c r="K6886" i="13"/>
  <c r="K6885" i="13"/>
  <c r="K6884" i="13"/>
  <c r="K6883" i="13"/>
  <c r="K6882" i="13"/>
  <c r="K6881" i="13"/>
  <c r="K6880" i="13"/>
  <c r="K6879" i="13"/>
  <c r="K6878" i="13"/>
  <c r="K6877" i="13"/>
  <c r="K6876" i="13"/>
  <c r="K6875" i="13"/>
  <c r="K6874" i="13"/>
  <c r="K6873" i="13"/>
  <c r="K6872" i="13"/>
  <c r="K6871" i="13"/>
  <c r="K6870" i="13"/>
  <c r="K6869" i="13"/>
  <c r="K6868" i="13"/>
  <c r="K6867" i="13"/>
  <c r="K6866" i="13"/>
  <c r="K6865" i="13"/>
  <c r="K6864" i="13"/>
  <c r="K6863" i="13"/>
  <c r="K6862" i="13"/>
  <c r="K6861" i="13"/>
  <c r="K6860" i="13"/>
  <c r="K6859" i="13"/>
  <c r="K6858" i="13"/>
  <c r="K6857" i="13"/>
  <c r="K6856" i="13"/>
  <c r="K6855" i="13"/>
  <c r="K6854" i="13"/>
  <c r="K6853" i="13"/>
  <c r="K6852" i="13"/>
  <c r="K6851" i="13"/>
  <c r="K6850" i="13"/>
  <c r="K6849" i="13"/>
  <c r="K6848" i="13"/>
  <c r="K6847" i="13"/>
  <c r="K6846" i="13"/>
  <c r="K6845" i="13"/>
  <c r="K6844" i="13"/>
  <c r="K6843" i="13"/>
  <c r="K6842" i="13"/>
  <c r="K6841" i="13"/>
  <c r="K6840" i="13"/>
  <c r="K6839" i="13"/>
  <c r="K6838" i="13"/>
  <c r="K6837" i="13"/>
  <c r="K6836" i="13"/>
  <c r="K6835" i="13"/>
  <c r="K6834" i="13"/>
  <c r="K6833" i="13"/>
  <c r="K6832" i="13"/>
  <c r="K6831" i="13"/>
  <c r="K6830" i="13"/>
  <c r="K6829" i="13"/>
  <c r="K6828" i="13"/>
  <c r="K6827" i="13"/>
  <c r="K6826" i="13"/>
  <c r="K6825" i="13"/>
  <c r="K6824" i="13"/>
  <c r="K6823" i="13"/>
  <c r="K6822" i="13"/>
  <c r="K6821" i="13"/>
  <c r="K6820" i="13"/>
  <c r="K6819" i="13"/>
  <c r="K6818" i="13"/>
  <c r="K6817" i="13"/>
  <c r="K6816" i="13"/>
  <c r="K6815" i="13"/>
  <c r="K6814" i="13"/>
  <c r="K6813" i="13"/>
  <c r="K6812" i="13"/>
  <c r="K6811" i="13"/>
  <c r="K6810" i="13"/>
  <c r="K6809" i="13"/>
  <c r="K6808" i="13"/>
  <c r="K6807" i="13"/>
  <c r="K6806" i="13"/>
  <c r="K6805" i="13"/>
  <c r="K6804" i="13"/>
  <c r="K6803" i="13"/>
  <c r="K6802" i="13"/>
  <c r="K6801" i="13"/>
  <c r="K6800" i="13"/>
  <c r="K6799" i="13"/>
  <c r="K6798" i="13"/>
  <c r="K6797" i="13"/>
  <c r="K6796" i="13"/>
  <c r="K6795" i="13"/>
  <c r="K6794" i="13"/>
  <c r="K6793" i="13"/>
  <c r="K6792" i="13"/>
  <c r="K6791" i="13"/>
  <c r="K6790" i="13"/>
  <c r="K6789" i="13"/>
  <c r="K6788" i="13"/>
  <c r="K6787" i="13"/>
  <c r="K6786" i="13"/>
  <c r="K6785" i="13"/>
  <c r="K6784" i="13"/>
  <c r="K6783" i="13"/>
  <c r="K6782" i="13"/>
  <c r="K6781" i="13"/>
  <c r="K6780" i="13"/>
  <c r="K6779" i="13"/>
  <c r="K6778" i="13"/>
  <c r="K6777" i="13"/>
  <c r="K6776" i="13"/>
  <c r="K6775" i="13"/>
  <c r="K6774" i="13"/>
  <c r="K6773" i="13"/>
  <c r="K6772" i="13"/>
  <c r="K6771" i="13"/>
  <c r="K6770" i="13"/>
  <c r="K6769" i="13"/>
  <c r="K6768" i="13"/>
  <c r="K6767" i="13"/>
  <c r="K6766" i="13"/>
  <c r="K6765" i="13"/>
  <c r="K6764" i="13"/>
  <c r="K6763" i="13"/>
  <c r="K6762" i="13"/>
  <c r="K6761" i="13"/>
  <c r="K6760" i="13"/>
  <c r="K6759" i="13"/>
  <c r="K6758" i="13"/>
  <c r="K6757" i="13"/>
  <c r="K6756" i="13"/>
  <c r="K6755" i="13"/>
  <c r="K6754" i="13"/>
  <c r="K6753" i="13"/>
  <c r="K6752" i="13"/>
  <c r="K6751" i="13"/>
  <c r="K6750" i="13"/>
  <c r="K6749" i="13"/>
  <c r="K6748" i="13"/>
  <c r="K6747" i="13"/>
  <c r="K6746" i="13"/>
  <c r="K6745" i="13"/>
  <c r="K6744" i="13"/>
  <c r="K6743" i="13"/>
  <c r="K6742" i="13"/>
  <c r="K6741" i="13"/>
  <c r="K6740" i="13"/>
  <c r="K6739" i="13"/>
  <c r="K6738" i="13"/>
  <c r="K6737" i="13"/>
  <c r="K6736" i="13"/>
  <c r="K6735" i="13"/>
  <c r="K6734" i="13"/>
  <c r="K6733" i="13"/>
  <c r="K6732" i="13"/>
  <c r="K6731" i="13"/>
  <c r="K6730" i="13"/>
  <c r="K6729" i="13"/>
  <c r="K6728" i="13"/>
  <c r="K6727" i="13"/>
  <c r="K6726" i="13"/>
  <c r="K6725" i="13"/>
  <c r="K6724" i="13"/>
  <c r="K6723" i="13"/>
  <c r="K6722" i="13"/>
  <c r="K6721" i="13"/>
  <c r="K6720" i="13"/>
  <c r="K6719" i="13"/>
  <c r="K6718" i="13"/>
  <c r="K6717" i="13"/>
  <c r="K6716" i="13"/>
  <c r="K6715" i="13"/>
  <c r="K6714" i="13"/>
  <c r="K6713" i="13"/>
  <c r="K6712" i="13"/>
  <c r="K6711" i="13"/>
  <c r="K6710" i="13"/>
  <c r="K6709" i="13"/>
  <c r="K6708" i="13"/>
  <c r="K6707" i="13"/>
  <c r="K6706" i="13"/>
  <c r="K6705" i="13"/>
  <c r="K6704" i="13"/>
  <c r="K6703" i="13"/>
  <c r="K6702" i="13"/>
  <c r="K6701" i="13"/>
  <c r="K6700" i="13"/>
  <c r="K6699" i="13"/>
  <c r="K6698" i="13"/>
  <c r="K6697" i="13"/>
  <c r="K6696" i="13"/>
  <c r="K6695" i="13"/>
  <c r="K6694" i="13"/>
  <c r="K6693" i="13"/>
  <c r="K6692" i="13"/>
  <c r="K6691" i="13"/>
  <c r="K6690" i="13"/>
  <c r="K6689" i="13"/>
  <c r="K6688" i="13"/>
  <c r="K6687" i="13"/>
  <c r="K6686" i="13"/>
  <c r="K6685" i="13"/>
  <c r="K6684" i="13"/>
  <c r="K6683" i="13"/>
  <c r="K6682" i="13"/>
  <c r="K6681" i="13"/>
  <c r="K6680" i="13"/>
  <c r="K6679" i="13"/>
  <c r="K6678" i="13"/>
  <c r="K6677" i="13"/>
  <c r="K6676" i="13"/>
  <c r="K6675" i="13"/>
  <c r="K6674" i="13"/>
  <c r="K6673" i="13"/>
  <c r="K6672" i="13"/>
  <c r="K6671" i="13"/>
  <c r="K6670" i="13"/>
  <c r="K6669" i="13"/>
  <c r="K6668" i="13"/>
  <c r="K6667" i="13"/>
  <c r="K6666" i="13"/>
  <c r="K6665" i="13"/>
  <c r="K6664" i="13"/>
  <c r="K6663" i="13"/>
  <c r="K6662" i="13"/>
  <c r="K6661" i="13"/>
  <c r="K6660" i="13"/>
  <c r="K6659" i="13"/>
  <c r="K6658" i="13"/>
  <c r="K6657" i="13"/>
  <c r="K6656" i="13"/>
  <c r="K6655" i="13"/>
  <c r="K6654" i="13"/>
  <c r="K6653" i="13"/>
  <c r="K6652" i="13"/>
  <c r="K6651" i="13"/>
  <c r="K6650" i="13"/>
  <c r="K6649" i="13"/>
  <c r="K6648" i="13"/>
  <c r="K6647" i="13"/>
  <c r="K6646" i="13"/>
  <c r="K6645" i="13"/>
  <c r="K6644" i="13"/>
  <c r="K6643" i="13"/>
  <c r="K6642" i="13"/>
  <c r="K6641" i="13"/>
  <c r="K6640" i="13"/>
  <c r="K6639" i="13"/>
  <c r="K6638" i="13"/>
  <c r="K6637" i="13"/>
  <c r="K6636" i="13"/>
  <c r="K6635" i="13"/>
  <c r="K6634" i="13"/>
  <c r="K6633" i="13"/>
  <c r="K6632" i="13"/>
  <c r="K6631" i="13"/>
  <c r="K6630" i="13"/>
  <c r="K6629" i="13"/>
  <c r="K6628" i="13"/>
  <c r="K6627" i="13"/>
  <c r="K6626" i="13"/>
  <c r="K6625" i="13"/>
  <c r="K6624" i="13"/>
  <c r="K6623" i="13"/>
  <c r="K6622" i="13"/>
  <c r="K6621" i="13"/>
  <c r="K6620" i="13"/>
  <c r="K6619" i="13"/>
  <c r="K6618" i="13"/>
  <c r="K6617" i="13"/>
  <c r="K6616" i="13"/>
  <c r="K6615" i="13"/>
  <c r="K6614" i="13"/>
  <c r="K6613" i="13"/>
  <c r="K6612" i="13"/>
  <c r="K6611" i="13"/>
  <c r="K6610" i="13"/>
  <c r="K6609" i="13"/>
  <c r="K6608" i="13"/>
  <c r="K6607" i="13"/>
  <c r="K6606" i="13"/>
  <c r="K6605" i="13"/>
  <c r="K6604" i="13"/>
  <c r="K6603" i="13"/>
  <c r="K6602" i="13"/>
  <c r="K6601" i="13"/>
  <c r="K6600" i="13"/>
  <c r="K6599" i="13"/>
  <c r="K6598" i="13"/>
  <c r="K6597" i="13"/>
  <c r="K6596" i="13"/>
  <c r="K6595" i="13"/>
  <c r="K6594" i="13"/>
  <c r="K6593" i="13"/>
  <c r="K6592" i="13"/>
  <c r="K6591" i="13"/>
  <c r="K6590" i="13"/>
  <c r="K6589" i="13"/>
  <c r="K6588" i="13"/>
  <c r="K6587" i="13"/>
  <c r="K6586" i="13"/>
  <c r="K6585" i="13"/>
  <c r="K6584" i="13"/>
  <c r="K6583" i="13"/>
  <c r="K6582" i="13"/>
  <c r="K6581" i="13"/>
  <c r="K6580" i="13"/>
  <c r="K6579" i="13"/>
  <c r="K6578" i="13"/>
  <c r="K6577" i="13"/>
  <c r="K6576" i="13"/>
  <c r="K6575" i="13"/>
  <c r="K6574" i="13"/>
  <c r="K6573" i="13"/>
  <c r="K6572" i="13"/>
  <c r="K6571" i="13"/>
  <c r="K6570" i="13"/>
  <c r="K6569" i="13"/>
  <c r="K6568" i="13"/>
  <c r="K6567" i="13"/>
  <c r="K6566" i="13"/>
  <c r="K6565" i="13"/>
  <c r="K6564" i="13"/>
  <c r="K6563" i="13"/>
  <c r="K6562" i="13"/>
  <c r="K6561" i="13"/>
  <c r="K6560" i="13"/>
  <c r="K6559" i="13"/>
  <c r="K6558" i="13"/>
  <c r="K6557" i="13"/>
  <c r="K6556" i="13"/>
  <c r="K6555" i="13"/>
  <c r="K6554" i="13"/>
  <c r="K6553" i="13"/>
  <c r="K6552" i="13"/>
  <c r="K6551" i="13"/>
  <c r="K6550" i="13"/>
  <c r="K6549" i="13"/>
  <c r="K6548" i="13"/>
  <c r="K6547" i="13"/>
  <c r="K6546" i="13"/>
  <c r="K6545" i="13"/>
  <c r="K6544" i="13"/>
  <c r="K6543" i="13"/>
  <c r="K6542" i="13"/>
  <c r="K6541" i="13"/>
  <c r="K6540" i="13"/>
  <c r="K6539" i="13"/>
  <c r="K6538" i="13"/>
  <c r="K6537" i="13"/>
  <c r="K6536" i="13"/>
  <c r="K6535" i="13"/>
  <c r="K6534" i="13"/>
  <c r="K6533" i="13"/>
  <c r="K6532" i="13"/>
  <c r="K6531" i="13"/>
  <c r="K6530" i="13"/>
  <c r="K6529" i="13"/>
  <c r="K6528" i="13"/>
  <c r="K6527" i="13"/>
  <c r="K6526" i="13"/>
  <c r="K6525" i="13"/>
  <c r="K6524" i="13"/>
  <c r="K6523" i="13"/>
  <c r="K6522" i="13"/>
  <c r="K6521" i="13"/>
  <c r="K6520" i="13"/>
  <c r="K6519" i="13"/>
  <c r="K6518" i="13"/>
  <c r="K6517" i="13"/>
  <c r="K6516" i="13"/>
  <c r="K6515" i="13"/>
  <c r="K6514" i="13"/>
  <c r="K6513" i="13"/>
  <c r="K6512" i="13"/>
  <c r="K6511" i="13"/>
  <c r="K6510" i="13"/>
  <c r="K6509" i="13"/>
  <c r="K6508" i="13"/>
  <c r="K6507" i="13"/>
  <c r="K6506" i="13"/>
  <c r="K6505" i="13"/>
  <c r="K6504" i="13"/>
  <c r="K6503" i="13"/>
  <c r="K6502" i="13"/>
  <c r="K6501" i="13"/>
  <c r="K6500" i="13"/>
  <c r="K6499" i="13"/>
  <c r="K6498" i="13"/>
  <c r="K6497" i="13"/>
  <c r="K6496" i="13"/>
  <c r="K6495" i="13"/>
  <c r="K6494" i="13"/>
  <c r="K6493" i="13"/>
  <c r="K6492" i="13"/>
  <c r="K6491" i="13"/>
  <c r="K6490" i="13"/>
  <c r="K6489" i="13"/>
  <c r="K6488" i="13"/>
  <c r="K6487" i="13"/>
  <c r="K6486" i="13"/>
  <c r="K6485" i="13"/>
  <c r="K6484" i="13"/>
  <c r="K6483" i="13"/>
  <c r="K6482" i="13"/>
  <c r="K6481" i="13"/>
  <c r="K6480" i="13"/>
  <c r="K6479" i="13"/>
  <c r="K6478" i="13"/>
  <c r="K6477" i="13"/>
  <c r="K6476" i="13"/>
  <c r="K6475" i="13"/>
  <c r="K6474" i="13"/>
  <c r="K6473" i="13"/>
  <c r="K6472" i="13"/>
  <c r="K6471" i="13"/>
  <c r="K6470" i="13"/>
  <c r="K6469" i="13"/>
  <c r="K6468" i="13"/>
  <c r="K6467" i="13"/>
  <c r="K6466" i="13"/>
  <c r="K6465" i="13"/>
  <c r="K6464" i="13"/>
  <c r="K6463" i="13"/>
  <c r="K6462" i="13"/>
  <c r="K6461" i="13"/>
  <c r="K6460" i="13"/>
  <c r="K6459" i="13"/>
  <c r="K6458" i="13"/>
  <c r="K6457" i="13"/>
  <c r="K6456" i="13"/>
  <c r="K6455" i="13"/>
  <c r="K6454" i="13"/>
  <c r="K6453" i="13"/>
  <c r="K6452" i="13"/>
  <c r="K6451" i="13"/>
  <c r="K6450" i="13"/>
  <c r="K6449" i="13"/>
  <c r="K6448" i="13"/>
  <c r="K6447" i="13"/>
  <c r="K6446" i="13"/>
  <c r="K6445" i="13"/>
  <c r="K6444" i="13"/>
  <c r="K6443" i="13"/>
  <c r="K6442" i="13"/>
  <c r="K6441" i="13"/>
  <c r="K6440" i="13"/>
  <c r="K6439" i="13"/>
  <c r="K6438" i="13"/>
  <c r="K6437" i="13"/>
  <c r="K6436" i="13"/>
  <c r="K6435" i="13"/>
  <c r="K6434" i="13"/>
  <c r="K6433" i="13"/>
  <c r="K6432" i="13"/>
  <c r="K6431" i="13"/>
  <c r="K6430" i="13"/>
  <c r="K6429" i="13"/>
  <c r="K6428" i="13"/>
  <c r="K6427" i="13"/>
  <c r="K6426" i="13"/>
  <c r="K6425" i="13"/>
  <c r="K6424" i="13"/>
  <c r="K6423" i="13"/>
  <c r="K6422" i="13"/>
  <c r="K6421" i="13"/>
  <c r="K6420" i="13"/>
  <c r="K6419" i="13"/>
  <c r="K6418" i="13"/>
  <c r="K6417" i="13"/>
  <c r="K6416" i="13"/>
  <c r="K6415" i="13"/>
  <c r="K6414" i="13"/>
  <c r="K6413" i="13"/>
  <c r="K6412" i="13"/>
  <c r="K6411" i="13"/>
  <c r="K6410" i="13"/>
  <c r="K6409" i="13"/>
  <c r="K6408" i="13"/>
  <c r="K6407" i="13"/>
  <c r="K6406" i="13"/>
  <c r="K6405" i="13"/>
  <c r="K6404" i="13"/>
  <c r="K6403" i="13"/>
  <c r="K6402" i="13"/>
  <c r="K6401" i="13"/>
  <c r="K6400" i="13"/>
  <c r="K6399" i="13"/>
  <c r="K6398" i="13"/>
  <c r="K6397" i="13"/>
  <c r="K6396" i="13"/>
  <c r="K6395" i="13"/>
  <c r="K6394" i="13"/>
  <c r="K6393" i="13"/>
  <c r="K6392" i="13"/>
  <c r="K6391" i="13"/>
  <c r="K6390" i="13"/>
  <c r="K6389" i="13"/>
  <c r="K6388" i="13"/>
  <c r="K6387" i="13"/>
  <c r="K6386" i="13"/>
  <c r="K6385" i="13"/>
  <c r="K6384" i="13"/>
  <c r="K6383" i="13"/>
  <c r="K6382" i="13"/>
  <c r="K6381" i="13"/>
  <c r="K6380" i="13"/>
  <c r="K6379" i="13"/>
  <c r="K6378" i="13"/>
  <c r="K6377" i="13"/>
  <c r="K6376" i="13"/>
  <c r="K6375" i="13"/>
  <c r="K6374" i="13"/>
  <c r="K6373" i="13"/>
  <c r="K6372" i="13"/>
  <c r="K6371" i="13"/>
  <c r="K6370" i="13"/>
  <c r="K6369" i="13"/>
  <c r="K6368" i="13"/>
  <c r="K6367" i="13"/>
  <c r="K6366" i="13"/>
  <c r="K6365" i="13"/>
  <c r="K6364" i="13"/>
  <c r="K6363" i="13"/>
  <c r="K6362" i="13"/>
  <c r="K6361" i="13"/>
  <c r="K6360" i="13"/>
  <c r="K6359" i="13"/>
  <c r="K6358" i="13"/>
  <c r="K6357" i="13"/>
  <c r="K6356" i="13"/>
  <c r="K6355" i="13"/>
  <c r="K6354" i="13"/>
  <c r="K6353" i="13"/>
  <c r="K6352" i="13"/>
  <c r="K6351" i="13"/>
  <c r="K6350" i="13"/>
  <c r="K6349" i="13"/>
  <c r="K6348" i="13"/>
  <c r="K6347" i="13"/>
  <c r="K6346" i="13"/>
  <c r="K6345" i="13"/>
  <c r="K6344" i="13"/>
  <c r="K6343" i="13"/>
  <c r="K6342" i="13"/>
  <c r="K6341" i="13"/>
  <c r="K6340" i="13"/>
  <c r="K6339" i="13"/>
  <c r="K6338" i="13"/>
  <c r="K6337" i="13"/>
  <c r="K6336" i="13"/>
  <c r="K6335" i="13"/>
  <c r="K6334" i="13"/>
  <c r="K6333" i="13"/>
  <c r="K6332" i="13"/>
  <c r="K6331" i="13"/>
  <c r="K6330" i="13"/>
  <c r="K6329" i="13"/>
  <c r="K6328" i="13"/>
  <c r="K6327" i="13"/>
  <c r="K6326" i="13"/>
  <c r="K6325" i="13"/>
  <c r="K6324" i="13"/>
  <c r="K6323" i="13"/>
  <c r="K6322" i="13"/>
  <c r="K6321" i="13"/>
  <c r="K6320" i="13"/>
  <c r="K6319" i="13"/>
  <c r="K6318" i="13"/>
  <c r="K6317" i="13"/>
  <c r="K6316" i="13"/>
  <c r="K6315" i="13"/>
  <c r="K6314" i="13"/>
  <c r="K6313" i="13"/>
  <c r="K6312" i="13"/>
  <c r="K6311" i="13"/>
  <c r="K6310" i="13"/>
  <c r="K6309" i="13"/>
  <c r="K6308" i="13"/>
  <c r="K6307" i="13"/>
  <c r="K6306" i="13"/>
  <c r="K6305" i="13"/>
  <c r="K6304" i="13"/>
  <c r="K6303" i="13"/>
  <c r="K6302" i="13"/>
  <c r="K6301" i="13"/>
  <c r="K6300" i="13"/>
  <c r="K6299" i="13"/>
  <c r="K6298" i="13"/>
  <c r="K6297" i="13"/>
  <c r="K6296" i="13"/>
  <c r="K6295" i="13"/>
  <c r="K6294" i="13"/>
  <c r="K6293" i="13"/>
  <c r="K6292" i="13"/>
  <c r="K6291" i="13"/>
  <c r="K6290" i="13"/>
  <c r="K6289" i="13"/>
  <c r="K6288" i="13"/>
  <c r="K6287" i="13"/>
  <c r="K6286" i="13"/>
  <c r="K6285" i="13"/>
  <c r="K6284" i="13"/>
  <c r="K6283" i="13"/>
  <c r="K6282" i="13"/>
  <c r="K6281" i="13"/>
  <c r="K6280" i="13"/>
  <c r="K6279" i="13"/>
  <c r="K6278" i="13"/>
  <c r="K6277" i="13"/>
  <c r="K6276" i="13"/>
  <c r="K6275" i="13"/>
  <c r="K6274" i="13"/>
  <c r="K6273" i="13"/>
  <c r="K6272" i="13"/>
  <c r="K6271" i="13"/>
  <c r="K6270" i="13"/>
  <c r="K6269" i="13"/>
  <c r="K6268" i="13"/>
  <c r="K6267" i="13"/>
  <c r="K6266" i="13"/>
  <c r="K6265" i="13"/>
  <c r="K6264" i="13"/>
  <c r="K6263" i="13"/>
  <c r="K6262" i="13"/>
  <c r="K6261" i="13"/>
  <c r="K6260" i="13"/>
  <c r="K6259" i="13"/>
  <c r="K6258" i="13"/>
  <c r="K6257" i="13"/>
  <c r="K6256" i="13"/>
  <c r="K6255" i="13"/>
  <c r="K6254" i="13"/>
  <c r="K6253" i="13"/>
  <c r="K6252" i="13"/>
  <c r="K6251" i="13"/>
  <c r="K6250" i="13"/>
  <c r="K6249" i="13"/>
  <c r="K6248" i="13"/>
  <c r="K6247" i="13"/>
  <c r="K6246" i="13"/>
  <c r="K6245" i="13"/>
  <c r="K6244" i="13"/>
  <c r="K6243" i="13"/>
  <c r="K6242" i="13"/>
  <c r="K6241" i="13"/>
  <c r="K6240" i="13"/>
  <c r="K6239" i="13"/>
  <c r="K6238" i="13"/>
  <c r="K6237" i="13"/>
  <c r="K6236" i="13"/>
  <c r="K6235" i="13"/>
  <c r="K6234" i="13"/>
  <c r="K6233" i="13"/>
  <c r="K6232" i="13"/>
  <c r="K6231" i="13"/>
  <c r="K6230" i="13"/>
  <c r="K6229" i="13"/>
  <c r="K6228" i="13"/>
  <c r="K6227" i="13"/>
  <c r="K6226" i="13"/>
  <c r="K6225" i="13"/>
  <c r="K6224" i="13"/>
  <c r="K6223" i="13"/>
  <c r="K6222" i="13"/>
  <c r="K6221" i="13"/>
  <c r="K6220" i="13"/>
  <c r="K6219" i="13"/>
  <c r="K6218" i="13"/>
  <c r="K6217" i="13"/>
  <c r="K6216" i="13"/>
  <c r="K6215" i="13"/>
  <c r="K6214" i="13"/>
  <c r="K6213" i="13"/>
  <c r="K6212" i="13"/>
  <c r="K6211" i="13"/>
  <c r="K6210" i="13"/>
  <c r="K6209" i="13"/>
  <c r="K6208" i="13"/>
  <c r="K6207" i="13"/>
  <c r="K6206" i="13"/>
  <c r="K6205" i="13"/>
  <c r="K6204" i="13"/>
  <c r="K6203" i="13"/>
  <c r="K6202" i="13"/>
  <c r="K6201" i="13"/>
  <c r="K6200" i="13"/>
  <c r="K6199" i="13"/>
  <c r="K6198" i="13"/>
  <c r="K6197" i="13"/>
  <c r="K6196" i="13"/>
  <c r="K6195" i="13"/>
  <c r="K6194" i="13"/>
  <c r="K6193" i="13"/>
  <c r="K6192" i="13"/>
  <c r="K6191" i="13"/>
  <c r="K6190" i="13"/>
  <c r="K6189" i="13"/>
  <c r="K6188" i="13"/>
  <c r="K6187" i="13"/>
  <c r="K6186" i="13"/>
  <c r="K6185" i="13"/>
  <c r="K6184" i="13"/>
  <c r="K6183" i="13"/>
  <c r="K6182" i="13"/>
  <c r="K6181" i="13"/>
  <c r="K6180" i="13"/>
  <c r="K6179" i="13"/>
  <c r="K6178" i="13"/>
  <c r="K6177" i="13"/>
  <c r="K6176" i="13"/>
  <c r="K6175" i="13"/>
  <c r="K6174" i="13"/>
  <c r="K6173" i="13"/>
  <c r="K6172" i="13"/>
  <c r="K6171" i="13"/>
  <c r="K6170" i="13"/>
  <c r="K6169" i="13"/>
  <c r="K6168" i="13"/>
  <c r="K6167" i="13"/>
  <c r="K6166" i="13"/>
  <c r="K6165" i="13"/>
  <c r="K6164" i="13"/>
  <c r="K6163" i="13"/>
  <c r="K6162" i="13"/>
  <c r="K6161" i="13"/>
  <c r="K6160" i="13"/>
  <c r="K6159" i="13"/>
  <c r="K6158" i="13"/>
  <c r="K6157" i="13"/>
  <c r="K6156" i="13"/>
  <c r="K6155" i="13"/>
  <c r="K6154" i="13"/>
  <c r="K6153" i="13"/>
  <c r="K6152" i="13"/>
  <c r="K6151" i="13"/>
  <c r="K6150" i="13"/>
  <c r="K6149" i="13"/>
  <c r="K6148" i="13"/>
  <c r="K6147" i="13"/>
  <c r="K6146" i="13"/>
  <c r="K6145" i="13"/>
  <c r="K6144" i="13"/>
  <c r="K6143" i="13"/>
  <c r="K6142" i="13"/>
  <c r="K6141" i="13"/>
  <c r="K6140" i="13"/>
  <c r="K6139" i="13"/>
  <c r="K6138" i="13"/>
  <c r="K6137" i="13"/>
  <c r="K6136" i="13"/>
  <c r="K6135" i="13"/>
  <c r="K6134" i="13"/>
  <c r="K6133" i="13"/>
  <c r="K6132" i="13"/>
  <c r="K6131" i="13"/>
  <c r="K6130" i="13"/>
  <c r="K6129" i="13"/>
  <c r="K6128" i="13"/>
  <c r="K6127" i="13"/>
  <c r="K6126" i="13"/>
  <c r="K6125" i="13"/>
  <c r="K6124" i="13"/>
  <c r="K6123" i="13"/>
  <c r="K6122" i="13"/>
  <c r="K6121" i="13"/>
  <c r="K6120" i="13"/>
  <c r="K6119" i="13"/>
  <c r="K6118" i="13"/>
  <c r="K6117" i="13"/>
  <c r="K6116" i="13"/>
  <c r="K6115" i="13"/>
  <c r="K6114" i="13"/>
  <c r="K6113" i="13"/>
  <c r="K6112" i="13"/>
  <c r="K6111" i="13"/>
  <c r="K6110" i="13"/>
  <c r="K6109" i="13"/>
  <c r="K6108" i="13"/>
  <c r="K6107" i="13"/>
  <c r="K6106" i="13"/>
  <c r="K6105" i="13"/>
  <c r="K6104" i="13"/>
  <c r="K6103" i="13"/>
  <c r="K6102" i="13"/>
  <c r="K6101" i="13"/>
  <c r="K6100" i="13"/>
  <c r="K6099" i="13"/>
  <c r="K6098" i="13"/>
  <c r="K6097" i="13"/>
  <c r="K6096" i="13"/>
  <c r="K6095" i="13"/>
  <c r="K6094" i="13"/>
  <c r="K6093" i="13"/>
  <c r="K6092" i="13"/>
  <c r="K6091" i="13"/>
  <c r="K6090" i="13"/>
  <c r="K6089" i="13"/>
  <c r="K6088" i="13"/>
  <c r="K6087" i="13"/>
  <c r="K6086" i="13"/>
  <c r="K6085" i="13"/>
  <c r="K6084" i="13"/>
  <c r="K6083" i="13"/>
  <c r="K6082" i="13"/>
  <c r="K6081" i="13"/>
  <c r="K6080" i="13"/>
  <c r="K6079" i="13"/>
  <c r="K6078" i="13"/>
  <c r="K6077" i="13"/>
  <c r="K6076" i="13"/>
  <c r="K6075" i="13"/>
  <c r="K6074" i="13"/>
  <c r="K6073" i="13"/>
  <c r="K6072" i="13"/>
  <c r="K6071" i="13"/>
  <c r="K6070" i="13"/>
  <c r="K6069" i="13"/>
  <c r="K6068" i="13"/>
  <c r="K6067" i="13"/>
  <c r="K6066" i="13"/>
  <c r="K6065" i="13"/>
  <c r="K6064" i="13"/>
  <c r="K6063" i="13"/>
  <c r="K6062" i="13"/>
  <c r="K6061" i="13"/>
  <c r="K6060" i="13"/>
  <c r="K6059" i="13"/>
  <c r="K6058" i="13"/>
  <c r="K6057" i="13"/>
  <c r="K6056" i="13"/>
  <c r="K6055" i="13"/>
  <c r="K6054" i="13"/>
  <c r="K6053" i="13"/>
  <c r="K6052" i="13"/>
  <c r="K6051" i="13"/>
  <c r="K6050" i="13"/>
  <c r="K6049" i="13"/>
  <c r="K6048" i="13"/>
  <c r="K6047" i="13"/>
  <c r="K6046" i="13"/>
  <c r="K6045" i="13"/>
  <c r="K6044" i="13"/>
  <c r="K6043" i="13"/>
  <c r="K6042" i="13"/>
  <c r="K6041" i="13"/>
  <c r="K6040" i="13"/>
  <c r="K6039" i="13"/>
  <c r="K6038" i="13"/>
  <c r="K6037" i="13"/>
  <c r="K6036" i="13"/>
  <c r="K6035" i="13"/>
  <c r="K6034" i="13"/>
  <c r="K6033" i="13"/>
  <c r="K6032" i="13"/>
  <c r="K6031" i="13"/>
  <c r="K6030" i="13"/>
  <c r="K6029" i="13"/>
  <c r="K6028" i="13"/>
  <c r="K6027" i="13"/>
  <c r="K6026" i="13"/>
  <c r="K6025" i="13"/>
  <c r="K6024" i="13"/>
  <c r="K6023" i="13"/>
  <c r="K6022" i="13"/>
  <c r="K6021" i="13"/>
  <c r="K6020" i="13"/>
  <c r="K6019" i="13"/>
  <c r="K6018" i="13"/>
  <c r="K6017" i="13"/>
  <c r="K6016" i="13"/>
  <c r="K6015" i="13"/>
  <c r="K6014" i="13"/>
  <c r="K6013" i="13"/>
  <c r="K6012" i="13"/>
  <c r="K6011" i="13"/>
  <c r="K6010" i="13"/>
  <c r="K6009" i="13"/>
  <c r="K6008" i="13"/>
  <c r="K6007" i="13"/>
  <c r="K6006" i="13"/>
  <c r="K6005" i="13"/>
  <c r="K6004" i="13"/>
  <c r="K6003" i="13"/>
  <c r="K6002" i="13"/>
  <c r="K6001" i="13"/>
  <c r="K6000" i="13"/>
  <c r="K5999" i="13"/>
  <c r="K5998" i="13"/>
  <c r="K5997" i="13"/>
  <c r="K5996" i="13"/>
  <c r="K5995" i="13"/>
  <c r="K5994" i="13"/>
  <c r="K5993" i="13"/>
  <c r="K5992" i="13"/>
  <c r="K5991" i="13"/>
  <c r="K5990" i="13"/>
  <c r="K5989" i="13"/>
  <c r="K5988" i="13"/>
  <c r="K5987" i="13"/>
  <c r="K5986" i="13"/>
  <c r="K5985" i="13"/>
  <c r="K5984" i="13"/>
  <c r="K5983" i="13"/>
  <c r="K5982" i="13"/>
  <c r="K5981" i="13"/>
  <c r="K5980" i="13"/>
  <c r="K5979" i="13"/>
  <c r="K5978" i="13"/>
  <c r="K5977" i="13"/>
  <c r="K5976" i="13"/>
  <c r="K5975" i="13"/>
  <c r="K5974" i="13"/>
  <c r="K5973" i="13"/>
  <c r="K5972" i="13"/>
  <c r="K5971" i="13"/>
  <c r="K5970" i="13"/>
  <c r="K5969" i="13"/>
  <c r="K5968" i="13"/>
  <c r="K5967" i="13"/>
  <c r="K5966" i="13"/>
  <c r="K5965" i="13"/>
  <c r="K5964" i="13"/>
  <c r="K5963" i="13"/>
  <c r="K5962" i="13"/>
  <c r="K5961" i="13"/>
  <c r="K5960" i="13"/>
  <c r="K5959" i="13"/>
  <c r="K5958" i="13"/>
  <c r="K5957" i="13"/>
  <c r="K5956" i="13"/>
  <c r="K5955" i="13"/>
  <c r="K5954" i="13"/>
  <c r="K5953" i="13"/>
  <c r="K5952" i="13"/>
  <c r="K5951" i="13"/>
  <c r="K5950" i="13"/>
  <c r="K5949" i="13"/>
  <c r="K5948" i="13"/>
  <c r="K5947" i="13"/>
  <c r="K5946" i="13"/>
  <c r="K5945" i="13"/>
  <c r="K5944" i="13"/>
  <c r="K5943" i="13"/>
  <c r="K5942" i="13"/>
  <c r="K5941" i="13"/>
  <c r="K5940" i="13"/>
  <c r="K5939" i="13"/>
  <c r="K5938" i="13"/>
  <c r="K5937" i="13"/>
  <c r="K5936" i="13"/>
  <c r="K5935" i="13"/>
  <c r="K5934" i="13"/>
  <c r="K5933" i="13"/>
  <c r="K5932" i="13"/>
  <c r="K5931" i="13"/>
  <c r="K5930" i="13"/>
  <c r="K5929" i="13"/>
  <c r="K5928" i="13"/>
  <c r="K5927" i="13"/>
  <c r="K5926" i="13"/>
  <c r="K5925" i="13"/>
  <c r="K5924" i="13"/>
  <c r="K5923" i="13"/>
  <c r="K5922" i="13"/>
  <c r="K5921" i="13"/>
  <c r="K5920" i="13"/>
  <c r="K5919" i="13"/>
  <c r="K5918" i="13"/>
  <c r="K5917" i="13"/>
  <c r="K5916" i="13"/>
  <c r="K5915" i="13"/>
  <c r="K5914" i="13"/>
  <c r="K5913" i="13"/>
  <c r="K5912" i="13"/>
  <c r="K5911" i="13"/>
  <c r="K5910" i="13"/>
  <c r="K5909" i="13"/>
  <c r="K5908" i="13"/>
  <c r="K5907" i="13"/>
  <c r="K5906" i="13"/>
  <c r="K5905" i="13"/>
  <c r="K5904" i="13"/>
  <c r="K5903" i="13"/>
  <c r="K5902" i="13"/>
  <c r="K5901" i="13"/>
  <c r="K5900" i="13"/>
  <c r="K5899" i="13"/>
  <c r="K5898" i="13"/>
  <c r="K5897" i="13"/>
  <c r="K5896" i="13"/>
  <c r="K5895" i="13"/>
  <c r="K5894" i="13"/>
  <c r="K5893" i="13"/>
  <c r="K5892" i="13"/>
  <c r="K5891" i="13"/>
  <c r="K5890" i="13"/>
  <c r="K5889" i="13"/>
  <c r="K5888" i="13"/>
  <c r="K5887" i="13"/>
  <c r="K5886" i="13"/>
  <c r="K5885" i="13"/>
  <c r="K5884" i="13"/>
  <c r="K5883" i="13"/>
  <c r="K5882" i="13"/>
  <c r="K5881" i="13"/>
  <c r="K5880" i="13"/>
  <c r="K5879" i="13"/>
  <c r="K5878" i="13"/>
  <c r="K5877" i="13"/>
  <c r="K5876" i="13"/>
  <c r="K5875" i="13"/>
  <c r="K5874" i="13"/>
  <c r="K5873" i="13"/>
  <c r="K5872" i="13"/>
  <c r="K5871" i="13"/>
  <c r="K5870" i="13"/>
  <c r="K5869" i="13"/>
  <c r="K5868" i="13"/>
  <c r="K5867" i="13"/>
  <c r="K5866" i="13"/>
  <c r="K5865" i="13"/>
  <c r="K5864" i="13"/>
  <c r="K5863" i="13"/>
  <c r="K5862" i="13"/>
  <c r="K5861" i="13"/>
  <c r="K5860" i="13"/>
  <c r="K5859" i="13"/>
  <c r="K5858" i="13"/>
  <c r="K5857" i="13"/>
  <c r="K5856" i="13"/>
  <c r="K5855" i="13"/>
  <c r="K5854" i="13"/>
  <c r="K5853" i="13"/>
  <c r="K5852" i="13"/>
  <c r="K5851" i="13"/>
  <c r="K5850" i="13"/>
  <c r="K5849" i="13"/>
  <c r="K5848" i="13"/>
  <c r="K5847" i="13"/>
  <c r="K5846" i="13"/>
  <c r="K5845" i="13"/>
  <c r="K5844" i="13"/>
  <c r="K5843" i="13"/>
  <c r="K5842" i="13"/>
  <c r="K5841" i="13"/>
  <c r="K5840" i="13"/>
  <c r="K5839" i="13"/>
  <c r="K5838" i="13"/>
  <c r="K5837" i="13"/>
  <c r="K5836" i="13"/>
  <c r="K5835" i="13"/>
  <c r="K5834" i="13"/>
  <c r="K5833" i="13"/>
  <c r="K5832" i="13"/>
  <c r="K5831" i="13"/>
  <c r="K5830" i="13"/>
  <c r="K5829" i="13"/>
  <c r="K5828" i="13"/>
  <c r="K5827" i="13"/>
  <c r="K5826" i="13"/>
  <c r="K5825" i="13"/>
  <c r="K5824" i="13"/>
  <c r="K5823" i="13"/>
  <c r="K5822" i="13"/>
  <c r="K5821" i="13"/>
  <c r="K5820" i="13"/>
  <c r="K5819" i="13"/>
  <c r="K5818" i="13"/>
  <c r="K5817" i="13"/>
  <c r="K5816" i="13"/>
  <c r="K5815" i="13"/>
  <c r="K5814" i="13"/>
  <c r="K5813" i="13"/>
  <c r="K5812" i="13"/>
  <c r="K5811" i="13"/>
  <c r="K5810" i="13"/>
  <c r="K5809" i="13"/>
  <c r="K5808" i="13"/>
  <c r="K5807" i="13"/>
  <c r="K5806" i="13"/>
  <c r="K5805" i="13"/>
  <c r="K5804" i="13"/>
  <c r="K5803" i="13"/>
  <c r="K5802" i="13"/>
  <c r="K5801" i="13"/>
  <c r="K5800" i="13"/>
  <c r="K5799" i="13"/>
  <c r="K5798" i="13"/>
  <c r="K5797" i="13"/>
  <c r="K5796" i="13"/>
  <c r="K5795" i="13"/>
  <c r="K5794" i="13"/>
  <c r="K5793" i="13"/>
  <c r="K5792" i="13"/>
  <c r="K5791" i="13"/>
  <c r="K5790" i="13"/>
  <c r="K5789" i="13"/>
  <c r="K5788" i="13"/>
  <c r="K5787" i="13"/>
  <c r="K5786" i="13"/>
  <c r="K5785" i="13"/>
  <c r="K5784" i="13"/>
  <c r="K5783" i="13"/>
  <c r="K5782" i="13"/>
  <c r="K5781" i="13"/>
  <c r="K5780" i="13"/>
  <c r="K5779" i="13"/>
  <c r="K5778" i="13"/>
  <c r="K5777" i="13"/>
  <c r="K5776" i="13"/>
  <c r="K5775" i="13"/>
  <c r="K5774" i="13"/>
  <c r="K5773" i="13"/>
  <c r="K5772" i="13"/>
  <c r="K5771" i="13"/>
  <c r="K5770" i="13"/>
  <c r="K5769" i="13"/>
  <c r="K5768" i="13"/>
  <c r="K5767" i="13"/>
  <c r="K5766" i="13"/>
  <c r="K5765" i="13"/>
  <c r="K5764" i="13"/>
  <c r="K5763" i="13"/>
  <c r="K5762" i="13"/>
  <c r="K5761" i="13"/>
  <c r="K5760" i="13"/>
  <c r="K5759" i="13"/>
  <c r="K5758" i="13"/>
  <c r="K5757" i="13"/>
  <c r="K5756" i="13"/>
  <c r="K5755" i="13"/>
  <c r="K5754" i="13"/>
  <c r="K5753" i="13"/>
  <c r="K5752" i="13"/>
  <c r="K5751" i="13"/>
  <c r="K5750" i="13"/>
  <c r="K5749" i="13"/>
  <c r="K5748" i="13"/>
  <c r="K5747" i="13"/>
  <c r="K5746" i="13"/>
  <c r="K5745" i="13"/>
  <c r="K5744" i="13"/>
  <c r="K5743" i="13"/>
  <c r="K5742" i="13"/>
  <c r="K5741" i="13"/>
  <c r="K5740" i="13"/>
  <c r="K5739" i="13"/>
  <c r="K5738" i="13"/>
  <c r="K5737" i="13"/>
  <c r="K5736" i="13"/>
  <c r="K5735" i="13"/>
  <c r="K5734" i="13"/>
  <c r="K5733" i="13"/>
  <c r="K5732" i="13"/>
  <c r="K5731" i="13"/>
  <c r="K5730" i="13"/>
  <c r="K5729" i="13"/>
  <c r="K5728" i="13"/>
  <c r="K5727" i="13"/>
  <c r="K5726" i="13"/>
  <c r="K5725" i="13"/>
  <c r="K5724" i="13"/>
  <c r="K5723" i="13"/>
  <c r="K5722" i="13"/>
  <c r="K5721" i="13"/>
  <c r="K5720" i="13"/>
  <c r="K5719" i="13"/>
  <c r="K5718" i="13"/>
  <c r="K5717" i="13"/>
  <c r="K5716" i="13"/>
  <c r="K5715" i="13"/>
  <c r="K5714" i="13"/>
  <c r="K5713" i="13"/>
  <c r="K5712" i="13"/>
  <c r="K5711" i="13"/>
  <c r="K5710" i="13"/>
  <c r="K5709" i="13"/>
  <c r="K5708" i="13"/>
  <c r="K5707" i="13"/>
  <c r="K5706" i="13"/>
  <c r="K5705" i="13"/>
  <c r="K5704" i="13"/>
  <c r="K5703" i="13"/>
  <c r="K5702" i="13"/>
  <c r="K5701" i="13"/>
  <c r="K5700" i="13"/>
  <c r="K5699" i="13"/>
  <c r="K5698" i="13"/>
  <c r="K5697" i="13"/>
  <c r="K5696" i="13"/>
  <c r="K5695" i="13"/>
  <c r="K5694" i="13"/>
  <c r="K5693" i="13"/>
  <c r="K5692" i="13"/>
  <c r="K5691" i="13"/>
  <c r="K5690" i="13"/>
  <c r="K5689" i="13"/>
  <c r="K5688" i="13"/>
  <c r="K5687" i="13"/>
  <c r="K5686" i="13"/>
  <c r="K5685" i="13"/>
  <c r="K5684" i="13"/>
  <c r="K5683" i="13"/>
  <c r="K5682" i="13"/>
  <c r="K5681" i="13"/>
  <c r="K5680" i="13"/>
  <c r="K5679" i="13"/>
  <c r="K5678" i="13"/>
  <c r="K5677" i="13"/>
  <c r="K5676" i="13"/>
  <c r="K5675" i="13"/>
  <c r="K5674" i="13"/>
  <c r="K5673" i="13"/>
  <c r="K5672" i="13"/>
  <c r="K5671" i="13"/>
  <c r="K5670" i="13"/>
  <c r="K5669" i="13"/>
  <c r="K5668" i="13"/>
  <c r="K5667" i="13"/>
  <c r="K5666" i="13"/>
  <c r="K5665" i="13"/>
  <c r="K5664" i="13"/>
  <c r="K5663" i="13"/>
  <c r="K5662" i="13"/>
  <c r="K5661" i="13"/>
  <c r="K5660" i="13"/>
  <c r="K5659" i="13"/>
  <c r="K5658" i="13"/>
  <c r="K5657" i="13"/>
  <c r="K5656" i="13"/>
  <c r="K5655" i="13"/>
  <c r="K5654" i="13"/>
  <c r="K5653" i="13"/>
  <c r="K5652" i="13"/>
  <c r="K5651" i="13"/>
  <c r="K5650" i="13"/>
  <c r="K5649" i="13"/>
  <c r="K5648" i="13"/>
  <c r="K5647" i="13"/>
  <c r="K5646" i="13"/>
  <c r="K5645" i="13"/>
  <c r="K5644" i="13"/>
  <c r="K5643" i="13"/>
  <c r="K5642" i="13"/>
  <c r="K5641" i="13"/>
  <c r="K5640" i="13"/>
  <c r="K5639" i="13"/>
  <c r="K5638" i="13"/>
  <c r="K5637" i="13"/>
  <c r="K5636" i="13"/>
  <c r="K5635" i="13"/>
  <c r="K5634" i="13"/>
  <c r="K5633" i="13"/>
  <c r="K5632" i="13"/>
  <c r="K5631" i="13"/>
  <c r="K5630" i="13"/>
  <c r="K5629" i="13"/>
  <c r="K5628" i="13"/>
  <c r="K5627" i="13"/>
  <c r="K5626" i="13"/>
  <c r="K5625" i="13"/>
  <c r="K5624" i="13"/>
  <c r="K5623" i="13"/>
  <c r="K5622" i="13"/>
  <c r="K5621" i="13"/>
  <c r="K5620" i="13"/>
  <c r="K5619" i="13"/>
  <c r="K5618" i="13"/>
  <c r="K5617" i="13"/>
  <c r="K5616" i="13"/>
  <c r="K5615" i="13"/>
  <c r="K5614" i="13"/>
  <c r="K5613" i="13"/>
  <c r="K5612" i="13"/>
  <c r="K5611" i="13"/>
  <c r="K5610" i="13"/>
  <c r="K5609" i="13"/>
  <c r="K5608" i="13"/>
  <c r="K5607" i="13"/>
  <c r="K5606" i="13"/>
  <c r="K5605" i="13"/>
  <c r="K5604" i="13"/>
  <c r="K5603" i="13"/>
  <c r="K5602" i="13"/>
  <c r="K5601" i="13"/>
  <c r="K5600" i="13"/>
  <c r="K5599" i="13"/>
  <c r="K5598" i="13"/>
  <c r="K5597" i="13"/>
  <c r="K5596" i="13"/>
  <c r="K5595" i="13"/>
  <c r="K5594" i="13"/>
  <c r="K5593" i="13"/>
  <c r="K5592" i="13"/>
  <c r="K5591" i="13"/>
  <c r="K5590" i="13"/>
  <c r="K5589" i="13"/>
  <c r="K5588" i="13"/>
  <c r="K5587" i="13"/>
  <c r="K5586" i="13"/>
  <c r="K5585" i="13"/>
  <c r="K5584" i="13"/>
  <c r="K5583" i="13"/>
  <c r="K5582" i="13"/>
  <c r="K5581" i="13"/>
  <c r="K5580" i="13"/>
  <c r="K5579" i="13"/>
  <c r="K5578" i="13"/>
  <c r="K5577" i="13"/>
  <c r="K5576" i="13"/>
  <c r="K5575" i="13"/>
  <c r="K5574" i="13"/>
  <c r="K5573" i="13"/>
  <c r="K5572" i="13"/>
  <c r="K5571" i="13"/>
  <c r="K5570" i="13"/>
  <c r="K5569" i="13"/>
  <c r="K5568" i="13"/>
  <c r="K5567" i="13"/>
  <c r="K5566" i="13"/>
  <c r="K5565" i="13"/>
  <c r="K5564" i="13"/>
  <c r="K5563" i="13"/>
  <c r="K5562" i="13"/>
  <c r="K5561" i="13"/>
  <c r="K5560" i="13"/>
  <c r="K5559" i="13"/>
  <c r="K5558" i="13"/>
  <c r="K5557" i="13"/>
  <c r="K5556" i="13"/>
  <c r="K5555" i="13"/>
  <c r="K5554" i="13"/>
  <c r="K5553" i="13"/>
  <c r="K5552" i="13"/>
  <c r="K5551" i="13"/>
  <c r="K5550" i="13"/>
  <c r="K5549" i="13"/>
  <c r="K5548" i="13"/>
  <c r="K5547" i="13"/>
  <c r="K5546" i="13"/>
  <c r="K5545" i="13"/>
  <c r="K5544" i="13"/>
  <c r="K5543" i="13"/>
  <c r="K5542" i="13"/>
  <c r="K5541" i="13"/>
  <c r="K5540" i="13"/>
  <c r="K5539" i="13"/>
  <c r="K5538" i="13"/>
  <c r="K5537" i="13"/>
  <c r="K5536" i="13"/>
  <c r="K5535" i="13"/>
  <c r="K5534" i="13"/>
  <c r="K5533" i="13"/>
  <c r="K5532" i="13"/>
  <c r="K5531" i="13"/>
  <c r="K5530" i="13"/>
  <c r="K5529" i="13"/>
  <c r="K5528" i="13"/>
  <c r="K5527" i="13"/>
  <c r="K5526" i="13"/>
  <c r="K5525" i="13"/>
  <c r="K5524" i="13"/>
  <c r="K5523" i="13"/>
  <c r="K5522" i="13"/>
  <c r="K5521" i="13"/>
  <c r="K5520" i="13"/>
  <c r="K5519" i="13"/>
  <c r="K5518" i="13"/>
  <c r="K5517" i="13"/>
  <c r="K5516" i="13"/>
  <c r="K5515" i="13"/>
  <c r="K5514" i="13"/>
  <c r="K5513" i="13"/>
  <c r="K5512" i="13"/>
  <c r="K5511" i="13"/>
  <c r="K5510" i="13"/>
  <c r="K5509" i="13"/>
  <c r="K5508" i="13"/>
  <c r="K5507" i="13"/>
  <c r="K5506" i="13"/>
  <c r="K5505" i="13"/>
  <c r="K5504" i="13"/>
  <c r="K5503" i="13"/>
  <c r="K5502" i="13"/>
  <c r="K5501" i="13"/>
  <c r="K5500" i="13"/>
  <c r="K5499" i="13"/>
  <c r="K5498" i="13"/>
  <c r="K5497" i="13"/>
  <c r="K5496" i="13"/>
  <c r="K5495" i="13"/>
  <c r="K5494" i="13"/>
  <c r="K5493" i="13"/>
  <c r="K5492" i="13"/>
  <c r="K5491" i="13"/>
  <c r="K5490" i="13"/>
  <c r="K5489" i="13"/>
  <c r="K5488" i="13"/>
  <c r="K5487" i="13"/>
  <c r="K5486" i="13"/>
  <c r="K5485" i="13"/>
  <c r="K5484" i="13"/>
  <c r="K5483" i="13"/>
  <c r="K5482" i="13"/>
  <c r="K5481" i="13"/>
  <c r="K5480" i="13"/>
  <c r="K5479" i="13"/>
  <c r="K5478" i="13"/>
  <c r="K5477" i="13"/>
  <c r="K5476" i="13"/>
  <c r="K5475" i="13"/>
  <c r="K5474" i="13"/>
  <c r="K5473" i="13"/>
  <c r="K5472" i="13"/>
  <c r="K5471" i="13"/>
  <c r="K5470" i="13"/>
  <c r="K5469" i="13"/>
  <c r="K5468" i="13"/>
  <c r="K5467" i="13"/>
  <c r="K5466" i="13"/>
  <c r="K5465" i="13"/>
  <c r="K5464" i="13"/>
  <c r="K5463" i="13"/>
  <c r="K5462" i="13"/>
  <c r="K5461" i="13"/>
  <c r="K5460" i="13"/>
  <c r="K5459" i="13"/>
  <c r="K5458" i="13"/>
  <c r="K5457" i="13"/>
  <c r="K5456" i="13"/>
  <c r="K5455" i="13"/>
  <c r="K5454" i="13"/>
  <c r="K5453" i="13"/>
  <c r="K5452" i="13"/>
  <c r="K5451" i="13"/>
  <c r="K5450" i="13"/>
  <c r="K5449" i="13"/>
  <c r="K5448" i="13"/>
  <c r="K5447" i="13"/>
  <c r="K5446" i="13"/>
  <c r="K5445" i="13"/>
  <c r="K5444" i="13"/>
  <c r="K5443" i="13"/>
  <c r="K5442" i="13"/>
  <c r="K5441" i="13"/>
  <c r="K5440" i="13"/>
  <c r="K5439" i="13"/>
  <c r="K5438" i="13"/>
  <c r="K5437" i="13"/>
  <c r="K5436" i="13"/>
  <c r="K5435" i="13"/>
  <c r="K5434" i="13"/>
  <c r="K5433" i="13"/>
  <c r="K5432" i="13"/>
  <c r="K5431" i="13"/>
  <c r="K5430" i="13"/>
  <c r="K5429" i="13"/>
  <c r="K5428" i="13"/>
  <c r="K5427" i="13"/>
  <c r="K5426" i="13"/>
  <c r="K5425" i="13"/>
  <c r="K5424" i="13"/>
  <c r="K5423" i="13"/>
  <c r="K5422" i="13"/>
  <c r="K5421" i="13"/>
  <c r="K5420" i="13"/>
  <c r="K5419" i="13"/>
  <c r="K5418" i="13"/>
  <c r="K5417" i="13"/>
  <c r="K5416" i="13"/>
  <c r="K5415" i="13"/>
  <c r="K5414" i="13"/>
  <c r="K5413" i="13"/>
  <c r="K5412" i="13"/>
  <c r="K5411" i="13"/>
  <c r="K5410" i="13"/>
  <c r="K5409" i="13"/>
  <c r="K5408" i="13"/>
  <c r="K5407" i="13"/>
  <c r="K5406" i="13"/>
  <c r="K5405" i="13"/>
  <c r="K5404" i="13"/>
  <c r="K5403" i="13"/>
  <c r="K5402" i="13"/>
  <c r="K5401" i="13"/>
  <c r="K5400" i="13"/>
  <c r="K5399" i="13"/>
  <c r="K5398" i="13"/>
  <c r="K5397" i="13"/>
  <c r="K5396" i="13"/>
  <c r="K5395" i="13"/>
  <c r="K5394" i="13"/>
  <c r="K5393" i="13"/>
  <c r="K5392" i="13"/>
  <c r="K5391" i="13"/>
  <c r="K5390" i="13"/>
  <c r="K5389" i="13"/>
  <c r="K5388" i="13"/>
  <c r="K5387" i="13"/>
  <c r="K5386" i="13"/>
  <c r="K5385" i="13"/>
  <c r="K5384" i="13"/>
  <c r="K5383" i="13"/>
  <c r="K5382" i="13"/>
  <c r="K5381" i="13"/>
  <c r="K5380" i="13"/>
  <c r="K5379" i="13"/>
  <c r="K5378" i="13"/>
  <c r="K5377" i="13"/>
  <c r="K5376" i="13"/>
  <c r="K5375" i="13"/>
  <c r="K5374" i="13"/>
  <c r="K5373" i="13"/>
  <c r="K5372" i="13"/>
  <c r="K5371" i="13"/>
  <c r="K5370" i="13"/>
  <c r="K5369" i="13"/>
  <c r="K5368" i="13"/>
  <c r="K5367" i="13"/>
  <c r="K5366" i="13"/>
  <c r="K5365" i="13"/>
  <c r="K5364" i="13"/>
  <c r="K5363" i="13"/>
  <c r="K5362" i="13"/>
  <c r="K5361" i="13"/>
  <c r="K5360" i="13"/>
  <c r="K5359" i="13"/>
  <c r="K5358" i="13"/>
  <c r="K5357" i="13"/>
  <c r="K5356" i="13"/>
  <c r="K5355" i="13"/>
  <c r="K5354" i="13"/>
  <c r="K5353" i="13"/>
  <c r="K5352" i="13"/>
  <c r="K5351" i="13"/>
  <c r="K5350" i="13"/>
  <c r="K5349" i="13"/>
  <c r="K5348" i="13"/>
  <c r="K5347" i="13"/>
  <c r="K5346" i="13"/>
  <c r="K5345" i="13"/>
  <c r="K5344" i="13"/>
  <c r="K5343" i="13"/>
  <c r="K5342" i="13"/>
  <c r="K5341" i="13"/>
  <c r="K5340" i="13"/>
  <c r="K5339" i="13"/>
  <c r="K5338" i="13"/>
  <c r="K5337" i="13"/>
  <c r="K5336" i="13"/>
  <c r="K5335" i="13"/>
  <c r="K5334" i="13"/>
  <c r="K5333" i="13"/>
  <c r="K5332" i="13"/>
  <c r="K5331" i="13"/>
  <c r="K5330" i="13"/>
  <c r="K5329" i="13"/>
  <c r="K5328" i="13"/>
  <c r="K5327" i="13"/>
  <c r="K5326" i="13"/>
  <c r="K5325" i="13"/>
  <c r="K5324" i="13"/>
  <c r="K5323" i="13"/>
  <c r="K5322" i="13"/>
  <c r="K5321" i="13"/>
  <c r="K5320" i="13"/>
  <c r="K5319" i="13"/>
  <c r="K5318" i="13"/>
  <c r="K5317" i="13"/>
  <c r="K5316" i="13"/>
  <c r="K5315" i="13"/>
  <c r="K5314" i="13"/>
  <c r="K5313" i="13"/>
  <c r="K5312" i="13"/>
  <c r="K5311" i="13"/>
  <c r="K5310" i="13"/>
  <c r="K5309" i="13"/>
  <c r="K5308" i="13"/>
  <c r="K5307" i="13"/>
  <c r="K5306" i="13"/>
  <c r="K5305" i="13"/>
  <c r="K5304" i="13"/>
  <c r="K5303" i="13"/>
  <c r="K5302" i="13"/>
  <c r="K5301" i="13"/>
  <c r="K5300" i="13"/>
  <c r="K5299" i="13"/>
  <c r="K5298" i="13"/>
  <c r="K5297" i="13"/>
  <c r="K5296" i="13"/>
  <c r="K5295" i="13"/>
  <c r="K5294" i="13"/>
  <c r="K5293" i="13"/>
  <c r="K5292" i="13"/>
  <c r="K5291" i="13"/>
  <c r="K5290" i="13"/>
  <c r="K5289" i="13"/>
  <c r="K5288" i="13"/>
  <c r="K5287" i="13"/>
  <c r="K5286" i="13"/>
  <c r="K5285" i="13"/>
  <c r="K5284" i="13"/>
  <c r="K5283" i="13"/>
  <c r="K5282" i="13"/>
  <c r="K5281" i="13"/>
  <c r="K5280" i="13"/>
  <c r="K5279" i="13"/>
  <c r="K5278" i="13"/>
  <c r="K5277" i="13"/>
  <c r="K5276" i="13"/>
  <c r="K5275" i="13"/>
  <c r="K5274" i="13"/>
  <c r="K5273" i="13"/>
  <c r="K5272" i="13"/>
  <c r="K5271" i="13"/>
  <c r="K5270" i="13"/>
  <c r="K5269" i="13"/>
  <c r="K5268" i="13"/>
  <c r="K5267" i="13"/>
  <c r="K5266" i="13"/>
  <c r="K5265" i="13"/>
  <c r="K5264" i="13"/>
  <c r="K5263" i="13"/>
  <c r="K5262" i="13"/>
  <c r="K5261" i="13"/>
  <c r="K5260" i="13"/>
  <c r="K5259" i="13"/>
  <c r="K5258" i="13"/>
  <c r="K5257" i="13"/>
  <c r="K5256" i="13"/>
  <c r="K5255" i="13"/>
  <c r="K5254" i="13"/>
  <c r="K5253" i="13"/>
  <c r="K5252" i="13"/>
  <c r="K5251" i="13"/>
  <c r="K5250" i="13"/>
  <c r="K5249" i="13"/>
  <c r="K5248" i="13"/>
  <c r="K5247" i="13"/>
  <c r="K5246" i="13"/>
  <c r="K5245" i="13"/>
  <c r="K5244" i="13"/>
  <c r="K5243" i="13"/>
  <c r="K5242" i="13"/>
  <c r="K5241" i="13"/>
  <c r="K5240" i="13"/>
  <c r="K5239" i="13"/>
  <c r="K5238" i="13"/>
  <c r="K5237" i="13"/>
  <c r="K5236" i="13"/>
  <c r="K5235" i="13"/>
  <c r="K5234" i="13"/>
  <c r="K5233" i="13"/>
  <c r="K5232" i="13"/>
  <c r="K5231" i="13"/>
  <c r="K5230" i="13"/>
  <c r="K5229" i="13"/>
  <c r="K5228" i="13"/>
  <c r="K5227" i="13"/>
  <c r="K5226" i="13"/>
  <c r="K5225" i="13"/>
  <c r="K5224" i="13"/>
  <c r="K5223" i="13"/>
  <c r="K5222" i="13"/>
  <c r="K5221" i="13"/>
  <c r="K5220" i="13"/>
  <c r="K5219" i="13"/>
  <c r="K5218" i="13"/>
  <c r="K5217" i="13"/>
  <c r="K5216" i="13"/>
  <c r="K5215" i="13"/>
  <c r="K5214" i="13"/>
  <c r="K5213" i="13"/>
  <c r="K5212" i="13"/>
  <c r="K5211" i="13"/>
  <c r="K5210" i="13"/>
  <c r="K5209" i="13"/>
  <c r="K5208" i="13"/>
  <c r="K5207" i="13"/>
  <c r="K5206" i="13"/>
  <c r="K5205" i="13"/>
  <c r="K5204" i="13"/>
  <c r="K5203" i="13"/>
  <c r="K5202" i="13"/>
  <c r="K5201" i="13"/>
  <c r="K5200" i="13"/>
  <c r="K5199" i="13"/>
  <c r="K5198" i="13"/>
  <c r="K5197" i="13"/>
  <c r="K5196" i="13"/>
  <c r="K5195" i="13"/>
  <c r="K5194" i="13"/>
  <c r="K5193" i="13"/>
  <c r="K5192" i="13"/>
  <c r="K5191" i="13"/>
  <c r="K5190" i="13"/>
  <c r="K5189" i="13"/>
  <c r="K5188" i="13"/>
  <c r="K5187" i="13"/>
  <c r="K5186" i="13"/>
  <c r="K5185" i="13"/>
  <c r="K5184" i="13"/>
  <c r="K5183" i="13"/>
  <c r="K5182" i="13"/>
  <c r="K5181" i="13"/>
  <c r="K5180" i="13"/>
  <c r="K5179" i="13"/>
  <c r="K5178" i="13"/>
  <c r="K5177" i="13"/>
  <c r="K5176" i="13"/>
  <c r="K5175" i="13"/>
  <c r="K5174" i="13"/>
  <c r="K5173" i="13"/>
  <c r="K5172" i="13"/>
  <c r="K5171" i="13"/>
  <c r="K5170" i="13"/>
  <c r="K5169" i="13"/>
  <c r="K5168" i="13"/>
  <c r="K5167" i="13"/>
  <c r="K5166" i="13"/>
  <c r="K5165" i="13"/>
  <c r="K5164" i="13"/>
  <c r="K5163" i="13"/>
  <c r="K5162" i="13"/>
  <c r="K5161" i="13"/>
  <c r="K5160" i="13"/>
  <c r="K5159" i="13"/>
  <c r="K5158" i="13"/>
  <c r="K5157" i="13"/>
  <c r="K5156" i="13"/>
  <c r="K5155" i="13"/>
  <c r="K5154" i="13"/>
  <c r="K5153" i="13"/>
  <c r="K5152" i="13"/>
  <c r="K5151" i="13"/>
  <c r="K5150" i="13"/>
  <c r="K5149" i="13"/>
  <c r="K5148" i="13"/>
  <c r="K5147" i="13"/>
  <c r="K5146" i="13"/>
  <c r="K5145" i="13"/>
  <c r="K5144" i="13"/>
  <c r="K5143" i="13"/>
  <c r="K5142" i="13"/>
  <c r="K5141" i="13"/>
  <c r="K5140" i="13"/>
  <c r="K5139" i="13"/>
  <c r="K5138" i="13"/>
  <c r="K5137" i="13"/>
  <c r="K5136" i="13"/>
  <c r="K5135" i="13"/>
  <c r="K5134" i="13"/>
  <c r="K5133" i="13"/>
  <c r="K5132" i="13"/>
  <c r="K5131" i="13"/>
  <c r="K5130" i="13"/>
  <c r="K5129" i="13"/>
  <c r="K5128" i="13"/>
  <c r="K5127" i="13"/>
  <c r="K5126" i="13"/>
  <c r="K5125" i="13"/>
  <c r="K5124" i="13"/>
  <c r="K5123" i="13"/>
  <c r="K5122" i="13"/>
  <c r="K5121" i="13"/>
  <c r="K5120" i="13"/>
  <c r="K5119" i="13"/>
  <c r="K5118" i="13"/>
  <c r="K5117" i="13"/>
  <c r="K5116" i="13"/>
  <c r="K5115" i="13"/>
  <c r="K5114" i="13"/>
  <c r="K5113" i="13"/>
  <c r="K5112" i="13"/>
  <c r="K5111" i="13"/>
  <c r="K5110" i="13"/>
  <c r="K5109" i="13"/>
  <c r="K5108" i="13"/>
  <c r="K5107" i="13"/>
  <c r="K5106" i="13"/>
  <c r="K5105" i="13"/>
  <c r="K5104" i="13"/>
  <c r="K5103" i="13"/>
  <c r="K5102" i="13"/>
  <c r="K5101" i="13"/>
  <c r="K5100" i="13"/>
  <c r="K5099" i="13"/>
  <c r="K5098" i="13"/>
  <c r="K5097" i="13"/>
  <c r="K5096" i="13"/>
  <c r="K5095" i="13"/>
  <c r="K5094" i="13"/>
  <c r="K5093" i="13"/>
  <c r="K5092" i="13"/>
  <c r="K5091" i="13"/>
  <c r="K5090" i="13"/>
  <c r="K5089" i="13"/>
  <c r="K5088" i="13"/>
  <c r="K5087" i="13"/>
  <c r="K5086" i="13"/>
  <c r="K5085" i="13"/>
  <c r="K5084" i="13"/>
  <c r="K5083" i="13"/>
  <c r="K5082" i="13"/>
  <c r="K5081" i="13"/>
  <c r="K5080" i="13"/>
  <c r="K5079" i="13"/>
  <c r="K5078" i="13"/>
  <c r="K5077" i="13"/>
  <c r="K5076" i="13"/>
  <c r="K5075" i="13"/>
  <c r="K5074" i="13"/>
  <c r="K5073" i="13"/>
  <c r="K5072" i="13"/>
  <c r="K5071" i="13"/>
  <c r="K5070" i="13"/>
  <c r="K5069" i="13"/>
  <c r="K5068" i="13"/>
  <c r="K5067" i="13"/>
  <c r="K5066" i="13"/>
  <c r="K5065" i="13"/>
  <c r="K5064" i="13"/>
  <c r="K5063" i="13"/>
  <c r="K5062" i="13"/>
  <c r="K5061" i="13"/>
  <c r="K5060" i="13"/>
  <c r="K5059" i="13"/>
  <c r="K5058" i="13"/>
  <c r="K5057" i="13"/>
  <c r="K5056" i="13"/>
  <c r="K5055" i="13"/>
  <c r="K5054" i="13"/>
  <c r="K5053" i="13"/>
  <c r="K5052" i="13"/>
  <c r="K5051" i="13"/>
  <c r="K5050" i="13"/>
  <c r="K5049" i="13"/>
  <c r="K5048" i="13"/>
  <c r="K5047" i="13"/>
  <c r="K5046" i="13"/>
  <c r="K5045" i="13"/>
  <c r="K5044" i="13"/>
  <c r="K5043" i="13"/>
  <c r="K5042" i="13"/>
  <c r="K5041" i="13"/>
  <c r="K5040" i="13"/>
  <c r="K5039" i="13"/>
  <c r="K5038" i="13"/>
  <c r="K5037" i="13"/>
  <c r="K5036" i="13"/>
  <c r="K5035" i="13"/>
  <c r="K5034" i="13"/>
  <c r="K5033" i="13"/>
  <c r="K5032" i="13"/>
  <c r="K5031" i="13"/>
  <c r="K5030" i="13"/>
  <c r="K5029" i="13"/>
  <c r="K5028" i="13"/>
  <c r="K5027" i="13"/>
  <c r="K5026" i="13"/>
  <c r="K5025" i="13"/>
  <c r="K5024" i="13"/>
  <c r="K5023" i="13"/>
  <c r="K5022" i="13"/>
  <c r="K5021" i="13"/>
  <c r="K5020" i="13"/>
  <c r="K5019" i="13"/>
  <c r="K5018" i="13"/>
  <c r="K5017" i="13"/>
  <c r="K5016" i="13"/>
  <c r="K5015" i="13"/>
  <c r="K5014" i="13"/>
  <c r="K5013" i="13"/>
  <c r="K5012" i="13"/>
  <c r="K5011" i="13"/>
  <c r="K5010" i="13"/>
  <c r="K5009" i="13"/>
  <c r="K5008" i="13"/>
  <c r="K5007" i="13"/>
  <c r="K5006" i="13"/>
  <c r="K5005" i="13"/>
  <c r="K5004" i="13"/>
  <c r="K5003" i="13"/>
  <c r="K5002" i="13"/>
  <c r="K5001" i="13"/>
  <c r="K5000" i="13"/>
  <c r="K4999" i="13"/>
  <c r="K4998" i="13"/>
  <c r="K4997" i="13"/>
  <c r="K4996" i="13"/>
  <c r="K4995" i="13"/>
  <c r="K4994" i="13"/>
  <c r="K4993" i="13"/>
  <c r="K4992" i="13"/>
  <c r="K4991" i="13"/>
  <c r="K4990" i="13"/>
  <c r="K4989" i="13"/>
  <c r="K4988" i="13"/>
  <c r="K4987" i="13"/>
  <c r="K4986" i="13"/>
  <c r="K4985" i="13"/>
  <c r="K4984" i="13"/>
  <c r="K4983" i="13"/>
  <c r="K4982" i="13"/>
  <c r="K4981" i="13"/>
  <c r="K4980" i="13"/>
  <c r="K4979" i="13"/>
  <c r="K4978" i="13"/>
  <c r="K4977" i="13"/>
  <c r="K4976" i="13"/>
  <c r="K4975" i="13"/>
  <c r="K4974" i="13"/>
  <c r="K4973" i="13"/>
  <c r="K4972" i="13"/>
  <c r="K4971" i="13"/>
  <c r="K4970" i="13"/>
  <c r="K4969" i="13"/>
  <c r="K4968" i="13"/>
  <c r="K4967" i="13"/>
  <c r="K4966" i="13"/>
  <c r="K4965" i="13"/>
  <c r="K4964" i="13"/>
  <c r="K4963" i="13"/>
  <c r="K4962" i="13"/>
  <c r="K4961" i="13"/>
  <c r="K4960" i="13"/>
  <c r="K4959" i="13"/>
  <c r="K4958" i="13"/>
  <c r="K4957" i="13"/>
  <c r="K4956" i="13"/>
  <c r="K4955" i="13"/>
  <c r="K4954" i="13"/>
  <c r="K4953" i="13"/>
  <c r="K4952" i="13"/>
  <c r="K4951" i="13"/>
  <c r="K4950" i="13"/>
  <c r="K4949" i="13"/>
  <c r="K4948" i="13"/>
  <c r="K4947" i="13"/>
  <c r="K4946" i="13"/>
  <c r="K4945" i="13"/>
  <c r="K4944" i="13"/>
  <c r="K4943" i="13"/>
  <c r="K4942" i="13"/>
  <c r="K4941" i="13"/>
  <c r="K4940" i="13"/>
  <c r="K4939" i="13"/>
  <c r="K4938" i="13"/>
  <c r="K4937" i="13"/>
  <c r="K4936" i="13"/>
  <c r="K4935" i="13"/>
  <c r="K4934" i="13"/>
  <c r="K4933" i="13"/>
  <c r="K4932" i="13"/>
  <c r="K4931" i="13"/>
  <c r="K4930" i="13"/>
  <c r="K4929" i="13"/>
  <c r="K4928" i="13"/>
  <c r="K4927" i="13"/>
  <c r="K4926" i="13"/>
  <c r="K4925" i="13"/>
  <c r="K4924" i="13"/>
  <c r="K4923" i="13"/>
  <c r="K4922" i="13"/>
  <c r="K4921" i="13"/>
  <c r="K4920" i="13"/>
  <c r="K4919" i="13"/>
  <c r="K4918" i="13"/>
  <c r="K4917" i="13"/>
  <c r="K4916" i="13"/>
  <c r="K4915" i="13"/>
  <c r="K4914" i="13"/>
  <c r="K4913" i="13"/>
  <c r="K4912" i="13"/>
  <c r="K4911" i="13"/>
  <c r="K4910" i="13"/>
  <c r="K4909" i="13"/>
  <c r="K4908" i="13"/>
  <c r="K4907" i="13"/>
  <c r="K4906" i="13"/>
  <c r="K4905" i="13"/>
  <c r="K4904" i="13"/>
  <c r="K4903" i="13"/>
  <c r="K4902" i="13"/>
  <c r="K4901" i="13"/>
  <c r="K4900" i="13"/>
  <c r="K4899" i="13"/>
  <c r="K4898" i="13"/>
  <c r="K4897" i="13"/>
  <c r="K4896" i="13"/>
  <c r="K4895" i="13"/>
  <c r="K4894" i="13"/>
  <c r="K4893" i="13"/>
  <c r="K4892" i="13"/>
  <c r="K4891" i="13"/>
  <c r="K4890" i="13"/>
  <c r="K4889" i="13"/>
  <c r="K4888" i="13"/>
  <c r="K4887" i="13"/>
  <c r="K4886" i="13"/>
  <c r="K4885" i="13"/>
  <c r="K4884" i="13"/>
  <c r="K4883" i="13"/>
  <c r="K4882" i="13"/>
  <c r="K4881" i="13"/>
  <c r="K4880" i="13"/>
  <c r="K4879" i="13"/>
  <c r="K4878" i="13"/>
  <c r="K4877" i="13"/>
  <c r="K4876" i="13"/>
  <c r="K4875" i="13"/>
  <c r="K4874" i="13"/>
  <c r="K4873" i="13"/>
  <c r="K4872" i="13"/>
  <c r="K4871" i="13"/>
  <c r="K4870" i="13"/>
  <c r="K4869" i="13"/>
  <c r="K4868" i="13"/>
  <c r="K4867" i="13"/>
  <c r="K4866" i="13"/>
  <c r="K4865" i="13"/>
  <c r="K4864" i="13"/>
  <c r="K4863" i="13"/>
  <c r="K4862" i="13"/>
  <c r="K4861" i="13"/>
  <c r="K4860" i="13"/>
  <c r="K4859" i="13"/>
  <c r="K4858" i="13"/>
  <c r="K4857" i="13"/>
  <c r="K4856" i="13"/>
  <c r="K4855" i="13"/>
  <c r="K4854" i="13"/>
  <c r="K4853" i="13"/>
  <c r="K4852" i="13"/>
  <c r="K4851" i="13"/>
  <c r="K4850" i="13"/>
  <c r="K4849" i="13"/>
  <c r="K4848" i="13"/>
  <c r="K4847" i="13"/>
  <c r="K4846" i="13"/>
  <c r="K4845" i="13"/>
  <c r="K4844" i="13"/>
  <c r="K4843" i="13"/>
  <c r="K4842" i="13"/>
  <c r="K4841" i="13"/>
  <c r="K4840" i="13"/>
  <c r="K4839" i="13"/>
  <c r="K4838" i="13"/>
  <c r="K4837" i="13"/>
  <c r="K4836" i="13"/>
  <c r="K4835" i="13"/>
  <c r="K4834" i="13"/>
  <c r="K4833" i="13"/>
  <c r="K4832" i="13"/>
  <c r="K4831" i="13"/>
  <c r="K4830" i="13"/>
  <c r="K4829" i="13"/>
  <c r="K4828" i="13"/>
  <c r="K4827" i="13"/>
  <c r="K4826" i="13"/>
  <c r="K4825" i="13"/>
  <c r="K4824" i="13"/>
  <c r="K4823" i="13"/>
  <c r="K4822" i="13"/>
  <c r="K4821" i="13"/>
  <c r="K4820" i="13"/>
  <c r="K4819" i="13"/>
  <c r="K4818" i="13"/>
  <c r="K4817" i="13"/>
  <c r="K4816" i="13"/>
  <c r="K4815" i="13"/>
  <c r="K4814" i="13"/>
  <c r="K4813" i="13"/>
  <c r="K4812" i="13"/>
  <c r="K4811" i="13"/>
  <c r="K4810" i="13"/>
  <c r="K4809" i="13"/>
  <c r="K4808" i="13"/>
  <c r="K4807" i="13"/>
  <c r="K4806" i="13"/>
  <c r="K4805" i="13"/>
  <c r="K4804" i="13"/>
  <c r="K4803" i="13"/>
  <c r="K4802" i="13"/>
  <c r="K4801" i="13"/>
  <c r="K4800" i="13"/>
  <c r="K4799" i="13"/>
  <c r="K4798" i="13"/>
  <c r="K4797" i="13"/>
  <c r="K4796" i="13"/>
  <c r="K4795" i="13"/>
  <c r="K4794" i="13"/>
  <c r="K4793" i="13"/>
  <c r="K4792" i="13"/>
  <c r="K4791" i="13"/>
  <c r="K4790" i="13"/>
  <c r="K4789" i="13"/>
  <c r="K4788" i="13"/>
  <c r="K4787" i="13"/>
  <c r="K4786" i="13"/>
  <c r="K4785" i="13"/>
  <c r="K4784" i="13"/>
  <c r="K4783" i="13"/>
  <c r="K4782" i="13"/>
  <c r="K4781" i="13"/>
  <c r="K4780" i="13"/>
  <c r="K4779" i="13"/>
  <c r="K4778" i="13"/>
  <c r="K4777" i="13"/>
  <c r="K4776" i="13"/>
  <c r="K4775" i="13"/>
  <c r="K4774" i="13"/>
  <c r="K4773" i="13"/>
  <c r="K4772" i="13"/>
  <c r="K4771" i="13"/>
  <c r="K4770" i="13"/>
  <c r="K4769" i="13"/>
  <c r="K4768" i="13"/>
  <c r="K4767" i="13"/>
  <c r="K4766" i="13"/>
  <c r="K4765" i="13"/>
  <c r="K4764" i="13"/>
  <c r="K4763" i="13"/>
  <c r="K4762" i="13"/>
  <c r="K4761" i="13"/>
  <c r="K4760" i="13"/>
  <c r="K4759" i="13"/>
  <c r="K4758" i="13"/>
  <c r="K4757" i="13"/>
  <c r="K4756" i="13"/>
  <c r="K4755" i="13"/>
  <c r="K4754" i="13"/>
  <c r="K4753" i="13"/>
  <c r="K4752" i="13"/>
  <c r="K4751" i="13"/>
  <c r="K4750" i="13"/>
  <c r="K4749" i="13"/>
  <c r="K4748" i="13"/>
  <c r="K4747" i="13"/>
  <c r="K4746" i="13"/>
  <c r="K4745" i="13"/>
  <c r="K4744" i="13"/>
  <c r="K4743" i="13"/>
  <c r="K4742" i="13"/>
  <c r="K4741" i="13"/>
  <c r="K4740" i="13"/>
  <c r="K4739" i="13"/>
  <c r="K4738" i="13"/>
  <c r="K4737" i="13"/>
  <c r="K4736" i="13"/>
  <c r="K4735" i="13"/>
  <c r="K4734" i="13"/>
  <c r="K4733" i="13"/>
  <c r="K4732" i="13"/>
  <c r="K4731" i="13"/>
  <c r="K4730" i="13"/>
  <c r="K4729" i="13"/>
  <c r="K4728" i="13"/>
  <c r="K4727" i="13"/>
  <c r="K4726" i="13"/>
  <c r="K4725" i="13"/>
  <c r="K4724" i="13"/>
  <c r="K4723" i="13"/>
  <c r="K4722" i="13"/>
  <c r="K4721" i="13"/>
  <c r="K4720" i="13"/>
  <c r="K4719" i="13"/>
  <c r="K4718" i="13"/>
  <c r="K4717" i="13"/>
  <c r="K4716" i="13"/>
  <c r="K4715" i="13"/>
  <c r="K4714" i="13"/>
  <c r="K4713" i="13"/>
  <c r="K4712" i="13"/>
  <c r="K4711" i="13"/>
  <c r="K4710" i="13"/>
  <c r="K4709" i="13"/>
  <c r="K4708" i="13"/>
  <c r="K4707" i="13"/>
  <c r="K4706" i="13"/>
  <c r="K4705" i="13"/>
  <c r="K4704" i="13"/>
  <c r="K4703" i="13"/>
  <c r="K4702" i="13"/>
  <c r="K4701" i="13"/>
  <c r="K4700" i="13"/>
  <c r="K4699" i="13"/>
  <c r="K4698" i="13"/>
  <c r="K4697" i="13"/>
  <c r="K4696" i="13"/>
  <c r="K4695" i="13"/>
  <c r="K4694" i="13"/>
  <c r="K4693" i="13"/>
  <c r="K4692" i="13"/>
  <c r="K4691" i="13"/>
  <c r="K4690" i="13"/>
  <c r="K4689" i="13"/>
  <c r="K4688" i="13"/>
  <c r="K4687" i="13"/>
  <c r="K4686" i="13"/>
  <c r="K4685" i="13"/>
  <c r="K4684" i="13"/>
  <c r="K4683" i="13"/>
  <c r="K4682" i="13"/>
  <c r="K4681" i="13"/>
  <c r="K4680" i="13"/>
  <c r="K4679" i="13"/>
  <c r="K4678" i="13"/>
  <c r="K4677" i="13"/>
  <c r="K4676" i="13"/>
  <c r="K4675" i="13"/>
  <c r="K4674" i="13"/>
  <c r="K4673" i="13"/>
  <c r="K4672" i="13"/>
  <c r="K4671" i="13"/>
  <c r="K4670" i="13"/>
  <c r="K4669" i="13"/>
  <c r="K4668" i="13"/>
  <c r="K4667" i="13"/>
  <c r="K4666" i="13"/>
  <c r="K4665" i="13"/>
  <c r="K4664" i="13"/>
  <c r="K4663" i="13"/>
  <c r="K4662" i="13"/>
  <c r="K4661" i="13"/>
  <c r="K4660" i="13"/>
  <c r="K4659" i="13"/>
  <c r="K4658" i="13"/>
  <c r="K4657" i="13"/>
  <c r="K4656" i="13"/>
  <c r="K4655" i="13"/>
  <c r="K4654" i="13"/>
  <c r="K4653" i="13"/>
  <c r="K4652" i="13"/>
  <c r="K4651" i="13"/>
  <c r="K4650" i="13"/>
  <c r="K4649" i="13"/>
  <c r="K4648" i="13"/>
  <c r="K4647" i="13"/>
  <c r="K4646" i="13"/>
  <c r="K4645" i="13"/>
  <c r="K4644" i="13"/>
  <c r="K4643" i="13"/>
  <c r="K4642" i="13"/>
  <c r="K4641" i="13"/>
  <c r="K4640" i="13"/>
  <c r="K4639" i="13"/>
  <c r="K4638" i="13"/>
  <c r="K4637" i="13"/>
  <c r="K4636" i="13"/>
  <c r="K4635" i="13"/>
  <c r="K4634" i="13"/>
  <c r="K4633" i="13"/>
  <c r="K4632" i="13"/>
  <c r="K4631" i="13"/>
  <c r="K4630" i="13"/>
  <c r="K4629" i="13"/>
  <c r="K4628" i="13"/>
  <c r="K4627" i="13"/>
  <c r="K4626" i="13"/>
  <c r="K4625" i="13"/>
  <c r="K4624" i="13"/>
  <c r="K4623" i="13"/>
  <c r="K4622" i="13"/>
  <c r="K4621" i="13"/>
  <c r="K4620" i="13"/>
  <c r="K4619" i="13"/>
  <c r="K4618" i="13"/>
  <c r="K4617" i="13"/>
  <c r="K4616" i="13"/>
  <c r="K4615" i="13"/>
  <c r="K4614" i="13"/>
  <c r="K4613" i="13"/>
  <c r="K4612" i="13"/>
  <c r="K4611" i="13"/>
  <c r="K4610" i="13"/>
  <c r="K4609" i="13"/>
  <c r="K4608" i="13"/>
  <c r="K4607" i="13"/>
  <c r="K4606" i="13"/>
  <c r="K4605" i="13"/>
  <c r="K4604" i="13"/>
  <c r="K4603" i="13"/>
  <c r="K4602" i="13"/>
  <c r="K4601" i="13"/>
  <c r="K4600" i="13"/>
  <c r="K4599" i="13"/>
  <c r="K4598" i="13"/>
  <c r="K4597" i="13"/>
  <c r="K4596" i="13"/>
  <c r="K4595" i="13"/>
  <c r="K4594" i="13"/>
  <c r="K4593" i="13"/>
  <c r="K4592" i="13"/>
  <c r="K4591" i="13"/>
  <c r="K4590" i="13"/>
  <c r="K4589" i="13"/>
  <c r="K4588" i="13"/>
  <c r="K4587" i="13"/>
  <c r="K4586" i="13"/>
  <c r="K4585" i="13"/>
  <c r="K4584" i="13"/>
  <c r="K4583" i="13"/>
  <c r="K4582" i="13"/>
  <c r="K4581" i="13"/>
  <c r="K4580" i="13"/>
  <c r="K4579" i="13"/>
  <c r="K4578" i="13"/>
  <c r="K4577" i="13"/>
  <c r="K4576" i="13"/>
  <c r="K4575" i="13"/>
  <c r="K4574" i="13"/>
  <c r="K4573" i="13"/>
  <c r="K4572" i="13"/>
  <c r="K4571" i="13"/>
  <c r="K4570" i="13"/>
  <c r="K4569" i="13"/>
  <c r="K4568" i="13"/>
  <c r="K4567" i="13"/>
  <c r="K4566" i="13"/>
  <c r="K4565" i="13"/>
  <c r="K4564" i="13"/>
  <c r="K4563" i="13"/>
  <c r="K4562" i="13"/>
  <c r="K4561" i="13"/>
  <c r="K4560" i="13"/>
  <c r="K4559" i="13"/>
  <c r="K4558" i="13"/>
  <c r="K4557" i="13"/>
  <c r="K4556" i="13"/>
  <c r="K4555" i="13"/>
  <c r="K4554" i="13"/>
  <c r="K4553" i="13"/>
  <c r="K4552" i="13"/>
  <c r="K4551" i="13"/>
  <c r="K4550" i="13"/>
  <c r="K4549" i="13"/>
  <c r="K4548" i="13"/>
  <c r="K4547" i="13"/>
  <c r="K4546" i="13"/>
  <c r="K4545" i="13"/>
  <c r="K4544" i="13"/>
  <c r="K4543" i="13"/>
  <c r="K4542" i="13"/>
  <c r="K4541" i="13"/>
  <c r="K4540" i="13"/>
  <c r="K4539" i="13"/>
  <c r="K4538" i="13"/>
  <c r="K4537" i="13"/>
  <c r="K4536" i="13"/>
  <c r="K4535" i="13"/>
  <c r="K4534" i="13"/>
  <c r="K4533" i="13"/>
  <c r="K4532" i="13"/>
  <c r="K4531" i="13"/>
  <c r="K4530" i="13"/>
  <c r="K4529" i="13"/>
  <c r="K4528" i="13"/>
  <c r="K4527" i="13"/>
  <c r="K4526" i="13"/>
  <c r="K4525" i="13"/>
  <c r="K4524" i="13"/>
  <c r="K4523" i="13"/>
  <c r="K4522" i="13"/>
  <c r="K4521" i="13"/>
  <c r="K4520" i="13"/>
  <c r="K4519" i="13"/>
  <c r="K4518" i="13"/>
  <c r="K4517" i="13"/>
  <c r="K4516" i="13"/>
  <c r="K4515" i="13"/>
  <c r="K4514" i="13"/>
  <c r="K4513" i="13"/>
  <c r="K4512" i="13"/>
  <c r="K4511" i="13"/>
  <c r="K4510" i="13"/>
  <c r="K4509" i="13"/>
  <c r="K4508" i="13"/>
  <c r="K4507" i="13"/>
  <c r="K4506" i="13"/>
  <c r="K4505" i="13"/>
  <c r="K4504" i="13"/>
  <c r="K4503" i="13"/>
  <c r="K4502" i="13"/>
  <c r="K4501" i="13"/>
  <c r="K4500" i="13"/>
  <c r="K4499" i="13"/>
  <c r="K4498" i="13"/>
  <c r="K4497" i="13"/>
  <c r="K4496" i="13"/>
  <c r="K4495" i="13"/>
  <c r="K4494" i="13"/>
  <c r="K4493" i="13"/>
  <c r="K4492" i="13"/>
  <c r="K4491" i="13"/>
  <c r="K4490" i="13"/>
  <c r="K4489" i="13"/>
  <c r="K4488" i="13"/>
  <c r="K4487" i="13"/>
  <c r="K4486" i="13"/>
  <c r="K4485" i="13"/>
  <c r="K4484" i="13"/>
  <c r="K4483" i="13"/>
  <c r="K4482" i="13"/>
  <c r="K4481" i="13"/>
  <c r="K4480" i="13"/>
  <c r="K4479" i="13"/>
  <c r="K4478" i="13"/>
  <c r="K4477" i="13"/>
  <c r="K4476" i="13"/>
  <c r="K4475" i="13"/>
  <c r="K4474" i="13"/>
  <c r="K4473" i="13"/>
  <c r="K4472" i="13"/>
  <c r="K4471" i="13"/>
  <c r="K4470" i="13"/>
  <c r="K4469" i="13"/>
  <c r="K4468" i="13"/>
  <c r="K4467" i="13"/>
  <c r="K4466" i="13"/>
  <c r="K4465" i="13"/>
  <c r="K4464" i="13"/>
  <c r="K4463" i="13"/>
  <c r="K4462" i="13"/>
  <c r="K4461" i="13"/>
  <c r="K4460" i="13"/>
  <c r="K4459" i="13"/>
  <c r="K4458" i="13"/>
  <c r="K4457" i="13"/>
  <c r="K4456" i="13"/>
  <c r="K4455" i="13"/>
  <c r="K4454" i="13"/>
  <c r="K4453" i="13"/>
  <c r="K4452" i="13"/>
  <c r="K4451" i="13"/>
  <c r="K4450" i="13"/>
  <c r="K4449" i="13"/>
  <c r="K4448" i="13"/>
  <c r="K4447" i="13"/>
  <c r="K4446" i="13"/>
  <c r="K4445" i="13"/>
  <c r="K4444" i="13"/>
  <c r="K4443" i="13"/>
  <c r="K4442" i="13"/>
  <c r="K4441" i="13"/>
  <c r="K4440" i="13"/>
  <c r="K4439" i="13"/>
  <c r="K4438" i="13"/>
  <c r="K4437" i="13"/>
  <c r="K4436" i="13"/>
  <c r="K4435" i="13"/>
  <c r="K4434" i="13"/>
  <c r="K4433" i="13"/>
  <c r="K4432" i="13"/>
  <c r="K4431" i="13"/>
  <c r="K4430" i="13"/>
  <c r="K4429" i="13"/>
  <c r="K4428" i="13"/>
  <c r="K4427" i="13"/>
  <c r="K4426" i="13"/>
  <c r="K4425" i="13"/>
  <c r="K4424" i="13"/>
  <c r="K4423" i="13"/>
  <c r="K4422" i="13"/>
  <c r="K4421" i="13"/>
  <c r="K4420" i="13"/>
  <c r="K4419" i="13"/>
  <c r="K4418" i="13"/>
  <c r="K4417" i="13"/>
  <c r="K4416" i="13"/>
  <c r="K4415" i="13"/>
  <c r="K4414" i="13"/>
  <c r="K4413" i="13"/>
  <c r="K4412" i="13"/>
  <c r="K4411" i="13"/>
  <c r="K4410" i="13"/>
  <c r="K4409" i="13"/>
  <c r="K4408" i="13"/>
  <c r="K4407" i="13"/>
  <c r="K4406" i="13"/>
  <c r="K4405" i="13"/>
  <c r="K4404" i="13"/>
  <c r="K4403" i="13"/>
  <c r="K4402" i="13"/>
  <c r="K4401" i="13"/>
  <c r="K4400" i="13"/>
  <c r="K4399" i="13"/>
  <c r="K4398" i="13"/>
  <c r="K4397" i="13"/>
  <c r="K4396" i="13"/>
  <c r="K4395" i="13"/>
  <c r="K4394" i="13"/>
  <c r="K4393" i="13"/>
  <c r="K4392" i="13"/>
  <c r="K4391" i="13"/>
  <c r="K4390" i="13"/>
  <c r="K4389" i="13"/>
  <c r="K4388" i="13"/>
  <c r="K4387" i="13"/>
  <c r="K4386" i="13"/>
  <c r="K4385" i="13"/>
  <c r="K4384" i="13"/>
  <c r="K4383" i="13"/>
  <c r="K4382" i="13"/>
  <c r="K4381" i="13"/>
  <c r="K4380" i="13"/>
  <c r="K4379" i="13"/>
  <c r="K4378" i="13"/>
  <c r="K4377" i="13"/>
  <c r="K4376" i="13"/>
  <c r="K4375" i="13"/>
  <c r="K4374" i="13"/>
  <c r="K4373" i="13"/>
  <c r="K4372" i="13"/>
  <c r="K4371" i="13"/>
  <c r="K4370" i="13"/>
  <c r="K4369" i="13"/>
  <c r="K4368" i="13"/>
  <c r="K4367" i="13"/>
  <c r="K4366" i="13"/>
  <c r="K4365" i="13"/>
  <c r="K4364" i="13"/>
  <c r="K4363" i="13"/>
  <c r="K4362" i="13"/>
  <c r="K4361" i="13"/>
  <c r="K4360" i="13"/>
  <c r="K4359" i="13"/>
  <c r="K4358" i="13"/>
  <c r="K4357" i="13"/>
  <c r="K4356" i="13"/>
  <c r="K4355" i="13"/>
  <c r="K4354" i="13"/>
  <c r="K4353" i="13"/>
  <c r="K4352" i="13"/>
  <c r="K4351" i="13"/>
  <c r="K4350" i="13"/>
  <c r="K4349" i="13"/>
  <c r="K4348" i="13"/>
  <c r="K4347" i="13"/>
  <c r="K4346" i="13"/>
  <c r="K4345" i="13"/>
  <c r="K4344" i="13"/>
  <c r="K4343" i="13"/>
  <c r="K4342" i="13"/>
  <c r="K4341" i="13"/>
  <c r="K4340" i="13"/>
  <c r="K4339" i="13"/>
  <c r="K4338" i="13"/>
  <c r="K4337" i="13"/>
  <c r="K4336" i="13"/>
  <c r="K4335" i="13"/>
  <c r="K4334" i="13"/>
  <c r="K4333" i="13"/>
  <c r="K4332" i="13"/>
  <c r="K4331" i="13"/>
  <c r="K4330" i="13"/>
  <c r="K4329" i="13"/>
  <c r="K4328" i="13"/>
  <c r="K4327" i="13"/>
  <c r="K4326" i="13"/>
  <c r="K4325" i="13"/>
  <c r="K4324" i="13"/>
  <c r="K4323" i="13"/>
  <c r="K4322" i="13"/>
  <c r="K4321" i="13"/>
  <c r="K4320" i="13"/>
  <c r="K4319" i="13"/>
  <c r="K4318" i="13"/>
  <c r="K4317" i="13"/>
  <c r="K4316" i="13"/>
  <c r="K4315" i="13"/>
  <c r="K4314" i="13"/>
  <c r="K4313" i="13"/>
  <c r="K4312" i="13"/>
  <c r="K4311" i="13"/>
  <c r="K4310" i="13"/>
  <c r="K4309" i="13"/>
  <c r="K4308" i="13"/>
  <c r="K4307" i="13"/>
  <c r="K4306" i="13"/>
  <c r="K4305" i="13"/>
  <c r="K4304" i="13"/>
  <c r="K4303" i="13"/>
  <c r="K4302" i="13"/>
  <c r="K4301" i="13"/>
  <c r="K4300" i="13"/>
  <c r="K4299" i="13"/>
  <c r="K4298" i="13"/>
  <c r="K4297" i="13"/>
  <c r="K4296" i="13"/>
  <c r="K4295" i="13"/>
  <c r="K4294" i="13"/>
  <c r="K4293" i="13"/>
  <c r="K4292" i="13"/>
  <c r="K4291" i="13"/>
  <c r="K4290" i="13"/>
  <c r="K4289" i="13"/>
  <c r="K4288" i="13"/>
  <c r="K4287" i="13"/>
  <c r="K4286" i="13"/>
  <c r="K4285" i="13"/>
  <c r="K4284" i="13"/>
  <c r="K4283" i="13"/>
  <c r="K4282" i="13"/>
  <c r="K4281" i="13"/>
  <c r="K4280" i="13"/>
  <c r="K4279" i="13"/>
  <c r="K4278" i="13"/>
  <c r="K4277" i="13"/>
  <c r="K4276" i="13"/>
  <c r="K4275" i="13"/>
  <c r="K4274" i="13"/>
  <c r="K4273" i="13"/>
  <c r="K4272" i="13"/>
  <c r="K4271" i="13"/>
  <c r="K4270" i="13"/>
  <c r="K4269" i="13"/>
  <c r="K4268" i="13"/>
  <c r="K4267" i="13"/>
  <c r="K4266" i="13"/>
  <c r="K4265" i="13"/>
  <c r="K4264" i="13"/>
  <c r="K4263" i="13"/>
  <c r="K4262" i="13"/>
  <c r="K4261" i="13"/>
  <c r="K4260" i="13"/>
  <c r="K4259" i="13"/>
  <c r="K4258" i="13"/>
  <c r="K4257" i="13"/>
  <c r="K4256" i="13"/>
  <c r="K4255" i="13"/>
  <c r="K4254" i="13"/>
  <c r="K4253" i="13"/>
  <c r="K4252" i="13"/>
  <c r="K4251" i="13"/>
  <c r="K4250" i="13"/>
  <c r="K4249" i="13"/>
  <c r="K4248" i="13"/>
  <c r="K4247" i="13"/>
  <c r="K4246" i="13"/>
  <c r="K4245" i="13"/>
  <c r="K4244" i="13"/>
  <c r="K4243" i="13"/>
  <c r="K4242" i="13"/>
  <c r="K4241" i="13"/>
  <c r="K4240" i="13"/>
  <c r="K4239" i="13"/>
  <c r="K4238" i="13"/>
  <c r="K4237" i="13"/>
  <c r="K4236" i="13"/>
  <c r="K4235" i="13"/>
  <c r="K4234" i="13"/>
  <c r="K4233" i="13"/>
  <c r="K4232" i="13"/>
  <c r="K4231" i="13"/>
  <c r="K4230" i="13"/>
  <c r="K4229" i="13"/>
  <c r="K4228" i="13"/>
  <c r="K4227" i="13"/>
  <c r="K4226" i="13"/>
  <c r="K4225" i="13"/>
  <c r="K4224" i="13"/>
  <c r="K4223" i="13"/>
  <c r="K4222" i="13"/>
  <c r="K4221" i="13"/>
  <c r="K4220" i="13"/>
  <c r="K4219" i="13"/>
  <c r="K4218" i="13"/>
  <c r="K4217" i="13"/>
  <c r="K4216" i="13"/>
  <c r="K4215" i="13"/>
  <c r="K4214" i="13"/>
  <c r="K4213" i="13"/>
  <c r="K4212" i="13"/>
  <c r="K4211" i="13"/>
  <c r="K4210" i="13"/>
  <c r="K4209" i="13"/>
  <c r="K4208" i="13"/>
  <c r="K4207" i="13"/>
  <c r="K4206" i="13"/>
  <c r="K4205" i="13"/>
  <c r="K4204" i="13"/>
  <c r="K4203" i="13"/>
  <c r="K4202" i="13"/>
  <c r="K4201" i="13"/>
  <c r="K4200" i="13"/>
  <c r="K4199" i="13"/>
  <c r="K4198" i="13"/>
  <c r="K4197" i="13"/>
  <c r="K4196" i="13"/>
  <c r="K4195" i="13"/>
  <c r="K4194" i="13"/>
  <c r="K4193" i="13"/>
  <c r="K4192" i="13"/>
  <c r="K4191" i="13"/>
  <c r="K4190" i="13"/>
  <c r="K4189" i="13"/>
  <c r="K4188" i="13"/>
  <c r="K4187" i="13"/>
  <c r="K4186" i="13"/>
  <c r="K4185" i="13"/>
  <c r="K4184" i="13"/>
  <c r="K4183" i="13"/>
  <c r="K4182" i="13"/>
  <c r="K4181" i="13"/>
  <c r="K4180" i="13"/>
  <c r="K4179" i="13"/>
  <c r="K4178" i="13"/>
  <c r="K4177" i="13"/>
  <c r="K4176" i="13"/>
  <c r="K4175" i="13"/>
  <c r="K4174" i="13"/>
  <c r="K4173" i="13"/>
  <c r="K4172" i="13"/>
  <c r="K4171" i="13"/>
  <c r="K4170" i="13"/>
  <c r="K4169" i="13"/>
  <c r="K4168" i="13"/>
  <c r="K4167" i="13"/>
  <c r="K4166" i="13"/>
  <c r="K4165" i="13"/>
  <c r="K4164" i="13"/>
  <c r="K4163" i="13"/>
  <c r="K4162" i="13"/>
  <c r="K4161" i="13"/>
  <c r="K4160" i="13"/>
  <c r="K4159" i="13"/>
  <c r="K4158" i="13"/>
  <c r="K4157" i="13"/>
  <c r="K4156" i="13"/>
  <c r="K4155" i="13"/>
  <c r="K4154" i="13"/>
  <c r="K4153" i="13"/>
  <c r="K4152" i="13"/>
  <c r="K4151" i="13"/>
  <c r="K4150" i="13"/>
  <c r="K4149" i="13"/>
  <c r="K4148" i="13"/>
  <c r="K4147" i="13"/>
  <c r="K4146" i="13"/>
  <c r="K4145" i="13"/>
  <c r="K4144" i="13"/>
  <c r="K4143" i="13"/>
  <c r="K4142" i="13"/>
  <c r="K4141" i="13"/>
  <c r="K4140" i="13"/>
  <c r="K4139" i="13"/>
  <c r="K4138" i="13"/>
  <c r="K4137" i="13"/>
  <c r="K4136" i="13"/>
  <c r="K4135" i="13"/>
  <c r="K4134" i="13"/>
  <c r="K4133" i="13"/>
  <c r="K4132" i="13"/>
  <c r="K4131" i="13"/>
  <c r="K4130" i="13"/>
  <c r="K4129" i="13"/>
  <c r="K4128" i="13"/>
  <c r="K4127" i="13"/>
  <c r="K4126" i="13"/>
  <c r="K4125" i="13"/>
  <c r="K4124" i="13"/>
  <c r="K4123" i="13"/>
  <c r="K4122" i="13"/>
  <c r="K4121" i="13"/>
  <c r="K4120" i="13"/>
  <c r="K4119" i="13"/>
  <c r="K4118" i="13"/>
  <c r="K4117" i="13"/>
  <c r="K4116" i="13"/>
  <c r="K4115" i="13"/>
  <c r="K4114" i="13"/>
  <c r="K4113" i="13"/>
  <c r="K4112" i="13"/>
  <c r="K4111" i="13"/>
  <c r="K4110" i="13"/>
  <c r="K4109" i="13"/>
  <c r="K4108" i="13"/>
  <c r="K4107" i="13"/>
  <c r="K4106" i="13"/>
  <c r="K4105" i="13"/>
  <c r="K4104" i="13"/>
  <c r="K4103" i="13"/>
  <c r="K4102" i="13"/>
  <c r="K4101" i="13"/>
  <c r="K4100" i="13"/>
  <c r="K4099" i="13"/>
  <c r="K4098" i="13"/>
  <c r="K4097" i="13"/>
  <c r="K4096" i="13"/>
  <c r="K4095" i="13"/>
  <c r="K4094" i="13"/>
  <c r="K4093" i="13"/>
  <c r="K4092" i="13"/>
  <c r="K4091" i="13"/>
  <c r="K4090" i="13"/>
  <c r="K4089" i="13"/>
  <c r="K4088" i="13"/>
  <c r="K4087" i="13"/>
  <c r="K4086" i="13"/>
  <c r="K4085" i="13"/>
  <c r="K4084" i="13"/>
  <c r="K4083" i="13"/>
  <c r="K4082" i="13"/>
  <c r="K4081" i="13"/>
  <c r="K4080" i="13"/>
  <c r="K4079" i="13"/>
  <c r="K4078" i="13"/>
  <c r="K4077" i="13"/>
  <c r="K4076" i="13"/>
  <c r="K4075" i="13"/>
  <c r="K4074" i="13"/>
  <c r="K4073" i="13"/>
  <c r="K4072" i="13"/>
  <c r="K4071" i="13"/>
  <c r="K4070" i="13"/>
  <c r="K4069" i="13"/>
  <c r="K4068" i="13"/>
  <c r="K4067" i="13"/>
  <c r="K4066" i="13"/>
  <c r="K4065" i="13"/>
  <c r="K4064" i="13"/>
  <c r="K4063" i="13"/>
  <c r="K4062" i="13"/>
  <c r="K4061" i="13"/>
  <c r="K4060" i="13"/>
  <c r="K4059" i="13"/>
  <c r="K4058" i="13"/>
  <c r="K4057" i="13"/>
  <c r="K4056" i="13"/>
  <c r="K4055" i="13"/>
  <c r="K4054" i="13"/>
  <c r="K4053" i="13"/>
  <c r="K4052" i="13"/>
  <c r="K4051" i="13"/>
  <c r="K4050" i="13"/>
  <c r="K4049" i="13"/>
  <c r="K4048" i="13"/>
  <c r="K4047" i="13"/>
  <c r="K4046" i="13"/>
  <c r="K4045" i="13"/>
  <c r="K4044" i="13"/>
  <c r="K4043" i="13"/>
  <c r="K4042" i="13"/>
  <c r="K4041" i="13"/>
  <c r="K4040" i="13"/>
  <c r="K4039" i="13"/>
  <c r="K4038" i="13"/>
  <c r="K4037" i="13"/>
  <c r="K4036" i="13"/>
  <c r="K4035" i="13"/>
  <c r="K4034" i="13"/>
  <c r="K4033" i="13"/>
  <c r="K4032" i="13"/>
  <c r="K4031" i="13"/>
  <c r="K4030" i="13"/>
  <c r="K4029" i="13"/>
  <c r="K4028" i="13"/>
  <c r="K4027" i="13"/>
  <c r="K4026" i="13"/>
  <c r="K4025" i="13"/>
  <c r="K4024" i="13"/>
  <c r="K4023" i="13"/>
  <c r="K4022" i="13"/>
  <c r="K4021" i="13"/>
  <c r="K4020" i="13"/>
  <c r="K4019" i="13"/>
  <c r="K4018" i="13"/>
  <c r="K4017" i="13"/>
  <c r="K4016" i="13"/>
  <c r="K4015" i="13"/>
  <c r="K4014" i="13"/>
  <c r="K4013" i="13"/>
  <c r="K4012" i="13"/>
  <c r="K4011" i="13"/>
  <c r="K4010" i="13"/>
  <c r="K4009" i="13"/>
  <c r="K4008" i="13"/>
  <c r="K4007" i="13"/>
  <c r="K4006" i="13"/>
  <c r="K4005" i="13"/>
  <c r="K4004" i="13"/>
  <c r="K4003" i="13"/>
  <c r="K4002" i="13"/>
  <c r="K4001" i="13"/>
  <c r="K4000" i="13"/>
  <c r="K3999" i="13"/>
  <c r="K3998" i="13"/>
  <c r="K3997" i="13"/>
  <c r="K3996" i="13"/>
  <c r="K3995" i="13"/>
  <c r="K3994" i="13"/>
  <c r="K3993" i="13"/>
  <c r="K3992" i="13"/>
  <c r="K3991" i="13"/>
  <c r="K3990" i="13"/>
  <c r="K3989" i="13"/>
  <c r="K3988" i="13"/>
  <c r="K3987" i="13"/>
  <c r="K3986" i="13"/>
  <c r="K3985" i="13"/>
  <c r="K3984" i="13"/>
  <c r="K3983" i="13"/>
  <c r="K3982" i="13"/>
  <c r="K3981" i="13"/>
  <c r="K3980" i="13"/>
  <c r="K3979" i="13"/>
  <c r="K3978" i="13"/>
  <c r="K3977" i="13"/>
  <c r="K3976" i="13"/>
  <c r="K3975" i="13"/>
  <c r="K3974" i="13"/>
  <c r="K3973" i="13"/>
  <c r="K3972" i="13"/>
  <c r="K3971" i="13"/>
  <c r="K3970" i="13"/>
  <c r="K3969" i="13"/>
  <c r="K3968" i="13"/>
  <c r="K3967" i="13"/>
  <c r="K3966" i="13"/>
  <c r="K3965" i="13"/>
  <c r="K3964" i="13"/>
  <c r="K3963" i="13"/>
  <c r="K3962" i="13"/>
  <c r="K3961" i="13"/>
  <c r="K3960" i="13"/>
  <c r="K3959" i="13"/>
  <c r="K3958" i="13"/>
  <c r="K3957" i="13"/>
  <c r="K3956" i="13"/>
  <c r="K3955" i="13"/>
  <c r="K3954" i="13"/>
  <c r="K3953" i="13"/>
  <c r="K3952" i="13"/>
  <c r="K3951" i="13"/>
  <c r="K3950" i="13"/>
  <c r="K3949" i="13"/>
  <c r="K3948" i="13"/>
  <c r="K3947" i="13"/>
  <c r="K3946" i="13"/>
  <c r="K3945" i="13"/>
  <c r="K3944" i="13"/>
  <c r="K3943" i="13"/>
  <c r="K3942" i="13"/>
  <c r="K3941" i="13"/>
  <c r="K3940" i="13"/>
  <c r="K3939" i="13"/>
  <c r="K3938" i="13"/>
  <c r="K3937" i="13"/>
  <c r="K3936" i="13"/>
  <c r="K3935" i="13"/>
  <c r="K3934" i="13"/>
  <c r="K3933" i="13"/>
  <c r="K3932" i="13"/>
  <c r="K3931" i="13"/>
  <c r="K3930" i="13"/>
  <c r="K3929" i="13"/>
  <c r="K3928" i="13"/>
  <c r="K3927" i="13"/>
  <c r="K3926" i="13"/>
  <c r="K3925" i="13"/>
  <c r="K3924" i="13"/>
  <c r="K3923" i="13"/>
  <c r="K3922" i="13"/>
  <c r="K3921" i="13"/>
  <c r="K3920" i="13"/>
  <c r="K3919" i="13"/>
  <c r="K3918" i="13"/>
  <c r="K3917" i="13"/>
  <c r="K3916" i="13"/>
  <c r="K3915" i="13"/>
  <c r="K3914" i="13"/>
  <c r="K3913" i="13"/>
  <c r="K3912" i="13"/>
  <c r="K3911" i="13"/>
  <c r="K3910" i="13"/>
  <c r="K3909" i="13"/>
  <c r="K3908" i="13"/>
  <c r="K3907" i="13"/>
  <c r="K3906" i="13"/>
  <c r="K3905" i="13"/>
  <c r="K3904" i="13"/>
  <c r="K3903" i="13"/>
  <c r="K3902" i="13"/>
  <c r="K3901" i="13"/>
  <c r="K3900" i="13"/>
  <c r="K3899" i="13"/>
  <c r="K3898" i="13"/>
  <c r="K3897" i="13"/>
  <c r="K3896" i="13"/>
  <c r="K3895" i="13"/>
  <c r="K3894" i="13"/>
  <c r="K3893" i="13"/>
  <c r="K3892" i="13"/>
  <c r="K3891" i="13"/>
  <c r="K3890" i="13"/>
  <c r="K3889" i="13"/>
  <c r="K3888" i="13"/>
  <c r="K3887" i="13"/>
  <c r="K3886" i="13"/>
  <c r="K3885" i="13"/>
  <c r="K3884" i="13"/>
  <c r="K3883" i="13"/>
  <c r="K3882" i="13"/>
  <c r="K3881" i="13"/>
  <c r="K3880" i="13"/>
  <c r="K3879" i="13"/>
  <c r="K3878" i="13"/>
  <c r="K3877" i="13"/>
  <c r="K3876" i="13"/>
  <c r="K3875" i="13"/>
  <c r="K3874" i="13"/>
  <c r="K3873" i="13"/>
  <c r="K3872" i="13"/>
  <c r="K3871" i="13"/>
  <c r="K3870" i="13"/>
  <c r="K3869" i="13"/>
  <c r="K3868" i="13"/>
  <c r="K3867" i="13"/>
  <c r="K3866" i="13"/>
  <c r="K3865" i="13"/>
  <c r="K3864" i="13"/>
  <c r="K3863" i="13"/>
  <c r="K3862" i="13"/>
  <c r="K3861" i="13"/>
  <c r="K3860" i="13"/>
  <c r="K3859" i="13"/>
  <c r="K3858" i="13"/>
  <c r="K3857" i="13"/>
  <c r="K3856" i="13"/>
  <c r="K3855" i="13"/>
  <c r="K3854" i="13"/>
  <c r="K3853" i="13"/>
  <c r="K3852" i="13"/>
  <c r="K3851" i="13"/>
  <c r="K3850" i="13"/>
  <c r="K3849" i="13"/>
  <c r="K3848" i="13"/>
  <c r="K3847" i="13"/>
  <c r="K3846" i="13"/>
  <c r="K3845" i="13"/>
  <c r="K3844" i="13"/>
  <c r="K3843" i="13"/>
  <c r="K3842" i="13"/>
  <c r="K3841" i="13"/>
  <c r="K3840" i="13"/>
  <c r="K3839" i="13"/>
  <c r="K3838" i="13"/>
  <c r="K3837" i="13"/>
  <c r="K3836" i="13"/>
  <c r="K3835" i="13"/>
  <c r="K3834" i="13"/>
  <c r="K3833" i="13"/>
  <c r="K3832" i="13"/>
  <c r="K3831" i="13"/>
  <c r="K3830" i="13"/>
  <c r="K3829" i="13"/>
  <c r="K3828" i="13"/>
  <c r="K3827" i="13"/>
  <c r="K3826" i="13"/>
  <c r="K3825" i="13"/>
  <c r="K3824" i="13"/>
  <c r="K3823" i="13"/>
  <c r="K3822" i="13"/>
  <c r="K3821" i="13"/>
  <c r="K3820" i="13"/>
  <c r="K3819" i="13"/>
  <c r="K3818" i="13"/>
  <c r="K3817" i="13"/>
  <c r="K3816" i="13"/>
  <c r="K3815" i="13"/>
  <c r="K3814" i="13"/>
  <c r="K3813" i="13"/>
  <c r="K3812" i="13"/>
  <c r="K3811" i="13"/>
  <c r="K3810" i="13"/>
  <c r="K3809" i="13"/>
  <c r="K3808" i="13"/>
  <c r="K3807" i="13"/>
  <c r="K3806" i="13"/>
  <c r="K3805" i="13"/>
  <c r="K3804" i="13"/>
  <c r="K3803" i="13"/>
  <c r="K3802" i="13"/>
  <c r="K3801" i="13"/>
  <c r="K3800" i="13"/>
  <c r="K3799" i="13"/>
  <c r="K3798" i="13"/>
  <c r="K3797" i="13"/>
  <c r="K3796" i="13"/>
  <c r="K3795" i="13"/>
  <c r="K3794" i="13"/>
  <c r="K3793" i="13"/>
  <c r="K3792" i="13"/>
  <c r="K3791" i="13"/>
  <c r="K3790" i="13"/>
  <c r="K3789" i="13"/>
  <c r="K3788" i="13"/>
  <c r="K3787" i="13"/>
  <c r="K3786" i="13"/>
  <c r="K3785" i="13"/>
  <c r="K3784" i="13"/>
  <c r="K3783" i="13"/>
  <c r="K3782" i="13"/>
  <c r="K3781" i="13"/>
  <c r="K3780" i="13"/>
  <c r="K3779" i="13"/>
  <c r="K3778" i="13"/>
  <c r="K3777" i="13"/>
  <c r="K3776" i="13"/>
  <c r="K3775" i="13"/>
  <c r="K3774" i="13"/>
  <c r="K3773" i="13"/>
  <c r="K3772" i="13"/>
  <c r="K3771" i="13"/>
  <c r="K3770" i="13"/>
  <c r="K3769" i="13"/>
  <c r="K3768" i="13"/>
  <c r="K3767" i="13"/>
  <c r="K3766" i="13"/>
  <c r="K3765" i="13"/>
  <c r="K3764" i="13"/>
  <c r="K3763" i="13"/>
  <c r="K3762" i="13"/>
  <c r="K3761" i="13"/>
  <c r="K3760" i="13"/>
  <c r="K3759" i="13"/>
  <c r="K3758" i="13"/>
  <c r="K3757" i="13"/>
  <c r="K3756" i="13"/>
  <c r="K3755" i="13"/>
  <c r="K3754" i="13"/>
  <c r="K3753" i="13"/>
  <c r="K3752" i="13"/>
  <c r="K3751" i="13"/>
  <c r="K3750" i="13"/>
  <c r="K3749" i="13"/>
  <c r="K3748" i="13"/>
  <c r="K3747" i="13"/>
  <c r="K3746" i="13"/>
  <c r="K3745" i="13"/>
  <c r="K3744" i="13"/>
  <c r="K3743" i="13"/>
  <c r="K3742" i="13"/>
  <c r="K3741" i="13"/>
  <c r="K3740" i="13"/>
  <c r="K3739" i="13"/>
  <c r="K3738" i="13"/>
  <c r="K3737" i="13"/>
  <c r="K3736" i="13"/>
  <c r="K3735" i="13"/>
  <c r="K3734" i="13"/>
  <c r="K3733" i="13"/>
  <c r="K3732" i="13"/>
  <c r="K3731" i="13"/>
  <c r="K3730" i="13"/>
  <c r="K3729" i="13"/>
  <c r="K3728" i="13"/>
  <c r="K3727" i="13"/>
  <c r="K3726" i="13"/>
  <c r="K3725" i="13"/>
  <c r="K3724" i="13"/>
  <c r="K3723" i="13"/>
  <c r="K3722" i="13"/>
  <c r="K3721" i="13"/>
  <c r="K3720" i="13"/>
  <c r="K3719" i="13"/>
  <c r="K3718" i="13"/>
  <c r="K3717" i="13"/>
  <c r="K3716" i="13"/>
  <c r="K3715" i="13"/>
  <c r="K3714" i="13"/>
  <c r="K3713" i="13"/>
  <c r="K3712" i="13"/>
  <c r="K3711" i="13"/>
  <c r="K3710" i="13"/>
  <c r="K3709" i="13"/>
  <c r="K3708" i="13"/>
  <c r="K3707" i="13"/>
  <c r="K3706" i="13"/>
  <c r="K3705" i="13"/>
  <c r="K3704" i="13"/>
  <c r="K3703" i="13"/>
  <c r="K3702" i="13"/>
  <c r="K3701" i="13"/>
  <c r="K3700" i="13"/>
  <c r="K3699" i="13"/>
  <c r="K3698" i="13"/>
  <c r="K3697" i="13"/>
  <c r="K3696" i="13"/>
  <c r="K3695" i="13"/>
  <c r="K3694" i="13"/>
  <c r="K3693" i="13"/>
  <c r="K3692" i="13"/>
  <c r="K3691" i="13"/>
  <c r="K3690" i="13"/>
  <c r="K3689" i="13"/>
  <c r="K3688" i="13"/>
  <c r="K3687" i="13"/>
  <c r="K3686" i="13"/>
  <c r="K3685" i="13"/>
  <c r="K3684" i="13"/>
  <c r="K3683" i="13"/>
  <c r="K3682" i="13"/>
  <c r="K3681" i="13"/>
  <c r="K3680" i="13"/>
  <c r="K3679" i="13"/>
  <c r="K3678" i="13"/>
  <c r="K3677" i="13"/>
  <c r="K3676" i="13"/>
  <c r="K3675" i="13"/>
  <c r="K3674" i="13"/>
  <c r="K3673" i="13"/>
  <c r="K3672" i="13"/>
  <c r="K3671" i="13"/>
  <c r="K3670" i="13"/>
  <c r="K3669" i="13"/>
  <c r="K3668" i="13"/>
  <c r="K3667" i="13"/>
  <c r="K3666" i="13"/>
  <c r="K3665" i="13"/>
  <c r="K3664" i="13"/>
  <c r="K3663" i="13"/>
  <c r="K3662" i="13"/>
  <c r="K3661" i="13"/>
  <c r="K3660" i="13"/>
  <c r="K3659" i="13"/>
  <c r="K3658" i="13"/>
  <c r="K3657" i="13"/>
  <c r="K3656" i="13"/>
  <c r="K3655" i="13"/>
  <c r="K3654" i="13"/>
  <c r="K3653" i="13"/>
  <c r="K3652" i="13"/>
  <c r="K3651" i="13"/>
  <c r="K3650" i="13"/>
  <c r="K3649" i="13"/>
  <c r="K3648" i="13"/>
  <c r="K3647" i="13"/>
  <c r="K3646" i="13"/>
  <c r="K3645" i="13"/>
  <c r="K3644" i="13"/>
  <c r="K3643" i="13"/>
  <c r="K3642" i="13"/>
  <c r="K3641" i="13"/>
  <c r="K3640" i="13"/>
  <c r="K3639" i="13"/>
  <c r="K3638" i="13"/>
  <c r="K3637" i="13"/>
  <c r="K3636" i="13"/>
  <c r="K3635" i="13"/>
  <c r="K3634" i="13"/>
  <c r="K3633" i="13"/>
  <c r="K3632" i="13"/>
  <c r="K3631" i="13"/>
  <c r="K3630" i="13"/>
  <c r="K3629" i="13"/>
  <c r="K3628" i="13"/>
  <c r="K3627" i="13"/>
  <c r="K3626" i="13"/>
  <c r="K3625" i="13"/>
  <c r="K3624" i="13"/>
  <c r="K3623" i="13"/>
  <c r="K3622" i="13"/>
  <c r="K3621" i="13"/>
  <c r="K3620" i="13"/>
  <c r="K3619" i="13"/>
  <c r="K3618" i="13"/>
  <c r="K3617" i="13"/>
  <c r="K3616" i="13"/>
  <c r="K3615" i="13"/>
  <c r="K3614" i="13"/>
  <c r="K3613" i="13"/>
  <c r="K3612" i="13"/>
  <c r="K3611" i="13"/>
  <c r="K3610" i="13"/>
  <c r="K3609" i="13"/>
  <c r="K3608" i="13"/>
  <c r="K3607" i="13"/>
  <c r="K3606" i="13"/>
  <c r="K3605" i="13"/>
  <c r="K3604" i="13"/>
  <c r="K3603" i="13"/>
  <c r="K3602" i="13"/>
  <c r="K3601" i="13"/>
  <c r="K3600" i="13"/>
  <c r="K3599" i="13"/>
  <c r="K3598" i="13"/>
  <c r="K3597" i="13"/>
  <c r="K3596" i="13"/>
  <c r="K3595" i="13"/>
  <c r="K3594" i="13"/>
  <c r="K3593" i="13"/>
  <c r="K3592" i="13"/>
  <c r="K3591" i="13"/>
  <c r="K3590" i="13"/>
  <c r="K3589" i="13"/>
  <c r="K3588" i="13"/>
  <c r="K3587" i="13"/>
  <c r="K3586" i="13"/>
  <c r="K3585" i="13"/>
  <c r="K3584" i="13"/>
  <c r="K3583" i="13"/>
  <c r="K3582" i="13"/>
  <c r="K3581" i="13"/>
  <c r="K3580" i="13"/>
  <c r="K3579" i="13"/>
  <c r="K3578" i="13"/>
  <c r="K3577" i="13"/>
  <c r="K3576" i="13"/>
  <c r="K3575" i="13"/>
  <c r="K3574" i="13"/>
  <c r="K3573" i="13"/>
  <c r="K3572" i="13"/>
  <c r="K3571" i="13"/>
  <c r="K3570" i="13"/>
  <c r="K3569" i="13"/>
  <c r="K3568" i="13"/>
  <c r="K3567" i="13"/>
  <c r="K3566" i="13"/>
  <c r="K3565" i="13"/>
  <c r="K3564" i="13"/>
  <c r="K3563" i="13"/>
  <c r="K3562" i="13"/>
  <c r="K3561" i="13"/>
  <c r="K3560" i="13"/>
  <c r="K3559" i="13"/>
  <c r="K3558" i="13"/>
  <c r="K3557" i="13"/>
  <c r="K3556" i="13"/>
  <c r="K3555" i="13"/>
  <c r="K3554" i="13"/>
  <c r="K3553" i="13"/>
  <c r="K3552" i="13"/>
  <c r="K3551" i="13"/>
  <c r="K3550" i="13"/>
  <c r="K3549" i="13"/>
  <c r="K3548" i="13"/>
  <c r="K3547" i="13"/>
  <c r="K3546" i="13"/>
  <c r="K3545" i="13"/>
  <c r="K3544" i="13"/>
  <c r="K3543" i="13"/>
  <c r="K3542" i="13"/>
  <c r="K3541" i="13"/>
  <c r="K3540" i="13"/>
  <c r="K3539" i="13"/>
  <c r="K3538" i="13"/>
  <c r="K3537" i="13"/>
  <c r="K3536" i="13"/>
  <c r="K3535" i="13"/>
  <c r="K3534" i="13"/>
  <c r="K3533" i="13"/>
  <c r="K3532" i="13"/>
  <c r="K3531" i="13"/>
  <c r="K3530" i="13"/>
  <c r="K3529" i="13"/>
  <c r="K3528" i="13"/>
  <c r="K3527" i="13"/>
  <c r="K3526" i="13"/>
  <c r="K3525" i="13"/>
  <c r="K3524" i="13"/>
  <c r="K3523" i="13"/>
  <c r="K3522" i="13"/>
  <c r="K3521" i="13"/>
  <c r="K3520" i="13"/>
  <c r="K3519" i="13"/>
  <c r="K3518" i="13"/>
  <c r="K3517" i="13"/>
  <c r="K3516" i="13"/>
  <c r="K3515" i="13"/>
  <c r="K3514" i="13"/>
  <c r="K3513" i="13"/>
  <c r="K3512" i="13"/>
  <c r="K3511" i="13"/>
  <c r="K3510" i="13"/>
  <c r="K3509" i="13"/>
  <c r="K3508" i="13"/>
  <c r="K3507" i="13"/>
  <c r="K3506" i="13"/>
  <c r="K3505" i="13"/>
  <c r="K3504" i="13"/>
  <c r="K3503" i="13"/>
  <c r="K3502" i="13"/>
  <c r="K3501" i="13"/>
  <c r="K3500" i="13"/>
  <c r="K3499" i="13"/>
  <c r="K3498" i="13"/>
  <c r="K3497" i="13"/>
  <c r="K3496" i="13"/>
  <c r="K3495" i="13"/>
  <c r="K3494" i="13"/>
  <c r="K3493" i="13"/>
  <c r="K3492" i="13"/>
  <c r="K3491" i="13"/>
  <c r="K3490" i="13"/>
  <c r="K3489" i="13"/>
  <c r="K3488" i="13"/>
  <c r="K3487" i="13"/>
  <c r="K3486" i="13"/>
  <c r="K3485" i="13"/>
  <c r="K3484" i="13"/>
  <c r="K3483" i="13"/>
  <c r="K3482" i="13"/>
  <c r="K3481" i="13"/>
  <c r="K3480" i="13"/>
  <c r="K3479" i="13"/>
  <c r="K3478" i="13"/>
  <c r="K3477" i="13"/>
  <c r="K3476" i="13"/>
  <c r="K3475" i="13"/>
  <c r="K3474" i="13"/>
  <c r="K3473" i="13"/>
  <c r="K3472" i="13"/>
  <c r="K3471" i="13"/>
  <c r="K3470" i="13"/>
  <c r="K3469" i="13"/>
  <c r="K3468" i="13"/>
  <c r="K3467" i="13"/>
  <c r="K3466" i="13"/>
  <c r="K3465" i="13"/>
  <c r="K3464" i="13"/>
  <c r="K3463" i="13"/>
  <c r="K3462" i="13"/>
  <c r="K3461" i="13"/>
  <c r="K3460" i="13"/>
  <c r="K3459" i="13"/>
  <c r="K3458" i="13"/>
  <c r="K3457" i="13"/>
  <c r="K3456" i="13"/>
  <c r="K3455" i="13"/>
  <c r="K3454" i="13"/>
  <c r="K3453" i="13"/>
  <c r="K3452" i="13"/>
  <c r="K3451" i="13"/>
  <c r="K3450" i="13"/>
  <c r="K3449" i="13"/>
  <c r="K3448" i="13"/>
  <c r="K3447" i="13"/>
  <c r="K3446" i="13"/>
  <c r="K3445" i="13"/>
  <c r="K3444" i="13"/>
  <c r="K3443" i="13"/>
  <c r="K3442" i="13"/>
  <c r="K3441" i="13"/>
  <c r="K3440" i="13"/>
  <c r="K3439" i="13"/>
  <c r="K3438" i="13"/>
  <c r="K3437" i="13"/>
  <c r="K3436" i="13"/>
  <c r="K3435" i="13"/>
  <c r="K3434" i="13"/>
  <c r="K3433" i="13"/>
  <c r="K3432" i="13"/>
  <c r="K3431" i="13"/>
  <c r="K3430" i="13"/>
  <c r="K3429" i="13"/>
  <c r="K3428" i="13"/>
  <c r="K3427" i="13"/>
  <c r="K3426" i="13"/>
  <c r="K3425" i="13"/>
  <c r="K3424" i="13"/>
  <c r="K3423" i="13"/>
  <c r="K3422" i="13"/>
  <c r="K3421" i="13"/>
  <c r="K3420" i="13"/>
  <c r="K3419" i="13"/>
  <c r="K3418" i="13"/>
  <c r="K3417" i="13"/>
  <c r="K3416" i="13"/>
  <c r="K3415" i="13"/>
  <c r="K3414" i="13"/>
  <c r="K3413" i="13"/>
  <c r="K3412" i="13"/>
  <c r="K3411" i="13"/>
  <c r="K3410" i="13"/>
  <c r="K3409" i="13"/>
  <c r="K3408" i="13"/>
  <c r="K3407" i="13"/>
  <c r="K3406" i="13"/>
  <c r="K3405" i="13"/>
  <c r="K3404" i="13"/>
  <c r="K3403" i="13"/>
  <c r="K3402" i="13"/>
  <c r="K3401" i="13"/>
  <c r="K3400" i="13"/>
  <c r="K3399" i="13"/>
  <c r="K3398" i="13"/>
  <c r="K3397" i="13"/>
  <c r="K3396" i="13"/>
  <c r="K3395" i="13"/>
  <c r="K3394" i="13"/>
  <c r="K3393" i="13"/>
  <c r="K3392" i="13"/>
  <c r="K3391" i="13"/>
  <c r="K3390" i="13"/>
  <c r="K3389" i="13"/>
  <c r="K3388" i="13"/>
  <c r="K3387" i="13"/>
  <c r="K3386" i="13"/>
  <c r="K3385" i="13"/>
  <c r="K3384" i="13"/>
  <c r="K3383" i="13"/>
  <c r="K3382" i="13"/>
  <c r="K3381" i="13"/>
  <c r="K3380" i="13"/>
  <c r="K3379" i="13"/>
  <c r="K3378" i="13"/>
  <c r="K3377" i="13"/>
  <c r="K3376" i="13"/>
  <c r="K3375" i="13"/>
  <c r="K3374" i="13"/>
  <c r="K3373" i="13"/>
  <c r="K3372" i="13"/>
  <c r="K3371" i="13"/>
  <c r="K3370" i="13"/>
  <c r="K3369" i="13"/>
  <c r="K3368" i="13"/>
  <c r="K3367" i="13"/>
  <c r="K3366" i="13"/>
  <c r="K3365" i="13"/>
  <c r="K3364" i="13"/>
  <c r="K3363" i="13"/>
  <c r="K3362" i="13"/>
  <c r="K3361" i="13"/>
  <c r="K3360" i="13"/>
  <c r="K3359" i="13"/>
  <c r="K3358" i="13"/>
  <c r="K3357" i="13"/>
  <c r="K3356" i="13"/>
  <c r="K3355" i="13"/>
  <c r="K3354" i="13"/>
  <c r="K3353" i="13"/>
  <c r="K3352" i="13"/>
  <c r="K3351" i="13"/>
  <c r="K3350" i="13"/>
  <c r="K3349" i="13"/>
  <c r="K3348" i="13"/>
  <c r="K3347" i="13"/>
  <c r="K3346" i="13"/>
  <c r="K3345" i="13"/>
  <c r="K3344" i="13"/>
  <c r="K3343" i="13"/>
  <c r="K3342" i="13"/>
  <c r="K3341" i="13"/>
  <c r="K3340" i="13"/>
  <c r="K3339" i="13"/>
  <c r="K3338" i="13"/>
  <c r="K3337" i="13"/>
  <c r="K3336" i="13"/>
  <c r="K3335" i="13"/>
  <c r="K3334" i="13"/>
  <c r="K3333" i="13"/>
  <c r="K3332" i="13"/>
  <c r="K3331" i="13"/>
  <c r="K3330" i="13"/>
  <c r="K3329" i="13"/>
  <c r="K3328" i="13"/>
  <c r="K3327" i="13"/>
  <c r="K3326" i="13"/>
  <c r="K3325" i="13"/>
  <c r="K3324" i="13"/>
  <c r="K3323" i="13"/>
  <c r="K3322" i="13"/>
  <c r="K3321" i="13"/>
  <c r="K3320" i="13"/>
  <c r="K3319" i="13"/>
  <c r="K3318" i="13"/>
  <c r="K3317" i="13"/>
  <c r="K3316" i="13"/>
  <c r="K3315" i="13"/>
  <c r="K3314" i="13"/>
  <c r="K3313" i="13"/>
  <c r="K3312" i="13"/>
  <c r="K3311" i="13"/>
  <c r="K3310" i="13"/>
  <c r="K3309" i="13"/>
  <c r="K3308" i="13"/>
  <c r="K3307" i="13"/>
  <c r="K3306" i="13"/>
  <c r="K3305" i="13"/>
  <c r="K3304" i="13"/>
  <c r="K3303" i="13"/>
  <c r="K3302" i="13"/>
  <c r="K3301" i="13"/>
  <c r="K3300" i="13"/>
  <c r="K3299" i="13"/>
  <c r="K3298" i="13"/>
  <c r="K3297" i="13"/>
  <c r="K3296" i="13"/>
  <c r="K3295" i="13"/>
  <c r="K3294" i="13"/>
  <c r="K3293" i="13"/>
  <c r="K3292" i="13"/>
  <c r="K3291" i="13"/>
  <c r="K3290" i="13"/>
  <c r="K3289" i="13"/>
  <c r="K3288" i="13"/>
  <c r="K3287" i="13"/>
  <c r="K3286" i="13"/>
  <c r="K3285" i="13"/>
  <c r="K3284" i="13"/>
  <c r="K3283" i="13"/>
  <c r="K3282" i="13"/>
  <c r="K3281" i="13"/>
  <c r="K3280" i="13"/>
  <c r="K3279" i="13"/>
  <c r="K3278" i="13"/>
  <c r="K3277" i="13"/>
  <c r="K3276" i="13"/>
  <c r="K3275" i="13"/>
  <c r="K3274" i="13"/>
  <c r="K3273" i="13"/>
  <c r="K3272" i="13"/>
  <c r="K3271" i="13"/>
  <c r="K3270" i="13"/>
  <c r="K3269" i="13"/>
  <c r="K3268" i="13"/>
  <c r="K3267" i="13"/>
  <c r="K3266" i="13"/>
  <c r="K3265" i="13"/>
  <c r="K3264" i="13"/>
  <c r="K3263" i="13"/>
  <c r="K3262" i="13"/>
  <c r="K3261" i="13"/>
  <c r="K3260" i="13"/>
  <c r="K3259" i="13"/>
  <c r="K3258" i="13"/>
  <c r="K3257" i="13"/>
  <c r="K3256" i="13"/>
  <c r="K3255" i="13"/>
  <c r="K3254" i="13"/>
  <c r="K3253" i="13"/>
  <c r="K3252" i="13"/>
  <c r="K3251" i="13"/>
  <c r="K3250" i="13"/>
  <c r="K3249" i="13"/>
  <c r="K3248" i="13"/>
  <c r="K3247" i="13"/>
  <c r="K3246" i="13"/>
  <c r="K3245" i="13"/>
  <c r="K3244" i="13"/>
  <c r="K3243" i="13"/>
  <c r="K3242" i="13"/>
  <c r="K3241" i="13"/>
  <c r="K3240" i="13"/>
  <c r="K3239" i="13"/>
  <c r="K3238" i="13"/>
  <c r="K3237" i="13"/>
  <c r="K3236" i="13"/>
  <c r="K3235" i="13"/>
  <c r="K3234" i="13"/>
  <c r="K3233" i="13"/>
  <c r="K3232" i="13"/>
  <c r="K3231" i="13"/>
  <c r="K3230" i="13"/>
  <c r="K3229" i="13"/>
  <c r="K3228" i="13"/>
  <c r="K3227" i="13"/>
  <c r="K3226" i="13"/>
  <c r="K3225" i="13"/>
  <c r="K3224" i="13"/>
  <c r="K3223" i="13"/>
  <c r="K3222" i="13"/>
  <c r="K3221" i="13"/>
  <c r="K3220" i="13"/>
  <c r="K3219" i="13"/>
  <c r="K3218" i="13"/>
  <c r="K3217" i="13"/>
  <c r="K3216" i="13"/>
  <c r="K3215" i="13"/>
  <c r="K3214" i="13"/>
  <c r="K3213" i="13"/>
  <c r="K3212" i="13"/>
  <c r="K3211" i="13"/>
  <c r="K3210" i="13"/>
  <c r="K3209" i="13"/>
  <c r="K3208" i="13"/>
  <c r="K3207" i="13"/>
  <c r="K3206" i="13"/>
  <c r="K3205" i="13"/>
  <c r="K3204" i="13"/>
  <c r="K3203" i="13"/>
  <c r="K3202" i="13"/>
  <c r="K3201" i="13"/>
  <c r="K3200" i="13"/>
  <c r="K3199" i="13"/>
  <c r="K3198" i="13"/>
  <c r="K3197" i="13"/>
  <c r="K3196" i="13"/>
  <c r="K3195" i="13"/>
  <c r="K3194" i="13"/>
  <c r="K3193" i="13"/>
  <c r="K3192" i="13"/>
  <c r="K3191" i="13"/>
  <c r="K3190" i="13"/>
  <c r="K3189" i="13"/>
  <c r="K3188" i="13"/>
  <c r="K3187" i="13"/>
  <c r="K3186" i="13"/>
  <c r="K3185" i="13"/>
  <c r="K3184" i="13"/>
  <c r="K3183" i="13"/>
  <c r="K3182" i="13"/>
  <c r="K3181" i="13"/>
  <c r="K3180" i="13"/>
  <c r="K3179" i="13"/>
  <c r="K3178" i="13"/>
  <c r="K3177" i="13"/>
  <c r="K3176" i="13"/>
  <c r="K3175" i="13"/>
  <c r="K3174" i="13"/>
  <c r="K3173" i="13"/>
  <c r="K3172" i="13"/>
  <c r="K3171" i="13"/>
  <c r="K3170" i="13"/>
  <c r="K3169" i="13"/>
  <c r="K3168" i="13"/>
  <c r="K3167" i="13"/>
  <c r="K3166" i="13"/>
  <c r="K3165" i="13"/>
  <c r="K3164" i="13"/>
  <c r="K3163" i="13"/>
  <c r="K3162" i="13"/>
  <c r="K3161" i="13"/>
  <c r="K3160" i="13"/>
  <c r="K3159" i="13"/>
  <c r="K3158" i="13"/>
  <c r="K3157" i="13"/>
  <c r="K3156" i="13"/>
  <c r="K3155" i="13"/>
  <c r="K3154" i="13"/>
  <c r="K3153" i="13"/>
  <c r="K3152" i="13"/>
  <c r="K3151" i="13"/>
  <c r="K3150" i="13"/>
  <c r="K3149" i="13"/>
  <c r="K3148" i="13"/>
  <c r="K3147" i="13"/>
  <c r="K3146" i="13"/>
  <c r="K3145" i="13"/>
  <c r="K3144" i="13"/>
  <c r="K3143" i="13"/>
  <c r="K3142" i="13"/>
  <c r="K3141" i="13"/>
  <c r="K3140" i="13"/>
  <c r="K3139" i="13"/>
  <c r="K3138" i="13"/>
  <c r="K3137" i="13"/>
  <c r="K3136" i="13"/>
  <c r="K3135" i="13"/>
  <c r="K3134" i="13"/>
  <c r="K3133" i="13"/>
  <c r="K3132" i="13"/>
  <c r="K3131" i="13"/>
  <c r="K3130" i="13"/>
  <c r="K3129" i="13"/>
  <c r="K3128" i="13"/>
  <c r="K3127" i="13"/>
  <c r="K3126" i="13"/>
  <c r="K3125" i="13"/>
  <c r="K3124" i="13"/>
  <c r="K3123" i="13"/>
  <c r="K3122" i="13"/>
  <c r="K3121" i="13"/>
  <c r="K3120" i="13"/>
  <c r="K3119" i="13"/>
  <c r="K3118" i="13"/>
  <c r="K3117" i="13"/>
  <c r="K3116" i="13"/>
  <c r="K3115" i="13"/>
  <c r="K3114" i="13"/>
  <c r="K3113" i="13"/>
  <c r="K3112" i="13"/>
  <c r="K3111" i="13"/>
  <c r="K3110" i="13"/>
  <c r="K3109" i="13"/>
  <c r="K3108" i="13"/>
  <c r="K3107" i="13"/>
  <c r="K3106" i="13"/>
  <c r="K3105" i="13"/>
  <c r="K3104" i="13"/>
  <c r="K3103" i="13"/>
  <c r="K3102" i="13"/>
  <c r="K3101" i="13"/>
  <c r="K3100" i="13"/>
  <c r="K3099" i="13"/>
  <c r="K3098" i="13"/>
  <c r="K3097" i="13"/>
  <c r="K3096" i="13"/>
  <c r="K3095" i="13"/>
  <c r="K3094" i="13"/>
  <c r="K3093" i="13"/>
  <c r="K3092" i="13"/>
  <c r="K3091" i="13"/>
  <c r="K3090" i="13"/>
  <c r="K3089" i="13"/>
  <c r="K3088" i="13"/>
  <c r="K3087" i="13"/>
  <c r="K3086" i="13"/>
  <c r="K3085" i="13"/>
  <c r="K3084" i="13"/>
  <c r="K3083" i="13"/>
  <c r="K3082" i="13"/>
  <c r="K3081" i="13"/>
  <c r="K3080" i="13"/>
  <c r="K3079" i="13"/>
  <c r="K3078" i="13"/>
  <c r="K3077" i="13"/>
  <c r="K3076" i="13"/>
  <c r="K3075" i="13"/>
  <c r="K3074" i="13"/>
  <c r="K3073" i="13"/>
  <c r="K3072" i="13"/>
  <c r="K3071" i="13"/>
  <c r="K3070" i="13"/>
  <c r="K3069" i="13"/>
  <c r="K3068" i="13"/>
  <c r="K3067" i="13"/>
  <c r="K3066" i="13"/>
  <c r="K3065" i="13"/>
  <c r="K3064" i="13"/>
  <c r="K3063" i="13"/>
  <c r="K3062" i="13"/>
  <c r="K3061" i="13"/>
  <c r="K3060" i="13"/>
  <c r="K3059" i="13"/>
  <c r="K3058" i="13"/>
  <c r="K3057" i="13"/>
  <c r="K3056" i="13"/>
  <c r="K3055" i="13"/>
  <c r="K3054" i="13"/>
  <c r="K3053" i="13"/>
  <c r="K3052" i="13"/>
  <c r="K3051" i="13"/>
  <c r="K3050" i="13"/>
  <c r="K3049" i="13"/>
  <c r="K3048" i="13"/>
  <c r="K3047" i="13"/>
  <c r="K3046" i="13"/>
  <c r="K3045" i="13"/>
  <c r="K3044" i="13"/>
  <c r="K3043" i="13"/>
  <c r="K3042" i="13"/>
  <c r="K3041" i="13"/>
  <c r="K3040" i="13"/>
  <c r="K3039" i="13"/>
  <c r="K3038" i="13"/>
  <c r="K3037" i="13"/>
  <c r="K3036" i="13"/>
  <c r="K3035" i="13"/>
  <c r="K3034" i="13"/>
  <c r="K3033" i="13"/>
  <c r="K3032" i="13"/>
  <c r="K3031" i="13"/>
  <c r="K3030" i="13"/>
  <c r="K3029" i="13"/>
  <c r="K3028" i="13"/>
  <c r="K3027" i="13"/>
  <c r="K3026" i="13"/>
  <c r="K3025" i="13"/>
  <c r="K3024" i="13"/>
  <c r="K3023" i="13"/>
  <c r="K3022" i="13"/>
  <c r="K3021" i="13"/>
  <c r="K3020" i="13"/>
  <c r="K3019" i="13"/>
  <c r="K3018" i="13"/>
  <c r="K3017" i="13"/>
  <c r="K3016" i="13"/>
  <c r="K3015" i="13"/>
  <c r="K3014" i="13"/>
  <c r="K3013" i="13"/>
  <c r="K3012" i="13"/>
  <c r="K3011" i="13"/>
  <c r="K3010" i="13"/>
  <c r="K3009" i="13"/>
  <c r="K3008" i="13"/>
  <c r="K3007" i="13"/>
  <c r="K3006" i="13"/>
  <c r="K3005" i="13"/>
  <c r="K3004" i="13"/>
  <c r="K3003" i="13"/>
  <c r="K3002" i="13"/>
  <c r="K3001" i="13"/>
  <c r="K3000" i="13"/>
  <c r="K2999" i="13"/>
  <c r="K2998" i="13"/>
  <c r="K2997" i="13"/>
  <c r="K2996" i="13"/>
  <c r="K2995" i="13"/>
  <c r="K2994" i="13"/>
  <c r="K2993" i="13"/>
  <c r="K2992" i="13"/>
  <c r="K2991" i="13"/>
  <c r="K2990" i="13"/>
  <c r="K2989" i="13"/>
  <c r="K2988" i="13"/>
  <c r="K2987" i="13"/>
  <c r="K2986" i="13"/>
  <c r="K2985" i="13"/>
  <c r="K2984" i="13"/>
  <c r="K2983" i="13"/>
  <c r="K2982" i="13"/>
  <c r="K2981" i="13"/>
  <c r="K2980" i="13"/>
  <c r="K2979" i="13"/>
  <c r="K2978" i="13"/>
  <c r="K2977" i="13"/>
  <c r="K2976" i="13"/>
  <c r="K2975" i="13"/>
  <c r="K2974" i="13"/>
  <c r="K2973" i="13"/>
  <c r="K2972" i="13"/>
  <c r="K2971" i="13"/>
  <c r="K2970" i="13"/>
  <c r="K2969" i="13"/>
  <c r="K2968" i="13"/>
  <c r="K2967" i="13"/>
  <c r="K2966" i="13"/>
  <c r="K2965" i="13"/>
  <c r="K2964" i="13"/>
  <c r="K2963" i="13"/>
  <c r="K2962" i="13"/>
  <c r="K2961" i="13"/>
  <c r="K2960" i="13"/>
  <c r="K2959" i="13"/>
  <c r="K2958" i="13"/>
  <c r="K2957" i="13"/>
  <c r="K2956" i="13"/>
  <c r="K2955" i="13"/>
  <c r="K2954" i="13"/>
  <c r="K2953" i="13"/>
  <c r="K2952" i="13"/>
  <c r="K2951" i="13"/>
  <c r="K2950" i="13"/>
  <c r="K2949" i="13"/>
  <c r="K2948" i="13"/>
  <c r="K2947" i="13"/>
  <c r="K2946" i="13"/>
  <c r="K2945" i="13"/>
  <c r="K2944" i="13"/>
  <c r="K2943" i="13"/>
  <c r="K2942" i="13"/>
  <c r="K2941" i="13"/>
  <c r="K2940" i="13"/>
  <c r="K2939" i="13"/>
  <c r="K2938" i="13"/>
  <c r="K2937" i="13"/>
  <c r="K2936" i="13"/>
  <c r="K2935" i="13"/>
  <c r="K2934" i="13"/>
  <c r="K2933" i="13"/>
  <c r="K2932" i="13"/>
  <c r="K2931" i="13"/>
  <c r="K2930" i="13"/>
  <c r="K2929" i="13"/>
  <c r="K2928" i="13"/>
  <c r="K2927" i="13"/>
  <c r="K2926" i="13"/>
  <c r="K2925" i="13"/>
  <c r="K2924" i="13"/>
  <c r="K2923" i="13"/>
  <c r="K2922" i="13"/>
  <c r="K2921" i="13"/>
  <c r="K2920" i="13"/>
  <c r="K2919" i="13"/>
  <c r="K2918" i="13"/>
  <c r="K2917" i="13"/>
  <c r="K2916" i="13"/>
  <c r="K2915" i="13"/>
  <c r="K2914" i="13"/>
  <c r="K2913" i="13"/>
  <c r="K2912" i="13"/>
  <c r="K2911" i="13"/>
  <c r="K2910" i="13"/>
  <c r="K2909" i="13"/>
  <c r="K2908" i="13"/>
  <c r="K2907" i="13"/>
  <c r="K2906" i="13"/>
  <c r="K2905" i="13"/>
  <c r="K2904" i="13"/>
  <c r="K2903" i="13"/>
  <c r="K2902" i="13"/>
  <c r="K2901" i="13"/>
  <c r="K2900" i="13"/>
  <c r="K2899" i="13"/>
  <c r="K2898" i="13"/>
  <c r="K2897" i="13"/>
  <c r="K2896" i="13"/>
  <c r="K2895" i="13"/>
  <c r="K2894" i="13"/>
  <c r="K2893" i="13"/>
  <c r="K2892" i="13"/>
  <c r="K2891" i="13"/>
  <c r="K2890" i="13"/>
  <c r="K2889" i="13"/>
  <c r="K2888" i="13"/>
  <c r="K2887" i="13"/>
  <c r="K2886" i="13"/>
  <c r="K2885" i="13"/>
  <c r="K2884" i="13"/>
  <c r="K2883" i="13"/>
  <c r="K2882" i="13"/>
  <c r="K2881" i="13"/>
  <c r="K2880" i="13"/>
  <c r="K2879" i="13"/>
  <c r="K2878" i="13"/>
  <c r="K2877" i="13"/>
  <c r="K2876" i="13"/>
  <c r="K2875" i="13"/>
  <c r="K2874" i="13"/>
  <c r="K2873" i="13"/>
  <c r="K2872" i="13"/>
  <c r="K2871" i="13"/>
  <c r="K2870" i="13"/>
  <c r="K2869" i="13"/>
  <c r="K2868" i="13"/>
  <c r="K2867" i="13"/>
  <c r="K2866" i="13"/>
  <c r="K2865" i="13"/>
  <c r="K2864" i="13"/>
  <c r="K2863" i="13"/>
  <c r="K2862" i="13"/>
  <c r="K2861" i="13"/>
  <c r="K2860" i="13"/>
  <c r="K2859" i="13"/>
  <c r="K2858" i="13"/>
  <c r="K2857" i="13"/>
  <c r="K2856" i="13"/>
  <c r="K2855" i="13"/>
  <c r="K2854" i="13"/>
  <c r="K2853" i="13"/>
  <c r="K2852" i="13"/>
  <c r="K2851" i="13"/>
  <c r="K2850" i="13"/>
  <c r="K2849" i="13"/>
  <c r="K2848" i="13"/>
  <c r="K2847" i="13"/>
  <c r="K2846" i="13"/>
  <c r="K2845" i="13"/>
  <c r="K2844" i="13"/>
  <c r="K2843" i="13"/>
  <c r="K2842" i="13"/>
  <c r="K2841" i="13"/>
  <c r="K2840" i="13"/>
  <c r="K2839" i="13"/>
  <c r="K2838" i="13"/>
  <c r="K2837" i="13"/>
  <c r="K2836" i="13"/>
  <c r="K2835" i="13"/>
  <c r="K2834" i="13"/>
  <c r="K2833" i="13"/>
  <c r="K2832" i="13"/>
  <c r="K2831" i="13"/>
  <c r="K2830" i="13"/>
  <c r="K2829" i="13"/>
  <c r="K2828" i="13"/>
  <c r="K2827" i="13"/>
  <c r="K2826" i="13"/>
  <c r="K2825" i="13"/>
  <c r="K2824" i="13"/>
  <c r="K2823" i="13"/>
  <c r="K2822" i="13"/>
  <c r="K2821" i="13"/>
  <c r="K2820" i="13"/>
  <c r="K2819" i="13"/>
  <c r="K2818" i="13"/>
  <c r="K2817" i="13"/>
  <c r="K2816" i="13"/>
  <c r="K2815" i="13"/>
  <c r="K2814" i="13"/>
  <c r="K2813" i="13"/>
  <c r="K2812" i="13"/>
  <c r="K2811" i="13"/>
  <c r="K2810" i="13"/>
  <c r="K2809" i="13"/>
  <c r="K2808" i="13"/>
  <c r="K2807" i="13"/>
  <c r="K2806" i="13"/>
  <c r="K2805" i="13"/>
  <c r="K2804" i="13"/>
  <c r="K2803" i="13"/>
  <c r="K2802" i="13"/>
  <c r="K2801" i="13"/>
  <c r="K2800" i="13"/>
  <c r="K2799" i="13"/>
  <c r="K2798" i="13"/>
  <c r="K2797" i="13"/>
  <c r="K2796" i="13"/>
  <c r="K2795" i="13"/>
  <c r="K2794" i="13"/>
  <c r="K2793" i="13"/>
  <c r="K2792" i="13"/>
  <c r="K2791" i="13"/>
  <c r="K2790" i="13"/>
  <c r="K2789" i="13"/>
  <c r="K2788" i="13"/>
  <c r="K2787" i="13"/>
  <c r="K2786" i="13"/>
  <c r="K2785" i="13"/>
  <c r="K2784" i="13"/>
  <c r="K2783" i="13"/>
  <c r="K2782" i="13"/>
  <c r="K2781" i="13"/>
  <c r="K2780" i="13"/>
  <c r="K2779" i="13"/>
  <c r="K2778" i="13"/>
  <c r="K2777" i="13"/>
  <c r="K2776" i="13"/>
  <c r="K2775" i="13"/>
  <c r="K2774" i="13"/>
  <c r="K2773" i="13"/>
  <c r="K2772" i="13"/>
  <c r="K2771" i="13"/>
  <c r="K2770" i="13"/>
  <c r="K2769" i="13"/>
  <c r="K2768" i="13"/>
  <c r="K2767" i="13"/>
  <c r="K2766" i="13"/>
  <c r="K2765" i="13"/>
  <c r="K2764" i="13"/>
  <c r="K2763" i="13"/>
  <c r="K2762" i="13"/>
  <c r="K2761" i="13"/>
  <c r="K2760" i="13"/>
  <c r="K2759" i="13"/>
  <c r="K2758" i="13"/>
  <c r="K2757" i="13"/>
  <c r="K2756" i="13"/>
  <c r="K2755" i="13"/>
  <c r="K2754" i="13"/>
  <c r="K2753" i="13"/>
  <c r="K2752" i="13"/>
  <c r="K2751" i="13"/>
  <c r="K2750" i="13"/>
  <c r="K2749" i="13"/>
  <c r="K2748" i="13"/>
  <c r="K2747" i="13"/>
  <c r="K2746" i="13"/>
  <c r="K2745" i="13"/>
  <c r="K2744" i="13"/>
  <c r="K2743" i="13"/>
  <c r="K2742" i="13"/>
  <c r="K2741" i="13"/>
  <c r="K2740" i="13"/>
  <c r="K2739" i="13"/>
  <c r="K2738" i="13"/>
  <c r="K2737" i="13"/>
  <c r="K2736" i="13"/>
  <c r="K2735" i="13"/>
  <c r="K2734" i="13"/>
  <c r="K2733" i="13"/>
  <c r="K2732" i="13"/>
  <c r="K2731" i="13"/>
  <c r="K2730" i="13"/>
  <c r="K2729" i="13"/>
  <c r="K2728" i="13"/>
  <c r="K2727" i="13"/>
  <c r="K2726" i="13"/>
  <c r="K2725" i="13"/>
  <c r="K2724" i="13"/>
  <c r="K2723" i="13"/>
  <c r="K2722" i="13"/>
  <c r="K2721" i="13"/>
  <c r="K2720" i="13"/>
  <c r="K2719" i="13"/>
  <c r="K2718" i="13"/>
  <c r="K2717" i="13"/>
  <c r="K2716" i="13"/>
  <c r="K2715" i="13"/>
  <c r="K2714" i="13"/>
  <c r="K2713" i="13"/>
  <c r="K2712" i="13"/>
  <c r="K2711" i="13"/>
  <c r="K2710" i="13"/>
  <c r="K2709" i="13"/>
  <c r="K2708" i="13"/>
  <c r="K2707" i="13"/>
  <c r="K2706" i="13"/>
  <c r="K2705" i="13"/>
  <c r="K2704" i="13"/>
  <c r="K2703" i="13"/>
  <c r="K2702" i="13"/>
  <c r="K2701" i="13"/>
  <c r="K2700" i="13"/>
  <c r="K2699" i="13"/>
  <c r="K2698" i="13"/>
  <c r="K2697" i="13"/>
  <c r="K2696" i="13"/>
  <c r="K2695" i="13"/>
  <c r="K2694" i="13"/>
  <c r="K2693" i="13"/>
  <c r="K2692" i="13"/>
  <c r="K2691" i="13"/>
  <c r="K2690" i="13"/>
  <c r="K2689" i="13"/>
  <c r="K2688" i="13"/>
  <c r="K2687" i="13"/>
  <c r="K2686" i="13"/>
  <c r="K2685" i="13"/>
  <c r="K2684" i="13"/>
  <c r="K2683" i="13"/>
  <c r="K2682" i="13"/>
  <c r="K2681" i="13"/>
  <c r="K2680" i="13"/>
  <c r="K2679" i="13"/>
  <c r="K2678" i="13"/>
  <c r="K2677" i="13"/>
  <c r="K2676" i="13"/>
  <c r="K2675" i="13"/>
  <c r="K2674" i="13"/>
  <c r="K2673" i="13"/>
  <c r="K2672" i="13"/>
  <c r="K2671" i="13"/>
  <c r="K2670" i="13"/>
  <c r="K2669" i="13"/>
  <c r="K2668" i="13"/>
  <c r="K2667" i="13"/>
  <c r="K2666" i="13"/>
  <c r="K2665" i="13"/>
  <c r="K2664" i="13"/>
  <c r="K2663" i="13"/>
  <c r="K2662" i="13"/>
  <c r="K2661" i="13"/>
  <c r="K2660" i="13"/>
  <c r="K2659" i="13"/>
  <c r="K2658" i="13"/>
  <c r="K2657" i="13"/>
  <c r="K2656" i="13"/>
  <c r="K2655" i="13"/>
  <c r="K2654" i="13"/>
  <c r="K2653" i="13"/>
  <c r="K2652" i="13"/>
  <c r="K2651" i="13"/>
  <c r="K2650" i="13"/>
  <c r="K2649" i="13"/>
  <c r="K2648" i="13"/>
  <c r="K2647" i="13"/>
  <c r="K2646" i="13"/>
  <c r="K2645" i="13"/>
  <c r="K2644" i="13"/>
  <c r="K2643" i="13"/>
  <c r="K2642" i="13"/>
  <c r="K2641" i="13"/>
  <c r="K2640" i="13"/>
  <c r="K2639" i="13"/>
  <c r="K2638" i="13"/>
  <c r="K2637" i="13"/>
  <c r="K2636" i="13"/>
  <c r="K2635" i="13"/>
  <c r="K2634" i="13"/>
  <c r="K2633" i="13"/>
  <c r="K2632" i="13"/>
  <c r="K2631" i="13"/>
  <c r="K2630" i="13"/>
  <c r="K2629" i="13"/>
  <c r="K2628" i="13"/>
  <c r="K2627" i="13"/>
  <c r="K2626" i="13"/>
  <c r="K2625" i="13"/>
  <c r="K2624" i="13"/>
  <c r="K2623" i="13"/>
  <c r="K2622" i="13"/>
  <c r="K2621" i="13"/>
  <c r="K2620" i="13"/>
  <c r="K2619" i="13"/>
  <c r="K2618" i="13"/>
  <c r="K2617" i="13"/>
  <c r="K2616" i="13"/>
  <c r="K2615" i="13"/>
  <c r="K2614" i="13"/>
  <c r="K2613" i="13"/>
  <c r="K2612" i="13"/>
  <c r="K2611" i="13"/>
  <c r="K2610" i="13"/>
  <c r="K2609" i="13"/>
  <c r="K2608" i="13"/>
  <c r="K2607" i="13"/>
  <c r="K2606" i="13"/>
  <c r="K2605" i="13"/>
  <c r="K2604" i="13"/>
  <c r="K2603" i="13"/>
  <c r="K2602" i="13"/>
  <c r="K2601" i="13"/>
  <c r="K2600" i="13"/>
  <c r="K2599" i="13"/>
  <c r="K2598" i="13"/>
  <c r="K2597" i="13"/>
  <c r="K2596" i="13"/>
  <c r="K2595" i="13"/>
  <c r="K2594" i="13"/>
  <c r="K2593" i="13"/>
  <c r="K2592" i="13"/>
  <c r="K2591" i="13"/>
  <c r="K2590" i="13"/>
  <c r="K2589" i="13"/>
  <c r="K2588" i="13"/>
  <c r="K2587" i="13"/>
  <c r="K2586" i="13"/>
  <c r="K2585" i="13"/>
  <c r="K2584" i="13"/>
  <c r="K2583" i="13"/>
  <c r="K2582" i="13"/>
  <c r="K2581" i="13"/>
  <c r="K2580" i="13"/>
  <c r="K2579" i="13"/>
  <c r="K2578" i="13"/>
  <c r="K2577" i="13"/>
  <c r="K2576" i="13"/>
  <c r="K2575" i="13"/>
  <c r="K2574" i="13"/>
  <c r="K2573" i="13"/>
  <c r="K2572" i="13"/>
  <c r="K2571" i="13"/>
  <c r="K2570" i="13"/>
  <c r="K2569" i="13"/>
  <c r="K2568" i="13"/>
  <c r="K2567" i="13"/>
  <c r="K2566" i="13"/>
  <c r="K2565" i="13"/>
  <c r="K2564" i="13"/>
  <c r="K2563" i="13"/>
  <c r="K2562" i="13"/>
  <c r="K2561" i="13"/>
  <c r="K2560" i="13"/>
  <c r="K2559" i="13"/>
  <c r="K2558" i="13"/>
  <c r="K2557" i="13"/>
  <c r="K2556" i="13"/>
  <c r="K2555" i="13"/>
  <c r="K2554" i="13"/>
  <c r="K2553" i="13"/>
  <c r="K2552" i="13"/>
  <c r="K2551" i="13"/>
  <c r="K2550" i="13"/>
  <c r="K2549" i="13"/>
  <c r="K2548" i="13"/>
  <c r="K2547" i="13"/>
  <c r="K2546" i="13"/>
  <c r="K2545" i="13"/>
  <c r="K2544" i="13"/>
  <c r="K2543" i="13"/>
  <c r="K2542" i="13"/>
  <c r="K2541" i="13"/>
  <c r="K2540" i="13"/>
  <c r="K2539" i="13"/>
  <c r="K2538" i="13"/>
  <c r="K2537" i="13"/>
  <c r="K2536" i="13"/>
  <c r="K2535" i="13"/>
  <c r="K2534" i="13"/>
  <c r="K2533" i="13"/>
  <c r="K2532" i="13"/>
  <c r="K2531" i="13"/>
  <c r="K2530" i="13"/>
  <c r="K2529" i="13"/>
  <c r="K2528" i="13"/>
  <c r="K2527" i="13"/>
  <c r="K2526" i="13"/>
  <c r="K2525" i="13"/>
  <c r="K2524" i="13"/>
  <c r="K2523" i="13"/>
  <c r="K2522" i="13"/>
  <c r="K2521" i="13"/>
  <c r="K2520" i="13"/>
  <c r="K2519" i="13"/>
  <c r="K2518" i="13"/>
  <c r="K2517" i="13"/>
  <c r="K2516" i="13"/>
  <c r="K2515" i="13"/>
  <c r="K2514" i="13"/>
  <c r="K2513" i="13"/>
  <c r="K2512" i="13"/>
  <c r="K2511" i="13"/>
  <c r="K2510" i="13"/>
  <c r="K2509" i="13"/>
  <c r="K2508" i="13"/>
  <c r="K2507" i="13"/>
  <c r="K2506" i="13"/>
  <c r="K2505" i="13"/>
  <c r="K2504" i="13"/>
  <c r="K2503" i="13"/>
  <c r="K2502" i="13"/>
  <c r="K2501" i="13"/>
  <c r="K2500" i="13"/>
  <c r="K2499" i="13"/>
  <c r="K2498" i="13"/>
  <c r="K2497" i="13"/>
  <c r="K2496" i="13"/>
  <c r="K2495" i="13"/>
  <c r="K2494" i="13"/>
  <c r="K2493" i="13"/>
  <c r="K2492" i="13"/>
  <c r="K2491" i="13"/>
  <c r="K2490" i="13"/>
  <c r="K2489" i="13"/>
  <c r="K2488" i="13"/>
  <c r="K2487" i="13"/>
  <c r="K2486" i="13"/>
  <c r="K2485" i="13"/>
  <c r="K2484" i="13"/>
  <c r="K2483" i="13"/>
  <c r="K2482" i="13"/>
  <c r="K2481" i="13"/>
  <c r="K2480" i="13"/>
  <c r="K2479" i="13"/>
  <c r="K2478" i="13"/>
  <c r="K2477" i="13"/>
  <c r="K2476" i="13"/>
  <c r="K2475" i="13"/>
  <c r="K2474" i="13"/>
  <c r="K2473" i="13"/>
  <c r="K2472" i="13"/>
  <c r="K2471" i="13"/>
  <c r="K2470" i="13"/>
  <c r="K2469" i="13"/>
  <c r="K2468" i="13"/>
  <c r="K2467" i="13"/>
  <c r="K2466" i="13"/>
  <c r="K2465" i="13"/>
  <c r="K2464" i="13"/>
  <c r="K2463" i="13"/>
  <c r="K2462" i="13"/>
  <c r="K2461" i="13"/>
  <c r="K2460" i="13"/>
  <c r="K2459" i="13"/>
  <c r="K2458" i="13"/>
  <c r="K2457" i="13"/>
  <c r="K2456" i="13"/>
  <c r="K2455" i="13"/>
  <c r="K2454" i="13"/>
  <c r="K2453" i="13"/>
  <c r="K2452" i="13"/>
  <c r="K2451" i="13"/>
  <c r="K2450" i="13"/>
  <c r="K2449" i="13"/>
  <c r="K2448" i="13"/>
  <c r="K2447" i="13"/>
  <c r="K2446" i="13"/>
  <c r="K2445" i="13"/>
  <c r="K2444" i="13"/>
  <c r="K2443" i="13"/>
  <c r="K2442" i="13"/>
  <c r="K2441" i="13"/>
  <c r="K2440" i="13"/>
  <c r="K2439" i="13"/>
  <c r="K2438" i="13"/>
  <c r="K2437" i="13"/>
  <c r="K2436" i="13"/>
  <c r="K2435" i="13"/>
  <c r="K2434" i="13"/>
  <c r="K2433" i="13"/>
  <c r="K2432" i="13"/>
  <c r="K2431" i="13"/>
  <c r="K2430" i="13"/>
  <c r="K2429" i="13"/>
  <c r="K2428" i="13"/>
  <c r="K2427" i="13"/>
  <c r="K2426" i="13"/>
  <c r="K2425" i="13"/>
  <c r="K2424" i="13"/>
  <c r="K2423" i="13"/>
  <c r="K2422" i="13"/>
  <c r="K2421" i="13"/>
  <c r="K2420" i="13"/>
  <c r="K2419" i="13"/>
  <c r="K2418" i="13"/>
  <c r="K2417" i="13"/>
  <c r="K2416" i="13"/>
  <c r="K2415" i="13"/>
  <c r="K2414" i="13"/>
  <c r="K2413" i="13"/>
  <c r="K2412" i="13"/>
  <c r="K2411" i="13"/>
  <c r="K2410" i="13"/>
  <c r="K2409" i="13"/>
  <c r="K2408" i="13"/>
  <c r="K2407" i="13"/>
  <c r="K2406" i="13"/>
  <c r="K2405" i="13"/>
  <c r="K2404" i="13"/>
  <c r="K2403" i="13"/>
  <c r="K2402" i="13"/>
  <c r="K2401" i="13"/>
  <c r="K2400" i="13"/>
  <c r="K2399" i="13"/>
  <c r="K2398" i="13"/>
  <c r="K2397" i="13"/>
  <c r="K2396" i="13"/>
  <c r="K2395" i="13"/>
  <c r="K2394" i="13"/>
  <c r="K2393" i="13"/>
  <c r="K2392" i="13"/>
  <c r="K2391" i="13"/>
  <c r="K2390" i="13"/>
  <c r="K2389" i="13"/>
  <c r="K2388" i="13"/>
  <c r="K2387" i="13"/>
  <c r="K2386" i="13"/>
  <c r="K2385" i="13"/>
  <c r="K2384" i="13"/>
  <c r="K2383" i="13"/>
  <c r="K2382" i="13"/>
  <c r="K2381" i="13"/>
  <c r="K2380" i="13"/>
  <c r="K2379" i="13"/>
  <c r="K2378" i="13"/>
  <c r="K2377" i="13"/>
  <c r="K2376" i="13"/>
  <c r="K2375" i="13"/>
  <c r="K2374" i="13"/>
  <c r="K2373" i="13"/>
  <c r="K2372" i="13"/>
  <c r="K2371" i="13"/>
  <c r="K2370" i="13"/>
  <c r="K2369" i="13"/>
  <c r="K2368" i="13"/>
  <c r="K2367" i="13"/>
  <c r="K2366" i="13"/>
  <c r="K2365" i="13"/>
  <c r="K2364" i="13"/>
  <c r="K2363" i="13"/>
  <c r="K2362" i="13"/>
  <c r="K2361" i="13"/>
  <c r="K2360" i="13"/>
  <c r="K2359" i="13"/>
  <c r="K2358" i="13"/>
  <c r="K2357" i="13"/>
  <c r="K2356" i="13"/>
  <c r="K2355" i="13"/>
  <c r="K2354" i="13"/>
  <c r="K2353" i="13"/>
  <c r="K2352" i="13"/>
  <c r="K2351" i="13"/>
  <c r="K2350" i="13"/>
  <c r="K2349" i="13"/>
  <c r="K2348" i="13"/>
  <c r="K2347" i="13"/>
  <c r="K2346" i="13"/>
  <c r="K2345" i="13"/>
  <c r="K2344" i="13"/>
  <c r="K2343" i="13"/>
  <c r="K2342" i="13"/>
  <c r="K2341" i="13"/>
  <c r="K2340" i="13"/>
  <c r="K2339" i="13"/>
  <c r="K2338" i="13"/>
  <c r="K2337" i="13"/>
  <c r="K2336" i="13"/>
  <c r="K2335" i="13"/>
  <c r="K2334" i="13"/>
  <c r="K2333" i="13"/>
  <c r="K2332" i="13"/>
  <c r="K2331" i="13"/>
  <c r="K2330" i="13"/>
  <c r="K2329" i="13"/>
  <c r="K2328" i="13"/>
  <c r="K2327" i="13"/>
  <c r="K2326" i="13"/>
  <c r="K2325" i="13"/>
  <c r="K2324" i="13"/>
  <c r="K2323" i="13"/>
  <c r="K2322" i="13"/>
  <c r="K2321" i="13"/>
  <c r="K2320" i="13"/>
  <c r="K2319" i="13"/>
  <c r="K2318" i="13"/>
  <c r="K2317" i="13"/>
  <c r="K2316" i="13"/>
  <c r="K2315" i="13"/>
  <c r="K2314" i="13"/>
  <c r="K2313" i="13"/>
  <c r="K2312" i="13"/>
  <c r="K2311" i="13"/>
  <c r="K2310" i="13"/>
  <c r="K2309" i="13"/>
  <c r="K2308" i="13"/>
  <c r="K2307" i="13"/>
  <c r="K2306" i="13"/>
  <c r="K2305" i="13"/>
  <c r="K2304" i="13"/>
  <c r="K2303" i="13"/>
  <c r="K2302" i="13"/>
  <c r="K2301" i="13"/>
  <c r="K2300" i="13"/>
  <c r="K2299" i="13"/>
  <c r="K2298" i="13"/>
  <c r="K2297" i="13"/>
  <c r="K2296" i="13"/>
  <c r="K2295" i="13"/>
  <c r="K2294" i="13"/>
  <c r="K2293" i="13"/>
  <c r="K2292" i="13"/>
  <c r="K2291" i="13"/>
  <c r="K2290" i="13"/>
  <c r="K2289" i="13"/>
  <c r="K2288" i="13"/>
  <c r="K2287" i="13"/>
  <c r="K2286" i="13"/>
  <c r="K2285" i="13"/>
  <c r="K2284" i="13"/>
  <c r="K2283" i="13"/>
  <c r="K2282" i="13"/>
  <c r="K2281" i="13"/>
  <c r="K2280" i="13"/>
  <c r="K2279" i="13"/>
  <c r="K2278" i="13"/>
  <c r="K2277" i="13"/>
  <c r="K2276" i="13"/>
  <c r="K2275" i="13"/>
  <c r="K2274" i="13"/>
  <c r="K2273" i="13"/>
  <c r="K2272" i="13"/>
  <c r="K2271" i="13"/>
  <c r="K2270" i="13"/>
  <c r="K2269" i="13"/>
  <c r="K2268" i="13"/>
  <c r="K2267" i="13"/>
  <c r="K2266" i="13"/>
  <c r="K2265" i="13"/>
  <c r="K2264" i="13"/>
  <c r="K2263" i="13"/>
  <c r="K2262" i="13"/>
  <c r="K2261" i="13"/>
  <c r="K2260" i="13"/>
  <c r="K2259" i="13"/>
  <c r="K2258" i="13"/>
  <c r="K2257" i="13"/>
  <c r="K2256" i="13"/>
  <c r="K2255" i="13"/>
  <c r="K2254" i="13"/>
  <c r="K2253" i="13"/>
  <c r="K2252" i="13"/>
  <c r="K2251" i="13"/>
  <c r="K2250" i="13"/>
  <c r="K2249" i="13"/>
  <c r="K2248" i="13"/>
  <c r="K2247" i="13"/>
  <c r="K2246" i="13"/>
  <c r="K2245" i="13"/>
  <c r="K2244" i="13"/>
  <c r="K2243" i="13"/>
  <c r="K2242" i="13"/>
  <c r="K2241" i="13"/>
  <c r="K2240" i="13"/>
  <c r="K2239" i="13"/>
  <c r="K2238" i="13"/>
  <c r="K2237" i="13"/>
  <c r="K2236" i="13"/>
  <c r="K2235" i="13"/>
  <c r="K2234" i="13"/>
  <c r="K2233" i="13"/>
  <c r="K2232" i="13"/>
  <c r="K2231" i="13"/>
  <c r="K2230" i="13"/>
  <c r="K2229" i="13"/>
  <c r="K2228" i="13"/>
  <c r="K2227" i="13"/>
  <c r="K2226" i="13"/>
  <c r="K2225" i="13"/>
  <c r="K2224" i="13"/>
  <c r="K2223" i="13"/>
  <c r="K2222" i="13"/>
  <c r="K2221" i="13"/>
  <c r="K2220" i="13"/>
  <c r="K2219" i="13"/>
  <c r="K2218" i="13"/>
  <c r="K2217" i="13"/>
  <c r="K2216" i="13"/>
  <c r="K2215" i="13"/>
  <c r="K2214" i="13"/>
  <c r="K2213" i="13"/>
  <c r="K2212" i="13"/>
  <c r="K2211" i="13"/>
  <c r="K2210" i="13"/>
  <c r="K2209" i="13"/>
  <c r="K2208" i="13"/>
  <c r="K2207" i="13"/>
  <c r="K2206" i="13"/>
  <c r="K2205" i="13"/>
  <c r="K2204" i="13"/>
  <c r="K2203" i="13"/>
  <c r="K2202" i="13"/>
  <c r="K2201" i="13"/>
  <c r="K2200" i="13"/>
  <c r="K2199" i="13"/>
  <c r="K2198" i="13"/>
  <c r="K2197" i="13"/>
  <c r="K2196" i="13"/>
  <c r="K2195" i="13"/>
  <c r="K2194" i="13"/>
  <c r="K2193" i="13"/>
  <c r="K2192" i="13"/>
  <c r="K2191" i="13"/>
  <c r="K2190" i="13"/>
  <c r="K2189" i="13"/>
  <c r="K2188" i="13"/>
  <c r="K2187" i="13"/>
  <c r="K2186" i="13"/>
  <c r="K2185" i="13"/>
  <c r="K2184" i="13"/>
  <c r="K2183" i="13"/>
  <c r="K2182" i="13"/>
  <c r="K2181" i="13"/>
  <c r="K2180" i="13"/>
  <c r="K2179" i="13"/>
  <c r="K2178" i="13"/>
  <c r="K2177" i="13"/>
  <c r="K2176" i="13"/>
  <c r="K2175" i="13"/>
  <c r="K2174" i="13"/>
  <c r="K2173" i="13"/>
  <c r="K2172" i="13"/>
  <c r="K2171" i="13"/>
  <c r="K2170" i="13"/>
  <c r="K2169" i="13"/>
  <c r="K2168" i="13"/>
  <c r="K2167" i="13"/>
  <c r="K2166" i="13"/>
  <c r="K2165" i="13"/>
  <c r="K2164" i="13"/>
  <c r="K2163" i="13"/>
  <c r="K2162" i="13"/>
  <c r="K2161" i="13"/>
  <c r="K2160" i="13"/>
  <c r="K2159" i="13"/>
  <c r="K2158" i="13"/>
  <c r="K2157" i="13"/>
  <c r="K2156" i="13"/>
  <c r="K2155" i="13"/>
  <c r="K2154" i="13"/>
  <c r="K2153" i="13"/>
  <c r="K2152" i="13"/>
  <c r="K2151" i="13"/>
  <c r="K2150" i="13"/>
  <c r="K2149" i="13"/>
  <c r="K2148" i="13"/>
  <c r="K2147" i="13"/>
  <c r="K2146" i="13"/>
  <c r="K2145" i="13"/>
  <c r="K2144" i="13"/>
  <c r="K2143" i="13"/>
  <c r="K2142" i="13"/>
  <c r="K2141" i="13"/>
  <c r="K2140" i="13"/>
  <c r="K2139" i="13"/>
  <c r="K2138" i="13"/>
  <c r="K2137" i="13"/>
  <c r="K2136" i="13"/>
  <c r="K2135" i="13"/>
  <c r="K2134" i="13"/>
  <c r="K2133" i="13"/>
  <c r="K2132" i="13"/>
  <c r="K2131" i="13"/>
  <c r="K2130" i="13"/>
  <c r="K2129" i="13"/>
  <c r="K2128" i="13"/>
  <c r="K2127" i="13"/>
  <c r="K2126" i="13"/>
  <c r="K2125" i="13"/>
  <c r="K2124" i="13"/>
  <c r="K2123" i="13"/>
  <c r="K2122" i="13"/>
  <c r="K2121" i="13"/>
  <c r="K2120" i="13"/>
  <c r="K2119" i="13"/>
  <c r="K2118" i="13"/>
  <c r="K2117" i="13"/>
  <c r="K2116" i="13"/>
  <c r="K2115" i="13"/>
  <c r="K2114" i="13"/>
  <c r="K2113" i="13"/>
  <c r="K2112" i="13"/>
  <c r="K2111" i="13"/>
  <c r="K2110" i="13"/>
  <c r="K2109" i="13"/>
  <c r="K2108" i="13"/>
  <c r="K2107" i="13"/>
  <c r="K2106" i="13"/>
  <c r="K2105" i="13"/>
  <c r="K2104" i="13"/>
  <c r="K2103" i="13"/>
  <c r="K2102" i="13"/>
  <c r="K2101" i="13"/>
  <c r="K2100" i="13"/>
  <c r="K2099" i="13"/>
  <c r="K2098" i="13"/>
  <c r="K2097" i="13"/>
  <c r="K2096" i="13"/>
  <c r="K2095" i="13"/>
  <c r="K2094" i="13"/>
  <c r="K2093" i="13"/>
  <c r="K2092" i="13"/>
  <c r="K2091" i="13"/>
  <c r="K2090" i="13"/>
  <c r="K2089" i="13"/>
  <c r="K2088" i="13"/>
  <c r="K2087" i="13"/>
  <c r="K2086" i="13"/>
  <c r="K2085" i="13"/>
  <c r="K2084" i="13"/>
  <c r="K2083" i="13"/>
  <c r="K2082" i="13"/>
  <c r="K2081" i="13"/>
  <c r="K2080" i="13"/>
  <c r="K2079" i="13"/>
  <c r="K2078" i="13"/>
  <c r="K2077" i="13"/>
  <c r="K2076" i="13"/>
  <c r="K2075" i="13"/>
  <c r="K2074" i="13"/>
  <c r="K2073" i="13"/>
  <c r="K2072" i="13"/>
  <c r="K2071" i="13"/>
  <c r="K2070" i="13"/>
  <c r="K2069" i="13"/>
  <c r="K2068" i="13"/>
  <c r="K2067" i="13"/>
  <c r="K2066" i="13"/>
  <c r="K2065" i="13"/>
  <c r="K2064" i="13"/>
  <c r="K2063" i="13"/>
  <c r="K2062" i="13"/>
  <c r="K2061" i="13"/>
  <c r="K2060" i="13"/>
  <c r="K2059" i="13"/>
  <c r="K2058" i="13"/>
  <c r="K2057" i="13"/>
  <c r="K2056" i="13"/>
  <c r="K2055" i="13"/>
  <c r="K2054" i="13"/>
  <c r="K2053" i="13"/>
  <c r="K2052" i="13"/>
  <c r="K2051" i="13"/>
  <c r="K2050" i="13"/>
  <c r="K2049" i="13"/>
  <c r="K2048" i="13"/>
  <c r="K2047" i="13"/>
  <c r="K2046" i="13"/>
  <c r="K2045" i="13"/>
  <c r="K2044" i="13"/>
  <c r="K2043" i="13"/>
  <c r="K2042" i="13"/>
  <c r="K2041" i="13"/>
  <c r="K2040" i="13"/>
  <c r="K2039" i="13"/>
  <c r="K2038" i="13"/>
  <c r="K2037" i="13"/>
  <c r="K2036" i="13"/>
  <c r="K2035" i="13"/>
  <c r="K2034" i="13"/>
  <c r="K2033" i="13"/>
  <c r="K2032" i="13"/>
  <c r="K2031" i="13"/>
  <c r="K2030" i="13"/>
  <c r="K2029" i="13"/>
  <c r="K2028" i="13"/>
  <c r="K2027" i="13"/>
  <c r="K2026" i="13"/>
  <c r="K2025" i="13"/>
  <c r="K2024" i="13"/>
  <c r="K2023" i="13"/>
  <c r="K2022" i="13"/>
  <c r="K2021" i="13"/>
  <c r="K2020" i="13"/>
  <c r="K2019" i="13"/>
  <c r="K2018" i="13"/>
  <c r="K2017" i="13"/>
  <c r="K2016" i="13"/>
  <c r="K2015" i="13"/>
  <c r="K2014" i="13"/>
  <c r="K2013" i="13"/>
  <c r="K2012" i="13"/>
  <c r="K2011" i="13"/>
  <c r="K2010" i="13"/>
  <c r="K2009" i="13"/>
  <c r="K2008" i="13"/>
  <c r="K2007" i="13"/>
  <c r="K2006" i="13"/>
  <c r="K2005" i="13"/>
  <c r="K2004" i="13"/>
  <c r="K2003" i="13"/>
  <c r="K2002" i="13"/>
  <c r="K2001" i="13"/>
  <c r="K2000" i="13"/>
  <c r="K1999" i="13"/>
  <c r="K1998" i="13"/>
  <c r="K1997" i="13"/>
  <c r="K1996" i="13"/>
  <c r="K1995" i="13"/>
  <c r="K1994" i="13"/>
  <c r="K1993" i="13"/>
  <c r="K1992" i="13"/>
  <c r="K1991" i="13"/>
  <c r="K1990" i="13"/>
  <c r="K1989" i="13"/>
  <c r="K1988" i="13"/>
  <c r="K1987" i="13"/>
  <c r="K1986" i="13"/>
  <c r="K1985" i="13"/>
  <c r="K1984" i="13"/>
  <c r="K1983" i="13"/>
  <c r="K1982" i="13"/>
  <c r="K1981" i="13"/>
  <c r="K1980" i="13"/>
  <c r="K1979" i="13"/>
  <c r="K1978" i="13"/>
  <c r="K1977" i="13"/>
  <c r="K1976" i="13"/>
  <c r="K1975" i="13"/>
  <c r="K1974" i="13"/>
  <c r="K1973" i="13"/>
  <c r="K1972" i="13"/>
  <c r="K1971" i="13"/>
  <c r="K1970" i="13"/>
  <c r="K1969" i="13"/>
  <c r="K1968" i="13"/>
  <c r="K1967" i="13"/>
  <c r="K1966" i="13"/>
  <c r="K1965" i="13"/>
  <c r="K1964" i="13"/>
  <c r="K1963" i="13"/>
  <c r="K1962" i="13"/>
  <c r="K1961" i="13"/>
  <c r="K1960" i="13"/>
  <c r="K1959" i="13"/>
  <c r="K1958" i="13"/>
  <c r="K1957" i="13"/>
  <c r="K1956" i="13"/>
  <c r="K1955" i="13"/>
  <c r="K1954" i="13"/>
  <c r="K1953" i="13"/>
  <c r="K1952" i="13"/>
  <c r="K1951" i="13"/>
  <c r="K1950" i="13"/>
  <c r="K1949" i="13"/>
  <c r="K1948" i="13"/>
  <c r="K1947" i="13"/>
  <c r="K1946" i="13"/>
  <c r="K1945" i="13"/>
  <c r="K1944" i="13"/>
  <c r="K1943" i="13"/>
  <c r="K1942" i="13"/>
  <c r="K1941" i="13"/>
  <c r="K1940" i="13"/>
  <c r="K1939" i="13"/>
  <c r="K1938" i="13"/>
  <c r="K1937" i="13"/>
  <c r="K1936" i="13"/>
  <c r="K1935" i="13"/>
  <c r="K1934" i="13"/>
  <c r="K1933" i="13"/>
  <c r="K1932" i="13"/>
  <c r="K1931" i="13"/>
  <c r="K1930" i="13"/>
  <c r="K1929" i="13"/>
  <c r="K1928" i="13"/>
  <c r="K1927" i="13"/>
  <c r="K1926" i="13"/>
  <c r="K1925" i="13"/>
  <c r="K1924" i="13"/>
  <c r="K1923" i="13"/>
  <c r="K1922" i="13"/>
  <c r="K1921" i="13"/>
  <c r="K1920" i="13"/>
  <c r="K1919" i="13"/>
  <c r="K1918" i="13"/>
  <c r="K1917" i="13"/>
  <c r="K1916" i="13"/>
  <c r="K1915" i="13"/>
  <c r="K1914" i="13"/>
  <c r="K1913" i="13"/>
  <c r="K1912" i="13"/>
  <c r="K1911" i="13"/>
  <c r="K1910" i="13"/>
  <c r="K1909" i="13"/>
  <c r="K1908" i="13"/>
  <c r="K1907" i="13"/>
  <c r="K1906" i="13"/>
  <c r="K1905" i="13"/>
  <c r="K1904" i="13"/>
  <c r="K1903" i="13"/>
  <c r="K1902" i="13"/>
  <c r="K1901" i="13"/>
  <c r="K1900" i="13"/>
  <c r="K1899" i="13"/>
  <c r="K1898" i="13"/>
  <c r="K1897" i="13"/>
  <c r="K1896" i="13"/>
  <c r="K1895" i="13"/>
  <c r="K1894" i="13"/>
  <c r="K1893" i="13"/>
  <c r="K1892" i="13"/>
  <c r="K1891" i="13"/>
  <c r="K1890" i="13"/>
  <c r="K1889" i="13"/>
  <c r="K1888" i="13"/>
  <c r="K1887" i="13"/>
  <c r="K1886" i="13"/>
  <c r="K1885" i="13"/>
  <c r="K1884" i="13"/>
  <c r="K1883" i="13"/>
  <c r="K1882" i="13"/>
  <c r="K1881" i="13"/>
  <c r="K1880" i="13"/>
  <c r="K1879" i="13"/>
  <c r="K1878" i="13"/>
  <c r="K1877" i="13"/>
  <c r="K1876" i="13"/>
  <c r="K1875" i="13"/>
  <c r="K1874" i="13"/>
  <c r="K1873" i="13"/>
  <c r="K1872" i="13"/>
  <c r="K1871" i="13"/>
  <c r="K1870" i="13"/>
  <c r="K1869" i="13"/>
  <c r="K1868" i="13"/>
  <c r="K1867" i="13"/>
  <c r="K1866" i="13"/>
  <c r="K1865" i="13"/>
  <c r="K1864" i="13"/>
  <c r="K1863" i="13"/>
  <c r="K1862" i="13"/>
  <c r="K1861" i="13"/>
  <c r="K1860" i="13"/>
  <c r="K1859" i="13"/>
  <c r="K1858" i="13"/>
  <c r="K1857" i="13"/>
  <c r="K1856" i="13"/>
  <c r="K1855" i="13"/>
  <c r="K1854" i="13"/>
  <c r="K1853" i="13"/>
  <c r="K1852" i="13"/>
  <c r="K1851" i="13"/>
  <c r="K1850" i="13"/>
  <c r="K1849" i="13"/>
  <c r="K1848" i="13"/>
  <c r="K1847" i="13"/>
  <c r="K1846" i="13"/>
  <c r="K1845" i="13"/>
  <c r="K1844" i="13"/>
  <c r="K1843" i="13"/>
  <c r="K1842" i="13"/>
  <c r="K1841" i="13"/>
  <c r="K1840" i="13"/>
  <c r="K1839" i="13"/>
  <c r="K1838" i="13"/>
  <c r="K1837" i="13"/>
  <c r="K1836" i="13"/>
  <c r="K1835" i="13"/>
  <c r="K1834" i="13"/>
  <c r="K1833" i="13"/>
  <c r="K1832" i="13"/>
  <c r="K1831" i="13"/>
  <c r="K1830" i="13"/>
  <c r="K1829" i="13"/>
  <c r="K1828" i="13"/>
  <c r="K1827" i="13"/>
  <c r="K1826" i="13"/>
  <c r="K1825" i="13"/>
  <c r="K1824" i="13"/>
  <c r="K1823" i="13"/>
  <c r="K1822" i="13"/>
  <c r="K1821" i="13"/>
  <c r="K1820" i="13"/>
  <c r="K1819" i="13"/>
  <c r="K1818" i="13"/>
  <c r="K1817" i="13"/>
  <c r="K1816" i="13"/>
  <c r="K1815" i="13"/>
  <c r="K1814" i="13"/>
  <c r="K1813" i="13"/>
  <c r="K1812" i="13"/>
  <c r="K1811" i="13"/>
  <c r="K1810" i="13"/>
  <c r="K1809" i="13"/>
  <c r="K1808" i="13"/>
  <c r="K1807" i="13"/>
  <c r="K1806" i="13"/>
  <c r="K1805" i="13"/>
  <c r="K1804" i="13"/>
  <c r="K1803" i="13"/>
  <c r="K1802" i="13"/>
  <c r="K1801" i="13"/>
  <c r="K1800" i="13"/>
  <c r="K1799" i="13"/>
  <c r="K1798" i="13"/>
  <c r="K1797" i="13"/>
  <c r="K1796" i="13"/>
  <c r="K1795" i="13"/>
  <c r="K1794" i="13"/>
  <c r="K1793" i="13"/>
  <c r="K1792" i="13"/>
  <c r="K1791" i="13"/>
  <c r="K1790" i="13"/>
  <c r="K1789" i="13"/>
  <c r="K1788" i="13"/>
  <c r="K1787" i="13"/>
  <c r="K1786" i="13"/>
  <c r="K1785" i="13"/>
  <c r="K1784" i="13"/>
  <c r="K1783" i="13"/>
  <c r="K1782" i="13"/>
  <c r="K1781" i="13"/>
  <c r="K1780" i="13"/>
  <c r="K1779" i="13"/>
  <c r="K1778" i="13"/>
  <c r="K1777" i="13"/>
  <c r="K1776" i="13"/>
  <c r="K1775" i="13"/>
  <c r="K1774" i="13"/>
  <c r="K1773" i="13"/>
  <c r="K1772" i="13"/>
  <c r="K1771" i="13"/>
  <c r="K1770" i="13"/>
  <c r="K1769" i="13"/>
  <c r="K1768" i="13"/>
  <c r="K1767" i="13"/>
  <c r="K1766" i="13"/>
  <c r="K1765" i="13"/>
  <c r="K1764" i="13"/>
  <c r="K1763" i="13"/>
  <c r="K1762" i="13"/>
  <c r="K1761" i="13"/>
  <c r="K1760" i="13"/>
  <c r="K1759" i="13"/>
  <c r="K1758" i="13"/>
  <c r="K1757" i="13"/>
  <c r="K1756" i="13"/>
  <c r="K1755" i="13"/>
  <c r="K1754" i="13"/>
  <c r="K1753" i="13"/>
  <c r="K1752" i="13"/>
  <c r="K1751" i="13"/>
  <c r="K1750" i="13"/>
  <c r="K1749" i="13"/>
  <c r="K1748" i="13"/>
  <c r="K1747" i="13"/>
  <c r="K1746" i="13"/>
  <c r="K1745" i="13"/>
  <c r="K1744" i="13"/>
  <c r="K1743" i="13"/>
  <c r="K1742" i="13"/>
  <c r="K1741" i="13"/>
  <c r="K1740" i="13"/>
  <c r="K1739" i="13"/>
  <c r="K1738" i="13"/>
  <c r="K1737" i="13"/>
  <c r="K1736" i="13"/>
  <c r="K1735" i="13"/>
  <c r="K1734" i="13"/>
  <c r="K1733" i="13"/>
  <c r="K1732" i="13"/>
  <c r="K1731" i="13"/>
  <c r="K1730" i="13"/>
  <c r="K1729" i="13"/>
  <c r="K1728" i="13"/>
  <c r="K1727" i="13"/>
  <c r="K1726" i="13"/>
  <c r="K1725" i="13"/>
  <c r="K1724" i="13"/>
  <c r="K1723" i="13"/>
  <c r="K1722" i="13"/>
  <c r="K1721" i="13"/>
  <c r="K1720" i="13"/>
  <c r="K1719" i="13"/>
  <c r="K1718" i="13"/>
  <c r="K1717" i="13"/>
  <c r="K1716" i="13"/>
  <c r="K1715" i="13"/>
  <c r="K1714" i="13"/>
  <c r="K1713" i="13"/>
  <c r="K1712" i="13"/>
  <c r="K1711" i="13"/>
  <c r="K1710" i="13"/>
  <c r="K1709" i="13"/>
  <c r="K1708" i="13"/>
  <c r="K1707" i="13"/>
  <c r="K1706" i="13"/>
  <c r="K1705" i="13"/>
  <c r="K1704" i="13"/>
  <c r="K1703" i="13"/>
  <c r="K1702" i="13"/>
  <c r="K1701" i="13"/>
  <c r="K1700" i="13"/>
  <c r="K1699" i="13"/>
  <c r="K1698" i="13"/>
  <c r="K1697" i="13"/>
  <c r="K1696" i="13"/>
  <c r="K1695" i="13"/>
  <c r="K1694" i="13"/>
  <c r="K1693" i="13"/>
  <c r="K1692" i="13"/>
  <c r="K1691" i="13"/>
  <c r="K1690" i="13"/>
  <c r="K1689" i="13"/>
  <c r="K1688" i="13"/>
  <c r="K1687" i="13"/>
  <c r="K1686" i="13"/>
  <c r="K1685" i="13"/>
  <c r="K1684" i="13"/>
  <c r="K1683" i="13"/>
  <c r="K1682" i="13"/>
  <c r="K1681" i="13"/>
  <c r="K1680" i="13"/>
  <c r="K1679" i="13"/>
  <c r="K1678" i="13"/>
  <c r="K1677" i="13"/>
  <c r="K1676" i="13"/>
  <c r="K1675" i="13"/>
  <c r="K1674" i="13"/>
  <c r="K1673" i="13"/>
  <c r="K1672" i="13"/>
  <c r="K1671" i="13"/>
  <c r="K1670" i="13"/>
  <c r="K1669" i="13"/>
  <c r="K1668" i="13"/>
  <c r="K1667" i="13"/>
  <c r="K1666" i="13"/>
  <c r="K1665" i="13"/>
  <c r="K1664" i="13"/>
  <c r="K1663" i="13"/>
  <c r="K1662" i="13"/>
  <c r="K1661" i="13"/>
  <c r="K1660" i="13"/>
  <c r="K1659" i="13"/>
  <c r="K1658" i="13"/>
  <c r="K1657" i="13"/>
  <c r="K1656" i="13"/>
  <c r="K1655" i="13"/>
  <c r="K1654" i="13"/>
  <c r="K1653" i="13"/>
  <c r="K1652" i="13"/>
  <c r="K1651" i="13"/>
  <c r="K1650" i="13"/>
  <c r="K1649" i="13"/>
  <c r="K1648" i="13"/>
  <c r="K1647" i="13"/>
  <c r="K1646" i="13"/>
  <c r="K1645" i="13"/>
  <c r="K1644" i="13"/>
  <c r="K1643" i="13"/>
  <c r="K1642" i="13"/>
  <c r="K1641" i="13"/>
  <c r="K1640" i="13"/>
  <c r="K1639" i="13"/>
  <c r="K1638" i="13"/>
  <c r="K1637" i="13"/>
  <c r="K1636" i="13"/>
  <c r="K1635" i="13"/>
  <c r="K1634" i="13"/>
  <c r="K1633" i="13"/>
  <c r="K1632" i="13"/>
  <c r="K1631" i="13"/>
  <c r="K1630" i="13"/>
  <c r="K1629" i="13"/>
  <c r="K1628" i="13"/>
  <c r="K1627" i="13"/>
  <c r="K1626" i="13"/>
  <c r="K1625" i="13"/>
  <c r="K1624" i="13"/>
  <c r="K1623" i="13"/>
  <c r="K1622" i="13"/>
  <c r="K1621" i="13"/>
  <c r="K1620" i="13"/>
  <c r="K1619" i="13"/>
  <c r="K1618" i="13"/>
  <c r="K1617" i="13"/>
  <c r="K1616" i="13"/>
  <c r="K1615" i="13"/>
  <c r="K1614" i="13"/>
  <c r="K1613" i="13"/>
  <c r="K1612" i="13"/>
  <c r="K1611" i="13"/>
  <c r="K1610" i="13"/>
  <c r="K1609" i="13"/>
  <c r="K1608" i="13"/>
  <c r="K1607" i="13"/>
  <c r="K1606" i="13"/>
  <c r="K1605" i="13"/>
  <c r="K1604" i="13"/>
  <c r="K1603" i="13"/>
  <c r="K1602" i="13"/>
  <c r="K1601" i="13"/>
  <c r="K1600" i="13"/>
  <c r="K1599" i="13"/>
  <c r="K1598" i="13"/>
  <c r="K1597" i="13"/>
  <c r="K1596" i="13"/>
  <c r="K1595" i="13"/>
  <c r="K1594" i="13"/>
  <c r="K1593" i="13"/>
  <c r="K1592" i="13"/>
  <c r="K1591" i="13"/>
  <c r="K1590" i="13"/>
  <c r="K1589" i="13"/>
  <c r="K1588" i="13"/>
  <c r="K1587" i="13"/>
  <c r="K1586" i="13"/>
  <c r="K1585" i="13"/>
  <c r="K1584" i="13"/>
  <c r="K1583" i="13"/>
  <c r="K1582" i="13"/>
  <c r="K1581" i="13"/>
  <c r="K1580" i="13"/>
  <c r="K1579" i="13"/>
  <c r="K1578" i="13"/>
  <c r="K1577" i="13"/>
  <c r="K1576" i="13"/>
  <c r="K1575" i="13"/>
  <c r="K1574" i="13"/>
  <c r="K1573" i="13"/>
  <c r="K1572" i="13"/>
  <c r="K1571" i="13"/>
  <c r="K1570" i="13"/>
  <c r="K1569" i="13"/>
  <c r="K1568" i="13"/>
  <c r="K1567" i="13"/>
  <c r="K1566" i="13"/>
  <c r="K1565" i="13"/>
  <c r="K1564" i="13"/>
  <c r="K1563" i="13"/>
  <c r="K1562" i="13"/>
  <c r="K1561" i="13"/>
  <c r="K1560" i="13"/>
  <c r="K1559" i="13"/>
  <c r="K1558" i="13"/>
  <c r="K1557" i="13"/>
  <c r="K1556" i="13"/>
  <c r="K1555" i="13"/>
  <c r="K1554" i="13"/>
  <c r="K1553" i="13"/>
  <c r="K1552" i="13"/>
  <c r="K1551" i="13"/>
  <c r="K1550" i="13"/>
  <c r="K1549" i="13"/>
  <c r="K1548" i="13"/>
  <c r="K1547" i="13"/>
  <c r="K1546" i="13"/>
  <c r="K1545" i="13"/>
  <c r="K1544" i="13"/>
  <c r="K1543" i="13"/>
  <c r="K1542" i="13"/>
  <c r="K1541" i="13"/>
  <c r="K1540" i="13"/>
  <c r="K1539" i="13"/>
  <c r="K1538" i="13"/>
  <c r="K1537" i="13"/>
  <c r="K1536" i="13"/>
  <c r="K1535" i="13"/>
  <c r="K1534" i="13"/>
  <c r="K1533" i="13"/>
  <c r="K1532" i="13"/>
  <c r="K1531" i="13"/>
  <c r="K1530" i="13"/>
  <c r="K1529" i="13"/>
  <c r="K1528" i="13"/>
  <c r="K1527" i="13"/>
  <c r="K1526" i="13"/>
  <c r="K1525" i="13"/>
  <c r="K1524" i="13"/>
  <c r="K1523" i="13"/>
  <c r="K1522" i="13"/>
  <c r="K1521" i="13"/>
  <c r="K1520" i="13"/>
  <c r="K1519" i="13"/>
  <c r="K1518" i="13"/>
  <c r="K1517" i="13"/>
  <c r="K1516" i="13"/>
  <c r="K1515" i="13"/>
  <c r="K1514" i="13"/>
  <c r="K1513" i="13"/>
  <c r="K1512" i="13"/>
  <c r="K1511" i="13"/>
  <c r="K1510" i="13"/>
  <c r="K1509" i="13"/>
  <c r="K1508" i="13"/>
  <c r="K1507" i="13"/>
  <c r="K1506" i="13"/>
  <c r="K1505" i="13"/>
  <c r="K1504" i="13"/>
  <c r="K1503" i="13"/>
  <c r="K1502" i="13"/>
  <c r="K1501" i="13"/>
  <c r="K1500" i="13"/>
  <c r="K1499" i="13"/>
  <c r="K1498" i="13"/>
  <c r="K1497" i="13"/>
  <c r="K1496" i="13"/>
  <c r="K1495" i="13"/>
  <c r="K1494" i="13"/>
  <c r="K1493" i="13"/>
  <c r="K1492" i="13"/>
  <c r="K1491" i="13"/>
  <c r="K1490" i="13"/>
  <c r="K1489" i="13"/>
  <c r="K1488" i="13"/>
  <c r="K1487" i="13"/>
  <c r="K1486" i="13"/>
  <c r="K1485" i="13"/>
  <c r="K1484" i="13"/>
  <c r="K1483" i="13"/>
  <c r="K1482" i="13"/>
  <c r="K1481" i="13"/>
  <c r="K1480" i="13"/>
  <c r="K1479" i="13"/>
  <c r="K1478" i="13"/>
  <c r="K1477" i="13"/>
  <c r="K1476" i="13"/>
  <c r="K1475" i="13"/>
  <c r="K1474" i="13"/>
  <c r="K1473" i="13"/>
  <c r="K1472" i="13"/>
  <c r="K1471" i="13"/>
  <c r="K1470" i="13"/>
  <c r="K1469" i="13"/>
  <c r="K1468" i="13"/>
  <c r="K1467" i="13"/>
  <c r="K1466" i="13"/>
  <c r="K1465" i="13"/>
  <c r="K1464" i="13"/>
  <c r="K1463" i="13"/>
  <c r="K1462" i="13"/>
  <c r="K1461" i="13"/>
  <c r="K1460" i="13"/>
  <c r="K1459" i="13"/>
  <c r="K1458" i="13"/>
  <c r="K1457" i="13"/>
  <c r="K1456" i="13"/>
  <c r="K1455" i="13"/>
  <c r="K1454" i="13"/>
  <c r="K1453" i="13"/>
  <c r="K1452" i="13"/>
  <c r="K1451" i="13"/>
  <c r="K1450" i="13"/>
  <c r="K1449" i="13"/>
  <c r="K1448" i="13"/>
  <c r="K1447" i="13"/>
  <c r="K1446" i="13"/>
  <c r="K1445" i="13"/>
  <c r="K1444" i="13"/>
  <c r="K1443" i="13"/>
  <c r="K1442" i="13"/>
  <c r="K1441" i="13"/>
  <c r="K1440" i="13"/>
  <c r="K1439" i="13"/>
  <c r="K1438" i="13"/>
  <c r="K1437" i="13"/>
  <c r="K1436" i="13"/>
  <c r="K1435" i="13"/>
  <c r="K1434" i="13"/>
  <c r="K1433" i="13"/>
  <c r="K1432" i="13"/>
  <c r="K1431" i="13"/>
  <c r="K1430" i="13"/>
  <c r="K1429" i="13"/>
  <c r="K1428" i="13"/>
  <c r="K1427" i="13"/>
  <c r="K1426" i="13"/>
  <c r="K1425" i="13"/>
  <c r="K1424" i="13"/>
  <c r="K1423" i="13"/>
  <c r="K1422" i="13"/>
  <c r="K1421" i="13"/>
  <c r="K1420" i="13"/>
  <c r="K1419" i="13"/>
  <c r="K1418" i="13"/>
  <c r="K1417" i="13"/>
  <c r="K1416" i="13"/>
  <c r="K1415" i="13"/>
  <c r="K1414" i="13"/>
  <c r="K1413" i="13"/>
  <c r="K1412" i="13"/>
  <c r="K1411" i="13"/>
  <c r="K1410" i="13"/>
  <c r="K1409" i="13"/>
  <c r="K1408" i="13"/>
  <c r="K1407" i="13"/>
  <c r="K1406" i="13"/>
  <c r="K1405" i="13"/>
  <c r="K1404" i="13"/>
  <c r="K1403" i="13"/>
  <c r="K1402" i="13"/>
  <c r="K1401" i="13"/>
  <c r="K1400" i="13"/>
  <c r="K1399" i="13"/>
  <c r="K1398" i="13"/>
  <c r="K1397" i="13"/>
  <c r="K1396" i="13"/>
  <c r="K1395" i="13"/>
  <c r="K1394" i="13"/>
  <c r="K1393" i="13"/>
  <c r="K1392" i="13"/>
  <c r="K1391" i="13"/>
  <c r="K1390" i="13"/>
  <c r="K1389" i="13"/>
  <c r="K1388" i="13"/>
  <c r="K1387" i="13"/>
  <c r="K1386" i="13"/>
  <c r="K1385" i="13"/>
  <c r="K1384" i="13"/>
  <c r="K1383" i="13"/>
  <c r="K1382" i="13"/>
  <c r="K1381" i="13"/>
  <c r="K1380" i="13"/>
  <c r="K1379" i="13"/>
  <c r="K1378" i="13"/>
  <c r="K1377" i="13"/>
  <c r="K1376" i="13"/>
  <c r="K1375" i="13"/>
  <c r="K1374" i="13"/>
  <c r="K1373" i="13"/>
  <c r="K1372" i="13"/>
  <c r="K1371" i="13"/>
  <c r="K1370" i="13"/>
  <c r="K1369" i="13"/>
  <c r="K1368" i="13"/>
  <c r="K1367" i="13"/>
  <c r="K1366" i="13"/>
  <c r="K1365" i="13"/>
  <c r="K1364" i="13"/>
  <c r="K1363" i="13"/>
  <c r="K1362" i="13"/>
  <c r="K1361" i="13"/>
  <c r="K1360" i="13"/>
  <c r="K1359" i="13"/>
  <c r="K1358" i="13"/>
  <c r="K1357" i="13"/>
  <c r="K1356" i="13"/>
  <c r="K1355" i="13"/>
  <c r="K1354" i="13"/>
  <c r="K1353" i="13"/>
  <c r="K1352" i="13"/>
  <c r="K1351" i="13"/>
  <c r="K1350" i="13"/>
  <c r="K1349" i="13"/>
  <c r="K1348" i="13"/>
  <c r="K1347" i="13"/>
  <c r="K1346" i="13"/>
  <c r="K1345" i="13"/>
  <c r="K1344" i="13"/>
  <c r="K1343" i="13"/>
  <c r="K1342" i="13"/>
  <c r="K1341" i="13"/>
  <c r="K1340" i="13"/>
  <c r="K1339" i="13"/>
  <c r="K1338" i="13"/>
  <c r="K1337" i="13"/>
  <c r="K1336" i="13"/>
  <c r="K1335" i="13"/>
  <c r="K1334" i="13"/>
  <c r="K1333" i="13"/>
  <c r="K1332" i="13"/>
  <c r="K1331" i="13"/>
  <c r="K1330" i="13"/>
  <c r="K1329" i="13"/>
  <c r="K1328" i="13"/>
  <c r="K1327" i="13"/>
  <c r="K1326" i="13"/>
  <c r="K1325" i="13"/>
  <c r="K1324" i="13"/>
  <c r="K1323" i="13"/>
  <c r="K1322" i="13"/>
  <c r="K1321" i="13"/>
  <c r="K1320" i="13"/>
  <c r="K1319" i="13"/>
  <c r="K1318" i="13"/>
  <c r="K1317" i="13"/>
  <c r="K1316" i="13"/>
  <c r="K1315" i="13"/>
  <c r="K1314" i="13"/>
  <c r="K1313" i="13"/>
  <c r="K1312" i="13"/>
  <c r="K1311" i="13"/>
  <c r="K1310" i="13"/>
  <c r="K1309" i="13"/>
  <c r="K1308" i="13"/>
  <c r="K1307" i="13"/>
  <c r="K1306" i="13"/>
  <c r="K1305" i="13"/>
  <c r="K1304" i="13"/>
  <c r="K1303" i="13"/>
  <c r="K1302" i="13"/>
  <c r="K1301" i="13"/>
  <c r="K1300" i="13"/>
  <c r="K1299" i="13"/>
  <c r="K1298" i="13"/>
  <c r="K1297" i="13"/>
  <c r="K1296" i="13"/>
  <c r="K1295" i="13"/>
  <c r="K1294" i="13"/>
  <c r="K1293" i="13"/>
  <c r="K1292" i="13"/>
  <c r="K1291" i="13"/>
  <c r="K1290" i="13"/>
  <c r="K1289" i="13"/>
  <c r="K1288" i="13"/>
  <c r="K1287" i="13"/>
  <c r="K1286" i="13"/>
  <c r="K1285" i="13"/>
  <c r="K1284" i="13"/>
  <c r="K1283" i="13"/>
  <c r="K1282" i="13"/>
  <c r="K1281" i="13"/>
  <c r="K1280" i="13"/>
  <c r="K1279" i="13"/>
  <c r="K1278" i="13"/>
  <c r="K1277" i="13"/>
  <c r="K1276" i="13"/>
  <c r="K1275" i="13"/>
  <c r="K1274" i="13"/>
  <c r="K1273" i="13"/>
  <c r="K1272" i="13"/>
  <c r="K1271" i="13"/>
  <c r="K1270" i="13"/>
  <c r="K1269" i="13"/>
  <c r="K1268" i="13"/>
  <c r="K1267" i="13"/>
  <c r="K1266" i="13"/>
  <c r="K1265" i="13"/>
  <c r="K1264" i="13"/>
  <c r="K1263" i="13"/>
  <c r="K1262" i="13"/>
  <c r="K1261" i="13"/>
  <c r="K1260" i="13"/>
  <c r="K1259" i="13"/>
  <c r="K1258" i="13"/>
  <c r="K1257" i="13"/>
  <c r="K1256" i="13"/>
  <c r="K1255" i="13"/>
  <c r="K1254" i="13"/>
  <c r="K1253" i="13"/>
  <c r="K1252" i="13"/>
  <c r="K1251" i="13"/>
  <c r="K1250" i="13"/>
  <c r="K1249" i="13"/>
  <c r="K1248" i="13"/>
  <c r="K1247" i="13"/>
  <c r="K1246" i="13"/>
  <c r="K1245" i="13"/>
  <c r="K1244" i="13"/>
  <c r="K1243" i="13"/>
  <c r="K1242" i="13"/>
  <c r="K1241" i="13"/>
  <c r="K1240" i="13"/>
  <c r="K1239" i="13"/>
  <c r="K1238" i="13"/>
  <c r="K1237" i="13"/>
  <c r="K1236" i="13"/>
  <c r="K1235" i="13"/>
  <c r="K1234" i="13"/>
  <c r="K1233" i="13"/>
  <c r="K1232" i="13"/>
  <c r="K1231" i="13"/>
  <c r="K1230" i="13"/>
  <c r="K1229" i="13"/>
  <c r="K1228" i="13"/>
  <c r="K1227" i="13"/>
  <c r="K1226" i="13"/>
  <c r="K1225" i="13"/>
  <c r="K1224" i="13"/>
  <c r="K1223" i="13"/>
  <c r="K1222" i="13"/>
  <c r="K1221" i="13"/>
  <c r="K1220" i="13"/>
  <c r="K1219" i="13"/>
  <c r="K1218" i="13"/>
  <c r="K1217" i="13"/>
  <c r="K1216" i="13"/>
  <c r="K1215" i="13"/>
  <c r="K1214" i="13"/>
  <c r="K1213" i="13"/>
  <c r="K1212" i="13"/>
  <c r="K1211" i="13"/>
  <c r="K1210" i="13"/>
  <c r="K1209" i="13"/>
  <c r="K1208" i="13"/>
  <c r="K1207" i="13"/>
  <c r="K1206" i="13"/>
  <c r="K1205" i="13"/>
  <c r="K1204" i="13"/>
  <c r="K1203" i="13"/>
  <c r="K1202" i="13"/>
  <c r="K1201" i="13"/>
  <c r="K1200" i="13"/>
  <c r="K1199" i="13"/>
  <c r="K1198" i="13"/>
  <c r="K1197" i="13"/>
  <c r="K1196" i="13"/>
  <c r="K1195" i="13"/>
  <c r="K1194" i="13"/>
  <c r="K1193" i="13"/>
  <c r="K1192" i="13"/>
  <c r="K1191" i="13"/>
  <c r="K1190" i="13"/>
  <c r="K1189" i="13"/>
  <c r="K1188" i="13"/>
  <c r="K1187" i="13"/>
  <c r="K1186" i="13"/>
  <c r="K1185" i="13"/>
  <c r="K1184" i="13"/>
  <c r="K1183" i="13"/>
  <c r="K1182" i="13"/>
  <c r="K1181" i="13"/>
  <c r="K1180" i="13"/>
  <c r="K1179" i="13"/>
  <c r="K1178" i="13"/>
  <c r="K1177" i="13"/>
  <c r="K1176" i="13"/>
  <c r="K1175" i="13"/>
  <c r="K1174" i="13"/>
  <c r="K1173" i="13"/>
  <c r="K1172" i="13"/>
  <c r="K1171" i="13"/>
  <c r="K1170" i="13"/>
  <c r="K1169" i="13"/>
  <c r="K1168" i="13"/>
  <c r="K1167" i="13"/>
  <c r="K1166" i="13"/>
  <c r="K1165" i="13"/>
  <c r="K1164" i="13"/>
  <c r="K1163" i="13"/>
  <c r="K1162" i="13"/>
  <c r="K1161" i="13"/>
  <c r="K1160" i="13"/>
  <c r="K1159" i="13"/>
  <c r="K1158" i="13"/>
  <c r="K1157" i="13"/>
  <c r="K1156" i="13"/>
  <c r="K1155" i="13"/>
  <c r="K1154" i="13"/>
  <c r="K1153" i="13"/>
  <c r="K1152" i="13"/>
  <c r="K1151" i="13"/>
  <c r="K1150" i="13"/>
  <c r="K1149" i="13"/>
  <c r="K1148" i="13"/>
  <c r="K1147" i="13"/>
  <c r="K1146" i="13"/>
  <c r="K1145" i="13"/>
  <c r="K1144" i="13"/>
  <c r="K1143" i="13"/>
  <c r="K1142" i="13"/>
  <c r="K1141" i="13"/>
  <c r="K1140" i="13"/>
  <c r="K1139" i="13"/>
  <c r="K1138" i="13"/>
  <c r="K1137" i="13"/>
  <c r="K1136" i="13"/>
  <c r="K1135" i="13"/>
  <c r="K1134" i="13"/>
  <c r="K1133" i="13"/>
  <c r="K1132" i="13"/>
  <c r="K1131" i="13"/>
  <c r="K1130" i="13"/>
  <c r="K1129" i="13"/>
  <c r="K1128" i="13"/>
  <c r="K1127" i="13"/>
  <c r="K1126" i="13"/>
  <c r="K1125" i="13"/>
  <c r="K1124" i="13"/>
  <c r="K1123" i="13"/>
  <c r="K1122" i="13"/>
  <c r="K1121" i="13"/>
  <c r="K1120" i="13"/>
  <c r="K1119" i="13"/>
  <c r="K1118" i="13"/>
  <c r="K1117" i="13"/>
  <c r="K1116" i="13"/>
  <c r="K1115" i="13"/>
  <c r="K1114" i="13"/>
  <c r="K1113" i="13"/>
  <c r="K1112" i="13"/>
  <c r="K1111" i="13"/>
  <c r="K1110" i="13"/>
  <c r="K1109" i="13"/>
  <c r="K1108" i="13"/>
  <c r="K1107" i="13"/>
  <c r="K1106" i="13"/>
  <c r="K1105" i="13"/>
  <c r="K1104" i="13"/>
  <c r="K1103" i="13"/>
  <c r="K1102" i="13"/>
  <c r="K1101" i="13"/>
  <c r="K1100" i="13"/>
  <c r="K1099" i="13"/>
  <c r="K1098" i="13"/>
  <c r="K1097" i="13"/>
  <c r="K1096" i="13"/>
  <c r="K1095" i="13"/>
  <c r="K1094" i="13"/>
  <c r="K1093" i="13"/>
  <c r="K1092" i="13"/>
  <c r="K1091" i="13"/>
  <c r="K1090" i="13"/>
  <c r="K1089" i="13"/>
  <c r="K1088" i="13"/>
  <c r="K1087" i="13"/>
  <c r="K1086" i="13"/>
  <c r="K1085" i="13"/>
  <c r="K1084" i="13"/>
  <c r="K1083" i="13"/>
  <c r="K1082" i="13"/>
  <c r="K1081" i="13"/>
  <c r="K1080" i="13"/>
  <c r="K1079" i="13"/>
  <c r="K1078" i="13"/>
  <c r="K1077" i="13"/>
  <c r="K1076" i="13"/>
  <c r="K1075" i="13"/>
  <c r="K1074" i="13"/>
  <c r="K1073" i="13"/>
  <c r="K1072" i="13"/>
  <c r="K1071" i="13"/>
  <c r="K1070" i="13"/>
  <c r="K1069" i="13"/>
  <c r="K1068" i="13"/>
  <c r="K1067" i="13"/>
  <c r="K1066" i="13"/>
  <c r="K1065" i="13"/>
  <c r="K1064" i="13"/>
  <c r="K1063" i="13"/>
  <c r="K1062" i="13"/>
  <c r="K1061" i="13"/>
  <c r="K1060" i="13"/>
  <c r="K1059" i="13"/>
  <c r="K1058" i="13"/>
  <c r="K1057" i="13"/>
  <c r="K1056" i="13"/>
  <c r="K1055" i="13"/>
  <c r="K1054" i="13"/>
  <c r="K1053" i="13"/>
  <c r="K1052" i="13"/>
  <c r="K1051" i="13"/>
  <c r="K1050" i="13"/>
  <c r="K1049" i="13"/>
  <c r="K1048" i="13"/>
  <c r="K1047" i="13"/>
  <c r="K1046" i="13"/>
  <c r="K1045" i="13"/>
  <c r="K1044" i="13"/>
  <c r="K1043" i="13"/>
  <c r="K1042" i="13"/>
  <c r="K1041" i="13"/>
  <c r="K1040" i="13"/>
  <c r="K1039" i="13"/>
  <c r="K1038" i="13"/>
  <c r="K1037" i="13"/>
  <c r="K1036" i="13"/>
  <c r="K1035" i="13"/>
  <c r="K1034" i="13"/>
  <c r="K1033" i="13"/>
  <c r="K1032" i="13"/>
  <c r="K1031" i="13"/>
  <c r="K1030" i="13"/>
  <c r="K1029" i="13"/>
  <c r="K1028" i="13"/>
  <c r="K1027" i="13"/>
  <c r="K1026" i="13"/>
  <c r="K1025" i="13"/>
  <c r="K1024" i="13"/>
  <c r="K1023" i="13"/>
  <c r="K1022" i="13"/>
  <c r="K1021" i="13"/>
  <c r="K1020" i="13"/>
  <c r="K1019" i="13"/>
  <c r="K1018" i="13"/>
  <c r="K1017" i="13"/>
  <c r="K1016" i="13"/>
  <c r="K1015" i="13"/>
  <c r="K1014" i="13"/>
  <c r="K1013" i="13"/>
  <c r="K1012" i="13"/>
  <c r="K1011" i="13"/>
  <c r="K1010" i="13"/>
  <c r="K1009" i="13"/>
  <c r="K1008" i="13"/>
  <c r="K1007" i="13"/>
  <c r="K1006" i="13"/>
  <c r="K1005" i="13"/>
  <c r="K1004" i="13"/>
  <c r="K1003" i="13"/>
  <c r="K1002" i="13"/>
  <c r="K1001" i="13"/>
  <c r="K1000" i="13"/>
  <c r="K999" i="13"/>
  <c r="K998" i="13"/>
  <c r="K997" i="13"/>
  <c r="K996" i="13"/>
  <c r="K995" i="13"/>
  <c r="K994" i="13"/>
  <c r="K993" i="13"/>
  <c r="K992" i="13"/>
  <c r="K991" i="13"/>
  <c r="K990" i="13"/>
  <c r="K989" i="13"/>
  <c r="K988" i="13"/>
  <c r="K987" i="13"/>
  <c r="K986" i="13"/>
  <c r="K985" i="13"/>
  <c r="K984" i="13"/>
  <c r="K983" i="13"/>
  <c r="K982" i="13"/>
  <c r="K981" i="13"/>
  <c r="K980" i="13"/>
  <c r="K979" i="13"/>
  <c r="K978" i="13"/>
  <c r="K977" i="13"/>
  <c r="K976" i="13"/>
  <c r="K975" i="13"/>
  <c r="K974" i="13"/>
  <c r="K973" i="13"/>
  <c r="K972" i="13"/>
  <c r="K971" i="13"/>
  <c r="K970" i="13"/>
  <c r="K969" i="13"/>
  <c r="K968" i="13"/>
  <c r="K967" i="13"/>
  <c r="K966" i="13"/>
  <c r="K965" i="13"/>
  <c r="K964" i="13"/>
  <c r="K963" i="13"/>
  <c r="K962" i="13"/>
  <c r="K961" i="13"/>
  <c r="K960" i="13"/>
  <c r="K959" i="13"/>
  <c r="K958" i="13"/>
  <c r="K957" i="13"/>
  <c r="K956" i="13"/>
  <c r="K955" i="13"/>
  <c r="K954" i="13"/>
  <c r="K953" i="13"/>
  <c r="K952" i="13"/>
  <c r="K951" i="13"/>
  <c r="K950" i="13"/>
  <c r="K949" i="13"/>
  <c r="K948" i="13"/>
  <c r="K947" i="13"/>
  <c r="K946" i="13"/>
  <c r="K945" i="13"/>
  <c r="K944" i="13"/>
  <c r="K943" i="13"/>
  <c r="K942" i="13"/>
  <c r="K941" i="13"/>
  <c r="K940" i="13"/>
  <c r="K939" i="13"/>
  <c r="K938" i="13"/>
  <c r="K937" i="13"/>
  <c r="K936" i="13"/>
  <c r="K935" i="13"/>
  <c r="K934" i="13"/>
  <c r="K933" i="13"/>
  <c r="K932" i="13"/>
  <c r="K931" i="13"/>
  <c r="K930" i="13"/>
  <c r="K929" i="13"/>
  <c r="K928" i="13"/>
  <c r="K927" i="13"/>
  <c r="K926" i="13"/>
  <c r="K925" i="13"/>
  <c r="K924" i="13"/>
  <c r="K923" i="13"/>
  <c r="K922" i="13"/>
  <c r="K921" i="13"/>
  <c r="K920" i="13"/>
  <c r="K919" i="13"/>
  <c r="K918" i="13"/>
  <c r="K917" i="13"/>
  <c r="K916" i="13"/>
  <c r="K915" i="13"/>
  <c r="K914" i="13"/>
  <c r="K913" i="13"/>
  <c r="K912" i="13"/>
  <c r="K911" i="13"/>
  <c r="K910" i="13"/>
  <c r="K909" i="13"/>
  <c r="K908" i="13"/>
  <c r="K907" i="13"/>
  <c r="K906" i="13"/>
  <c r="K905" i="13"/>
  <c r="K904" i="13"/>
  <c r="K903" i="13"/>
  <c r="K902" i="13"/>
  <c r="K901" i="13"/>
  <c r="K900" i="13"/>
  <c r="K899" i="13"/>
  <c r="K898" i="13"/>
  <c r="K897" i="13"/>
  <c r="K896" i="13"/>
  <c r="K895" i="13"/>
  <c r="K894" i="13"/>
  <c r="K893" i="13"/>
  <c r="K892" i="13"/>
  <c r="K891" i="13"/>
  <c r="K890" i="13"/>
  <c r="K889" i="13"/>
  <c r="K888" i="13"/>
  <c r="K887" i="13"/>
  <c r="K886" i="13"/>
  <c r="K885" i="13"/>
  <c r="K884" i="13"/>
  <c r="K883" i="13"/>
  <c r="K882" i="13"/>
  <c r="K881" i="13"/>
  <c r="K880" i="13"/>
  <c r="K879" i="13"/>
  <c r="K878" i="13"/>
  <c r="K877" i="13"/>
  <c r="K876" i="13"/>
  <c r="K875" i="13"/>
  <c r="K874" i="13"/>
  <c r="K873" i="13"/>
  <c r="K872" i="13"/>
  <c r="K871" i="13"/>
  <c r="K870" i="13"/>
  <c r="K869" i="13"/>
  <c r="K868" i="13"/>
  <c r="K867" i="13"/>
  <c r="K866" i="13"/>
  <c r="K865" i="13"/>
  <c r="K864" i="13"/>
  <c r="K863" i="13"/>
  <c r="K862" i="13"/>
  <c r="K861" i="13"/>
  <c r="K860" i="13"/>
  <c r="K859" i="13"/>
  <c r="K858" i="13"/>
  <c r="K857" i="13"/>
  <c r="K856" i="13"/>
  <c r="K855" i="13"/>
  <c r="K854" i="13"/>
  <c r="K853" i="13"/>
  <c r="K852" i="13"/>
  <c r="K851" i="13"/>
  <c r="K850" i="13"/>
  <c r="K849" i="13"/>
  <c r="K848" i="13"/>
  <c r="K847" i="13"/>
  <c r="K846" i="13"/>
  <c r="K845" i="13"/>
  <c r="K844" i="13"/>
  <c r="K843" i="13"/>
  <c r="K842" i="13"/>
  <c r="K841" i="13"/>
  <c r="K840" i="13"/>
  <c r="K839" i="13"/>
  <c r="K838" i="13"/>
  <c r="K837" i="13"/>
  <c r="K836" i="13"/>
  <c r="K835" i="13"/>
  <c r="K834" i="13"/>
  <c r="K833" i="13"/>
  <c r="K832" i="13"/>
  <c r="K831" i="13"/>
  <c r="K830" i="13"/>
  <c r="K829" i="13"/>
  <c r="K828" i="13"/>
  <c r="K827" i="13"/>
  <c r="K826" i="13"/>
  <c r="K825" i="13"/>
  <c r="K824" i="13"/>
  <c r="K823" i="13"/>
  <c r="K822" i="13"/>
  <c r="K821" i="13"/>
  <c r="K820" i="13"/>
  <c r="K819" i="13"/>
  <c r="K818" i="13"/>
  <c r="K817" i="13"/>
  <c r="K816" i="13"/>
  <c r="K815" i="13"/>
  <c r="K814" i="13"/>
  <c r="K813" i="13"/>
  <c r="K812" i="13"/>
  <c r="K811" i="13"/>
  <c r="K810" i="13"/>
  <c r="K809" i="13"/>
  <c r="K808" i="13"/>
  <c r="K807" i="13"/>
  <c r="K806" i="13"/>
  <c r="K805" i="13"/>
  <c r="K804" i="13"/>
  <c r="K803" i="13"/>
  <c r="K802" i="13"/>
  <c r="K801" i="13"/>
  <c r="K800" i="13"/>
  <c r="K799" i="13"/>
  <c r="K798" i="13"/>
  <c r="K797" i="13"/>
  <c r="K796" i="13"/>
  <c r="K795" i="13"/>
  <c r="K794" i="13"/>
  <c r="K793" i="13"/>
  <c r="K792" i="13"/>
  <c r="K791" i="13"/>
  <c r="K790" i="13"/>
  <c r="K789" i="13"/>
  <c r="K788" i="13"/>
  <c r="K787" i="13"/>
  <c r="K786" i="13"/>
  <c r="K785" i="13"/>
  <c r="K784" i="13"/>
  <c r="K783" i="13"/>
  <c r="K782" i="13"/>
  <c r="K781" i="13"/>
  <c r="K780" i="13"/>
  <c r="K779" i="13"/>
  <c r="K778" i="13"/>
  <c r="K777" i="13"/>
  <c r="K776" i="13"/>
  <c r="K775" i="13"/>
  <c r="K774" i="13"/>
  <c r="K773" i="13"/>
  <c r="K772" i="13"/>
  <c r="K771" i="13"/>
  <c r="K770" i="13"/>
  <c r="K769" i="13"/>
  <c r="K768" i="13"/>
  <c r="K767" i="13"/>
  <c r="K766" i="13"/>
  <c r="K765" i="13"/>
  <c r="K764" i="13"/>
  <c r="K763" i="13"/>
  <c r="K762" i="13"/>
  <c r="K761" i="13"/>
  <c r="K760" i="13"/>
  <c r="K759" i="13"/>
  <c r="K758" i="13"/>
  <c r="K757" i="13"/>
  <c r="K756" i="13"/>
  <c r="K755" i="13"/>
  <c r="K754" i="13"/>
  <c r="K753" i="13"/>
  <c r="K752" i="13"/>
  <c r="K751" i="13"/>
  <c r="K750" i="13"/>
  <c r="K749" i="13"/>
  <c r="K748" i="13"/>
  <c r="K747" i="13"/>
  <c r="K746" i="13"/>
  <c r="K745" i="13"/>
  <c r="K744" i="13"/>
  <c r="K743" i="13"/>
  <c r="K742" i="13"/>
  <c r="K741" i="13"/>
  <c r="K740" i="13"/>
  <c r="K739" i="13"/>
  <c r="K738" i="13"/>
  <c r="K737" i="13"/>
  <c r="K736" i="13"/>
  <c r="K735" i="13"/>
  <c r="K734" i="13"/>
  <c r="K733" i="13"/>
  <c r="K732" i="13"/>
  <c r="K731" i="13"/>
  <c r="K730" i="13"/>
  <c r="K729" i="13"/>
  <c r="K728" i="13"/>
  <c r="K727" i="13"/>
  <c r="K726" i="13"/>
  <c r="K725" i="13"/>
  <c r="K724" i="13"/>
  <c r="K723" i="13"/>
  <c r="K722" i="13"/>
  <c r="K721" i="13"/>
  <c r="K720" i="13"/>
  <c r="K719" i="13"/>
  <c r="K718" i="13"/>
  <c r="K717" i="13"/>
  <c r="K716" i="13"/>
  <c r="K715" i="13"/>
  <c r="K714" i="13"/>
  <c r="K713" i="13"/>
  <c r="K712" i="13"/>
  <c r="K711" i="13"/>
  <c r="K710" i="13"/>
  <c r="K709" i="13"/>
  <c r="K708" i="13"/>
  <c r="K707" i="13"/>
  <c r="K706" i="13"/>
  <c r="K705" i="13"/>
  <c r="K704" i="13"/>
  <c r="K703" i="13"/>
  <c r="K702" i="13"/>
  <c r="K701" i="13"/>
  <c r="K700" i="13"/>
  <c r="K699" i="13"/>
  <c r="K698" i="13"/>
  <c r="K697" i="13"/>
  <c r="K696" i="13"/>
  <c r="K695" i="13"/>
  <c r="K694" i="13"/>
  <c r="K693" i="13"/>
  <c r="K692" i="13"/>
  <c r="K691" i="13"/>
  <c r="K690" i="13"/>
  <c r="K689" i="13"/>
  <c r="K688" i="13"/>
  <c r="K687" i="13"/>
  <c r="K686" i="13"/>
  <c r="K685" i="13"/>
  <c r="K684" i="13"/>
  <c r="K683" i="13"/>
  <c r="K682" i="13"/>
  <c r="K681" i="13"/>
  <c r="K680" i="13"/>
  <c r="K679" i="13"/>
  <c r="K678" i="13"/>
  <c r="K677" i="13"/>
  <c r="K676" i="13"/>
  <c r="K675" i="13"/>
  <c r="K674" i="13"/>
  <c r="K673" i="13"/>
  <c r="K672" i="13"/>
  <c r="K671" i="13"/>
  <c r="K670" i="13"/>
  <c r="K669" i="13"/>
  <c r="K668" i="13"/>
  <c r="K667" i="13"/>
  <c r="K666" i="13"/>
  <c r="K665" i="13"/>
  <c r="K664" i="13"/>
  <c r="K663" i="13"/>
  <c r="K662" i="13"/>
  <c r="K661" i="13"/>
  <c r="K660" i="13"/>
  <c r="K659" i="13"/>
  <c r="K658" i="13"/>
  <c r="K657" i="13"/>
  <c r="K656" i="13"/>
  <c r="K655" i="13"/>
  <c r="K654" i="13"/>
  <c r="K653" i="13"/>
  <c r="K652" i="13"/>
  <c r="K651" i="13"/>
  <c r="K650" i="13"/>
  <c r="K649" i="13"/>
  <c r="K648" i="13"/>
  <c r="K647" i="13"/>
  <c r="K646" i="13"/>
  <c r="K645" i="13"/>
  <c r="K644" i="13"/>
  <c r="K643" i="13"/>
  <c r="K642" i="13"/>
  <c r="K641" i="13"/>
  <c r="K640" i="13"/>
  <c r="K639" i="13"/>
  <c r="K638" i="13"/>
  <c r="K637" i="13"/>
  <c r="K636" i="13"/>
  <c r="K635" i="13"/>
  <c r="K634" i="13"/>
  <c r="K633" i="13"/>
  <c r="K632" i="13"/>
  <c r="K631" i="13"/>
  <c r="K630" i="13"/>
  <c r="K629" i="13"/>
  <c r="K628" i="13"/>
  <c r="K627" i="13"/>
  <c r="K626" i="13"/>
  <c r="K625" i="13"/>
  <c r="K624" i="13"/>
  <c r="K623" i="13"/>
  <c r="K622" i="13"/>
  <c r="K621" i="13"/>
  <c r="K620" i="13"/>
  <c r="K619" i="13"/>
  <c r="K618" i="13"/>
  <c r="K617" i="13"/>
  <c r="K616" i="13"/>
  <c r="K615" i="13"/>
  <c r="K614" i="13"/>
  <c r="K613" i="13"/>
  <c r="K612" i="13"/>
  <c r="K611" i="13"/>
  <c r="K610" i="13"/>
  <c r="K609" i="13"/>
  <c r="K608" i="13"/>
  <c r="K607" i="13"/>
  <c r="K606" i="13"/>
  <c r="K605" i="13"/>
  <c r="K604" i="13"/>
  <c r="K603" i="13"/>
  <c r="K602" i="13"/>
  <c r="K601" i="13"/>
  <c r="K600" i="13"/>
  <c r="K599" i="13"/>
  <c r="K598" i="13"/>
  <c r="K597" i="13"/>
  <c r="K596" i="13"/>
  <c r="K595" i="13"/>
  <c r="K594" i="13"/>
  <c r="K593" i="13"/>
  <c r="K592" i="13"/>
  <c r="K591" i="13"/>
  <c r="K590" i="13"/>
  <c r="K589" i="13"/>
  <c r="K588" i="13"/>
  <c r="K587" i="13"/>
  <c r="K586" i="13"/>
  <c r="K585" i="13"/>
  <c r="K584" i="13"/>
  <c r="K583" i="13"/>
  <c r="K582" i="13"/>
  <c r="K581" i="13"/>
  <c r="K580" i="13"/>
  <c r="K579" i="13"/>
  <c r="K578" i="13"/>
  <c r="K577" i="13"/>
  <c r="K576" i="13"/>
  <c r="K575" i="13"/>
  <c r="K574" i="13"/>
  <c r="K573" i="13"/>
  <c r="K572" i="13"/>
  <c r="K571" i="13"/>
  <c r="K570" i="13"/>
  <c r="K569" i="13"/>
  <c r="K568" i="13"/>
  <c r="K567" i="13"/>
  <c r="K566" i="13"/>
  <c r="K565" i="13"/>
  <c r="K564" i="13"/>
  <c r="K563" i="13"/>
  <c r="K562" i="13"/>
  <c r="K561" i="13"/>
  <c r="K560" i="13"/>
  <c r="K559" i="13"/>
  <c r="K558" i="13"/>
  <c r="K557" i="13"/>
  <c r="K556" i="13"/>
  <c r="K555" i="13"/>
  <c r="K554" i="13"/>
  <c r="K553" i="13"/>
  <c r="K552" i="13"/>
  <c r="K551" i="13"/>
  <c r="K550" i="13"/>
  <c r="K549" i="13"/>
  <c r="K548" i="13"/>
  <c r="K547" i="13"/>
  <c r="K546" i="13"/>
  <c r="K545" i="13"/>
  <c r="K544" i="13"/>
  <c r="K543" i="13"/>
  <c r="K542" i="13"/>
  <c r="K541" i="13"/>
  <c r="K540" i="13"/>
  <c r="K539" i="13"/>
  <c r="K538" i="13"/>
  <c r="K537" i="13"/>
  <c r="K536" i="13"/>
  <c r="K535" i="13"/>
  <c r="K534" i="13"/>
  <c r="K533" i="13"/>
  <c r="K532" i="13"/>
  <c r="K531" i="13"/>
  <c r="K530" i="13"/>
  <c r="K529" i="13"/>
  <c r="K528" i="13"/>
  <c r="K527" i="13"/>
  <c r="K526" i="13"/>
  <c r="K525" i="13"/>
  <c r="K524" i="13"/>
  <c r="K523" i="13"/>
  <c r="K522" i="13"/>
  <c r="K521" i="13"/>
  <c r="K520" i="13"/>
  <c r="K519" i="13"/>
  <c r="K518" i="13"/>
  <c r="K517" i="13"/>
  <c r="K516" i="13"/>
  <c r="K515" i="13"/>
  <c r="K514" i="13"/>
  <c r="K513" i="13"/>
  <c r="K512" i="13"/>
  <c r="K511" i="13"/>
  <c r="K510" i="13"/>
  <c r="K509" i="13"/>
  <c r="K508" i="13"/>
  <c r="K507" i="13"/>
  <c r="K506" i="13"/>
  <c r="K505" i="13"/>
  <c r="K504" i="13"/>
  <c r="K503" i="13"/>
  <c r="K502" i="13"/>
  <c r="K501" i="13"/>
  <c r="K500" i="13"/>
  <c r="K499" i="13"/>
  <c r="K498" i="13"/>
  <c r="K497" i="13"/>
  <c r="K496" i="13"/>
  <c r="K495" i="13"/>
  <c r="K494" i="13"/>
  <c r="K493" i="13"/>
  <c r="K492" i="13"/>
  <c r="K491" i="13"/>
  <c r="K490" i="13"/>
  <c r="K489" i="13"/>
  <c r="K488" i="13"/>
  <c r="K487" i="13"/>
  <c r="K486" i="13"/>
  <c r="K485" i="13"/>
  <c r="K484" i="13"/>
  <c r="K483" i="13"/>
  <c r="K482" i="13"/>
  <c r="K481" i="13"/>
  <c r="K480" i="13"/>
  <c r="K479" i="13"/>
  <c r="K478" i="13"/>
  <c r="K477" i="13"/>
  <c r="K476" i="13"/>
  <c r="K475" i="13"/>
  <c r="K474" i="13"/>
  <c r="K473" i="13"/>
  <c r="K472" i="13"/>
  <c r="K471" i="13"/>
  <c r="K470" i="13"/>
  <c r="K469" i="13"/>
  <c r="K468" i="13"/>
  <c r="K467" i="13"/>
  <c r="K466" i="13"/>
  <c r="K465" i="13"/>
  <c r="K464" i="13"/>
  <c r="K463" i="13"/>
  <c r="K462" i="13"/>
  <c r="K461" i="13"/>
  <c r="K460" i="13"/>
  <c r="K459" i="13"/>
  <c r="K458" i="13"/>
  <c r="K457" i="13"/>
  <c r="K456" i="13"/>
  <c r="K455" i="13"/>
  <c r="K454" i="13"/>
  <c r="K453" i="13"/>
  <c r="K452" i="13"/>
  <c r="K451" i="13"/>
  <c r="K450" i="13"/>
  <c r="K449" i="13"/>
  <c r="K448" i="13"/>
  <c r="K447" i="13"/>
  <c r="K446" i="13"/>
  <c r="K445" i="13"/>
  <c r="K444" i="13"/>
  <c r="K443" i="13"/>
  <c r="K442" i="13"/>
  <c r="K441" i="13"/>
  <c r="K440" i="13"/>
  <c r="K439" i="13"/>
  <c r="K438" i="13"/>
  <c r="K437" i="13"/>
  <c r="K436" i="13"/>
  <c r="K435" i="13"/>
  <c r="K434" i="13"/>
  <c r="K433" i="13"/>
  <c r="K432" i="13"/>
  <c r="K431" i="13"/>
  <c r="K430" i="13"/>
  <c r="K429" i="13"/>
  <c r="K428" i="13"/>
  <c r="K427" i="13"/>
  <c r="K426" i="13"/>
  <c r="K425" i="13"/>
  <c r="K424" i="13"/>
  <c r="K423" i="13"/>
  <c r="K422" i="13"/>
  <c r="K421" i="13"/>
  <c r="K420" i="13"/>
  <c r="K419" i="13"/>
  <c r="K418" i="13"/>
  <c r="K417" i="13"/>
  <c r="K416" i="13"/>
  <c r="K415" i="13"/>
  <c r="K414" i="13"/>
  <c r="K413" i="13"/>
  <c r="K412" i="13"/>
  <c r="K411" i="13"/>
  <c r="K410" i="13"/>
  <c r="K409" i="13"/>
  <c r="K408" i="13"/>
  <c r="K407" i="13"/>
  <c r="K406" i="13"/>
  <c r="K405" i="13"/>
  <c r="K404" i="13"/>
  <c r="K403" i="13"/>
  <c r="K402" i="13"/>
  <c r="K401" i="13"/>
  <c r="K400" i="13"/>
  <c r="K399" i="13"/>
  <c r="K398" i="13"/>
  <c r="K397" i="13"/>
  <c r="K396" i="13"/>
  <c r="K395" i="13"/>
  <c r="K394" i="13"/>
  <c r="K393" i="13"/>
  <c r="K392" i="13"/>
  <c r="K391" i="13"/>
  <c r="K390" i="13"/>
  <c r="K389" i="13"/>
  <c r="K388" i="13"/>
  <c r="K387" i="13"/>
  <c r="K386" i="13"/>
  <c r="K385" i="13"/>
  <c r="K384" i="13"/>
  <c r="K383" i="13"/>
  <c r="K382" i="13"/>
  <c r="K381" i="13"/>
  <c r="K380" i="13"/>
  <c r="K379" i="13"/>
  <c r="K378" i="13"/>
  <c r="K377" i="13"/>
  <c r="K376" i="13"/>
  <c r="K375" i="13"/>
  <c r="K374" i="13"/>
  <c r="K373" i="13"/>
  <c r="K372" i="13"/>
  <c r="K371" i="13"/>
  <c r="K370" i="13"/>
  <c r="K369" i="13"/>
  <c r="K368" i="13"/>
  <c r="K367" i="13"/>
  <c r="K366" i="13"/>
  <c r="K365" i="13"/>
  <c r="K364" i="13"/>
  <c r="K363" i="13"/>
  <c r="K362" i="13"/>
  <c r="K361" i="13"/>
  <c r="K360" i="13"/>
  <c r="K359" i="13"/>
  <c r="K358" i="13"/>
  <c r="K357" i="13"/>
  <c r="K356" i="13"/>
  <c r="K355" i="13"/>
  <c r="K354" i="13"/>
  <c r="K353" i="13"/>
  <c r="K352" i="13"/>
  <c r="K351" i="13"/>
  <c r="K350" i="13"/>
  <c r="K349" i="13"/>
  <c r="K348" i="13"/>
  <c r="K347" i="13"/>
  <c r="K346" i="13"/>
  <c r="K345" i="13"/>
  <c r="K344" i="13"/>
  <c r="K343" i="13"/>
  <c r="K342" i="13"/>
  <c r="K341" i="13"/>
  <c r="K340" i="13"/>
  <c r="K339" i="13"/>
  <c r="K338" i="13"/>
  <c r="K337" i="13"/>
  <c r="K336" i="13"/>
  <c r="K335" i="13"/>
  <c r="K334" i="13"/>
  <c r="K333" i="13"/>
  <c r="K332" i="13"/>
  <c r="K331" i="13"/>
  <c r="K330" i="13"/>
  <c r="K329" i="13"/>
  <c r="K328" i="13"/>
  <c r="K327" i="13"/>
  <c r="K326" i="13"/>
  <c r="K325" i="13"/>
  <c r="K324" i="13"/>
  <c r="K323" i="13"/>
  <c r="K322" i="13"/>
  <c r="K321" i="13"/>
  <c r="K320" i="13"/>
  <c r="K319" i="13"/>
  <c r="K318" i="13"/>
  <c r="K317" i="13"/>
  <c r="K316" i="13"/>
  <c r="K315" i="13"/>
  <c r="K314" i="13"/>
  <c r="K313" i="13"/>
  <c r="K312" i="13"/>
  <c r="K311" i="13"/>
  <c r="K310" i="13"/>
  <c r="K309" i="13"/>
  <c r="K308" i="13"/>
  <c r="K307" i="13"/>
  <c r="K306" i="13"/>
  <c r="K305" i="13"/>
  <c r="K304" i="13"/>
  <c r="K303" i="13"/>
  <c r="K302" i="13"/>
  <c r="K301" i="13"/>
  <c r="K300" i="13"/>
  <c r="K299" i="13"/>
  <c r="K298" i="13"/>
  <c r="K297" i="13"/>
  <c r="K296" i="13"/>
  <c r="K295" i="13"/>
  <c r="K294" i="13"/>
  <c r="K293" i="13"/>
  <c r="K292" i="13"/>
  <c r="K291" i="13"/>
  <c r="K290" i="13"/>
  <c r="K289" i="13"/>
  <c r="K288" i="13"/>
  <c r="K287" i="13"/>
  <c r="K286" i="13"/>
  <c r="K285" i="13"/>
  <c r="K284" i="13"/>
  <c r="K283" i="13"/>
  <c r="K282" i="13"/>
  <c r="K281" i="13"/>
  <c r="K280" i="13"/>
  <c r="K279" i="13"/>
  <c r="K278" i="13"/>
  <c r="K277" i="13"/>
  <c r="K276" i="13"/>
  <c r="K275" i="13"/>
  <c r="K274" i="13"/>
  <c r="K273" i="13"/>
  <c r="K272" i="13"/>
  <c r="K271" i="13"/>
  <c r="K270" i="13"/>
  <c r="K269" i="13"/>
  <c r="K268" i="13"/>
  <c r="K267" i="13"/>
  <c r="K266" i="13"/>
  <c r="K265" i="13"/>
  <c r="K264" i="13"/>
  <c r="K263" i="13"/>
  <c r="K262" i="13"/>
  <c r="K261" i="13"/>
  <c r="K260" i="13"/>
  <c r="K259" i="13"/>
  <c r="K258" i="13"/>
  <c r="K257" i="13"/>
  <c r="K256" i="13"/>
  <c r="K255" i="13"/>
  <c r="K254" i="13"/>
  <c r="K253" i="13"/>
  <c r="K252" i="13"/>
  <c r="K251" i="13"/>
  <c r="K250" i="13"/>
  <c r="K249" i="13"/>
  <c r="K248" i="13"/>
  <c r="K247" i="13"/>
  <c r="K246" i="13"/>
  <c r="K245" i="13"/>
  <c r="K244" i="13"/>
  <c r="K243" i="13"/>
  <c r="K242" i="13"/>
  <c r="K241" i="13"/>
  <c r="K240" i="13"/>
  <c r="K239" i="13"/>
  <c r="K238" i="13"/>
  <c r="K237" i="13"/>
  <c r="K236" i="13"/>
  <c r="K235" i="13"/>
  <c r="K234" i="13"/>
  <c r="K233" i="13"/>
  <c r="K232" i="13"/>
  <c r="K231" i="13"/>
  <c r="K230" i="13"/>
  <c r="K229" i="13"/>
  <c r="K228" i="13"/>
  <c r="K227" i="13"/>
  <c r="K226" i="13"/>
  <c r="K225" i="13"/>
  <c r="K224" i="13"/>
  <c r="K223" i="13"/>
  <c r="K222" i="13"/>
  <c r="K221" i="13"/>
  <c r="K220" i="13"/>
  <c r="K219" i="13"/>
  <c r="K218" i="13"/>
  <c r="K217" i="13"/>
  <c r="K216" i="13"/>
  <c r="K215" i="13"/>
  <c r="K214" i="13"/>
  <c r="K213" i="13"/>
  <c r="K212" i="13"/>
  <c r="K211" i="13"/>
  <c r="K210" i="13"/>
  <c r="K209" i="13"/>
  <c r="K208" i="13"/>
  <c r="K207" i="13"/>
  <c r="K206" i="13"/>
  <c r="K205" i="13"/>
  <c r="K204" i="13"/>
  <c r="K203" i="13"/>
  <c r="K202" i="13"/>
  <c r="K201" i="13"/>
  <c r="K200" i="13"/>
  <c r="K199" i="13"/>
  <c r="K198" i="13"/>
  <c r="K197" i="13"/>
  <c r="K196" i="13"/>
  <c r="K195" i="13"/>
  <c r="K194" i="13"/>
  <c r="K193" i="13"/>
  <c r="K192" i="13"/>
  <c r="K191" i="13"/>
  <c r="K190" i="13"/>
  <c r="K189" i="13"/>
  <c r="K188" i="13"/>
  <c r="K187" i="13"/>
  <c r="K186" i="13"/>
  <c r="K185" i="13"/>
  <c r="K184" i="13"/>
  <c r="K183" i="13"/>
  <c r="K182" i="13"/>
  <c r="K181" i="13"/>
  <c r="K180" i="13"/>
  <c r="K179" i="13"/>
  <c r="K178" i="13"/>
  <c r="K177" i="13"/>
  <c r="K176" i="13"/>
  <c r="K175" i="13"/>
  <c r="K174" i="13"/>
  <c r="K173" i="13"/>
  <c r="K172" i="13"/>
  <c r="K171" i="13"/>
  <c r="K170" i="13"/>
  <c r="K169" i="13"/>
  <c r="K168" i="13"/>
  <c r="K167" i="13"/>
  <c r="K166" i="13"/>
  <c r="K165" i="13"/>
  <c r="K164" i="13"/>
  <c r="K163" i="13"/>
  <c r="K162" i="13"/>
  <c r="K161" i="13"/>
  <c r="K160" i="13"/>
  <c r="K159" i="13"/>
  <c r="K158" i="13"/>
  <c r="K157" i="13"/>
  <c r="K156" i="13"/>
  <c r="K155" i="13"/>
  <c r="K154" i="13"/>
  <c r="K153" i="13"/>
  <c r="K152" i="13"/>
  <c r="K151" i="13"/>
  <c r="K150" i="13"/>
  <c r="K149" i="13"/>
  <c r="K148" i="13"/>
  <c r="K147" i="13"/>
  <c r="K146" i="13"/>
  <c r="K145" i="13"/>
  <c r="K144" i="13"/>
  <c r="K143" i="13"/>
  <c r="K142" i="13"/>
  <c r="K141" i="13"/>
  <c r="K140" i="13"/>
  <c r="K139" i="13"/>
  <c r="K138" i="13"/>
  <c r="K137" i="13"/>
  <c r="K136" i="13"/>
  <c r="K135" i="13"/>
  <c r="K134" i="13"/>
  <c r="K133" i="13"/>
  <c r="K132" i="13"/>
  <c r="K131" i="13"/>
  <c r="K130" i="13"/>
  <c r="K129" i="13"/>
  <c r="K128" i="13"/>
  <c r="K127" i="13"/>
  <c r="K126" i="13"/>
  <c r="K125" i="13"/>
  <c r="K124" i="13"/>
  <c r="K123" i="13"/>
  <c r="K122" i="13"/>
  <c r="K121" i="13"/>
  <c r="K120" i="13"/>
  <c r="K119" i="13"/>
  <c r="K118" i="13"/>
  <c r="K117" i="13"/>
  <c r="K116" i="13"/>
  <c r="K115" i="13"/>
  <c r="K114" i="13"/>
  <c r="K113" i="13"/>
  <c r="K112" i="13"/>
  <c r="K111" i="13"/>
  <c r="K110" i="13"/>
  <c r="K109" i="13"/>
  <c r="K108" i="13"/>
  <c r="K107" i="13"/>
  <c r="K106" i="13"/>
  <c r="K105" i="13"/>
  <c r="K104" i="13"/>
  <c r="K103" i="13"/>
  <c r="K102" i="13"/>
  <c r="K101" i="13"/>
  <c r="K100" i="13"/>
  <c r="K99" i="13"/>
  <c r="K98" i="13"/>
  <c r="K97" i="13"/>
  <c r="K96" i="13"/>
  <c r="K95" i="13"/>
  <c r="K94" i="13"/>
  <c r="K93" i="13"/>
  <c r="K92" i="13"/>
  <c r="K91" i="13"/>
  <c r="K90" i="13"/>
  <c r="K89" i="13"/>
  <c r="K88" i="13"/>
  <c r="K87" i="13"/>
  <c r="K86" i="13"/>
  <c r="K85" i="13"/>
  <c r="K84" i="13"/>
  <c r="K83" i="13"/>
  <c r="K82" i="13"/>
  <c r="K81" i="13"/>
  <c r="K80" i="13"/>
  <c r="K79" i="13"/>
  <c r="K78" i="13"/>
  <c r="K77" i="13"/>
  <c r="K76" i="13"/>
  <c r="K75" i="13"/>
  <c r="K74" i="13"/>
  <c r="K73" i="13"/>
  <c r="K72" i="13"/>
  <c r="K71" i="13"/>
  <c r="K70" i="13"/>
  <c r="K69" i="13"/>
  <c r="K68" i="13"/>
  <c r="K67" i="13"/>
  <c r="K66" i="13"/>
  <c r="K65" i="13"/>
  <c r="K64" i="13"/>
  <c r="K63" i="13"/>
  <c r="K62" i="13"/>
  <c r="K61" i="13"/>
  <c r="K60" i="13"/>
  <c r="K59" i="13"/>
  <c r="K58" i="13"/>
  <c r="K57" i="13"/>
  <c r="K56" i="13"/>
  <c r="K55" i="13"/>
  <c r="K54" i="13"/>
  <c r="K53" i="13"/>
  <c r="K52" i="13"/>
  <c r="K51" i="13"/>
  <c r="K50" i="13"/>
  <c r="K49" i="13"/>
  <c r="K48" i="13"/>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K20" i="13"/>
  <c r="K19" i="13"/>
  <c r="K18" i="13"/>
  <c r="K17" i="13"/>
  <c r="K16" i="13"/>
  <c r="K15" i="13"/>
  <c r="K14" i="13"/>
  <c r="K13" i="13"/>
  <c r="K12" i="13"/>
  <c r="K11" i="13"/>
  <c r="K10" i="13"/>
  <c r="K9" i="13"/>
  <c r="K8" i="13"/>
  <c r="K7" i="13"/>
  <c r="K6" i="13"/>
  <c r="K5" i="13"/>
  <c r="K4" i="13"/>
  <c r="K3" i="13"/>
  <c r="B11" i="9"/>
  <c r="C11" i="9"/>
  <c r="B10" i="9"/>
  <c r="C10" i="9"/>
  <c r="B9" i="9"/>
  <c r="C9" i="9"/>
  <c r="B8" i="9"/>
  <c r="C8" i="9"/>
  <c r="B7" i="9"/>
  <c r="C7" i="9"/>
  <c r="B6" i="9"/>
  <c r="C6" i="9"/>
  <c r="B5" i="9"/>
  <c r="C5" i="9"/>
  <c r="B4" i="9"/>
  <c r="C4" i="9"/>
  <c r="B3" i="9"/>
  <c r="C3" i="9"/>
  <c r="C2" i="9"/>
  <c r="B2" i="9"/>
  <c r="R18" i="13" l="1"/>
  <c r="U19" i="13"/>
  <c r="P20" i="13"/>
  <c r="P19" i="13"/>
  <c r="U18" i="13"/>
  <c r="Q20" i="13"/>
  <c r="P18" i="13"/>
  <c r="Q19" i="13"/>
  <c r="R19" i="13"/>
  <c r="R20" i="13"/>
  <c r="U16" i="13"/>
  <c r="L5" i="12"/>
  <c r="Q18" i="13"/>
  <c r="U20" i="13"/>
  <c r="R21" i="13"/>
  <c r="K5" i="12"/>
  <c r="J5" i="12"/>
  <c r="P25" i="13"/>
  <c r="U24" i="13"/>
  <c r="P24" i="13"/>
  <c r="Q24" i="13"/>
  <c r="R24" i="13"/>
  <c r="U23" i="13"/>
  <c r="R23" i="13"/>
  <c r="P23" i="13"/>
  <c r="Q23" i="13"/>
  <c r="R22" i="13"/>
  <c r="U22" i="13"/>
  <c r="P22" i="13"/>
  <c r="Q22" i="13"/>
  <c r="Q21" i="13"/>
  <c r="U21" i="13"/>
  <c r="P21" i="13"/>
  <c r="P16" i="13"/>
  <c r="Q16" i="13"/>
  <c r="R16" i="13"/>
  <c r="U17" i="13"/>
  <c r="P17" i="13"/>
  <c r="Q17" i="13"/>
  <c r="R17" i="13"/>
  <c r="K7" i="12" l="1"/>
  <c r="J7" i="12"/>
  <c r="L7" i="12"/>
  <c r="U25" i="13"/>
  <c r="R25" i="13"/>
  <c r="Q25" i="13"/>
</calcChain>
</file>

<file path=xl/sharedStrings.xml><?xml version="1.0" encoding="utf-8"?>
<sst xmlns="http://schemas.openxmlformats.org/spreadsheetml/2006/main" count="137020" uniqueCount="13368">
  <si>
    <t>question</t>
  </si>
  <si>
    <t>model</t>
  </si>
  <si>
    <t>en_model_answer</t>
  </si>
  <si>
    <t>en_correct_answer</t>
  </si>
  <si>
    <t>gr_model_answer</t>
  </si>
  <si>
    <t>gr_correct_answer</t>
  </si>
  <si>
    <t>deepset/roberta-base-squad2</t>
  </si>
  <si>
    <t>yes</t>
  </si>
  <si>
    <t>bert-large-uncased-whole-word-masking-finetuned-squad</t>
  </si>
  <si>
    <t>distilbert-base-cased-distilled-squad</t>
  </si>
  <si>
    <t>deepset/bert-large-uncased-whole-word-masking-squad2</t>
  </si>
  <si>
    <t>distilbert-base-uncased-distilled-squad</t>
  </si>
  <si>
    <t>rsvp-ai/bertserini-bert-base-squad</t>
  </si>
  <si>
    <t>deepset/minilm-uncased-squad2</t>
  </si>
  <si>
    <t>dmis-lab/biobert-large-cased-v1.1-squad</t>
  </si>
  <si>
    <t>deepset/bert-base-cased-squad2</t>
  </si>
  <si>
    <t>bert-large-cased-whole-word-masking-finetuned-squad</t>
  </si>
  <si>
    <t>partially</t>
  </si>
  <si>
    <t>no</t>
  </si>
  <si>
    <t>his father</t>
  </si>
  <si>
    <t>Ο πατέρας</t>
  </si>
  <si>
    <t>19ος αιώνας</t>
  </si>
  <si>
    <t>No</t>
  </si>
  <si>
    <t>British</t>
  </si>
  <si>
    <t>Βρετανικός</t>
  </si>
  <si>
    <t>smaller</t>
  </si>
  <si>
    <t>Μικρότερο</t>
  </si>
  <si>
    <t>Decreases</t>
  </si>
  <si>
    <t>decreases</t>
  </si>
  <si>
    <t>cars</t>
  </si>
  <si>
    <t>Αυτοκίνητα</t>
  </si>
  <si>
    <t>.</t>
  </si>
  <si>
    <t>two</t>
  </si>
  <si>
    <t>Δύο</t>
  </si>
  <si>
    <t>hundreds</t>
  </si>
  <si>
    <t>Hundreds</t>
  </si>
  <si>
    <t>Εκατοντάδες</t>
  </si>
  <si>
    <t>confidence_score</t>
  </si>
  <si>
    <t>f1_gr_score</t>
  </si>
  <si>
    <t>Correct</t>
  </si>
  <si>
    <t>correct_answer</t>
  </si>
  <si>
    <t>model_answer</t>
  </si>
  <si>
    <t xml:space="preserve"> δύο</t>
  </si>
  <si>
    <t>Partially correct</t>
  </si>
  <si>
    <t>Incorrect</t>
  </si>
  <si>
    <t>AVG SIM</t>
  </si>
  <si>
    <t xml:space="preserve">AVG F1 </t>
  </si>
  <si>
    <t>EM</t>
  </si>
  <si>
    <t>αυτοκίνητα</t>
  </si>
  <si>
    <t>δύο</t>
  </si>
  <si>
    <t>Employees</t>
  </si>
  <si>
    <t>Model</t>
  </si>
  <si>
    <t>with Helsinki</t>
  </si>
  <si>
    <t>with Bing</t>
  </si>
  <si>
    <t xml:space="preserve">B1. Deepset/RoBERTa </t>
  </si>
  <si>
    <t>B2. DistilBERT-cased</t>
  </si>
  <si>
    <t>B3. BERT-Mask-uncased</t>
  </si>
  <si>
    <t>B4. Deepset/Mask-uncased</t>
  </si>
  <si>
    <t>B5. DistilBERT-uncased</t>
  </si>
  <si>
    <t>B6. Rsvp-ai/Bertserini</t>
  </si>
  <si>
    <t>B7. deepset/MiniLM</t>
  </si>
  <si>
    <t>B8. dmis-lab/BioBERT</t>
  </si>
  <si>
    <t>B9. deepset/BERT-cased</t>
  </si>
  <si>
    <t>B10. BERT-Mask-cased</t>
  </si>
  <si>
    <t>sentence_transformers_gr</t>
  </si>
  <si>
    <t>f1_score</t>
  </si>
  <si>
    <t>total_score</t>
  </si>
  <si>
    <t>How many points did the Panthers' defense deliver?</t>
  </si>
  <si>
    <t>How many sacks did Jared Allen have in his career?</t>
  </si>
  <si>
    <t>How many tackles did Luke Kuechly record?</t>
  </si>
  <si>
    <t>How many balls did Josh Norman interception do?</t>
  </si>
  <si>
    <t>τέσσερις</t>
  </si>
  <si>
    <t>Τέσσερα</t>
  </si>
  <si>
    <t>four</t>
  </si>
  <si>
    <t>δύο από τα οποία μετατράπηκαν σε touchdowns</t>
  </si>
  <si>
    <t>two of which turned into touchdowns</t>
  </si>
  <si>
    <t>Who recorded the most sacks on the team this season?</t>
  </si>
  <si>
    <t>Kawann Short</t>
  </si>
  <si>
    <t>Καουάν Κοντός</t>
  </si>
  <si>
    <t>How many interceptions did the Panthers' defense have in 2015?</t>
  </si>
  <si>
    <t>Who had the most sacks in the Panthers?</t>
  </si>
  <si>
    <t>Κόνι Εϊλι</t>
  </si>
  <si>
    <t>Kony Ealy</t>
  </si>
  <si>
    <t>How many Panthers' defensive players were selected for the Pro Bowl?</t>
  </si>
  <si>
    <t>δύο από τα τρία</t>
  </si>
  <si>
    <t>two of the three</t>
  </si>
  <si>
    <t>Τρεις</t>
  </si>
  <si>
    <t>three</t>
  </si>
  <si>
    <t>How many forced fumbles did Thomas Davis have?</t>
  </si>
  <si>
    <t>Which player had the most interceptions for the season?</t>
  </si>
  <si>
    <t>Kurt Coleman</t>
  </si>
  <si>
    <t>Τζος Νόρμαν</t>
  </si>
  <si>
    <t>Josh Norman</t>
  </si>
  <si>
    <t>Κερτ Κόλμαν</t>
  </si>
  <si>
    <t>Λουκ Κούχλι</t>
  </si>
  <si>
    <t>Luke Kuechly</t>
  </si>
  <si>
    <t>How many interceptions did the Panthers' defense get for the 2015 season?</t>
  </si>
  <si>
    <t>Who had five sacks in nine games as a key caroline Panthers?</t>
  </si>
  <si>
    <t>Who was the Panthers' best tackle for 2015?</t>
  </si>
  <si>
    <t>Luke Kuechly.</t>
  </si>
  <si>
    <t>How many interceptions did Josh Norman score with a touchdown in 2015?</t>
  </si>
  <si>
    <t>δύο φορές.</t>
  </si>
  <si>
    <t>Twice.</t>
  </si>
  <si>
    <t>Who lost to the Broncos in the divisional round?</t>
  </si>
  <si>
    <t>Πίτσμπεργκ Στίλερς</t>
  </si>
  <si>
    <t>Πίτσμπουργκ Στίλερς</t>
  </si>
  <si>
    <t>Pittsburgh Stillers</t>
  </si>
  <si>
    <t>How many points did the Broncos score in the final three minutes of the game against Pittsburgh?</t>
  </si>
  <si>
    <t>What was the final score of the AFC Championship?</t>
  </si>
  <si>
    <t>20-18</t>
  </si>
  <si>
    <t>How much time was left on the clock when the Broncos did the interception that closed the AFC Championship match?</t>
  </si>
  <si>
    <t>17 δευτερόλεπτα</t>
  </si>
  <si>
    <t>17 seconds</t>
  </si>
  <si>
    <t>Which team was the winner in the divisional round between the Broncos and the Stillers?</t>
  </si>
  <si>
    <t>Ντένβερ Μπρόνκος</t>
  </si>
  <si>
    <t>Denver Broncos</t>
  </si>
  <si>
    <t>Πίτσμπουργκ</t>
  </si>
  <si>
    <t>Pittsburgh</t>
  </si>
  <si>
    <t>Νέοι Πατριώτες του Ίνγκλαντ</t>
  </si>
  <si>
    <t>New Ingland Patriots</t>
  </si>
  <si>
    <t>What was the final score of the game between Broncos and Stillers?</t>
  </si>
  <si>
    <t>23-16</t>
  </si>
  <si>
    <t>11 βαθμοί</t>
  </si>
  <si>
    <t>11 points</t>
  </si>
  <si>
    <t>Who won the Super Bowl XLIX?</t>
  </si>
  <si>
    <t>Νιου Ίνγκλαντ Πάτριοτς</t>
  </si>
  <si>
    <t>How many seconds were left in the game when the Broncos stole the pass that won the game?</t>
  </si>
  <si>
    <t>During the Broncos playoff games, who didn't drop at all?</t>
  </si>
  <si>
    <t>Μάνινγκ</t>
  </si>
  <si>
    <t>Επάνδρωση</t>
  </si>
  <si>
    <t>Manning</t>
  </si>
  <si>
    <t>Who did the Broncos win in the divisional game?</t>
  </si>
  <si>
    <t>How many points did the Broncos score in the final three minutes of the match against Pittsburgh?</t>
  </si>
  <si>
    <t>Who did the Broncos beat to win in their division in 2015?</t>
  </si>
  <si>
    <t>How many seconds were left in the game when the Patriots failed in the 2-point conversion?</t>
  </si>
  <si>
    <t>How old was Peyton Manning when he was playing in Super Bowl 50?</t>
  </si>
  <si>
    <t>Who previously had the record of the oldest quarterback who played in Super Bowl?</t>
  </si>
  <si>
    <t>Τζον Έλγουεϊ</t>
  </si>
  <si>
    <t>John Elway</t>
  </si>
  <si>
    <t>How old was John Elway when he was playing in Super Bowl XXXIII?</t>
  </si>
  <si>
    <t>What role does John Elway have today in the Broncos franchise?</t>
  </si>
  <si>
    <t>Εκτελεστικός Αντιπρόεδρος Ποδοσφαίρου και Γενικός Διευθυντής</t>
  </si>
  <si>
    <t>Executive Vice President of Football and General Manager</t>
  </si>
  <si>
    <t>Εκτελεστικός Αντιπρόεδρος Ποδοσφαίρου και Γενικός Διευθυντής του Ντένβερ</t>
  </si>
  <si>
    <t>Executive Vice President of Football and General Manager of Denver</t>
  </si>
  <si>
    <t>Εκτελεστικός Αντιπρόεδρος Ποδοσφαίρου</t>
  </si>
  <si>
    <t>Executive Vice President of Football</t>
  </si>
  <si>
    <t>Where did John Elway play in Super Bowl XXXIII?</t>
  </si>
  <si>
    <t>Broncos</t>
  </si>
  <si>
    <t>Μπρόνκος</t>
  </si>
  <si>
    <t>Ντένβερ</t>
  </si>
  <si>
    <t>Denver</t>
  </si>
  <si>
    <t>οι Μπρόνκος</t>
  </si>
  <si>
    <t>the Broncos</t>
  </si>
  <si>
    <t>Which team was the winner of Super Bowl XXXIII?</t>
  </si>
  <si>
    <t>Who is the General Manager of broncos?</t>
  </si>
  <si>
    <t>How old was Elway when he won the Super Bowl XXXIII?</t>
  </si>
  <si>
    <t>Who has the record for the oldest quarterback in Super Bowl history?</t>
  </si>
  <si>
    <t>Πέιτον Μάνινγκ</t>
  </si>
  <si>
    <t>Peyton Manning</t>
  </si>
  <si>
    <t>How many teams has Manning played on that reached the Super Bowl while he was on the team?</t>
  </si>
  <si>
    <t>How many different teams did Peyton Manning go to Super Bowl?</t>
  </si>
  <si>
    <t>Who is the oldest coorterbuck to play in Super Bowl?</t>
  </si>
  <si>
    <t>Before Manning, who was the oldest quarterback to play in Super Bowl?</t>
  </si>
  <si>
    <t>Which Super Bowl did Elway win at 38?</t>
  </si>
  <si>
    <t>Super Bowl XLIII</t>
  </si>
  <si>
    <t>Σούπερ Μπολ XLIII</t>
  </si>
  <si>
    <t>Who was the first quarterback to go with two teams to more than one Super Bowl?</t>
  </si>
  <si>
    <t>How old was Manning when he was playing in Super Bowl 50?</t>
  </si>
  <si>
    <t>What's the name of the quarterback who was 38 years old in Super Bowl XXXIII?</t>
  </si>
  <si>
    <t>How many Grammys did Lady Gaga win?</t>
  </si>
  <si>
    <t>έξι</t>
  </si>
  <si>
    <t>Έξι</t>
  </si>
  <si>
    <t>six</t>
  </si>
  <si>
    <t>Six</t>
  </si>
  <si>
    <t>What did Lady Gaga sing?</t>
  </si>
  <si>
    <t>τον εθνικό ύμνο</t>
  </si>
  <si>
    <t>εθνικός ύμνος</t>
  </si>
  <si>
    <t>the national anthem</t>
  </si>
  <si>
    <t>national anthem</t>
  </si>
  <si>
    <t>ο εθνικός ύμνος</t>
  </si>
  <si>
    <t>What award has Marley Matlin won?</t>
  </si>
  <si>
    <t>Όσκαρ</t>
  </si>
  <si>
    <t>Oscar</t>
  </si>
  <si>
    <t>Βραβείο Γκράμι</t>
  </si>
  <si>
    <t>Grammy Award</t>
  </si>
  <si>
    <t>Η βραβευμένη με Όσκαρ Μάρλι Μάτλιν μεταφράστηκε στην Αμερικανική Νοηματική Γλώσσα (ASL</t>
  </si>
  <si>
    <t>Oscar winner Marlie Matlin translated into American Sign Language (ASL</t>
  </si>
  <si>
    <t>What did Marley Matlin translate?</t>
  </si>
  <si>
    <t>Αμερικανική Νοηματική Γλώσσα</t>
  </si>
  <si>
    <t>American Sign Language</t>
  </si>
  <si>
    <t>In what language did Marley Matlin translate the national anthem?</t>
  </si>
  <si>
    <t>Who sang the national anthem?</t>
  </si>
  <si>
    <t>Lady Gaga</t>
  </si>
  <si>
    <t>Λαίδη Γκάγκα</t>
  </si>
  <si>
    <t>Which actress did the sign language translation for the game?</t>
  </si>
  <si>
    <t>Μάρλι Μάτλιν</t>
  </si>
  <si>
    <t>Μάρλι Μάτλλιν</t>
  </si>
  <si>
    <t>Marley Matlin</t>
  </si>
  <si>
    <t>Marlie Matlin</t>
  </si>
  <si>
    <t>Who sang the National Anthem in Super Bowl 50?</t>
  </si>
  <si>
    <t>Which actress made the National Anthem in sign language in Superbowl 50?</t>
  </si>
  <si>
    <t>Who sang the National Anthem of Super Bowl 50?</t>
  </si>
  <si>
    <t>How many Grammy Awards does the text say Lady Gaga won?</t>
  </si>
  <si>
    <t>Έξι φορές βραβείο Γκράμι</t>
  </si>
  <si>
    <t>Six-time Grammy Award</t>
  </si>
  <si>
    <t>Who did the sign language translation for the National Anthem in Super Bowl 50?</t>
  </si>
  <si>
    <t>On which yard line did the Caroline Panthers start with 4:51 remaining in the game?</t>
  </si>
  <si>
    <t>Who lost the ball in the 3rd-and-9?</t>
  </si>
  <si>
    <t>Newton</t>
  </si>
  <si>
    <t>Μυλωνάς</t>
  </si>
  <si>
    <t>Miller</t>
  </si>
  <si>
    <t>Νιούτον</t>
  </si>
  <si>
    <t>Ο Μίλερ έχασε την μπάλα από τον Νιούτον.</t>
  </si>
  <si>
    <t>Miller lost the ball to Newton</t>
  </si>
  <si>
    <t>Καρολάιν Πάνθηρες</t>
  </si>
  <si>
    <t>Caroline Panthers</t>
  </si>
  <si>
    <t>Which Caroline Panthers defender was punished for holding in the third down?</t>
  </si>
  <si>
    <t>Which player threw the ball out of 2?</t>
  </si>
  <si>
    <t>ο Anderson</t>
  </si>
  <si>
    <t>Anderson</t>
  </si>
  <si>
    <t>Μπένι Φάουλερ</t>
  </si>
  <si>
    <t>Bennie Fowler</t>
  </si>
  <si>
    <t>Who was the recipient in the successful conversion of the 2 points?</t>
  </si>
  <si>
    <t>Ο Μάνινγκ ολοκλήρωσε ένα πέρασμα στον Μπένι Φάουλερ.</t>
  </si>
  <si>
    <t>Manning completed a pass to Bennie Fowler</t>
  </si>
  <si>
    <t>Who lost the ball to Newton in the 3rd and 9th?</t>
  </si>
  <si>
    <t>ο Miller</t>
  </si>
  <si>
    <t>the Miller</t>
  </si>
  <si>
    <t>Who recovered the missed ball?</t>
  </si>
  <si>
    <t>τον Ward</t>
  </si>
  <si>
    <t>Θάλαμος</t>
  </si>
  <si>
    <t>by Ward</t>
  </si>
  <si>
    <t>Ward</t>
  </si>
  <si>
    <t>Which player was criticised for not diving in to retrieve the ball?</t>
  </si>
  <si>
    <t>Which Caroline Panthers player got a penalty, which gave the Broncos two new downs?</t>
  </si>
  <si>
    <t>How much time was left in the game when Denver made the score 24-10?</t>
  </si>
  <si>
    <t>How much time did there be when Caroline Panthers' players took the ball to their own 24-yard line in the fourth period?</t>
  </si>
  <si>
    <t>4:51 Απομένουν σε κανονικό χρόνο</t>
  </si>
  <si>
    <t>4:51 remaining in regular time</t>
  </si>
  <si>
    <t>What is the surname of the player who took the ball from Newton late in the fourth period?</t>
  </si>
  <si>
    <t>What is the surname of the player who finally recovered the ball that Newton lost in the fourth period?</t>
  </si>
  <si>
    <t>How many plays did Denver stay away from the end zone after taking the ball from Newton?</t>
  </si>
  <si>
    <t>τρία</t>
  </si>
  <si>
    <t>τρία παιχνίδια</t>
  </si>
  <si>
    <t>three plays</t>
  </si>
  <si>
    <t>What is the surname of the player who scored 2-yard touchdown in the fourth period?</t>
  </si>
  <si>
    <t>Άντερσον</t>
  </si>
  <si>
    <t>What is the name of the Park of Saxony in Polish?</t>
  </si>
  <si>
    <t>Ogród Saski</t>
  </si>
  <si>
    <t>Ογκρόντ Σάσκι</t>
  </si>
  <si>
    <t>Where was the Summer Theatre?</t>
  </si>
  <si>
    <t>Πάρκο της Σαξονίας</t>
  </si>
  <si>
    <t>Saxony Park</t>
  </si>
  <si>
    <t>During which time did the Summer Theatre operate?</t>
  </si>
  <si>
    <t>1870 έως το 1939</t>
  </si>
  <si>
    <t>1870 έως 1939</t>
  </si>
  <si>
    <t>1870 to 1939</t>
  </si>
  <si>
    <t>What was Warsaw's first literary cabaret?</t>
  </si>
  <si>
    <t>Momus</t>
  </si>
  <si>
    <t>Μόμος</t>
  </si>
  <si>
    <t>Which theatre was the best example of "monumental Polish theatre"?</t>
  </si>
  <si>
    <t>Wojciech Bogusławski</t>
  </si>
  <si>
    <t>Θέατρο Βόιτσεχ Μπογκουσλόφσκι</t>
  </si>
  <si>
    <t>Who won the Ekstraklasa Championship in 2000?</t>
  </si>
  <si>
    <t>Πολόνια Βαρσοβίας</t>
  </si>
  <si>
    <t>Βαρσοβία Πολόνια</t>
  </si>
  <si>
    <t>Warsaw Polonia</t>
  </si>
  <si>
    <t>When did Polonia Warsaw win the country's championship before 2000?</t>
  </si>
  <si>
    <t>How many times did Polonia win the cup?</t>
  </si>
  <si>
    <t>δύο φορές</t>
  </si>
  <si>
    <t>δυο φορές</t>
  </si>
  <si>
    <t>Twice</t>
  </si>
  <si>
    <t>twice</t>
  </si>
  <si>
    <t>Where is the headquarters of Polonia located?</t>
  </si>
  <si>
    <t>Konwiktorska Street</t>
  </si>
  <si>
    <t>Οδός Κονουιτκτόρσκα</t>
  </si>
  <si>
    <t>Why was Polonia relegated from the country's top division in 2013?</t>
  </si>
  <si>
    <t>οικονομικής κατάρρευσης</t>
  </si>
  <si>
    <t>μια οικονομική κατάρρευση</t>
  </si>
  <si>
    <t>economic collapse</t>
  </si>
  <si>
    <t>an economic collapse</t>
  </si>
  <si>
    <t>οικονομική κατάρρευση</t>
  </si>
  <si>
    <t>What kind of city has Warsaw always been?</t>
  </si>
  <si>
    <t>πολυ-πολιτισμική</t>
  </si>
  <si>
    <t>πολυπολιτισμικός</t>
  </si>
  <si>
    <t>multicultural</t>
  </si>
  <si>
    <t>What was the population of Warsaw in 1901?</t>
  </si>
  <si>
    <t>Of the inhabitants of Warsaw in 1901, what percentage were Catholics?</t>
  </si>
  <si>
    <t>56,2%</t>
  </si>
  <si>
    <t>What percentage of Warsaw's population were Protestants in 1901?</t>
  </si>
  <si>
    <t>2,8%</t>
  </si>
  <si>
    <t>When were most places of religious worship destroyed in Warsaw?</t>
  </si>
  <si>
    <t>μετά την εξέγερση της Βαρσοβίας το 1944</t>
  </si>
  <si>
    <t>after the Warsaw Uprising in 1944</t>
  </si>
  <si>
    <t>What is the basic unit of territorial division in Poland?</t>
  </si>
  <si>
    <t>κοινότητα</t>
  </si>
  <si>
    <t>η κοινότητα (gmina</t>
  </si>
  <si>
    <t>community</t>
  </si>
  <si>
    <t>the community (gmina</t>
  </si>
  <si>
    <t>κοινότητα (gmina)</t>
  </si>
  <si>
    <t>community (gmina)</t>
  </si>
  <si>
    <t>η κοινότητα (gmina)</t>
  </si>
  <si>
    <t>the community (gmina)</t>
  </si>
  <si>
    <t>η κοινότητα</t>
  </si>
  <si>
    <t>the community</t>
  </si>
  <si>
    <t>What is the second level of territorial division in Poland?</t>
  </si>
  <si>
    <t>κομητείες ή powiats</t>
  </si>
  <si>
    <t>counties or powiats</t>
  </si>
  <si>
    <t>In which areas are all the registration numbers of cars of the same type?</t>
  </si>
  <si>
    <t>Κρακοβία</t>
  </si>
  <si>
    <t>Krakow</t>
  </si>
  <si>
    <t>Η Κρακοβία είναι του ίδιου τύπου για όλες τις περιοχές</t>
  </si>
  <si>
    <t>Krakow are of the same type for all regions</t>
  </si>
  <si>
    <t>When was the first Stock Exchange in Warsaw established?</t>
  </si>
  <si>
    <t>What interrupted the Warsaw Stock Exchange?</t>
  </si>
  <si>
    <t>Β' Παγκόσμιο Πόλεμο</t>
  </si>
  <si>
    <t>Β' Παγκόσμιος Πόλεμος</t>
  </si>
  <si>
    <t>World War II</t>
  </si>
  <si>
    <t>τέλος της μεταπολεμικής κομμουνιστικής περιόδου της χώρας</t>
  </si>
  <si>
    <t>end of the country's post-war communist period</t>
  </si>
  <si>
    <t>μεταπολεμική κομμουνιστική περίοδος</t>
  </si>
  <si>
    <t>post-war communist period</t>
  </si>
  <si>
    <t>αποκατάσταση της οικονομίας στην ελεύθερη αγορά</t>
  </si>
  <si>
    <t>restoration of the economy to the free market</t>
  </si>
  <si>
    <t>When did the Warsaw Stock Exchange return to operation?</t>
  </si>
  <si>
    <t>Απρίλιο του 1991</t>
  </si>
  <si>
    <t>Απρίλιος 1991</t>
  </si>
  <si>
    <t>How many companies were listed on the WSE in August 2009?</t>
  </si>
  <si>
    <t>Which former headquarters housed the WSE until 2000?</t>
  </si>
  <si>
    <t>Πολωνικού Κόμματος των Ενωμένων Εργατών</t>
  </si>
  <si>
    <t>πολωνικό Ενωμένο Εργατικό Κόμμα (PZPR).</t>
  </si>
  <si>
    <t>Polish United Workers' Party</t>
  </si>
  <si>
    <t>the Polish United Workers' Party (PZPR).</t>
  </si>
  <si>
    <t>Πολωνικό Ενωμένο Εργατικό Κόμμα (PZPR)</t>
  </si>
  <si>
    <t>Polish United Workers' Party (PZPR)</t>
  </si>
  <si>
    <t>Πολωνικό Ενωμένο Εργατικό Κόμμα</t>
  </si>
  <si>
    <t>Βαρσοβία</t>
  </si>
  <si>
    <t>Warsaw</t>
  </si>
  <si>
    <t>PZPR)</t>
  </si>
  <si>
    <t>Who gave with his advent a common identity to the first settlers of the Vikings?</t>
  </si>
  <si>
    <t>Ρόλλο</t>
  </si>
  <si>
    <t>Ρόλος</t>
  </si>
  <si>
    <t>Roller</t>
  </si>
  <si>
    <t>Rollo</t>
  </si>
  <si>
    <t>παγιές</t>
  </si>
  <si>
    <t>pagii</t>
  </si>
  <si>
    <t>Φράγκοι</t>
  </si>
  <si>
    <t>Franks</t>
  </si>
  <si>
    <t>What was the name of the leader who received a title of nobility from Henry III?</t>
  </si>
  <si>
    <t>Ντρόγκο</t>
  </si>
  <si>
    <t>Drogo</t>
  </si>
  <si>
    <t>Ουίλιαμ Σιδερένιος Βραχίονας</t>
  </si>
  <si>
    <t>William Iron Arm</t>
  </si>
  <si>
    <t>Who was the Earl of Melfi?</t>
  </si>
  <si>
    <t>Who was the main enemy of the Normans in Italy, the Byzantine Empire and Armenia?</t>
  </si>
  <si>
    <t>Σελτζούκων Τούρκων</t>
  </si>
  <si>
    <t>οι Πετσενέγκς</t>
  </si>
  <si>
    <t>Seljuk Turks</t>
  </si>
  <si>
    <t>the Pechenegs</t>
  </si>
  <si>
    <t>Σελτζούκ Τούρκοι</t>
  </si>
  <si>
    <t>οι Πετσενέγκ, οι Βούλγαροι</t>
  </si>
  <si>
    <t>the Pechenegs, the Bulgarians</t>
  </si>
  <si>
    <t>οι Τούρκοι του Σελτζούκ</t>
  </si>
  <si>
    <t>the Seljuk Turks</t>
  </si>
  <si>
    <t>Πετσενέγκς</t>
  </si>
  <si>
    <t>Pechenegs</t>
  </si>
  <si>
    <t>What was the name of the Castle of the Normans?</t>
  </si>
  <si>
    <t>Afranji</t>
  </si>
  <si>
    <t>Αφράντζι</t>
  </si>
  <si>
    <t>Who was the leader when the Franks entered the Euphrates valley?</t>
  </si>
  <si>
    <t>Oursel</t>
  </si>
  <si>
    <t>Νόρμαν Ουσέλ</t>
  </si>
  <si>
    <t>Norman Oursel</t>
  </si>
  <si>
    <t>Who did the Normans work with in Anatolia?</t>
  </si>
  <si>
    <t>Τουρκικές δυνάμεις</t>
  </si>
  <si>
    <t>Turkish forces</t>
  </si>
  <si>
    <t>Off the coast of which continent are the Canary Islands?</t>
  </si>
  <si>
    <t>Αφρική</t>
  </si>
  <si>
    <t>Africa</t>
  </si>
  <si>
    <t>Ακτή του Ατλαντικού στην Αφρική</t>
  </si>
  <si>
    <t>Atlantic coast in Africa</t>
  </si>
  <si>
    <t>What year did Tesla die?</t>
  </si>
  <si>
    <t>What was called "Tesla" in his honor?</t>
  </si>
  <si>
    <t>SI μονάδα μέτρησης της μαγνητικής επαγωγής πεδίου</t>
  </si>
  <si>
    <t>SI η μονάδα μέτρησης του tesla επαγωγής μαγνητικού πεδίου</t>
  </si>
  <si>
    <t>SI unit of measurement of magnetic field induction</t>
  </si>
  <si>
    <t>SI the unit of measurement of magnetic field induction tesla</t>
  </si>
  <si>
    <t>επαγωγή μαγνητικού πεδίου</t>
  </si>
  <si>
    <t>magnetic field induction</t>
  </si>
  <si>
    <t>μονάδα μέτρησης της επαγωγής μαγνητικού πεδίου</t>
  </si>
  <si>
    <t>unit of measurement of magnetic field induction</t>
  </si>
  <si>
    <t>SI η μονάδα μέτρησης της επαγωγής μαγνητικού πεδίου</t>
  </si>
  <si>
    <t>SI the unit of measurement of magnetic field induction</t>
  </si>
  <si>
    <t>Where did Tesla live for much of his life?</t>
  </si>
  <si>
    <t>ξενοδοχεία της Νέας Υόρκης</t>
  </si>
  <si>
    <t>Νέα Υόρκη ξενοδοχεία</t>
  </si>
  <si>
    <t>New York Hotels</t>
  </si>
  <si>
    <t>new york hotels</t>
  </si>
  <si>
    <t>σε διάφορα ξενοδοχεία της Νέας Υόρκης</t>
  </si>
  <si>
    <t>in various new york hotels</t>
  </si>
  <si>
    <t>What was Tesla's reputation in popular culture?</t>
  </si>
  <si>
    <t>τρελού επιστήμονα</t>
  </si>
  <si>
    <t>τρελός επιστήμονας."</t>
  </si>
  <si>
    <t>mad scientist</t>
  </si>
  <si>
    <t>mad scientist."</t>
  </si>
  <si>
    <t>τρελός επιστήμονας</t>
  </si>
  <si>
    <t>ένας αρχετυπικός "τρελός επιστήμονας</t>
  </si>
  <si>
    <t>an archetypal "mad scientist</t>
  </si>
  <si>
    <t>αρχετυπικός "τρελός επιστήμονας".</t>
  </si>
  <si>
    <t>archetypal "mad scientist."</t>
  </si>
  <si>
    <t>How did Tesla fund his work?</t>
  </si>
  <si>
    <t>Με τις πατέντες του</t>
  </si>
  <si>
    <t>Διπλώματα ευρεσιτεχνίας</t>
  </si>
  <si>
    <t>With his patents</t>
  </si>
  <si>
    <t>patents</t>
  </si>
  <si>
    <t>για να χρηματοδοτήσει τα δικά του έργα με διαφορετικούς βαθμούς επιτυχίας</t>
  </si>
  <si>
    <t>to fund his own projects with varying degrees of success</t>
  </si>
  <si>
    <t>What did the General Conference on Weights and Measures give Tesla's name to in 1960?</t>
  </si>
  <si>
    <t>ΣΙ</t>
  </si>
  <si>
    <t>SI</t>
  </si>
  <si>
    <t>When did the world start to show interest in Tesla again?</t>
  </si>
  <si>
    <t>In addition to his scientific achievements, why was Tesla famous?</t>
  </si>
  <si>
    <t>ικανότητα επίδειξής</t>
  </si>
  <si>
    <t>ικανότητα επίδειξης τους</t>
  </si>
  <si>
    <t>ability to demonstrate</t>
  </si>
  <si>
    <t>ability to demonstrate them</t>
  </si>
  <si>
    <t>Who did Tesla work with in 1886?</t>
  </si>
  <si>
    <t>Ρόμπερτ Λέιν και ο Μπέντζαμιν Βέιλ</t>
  </si>
  <si>
    <t>Ρόμπερτ Λέιν και Μπέντζαμιν Γουέιλ</t>
  </si>
  <si>
    <t>Robert Lane and Benjamin Weil</t>
  </si>
  <si>
    <t>What did Lane and Weil fund?</t>
  </si>
  <si>
    <t>Tesla Electric Light &amp; Manufacturing</t>
  </si>
  <si>
    <t>εταιρεία ηλεκτρικού φωτισμού</t>
  </si>
  <si>
    <t>electric lighting company</t>
  </si>
  <si>
    <t>Ηλεκτρικό φως Tesla &amp; Κατασκευή</t>
  </si>
  <si>
    <t>μια εταιρεία ηλεκτρικού φωτισμού</t>
  </si>
  <si>
    <t>an electric lighting company</t>
  </si>
  <si>
    <t>What did Tesla Electric Light &amp; Manufacturing do?</t>
  </si>
  <si>
    <t>εγκατέστησε συστήματα φωτισμού με βάση λαμπτήρες τόξου που σχεδιάστηκαν από τον Τέσλα</t>
  </si>
  <si>
    <t>εγκατεστημένα συστήματα φωτισμού με βάση λαμπτήρες τόξου που έχουν σχεδιαστεί από την Tesla</t>
  </si>
  <si>
    <t>installed lighting systems based on arc lamps designed by Tesla</t>
  </si>
  <si>
    <t>εγκατεστημένα συστήματα φωτισμού</t>
  </si>
  <si>
    <t>installed lighting systems</t>
  </si>
  <si>
    <t>χρηματοδοτήστε μια εταιρεία ηλεκτρικού φωτισμού</t>
  </si>
  <si>
    <t>fund an electric lighting company</t>
  </si>
  <si>
    <t>εγκατεστημένα συστήματα φωτισμού βασισμένα σε λαμπτήρες τόξου</t>
  </si>
  <si>
    <t>installed lighting systems based on arc lamps</t>
  </si>
  <si>
    <t>What did Tesla get first after starting his company?</t>
  </si>
  <si>
    <t>διπλώματα ευρεσιτεχνίας</t>
  </si>
  <si>
    <t>Patents</t>
  </si>
  <si>
    <t>εναλλάκτης - μετατροπείς μηχανικής σε ηλεκτρική ενέργεια</t>
  </si>
  <si>
    <t>alternator - engineering converters to electricity</t>
  </si>
  <si>
    <t>διπλώματα ευρεσιτεχνίας που έλαβε η Tesla στις ΗΠΑ</t>
  </si>
  <si>
    <t>patents Tesla received in the US</t>
  </si>
  <si>
    <t>What did Tesla's company produce?</t>
  </si>
  <si>
    <t>συστήματα φωτισμού με βάση λαμπτήρες τόξου</t>
  </si>
  <si>
    <t>συστήματα φωτισμού</t>
  </si>
  <si>
    <t>lighting systems based on arc lamps</t>
  </si>
  <si>
    <t>lighting systems</t>
  </si>
  <si>
    <t>συστήματα φωτισμού που βασίζονται σε λαμπτήρες τόξου</t>
  </si>
  <si>
    <t>ηλεκτρικός φωτισμός</t>
  </si>
  <si>
    <t>electric lighting</t>
  </si>
  <si>
    <t>What were the names of Tesla's new associates?</t>
  </si>
  <si>
    <t>When did the collaboration between Tesla, Lane and Vale take place?</t>
  </si>
  <si>
    <t>What was the name of the company that the entrepreneurs financed?</t>
  </si>
  <si>
    <t>εγκατέστησε συστήματα φωτισμού με βάση λαμπτήρες τόξου</t>
  </si>
  <si>
    <t>Who designed the lighting systems installed by Tesla Electric Light &amp; Manufacturing?</t>
  </si>
  <si>
    <t>Τέσλα</t>
  </si>
  <si>
    <t>Tesla</t>
  </si>
  <si>
    <t>When did Tesla obtain the patent for the electric transmitter?</t>
  </si>
  <si>
    <t>Το 1900</t>
  </si>
  <si>
    <t>In 1900</t>
  </si>
  <si>
    <t>Who first sent radio waves across the Atlantic?</t>
  </si>
  <si>
    <t>Γουλιέλμο Μαρκόνι</t>
  </si>
  <si>
    <t>Γουίλιαμ Μαρκόνι</t>
  </si>
  <si>
    <t>William Marconi</t>
  </si>
  <si>
    <t>When was Marconi's radio show?</t>
  </si>
  <si>
    <t>When were Tesla's patents restored?</t>
  </si>
  <si>
    <t>The decision of which entity restored Tesla's patents?</t>
  </si>
  <si>
    <t>Ανώτατου Δικαστηρίου των ΗΠΑ</t>
  </si>
  <si>
    <t>Ανώτατο Δικαστήριο των ΗΠΑ</t>
  </si>
  <si>
    <t>U.S. Supreme Court</t>
  </si>
  <si>
    <t>Εταιρεία Μαρκόνι</t>
  </si>
  <si>
    <t>Marconi Company</t>
  </si>
  <si>
    <t>How many nominations were there for the award in 1915?</t>
  </si>
  <si>
    <t>Who received a nomination in 1915?</t>
  </si>
  <si>
    <t>Έντισον</t>
  </si>
  <si>
    <t>Edison</t>
  </si>
  <si>
    <t>Τέσλα ούτε Έντισον</t>
  </si>
  <si>
    <t>Tesla nor Edison</t>
  </si>
  <si>
    <t>What year did Tesla get a Nobel Prize?</t>
  </si>
  <si>
    <t>Which article was published in 1937?</t>
  </si>
  <si>
    <t>"Α Machine to End War"</t>
  </si>
  <si>
    <t>Μια μηχανή για τον τερματισμό του πολέμου</t>
  </si>
  <si>
    <t>"A machine the ed ouar"</t>
  </si>
  <si>
    <t>A Machine to End War</t>
  </si>
  <si>
    <t>"Μια μηχανή για να τελειώσει ο πόλεμος,"</t>
  </si>
  <si>
    <t>"A Machine to End War,"</t>
  </si>
  <si>
    <t>"Μια μηχανή για τον τερματισμό του πολέμου</t>
  </si>
  <si>
    <t>"A Machine to End War</t>
  </si>
  <si>
    <t>Due to certain statements, what is believed to have been the state of his religious views?</t>
  </si>
  <si>
    <t>αβέβαιες</t>
  </si>
  <si>
    <t>αβέβαιος</t>
  </si>
  <si>
    <t>Uncertain</t>
  </si>
  <si>
    <t>uncertain</t>
  </si>
  <si>
    <t>In the title of the article, what did he hope to finish the machine?</t>
  </si>
  <si>
    <t>War</t>
  </si>
  <si>
    <t>Τερματισμός πολέμου</t>
  </si>
  <si>
    <t>End War</t>
  </si>
  <si>
    <t>Which branch of theoretical computer science is widely concerned with the classification of computational problems based on difficulty and class of equivalence?</t>
  </si>
  <si>
    <t>Η θεωρία πολυπλοκότητας</t>
  </si>
  <si>
    <t>Θεωρία πολυπλοκότητας</t>
  </si>
  <si>
    <t>Complexity theory</t>
  </si>
  <si>
    <t>θεωρία υπολογισμού</t>
  </si>
  <si>
    <t>computation theory</t>
  </si>
  <si>
    <t>Based on what main characteristic are computational problems classified in computational complexity theory?</t>
  </si>
  <si>
    <t>εγγενή δυσκολία</t>
  </si>
  <si>
    <t>εγγενής δυσκολία</t>
  </si>
  <si>
    <t>inherent difficulty</t>
  </si>
  <si>
    <t>την εγγενή δυσκολία τους</t>
  </si>
  <si>
    <t>their inherent difficulty</t>
  </si>
  <si>
    <t>δυσκολία</t>
  </si>
  <si>
    <t>difficulty</t>
  </si>
  <si>
    <t>What term is used for a task that can generally be solved by a computer?</t>
  </si>
  <si>
    <t>υπολογιστικών προβλημάτων</t>
  </si>
  <si>
    <t>υπολογιστικό πρόβλημα</t>
  </si>
  <si>
    <t>computational problems</t>
  </si>
  <si>
    <t>computational problem</t>
  </si>
  <si>
    <t>Ένα υπολογιστικό πρόβλημα</t>
  </si>
  <si>
    <t>A computational problem</t>
  </si>
  <si>
    <t>In a computational problem, what can be described as a string on an alphabet?</t>
  </si>
  <si>
    <t>στιγμιότυπο του προβλήματος</t>
  </si>
  <si>
    <t>Ένα στιγμιότυπο του προβλήματος</t>
  </si>
  <si>
    <t>snapshot of the problem</t>
  </si>
  <si>
    <t>a snapshot of the problem</t>
  </si>
  <si>
    <t>ένα στιγμιότυπο</t>
  </si>
  <si>
    <t>a snapshot</t>
  </si>
  <si>
    <t>το δυαδικό αλφάβητο</t>
  </si>
  <si>
    <t>the binary alphabet</t>
  </si>
  <si>
    <t>δυαδικό αλφάβητο</t>
  </si>
  <si>
    <t>binary alphabet</t>
  </si>
  <si>
    <t>συμβολοσειρές bit</t>
  </si>
  <si>
    <t>bit strings</t>
  </si>
  <si>
    <t>What is the name of the alphabet that is most commonly used in a snapshot of a problem?</t>
  </si>
  <si>
    <t>δυαδικό</t>
  </si>
  <si>
    <t>binary</t>
  </si>
  <si>
    <t>μια συμβολοσειρά</t>
  </si>
  <si>
    <t>a string</t>
  </si>
  <si>
    <t>συμβολοσειρά σε αλφάβητο</t>
  </si>
  <si>
    <t>string on an alphabet</t>
  </si>
  <si>
    <t>σειρά</t>
  </si>
  <si>
    <t>string</t>
  </si>
  <si>
    <t>What is the other term used to string a snapshot of a problem?</t>
  </si>
  <si>
    <t>συμβολοσειρές μπιτ</t>
  </si>
  <si>
    <t>αλφάβητο</t>
  </si>
  <si>
    <t>alphabet</t>
  </si>
  <si>
    <t>μια συμβολοσειρά σε ένα αλφάβητο</t>
  </si>
  <si>
    <t>a string on an alphabet</t>
  </si>
  <si>
    <t>ένα αλφάβητο</t>
  </si>
  <si>
    <t>an alphabet</t>
  </si>
  <si>
    <t>In the encoding of mathematical objects, how are integers usually expressed?</t>
  </si>
  <si>
    <t>δυαδικό σύστημα</t>
  </si>
  <si>
    <t>binary system</t>
  </si>
  <si>
    <t>σε δυαδικό σύστημα</t>
  </si>
  <si>
    <t>in a binary system</t>
  </si>
  <si>
    <t>κωδικοποιημένα κατάλληλα</t>
  </si>
  <si>
    <t>appropriately encoded</t>
  </si>
  <si>
    <t>ένα δυαδικό σύστημα</t>
  </si>
  <si>
    <t>a binary system</t>
  </si>
  <si>
    <t>What's the one way charts can be encoded?</t>
  </si>
  <si>
    <t>πινάκων γειτνίασής τους</t>
  </si>
  <si>
    <t>Λίστες εγγύτητας σε δυαδικό σύστημα</t>
  </si>
  <si>
    <t>their proximity tables</t>
  </si>
  <si>
    <t>proximity lists in a binary system</t>
  </si>
  <si>
    <t>απευθείας μέσω των πινάκων εγγύτητας</t>
  </si>
  <si>
    <t>directly through their proximity tables</t>
  </si>
  <si>
    <t>λίστες εγγύτητας</t>
  </si>
  <si>
    <t>proximity lists</t>
  </si>
  <si>
    <t>πίνακες εγγύτητας</t>
  </si>
  <si>
    <t>proximity tables</t>
  </si>
  <si>
    <t>How can function problems be restated?</t>
  </si>
  <si>
    <t>ως προβλήματα απόφασης</t>
  </si>
  <si>
    <t>προβλήματα αποφάσεων</t>
  </si>
  <si>
    <t>as decision problems</t>
  </si>
  <si>
    <t>decision problems</t>
  </si>
  <si>
    <t>ως προβλήματα αποφάσεων</t>
  </si>
  <si>
    <t>If two integers multiply and export a value, what is that set called?</t>
  </si>
  <si>
    <t>σύνολο τριών στοιχείων</t>
  </si>
  <si>
    <t>ένα σύνολο τριών στοιχείων</t>
  </si>
  <si>
    <t>a total of three elements</t>
  </si>
  <si>
    <t>a set of three elements</t>
  </si>
  <si>
    <t>ένα σύνολο τριών στοιχείων (α, β, γ)</t>
  </si>
  <si>
    <t>a set of three elements (a, b, c)</t>
  </si>
  <si>
    <t>α, β, γ</t>
  </si>
  <si>
    <t>a, b, c</t>
  </si>
  <si>
    <t>τρία στοιχεία</t>
  </si>
  <si>
    <t>three elements</t>
  </si>
  <si>
    <t>τριάδα</t>
  </si>
  <si>
    <t>trinity</t>
  </si>
  <si>
    <t>What is the time it takes to extract an answer with a Turing deterministic machine?</t>
  </si>
  <si>
    <t>μεταβάσεων</t>
  </si>
  <si>
    <t>συνολικός αριθμός μεταβάσεων ή βημάτων</t>
  </si>
  <si>
    <t>Transitions</t>
  </si>
  <si>
    <t>total number of transitions, or steps</t>
  </si>
  <si>
    <t>ο συνολικός αριθμός μεταβάσεων</t>
  </si>
  <si>
    <t>the total number of transitions</t>
  </si>
  <si>
    <t>"Ναι" ή "όχι"</t>
  </si>
  <si>
    <t>"yes" or "no"</t>
  </si>
  <si>
    <t>τον συνολικό αριθμό μεταβάσεων ή βημάτων</t>
  </si>
  <si>
    <t>the total number of transitions, or steps</t>
  </si>
  <si>
    <t>συνολικός αριθμός μεταβάσεων</t>
  </si>
  <si>
    <t>total number of transitions</t>
  </si>
  <si>
    <t>On the basis of which main property does complexity theory classify problems?</t>
  </si>
  <si>
    <t>τη δυσκολία τους</t>
  </si>
  <si>
    <t>their difficulty</t>
  </si>
  <si>
    <t>What is the expression used to identify any given set of problems that can be solved within a certain time with a Turing deterministic machine?</t>
  </si>
  <si>
    <t>DTIME(f(n))</t>
  </si>
  <si>
    <t>DTIME(f(n)).</t>
  </si>
  <si>
    <t>DTIME(στ(ν))</t>
  </si>
  <si>
    <t>D ΧΡΌΝΟς</t>
  </si>
  <si>
    <t>DTIME</t>
  </si>
  <si>
    <t>What is the most important value that counts in the assessment of the ability of a Turing machine to solve any given set of problems?</t>
  </si>
  <si>
    <t>χρόνου</t>
  </si>
  <si>
    <t>στ ν).</t>
  </si>
  <si>
    <t>Time</t>
  </si>
  <si>
    <t>f(n).</t>
  </si>
  <si>
    <t>x</t>
  </si>
  <si>
    <t>στ ν)</t>
  </si>
  <si>
    <t>f(n)</t>
  </si>
  <si>
    <t>Ώρα</t>
  </si>
  <si>
    <t>time</t>
  </si>
  <si>
    <t>What is the unproven hypothesis that is generally attributed to the value of complexity classes?</t>
  </si>
  <si>
    <t>ότι είναι άνισες</t>
  </si>
  <si>
    <t>είναι άνισοι</t>
  </si>
  <si>
    <t>that they are unequal</t>
  </si>
  <si>
    <t>they are unequal</t>
  </si>
  <si>
    <t>οποιαδήποτε από αυτές τις κατηγορίες είναι άνιση</t>
  </si>
  <si>
    <t>any of these classes are uneven</t>
  </si>
  <si>
    <t>Αν αποδειχθεί ότι κάποια από αυτές τις τάξεις είναι άνιση</t>
  </si>
  <si>
    <t>If it turns out that any of these classes are uneven</t>
  </si>
  <si>
    <t>What expression can be used to illustrate the suspicion of inequality in complexity classes?</t>
  </si>
  <si>
    <t>P ⊆ NP ⊆ PP ⊆ PSPACE</t>
  </si>
  <si>
    <t>P = PSPACE</t>
  </si>
  <si>
    <t>υποψία ότι είναι άνισοι</t>
  </si>
  <si>
    <t>suspicion that they are unequal</t>
  </si>
  <si>
    <t>άνισος</t>
  </si>
  <si>
    <t>uneven</t>
  </si>
  <si>
    <t>Where can the complexity categories RP, BPP, PP, BQP, MA, and PH be identified?</t>
  </si>
  <si>
    <t>μεταξύ των P και PSPACE</t>
  </si>
  <si>
    <t>μία κατηγορία</t>
  </si>
  <si>
    <t>between P and PSPACE</t>
  </si>
  <si>
    <t>one category</t>
  </si>
  <si>
    <t>Δεδομένου ότι υπάρχουν πολλές γνωστές κατηγορίες πολυπλοκότητας μεταξύ P και PSPACE</t>
  </si>
  <si>
    <t>Since there are many known complexity categories between P and PSPACE</t>
  </si>
  <si>
    <t>μεταξύ P και PSPACE</t>
  </si>
  <si>
    <t>P και PSPACE</t>
  </si>
  <si>
    <t>P and PSPACE</t>
  </si>
  <si>
    <t>γνωστές κατηγορίες πολυπλοκότητας μεταξύ P και PSPACE</t>
  </si>
  <si>
    <t>known complexity categories between P and PSPACE</t>
  </si>
  <si>
    <t>What evidence about complexity classes would cause a theoretical turning point in complexity theory?</t>
  </si>
  <si>
    <t>Αν αποδειχτεί ότι οποιαδήποτε από αυτές τις κλάσεις είναι άνιση</t>
  </si>
  <si>
    <t>οι τάξεις είναι ανομοιόμορφες</t>
  </si>
  <si>
    <t>classes are uneven</t>
  </si>
  <si>
    <t>How common was the form of corporal punishment in the past?</t>
  </si>
  <si>
    <t>ένας από τους πιο κοινούς</t>
  </si>
  <si>
    <t>ένα από τα πιο συνηθισμένα</t>
  </si>
  <si>
    <t>one of the most common</t>
  </si>
  <si>
    <t>ένας από τους πιο συνηθισμένους τρόπους σχολικής πειθαρχίας σε ολόκληρο τον κόσμο</t>
  </si>
  <si>
    <t>one of the most common ways of school discipline in the whole world</t>
  </si>
  <si>
    <t>οι πιο συνηθισμένοι τρόποι σχολικής πειθαρχίας σε ολόκληρο τον κόσμο</t>
  </si>
  <si>
    <t>most common ways of school discipline in the whole world</t>
  </si>
  <si>
    <t>Where does corporal punishment no longer apply?</t>
  </si>
  <si>
    <t>Οι περισσότερες δυτικές χώρες</t>
  </si>
  <si>
    <t>Most Western countries</t>
  </si>
  <si>
    <t>Ηνωμένες Πολιτείες</t>
  </si>
  <si>
    <t>United States</t>
  </si>
  <si>
    <t>In which Western country is corporal punishment still allowed?</t>
  </si>
  <si>
    <t>οι Ηνωμένες Πολιτείες</t>
  </si>
  <si>
    <t>the United States</t>
  </si>
  <si>
    <t>Which U.S. body said corporal punishment was constitutional?</t>
  </si>
  <si>
    <t>του Ανώτατου Δικαστηρίου των ΗΠΑ</t>
  </si>
  <si>
    <t>Ανώτατο Δικαστήριο</t>
  </si>
  <si>
    <t>of the U.S. Supreme Court</t>
  </si>
  <si>
    <t>Supreme Court</t>
  </si>
  <si>
    <t>What does corporal punishment cause to a student?</t>
  </si>
  <si>
    <t>σωματικός πόνος</t>
  </si>
  <si>
    <t>physical pain</t>
  </si>
  <si>
    <t>In which group can welsh teachers register?</t>
  </si>
  <si>
    <t>συνδικαλιστικών οργανώσεων</t>
  </si>
  <si>
    <t>Συνδικάτα</t>
  </si>
  <si>
    <t>trade unions</t>
  </si>
  <si>
    <t>What happens to the average age of teachers in Wales?</t>
  </si>
  <si>
    <t>μειώνεται</t>
  </si>
  <si>
    <t>Μείωση</t>
  </si>
  <si>
    <t>decreasing</t>
  </si>
  <si>
    <t>When were the attacks on teachers more?</t>
  </si>
  <si>
    <t>μεταξύ του 2005 και του 2010</t>
  </si>
  <si>
    <t>μεταξύ 2005 και 2010</t>
  </si>
  <si>
    <t>between 2005 and 2010</t>
  </si>
  <si>
    <t>What is NASUWT?</t>
  </si>
  <si>
    <t>Οι εκπαιδευτικοί στην Ουαλία μπορούν να είναι εγγεγραμμένα μέλη συνδικαλιστικών οργανώσεων</t>
  </si>
  <si>
    <t>Teachers in Wales can be registered members of trade unions</t>
  </si>
  <si>
    <t>What do attacks on teachers cause?</t>
  </si>
  <si>
    <t>ανησυχίας</t>
  </si>
  <si>
    <t>αφορώ</t>
  </si>
  <si>
    <t>Concern</t>
  </si>
  <si>
    <t>concern</t>
  </si>
  <si>
    <t>αυξανόμενη αιτία ανησυχίας</t>
  </si>
  <si>
    <t>growing cause for concern</t>
  </si>
  <si>
    <t>Η αυξανόμενη αιτία ανησυχίας</t>
  </si>
  <si>
    <t>The growing cause for concern</t>
  </si>
  <si>
    <t>ανησυχία είναι οι επιθέσεις σε εκπαιδευτικούς σε ουαλικά σχολεία</t>
  </si>
  <si>
    <t>concern is the attacks on teachers in Welsh schools</t>
  </si>
  <si>
    <t>In the U.S., who decides on the prerequisites of teachers?</t>
  </si>
  <si>
    <t>κάθε πολιτεία</t>
  </si>
  <si>
    <t>each state</t>
  </si>
  <si>
    <t>What is the longest period of validity of a teaching certificate?</t>
  </si>
  <si>
    <t>δέκα χρόνια</t>
  </si>
  <si>
    <t>τρία χρόνια</t>
  </si>
  <si>
    <t>ten years</t>
  </si>
  <si>
    <t>three years</t>
  </si>
  <si>
    <t>What should at least one teacher have in a public school?</t>
  </si>
  <si>
    <t>πτυχίο</t>
  </si>
  <si>
    <t>degree</t>
  </si>
  <si>
    <t>a degree</t>
  </si>
  <si>
    <t>Who might not require teachers to be certified?</t>
  </si>
  <si>
    <t>ημι-ιδιωτικά σχολεία</t>
  </si>
  <si>
    <t>semi-private schools</t>
  </si>
  <si>
    <t>What can a semi-private school require teachers to meet high-grade qualification standards?</t>
  </si>
  <si>
    <t>Κανένα Παιδί Να Μην Μένει Πίσω</t>
  </si>
  <si>
    <t>Κανένα παιδί δεν πρέπει να μείνει πίσω</t>
  </si>
  <si>
    <t>No Child To Be Left Behind</t>
  </si>
  <si>
    <t>υψηλό βαθμό εξειδίκευσης</t>
  </si>
  <si>
    <t>a high degree of specialization</t>
  </si>
  <si>
    <t>υψηλός βαθμός εξειδίκευσης</t>
  </si>
  <si>
    <t>high degree of specialization</t>
  </si>
  <si>
    <t>νομοθεσία κανένα παιδί δεν πρέπει να μείνει πίσω</t>
  </si>
  <si>
    <t>legislation No Child To Be Left Behind</t>
  </si>
  <si>
    <t>έχουν υψηλό βαθμό εξειδίκευσης</t>
  </si>
  <si>
    <t>have a high degree of specialization</t>
  </si>
  <si>
    <t>What is the name of the spiritual teacher in Hinduism?</t>
  </si>
  <si>
    <t>γκουρού</t>
  </si>
  <si>
    <t>guru</t>
  </si>
  <si>
    <t>ένας γκουρού</t>
  </si>
  <si>
    <t>a guru</t>
  </si>
  <si>
    <t>Is there much or little concentration on spiritual guidance in Hinduism?</t>
  </si>
  <si>
    <t>εξαιρετικά μεγάλη</t>
  </si>
  <si>
    <t>εξαιρετικά υψηλή</t>
  </si>
  <si>
    <t>extremely large</t>
  </si>
  <si>
    <t>extremely high</t>
  </si>
  <si>
    <t>ψηλός</t>
  </si>
  <si>
    <t>high</t>
  </si>
  <si>
    <t>Who do gurus control?</t>
  </si>
  <si>
    <t>μαθητών τους</t>
  </si>
  <si>
    <t>τις ζωές των μαθητών τους</t>
  </si>
  <si>
    <t>their students</t>
  </si>
  <si>
    <t>the lives of their students</t>
  </si>
  <si>
    <t>οι μαθητές τους</t>
  </si>
  <si>
    <t>Φοιτητές</t>
  </si>
  <si>
    <t>students</t>
  </si>
  <si>
    <t>In what area is spiritual guidance customary to be extremely great?</t>
  </si>
  <si>
    <t>Δύση</t>
  </si>
  <si>
    <t>Ινδουισμός</t>
  </si>
  <si>
    <t>West</t>
  </si>
  <si>
    <t>Hinduism</t>
  </si>
  <si>
    <t>η Δύση</t>
  </si>
  <si>
    <t>the West</t>
  </si>
  <si>
    <t>What is the name of a teacher in Tibetan Buddhism?</t>
  </si>
  <si>
    <t>Λάμα</t>
  </si>
  <si>
    <t>Llama</t>
  </si>
  <si>
    <t>Lama</t>
  </si>
  <si>
    <t>ο Λάμα</t>
  </si>
  <si>
    <t>the Lama</t>
  </si>
  <si>
    <t>What has the Lama decided to do?</t>
  </si>
  <si>
    <t>αναγεννηθεί</t>
  </si>
  <si>
    <t>να ξαναγεννηθεί</t>
  </si>
  <si>
    <t>Regenerated</t>
  </si>
  <si>
    <t>be born again</t>
  </si>
  <si>
    <t>συνεχίστε τον όρκο της Μποντισάτβα</t>
  </si>
  <si>
    <t>continue the Bodhisattva oath</t>
  </si>
  <si>
    <t>What is the name of a Bodhisattva oath?</t>
  </si>
  <si>
    <t>Tulku</t>
  </si>
  <si>
    <t>Τούλκου</t>
  </si>
  <si>
    <t>πάουα</t>
  </si>
  <si>
    <t>phowa</t>
  </si>
  <si>
    <t>How much has the Lama agreed to be born again?</t>
  </si>
  <si>
    <t>πολλές φορές</t>
  </si>
  <si>
    <t>often</t>
  </si>
  <si>
    <t>many times</t>
  </si>
  <si>
    <t>συχνά πολλές φορές</t>
  </si>
  <si>
    <t>often many times</t>
  </si>
  <si>
    <t>συχνά πολλές φορές, για να συνεχίσει τον όρκο bodhisattva</t>
  </si>
  <si>
    <t>often many times, to continue the Bodhisattva oath</t>
  </si>
  <si>
    <t>What helped the Lama decide to be born again?</t>
  </si>
  <si>
    <t>της τελετής phowa και του siddhi</t>
  </si>
  <si>
    <t>τελετή phowa και το σιντί</t>
  </si>
  <si>
    <t>of the phowa ceremony and the siddhi</t>
  </si>
  <si>
    <t>phowa ceremony and the siddhi</t>
  </si>
  <si>
    <t>η τελετή της Phowa</t>
  </si>
  <si>
    <t>the phowa ceremony</t>
  </si>
  <si>
    <t>την τελετή της Phowa και το σιντί</t>
  </si>
  <si>
    <t>the phowa ceremony and the siddhi</t>
  </si>
  <si>
    <t>το σιντί</t>
  </si>
  <si>
    <t>the siddhi</t>
  </si>
  <si>
    <t>When did Luther's writings spread to France, England and Italy?</t>
  </si>
  <si>
    <t>Who went to Wittenberg to hear Luther speak?</t>
  </si>
  <si>
    <t>Οι μαθητές</t>
  </si>
  <si>
    <t>The students</t>
  </si>
  <si>
    <t>What part of Luther's career was one of his most prolific?</t>
  </si>
  <si>
    <t>πρώιμο</t>
  </si>
  <si>
    <t>νωρίς</t>
  </si>
  <si>
    <t>Early</t>
  </si>
  <si>
    <t>early</t>
  </si>
  <si>
    <t>πρώιμο μέρος</t>
  </si>
  <si>
    <t>early part</t>
  </si>
  <si>
    <t>πρώιμο μέρος της καριέρας του Λούθηρα</t>
  </si>
  <si>
    <t>early part of Luther's career</t>
  </si>
  <si>
    <t>Ψαλμοί</t>
  </si>
  <si>
    <t>Psalms</t>
  </si>
  <si>
    <t>οι Ψαλμοί</t>
  </si>
  <si>
    <t>the Psalms</t>
  </si>
  <si>
    <t>When were some of Luther's most famous works published?</t>
  </si>
  <si>
    <t>Apart from the publication of the work "for the Christian aristocracy of the German nation" and the work "on the captivity of the church of Babylon", what other work did Luther do in 1520?</t>
  </si>
  <si>
    <t>για την ελευθερία ενός χριστιανού</t>
  </si>
  <si>
    <t>την ελευθερία ενός χριστιανού</t>
  </si>
  <si>
    <t>for the freedom of a Christian</t>
  </si>
  <si>
    <t>the freedom of a Christian</t>
  </si>
  <si>
    <t>σχετικά με την ελευθερία ενός χριστιανού</t>
  </si>
  <si>
    <t>on the freedom of a Christian</t>
  </si>
  <si>
    <t>ελευθερία ενός χριστιανού</t>
  </si>
  <si>
    <t>freedom of a Christian</t>
  </si>
  <si>
    <t>την ελευθερία ενός Χριστιανού.</t>
  </si>
  <si>
    <t>the freedom of a Christian.</t>
  </si>
  <si>
    <t>When did Luther expand his attacks to include the basic doctrines of the Church?</t>
  </si>
  <si>
    <t>καλοκαίρι του 1521</t>
  </si>
  <si>
    <t>summer of 1521</t>
  </si>
  <si>
    <t>How did Luther describe the liturgy that was seen as a sacrifice?</t>
  </si>
  <si>
    <t>καταδίκασε ως ειδωλολατρία</t>
  </si>
  <si>
    <t>ειδωλολατρία</t>
  </si>
  <si>
    <t>condemned as idolatry</t>
  </si>
  <si>
    <t>idolatry</t>
  </si>
  <si>
    <t>ένα δώρο που πρέπει να ληφθεί με ευχαριστίες από ολόκληρο το εκκλησίασμα</t>
  </si>
  <si>
    <t>a gift that should be received by thanksgiving from the whole congregation</t>
  </si>
  <si>
    <t>How did Luther name the liturgy instead of sacrifice?</t>
  </si>
  <si>
    <t>δώρο</t>
  </si>
  <si>
    <t>ένα δώρο</t>
  </si>
  <si>
    <t>gift</t>
  </si>
  <si>
    <t>a gift</t>
  </si>
  <si>
    <t>δώρο που πρέπει να ληφθεί μέχρι τις Ευχαριστίες</t>
  </si>
  <si>
    <t>gift that should be received by thanksgiving</t>
  </si>
  <si>
    <t>ευχαριστία</t>
  </si>
  <si>
    <t>thanksgiving</t>
  </si>
  <si>
    <t>Η κρίση του Μάρτιν Λούθερ για τους μοναστικούς όρκους</t>
  </si>
  <si>
    <t>Martin Luther's Judgment on Monastic Vows</t>
  </si>
  <si>
    <t>After the rejection of the obligatory confession, what did Luther ask for?</t>
  </si>
  <si>
    <t>την ιδιωτική εξομολόγηση και τη συγχώρεση</t>
  </si>
  <si>
    <t>αμνησικακία</t>
  </si>
  <si>
    <t>private confession and forgiveness</t>
  </si>
  <si>
    <t>forgiveness</t>
  </si>
  <si>
    <t>ιδιωτική εξομολόγηση και συγχώρεση</t>
  </si>
  <si>
    <t>What did Luther say to the monks and nuns about their vows?</t>
  </si>
  <si>
    <t>να σπάσουν τους όρκους τους</t>
  </si>
  <si>
    <t>θα μπορούσαν να σπάσουν τους όρκους τους χωρίς να είναι αμαρτία.</t>
  </si>
  <si>
    <t>break their vows</t>
  </si>
  <si>
    <t>they could break their vows without being a sin</t>
  </si>
  <si>
    <t>διαβεβαίωσε τους μοναχούς και τις καλόγριες ότι θα μπορούσαν να σπάσουν τους όρκους τους χωρίς να είναι αμαρτία</t>
  </si>
  <si>
    <t>assured the monks and nuns that they could break their vows without being a sin</t>
  </si>
  <si>
    <t>θα μπορούσαν να σπάσουν τους όρκους τους.</t>
  </si>
  <si>
    <t>they could break their vows</t>
  </si>
  <si>
    <t>In martin luther's time, what was in demand?</t>
  </si>
  <si>
    <t>εκδόσεις γερμανικής γλώσσας</t>
  </si>
  <si>
    <t>Εκδόσεις γερμανικής γλώσσας</t>
  </si>
  <si>
    <t>German language versions</t>
  </si>
  <si>
    <t>German language editions</t>
  </si>
  <si>
    <t>Which work of Luther became popular?</t>
  </si>
  <si>
    <t>Βίβλου</t>
  </si>
  <si>
    <t>Η έκδοση του Λούθερ</t>
  </si>
  <si>
    <t>Paper</t>
  </si>
  <si>
    <t>Luther's edition</t>
  </si>
  <si>
    <t>η Βίβλος</t>
  </si>
  <si>
    <t>the Bible</t>
  </si>
  <si>
    <t>Η έκδοση του Λούθηρος γρήγορα έγινε δημοφιλής μετάφραση της Βίβλου</t>
  </si>
  <si>
    <t>Luther's edition quickly became a popular translation of the Bible</t>
  </si>
  <si>
    <t>μετάφραση της Αγίας Γραφής</t>
  </si>
  <si>
    <t>translation of the Bible</t>
  </si>
  <si>
    <t>What has the popularity of Luther's translation contributed to?</t>
  </si>
  <si>
    <t>εξέλιξη της γερμανικής γλώσσας και της λογοτεχνίας</t>
  </si>
  <si>
    <t>την ανάπτυξη της γερμανικής γλώσσας και λογοτεχνίας</t>
  </si>
  <si>
    <t>evolution of the German language and literature</t>
  </si>
  <si>
    <t>the development of the German language and literature</t>
  </si>
  <si>
    <t>ανάπτυξη της γερμανικής γλώσσας και λογοτεχνίας</t>
  </si>
  <si>
    <t>development of the German language and literature</t>
  </si>
  <si>
    <t>σημαντικά στην ανάπτυξη της γερμανικής γλώσσας και λογοτεχνίας</t>
  </si>
  <si>
    <t>significantly to the development of the German language and literature</t>
  </si>
  <si>
    <t>Which artist gave the woodcuts for luther's Bible?</t>
  </si>
  <si>
    <t>Lucas Cranach</t>
  </si>
  <si>
    <t>Λούκας Κράνακ</t>
  </si>
  <si>
    <t>Whose was the English translation of the Bible influenced by the Luther Bible?</t>
  </si>
  <si>
    <t>William Tyndale</t>
  </si>
  <si>
    <t>Γουίλιαμ Τίντεηλ</t>
  </si>
  <si>
    <t>What motivated Luther to write hymns?</t>
  </si>
  <si>
    <t>στη ζωή του</t>
  </si>
  <si>
    <t>την εκμάθηση της παράστασης του Γιόχαν Εσς και του Χάινριχ Βόες</t>
  </si>
  <si>
    <t>in his life</t>
  </si>
  <si>
    <t>the learning of the performance of Johann Esch and Heinrich Voes</t>
  </si>
  <si>
    <t>συγκεκριμένα γεγονότα στη ζωή του και τη μεταρρύθμιση που εκτυλίσσονταν</t>
  </si>
  <si>
    <t>specific events in his life and the Reformation that were unfolding</t>
  </si>
  <si>
    <t>η παράσταση του Γιόχαν Εσς και του Χάινριχ Βόες</t>
  </si>
  <si>
    <t>the performance of Johann Esch and Heinrich Voes</t>
  </si>
  <si>
    <t>συγκεκριμένα γεγονότα στη ζωή του και τη Μεταρρύθμιση</t>
  </si>
  <si>
    <t>specific events in his life and the Reformation</t>
  </si>
  <si>
    <t>Γιόχαν Εσς και Χάινριχ Βόες</t>
  </si>
  <si>
    <t>Johann Esch and Heinrich Voes</t>
  </si>
  <si>
    <t>μαθαίνοντας την απόδοση του Γιόχαν Εσς και του Χάινριχ Βόες</t>
  </si>
  <si>
    <t>learning of the performance of Johann Esch and Heinrich Voes</t>
  </si>
  <si>
    <t>Why were Johann Esch and Heinrich Voes executed by the Catholic Church?</t>
  </si>
  <si>
    <t>για τις Λουθηρανικές απόψεις</t>
  </si>
  <si>
    <t>Λουθηρανικές απόψεις</t>
  </si>
  <si>
    <t>on Lutheran views</t>
  </si>
  <si>
    <t>Lutheran views</t>
  </si>
  <si>
    <t>για λουθηρανικές απόψεις</t>
  </si>
  <si>
    <t>for Lutheran views</t>
  </si>
  <si>
    <t>What hymn did Luther write after the martyrdom of Esch and the Voes?</t>
  </si>
  <si>
    <t>Ein neues Lied wir heben a</t>
  </si>
  <si>
    <t>Ein neues Ψέματα wir heben α",</t>
  </si>
  <si>
    <t>Ein neues Lied wir heben a",</t>
  </si>
  <si>
    <t>Ein neues Ψέματα wir heben a</t>
  </si>
  <si>
    <t>Ein neues Ψέματα wir heben α"</t>
  </si>
  <si>
    <t>Ein neues Lied wir heben a"</t>
  </si>
  <si>
    <t>"Ein neues Ψέματα wir heben α"</t>
  </si>
  <si>
    <t>"Ein neues Lied wir heben a"</t>
  </si>
  <si>
    <t>Who is the English translator of this hymn?</t>
  </si>
  <si>
    <t>John C. Messenger</t>
  </si>
  <si>
    <t>Τζον Κ. Αγγελιοφόρος</t>
  </si>
  <si>
    <t>What is the hymn known in English?</t>
  </si>
  <si>
    <t>Πέταξα στους αδιάφορους ανέμους</t>
  </si>
  <si>
    <t>I flew into the indifferent winds</t>
  </si>
  <si>
    <t>What was discovered later written by Luther?</t>
  </si>
  <si>
    <t>την τελευταία του δήλωση</t>
  </si>
  <si>
    <t>Ένα κομμάτι χαρτί</t>
  </si>
  <si>
    <t>his last statement</t>
  </si>
  <si>
    <t>A piece of paper</t>
  </si>
  <si>
    <t>χαρτί</t>
  </si>
  <si>
    <t>paper</t>
  </si>
  <si>
    <t>In what language was most of the statement written?</t>
  </si>
  <si>
    <t>λατινικά</t>
  </si>
  <si>
    <t>Γερμανικά</t>
  </si>
  <si>
    <t>Latin</t>
  </si>
  <si>
    <t>German</t>
  </si>
  <si>
    <t>Λατινικά</t>
  </si>
  <si>
    <t>What part of Luther's last statement was in German?</t>
  </si>
  <si>
    <t>«Είμαστε ζητιάνοι»,</t>
  </si>
  <si>
    <t>"Είμαστε ζητιάνοι</t>
  </si>
  <si>
    <t>"We are beggars",</t>
  </si>
  <si>
    <t>"We are beggars</t>
  </si>
  <si>
    <t>Είμαστε ζητιάνοι.</t>
  </si>
  <si>
    <t>We are beggars</t>
  </si>
  <si>
    <t>"Είμαστε ζητιάνοι"</t>
  </si>
  <si>
    <t>"We are beggars"</t>
  </si>
  <si>
    <t>In what position is the metropolis of southern California, in terms of population nationwide?</t>
  </si>
  <si>
    <t>τρίτη</t>
  </si>
  <si>
    <t>τρίτο</t>
  </si>
  <si>
    <t>Tuesday</t>
  </si>
  <si>
    <t>third</t>
  </si>
  <si>
    <t>τρίτο πιο πυκνοκατοικημένο</t>
  </si>
  <si>
    <t>third most populated</t>
  </si>
  <si>
    <t>Although the southern part of California consists of a fairly sophisticated urban environment, how much has it remained without development?</t>
  </si>
  <si>
    <t>μεγάλες περιοχές</t>
  </si>
  <si>
    <t>large areas</t>
  </si>
  <si>
    <t>The communities of Southern California are known in addition to being large, spread out, what other characteristics do they have?</t>
  </si>
  <si>
    <t>προαστιακές</t>
  </si>
  <si>
    <t>προαστιακές κοινότητες και τη χρήση αυτοκινήτων και αυτοκινητοδρόμων</t>
  </si>
  <si>
    <t>Suburban</t>
  </si>
  <si>
    <t>suburban communities and the use of cars and highways</t>
  </si>
  <si>
    <t>αυτοκίνητα και αυτοκινητόδρομοι</t>
  </si>
  <si>
    <t>cars and highways</t>
  </si>
  <si>
    <t>προαστιακός</t>
  </si>
  <si>
    <t>suburban</t>
  </si>
  <si>
    <t>χρήση αυτοκινήτων και αυτοκινητοδρόμων</t>
  </si>
  <si>
    <t>use of cars and highways</t>
  </si>
  <si>
    <t>τη χρήση αυτοκινήτων και αυτοκινητοδρόμων</t>
  </si>
  <si>
    <t>the use of cars and highways</t>
  </si>
  <si>
    <t>Apart from the use of cars, what else is famous for its use in the southern part of California?</t>
  </si>
  <si>
    <t>αυτοκινητόδρομων</t>
  </si>
  <si>
    <t>Αυτοκινητόδρομοι</t>
  </si>
  <si>
    <t>Motorway</t>
  </si>
  <si>
    <t>highways</t>
  </si>
  <si>
    <t>What kind of area can be found within the urban area of southern California?</t>
  </si>
  <si>
    <t>διεθνή μητροπολιτική</t>
  </si>
  <si>
    <t>πολύπειρος</t>
  </si>
  <si>
    <t>international metropolitan</t>
  </si>
  <si>
    <t>sophisticated</t>
  </si>
  <si>
    <t>διεθνής μητροπολιτική περιοχή</t>
  </si>
  <si>
    <t>international metropolitan area</t>
  </si>
  <si>
    <t>μεγαλύτερες αστικές περιοχές</t>
  </si>
  <si>
    <t>largest urban areas</t>
  </si>
  <si>
    <t>μερικά από τα μεγαλύτερα της πολιτείας</t>
  </si>
  <si>
    <t>some of the state's largest</t>
  </si>
  <si>
    <t>μια διεθνή μητροπολιτική περιοχή</t>
  </si>
  <si>
    <t>an international metropolitan area</t>
  </si>
  <si>
    <t>μεγαλύτερες αστικές περιοχές, μαζί με μεγάλες περιοχές που έχουν μείνει χωρίς ανάπτυξη</t>
  </si>
  <si>
    <t>largest urban areas, along with large areas that have been left without development</t>
  </si>
  <si>
    <t>What is the name associated with the eight regions that are part of southern California?</t>
  </si>
  <si>
    <t>Μητροπολιτικές Στατιστικές Περιοχές</t>
  </si>
  <si>
    <t>Μητροπολιτικές Στατιστικές Περιφέρειες</t>
  </si>
  <si>
    <t>Metropolitan Statistical Areas</t>
  </si>
  <si>
    <t>Metropolitan Statistical Districts</t>
  </si>
  <si>
    <t>μια συνδυασμένη στατιστική περιοχή, οκτώ μητροπολιτικές στατιστικές περιοχές</t>
  </si>
  <si>
    <t>a Combined Statistical District, eight Metropolitan Statistical Districts</t>
  </si>
  <si>
    <t>Μητροπολιτική περιοχή Σαν Ντιέγκο-Κάρλσμπαντ-Σαν Μάρκος</t>
  </si>
  <si>
    <t>San Diego-Carlsbad-San Marcos metropolitan area</t>
  </si>
  <si>
    <t>How many expanded metropolitan areas are there?</t>
  </si>
  <si>
    <t>5 εκατομμύρια</t>
  </si>
  <si>
    <t>5 million</t>
  </si>
  <si>
    <t>What number of population does each enlarged metropolitan area exceed?</t>
  </si>
  <si>
    <t>What is the El Centro metropolitan area and the San Diego-Carslbad-San Marcos metropolitan area?</t>
  </si>
  <si>
    <t>Νότια Παραμεθόρια Περιοχή</t>
  </si>
  <si>
    <t>Νότια παραμεθόρια περιοχή</t>
  </si>
  <si>
    <t>Southern Border Region</t>
  </si>
  <si>
    <t>η νότια παραμεθόρια περιοχή</t>
  </si>
  <si>
    <t>the Southern Border Region</t>
  </si>
  <si>
    <t>What is the population of the Greater Los Angeles region?</t>
  </si>
  <si>
    <t>17.786.419</t>
  </si>
  <si>
    <t>What is the second busiest airport in the United States?</t>
  </si>
  <si>
    <t>Διεθνές Αεροδρόμιο του Λος Άντζελες</t>
  </si>
  <si>
    <t>Διεθνές Αεροδρόμιο Λος Άντζελες</t>
  </si>
  <si>
    <t>Los Angeles International Airport</t>
  </si>
  <si>
    <t>What is the measurement method they use to determine how crowded airports are?</t>
  </si>
  <si>
    <t>αριθμό επιβατών</t>
  </si>
  <si>
    <t>ανά επιβατική κίνηση</t>
  </si>
  <si>
    <t>number of passengers</t>
  </si>
  <si>
    <t>per passenger traffic</t>
  </si>
  <si>
    <t>πιο πολυσύχναστα αεροδρόμια ανά επιβατική κίνηση</t>
  </si>
  <si>
    <t>busiest airports per passenger traffic</t>
  </si>
  <si>
    <t>επιβατική κίνηση</t>
  </si>
  <si>
    <t>passenger traffic</t>
  </si>
  <si>
    <t>Επιβάτες</t>
  </si>
  <si>
    <t>passengers</t>
  </si>
  <si>
    <t>τρίτος από τον αριθμό των διεθνών επιβατών</t>
  </si>
  <si>
    <t>third by number of international passengers</t>
  </si>
  <si>
    <t>τα πιο πολυσύχναστα αεροδρόμια ανά επιβατική κίνηση στον κόσμο</t>
  </si>
  <si>
    <t>world's busiest airports per passenger traffic</t>
  </si>
  <si>
    <t>the world's busiest airports per passenger traffic</t>
  </si>
  <si>
    <t>ενιαίος διάδρομος</t>
  </si>
  <si>
    <t>single runway</t>
  </si>
  <si>
    <t>What is the location of Los Angeles airport among the busiest airports in terms of the number of international passengers?</t>
  </si>
  <si>
    <t>Νότια Καλιφόρνια</t>
  </si>
  <si>
    <t>Southern California</t>
  </si>
  <si>
    <t>δευτερόλεπτο</t>
  </si>
  <si>
    <t>second</t>
  </si>
  <si>
    <t>Which airport hosts the busiest single runway in the world?</t>
  </si>
  <si>
    <t>Διεθνές Αεροδρόμιο του Σαν Ντιέγκο</t>
  </si>
  <si>
    <t>Διεθνές Αεροδρόμιο Σαν Ντιέγκο</t>
  </si>
  <si>
    <t>San Diego International Airport</t>
  </si>
  <si>
    <t>Διεθνές Σαν Ντιέγκο</t>
  </si>
  <si>
    <t>San Diego International</t>
  </si>
  <si>
    <t>What is the busiest general transport airport?</t>
  </si>
  <si>
    <t>Αεροδρόμιο Van Nuys</t>
  </si>
  <si>
    <t>Βαν Νάις Αεροδρόμιο</t>
  </si>
  <si>
    <t>Fannouis Airport</t>
  </si>
  <si>
    <t>Van Nuys Airport</t>
  </si>
  <si>
    <t>What sport does Los Angeles Rams represent?</t>
  </si>
  <si>
    <t>NFL</t>
  </si>
  <si>
    <t>nfl</t>
  </si>
  <si>
    <t>Ιππασία</t>
  </si>
  <si>
    <t>riding</t>
  </si>
  <si>
    <t>ιππασία hargers</t>
  </si>
  <si>
    <t>riding hargers</t>
  </si>
  <si>
    <t>επαγγελματικά αθλήματα</t>
  </si>
  <si>
    <t>professional sports</t>
  </si>
  <si>
    <t>Κριάρια</t>
  </si>
  <si>
    <t>rams</t>
  </si>
  <si>
    <t>Which sport does Los Angeles Clippers belong to?</t>
  </si>
  <si>
    <t>NBA</t>
  </si>
  <si>
    <t>ΝΒΑ</t>
  </si>
  <si>
    <t>nba</t>
  </si>
  <si>
    <t>Anaheim's Los Angeles what sport is it from?</t>
  </si>
  <si>
    <t>MLB</t>
  </si>
  <si>
    <t>NFL (Κριοί λος Άντζελες</t>
  </si>
  <si>
    <t>nfl (los angeles rams</t>
  </si>
  <si>
    <t>mlb</t>
  </si>
  <si>
    <t>Λος Άντζελες άγγελοι ofa anaim</t>
  </si>
  <si>
    <t>los angeles angels ofa anaim</t>
  </si>
  <si>
    <t>νιλ</t>
  </si>
  <si>
    <t>neil</t>
  </si>
  <si>
    <t>επαγγελματικές αθλητικές ομάδες στη Νότια Καλιφόρνια είναι από το NFL</t>
  </si>
  <si>
    <t>professional sports teams in Southern California are from the nfl</t>
  </si>
  <si>
    <t>Λος Άντζελες κριάρια</t>
  </si>
  <si>
    <t>los angeles rams</t>
  </si>
  <si>
    <t>Who is the other NHL team other than Anaheim Ducks based in Southern California?</t>
  </si>
  <si>
    <t>Los Angeles Kings</t>
  </si>
  <si>
    <t>Βασιλιάδες του Λος Άντζελες</t>
  </si>
  <si>
    <t>los angeles kings</t>
  </si>
  <si>
    <t>μλάς (λα γαλαξίες)</t>
  </si>
  <si>
    <t>mlas (la galaxi)</t>
  </si>
  <si>
    <t>Λος Άντζελες Ντότζερ</t>
  </si>
  <si>
    <t>los angeles dodzer</t>
  </si>
  <si>
    <t>ο Νιλ (βασιλιάδες του Λος Άντζελες, ανίμ) και ο Μλάς</t>
  </si>
  <si>
    <t>the neil (los angeles kings, anaim own) and the mlas</t>
  </si>
  <si>
    <t>What is the only MLS group that belongs to southern California?</t>
  </si>
  <si>
    <t>LA Galaxy</t>
  </si>
  <si>
    <t>λα γαλαξίες</t>
  </si>
  <si>
    <t>la galaxi</t>
  </si>
  <si>
    <t>μλάς</t>
  </si>
  <si>
    <t>mlas</t>
  </si>
  <si>
    <t>το μλάς</t>
  </si>
  <si>
    <t>the mlas</t>
  </si>
  <si>
    <t>Which group was expelled from MLS?</t>
  </si>
  <si>
    <t>Chivas</t>
  </si>
  <si>
    <t>Τσίβας ΗΠΑ</t>
  </si>
  <si>
    <t>Chivas USA</t>
  </si>
  <si>
    <t>Τσίβας</t>
  </si>
  <si>
    <t>How many teams did Los Angeles have?</t>
  </si>
  <si>
    <t>Which year was one of the two football teams expelled?</t>
  </si>
  <si>
    <t>What was the name of the stadium that the teams played?</t>
  </si>
  <si>
    <t>StubHub Center</t>
  </si>
  <si>
    <t>Κέντρο Στάμπουμπ</t>
  </si>
  <si>
    <t>When is the team that was sent off going to return?</t>
  </si>
  <si>
    <t>What are BSkyB's basic resolution emissions?</t>
  </si>
  <si>
    <t>MPEG-2 συμβατές με DVB</t>
  </si>
  <si>
    <t>MPEG-2 συμβατό με DVB</t>
  </si>
  <si>
    <t>MPEG-2 compatible with DVB</t>
  </si>
  <si>
    <t>DVB-compliant MPEG-2</t>
  </si>
  <si>
    <t>MPEG-2</t>
  </si>
  <si>
    <t>Do Sky Movies and Sky Box also include the optional soundtracks?</t>
  </si>
  <si>
    <t>Dolby Digital</t>
  </si>
  <si>
    <t>είναι προσβάσιμα μόνο με το πλαίσιο Sky+</t>
  </si>
  <si>
    <t>they are only accessible with the Sky+ box</t>
  </si>
  <si>
    <t>Sky Ταινίες και Sky Box Office κανάλια, συμπεριλαμβανομένων των προαιρετικών Dolby Ψηφιακά σάουντρακ</t>
  </si>
  <si>
    <t>Sky Movies and Sky Box Office channels including the optional Dolby Digital soundtracks</t>
  </si>
  <si>
    <t>What is the material of the Sky + HD show?</t>
  </si>
  <si>
    <t>MPEG-4</t>
  </si>
  <si>
    <t>Dolby Ψηφιακά σάουντρακ πρόσφατων ταινιών</t>
  </si>
  <si>
    <t>Dolby Digital soundtracks of recent movies</t>
  </si>
  <si>
    <t>υπηρεσία ψευδο-βίντεο κατ 'απαίτηση με τη μετάδοση ροών βίντεο</t>
  </si>
  <si>
    <t>pseudo-video on-demand service by broadcasting video streams</t>
  </si>
  <si>
    <t>Το μεγαλύτερο μέρος του υλικού HD χρησιμοποιεί το πρότυπο DVB-S2</t>
  </si>
  <si>
    <t>most of the HD hardware uses the DVB-S2 standard</t>
  </si>
  <si>
    <t>πρόσφατες ταινίες</t>
  </si>
  <si>
    <t>recent movies</t>
  </si>
  <si>
    <t>What is the proprietary system that Sky + HD uses?</t>
  </si>
  <si>
    <t>OpenTV</t>
  </si>
  <si>
    <t>Σύστημα ανοικτής τηλεόρασης</t>
  </si>
  <si>
    <t>OpenTV system</t>
  </si>
  <si>
    <t>Ανοιχτή τηλεόραση</t>
  </si>
  <si>
    <t>What does most of the HD hardware have as a standard?</t>
  </si>
  <si>
    <t>DVB-S2</t>
  </si>
  <si>
    <t>When did Sky Digital start?</t>
  </si>
  <si>
    <t>Which satellite was used when Sky digital was released?</t>
  </si>
  <si>
    <t>Astra 2A</t>
  </si>
  <si>
    <t>Αστρά 2Α</t>
  </si>
  <si>
    <t>Δορυφόρος Astra 2A</t>
  </si>
  <si>
    <t>Astra 2A satellite</t>
  </si>
  <si>
    <t>Which satellite has allowed Sky Digital to launch a new digital service?</t>
  </si>
  <si>
    <t>Eurobird 1 της Eutelsat</t>
  </si>
  <si>
    <t>Eurobird 1 by Eutelsat</t>
  </si>
  <si>
    <t>Το Ευρωμπάουορθ του Ευτελσάτ 1</t>
  </si>
  <si>
    <t>Eutelsat's Eurobird 1</t>
  </si>
  <si>
    <t>Ευρωμπάμπερντ 1</t>
  </si>
  <si>
    <t>Eurobird 1</t>
  </si>
  <si>
    <t>How many TV and radio channels could the new digital service carry?</t>
  </si>
  <si>
    <t>εκατοντάδων</t>
  </si>
  <si>
    <t>What is the location of the satellite that allowed Sky to broadcast channels almost exclusively for the UK?</t>
  </si>
  <si>
    <t>28.5Β°E</t>
  </si>
  <si>
    <t>28.5B°E</t>
  </si>
  <si>
    <t>When did BSkyB announce its intention to replace the free-access digital channels?</t>
  </si>
  <si>
    <t>8 Φεβρουαρίου 2007</t>
  </si>
  <si>
    <t>When did Setanta Sports say it would start as a subscription service?</t>
  </si>
  <si>
    <t>Μάρτιο</t>
  </si>
  <si>
    <t>Μάρτιος</t>
  </si>
  <si>
    <t>March</t>
  </si>
  <si>
    <t>What platform was Sentanta Sports planning to release?</t>
  </si>
  <si>
    <t>ψηφιακή επίγεια</t>
  </si>
  <si>
    <t>digital terrestrial</t>
  </si>
  <si>
    <t>ψηφιακή επίγεια πλατφόρμα</t>
  </si>
  <si>
    <t>digital terrestrial platform</t>
  </si>
  <si>
    <t>την υπηρεσία τον Μάρτιο ως συνδρομή στην επίγεια ψηφιακή πλατφόρμα</t>
  </si>
  <si>
    <t>the service in March as a subscription to the digital terrestrial platform</t>
  </si>
  <si>
    <t>What were NTL's services that were transformed?</t>
  </si>
  <si>
    <t>Virgin Media</t>
  </si>
  <si>
    <t>Παρθένα Μέσα Ενημέρωσης</t>
  </si>
  <si>
    <t>What does the BSkyB sports archive include?</t>
  </si>
  <si>
    <t>Αγγλικών Πρωταθλημάτων Ποδοσφαίρου της Premier League</t>
  </si>
  <si>
    <t>το αγγλικό πρωτάθλημα ποδοσφαίρου ένωσης ποδοσφαίρου</t>
  </si>
  <si>
    <t>English Football Leagues of the Premier League</t>
  </si>
  <si>
    <t>the English Football League Football League</t>
  </si>
  <si>
    <t>Αγγλικό πρωτάθλημα ποδοσφαίρου ένωσης ποδοσφαίρου</t>
  </si>
  <si>
    <t>English Football League Football League</t>
  </si>
  <si>
    <t>Αγγλικό πρωτάθλημα ποδοσφαίρου ένωσης ποδοσφαίρου), ταινίες, ψυχαγωγία και ειδήσεις</t>
  </si>
  <si>
    <t>English Football League Football League), movies, entertainment and news</t>
  </si>
  <si>
    <t>αγγλικό πρωτάθλημα ποδοσφαίρου ένωσης ποδοσφαίρου), ταινίες, ψυχαγωγία και ειδήσεις</t>
  </si>
  <si>
    <t>the English Football League Football League), movies, entertainment and news</t>
  </si>
  <si>
    <t>σπορ</t>
  </si>
  <si>
    <t>sport</t>
  </si>
  <si>
    <t>What did Alec Shelbrooke propose for the payment of benefits?</t>
  </si>
  <si>
    <t>Κάρτα Μετρητών Welfare</t>
  </si>
  <si>
    <t>Κάρτα μετρητών ευημερίας</t>
  </si>
  <si>
    <t>Welfare Cash Card</t>
  </si>
  <si>
    <t>μια "Κάρτα Μετρητών Ευημερίας</t>
  </si>
  <si>
    <t>a "Welfare Cash Card</t>
  </si>
  <si>
    <t>What could you buy with the supplemental nutrition support program?</t>
  </si>
  <si>
    <t>των αναγκαίων</t>
  </si>
  <si>
    <t>τα απαραίτητα</t>
  </si>
  <si>
    <t>of the necessary</t>
  </si>
  <si>
    <t>the necessary ones</t>
  </si>
  <si>
    <t>"τα απαραίτητα</t>
  </si>
  <si>
    <t>"the necessary ones</t>
  </si>
  <si>
    <t>μόνο "τα απαραίτητα"</t>
  </si>
  <si>
    <t>only "the necessary ones"</t>
  </si>
  <si>
    <t>τα απαραίτητα"</t>
  </si>
  <si>
    <t>the necessary ones"</t>
  </si>
  <si>
    <t>μόνο "τα απαραίτητα</t>
  </si>
  <si>
    <t>only "the necessary ones</t>
  </si>
  <si>
    <t>What did the UK Parliament hear that it was a subscription to the BSkyB?</t>
  </si>
  <si>
    <t>συχνά επικίνδυνη</t>
  </si>
  <si>
    <t>επικίνδυνος</t>
  </si>
  <si>
    <t>often dangerous</t>
  </si>
  <si>
    <t>dangerous</t>
  </si>
  <si>
    <t>συχνά επικίνδυνο</t>
  </si>
  <si>
    <t>ο ισχυρισμός ότι η συνδρομή στο BSkyB ήταν συχνά επικίνδυνη</t>
  </si>
  <si>
    <t>the claim that subscription to BSkyB was often dangerous</t>
  </si>
  <si>
    <t>dangerous,</t>
  </si>
  <si>
    <t>What did the UK government's benefits department check in 2012?</t>
  </si>
  <si>
    <t>Sky TV</t>
  </si>
  <si>
    <t>Λογαριασμοί sky TV</t>
  </si>
  <si>
    <t>Sky TV accounts</t>
  </si>
  <si>
    <t>the applicants' "Sky TV accounts</t>
  </si>
  <si>
    <t>"Λογαριασμοί sky TV</t>
  </si>
  <si>
    <t>"Sky TV accounts</t>
  </si>
  <si>
    <t>What did the benefits organization think sports channels meant to a TV account?</t>
  </si>
  <si>
    <t>την παρουσία ενός άνδρα</t>
  </si>
  <si>
    <t>προδίδουν την παρουσία ενός ανθρώπου στο σπίτι</t>
  </si>
  <si>
    <t>the presence of a man</t>
  </si>
  <si>
    <t>betray a man's presence in the home</t>
  </si>
  <si>
    <t>What were the annual transfer fees for the channels?</t>
  </si>
  <si>
    <t>Β£30m</t>
  </si>
  <si>
    <t>B£30m</t>
  </si>
  <si>
    <t>Does the new deal include Video On Demand and High Resolution?</t>
  </si>
  <si>
    <t>καμία ένδειξη</t>
  </si>
  <si>
    <t>Επί του παρόντος δεν υπάρχει καμία ένδειξη</t>
  </si>
  <si>
    <t>no indication</t>
  </si>
  <si>
    <t>There is currently no indication</t>
  </si>
  <si>
    <t>η νέα συμφωνία περιλαμβάνει το πρόσθετο Video On Demand και την υψηλή ευκρίνεια</t>
  </si>
  <si>
    <t>the new agreement includes the Video On Demand add-on and the High Definition</t>
  </si>
  <si>
    <t>Which company agreed to terminate supreme court proceedings with BSkyB?</t>
  </si>
  <si>
    <t>Which company agreed to terminate supreme court proceedings with Virgin Media?</t>
  </si>
  <si>
    <t>BSkyB</t>
  </si>
  <si>
    <t>What did the Supreme Court proceedings have to do with?</t>
  </si>
  <si>
    <t>βασικών καναλιών</t>
  </si>
  <si>
    <t>μεταφορά των αντίστοιχων βασικών διαύλων τους</t>
  </si>
  <si>
    <t>key channels</t>
  </si>
  <si>
    <t>transfer of their respective core channels</t>
  </si>
  <si>
    <t>να τερματίσουν όλες τις διαδικασίες που είχαν μεταξύ τους</t>
  </si>
  <si>
    <t>terminate all proceedings they had against each other</t>
  </si>
  <si>
    <t>τη μεταφορά των αντίστοιχων βασικών διαύλων τους</t>
  </si>
  <si>
    <t>the transfer of their respective core channels</t>
  </si>
  <si>
    <t>Which political party is most powerful in Melbourne's working-class suburbs?</t>
  </si>
  <si>
    <t>Αυστραλιανό Εργατικό Κόμμα</t>
  </si>
  <si>
    <t>Εργασία</t>
  </si>
  <si>
    <t>Australian Labour Party</t>
  </si>
  <si>
    <t>Labour</t>
  </si>
  <si>
    <t>Εργατικό κόμμα</t>
  </si>
  <si>
    <t>Labour Party</t>
  </si>
  <si>
    <t>Which political party is strongest in the affluent regions of Melbourne?</t>
  </si>
  <si>
    <t>Φιλελεύθερο Κόμμα</t>
  </si>
  <si>
    <t>Φιλελευθέρων</t>
  </si>
  <si>
    <t>Liberal Party</t>
  </si>
  <si>
    <t>liberals</t>
  </si>
  <si>
    <t>Το κεντροαριστερό Εργατικό Κόμμα της Αυστραλίας</t>
  </si>
  <si>
    <t>The centre-left Australian Labour Party</t>
  </si>
  <si>
    <t>οι φιλελεύθεροι</t>
  </si>
  <si>
    <t>the liberals</t>
  </si>
  <si>
    <t>Which party is strongest in the northwest and eastern parts of Victoria?</t>
  </si>
  <si>
    <t>Εθνικό Κόμμα</t>
  </si>
  <si>
    <t>National Party</t>
  </si>
  <si>
    <t>Πολίτες</t>
  </si>
  <si>
    <t>Citizens</t>
  </si>
  <si>
    <t>Which party governs in the inner regions of Melbourne?</t>
  </si>
  <si>
    <t>Οι Πράσινοι</t>
  </si>
  <si>
    <t>The Greens</t>
  </si>
  <si>
    <t>κεντροαριστερό Εργατικό Κόμμα της Αυστραλίας</t>
  </si>
  <si>
    <t>centre-left Australian Labour Party</t>
  </si>
  <si>
    <t>Which party is preferred in Bedigo and Geelong?</t>
  </si>
  <si>
    <t>Εργατικό</t>
  </si>
  <si>
    <t>Φιλελεύθερο κόμμα</t>
  </si>
  <si>
    <t>When did Victoria receive her regiment?</t>
  </si>
  <si>
    <t>1855, που υιοθετείται από το βρετανικό Κοινοβούλιο ως νόμος Βικτώρια του 1855</t>
  </si>
  <si>
    <t>1855, adopted by the British Parliament as the Victoria Act of 1855</t>
  </si>
  <si>
    <t>1975, αλλά βασισμένος στο αποικιακό σύνταγμα του 1855</t>
  </si>
  <si>
    <t>1975, but based on the colonial constitution of 1855</t>
  </si>
  <si>
    <t>What is victoria's constitution based on?</t>
  </si>
  <si>
    <t>αποικιακό σύνταγμα του 1855</t>
  </si>
  <si>
    <t>colonial constitution of 1855</t>
  </si>
  <si>
    <t>το αποικιακό σύνταγμα του 1855</t>
  </si>
  <si>
    <t>the colonial constitution of 1855</t>
  </si>
  <si>
    <t>Which group can amend the Victorian constitution?</t>
  </si>
  <si>
    <t>Βουλή της Victoria</t>
  </si>
  <si>
    <t>Βικτοριανό Κοινοβούλιο</t>
  </si>
  <si>
    <t>House of Victoria</t>
  </si>
  <si>
    <t>Victorian Parliament</t>
  </si>
  <si>
    <t>το Βικτοριανό Κοινοβούλιο</t>
  </si>
  <si>
    <t>the Victorian Parliament</t>
  </si>
  <si>
    <t>What are the exceptions to the Constitution that require special amendments?</t>
  </si>
  <si>
    <t>«καθιερωμένες» διατάξεις</t>
  </si>
  <si>
    <t>"καθιερωμένες" διατάξεις</t>
  </si>
  <si>
    <t>'established' provisions</t>
  </si>
  <si>
    <t>"established" provisions</t>
  </si>
  <si>
    <t>certain "established" provisions</t>
  </si>
  <si>
    <t>certain "established" provisions which require an absolute majority in both parliaments</t>
  </si>
  <si>
    <t>"established" provisions which require an absolute majority in both parliaments</t>
  </si>
  <si>
    <t>What document did the Victoria Parliament form?</t>
  </si>
  <si>
    <t>Νομοθεσία της Victoria 1855</t>
  </si>
  <si>
    <t>Το Βικτοριανό Σύνταγμα</t>
  </si>
  <si>
    <t>Legislation of Victoria 1855</t>
  </si>
  <si>
    <t>The Victorian Constitution</t>
  </si>
  <si>
    <t>Νόμος βικτώριας του 1855</t>
  </si>
  <si>
    <t>Victoria Act of 1855</t>
  </si>
  <si>
    <t>ο νόμος Βικτόρια του 1855</t>
  </si>
  <si>
    <t>the Victoria Act of 1855</t>
  </si>
  <si>
    <t>γραπτό σύνταγμα</t>
  </si>
  <si>
    <t>written constitution</t>
  </si>
  <si>
    <t>What type of factory will Victoria soon lose?</t>
  </si>
  <si>
    <t>μεγαλύτερων εταιρειών αυτοκινήτων</t>
  </si>
  <si>
    <t>Διάβαση</t>
  </si>
  <si>
    <t>larger car companies</t>
  </si>
  <si>
    <t>Ford</t>
  </si>
  <si>
    <t>Αυτοκινητοβιομηχανία</t>
  </si>
  <si>
    <t>automotive industry</t>
  </si>
  <si>
    <t>Βικτοριανό φυτό</t>
  </si>
  <si>
    <t>Victorian plant</t>
  </si>
  <si>
    <t>Η Αυστραλία δεν θα αποτελεί πλέον βάση για την παγκόσμια αυτοκινητοβιομηχανία</t>
  </si>
  <si>
    <t>Australia will no longer be a base for the global automotive industry</t>
  </si>
  <si>
    <t>αυτοκίνητο</t>
  </si>
  <si>
    <t>car</t>
  </si>
  <si>
    <t>παγκόσμια αυτοκινητοβιομηχανία</t>
  </si>
  <si>
    <t>global automotive industry</t>
  </si>
  <si>
    <t>αυτοκίνητος</t>
  </si>
  <si>
    <t>automotive</t>
  </si>
  <si>
    <t>When has Toyota said it would close its victoria plant?</t>
  </si>
  <si>
    <t>Φεβρουάριος 2014</t>
  </si>
  <si>
    <t>Οκτώβριος 2016</t>
  </si>
  <si>
    <t>Δήλωση Φεβρουαρίου 2014 που ανακοινώνει το 2017</t>
  </si>
  <si>
    <t>february 2014 statement announcing 2017</t>
  </si>
  <si>
    <t>Δήλωση του 2014 που ανακοινώνει το 2017</t>
  </si>
  <si>
    <t>2014 statement announcing 2017</t>
  </si>
  <si>
    <t>When did Holden announce that it would close its victoria plant?</t>
  </si>
  <si>
    <t>Μάιο του 2013</t>
  </si>
  <si>
    <t>Μάιος 2013</t>
  </si>
  <si>
    <t>When will Ford's production plants close?</t>
  </si>
  <si>
    <t>Οκτώβριο του 2016</t>
  </si>
  <si>
    <t>Which car brand is manufactured in Broadmeadows?</t>
  </si>
  <si>
    <t>Χόλντεν</t>
  </si>
  <si>
    <t>Holden</t>
  </si>
  <si>
    <t>What is the width of the Victorian railway lines?</t>
  </si>
  <si>
    <t>μεγάλου πλάτους 1.600 χιλιοστών (5 ft 3 in)</t>
  </si>
  <si>
    <t>1.600mm</t>
  </si>
  <si>
    <t>large width 1,600mm (5 ft 3 in)</t>
  </si>
  <si>
    <t>1,600mm</t>
  </si>
  <si>
    <t>Πλάτος 1.600mm (5 πόδια 3 in)</t>
  </si>
  <si>
    <t>1,600mm wide (5 ft 3 in)</t>
  </si>
  <si>
    <t>Πλάτος 1.600mm (5 πόδια 3 in</t>
  </si>
  <si>
    <t>1,600mm wide (5 ft 3 in</t>
  </si>
  <si>
    <t>1.435 χιλ.</t>
  </si>
  <si>
    <t>1,435 mm</t>
  </si>
  <si>
    <t>Πλάτος 1.600mm</t>
  </si>
  <si>
    <t>1,600mm wide</t>
  </si>
  <si>
    <t>To what width have some lines been converted to the west of Victoria?</t>
  </si>
  <si>
    <t>γραμμές κανονικού πλάτους 1,435 χιλιοστών (4 ft 8 1 β "2 in)</t>
  </si>
  <si>
    <t>lines of normal width 1,435 mm (4 ft 8 1 b 2"2 in)</t>
  </si>
  <si>
    <t>What is the width of the two tourist lines?</t>
  </si>
  <si>
    <t>στενές γραμμές 760 χιλιοστών (2 ft 6 in)</t>
  </si>
  <si>
    <t>760 χιλιοστά</t>
  </si>
  <si>
    <t>narrow lines 760mm (2 ft 6 in)</t>
  </si>
  <si>
    <t>760 millimeters</t>
  </si>
  <si>
    <t>760 χιλιοστά (2 πόδια 6 μέσα)</t>
  </si>
  <si>
    <t>760 millimeters (2 ft 6 in)</t>
  </si>
  <si>
    <t>Where were the narrow railway lines built in Victoria?</t>
  </si>
  <si>
    <t>ορεινές περιοχές</t>
  </si>
  <si>
    <t>mountain areas</t>
  </si>
  <si>
    <t>mountainous areas</t>
  </si>
  <si>
    <t>How many narrow railway lines were previously state-owned?</t>
  </si>
  <si>
    <t>πέντε</t>
  </si>
  <si>
    <t>Πέντε</t>
  </si>
  <si>
    <t>five</t>
  </si>
  <si>
    <t>When was the colony of New South Wales founded?</t>
  </si>
  <si>
    <t>What was the name of the eastern half of the colony of 1788?</t>
  </si>
  <si>
    <t>Νέα Νότια Ουαλία</t>
  </si>
  <si>
    <t>New South Wales</t>
  </si>
  <si>
    <t>What name was given to the western half of the colony?</t>
  </si>
  <si>
    <t>Νέα Ολλανδία</t>
  </si>
  <si>
    <t>οι Νέες Κάτω Χώρες</t>
  </si>
  <si>
    <t>New Netherlands</t>
  </si>
  <si>
    <t>the New Netherlands</t>
  </si>
  <si>
    <t>Νέες Κάτω Χώρες</t>
  </si>
  <si>
    <t>Where was the position of the colonial government that managed the new colony?</t>
  </si>
  <si>
    <t>Σίδνεϊ</t>
  </si>
  <si>
    <t>Sydney</t>
  </si>
  <si>
    <t>Which declaration abolished Protestantism in France?</t>
  </si>
  <si>
    <t>Διάταγμα του Φονταινεμπλώ</t>
  </si>
  <si>
    <t>Διάταγμα του Φοντενινεμπλό</t>
  </si>
  <si>
    <t>Edict of Fontainebleau</t>
  </si>
  <si>
    <t>Decree of Fontainebleau</t>
  </si>
  <si>
    <t>το διάταγμα του Φοντέινμπλαου</t>
  </si>
  <si>
    <t>the Decree of Fontainebleau</t>
  </si>
  <si>
    <t>When was this decree declared?</t>
  </si>
  <si>
    <t>Which French nobleman issued this statement?</t>
  </si>
  <si>
    <t>Λουδοβίκου ΙΔ΄</t>
  </si>
  <si>
    <t>Λουδοβίκος XIV</t>
  </si>
  <si>
    <t>Louis XIV</t>
  </si>
  <si>
    <t>How many Huguenots left France in the 1700s?</t>
  </si>
  <si>
    <t>In which English colony had they promised land to the Huguenot settlers?</t>
  </si>
  <si>
    <t>Βιρτζίνια</t>
  </si>
  <si>
    <t>Virginia</t>
  </si>
  <si>
    <t>αποικία της Βιρτζίνια</t>
  </si>
  <si>
    <t>colony of Virginia</t>
  </si>
  <si>
    <t>In which area of this British colony were the land grants of the Huguenots?</t>
  </si>
  <si>
    <t>Κομητεία Lower Norfolk</t>
  </si>
  <si>
    <t>Κάτω νομός του Νόρφολκ</t>
  </si>
  <si>
    <t>Lower Norfolk County</t>
  </si>
  <si>
    <t>Which city was actually given as a land grant to the Huguenots upon their arrival?</t>
  </si>
  <si>
    <t>Manakin Town</t>
  </si>
  <si>
    <t>Μονακό</t>
  </si>
  <si>
    <t>Monacan</t>
  </si>
  <si>
    <t>Πόλη Μανάκιν</t>
  </si>
  <si>
    <t>How many settlers originally settled in Manakintown?</t>
  </si>
  <si>
    <t>When were these settlers naturalized as English settlers?</t>
  </si>
  <si>
    <t>12 Μαΐου 1705</t>
  </si>
  <si>
    <t>May 12, 1705</t>
  </si>
  <si>
    <t>Who was one of the French of the Roman Catholic Reformation of the 15th century?</t>
  </si>
  <si>
    <t>Ζακ Λεφέβρ ντ' Ετάπλ</t>
  </si>
  <si>
    <t>Ζακ Λεφέβρ ντ' Ετάπελ</t>
  </si>
  <si>
    <t>Jacques Lefevre d'Etapple</t>
  </si>
  <si>
    <t>Λεφέβρ ντ' Ετάπελ</t>
  </si>
  <si>
    <t>Lefevre d'Etapple</t>
  </si>
  <si>
    <t>Where did this leader teach in favour of reform?</t>
  </si>
  <si>
    <t>Πανεπιστήμιο του Παρισιού</t>
  </si>
  <si>
    <t>University of Paris</t>
  </si>
  <si>
    <t>Γαλικία</t>
  </si>
  <si>
    <t>Galicia</t>
  </si>
  <si>
    <t>Γενεύη</t>
  </si>
  <si>
    <t>Geneva</t>
  </si>
  <si>
    <t>When did this leader publish a Bible in French?</t>
  </si>
  <si>
    <t>Which leader of the Swiss Reformation was Lefevre's student?</t>
  </si>
  <si>
    <t>Ο William Farel</t>
  </si>
  <si>
    <t>Γουίλιαμ Φάρελ</t>
  </si>
  <si>
    <t>William Farel</t>
  </si>
  <si>
    <t>What other European Protestant Leader was trained at the University of Paris?</t>
  </si>
  <si>
    <t>Ο Ιωάννης Καλβίνος</t>
  </si>
  <si>
    <t>Τζον Κάλβιν</t>
  </si>
  <si>
    <t>Ioannis Calvinos</t>
  </si>
  <si>
    <t>John Calvin</t>
  </si>
  <si>
    <t>How did the Huguenots develop their religious beliefs in the New World?</t>
  </si>
  <si>
    <t>συνδέθηκαν με άλλες προτεσταντικές αιρέσεις</t>
  </si>
  <si>
    <t>παντρεύτηκαν εκτός της άμεσης γαλλικής κοινότητάς τους</t>
  </si>
  <si>
    <t>were associated with other Protestant sects</t>
  </si>
  <si>
    <t>married outside their immediate French community</t>
  </si>
  <si>
    <t>Οι Ουγενότοι προσαρμόστηκαν γρήγορα και συχνά παντρεύτηκαν έξω από την άμεση γαλλική κοινότητά τους</t>
  </si>
  <si>
    <t>The Huguenots adapted quickly and often married outside their immediate French community</t>
  </si>
  <si>
    <t>γρήγορα</t>
  </si>
  <si>
    <t>quickly</t>
  </si>
  <si>
    <t>προσαρμόστηκαν γρήγορα και συχνά παντρεύτηκαν εκτός της άμεσης γαλλικής κοινότητάς τους</t>
  </si>
  <si>
    <t>adapted quickly and often married outside their immediate French community</t>
  </si>
  <si>
    <t>How were the Huguenot settlers assimilated into North American society?</t>
  </si>
  <si>
    <t>παντρεύονταν έξω από την άμεση γαλλική τους κοινότητα</t>
  </si>
  <si>
    <t>συχνά παντρεύονται εκτός της άμεσης γαλλικής κοινότητάς τους</t>
  </si>
  <si>
    <t>they were getting married outside their immediate French community</t>
  </si>
  <si>
    <t>often married outside their immediate French community</t>
  </si>
  <si>
    <t>Who was the distinguished Huguenot arms manufacturer?</t>
  </si>
  <si>
    <t>Ε.Ι. du Pont</t>
  </si>
  <si>
    <t>Ε.Τζ. du Pont, πρώην φοιτητής του Lavoisier</t>
  </si>
  <si>
    <t>E.I. du Pont</t>
  </si>
  <si>
    <t>E.J. du Pont, a former student of Lavoisier</t>
  </si>
  <si>
    <t>Ε.Τζέι ντι Πόντ</t>
  </si>
  <si>
    <t>E.J. du Pont</t>
  </si>
  <si>
    <t>How long did the Huguenots continue to use french names?</t>
  </si>
  <si>
    <t>κατά τον δέκατο ένατο αιώνα</t>
  </si>
  <si>
    <t>δέκατο ένατο αιώνας</t>
  </si>
  <si>
    <t>in the nineteenth century</t>
  </si>
  <si>
    <t>nineteenth century</t>
  </si>
  <si>
    <t>ο δέκατος ένατος αιώνας</t>
  </si>
  <si>
    <t>the nineteenth century</t>
  </si>
  <si>
    <t>τον δέκατο ένατο αιώνα</t>
  </si>
  <si>
    <t>What was the name of du Pont's gunpowder business?</t>
  </si>
  <si>
    <t>Ελευθέριους μύλους πυρίτιδας</t>
  </si>
  <si>
    <t>Μύλοι ελεύθερου στυλ</t>
  </si>
  <si>
    <t>Free gunpowder mills</t>
  </si>
  <si>
    <t>Freestyle mills</t>
  </si>
  <si>
    <t>οι μύλοι Ελεύθερου Στυλ</t>
  </si>
  <si>
    <t>the Freestyle mills</t>
  </si>
  <si>
    <t>Ελεύθεροι μύλοι μπαρούτι</t>
  </si>
  <si>
    <t>Freestyle mills of gunpowder</t>
  </si>
  <si>
    <t>Which German governor called the Huguenots to emigrate?</t>
  </si>
  <si>
    <t>Φρειδερίκος Γουλιέλμος</t>
  </si>
  <si>
    <t>Φρέντερικ Γουίλιαμ</t>
  </si>
  <si>
    <t>Frederick William</t>
  </si>
  <si>
    <t>Βραδεμβούργο</t>
  </si>
  <si>
    <t>Brandenburg</t>
  </si>
  <si>
    <t>Which German poet came from the Huguenots?</t>
  </si>
  <si>
    <t>Τέοντορ Φοντάνε</t>
  </si>
  <si>
    <t>Θεόδωρος Φοντάν</t>
  </si>
  <si>
    <t>Theodor Fontane</t>
  </si>
  <si>
    <t>Which German general and fighter pilot was of Hungarian descent?</t>
  </si>
  <si>
    <t>Adolf Galland</t>
  </si>
  <si>
    <t>Άντολφ Γκάλλαντ</t>
  </si>
  <si>
    <t>Χανς-Γιόακιμ Μασσαλία</t>
  </si>
  <si>
    <t>Hans-Joachim Marseille</t>
  </si>
  <si>
    <t>Who was the last Prime Minister of East Germany?</t>
  </si>
  <si>
    <t>Lothar de Maizière</t>
  </si>
  <si>
    <t>Λοτάρ ντε Μεζιέρ</t>
  </si>
  <si>
    <t>What role did Thomas de Maiziere have in the German cabinet?</t>
  </si>
  <si>
    <t>Ομοσπονδιακός Υπουργός Εσωτερικών</t>
  </si>
  <si>
    <t>Υπουργός Εσωτερικών</t>
  </si>
  <si>
    <t>Federal Minister for the Interior</t>
  </si>
  <si>
    <t>Minister of the Interior</t>
  </si>
  <si>
    <t>Federal Minister of the Interior</t>
  </si>
  <si>
    <t>What is the usual heat source for boiling water in the steam engine?</t>
  </si>
  <si>
    <t>την καύση εύφλεκτων υλικών</t>
  </si>
  <si>
    <t>καύση εύφλεκτων υλικών με κατάλληλη παροχή αέρα σε κλειστό χώρο</t>
  </si>
  <si>
    <t>the burning of flammable materials</t>
  </si>
  <si>
    <t>burning flammable materials with a suitable air supply in an enclosed space</t>
  </si>
  <si>
    <t>καύση εύφλεκτων υλικών με κατάλληλη παροχή αέρα</t>
  </si>
  <si>
    <t>burning flammable materials with a suitable air supply</t>
  </si>
  <si>
    <t>πυρηνικός αντιδραστήρας</t>
  </si>
  <si>
    <t>nuclear reactor</t>
  </si>
  <si>
    <t>καύση εύφλεκτων υλικών</t>
  </si>
  <si>
    <t>burning flammable materials</t>
  </si>
  <si>
    <t>ηλεκτρικό στοιχείο θέρμανσης</t>
  </si>
  <si>
    <t>electric heating element</t>
  </si>
  <si>
    <t>Apart from the burner, what is the other name for the place in which fuel is burned in the engine?</t>
  </si>
  <si>
    <t>θάλαμος καύσης</t>
  </si>
  <si>
    <t>combustion chamber</t>
  </si>
  <si>
    <t>Along with nuclear, geothermal and heat-lost by internal combustion engines, what other kind of energy can provide the heat for a locomotive?</t>
  </si>
  <si>
    <t>ηλιακή</t>
  </si>
  <si>
    <t>ηλιακός</t>
  </si>
  <si>
    <t>Solar</t>
  </si>
  <si>
    <t>solar</t>
  </si>
  <si>
    <t>ηλιακή ενέργεια</t>
  </si>
  <si>
    <t>solar energy</t>
  </si>
  <si>
    <t>What kind of heating element is often used in toy locomotives?</t>
  </si>
  <si>
    <t>ηλεκτρικό</t>
  </si>
  <si>
    <t>ηλεκτρικός</t>
  </si>
  <si>
    <t>electricity</t>
  </si>
  <si>
    <t>electric</t>
  </si>
  <si>
    <t>What instrument is used to examine the performance of the locomotive?</t>
  </si>
  <si>
    <t>δείκτης της ατμομηχανής</t>
  </si>
  <si>
    <t>ο δείκτης της ατμομηχανής</t>
  </si>
  <si>
    <t>indicator of the locomotive</t>
  </si>
  <si>
    <t>the indicator of the steam engine</t>
  </si>
  <si>
    <t>indicator of the steam engine</t>
  </si>
  <si>
    <t>Ο δείκτης της ατμομηχανής</t>
  </si>
  <si>
    <t>The locomotive indicator</t>
  </si>
  <si>
    <t>Which year was the first recorded use of the locomotive index observed?</t>
  </si>
  <si>
    <t>Which company developed the most successful locomotive index?</t>
  </si>
  <si>
    <t>Charles Porter</t>
  </si>
  <si>
    <t>Τσαρλς Πόρτερ</t>
  </si>
  <si>
    <t>Τσαρλς Ρίτσαρντ</t>
  </si>
  <si>
    <t>Charles Richard</t>
  </si>
  <si>
    <t>Τσαρλς Πόρτερ, του Τσαρλς Ρίτσαρντ</t>
  </si>
  <si>
    <t>Charles Porter, by Charles Richard</t>
  </si>
  <si>
    <t>Who developed a successful locomotive index on behalf of Charles Porter?</t>
  </si>
  <si>
    <t>Where did Charles Porter's locomotive marker appear?</t>
  </si>
  <si>
    <t>Έκθεση του Λονδίνου</t>
  </si>
  <si>
    <t>London Exhibition</t>
  </si>
  <si>
    <t>What limits the efficiency of the Rankine cycle?</t>
  </si>
  <si>
    <t>ενεργό υγρό</t>
  </si>
  <si>
    <t>active liquid</t>
  </si>
  <si>
    <t>active fluid</t>
  </si>
  <si>
    <t>το ενεργό υγρό</t>
  </si>
  <si>
    <t>the active fluid</t>
  </si>
  <si>
    <t>What is the inlet temperature of a steam turbine in degrees Celsius?</t>
  </si>
  <si>
    <t>565 °C</t>
  </si>
  <si>
    <t>Whose material is the creep limit located at 565 °C?</t>
  </si>
  <si>
    <t>ανοξείδωτου χάλυβα</t>
  </si>
  <si>
    <t>ανοξείδωτο χάλυβα</t>
  </si>
  <si>
    <t>stainless steel</t>
  </si>
  <si>
    <t>What is the theoretical Carnot performance of a turbine?</t>
  </si>
  <si>
    <t>What is the approximate temperature of a condenser in a turbine?</t>
  </si>
  <si>
    <t>30 °C</t>
  </si>
  <si>
    <t>Which modern company has been particularly involved in a steam engine that uses modern materials?</t>
  </si>
  <si>
    <t>Energiprojekt AB</t>
  </si>
  <si>
    <t>Ενεργιπρογιέκτ ΑΒ</t>
  </si>
  <si>
    <t>Where is Energiprojekt AB based?</t>
  </si>
  <si>
    <t>Σουηδία</t>
  </si>
  <si>
    <t>Sweden</t>
  </si>
  <si>
    <t>How many cylinders does the Energiprojekt AB engine have?</t>
  </si>
  <si>
    <t>How many kilograms of steam per kilowatt hour does the Energiprojekt AB engine use?</t>
  </si>
  <si>
    <t>8,8</t>
  </si>
  <si>
    <t>What percentage of performance of the high-pressure engine has the Energiprojekt AB engine achieved?</t>
  </si>
  <si>
    <t>27-30%</t>
  </si>
  <si>
    <t>What is another term for rotors?</t>
  </si>
  <si>
    <t>περιστρεφόμενους δίσκους</t>
  </si>
  <si>
    <t>περιστρεφόμενοι δίσκοι</t>
  </si>
  <si>
    <t>rotating discs</t>
  </si>
  <si>
    <t>στροφείς</t>
  </si>
  <si>
    <t>rotatores</t>
  </si>
  <si>
    <t>πτερύγια</t>
  </si>
  <si>
    <t>fins</t>
  </si>
  <si>
    <t>In a steam turbine, fastened are the rotors?</t>
  </si>
  <si>
    <t>άξονα κίνησης</t>
  </si>
  <si>
    <t>τοποθετημένος σε έναν άξονα κίνησης</t>
  </si>
  <si>
    <t>motion axis</t>
  </si>
  <si>
    <t>mounted on an axis of motion</t>
  </si>
  <si>
    <t>πτερύγια με λεπίδες στην εξωτερική άκρη</t>
  </si>
  <si>
    <t>fins with blades at the outer edge</t>
  </si>
  <si>
    <t>στερεωμένο στο περίβλημα</t>
  </si>
  <si>
    <t>fixed to the housing</t>
  </si>
  <si>
    <t>What is another way of referring to the statories?</t>
  </si>
  <si>
    <t>στατικοί δίσκοι</t>
  </si>
  <si>
    <t>το stator αποτελείται από μια παρόμοια αλλά σταθερή σειρά λεπίδων</t>
  </si>
  <si>
    <t>static discs</t>
  </si>
  <si>
    <t>stator consists of a similar but stable series of blades</t>
  </si>
  <si>
    <t>στάτης</t>
  </si>
  <si>
    <t>stator</t>
  </si>
  <si>
    <t>σταθερή σειρά λεπίδων</t>
  </si>
  <si>
    <t>stable series of blades</t>
  </si>
  <si>
    <t>What are the statories connected to?</t>
  </si>
  <si>
    <t>περίβλημα του στροβίλου</t>
  </si>
  <si>
    <t>Γεννήτριες</t>
  </si>
  <si>
    <t>casing of the turbine</t>
  </si>
  <si>
    <t>generators</t>
  </si>
  <si>
    <t>Μειωτήρες</t>
  </si>
  <si>
    <t>reducers</t>
  </si>
  <si>
    <t>η προπέλα ενός πλοίου</t>
  </si>
  <si>
    <t>the propeller of a ship</t>
  </si>
  <si>
    <t>γεννήτριες χωρίς μειωτή</t>
  </si>
  <si>
    <t>generators without a reducer</t>
  </si>
  <si>
    <t>στερεωμένο στο περίβλημα του στροβίλου</t>
  </si>
  <si>
    <t>fixed to the housing of the turbine</t>
  </si>
  <si>
    <t>In the United States, what is the usual turbine speed of 60 Hertz?</t>
  </si>
  <si>
    <t>3600 στροφές ανά λεπτό</t>
  </si>
  <si>
    <t>3600 περιστροφές το λεπτό</t>
  </si>
  <si>
    <t>3600 rpm</t>
  </si>
  <si>
    <t>3600 revolutions per minute</t>
  </si>
  <si>
    <t>3600 περιστροφές ανά λεπτό (RPM)</t>
  </si>
  <si>
    <t>3600 revolutions per minute (RPM)</t>
  </si>
  <si>
    <t>When did Carl Wilhelm Scheele discover oxygen?</t>
  </si>
  <si>
    <t>1773 ή νωρίτερα</t>
  </si>
  <si>
    <t>1773 or earlier</t>
  </si>
  <si>
    <t>1773 ή νωρίτερα, και από joseph Pristley μέσα Wiltshire, το 1774</t>
  </si>
  <si>
    <t>1773 or earlier, and by Joseph Pristley in Wiltshire, in 1774</t>
  </si>
  <si>
    <t>In what year did Joseph Pristley recognize oxygen?</t>
  </si>
  <si>
    <t>What gave Pristle the claim that he is the first to discover oxygen?</t>
  </si>
  <si>
    <t>η εργασία του δημοσιεύθηκε πρώτη</t>
  </si>
  <si>
    <t>Pristley λαμβάνει συχνά προτεραιότητα επειδή το έργο του δημοσιεύθηκε για πρώτη φορά</t>
  </si>
  <si>
    <t>his work was first published</t>
  </si>
  <si>
    <t>Pristley often receives priority because his work was first published</t>
  </si>
  <si>
    <t>δημοσιεύθηκε για πρώτη φορά</t>
  </si>
  <si>
    <t>first published</t>
  </si>
  <si>
    <t>το έργο του δημοσιεύθηκε για πρώτη φορά</t>
  </si>
  <si>
    <t>η εργασία δημοσιεύθηκε για πρώτη φορά</t>
  </si>
  <si>
    <t>work was first published</t>
  </si>
  <si>
    <t>Which researcher first used the word oxygen?</t>
  </si>
  <si>
    <t>Αντουάν Λαβουαζιέ</t>
  </si>
  <si>
    <t>Αντουάν Λεβισιέ</t>
  </si>
  <si>
    <t>Antoine Lavoisier</t>
  </si>
  <si>
    <t>What previous theory did Lavoisier's experiments break down?</t>
  </si>
  <si>
    <t>θεωρίας του φλογιστού για την καύση και τη διάβρωση</t>
  </si>
  <si>
    <t>φλόγα</t>
  </si>
  <si>
    <t>theory of the flamethrower for combustion and corrosion</t>
  </si>
  <si>
    <t>flamen</t>
  </si>
  <si>
    <t>θεωρία του φλογοβόλου</t>
  </si>
  <si>
    <t>theory of the flamen</t>
  </si>
  <si>
    <t>το φλογοβόλο</t>
  </si>
  <si>
    <t>the flamen</t>
  </si>
  <si>
    <t>Which chemist managed to make enough liquid oxygen for study use?</t>
  </si>
  <si>
    <t>Ο James Dewar</t>
  </si>
  <si>
    <t>Τζέιμς Ντεγουάρ</t>
  </si>
  <si>
    <t>James Dewar</t>
  </si>
  <si>
    <t>What year did Dewar experiment with liquid oxygen?</t>
  </si>
  <si>
    <t>1891, ο</t>
  </si>
  <si>
    <t>1891, the</t>
  </si>
  <si>
    <t>When was liquid oxygen developed for commercial use?</t>
  </si>
  <si>
    <t>What welding process was introduced in 1901?</t>
  </si>
  <si>
    <t>οξυακετυλενική συγκόλληση</t>
  </si>
  <si>
    <t>oxyacetylenic welding</t>
  </si>
  <si>
    <t>οξυακετυλένιο</t>
  </si>
  <si>
    <t>oxyacetylenic</t>
  </si>
  <si>
    <t>Which group of scientists is seeking to measure the amounts of oxygen in marine animals?</t>
  </si>
  <si>
    <t>Παλαιοκλιματολόγοι</t>
  </si>
  <si>
    <t>Paleoclimatologists</t>
  </si>
  <si>
    <t>What characteristic of weather conditions do paleoclimatologists seek information about?</t>
  </si>
  <si>
    <t>κλίμα</t>
  </si>
  <si>
    <t>ανομοιογένεια</t>
  </si>
  <si>
    <t>climate</t>
  </si>
  <si>
    <t>heterogeneity</t>
  </si>
  <si>
    <t>χαμηλές θερμοκρασίες</t>
  </si>
  <si>
    <t>low temperatures</t>
  </si>
  <si>
    <t>τι ήταν το κλίμα εκατομμύρια χρόνια πριν</t>
  </si>
  <si>
    <t>what the climate was millions of years ago</t>
  </si>
  <si>
    <t>μόρια νερού</t>
  </si>
  <si>
    <t>water molecules</t>
  </si>
  <si>
    <t>χαμηλές θερμοκρασίες σε παγκόσμια κλίμακα</t>
  </si>
  <si>
    <t>low temperatures on a global scale</t>
  </si>
  <si>
    <t>How much heavier is oxygen-18 than oxygen-16?</t>
  </si>
  <si>
    <t>What form of oxygen do marine animals acquire in larger quantities during colder climatic conditions?</t>
  </si>
  <si>
    <t>οξυγόνου-18</t>
  </si>
  <si>
    <t>οξυγόνο-18</t>
  </si>
  <si>
    <t>oxygen-18</t>
  </si>
  <si>
    <t>During what type of climate is oxygen-18 in seawater at higher levels?</t>
  </si>
  <si>
    <t>χαμηλών θερμοκρασιών σε παγκόσμια κλίμακα</t>
  </si>
  <si>
    <t>Θερμότερο</t>
  </si>
  <si>
    <t>warmer</t>
  </si>
  <si>
    <t>θερμότερο κλίμα</t>
  </si>
  <si>
    <t>warmer climate</t>
  </si>
  <si>
    <t>On what wavelength do the spectrophotomic bands peak?</t>
  </si>
  <si>
    <t>687 και 760 nm</t>
  </si>
  <si>
    <t>687 and 760 nm</t>
  </si>
  <si>
    <t>To monitor what event would the measurement of radiation from vegetation provide information?</t>
  </si>
  <si>
    <t>κύκλου άνθρακα</t>
  </si>
  <si>
    <t>κύκλος άνθρακα</t>
  </si>
  <si>
    <t>carbon cycle</t>
  </si>
  <si>
    <t>ο κύκλος του άνθρακα</t>
  </si>
  <si>
    <t>the carbon cycle</t>
  </si>
  <si>
    <t>κατάσταση της υγείας των φυτών</t>
  </si>
  <si>
    <t>state of plant health</t>
  </si>
  <si>
    <t>Where would scientists want to measure the radiation of vegetation from?</t>
  </si>
  <si>
    <t>μιας δορυφορικής πλατφόρμας</t>
  </si>
  <si>
    <t>δορυφορική πλατφόρμα</t>
  </si>
  <si>
    <t>of a satellite platform</t>
  </si>
  <si>
    <t>satellite platform</t>
  </si>
  <si>
    <t>Κορυφές</t>
  </si>
  <si>
    <t>tops</t>
  </si>
  <si>
    <t>οι κορυφές</t>
  </si>
  <si>
    <t>the tops</t>
  </si>
  <si>
    <t>On what scale would scientists show vegetation measurements?</t>
  </si>
  <si>
    <t>παγκόσμια</t>
  </si>
  <si>
    <t>World</t>
  </si>
  <si>
    <t>καθολικός</t>
  </si>
  <si>
    <t>global</t>
  </si>
  <si>
    <t>παγκόσμια κλίμακα</t>
  </si>
  <si>
    <t>global scale</t>
  </si>
  <si>
    <t>What kind of detection do scientists want to use to measure global radiation?</t>
  </si>
  <si>
    <t>τηλεπισκόπησης</t>
  </si>
  <si>
    <t>τηλεανίχνευση</t>
  </si>
  <si>
    <t>Remote sensing</t>
  </si>
  <si>
    <t>remote sensing</t>
  </si>
  <si>
    <t>Δορυφόρους</t>
  </si>
  <si>
    <t>satellites</t>
  </si>
  <si>
    <t>δορυφόρος</t>
  </si>
  <si>
    <t>satellite</t>
  </si>
  <si>
    <t>What device is used to treat various conditions such as carbon monoxide poisoning?</t>
  </si>
  <si>
    <t>θαλάμους οξυγόνου</t>
  </si>
  <si>
    <t>θάλαμοι οξυγόνου</t>
  </si>
  <si>
    <t>oxygen chambers</t>
  </si>
  <si>
    <t>Υπερβαρικό</t>
  </si>
  <si>
    <t>hyperbaric</t>
  </si>
  <si>
    <t>φουσκώνοντας γάγγραινα</t>
  </si>
  <si>
    <t>inflating gangrene</t>
  </si>
  <si>
    <t>ειδικοί θάλαμοι οξυγόνου</t>
  </si>
  <si>
    <t>special oxygen chambers</t>
  </si>
  <si>
    <t>Το φάρμακο υπερβαρικό</t>
  </si>
  <si>
    <t>The drug hyperbaric</t>
  </si>
  <si>
    <t>υπερβαρικό φάρμακο</t>
  </si>
  <si>
    <t>drug hyperbaric</t>
  </si>
  <si>
    <t>What repels the increased concentration of oxygen in the patient's lungs?</t>
  </si>
  <si>
    <t>μονοξειδίου του άνθρακα</t>
  </si>
  <si>
    <t>μονοξείδιο του άνθρακα από την ομάδα αιμοσφαιρίνης heme</t>
  </si>
  <si>
    <t>carbon monoxide</t>
  </si>
  <si>
    <t>carbon monoxide from the heme hemoglobin group</t>
  </si>
  <si>
    <t>Μονοξείδιο</t>
  </si>
  <si>
    <t>αναερόβια βακτήρια</t>
  </si>
  <si>
    <t>anaerobic bacteria</t>
  </si>
  <si>
    <t>Δηλητηρίαση από μονοξείδιο του άνθρακα</t>
  </si>
  <si>
    <t>Carbon monoxide poisoning</t>
  </si>
  <si>
    <t>αύξηση της μερικής πίεσης</t>
  </si>
  <si>
    <t>increase in partial pressure</t>
  </si>
  <si>
    <t>μετατόπιση μονοξειδίου του άνθρακα από την ομάδα αιμοσφαιρίνης αιμόγματος</t>
  </si>
  <si>
    <t>displacement of carbon monoxide from the heme hemoglobin group</t>
  </si>
  <si>
    <t>What pathogen that causes inflating gangrene is poisoned by oxygen?</t>
  </si>
  <si>
    <t>Carbon monoxide</t>
  </si>
  <si>
    <t>What happens after a dive in which a diver decompresses very quickly?</t>
  </si>
  <si>
    <t>νόσος εξ αποσυμπίεσης</t>
  </si>
  <si>
    <t>Νόσος αποσυμπίεσης</t>
  </si>
  <si>
    <t>decompression disease</t>
  </si>
  <si>
    <t>Decompression disease</t>
  </si>
  <si>
    <t>When did Syria and Egypt launch a sudden attack on Israel?</t>
  </si>
  <si>
    <t>6 Οκτωβρίου 1973</t>
  </si>
  <si>
    <t>Who was the world's second largest oil producer?</t>
  </si>
  <si>
    <t>Ιράν</t>
  </si>
  <si>
    <t>Iran</t>
  </si>
  <si>
    <t>How many times more did other nations have to pay for oil after the sudden attack?</t>
  </si>
  <si>
    <t>δέκα</t>
  </si>
  <si>
    <t>Δέκα</t>
  </si>
  <si>
    <t>ten</t>
  </si>
  <si>
    <t>δέκα φορές περισσότερο</t>
  </si>
  <si>
    <t>ten times more</t>
  </si>
  <si>
    <t>Which oil producer is a close ally of the United States?</t>
  </si>
  <si>
    <t>Why did the Shah of Iran give an interview?</t>
  </si>
  <si>
    <t>ανανέωση των εχθροπραξιών στην αραβοϊσραηλινή σύγκρουση</t>
  </si>
  <si>
    <t>Φυσικά [η τιμή του πετρελαίου] θα αυξηθεί</t>
  </si>
  <si>
    <t>renewal of hostilities in the Arab-Israeli conflict</t>
  </si>
  <si>
    <t>Of course [the price of oil] is going to rise</t>
  </si>
  <si>
    <t>η τιμή του πετρελαίου] θα αυξηθεί</t>
  </si>
  <si>
    <t>the price of oil] is going to rise</t>
  </si>
  <si>
    <t>"Φυσικά [η τιμή του πετρελαίου] πρόκειται να αυξηθεί</t>
  </si>
  <si>
    <t>"Of course [the price of oil] is going to rise</t>
  </si>
  <si>
    <t>What is negatively affecting the U.S. economy?</t>
  </si>
  <si>
    <t>Το εμπάργκο</t>
  </si>
  <si>
    <t>The embargo</t>
  </si>
  <si>
    <t>απαγόρευση</t>
  </si>
  <si>
    <t>embargo</t>
  </si>
  <si>
    <t>At the international level, what competitive positions of the industry are affected?</t>
  </si>
  <si>
    <t>στα αυτοκίνητα</t>
  </si>
  <si>
    <t>in cars</t>
  </si>
  <si>
    <t>πολλές βιομηχανίες</t>
  </si>
  <si>
    <t>many industries</t>
  </si>
  <si>
    <t>What is the problem of both inflationary and deflationary effects?</t>
  </si>
  <si>
    <t>Τα προβλήματα μακροοικονομικής</t>
  </si>
  <si>
    <t>μακροοικονομικά προβλήματα</t>
  </si>
  <si>
    <t>Macroeconomic problems</t>
  </si>
  <si>
    <t>macroeconomic problems</t>
  </si>
  <si>
    <t>μακροοικονομικός</t>
  </si>
  <si>
    <t>macroeconomic</t>
  </si>
  <si>
    <t>In what area has the oil crisis led oil companies to increase oil supplies?</t>
  </si>
  <si>
    <t>Αρκτικό</t>
  </si>
  <si>
    <t>η Αρκτική</t>
  </si>
  <si>
    <t>Arctic</t>
  </si>
  <si>
    <t>the Arctic</t>
  </si>
  <si>
    <t>Αρκτικός</t>
  </si>
  <si>
    <t>How long does it take for the new regions to have significant oil production?</t>
  </si>
  <si>
    <t>πέντε έως δέκα χρόνια</t>
  </si>
  <si>
    <t>five to ten years</t>
  </si>
  <si>
    <t>Who is the first manager of the Federal Bureau of Energy?</t>
  </si>
  <si>
    <t>William E. Simon</t>
  </si>
  <si>
    <t>Γουίλιαμ Ε. Σάιμον</t>
  </si>
  <si>
    <t>When was he elected by Nixon?</t>
  </si>
  <si>
    <t>Why was this short-term organization created?</t>
  </si>
  <si>
    <t>για να συντονίσει την απάντηση στο εμπάργκο</t>
  </si>
  <si>
    <t>για τον συντονισμό της αντίδρασης στο εμπάργκο</t>
  </si>
  <si>
    <t>to coordinate the response to the embargo</t>
  </si>
  <si>
    <t>According to the American Automobile Association, what is the percentage of gas stations that were left without fuel?</t>
  </si>
  <si>
    <t>το 20%</t>
  </si>
  <si>
    <t>What was the catalyst that increased interest in renewable resources?</t>
  </si>
  <si>
    <t>ενεργειακή κρίση</t>
  </si>
  <si>
    <t>Η ενεργειακή κρίση</t>
  </si>
  <si>
    <t>energy crisis</t>
  </si>
  <si>
    <t>The energy crisis</t>
  </si>
  <si>
    <t>Is there criticism that energy policies are based on precise, quick solutions that ignore what facts?</t>
  </si>
  <si>
    <t>αγορά και τις τεχνολογικές πραγματικότητες</t>
  </si>
  <si>
    <t>την αγορά και τις τεχνολογικές πραγματικότητες</t>
  </si>
  <si>
    <t>market and technological realities</t>
  </si>
  <si>
    <t>the market and technological realities</t>
  </si>
  <si>
    <t>της αγοράς και της τεχνολογικής πραγματικότητας</t>
  </si>
  <si>
    <t>αγορά και τεχνολογική</t>
  </si>
  <si>
    <t>market and technological</t>
  </si>
  <si>
    <t>Who supported policies with solutions that sound good, but have bad prospects?</t>
  </si>
  <si>
    <t>κογκρέσο και οι πρόεδροι</t>
  </si>
  <si>
    <t>συνέδριο και πρόεδροι</t>
  </si>
  <si>
    <t>congress and the presidents</t>
  </si>
  <si>
    <t>congress and presidents</t>
  </si>
  <si>
    <t>When did Honda, Toyota and Nissan open the U.S. assembly facilities?</t>
  </si>
  <si>
    <t>Μια δεκαετία μετά την πετρελαϊκή κρίση του 1973</t>
  </si>
  <si>
    <t>A decade after the 1973 oil crisis</t>
  </si>
  <si>
    <t>Name a bigger car released by Toyota as buyers complained about the small sizes of the compacts?</t>
  </si>
  <si>
    <t>Toyota Corona Mark II</t>
  </si>
  <si>
    <t>Τογιότα Κορόνα Μάρκο ΙΙ</t>
  </si>
  <si>
    <t>Τογιότα Κορόνα Μάρκου ΙΙ, η Τογιότα Κρέσιντα</t>
  </si>
  <si>
    <t>Toyota Corona Mark II, the Toyota Cressida</t>
  </si>
  <si>
    <t>Κορόνα Μάρκος ΙΙ</t>
  </si>
  <si>
    <t>Corona Mark II</t>
  </si>
  <si>
    <t>Name an additional feature that was added to the production of compacts.</t>
  </si>
  <si>
    <t>κλιματισμός</t>
  </si>
  <si>
    <t>χώρος επιβατών</t>
  </si>
  <si>
    <t>air conditioning</t>
  </si>
  <si>
    <t>passenger space</t>
  </si>
  <si>
    <t>κεντρικό κλείδωμα</t>
  </si>
  <si>
    <t>central locking</t>
  </si>
  <si>
    <t>κλιματισμός, σύστημα διεύθυνσης ισχύος, ραδιόφωνα AM-FM</t>
  </si>
  <si>
    <t>air conditioning, power steering, AM-FM radios</t>
  </si>
  <si>
    <t>ηλεκτρικά παράθυρα και κεντρικό κλείδωμα</t>
  </si>
  <si>
    <t>electric windows and central locking</t>
  </si>
  <si>
    <t>Name a luxury department of Toyota.</t>
  </si>
  <si>
    <t>Lexus</t>
  </si>
  <si>
    <t>Ακούρα, Λέξους και Απέρι</t>
  </si>
  <si>
    <t>Acura, Lexus and Infiniti</t>
  </si>
  <si>
    <t>Ακούρα, Λέξους</t>
  </si>
  <si>
    <t>Acura, Lexus</t>
  </si>
  <si>
    <t>Λέξους</t>
  </si>
  <si>
    <t>Ακούρα</t>
  </si>
  <si>
    <t>Acura</t>
  </si>
  <si>
    <t>Who was in charge of the committee founded by Seaman?</t>
  </si>
  <si>
    <t>Nicholas E. Golovin</t>
  </si>
  <si>
    <t>Νίκολας Ε. Γκολοβίν</t>
  </si>
  <si>
    <t>When was this committee established by Seaman?</t>
  </si>
  <si>
    <t>Ιούλιο του 1961</t>
  </si>
  <si>
    <t>Ιούλιος 1961</t>
  </si>
  <si>
    <t>Which NASA team came first to support LOR?</t>
  </si>
  <si>
    <t>Κέντρου Επανδρωμένων Διαστημικών Σκαφών</t>
  </si>
  <si>
    <t>Επανδρωμένο κέντρο διαστημοπλοίων</t>
  </si>
  <si>
    <t>Manned Spacecraft Center</t>
  </si>
  <si>
    <t>Who was hired to be the deputy director of the Manned Spaceflight Office?</t>
  </si>
  <si>
    <t>Joseph Shea</t>
  </si>
  <si>
    <t>Τζόζεφ Σέι</t>
  </si>
  <si>
    <t>Which NASA team was recently convinced of the idea of LOR?</t>
  </si>
  <si>
    <t>Κέντρου Διαστημικών Πτήσεων Μάρσαλ</t>
  </si>
  <si>
    <t>Κέντρο Διαστημικών Πτήσεων Μάρσαλ</t>
  </si>
  <si>
    <t>Marshall Space Flight Center</t>
  </si>
  <si>
    <t>Βέρνερ φον Μπράουν</t>
  </si>
  <si>
    <t>Werner von Brown</t>
  </si>
  <si>
    <t>How many people were on the AS-206 test flight?</t>
  </si>
  <si>
    <t>μη επανδρωμένη</t>
  </si>
  <si>
    <t>unmanned</t>
  </si>
  <si>
    <t>ένα πλήρωμα θα πετούσε το πρώτο Μπλοκ ΙΙ CSM και LM</t>
  </si>
  <si>
    <t>a crew would fly the first Block II CSM and LM</t>
  </si>
  <si>
    <t>μη επανδρωμένος</t>
  </si>
  <si>
    <t>πρώτο τεμάχιο II CSM και LM</t>
  </si>
  <si>
    <t>first Block II CSM and LM</t>
  </si>
  <si>
    <t>πλήρωμα</t>
  </si>
  <si>
    <t>a crew</t>
  </si>
  <si>
    <t>Τεμάχιο ΙΙ</t>
  </si>
  <si>
    <t>Block II</t>
  </si>
  <si>
    <t>What did the astronauts wear during the astronauts double mission AS-278?</t>
  </si>
  <si>
    <t>νέα διαστημική στολή για το πρόγραμμα Απόλλων</t>
  </si>
  <si>
    <t>διαστημική στολή</t>
  </si>
  <si>
    <t>new space suit for the Apollo program</t>
  </si>
  <si>
    <t>space suit</t>
  </si>
  <si>
    <t>ένα νέο διαστημικό κοστούμι</t>
  </si>
  <si>
    <t>a new space suit</t>
  </si>
  <si>
    <t>ψυγμένα στο νερό εσώρουχα</t>
  </si>
  <si>
    <t>water-cooled underwear</t>
  </si>
  <si>
    <t>What was originally in the uniforms before the fishbowl-type helmet?</t>
  </si>
  <si>
    <t>κράνος</t>
  </si>
  <si>
    <t>παραδοσιακό κράνος</t>
  </si>
  <si>
    <t>helmet</t>
  </si>
  <si>
    <t>traditional helmet</t>
  </si>
  <si>
    <t>ένα ψυγμένο στο νερό εσώρουχο</t>
  </si>
  <si>
    <t>a water-cooled underwear</t>
  </si>
  <si>
    <t>What kind of underwear, if any, was included in the apollo program uniform?</t>
  </si>
  <si>
    <t>υδρόψυκτο εσώρουχο.</t>
  </si>
  <si>
    <t>Υδρόψυκτο</t>
  </si>
  <si>
    <t>water-cooled underwear;</t>
  </si>
  <si>
    <t>water-cooled</t>
  </si>
  <si>
    <t>What does the acronym LMP mean, in terms of block II launch positions?</t>
  </si>
  <si>
    <t>Lunar Module Pilot</t>
  </si>
  <si>
    <t>Μονάδα σεληνιακού πιλότου</t>
  </si>
  <si>
    <t>Lunar Pilot Module Module</t>
  </si>
  <si>
    <t>Where did the Apollo 1 crew test at the Kennedy Space Center?</t>
  </si>
  <si>
    <t>θάλαμο υψομέτρου</t>
  </si>
  <si>
    <t>θάλαμος υψομέτρου</t>
  </si>
  <si>
    <t>altitude chamber</t>
  </si>
  <si>
    <t>ο θάλαμος υψομέτρου</t>
  </si>
  <si>
    <t>the altitude chamber</t>
  </si>
  <si>
    <t>Who was the main crew of Apollo 1, which they named themselves?</t>
  </si>
  <si>
    <t>Grissom, White, και Chaffee</t>
  </si>
  <si>
    <t>Γκρίσομ, Γουάιτ και Τσάφι</t>
  </si>
  <si>
    <t>grisom, this, and hafe</t>
  </si>
  <si>
    <t>Grissom, White, and Chaffee</t>
  </si>
  <si>
    <t>Λευκό, και Τσάφι</t>
  </si>
  <si>
    <t>White, and Chaffee</t>
  </si>
  <si>
    <t>What did they want to look like with the "plug-out" test on the LC-34?</t>
  </si>
  <si>
    <t>αντίστροφη μέτρηση εκτόξευσης</t>
  </si>
  <si>
    <t>launch countdown</t>
  </si>
  <si>
    <t>a launch countdown</t>
  </si>
  <si>
    <t>παροχή πλατφόρμας εκκίνησης σε εσωτερική</t>
  </si>
  <si>
    <t>providing a launch platform to an internal one</t>
  </si>
  <si>
    <t>προσομοίωση αντίστροφης μέτρησης εκτόξευσης</t>
  </si>
  <si>
    <t>simulate a launch countdown</t>
  </si>
  <si>
    <t>το διαστημόπλοιο που μετακινείται από την παροχή μιας πλατφόρμας εκτόξευσης σε μια εσωτερική</t>
  </si>
  <si>
    <t>the spacecraft being moved from providing a launch platform to an internal one</t>
  </si>
  <si>
    <t>At what location were tested at Apollo 1 other than the Kennedy Space Center?</t>
  </si>
  <si>
    <t>Βορειοαμερικανικό</t>
  </si>
  <si>
    <t>North american</t>
  </si>
  <si>
    <t>Βορειοαμερικανική</t>
  </si>
  <si>
    <t>North American</t>
  </si>
  <si>
    <t>What was the first problem the astronauts faced when testing a "plug-out"?</t>
  </si>
  <si>
    <t>παράξενη οσμή στις στολές</t>
  </si>
  <si>
    <t>μια παράξενη μυρωδιά στις στολές</t>
  </si>
  <si>
    <t>strange smell in uniforms</t>
  </si>
  <si>
    <t>a strange smell in the uniforms</t>
  </si>
  <si>
    <t>μια παράξενη μυρωδιά</t>
  </si>
  <si>
    <t>a strange smell</t>
  </si>
  <si>
    <t>παράξενη μυρωδιά στις στολές</t>
  </si>
  <si>
    <t>strange smell in the uniforms</t>
  </si>
  <si>
    <t>ασφυξία</t>
  </si>
  <si>
    <t>suffocation</t>
  </si>
  <si>
    <t>προβλήματα επικοινωνίας</t>
  </si>
  <si>
    <t>communication problems</t>
  </si>
  <si>
    <t>When was the first "plug-out" test done?</t>
  </si>
  <si>
    <t>27ης Ιανουαρίου 1967</t>
  </si>
  <si>
    <t>27 Ιανουαρίου 1967</t>
  </si>
  <si>
    <t>What happened during the "plug-out" test and while there was a delay due to the smell of the uniforms?</t>
  </si>
  <si>
    <t>ηλεκτρική φωτιά</t>
  </si>
  <si>
    <t>σφράγιση της καταπακτής</t>
  </si>
  <si>
    <t>electric fire</t>
  </si>
  <si>
    <t>sealing of the hatch</t>
  </si>
  <si>
    <t>μια ηλεκτρική πυρκαγιά</t>
  </si>
  <si>
    <t>an electric fire</t>
  </si>
  <si>
    <t>μια ηλεκτρική φωτιά ξεκίνησε στην καμπίνα</t>
  </si>
  <si>
    <t>an electric fire began in the cabin</t>
  </si>
  <si>
    <t>What happened to the crew on board during the "plug-out" test?</t>
  </si>
  <si>
    <t>Οι αστροναύτες πέθαναν από ασφυξία.</t>
  </si>
  <si>
    <t>asphyxia</t>
  </si>
  <si>
    <t>The astronauts died of suffocation</t>
  </si>
  <si>
    <t>πέθανε από ασφυξία</t>
  </si>
  <si>
    <t>died of suffocation</t>
  </si>
  <si>
    <t>Οι αστροναύτες πέθαναν από ασφυξία πριν ανοίξει η καταπακτή.</t>
  </si>
  <si>
    <t>The astronauts died of suffocation before the hatch opened.</t>
  </si>
  <si>
    <t>What kind of atmosphere helped spread the fire throughout the cabin?</t>
  </si>
  <si>
    <t>100% οξυγόνου</t>
  </si>
  <si>
    <t>υψηλή πίεση</t>
  </si>
  <si>
    <t>100% oxygen</t>
  </si>
  <si>
    <t>high pressure</t>
  </si>
  <si>
    <t>100% οξυγόνο</t>
  </si>
  <si>
    <t>υψηλή πίεση, 100% οξυγόνο</t>
  </si>
  <si>
    <t>high pressure, 100% oxygen</t>
  </si>
  <si>
    <t>Who compiled the initial data of the take-off of Apollo 11?</t>
  </si>
  <si>
    <t>Nafzger</t>
  </si>
  <si>
    <t>Νάφζγκερ</t>
  </si>
  <si>
    <t>Was it possible to restore and edit the films without altering the historical credibility, or did some aspects of the films lose it?</t>
  </si>
  <si>
    <t>χωρίς να αλλοιωθεί η ιστορική αξιοπιστία</t>
  </si>
  <si>
    <t>Το βίντεο υποβλήθηκε σε επεξεργασία για να αφαιρέσει τυχαίο θόρυβο και κούνημα κάμερας</t>
  </si>
  <si>
    <t>without altering historical credibility</t>
  </si>
  <si>
    <t>The video was processed to remove random noise and camera shake</t>
  </si>
  <si>
    <t>Το βίντεο υποβλήθηκε σε επεξεργασία για να αφαιρέσει τυχαίο θόρυβο και κούνημα κάμερας χωρίς να αλλάξει την ιστορική αξιοπιστία</t>
  </si>
  <si>
    <t>The video was processed to remove random noise and camera shake without altering historical reliability</t>
  </si>
  <si>
    <t>χωρίς να μεταβάλλει την ιστορική αξιοπιστία</t>
  </si>
  <si>
    <t>without altering historical reliability</t>
  </si>
  <si>
    <t>για να αφαιρέσετε τον τυχαίο θόρυβο και το κούνημα της φωτογραφικής μηχανής</t>
  </si>
  <si>
    <t>to remove random noise and camera shake</t>
  </si>
  <si>
    <t>What kind of recordings from the Johnson Space Center were used to help restore the original cartridges?</t>
  </si>
  <si>
    <t>κινηματογραφικές εγγραφές</t>
  </si>
  <si>
    <t>ταινία</t>
  </si>
  <si>
    <t>film recordings</t>
  </si>
  <si>
    <t>film</t>
  </si>
  <si>
    <t>κασέτες κασέτας στην Αυστραλία, το αρχείο ειδήσεων CBS και την ταινία</t>
  </si>
  <si>
    <t>cassette tapes in Australia, the CBS News archive and film</t>
  </si>
  <si>
    <t>Which company was assigned the task of restoring the original cartridges?</t>
  </si>
  <si>
    <t>Lowry Digital</t>
  </si>
  <si>
    <t>Ψηφιακό Λάουρι</t>
  </si>
  <si>
    <t>Has color been added to the restored cassette tapes to enhance the image, or do they remain black and white?</t>
  </si>
  <si>
    <t>ασπρόμαυρη εικόνα</t>
  </si>
  <si>
    <t>ασπρόμαυρο</t>
  </si>
  <si>
    <t>black and white image</t>
  </si>
  <si>
    <t>black and white</t>
  </si>
  <si>
    <t>παραμένει σε ασπρόμαυρη εικόνα</t>
  </si>
  <si>
    <t>remains in a black and white image</t>
  </si>
  <si>
    <t>How did the basic treaties that make up the European Union begin?</t>
  </si>
  <si>
    <t>με κοινούς κανόνες για τον άνθρακα και τον χάλυβα</t>
  </si>
  <si>
    <t>με κοινούς κανόνες για τον άνθρακα και τον χάλυβα και στη συνέχεια την ατομική ενέργεια</t>
  </si>
  <si>
    <t>with common rules for coal and steel</t>
  </si>
  <si>
    <t>with common rules for coal and steel and then atomic energy</t>
  </si>
  <si>
    <t>κοινούς κανόνες για τον άνθρακα και τον χάλυβα και, στη συνέχεια, την ατομική ενέργεια</t>
  </si>
  <si>
    <t>common rules for coal and steel and then atomic energy</t>
  </si>
  <si>
    <t>Which two treaties provided the most formal institutions of the European Union?</t>
  </si>
  <si>
    <t>της Συνθήκης της Ρώμης το 1957 και της Συνθήκης του Μάαστριχτ το 1992 (πλέον: Συνθήκη για τη Λειτουργία της Ευρωπαϊκής Ένωσης)</t>
  </si>
  <si>
    <t>Συνθήκη της Ρώμης το 1957 και Συνθήκη του Μάαστριχτ το 1992</t>
  </si>
  <si>
    <t>the Treaty of Rome in 1957 and the Maastricht Treaty in 1992 (now: Treaty on the Functioning of the European Union)</t>
  </si>
  <si>
    <t>Treaty of Rome in 1957 and the Maastricht Treaty in 1992</t>
  </si>
  <si>
    <t>Συνθήκη της Ρώμης το 1957 και Συνθήκη του Μάαστριχτ</t>
  </si>
  <si>
    <t>Treaty of Rome in 1957 and the Maastricht Treaty</t>
  </si>
  <si>
    <t>What year did Spain and Portugal join the European Union?</t>
  </si>
  <si>
    <t>το 1985</t>
  </si>
  <si>
    <t>in 1985</t>
  </si>
  <si>
    <t>In 1972, Norway ended up joining the European Union?</t>
  </si>
  <si>
    <t>δεν</t>
  </si>
  <si>
    <t>Η Νορβηγία τελικά δεν έγινε ένα από τα μέλη της</t>
  </si>
  <si>
    <t>not</t>
  </si>
  <si>
    <t>Norway did not eventually become one of its members</t>
  </si>
  <si>
    <t>Νορβηγία το 1972 (αν και η Νορβηγία δεν έγινε τελικά ένα από τα μέλη της</t>
  </si>
  <si>
    <t>Norway in 1972 (although Norway did not eventually become one of its members</t>
  </si>
  <si>
    <t>Ηνωμένο Βασίλειο, ιρλανδία, Δανία και Νορβηγία</t>
  </si>
  <si>
    <t>the United Kingdom, Ireland, Denmark and Norway</t>
  </si>
  <si>
    <t>Which country signed a treaty in 1985 to grant it special status?</t>
  </si>
  <si>
    <t>Γροιλανδία</t>
  </si>
  <si>
    <t>Greenland</t>
  </si>
  <si>
    <t>What created the need for the main treaties that ended up forming the EU?</t>
  </si>
  <si>
    <t>κοινούς κανόνες για τον άνθρακα και τον χάλυβα και στη συνέχεια την ατομική ενέργεια</t>
  </si>
  <si>
    <t>common rules for coal and steel, followed by atomic energy</t>
  </si>
  <si>
    <t>ανάπτυξη μιας ενιαίας αγοράς</t>
  </si>
  <si>
    <t>development of a single market</t>
  </si>
  <si>
    <t>What year was the Maastricht Treaty signed?</t>
  </si>
  <si>
    <t>το 1992</t>
  </si>
  <si>
    <t>in 1992</t>
  </si>
  <si>
    <t>When was the Single European Act?</t>
  </si>
  <si>
    <t>το 1986</t>
  </si>
  <si>
    <t>in 1986</t>
  </si>
  <si>
    <t>When did Denmark join the EU?</t>
  </si>
  <si>
    <t>When did Greenland sign a treaty granting it special status?</t>
  </si>
  <si>
    <t>Which two governing bodies have the power to veto legislation?</t>
  </si>
  <si>
    <t>το Ευρωπαϊκό Κοινοβούλιο και το Συμβούλιο της Ευρωπαϊκής Ένωσης</t>
  </si>
  <si>
    <t>Ευρωπαϊκό Κοινοβούλιο και το Συμβούλιο της Ευρωπαϊκής Ένωσης</t>
  </si>
  <si>
    <t>the European Parliament and the Council of the European Union</t>
  </si>
  <si>
    <t>European Parliament and the Council of the European Union</t>
  </si>
  <si>
    <t>η Επιτροπή και το Συμβούλιο</t>
  </si>
  <si>
    <t>the Commission and the Council</t>
  </si>
  <si>
    <t>What can a Parliament that is causing a deficit of equality and democracy not do?</t>
  </si>
  <si>
    <t>δεν μπορούν να πάρουν νομοθετικές πρωτοβουλίες ενάντια στις επιθυμίες της Επιτροπής</t>
  </si>
  <si>
    <t>θέσπιση νομοθεσίας</t>
  </si>
  <si>
    <t>they cannot take legislative initiatives against the wishes of the Commission;</t>
  </si>
  <si>
    <t>adopt legislation</t>
  </si>
  <si>
    <t>να αναλάβουν νομοθετικές πρωτοβουλίες</t>
  </si>
  <si>
    <t>take legislative initiatives</t>
  </si>
  <si>
    <t>να αναλάβει νομοθετικές πρωτοβουλίες ενάντια στις επιθυμίες της Επιτροπής</t>
  </si>
  <si>
    <t>take legislative initiatives against the wishes of the Commission</t>
  </si>
  <si>
    <t>θεσπίζει νομοθεσία χωρίς την Επιτροπή και το Συμβούλιο</t>
  </si>
  <si>
    <t>adopt legislation without the Commission and the Council</t>
  </si>
  <si>
    <t>How often are Parliament's elections held?</t>
  </si>
  <si>
    <t>κάθε πέντε χρόνια</t>
  </si>
  <si>
    <t>every five years</t>
  </si>
  <si>
    <t>How much majority should there be for the effective disapproval of the Commission?</t>
  </si>
  <si>
    <t>μια πλειοψηφία δύο τρίτων</t>
  </si>
  <si>
    <t>ομοφωνία</t>
  </si>
  <si>
    <t>a two-thirds majority</t>
  </si>
  <si>
    <t>unanimity</t>
  </si>
  <si>
    <t>ειδική πλειοψηφία</t>
  </si>
  <si>
    <t>qualified majority</t>
  </si>
  <si>
    <t>τα δύο τρίτα</t>
  </si>
  <si>
    <t>two-thirds</t>
  </si>
  <si>
    <t>προσοντούχος</t>
  </si>
  <si>
    <t>qualified</t>
  </si>
  <si>
    <t>πλειοψηφία δύο τρίτων</t>
  </si>
  <si>
    <t>two-thirds majority</t>
  </si>
  <si>
    <t>Through which two institutions should Parliament proceed first in order to pass the legislation?</t>
  </si>
  <si>
    <t>Επιτροπή και το Συμβούλιο</t>
  </si>
  <si>
    <t>Commission and the Council</t>
  </si>
  <si>
    <t>Which entity has a monopoly on the initiative to legislate?</t>
  </si>
  <si>
    <t>η Επιτροπή</t>
  </si>
  <si>
    <t>the Commission</t>
  </si>
  <si>
    <t>Κοινοβούλιο</t>
  </si>
  <si>
    <t>Parliament</t>
  </si>
  <si>
    <t>Which entities have powers of amendment and veto during the legislative process?</t>
  </si>
  <si>
    <t>When were the first direct elections held?</t>
  </si>
  <si>
    <t>Which party is currently the largest among the political party groups?</t>
  </si>
  <si>
    <t>Ευρωπαϊκό Λαϊκό Κόμμα</t>
  </si>
  <si>
    <t>European People's Party</t>
  </si>
  <si>
    <t>συντηρητικό Ευρωπαϊκό Λαϊκό Κόμμα</t>
  </si>
  <si>
    <t>conservative European People's Party</t>
  </si>
  <si>
    <t>If there is a conflict between EU law and national law, which law prevails?</t>
  </si>
  <si>
    <t>δίκαιο της ΕΕ</t>
  </si>
  <si>
    <t>EU law</t>
  </si>
  <si>
    <t>Δίκαιο της ΕΕ</t>
  </si>
  <si>
    <t>Συνθήκη</t>
  </si>
  <si>
    <t>Treaty</t>
  </si>
  <si>
    <t>ισχύουσα εθνική νομοθεσία</t>
  </si>
  <si>
    <t>national legislation in force</t>
  </si>
  <si>
    <t>Κόστα v ΕΝΕΛ</t>
  </si>
  <si>
    <t>Costa v ENEL</t>
  </si>
  <si>
    <t>Συνθήκη της Ρώμης</t>
  </si>
  <si>
    <t>Treaty of Rome</t>
  </si>
  <si>
    <t>Κοινοτικό δίκαιο</t>
  </si>
  <si>
    <t>Community law</t>
  </si>
  <si>
    <t>εθνικό δίκαιο</t>
  </si>
  <si>
    <t>national law</t>
  </si>
  <si>
    <t>What was the reason given by the Italian Constitutional Court and resulted in Costa losing his appeal against ENEL?</t>
  </si>
  <si>
    <t>καθώς ο νόμος εθνικοποίησης ήταν από το 1962 και η συνθήκη ήταν σε ισχύ από το 1958, η προσφυγή του Costa δεν είχε βάση</t>
  </si>
  <si>
    <t>σε αντίθεση με το εθνικό δίκαιο</t>
  </si>
  <si>
    <t>as the Nationalization Act had been in force since 1962 and the treaty had been in force since 1958, costa's appeal had no basis</t>
  </si>
  <si>
    <t>contrary to national law</t>
  </si>
  <si>
    <t>η Συνθήκη ήταν αντίθετη προς το εθνικό δίκαιο</t>
  </si>
  <si>
    <t>the Treaty was contrary to national law</t>
  </si>
  <si>
    <t>διαμαρτυρία κατά της εθνικοποίησης των ιταλικών εταιρειών ενέργειας</t>
  </si>
  <si>
    <t>protest against the nationalisation of Italian energy companies</t>
  </si>
  <si>
    <t>Η έφεση του Κόστα δεν είχε βάση.</t>
  </si>
  <si>
    <t>costa's appeal had no basis</t>
  </si>
  <si>
    <t>What years did the two regulations that conflicted with an Italian law in the Simmenthal SpA case come into force?</t>
  </si>
  <si>
    <t>1964 και 1968</t>
  </si>
  <si>
    <t>1964 and 1968</t>
  </si>
  <si>
    <t>Which entities have had to develop principles dedicated to resolving conflicts between laws of different systems?</t>
  </si>
  <si>
    <t>Ευρωπαϊκό Δικαστήριο και τα ανώτατα εθνικά δικαστήρια</t>
  </si>
  <si>
    <t>European Court of Justice and the highest national courts</t>
  </si>
  <si>
    <t>το Ευρωπαϊκό Δικαστήριο και τα ανώτατα εθνικά δικαστήρια</t>
  </si>
  <si>
    <t>the European Court of Justice and the highest national courts</t>
  </si>
  <si>
    <t>When did costa v enel take place?</t>
  </si>
  <si>
    <t>Which court argued that the Treaty of Rome is not an obstacle to energy nationalism?</t>
  </si>
  <si>
    <t>το Δικαστήριο της Ευρωπαϊκής Ένωσης</t>
  </si>
  <si>
    <t>Δικαστήριο της Ευρωπαϊκής Ένωσης</t>
  </si>
  <si>
    <t>the Court of Justice of the European Union</t>
  </si>
  <si>
    <t>Court of Justice of the European Union</t>
  </si>
  <si>
    <t>Δικαστήριο των Ευρωπαϊκών Κοινοτήτων</t>
  </si>
  <si>
    <t>Court of Justice of the European Communities</t>
  </si>
  <si>
    <t>How many initial treaties in the establishment of the EU protect fundamental rights?</t>
  </si>
  <si>
    <t>Καμία</t>
  </si>
  <si>
    <t>Κανένας</t>
  </si>
  <si>
    <t>None</t>
  </si>
  <si>
    <t>Which entities were initially concerned with the prevention of human rights violations?</t>
  </si>
  <si>
    <t>κράτη-μέλη</t>
  </si>
  <si>
    <t>Κράτη</t>
  </si>
  <si>
    <t>member states</t>
  </si>
  <si>
    <t>Member States</t>
  </si>
  <si>
    <t>τα κράτη μέλη</t>
  </si>
  <si>
    <t>the Member States</t>
  </si>
  <si>
    <t>When was the European Convention on Human Rights adopted?</t>
  </si>
  <si>
    <t>What other entity was established at the same time as the European Convention on Human Rights?</t>
  </si>
  <si>
    <t>Ευρωπαϊκό Δικαστήριο Ανθρωπίνων Δικαιωμάτων.</t>
  </si>
  <si>
    <t>η Ευρωπαϊκή Ένωση</t>
  </si>
  <si>
    <t>European Court of Human Rights.</t>
  </si>
  <si>
    <t>the European Union</t>
  </si>
  <si>
    <t>Ευρωπαϊκό Κοινοβούλιο το 1989 και τις Συνθήκες της Ευρωπαϊκής Ένωσης</t>
  </si>
  <si>
    <t>European Parliament in 1989 and the Treaties of the European Union</t>
  </si>
  <si>
    <t>Ευρωπαϊκή Ένωση</t>
  </si>
  <si>
    <t>European Union</t>
  </si>
  <si>
    <t>Θεμελιώδεις Ελευθερίες</t>
  </si>
  <si>
    <t>Fundamental Freedoms</t>
  </si>
  <si>
    <t>When did the European Council mandate an entity to draw up a European Charter of Human Rights?</t>
  </si>
  <si>
    <t>What led the UK to sign the agreement on social policy?</t>
  </si>
  <si>
    <t>εκλογή του Εργατικού Κόμματος του Ηνωμένου Βασιλείου στην κυβέρνηση</t>
  </si>
  <si>
    <t>την εκλογή του Εργατικού Κόμματος του Ηνωμένου Βασιλείου στην κυβέρνηση</t>
  </si>
  <si>
    <t>election of the UK Labour Party to government</t>
  </si>
  <si>
    <t>the election of the UK Labour Party to government</t>
  </si>
  <si>
    <t>την εκλογή του Εργατικού Κόμματος του Ηνωμένου Βασιλείου στην κυβέρνηση το 1997</t>
  </si>
  <si>
    <t>the election of the UK Labour Party to government in 1997</t>
  </si>
  <si>
    <t>εκλογή του Εργατικού Κόμματος του Ηνωμένου Βασιλείου στην κυβέρνηση το 1997</t>
  </si>
  <si>
    <t>election of the UK Labour Party to government in 1997</t>
  </si>
  <si>
    <t>When did the UK formally sign the agreement on social policy?</t>
  </si>
  <si>
    <t>What directive was published in 1994?</t>
  </si>
  <si>
    <t>τα Συμβούλια των Επιχειρήσεων</t>
  </si>
  <si>
    <t>Οδηγία για τα συμβούλια επιχείρησης</t>
  </si>
  <si>
    <t>Works Councils</t>
  </si>
  <si>
    <t>Works Councils Directive</t>
  </si>
  <si>
    <t>Οδηγία για τις συμβουλίου επιχείρησης του 1994</t>
  </si>
  <si>
    <t>1994 Works Councils Directive</t>
  </si>
  <si>
    <t>When was the Parental Leave Directive created?</t>
  </si>
  <si>
    <t>What does the Works Council directive require?</t>
  </si>
  <si>
    <t>διαβούλευση του εργατικού δυναμικού στις επιχειρήσεις</t>
  </si>
  <si>
    <t>διαβούλευση με το εργατικό δυναμικό των επιχειρήσεων</t>
  </si>
  <si>
    <t>consultation of the workforce in enterprises</t>
  </si>
  <si>
    <t>consultation of the workforce in undertakings</t>
  </si>
  <si>
    <t>What name is also used to describe the Amazon rainforest in English?</t>
  </si>
  <si>
    <t>γνωστό επίσης ως Αμαζονία ή ζούγκλα του Αμαζονίου,</t>
  </si>
  <si>
    <t>Ζούγκλα της Αμαζονίας ή του Αμαζονίου</t>
  </si>
  <si>
    <t>also known as amazonia or amazon jungle,</t>
  </si>
  <si>
    <t>Amazonia or Amazon jungle</t>
  </si>
  <si>
    <t>Αμαζονία</t>
  </si>
  <si>
    <t>Amazonia</t>
  </si>
  <si>
    <t>How many square kilometers of rainforest are covered in the basin?</t>
  </si>
  <si>
    <t>5.500.000 τετραγωνικά χιλιόμετρα</t>
  </si>
  <si>
    <t>5,500000 square kilometers</t>
  </si>
  <si>
    <t>How many states in total control this area?</t>
  </si>
  <si>
    <t>εννέα</t>
  </si>
  <si>
    <t>Εννέα</t>
  </si>
  <si>
    <t>nine</t>
  </si>
  <si>
    <t>How many nations have included "Amazona" in their name?</t>
  </si>
  <si>
    <t>τέσσερα</t>
  </si>
  <si>
    <t>What percentage of the world's rainforests does the Amazon represent?</t>
  </si>
  <si>
    <t>Ο Αμαζόνιος αντιπροσωπεύει πάνω από το μισό των υπόλοιπων τροπικών δασών του πλανήτη</t>
  </si>
  <si>
    <t>περισσότερο από το ήμισυ</t>
  </si>
  <si>
    <t>The Amazon accounts for more than half of the rest of the world's rainforests</t>
  </si>
  <si>
    <t>more than half</t>
  </si>
  <si>
    <t>μισός</t>
  </si>
  <si>
    <t>half</t>
  </si>
  <si>
    <t>What is the Dutch word for the Amazon rainforest?</t>
  </si>
  <si>
    <t>Amazoneregenwoud</t>
  </si>
  <si>
    <t>Αμαζονερετζόντ</t>
  </si>
  <si>
    <t>Which rainforest covers most of the Amazon basin in South America?</t>
  </si>
  <si>
    <t>Το τροπικό δάσος του Αμαζονίου</t>
  </si>
  <si>
    <t>The Amazon rainforest</t>
  </si>
  <si>
    <t>Τροπικό δάσος του Αμαζονίου</t>
  </si>
  <si>
    <t>Amazon rainforest</t>
  </si>
  <si>
    <t>Αμαζόνα</t>
  </si>
  <si>
    <t>Amazon</t>
  </si>
  <si>
    <t>In which country can most of the Amazon rainforest be found?</t>
  </si>
  <si>
    <t>Βραζιλία</t>
  </si>
  <si>
    <t>Brazil</t>
  </si>
  <si>
    <t>The Amazon rainforest is which part of the Earth's rainforests?</t>
  </si>
  <si>
    <t>πάνω από το μισό</t>
  </si>
  <si>
    <t>Λεκάνη του Αμαζονίου της Νότιας Αμερικής</t>
  </si>
  <si>
    <t>Amazon basin of South America</t>
  </si>
  <si>
    <t>περισσότερα από τα μισά τροπικά  δάσοςα του υπόλοιπου κόσμου</t>
  </si>
  <si>
    <t>more than half of the rest of the world's rainforests</t>
  </si>
  <si>
    <t>ένα υγρό δάσος πλατύφυλλων</t>
  </si>
  <si>
    <t>a wet broadleaf forest</t>
  </si>
  <si>
    <t>Ο Αμαζόνιος αντιπροσωπεύει περισσότερο από το ήμισυ</t>
  </si>
  <si>
    <t>The Amazon accounts for more than half</t>
  </si>
  <si>
    <t>How many species of trees can be found in the Amazon rainforest?</t>
  </si>
  <si>
    <t>16.000 είδη</t>
  </si>
  <si>
    <t>16,000 species</t>
  </si>
  <si>
    <t>What type of forest is the Amazon rainforest?</t>
  </si>
  <si>
    <t>υγρό πλατύφυλλο δάσος</t>
  </si>
  <si>
    <t>υγρό πλατύφυλλο</t>
  </si>
  <si>
    <t>wet broad-leaved forest</t>
  </si>
  <si>
    <t>wet broadleaf</t>
  </si>
  <si>
    <t>υγρό δάσος πλατύφυλλων</t>
  </si>
  <si>
    <t>wet broadleaf forest</t>
  </si>
  <si>
    <t>How many square kilometers is the Amazon basin?</t>
  </si>
  <si>
    <t>7.000.000 τετραγωνικά χιλιόμετρα (2.70</t>
  </si>
  <si>
    <t>7,000,000 square kilometers (2,70</t>
  </si>
  <si>
    <t>How many nations are within the Amazon basin?</t>
  </si>
  <si>
    <t>Which nation occupies most of the Amazon forest?</t>
  </si>
  <si>
    <t>What is the estimate for the number of tree species in the Amazon rainforest?</t>
  </si>
  <si>
    <t>390 δισεκατομμύρια</t>
  </si>
  <si>
    <t>390 billion</t>
  </si>
  <si>
    <t>390 δισεκατομμύρια δέντρα χωρισμένα σε 16.000</t>
  </si>
  <si>
    <t>390 billion trees divided into 16,000</t>
  </si>
  <si>
    <t>390 δισεκατομμύρια δέντρα χωρισμένα σε 16.000 είδη</t>
  </si>
  <si>
    <t>390 billion trees divided into 16,000 species</t>
  </si>
  <si>
    <t>How many square kilometers of the Amazon forest were lost in 1991?</t>
  </si>
  <si>
    <t>415.000 έως 587.000</t>
  </si>
  <si>
    <t>415,000 to 587,000</t>
  </si>
  <si>
    <t>In 2000, how many square kilometers of Amazon forest were lost?</t>
  </si>
  <si>
    <t>587.000 τετραγωνικά χιλιόμετρα</t>
  </si>
  <si>
    <t>587,000 square kilometers</t>
  </si>
  <si>
    <t>For what purpose is most of the cleared land in the Amazon region used?</t>
  </si>
  <si>
    <t>βοσκότοπος για βοοειδή</t>
  </si>
  <si>
    <t>βοσκότοπος</t>
  </si>
  <si>
    <t>pasture for cattle</t>
  </si>
  <si>
    <t>pasture</t>
  </si>
  <si>
    <t>Where is Brazil positioned in global soybean production?</t>
  </si>
  <si>
    <t>δεύτερος μεγαλύτερος παγκόσμιος παραγωγός</t>
  </si>
  <si>
    <t>δεύτερο μεγαλύτερο</t>
  </si>
  <si>
    <t>second largest global producer</t>
  </si>
  <si>
    <t>second largest</t>
  </si>
  <si>
    <t>δεύτερος μεγαλύτερος παγκόσμιος παραγωγός σόγιας μετά τις Ηνωμένες Πολιτείες</t>
  </si>
  <si>
    <t>second largest global soybean producer after the United States</t>
  </si>
  <si>
    <t>What percentage of the soil cleared in the Amazon is used to grow livestock?</t>
  </si>
  <si>
    <t>The highways built in the Amazon rainforest were mainly made for what type of farmers?</t>
  </si>
  <si>
    <t>σόγιας</t>
  </si>
  <si>
    <t>σόγια</t>
  </si>
  <si>
    <t>Soy</t>
  </si>
  <si>
    <t>soy</t>
  </si>
  <si>
    <t>καλλιεργητές σόγιας</t>
  </si>
  <si>
    <t>soy farmers</t>
  </si>
  <si>
    <t>What did the creation of highways in the Amazon rainforest lead to?</t>
  </si>
  <si>
    <t>αυξημένο εποικισμό και αποδάσωση</t>
  </si>
  <si>
    <t>αυξημένος αποικισμός και αποψίλωση των δασών</t>
  </si>
  <si>
    <t>increased colonization and deforestation</t>
  </si>
  <si>
    <t>What was the rate of clearing the forest from 2000 to 2005 in square miles per year?</t>
  </si>
  <si>
    <t>8.646 τετραγωνικά μίλια</t>
  </si>
  <si>
    <t>8,646 square miles</t>
  </si>
  <si>
    <t>19.018 τετραγωνικά χιλιόμετρα ή 7.343 τετραγωνικά μίλια</t>
  </si>
  <si>
    <t>19,018 square kilometers or 7,343 square miles</t>
  </si>
  <si>
    <t>What happened to the deforestation rate in the Brazilian Amazon region between 2004 and 2014?</t>
  </si>
  <si>
    <t>μειώθηκε σημαντικά</t>
  </si>
  <si>
    <t>Μειώθηκε</t>
  </si>
  <si>
    <t>significantly reduced</t>
  </si>
  <si>
    <t>decreased</t>
  </si>
  <si>
    <t>decreased significantly</t>
  </si>
  <si>
    <t>How much higher was the rate of deforestation in 2000 to 2005 compared to 1995 to 2000?</t>
  </si>
  <si>
    <t>18% υψηλότερο</t>
  </si>
  <si>
    <t>18% higher</t>
  </si>
  <si>
    <t>What are environmentalists worried about getting lost in the Amazon forest?</t>
  </si>
  <si>
    <t>βιοποικιλότητας</t>
  </si>
  <si>
    <t>βιοποικιλότητα</t>
  </si>
  <si>
    <t>biodiversity</t>
  </si>
  <si>
    <t>Can biodiversity loss be the result of what, according to environmentalists?</t>
  </si>
  <si>
    <t>καταστροφής του δάσους</t>
  </si>
  <si>
    <t>καταστροφή των δασών</t>
  </si>
  <si>
    <t>destruction of the forest</t>
  </si>
  <si>
    <t>forest destruction</t>
  </si>
  <si>
    <t>What exactly are environmentalists worried about being released in the Amazon region?</t>
  </si>
  <si>
    <t>άνθρακα που εμπεριέχεται στη βλάστηση</t>
  </si>
  <si>
    <t>άνθρακα που περιέχεται στη βλάστηση</t>
  </si>
  <si>
    <t>carbon contained in vegetation</t>
  </si>
  <si>
    <t>απώλεια βιοποικιλότητας</t>
  </si>
  <si>
    <t>loss of biodiversity</t>
  </si>
  <si>
    <t>άνθρακας</t>
  </si>
  <si>
    <t>carbon</t>
  </si>
  <si>
    <t>What amount of the world's coal is stored in the Amazon forest?</t>
  </si>
  <si>
    <t>0,62 ± 0,37 τόνοι</t>
  </si>
  <si>
    <t>0.62 ± 0.37 tonnes</t>
  </si>
  <si>
    <t>How many metric tons of coal are believed to be stored in the Amazon forest?</t>
  </si>
  <si>
    <t>1,1 × 1011</t>
  </si>
  <si>
    <t>0,62 ± 0,37</t>
  </si>
  <si>
    <t>0.62 ± 0.37</t>
  </si>
  <si>
    <t>What year did the Amazon experience a drought that may have been more extreme than in 2005?</t>
  </si>
  <si>
    <t>How many square miles was the area affected by the 2010 drought?</t>
  </si>
  <si>
    <t>1.160.000</t>
  </si>
  <si>
    <t>1.160.000 τετραγωνικά μίλια</t>
  </si>
  <si>
    <t>1,160,000 square miles</t>
  </si>
  <si>
    <t>How many areas were affected by the death of vegetation during the 2010 drought?</t>
  </si>
  <si>
    <t>3 επίκεντρα</t>
  </si>
  <si>
    <t>3 focus</t>
  </si>
  <si>
    <t>What year was the southern part of the Amazon forest mainly affected by the drought?</t>
  </si>
  <si>
    <t>How many tons of carbon are absorbed into the Amazon during a typical year?</t>
  </si>
  <si>
    <t>1,5 γιγατόνους</t>
  </si>
  <si>
    <t>1,5 γιγατόνοι</t>
  </si>
  <si>
    <t>1.5 gigatonnes</t>
  </si>
  <si>
    <t>Πόσους πόντους παρέδωσε η άμυνα των Πάνθερς;</t>
  </si>
  <si>
    <t>Πόσα sacks είχε ο Jared Allen στην καριέρα του;</t>
  </si>
  <si>
    <t xml:space="preserve"> 136,</t>
  </si>
  <si>
    <t>Πόσα tackles κατέγραψε ο Luke Kuechly;</t>
  </si>
  <si>
    <t>Σε πόσες μπαλιές έκανε interception ο Josh Norman;</t>
  </si>
  <si>
    <t xml:space="preserve"> τέσσερις</t>
  </si>
  <si>
    <t>Ποιος κατέγραψε τα περισσότερα sacks στην ομάδα αυτήν τη σεζόν;</t>
  </si>
  <si>
    <t xml:space="preserve"> Kawann Short</t>
  </si>
  <si>
    <t>Πόσα interceptions είχε η άμυνα των Πάνθερς το 2015;</t>
  </si>
  <si>
    <t>Ποιος είχε τα περισσότερα sacks στους Πάνθερς;</t>
  </si>
  <si>
    <t>Πόσοι αμυντικοί παίκτες των Πάνθερς επιλέχθηκαν για το Pro Bowl;</t>
  </si>
  <si>
    <t>Πόσα forced fumbles είχε ο Τόμας Ντέιβις;</t>
  </si>
  <si>
    <t xml:space="preserve"> τέσσερα</t>
  </si>
  <si>
    <t>Ποιος παίκτης είχε τα περισσότερα interceptions για τη σεζόν;</t>
  </si>
  <si>
    <t xml:space="preserve"> Josh Norman,</t>
  </si>
  <si>
    <t>Πόσα interceptions πήρε η άμυνα των Πάνθερς για τη σεζόν 2015;</t>
  </si>
  <si>
    <t>Ποιος είχε πέντε sacks σε εννιά παιχνίδια ως βασικός της Καρολίνα Πάνθερς;</t>
  </si>
  <si>
    <t xml:space="preserve"> Kony Ealy,</t>
  </si>
  <si>
    <t>Ποιος ήταν ο καλύτερος tackle των Πάνθερς για το 2015;</t>
  </si>
  <si>
    <t>Πόσα interceptions σκόραρε με touchdown ο Τζος Νόρμαν μέσα στο 2015;</t>
  </si>
  <si>
    <t>Ποιος έχασε από τους Μπρόνκος στο divisional round;</t>
  </si>
  <si>
    <t xml:space="preserve"> Πίτσμπεργκ Στίλερς</t>
  </si>
  <si>
    <t>Πόσους πόντους σκόραραν οι Μπρόνκος τα τελευταία τρία λεπτά του παιχνιδιού εναντίον της Πίτσμπουργκ;</t>
  </si>
  <si>
    <t>Ποιος κέρδισε το Super Bowl XLIX;</t>
  </si>
  <si>
    <t xml:space="preserve"> Νιου Ίνγκλαντ Πάτριοτς</t>
  </si>
  <si>
    <t>Ποια ήταν η τελική βαθμολογία του πρωταθλήματος AFC;</t>
  </si>
  <si>
    <t xml:space="preserve"> 20-18,</t>
  </si>
  <si>
    <t>Πόσος χρόνος έμενε στο ρολόι όταν οι Μπρόνκος έκαναν το interception που έκλεισε τον αγώνα του Πρωταθλήματος AFC;</t>
  </si>
  <si>
    <t xml:space="preserve"> 17 δευτερόλεπτα</t>
  </si>
  <si>
    <t>Ποια ομάδα ήταν η νικήτρια στο divisional round μεταξύ των Μπρόνκος και των Στίλερς;</t>
  </si>
  <si>
    <t>Ποια ήταν το τελικό σκορ του παιχνιδιού μεταξύ Μπρόνκος και Στίλερς;</t>
  </si>
  <si>
    <t xml:space="preserve"> 23-16,</t>
  </si>
  <si>
    <t>Πόσα δευτερόλεπτα έμεναν στο παιχνίδι όταν οι Μπρόνκος έκλεψαν την πάσα που κέρδισε το παιχνίδι;</t>
  </si>
  <si>
    <t>Κατά τη διάρκεια των παιχνιδιών πλέι-οφ των Μπρόνκος, ποιος δεν έριξε καθόλου;</t>
  </si>
  <si>
    <t xml:space="preserve"> Μάνινγκ</t>
  </si>
  <si>
    <t>Ποιον κέρδισαν οι Μπρόνκος στο divisional game;</t>
  </si>
  <si>
    <t>Πόσοι πόντοι σκόραραν οι Μπρόνκος στα τρία τελευταία λεπτά του αγώνα με το Πίτσμπουργκ;</t>
  </si>
  <si>
    <t>Ποιον νίκησαν οι Μπρόνκος στο παιχνίδι για το Πρωτάθλημα AFC;</t>
  </si>
  <si>
    <t>Ποιον νίκησαν οι Μπρόνκος για να κερδίσουν στο division τους το 2015;</t>
  </si>
  <si>
    <t>Ποιους νίκησαν οι Μπρόνκος για να γίνουν πρωταθλητές AFC;</t>
  </si>
  <si>
    <t>Πόσα δευτερόλεπτα έμεναν στο παιχνίδι όταν οι Πάτριοτς απέτυχαν στο 2-point conversion;</t>
  </si>
  <si>
    <t>Πόσο χρονών ήταν ο Πέιτον Μάνινγκ όταν έπαιζε στο Super Bowl 50;</t>
  </si>
  <si>
    <t>Ποιος είχε στο παρελθόν το ρεκόρ του μεγαλύτερου σε ηλικία κουόρτερμπακ που έπαιξε σε Σούπερ Μπόουλ;</t>
  </si>
  <si>
    <t xml:space="preserve"> Τζον Έλγουεϊ,</t>
  </si>
  <si>
    <t>Πόσο χρονών ήταν ο Τζον Έλγουεϊ όταν έπαιζε στο Super Bowl XXXIII;</t>
  </si>
  <si>
    <t>Τι ρόλο έχει σήμερα ο Τζον Έλγουεϊ στο franchise των Μπρόνκος;</t>
  </si>
  <si>
    <t xml:space="preserve"> Γενικός Διευθυντής των Ντένβερ.</t>
  </si>
  <si>
    <t>Πού έπαιζε ο Τζον Έλγουεϊ στο Super Bowl XXXIII;</t>
  </si>
  <si>
    <t xml:space="preserve"> Broncos</t>
  </si>
  <si>
    <t>Ποια ομάδα ήταν η νικήτρια του Super Bowl XXXIII;</t>
  </si>
  <si>
    <t xml:space="preserve"> τους Broncos</t>
  </si>
  <si>
    <t>Ποιος είναι ο Γενικός Διευθυντής των Μπρόνκος;</t>
  </si>
  <si>
    <t>Πόσο χρονών ήταν ο Έλγουεϊ όταν κέρδισε το Σούπερ Μπόουλ XXXIII;</t>
  </si>
  <si>
    <t>Ποιος έχει το ρεκόρ του μεγαλύτερου ηλικιακά κουόρτερμπακ στην ιστορία του Σούπερ Μπόουλ;</t>
  </si>
  <si>
    <t>Σε πόσες ομάδες έχει παίξει ο Μάνινγκ που έφτασαν στο Σούπερ Μπόουλ όσο εκείνος ήταν στην ομάδα;</t>
  </si>
  <si>
    <t>Ο Πέιτον Μάνινγκ με πόσες διαφορετικές ομάδες πήγε στο Σούπερ Μπόουλ;</t>
  </si>
  <si>
    <t>Ποιος είναι ο μεγαλύτερος σε ηλικία κουόρτερμπακ που έπαιξε σε Σούπερ Μπόουλ;</t>
  </si>
  <si>
    <t>Πριν από τον Μάνινγκ, ποιος ήταν ο μεγαλύτερος σε ηλικία κουόρτερμπακ που έπαιξε σε Σούπερ Μπόουλ;</t>
  </si>
  <si>
    <t>Ποιο Σούπερ Μπόουλ κέρδισε ο Έλγουεϊ στα 38 του;</t>
  </si>
  <si>
    <t xml:space="preserve"> Super Bowl XLIII</t>
  </si>
  <si>
    <t>Ποιος ήταν ο πρώτος κουόρτερμπακ που πήγε με δύο ομάδες σε περισσότερα από ένα Σούπερ Μπόουλ;</t>
  </si>
  <si>
    <t xml:space="preserve"> Πέιτον Μάνινγκ</t>
  </si>
  <si>
    <t>Πόσο χρονών ήταν ο Μάνινγκ όταν έπαιζε στο Super Bowl 50;</t>
  </si>
  <si>
    <t>Ποιο είναι το όνομα του κουόρτερμπακ που ήταν 38 ετών στο Super Bowl XXXIII;</t>
  </si>
  <si>
    <t>Πόσα Γκράμι κέρδισε η Lady Gaga;</t>
  </si>
  <si>
    <t xml:space="preserve"> έξι</t>
  </si>
  <si>
    <t>Τι τραγούδησε η Lady Gaga;</t>
  </si>
  <si>
    <t xml:space="preserve"> εθνικό ύμνο,</t>
  </si>
  <si>
    <t>Τι βραβείο έχει κερδίσει η Μάρλι Μάτλιν;</t>
  </si>
  <si>
    <t xml:space="preserve"> Όσκαρ</t>
  </si>
  <si>
    <t>Τι μετέφρασε η Μάρλι Μάτλιν;</t>
  </si>
  <si>
    <t>Σε ποια γλώσσα μετέφρασε η Μάρλι Μάτλιν τον εθνικό ύμνο;</t>
  </si>
  <si>
    <t xml:space="preserve"> Αμερικανική Νοηματική Γλώσσα</t>
  </si>
  <si>
    <t>Ποια τραγούδησε τον εθνικό ύμνο;</t>
  </si>
  <si>
    <t xml:space="preserve"> Lady Gaga</t>
  </si>
  <si>
    <t>Ποια ηθοποιός έκανε τη μετάφραση στη νοηματική γλώσσα για το παιχνίδι;</t>
  </si>
  <si>
    <t xml:space="preserve"> Μάρλι Μάτλιν</t>
  </si>
  <si>
    <t>Ποια τραγούδησε τον Εθνικό Ύμνο στο Super Bowl 50;</t>
  </si>
  <si>
    <t>Ποια ηθοποιός έκανε τον Εθνικό Ύμνο στη νοηματική γλώσσα στο Superbowl 50;</t>
  </si>
  <si>
    <t>Ποια τραγούδησε τον Εθνικό Ύμνο του Super Bowl 50;</t>
  </si>
  <si>
    <t>Πόσα βραβεία Γκράμι λέει το κείμενο ότι κέρδισε η Lady Gaga;</t>
  </si>
  <si>
    <t>Ποιος έκανε τη μετάφραση στη νοηματική γλώσσα για τον Εθνικό ύμνο στο Super Bowl 50;</t>
  </si>
  <si>
    <t>Σε ποια yard line οι Καρολίνα Πάνθερς ξεκίνησαν με 4:51 να απομένουν στο παιχνίδι;</t>
  </si>
  <si>
    <t xml:space="preserve"> 4-yard line</t>
  </si>
  <si>
    <t>Ποιος έχασε την μπάλα στην 3η-και-9;</t>
  </si>
  <si>
    <t xml:space="preserve"> Miller</t>
  </si>
  <si>
    <t>Ποιος αμυντικός των Καρολίνα Πάνθερς τιμωρήθηκε για κράτημα στο τρίτο down;</t>
  </si>
  <si>
    <t xml:space="preserve"> Josh Norman</t>
  </si>
  <si>
    <t>Ποιος παίκτης πέταξε την μπάλα από το 2;</t>
  </si>
  <si>
    <t xml:space="preserve"> Anderson</t>
  </si>
  <si>
    <t>Ποιος ήταν ο αποδέκτης στην επιτυχή μετατροπή των 2 πόντων;</t>
  </si>
  <si>
    <t xml:space="preserve"> Manning</t>
  </si>
  <si>
    <t>Ποιος έχασε την μπάλα από τον Newton στην 3η και 9;</t>
  </si>
  <si>
    <t>Ποιος ανάκτησε την χαμένη μπάλα;</t>
  </si>
  <si>
    <t xml:space="preserve"> Ward,</t>
  </si>
  <si>
    <t>Ποιος παίκτης δέχτηκε κριτική που δεν βούτηξε για να ανακτήσει την μπάλα;</t>
  </si>
  <si>
    <t xml:space="preserve"> Newton</t>
  </si>
  <si>
    <t>Ποιος παίκτης των Καρολίνα Πάνθερς πήρε μια ποινή, η οποία έδωσε στους Μπρόνκος δύο νέα downs;</t>
  </si>
  <si>
    <t>Πόσος χρόνος απέμενε στο παιχνίδι όταν η Ντένβερ έκανε το σκορ 24-10;</t>
  </si>
  <si>
    <t xml:space="preserve"> 3:08</t>
  </si>
  <si>
    <t>Πόσος χρόνος έμενε όταν οι παίκτες της Καρολίνα Πάνθερς πήραν την μπάλα στην δική τους 24-yard line στην τέταρτη περίοδο;</t>
  </si>
  <si>
    <t xml:space="preserve"> 4:51</t>
  </si>
  <si>
    <t>Ποιο είναι το επώνυμο του παίκτη που πήρε την μπάλα από τον Newton στα τέλη της τέταρτη περιόδου;</t>
  </si>
  <si>
    <t>Ποιο είναι το επώνυμο του παίκτη που τελικά ανέκτησε την μπάλα που έχασε ο Newton στην τέταρτη περίοδο;</t>
  </si>
  <si>
    <t>Σε πόσα plays το Ντένβερ έμεινε μακριά από την end zone αφού είχε πάρει την μπάλα από τον Newton;</t>
  </si>
  <si>
    <t xml:space="preserve"> τρία</t>
  </si>
  <si>
    <t>Ποιο είναι το επώνυμο του παίκτη που σκόραρε 2-yard touchdown στην τέταρτη περίοδο;</t>
  </si>
  <si>
    <t>Πώς λέγεται το Πάρκο της Σαξονίας στα Πολωνικά;</t>
  </si>
  <si>
    <t xml:space="preserve"> Ogród Saski</t>
  </si>
  <si>
    <t>Πού βρισκόταν το Θερινό Θέατρο;</t>
  </si>
  <si>
    <t>Ποιο διάστημα λειτουργούσε το Θερινό Θέατρο;</t>
  </si>
  <si>
    <t xml:space="preserve"> από το 1870 έως το 1939</t>
  </si>
  <si>
    <t>Ποιο ήταν το πρώτο λογοτεχνικό καμπαρέ της Βαρσοβίας;</t>
  </si>
  <si>
    <t xml:space="preserve"> Momus,</t>
  </si>
  <si>
    <t>Ποιο θέατρο ήταν το καλύτερο παράδειγμα «μνημειώδους πολωνικού θεάτρου»;</t>
  </si>
  <si>
    <t xml:space="preserve"> Wojciech Bogusławski</t>
  </si>
  <si>
    <t>Ποιος κέρδισε το πρωτάθλημα Ekstraklasa το 2000;</t>
  </si>
  <si>
    <t xml:space="preserve"> Πολόνια Βαρσοβίας,</t>
  </si>
  <si>
    <t>Πότε κέρδισε η Πολόνια Βαρσοβίας το πρωτάθλημα της χώρας πριν το 2000;</t>
  </si>
  <si>
    <t>Πόσες φορές κέρδισε η Πολόνια το κύπελλο;</t>
  </si>
  <si>
    <t>Πού βρίσκεται η έδρα της Πολόνια;</t>
  </si>
  <si>
    <t xml:space="preserve"> Konwiktorska Street,</t>
  </si>
  <si>
    <t>Γιατί η Πολόνια υποβιβάστηκε από την κορυφαία κατηγορία της χώρας το 2013;</t>
  </si>
  <si>
    <t xml:space="preserve"> οικονομικής κατάρρευσης.</t>
  </si>
  <si>
    <t>Τι είδους πόλη ήταν πάντα η Βαρσοβία;</t>
  </si>
  <si>
    <t xml:space="preserve"> πολυ-πολιτισμική</t>
  </si>
  <si>
    <t>Ποιος ήταν ο πληθυσμός της Βαρσοβίας το 1901;</t>
  </si>
  <si>
    <t>Από τους κατοίκους της Βαρσοβίας το 1901, τι ποσοστό ήταν Καθολικοί;</t>
  </si>
  <si>
    <t xml:space="preserve"> 56,2%</t>
  </si>
  <si>
    <t>Τι ποσοστό του πληθυσμού της Βαρσοβίας ήταν Προτεστάντες το 1901;</t>
  </si>
  <si>
    <t xml:space="preserve"> 2,8%</t>
  </si>
  <si>
    <t>Πότε καταστράφηκαν στη Βαρσοβία οι περισσότεροι χώροι θρησκευτικής λατρείας;</t>
  </si>
  <si>
    <t xml:space="preserve"> μετά την Εξέγερση της Βαρσοβίας το 1944.</t>
  </si>
  <si>
    <t>Ποια είναι η βασική μονάδα εδαφικής διαίρεσης στην Πολωνία;</t>
  </si>
  <si>
    <t xml:space="preserve"> κοινότητα</t>
  </si>
  <si>
    <t>Ποιο είναι το δεύτερο επίπεδο εδαφικής διαίρεσης στην Πολωνία;</t>
  </si>
  <si>
    <t xml:space="preserve"> κομητείες ή powiats.</t>
  </si>
  <si>
    <t>Σε ποιες περιοχές είναι όλοι οι αριθμοί κυκλοφορίας των αυτοκινήτων του ίδιου τύπου;</t>
  </si>
  <si>
    <t xml:space="preserve"> Κρακοβία</t>
  </si>
  <si>
    <t>Πότε ιδρύθηκε το πρώτο χρηματιστήριο της Βαρσοβίας;</t>
  </si>
  <si>
    <t>Τι διέκοψε τη λειτουργία του Χρηματιστηρίου της Βαρσοβίας;</t>
  </si>
  <si>
    <t xml:space="preserve"> μεταπολεμικής κομμουνιστικής περιόδου</t>
  </si>
  <si>
    <t>Πότε επανήλθε σε λειτουργία το Χρηματιστήριο της Βαρσοβίας;</t>
  </si>
  <si>
    <t xml:space="preserve"> Απρίλιο του 1991,</t>
  </si>
  <si>
    <t>Πόσες εταιρείες ήταν εισηγμένες στο WSE τον Αύγουστο του 2009;</t>
  </si>
  <si>
    <t>Σε ποια πρώην κεντρικά γραφεία στεγαζόταν το WSE μέχρι το 2000;</t>
  </si>
  <si>
    <t xml:space="preserve"> Πολωνικού Κόμματος των Ενωμένων Εργατών</t>
  </si>
  <si>
    <t>Ποιος έδωσε με την έλευσή του μια κοινή ταυτότητα στους πρώτους αποίκους των Βίκινγκς;</t>
  </si>
  <si>
    <t xml:space="preserve"> του Ρόλλο,</t>
  </si>
  <si>
    <t>Ποιο ήταν το όνομα του ηγέτη που έλαβε τίτλο ευγενείας από τον Ερρίκο Γ΄;</t>
  </si>
  <si>
    <t xml:space="preserve"> Ντρόγκο</t>
  </si>
  <si>
    <t>Ποιος ήταν ο κόμης του Μέλφι;</t>
  </si>
  <si>
    <t xml:space="preserve"> William Iron Arm</t>
  </si>
  <si>
    <t>Ποιος ήταν ο κύριος εχθρός των Νορμανδών στην Ιταλία, τη Βυζαντινή Αυτοκρατορία και την Αρμενία;</t>
  </si>
  <si>
    <t xml:space="preserve"> Σελτζούκων Τούρκων.</t>
  </si>
  <si>
    <t>Ποιο ήταν το όνομα του κάστρου των Νορμανδών;</t>
  </si>
  <si>
    <t xml:space="preserve"> Afranji,</t>
  </si>
  <si>
    <t>Ποιος ήταν ο αρχηγός όταν οι Φράγκοι μπήκαν στην κοιλάδα του Ευφράτη;</t>
  </si>
  <si>
    <t xml:space="preserve"> Raimbaud.</t>
  </si>
  <si>
    <t>Με ποιον συνεργάστηκαν οι Νορμανδοί στην Ανατολία;</t>
  </si>
  <si>
    <t xml:space="preserve"> Τουρκικές δυνάμεις</t>
  </si>
  <si>
    <t>Ανοιχτά των ακτών ποιας ηπείρου βρίσκονται τα Κανάρια Νησιά;</t>
  </si>
  <si>
    <t xml:space="preserve"> Ατλαντικού</t>
  </si>
  <si>
    <t>Ποια χρονιά πέθανε ο Τέσλα;</t>
  </si>
  <si>
    <t>Τι ονομάστηκε «Τέσλα» προς τιμήν του;</t>
  </si>
  <si>
    <t xml:space="preserve"> SI μονάδα μέτρησης της μαγνητικής επαγωγής πεδίου</t>
  </si>
  <si>
    <t>Πού έζησε ο Τέσλα για μεγάλο μέρος της ζωής του;</t>
  </si>
  <si>
    <t xml:space="preserve"> διάφορα ξενοδοχεία της Νέας Υόρκης,</t>
  </si>
  <si>
    <t>Ποια ήταν η φήμη του Τέσλα στη λαϊκή κουλτούρα;</t>
  </si>
  <si>
    <t xml:space="preserve"> "τρελού επιστήμονα".</t>
  </si>
  <si>
    <t>Πώς χρηματοδοτούσε ο Τέσλα τη δουλειά του;</t>
  </si>
  <si>
    <t xml:space="preserve"> Με τις πατέντες</t>
  </si>
  <si>
    <t>Σε τι έδωσε το όνομα του Τέσλα το 1960 η Γενική Διάσκεψη Μέτρων και Σταθμών;</t>
  </si>
  <si>
    <t xml:space="preserve"> SI μονάδα μέτρησης</t>
  </si>
  <si>
    <t>Πότε άρχισε ο κόσμος να δείχνει ξανά ενδιαφέρον για τον Τέσλα;</t>
  </si>
  <si>
    <t>Εκτός από τα επιστημονικά του επιτεύγματα, για ποιο λόγο ήταν διάσημος ο Τέσλα;</t>
  </si>
  <si>
    <t xml:space="preserve"> ικανότητα επίδειξής τους,</t>
  </si>
  <si>
    <t>Με ποιον συνεργάστηκε ο Τέσλα το 1886;</t>
  </si>
  <si>
    <t xml:space="preserve"> Ρόμπερτ Λέιν και ο Μπέντζαμιν Βέιλ,</t>
  </si>
  <si>
    <t>Τι χρηματοδότησαν οι Λέιν και Βέιλ;</t>
  </si>
  <si>
    <t xml:space="preserve"> εταιρεία ηλεκτρικού φωτισμού</t>
  </si>
  <si>
    <t>Τι έκανε το Tesla Electric Light &amp; Manufacturing;</t>
  </si>
  <si>
    <t xml:space="preserve"> εγκατέστησε συστήματα φωτισμού</t>
  </si>
  <si>
    <t>Τι έλαβε πρώτα ο Τέσλα μετά την έναρξη της εταιρείας του;</t>
  </si>
  <si>
    <t xml:space="preserve"> διπλώματα ευρεσιτεχνίας</t>
  </si>
  <si>
    <t>Τι παρήγαγε η εταιρεία του Τέσλα;</t>
  </si>
  <si>
    <t xml:space="preserve"> συστήματα φωτισμού</t>
  </si>
  <si>
    <t>Ποια ήταν τα ονόματα των νέων συνεργατών του Τέσλα;</t>
  </si>
  <si>
    <t>Πότε έγινε η συνεργασία μεταξύ Τέσλα, Λέιν και Βέιλ;</t>
  </si>
  <si>
    <t xml:space="preserve"> 1886,</t>
  </si>
  <si>
    <t>Ποιο ήταν το όνομα της εταιρείας που χρηματοδότησαν οι επιχειρηματίες;</t>
  </si>
  <si>
    <t xml:space="preserve"> Tesla Electric Light &amp; Manufacturing.</t>
  </si>
  <si>
    <t>Ποιος σχεδίασε τα συστήματα φωτισμού που εγκατέστησε η Tesla Electric Light &amp; Manufacturing;</t>
  </si>
  <si>
    <t xml:space="preserve"> Τέσλα</t>
  </si>
  <si>
    <t>Πότε απέκτησε ο Τέσλα το δίπλωμα ευρεσιτεχνίας για τον ηλεκτρικό πομπό;</t>
  </si>
  <si>
    <t>Ποιος έστειλε για πρώτη φορά ραδιοκύματα πέρα από τον Ατλαντικό;</t>
  </si>
  <si>
    <t xml:space="preserve"> Γουλιέλμο Μαρκόνι</t>
  </si>
  <si>
    <t>Πότε έγινε η ραδιοφωνική επίδειξη του Μαρκόνι;</t>
  </si>
  <si>
    <t xml:space="preserve"> 1901,</t>
  </si>
  <si>
    <t>Πότε αποκαταστάθηκαν οι πατέντες του Τέσλα;</t>
  </si>
  <si>
    <t>Η απόφαση ποιας οντότητας αποκατέστησε τα διπλώματα ευρεσιτεχνίας του Τέσλα;</t>
  </si>
  <si>
    <t xml:space="preserve"> Ανώτατου Δικαστηρίου των ΗΠΑ</t>
  </si>
  <si>
    <t>Πόσες υποψηφιότητες υπήρχαν για το βραβείο το 1915;</t>
  </si>
  <si>
    <t>Ποιος έλαβε μια υποψηφιότητα το 1915;</t>
  </si>
  <si>
    <t xml:space="preserve"> Έντισον</t>
  </si>
  <si>
    <t>Ποια χρονιά πήρε ο Τέσλα βραβείο Νόμπελ;</t>
  </si>
  <si>
    <t xml:space="preserve"> 1937).</t>
  </si>
  <si>
    <t>Ποιο άρθρο δημοσιεύθηκε το 1937;</t>
  </si>
  <si>
    <t xml:space="preserve"> "Α Machine to End War",</t>
  </si>
  <si>
    <t>Λόγω ορισμένων δηλώσεων, ποια πιστεύεται ότι ήταν η κατάσταση των θρησκευτικών του απόψεων;</t>
  </si>
  <si>
    <t xml:space="preserve"> αβέβαιες</t>
  </si>
  <si>
    <t>Στον τίτλο του άρθρου, τι ήλπιζε να τελειώσει η μηχανή;</t>
  </si>
  <si>
    <t xml:space="preserve"> War",</t>
  </si>
  <si>
    <t>Ποιος κλάδος της θεωρητικής επιστήμης των υπολογιστών ασχολείται ευρέως με την ταξινόμηση των υπολογιστικών προβλημάτων με βάση τη δυσκολία και την κλάση ισοδυναμίας;</t>
  </si>
  <si>
    <t xml:space="preserve"> θεωρία πολυπλοκότητας</t>
  </si>
  <si>
    <t>Με βάση ποιο κύριο χαρακτηριστικό ταξινομούνται τα υπολογιστικά προβλήματα κατά την υπολογιστική θεωρία πολυπλοκότητας;</t>
  </si>
  <si>
    <t xml:space="preserve"> εγγενή δυσκολία τους</t>
  </si>
  <si>
    <t>Ποιος όρος χρησιμοποιείται για μια εργασία που γενικά μπορεί να επιλυθεί από έναν υπολογιστή;</t>
  </si>
  <si>
    <t xml:space="preserve"> υπολογιστικό πρόβλημα</t>
  </si>
  <si>
    <t>Σε ένα υπολογιστικό πρόβλημα, τι μπορεί να περιγραφεί ως μια συμβολοσειρά πάνω σε ένα αλφάβητο;</t>
  </si>
  <si>
    <t xml:space="preserve"> στιγμιότυπο του προβλήματος</t>
  </si>
  <si>
    <t>Ποιο είναι το όνομα του αλφάβητου που χρησιμοποιείται πιο συχνά σε ένα στιγμιότυπο προβλήματος;</t>
  </si>
  <si>
    <t xml:space="preserve"> δυαδικό αλφάβητο</t>
  </si>
  <si>
    <t>Ποιος είναι ο άλλος όρος που χρησιμοποιείται για την συμβολοσειρά ενός στιγμιότυπου προβλήματος;</t>
  </si>
  <si>
    <t xml:space="preserve"> μπιτ.</t>
  </si>
  <si>
    <t>Στην κωδικοποίηση των μαθηματικών αντικειμένων, με ποιον τρόπο εκφράζονται συνήθως οι ακέραιοι;</t>
  </si>
  <si>
    <t xml:space="preserve"> σε δυαδικό σύστημα</t>
  </si>
  <si>
    <t>Ποιος είναι ο ένας τρόπος με τον οποίον μπορούν να κωδικοποιηθούν τα γραφήματα;</t>
  </si>
  <si>
    <t xml:space="preserve"> απευθείας μέσω των πινάκων γειτνίασής τους</t>
  </si>
  <si>
    <t>Πώς μπορούν να επαναδιατυπωθούν τα προβλήματα συνάρτησης;</t>
  </si>
  <si>
    <t xml:space="preserve"> προβλήματα απόφασης.</t>
  </si>
  <si>
    <t>Εάν δύο ακέραιοι πολλαπλασιαστούν και εξάγουν μια τιμή, πώς ονομάζεται αυτό το σύνολο;</t>
  </si>
  <si>
    <t xml:space="preserve"> α × β = γ.</t>
  </si>
  <si>
    <t>Ως τι εκφράζεται ο χρόνος που απαιτείται για την εξαγωγή μιας απάντησης με μια ντετερμινιστική μηχανή Turing;</t>
  </si>
  <si>
    <t xml:space="preserve"> ο συνολικός αριθμός των μεταβάσεων,</t>
  </si>
  <si>
    <t>Με βάση ποια κύρια ιδιότητα ταξινομεί τα προβλήματα η θεωρία της πολυπλοκότητας;</t>
  </si>
  <si>
    <t xml:space="preserve"> δυσκολία</t>
  </si>
  <si>
    <t>Ποια είναι η έκφραση που χρησιμοποιείται για να προσδιορίσει οποιαδήποτε δεδομένη σειρά προβλημάτων που μπορεί να λυθεί μέσα σε ορισμένο χρόνο με μια ντετερμινιστική μηχανή Turing;</t>
  </si>
  <si>
    <t xml:space="preserve"> DTIME(f(n)).</t>
  </si>
  <si>
    <t>Ποια είναι η πιο σημαντική τιμή που προσμετράται στην αξιολόγηση της ικανότητας μιας μηχανής Turing να λύσει οποιοδήποτε δεδομένο σύνολο προβλημάτων;</t>
  </si>
  <si>
    <t xml:space="preserve"> f(n).</t>
  </si>
  <si>
    <t>Ποια είναι η αναπόδεικτη υπόθεση που αποδίδεται γενικά στην αξία των τάξεων πολυπλοκότητας;</t>
  </si>
  <si>
    <t xml:space="preserve"> άνισες,</t>
  </si>
  <si>
    <t>Ποια έκφραση μπορεί να χρησιμοποιηθεί για να απεικονίσει την υποψία ανισότητας στις κλάσεις πολυπλοκότητας;</t>
  </si>
  <si>
    <t xml:space="preserve"> ,P ⊆ NP ⊆ PP ⊆ PSPACE,</t>
  </si>
  <si>
    <t>Πού μπορούν να εντοπιστούν οι κατηγορίες πολυπλοκότητας RP, BPP, PP, BQP, MA και PH;</t>
  </si>
  <si>
    <t xml:space="preserve"> μεταξύ των P και PSPACE,</t>
  </si>
  <si>
    <t>Ποια απόδειξη σχετικά με τις τάξεις πολυπλοκότητας θα προκαλούσε μια θεωρητική καμπή στη θεωρία της πολυπλοκότητας;</t>
  </si>
  <si>
    <t xml:space="preserve"> οποιαδήποτε από αυτές τις κλάσεις είναι άνιση,</t>
  </si>
  <si>
    <t>Πόσο συνηθισμένη ήταν η μορφή της σωματικής τιμωρίας στο παρελθόν;</t>
  </si>
  <si>
    <t xml:space="preserve"> ένας από τους πιο κοινούς τρόπους σχολικής πειθαρχίας</t>
  </si>
  <si>
    <t>Πού δεν εφαρμόζεται πλέον η σωματική τιμωρία;</t>
  </si>
  <si>
    <t xml:space="preserve"> δυτικές χώρες,</t>
  </si>
  <si>
    <t>Σε ποια δυτική χώρα επιτρέπεται ακόμα η σωματική τιμωρία;</t>
  </si>
  <si>
    <t xml:space="preserve"> Ηνωμένες Πολιτείες</t>
  </si>
  <si>
    <t>Ποιος φορέας των ΗΠΑ ανέφερε ότι η σωματική τιμωρία ήταν συνταγματική;</t>
  </si>
  <si>
    <t>Τι προκαλεί η σωματική τιμωρία σε έναν μαθητή;</t>
  </si>
  <si>
    <t xml:space="preserve"> σωματικός πόνος)</t>
  </si>
  <si>
    <t>Σε ποια ομάδα μπορούν να εγγραφούν οι δάσκαλοι της Ουαλίας;</t>
  </si>
  <si>
    <t xml:space="preserve"> συνδικαλιστικών οργανώσεων</t>
  </si>
  <si>
    <t>Τι συμβαίνει στον μέσο όρο ηλικίας των δασκάλων στην Ουαλία;</t>
  </si>
  <si>
    <t xml:space="preserve"> μειώνεται</t>
  </si>
  <si>
    <t>Πότε οι επιθέσεις σε δασκάλους ήταν περισσότερες;</t>
  </si>
  <si>
    <t xml:space="preserve"> μεταξύ του 2005 και του 2010.</t>
  </si>
  <si>
    <t>Τι είναι η NASUWT;</t>
  </si>
  <si>
    <t>Τι προκαλούν οι επιθέσεις σε δασκάλους;</t>
  </si>
  <si>
    <t xml:space="preserve"> ανησυχίας</t>
  </si>
  <si>
    <t>Στις ΗΠΑ, ποιος αποφασίζει για τα προαπαιτούμενα των δασκάλων;</t>
  </si>
  <si>
    <t xml:space="preserve"> κάθε πολιτεία</t>
  </si>
  <si>
    <t>Ποια είναι η μεγαλύτερη περίοδος ισχύος ενός πιστοποιητικού διδασκαλίας;</t>
  </si>
  <si>
    <t xml:space="preserve"> δέκα χρόνια.</t>
  </si>
  <si>
    <t>Τι πρέπει να έχει τουλάχιστον ένας δάσκαλος σε ένα δημόσιο σχολείο;</t>
  </si>
  <si>
    <t xml:space="preserve"> ένα πτυχίο</t>
  </si>
  <si>
    <t>Ποιος μπορεί να μην απαιτεί από τους δασκάλους να είναι πιστοποιημένοι;</t>
  </si>
  <si>
    <t xml:space="preserve"> ημι-ιδιωτικά σχολεία</t>
  </si>
  <si>
    <t>Τι μπορεί ένα ημι-ιδιωτικό σχολείο να απαιτήσει από τους δασκάλους ώστε να πληρούν τα πρότυπα προσόντων υψηλού βαθμού;</t>
  </si>
  <si>
    <t xml:space="preserve"> δεν απαιτούν από τους δασκάλους τους να είναι πιστοποιημένοι,</t>
  </si>
  <si>
    <t>Ποιο είναι το όνομα του πνευματικού δασκάλου στον Ινδουισμό;</t>
  </si>
  <si>
    <t xml:space="preserve"> γκουρού,</t>
  </si>
  <si>
    <t>Υπάρχει μεγάλη ή μικρή συγκέντρωση στην πνευματική καθοδήγηση στον Ινδουισμό;</t>
  </si>
  <si>
    <t xml:space="preserve"> εξαιρετικά μεγάλη,</t>
  </si>
  <si>
    <t>Ποιον ελέγχουν οι γκουρού;</t>
  </si>
  <si>
    <t xml:space="preserve"> μαθητών τους.</t>
  </si>
  <si>
    <t>Σε ποιο τομέα συνηθίζεται να είναι εξαιρετικά μεγάλη η πνευματική καθοδήγηση;</t>
  </si>
  <si>
    <t xml:space="preserve"> πνευματική καθοδήγηση είναι εξαιρετικά μεγάλη,</t>
  </si>
  <si>
    <t>Ποιο είναι το όνομα ενός δασκάλου στον Θιβετιανό Βουδισμό;</t>
  </si>
  <si>
    <t xml:space="preserve"> Λάμα.</t>
  </si>
  <si>
    <t>Τι έχει αποφασίσει ο Λάμα να κάνει;</t>
  </si>
  <si>
    <t xml:space="preserve"> να αναγεννηθεί,</t>
  </si>
  <si>
    <t>Ποιο είναι το όνομα ενός όρκου Bodhisattva;</t>
  </si>
  <si>
    <t xml:space="preserve"> Tulku.</t>
  </si>
  <si>
    <t>Πόσο έχει συμφωνήσει ο Λάμα να αναγεννηθεί;</t>
  </si>
  <si>
    <t xml:space="preserve"> πολλές φορές,</t>
  </si>
  <si>
    <t>Τι βοήθησε τον Λάμα να αποφασίσει να αναγεννηθεί;</t>
  </si>
  <si>
    <t xml:space="preserve"> τελετής phowa και του siddhi</t>
  </si>
  <si>
    <t>Πότε τα γραπτά του Λούθερ εξαπλώθηκαν στη Γαλλία, την Αγγλία και την Ιταλία;</t>
  </si>
  <si>
    <t>Ποιος πήγε στο Wittenberg για να ακούσει τον Λούθερ να μιλά;</t>
  </si>
  <si>
    <t xml:space="preserve"> Οι μαθητές</t>
  </si>
  <si>
    <t>Ποιο μέρος της καριέρας του Λούθερ ήταν ένα από τα πιο παραγωγικά του;</t>
  </si>
  <si>
    <t xml:space="preserve"> πρώιμο</t>
  </si>
  <si>
    <t>Πότε δημοσιεύθηκαν κάποια από τα πιο γνωστά έργα του Λούθερ;</t>
  </si>
  <si>
    <t xml:space="preserve"> 1520:</t>
  </si>
  <si>
    <t>Εκτός από τη δημοσίευση του έργου «για χριστιανική αριστοκρατία του γερμανικού έθνους» και του έργου «για την αιχμαλωσία της εκκλησίας της Βαβυλώνας», ποια άλλη δουλειά έκανε ο Λούθερ το 1520;</t>
  </si>
  <si>
    <t xml:space="preserve"> ελευθερία ενός χριστιανού.</t>
  </si>
  <si>
    <t>Πότε ο Λούθερ διεύρυνε τις επιθέσεις του για να συμπεριλάβει τα βασικά δόγματα της Εκκλησίας;</t>
  </si>
  <si>
    <t xml:space="preserve"> καλοκαίρι του 1521,</t>
  </si>
  <si>
    <t>Πώς περιέγραψε ο Λούθερ τη λειτουργία που θεωρήθηκε ως θυσία;</t>
  </si>
  <si>
    <t xml:space="preserve"> ειδωλολατρία</t>
  </si>
  <si>
    <t>Πως ο Λούθερ  ονόμασε τη λειτουργία αντί για θυσία;</t>
  </si>
  <si>
    <t xml:space="preserve"> ένα δώρο</t>
  </si>
  <si>
    <t>Μετά την απόρριψη της υποχρεωτικής εξομολόγησης, τι ζήτησε ο Λούθερ ;</t>
  </si>
  <si>
    <t xml:space="preserve"> την ιδιωτική εξομολόγηση και τη συγχώρεση,</t>
  </si>
  <si>
    <t>Τι είπε ο Λούθερ στους μοναχούς και τις καλόγριες για τους όρκους τους;</t>
  </si>
  <si>
    <t xml:space="preserve"> Διαβεβαίωσε</t>
  </si>
  <si>
    <t>Την εποχή του Μάρτιν Λούθερ, τι είχε ζήτηση;</t>
  </si>
  <si>
    <t xml:space="preserve"> εκδόσεις γερμανικής γλώσσας,</t>
  </si>
  <si>
    <t>Ποιο έργο του Λούθερ έγινε δημοφιλές;</t>
  </si>
  <si>
    <t xml:space="preserve"> μετάφραση της Βίβλου</t>
  </si>
  <si>
    <t>Σε τι συνέβαλε η δημοτικότητα της μετάφρασης του Λούθερ;</t>
  </si>
  <si>
    <t xml:space="preserve"> εξέλιξη της γερμανικής γλώσσας και της λογοτεχνίας.</t>
  </si>
  <si>
    <t>Ποιος καλλιτέχνης έδωσε τις ξυλογραφίες για τη Βίβλο του Λούθερ;</t>
  </si>
  <si>
    <t xml:space="preserve"> Lucas Cranach</t>
  </si>
  <si>
    <t>Ποιανού ήταν η αγγλική μετάφραση της Βίβλου που επηρέασε η Βίβλος του Λούθερ;</t>
  </si>
  <si>
    <t xml:space="preserve"> William Tyndale</t>
  </si>
  <si>
    <t>Τι παρακίνησε τον Λούθερ να γράψει ύμνους;</t>
  </si>
  <si>
    <t xml:space="preserve"> εκμάθηση της εκτέλεσης του Johann Esch</t>
  </si>
  <si>
    <t>Γιατί ο Johann Esch και ο Heinrich Voes εκτελέστηκαν από την Καθολική Εκκλησία;</t>
  </si>
  <si>
    <t xml:space="preserve"> για τις Λουθηρανικές απόψεις,</t>
  </si>
  <si>
    <t>Ποιον ύμνο έγραψε ο Λούθερ μετά το μαρτύριο του Esch και των Voes;</t>
  </si>
  <si>
    <t xml:space="preserve"> «Ein neues Lied wir heben a»,</t>
  </si>
  <si>
    <t>Ποιος είναι ο αγγλικός μεταφραστής αυτού του ύμνου;</t>
  </si>
  <si>
    <t xml:space="preserve"> John C. Messenger</t>
  </si>
  <si>
    <t>Ποιος είναι ο ύμνος που είναι γνωστός στα αγγλικά;</t>
  </si>
  <si>
    <t>Τι ανακαλύφθηκε αργότερα που γράφτηκε από τον Λούθερ;</t>
  </si>
  <si>
    <t xml:space="preserve"> ένα κομμάτι χαρτί</t>
  </si>
  <si>
    <t>Σε ποια γλώσσα γράφτηκε το μεγαλύτερο μέρος της δήλωσης;</t>
  </si>
  <si>
    <t xml:space="preserve"> λατινικά,</t>
  </si>
  <si>
    <t>Ποιο τμήμα της τελευταίας δήλωσης του Λούθερ ήταν στη γερμανική γλώσσα;</t>
  </si>
  <si>
    <t xml:space="preserve"> «Είμαστε ζητιάνοι»,</t>
  </si>
  <si>
    <t>Σε ποια θέση είναι η μεγαλούπολη της νότιας Καλιφόρνιας, όσον αφορά τον πληθυσμό σε εθνικό επίπεδο;</t>
  </si>
  <si>
    <t xml:space="preserve"> τρίτη</t>
  </si>
  <si>
    <t>Παρόλο που το νότιο τμήμα της Καλιφόρνιας αποτελείται από ένα αστικό περιβάλλον αρκετά εξελιγμένο, πόσο έχει παραμείνει χωρίς ανάπτυξη;</t>
  </si>
  <si>
    <t xml:space="preserve"> μεγάλες περιοχές</t>
  </si>
  <si>
    <t>Οι κοινότητες της Νότιας Καλιφόρνιας είναι γνωστό εκτός από το ότι είναι μεγάλες, απλωμένες, ποια άλλα χαρακτηριστικά έχουν;</t>
  </si>
  <si>
    <t xml:space="preserve"> χρήση αυτοκινήτων και αυτοκινητόδρομων.</t>
  </si>
  <si>
    <t>Εκτός από τη χρήση των αυτοκινήτων, τι άλλο είναι διάσημο για τη χρήση του στο νότιο τμήμα της Καλιφόρνιας;</t>
  </si>
  <si>
    <t xml:space="preserve"> προαστιακές κοινότητες</t>
  </si>
  <si>
    <t>Τι είδους περιοχή μπορεί να βρεθεί μέσα στην αστική περιοχή της νότιας Καλιφόρνιας;</t>
  </si>
  <si>
    <t xml:space="preserve"> διεθνή μητροπολιτική περιοχή</t>
  </si>
  <si>
    <t>Ποιο είναι το όνομα που συνδέεται με τις οκτώ περιοχές που αποτελούν μέρος της νότιας Καλιφόρνιας;</t>
  </si>
  <si>
    <t xml:space="preserve"> μία Συνδυασμένη Στατιστική Περιοχή,</t>
  </si>
  <si>
    <t>Πόσες διευρυμένες μητροπολιτικές περιοχές υπάρχουν;</t>
  </si>
  <si>
    <t>Ποιον αριθμό πληθυσμού υπερβαίνει κάθε διευρυμένη μητροπολιτική περιοχή;</t>
  </si>
  <si>
    <t xml:space="preserve"> 5 εκατομμύρια</t>
  </si>
  <si>
    <t>Τι αποτελεί η μητροπολιτική περιοχή El Centro και η μητροπολιτική περιοχή San Diego-Carslbad-San Marcos;</t>
  </si>
  <si>
    <t xml:space="preserve"> Νότια Παραμεθόρια Περιοχή.</t>
  </si>
  <si>
    <t>Ποιος είναι ο πληθυσμός της περιοχής του Greater Los Angeles;</t>
  </si>
  <si>
    <t xml:space="preserve"> με17.786.419,</t>
  </si>
  <si>
    <t>Ποιο είναι το δεύτερο πιο πολυσύχναστο αεροδρόμιο στις Ηνωμένες Πολιτείες;</t>
  </si>
  <si>
    <t xml:space="preserve"> Διεθνές Αεροδρόμιο του Λος Άντζελες,</t>
  </si>
  <si>
    <t>Ποια είναι η μέθοδος μέτρησης που χρησιμοποιούν για να καθορίσουν πόσο πολυσύχναστα είναι τα αεροδρόμια;</t>
  </si>
  <si>
    <t xml:space="preserve"> αριθμό επιβατών</t>
  </si>
  <si>
    <t>Ποια είναι η θέση του αεροδρομίου του Λος Άντζελες ανάμεσα στα πιο πολυσύχναστα αεροδρόμια όσον αφορά τον αριθμό διεθνών επιβατών;</t>
  </si>
  <si>
    <t xml:space="preserve"> τρίτο</t>
  </si>
  <si>
    <t>Ποιο αεροδρόμιο φιλοξενεί τον πιο πολυσύχναστο ενιαίο αεροδιάδρομο στον κόσμο;</t>
  </si>
  <si>
    <t xml:space="preserve"> Διεθνές Αεροδρόμιο του Σαν Ντιέγκο</t>
  </si>
  <si>
    <t>Ποιο είναι το πιο πολυσύχναστο αεροδρόμιο γενικών μεταφορών;</t>
  </si>
  <si>
    <t>Η Los Angeles Rams τι άθλημα εκπροσωπεί;</t>
  </si>
  <si>
    <t xml:space="preserve"> NFL</t>
  </si>
  <si>
    <t>Η Los Angeles Clippers σε ποιο άθλημα ανήκει;</t>
  </si>
  <si>
    <t xml:space="preserve"> NBA</t>
  </si>
  <si>
    <t>Η Los Angeles του Anaheim από ποιο άθλημα είναι;</t>
  </si>
  <si>
    <t xml:space="preserve"> MLB</t>
  </si>
  <si>
    <t>Ποια είναι η άλλη ομάδα του NHL εκτός από την Anaheim Ducks με έδρα τη Νότια Καλιφόρνια;</t>
  </si>
  <si>
    <t xml:space="preserve"> (Los Angeles Kings,</t>
  </si>
  <si>
    <t>Ποια είναι η μοναδική ομάδα MLS που ανήκει στη νότια Καλιφόρνια;</t>
  </si>
  <si>
    <t xml:space="preserve"> (LA Galaxy).</t>
  </si>
  <si>
    <t>Ποια ομάδα αποβλήθηκε από το MLS;</t>
  </si>
  <si>
    <t xml:space="preserve"> Chivas USA</t>
  </si>
  <si>
    <t>Πόσες ομάδες είχε το Λος Άντζελες;</t>
  </si>
  <si>
    <t>Ποιο έτος αποβλήθηκε μια από τις δύο ομάδες ποδοσφαίρου;</t>
  </si>
  <si>
    <t xml:space="preserve"> 2014,</t>
  </si>
  <si>
    <t>Ποιο ήταν το όνομα του σταδίου που έπαιξαν οι ομάδες;</t>
  </si>
  <si>
    <t xml:space="preserve"> StubHub Center</t>
  </si>
  <si>
    <t>Πότε πρόκειται να επιστρέψει η ομάδα που είχε αποβληθεί;</t>
  </si>
  <si>
    <t xml:space="preserve"> το 2018.</t>
  </si>
  <si>
    <t>Ποιες είναι οι εκπομπές βασικής ευκρίνειας του BSkyB;</t>
  </si>
  <si>
    <t xml:space="preserve"> Sky Movies και Sky Box Office</t>
  </si>
  <si>
    <t>Το Sky Movies και το Sky Box περιλαμβάνουν επίσης τα προαιρετικά soundtrack;</t>
  </si>
  <si>
    <t xml:space="preserve"> Dolby Digital των πρόσφατων ταινιών,</t>
  </si>
  <si>
    <t>Ποιο είναι το υλικό της εκπομπής του Sky + HD;</t>
  </si>
  <si>
    <t xml:space="preserve"> το μεγαλύτερο μέρος</t>
  </si>
  <si>
    <t>Ποιο είναι το ιδιόκτητο σύστημα που χρησιμοποιεί το Sky + HD;</t>
  </si>
  <si>
    <t xml:space="preserve"> OpenTV,</t>
  </si>
  <si>
    <t>Τι έχει ως πρότυπο το μεγαλύτερο μέρος του υλικού HD;</t>
  </si>
  <si>
    <t xml:space="preserve"> DVB-S2.</t>
  </si>
  <si>
    <t>Πότε ξεκίνησε το Sky Digital;</t>
  </si>
  <si>
    <t>Ποιος δορυφόρος χρησιμοποιήθηκε όταν κυκλοφόρησε το Sky digital;</t>
  </si>
  <si>
    <t xml:space="preserve"> Astra 2A</t>
  </si>
  <si>
    <t>Ποιος δορυφόρος επέτρεψε στο Sky Digital να ξεκινήσει μια νέα ψηφιακή υπηρεσία;</t>
  </si>
  <si>
    <t>Πόσα τηλεοπτικά και ραδιοφωνικά κανάλια θα μπορούσε να μεταφέρει η νέα ψηφιακή υπηρεσία;</t>
  </si>
  <si>
    <t xml:space="preserve"> εκατοντάδων</t>
  </si>
  <si>
    <t>Ποια είναι η θέση του δορυφόρου που επέτρεψε στο Sky να μεταδίδει κανάλια σχεδόν αποκλειστικά για το Ηνωμένο Βασίλειο;</t>
  </si>
  <si>
    <t xml:space="preserve"> 28.5Β°E</t>
  </si>
  <si>
    <t>Πότε ανακοίνωσε το BSkyB την πρόθεσή του να αντικαταστήσει τα ψηφιακά κανάλια ελεύθερης πρόσβασης;</t>
  </si>
  <si>
    <t xml:space="preserve"> 8 Φεβρουαρίου 2007,</t>
  </si>
  <si>
    <t>Πότε δήλωσε η Setanta Sports ότι θα ξεκινήσει ως συνδρομητική υπηρεσία;</t>
  </si>
  <si>
    <t xml:space="preserve"> Μάρτιο</t>
  </si>
  <si>
    <t>Ποια πλατφόρμα σχεδίαζε η Sentanta Sports να κυκλοφορήσει;</t>
  </si>
  <si>
    <t xml:space="preserve"> ψηφιακή επίγεια πλατφόρμα</t>
  </si>
  <si>
    <t>Ποιες ήταν οι υπηρεσίες της NTL που μετασχηματίστηκαν;</t>
  </si>
  <si>
    <t xml:space="preserve"> Virgin Media.</t>
  </si>
  <si>
    <t>Τι περιλαμβάνει το αθλητικό αρχείο του BSkyB;</t>
  </si>
  <si>
    <t xml:space="preserve"> Αγγλικών Πρωταθλημάτων Ποδοσφαίρου της Premier League),</t>
  </si>
  <si>
    <t>Τι πρότεινε ο Alec Shelbrooke για την πληρωμή των παροχών;</t>
  </si>
  <si>
    <t xml:space="preserve"> "Κάρτα Μετρητών Welfare",</t>
  </si>
  <si>
    <t>Τι μπορούσε να αγοράσει κανείς με το πρόγραμμα υποστήριξης συμπληρωματικής διατροφής;</t>
  </si>
  <si>
    <t xml:space="preserve"> "των αναγκαίων".</t>
  </si>
  <si>
    <t>Τι άκουσε το κοινοβούλιο του Ηνωμένου Βασιλείου ότι ήταν μια συνδρομή στο BSkyB;</t>
  </si>
  <si>
    <t xml:space="preserve"> συχνά επικίνδυνη,</t>
  </si>
  <si>
    <t>Τι έλεγχε η υπηρεσία παροχών της κυβέρνησης του Ηνωμένου Βασιλείου το 2012;</t>
  </si>
  <si>
    <t xml:space="preserve"> τους λογαριασμούς "Sky TV των αιτούντων</t>
  </si>
  <si>
    <t>Τι νόμιζε ο οργανισμός παροχών ότι σήμαιναν τα αθλητικά κανάλια σε έναν λογαριασμό τηλεόρασης;</t>
  </si>
  <si>
    <t xml:space="preserve"> πρόδιδε την παρουσία ενός άνδρα στο σπίτι.</t>
  </si>
  <si>
    <t>Ποια ήταν τα ετήσια τέλη μεταφοράς για τα κανάλια;</t>
  </si>
  <si>
    <t xml:space="preserve"> Β£30m</t>
  </si>
  <si>
    <t>Η νέα συμφωνία περιλαμβάνει το Βίντεο Κατά Παραγγελία και Υψηλή Ανάλυση;</t>
  </si>
  <si>
    <t xml:space="preserve"> δεν υπάρχει καμία ένδειξη</t>
  </si>
  <si>
    <t>Ποια εταιρεία συμφώνησε να τερματίσει τις διαδικασίες του Ανώτατου Δικαστηρίου με το BSkyB;</t>
  </si>
  <si>
    <t xml:space="preserve"> Virgin Media</t>
  </si>
  <si>
    <t>Ποια εταιρεία συμφώνησε να τερματίσει τις διαδικασίες του Ανώτατου Δικαστηρίου με την Virgin Media;</t>
  </si>
  <si>
    <t xml:space="preserve"> BSkyB</t>
  </si>
  <si>
    <t>Με τι είχαν να κάνουν οι διαδικασίες του Ανώτατου Δικαστηρίου;</t>
  </si>
  <si>
    <t xml:space="preserve"> μεταφορά των αντίστοιχων βασικών καναλιών τους.</t>
  </si>
  <si>
    <t>Ποιο πολιτικό κόμμα είναι πιο ισχυρό στα εργατικά προάστια της Μελβούρνης;</t>
  </si>
  <si>
    <t xml:space="preserve"> Εργατικό</t>
  </si>
  <si>
    <t>Ποιο πολιτικό κόμμα είναι ισχυρότερο στις εύπορες περιοχές της Μελβούρνης;</t>
  </si>
  <si>
    <t>Ποιο κόμμα είναι ισχυρότερο στις βορειοδυτικές και ανατολικές περιοχές της Victoria;</t>
  </si>
  <si>
    <t xml:space="preserve"> Οι πολίτες</t>
  </si>
  <si>
    <t>Ποιο κόμμα κυβερνά στις εσωτερικές περιοχές της Μελβούρνης;</t>
  </si>
  <si>
    <t xml:space="preserve"> Οι Πράσινοι,</t>
  </si>
  <si>
    <t>Ποιο κόμμα προτιμάται στο Bedigo και το Geelong;</t>
  </si>
  <si>
    <t>Πότε έλαβε η Victoria το σύνταγμά της;</t>
  </si>
  <si>
    <t xml:space="preserve"> 1975,</t>
  </si>
  <si>
    <t>Σε τι βασίζεται το σύνταγμα της Victoria;</t>
  </si>
  <si>
    <t xml:space="preserve"> το αποικιακό σύνταγμα του 1855,</t>
  </si>
  <si>
    <t>Ποια ομάδα μπορεί να τροποποιήσει το βικτοριανό σύνταγμα;</t>
  </si>
  <si>
    <t xml:space="preserve"> Βουλή της Victoria,</t>
  </si>
  <si>
    <t>Ποιες είναι οι εξαιρέσεις στο Σύνταγμα που απαιτούν ειδικές τροποποιήσεις;</t>
  </si>
  <si>
    <t xml:space="preserve"> ορισμένες «καθιερωμένες» διατάξεις</t>
  </si>
  <si>
    <t>Τι έγγραφο σχημάτισε το Κοινοβούλιο της Victoria;</t>
  </si>
  <si>
    <t xml:space="preserve"> Νομοθεσία της Victoria 1855,</t>
  </si>
  <si>
    <t>Τι τύπο εργοστασίου η Victoria σύντομα να χάσει;</t>
  </si>
  <si>
    <t xml:space="preserve"> εργοστάσια παραγωγής</t>
  </si>
  <si>
    <t>Πότε έχει πει η Toyota ότι θα κλείσει το εργοστάσιό της στη Victoria;</t>
  </si>
  <si>
    <t xml:space="preserve"> Φεβρουάριο του 2014</t>
  </si>
  <si>
    <t>Πότε ανακοίνωσε η Holden ότι θα κλείσει το εργοστάσιό της στη Victoria;</t>
  </si>
  <si>
    <t xml:space="preserve"> Μάιο του 2013,</t>
  </si>
  <si>
    <t>Πότε θα κλείσουν τα εργοστάσια παραγωγής της Ford;</t>
  </si>
  <si>
    <t xml:space="preserve"> Οκτώβριο του 2016).</t>
  </si>
  <si>
    <t>Ποια μάρκα αυτοκινήτου κατασκευάζεται στο Broadmeadows;</t>
  </si>
  <si>
    <t xml:space="preserve"> Ford</t>
  </si>
  <si>
    <t>Ποιο είναι το πλάτος των βικτοριανών σιδηροδρομικών γραμμών;</t>
  </si>
  <si>
    <t xml:space="preserve"> 1.600 χιλιοστών (5 ft 3 in).</t>
  </si>
  <si>
    <t>Σε τι πλάτος έχουν μετατραπεί κάποιες γραμμές στα δυτικά της Victoria;</t>
  </si>
  <si>
    <t xml:space="preserve"> 1,435 χιλιοστών</t>
  </si>
  <si>
    <t>Τι πλάτος έχουν οι δύο τουριστικές γραμμές;</t>
  </si>
  <si>
    <t xml:space="preserve"> 760 χιλιοστών</t>
  </si>
  <si>
    <t>Πού ήταν οι στενές σιδηροδρομικές γραμμές που χτίστηκαν στη Victoria;</t>
  </si>
  <si>
    <t xml:space="preserve"> ορεινές περιοχές.</t>
  </si>
  <si>
    <t>Πόσες στενές σιδηροδρομικές γραμμές αποτελούσαν προηγουμένως κρατική ιδιοκτησία;</t>
  </si>
  <si>
    <t xml:space="preserve"> πέντε</t>
  </si>
  <si>
    <t>Πότε ιδρύθηκε η αποικία της Νέας Νότιας Ουαλίας;</t>
  </si>
  <si>
    <t xml:space="preserve"> 1788,</t>
  </si>
  <si>
    <t>Ποιο ήταν το όνομα του ανατολικού μισού της αποικίας του 1788;</t>
  </si>
  <si>
    <t xml:space="preserve"> Νέα Νότια Ουαλία</t>
  </si>
  <si>
    <t>Τι όνομα δόθηκε στο δυτικό μισό της αποικίας;</t>
  </si>
  <si>
    <t xml:space="preserve"> Νέα Ολλανδία</t>
  </si>
  <si>
    <t>Πού ήταν η θέση της αποικιακής κυβέρνησης που διαχειριζόταν τη νέα αποικία;</t>
  </si>
  <si>
    <t xml:space="preserve"> Σίδνεϊ.</t>
  </si>
  <si>
    <t xml:space="preserve">Ποια διακήρυξη κατήργησε τον προτεσταντισμό στη Γαλλία; </t>
  </si>
  <si>
    <t xml:space="preserve"> Διάταγμα του Φονταινεμπλώ</t>
  </si>
  <si>
    <t>Πότε δηλώθηκε αυτό το διάταγμα;</t>
  </si>
  <si>
    <t xml:space="preserve"> (1685</t>
  </si>
  <si>
    <t>Ποιος Γάλλος ευγενής εξέδωσε αυτή τη δήλωση;</t>
  </si>
  <si>
    <t xml:space="preserve"> Φονταινεμπλώ</t>
  </si>
  <si>
    <t>Πόσοι Ουγενότοι εγκατέλειψαν τη Γαλλία το 1700;</t>
  </si>
  <si>
    <t xml:space="preserve">Σε ποια αγγλική αποικία είχαν υποσχεθεί γη στους Ουγενότους αποίκους; </t>
  </si>
  <si>
    <t xml:space="preserve"> Βιρτζίνια,</t>
  </si>
  <si>
    <t>Σε ποια περιοχή αυτής της βρετανικής αποικίας ήταν οι επιχορηγήσεις γης των Ουγενότων;</t>
  </si>
  <si>
    <t xml:space="preserve"> Κομητεία Lower Norfolk.</t>
  </si>
  <si>
    <t>Ποια πόλη στην πραγματικότητα δόθηκε σαν επιχορήγηση γης στους Ουγενότους κατά την άφιξή τους;</t>
  </si>
  <si>
    <t xml:space="preserve"> Manakin Town,</t>
  </si>
  <si>
    <t>Πόσοι άποικοι αρχικά εγκαταστάθηκαν στο Manakintown;</t>
  </si>
  <si>
    <t>Πότε αυτοί οι άποικοι πολιτογραφήθηκαν ως αγγλικοί άποικοι;</t>
  </si>
  <si>
    <t xml:space="preserve"> Στις 12 Μαΐου 1705,</t>
  </si>
  <si>
    <t>Ποιος ήταν ένας από τους Γάλλους της Ρωμαιοκαθολικής Μεταρρύθμισης του 15ου αιώνα;</t>
  </si>
  <si>
    <t xml:space="preserve"> Ζακ Λεφέβρ ντ' Ετάπλ</t>
  </si>
  <si>
    <t>Πού δίδασκε αυτός ο ηγέτης υπέρ της μεταρρύθμισης;</t>
  </si>
  <si>
    <t xml:space="preserve"> Πανεπιστήμιο του Παρισιού,</t>
  </si>
  <si>
    <t>Πότε ο αρχηγός αυτός δημοσίευσε Βίβλο στη γαλλική γλώσσα;</t>
  </si>
  <si>
    <t>Ποιος ηγέτης της Ελβετικής Αναμόρφωσης ήταν μαθητής του Λεφέβρ;</t>
  </si>
  <si>
    <t xml:space="preserve"> William Farel</t>
  </si>
  <si>
    <t>Ποιος άλλος Ευρωπαίος Προτεσταντικός Ηγέτης εκπαιδεύτηκε στο πανεπιστήμιο του Παρισιού;</t>
  </si>
  <si>
    <t xml:space="preserve"> Ιωάννης Καλβίνος,</t>
  </si>
  <si>
    <t>Πώς οι Ουγενότοι ανέπτυξαν τις θρησκευτικές τους πεποιθήσεις στο Νέο Κόσμο;</t>
  </si>
  <si>
    <t xml:space="preserve"> Οι Ουγενότοι προσαρμόστηκαν γρήγορα</t>
  </si>
  <si>
    <t>Πώς οι Ουγενότοι άποικοι αφομοιώθηκαν στην κοινωνία της Βόρειας Αμερικής;</t>
  </si>
  <si>
    <t>Ποιος ήταν ο διακεκριμένος Ουγενότος κατασκευαστής όπλων;</t>
  </si>
  <si>
    <t xml:space="preserve"> Ε.Ι. du Pont,</t>
  </si>
  <si>
    <t>Για πόσο καιρό συνέχισαν οι Ουγενότοι να χρησιμοποιούν τα γαλλικά ονόματα;</t>
  </si>
  <si>
    <t xml:space="preserve"> δέκατο ένατο αιώνα.</t>
  </si>
  <si>
    <t>Ποιο ήταν το όνομα της επιχείρησης πυρίτιδας του du Pont;</t>
  </si>
  <si>
    <t xml:space="preserve"> Ελευθέριους μύλους πυρίτιδας.</t>
  </si>
  <si>
    <t>Ποιος Γερμανός κυβερνήτης κάλεσε τους Ουγενότους σε μετανάστευση;</t>
  </si>
  <si>
    <t xml:space="preserve"> Φρειδερίκος Γουλιέλμος,</t>
  </si>
  <si>
    <t>Ποιος Γερμανός ποιητής καταγόταν από τους Ουγενότους;</t>
  </si>
  <si>
    <t xml:space="preserve"> Τέοντορ Φοντάνε,</t>
  </si>
  <si>
    <t>Ποιος Γερμανός στρατηγός και πιλότος μαχητικών είχε Ουγενοτική καταγωγή;</t>
  </si>
  <si>
    <t xml:space="preserve"> Adolf Galland,</t>
  </si>
  <si>
    <t>Ποιος ήταν ο τελευταίος Πρωθυπουργός της Ανατολικής Γερμανίας;</t>
  </si>
  <si>
    <t xml:space="preserve"> Lothar de Maizière,</t>
  </si>
  <si>
    <t>Ποιο ρόλο είχε ο Thomas de Maiziere στο γερμανικό υπουργικό συμβούλιο;</t>
  </si>
  <si>
    <t xml:space="preserve"> Ομοσπονδιακός Υπουργός Εσωτερικών,</t>
  </si>
  <si>
    <t>Ποια είναι η συνηθισμένη πηγή θερμότητας για βραστό νερό στη μηχανή ατμού;</t>
  </si>
  <si>
    <t xml:space="preserve"> καύση εύφλεκτων υλικών</t>
  </si>
  <si>
    <t>Εκτός από τον καυστήρα, ποιο είναι το άλλο όνομα για το χώρο στο οποίο καίγεται καύσιμο στη μηχανή;</t>
  </si>
  <si>
    <t xml:space="preserve"> θάλαμος καύσης,</t>
  </si>
  <si>
    <t>Μαζί με την πυρηνική, τη γεωθερμική και την ενέργεια που χάνεται ως θερμότητα από τις μηχανές εσωτερικής καύσης, ποιο άλλο είδος ενέργειας μπορεί να παρέχει τη θερμότητα για μια ατμομηχανή;</t>
  </si>
  <si>
    <t xml:space="preserve"> ηλιακή</t>
  </si>
  <si>
    <t>Ποιο είδος θερμαντικού στοιχείου χρησιμοποιείται συχνά σε παιχνίδια ατμομηχανές;</t>
  </si>
  <si>
    <t xml:space="preserve"> ηλεκτρικό</t>
  </si>
  <si>
    <t>Ποιο όργανο χρησιμοποιείται για την εξέταση της απόδοσης της ατμομηχανής;</t>
  </si>
  <si>
    <t xml:space="preserve"> δείκτης της ατμομηχανής.</t>
  </si>
  <si>
    <t>Ποια χρονιά παρατηρήθηκε η πρώτη καταγεγραμμένη χρήση του δείκτη ατμομηχανής;</t>
  </si>
  <si>
    <t xml:space="preserve"> 1851,</t>
  </si>
  <si>
    <t>Ποια εταιρεία ανέπτυξε τον πιο επιτυχημένο δείκτη ατμομηχανής;</t>
  </si>
  <si>
    <t xml:space="preserve"> Charles Richard</t>
  </si>
  <si>
    <t>Ποιος ανέπτυξε έναν επιτυχημένο δείκτη ατμομηχανής για λογαριασμό του Charles Porter;</t>
  </si>
  <si>
    <t>Πού εμφανίστηκε ο δείκτης ατμομηχανής του Charles Porter;</t>
  </si>
  <si>
    <t xml:space="preserve"> Έκθεση του Λονδίνου</t>
  </si>
  <si>
    <t>Τι περιορίζει την αποδοτικότητα του κύκλου Rankine;</t>
  </si>
  <si>
    <t xml:space="preserve"> ενεργό υγρό.</t>
  </si>
  <si>
    <t>Ποια είναι η θερμοκρασία εισόδου ενός ατμοστρόβιλου σε βαθμούς Κελσίου;</t>
  </si>
  <si>
    <t xml:space="preserve"> 565 °C</t>
  </si>
  <si>
    <t>Τίνος υλικού το όριο ερπυσμού εντοπίζεται στους 565 °C ;</t>
  </si>
  <si>
    <t xml:space="preserve"> ανοξείδωτου χάλυβα)</t>
  </si>
  <si>
    <t>Ποια είναι η θεωρητική απόδοση Carnot ενός στρόβιλου;</t>
  </si>
  <si>
    <t>Ποια είναι κατά προσέγγιση η θερμοκρασία ενός συμπυκνωτή σε έναν στρόβιλο;</t>
  </si>
  <si>
    <t xml:space="preserve"> 30 °C.</t>
  </si>
  <si>
    <t>Ποια σύγχρονη εταιρεία έχει ασχοληθεί ιδιαίτερα με ατμομηχανή που χρησιμοποιεί σύγχρονα υλικά;</t>
  </si>
  <si>
    <t xml:space="preserve"> Energiprojekt AB</t>
  </si>
  <si>
    <t>Πού εδρεύει η Energiprojekt AB;</t>
  </si>
  <si>
    <t xml:space="preserve"> Σουηδία</t>
  </si>
  <si>
    <t>Πόσους κυλίνδρους έχει ο κινητήρας Energiprojekt AB;</t>
  </si>
  <si>
    <t>Πόσα κιλά ατμού ανά κιλοβατώρα χρησιμοποιεί ο κινητήρας Energiprojekt AB;</t>
  </si>
  <si>
    <t>Τι ποσοστό απόδοσης της μηχανής υψηλής πίεσης έχει επιτύχει ο κινητήρας Energiprojekt AB;</t>
  </si>
  <si>
    <t xml:space="preserve"> 27-30%</t>
  </si>
  <si>
    <t>Ποιος είναι ένας άλλος όρος για τους ρότορες;</t>
  </si>
  <si>
    <t xml:space="preserve"> (περιστρεφόμενους δίσκους)</t>
  </si>
  <si>
    <t>Σε έναν ατμοστρόβιλο, που στερεώνονται είναι οι ρότορες;</t>
  </si>
  <si>
    <t xml:space="preserve"> στο περίβλημα του στροβίλου.</t>
  </si>
  <si>
    <t>Ποιος είναι ένας άλλος τρόπος αναφοράς στους στάτορες;</t>
  </si>
  <si>
    <t xml:space="preserve"> (στατικοί δίσκοι),</t>
  </si>
  <si>
    <t>Σε τι συνδέονται οι στάτορες;</t>
  </si>
  <si>
    <t>Στις Ηνωμένες Πολιτείες, ποια είναι η συνηθισμένη ταχύτητα στροβίλου ισχύος 60 Hertz;</t>
  </si>
  <si>
    <t xml:space="preserve"> 3600 στροφές ανά λεπτό</t>
  </si>
  <si>
    <t>Πότε ο Carl Wilhelm Scheele ανακάλυψε το οξυγόνο;</t>
  </si>
  <si>
    <t>Σε ποιο έτος αναγνώρισε ο Τζόζεφ Πρίστλυ το οξυγόνο;</t>
  </si>
  <si>
    <t xml:space="preserve"> 1774,</t>
  </si>
  <si>
    <t>Τι έδωσε στον Πρίστλυ τον ισχυρισμό ότι είναι ο πρώτος που ανακάλυψε το οξυγόνο;</t>
  </si>
  <si>
    <t xml:space="preserve"> δημοσιεύθηκε πρώτη.</t>
  </si>
  <si>
    <t>Ποιος ερευνητής χρησιμοποίησε για πρώτη φορά τη λέξη οξυγόνο;</t>
  </si>
  <si>
    <t xml:space="preserve"> Αντουάν Λαβουαζιέ,</t>
  </si>
  <si>
    <t>Ποια προηγούμενη θεωρία κατέρριψαν τα πειράματα του Λαβουαζιέ;</t>
  </si>
  <si>
    <t xml:space="preserve"> θεωρίας του φλογιστού</t>
  </si>
  <si>
    <t>Ποιος χημικός κατόρθωσε να κάνει αρκετό υγρό οξυγόνο για μελετητική χρήση;</t>
  </si>
  <si>
    <t xml:space="preserve"> James Dewar</t>
  </si>
  <si>
    <t>Ποιο έτος ο Dewar πειραματίστηκε με το υγρό οξυγόνο;</t>
  </si>
  <si>
    <t xml:space="preserve"> 1891,</t>
  </si>
  <si>
    <t>Πότε αναπτύχθηκε το υγρό οξυγόνο για εμπορική χρήση;</t>
  </si>
  <si>
    <t>Ποια διαδικασία συγκόλλησης παρουσιάστηκε το 1901;</t>
  </si>
  <si>
    <t xml:space="preserve"> οξυακετυλενική συγκόλληση</t>
  </si>
  <si>
    <t>Ποια ομάδα επιστημόνων επιδιώκει να μετρήσει τις ποσότητες οξυγόνου στα θαλάσσια ζώα;</t>
  </si>
  <si>
    <t xml:space="preserve"> Παλαιοκλιματολόγοι</t>
  </si>
  <si>
    <t>Σχετικά με ποιο χαρακτηριστικό των καιρικών συνθηκών επιζητούν πληροφορίες οι παλαιοκλιματολόγοι;</t>
  </si>
  <si>
    <t xml:space="preserve"> ποιο ήταν το κλίμα</t>
  </si>
  <si>
    <t>Πόσο βαρύτερο είναι το οξυγόνο-18 από το οξυγόνο-16;</t>
  </si>
  <si>
    <t>Ποια μορφή οξυγόνου αποκτούν τα θαλάσσια ζώα σε μεγαλύτερες ποσότητες κατά τη διάρκεια ψυχρότερων κλιματολογικών συνθηκών;</t>
  </si>
  <si>
    <t xml:space="preserve"> οξυγόνο-18</t>
  </si>
  <si>
    <t>Κατά τη διάρκεια ποιου τύπου κλίματος είναι το οξυγόνο-18 στο θαλασσινό νερό σε υψηλότερα επίπεδα;</t>
  </si>
  <si>
    <t xml:space="preserve"> θερμότερο</t>
  </si>
  <si>
    <t>Σε ποιο μήκος κύματος κορυφώνονται οι φασματοφωτομετρικές ζώνες;</t>
  </si>
  <si>
    <t xml:space="preserve"> 687 και 760 nm.</t>
  </si>
  <si>
    <t>Για την παρακολούθηση ποιου γεγονότος θα παρείχε πληροφορίες η μέτρηση της ακτινοβολίας από τη βλάστηση;</t>
  </si>
  <si>
    <t xml:space="preserve"> κατάσταση της υγείας των φυτών</t>
  </si>
  <si>
    <t>Από πού οι επιστήμονες θα ήθελαν να μετρήσουν την ακτινοβολία της βλάστησης;</t>
  </si>
  <si>
    <t xml:space="preserve"> κορυφές</t>
  </si>
  <si>
    <t>Σε ποια κλίμακα θα έδειχναν οι επιστήμονες τις μετρήσεις της βλάστησης;</t>
  </si>
  <si>
    <t xml:space="preserve"> παγκόσμια κλίμακα.</t>
  </si>
  <si>
    <t>Ποιον τρόπο ανίχνευσης θέλουν να χρησιμοποιούν οι επιστήμονες για τη μέτρηση της παγκόσμιας ακτινοβολίας;</t>
  </si>
  <si>
    <t xml:space="preserve"> δορυφόρους</t>
  </si>
  <si>
    <t>Ποια συσκευή χρησιμοποιείται για τη θεραπεία διαφόρων συνθηκών όπως η δηλητηρίαση με μονοξείδιο του άνθρακα;</t>
  </si>
  <si>
    <t xml:space="preserve"> θαλάμους οξυγόνου</t>
  </si>
  <si>
    <t>Τι απωθεί η αυξημένη συγκέντρωση οξυγόνου στους πνεύμονες του ασθενούς;</t>
  </si>
  <si>
    <t xml:space="preserve"> μονοξειδίου του άνθρακα</t>
  </si>
  <si>
    <t>Ποιο παθογόνο που προκαλεί αεριογόνο γάγγραινα δηλητηριάζεται από το οξυγόνο;</t>
  </si>
  <si>
    <t xml:space="preserve"> αναερόβια βακτήρια</t>
  </si>
  <si>
    <t>Τι συμβαίνει μετά από μια κατάδυση στην οποία ένας δύτης αποσυμπιέζεται πολύ γρήγορα;</t>
  </si>
  <si>
    <t xml:space="preserve"> Η νόσος εξ αποσυμπίεσης</t>
  </si>
  <si>
    <t>Πότε η Συρία και η Αίγυπτος ξεκίνησαν ξαφνική επίθεση στο Ισραήλ;</t>
  </si>
  <si>
    <t xml:space="preserve"> 6 Οκτωβρίου 1973,</t>
  </si>
  <si>
    <t>Ποιος ήταν ο δεύτερος μεγαλύτερος παραγωγός πετρελαίου παγκοσμίως;</t>
  </si>
  <si>
    <t xml:space="preserve"> Ιράν</t>
  </si>
  <si>
    <t>Πόσες φορές περισσότερο έπρεπε να πληρώσουν τα άλλα έθνη για το πετρέλαιο μετά την ξαφνική επίθεση;</t>
  </si>
  <si>
    <t xml:space="preserve"> δέκα</t>
  </si>
  <si>
    <t>Ποιος παραγωγός πετρελαίου είναι στενός σύμμαχος των Ηνωμένων Πολιτειών;</t>
  </si>
  <si>
    <t>Γιατί ο Σάχης του Ιράν έδωσε συνέντευξη;</t>
  </si>
  <si>
    <t xml:space="preserve"> ένας στενός σύμμαχος των ΗΠΑ.</t>
  </si>
  <si>
    <t>Τι επηρεάζει αρνητικά την αμερικανική οικονομία;</t>
  </si>
  <si>
    <t xml:space="preserve"> εμπάργκο</t>
  </si>
  <si>
    <t>Σε διεθνές επίπεδο, ποιες ανταγωνιστικές θέσεις της βιομηχανίας επηρεάζονται;</t>
  </si>
  <si>
    <t xml:space="preserve"> αυτοκίνητα.</t>
  </si>
  <si>
    <t>Ποιο πρόβλημα συνίσταται τόσο από τις πληθωριστικές όσο και από τις αποπληθωριστικές επιπτώσεις;</t>
  </si>
  <si>
    <t xml:space="preserve"> μακροοικονομικής</t>
  </si>
  <si>
    <t>Σε ποια περιοχή η πετρελαϊκή κρίση οδήγησε τις πετρελαϊκές εταιρείες να αυξήσουν τις προμήθειες πετρελαίου;</t>
  </si>
  <si>
    <t xml:space="preserve"> Αρκτικό.</t>
  </si>
  <si>
    <t>Πόσος καιρός χρειάζεται για τις νέες περιοχές, ώστε να έχουν σημαντική παραγωγή πετρελαίου;</t>
  </si>
  <si>
    <t xml:space="preserve"> πέντε έως δέκα χρόνια</t>
  </si>
  <si>
    <t>Ποιος είναι ο πρώτος διαχειριστής του Ομοσπονδιακού Γραφείου Ενέργειας;</t>
  </si>
  <si>
    <t xml:space="preserve"> William E. Simon</t>
  </si>
  <si>
    <t>Πότε εκλέχτηκε από τον Νίξον;</t>
  </si>
  <si>
    <t xml:space="preserve"> 1973,</t>
  </si>
  <si>
    <t>Γιατί δημιουργήθηκε αυτή η μικρής διάρκειας οργάνωση;</t>
  </si>
  <si>
    <t xml:space="preserve"> για να συντονίσει την απάντηση στο εμπάργκο</t>
  </si>
  <si>
    <t>Σύμφωνα με την Αμερικανική Ένωση Αυτοκινήτου, ποιο είναι το ποσοστό των βενζινάδικων που έμειναν χωρίς καύσιμα;</t>
  </si>
  <si>
    <t>Ποιος ήταν ο καταλύτης που αύξησε το ενδιαφέρον για τους ανανεώσιμους πόρους;</t>
  </si>
  <si>
    <t xml:space="preserve"> ενεργειακή κρίση</t>
  </si>
  <si>
    <t>Υπάρχει η κριτική ότι οι ενεργειακές πολιτικές στηρίζονται σε ακριβές, γρήγορες λύσεις που αγνοούν ποια γεγονότα;</t>
  </si>
  <si>
    <t xml:space="preserve"> την αγορά και τις τεχνολογικές πραγματικότητες.</t>
  </si>
  <si>
    <t>Ποιοι υποστήριξαν πολιτικές με λύσεις που ακούγονται καλές, αλλά έχουν κακές προοπτικές;</t>
  </si>
  <si>
    <t xml:space="preserve"> το κογκρέσο και οι πρόεδροι</t>
  </si>
  <si>
    <t>Πότε άνοιξαν οι Honda, Toyota και Nissan τις εγκαταστάσεις συναρμολόγησης στις ΗΠΑ;</t>
  </si>
  <si>
    <t>Ονομάστε ένα μεγαλύτερο αυτοκίνητο που κυκλοφόρησε η Toyota καθώς οι αγοραστές παραπονιόνταν για τα μικρά μεγέθη των κόμπακτ;</t>
  </si>
  <si>
    <t xml:space="preserve"> Toyota Corona Mark II,</t>
  </si>
  <si>
    <t>Ονομάστε ένα πρόσθετο χαρακτηριστικό που προστέθηκε στην παραγωγή των κόμπακτ.</t>
  </si>
  <si>
    <t xml:space="preserve"> ηλεκτρικά παράθυρα και κεντρικό κλείδωμα</t>
  </si>
  <si>
    <t>Ονομάστε ένα τμήμα πολυτελείας της Toyota.</t>
  </si>
  <si>
    <t xml:space="preserve"> (Acura, Lexus και Infiniti,</t>
  </si>
  <si>
    <t>Ποιος ήταν επικεφαλής της επιτροπής που ίδρυσε ο Seaman;</t>
  </si>
  <si>
    <t xml:space="preserve"> Nicholas E. Golovin,</t>
  </si>
  <si>
    <t>Πότε ιδρύθηκε αυτή η επιτροπή από τον Seaman;</t>
  </si>
  <si>
    <t xml:space="preserve"> Ιούλιο του 1961</t>
  </si>
  <si>
    <t>Ποια ομάδα της NASA ήρθε πρώτα για να υποστηρίξει τη LOR;</t>
  </si>
  <si>
    <t xml:space="preserve"> Κέντρου Επανδρωμένων Διαστημικών Σκαφών</t>
  </si>
  <si>
    <t>Ποιος προσλήφθηκε για να είναι ο αναπληρωτής διευθυντής του Γραφείου Επανδρωμένων Διαστημικών Πτήσεων;</t>
  </si>
  <si>
    <t xml:space="preserve"> Joseph Shea,</t>
  </si>
  <si>
    <t>Ποια ομάδα της NASA πείστηκε τελευταία για την ιδέα της LOR;</t>
  </si>
  <si>
    <t xml:space="preserve"> μηχανικοί του Κέντρου Διαστημικών Πτήσεων Μάρσαλ</t>
  </si>
  <si>
    <t>Πόσα άτομα ήταν στη δοκιμαστική πτήση του AS-206;</t>
  </si>
  <si>
    <t xml:space="preserve"> AS-207/208</t>
  </si>
  <si>
    <t>Τι φορούσαν οι αστροναύτες κατά τη διάρκεια της διπλής αποστολής AS-278;</t>
  </si>
  <si>
    <t xml:space="preserve"> μια νέα διαστημική στολή</t>
  </si>
  <si>
    <t>Τι ήταν αρχικά στις στολές πριν από το κράνος τύπου γυάλας;</t>
  </si>
  <si>
    <t xml:space="preserve"> κράνος</t>
  </si>
  <si>
    <t>Ποιο είδος εσώρουχου, αν υπάρχει, συμπεριλήφθηκε στη στολή του προγράμματος Απόλλων;</t>
  </si>
  <si>
    <t xml:space="preserve"> υδρόψυκτο</t>
  </si>
  <si>
    <t>Τι σημαίνει το ακρωνύμιο LMP, όσον αφορά τις θέσεις εκτόξευσης του Block II;</t>
  </si>
  <si>
    <t xml:space="preserve"> Lunar Module Pilot</t>
  </si>
  <si>
    <t>Πού πραγματοποίησε δοκιμές το πλήρωμα του Απόλλων 1 στο Διαστημικό Κέντρο Κένεντι;</t>
  </si>
  <si>
    <t xml:space="preserve"> θάλαμο υψομέτρου</t>
  </si>
  <si>
    <t>Ποιοι αποτελούσαν το κύριο πλήρωμα του Απόλλων 1, το οποίο ονόμασαν οι ίδιοι;</t>
  </si>
  <si>
    <t xml:space="preserve"> Grissom, White, και Chaffee</t>
  </si>
  <si>
    <t>Τι ήθελαν να προσομοιάσουν με τη δοκιμή «plug-out» στο LC-34;</t>
  </si>
  <si>
    <t xml:space="preserve"> μια αντίστροφη μέτρηση εκτόξευσης</t>
  </si>
  <si>
    <t>Σε ποια άλλη τοποθεσία έγιναν δοκιμές στο Απόλλων 1 εκτός από το Διαστημικό Κέντρο Κένεντι;</t>
  </si>
  <si>
    <t xml:space="preserve"> Βορειοαμερικανικό,</t>
  </si>
  <si>
    <t>Ποιο ήταν το πρώτο πρόβλημα που αντιμετώπισαν οι αστροναύτες κατά τη δοκιμή «plug-out»;</t>
  </si>
  <si>
    <t xml:space="preserve"> μια παράξενη οσμή στις στολές,</t>
  </si>
  <si>
    <t>Πότε έγινε η πρώτη δοκιμή «plug-out»;</t>
  </si>
  <si>
    <t xml:space="preserve"> 27ης Ιανουαρίου 1967</t>
  </si>
  <si>
    <t>Τι συνέβη κατά τη διάρκεια της δοκιμής «plug-out» και ενώ υπήρχε καθυστέρηση λόγω της οσμής των στολών;</t>
  </si>
  <si>
    <t xml:space="preserve"> ξεκίνησε στην καμπίνα μια ηλεκτρική φωτιά</t>
  </si>
  <si>
    <t>Τι συνέβη με το πλήρωμα επί του σκάφους κατά τη διάρκεια της δοκιμής «plug-out»;</t>
  </si>
  <si>
    <t xml:space="preserve"> παρατήρησε μια παράξενη οσμή στις στολές,</t>
  </si>
  <si>
    <t>Τι είδους ατμόσφαιρα βοήθησε να εξαπλώσει τη φωτιά σε όλη την καμπίνα;</t>
  </si>
  <si>
    <t xml:space="preserve"> υψηλής πίεσης,</t>
  </si>
  <si>
    <t>Ποιος συνέταξε τα αρχικά δεδομένα της απογείωσης του Απόλλων 11;</t>
  </si>
  <si>
    <t xml:space="preserve"> Nafzger</t>
  </si>
  <si>
    <t>Ήταν δυνατή η αποκατάσταση και επεξεργασία των ταινιών χωρίς να αλλοιωθεί η ιστορική αξιοπιστία ή κάποιες πτυχές των ταινιών την έχασαν;</t>
  </si>
  <si>
    <t xml:space="preserve"> θόρυβος και το κούνημα της κάμερας</t>
  </si>
  <si>
    <t>Τι είδους εγγραφές από το Διαστημικό Κέντρο Τζόνσον χρησιμοποιήθηκαν για να βοηθήσουν στην αποκατάσταση των αρχικών κασετών;</t>
  </si>
  <si>
    <t xml:space="preserve"> κινηματογραφικές εγγραφές</t>
  </si>
  <si>
    <t>Σε ποια εταιρεία ανατέθηκε η προσπάθεια αποκατάστασης των αρχικών κασετών;</t>
  </si>
  <si>
    <t xml:space="preserve"> Lowry Digital</t>
  </si>
  <si>
    <t>Στις αποκατεστημένες κασέτες μπόρεσε να προστεθεί χρώμα για τη βελτίωση της εικόνας ή παραμένουν ασπρόμαυρες;</t>
  </si>
  <si>
    <t xml:space="preserve"> ασπρόμαυρη εικόνα,</t>
  </si>
  <si>
    <t>Με ποιον τρόπο ξεκίνησαν οι βασικές συνθήκες που συνθέτουν την Ευρωπαϊκή Ένωση;</t>
  </si>
  <si>
    <t xml:space="preserve"> μέσω μιας σειράς συνθηκών προσχώρησης:</t>
  </si>
  <si>
    <t>Ποιες δύο συνθήκες παρείχαν τους πιο επίσημους θεσμούς της Ευρωπαϊκής Ένωσης;</t>
  </si>
  <si>
    <t xml:space="preserve"> Ηνωμένο Βασίλειο, η Ιρλανδία,</t>
  </si>
  <si>
    <t>Ποια χρονιά εντάχθηκαν στην Ευρωπαϊκή Ένωση η Ισπανία και η Πορτογαλία;</t>
  </si>
  <si>
    <t xml:space="preserve"> 1985,</t>
  </si>
  <si>
    <t>Το 1972, κατέληξε η Νορβηγία στην ένταξη της στην Ευρωπαϊκή Ένωση;</t>
  </si>
  <si>
    <t xml:space="preserve"> δεν έγινε τελικά ένα από τα μέλη της),</t>
  </si>
  <si>
    <t>Ποια χώρα υπέγραψε το 1985 μια συνθήκη για να της παραχωρηθεί ειδικό καθεστώς;</t>
  </si>
  <si>
    <t xml:space="preserve"> Γροιλανδία</t>
  </si>
  <si>
    <t>Τι δημιούργησε την ανάγκη για τις κύριες συνθήκες που κατέληξαν να συνθέσουν την ΕΕ;</t>
  </si>
  <si>
    <t xml:space="preserve"> κοινούς κανόνες για τον άνθρακα</t>
  </si>
  <si>
    <t>Ποια χρονιά υπογράφηκε η Συνθήκη του Μάαστριχτ;</t>
  </si>
  <si>
    <t>Πότε έγινε η Ενιαία Ευρωπαϊκή Πράξη;</t>
  </si>
  <si>
    <t>Πότε εντάχθηκε η Δανία στην ΕΕ;</t>
  </si>
  <si>
    <t>Πότε υπέγραψε η Γροιλανδία μια συνθήκη που της παραχωρούσε ειδικό καθεστώς;</t>
  </si>
  <si>
    <t>Ποια δύο διοικητικά όργανα διαθέτουν εξουσία για βέτο στη νομοθεσία;</t>
  </si>
  <si>
    <t xml:space="preserve"> Επιτροπή και το Συμβούλιο,</t>
  </si>
  <si>
    <t>Τι δεν μπορεί να κάνει το Κοινοβούλιο που προκαλεί έλλειμμα ισότητας και δημοκρατίας;</t>
  </si>
  <si>
    <t xml:space="preserve"> νομοθετικές πρωτοβουλίες ενάντια στις επιθυμίες της Επιτροπής,</t>
  </si>
  <si>
    <t>Πόσο συχνά διεξάγονται οι εκλογές του Κοινοβουλίου;</t>
  </si>
  <si>
    <t xml:space="preserve"> κάθε πέντε χρόνια</t>
  </si>
  <si>
    <t>Πόση πλειοψηφία πρέπει να υπάρχει για την αποτελεσματική αποδοκιμασία της Επιτροπής;</t>
  </si>
  <si>
    <t xml:space="preserve"> δύο τρίτων</t>
  </si>
  <si>
    <t>Μέσα από ποια δύο θεσμικά όργανα πρέπει να προχωρήσει πρώτα το Κοινοβούλιο για να περάσει τη νομοθεσία;</t>
  </si>
  <si>
    <t>Ποια οντότητα έχει το μονοπώλιο στην πρωτοβουλία θέσπισης νομοθεσίας;</t>
  </si>
  <si>
    <t xml:space="preserve"> η Επιτροπή</t>
  </si>
  <si>
    <t>Ποιες οντότητες έχουν εξουσίες τροποποίησης και βέτο κατά τη διάρκεια της νομοθετικής διαδικασίας;</t>
  </si>
  <si>
    <t xml:space="preserve"> Ευρωπαϊκό Κοινοβούλιο και το Συμβούλιο της Ευρωπαϊκής Ένωσης</t>
  </si>
  <si>
    <t>Πότε έγιναν οι πρώτες άμεσες εκλογές;</t>
  </si>
  <si>
    <t>Ποιο κόμμα είναι σήμερα το μεγαλύτερο μεταξύ των πολιτικών κομματικών ομάδων;</t>
  </si>
  <si>
    <t xml:space="preserve"> Ευρωπαϊκό Λαϊκό Κόμμα</t>
  </si>
  <si>
    <t>Εάν υπάρχει σύγκρουση μεταξύ της νομοθεσίας της ΕΕ και του εθνικού δικαίου, ποιο δίκαιο υπερισχύει;</t>
  </si>
  <si>
    <t xml:space="preserve"> κοινοτικού δικαίου,</t>
  </si>
  <si>
    <t>Ποιος ήταν ο λόγος που παρουσίασε το ιταλικό Συνταγματικό Δικαστήριο και είχε σαν αποτέλεσμα ο Costa να χάσει την προσφυγή του κατά της ENEL;</t>
  </si>
  <si>
    <t xml:space="preserve"> η προσφυγή του Costa δεν είχε βάση.</t>
  </si>
  <si>
    <t>Ποιες χρονιές τέθηκαν σε εφαρμογή οι δύο κανονισμοί που έρχονταν σε σύγκρουση με έναν ιταλικό νόμο στην υπόθεση Simmenthal SpA;</t>
  </si>
  <si>
    <t xml:space="preserve"> 1964 και 1968.</t>
  </si>
  <si>
    <t>Ποιες οντότητες χρειάστηκε να αναπτύξουν αρχές αφοσιωμένες στην επίλυση συγκρούσεων μεταξύ νόμων διαφορετικών συστημάτων;</t>
  </si>
  <si>
    <t xml:space="preserve"> Ευρωπαϊκό Δικαστήριο και τα ανώτατα εθνικά δικαστήρια</t>
  </si>
  <si>
    <t>Πότε έλαβε χώρα η υπόθεση Costa κατά ENEL;</t>
  </si>
  <si>
    <t xml:space="preserve"> 1964,</t>
  </si>
  <si>
    <t>Ποιο δικαστήριο ισχυρίστηκε ότι η Συνθήκη της Ρώμης δεν αποτελεί εμπόδιο για τον ενεργειακό εθνικισμό;</t>
  </si>
  <si>
    <t xml:space="preserve"> Δικαστήριο της Ευρωπαϊκής Ένωσης</t>
  </si>
  <si>
    <t>Πόσες αρχικές συνθήκες στην ίδρυση της ΕΕ προστατεύουν τα θεμελιώδη δικαιώματα;</t>
  </si>
  <si>
    <t xml:space="preserve"> Συνθήκες της Ευρωπαϊκής Ένωσης.</t>
  </si>
  <si>
    <t>Ποιες οντότητες ασχολούνταν αρχικά με την πρόληψη της παραβίασης των ανθρωπίνων δικαιωμάτων;</t>
  </si>
  <si>
    <t xml:space="preserve"> κράτη-μέλη</t>
  </si>
  <si>
    <t>Πότε θεσπίστηκε η Ευρωπαϊκή Σύμβαση Ανθρωπίνων Δικαιωμάτων;</t>
  </si>
  <si>
    <t>Ποια άλλη οντότητα ιδρύθηκε ταυτόχρονα με την Ευρωπαϊκή Σύμβαση Ανθρωπίνων Δικαιωμάτων;</t>
  </si>
  <si>
    <t xml:space="preserve"> Ευρωπαϊκό Δικαστήριο Ανθρωπίνων Δικαιωμάτων.</t>
  </si>
  <si>
    <t>Πότε το Ευρωπαϊκό Συμβούλιο ανέθεσε σε μια οντότητα τη σύνταξη ενός Ευρωπαϊκού Χάρτη Ανθρωπίνων Δικαιωμάτων;</t>
  </si>
  <si>
    <t>Τι οδήγησε το Ηνωμένο Βασίλειο να προσυπογράψει τη συμφωνία για την κοινωνική πολιτική;</t>
  </si>
  <si>
    <t xml:space="preserve"> εκλογή του Εργατικού Κόμματος</t>
  </si>
  <si>
    <t>Πότε το Ηνωμένο Βασίλειο συνυπέγραψε επισήμως τη συμφωνία για την κοινωνική πολιτική;</t>
  </si>
  <si>
    <t xml:space="preserve"> 1997,</t>
  </si>
  <si>
    <t>Ποια αναφερόμενη οδηγία δημιουργήθηκε το 1994;</t>
  </si>
  <si>
    <t xml:space="preserve"> Συμβούλια των Επιχειρήσεων,</t>
  </si>
  <si>
    <t>Πότε δημιουργήθηκε η οδηγία περί γονικής άδειας;</t>
  </si>
  <si>
    <t>Τι απαιτεί η οδηγία του Συμβουλίου Επιχειρήσεων;</t>
  </si>
  <si>
    <t xml:space="preserve"> διαβούλευση του εργατικού δυναμικού στις επιχειρήσεις</t>
  </si>
  <si>
    <t>Ποιο όνομα χρησιμοποιείται επίσης για να περιγράψει το τροπικό δάσος του Αμαζονίου στα αγγλικά;</t>
  </si>
  <si>
    <t xml:space="preserve"> Forêt amazonienne</t>
  </si>
  <si>
    <t>Πόσα τετραγωνικά χιλιόμετρα τροπικού δάσους καλύπτονται στη λεκάνη;</t>
  </si>
  <si>
    <t>Πόσα κράτη ελέγχουν συνολικά αυτήν την περιοχή;</t>
  </si>
  <si>
    <t xml:space="preserve"> εννέα</t>
  </si>
  <si>
    <t>Πόσα έθνη έχουν συμπεριλάβει στο όνομά τους το "Amazona";</t>
  </si>
  <si>
    <t>Ποιο ποσοστό στα τροπικά δάση του πλανήτη αντιπροσωπεύει ο Αμαζόνιος;</t>
  </si>
  <si>
    <t xml:space="preserve"> πάνω από το μισό</t>
  </si>
  <si>
    <t>Ποια είναι η ολλανδική λέξη για το τροπικό δάσος του Αμαζονίου;</t>
  </si>
  <si>
    <t xml:space="preserve"> Amazoneregenwoud),</t>
  </si>
  <si>
    <t>Ποιο τροπικό δάσος καλύπτει το μεγαλύτερο μέρος της λεκάνης του Αμαζονίου στη Νότια Αμερική;</t>
  </si>
  <si>
    <t xml:space="preserve"> τροπικό δάσος του Αμαζονίου</t>
  </si>
  <si>
    <t>Σε ποια χώρα μπορεί να βρεθεί το μεγαλύτερο μέρος του τροπικού δάσους του Αμαζονίου;</t>
  </si>
  <si>
    <t xml:space="preserve"> Βραζιλία</t>
  </si>
  <si>
    <t>Το τροπικό δάσος του Αμαζονίου αποτελεί ποιό μέρος των τροπικών δασών της Γης;</t>
  </si>
  <si>
    <t>Πόσα είδη δένδρων μπορούν να βρεθούν στο τροπικό δάσος του Αμαζονίου;</t>
  </si>
  <si>
    <t>Τι τύπος δάσους είναι το τροπικό δάσος του Αμαζονίου;</t>
  </si>
  <si>
    <t xml:space="preserve"> υγρό</t>
  </si>
  <si>
    <t>Πόσα τετραγωνικά χιλιόμετρα είναι η λεκάνη του Αμαζονίου;</t>
  </si>
  <si>
    <t xml:space="preserve"> 7.000.000</t>
  </si>
  <si>
    <t>Πόσα έθνη βρίσκονται μέσα στη λεκάνη του Αμαζονίου;</t>
  </si>
  <si>
    <t>Ποιο έθνος καταλαμβάνει το μεγαλύτερο μέρος του δάσους του Αμαζονίου;</t>
  </si>
  <si>
    <t>Ποια είναι η εκτίμηση για τον αριθμό των ειδών των δένδρων στο τροπικό δάσος του Αμαζονίου;</t>
  </si>
  <si>
    <t xml:space="preserve"> 16.000 είδη.</t>
  </si>
  <si>
    <t>Πόσα τετραγωνικά χιλιόμετρα από το δάσος του Αμαζονίου χάθηκαν το 1991;</t>
  </si>
  <si>
    <t>Το 2000, πόσα τετραγωνικά χιλιόμετρα του δάσους του Αμαζονίου χάθηκαν;</t>
  </si>
  <si>
    <t>Για ποιο σκοπό χρησιμοποιείται το μεγαλύτερο μέρος της εκκαθαρισμένης γης στην περιοχή του Αμαζονίου;</t>
  </si>
  <si>
    <t xml:space="preserve"> βοσκότοπους.</t>
  </si>
  <si>
    <t>Πού τοποθετείται η Βραζιλία στην παγκόσμια παραγωγή σόγιας;</t>
  </si>
  <si>
    <t xml:space="preserve"> δεύτερος μεγαλύτερος</t>
  </si>
  <si>
    <t>Ποιο ποσοστό του εδάφους που εκκαθαρίζεται στον Αμαζόνιο χρησιμοποιείται για την ανάπτυξη ζωικού κεφαλαίου;</t>
  </si>
  <si>
    <t>Οι αυτοκινητόδρομοι που φτιάχτηκαν στο τροπικό δάσος του Αμαζονίου έγιναν κυρίως για ποιον τύπο αγροτών;</t>
  </si>
  <si>
    <t xml:space="preserve"> γεωργών σόγιας</t>
  </si>
  <si>
    <t>Σε τι οδήγησε η δημιουργία αυτοκινητοδρόμων στο τροπικό δάσος του Αμαζονίου;</t>
  </si>
  <si>
    <t xml:space="preserve"> αυξημένο εποικισμό και αποδάσωση.</t>
  </si>
  <si>
    <t>Ποιος ήταν ο ρυθμός εκκαθάρισης του δάσους από το 2000 έως το 2005 σε τετραγωνικά μίλια ετησίως;</t>
  </si>
  <si>
    <t>Τι συνέβη με το ποσοστό αποδάσωσης στην περιοχή του Αμαζονίου της Βραζιλίας μεταξύ 2004 και 2014;</t>
  </si>
  <si>
    <t xml:space="preserve"> έχει σημειωθεί αύξηση</t>
  </si>
  <si>
    <t>Πόσο υψηλότερο ήταν το ποσοστό αποδάσωσης το 2000 έως το 2005 σε σύγκριση με το 1995 έως το 2000;</t>
  </si>
  <si>
    <t>Τι ανησυχούν οι περιβαλλοντολόγοι ότι θα χαθεί στο δάσος του Αμαζονίου;</t>
  </si>
  <si>
    <t xml:space="preserve"> βιοποικιλότητας</t>
  </si>
  <si>
    <t>Η απώλεια της βιοποικιλότητας μπορεί να είναι αποτέλεσμα ποιανού γεγονότος, σύμφωνα με τους περιβαλλοντολόγους;</t>
  </si>
  <si>
    <t xml:space="preserve"> καταστροφής του δάσους,</t>
  </si>
  <si>
    <t>Τι ακριβώς ανησυχούν οι περιβαλλοντολόγοι ότι απελευθερώνεται στην περιοχή του Αμαζονίου;</t>
  </si>
  <si>
    <t xml:space="preserve"> άνθρακα</t>
  </si>
  <si>
    <t>Ποια ποσότητα του παγκόσμιου άνθρακα είναι αποθηκευμένη στο δάσος του Αμαζονίου;</t>
  </si>
  <si>
    <t>Πόσοι μετρικοί τόνοι άνθρακα πιστεύεται ότι είναι αποθηκευμένοι στο δάσος του Αμαζονίου;</t>
  </si>
  <si>
    <t xml:space="preserve"> 1,1 × 1011</t>
  </si>
  <si>
    <t>Ποιο έτος βίωσε ο Αμαζόνιος μια ξηρασία που μπορεί να ήταν πιο ακραία από ό,τι το 2005;</t>
  </si>
  <si>
    <t>Πόσα τετραγωνικά μίλια ήταν η περιοχή που επηρεάστηκε από την ξηρασία του 2010;</t>
  </si>
  <si>
    <t xml:space="preserve"> 1.160.000</t>
  </si>
  <si>
    <t>Πόσες περιοχές επηρεάστηκαν από τον θάνατο της βλάστησης κατά την ξηρασία του 2010;</t>
  </si>
  <si>
    <t>Ποιο έτος επηρεάστηκε από την ξηρασία κυρίως το νότιο τμήμα του δάσους του Αμαζονίου;</t>
  </si>
  <si>
    <t>Πόσοι τόνοι άνθρακα απορροφούνται στον Αμαζόνιο κατά τη διάρκεια ενός τυπικού έτους;</t>
  </si>
  <si>
    <t xml:space="preserve"> 1,5 γιγατόνους</t>
  </si>
  <si>
    <t>Πόσο μπορούν να φάνε τα κτενοφόρα σε μια μέρα;</t>
  </si>
  <si>
    <t>δέκα φορές το βάρος τους</t>
  </si>
  <si>
    <t xml:space="preserve"> δέκα φορές το βάρος τους</t>
  </si>
  <si>
    <t>Πόσα είδη κτενοφόρων έχουν επιβεβαιωθεί;</t>
  </si>
  <si>
    <t>100-150</t>
  </si>
  <si>
    <t xml:space="preserve"> 100-150 είδη</t>
  </si>
  <si>
    <t>Πόσα είδη κτενοφόρων δεν έχουν περιγραφεί πλήρως ή ονομαστεί;</t>
  </si>
  <si>
    <t>Πώς ονομάζονται τα μικρά πλοκάμια στα κτενοφόρα με την επιστημονική ονομασία Cydippida;</t>
  </si>
  <si>
    <t>tentilla</t>
  </si>
  <si>
    <t xml:space="preserve"> tentilla</t>
  </si>
  <si>
    <t>Πόσο φαγητό μπορεί να φάει ένα κτενοφόρο σε μια μέρα;</t>
  </si>
  <si>
    <t>Τι δεν έχουν τα κτενοφόρα με την επιστημονική ονομασία Beroida που έχουν τα άλλα κτενοφόρα;</t>
  </si>
  <si>
    <t>πλοκάμια</t>
  </si>
  <si>
    <t xml:space="preserve"> πλοκάμια</t>
  </si>
  <si>
    <t>Τι χρησιμοποιούν τα Beroida της ακτής ως δόντια;</t>
  </si>
  <si>
    <t>ενισχυμένων μικρών τριχών</t>
  </si>
  <si>
    <t xml:space="preserve"> ομάδες μεγάλων ενισχυμένων μικρών τριχών</t>
  </si>
  <si>
    <t>Πόσο φαγητό τρώνε τα κτενοφόρα σε μια μέρα;</t>
  </si>
  <si>
    <t>Τι χρησιμοποιούν τα Beroida ως δόντια;</t>
  </si>
  <si>
    <t>Τι χρησιμοποιούν τα Cydippida για να συλλαμβάνουν την τροφή τους;</t>
  </si>
  <si>
    <t>κολοβλάστες</t>
  </si>
  <si>
    <t xml:space="preserve"> κολοβλάστες,</t>
  </si>
  <si>
    <t>Πόσα διαφορετικά είδη κτενοφόρων υπάρχουν;</t>
  </si>
  <si>
    <t>100-150 είδη</t>
  </si>
  <si>
    <t>Πότε έγινε η εξαφάνιση της Κρητιδικής-Παλαιογονίας;</t>
  </si>
  <si>
    <t>πριν από 66 εκατομμύρια χρόνια</t>
  </si>
  <si>
    <t xml:space="preserve"> πριν από 66 εκατομμύρια χρόνια.</t>
  </si>
  <si>
    <t>Υπάρχουν ενδείξεις ότι τα Cydippida δεν είναι τι;</t>
  </si>
  <si>
    <t>μονοφυλετικά</t>
  </si>
  <si>
    <t xml:space="preserve"> μονοφυλετικά,</t>
  </si>
  <si>
    <t>Ποια ηλικία έχουν τα απολιθώματα που βρέθηκαν και αντιπροσωπεύουν κτενοφόρα;</t>
  </si>
  <si>
    <t>515 εκατομμύρια χρόνια</t>
  </si>
  <si>
    <t xml:space="preserve"> 515 εκατομμύρια χρόνια</t>
  </si>
  <si>
    <t>Τι δεν έχουν τα απολιθώματα που βρέθηκαν και αντιπροσωπεύουν κτενοφόρα που έχουν τα σημερινά κτενοφόρα;</t>
  </si>
  <si>
    <t>Τι ηλικία έχουν τα απολιθώματα που βρέθηκαν και θεωρείται ότι αντιπροσωπεύουν κτενοφόρα;</t>
  </si>
  <si>
    <t>Ποιο γεγονός συνέβη πριν από 66 εκατομμύρια χρόνια;</t>
  </si>
  <si>
    <t>εξαφάνιση της Κρητιδικής-Παλαιογονίας,</t>
  </si>
  <si>
    <t xml:space="preserve"> εξαφάνιση της Κρητιδικής-Παλαιογονίας,</t>
  </si>
  <si>
    <t>Τι δεν είναι τα Cydippida;</t>
  </si>
  <si>
    <t>Τι έχουν τα σημερινά κτενοφόρα που δεν έχουν τα απολιθώματα που βρέθηκαν;</t>
  </si>
  <si>
    <t xml:space="preserve"> πολύ περισσότερα χτένια</t>
  </si>
  <si>
    <t>Πώς ονομάζονται οι τρίχες στα κτενοφόρα;</t>
  </si>
  <si>
    <t>cilia</t>
  </si>
  <si>
    <t xml:space="preserve"> cilia</t>
  </si>
  <si>
    <t>Για ποιο σκοπό χρησιμοποιούνται τα τριχίδια;</t>
  </si>
  <si>
    <t>μετακίνησης</t>
  </si>
  <si>
    <t xml:space="preserve"> κύρια μέθοδο μετακίνησης.</t>
  </si>
  <si>
    <t>Πώς αποκαλούνται οι σειρές από τριχίδια που μοιάζουν με τσατσάρα;</t>
  </si>
  <si>
    <t>ctenes</t>
  </si>
  <si>
    <t xml:space="preserve"> ctenes",</t>
  </si>
  <si>
    <t>Τι σημαίνει κτενοφόρα στα ελληνικά;</t>
  </si>
  <si>
    <t>τα φέροντα κτένες</t>
  </si>
  <si>
    <t xml:space="preserve"> "τα φέροντα κτένες",</t>
  </si>
  <si>
    <t>Γιατί είναι εξαιρετικά σπάνια τα απολιθώματα κτενοφόρων;</t>
  </si>
  <si>
    <t>μαλακών ζελατινοειδών σωμάτων τους</t>
  </si>
  <si>
    <t xml:space="preserve"> μαλακών ζελατινοειδών σωμάτων τους,</t>
  </si>
  <si>
    <t>Η Ediacaran Eoandromeda μπορεί να θεωρηθεί ότι αντιπροσωπεύει τι;</t>
  </si>
  <si>
    <t>κτενοφόρο.</t>
  </si>
  <si>
    <t xml:space="preserve"> ένα κτενοφόρο.</t>
  </si>
  <si>
    <t>Πώς λεγόταν η περίοδος που υπήρξε 505 εκατομμύρια χρόνια πριν;</t>
  </si>
  <si>
    <t>μεσαία Κάμβρια περίοδο</t>
  </si>
  <si>
    <t xml:space="preserve"> Κάμβρια περίοδο,</t>
  </si>
  <si>
    <t>Πόσα είδη βρέθηκαν στον σχιστόλιθο Burgess;</t>
  </si>
  <si>
    <t>Τρία</t>
  </si>
  <si>
    <t xml:space="preserve"> Τρία</t>
  </si>
  <si>
    <t>Τι δεν είχαν τα είδη που βρέθηκαν στον σχιστόλιθο Burgess;</t>
  </si>
  <si>
    <t>Πρόσφατες μελέτες θεωρούν ότι τα κτενοφόρα είναι συγγενή είδη με ποια;</t>
  </si>
  <si>
    <t>αμφίπλευρων</t>
  </si>
  <si>
    <t xml:space="preserve"> όλα τα άλλα ζώα.</t>
  </si>
  <si>
    <t>Ποια πιστεύουν μερικοί ερευνητές ότι είναι η πιο πρώιμη συνομοταξία ζώων;</t>
  </si>
  <si>
    <t>σπόγγοι</t>
  </si>
  <si>
    <t xml:space="preserve"> σπόγγοι (σφουγγάρια)</t>
  </si>
  <si>
    <t>Ποιο είναι το άλλο όνομα για τη δυτική πλευρά του Φρέσνο;</t>
  </si>
  <si>
    <t>Νότιο Φρέσνο</t>
  </si>
  <si>
    <t xml:space="preserve"> "Νότιο Φρέσνο",</t>
  </si>
  <si>
    <t>Προς ποια κατεύθυνση βρίσκεται η δυτική πλευρά της γειτονιάς του Φρέσνο σε σχέση με τον αυτοκινητόδρομο 99;</t>
  </si>
  <si>
    <t>νοτιοδυτικά</t>
  </si>
  <si>
    <t xml:space="preserve"> νοτιοδυτικά</t>
  </si>
  <si>
    <t>Η δυτική πλευρά του Φρέσνο είναι το κέντρο ποιας εθνικής κοινότητας;</t>
  </si>
  <si>
    <t>αφροαμερικανών</t>
  </si>
  <si>
    <t xml:space="preserve"> αφροαμερικανών</t>
  </si>
  <si>
    <t>Ποιες είναι οι δύο βασικές ασιατικές-αμερικανικές ομάδες που ζουν στη δυτική πλευρά του Φρέσνο;</t>
  </si>
  <si>
    <t>Hmong και Lao</t>
  </si>
  <si>
    <t xml:space="preserve"> Hmong και Lao).</t>
  </si>
  <si>
    <t>Ποια γειτονιά βρίσκεται δυτικά του αυτοκινητόδρομου 41;</t>
  </si>
  <si>
    <t>Δυτική Πλευρά</t>
  </si>
  <si>
    <t xml:space="preserve"> "Δυτική Πλευρά"</t>
  </si>
  <si>
    <t>Από ποιον πήρε το όνομά της η λεωφόρος Kearney;</t>
  </si>
  <si>
    <t>M. Theo Kearney</t>
  </si>
  <si>
    <t xml:space="preserve"> M. Theo Kearney,</t>
  </si>
  <si>
    <t>Τι είδους δένδρα έχει ως πρασιές η λεωφόρος Kearney;</t>
  </si>
  <si>
    <t>ψηλούς φοίνικες</t>
  </si>
  <si>
    <t xml:space="preserve"> φοίνικες.</t>
  </si>
  <si>
    <t>Μεταξύ ποιων δύο δρόμων της λεωφόρου Kearney ζούσαν κάποτε πλούσιοι αφροαμερικάνοι;</t>
  </si>
  <si>
    <t>οδού Φρέσνο και Thorne Ave</t>
  </si>
  <si>
    <t xml:space="preserve"> Φρέσνο και Thorne Ave</t>
  </si>
  <si>
    <t>Ποιο ήταν το όνομα που δόθηκε σε ένα μέρος της λεωφόρου Kearney σε μια προσπάθεια να αλλάξει η εικόνα της περιοχής;</t>
  </si>
  <si>
    <t>Brookhaven</t>
  </si>
  <si>
    <t xml:space="preserve"> Brookhaven,</t>
  </si>
  <si>
    <t>Ποια περιοχή του Brookhaven είναι ακόμη γνωστή για τα υψηλά επίπεδα εγκληματικότητας;</t>
  </si>
  <si>
    <t>΄Ένα απομονωμένο τοπικό διαμέρισμα</t>
  </si>
  <si>
    <t xml:space="preserve"> "Dogg Pound"</t>
  </si>
  <si>
    <t>Πόσα νοικοκυριά είχαν παιδιά κάτω από 18 ετών που ζουν μαζί τους;</t>
  </si>
  <si>
    <t>Ποιο ήταν το ποσοστό γυναίκας αρχηγού του νοικοκυριού χωρίς να υπάρχει άνδρας;</t>
  </si>
  <si>
    <t>19,3%</t>
  </si>
  <si>
    <t xml:space="preserve"> (19,3%)</t>
  </si>
  <si>
    <t>Πόσα ζευγάρια ή σχέσεις συμβίωσης του ίδιου φύλου υπήρχαν;</t>
  </si>
  <si>
    <t>Ποιο ήταν το μέσο μέγεθος μιας οικογένειας;</t>
  </si>
  <si>
    <t>3,62</t>
  </si>
  <si>
    <t xml:space="preserve"> 3,62 άτομα.</t>
  </si>
  <si>
    <t>Ποιο ήταν το μέσο μέγεθος ενός νοικοκυριού;</t>
  </si>
  <si>
    <t>3,07</t>
  </si>
  <si>
    <t xml:space="preserve"> 3,07 άτομα.</t>
  </si>
  <si>
    <t>Ποιος δρόμος συνδέει το Φρέσνο με την Κεντρική Κοιλάδα της Καλιφόρνια;</t>
  </si>
  <si>
    <t>State Route 99</t>
  </si>
  <si>
    <t xml:space="preserve"> State Route 99,</t>
  </si>
  <si>
    <t>Ποια είναι η άλλη ονομασία του State Route 168;</t>
  </si>
  <si>
    <t>Sierra Freeway</t>
  </si>
  <si>
    <t xml:space="preserve"> Sierra Freeway,</t>
  </si>
  <si>
    <t>Ποια είναι η άλλη ονομασία του Yosemite Freeway?</t>
  </si>
  <si>
    <t>State Route 41</t>
  </si>
  <si>
    <t xml:space="preserve"> Freeway/Eisenhower Freeway)</t>
  </si>
  <si>
    <t>Το State Route 180 έρχεται από ποια κατεύθυνση μέσω της Mendota?</t>
  </si>
  <si>
    <t>δυτικά</t>
  </si>
  <si>
    <t xml:space="preserve"> δυτικά</t>
  </si>
  <si>
    <t>Ποια είναι η μεγαλύτερη πόλη που δεν συνδέεται με εθνική οδό μεταξύ πολιτειών;</t>
  </si>
  <si>
    <t>Φρέσνο</t>
  </si>
  <si>
    <t xml:space="preserve"> Φρέσνο</t>
  </si>
  <si>
    <t>Ποιο έτος δημιουργήθηκε το Διαπολειτιακό Σύστημα Οδικής Κυκλοφορίας;</t>
  </si>
  <si>
    <t>Ποια διαδρομή πολιτείας συζητείται να αναβαθμιστεί στα πρότυπα μιας εθνικής οδού μεταξύ πολιτειών;</t>
  </si>
  <si>
    <t xml:space="preserve"> Interstate 9.</t>
  </si>
  <si>
    <t>Ποιοι είναι οι παράγοντες που συμβάλλουν στην επιθυμία να βελτιωθεί η SR 99 ώστε να είναι στα πρότυπα εθνικής οδού μεταξύ πολιτειών;</t>
  </si>
  <si>
    <t>ταχείας αύξησης του πληθυσμού και της κυκλοφορίας στις πόλεις κατά μήκος του SR 99, καθώς και της προθυμίας για ομοσπονδιακή χρηματοδότηση</t>
  </si>
  <si>
    <t xml:space="preserve"> ταχείας αύξησης του πληθυσμού και της κυκλοφορίας στις πόλεις</t>
  </si>
  <si>
    <t xml:space="preserve">Τι περιλαμβάνει κάθε πακέτο σε λειτουργία χωρίς σύνδεση; </t>
  </si>
  <si>
    <t>πλήρεις πληροφορίες διευθύνσεων</t>
  </si>
  <si>
    <t xml:space="preserve"> πλήρεις πληροφορίες διευθύνσεων.</t>
  </si>
  <si>
    <t>Πώς δρομολογούνται τα πακέτα;</t>
  </si>
  <si>
    <t>μεμονωμένα</t>
  </si>
  <si>
    <t xml:space="preserve"> μεμονωμένα,</t>
  </si>
  <si>
    <t>Τι περιλαμβάνεται στην ετικέτα του κάθε πακέτου;</t>
  </si>
  <si>
    <t>με τη διεύθυνση προορισμού, διεύθυνση πηγής και αριθμούς θυρών</t>
  </si>
  <si>
    <t xml:space="preserve"> διεύθυνση προορισμού, διεύθυνση πηγής και αριθμούς θυρών.</t>
  </si>
  <si>
    <t>Τι συμβαίνει στο πακέτο στον προορισμό του;</t>
  </si>
  <si>
    <t>το αρχικό μήνυμα/δεδομένα επανασυναρμολογείται με τη σωστή σειρά, με βάση τον αριθμό ακολουθίας πακέτων</t>
  </si>
  <si>
    <t xml:space="preserve"> επανασυναρμολογείται</t>
  </si>
  <si>
    <t>Πότε άρχισαν να λειτουργούν το ARPNET και το SITA;</t>
  </si>
  <si>
    <t>2 διαφορές μεταξύ των τεχνολογιών X.25 και ARPANET CITA.</t>
  </si>
  <si>
    <t>Δύο βασικές διαφορές αφορούσαν τη διαίρεση λειτουργιών και καθηκόντων μεταξύ των κεντρικών υπολογιστών στην άκρη του δικτύου και του πυρήνα δικτύου</t>
  </si>
  <si>
    <t xml:space="preserve"> κεντρικών υπολογιστών στην άκρη του δικτύου και του πυρήνα δικτύου.</t>
  </si>
  <si>
    <t>Τι εγγυάται το πρωτόκολλο UserDatagram;</t>
  </si>
  <si>
    <t>Στο σύστημα εικονικών κλήσεων, το δίκτυο εγγυάται την παράδοση των δεδομένων στον οικοδεσπότη</t>
  </si>
  <si>
    <t xml:space="preserve"> παράδοση των δεδομένων στον οικοδεσπότη.</t>
  </si>
  <si>
    <t>Το X.25 τι τύπο δικτύου χρησιμοποιεί;</t>
  </si>
  <si>
    <t>User Datagram Protocol</t>
  </si>
  <si>
    <t xml:space="preserve"> εικονικών κλήσεων,</t>
  </si>
  <si>
    <t>Τι είναι το DECnet;</t>
  </si>
  <si>
    <t>μια σουίτα πρωτοκόλλων δικτύου που δημιουργήθηκε από την Digital Equipment Corporation</t>
  </si>
  <si>
    <t xml:space="preserve"> μια σουίτα πρωτοκόλλων δικτύου</t>
  </si>
  <si>
    <t xml:space="preserve">Τι έκανε αρχικά το DECnet; </t>
  </si>
  <si>
    <t>δύο μικροϋπολογιστές PDP-11</t>
  </si>
  <si>
    <t xml:space="preserve"> για να συνδέσει δύο μικροϋπολογιστές PDP-11.</t>
  </si>
  <si>
    <t xml:space="preserve">Το DEC αρχικά είχε 3 επίπεδα αλλά εξελίχθηκε σε πόσα επίπεδα; </t>
  </si>
  <si>
    <t>επτά επιπέδων</t>
  </si>
  <si>
    <t xml:space="preserve"> επτά</t>
  </si>
  <si>
    <t>Τι έγινε η δεύτερη φάση του DECnet;</t>
  </si>
  <si>
    <t>ήταν ανοικτά πρότυπα με δημοσιευμένες προδιαγραφές και διάφορες υλοποιήσεις αναπτύχθηκαν έξω από την DEC, συμπεριλαμβανομένης μιας για το Linux</t>
  </si>
  <si>
    <t xml:space="preserve"> ανοικτά πρότυπα με δημοσιευμένες προδιαγραφές</t>
  </si>
  <si>
    <t>Γιατί δημιουργήθηκε το δίκτυο Merit στο Μίτσιγκαν;</t>
  </si>
  <si>
    <t>ως ένα μέσο για την ενίσχυση της εκπαιδευτικής και οικονομικής ανάπτυξης της πολιτείας</t>
  </si>
  <si>
    <t xml:space="preserve"> για να διερευνήσει τη δικτύωση υπολογιστών</t>
  </si>
  <si>
    <t>Τι ολοκλήρωσε την τριάδα;</t>
  </si>
  <si>
    <t>αλληλεπιδραστικός κεντρικός υπολογιστής υποδοχής σύνδεσης μεταξύ των συστημάτων υπολογιστών mainframe IBM στο Πανεπιστήμιο Μίτσιγκαν στο Ann Arbor και το Wayne State</t>
  </si>
  <si>
    <t xml:space="preserve"> συνδέσεις στο mainframe του CDC στο Michigan State University</t>
  </si>
  <si>
    <t>Τι έθεσε τις βάσεις για τον ρόλο του Merit στο NSFNET;</t>
  </si>
  <si>
    <t>Ethernet συνδεδεμένους κεντρικούς υπολογιστές και τελικά το TCP/IP και επιπλέον δημόσια πανεπιστήμια στο Μίτσιγκαν εντάσσονταν στο δίκτυο</t>
  </si>
  <si>
    <t xml:space="preserve"> TCP/IP</t>
  </si>
  <si>
    <t>Τι είναι το Internet2;</t>
  </si>
  <si>
    <t>μια μη κερδοσκοπική κοινοπραξία των Ηνωμένων Πολιτειών στον τομέα των ηλεκτρονικών υπολογιστών με επικεφαλής τα μέλη των ερευνητικών και εκπαιδευτικών κοινοτήτων, της βιομηχανίας και της κυβέρνησης</t>
  </si>
  <si>
    <t xml:space="preserve"> μια μη κερδοσκοπική κοινοπραξία</t>
  </si>
  <si>
    <t>Ποιος συνεργάστηκε με το internet2;</t>
  </si>
  <si>
    <t>Qwest</t>
  </si>
  <si>
    <t xml:space="preserve"> Qwest,</t>
  </si>
  <si>
    <t>Ποιο ήταν το πρώτο όνομα του internet2;</t>
  </si>
  <si>
    <t>Abilene</t>
  </si>
  <si>
    <t xml:space="preserve"> Abilene</t>
  </si>
  <si>
    <t>Ποιος συνεργάστηκε με το internet2</t>
  </si>
  <si>
    <t>μια συνεργασία με τις επικοινωνίες επιπέδου 3 για να ξεκινήσει ένα ολοκαίνουριο δίκτυο</t>
  </si>
  <si>
    <t>Όταν το Abilene αποσύρθηκε πώς ονομάστηκε η νέα πλατφόρμα;</t>
  </si>
  <si>
    <t>Internet2 Network</t>
  </si>
  <si>
    <t xml:space="preserve"> Internet2 Network.</t>
  </si>
  <si>
    <t>Ποιος κατηγορήθηκε αρχικά για τον μαύρο θάνατο;</t>
  </si>
  <si>
    <t>στον ουρανό</t>
  </si>
  <si>
    <t xml:space="preserve"> ουρανό,</t>
  </si>
  <si>
    <t>Για ποιον γράφηκε η ιατρική αναφορά;</t>
  </si>
  <si>
    <t>βασιλιά της Γαλλίας</t>
  </si>
  <si>
    <t xml:space="preserve"> βασιλιά της Γαλλίας</t>
  </si>
  <si>
    <t>Ποια είναι η νεότερη, ευρύτερα αποδεκτή θεωρία πίσω από την εξάπλωση της πανώλης;</t>
  </si>
  <si>
    <t>Το ότι η πανώλη προκαλείτο από την κακή ατμόσφαιρα</t>
  </si>
  <si>
    <t xml:space="preserve"> Θεωρία του Μιάσματος.</t>
  </si>
  <si>
    <t>Ως τι είναι επίσημα γνωστή η θεωρία της κακής ατμόσφαιρας;</t>
  </si>
  <si>
    <t>Θεωρία του Μιάσματος</t>
  </si>
  <si>
    <t>Τι είναι οι κλάδοι;</t>
  </si>
  <si>
    <t>γενετικοί κλάδοι</t>
  </si>
  <si>
    <t xml:space="preserve"> (γενετικοί κλάδοι)</t>
  </si>
  <si>
    <t>Ποια στελέχη του Y. pestis βρέθηκαν στους μαζικούς τάφους;</t>
  </si>
  <si>
    <t>Y. p. ανατολικό και Y. p. μεσαιωνικό</t>
  </si>
  <si>
    <t xml:space="preserve"> Y. p. ανατολικό και Y. p. μεσαιωνικό,</t>
  </si>
  <si>
    <t>Τι υποδεικνύουν τα στελέχη του Y. pestis σχετικά με την πανώλη;</t>
  </si>
  <si>
    <t>ότι η πανώλη μπορεί να ήλθε στην Ευρώπη σε δύο κύματα</t>
  </si>
  <si>
    <t xml:space="preserve"> ότι η πανώλη μπορεί να ήλθε στην Ευρώπη σε δύο κύματα.</t>
  </si>
  <si>
    <t>Πώς και πότε ήλθε στην Ευρώπη η πρώτη παραλλαγή του Y. pestis;</t>
  </si>
  <si>
    <t>μέσω του λιμανιού της Μασσαλίας γύρω στον Νοέμβριο του 1347</t>
  </si>
  <si>
    <t xml:space="preserve"> γύρω στον Νοέμβριο του 1347</t>
  </si>
  <si>
    <t>Πότε έφτασε στην Αγγλία το Y. pestis;</t>
  </si>
  <si>
    <t xml:space="preserve"> 1349,</t>
  </si>
  <si>
    <t>Τι προτείνει ο Γκράχαμ Τουΐγκ για την εξάπλωση της ασθένειας;</t>
  </si>
  <si>
    <t>μια μορφή άνθρακα</t>
  </si>
  <si>
    <t xml:space="preserve"> μια μορφή άνθρακα</t>
  </si>
  <si>
    <t>Ποια ήταν η θεωρία του Νόρμαν Κάντορ για την πανώλη;</t>
  </si>
  <si>
    <t>ένας συνδυασμός άνθρακα και άλλων πανδημιών</t>
  </si>
  <si>
    <t xml:space="preserve"> ένας συνδυασμός άνθρακα και άλλων πανδημιών.</t>
  </si>
  <si>
    <t>Ποιες ασθένειες πιστεύουν πολλοί επιστήμονες ότι συνέβαλαν στην πανδημία της πανώλης;</t>
  </si>
  <si>
    <t>του τύφου, της ευλογιάς και των αναπνευστικών λοιμώξεων</t>
  </si>
  <si>
    <t xml:space="preserve"> αναπνευστικών λοιμώξεων.</t>
  </si>
  <si>
    <t>Τι είναι η σηψαιμία;</t>
  </si>
  <si>
    <t>ένα είδος «δηλητηρίασης του αίματος»</t>
  </si>
  <si>
    <t xml:space="preserve"> (ένα είδος «δηλητηρίασης του αίματος»)</t>
  </si>
  <si>
    <t xml:space="preserve">Πόσα πτώματα ξέθαψε η Δημόσια Υγεία της Αγγλίας; </t>
  </si>
  <si>
    <t>Πόσοι άνθρωποι πέθαναν από την πανώλη στο Παρίσι το 1466;</t>
  </si>
  <si>
    <t>Η μαύρη πανώλη κατέστρεψε την Ευρώπη επί τρία χρόνια ακολουθούμενη από ποια χώρα;</t>
  </si>
  <si>
    <t>Ρωσία</t>
  </si>
  <si>
    <t xml:space="preserve"> Ρωσία,</t>
  </si>
  <si>
    <t>Ποια έξαρση συνδέθηκε με τα στρατεύματα του τριακονταετούς πολέμου;</t>
  </si>
  <si>
    <t>Ιταλική Πανώλη</t>
  </si>
  <si>
    <t xml:space="preserve"> Ιταλική Πανώλη</t>
  </si>
  <si>
    <t>Πότε ξέσπασε η τελευταία επιδημία πανώλης;</t>
  </si>
  <si>
    <t>Πόσες φορές εμφανίστηκε η πανώλη στη Βενετία;</t>
  </si>
  <si>
    <t>Κατά τη διάρκεια ποιων ετών ήταν παρούσα η πανώλη στις ισλαμικές χώρες;</t>
  </si>
  <si>
    <t>1500 και 1850</t>
  </si>
  <si>
    <t xml:space="preserve"> μεταξύ 1500 και 1850.</t>
  </si>
  <si>
    <t>Πόσα άτομα χάθηκαν στο Αλγέρι κατά τη διάρκεια του 1620-21;</t>
  </si>
  <si>
    <t>30 έως 50 χιλιάδες</t>
  </si>
  <si>
    <t xml:space="preserve"> 30 έως 50 χιλιάδες κατοίκους</t>
  </si>
  <si>
    <t>Πόσο διήρκεσε η πανώλη στην οθωμανική αυτοκρατορία;</t>
  </si>
  <si>
    <t>μέχρι το δεύτερο τρίμηνο του 19ου αιώνα</t>
  </si>
  <si>
    <t xml:space="preserve"> δεύτερο τρίμηνο του 19ου αιώνα.</t>
  </si>
  <si>
    <t xml:space="preserve">Πόσοι άνθρωποι, το πολύ, έχουν πεθάνει από την πανώλη στη Βαγδάτη; </t>
  </si>
  <si>
    <t>τα δύο τρίτα του πληθυσμού της</t>
  </si>
  <si>
    <t xml:space="preserve"> δύο τρίτα</t>
  </si>
  <si>
    <t>Γιατί είναι απαραίτητο το δεύτερο χρονοδιάγραμμα;</t>
  </si>
  <si>
    <t>συμπιέζει την πιο πρόσφατη εποχή</t>
  </si>
  <si>
    <t xml:space="preserve"> επιμέρους τμήμα του προηγούμενου χρονοδιαγράμματος,</t>
  </si>
  <si>
    <t>Ποιο χρονοδιάγραμμα επεκτείνεται περαιτέρω στην τέταρτη κλίμακα;</t>
  </si>
  <si>
    <t>Τεταρτογενής</t>
  </si>
  <si>
    <t xml:space="preserve"> Τεταρτογενής</t>
  </si>
  <si>
    <t>Ποιο είναι το όνομα της τελευταίας εποχής;</t>
  </si>
  <si>
    <t>Η Ολόκαινος</t>
  </si>
  <si>
    <t xml:space="preserve"> Ολόκαινος</t>
  </si>
  <si>
    <t>Η Πλειστόκαινος εποχή λαμβάνει χώρα κατά τη διάρκεια ποιας περιόδου;</t>
  </si>
  <si>
    <t>Τεταρτογενή</t>
  </si>
  <si>
    <t xml:space="preserve"> Τεταρτογενή περίοδο.</t>
  </si>
  <si>
    <t>Ποια αρχή βασίζεται στην εμφάνιση απολιθωμάτων σε ιζηματογενή πετρώματα;</t>
  </si>
  <si>
    <t>Η αρχή της διαδοχής της πανίδας</t>
  </si>
  <si>
    <t xml:space="preserve"> αρχή της διαδοχής της πανίδας</t>
  </si>
  <si>
    <t>Σε ποιου τις αρχές βασίστηκαν οι αρχές της διαδοχής της πανίδας;</t>
  </si>
  <si>
    <t>Γουΐλιαμ Σμιθ</t>
  </si>
  <si>
    <t xml:space="preserve"> Γουΐλιαμ Σμιθ</t>
  </si>
  <si>
    <t>Το γεγονός ότι δεν μπορούν να βρεθούν ταυτόχρονα όλα τα απολιθώματα σε παγκόσμιο επίπεδο την ίδια στιγμή κάνει την αρχή να γίνεται τι;</t>
  </si>
  <si>
    <t>πολύπλοκη</t>
  </si>
  <si>
    <t xml:space="preserve"> αρκετά πολύπλοκη,</t>
  </si>
  <si>
    <t>Η παρουσία ή απουσία τίνος μπορεί να χρησιμοποιηθεί για τον προσδιορισμό της σχετικής ηλικίας των σχηματισμών στους οποίους βρίσκονται;</t>
  </si>
  <si>
    <t>οργανισμοί</t>
  </si>
  <si>
    <t xml:space="preserve"> οργανισμοί</t>
  </si>
  <si>
    <t>Η αρχή της διαδοχής της πανίδας αναπτύχθηκε 100 χρόνια πριν από τη θεωρία της εξέλιξης ποιου;</t>
  </si>
  <si>
    <t>Κάρολου Δαρβίνου</t>
  </si>
  <si>
    <t xml:space="preserve"> Κάρολου Δαρβίνου,</t>
  </si>
  <si>
    <t>Από ποιους γίνεται η ανάλυση των στρωματογραφικών τμημάτων όπως οι πυρήνες των τρυπανιών;</t>
  </si>
  <si>
    <t>στρωματογράφοι</t>
  </si>
  <si>
    <t xml:space="preserve"> στρωματογράφοι</t>
  </si>
  <si>
    <t>Τι είδους έρευνες δείχνουν τη θέση των στρωματογραφικών μονάδων στο υπέδαφος;</t>
  </si>
  <si>
    <t>γεωφυσικές</t>
  </si>
  <si>
    <t xml:space="preserve"> γεωφυσικές έρευνες</t>
  </si>
  <si>
    <t>Τι μπορεί να συνδυαστεί με γεωφυσικά δεδομένα για την καλύτερη προβολή του υπεδάφους;</t>
  </si>
  <si>
    <t>αρχεία καταγραφής φρεατίων</t>
  </si>
  <si>
    <t xml:space="preserve"> αρχεία καταγραφής φρεατίων</t>
  </si>
  <si>
    <t>Ποιο εργαλείο χρησιμοποιούν οι στρωματογράφοι για να προβάλουν τα δεδομένα τους σε τρεις διαστάσεις;</t>
  </si>
  <si>
    <t>προγράμματα υπολογιστή</t>
  </si>
  <si>
    <t xml:space="preserve"> προγράμματα υπολογιστή</t>
  </si>
  <si>
    <t xml:space="preserve">Οι στρωματογράφοι προσπαθούν να εντοπίσουν περιοχές για ποιους τύπους εξόρυξης; </t>
  </si>
  <si>
    <t>υδρογονανθράκων</t>
  </si>
  <si>
    <t xml:space="preserve"> νερού,</t>
  </si>
  <si>
    <t>Ο Φίλντινγκ Γκάρισον πιστεύει ότι η επιστήμη της γεωλογίας μπορεί να εντοπιστεί πού;</t>
  </si>
  <si>
    <t>Περσία</t>
  </si>
  <si>
    <t xml:space="preserve"> Περσία</t>
  </si>
  <si>
    <t>Έχοντας ζήσει από το 973 έως το 1048, ήταν ένας από τους πρώτους Πέρσες γεωλόγους, ποιο ήταν το όνομά του;</t>
  </si>
  <si>
    <t>Αλ-Μπιρούνι</t>
  </si>
  <si>
    <t xml:space="preserve"> Αλ-Μπιρούνι</t>
  </si>
  <si>
    <t>Στην Κίνα, το άτομο αυτό συμπέρανε ότι η ξηρά σχηματίστηκε από τη διάβρωση των βουνών και από την εναπόθεση ιλύος, ποιο ήταν το όνομά του;</t>
  </si>
  <si>
    <t>Σεν Κούο</t>
  </si>
  <si>
    <t xml:space="preserve"> Σεν Κούο</t>
  </si>
  <si>
    <t>Αυτό το πρόσωπο πρότεινε εξηγήσεις για την προέλευση των σεισμών και τη διαμόρφωση των βουνών, ποιο ήταν το όνομά του;</t>
  </si>
  <si>
    <t>Ιμπν Σίνα</t>
  </si>
  <si>
    <t xml:space="preserve"> Ιμπν Σίνα</t>
  </si>
  <si>
    <t>Τι έκανε τον Σεν Κούο να πιστεύει ότι η ξηρά σχηματίστηκε από τη διάβρωση των βουνών;</t>
  </si>
  <si>
    <t>παρατήρηση απολιθωμένων κογχυλιών</t>
  </si>
  <si>
    <t xml:space="preserve"> παρατήρηση απολιθωμένων κογχυλιών</t>
  </si>
  <si>
    <t>Ποιος θεωρείται ο πρώτος σύγχρονος γεωλόγος;</t>
  </si>
  <si>
    <t>Τζέιμς Χάτον</t>
  </si>
  <si>
    <t xml:space="preserve"> Τζέιμς Χάτον</t>
  </si>
  <si>
    <t>Ποια εργασία παρουσίασε το 1785 ο Τζέιμς Χάτον στη Βασιλική Εταιρεία του Εδιμβούργου;</t>
  </si>
  <si>
    <t>Θεωρία της Γης</t>
  </si>
  <si>
    <t xml:space="preserve"> Θεωρία της Γης</t>
  </si>
  <si>
    <t>Ποιο έτος δημοσίευσε ο Τζέιμς Χάτον μια δίτομη έκδοση των θεωριών του;</t>
  </si>
  <si>
    <t>Ποια ήταν η κύρια ιδέα της εργασίας του Τζέιμς Χάτον;</t>
  </si>
  <si>
    <t>η Γη πρέπει να είναι πολύ παλαιότερη από ό,τι είχε προηγουμένως υποτεθεί</t>
  </si>
  <si>
    <t xml:space="preserve"> η Γη πρέπει να είναι πολύ παλαιότερη</t>
  </si>
  <si>
    <t>Ποιος ήταν ο πρώτος καταγεγραμμένος οικισμός εκεί που έγινε αργότερα το Νιούκασλ;</t>
  </si>
  <si>
    <t>Pons Aelius</t>
  </si>
  <si>
    <t xml:space="preserve"> Pons Aelius,</t>
  </si>
  <si>
    <t>Ποιου ποταμού γέφυρα ήταν αρχικά κατά τη διάρκεια των ρωμαϊκών χρόνων;</t>
  </si>
  <si>
    <t>ποταμό Τάιν</t>
  </si>
  <si>
    <t xml:space="preserve"> Τάιν.</t>
  </si>
  <si>
    <t>Ποιος ήταν ο εκτιμώμενος πληθυσμός του Pons Aelius γύρω στον 2ο αιώνα;</t>
  </si>
  <si>
    <t xml:space="preserve"> 2.000.</t>
  </si>
  <si>
    <t>Ποιο τείχος έχει θραύσματα ορατά σε μέρη γύρω από το Νιούκασλ ακόμη και σήμερα;</t>
  </si>
  <si>
    <t>Αδριανού</t>
  </si>
  <si>
    <t xml:space="preserve"> Τείχους του Αδριανού</t>
  </si>
  <si>
    <t>Ποιες φυλές φοβόντουσαν οι Ρωμαίοι ότι θα εισέβαλαν από τον Βορρά;</t>
  </si>
  <si>
    <t>Πίκτων</t>
  </si>
  <si>
    <t xml:space="preserve"> Πίκτων</t>
  </si>
  <si>
    <t>Ποια παλαιότερη αγορά αντικατέστησε η Αγορά του Γκρέιντζερ;</t>
  </si>
  <si>
    <t>Αγορά Κρεοπωλών</t>
  </si>
  <si>
    <t xml:space="preserve"> Αγορά Κρεοπωλών.</t>
  </si>
  <si>
    <t>Πότε άνοιξε η πρώτη στεγασμένη αγορά του Νιούκασλ;</t>
  </si>
  <si>
    <t>Πόσοι επισκέπτες παρέστησαν στο δείπνο για τα εγκαίνια της Αγοράς του Γκρέιντζερ;</t>
  </si>
  <si>
    <t>Πώς είναι τεκμηριωμένα τα εγκαίνια της Αγοράς του Γκρέιντζερ στη Γκαλερί Τέχνης Λέινγκ;</t>
  </si>
  <si>
    <t>έναν πίνακα</t>
  </si>
  <si>
    <t xml:space="preserve"> έναν πίνακα</t>
  </si>
  <si>
    <t>Ποιος ταξινόμησε την αρχιτεκτονική της Αγοράς του Γκρέιντζερ ως κατηγορίας 1 το 1954;</t>
  </si>
  <si>
    <t>Ίδρυμα Αγγλικής Κληρονομιάς</t>
  </si>
  <si>
    <t xml:space="preserve"> Ίδρυμα Αγγλικής Κληρονομιάς.</t>
  </si>
  <si>
    <t>Σε ποιο είδος μουσικής κατατάσσονται οι Λίντισφαρμ;</t>
  </si>
  <si>
    <t>φολκ-ροκ</t>
  </si>
  <si>
    <t xml:space="preserve"> φολκ-ροκ</t>
  </si>
  <si>
    <t>Ποια χρονιά κυκλοφόρησε το τραγούδι Fog on the Tyne;</t>
  </si>
  <si>
    <t xml:space="preserve"> (1971),</t>
  </si>
  <si>
    <t>Ποια μπάντα θεωρούν πολλοί ως την πρώτη μπάντα μπλακ μέταλ;</t>
  </si>
  <si>
    <t>Βένομ</t>
  </si>
  <si>
    <t xml:space="preserve"> Σκάικλαντ,</t>
  </si>
  <si>
    <t>Ποια μπάντα θεωρείται συχνά η πρώτη μπάντα φολκ μέταλ;</t>
  </si>
  <si>
    <t>Σκάικλαντ</t>
  </si>
  <si>
    <t>Σε ποια μπάντα του Νιούκασλ ήταν πρώην κιθαρίστας ο ντόπιος Άντι Τέιλορ;</t>
  </si>
  <si>
    <t>Ντουράν Ντουράν</t>
  </si>
  <si>
    <t xml:space="preserve"> Ντουράν Ντουράν</t>
  </si>
  <si>
    <t>Ποιοι υπόγειοι σιδηρόδρομοι καλύπτουν μεγάλο μέρος του Τάιν εντ Γουέαρ;</t>
  </si>
  <si>
    <t>το Μετρό Τάιν εντ Γουέαρ</t>
  </si>
  <si>
    <t xml:space="preserve"> Μετρό Τάιν εντ Γουέαρ,</t>
  </si>
  <si>
    <t>Σε ποσά στάδια άνοιξε το Μετρό μεταξύ 1980 και 1984;</t>
  </si>
  <si>
    <t>Τι είδους σήραγγες κατασκευάστηκαν μέσω του κέντρου της πόλης του Νιούκασλ;</t>
  </si>
  <si>
    <t>υπόγειες</t>
  </si>
  <si>
    <t xml:space="preserve"> υπόγειες</t>
  </si>
  <si>
    <t>Τι εγκαινίασε η Βασίλισσα Ελισάβετ ΙΙ στο Νιούκασλ το 1981;</t>
  </si>
  <si>
    <t>μια γέφυρα</t>
  </si>
  <si>
    <t xml:space="preserve"> γέφυρα πάνω από τον Τάιν,</t>
  </si>
  <si>
    <t>Πόσους επιβάτες τον χρόνο μεταφέρει το σιδηροδρομικό δίκτυο του Νιούκασλ;</t>
  </si>
  <si>
    <t>πάνω από 37 εκατομμύρια</t>
  </si>
  <si>
    <t xml:space="preserve"> 37 εκατομμύρια</t>
  </si>
  <si>
    <t>Πόσα πανεπιστήμια έχει το Νιούκασλ;</t>
  </si>
  <si>
    <t>Ποιο πανεπιστήμιο έχει τις ρίζες του σε μια σχολή που ασχολείτο με την ιατρική και τη χειρουργική;</t>
  </si>
  <si>
    <t>Το Πανεπιστήμιο του Νιούκασλ</t>
  </si>
  <si>
    <t xml:space="preserve"> Πανεπιστήμιο του Νιούκασλ</t>
  </si>
  <si>
    <t>Τι κέρδισε το Πανεπιστήμιο του Νιούκασλ το 2000;</t>
  </si>
  <si>
    <t>Πανεπιστήμιο της Χρονιάς των Κυριακάτικων Τάιμς</t>
  </si>
  <si>
    <t xml:space="preserve"> βραβείο Πανεπιστήμιο της Χρονιάς των Κυριακάτικων Τάιμς.</t>
  </si>
  <si>
    <t>Τι συνέβη το 1992 σε μια διαδικασία σε όλο το Ηνωμένο Βασίλειο;</t>
  </si>
  <si>
    <t>τα πολυτεχνεία έγιναν νέα πανεπιστήμια</t>
  </si>
  <si>
    <t xml:space="preserve"> τα πολυτεχνεία έγιναν νέα πανεπιστήμια.</t>
  </si>
  <si>
    <t>Ποιο πανεπιστήμιο κέρδισε το βραβείο του οργανισμού με την περισσότερο εφαρμοσμένη πληροφορική;</t>
  </si>
  <si>
    <t>Πανεπιστήμιο της Νορθάμπρια</t>
  </si>
  <si>
    <t xml:space="preserve"> Πανεπιστήμιο της Νορθάμπρια</t>
  </si>
  <si>
    <t>Σε ποια διεθνή έκθεση έχει τις ρίζες του το Μουσείο V&amp;A;</t>
  </si>
  <si>
    <t>Μεγάλη Έκθεση του 1851</t>
  </si>
  <si>
    <t xml:space="preserve"> Μεγάλη Έκθεση του 1851,</t>
  </si>
  <si>
    <t>Ποιος ήταν ο πρώτος διευθυντής του Μουσείου V&amp;A;</t>
  </si>
  <si>
    <t>Χένρι Κόουλ</t>
  </si>
  <si>
    <t xml:space="preserve"> Χένρι Κόουλ,</t>
  </si>
  <si>
    <t>Πώς ονομαζόταν αρχικά το μουσείο;</t>
  </si>
  <si>
    <t>Μουσείο Κατασκευαστών</t>
  </si>
  <si>
    <t xml:space="preserve"> Μουσείο Κατασκευαστών,</t>
  </si>
  <si>
    <t>Πού μεταφέρθηκε το Μουσείο V&amp;A από την αρχική του θέση στο Μάρλμπορω Χάουζ;</t>
  </si>
  <si>
    <t>Σόμερσετ Χάουζ</t>
  </si>
  <si>
    <t xml:space="preserve"> Σόμερσετ Χάουζ.</t>
  </si>
  <si>
    <t>Από ποιον Γερμανό αρχιτέκτονα ζητήθηκε να κάνει ένα σχέδιο για το μουσείο;</t>
  </si>
  <si>
    <t>Γκότφριντ Ζέμπερ</t>
  </si>
  <si>
    <t xml:space="preserve"> Γκότφριντ Ζέμπερ,</t>
  </si>
  <si>
    <t>Περίπου πόσα έργα τέχνης περιλαμβάνονται στις συλλογές της Άπω Ανατολής;</t>
  </si>
  <si>
    <t>περισσότερα από 70.000</t>
  </si>
  <si>
    <t>Ποιες χώρες αντιπροσωπεύονται στις συλλογές της Άπω Ανατολής;</t>
  </si>
  <si>
    <t>Κίνα, Ιαπωνία και Κορέα</t>
  </si>
  <si>
    <t xml:space="preserve"> Κίνα, Ιαπωνία και Κορέα.</t>
  </si>
  <si>
    <t>Ποιο είναι το όνομα της γκαλερί που είναι αφιερωμένη στην κινεζική τέχνη;</t>
  </si>
  <si>
    <t>Η γκαλερί κινεζικής τέχνης Τ.Τ. Τσούι</t>
  </si>
  <si>
    <t xml:space="preserve"> Τ.Τ. Τσούι</t>
  </si>
  <si>
    <t>Ποιο έτος άνοιξε η αφιερωμένη στην κινεζική τέχνη γκαλερί;</t>
  </si>
  <si>
    <t xml:space="preserve"> 1991,</t>
  </si>
  <si>
    <t>Από ποιες δύο δυναστείες χρονολογούνται τα περισσότερα κινεζικά έργα τέχνης των συλλογών της Άπω Ανατολής;</t>
  </si>
  <si>
    <t>Μινγκ και Τσινγκ</t>
  </si>
  <si>
    <t xml:space="preserve"> Μινγκ και Τσινγκ,</t>
  </si>
  <si>
    <t>Περίπου πόσες αντικείμενα υπάρχουν στη συλλογή κοστουμιών του Μουσείου V&amp;A;</t>
  </si>
  <si>
    <t>πάνω από 14.000</t>
  </si>
  <si>
    <t>Ποιο τμήμα στεγάζει τα έργα σε χαρτί της συλλογής κοστουμιών;</t>
  </si>
  <si>
    <t>Λέξεων και Εικόνας</t>
  </si>
  <si>
    <t xml:space="preserve"> Λέξεων και Εικόνας.</t>
  </si>
  <si>
    <t>Γιατί η συλλογή κυριαρχείται από μοντέρνα ρούχα που έχουν γίνει για ειδικές περιπτώσεις;</t>
  </si>
  <si>
    <t>Επειδή τα καθημερινά ρούχα από  προηγούμενες εποχές δεν έχουν επιβιώσει γενικά</t>
  </si>
  <si>
    <t xml:space="preserve"> ρούχα από  προηγούμενες εποχές δεν έχουν επιβιώσει γενικά,</t>
  </si>
  <si>
    <t>Ποιο έτος έλαβε το Μουσείο V&amp;A τη συλλογή Τάλμποτ Χιουτζ;</t>
  </si>
  <si>
    <t>Ποιας εταιρείας δώρο ήταν η συλλογή Τάλμποτ Χιουτζ;</t>
  </si>
  <si>
    <t>Χάροντς</t>
  </si>
  <si>
    <t xml:space="preserve"> Χάροντς</t>
  </si>
  <si>
    <t>Περίπου πόσα ονόματα υπέγραψαν σε μια ηλεκτρονική ψηφοφορία της ιστοσελίδας του Κοινοβουλίου ως απάντηση στο κλείσιμο της γκαλερί Μουσικών Οργάνων;</t>
  </si>
  <si>
    <t>πάνω από 5.100</t>
  </si>
  <si>
    <t>Ποιος βουλευτής εξήγησε ότι το μουσείο θα συντηρεί τη συλλογή και θα τη διατηρεί στη διάθεση του κοινού;</t>
  </si>
  <si>
    <t>Μπράιαν Ντέιβις</t>
  </si>
  <si>
    <t xml:space="preserve"> Μπράιαν Ντέιβις</t>
  </si>
  <si>
    <t>Ποιο μουσείο θα ελάμβανε αντικείμενα ως δάνειο από τη γκαλερί Μουσικών Οργάνων;</t>
  </si>
  <si>
    <t>Μουσείο Χόρνιμαν</t>
  </si>
  <si>
    <t xml:space="preserve"> Μουσείο Χόρνιμαν</t>
  </si>
  <si>
    <t>Περίπου πόσα μουσικά όργανα δανείστηκαν στο Μουσείο Χόρνιμαν;</t>
  </si>
  <si>
    <t>Ποιο έτος έκλεισε η γκαλερί Μουσικών Οργάνων;</t>
  </si>
  <si>
    <t xml:space="preserve"> 2010,</t>
  </si>
  <si>
    <t>Ποιο έτος δώρισε ο Τζον Σίπσανκς μια μεγάλη συλλογή από έργα ζωγραφικής;</t>
  </si>
  <si>
    <t>Πόσα έργα δώρισε ο Τζον Σίπσανκς στο μουσείο;</t>
  </si>
  <si>
    <t>Ποιος ήταν ο στόχος του σημαντικού κληροδοτήματος του Τζον Σίπσανκς στο μουσείο;</t>
  </si>
  <si>
    <t>τη δημιουργία μιας «Εθνικής Πινακοθήκης Βρετανικής Τέχνης»</t>
  </si>
  <si>
    <t>ζαμπελ</t>
  </si>
  <si>
    <t>Ποιου διάσημου Βρετανού ζωγράφου σκίτσο με λάδι  πλήρους μεγέθους του 1821 δωρίστηκε από την κόρη του Τζον Σίπσανκς το 1888;</t>
  </si>
  <si>
    <t>Το Κάρο του Σανού</t>
  </si>
  <si>
    <t xml:space="preserve"> Το Κάρο του Σανού.</t>
  </si>
  <si>
    <t>Οι πίνακες που δώρισε ο Τζον Σίπσανκς ήταν από καλλιτέχνες ποιας εθνικότητας;</t>
  </si>
  <si>
    <t>Βρετανών</t>
  </si>
  <si>
    <t xml:space="preserve"> Βρετανών</t>
  </si>
  <si>
    <t>Σε τι ήταν επικεντρωμένη η διαδικτυακή καμπάνια που ξεκίνησε το ABC το 2000;</t>
  </si>
  <si>
    <t>κυκλικό λογότυπό της</t>
  </si>
  <si>
    <t xml:space="preserve"> κυκλικό λογότυπό της,</t>
  </si>
  <si>
    <t>Ποιος προσελήφθη για να σχεδιάσει την ταυτότητα του ABC για το 2001-2002;</t>
  </si>
  <si>
    <t>Ομάδα Σχεδίασης Τρόικα</t>
  </si>
  <si>
    <t xml:space="preserve"> Ομάδα Σχεδίασης Τρόικα</t>
  </si>
  <si>
    <t>Ποια χρώματα είχε ο λογότυπος του ABC το 2001;</t>
  </si>
  <si>
    <t>μαύρο και κίτρινο</t>
  </si>
  <si>
    <t xml:space="preserve"> μαύρο και κίτρινο</t>
  </si>
  <si>
    <t>Ποιο είναι το χαϊδευτικό του λογότυπου του ABC από την καμπάνια του 2000;</t>
  </si>
  <si>
    <t>η κουκκίδα</t>
  </si>
  <si>
    <t xml:space="preserve"> κουκκίδα»,</t>
  </si>
  <si>
    <t>Ποιος σχεδίασε το νέο γραφικό του σήματος του ABC το 1998;</t>
  </si>
  <si>
    <t>Πίτταρντ Σάλλιβαν</t>
  </si>
  <si>
    <t xml:space="preserve"> Πίτταρντ Σάλλιβαν,</t>
  </si>
  <si>
    <t>Ποιο έτος σταμάτησε το ABC να χρησιμοποιεί το κουδουνάκι με τις τέσσερεις νότες για διαφήμιση;</t>
  </si>
  <si>
    <t xml:space="preserve"> 2015,</t>
  </si>
  <si>
    <t>Σε ποια εκστρατεία εικόνας βασιζόταν το νέο κουδούνισμα από τέσσερεις νότες του ABC;</t>
  </si>
  <si>
    <t>Αγαπάμε την Τηλεόραση</t>
  </si>
  <si>
    <t xml:space="preserve"> «Αγαπάμε την Τηλεόραση»</t>
  </si>
  <si>
    <t>Πού χρησιμοποιείται ακόμη το κουδουνάκι με τις τέσσερεις νότες του ABC;</t>
  </si>
  <si>
    <t>ABC κατά Παραγγελία</t>
  </si>
  <si>
    <t xml:space="preserve"> στην αρχή της εκπομπής του ABC.</t>
  </si>
  <si>
    <t>Ποιος διορίστηκε πρόεδρος του ABC από τον Νομπλ το 1950;</t>
  </si>
  <si>
    <t>Ρόμπερτ Κίντνερ</t>
  </si>
  <si>
    <t xml:space="preserve"> Ρόμπερτ Κίντνερ</t>
  </si>
  <si>
    <t>Ο Γκόλντενσον πρότεινε τη συγχώνευση μεταξύ του UPT και ποιου δικτύου τον Οκτώβριο του 1954;</t>
  </si>
  <si>
    <t>Τηλεοπτικό Δίκτυο DuMont</t>
  </si>
  <si>
    <t xml:space="preserve"> DuMont,</t>
  </si>
  <si>
    <t>Σύμφωνα με το σχέδιο συγχώνευσης του Γκόλντενσον, πώς θα ονομαζόταν η νέα οντότητα;</t>
  </si>
  <si>
    <t>ABC-DuMont</t>
  </si>
  <si>
    <t xml:space="preserve"> «ABC-DuMont»</t>
  </si>
  <si>
    <t>Πόσα χρήματα έπρεπε να πάνε στο Τηλεοπτικό Δίκτυο DuMont βάσει του σχεδίου συγχώνευσης του Γκόλντενσον;</t>
  </si>
  <si>
    <t>5 εκατομμύρια δολάρια σε μετρητά</t>
  </si>
  <si>
    <t xml:space="preserve"> 5 εκατομμύρια δολάρια</t>
  </si>
  <si>
    <t>Σε ποια δεκαετία το ABC ολοκλήρωσε τη μετάβαση στο χρώμα;</t>
  </si>
  <si>
    <t>του '70</t>
  </si>
  <si>
    <t xml:space="preserve"> δεκαετίες του '70,</t>
  </si>
  <si>
    <t>Η δεκαετία του '70 σε ποιο δίκτυο επέτρεψε να ανεβεί στην πρώτη θέση της τηλεθέασης;</t>
  </si>
  <si>
    <t>ABC</t>
  </si>
  <si>
    <t xml:space="preserve"> ABC,</t>
  </si>
  <si>
    <t>Τι είδους δεδομένα χρησιμοποίησε η ABC στη δεκαετία του '70 για να στοχεύσει καλύτερα τις διαφημίσεις και τον προγραμματισμό προς συγκεκριμένα ακροατήρια;</t>
  </si>
  <si>
    <t>συμπεριφορικά και δημογραφικά</t>
  </si>
  <si>
    <t xml:space="preserve"> συμπεριφορικά και δημογραφικά δεδομένα</t>
  </si>
  <si>
    <t>Τι ποσοστό υψηλής τηλεθέασης αντιπροσώπευαν τα τρία μεγάλα δίκτυα το 1980;</t>
  </si>
  <si>
    <t>Ποιο δράμα του Άαρον Σπέλινγκ έκανε το ντεμπούτο του στο ABC τη δεκαετία του '80;</t>
  </si>
  <si>
    <t>Δυναστείας</t>
  </si>
  <si>
    <t xml:space="preserve"> Δυναστείας,</t>
  </si>
  <si>
    <t>Ποιο ήταν το παρακλάδι του Ευτυχισμένες Μέρες που έκανε το ντεμπούτο του τη δεκαετία του '80 στο ABC;</t>
  </si>
  <si>
    <t>Μορκ και Μίντι</t>
  </si>
  <si>
    <t xml:space="preserve"> Μορκ και Μίντι.</t>
  </si>
  <si>
    <t>Ποιο ήταν το κανάλι που ξεκίνησε το ABC το 1981 και επικεντρώθηκε σε πολιτιστικό και καλλιτεχνικό πρόγραμμα;</t>
  </si>
  <si>
    <t>Alpha Repertory Television Service (ARTS)</t>
  </si>
  <si>
    <t xml:space="preserve"> Alpha Repertory Television Service</t>
  </si>
  <si>
    <t>Από ποια φυλή ήταν η γυναίκα που παντρεύτηκε ο Τεμουζίν όταν ήταν περίπου 16 χρονών;</t>
  </si>
  <si>
    <t>Ονγκιράτ</t>
  </si>
  <si>
    <t xml:space="preserve"> Ονγκιράτ</t>
  </si>
  <si>
    <t>Ποιος απήγαγε την πρώτη σύζυγο του Τεμουζίν σύντομα μετά τον γάμο τους;</t>
  </si>
  <si>
    <t>Μέρχιτς</t>
  </si>
  <si>
    <t xml:space="preserve"> Μέρχιτς</t>
  </si>
  <si>
    <t>Ποιος βοήθησε τον Τεμουζίν να διασώσει τη σύζυγό του από τους Μέρχιτς;</t>
  </si>
  <si>
    <t>Τζαμούχα και του προστάτη του, Τογκρούλ Χαν</t>
  </si>
  <si>
    <t xml:space="preserve"> Τογκρούλ Χαν</t>
  </si>
  <si>
    <t>Ποιο ήταν το όνομα του πρώτου γιου της Μπόρτε, συζύγου του Τεμουζίν;</t>
  </si>
  <si>
    <t>Τζότσι</t>
  </si>
  <si>
    <t xml:space="preserve"> Τζότσι</t>
  </si>
  <si>
    <t>Ποια χρονιά γέννησε η Μπόρτε τον Τζότσι;</t>
  </si>
  <si>
    <t xml:space="preserve"> (1185–1226),</t>
  </si>
  <si>
    <t>Ποιους υποστήριζε ο Τζαμούχα που δεν αποτελούσαν τη βάση της εξουσίας του Τεμουζίν;</t>
  </si>
  <si>
    <t>την παραδοσιακή μογγολική αριστοκρατία</t>
  </si>
  <si>
    <t xml:space="preserve"> παραδοσιακή μογγολική αριστοκρατία,</t>
  </si>
  <si>
    <t>Ποια διακήρυξη του σαμάνου βοήθησε στην άνοδο του Τεμουζίν;</t>
  </si>
  <si>
    <t>Κοκότσου</t>
  </si>
  <si>
    <t xml:space="preserve"> πρoορίσει τον κόσμο για τον Τεμουζίν,</t>
  </si>
  <si>
    <t>Πότε εκλέχθηκε ο Τεμουζίν χαν των Μογγόλων;</t>
  </si>
  <si>
    <t xml:space="preserve"> 1186,</t>
  </si>
  <si>
    <t>Ποια μάχη έχασε ο Τεμουζίν από τον Τζαμούχα λίγο μετά την εκλογή του ως χαν;</t>
  </si>
  <si>
    <t>Μάχη του Νταλάν Μπαλτζούτ</t>
  </si>
  <si>
    <t xml:space="preserve"> Μάχη του Νταλάν Μπαλτζούτ.</t>
  </si>
  <si>
    <t>Πού εξορίστηκε ο Τογκρούλ, ο προστάτης του Τεμουζίν;</t>
  </si>
  <si>
    <t>Καρά Κιτάι</t>
  </si>
  <si>
    <t xml:space="preserve"> Καρά Κιτάι.</t>
  </si>
  <si>
    <t>Ποιο είναι το μογγολικό όνομα της αρχικής τοποθεσίας του μαυσωλείου του Τζένγκις Χαν;</t>
  </si>
  <si>
    <t>Εντσέν Κορού</t>
  </si>
  <si>
    <t xml:space="preserve"> Εντσέν Κορού)</t>
  </si>
  <si>
    <t>Ποιο βουδιστικό μοναστήρι φιλοξένησε το μαυσωλείο του Τζένγκις Χαν κατά τη διάρκεια της ιαπωνικής κατοχής;</t>
  </si>
  <si>
    <t>Ντονγκσάν Ντάφο Ντιάν</t>
  </si>
  <si>
    <t xml:space="preserve"> Ντονγκσάν Ντάφο Ντιάν,</t>
  </si>
  <si>
    <t>Πότε οι Κινέζοι Εθνικιστές μετακίνησαν το μαυσωλείο μακριά από τις προελαύνουσες κινεζικές κομμουνιστικές δυνάμεις;</t>
  </si>
  <si>
    <t>Μονή Κουμπούμ ή Τα'ερ Σι κοντά στην Ξινίνγκ</t>
  </si>
  <si>
    <t xml:space="preserve"> 1939,</t>
  </si>
  <si>
    <t>Πότε επεστράφη το μαυσωλείο στο Κενοτάφιο του Κυρίου στη Μογγολία;</t>
  </si>
  <si>
    <t xml:space="preserve"> 1954,</t>
  </si>
  <si>
    <t>Ποιος κατέστρεψε τα πιο πολύτιμα λείψανα του μαυσωλείου κατά τη διάρκεια της Πολιτιστικής Επανάστασης;</t>
  </si>
  <si>
    <t>Ερυθροφρουροί</t>
  </si>
  <si>
    <t xml:space="preserve"> οι Ερυθροφρουροί</t>
  </si>
  <si>
    <t>Με ποια θάλασσα συνόρευε ανατολικά η αυτοκρατορία του Τζένγκις Χαν όταν πέθανε;</t>
  </si>
  <si>
    <t>Ιαπωνική Θάλασσα</t>
  </si>
  <si>
    <t xml:space="preserve"> Ιαπωνική Θάλασσα.</t>
  </si>
  <si>
    <t>Ποια υδάτινη μάζα βρισκόταν στα δυτικά της Μογγολικής Αυτοκρατορίας όταν πέθανε ο Τζένγκις Χαν;</t>
  </si>
  <si>
    <t>Κασπία Θάλασσα</t>
  </si>
  <si>
    <t>Ποιος ήταν ο επικεφαλής της ταχύτερης επέκτασης της Μογγολικής Αυτοκρατορίας;</t>
  </si>
  <si>
    <t>Ογκοντέι Χαν</t>
  </si>
  <si>
    <t xml:space="preserve"> Τζένγκις Ογκοντέι Χαν</t>
  </si>
  <si>
    <t>Ποιο έτος ολοκληρώθηκε η σύγκρουση με τη δυναστεία των Σονγκ;</t>
  </si>
  <si>
    <t>Ποιος απόγονος του Τζένγκις Χαν λεηλάτησε τη Βαγδάτη;</t>
  </si>
  <si>
    <t>Χουλάγκου Χαν</t>
  </si>
  <si>
    <t xml:space="preserve"> Μπατού Χαν,</t>
  </si>
  <si>
    <t>Ποιος σταμάτησε την προέλαση του Χουλάγκου Χαν σε όλη τη Μέση Ανατολή;</t>
  </si>
  <si>
    <t>τους Μαμελούκους της Αιγύπτου</t>
  </si>
  <si>
    <t xml:space="preserve"> τους Μαμελούκους της Αιγύπτου,</t>
  </si>
  <si>
    <t>Ποιοι από τους απογόνους του Τζένγκις Χαν εξεδίωξε τους Μαμελούκους από την Παλαιστίνη;</t>
  </si>
  <si>
    <t>Γκαζάν Χαν</t>
  </si>
  <si>
    <t xml:space="preserve"> Χουλάγκου Γκαζάν Χαν</t>
  </si>
  <si>
    <t>Ποιο έτος εισέβαλε ο εγγονός του Τζένγκις Χαν στο Ρως του Κιέβου;</t>
  </si>
  <si>
    <t xml:space="preserve"> 1237,</t>
  </si>
  <si>
    <t>Ποιες μεγάλες πόλεις της Ανατολικής Ευρώπης δεν καταστράφηκαν από την εισβολή των Μογγόλων;</t>
  </si>
  <si>
    <t>Νόβγκοροντ και το Πσκοφ</t>
  </si>
  <si>
    <t xml:space="preserve"> Νόβγκοροντ και το Πσκοφ.</t>
  </si>
  <si>
    <t>Ποιος επιβλέπει έναν Τεχνικό Φαρμακείου στο Ηνωμένο Βασίλειο;</t>
  </si>
  <si>
    <t>άλλους ανώτερους τεχνικούς φαρμακείου</t>
  </si>
  <si>
    <t xml:space="preserve"> άλλους ανώτερους τεχνικούς φαρμακείου.</t>
  </si>
  <si>
    <t>Σε ποιο σώμα πρέπει να εγγραφεί ένας τεχνικός φαρμακείου;</t>
  </si>
  <si>
    <t>μητρώο του Γενικού Φαρμακευτικού Συμβουλίου (ΓΦΣ)</t>
  </si>
  <si>
    <t xml:space="preserve"> Γενικού Φαρμακευτικού Συμβουλίου</t>
  </si>
  <si>
    <t>Ποιο είναι το κύριο καθήκον του ΓΦΣ;</t>
  </si>
  <si>
    <t>ρυθμίζει την πρακτική των φαρμακοποιών και των τεχνικών φαρμακείων</t>
  </si>
  <si>
    <t xml:space="preserve"> ρυθμίζει την πρακτική των φαρμακοποιών και των τεχνικών φαρμακείων.</t>
  </si>
  <si>
    <t>Τι είδους επαγγελματίας θεωρείται ότι είναι ο Τεχνικός Φαρμακείου;</t>
  </si>
  <si>
    <t>επαγγελματίας υγειονομικής περίθαλψης</t>
  </si>
  <si>
    <t xml:space="preserve"> υγειονομικής περίθαλψης</t>
  </si>
  <si>
    <t>Τι είδους ευθύνες μπορεί να έχει ένας τεχνικός φαρμακείου;</t>
  </si>
  <si>
    <t>να διαχειρίζονται το φαρμακευτικό τμήμα και εξειδικευμένους τομείς τη φαρμακευτικής πρακτικής</t>
  </si>
  <si>
    <t xml:space="preserve"> εξειδικευμένους τομείς τη φαρμακευτικής πρακτικής,</t>
  </si>
  <si>
    <t>Εξελίξεις στις οποίες οι επιστήμονες επηρέασαν τη δημιουργία φαρμακολογίας στο μεσαιωνικό Ισλάμ;</t>
  </si>
  <si>
    <t>βοτανική και  χημεία</t>
  </si>
  <si>
    <t xml:space="preserve"> πρόοδοι που έγιναν στη Μέση Ανατολή</t>
  </si>
  <si>
    <t>Ποιος είχε επιρροή στην προώθηση της χρήσης χημικών ενώσεων ως φαρμάκων;</t>
  </si>
  <si>
    <t>Ο Αμπού Μπακρ αλ-Ραζί</t>
  </si>
  <si>
    <t xml:space="preserve"> Αμπού Μπακρ αλ-Ραζί</t>
  </si>
  <si>
    <t>Ποιος έγραψε το Liber servitoris;</t>
  </si>
  <si>
    <t>Ο Αμπού αλ-Κασίμ αλ-Ζαχραουΐ</t>
  </si>
  <si>
    <t xml:space="preserve"> Αμπού αλ-Κασίμ αλ-Ζαχραουΐ</t>
  </si>
  <si>
    <t>Ποιος έγραψε για την απόσταξη πόσιμου νερού από θαλασσινό νερό;</t>
  </si>
  <si>
    <t>Αλ-Μουβαφάκ</t>
  </si>
  <si>
    <t xml:space="preserve"> Αλ-Μουβαφάκ</t>
  </si>
  <si>
    <t>Ποιες δύο ενώσεις διαφοροποίησε ο Αλ-Μουβαφάκ;</t>
  </si>
  <si>
    <t>ανθρακικού νατρίου και ανθρακικού καλίου</t>
  </si>
  <si>
    <t xml:space="preserve"> ανθρακικού νατρίου και ανθρακικού καλίου</t>
  </si>
  <si>
    <t>Σε τι υπόκειται το φαρμακείο στις περισσότερες χώρες;</t>
  </si>
  <si>
    <t>νομοθεσία περί φαρμακείων</t>
  </si>
  <si>
    <t xml:space="preserve"> νομοθεσία περί φαρμακείων,</t>
  </si>
  <si>
    <t>Σε ποιες αρμοδιότητες περιορίζονταν προηγουμένως οι τεχνικοί φαρμακείου;</t>
  </si>
  <si>
    <t>εντός του φαρμακείου παρασκευή/διανομή φαρμάκων</t>
  </si>
  <si>
    <t xml:space="preserve"> παρασκευή/διανομή φαρμάκων,</t>
  </si>
  <si>
    <t>Από τι εξαρτώνται οι τεχνικοί φαρμακείου όλο και περισσότερο;</t>
  </si>
  <si>
    <t>αυτοματισμό</t>
  </si>
  <si>
    <t xml:space="preserve"> αυτοματισμό</t>
  </si>
  <si>
    <t>Ποιες είναι σήμερα οι νέες αρμοδιότητες των τεχνικών φαρμακείου;</t>
  </si>
  <si>
    <t>τις συνταγές των ασθενών και τα θέματα ασφαλείας των ασθενών</t>
  </si>
  <si>
    <t xml:space="preserve"> ενασχόλησης με τις συνταγές των ασθενών</t>
  </si>
  <si>
    <t>Τι επιβάλλει η νομοθεσία περί φαρμακείων;</t>
  </si>
  <si>
    <t>συνθήκες αποθήκευσης, υποχρεωτικά κείμενα, εξοπλισμό κλπ.</t>
  </si>
  <si>
    <t xml:space="preserve"> απαιτήσεις για συνθήκες αποθήκευσης, υποχρεωτικά κείμενα, εξοπλισμό</t>
  </si>
  <si>
    <t>Με τι ασχολείται κυρίως η συμβουλευτική φαρμακευτική;</t>
  </si>
  <si>
    <t>επανεξέταση του προγράμματος θεραπείας</t>
  </si>
  <si>
    <t xml:space="preserve"> επανεξέταση του προγράμματος θεραπείας</t>
  </si>
  <si>
    <t>Πού τείνουν να εργάζονται οι περισσότεροι φαρμακευτικοί σύμβουλοι;</t>
  </si>
  <si>
    <t>γηροκομεία</t>
  </si>
  <si>
    <t xml:space="preserve"> άμεσα με τους ασθενείς,</t>
  </si>
  <si>
    <t>Ποιες είναι μερικές μεγάλες εταιρείες διαχείρισης φαρμακείων;</t>
  </si>
  <si>
    <t>Omnicare, Kindred Healthcare και PharMerica</t>
  </si>
  <si>
    <t xml:space="preserve"> Omnicare, Kindred Healthcare και PharMerica).</t>
  </si>
  <si>
    <t>Ποιος είναι ο κύριος λόγος για τον οποίο οι φαρμακευτικοί σύμβουλοι εργάζονται όλο και περισσότερο άμεσα με τους ασθενείς;</t>
  </si>
  <si>
    <t>πολλοί ηλικιωμένοι παίρνουν τώρα πολλά φάρμακα αλλά συνεχίζουν να ζουν εκτός ιδρυμάτων</t>
  </si>
  <si>
    <t xml:space="preserve"> πολλοί ηλικιωμένοι παίρνουν τώρα πολλά φάρμακα</t>
  </si>
  <si>
    <t>Τι κάνουν κάποια κοινοτικά φαρμακεία;</t>
  </si>
  <si>
    <t>απασχολούν φαρμακευτικούς συμβούλους και/ή παρέχουν συμβουλευτικές υπηρεσίες</t>
  </si>
  <si>
    <t xml:space="preserve"> παρέχουν συμβουλευτικές υπηρεσίες.</t>
  </si>
  <si>
    <t>Πώς ρυθμίζονται οι φαρμακοποιοί στις περισσότερες δικαιοδοσίες;</t>
  </si>
  <si>
    <t>ξεχωριστά από τους γιατρούς</t>
  </si>
  <si>
    <t xml:space="preserve"> ξεχωριστά από τους γιατρούς.</t>
  </si>
  <si>
    <t>Ποιοι λένε οι περισσότεροι νομοθέτες ότι μπορούν να παρέχουν καθορισμένα φάρμακα στο κοινό;</t>
  </si>
  <si>
    <t>μόνον οι φαρμακοποιοί</t>
  </si>
  <si>
    <t xml:space="preserve"> μόνον οι φαρμακοποιοί</t>
  </si>
  <si>
    <t>Ποιο σώμα δήλωσε ότι οι γιατροί μπορούν επίσης να χορηγούν φάρμακα υπό συγκεκριμένες συνθήκες;</t>
  </si>
  <si>
    <t>του Αμερικανικού Ιατρικού Συλλόγου (AΙΣ)</t>
  </si>
  <si>
    <t xml:space="preserve"> Αμερικανικού Ιατρικού Συλλόγου</t>
  </si>
  <si>
    <t>Ποια είναι η εκτίμηση του αριθμού των ιατρών που χορηγούν φάρμακα από μόνοι τους;</t>
  </si>
  <si>
    <t>7 έως 10 τοις εκατό</t>
  </si>
  <si>
    <t xml:space="preserve"> 7 έως 10</t>
  </si>
  <si>
    <t>Τι απαγορεύεται να κάνουν οι φαρμακοποιοί;</t>
  </si>
  <si>
    <t>να συνάπτουν επιχειρηματικές συνεργασίες με γιατρούς ή να τους δίνουν «προμήθεια»</t>
  </si>
  <si>
    <t xml:space="preserve"> να τους δίνουν «προμήθεια».</t>
  </si>
  <si>
    <t>Τι μπορεί να προκληθεί από διαταραχές του ανοσοποιητικού συστήματος;</t>
  </si>
  <si>
    <t>αυτοάνοσα νοσήματα</t>
  </si>
  <si>
    <t xml:space="preserve"> αυτοάνοσα νοσήματα, φλεγμονοπάθειες και καρκίνο.</t>
  </si>
  <si>
    <t>Πότε συμβαίνει η ανοσοανεπάρκεια;</t>
  </si>
  <si>
    <t>όταν το ανοσοποιητικό σύστημα είναι λιγότερο ενεργό από το κανονικό</t>
  </si>
  <si>
    <t xml:space="preserve"> όταν το ανοσοποιητικό σύστημα είναι λιγότερο ενεργό</t>
  </si>
  <si>
    <t>Τι προκαλεί η ανοσοανεπάρκεια;</t>
  </si>
  <si>
    <t>επαναλαμβανόμενες και απειλητικές για τη ζωή λοιμώξεις</t>
  </si>
  <si>
    <t xml:space="preserve"> λοιμώξεις.</t>
  </si>
  <si>
    <t>Ονομάστε μία από τις αιτίες της ανοσοανεπάρκειας.</t>
  </si>
  <si>
    <t>γενετικής νόσου</t>
  </si>
  <si>
    <t xml:space="preserve"> γενετικής νόσου</t>
  </si>
  <si>
    <t>Ονομάστε μια κοινή αυτοάνοση ασθένεια.</t>
  </si>
  <si>
    <t>την θυρεοειδίτιδα Χασιμότο</t>
  </si>
  <si>
    <t xml:space="preserve"> θυρεοειδίτιδα Χασιμότο,</t>
  </si>
  <si>
    <t>Τι συμβαίνει όταν το ανοσοποιητικό σύστημα είναι λιγότερο ενεργό από το φυσιολογικό;</t>
  </si>
  <si>
    <t>Η ανοσοανεπάρκεια</t>
  </si>
  <si>
    <t>Ποιος είναι ο όρος για ένα υπερδραστήριο ανοσοποιητικό σύστημα που επιτίθεται σε φυσιολογικούς ιστούς;</t>
  </si>
  <si>
    <t>αυτοανοσία</t>
  </si>
  <si>
    <t xml:space="preserve"> αυτοανοσία</t>
  </si>
  <si>
    <t>Ποιο πεδίο περιλαμβάνει τη μελέτη του ανοσοποιητικού συστήματος;</t>
  </si>
  <si>
    <t>Η ανοσολογία</t>
  </si>
  <si>
    <t xml:space="preserve"> ανοσολογία</t>
  </si>
  <si>
    <t>Ποια επίκτητη κατάσταση έχει ως αποτέλεσμα την ανοσοανεπάρκεια στους ανθρώπους;</t>
  </si>
  <si>
    <t>HIV/AIDS</t>
  </si>
  <si>
    <t xml:space="preserve"> HIV/AIDS</t>
  </si>
  <si>
    <t>Ποια είναι η πιο ισχυρή κατηγορία αντιφλεγμονωδών φαρμάκων;</t>
  </si>
  <si>
    <t>Τα γλυκοκορτικοειδή</t>
  </si>
  <si>
    <t xml:space="preserve"> γλυκοκορτικοειδή</t>
  </si>
  <si>
    <t>Με ποιες κατηγορίες φαρμάκων χρησιμοποιούνται μερικές φορές μικρές δόσεις αντιφλεγμονωδών ουσιών;</t>
  </si>
  <si>
    <t>κυτοτοξικά ή ανοσοκατασταλτικά φάρμακα</t>
  </si>
  <si>
    <t xml:space="preserve"> κυτοτοξικά ή ανοσοκατασταλτικά φάρμακα</t>
  </si>
  <si>
    <t>Ποια είναι δύο παραδείγματα κυτοτοξικών ή ανοσοκατασταλτικών φαρμάκων;</t>
  </si>
  <si>
    <t>μεθοτρεξάτη ή αζαθειοπρίνη</t>
  </si>
  <si>
    <t xml:space="preserve"> μεθοτρεξάτη ή αζαθειοπρίνη.</t>
  </si>
  <si>
    <t>Ποιο είναι ένα παράδειγμα ανοσοκατασταλτικού φαρμάκου που αποτρέπει τη δραστηριότητα των Τ-κυττάρων μεταβάλλοντας τις οδούς μεταγωγής σήματος;</t>
  </si>
  <si>
    <t>κυκλοσπορίνη</t>
  </si>
  <si>
    <t xml:space="preserve"> κυκλοσπορίνη</t>
  </si>
  <si>
    <t>Ποια είναι τα παραδείγματα διαφοροποιημένων κυττάρων τελεστών που κορυφώνονται κατά τη διάρκεια των περιόδων εγρήγορσης;</t>
  </si>
  <si>
    <t>κυτοτοξικά φυσικά φονικά κύτταρα και CTL (κυτοτοξικά Τ-λεμφοκύτταρα)</t>
  </si>
  <si>
    <t xml:space="preserve"> κυτοτοξικά φυσικά φονικά κύτταρα</t>
  </si>
  <si>
    <t>Ποια είναι τα δύο αντιφλεγμονώδη μόρια που κορυφώνονται κατά τη διάρκεια των ωρών εγρήγορσης;</t>
  </si>
  <si>
    <t>η κορτιζόλη και οι κατεχολαμίνες</t>
  </si>
  <si>
    <t xml:space="preserve"> κορτιζόλη και οι κατεχολαμίνες,</t>
  </si>
  <si>
    <t>Λόγω της παρουσίας ποιου μορίου εμφανίζεται φλεγμονή κατά τις περιόδους του ύπνου ;</t>
  </si>
  <si>
    <t>μελατονίνης</t>
  </si>
  <si>
    <t xml:space="preserve"> μελατονίνης.</t>
  </si>
  <si>
    <t>Η μελατονίνη κατά τη διάρκεια του ύπνου μπορεί να αντισταθμίσει ενεργά την παραγωγή τίνος;</t>
  </si>
  <si>
    <t>παραγωγή ελεύθερων ριζών</t>
  </si>
  <si>
    <t xml:space="preserve"> ελεύθερων ριζών</t>
  </si>
  <si>
    <t>Ποια μόρια του προσαρμοστικού ανοσοποιητικού συστήματος υπάρχουν μόνο στα γναθοστόματα;</t>
  </si>
  <si>
    <t>οι ανοσοσφαιρίνες και οι υποδοχείς Τ-κυττάρων</t>
  </si>
  <si>
    <t xml:space="preserve"> οι ανοσοσφαιρίνες</t>
  </si>
  <si>
    <t>Ποια είναι δύο παραδείγματα πρωτόγονων σπονδυλωτών χωρίς σιαγόνες;</t>
  </si>
  <si>
    <t>η λάμπραινα ή θαλάσσιο πετρόμυζο  και το πετρόχελο</t>
  </si>
  <si>
    <t xml:space="preserve"> θαλάσσιο πετρόμυζο  και το πετρόχελο.</t>
  </si>
  <si>
    <t>Πώς λέγεται η σειρά υποδοχέων που διαθέτουν τα πρωτόγονα σπονδυλωτά χωρίς σιαγόνες;</t>
  </si>
  <si>
    <t>Μεταβλητοί υποδοχείς λεμφοκυττάρων (ΜΥΛ)</t>
  </si>
  <si>
    <t xml:space="preserve"> Μεταβλητοί υποδοχείς λεμφοκυττάρων</t>
  </si>
  <si>
    <t>Η εξέλιξη ποιου τμήματος του ανοσοποιητικού συστήματος εμφανίστηκε στον εξελικτικό πρόγονο των γναθοστομάτων;</t>
  </si>
  <si>
    <t>προσαρμοστικού ανοσοποιητικού συστήματος</t>
  </si>
  <si>
    <t xml:space="preserve"> προσαρμοστικού ανοσοποιητικού συστήματος</t>
  </si>
  <si>
    <t>Πώς λέγεται η διαδικασία με την οποία το προσαρμοστικό ανοσοποιητικό σύστημα αποφεύγεται με την αλλαγή των μη βασικών επιτόπων;</t>
  </si>
  <si>
    <t>αντιγονική παραλλαγή</t>
  </si>
  <si>
    <t xml:space="preserve"> αντιγονική παραλλαγή.</t>
  </si>
  <si>
    <t>Ποιο είναι ένα παράδειγμα ιού που χρησιμοποιεί αντιγονική παραλλαγή;</t>
  </si>
  <si>
    <t>HIV</t>
  </si>
  <si>
    <t xml:space="preserve"> HIV,</t>
  </si>
  <si>
    <t>Ποιο είναι ένα παράδειγμα παρασίτου που χρησιμοποίησε τη στρατηγική αντιγονικής παραλλαγής για να αποφύγει την καταστροφή;</t>
  </si>
  <si>
    <t>Τρυπανόσωμα brucei</t>
  </si>
  <si>
    <t xml:space="preserve"> Τρυπανόσωμα brucei</t>
  </si>
  <si>
    <t>Ποιες ενώσεις μπορούν να καλυφθούν με τα μόρια του κυττάρου ξενιστή προκειμένου ένας ιός να αποφύγει τον εντοπισμό του;</t>
  </si>
  <si>
    <t>αντιγόνων</t>
  </si>
  <si>
    <t xml:space="preserve"> αντιγόνων</t>
  </si>
  <si>
    <t>Μετά τη σφαγή του Πίτερλου ποιος ποιητής έγραψε τη Σφαγή της Αναρχίας;</t>
  </si>
  <si>
    <t>Πέρσι Σέλλεϋ</t>
  </si>
  <si>
    <t xml:space="preserve"> Πέρσι Σέλλεϋ</t>
  </si>
  <si>
    <t>Το ποίημά του θεωρείται το πρώτο είδος ποιου τύπου διαμαρτυρίας;</t>
  </si>
  <si>
    <t>μη βίαιης</t>
  </si>
  <si>
    <t xml:space="preserve"> μη βίαιης</t>
  </si>
  <si>
    <t>Εμπνευσμένο από τον Σέλλεϋ, ποιο ήταν το όνομα της θεωρίας του Γκάντι;</t>
  </si>
  <si>
    <t>Σατυαγκράχα</t>
  </si>
  <si>
    <t xml:space="preserve"> Η Σατυαγκράχα</t>
  </si>
  <si>
    <t>Ο Γκάντι συχνά αναφερόταν στο ποίημα του Σέλλεϋ στην προσπάθειά του να κάνει τι;</t>
  </si>
  <si>
    <t>ελεύθερη Ινδία</t>
  </si>
  <si>
    <t xml:space="preserve"> για μια ελεύθερη Ινδία.</t>
  </si>
  <si>
    <t>Ποιος διάσημος συγγραφέας χρησιμοποίησε την ομοιότητα και την απεικόνιση του Πέρσι Σέλλεϋ στη γραφή του;</t>
  </si>
  <si>
    <t>Χένρι Ντέιβιντ Θόρω</t>
  </si>
  <si>
    <t xml:space="preserve"> Χένρι Ντέιβιντ Θόρω</t>
  </si>
  <si>
    <t>Ποιος έγραψε το ποίημα Το Σήμα της Αναρχίας;</t>
  </si>
  <si>
    <t>Το Σήμα της Αναρχίας γράφτηκε για διαμαρτυρία εναντίον τίνος;</t>
  </si>
  <si>
    <t>άδικες μορφές εξουσίας</t>
  </si>
  <si>
    <t xml:space="preserve"> εξουσίας</t>
  </si>
  <si>
    <t>Ποια ήταν η αρχή που εμφανίζεται στο Σημάδι της Αναρχίας;</t>
  </si>
  <si>
    <t>μη βίαιης διαμαρτυρίας</t>
  </si>
  <si>
    <t xml:space="preserve"> αρχής της μη βίαιης διαμαρτυρίας.</t>
  </si>
  <si>
    <t>Πώς λεγόταν το έργο του Γκάντι;</t>
  </si>
  <si>
    <t xml:space="preserve"> Μάσκα της Αναρχίας</t>
  </si>
  <si>
    <t>Ποιος διάσημος Ινδός εφάρμοσε πολιτική ανυπακοή;</t>
  </si>
  <si>
    <t>Γκάντι</t>
  </si>
  <si>
    <t>Πώς λέγεται όταν υπάρχει μια ενεργή προσπάθεια να ανατραπεί ένα κυβερνητικό σύστημα ή ένα σύστημα πεποιθήσεων;</t>
  </si>
  <si>
    <t>Η επαναστατική πολιτική ανυπακοή</t>
  </si>
  <si>
    <t xml:space="preserve"> επαναστατική πολιτική ανυπακοή</t>
  </si>
  <si>
    <t>Ποια ομάδα ανθρώπων επέδειξε επαναστατική πολιτική ανυπακοή απέναντι στην αυστριακή κυβέρνηση;</t>
  </si>
  <si>
    <t>Ούγγροι</t>
  </si>
  <si>
    <t xml:space="preserve"> Ούγγροι</t>
  </si>
  <si>
    <t>Οι Ούγγροι εκτελούσαν αυτή την πολιτική ανυπακοή υπό την καθοδήγηση ποιου;</t>
  </si>
  <si>
    <t>Φέρεντς Ντικ</t>
  </si>
  <si>
    <t xml:space="preserve"> Φέρεντς Ντικ</t>
  </si>
  <si>
    <t>Η επαναστατική πολιτική ανυπακοή προς τον πολιτισμό τονίζεται από το παράδειγμα ποιου;</t>
  </si>
  <si>
    <t>του Γκάντι</t>
  </si>
  <si>
    <t xml:space="preserve"> Γκάντι</t>
  </si>
  <si>
    <t>Σε ποια άλλα θέματα μπορεί να αφορά η πολιτική ανυπακοή;</t>
  </si>
  <si>
    <t>πολιτιστικές παραδόσεις, κοινωνικά έθιμα, θρησκευτικές πεποιθήσεις</t>
  </si>
  <si>
    <t xml:space="preserve"> πολιτιστικές παραδόσεις,</t>
  </si>
  <si>
    <t>Τι είναι μια απλή μορφή πολιτικής ανυπακοής;</t>
  </si>
  <si>
    <t>Η μη επαναστατική πολιτική ανυπακοή</t>
  </si>
  <si>
    <t xml:space="preserve"> μη επαναστατική πολιτική ανυπακοή</t>
  </si>
  <si>
    <t>Γιατί ένα άτομο θα επέλεγε την πολιτική ανυπακοή εναντίον συγκεκριμένων νόμων;</t>
  </si>
  <si>
    <t>κρίνονται «λανθασμένοι» από την ατομική συνείδηση</t>
  </si>
  <si>
    <t xml:space="preserve"> κρίνονται «λανθασμένοι»</t>
  </si>
  <si>
    <t>Ποιος είναι ο στόχος της μεμονωμένης πολιτικής ανυπακοής;</t>
  </si>
  <si>
    <t>να καταστούν κάποιοι νόμοι αναποτελεσματικοί</t>
  </si>
  <si>
    <t xml:space="preserve"> να καταστούν κάποιοι νόμοι αναποτελεσματικοί,</t>
  </si>
  <si>
    <t>Ποιος τύπος πολιτικής ανυπακοής είναι μεγαλύτερης κλίμακας;</t>
  </si>
  <si>
    <t xml:space="preserve"> Η επαναστατική</t>
  </si>
  <si>
    <t>Ποιου διάσημου Ινδού οι ενέργειες θεωρήθηκαν πολιτική ανυπακοή;</t>
  </si>
  <si>
    <t>Τι καθιστούν δυσκολότερο τα μποϊκοτάζ, η άρνηση πληρωμής φόρων, οι καθιστικές διαμαρτυρίες και η αποφυγή στρατιωτικής θητείας;</t>
  </si>
  <si>
    <t>τη λειτουργία του συστήματος</t>
  </si>
  <si>
    <t xml:space="preserve"> λειτουργία του συστήματος.</t>
  </si>
  <si>
    <t>Ονομάστε έναν τρόπο με τον οποίο ο οργανισμός Plowshares έκλεισε προσωρινά το GCSB Waihopai.</t>
  </si>
  <si>
    <t>βάζοντας λουκέτο στις πύλες</t>
  </si>
  <si>
    <t xml:space="preserve"> βάζοντας λουκέτο στις πύλες</t>
  </si>
  <si>
    <t>Ονομάστε τον άλλον τρόπο με τον οποίο ο οργανισμός Plowshares έκλεισε προσωρινά.</t>
  </si>
  <si>
    <t>χρησιμοποιώντας δρεπάνια για να ξεφουσκώσει έναν από τους μεγάλους θόλους που κάλυπταν δύο δορυφορικά πιάτα</t>
  </si>
  <si>
    <t>Με ποιον τρόπο  υποστηρίζει η Μπράουνλι ότι συμπεριφέρονται μερικές φορές οι άνθρωποι για να ακουστεί το θέμα τους;</t>
  </si>
  <si>
    <t>περιορισμένου εξαναγκασμού</t>
  </si>
  <si>
    <t xml:space="preserve"> περιορισμένου εξαναγκασμού</t>
  </si>
  <si>
    <t>Όταν μεγάλες ομάδες ανθρώπων μποϊκοτάρουν όλοι ένα σύστημα ή δεν πληρώνουν φόρους, μπορεί να θεωρηθεί τι;</t>
  </si>
  <si>
    <t>εξαναγκαστικές</t>
  </si>
  <si>
    <t xml:space="preserve"> εξαναγκαστικές.</t>
  </si>
  <si>
    <t>Ποιος είναι ένας τύπος ανυπακοής εναντίον της ομοσπονδιακής κυβέρνησης;</t>
  </si>
  <si>
    <t>αρνήσεις πληρωμής φόρων</t>
  </si>
  <si>
    <t xml:space="preserve"> παράνομα μποϊκοτάζ,</t>
  </si>
  <si>
    <t>Ποια παρενέργεια αυτών των τύπων διαμαρτυρίας είναι ατυχής;</t>
  </si>
  <si>
    <t>καθιστούν δυσκολότερη τη λειτουργία του συστήματος</t>
  </si>
  <si>
    <t xml:space="preserve"> καθιστούν δυσκολότερη τη λειτουργία του συστήματος.</t>
  </si>
  <si>
    <t>Ποιος είναι ο στόχος που έχουν πολλές από αυτές τις διαμαρτυρίες;</t>
  </si>
  <si>
    <t>θέσουν το θέμα τους στο τραπέζι</t>
  </si>
  <si>
    <t xml:space="preserve"> να συμμετάσχουν σ' έναν ηθικό διάλογο,</t>
  </si>
  <si>
    <t>Πώς μπορείτε να διαμαρτυρηθείτε ενάντια στις μεγάλες επιχειρήσεις με μη βίαιο τρόπο;</t>
  </si>
  <si>
    <t xml:space="preserve"> καθιστικές διαμαρτυρίες,</t>
  </si>
  <si>
    <t>Τι αισθάνονται την ανάγκη να αναγνωρίσουν μερικοί πολιτικά ανυπάκουοι άνθρωποι;</t>
  </si>
  <si>
    <t>τιμωρία</t>
  </si>
  <si>
    <t xml:space="preserve"> εγκυρότητα του κοινωνικού συμβολαίου,</t>
  </si>
  <si>
    <t>Γιατί είναι απαραίτητη η ανάγκη αποδοχής της τιμωρίας;</t>
  </si>
  <si>
    <t>της πίστης τους στην εγκυρότητα του κοινωνικού συμβολαίου</t>
  </si>
  <si>
    <t xml:space="preserve"> πίστης τους στην εγκυρότητα του κοινωνικού συμβολαίου,</t>
  </si>
  <si>
    <t>Για τι διαμαρτύρονται μερικοί άνθρωποι;</t>
  </si>
  <si>
    <t>νομιμότητα ενός συγκεκριμένου νόμου</t>
  </si>
  <si>
    <t>Πώς λέγεται η ομάδα που δεν αποδέχεται καμιά κυβέρνηση;</t>
  </si>
  <si>
    <t>αναρχικοί</t>
  </si>
  <si>
    <t xml:space="preserve"> αναρχικοί,</t>
  </si>
  <si>
    <t>Για ποιον λόγο δεν θέλουν να δεχτούν την τιμωρία οι αναρχικοί;</t>
  </si>
  <si>
    <t>δεν παραβιάζει τα δικαιώματα των άλλων</t>
  </si>
  <si>
    <t xml:space="preserve"> δεν πιστεύουν στη νομιμότητα οποιασδήποτε κυβέρνησης</t>
  </si>
  <si>
    <t>Τι είδους ποινή προσφέρεται μερικές φορές σε πολιτικά ανυπάκουους;</t>
  </si>
  <si>
    <t>δικαστικό διακανονισμό</t>
  </si>
  <si>
    <t xml:space="preserve"> μηδενικής φυλάκισης.</t>
  </si>
  <si>
    <t>Ποιος είναι συνήθως ο στόχος της αποδοχής δικαστικού διακανονισμού;</t>
  </si>
  <si>
    <t>μηδενικής φυλάκισης</t>
  </si>
  <si>
    <t xml:space="preserve"> να παραδεχθούν την ενοχή τους</t>
  </si>
  <si>
    <t>Όταν συλλαμβάνονται πολλά άτομα, ποια είναι μια συνηθισμένη τακτική διαπραγμάτευσης;</t>
  </si>
  <si>
    <t>αλληλεγγύης</t>
  </si>
  <si>
    <t xml:space="preserve"> τακτικές αλληλεγγύης</t>
  </si>
  <si>
    <t>Ποιο είδος παραδοχής θεωρείται μερικές φορές ως πράξη ανυπακοής;</t>
  </si>
  <si>
    <t>τυφλή αποδοχή</t>
  </si>
  <si>
    <t xml:space="preserve"> τυφλή αποδοχή,</t>
  </si>
  <si>
    <t>Ποιος διάσημος Ινδός έκανε μια αποδοχή και άφησε τον εαυτό του στο έλεος των δικαστηρίων;</t>
  </si>
  <si>
    <t>Μαχάτμα Γκάντι</t>
  </si>
  <si>
    <t xml:space="preserve"> Μαχάτμα Γκάντι</t>
  </si>
  <si>
    <t>Ποια είναι η διαδικασία κατασκευής ενός κτιρίου ή μιας υποδομής;</t>
  </si>
  <si>
    <t>Κατασκευή</t>
  </si>
  <si>
    <t>Τι συνιστά συνήθως η μαζική παραγωγή παρόμοιων ειδών χωρίς προκαθορισμένο αγοραστή;</t>
  </si>
  <si>
    <t>παραγωγή</t>
  </si>
  <si>
    <t xml:space="preserve"> κατασκευή</t>
  </si>
  <si>
    <t>Τι ποσοστό του ακαθάριστου εγχώριου προϊόντος αντιπροσωπεύει η κατασκευή;</t>
  </si>
  <si>
    <t>έξι έως εννέα τοις εκατό</t>
  </si>
  <si>
    <t xml:space="preserve"> έξι έως εννέα τοις εκατό</t>
  </si>
  <si>
    <t>Ποια είναι τα τρία πράγματα που χρειάζονται για να γίνει η κατασκευή;</t>
  </si>
  <si>
    <t>προγραμματισμό, σχεδιασμό και χρηματοδότηση</t>
  </si>
  <si>
    <t xml:space="preserve"> προγραμματισμό, σχεδιασμό και χρηματοδότηση</t>
  </si>
  <si>
    <t>Η κατασκευή πραγματοποιείται επιτόπου για ποιον;</t>
  </si>
  <si>
    <t>έναν γνωστό πελάτη</t>
  </si>
  <si>
    <t xml:space="preserve"> έναν γνωστό πελάτη.</t>
  </si>
  <si>
    <t>Τι είναι το Engineering News Record;</t>
  </si>
  <si>
    <t>ένα επαγγελματικό περιοδικό του κατασκευαστικού κλάδου</t>
  </si>
  <si>
    <t xml:space="preserve"> ένα επαγγελματικό περιοδικό του κατασκευαστικού κλάδου.</t>
  </si>
  <si>
    <t>Τι συγκεντρώνει και αναφέρει στοιχεία σχετικά με το μέγεθος των εταιρειών σχεδιασμού και κατασκευών;</t>
  </si>
  <si>
    <t>Engineering News-Record (ENR)</t>
  </si>
  <si>
    <t xml:space="preserve"> το ENR</t>
  </si>
  <si>
    <t>Ποιο έτος συγκέντρωσε το ENR στοιχεία για εννέα κλάδους της αγοράς;</t>
  </si>
  <si>
    <t>Τι στοιχεία χρησιμοποίησε το ENR για να κατατάξει τις 400 κορυφαίες επιχειρήσεις ως μεγάλους εργολήπτες;</t>
  </si>
  <si>
    <t>τις μεταφορές, την αποχέτευση, τα επικίνδυνα απόβλητα και το νερό</t>
  </si>
  <si>
    <t xml:space="preserve"> επικίνδυνα απόβλητα και το νερό</t>
  </si>
  <si>
    <t>Ποιοι είναι οι τρεις υποτομείς του κατασκευαστικού τομέα;</t>
  </si>
  <si>
    <t>κτιριακές κατασκευές, βαριά κατασκευή και έργα πολιτικού μηχανικού, καθώς και ειδικές επαγγελματικές εργολαβίες</t>
  </si>
  <si>
    <t xml:space="preserve"> κτιριακές κατασκευές, βαριά κατασκευή</t>
  </si>
  <si>
    <t>Υπάρχουν και άλλες κατηγορίες για τι πράγμα;</t>
  </si>
  <si>
    <t>επιχειρήσεις παροχής υπηρεσιών κατασκευής (π.χ. μηχανική, αρχιτεκτονική) και διαχειριστές κατασκευών</t>
  </si>
  <si>
    <t xml:space="preserve"> επιχειρήσεις παροχής υπηρεσιών κατασκευής</t>
  </si>
  <si>
    <t>Τι περιλαμβάνει ένα σύστημα ταξινόμησης για κατασκευαστικές εταιρείες;</t>
  </si>
  <si>
    <t>Η Τυπική Βιομηχανική Ταξινόμηση και το νεότερο Βορειοαμερικανικό Σύστημα Κατάταξης Βιομηχανίας</t>
  </si>
  <si>
    <t xml:space="preserve"> χωρίζεται σε τρεις υποτομείς:</t>
  </si>
  <si>
    <t>Τι είναι οι διαχειριστές κατασκευών;</t>
  </si>
  <si>
    <t>επιχειρήσεις που ασχολούνται με τη διαχείριση έργων κατασκευής χωρίς να αναλαμβάνουν άμεση οικονομική ευθύνη για την ολοκλήρωση του κατασκευαστικού έργου</t>
  </si>
  <si>
    <t xml:space="preserve"> (επιχειρήσεις που ασχολούνται με τη διαχείριση έργων κατασκευής</t>
  </si>
  <si>
    <t>Η σύγχρονη τάση στον σχεδιασμό είναι προς την ενσωμάτωση τίνος;</t>
  </si>
  <si>
    <t>προηγουμένως διαχωρισμένων ειδικοτήτων</t>
  </si>
  <si>
    <t xml:space="preserve"> των προηγουμένως διαχωρισμένων ειδικοτήτων,</t>
  </si>
  <si>
    <t>Ακόμη και σε μεγάλες επιχειρήσεις, οι αρχιτέκτονες, οι εσωτερικοί σχεδιαστές, οι μηχανικοί, οι υπεύθυνοι ανάπτυξης, οι διαχειριστές κατασκευών και οι γενικοί εργολάβοι είναι πιο πιθανόν να είναι τι;</t>
  </si>
  <si>
    <t>εντελώς ξεχωριστές εταιρείες</t>
  </si>
  <si>
    <t xml:space="preserve"> εντελώς ξεχωριστές εταιρείες</t>
  </si>
  <si>
    <t>Στη σύγχρονη εποχή, οι επιχειρήσεις μπορούν να προσφέρουν τους εαυτούς τους ως τι σε ένα κατασκευαστικό έργο;</t>
  </si>
  <si>
    <t>«υπηρεσία μιας στάσης»</t>
  </si>
  <si>
    <t xml:space="preserve"> «υπηρεσία μιας στάσης»</t>
  </si>
  <si>
    <t>Τι είδους συμβόλαιο παρέχεται όταν δοθούν στον εργολάβο προδιαγραφές απόδοσης και πρέπει να αναλάβει το έργο από τον σχεδιασμό έως την κατασκευή, τηρώντας παράλληλα τις προδιαγραφές απόδοσης;</t>
  </si>
  <si>
    <t>συμβόλαιο «σχεδιασμού κατασκευής»</t>
  </si>
  <si>
    <t xml:space="preserve"> συμβόλαιο «σχεδιασμού κατασκευής»</t>
  </si>
  <si>
    <t>Με τι πρέπει να συμμορφώνεται ένα έργο;</t>
  </si>
  <si>
    <t>απαιτήσεις ζώνης και κώδικα πολεοδομίας</t>
  </si>
  <si>
    <t xml:space="preserve"> απαιτήσεις ζώνης και κώδικα πολεοδομίας.</t>
  </si>
  <si>
    <t>Ποιον δεν ωφελεί η κατασκευή ενός έργου που δεν συμμορφώνεται με τους κώδικες;</t>
  </si>
  <si>
    <t>τον ιδιοκτήτη</t>
  </si>
  <si>
    <t xml:space="preserve"> τον ιδιοκτήτη.</t>
  </si>
  <si>
    <t>Τι είναι η εκτίμηση κακόβουλων ενεργειών;</t>
  </si>
  <si>
    <t>για την αποφυγή καταστάσεων που είναι αναμφισβήτητα κακές</t>
  </si>
  <si>
    <t xml:space="preserve"> αναμφισβήτητα κακές</t>
  </si>
  <si>
    <t>Τι είναι η εκτίμηση παράνομων ενεργειών;</t>
  </si>
  <si>
    <t>πράγματα που είναι συνήθη ή προσδοκώμενα</t>
  </si>
  <si>
    <t xml:space="preserve"> πράγματα που είναι συνήθη ή προσδοκώμενα,</t>
  </si>
  <si>
    <t>Ποιος μπορεί να ζητήσει αλλαγές ή εξαιρέσεις στον νόμο που διέπει τη γη όπου θα κτιστεί το κτίριο;</t>
  </si>
  <si>
    <t>Ένας δικηγόρος</t>
  </si>
  <si>
    <t xml:space="preserve"> Ένας δικηγόρος</t>
  </si>
  <si>
    <t>Πώς λέγονται τα ιδιωτικά σχολεία δευτεροβάθμιας εκπαίδευσης στη Γερμανία;</t>
  </si>
  <si>
    <t>Ergänzungsschulen</t>
  </si>
  <si>
    <t xml:space="preserve"> Ergänzungsschulen</t>
  </si>
  <si>
    <t>Τι είδος σχολής είναι τα περισσότερα ergänzungsschulen;</t>
  </si>
  <si>
    <t>επαγγελματικές</t>
  </si>
  <si>
    <t xml:space="preserve"> επαγγελματικές σχολές.</t>
  </si>
  <si>
    <t>Πώς χρηματοδοτούνται τα ergänzungsschulen;</t>
  </si>
  <si>
    <t>δίδακτρα</t>
  </si>
  <si>
    <t xml:space="preserve"> χρεώνοντας τους φοιτητές  με δίδακτρα.</t>
  </si>
  <si>
    <t>Τι ομάδες διευθύνουν μερικές φορές ergänzungsschulen παράλληλα με ιδιώτες και οργανισμούς;</t>
  </si>
  <si>
    <t>θρησκευτικές ομάδες</t>
  </si>
  <si>
    <t xml:space="preserve"> θρησκευτικές ομάδες</t>
  </si>
  <si>
    <t>Ποιος είναι ο όρος για ένα ινδικό ιδιωτικό σχολείο;</t>
  </si>
  <si>
    <t>ανεξάρτητα σχολεία</t>
  </si>
  <si>
    <t xml:space="preserve"> ανεξάρτητο, μη βοηθούμενο, σχολείο.</t>
  </si>
  <si>
    <t>Ποιο είναι ένα αξιοσημείωτο Εξεταστικό Συμβούλιο, παράλληλα με το CISCE και το NENBSE,  σε πολλές ινδικές πολιτείες;</t>
  </si>
  <si>
    <t>CBSE</t>
  </si>
  <si>
    <t xml:space="preserve"> CBSE</t>
  </si>
  <si>
    <t>Πόσα Εξεταστικά Συμβούλια υπάρχουν στην Ινδία;</t>
  </si>
  <si>
    <t>Ποιο όργανο παρέχει τις κατευθύνσεις πολιτικής στα σχολεία της Ινδίας;</t>
  </si>
  <si>
    <t>ομοσπονδιακή κυβέρνηση</t>
  </si>
  <si>
    <t xml:space="preserve"> ομοσπονδιακή κυβέρνηση</t>
  </si>
  <si>
    <t>Ποιος νόμος της Νότιας Αφρικής αναγνώριζε δύο τύπους σχολείων;</t>
  </si>
  <si>
    <t>Νόμος περί Νοτιοαφρικανικών Σχολείων</t>
  </si>
  <si>
    <t xml:space="preserve"> Νόμος περί Νοτιοαφρικανικών Σχολείων του 1996</t>
  </si>
  <si>
    <t>Ποιο έτος ψηφίστηκε ο Νόμος περί Νοτιοαφρικανικών Σχολείων;</t>
  </si>
  <si>
    <t>Μαζί με τα δημόσια σχολεία, ποιο είδος σχολείου αναγνωρίστηκε με τον Νόμο περί Νοτιοαφρικανικών Σχολείων;</t>
  </si>
  <si>
    <t>ανεξάρτητα</t>
  </si>
  <si>
    <t xml:space="preserve"> «ανεξάρτητα»</t>
  </si>
  <si>
    <t>Ποια σχολεία χαρακτηρίζονται ως ανεξάρτητα στη Νότιο Αφρική, παράλληλα με τα λειτουργούντα από ιδιώτες σχολεία;</t>
  </si>
  <si>
    <t>παραδοσιακά ιδιωτικά</t>
  </si>
  <si>
    <t xml:space="preserve"> τα παραδοσιακά ιδιωτικά σχολεία</t>
  </si>
  <si>
    <t>Ποιον αιώνα κυρίως ίδρυσαν οι ιεραπόστολοι εκκλησιαστικές σχολές στη Νότιο Αφρική;</t>
  </si>
  <si>
    <t>δέκατου ένατου</t>
  </si>
  <si>
    <t xml:space="preserve"> δέκατου ένατου αιώνα.</t>
  </si>
  <si>
    <t>Μετά το απαρτχάιντ, ποια είδη σχολείων αναφέρονται ως σχολεία «Μοντέλου Γ»;</t>
  </si>
  <si>
    <t>κρατικά σχολεία που προορίζονταν προηγουμένως για λευκά παιδιά</t>
  </si>
  <si>
    <t xml:space="preserve"> κρατικά σχολεία</t>
  </si>
  <si>
    <t>Ποια είναι η σύγκριση των ακαδημαϊκών αποτελεσμάτων των πρώην σχολείων Μοντέλου Γ με άλλα σχολεία;</t>
  </si>
  <si>
    <t>καλύτερα</t>
  </si>
  <si>
    <t xml:space="preserve"> τείνουν να παρουσιάζουν καλύτερα ακαδημαϊκά αποτελέσματα</t>
  </si>
  <si>
    <t>Ποια είναι η σύγκριση των τελών των πρώην σχολείων Μοντέλου Γ με αυτά των άλλων σχολείων;</t>
  </si>
  <si>
    <t>πολύ υψηλότερα</t>
  </si>
  <si>
    <t xml:space="preserve"> πολύ υψηλότερα</t>
  </si>
  <si>
    <t>Με ποια δικαστική υπόθεση διαχωρίστηκαν τα σχολεία στις Ηνωμένες Πολιτείες;</t>
  </si>
  <si>
    <t>Brown v. Board of Education of Topeka</t>
  </si>
  <si>
    <t xml:space="preserve"> Brown v. Board of Education of Topeka,</t>
  </si>
  <si>
    <t>Ποιος είναι ο υποτιμητικός όρος για τις Χριστιανικές ακαδημίες που προέκυψαν μετά τον διαχωρισμό των σχολείων;</t>
  </si>
  <si>
    <t>ακαδημίες διαχωρισμού</t>
  </si>
  <si>
    <t xml:space="preserve"> «με κάθε προσεκτική ταχύτητα»,</t>
  </si>
  <si>
    <t>Σε ποιο μέρος των Ηνωμένων Πολιτειών πολλοί σπουδαστές μετακινήθηκαν σε Χριστιανικές ακαδημίες κατά τη διάρκεια της περιόδου διαχωρισμού;</t>
  </si>
  <si>
    <t>Νότου</t>
  </si>
  <si>
    <t xml:space="preserve"> Νότου,</t>
  </si>
  <si>
    <t>Ποια ήταν η βασική φυλή των σπουδαστών που φοιτούσαν σε Χριστιανικές ακαδημίες μετά την απόφαση Brown;</t>
  </si>
  <si>
    <t>λευκοί</t>
  </si>
  <si>
    <t xml:space="preserve"> λευκοί</t>
  </si>
  <si>
    <t>Ο διαχωρισμός των σχολείων στις Ηνωμένες Πολιτείες είχε σαν αποτέλεσμα την αύξηση του αριθμού των σπουδαστών στα δημόσια σχολεία ποιας εθνότητας;</t>
  </si>
  <si>
    <t>Αφροαμερικανούς</t>
  </si>
  <si>
    <t xml:space="preserve"> Αφροαμερικανούς</t>
  </si>
  <si>
    <t>Σε ποια μεγάλη αμερικανική πόλη βρίσκεται το πανεπιστήμιο;</t>
  </si>
  <si>
    <t>Βοστώνης</t>
  </si>
  <si>
    <t xml:space="preserve"> Βοστώνης:</t>
  </si>
  <si>
    <t>Ποιο είναι το ύψος του καταπιστεύματος του σχολείου;</t>
  </si>
  <si>
    <t>37,6 δισεκατομμυρίων δολαρίων</t>
  </si>
  <si>
    <t xml:space="preserve"> 37,6 δισεκατομμυρίων δολαρίων1</t>
  </si>
  <si>
    <t>Ποιο ποτάμι βρίσκεται κοντά στο σχολείο;</t>
  </si>
  <si>
    <t>Τσαρλς</t>
  </si>
  <si>
    <t xml:space="preserve"> ποταμού Τσαρλς</t>
  </si>
  <si>
    <t>Πόσες ακαδημαϊκές μονάδες αποτελούν το σχολείο;</t>
  </si>
  <si>
    <t>έντεκα</t>
  </si>
  <si>
    <t xml:space="preserve"> έντεκα</t>
  </si>
  <si>
    <t>Πώς λέγεται η περιοχή του Κέιμπριτζ στην οποία βρίσκεται η κεντρική πανεπιστημιούπολη;</t>
  </si>
  <si>
    <t>Αυλή του Χάρβαρντ</t>
  </si>
  <si>
    <t xml:space="preserve"> Αυλή του Χάρβαρντ</t>
  </si>
  <si>
    <t>Πού βρίσκεται το γήπεδο του Χάρβαρντ;</t>
  </si>
  <si>
    <t>Όλστον</t>
  </si>
  <si>
    <t xml:space="preserve"> απέναντι από την πανεπιστημιούπολη του Κέιμπριτζ</t>
  </si>
  <si>
    <t>Ποιο είναι το όνομα της γέφυρας πάνω από τον ποταμό Τσαρλς που ενώνει τμήματα της πανεπιστημιούπολης;</t>
  </si>
  <si>
    <t>Γέφυρα Τζον Γουΐκς</t>
  </si>
  <si>
    <t xml:space="preserve"> Γέφυρα Τζον Γουΐκς</t>
  </si>
  <si>
    <t>Πού εδρεύουν η Ιατρική, Οδοντιατρική και Σχολή Δημόσιας Υγείας του Χάρβαρντ;</t>
  </si>
  <si>
    <t>Ιατρική και Ακαδημαϊκή Περιοχή του Λόνγκγουντ</t>
  </si>
  <si>
    <t xml:space="preserve"> σε μια πανεπιστημιούπολη 85 στρεμμάτων</t>
  </si>
  <si>
    <t>Πότε έγινε το κίνημα αποεπένδυσης από τη Νότιο Αφρική;</t>
  </si>
  <si>
    <t>τέλη της δεκαετίας του '80</t>
  </si>
  <si>
    <t xml:space="preserve"> τέλη της δεκαετίας του '80,</t>
  </si>
  <si>
    <t>Ποιου Νοτιοαφρικανού Υποπρόξενου την ομιλία εμπόδισαν σπουδαστές του Χάρβαρντ;</t>
  </si>
  <si>
    <t>Ντιουκ Κεντ-Μπράουν</t>
  </si>
  <si>
    <t xml:space="preserve"> Ντιουκ Κεντ-Μπράουν.</t>
  </si>
  <si>
    <t>Κατά πόσο μείωσε τις επενδύσεις της στη Νότια Αφρική η διοίκηση του Χάρβαρντ ως απάντηση στην πίεση;</t>
  </si>
  <si>
    <t>230 εκατομμύρια δολάρια</t>
  </si>
  <si>
    <t xml:space="preserve"> 230 εκατομμύρια δολάρια</t>
  </si>
  <si>
    <t>Ποιο είναι το ποσοστό αποδοχής υποψηφίων για την τάξη του 2019;</t>
  </si>
  <si>
    <t>5,3%</t>
  </si>
  <si>
    <t xml:space="preserve"> 5,3%</t>
  </si>
  <si>
    <t>Ποιο έτος έβαλε τέλος το Χάρβαρντ στο πρόγραμμα πρόωρης αποδοχής;</t>
  </si>
  <si>
    <t>Γιατί έβαλε τέλος το Χάρβαρντ στο πρόγραμμα πρόωρης αποδοχής του;</t>
  </si>
  <si>
    <t>εθεωρείτο ότι αδικούσε υποψήφιους της μειοψηφίας με χαμηλό εισόδημα και υποεκπροσώπηση</t>
  </si>
  <si>
    <t xml:space="preserve"> πρόγραμμα εθεωρείτο ότι αδικούσε υποψήφιους της μειοψηφίας</t>
  </si>
  <si>
    <t>Ποιο έτος επαναφέρθηκε ένα πρόγραμμα πρόωρης δράσης;</t>
  </si>
  <si>
    <t>Ποιος γραμματέας του ΟΗΕ πήγε στο Χάρβαρντ;</t>
  </si>
  <si>
    <t>Μπαν Κι-μουν</t>
  </si>
  <si>
    <t xml:space="preserve"> Μπαν Κι-μουν,</t>
  </si>
  <si>
    <t>Ποιος πρόεδρος της Κολομβίας πήγε στο Χάρβαρντ;</t>
  </si>
  <si>
    <t>Χουάν Μανουέλ Σάντος</t>
  </si>
  <si>
    <t xml:space="preserve"> Χουάν Μανουέλ Σάντος,</t>
  </si>
  <si>
    <t>Ποιος είναι ο Πρόεδρος της Κόστα Ρίκα που πήγε στο Χάρβαρντ;</t>
  </si>
  <si>
    <t>Χοσέ Μαρία Φιγκέρες</t>
  </si>
  <si>
    <t xml:space="preserve"> Χοσέ Μαρία Φιγκέρες,</t>
  </si>
  <si>
    <t>Τι Απόφοιτος του Χάρβαρντ ήταν ο Πρωθυπουργός της Παλαιστίνης;</t>
  </si>
  <si>
    <t>Μπενιαμίν Νετανιάχου</t>
  </si>
  <si>
    <t>ντο,</t>
  </si>
  <si>
    <t>Ποια πόλη της Φλόριντα έχει τον μεγαλύτερο πληθυσμό;</t>
  </si>
  <si>
    <t>Τζάκσονβιλ</t>
  </si>
  <si>
    <t xml:space="preserve"> Τζάκσονβιλ</t>
  </si>
  <si>
    <t>Ποιος ήταν ο πληθυσμός του Τζάκσονβιλ το 2010;</t>
  </si>
  <si>
    <t>1.345.596</t>
  </si>
  <si>
    <t xml:space="preserve"> 1.345.596</t>
  </si>
  <si>
    <t>Με βάση μόνο τον πληθυσμό, ποια είναι η κατάταξη του Τζάκσονβιλ στις Ηνωμένες Πολιτείες;</t>
  </si>
  <si>
    <t>12η</t>
  </si>
  <si>
    <t xml:space="preserve"> 12η πολυπληθέστερη</t>
  </si>
  <si>
    <t>Σε ποια κομητεία βρίσκεται το Τζάκσονβιλ;</t>
  </si>
  <si>
    <t>Κομητείας Ντιβάλ</t>
  </si>
  <si>
    <t xml:space="preserve"> Ντιβάλ,</t>
  </si>
  <si>
    <t>Ποιο έτος έκανε η ενοποίηση το Τζάκσονβιλ να γίνει μέρος της κομητείας Ντιβάλ;</t>
  </si>
  <si>
    <t>Ποιο ποτάμι κυλά κατά μήκος του Τζάκσονβιλ;</t>
  </si>
  <si>
    <t>Ποταμού Σαιντ Τζονς</t>
  </si>
  <si>
    <t xml:space="preserve"> Ποταμού Σαιντ Τζονς</t>
  </si>
  <si>
    <t>Πόσο απέχει το Τζάκσονβιλ από το Μαϊάμι;</t>
  </si>
  <si>
    <t>550 χιλιόμετρα</t>
  </si>
  <si>
    <t xml:space="preserve"> 550 χιλιόμετρα βόρεια</t>
  </si>
  <si>
    <t>Ποιο είναι το όνομα της γαλλικής αποικίας που ιδρύθηκε το 1564;</t>
  </si>
  <si>
    <t>Φορτ Κάρολαϊν</t>
  </si>
  <si>
    <t xml:space="preserve"> Φορτ Κάρολαϊν,</t>
  </si>
  <si>
    <t>Από ποιους είχε κατοικηθεί προηγουμένως η περιοχή που σήμερα είναι γνωστή ως Τζάκσονβιλ πριν από την άφιξη των Γάλλων;</t>
  </si>
  <si>
    <t>φυλή Τιμουκούα</t>
  </si>
  <si>
    <t xml:space="preserve"> Τιμουκούα</t>
  </si>
  <si>
    <t>Από ποια ιστορική μορφή πήρε το όνομά του το Τζάκσονβιλ;</t>
  </si>
  <si>
    <t>Άντριου Τζάκσον</t>
  </si>
  <si>
    <t xml:space="preserve"> Άντριου Τζάκσον,</t>
  </si>
  <si>
    <t>Ποιος χαρτογράφησε τον ποταμό Σαιν Τζονς τον 1562;</t>
  </si>
  <si>
    <t>Ζαν Ριμπό</t>
  </si>
  <si>
    <t xml:space="preserve"> Ζαν Ριμπό</t>
  </si>
  <si>
    <t>Για ποιο έθνος διεκδίκησε αρχικά ο Ριμπό αυτό που είναι τώρα το Τζάκσονβιλ;</t>
  </si>
  <si>
    <t>Γαλλία</t>
  </si>
  <si>
    <t xml:space="preserve"> Γαλλία.</t>
  </si>
  <si>
    <t>Ποιος ηγήθηκε της επίθεσης στη γαλλική αποικία το 1565;</t>
  </si>
  <si>
    <t>Πέδρο Μενέντεζ ντε Αβιλές</t>
  </si>
  <si>
    <t xml:space="preserve"> Φίλιππος Β΄ της Ισπανίας</t>
  </si>
  <si>
    <t>Σε τι μετονομάστηκε το Φορτ Καρολάιν μετά την ισπανική επίθεση;</t>
  </si>
  <si>
    <t>Σαν Ματέο</t>
  </si>
  <si>
    <t xml:space="preserve"> Σαν Ματέο</t>
  </si>
  <si>
    <t>Ποιο φρούριο ξαναχτίστηκε το 1964;</t>
  </si>
  <si>
    <t>Φορτ Καρολάιν</t>
  </si>
  <si>
    <t xml:space="preserve"> Φορτ Καρολάιν</t>
  </si>
  <si>
    <t>Τι οδήγησε τους κατοίκους σε πιο ήσυχα σπίτια στα προάστεια;</t>
  </si>
  <si>
    <t>αυτοκινητοδρόμων</t>
  </si>
  <si>
    <t xml:space="preserve"> κατασκευή αυτοκινητοδρόμων</t>
  </si>
  <si>
    <t>Ποιος ήταν ο λευκός πληθυσμός του Τζάκσονβιλ το 2010;</t>
  </si>
  <si>
    <t>55,1%</t>
  </si>
  <si>
    <t xml:space="preserve"> 55,1%</t>
  </si>
  <si>
    <t>Ποιος όρος αναφέρεται στους πολίτες της μεσαίας τάξης που φεύγουν από τα προάστια;</t>
  </si>
  <si>
    <t>λευκής φυγής</t>
  </si>
  <si>
    <t xml:space="preserve"> «λευκής φυγής»</t>
  </si>
  <si>
    <t>Ποιος ήταν υπεύθυνος για τα νέα κτίρια στο Τζάκσονβιλ;</t>
  </si>
  <si>
    <t>Δημάρχου Χέιντον Μπερνς</t>
  </si>
  <si>
    <t xml:space="preserve"> Δημάρχου Χέιντον Μπερνς</t>
  </si>
  <si>
    <t>Το Τζάκσονβιλ άρχισε να υποφέρει και να παρακμάζει μετά από ποιο σημαντικό παγκόσμιο γεγονός;</t>
  </si>
  <si>
    <t>Β΄ Παγκόσμιο Πόλεμο</t>
  </si>
  <si>
    <t xml:space="preserve"> Β΄ Παγκόσμιο Πόλεμο.</t>
  </si>
  <si>
    <t>Ποια καταιγίδα είχε τη σημαντικότερη επίπτωση στο Τζάκσονβιλ;</t>
  </si>
  <si>
    <t>Τυφώνα Ντόρα</t>
  </si>
  <si>
    <t xml:space="preserve"> Τροπική Καταιγίδα Μπέριλ,</t>
  </si>
  <si>
    <t>Πόση ήταν η ταχύτητα των ανέμων γύρω από τον Άγιο Αυγουστίνο κατά τον τυφώνα του 1964;</t>
  </si>
  <si>
    <t>180 χιλιόμετρα την ώρα</t>
  </si>
  <si>
    <t xml:space="preserve"> 180 χιλιόμετρα την ώρα,</t>
  </si>
  <si>
    <t>Ποιο ήταν το όνομα της καταιγίδας που έπληξε το Τζάκσονβιλ τον Μάιο του 2012;</t>
  </si>
  <si>
    <t>Τροπική Καταιγίδα Μπέριλ</t>
  </si>
  <si>
    <t xml:space="preserve"> Μπέριλ,</t>
  </si>
  <si>
    <t>Πώς ονομάζεται η κλίμακα που χρησιμοποιείται για τη μέτρηση της ισχύος των τυφώνων;</t>
  </si>
  <si>
    <t>Κλίμακας Saffir-Simpson</t>
  </si>
  <si>
    <t xml:space="preserve"> Saffir-Simpson.</t>
  </si>
  <si>
    <t>Ποιο έτος μια τροπική καταιγίδα προκάλεσε τετραήμερη διακοπή ρεύματος στο Τζάκσονβιλ;</t>
  </si>
  <si>
    <t>Τι παρουσίασε ο Στίγκλιτς το 2009 σχετικά με την παγκόσμια ανισότητα;</t>
  </si>
  <si>
    <t>στοιχεία</t>
  </si>
  <si>
    <t xml:space="preserve"> στοιχεία</t>
  </si>
  <si>
    <t>Πώς η ανισότητα εμποδίζει την ανάπτυξη;</t>
  </si>
  <si>
    <t>περιορίζοντας τη συνολική ζήτηση</t>
  </si>
  <si>
    <t xml:space="preserve"> περιορίζοντας τη συνολική ζήτηση.</t>
  </si>
  <si>
    <t>Τι είναι και ο Μπράνκο Μιλάνοβιτς και ο Τζόζεφ Στίγκλιτς;</t>
  </si>
  <si>
    <t>Ο οικονομολόγος</t>
  </si>
  <si>
    <t xml:space="preserve"> οικονομολόγος</t>
  </si>
  <si>
    <t>Ποιος ήταν ο κύριος λόγος της στροφής προς την άποψη ότι η εισοδηματική ανισότητα βλάπτει την ανάπτυξη;</t>
  </si>
  <si>
    <t>αυξανόμενη σημασία του ανθρώπινου κεφαλαίου στην ανάπτυξη</t>
  </si>
  <si>
    <t xml:space="preserve"> αυξανόμενη σημασία του ανθρώπινου κεφαλαίου</t>
  </si>
  <si>
    <t>Ποιο έχει γίνει το μυστικό της οικονομικής ανάπτυξης;</t>
  </si>
  <si>
    <t>εκτεταμένη εκπαίδευση</t>
  </si>
  <si>
    <t xml:space="preserve"> η εκτεταμένη εκπαίδευση</t>
  </si>
  <si>
    <t>Πότε παρουσίασαν οι Γκάλορ και Ζέιρα νέα στοιχεία σχετικά με την ανισότητα;</t>
  </si>
  <si>
    <t xml:space="preserve"> 1993,</t>
  </si>
  <si>
    <t>Τι είδους επίδραση έχει η ανισότητα, με την παρουσία των ατελειών της πιστωτικής αγοράς, στη διαμόρφωση ανθρώπινου κεφαλαίου;</t>
  </si>
  <si>
    <t>επιζήμια</t>
  </si>
  <si>
    <t xml:space="preserve"> μακροχρόνια επιζήμια</t>
  </si>
  <si>
    <t>Τι εξέτασε η μελέτη του Περόττι το 1996;</t>
  </si>
  <si>
    <t>κανάλια μέσω των οποίων η ανισότητα μπορεί να επηρεάσει την οικονομική ανάπτυξη</t>
  </si>
  <si>
    <t xml:space="preserve"> ανισότητα μπορεί να επηρεάσει την οικονομική ανάπτυξη.</t>
  </si>
  <si>
    <t>Με ποια υψηλότερα επίπεδα συνδέεται η ανισότητα;</t>
  </si>
  <si>
    <t>γονιμότητας</t>
  </si>
  <si>
    <t xml:space="preserve"> αναδιανεμητικής φορολογίας,</t>
  </si>
  <si>
    <t>Τι τείνουν να είναι οι εξαιρετικά άνισες κοινωνίες;</t>
  </si>
  <si>
    <t>πολιτικά και κοινωνικά ασταθείς</t>
  </si>
  <si>
    <t xml:space="preserve"> πολιτικά και κοινωνικά ασταθείς</t>
  </si>
  <si>
    <t>What have studies on income inequality sometimes found evidence confirming?</t>
  </si>
  <si>
    <t>υποθετική καμπύλη Κούζνετς</t>
  </si>
  <si>
    <t xml:space="preserve"> υποθετική καμπύλη Κούζνετς,</t>
  </si>
  <si>
    <t>The Kuznets curve says with economic development, inequality will decrease after what?</t>
  </si>
  <si>
    <t>πρώτα αυξάνει</t>
  </si>
  <si>
    <t xml:space="preserve"> αυξάνει</t>
  </si>
  <si>
    <t>Ποιος αμφισβητεί την έννοια της υποθετικής καμπύλης Κούζνετς;</t>
  </si>
  <si>
    <t>Τομά Πικετί</t>
  </si>
  <si>
    <t xml:space="preserve"> Τομά Πικετί</t>
  </si>
  <si>
    <t>Ποια είναι η δουλειά του Τομά Πικετί;</t>
  </si>
  <si>
    <t>Ποιοι πιστεύει ο Πικετί ότι ήταν οι σημαντικότεροι παράγοντες στη μείωση της ανισότητας μεταξύ 1914 και 1945;</t>
  </si>
  <si>
    <t>οι πόλεμοι και τα «βίαια οικονομικά και πολιτικά σοκ»</t>
  </si>
  <si>
    <t xml:space="preserve"> οι πόλεμοι και τα «βίαια οικονομικά και πολιτικά σοκ»</t>
  </si>
  <si>
    <t>Πότε αναπτύχθηκαν θεωρίες που υποδηλώνουν ότι η ανισότητα μπορεί να έχει κάποια θετική επίπτωση στην οικονομική ανάπτυξη;</t>
  </si>
  <si>
    <t>δεκαετία του '70</t>
  </si>
  <si>
    <t xml:space="preserve"> τη δεκαετία του '70</t>
  </si>
  <si>
    <t>Τι θεωρήθηκε ότι αντισταθμίζουν οι αποταμιεύσεις από τους πλούσιους, σύμφωνα με μια ανασκόπηση του 1955;</t>
  </si>
  <si>
    <t>τη μειωμένη καταναλωτική ζήτηση</t>
  </si>
  <si>
    <t xml:space="preserve"> μειωμένη καταναλωτική ζήτηση.</t>
  </si>
  <si>
    <t>Τι αναφέρει μια έκθεση του 2013 για τη Νιγηρία ότι έχει κάνει η ανάπτυξή της;</t>
  </si>
  <si>
    <t>αυξηθεί</t>
  </si>
  <si>
    <t xml:space="preserve"> αυξηθεί με την αύξηση της εισοδηματικής ανισότητας.</t>
  </si>
  <si>
    <t>Πόσος καιρός χρειάζεται για να φανούν οι επιπτώσεις ως αλλαγές στην οικονομική ανάπτυξη;</t>
  </si>
  <si>
    <t>αρκετά χρόνια</t>
  </si>
  <si>
    <t xml:space="preserve"> αρκετά χρόνια</t>
  </si>
  <si>
    <t>Με τι συνδέονται οι μεγαλύτερες περίοδοι ανάπτυξης;</t>
  </si>
  <si>
    <t>περισσότερη ισότητα στην κατανομή του εισοδήματος</t>
  </si>
  <si>
    <t xml:space="preserve"> περισσότερη ισότητα στην κατανομή του εισοδήματος.»</t>
  </si>
  <si>
    <t>What needs to be made to ensure poorer members of society can participate in economic growth?</t>
  </si>
  <si>
    <t>ειδικές προσπάθειες</t>
  </si>
  <si>
    <t xml:space="preserve"> ειδικές προσπάθειες</t>
  </si>
  <si>
    <t>Από τι μπορεί να εξαρτάται η ελαστικότητα της φτώχειας στην ανάπτυξη;</t>
  </si>
  <si>
    <t>υφιστάμενο επίπεδο ανισότητας</t>
  </si>
  <si>
    <t xml:space="preserve"> το υφιστάμενο επίπεδο ανισότητας.</t>
  </si>
  <si>
    <t>Τι χρειάζεται περισσότερο χρόνο να επιτευχθεί από μια χώρα με μεγάλη ανισότητα;</t>
  </si>
  <si>
    <t>κατά το ήμισυ τη φτώχεια</t>
  </si>
  <si>
    <t xml:space="preserve"> 60 χρόνια για να επιτύχει την ίδια μείωση.</t>
  </si>
  <si>
    <t>Τίνος  Γενικός Γραμματέας ήταν ο Μπαν Κι-Μουν;</t>
  </si>
  <si>
    <t>Ηνωμένων Εθνών</t>
  </si>
  <si>
    <t xml:space="preserve"> Ηνωμένων Εθνών</t>
  </si>
  <si>
    <t>Σε τι δεν αρκεί για να σημειωθεί πρόοδος η οικονομική ανάπτυξη;</t>
  </si>
  <si>
    <t>μείωση της φτώχειας</t>
  </si>
  <si>
    <t xml:space="preserve"> στη μείωση της φτώχειας.»</t>
  </si>
  <si>
    <t>Πόσο συχνά ο Doctor Who ταξιδεύει μόνος του;</t>
  </si>
  <si>
    <t>σπάνια</t>
  </si>
  <si>
    <t xml:space="preserve"> σπάνια</t>
  </si>
  <si>
    <t>Ποιος εχθρός του Doctor Who είναι επίσης Άρχοντας του Χρόνου;</t>
  </si>
  <si>
    <t>του Αφέντη</t>
  </si>
  <si>
    <t xml:space="preserve"> Αφέντη,</t>
  </si>
  <si>
    <t>Τι κάνει ο Doctor Who όταν το σώμα του καταστρέφεται θανάσιμα;</t>
  </si>
  <si>
    <t>αναγεννάται</t>
  </si>
  <si>
    <t xml:space="preserve"> αναγεννάται</t>
  </si>
  <si>
    <t>Τι είδους όντα παίρνει συνήθως μαζί στα ταξίδια του ο Doctor Who;</t>
  </si>
  <si>
    <t>άνθρωποι</t>
  </si>
  <si>
    <t xml:space="preserve"> συντρόφους</t>
  </si>
  <si>
    <t>Τι είδους Άρχοντας είναι ο Doctor Who;</t>
  </si>
  <si>
    <t>Άρχοντας του Χρόνου</t>
  </si>
  <si>
    <t xml:space="preserve"> Άρχοντας του Χρόνου,</t>
  </si>
  <si>
    <t>Ποιο είναι το όνομα της πρώτης σειράς του Doctor Who;</t>
  </si>
  <si>
    <t>Ένα Υπερφυσικό Παιδί</t>
  </si>
  <si>
    <t xml:space="preserve"> Ένα Υπερφυσικό Παιδί,</t>
  </si>
  <si>
    <t>Ποιο είναι το όνομα της εγγονής του Doctor Who;</t>
  </si>
  <si>
    <t>Σούζαν Φόρμαν</t>
  </si>
  <si>
    <t xml:space="preserve"> Σούζαν Φόρμαν.</t>
  </si>
  <si>
    <t>Ποια χρονιά δήλωσε ο Doctor Who ότι ήταν ο τελευταίος Άρχοντας του Χρόνου;</t>
  </si>
  <si>
    <t>Το 2005, ποια νόμιζε ο Doctor Who ότι ήταν η κατάσταση του πλανήτη που καταγόταν;</t>
  </si>
  <si>
    <t>καταστραφεί</t>
  </si>
  <si>
    <t xml:space="preserve"> είχε καταστραφεί.</t>
  </si>
  <si>
    <t>Σε ποιο επεισόδιο παραδέχεται ο Doctor Who ότι είχε έναν αδελφό;</t>
  </si>
  <si>
    <t>Σμιθ και Τζόουνς</t>
  </si>
  <si>
    <t xml:space="preserve"> «Σμιθ και Τζόουνς»</t>
  </si>
  <si>
    <t>Μετά το 2005, ποιο είναι το φύλο του βασικού συντρόφου του Doctor Who;</t>
  </si>
  <si>
    <t>θηλυκή</t>
  </si>
  <si>
    <t xml:space="preserve"> θηλυκή</t>
  </si>
  <si>
    <t>Ποιοι ήταν οι δευτερεύοντες σύντροφοι του Ένατου και Δέκατου Δόκτορα;</t>
  </si>
  <si>
    <t>Μίκυ Σμιθ (Νόελ Κλαρκ) και τον Τζακ Χάρκνες (Τζον Μπάροουμαν)</t>
  </si>
  <si>
    <t xml:space="preserve"> Μίκυ Σμιθ</t>
  </si>
  <si>
    <t>Ποιος ήταν ο πρώτος Δόκτωρ που ταξίδεψε με ένα παντρεμένο ζευγάρι;</t>
  </si>
  <si>
    <t>Ο Ενδέκατος Δόκτωρ</t>
  </si>
  <si>
    <t xml:space="preserve"> Έιμι Ποντ</t>
  </si>
  <si>
    <t>Ποια είναι η νέα σύντροφος στη 10η σειρά της αναβίωσης;</t>
  </si>
  <si>
    <t>Περλ Μάκι ως Μπιλ</t>
  </si>
  <si>
    <t xml:space="preserve"> Περλ Μάκι</t>
  </si>
  <si>
    <t>Ποια υποδύθηκε τη σύντροφο Ντόνα Νομπλ;</t>
  </si>
  <si>
    <t>Κάθριν Τέιτ</t>
  </si>
  <si>
    <t xml:space="preserve"> (Κάθριν Τέιτ)</t>
  </si>
  <si>
    <t>Ποιος ήταν ο συχνότερος μουσικός συνεργάτης του Doctor Who στα πρώτα 15 χρόνια της παράστασης;</t>
  </si>
  <si>
    <t>Ντάντλεϊ Σίμπσον</t>
  </si>
  <si>
    <t xml:space="preserve"> Ντάντλεϊ Σίμπσον,</t>
  </si>
  <si>
    <t>Πώς λεγόταν το επεισόδιο της πρώτης ενορχήστρωσης του Σίμπσον για το Doctor Who;</t>
  </si>
  <si>
    <t>Ο Πλανήτης των Γιγάντων</t>
  </si>
  <si>
    <t xml:space="preserve"> Ο Πλανήτης των Γιγάντων</t>
  </si>
  <si>
    <t>Ποιες δεκαετίες ήταν πιο ενεργός ο Ντάντλεϊ Σίμπσον στη συμβολή του στο Doctor Who;</t>
  </si>
  <si>
    <t>της δεκαετίας του '60 και του '70</t>
  </si>
  <si>
    <t xml:space="preserve"> δεκαετίας του '60 και του '70,</t>
  </si>
  <si>
    <t>Ποιο ήταν το τελευταίο επεισόδιο του Doctor Who για το οποίο έγραψε τη μουσική ο Ντάντλεϊ Σίμπσον;</t>
  </si>
  <si>
    <t>Τα Κέρατα του Νάιμον</t>
  </si>
  <si>
    <t xml:space="preserve"> Τα Κέρατα του Νάιμον</t>
  </si>
  <si>
    <t>Σε ποιο επεισόδιο έπαιξε ο Ντάντλεϊ Σίμπσον τον μαέστρο;</t>
  </si>
  <si>
    <t>Στα Νύχια του Γουένγκ-Τσιανγκ</t>
  </si>
  <si>
    <t xml:space="preserve"> Στα Νύχια του Γουένγκ-Τσιανγκ</t>
  </si>
  <si>
    <t>Ποιος έπαιξε τον Doctor Who στη σκηνή τη δεκαετία του '70;</t>
  </si>
  <si>
    <t>Τρέβορ Μάρτιν</t>
  </si>
  <si>
    <t xml:space="preserve"> Τρέβορ Μάρτιν</t>
  </si>
  <si>
    <t>Ποιο ήταν το όνομα της παράστασης του Doctor Who από τη δεκαετία του '80;</t>
  </si>
  <si>
    <t>Doctor Who – Η Απόλυτη Περιπέτεια</t>
  </si>
  <si>
    <t xml:space="preserve"> Doctor Who – Η Απόλυτη Περιπέτεια.</t>
  </si>
  <si>
    <t>Ποιος Doctor Who γράφτηκε χωρίς να έχει μέσα τον Doctor Who;</t>
  </si>
  <si>
    <t>Κατάρα των Ντάλεκ</t>
  </si>
  <si>
    <t xml:space="preserve"> Κατάρα των Ντάλεκ,</t>
  </si>
  <si>
    <t>Ποιο ήταν το όνομα του έργου που παίχτηκε στη δεκαετία του '70;</t>
  </si>
  <si>
    <t>Ο Doctor Who και τα Ντάλεκ στα Επτά Κλειδιά της Δευτέρας Παρουσίας</t>
  </si>
  <si>
    <t xml:space="preserve"> Ο Doctor Who και τα Ντάλεκ</t>
  </si>
  <si>
    <t>Ποιος ηθοποιός ήταν ο αντικαταστάτης του Doctor Who λόγω της ασθένειας του βασικού ηθοποιού;</t>
  </si>
  <si>
    <t>Ντέιβιντ Μπανκς</t>
  </si>
  <si>
    <t xml:space="preserve"> Ντέιβιντ Μπανκς</t>
  </si>
  <si>
    <t>Ποια είναι τα πρώτα κτίρια που έχει χτίσει το Πανεπιστήμιο;</t>
  </si>
  <si>
    <t>Main Quadrangles</t>
  </si>
  <si>
    <t xml:space="preserve"> Main Quadrangles,</t>
  </si>
  <si>
    <t>Πόσα τετράγωνα έχει το Main Quadrangles;</t>
  </si>
  <si>
    <t>Ποιος βοήθησε να σχεδιαστεί το Main Quadrangles;</t>
  </si>
  <si>
    <t>Cobb, Shepley, Rutan και τον Coolidge, Holabird &amp; Roche και άλλες αρχιτεκτονικές επιχειρήσεις</t>
  </si>
  <si>
    <t xml:space="preserve"> Henry Ives Cobb.</t>
  </si>
  <si>
    <t>Ο Πύργος Mitchell έχει σχεδιαστεί για να μοιάζει με τον πύργο της Οξφόρδης;</t>
  </si>
  <si>
    <t>της Magdalen της Οξφόρδης</t>
  </si>
  <si>
    <t xml:space="preserve"> Πύργο της Magdalen</t>
  </si>
  <si>
    <t>Το Hutchinson Hall σχεδιάστηκε για να μοιάζει με το μέγαρο της Οξφόρδης;</t>
  </si>
  <si>
    <t>Christ Church Hall</t>
  </si>
  <si>
    <t xml:space="preserve"> Christ Church Hall.)</t>
  </si>
  <si>
    <t>Κατά τη διάρκεια αυτής της δεκαετίας η πανεπιστημιούπολη άρχισε να φαίνεται πιο μοντέρνα;</t>
  </si>
  <si>
    <t>του 1940</t>
  </si>
  <si>
    <t xml:space="preserve"> 1940,</t>
  </si>
  <si>
    <t>Σε ποιον ανατέθηκε να σχεδιάσει ένα δεύτερο γενικό σχέδιο;</t>
  </si>
  <si>
    <t>Eero Saarinen</t>
  </si>
  <si>
    <t xml:space="preserve"> Eero Saarinen</t>
  </si>
  <si>
    <t>Ποια ήταν η διοίκηση που έκανε τον Ludwig Mies van der Rohe να σχεδιάσει ένα κτίριο;</t>
  </si>
  <si>
    <t>Σχολή Διοίκησης Κοινωνικών Υπηρεσιών</t>
  </si>
  <si>
    <t xml:space="preserve"> Σχολή Διοίκησης Κοινωνικών Υπηρεσιών του Πανεπιστημίου,</t>
  </si>
  <si>
    <t>Ποια σχολή δημόσιας πολιτικής είχε έδρα το κτίριο που σχεδίασε ο Ludwig Mies van der Rohe;</t>
  </si>
  <si>
    <t>Σχολής Μελετών Δημόσιας Πολιτικής Harris</t>
  </si>
  <si>
    <t xml:space="preserve"> Σχολής Μελετών Δημόσιας Πολιτικής Harris</t>
  </si>
  <si>
    <t>Πότε κατασκευάστηκε το αθλητικό κέντρο Gerald Ratner;</t>
  </si>
  <si>
    <t xml:space="preserve"> (2003),</t>
  </si>
  <si>
    <t>Ποιο είναι το όνομα του ιδιωτικού σχολείου για μαθητές δωδεκατάξιας εκπαίδευσης στο οποίο λειτουργεί το πανεπιστήμιο;</t>
  </si>
  <si>
    <t>Πανεπιστήμιο των Εργαστηριακών Σχολών του Σικάγο</t>
  </si>
  <si>
    <t xml:space="preserve"> Πανεπιστήμιο των Εργαστηριακών Σχολών του Σικάγο</t>
  </si>
  <si>
    <t>Ποιο είναι το όνομα του προγράμματος οικιακής θεραπείας που λειτουργεί το πανεπιστήμιο;</t>
  </si>
  <si>
    <t>Σχολή Sonia Shankman Orthogenic</t>
  </si>
  <si>
    <t xml:space="preserve"> Sonia Shankman Orthogenic</t>
  </si>
  <si>
    <t>Πόσες δημόσιες ανεξάρτητες σχολές λειτουργεί το Πανεπιστήμιο;</t>
  </si>
  <si>
    <t>Τι βοηθά να λειτουργήσει το Αστικό Εκπαιδευτικό Ίδρυμα;</t>
  </si>
  <si>
    <t>τέσσερα δημόσια ανεξάρτητα σχολεία</t>
  </si>
  <si>
    <t xml:space="preserve"> τέσσερα δημόσια ανεξάρτητα σχολεία στη Νότια πλευρά του Σικάγο</t>
  </si>
  <si>
    <t>Πού βρίσκεται το ημερήσιο σχολείο του Hyde Park;</t>
  </si>
  <si>
    <t>Πανεπιστημιούπολη του Σικάγο</t>
  </si>
  <si>
    <t xml:space="preserve"> Πανεπιστημιούπολη του Σικάγο.</t>
  </si>
  <si>
    <t>Ποιος CEO της Microsoft είναι επίσης απόφοιτος του Πανεπιστημίου του Σικάγο;</t>
  </si>
  <si>
    <t>Satya Nadella</t>
  </si>
  <si>
    <t xml:space="preserve"> Satya Nadella,</t>
  </si>
  <si>
    <t>Ποιος ήταν ο ιδρυτής της Oracle Corporation;</t>
  </si>
  <si>
    <t>Larry Ellison</t>
  </si>
  <si>
    <t>Ποιος είναι ο τρίτος πιο πλούσιος άνθρωπος στην Αμερική;</t>
  </si>
  <si>
    <t xml:space="preserve"> Larry Ellison,</t>
  </si>
  <si>
    <t>Ποιος είναι ο Διευθύνων Σύμβουλος της Goldman Sachs που είναι επίσης απόφοιτος του Πανεπιστημίου του Σικάγο;</t>
  </si>
  <si>
    <t>Jon Corzine</t>
  </si>
  <si>
    <t>Ποιος ίδρυσε την McKinsey &amp; Company;</t>
  </si>
  <si>
    <t>James O. McKinsey</t>
  </si>
  <si>
    <t xml:space="preserve"> James O. McKinsey,</t>
  </si>
  <si>
    <t>Ποιος είναι ο νικητής του Βραβείου Νόμπελ στην Οικονομική επιστήμη που είναι επίσης μέλος των αποφοίτων του Πανεπιστημίου;</t>
  </si>
  <si>
    <t>Milton Friedman</t>
  </si>
  <si>
    <t xml:space="preserve"> Thomas Sowell</t>
  </si>
  <si>
    <t>Ποιος είναι ο σύμβουλος του Βρετανού πρωθυπουργού που είναι επίσης μέλος των αποφοίτων του Πανεπιστημίου;</t>
  </si>
  <si>
    <t>George Stigler</t>
  </si>
  <si>
    <t xml:space="preserve"> Milton Friedman,</t>
  </si>
  <si>
    <t>Ποιος ήταν ο πρώτος Αμερικανός που κέρδισε το Βραβείο Νόμπελ στις Οικονομικές Επιστήμες;</t>
  </si>
  <si>
    <t>Paul Samuelson</t>
  </si>
  <si>
    <t xml:space="preserve"> Paul Samuelson,</t>
  </si>
  <si>
    <t>Ποιο μέλος των αποφοίτων του Πανεπιστημίου ήταν γνωστό για την εργασία του σχετικά με τη θεωρία των χαρτοφυλακίων;</t>
  </si>
  <si>
    <t>Eugene Fama</t>
  </si>
  <si>
    <t xml:space="preserve"> Eugene Fama,</t>
  </si>
  <si>
    <t>Πότε τελείωσαν τα χρήματα της κυβέρνησης Kublai;</t>
  </si>
  <si>
    <t>μετά από 1279</t>
  </si>
  <si>
    <t>Τι παρεμπόδισε τη δεύτερη εισβολή του Kublai στην Ιαπωνία;</t>
  </si>
  <si>
    <t>δυσοίωνου τυφώνα</t>
  </si>
  <si>
    <t xml:space="preserve"> ενός δυσοίωνου τυφώνα.</t>
  </si>
  <si>
    <t>Από πού κυβέρνησε η δυναστεία των Τραν;</t>
  </si>
  <si>
    <t>Annam</t>
  </si>
  <si>
    <t xml:space="preserve"> το Annam (Dai Viet)</t>
  </si>
  <si>
    <t>Σε ποια μάχη ήταν οι Μογγόλοι που νικήθηκαν από τον Tran;</t>
  </si>
  <si>
    <t>μάχη Bạch Đằng</t>
  </si>
  <si>
    <t xml:space="preserve"> Bạch Đằng</t>
  </si>
  <si>
    <t>Πότε οι Μογγόλοι νικήθηκαν από τον Tran;</t>
  </si>
  <si>
    <t>το 1288</t>
  </si>
  <si>
    <t xml:space="preserve"> 1288).</t>
  </si>
  <si>
    <t>Ποιος ήταν ο γιος του Ayurbarwada;</t>
  </si>
  <si>
    <t>Gegeen Khan</t>
  </si>
  <si>
    <t xml:space="preserve"> Gegeen Khan,</t>
  </si>
  <si>
    <t>Ποτε ήταν ο Geegen αυτοκράτορας;</t>
  </si>
  <si>
    <t>1321 έως 1323</t>
  </si>
  <si>
    <t xml:space="preserve"> 1321 έως 1323.</t>
  </si>
  <si>
    <t>Ποιος κάλεσε τον Gegeen να διοριστεί ως καγκελάριος;</t>
  </si>
  <si>
    <t>Baiju</t>
  </si>
  <si>
    <t xml:space="preserve"> Baiju.</t>
  </si>
  <si>
    <t>Τι σημαίνει "Da Yuan Tong Zhi";</t>
  </si>
  <si>
    <t>τα μεγάλα θεσμικά όργανα του Μεγάλου Yuan</t>
  </si>
  <si>
    <t xml:space="preserve"> "τα μεγάλα θεσμικά όργανα του Μεγάλου Yuan")</t>
  </si>
  <si>
    <t>Πόσοι αντίπαλοι πρίγκιπες συμμετείχαν στη δολοφονία του Gegeen;</t>
  </si>
  <si>
    <t>Ποιοι πολιτισμοί ήταν μέρος της διοίκησης του Kublai;</t>
  </si>
  <si>
    <t>κινεζικού Han , Khitans, Jurchens, των Μογγόλων και των Θιβετιανών Βουδιστών</t>
  </si>
  <si>
    <t xml:space="preserve"> Μογγόλων και των Θιβετιανών Βουδιστών.</t>
  </si>
  <si>
    <t xml:space="preserve">Ποιες δυναστείες ενέπνευσαν τα κινεζικά στοιχεία της κυβέρνησης Kublai; </t>
  </si>
  <si>
    <t>Tang, Song, καθώς και τις δυναστείες Khitan Liao και Jurchen Jin</t>
  </si>
  <si>
    <t xml:space="preserve"> Khitan Liao και Jurchen Jin.</t>
  </si>
  <si>
    <t>Ποιοι ήταν οι δύο Κινέζοι σύμβουλοι του Kublai;</t>
  </si>
  <si>
    <t>Liu Bingzhong και ο Yao Shu</t>
  </si>
  <si>
    <t xml:space="preserve"> Liu Bingzhong και ο Yao Shu</t>
  </si>
  <si>
    <t>Τι είδους διαχωρισμού εξουσίας είχε η κυβέρνηση Kublai;</t>
  </si>
  <si>
    <t>τριμερή</t>
  </si>
  <si>
    <t xml:space="preserve"> τριμερή διαίρεση</t>
  </si>
  <si>
    <t>Ποια ήταν τα τρία μέρη της κυβέρνησης Kublai;</t>
  </si>
  <si>
    <t>πολιτικών, στρατιωτικών και κυβερνητικών γραφείων</t>
  </si>
  <si>
    <t xml:space="preserve"> πολιτικών, στρατιωτικών και κυβερνητικών γραφείων,</t>
  </si>
  <si>
    <t>Τι ήταν το huihui;</t>
  </si>
  <si>
    <t>μουσουλμανική ιατρική</t>
  </si>
  <si>
    <t xml:space="preserve"> μουσουλμανική ιατρική.</t>
  </si>
  <si>
    <t>Ποιος ίδρυσε το Γραφείο της Δυτικής Ιατρικής;</t>
  </si>
  <si>
    <t>Ο Ιησούς ο Διερμηνέας</t>
  </si>
  <si>
    <t xml:space="preserve"> Ο Ιησούς ο Διερμηνέας</t>
  </si>
  <si>
    <t>Πότε ιδρύθηκε το Γραφείο της Δυτικής Ιατρικής;</t>
  </si>
  <si>
    <t>Ποια πτυχή της δυτικής ιατρικής δεν άρεσε στους Κινέζους;</t>
  </si>
  <si>
    <t>χυμικό της σύστημα</t>
  </si>
  <si>
    <t xml:space="preserve"> το χυμικό της σύστημα</t>
  </si>
  <si>
    <t>Ποιες φιλοσοφίες αποτελούν την κινεζική ιατρική;</t>
  </si>
  <si>
    <t>yin-yang και wuxing</t>
  </si>
  <si>
    <t xml:space="preserve"> yin-yang και wuxing</t>
  </si>
  <si>
    <t>Ποιος πίστευε ότι το σύστημα κοινωνικής τάξης του Yuan δεν έπρεπε να ονομάζεται «κοινωνικές τάξεις»;</t>
  </si>
  <si>
    <t>Frederick W. Mote</t>
  </si>
  <si>
    <t xml:space="preserve"> Frederick W. Mote</t>
  </si>
  <si>
    <t>Τι πίστευε  ο Mote ότι το σύστημα κατηγοριών Yuan αντιπροσώπευε πραγματικά;</t>
  </si>
  <si>
    <t>βαθμούς προνομίων</t>
  </si>
  <si>
    <t xml:space="preserve"> «βαθμούς προνομίων»</t>
  </si>
  <si>
    <t>Με ποιο απροσδόκητο καθεστώς υπήρχαν πολλοί Κινέζοι;</t>
  </si>
  <si>
    <t>πλούσιοι και δυνατοί κοινωνικά</t>
  </si>
  <si>
    <t xml:space="preserve"> πλούσιοι και δυνατοί κοινωνικά</t>
  </si>
  <si>
    <t>Με ποιο απροσδόκητο καθεστώς υπήρχαν πολλοί Μογγόλοι;</t>
  </si>
  <si>
    <t>που ζούσαν στη φτώχεια και δέχονταν μια κακομεταχείριση</t>
  </si>
  <si>
    <t xml:space="preserve"> στη φτώχεια</t>
  </si>
  <si>
    <t>Πού κλίνει η Κένυα στην κλίμακα του CPI;</t>
  </si>
  <si>
    <t>χαμηλά</t>
  </si>
  <si>
    <t xml:space="preserve"> χαμηλά</t>
  </si>
  <si>
    <t>Τι μετράει η κλίμακα CPI;</t>
  </si>
  <si>
    <t>διαφθοράς του δημόσιου τομέα</t>
  </si>
  <si>
    <t xml:space="preserve"> την επικράτηση της διαφθοράς του δημόσιου τομέα</t>
  </si>
  <si>
    <t>Πού βρίσκεται η Κένυα στην κλίμακα το 2012;</t>
  </si>
  <si>
    <t>139η</t>
  </si>
  <si>
    <t xml:space="preserve"> 139η</t>
  </si>
  <si>
    <t>Πώς η Κένυα εμποδίζει τη διαφθορά;</t>
  </si>
  <si>
    <t>η δημιουργία μιας νέας και ανεξάρτητης επιτροπής δεοντολογίας και καταπολέμησης της διαφθοράς</t>
  </si>
  <si>
    <t xml:space="preserve"> δημιουργία μιας νέας και ανεξάρτητης επιτροπής δεοντολογίας</t>
  </si>
  <si>
    <t>Πότε οι Kibaki και Odinga υπέγραψαν μια συμφωνία για το σχηματισμό κυβέρνησης;</t>
  </si>
  <si>
    <t>28 Φεβρουαρίου 2008</t>
  </si>
  <si>
    <t xml:space="preserve"> 28 Φεβρουαρίου 2008,</t>
  </si>
  <si>
    <t>Ποιος θα είναι ο ρόλος του Odinga στην κυβέρνηση;</t>
  </si>
  <si>
    <t>πρωθυπουργός</t>
  </si>
  <si>
    <t xml:space="preserve"> δεύτερος πρωθυπουργός</t>
  </si>
  <si>
    <t>Από πού ο πρόεδρος ορίζει μέλη του υπουργικού συμβουλίου;</t>
  </si>
  <si>
    <t>PNU και ODM</t>
  </si>
  <si>
    <t xml:space="preserve"> από τα  δύο στρατόπεδα PNU και ODM</t>
  </si>
  <si>
    <t>Πώς καθορίστηκε πόσοι από κάθε στρατόπεδο θα διοριστούν;</t>
  </si>
  <si>
    <t>δύναμη κάθε κόμματος στο Κοινοβούλιο</t>
  </si>
  <si>
    <t xml:space="preserve"> ανάλογα με το δύναμη κάθε κόμματος στο Κοινοβούλιο.</t>
  </si>
  <si>
    <t>Πόσο καιρό θα είχε διάρκεια αυτός ο συνασπισμός;</t>
  </si>
  <si>
    <t>μέχρι το τέλος του τρέχοντος κοινοβουλίου ή εάν οποιοδήποτε από τα μέρη αποσυρθεί από τη συμφωνία από πριν</t>
  </si>
  <si>
    <t xml:space="preserve"> μέχρι το τέλος του τρέχοντος κοινοβουλίου</t>
  </si>
  <si>
    <t>Ποιο ήταν το αποτέλεσμα των εκλογών του 2007;</t>
  </si>
  <si>
    <t>διαδικασία του Διεθνούς Ποινικού Δικαστηρίου, η οποία διεξήχθη</t>
  </si>
  <si>
    <t xml:space="preserve"> ο Αμερικανός πρόεδρος Μπαράκ Ομπάμα</t>
  </si>
  <si>
    <t>Ποιος αποφάσισε να μην επισκεφθεί τη χώρα το 2013;</t>
  </si>
  <si>
    <t>ο Αμερικανός πρόεδρος Μπαράκ Ομπάμα</t>
  </si>
  <si>
    <t xml:space="preserve"> Μπαράκ Ομπάμα</t>
  </si>
  <si>
    <t>Πού πήγε ο Kenyatta  μετά από πρόσκληση του Προέδρου;</t>
  </si>
  <si>
    <t>Κίνα</t>
  </si>
  <si>
    <t xml:space="preserve"> Κίνα</t>
  </si>
  <si>
    <t>Πότε ο Ομπάμα επισκέφθηκε τελικά την Κένυα;</t>
  </si>
  <si>
    <t>Ιούλιο 2015</t>
  </si>
  <si>
    <t xml:space="preserve"> Ιούλιο 2015</t>
  </si>
  <si>
    <t>Πού εργάζονται τα περισσότερα παιδιά;</t>
  </si>
  <si>
    <t>γεωργία</t>
  </si>
  <si>
    <t xml:space="preserve"> γεωργία.</t>
  </si>
  <si>
    <t>Ποιο ποσοστό των κοριτσιών ασχολείται με την πορνεία στις παράκτιες περιοχές της Κένυας;</t>
  </si>
  <si>
    <t>έως και 30%</t>
  </si>
  <si>
    <t>Ποια είναι ηλικία των περισσότερων ιερόδουλων στην Κένυα;</t>
  </si>
  <si>
    <t xml:space="preserve"> 9-18.</t>
  </si>
  <si>
    <t>Ποια είναι τα αίτια της παιδικής εργασίας;</t>
  </si>
  <si>
    <t>τη φτώχεια, την έλλειψη πρόσβασης στην εκπαίδευση και τα αδύναμα κυβερνητικά ιδρύματα</t>
  </si>
  <si>
    <t xml:space="preserve"> φτώχεια, την έλλειψη πρόσβασης στην εκπαίδευση</t>
  </si>
  <si>
    <t>Σε ποια σπορ δραστηριοποιούνται οι Κενυάτες;</t>
  </si>
  <si>
    <t>κρίκετ, ράλι, ποδόσφαιρο, ράγκμπι και πυγμαχία</t>
  </si>
  <si>
    <t xml:space="preserve"> κρίκετ, ράλι, ποδόσφαιρο,</t>
  </si>
  <si>
    <t>Για ποιο λόγο είναι η χώρα γνωστή;</t>
  </si>
  <si>
    <t>την κυριαρχία της στα αθλήματα μεσαίων και μεγάλων αποστάσεων</t>
  </si>
  <si>
    <t xml:space="preserve"> κυριαρχία της στα αθλήματα μεσαίων και μεγάλων αποστάσεων,</t>
  </si>
  <si>
    <t>Ποιος κυριαρχεί παγκοσμίως στα αγωνίσματα αποστάσεων;</t>
  </si>
  <si>
    <t>Οι Κενυάτες αθλητές (ιδιαίτερα ο Kalenjin)</t>
  </si>
  <si>
    <t xml:space="preserve"> Κενυάτες αθλητές</t>
  </si>
  <si>
    <t>Με ποιες χώρες ανταγωνίζεται η Κένυα στα αγωνίσματα μεγάλων αποστάσεων;</t>
  </si>
  <si>
    <t>Μαρόκο και την Αιθιοπία</t>
  </si>
  <si>
    <t xml:space="preserve"> Μαρόκο και την Αιθιοπία</t>
  </si>
  <si>
    <t>Ποιος είναι ο πρόεδρος της IPCC;</t>
  </si>
  <si>
    <t>Hoesung Lee</t>
  </si>
  <si>
    <t xml:space="preserve"> Hoesung Lee</t>
  </si>
  <si>
    <t>Ποιας εθνικότητα είναι ο Hoesung Lee;</t>
  </si>
  <si>
    <t>Κορεάτης</t>
  </si>
  <si>
    <t xml:space="preserve"> Κορεάτης</t>
  </si>
  <si>
    <t>Ποιος είναι ο αντιπρόεδρος της IPCC;</t>
  </si>
  <si>
    <t>Ismail El Gizouli</t>
  </si>
  <si>
    <t xml:space="preserve"> Ismail El Gizouli,</t>
  </si>
  <si>
    <t>Ποιος ήταν ο πρώτος πρόεδρος της IPCC;</t>
  </si>
  <si>
    <t>Bert Bolin</t>
  </si>
  <si>
    <t xml:space="preserve"> Bert Bolin</t>
  </si>
  <si>
    <t>Πότε παραιτήθηκε ο Pachauri από πρόεδρος της IPCC;</t>
  </si>
  <si>
    <t>Φεβρουάριο του 2015</t>
  </si>
  <si>
    <t xml:space="preserve"> Φεβρουάριο του 2015.</t>
  </si>
  <si>
    <t>Τι αναφέρει η συνοπτική παρουσίαση της έκθεσης WG I των αναφορών πως ότι οι ανθρώπινες δραστηριότητες κάνουν στα αέρια του θερμοκηπίου;</t>
  </si>
  <si>
    <t>αυξάνουν σημαντικά τις συγκεντρώσεις</t>
  </si>
  <si>
    <t xml:space="preserve"> αυξάνουν σημαντικά</t>
  </si>
  <si>
    <t>Τι προκαλούν τα αυξημένα αέρια θερμοκηπίου;</t>
  </si>
  <si>
    <t>μέση αύξηση της θερμοκρασίας στην επιφάνεια της γης</t>
  </si>
  <si>
    <t xml:space="preserve"> αύξηση της θερμοκρασίας στην επιφάνεια της γης.</t>
  </si>
  <si>
    <t>Πόσο από το φαινόμενο του θερμοκηπίου οφείλεται στο διοξείδιο του άνθρακα;</t>
  </si>
  <si>
    <t>Πώς λέγεται το σενάριο κατά το οποίο δεν αλλάζουμε τις πρακτικές δημιουργίας του φαινομένου του θερμοκηπίου;</t>
  </si>
  <si>
    <t>"business as usual" (BAU)</t>
  </si>
  <si>
    <t xml:space="preserve"> (BAU),</t>
  </si>
  <si>
    <t>Πόσο έχει αλλάξει μέση θερμοκρασία του αέρα τον τελευταίο αιώνα παγκοσμίως;</t>
  </si>
  <si>
    <t>0,3 έως 0,6 °C</t>
  </si>
  <si>
    <t xml:space="preserve"> 0,3 έως 0,6 °C,</t>
  </si>
  <si>
    <t>Τι λέει η IPCC ότι ήταν λάθος;</t>
  </si>
  <si>
    <t>η ημερομηνία</t>
  </si>
  <si>
    <t xml:space="preserve"> ημερομηνία</t>
  </si>
  <si>
    <t>Για ποιο πράγμα ζήτησε να απολογηθεί η IPCC;</t>
  </si>
  <si>
    <t>"κακή εφαρμογή των καθιερωμένων διαδικασιών της IPCC στην προκειμένη περίπτωση"</t>
  </si>
  <si>
    <t xml:space="preserve"> "κακή εφαρμογή των καθιερωμένων διαδικασιών της IPCC</t>
  </si>
  <si>
    <t>Ποια ήταν η πηγή του λάθους;</t>
  </si>
  <si>
    <t>έκθεση της WWF</t>
  </si>
  <si>
    <t xml:space="preserve"> μια έκθεση της ICSI</t>
  </si>
  <si>
    <t>Ποια έκθεση είχε την σωστή ημερομηνία;</t>
  </si>
  <si>
    <t>"Παραλλαγές του χιονιού και του πάγου στο παρελθόν και επί του παρόντος σε μια Παγκόσμια και Περιφερειακή Κλίμακα"</t>
  </si>
  <si>
    <t xml:space="preserve"> WWF,</t>
  </si>
  <si>
    <t>Πότε δημοσιεύθηκε το έγγραφο που βασίστηκε στο γράφημα "Αποκατάσταση της θερμοκρασίας του Βόρειου Ημισφαιρίου της χιλιετίας";</t>
  </si>
  <si>
    <t>Ποιος έγραψε το έγγραφο στο οποίο βασίστηκε το γράφημα "ΧΑποκατάσταση της θερμοκρασίας του Βόρειου Ημισφαιρίου της χιλιετίας";</t>
  </si>
  <si>
    <t>Michael E. Mann, Raymond S. Bradley και Malcolm K. Hughes</t>
  </si>
  <si>
    <t xml:space="preserve"> Michael E. Mann, Raymond S. Bradley και Malcolm K. Hughes</t>
  </si>
  <si>
    <t>Ποιο είναι το ψευδώνυμο για τη γραφική παράσταση "Αποκατάσταση της θερμοκρασίας του Βόρειου Ημισφαιρίου της χιλιετίας";</t>
  </si>
  <si>
    <t>γράφημα μπαστουνιού χόκεϊ</t>
  </si>
  <si>
    <t xml:space="preserve"> "γράφημα μπαστουνιού χόκεϊ".</t>
  </si>
  <si>
    <t>Ποιες ανακατασκευές υποστηρίζουν τις πληροφορίες του εγγράφου του 1999;</t>
  </si>
  <si>
    <t>Jones et al. 1998, Pollack, Huang &amp; Shen 1998, Crowley &amp; Lowery 2000 και Briffa 2000</t>
  </si>
  <si>
    <t xml:space="preserve"> Jones et al και Briffa</t>
  </si>
  <si>
    <t>Τι αντιμετώπισε επιτυχώς την εξάντληση του όζοντος;</t>
  </si>
  <si>
    <t>το πρωτόκολλο του Μόντρεαλ</t>
  </si>
  <si>
    <t xml:space="preserve"> πρωτόκολλο του Μόντρεαλ</t>
  </si>
  <si>
    <t>Τι προσπάθησε να αντιμετωπίσει το Πρωτόκολλο του Κιότο;</t>
  </si>
  <si>
    <t>αλλαγής του κλίματος</t>
  </si>
  <si>
    <t xml:space="preserve"> αλλαγής του κλίματος,</t>
  </si>
  <si>
    <t>Ποιοι είναι οι στόχοι που εξακολουθούν να αντιτίθενται στην IPCC;</t>
  </si>
  <si>
    <t>κράτη και οι κυβερνήσεις</t>
  </si>
  <si>
    <t xml:space="preserve"> διαφορετικούς, αν όχι αντιτιθέμενους στόχους.</t>
  </si>
  <si>
    <t>Τι είδους κύτταρα έκαναν τα κυνοβακτηρίδια να εισαχθούν πριν από πολύ καιρό;</t>
  </si>
  <si>
    <t>ευκαρυωτικό</t>
  </si>
  <si>
    <t xml:space="preserve"> ευκαρυωτικό</t>
  </si>
  <si>
    <t>Πόσες φορές τα κυανοβακτήρια εισήλθαν σε μια κυψέλη;</t>
  </si>
  <si>
    <t>περίπου ένα δισεκατομμύριο χρόνια πριν</t>
  </si>
  <si>
    <t xml:space="preserve"> ένα δισεκατομμύριο χρόνια</t>
  </si>
  <si>
    <t>Τι περιβάλλει τους χλωροπλάστες;</t>
  </si>
  <si>
    <t>δύο εσωτερικές μεμβράνες λιπιδίου διπλής στιβάδας</t>
  </si>
  <si>
    <t xml:space="preserve"> δύο εσωτερικές μεμβράνες λιπιδίου</t>
  </si>
  <si>
    <t>Τι είδους μεμβράνη προήλθε από τον ξενιστή;</t>
  </si>
  <si>
    <t>φαγοσωματική</t>
  </si>
  <si>
    <t xml:space="preserve"> φαγοσωματική μεμβράνη</t>
  </si>
  <si>
    <t>Τι συνέβη όταν αφομοιώθηκαν τα κυανοβακτήρια;</t>
  </si>
  <si>
    <t>πολλά από τα γονίδια του χάθηκαν ή μεταφέρθηκαν στον πυρήνα του ξενιστή</t>
  </si>
  <si>
    <t xml:space="preserve"> πολλά από τα γονίδια του χάθηκαν ή μεταφέρθηκαν</t>
  </si>
  <si>
    <t>Τι σημαίνει «πλαστίτιδα»;</t>
  </si>
  <si>
    <t>χλωροπλάστη</t>
  </si>
  <si>
    <t xml:space="preserve"> χλωροπλαστιδάνη</t>
  </si>
  <si>
    <t>Πόσες σειρές χλωροπλαστών υπάρχουν;</t>
  </si>
  <si>
    <t>τρεις</t>
  </si>
  <si>
    <t xml:space="preserve"> τρεις</t>
  </si>
  <si>
    <t>Τι σημαίνει ροδόφυτο;</t>
  </si>
  <si>
    <t>γενεαλογική σειρά χλωροπλάστου κόκκινου φυλλώματος</t>
  </si>
  <si>
    <t xml:space="preserve"> κόκκινου φυλλώματος</t>
  </si>
  <si>
    <t>Τι σημαίνει χλωροπλαστιδά;</t>
  </si>
  <si>
    <t>γενεαλογική σειρά πράσινου χλωροπλάστη</t>
  </si>
  <si>
    <t>Ποια γενεαλογική σειρά περιλαμβάνει τα φυτά γης;</t>
  </si>
  <si>
    <t>η γενεαλογική σειρά πράσινου χλωροπλάστη</t>
  </si>
  <si>
    <t xml:space="preserve"> πράσινου χλωροπλάστη</t>
  </si>
  <si>
    <t>Πως είναι το χλωροπλαστικό DNA συντομευμένο;</t>
  </si>
  <si>
    <t>ctDNA ή cpDNA</t>
  </si>
  <si>
    <t xml:space="preserve"> ως ctDNA ή cpDNA.</t>
  </si>
  <si>
    <t>Τι είναι συνώνυμο του χλωροπλαστικού DNA;</t>
  </si>
  <si>
    <t>πλάστωμα</t>
  </si>
  <si>
    <t xml:space="preserve"> πλάστωμα.</t>
  </si>
  <si>
    <t>Πότε ανακαλύφθηκε το πλάστωμα;</t>
  </si>
  <si>
    <t xml:space="preserve"> 1962,</t>
  </si>
  <si>
    <t>Πότε έγινε η πρώτη αλληλουχία του πλαστώματος;</t>
  </si>
  <si>
    <t>Ποιος ανέλυσε το πρώτο πλάστωμα;</t>
  </si>
  <si>
    <t>δύο γιαπωνέζικες ερευνητικές ομάδες</t>
  </si>
  <si>
    <t xml:space="preserve"> γιαπωνέζικες</t>
  </si>
  <si>
    <t>Τι μας δείχνει τους χαμένους χλωροπλάστες;</t>
  </si>
  <si>
    <t>Η ενδοκυτταρική μεταφορά γονιδίων</t>
  </si>
  <si>
    <t xml:space="preserve"> ενδοκυτταρική μεταφορά γονιδίων</t>
  </si>
  <si>
    <t>Τι αποδείξεις προσφέρουν τα γονίδια;</t>
  </si>
  <si>
    <t>για την ύπαρξη του χαμένου χλωροπλάστη</t>
  </si>
  <si>
    <t xml:space="preserve"> στοιχεία για την ύπαρξη του χαμένου χλωροπλάστη.</t>
  </si>
  <si>
    <t>Τι είδους χλωροπλάστες έχουν τα διάτομα;</t>
  </si>
  <si>
    <t>έναν χλωροπλάστη  από κόκκινο φυίδιο</t>
  </si>
  <si>
    <t xml:space="preserve"> κόκκινο</t>
  </si>
  <si>
    <t>Τι είδους χλωροπλάστες είχαν τα διάτομα αλλά έχουν χάσει;</t>
  </si>
  <si>
    <t>πράσινο χλωριούχο χλωρίδιο</t>
  </si>
  <si>
    <t>Ποια είναι τα αποδεικτικά στοιχεία ότι οι χλωροπλάστες προέρχονται από ενδοσμπιμωτικά κυανοβακτήρια;</t>
  </si>
  <si>
    <t>περιβάλλονται από μια διπλή μεμβράνη</t>
  </si>
  <si>
    <t xml:space="preserve"> περιβάλλονται από μια διπλή μεμβράνη</t>
  </si>
  <si>
    <t>Τι πιστεύεται λανθασμένα για την εξωτερική μεμβράνη των χλωροπλαστών;</t>
  </si>
  <si>
    <t>προϊόν της κυτταρικής μεμβράνης του ξενιστή που σχηματίζει ένα κυστίδιο το οποίο περιβάλλει το προγονικό κυανοβακτήριο</t>
  </si>
  <si>
    <t xml:space="preserve"> αποτελεί προϊόν της κυτταρικής μεμβράνης του ξενιστή</t>
  </si>
  <si>
    <t>Πώς οι δύο μεμβράνες των χλωροπλαστών συγκρίνονται με τις αρχικές διπλές μεμβράνες του κυανοβακτηρίου;</t>
  </si>
  <si>
    <t>ομόλογες</t>
  </si>
  <si>
    <t xml:space="preserve"> ομόλογες</t>
  </si>
  <si>
    <t>Ποιος είναι ο μοναδικός διαιρέτης που μπορεί να έχει ένας πρώτος αριθμός, εκτός από το 1;</t>
  </si>
  <si>
    <t>τον εαυτό του</t>
  </si>
  <si>
    <t xml:space="preserve"> τον εαυτό του.</t>
  </si>
  <si>
    <t>Πώς ονομάζονται οι αριθμοί που είναι μεγαλύτεροι από το 1 και μπορούν να διαιρεθούν με το 3 ή με περισσότερους αριθμούς;</t>
  </si>
  <si>
    <t>σύνθετος αριθμός</t>
  </si>
  <si>
    <t xml:space="preserve"> σύνθετος αριθμός.</t>
  </si>
  <si>
    <t>Ποιο θεώρημα ορίζει τον κεντρικό ρόλο των πρώτων αριθμών στη θεωρία αριθμών;</t>
  </si>
  <si>
    <t>θεμελιώδες θεώρημα της αριθμητικής</t>
  </si>
  <si>
    <t xml:space="preserve"> θεμελιώδες θεώρημα της αριθμητικής</t>
  </si>
  <si>
    <t>Κάθε αριθμός μεγαλύτερος του 1 μπορεί να παρουσιαστεί ως γινόμενο ποιανού αριθμού;</t>
  </si>
  <si>
    <t>πρώτους αριθμούς</t>
  </si>
  <si>
    <t xml:space="preserve"> πρώτους αριθμούς</t>
  </si>
  <si>
    <t>Γιατί πρέπει να εξαιρέσουμε το ένα για να διατηρήσουμε τη μοναδικότητα του βασικού θεωρήματος;</t>
  </si>
  <si>
    <t>, γιατί το ένα μπορεί να περιέχει αυθαίρετα πολλές φορές το 1 σε κάθε παραγοντοποίηση</t>
  </si>
  <si>
    <t xml:space="preserve"> γιατί το ένα μπορεί να περιέχει αυθαίρετα πολλές φορές το 1</t>
  </si>
  <si>
    <t>Πώς ονομάζεται η ιδιότητα που ορίζει αν ένας αριθμός είναι πρώτος ή όχι;</t>
  </si>
  <si>
    <t>"primality"</t>
  </si>
  <si>
    <t xml:space="preserve"> "primality".</t>
  </si>
  <si>
    <t>Πώς ονομάζεται η διαδικασία που επιβεβαιώνει αν ένας αριθμός n είναι πρώτος;</t>
  </si>
  <si>
    <t>δοκιμαστική διαίρεση</t>
  </si>
  <si>
    <t xml:space="preserve"> δοκιμαστική διαίρεση.</t>
  </si>
  <si>
    <t>Ποιο είναι το όνομα ενός αλγόριθμου που χρησιμεύει για να ελέγξουμε συμβατικά αν ένας μεγάλος αριθμός είναι πρώτος;</t>
  </si>
  <si>
    <t>έλεγχο πρώτων αριθμών Miller–Rabin (Miller-Rabin primality test)</t>
  </si>
  <si>
    <t xml:space="preserve"> Miller–Rabin</t>
  </si>
  <si>
    <t xml:space="preserve">Ποιο είναι το όνομα ενός άλλου αλγόριθμου που χρησιμεύει για να ελέγχουμε συμβατικά αν ένας μεγάλος αριθμός είναι πρώτος; </t>
  </si>
  <si>
    <t>έλεγχο πρώτων αριθμών AKS (AKS primality test)</t>
  </si>
  <si>
    <t xml:space="preserve"> έλεγχο πρώτων αριθμών AKS (AKS primality test),</t>
  </si>
  <si>
    <t>Από τον Ιανουάριο 2016 από πόσα ψηφία αποτελείται ο μεγαλύτερος γνωστός πρώτος αριθμός;</t>
  </si>
  <si>
    <t>22.338.618</t>
  </si>
  <si>
    <t xml:space="preserve"> 22.338.618</t>
  </si>
  <si>
    <t>Ποια εικασία ισχυρίζεται ότι υπάρχουν άπειροι δίδυμοι πρώτοι αριθμοί;</t>
  </si>
  <si>
    <t>εικασία των διδύμων πρώτων</t>
  </si>
  <si>
    <t xml:space="preserve"> εικασία του Polignac</t>
  </si>
  <si>
    <t>Τι είναι ένας δίδυμος πρώτος αριθμός;</t>
  </si>
  <si>
    <t>ζευγάρια πρώτων αριθμών με διαφορά 2</t>
  </si>
  <si>
    <t xml:space="preserve"> ζευγάρια πρώτων αριθμών με διαφορά 2</t>
  </si>
  <si>
    <t>Ποια εικασία ισχυρίζεται ότι για κάθε θετικό ακέραιο n, υπάρχει άπειρος αριθμός ζευγαριών διαδοχικών πρώτων αριθμών που διαφέρουν κατά 2n;</t>
  </si>
  <si>
    <t>Η εικασία του Polignac</t>
  </si>
  <si>
    <t xml:space="preserve"> Polignac</t>
  </si>
  <si>
    <t>Τι μορφή έχει η άπειρη ποσότητα πρώτων αριθμών που συνιστά τις ειδικές περιπτώσεις της υπόθεσης του Schinzel;</t>
  </si>
  <si>
    <t>n2 + 1</t>
  </si>
  <si>
    <t xml:space="preserve"> n2 + 1.</t>
  </si>
  <si>
    <t>Ποια εικασία ισχυρίζεται ότι υπάρχει πάντα ένα ελάχιστο 4 πρώτων αριθμών μεταξύ των τετραγώνων διαδοχικών πρώτων αριθμών μεγαλύτερων του 2;</t>
  </si>
  <si>
    <t>Η εικασία του Brocard</t>
  </si>
  <si>
    <t xml:space="preserve"> Brocard</t>
  </si>
  <si>
    <t>Γενικά τι υποδεικνύει η λέξη πρώτος;</t>
  </si>
  <si>
    <t>ελαχιστότητα ή αναποτελεσματικότητα</t>
  </si>
  <si>
    <t xml:space="preserve"> κάθε αντικείμενο μπορεί να αποσυντίθεται μοναδικά</t>
  </si>
  <si>
    <t>Για ένα πεδίο F που περιλαμβάνει το 0 και το 1, ποιο θα είναι το πρώτο πεδίο;</t>
  </si>
  <si>
    <t>το  μικρότερο υποπεδίο</t>
  </si>
  <si>
    <t xml:space="preserve"> πεδίο των πρώτων</t>
  </si>
  <si>
    <t>Πώς μπορούμε να υποδείξουμε ξεκάθαρα κάθε κόμβο;</t>
  </si>
  <si>
    <t>ως ένα συνδεδεμένο άθροισμα πρώτων κόμβων</t>
  </si>
  <si>
    <t xml:space="preserve"> ένα συνδεδεμένο άθροισμα πρώτων κόμβων.</t>
  </si>
  <si>
    <t>Ποια επιπρόσθετη σημασία έχει η λέξη πρώτος;</t>
  </si>
  <si>
    <t>κάθε αντικείμενο μπορεί να αποσυντίθεται μοναδικά στα συστατικά των πρώτων του</t>
  </si>
  <si>
    <t xml:space="preserve"> σημαίνει ότι κάθε αντικείμενο μπορεί να αποσυντίθεται μοναδικά</t>
  </si>
  <si>
    <t>Τι σημαίνει όταν ένας κόμβος θεωρείται αδιάσπαστος;</t>
  </si>
  <si>
    <t>δεν μπορεί να γραφτεί ως το άθροισμα των κόμβων δύο non-trivial κόμβων</t>
  </si>
  <si>
    <t xml:space="preserve"> δεν μπορεί να γραφτεί</t>
  </si>
  <si>
    <t>Τι συμβαίνει στο πρότυπο όταν ένας αριθμός πολλαπλασιαστεί με το p;</t>
  </si>
  <si>
    <t>γίνεται μικρότερο</t>
  </si>
  <si>
    <t xml:space="preserve"> γίνεται μικρότερο</t>
  </si>
  <si>
    <t>Σε τι ή από τι μπορούν να μεταφερθούν τα γενικά παγκόσμια πεδία;</t>
  </si>
  <si>
    <t>συμπληρωμένα (ή τοπικά) πεδία</t>
  </si>
  <si>
    <t xml:space="preserve"> τοπικά) πεδία.</t>
  </si>
  <si>
    <t>Η συμπλήρωση του Q σε σχέση με τι θα παράγει το πεδίο των πραγματικών αριθμών;</t>
  </si>
  <si>
    <t>το απόλυτο μέγεθος</t>
  </si>
  <si>
    <t xml:space="preserve"> απόλυτο μέγεθος</t>
  </si>
  <si>
    <t>Ποια αρχή τονίζει τη σημασία των πρώτων αριθμών στη θεωρία των αριθμών;</t>
  </si>
  <si>
    <t>αρχή του τοπικού-παγκόσμιου</t>
  </si>
  <si>
    <t xml:space="preserve"> αρχή του τοπικού-παγκόσμιου</t>
  </si>
  <si>
    <t>Τι ρέει μεταξύ της Μπίνγκεν και της Βόννης;</t>
  </si>
  <si>
    <t>Μέσος Ρήνος</t>
  </si>
  <si>
    <t xml:space="preserve"> Μέσος Ρήνος</t>
  </si>
  <si>
    <t>Ποιο φαράγγι βρίσκεται μεταξύ της Μπίνγκεν και της Βόννης;</t>
  </si>
  <si>
    <t>Φαραγγιού του Ρήνου</t>
  </si>
  <si>
    <t xml:space="preserve"> Φαραγγιού του Ρήνου,</t>
  </si>
  <si>
    <t>Πώς δημιουργήθηκε το Φαράγγι του Ρήνου;</t>
  </si>
  <si>
    <t>διάβρωση του εδάφους</t>
  </si>
  <si>
    <t xml:space="preserve"> διάβρωση του εδάφους.</t>
  </si>
  <si>
    <t>Πώς ονομάζεται η περιοχή κοντά στο Φαράγγι του Ρήνου με κάστρα του Μεσαίωνα;</t>
  </si>
  <si>
    <t>ο Ρομαντικός Ρήνος</t>
  </si>
  <si>
    <t xml:space="preserve"> Ρομαντικός Ρήνος",</t>
  </si>
  <si>
    <t>Τι ρέει μεταξύ Μπίνγκεν και Βόννης;</t>
  </si>
  <si>
    <t>Πού ρέει ο Μέσος Ρήνος μεταξύ της Μπίνγκεν και της Βόννης;</t>
  </si>
  <si>
    <t xml:space="preserve"> κατά μήκος του Φαραγγιού του Ρήνου,</t>
  </si>
  <si>
    <t>Για τι είναι γνωστό το Φαράγγι του Ρήνου;</t>
  </si>
  <si>
    <t>κάστρα και τους αμπελώνες</t>
  </si>
  <si>
    <t xml:space="preserve"> πολλά κάστρα και τους αμπελώνες.</t>
  </si>
  <si>
    <t>Πώς ονομάζεται το τμήμα του Φαραγγιού του Ρήνου που έχει αναγνωριστεί από την UNESCO;</t>
  </si>
  <si>
    <t xml:space="preserve">Πώς ονομάζεται το δέλτα στην Ολλανδία; </t>
  </si>
  <si>
    <t>Ρήνου-Μεύση</t>
  </si>
  <si>
    <t xml:space="preserve"> Ρήνου-Μεύση</t>
  </si>
  <si>
    <t>Από πού ξεκινάει το δέλτα στην Ολλανδία;</t>
  </si>
  <si>
    <t>κοντά στο Millingen aan de Rijn</t>
  </si>
  <si>
    <t xml:space="preserve"> Millingen aan de Rijn,</t>
  </si>
  <si>
    <t>Ποιο είναι το παρατσούκλι που χρησιμοποιείται για το δέλτα στην Ολλανδία;</t>
  </si>
  <si>
    <t>Δέλτα του Ρήνου</t>
  </si>
  <si>
    <t xml:space="preserve"> Δέλτα του Ρήνου</t>
  </si>
  <si>
    <t>Πότε άρχισε ο τελευταίος παγετώνας;</t>
  </si>
  <si>
    <t>~74.000 πριν από την παρούσα περίοδο (BP = Before Present)</t>
  </si>
  <si>
    <t xml:space="preserve"> ~74.000 πριν από την παρούσα περίοδο</t>
  </si>
  <si>
    <t>Πότε τελείωσε ο τελευταίος παγετώνας;</t>
  </si>
  <si>
    <t>11.600 BP</t>
  </si>
  <si>
    <t>Προς ποια κατεύθυνση έρεε ο Ρήνος κατά τη διάρκεια της τελευταίας κρύας φάσης;</t>
  </si>
  <si>
    <t>Πόσο πιο χαμηλά ήταν η Βόρεια Θάλασσα κατά την τελευταία κρύα φάση σε σχέση με σήμερα;</t>
  </si>
  <si>
    <t>120 m</t>
  </si>
  <si>
    <t xml:space="preserve"> 120 m (390 ft)</t>
  </si>
  <si>
    <t>Εκτός από τη Βόρεια Θάλασσα και το Βόρειο Κανάλι, τι άλλο χαμήλωσε επίπεδο κατά την τελευταία κρύα φάση;</t>
  </si>
  <si>
    <t>Μάγχη</t>
  </si>
  <si>
    <t xml:space="preserve"> Μάγχη,</t>
  </si>
  <si>
    <t>Πότε ξεκίνησε η Ευρώπη να θερμαίνεται μετά από την Τελευταία Εποχή των Παγετώνων;</t>
  </si>
  <si>
    <t>22.000 χρόνια</t>
  </si>
  <si>
    <t xml:space="preserve"> πριν 22.000 χρόνια</t>
  </si>
  <si>
    <t>Τι ξεκίνησαν να κάνουν το παγωμένο υπέδαφος και οι εκτεταμένοι αλπικοί παγετώνες;</t>
  </si>
  <si>
    <t>λιώνουν</t>
  </si>
  <si>
    <t xml:space="preserve"> λιώνουν</t>
  </si>
  <si>
    <t>Πού πήγαν οι ροές από τους λιωμένους πάγους στην Ευρώπη στην τελευταία Εποχή των Παγετώνων;</t>
  </si>
  <si>
    <t>Ρήνο</t>
  </si>
  <si>
    <t xml:space="preserve"> προς τον Ρήνο και τη χαμηλότερη επέκτασή του.</t>
  </si>
  <si>
    <t>Πότε ξεκίνησε η ταχεία θέρμανση και βοήθησε τη βλάστηση;</t>
  </si>
  <si>
    <t>13.000 BP</t>
  </si>
  <si>
    <t xml:space="preserve"> 13.000 BP.</t>
  </si>
  <si>
    <t>Πότε καλύφθηκε η Ευρώπη με δάση έπειτα από την τελευταία Εποχή των Παγετώνων;</t>
  </si>
  <si>
    <t>9.000 BP</t>
  </si>
  <si>
    <t xml:space="preserve"> 9.000 BP,</t>
  </si>
  <si>
    <t>Πότε υπόκειται η Ρηνανία στη Συνθήκη των Βερσαλλιών;</t>
  </si>
  <si>
    <t>τέλος του Πρώτου Παγκοσμίου Πολέμου</t>
  </si>
  <si>
    <t xml:space="preserve"> τέλος του Πρώτου Παγκοσμίου Πολέμου,</t>
  </si>
  <si>
    <t>Πότε άφησαν τη Ρηνανία τα συμμαχικά στρατεύματα;</t>
  </si>
  <si>
    <t>Μετά το 1935, σε ποιον απαγορεύτηκε η είσοδος στη Ρηνανία;</t>
  </si>
  <si>
    <t>απαγόρευση εισόδου</t>
  </si>
  <si>
    <t xml:space="preserve"> γερμανικού στρατού.</t>
  </si>
  <si>
    <t>Σε τι πιστεύουν μερικοί ότι βοήθησε η Συνθήκη των Βερσαλλιών;</t>
  </si>
  <si>
    <t>τον Αδόλφο Χίτλερ να ανέβει στην εξουσία</t>
  </si>
  <si>
    <t xml:space="preserve"> να ανέβει στην εξουσία.</t>
  </si>
  <si>
    <t>Πότε ανακατέλαβε ο γερμανικός στρατός τη Ρηνανία;</t>
  </si>
  <si>
    <t>Πού θα ιδρυόταν μια εκλεγμένη συνέλευση, με τους όρους των Νόμων της Σκωτίας του 1978;</t>
  </si>
  <si>
    <t>Εδιμβούργο</t>
  </si>
  <si>
    <t xml:space="preserve"> Εδιμβούργο</t>
  </si>
  <si>
    <t>Τι ποσοστό του εκλογικού σώματος της Σκωτίας χρειαζόταν στο δημοψήφισμα;</t>
  </si>
  <si>
    <t>η πλειοψηφία</t>
  </si>
  <si>
    <t xml:space="preserve"> τουλάχιστον το 40%</t>
  </si>
  <si>
    <t>Τι ποσοστό ψήφισε υπερ μιας Σκωτικής Συνέλευσης;</t>
  </si>
  <si>
    <t>51,6%</t>
  </si>
  <si>
    <t xml:space="preserve"> 51,6%</t>
  </si>
  <si>
    <t>Πώς πήγε η προσπάθεια για την εγκαθίδρυση μιας αποκεντρωμένης Σκωτικής Συνέλευσης το 1979;</t>
  </si>
  <si>
    <t>απέτυχε</t>
  </si>
  <si>
    <t xml:space="preserve"> απέτυχε.</t>
  </si>
  <si>
    <t>Τι ποσοστό του εκλογικού σώματος της Σκωτίας δεν ψήφισε;</t>
  </si>
  <si>
    <t>32,9%</t>
  </si>
  <si>
    <t xml:space="preserve"> 32,9%</t>
  </si>
  <si>
    <t>Πού γίνεται μεγάλο μέρος της δουλειάς του Σκωτικού Κοινοβουλίου;</t>
  </si>
  <si>
    <t>επιτροπή</t>
  </si>
  <si>
    <t xml:space="preserve"> στην επιτροπή.</t>
  </si>
  <si>
    <t>Τι είναι οι επιτροπές στο Σκωτικό Κοινοβούλιο σε σχέση με άλλα συστήματα;</t>
  </si>
  <si>
    <t>πιο δυνατός</t>
  </si>
  <si>
    <t xml:space="preserve"> πιο δυνατός</t>
  </si>
  <si>
    <t xml:space="preserve">Τι θέλουν να αναπληρώσουν οι επιτροπές κατέχοντας τόσο μεγάλο ρόλο; </t>
  </si>
  <si>
    <t>επιτροπή αναθεώρησης</t>
  </si>
  <si>
    <t xml:space="preserve"> δεν υπάρχει επιτροπή αναθεώρησης.</t>
  </si>
  <si>
    <t>Η παραλαβή στοιχείων από μάρτυρες είναι της επιτροπής τι;</t>
  </si>
  <si>
    <t>κύριος ρόλος</t>
  </si>
  <si>
    <t xml:space="preserve"> Ο κύριος ρόλος των επιτροπών</t>
  </si>
  <si>
    <t>Πού μπορούν να συνεδριάσουν οι επιτροπές εκτός Κοινοβουλίου;</t>
  </si>
  <si>
    <t>σε άλλες τοποθεσίες της Σκωτίας</t>
  </si>
  <si>
    <t xml:space="preserve"> σε άλλες τοποθεσίες της Σκωτίας.</t>
  </si>
  <si>
    <t>Τι δημιουργήθηκε για να διεξάγει εξονυχιστικό έλεγχο στους ιδιωτικούς λογαριασμούς που καταβάλλονται από μέρη εκτός κοινοβουλίου;</t>
  </si>
  <si>
    <t>επιτροπής</t>
  </si>
  <si>
    <t xml:space="preserve"> επιτροπές</t>
  </si>
  <si>
    <t>Τι θέματα έχουν συνήθως οι ιδιωτικοί λογαριασμοί;</t>
  </si>
  <si>
    <t>αναπτυξιακά έργα μεγάλου μεγέθους</t>
  </si>
  <si>
    <t xml:space="preserve"> αναπτυξιακά έργα μεγάλου μεγέθους</t>
  </si>
  <si>
    <t>Ποιος αποφασίζει πώς επιτρέπεται να χρησιμοποιηθεί η γη ή η περιουσία;</t>
  </si>
  <si>
    <t>Σκωτικής Κυβέρνησης.</t>
  </si>
  <si>
    <t xml:space="preserve"> Σκωτικό Κοινοβούλιο</t>
  </si>
  <si>
    <t>Τι είδους επιτροπή μελέτησε τη νομοθεσία σχετικά με την ανάπτυξη του Δικτύου Τραμ του Εδιμβούργου;</t>
  </si>
  <si>
    <t>Ιδιωτικούς Λογαριασμούς</t>
  </si>
  <si>
    <t xml:space="preserve"> επιτροπές για τους Ιδιωτικούς Λογαριασμούς</t>
  </si>
  <si>
    <t xml:space="preserve">Πώς ονομάζονται τα ζητήματα εκτός της νομοθετικής ικανότητας του Σκωτικού Κοινοβουλίου; </t>
  </si>
  <si>
    <t>εκκρεμείς</t>
  </si>
  <si>
    <t xml:space="preserve"> εκκρεμείς υποθέσεις</t>
  </si>
  <si>
    <t xml:space="preserve">Ποιος δεν μπορεί να χειριστεί τα θέματα που συζητιούνται στο Ουεστμίνστερ;  </t>
  </si>
  <si>
    <t>Το Σκωτικό Κοινοβούλιο</t>
  </si>
  <si>
    <t xml:space="preserve"> Το Σκωτικό Κοινοβούλιο</t>
  </si>
  <si>
    <t>Πού νομοθετούνται θέματα σχετικά με τις εκτρώσεις ή με την πολιτική κατά των ναρκωτικών;</t>
  </si>
  <si>
    <t>Ουεστμίνστερ</t>
  </si>
  <si>
    <t xml:space="preserve"> στο Ουεστμίνστερ</t>
  </si>
  <si>
    <t xml:space="preserve">Ποιος χειρίζεται τα περισσότερα θέματα σχετικά με την ασφάλεια στις μεταφορές; </t>
  </si>
  <si>
    <t>τους κυβερνητικούς υπουργούς του Ηνωμένου Βασιλείου</t>
  </si>
  <si>
    <t xml:space="preserve"> Ηνωμένου Βασιλείου.</t>
  </si>
  <si>
    <t>Τι κοινό μοιράζεται ένα Μέλος του Σκωτικού Κοινοβουλίου με τη Βουλή των Κοινοτήτων;</t>
  </si>
  <si>
    <t>απαιτούνται πολλά προσόντα</t>
  </si>
  <si>
    <t xml:space="preserve"> δημόσιοι υπάλληλοι, και τα μέλη ξένου νομοθετικού σώματος.</t>
  </si>
  <si>
    <t>Πότε εγκρίθηκε η Πράξη για τη Βρετανική Υπηκοότητα;</t>
  </si>
  <si>
    <t>Πόσο χρονών πρέπει να είναι κάποιος για να αιτηθεί να γίνει Μέλος του Σκωτικού Κοινοβουλίου (MSP);</t>
  </si>
  <si>
    <t>άνω των 18</t>
  </si>
  <si>
    <t xml:space="preserve"> άνω των 18</t>
  </si>
  <si>
    <t>Τα μέλη ποιου οργανισμού δεν μπορούν να πάρουν μέρος στο Σκωτικό Κοινοβούλιο ως αιρετά Μέλη;</t>
  </si>
  <si>
    <t>αστυνομίας και των ενόπλων δυνάμεων</t>
  </si>
  <si>
    <t xml:space="preserve"> αστυνομίας και των ενόπλων δυνάμεων</t>
  </si>
  <si>
    <t>Ποια πράξη θέτει τον όρο με τον οποίο κρίνονται τα όρια για το αν κάποιος είναι ψυχικά άρρωστος έτσι ώστε να μπορεί να συμμετέχει στο Σκωτικό Κοινοβούλιο;</t>
  </si>
  <si>
    <t>Πράξης για την Πνευματική Υγεία (Φροντίδα και Θεραπεία) (Σκωτία) του 2003</t>
  </si>
  <si>
    <t xml:space="preserve"> Πράξης για την Πνευματική Υγεία</t>
  </si>
  <si>
    <t>Ποιο είναι το είδος ρόλου που επιθυμεί ο Ισλαμισμός και τον καθιστά αμφιλεγόμενη έννοια;</t>
  </si>
  <si>
    <t>πολιτικού</t>
  </si>
  <si>
    <t xml:space="preserve"> πολιτικού</t>
  </si>
  <si>
    <t>Τι πιστεύουν οι υποστηρικτές του Ισλαμισμού ότι εκφράζουν οι απόψεις τους;</t>
  </si>
  <si>
    <t>Ισλάμ</t>
  </si>
  <si>
    <t xml:space="preserve"> το Ισλάμ,</t>
  </si>
  <si>
    <t>Ποιος δεν μπορεί να υιοθετήσει την άποψη ότι το Ισλάμ μπορεί να είναι απολιτικό;</t>
  </si>
  <si>
    <t>οι υποστηρικτές του</t>
  </si>
  <si>
    <t xml:space="preserve"> λόγιοι και οι παρατηρητές,</t>
  </si>
  <si>
    <t>Τι ωθεί πολλούς στη  Δύση να υποστηρίζουν την ανικανότητα διαχωρισμού του Ισλάμ με τον Ισλαμισμό;</t>
  </si>
  <si>
    <t>ανελεύθερα ισλαμικά καθεστώτα</t>
  </si>
  <si>
    <t xml:space="preserve"> αποτυχία</t>
  </si>
  <si>
    <t>Τι θέλουν να διαχωρίσουν οι προοδευτικοί μετριοπαθείς του Ισλάμ;</t>
  </si>
  <si>
    <t>θρησκεία από την πολιτική</t>
  </si>
  <si>
    <t xml:space="preserve"> τη θρησκεία από την πολιτική.</t>
  </si>
  <si>
    <t>Τι είδους κίνημα είναι η Ισλαμική Αδελφότητα;</t>
  </si>
  <si>
    <t>ισλαμιστικά</t>
  </si>
  <si>
    <t xml:space="preserve"> ισλαμιστικά</t>
  </si>
  <si>
    <t xml:space="preserve">Η ικανότητα της Ισλαμικής Αδελφότητας μπορεί να συγκριθεί με τι είδους τοπικές κυβερνήσεις; </t>
  </si>
  <si>
    <t>ανίκανες, αναποτελεσματικές ή αδιάφορες</t>
  </si>
  <si>
    <t xml:space="preserve"> ανίκανες, αναποτελεσματικές ή αδιάφορες</t>
  </si>
  <si>
    <t xml:space="preserve">Για τι είδους βοήθεια σε φοιτητές που προέρχονται από άλλες πόλεις είναι γνωστή η Ισλαμική Αδελφότητα; </t>
  </si>
  <si>
    <t>καταφύγιο, εκπαιδευτική αρωγή, ιατρικές κλινικές δωρεάν ή με χαμηλό κόστος, βοήθεια στέγασης</t>
  </si>
  <si>
    <t xml:space="preserve"> στέγασης</t>
  </si>
  <si>
    <t xml:space="preserve">Σε τι περιορίζεται η δέσμευση των ανίκανων κυβερνήσεων ως προς την κοινωνική δικαιοσύνη; </t>
  </si>
  <si>
    <t>ρητορική</t>
  </si>
  <si>
    <t xml:space="preserve"> ρητορική.</t>
  </si>
  <si>
    <t>Για ποιο λόγο η Ισλαμική Αδελφότητα διευκόλυνε τις μαζικές γαμήλιες τελετές;</t>
  </si>
  <si>
    <t>την αποφυγή απαγορευτικά μεγάλων απαιτήσεων κληρονομιάς</t>
  </si>
  <si>
    <t xml:space="preserve"> για την αποφυγή απαγορευτικά μεγάλων απαιτήσεων κληρονομιάς,</t>
  </si>
  <si>
    <t>Τι σπούδαζε ο Ικμπάλ στην Αγγλία και στη Γερμανία;</t>
  </si>
  <si>
    <t>νομική και φιλοσοφία</t>
  </si>
  <si>
    <t xml:space="preserve"> νομική και φιλοσοφία</t>
  </si>
  <si>
    <t>Σε ποια οργάνωση έγινε μέλος ο Ικμπάλ στο Λονδίνο;</t>
  </si>
  <si>
    <t>All India Muslim League</t>
  </si>
  <si>
    <t xml:space="preserve"> All India Muslim League.</t>
  </si>
  <si>
    <t>Ενάντια ποιανού ήταν επικριτικός ο Ικμπάλ;</t>
  </si>
  <si>
    <t>κυρίαρχου ρεύματος του Ινδικού εθνικισμού και του λαϊκού Ινδικού Εθνικού Κονγκρέσου</t>
  </si>
  <si>
    <t xml:space="preserve"> Ινδικού εθνικισμού</t>
  </si>
  <si>
    <t>Ποιο έτος επέστρεψε ο Ικμπάλ στη Λαχώρη;</t>
  </si>
  <si>
    <t>Σε ποιο βιβλίο εκδόθηκαν οι επτά αγγλικές διαλέξεις του;</t>
  </si>
  <si>
    <t>Η Αποκατάσταση της Θρησκευτικής Σκέψης στο Ισλάμ</t>
  </si>
  <si>
    <t xml:space="preserve"> Αποκατάσταση της Θρησκευτικής Σκέψης στο Ισλάμ.</t>
  </si>
  <si>
    <t>Τι είδους καθεστώς επικρατούσε στο Σουδάν για πολλά χρόνια;</t>
  </si>
  <si>
    <t>Ισλαμιστικό</t>
  </si>
  <si>
    <t xml:space="preserve"> Ισλαμιστικό</t>
  </si>
  <si>
    <t xml:space="preserve">Ποιος ήταν ο ηγέτης του Ισλαμιστικού καθεστώτος στο Σουδάν; </t>
  </si>
  <si>
    <t>Hassan al-Turabi</t>
  </si>
  <si>
    <t xml:space="preserve"> Hassan al-Turabi.</t>
  </si>
  <si>
    <t xml:space="preserve">Ποιον οργανισμό κάλεσε να υπηρετήσουν μέλη της κυβέρνησής του ο Στρατηγός Γκααφάρ Νιμίιρι; </t>
  </si>
  <si>
    <t>Εθνικό Ισλαμιστικό Μέτωπό</t>
  </si>
  <si>
    <t xml:space="preserve"> Εθνικό Ισλαμιστικό Μέτωπό του</t>
  </si>
  <si>
    <t>Με ποιον τρόπο ο Turabi έχτισε μια δυνατή οικονομική βάση;</t>
  </si>
  <si>
    <t>χρήματα από ξένα Ισλαμιστικά τραπεζικά συστήματα</t>
  </si>
  <si>
    <t xml:space="preserve"> με χρήματα από ξένα Ισλαμιστικά τραπεζικά συστήματα,</t>
  </si>
  <si>
    <t>Πού τοποθέτησε ο Turabi φοιτητές φιλικούς προς τις απόψεις του;</t>
  </si>
  <si>
    <t>πανεπιστήμιο και στη στρατιωτική ακαδημία</t>
  </si>
  <si>
    <t xml:space="preserve"> στο πανεπιστήμιο και στη στρατιωτική ακαδημία</t>
  </si>
  <si>
    <t>Τι είδους οργάνωση είναι το Ισλαμικό Κράτος;</t>
  </si>
  <si>
    <t>Wahhabi/Salafi τζιχαντιστική εξτρεμιστική στρατιωτική</t>
  </si>
  <si>
    <t xml:space="preserve"> τζιχαντιστική εξτρεμιστική στρατιωτική οργάνωση</t>
  </si>
  <si>
    <t>Ποιος ηγείται του Ισλαμικού Κράτους;</t>
  </si>
  <si>
    <t>Σουνίτες</t>
  </si>
  <si>
    <t xml:space="preserve"> Σουνίτες από το Ιράκ και τη Συρία.</t>
  </si>
  <si>
    <t xml:space="preserve">Από πόσα άτομα αποτελείται η περιοχή που ελέγχει το Ισλαμικό Κράτος από τον Μάρτιο 2015; </t>
  </si>
  <si>
    <t>δέκα εκατομμύρια</t>
  </si>
  <si>
    <t xml:space="preserve"> δέκα εκατομμύρια άνθρωποι</t>
  </si>
  <si>
    <t xml:space="preserve">Τι στερείται το Ισλαμικό Κράτος από τη διεθνή κοινότητα; </t>
  </si>
  <si>
    <t>αναγνώρισης</t>
  </si>
  <si>
    <t xml:space="preserve"> διεθνούς αναγνώρισης.)</t>
  </si>
  <si>
    <t>Σε τι αυτοανακηρύχθηκε το Ισλαμικό Κράτος το 2014;</t>
  </si>
  <si>
    <t>χαλιφάτο</t>
  </si>
  <si>
    <t xml:space="preserve"> χαλιφάτο,</t>
  </si>
  <si>
    <t>Πού γεννήθηκε ο Φρίντριχ Ράτσελ;</t>
  </si>
  <si>
    <t>Γερμανία</t>
  </si>
  <si>
    <t xml:space="preserve"> Γερμανία</t>
  </si>
  <si>
    <t>Πού γεννήθηκε ο Χάλφορντ Μάκιντερ;</t>
  </si>
  <si>
    <t>Βρετανία</t>
  </si>
  <si>
    <t xml:space="preserve"> Βρετανία</t>
  </si>
  <si>
    <t>Τι είδους γεωγράφοι ήταν ο Χάλφορντ Μάκιντερ και ο Φρίντριχ Ράτσελ;</t>
  </si>
  <si>
    <t>Πολιτικοί</t>
  </si>
  <si>
    <t xml:space="preserve"> Πολιτικοί</t>
  </si>
  <si>
    <t>Τι πίστευε ο Φρίντριχ Ράτσελ ότι ήταν ο ιμπεριαλισμός για τη χώρα;</t>
  </si>
  <si>
    <t>απαραίτητη</t>
  </si>
  <si>
    <t xml:space="preserve"> επέκταση ήταν απαραίτητη για την επιβίωση ενός κράτους,</t>
  </si>
  <si>
    <t>Πώς θα υποστήριζαν οι γεωγραφικές κοινωνίες στην Ευρώπη ορισμένους ταξιδιώτες;</t>
  </si>
  <si>
    <t>χρηματοδοτήσουν</t>
  </si>
  <si>
    <t xml:space="preserve"> με ιστορίες των ανακαλύψεών τους.</t>
  </si>
  <si>
    <t>Ο Οριενταλισμός αναφέρεται στο πώς η Δύση ανέπτυξε τι για την Ανατολή;</t>
  </si>
  <si>
    <t>ευφάνταστη γεωγραφία</t>
  </si>
  <si>
    <t xml:space="preserve"> μια ευφάνταστη γεωγραφία</t>
  </si>
  <si>
    <t>Τα πρώτα δυτικά κείμενα που αναφέρονται στην Ανατολή, ως τι περιγράφουν τους ανθρώπους ότι είναι;</t>
  </si>
  <si>
    <t>παράλογη και οπισθοδρομική</t>
  </si>
  <si>
    <t xml:space="preserve"> κατώτερη,</t>
  </si>
  <si>
    <t>Η Δύση έβλεπε την Ανατολή ως τι;</t>
  </si>
  <si>
    <t>κατώτερη</t>
  </si>
  <si>
    <t xml:space="preserve"> παράλογη και οπισθοδρομική</t>
  </si>
  <si>
    <t>Τι χρησιμοποίησε η Δύση για να δικαιολογήσει τον έλεγχο των ανατολικών εδαφών;</t>
  </si>
  <si>
    <t>Οριενταλισμού</t>
  </si>
  <si>
    <t xml:space="preserve"> θεωρία του Οριενταλισμού</t>
  </si>
  <si>
    <t>Ως τι έβλεπε η Δύση τον εαυτό της σε σχέση με την Ανατολή;</t>
  </si>
  <si>
    <t>λογική και προοδευτική</t>
  </si>
  <si>
    <t>Όταν ο ιμπεριαλισμός επηρεάζει τους κοινωνικούς κανόνες ενός κράτους, πώς λέγεται;</t>
  </si>
  <si>
    <t>Ο πολιτιστικός ιμπεριαλισμός</t>
  </si>
  <si>
    <t xml:space="preserve"> πολιτιστικός ιμπεριαλισμός</t>
  </si>
  <si>
    <t>Ως τι αναφέρεται συχνά ο Πολιτιστικός Ιμπεριαλισμός;</t>
  </si>
  <si>
    <t>ήπιας δύναμης</t>
  </si>
  <si>
    <t xml:space="preserve"> η στιγμή που η επιρροή μιας χώρας γίνεται αισθητή</t>
  </si>
  <si>
    <t>Ποιο αμερικανικό σόου άλλαξε τις απόψεις των Ρουμάνων κατά τη διάρκεια του ψυχρού πολέμου;</t>
  </si>
  <si>
    <t>Ντάλας</t>
  </si>
  <si>
    <t xml:space="preserve"> Ντάλας</t>
  </si>
  <si>
    <t>Ποια ιστορική αυτοκρατορία χρησιμοποίησε τον πολιτιστικό ιμπεριαλισμό για να επηρεάσει τις τοπικές ελίτ;</t>
  </si>
  <si>
    <t>ρωμαϊκής</t>
  </si>
  <si>
    <t xml:space="preserve"> ρωμαϊκού</t>
  </si>
  <si>
    <t>Πώς αντιμετωπίζουν τα καθεστώτα τον πολιτιστικό ιμπεριαλισμό;</t>
  </si>
  <si>
    <t xml:space="preserve"> με την απαγόρευση της ξένης λαϊκής κουλτούρας,</t>
  </si>
  <si>
    <t>Κάποιοι ισχυρίζονται ότι υπάρχει ένας συσχετισμός μεταξύ καπιταλισμού, ιμπεριαλισμού και τίνος άλλου;</t>
  </si>
  <si>
    <t>αριστοκρατίας</t>
  </si>
  <si>
    <t xml:space="preserve"> αριστοκρατίας</t>
  </si>
  <si>
    <t>Πότε έγιναν στοχασμοί για το στρατιωτικό-πολιτικό σύμπλεγμα στο πλαίσιο της κατανόησης του ιμπεριαλισμού;</t>
  </si>
  <si>
    <t>δεκαετία του '50</t>
  </si>
  <si>
    <t xml:space="preserve"> δεκαετία του '50.</t>
  </si>
  <si>
    <t>Πότε ήταν ο Γιόζεφ Σουμπέτερ και ο Νόρμαν Άνγκελ στην πιο παραγωγική συγγραφική περίοδό τους;</t>
  </si>
  <si>
    <t>πριν από τον Α΄ Παγκόσμιο Πόλεμο</t>
  </si>
  <si>
    <t xml:space="preserve"> πριν από τον Α΄ Παγκόσμιο Πόλεμο,</t>
  </si>
  <si>
    <t>Ο Χόμπσον υποστήριξε ότι ο ιμπεριαλισμός ήταν μια διεθνής τι;</t>
  </si>
  <si>
    <t>ασθένεια</t>
  </si>
  <si>
    <t xml:space="preserve"> ασθένεια</t>
  </si>
  <si>
    <t>Πώς υποστήριξε ο Χόμπσον ότι θα απαλλαγεί ο κόσμος από τον ιμπεριαλισμό;</t>
  </si>
  <si>
    <t>αφαιρώντας το οικονομικό του υπόβαθρο</t>
  </si>
  <si>
    <t xml:space="preserve"> εγχώριες κοινωνικές μεταρρυθμίσεις</t>
  </si>
  <si>
    <t>Πότε ανέλαβε η Γαλλία τον έλεγχο της Αλγερίας;</t>
  </si>
  <si>
    <t xml:space="preserve"> 1830,</t>
  </si>
  <si>
    <t>Πότε άρχισε σοβαρά η Γαλλία να ανοικοδομεί την παγκόσμια αυτοκρατορία της;</t>
  </si>
  <si>
    <t>μετά το 1850</t>
  </si>
  <si>
    <t xml:space="preserve"> 1850,</t>
  </si>
  <si>
    <t>Ποια θρησκεία εξάπλωσαν οι Γάλλοι μαζί με τον ιμπεριαλισμό τους;</t>
  </si>
  <si>
    <t>Καθολικισμό</t>
  </si>
  <si>
    <t xml:space="preserve"> Καθολικισμό.</t>
  </si>
  <si>
    <t>Πού εστίασε τις προσπάθειές της η Γαλλία για να ανοικοδομήσει την αυτοκρατορία της;</t>
  </si>
  <si>
    <t>Βόρεια και Δυτική Αφρική</t>
  </si>
  <si>
    <t xml:space="preserve"> Βόρεια και Δυτική Αφρική</t>
  </si>
  <si>
    <t>Πότε οι Γάλλοι Ρεπουμπλικανοί υποστήριξαν την οικοδόμηση της Γαλλικής Αυτοκρατορίας;</t>
  </si>
  <si>
    <t>όταν η Γερμανία άρχισε να οικοδομεί τη δική της αποικιακή αυτοκρατορία</t>
  </si>
  <si>
    <t xml:space="preserve"> όταν η Γερμανία</t>
  </si>
  <si>
    <t>Πότε άρχισε το κίνημα που θα γινόταν Η Ενωμένη Μεθοδιστική Εκκλησία;</t>
  </si>
  <si>
    <t>στα μέσα του 18ου αιώνα</t>
  </si>
  <si>
    <t xml:space="preserve"> στα μέσα του 18ου αιώνα</t>
  </si>
  <si>
    <t>Από πού ξεκίνησε το κίνημα που θα γινόταν Η Ενωμένη Μεθοδιστική Εκκλησία;</t>
  </si>
  <si>
    <t>στο εσωτερικό της Εκκλησίας της Αγγλίας</t>
  </si>
  <si>
    <t xml:space="preserve"> στο εσωτερικό της Εκκλησίας της Αγγλίας.</t>
  </si>
  <si>
    <t>Γιατί η ομάδα των φοιτητών ονομάστηκε «οι Μεθοδιστές;»</t>
  </si>
  <si>
    <t>ήταν μεθοδικοί και εξαιρετικά λεπτομερείς στη μελέτη της Βίβλου</t>
  </si>
  <si>
    <t xml:space="preserve"> επειδή ήταν μεθοδικοί και εξαιρετικά λεπτομερείς</t>
  </si>
  <si>
    <t>Ποια είναι η ομάδα εργασίας που οργανώθηκε για να ταυτιστεί με τη θέση υπέρ της ζωής;</t>
  </si>
  <si>
    <t>Ομάδα Εργασίας των Ενωμένων Μεθοδιστών για την Έκτρωση και τη Σεξουαλικότητα (</t>
  </si>
  <si>
    <t xml:space="preserve"> (TUMAS)</t>
  </si>
  <si>
    <t>Ποιο έτος έγινε μια προσπάθεια απόσυρσης της συμμετοχής της Ενωμένης Μεθοδιστικής Εκκλησίας;</t>
  </si>
  <si>
    <t xml:space="preserve"> 2012,</t>
  </si>
  <si>
    <t>Ποιος είναι ο πρόεδρος της TUMAS;</t>
  </si>
  <si>
    <t>Ο Αιδεσιμότατος Πολ Τ. Στάλσγουορθ</t>
  </si>
  <si>
    <t xml:space="preserve"> Πολ Τ. Στάλσγουορθ,</t>
  </si>
  <si>
    <t>Ποια κίνηση έχει υποστηρίξει ιστορικά η Μεθοδιστική Εκκλησία;</t>
  </si>
  <si>
    <t>κίνηση αποχής</t>
  </si>
  <si>
    <t xml:space="preserve"> αποχής.</t>
  </si>
  <si>
    <t>Πότε κάλεσε το Γενικό Συμβούλιο Εκκλησίας και Κοινωνίας της Ενωμένης Μεθοδιστικής Εκκλησίας όλους τους Ενωμένους Μεθοδιστές να απέχουν από το αλκοόλ κατά τη Σαρακοστή;</t>
  </si>
  <si>
    <t>2011 και το 2012</t>
  </si>
  <si>
    <t xml:space="preserve"> 2011 και το 2012,</t>
  </si>
  <si>
    <t>Ποιο ήταν το όνομα του διάσημου κηρύγματος του Γουέσλεϋ, στο οποίο προειδοποιούσε για τους κινδύνους του ποτού;</t>
  </si>
  <si>
    <t>Η Χρήση του Χρήματος</t>
  </si>
  <si>
    <t xml:space="preserve"> Η Χρήση του Χρήματος</t>
  </si>
  <si>
    <t>Τι χρησιμοποιεί η Ενωμένη Μεθοδιστική Εκκλησία στο μυστήριο της Θείας Κοινωνίας;</t>
  </si>
  <si>
    <t>μη ζυμωμένο χυμό σταφυλιών</t>
  </si>
  <si>
    <t xml:space="preserve"> μη ζυμωμένο χυμό σταφυλιών</t>
  </si>
  <si>
    <t>Σε τι αντιτίθεται η Ενωμένη Εκκλησία των Μεθοδιστών ως ασυμβίβαστο με τη διδασκαλία της Γραφής;</t>
  </si>
  <si>
    <t>στράτευση</t>
  </si>
  <si>
    <t xml:space="preserve"> στράτευση,</t>
  </si>
  <si>
    <t>Η εκκλησία δηλώνει ότι, ως χριστιανοί, γνωρίζουν ότι κανένας από ποιους δύο δρόμους δεν είναι ενάρετος ενώπιον του Θεού;</t>
  </si>
  <si>
    <t>ο δρόμος της στρατιωτικής δράσης</t>
  </si>
  <si>
    <t xml:space="preserve"> στρατιωτικής δράσης ούτε ο δρόμος της αδράνειας</t>
  </si>
  <si>
    <t>Η Εκκλησία στηρίζει εκείνα τα άτομα που αντιτίθενται συνειδητά σε τι;</t>
  </si>
  <si>
    <t>πόλεμο</t>
  </si>
  <si>
    <t xml:space="preserve"> κάθε πόλεμο</t>
  </si>
  <si>
    <t>Ποιος χειροτόνησε τους πρώτους μεθοδιστές κληρικούς;</t>
  </si>
  <si>
    <t>Τζον Γουέσλεϋ</t>
  </si>
  <si>
    <t xml:space="preserve"> Τζον Γουέσλεϋ,</t>
  </si>
  <si>
    <t>Ως τι υπηρετούν συνήθως οι κληρικοί στα τοπικά εκκλησιάσματα;</t>
  </si>
  <si>
    <t>πάστορες</t>
  </si>
  <si>
    <t xml:space="preserve"> πάστορες</t>
  </si>
  <si>
    <t>Οι πρεσβύτεροι με πλήρη σύνδεση είναι μέλος τίνος;</t>
  </si>
  <si>
    <t>Ετήσιου Τάγματος του Συνεδρίου των Πρεσβυτέρων</t>
  </si>
  <si>
    <t xml:space="preserve"> Τάγματος του Συνεδρίου των Πρεσβυτέρων.</t>
  </si>
  <si>
    <t>Κάθε διάκονος με πλήρη σύνδεση είναι μέλος τίνος;</t>
  </si>
  <si>
    <t>Ετήσιου Τάγματος του Συνεδρίου των Διακόνων</t>
  </si>
  <si>
    <t xml:space="preserve"> Ετήσιου Τάγματος του Συνεδρίου των Διακόνων.</t>
  </si>
  <si>
    <t>Ποιο χρονικό διάστημα καλύπτει ο Επταετής Πόλεμος;</t>
  </si>
  <si>
    <t>1756 μέχρι την υπογραφή της συνθήκης ειρήνης το 1763</t>
  </si>
  <si>
    <t xml:space="preserve"> 1756 μέχρι την υπογραφή της συνθήκης ειρήνης το 1763.</t>
  </si>
  <si>
    <t>Πόσον καιρό κράτησαν οι μάχες στον Επταετή Πόλεμο;</t>
  </si>
  <si>
    <t>έξι χρόνια</t>
  </si>
  <si>
    <t xml:space="preserve"> έξι χρόνια,</t>
  </si>
  <si>
    <t>Πότε καταλήφθηκε το Μόντρεαλ;</t>
  </si>
  <si>
    <t>Ποια ήταν η πρώτη μάχη το 1754;</t>
  </si>
  <si>
    <t>Τζάμονβιλ Γκλεν</t>
  </si>
  <si>
    <t xml:space="preserve"> μάχη του Τζάμονβιλ Γκλεν</t>
  </si>
  <si>
    <t>Ποια ήταν η αναλογία των Βρετανών αποίκων έναντι των Γάλλων;</t>
  </si>
  <si>
    <t>20 προς 1</t>
  </si>
  <si>
    <t xml:space="preserve"> 20 προς 1</t>
  </si>
  <si>
    <t>Πού ζούσαν οι Βρετανοί άποικοι;</t>
  </si>
  <si>
    <t>από τη Νέα Σκοτία και τη Νέα Γη στα βόρεια, μέχρι τη Τζόρτζια στον νότο</t>
  </si>
  <si>
    <t xml:space="preserve"> κατά μήκος της ανατολικής ακτής της ηπείρου,</t>
  </si>
  <si>
    <t>Πού ήταν οι πληθυσμοί συγκεντρωμένοι σε αποικίες;</t>
  </si>
  <si>
    <t>κατά μήκος της ακτής</t>
  </si>
  <si>
    <t xml:space="preserve"> κατά μήκος της ακτής,</t>
  </si>
  <si>
    <t>Πόσα άτομα έστειλε ο Ντυκέν για να ανακουφίσει το Σαιντ-Πιερ;</t>
  </si>
  <si>
    <t xml:space="preserve"> 500 άνδρες</t>
  </si>
  <si>
    <t>Πότε οι Βρετανοί άρχισαν να χτίζουν φρούριο υπό τον Ουίλιαμ Τρεντ;</t>
  </si>
  <si>
    <t>Πώς θα ονομαζόταν το φρούριο που κατασκευαζόταν;</t>
  </si>
  <si>
    <t>Φορτ Ντυκέν</t>
  </si>
  <si>
    <t xml:space="preserve"> Φορτ Ντυκέν.</t>
  </si>
  <si>
    <t>Τι έκανε ο Ουάσινγκτον όταν έμαθε για μια γαλλική ανιχνευτική ομάδα στην περιοχή, ;</t>
  </si>
  <si>
    <t>αιφνιδίασαν τους Καναδούς στις 28 Μαΐου</t>
  </si>
  <si>
    <t xml:space="preserve"> αιφνιδίασαν τους Καναδούς</t>
  </si>
  <si>
    <t>Ποια ήταν τα θύματα της μάχης;</t>
  </si>
  <si>
    <t>πολλούς Καναδούς, συμπεριλαμβανομένου του αρχηγού τους, Ζοζέφ Κουλόν ντε Τζαμονβίλ</t>
  </si>
  <si>
    <t xml:space="preserve"> Ζοζέφ Κουλόν ντε Τζαμονβίλ,</t>
  </si>
  <si>
    <t>Γιατί ο Τανακάρισον υποστήριζε τις βρετανικές προσπάθειες;</t>
  </si>
  <si>
    <t>να επανακτήσει την εξουσία επί του λαού του. Είχαν την τάση να υποστηρίζουν τους Γάλλους, με τους οποίους είχαν μακρές εμπορικές σχέσεις</t>
  </si>
  <si>
    <t xml:space="preserve"> Τανακάρισον είχε υποσχεθεί υποστήριξη στους Βρετανούς,</t>
  </si>
  <si>
    <t>Ποιος διορίστηκε ως δεύτερος στην ιεραρχία του Λόρδου Λούντουν το 1756;</t>
  </si>
  <si>
    <t>Υποστράτηγο Τζέιμς Αμπερκρόμπι</t>
  </si>
  <si>
    <t xml:space="preserve"> Τζέιμς Αμπερκρόμπι</t>
  </si>
  <si>
    <t>Ποιος ηγήθηκε των ενισχύσεων της Νέας Γαλλίας το 1756;</t>
  </si>
  <si>
    <t>Υποστράτηγο Λουί-Ζοζέφ ντε Μοντκάλμ</t>
  </si>
  <si>
    <t xml:space="preserve"> Λουί-Ζοζέφ ντε Μοντκάλμ</t>
  </si>
  <si>
    <t>Πότε η Αγγλία κήρυξε επίσημα τον πόλεμο στη Γαλλία;</t>
  </si>
  <si>
    <t>18 Μαΐου 1756</t>
  </si>
  <si>
    <t xml:space="preserve"> 18 Μαΐου 1756,</t>
  </si>
  <si>
    <t>Ποιος έδωσε μια φιλοσοφική συζήτηση για τη δύναμη;</t>
  </si>
  <si>
    <t>Ο Αριστοτέλης</t>
  </si>
  <si>
    <t xml:space="preserve"> Αριστοτέλης</t>
  </si>
  <si>
    <t>Τίνος αναπόσπαστο μέρος ήταν η έννοια της δύναμης;</t>
  </si>
  <si>
    <t>Αριστοτελικής κοσμολογίας</t>
  </si>
  <si>
    <t xml:space="preserve"> Αριστοτελικής κοσμολογίας.</t>
  </si>
  <si>
    <t>Από πόσα στοιχεία πίστευε ο Αριστοτέλης ότι αποτελείται η γήινη σφαίρα;</t>
  </si>
  <si>
    <t>Πού πίστευε ο Αριστοτέλης ότι είναι η φυσική θέση των στοιχείων της γης και του νερού;</t>
  </si>
  <si>
    <t>στο έδαφος</t>
  </si>
  <si>
    <t xml:space="preserve"> στο έδαφος</t>
  </si>
  <si>
    <t>Σε τι αναφερόταν ο Αριστοτέλης ως αναγκαστική κίνηση;</t>
  </si>
  <si>
    <t>αφύσικης</t>
  </si>
  <si>
    <t xml:space="preserve"> αφύσικης</t>
  </si>
  <si>
    <t>Ποιος διατύπωσε την παγκόσμια θεωρία της βαρύτητας;</t>
  </si>
  <si>
    <t>Ισαάκ Νεύτων</t>
  </si>
  <si>
    <t xml:space="preserve"> Ισαάκ Νεύτων</t>
  </si>
  <si>
    <t>Ποιον αιώνα δημιουργήθηκε η κβαντική μηχανική;</t>
  </si>
  <si>
    <t>20ο</t>
  </si>
  <si>
    <t xml:space="preserve"> 20ο αιώνα,</t>
  </si>
  <si>
    <t>Τι είδους αυτόνομα μοντέλα προσπαθούν να επιτύχουν οι φυσικοί, τα οποία θα δημιουργούσαν μια θεωρία των πάντων;</t>
  </si>
  <si>
    <t>ενοποίησης</t>
  </si>
  <si>
    <t xml:space="preserve"> μοντέλα αυτόνομης ενοποίησης</t>
  </si>
  <si>
    <t>Τι είδους μοντέλο φυσικής έκανε τον Αϊνστάιν να αποτύχει;</t>
  </si>
  <si>
    <t>αυτόνομης ενοποίησης</t>
  </si>
  <si>
    <t xml:space="preserve"> θεωρία των χορδών.</t>
  </si>
  <si>
    <t>Ποια θεωρία εξηγεί καλύτερα τη βαρύτητα;</t>
  </si>
  <si>
    <t>γενική σχετικότητα</t>
  </si>
  <si>
    <t xml:space="preserve"> γενική σχετικότητα</t>
  </si>
  <si>
    <t>Ποια χωροχρονική διαδρομή γίνεται αντιληπτή ως μια καμπύλη γραμμή στο διάστημα;</t>
  </si>
  <si>
    <t>βαλλιστική τροχιά</t>
  </si>
  <si>
    <t xml:space="preserve"> ευθείας γραμμής</t>
  </si>
  <si>
    <t>Πώς ονομάζεται το παράγωγο της μεταβαλλόμενης δυναμικής ενός αντικειμένου;</t>
  </si>
  <si>
    <t>βαρυτική δύναμη</t>
  </si>
  <si>
    <t xml:space="preserve"> «βαρυτική δύναμη».</t>
  </si>
  <si>
    <t>Με ποια έννοια πρέπει να παρατηρείτε την καμπυλότητα του χωροχρόνου;</t>
  </si>
  <si>
    <t>κοσμική</t>
  </si>
  <si>
    <t xml:space="preserve"> κοσμική</t>
  </si>
  <si>
    <t>Τι είναι ο χρονικός ρυθμός μεταβολής του ηλεκτρικού φορτίου;</t>
  </si>
  <si>
    <t>ηλεκτρικού ρεύματος</t>
  </si>
  <si>
    <t xml:space="preserve"> ηλεκτρικού ρεύματος</t>
  </si>
  <si>
    <t>Ποια μαγνητική και ηλεκτρική δύναμη ενεργεί επί ενός φορτίου;</t>
  </si>
  <si>
    <t>ενοποιημένης ηλεκτρομαγνητικής δύναμης</t>
  </si>
  <si>
    <t xml:space="preserve"> ενοποιημένης ηλεκτρομαγνητικής δύναμης</t>
  </si>
  <si>
    <t>Πώς ονομάζεται ο νόμος που ορίζει ένα φορτίο που κινείται μέσα σ' ένα μαγνητικό πεδίο;</t>
  </si>
  <si>
    <t>Νόμος του Λόρεντζ</t>
  </si>
  <si>
    <t xml:space="preserve"> Νόμος του Λόρεντζ</t>
  </si>
  <si>
    <t>Πώς διατυπώνεται το άθροισμα της ηλεκτροστατικής και της μαγνητικής δύναμης;</t>
  </si>
  <si>
    <t>ηλεκτροστατικής δύναμης</t>
  </si>
  <si>
    <t xml:space="preserve"> ως το άθροισμα της ηλεκτροστατικής δύναμης</t>
  </si>
  <si>
    <t>Τι προκαλεί τάση στις δομές;</t>
  </si>
  <si>
    <t>τανυστής τάσης</t>
  </si>
  <si>
    <t xml:space="preserve"> συμπιέσεων.</t>
  </si>
  <si>
    <t>Τι χρησιμοποιείται για τον υπολογισμό της επιφάνειας διατομής στον όγκο ενός αντικειμένου;</t>
  </si>
  <si>
    <t>όρους πίεσης</t>
  </si>
  <si>
    <t xml:space="preserve"> τανυστής τάσης.</t>
  </si>
  <si>
    <t>Τι σχετίζονται με τις κανονικές δυνάμεις;</t>
  </si>
  <si>
    <t xml:space="preserve"> όρους πίεσης</t>
  </si>
  <si>
    <t>Τι περιλαμβάνει όρους πίεσης κατά τον υπολογισμό της επιφάνειας ενός όγκου;</t>
  </si>
  <si>
    <t>φορμαλισμός</t>
  </si>
  <si>
    <t xml:space="preserve"> φορμαλισμός</t>
  </si>
  <si>
    <t>How many points did the Panthers defense give in?</t>
  </si>
  <si>
    <t>How many stacks did Luke Kuechly record?</t>
  </si>
  <si>
    <t>downs</t>
  </si>
  <si>
    <t>touchdowns</t>
  </si>
  <si>
    <t>Who recorded most of the sacks on the team this season?</t>
  </si>
  <si>
    <t>Μάριο Άντισον</t>
  </si>
  <si>
    <t>Mario Addison</t>
  </si>
  <si>
    <t>Τζάρεντ Άλεν.</t>
  </si>
  <si>
    <t>Jared Allen</t>
  </si>
  <si>
    <t>Αμυντική αντιμετώπιση Kawann Short</t>
  </si>
  <si>
    <t>Defensive tackle Kawann Short</t>
  </si>
  <si>
    <t>How many interceptions did the Panther defense have in 2015?</t>
  </si>
  <si>
    <t>Who had most of the sacks on the Panthers?</t>
  </si>
  <si>
    <t>Kony Eally</t>
  </si>
  <si>
    <t>Τόμας Ντέιβις.</t>
  </si>
  <si>
    <t>Thomas Davis</t>
  </si>
  <si>
    <t>How many Panther defensive players were selected for Pro Bowl?</t>
  </si>
  <si>
    <t>How much forced fumbles did Thomas Davis have?</t>
  </si>
  <si>
    <t>What player had most interceptions for the season?</t>
  </si>
  <si>
    <t>Τζος Νόρμαν.</t>
  </si>
  <si>
    <t>How many interceptions did the Panther defense get for the 2015 season?</t>
  </si>
  <si>
    <t>Who had five sacks in nine games as Carolina Panthers' key?</t>
  </si>
  <si>
    <t>Who was the Panthers' best stack for 2015?</t>
  </si>
  <si>
    <t>Thomas Davis και Luke Kuechly</t>
  </si>
  <si>
    <t>Thomas Davis and Luke Kuechly</t>
  </si>
  <si>
    <t>Λουκ Κουέτσλι</t>
  </si>
  <si>
    <t>Κουέχλι</t>
  </si>
  <si>
    <t>Kuechly</t>
  </si>
  <si>
    <t>How many interceptions did Joshdown score with touchdown in 2015?</t>
  </si>
  <si>
    <t>Who lost from the Broncos on the divisional network?</t>
  </si>
  <si>
    <t>Νέοι Ίνγκλαντ Πατριώτες</t>
  </si>
  <si>
    <t>Pittsburgh Stellers</t>
  </si>
  <si>
    <t>Πίτσμπουργκς</t>
  </si>
  <si>
    <t>Pittsburghs</t>
  </si>
  <si>
    <t>Το Ντένβερ Μπρόνκος.</t>
  </si>
  <si>
    <t>The Denver Bronkos</t>
  </si>
  <si>
    <t>Ο Ντένβερ Μπρόνκος κέρδισε τους Πίτσμπουργκ.</t>
  </si>
  <si>
    <t>Denver Bronkos won the Pittsburghs</t>
  </si>
  <si>
    <t>Denver Bronkos</t>
  </si>
  <si>
    <t>οι υπερασπιστές του Super Bowl XLIX New Ingland Patriots</t>
  </si>
  <si>
    <t>the defenders of the Super Bowl XLIX New Ingland Patriots</t>
  </si>
  <si>
    <t>υπερασπιστές του Super Bowl XLIX New Ingland Patriots</t>
  </si>
  <si>
    <t>defenders of the Super Bowl XLIX New Ingland Patriots</t>
  </si>
  <si>
    <t>How many points did the Broncos score for the last three minutes of the game against Pittsburgh?</t>
  </si>
  <si>
    <t>Who won Super Bowl XLIX?</t>
  </si>
  <si>
    <t>New Inngland Patriots</t>
  </si>
  <si>
    <t>How long was he staying on the watch when the Bronkos did the interception that closed the AFC Championship game?</t>
  </si>
  <si>
    <t>Which team was the winner of the divisional network between the Broncos and the Stellers?</t>
  </si>
  <si>
    <t>What was the final score of the game between Bronco and Stellers?</t>
  </si>
  <si>
    <t>23, 6</t>
  </si>
  <si>
    <t>How many seconds were they staying in the game when the Broncos stole the pass that won the game?</t>
  </si>
  <si>
    <t>During the Bronco Playoff games, who didn't throw at all?</t>
  </si>
  <si>
    <t>Who did the Broncos win the divisional game?</t>
  </si>
  <si>
    <t>Οι Ντένβερ Μπρόνκος κέρδισαν τους Πίτσμπουργκ.</t>
  </si>
  <si>
    <t>The Denver Bronkos won the Pittsburghs</t>
  </si>
  <si>
    <t>How many points did the Broncos score in the last three minutes of the Pittsburgh race?</t>
  </si>
  <si>
    <t>Who did the Broncos win the game for the AFC Championship?</t>
  </si>
  <si>
    <t>Super Bowl XLIX New Ingland Patriots</t>
  </si>
  <si>
    <t>Who did the Broncos win in their 2015 division?</t>
  </si>
  <si>
    <t>Who won the Broncos to be AFC champions?</t>
  </si>
  <si>
    <t>How many seconds were they staying in the game when the Patriots failed at the 2-point converse?</t>
  </si>
  <si>
    <t>How old was Peyton Manning playing in Super Bowl 50?</t>
  </si>
  <si>
    <t>Who had the record of the older man at the age of Quarterback who played in Super Bowl?</t>
  </si>
  <si>
    <t>How old was John Elway playing in Super Bowl XXXIII?</t>
  </si>
  <si>
    <t>What role does John Elway have today in the Branchise of the Bronkos?</t>
  </si>
  <si>
    <t>Εκτελεστικός Αντιπρόεδρος Ποδόσφαιρο και Γενικός Διευθυντής</t>
  </si>
  <si>
    <t>Executive Vice-President Football and Director-General</t>
  </si>
  <si>
    <t>Executive Vice President Football and Director General</t>
  </si>
  <si>
    <t>Εκτελεστικός Αντιπρόεδρος Ποδόσφαιρο και Γενικός Διευθυντής του Ντένβερ</t>
  </si>
  <si>
    <t>Executive Vice President Football and Director General of the Denver</t>
  </si>
  <si>
    <t>Εκτελεστικός Αντιπρόεδρος Ποδόσφαιρο</t>
  </si>
  <si>
    <t>Executive Vice President Football</t>
  </si>
  <si>
    <t>Γενικός διευθυντής</t>
  </si>
  <si>
    <t>Director General</t>
  </si>
  <si>
    <t>Where was John Elway playing in Super Bowl XXXII?</t>
  </si>
  <si>
    <t>οι Broncos</t>
  </si>
  <si>
    <t>Who's the Director General of the Bronkos?</t>
  </si>
  <si>
    <t>How old was Elway when he won Super Bowl XXXIII?</t>
  </si>
  <si>
    <t>Who's got the record of the older-age Quarterback in Super Bowl's story?</t>
  </si>
  <si>
    <t>How many teams has Manning played to get to Super Boole while he was on the team?</t>
  </si>
  <si>
    <t>Peyton Manning with how many different teams did he go to Super Boole?</t>
  </si>
  <si>
    <t>Who's the oldest Quarterback ever played in Super Bowl?</t>
  </si>
  <si>
    <t>Before Manning, who was the oldest Quarterback ever played in Super Bowl?</t>
  </si>
  <si>
    <t>Which Super Bowl won Elway at 38?</t>
  </si>
  <si>
    <t>Who was the first Quarterback to go with two teams to more than a Super Boole?</t>
  </si>
  <si>
    <t>How old was Manning playing in Super Bowl 50?</t>
  </si>
  <si>
    <t>What's the name of Quorterback who was 38 years old in Super Bowl XXXIII?</t>
  </si>
  <si>
    <t>Εθνικός ύμνος</t>
  </si>
  <si>
    <t>What award has Marly Mattlin won?</t>
  </si>
  <si>
    <t>Κερδίζοντας όσκαρ</t>
  </si>
  <si>
    <t>Oscar-winning</t>
  </si>
  <si>
    <t>ASL)</t>
  </si>
  <si>
    <t>Γκράμμυ</t>
  </si>
  <si>
    <t>Grammy</t>
  </si>
  <si>
    <t>What did Marly Mattlin translate?</t>
  </si>
  <si>
    <t>Αμερικανική νοηματική γλώσσα</t>
  </si>
  <si>
    <t>In what language did Marly Mattlin translate the national anthem?</t>
  </si>
  <si>
    <t>American Signature Language</t>
  </si>
  <si>
    <t>Λαίδη Γκάγκα.</t>
  </si>
  <si>
    <t>Όσκαρ Λαίδη Γκάγκα</t>
  </si>
  <si>
    <t>Oscar Lady Gaga</t>
  </si>
  <si>
    <t>Η 6χρονη βραβευμένη με γιαγιά υποψήφια για Όσκαρ Λαίδη Γκάγκα</t>
  </si>
  <si>
    <t>The six-time Grammy-winning award-winning candidate for Oscar Lady Gaga</t>
  </si>
  <si>
    <t>What actor did the translation in sign language for the game?</t>
  </si>
  <si>
    <t>Marly Matlin</t>
  </si>
  <si>
    <t>Marly Mattlin</t>
  </si>
  <si>
    <t>Who sang the National Anthem at Super Bowl 50?</t>
  </si>
  <si>
    <t>What actor made the National Anthem in sign language in Superbowl 50?</t>
  </si>
  <si>
    <t>Who sang Super Bowl's National Anthem 50?</t>
  </si>
  <si>
    <t>How many Grammy Awards does the text say that Lady Gaga won?</t>
  </si>
  <si>
    <t>Who did the translation in sign language for the National Anthem in Super Bowl 50?</t>
  </si>
  <si>
    <t>On what yard line did the Carolina Panthers start with 4:51 remaining in the game?</t>
  </si>
  <si>
    <t>Who lost the ball on the 3rd and 9th?</t>
  </si>
  <si>
    <t>Μίλερ</t>
  </si>
  <si>
    <t>Νεύτωνας</t>
  </si>
  <si>
    <t>Καρολίνα Πάνθηρες</t>
  </si>
  <si>
    <t>Carolina Panthers</t>
  </si>
  <si>
    <t>Ο Μίλερ έχασε την μπάλα από το Νιούτον.</t>
  </si>
  <si>
    <t>Miller lost the ball from Newton</t>
  </si>
  <si>
    <t>Which Carolina Panthers defensive was punished for holding in third down?</t>
  </si>
  <si>
    <t>Cornerback</t>
  </si>
  <si>
    <t>Κόρνερμπακ Τζος Νόρμαν.</t>
  </si>
  <si>
    <t>Cornerback Josh Norman</t>
  </si>
  <si>
    <t>What player threw the ball out of two?</t>
  </si>
  <si>
    <t>Άντερσον...</t>
  </si>
  <si>
    <t>Who was the beneficiary of the successful conversion of the two points?</t>
  </si>
  <si>
    <t>Μπένι Φάουλερ.</t>
  </si>
  <si>
    <t>Ο Μάνινγκ ολοκλήρωσε ένα πέρασμα για τον Μπένι Φάουλερ.</t>
  </si>
  <si>
    <t>Manning completed a pass on Bennie Fowler</t>
  </si>
  <si>
    <t>Denver ένα 24-10 προβάδισμα</t>
  </si>
  <si>
    <t>Denver a 24-10 head start</t>
  </si>
  <si>
    <t>Who lost the ball from Newton on 3rd and 9?</t>
  </si>
  <si>
    <t>Who regained the lost ball?</t>
  </si>
  <si>
    <t>Γουόρντ</t>
  </si>
  <si>
    <t>Ward.</t>
  </si>
  <si>
    <t>What player did he take criticism of not dived to regain the ball?</t>
  </si>
  <si>
    <t>What Carolina Panthers player got a sentence, which gave the Broncos two new downs?</t>
  </si>
  <si>
    <t>How much time did Denver get to play when she scored 24-10?</t>
  </si>
  <si>
    <t>3:08 για να μείνετε σε επιφυλακή</t>
  </si>
  <si>
    <t>3:08 to stay on the watch</t>
  </si>
  <si>
    <t>How long did Carolina Panthers' players get the ball on their 24-yard line in the fourth quarter?</t>
  </si>
  <si>
    <t>What's the name of the player who took the ball from Newton at the end of the fourth quarter?</t>
  </si>
  <si>
    <t>What's the last name of the player that finally regained the ball Newton lost in the fourth quarter?</t>
  </si>
  <si>
    <t>How many plays did Denver stay away from the endzone after he had taken the ball from Newton?</t>
  </si>
  <si>
    <t>τρία έργα</t>
  </si>
  <si>
    <t>What's the last name of the player who scored 2-yard touchdown in the fourth quarter?</t>
  </si>
  <si>
    <t>What's the name of the Saxon Park in Polish?</t>
  </si>
  <si>
    <t>Park of Saxony</t>
  </si>
  <si>
    <t>Σε κοντινή απόσταση από το Ogród Saski</t>
  </si>
  <si>
    <t>In close proximity to Ogród Saski</t>
  </si>
  <si>
    <t>Ogród Saski (το Πάρκο της Σαξονίας)</t>
  </si>
  <si>
    <t>Ogród Saski (the Park of Saxony</t>
  </si>
  <si>
    <t>Ogród Saski (the Park of Saxony)</t>
  </si>
  <si>
    <t>What time did the Summer Theatre work?</t>
  </si>
  <si>
    <t>ο Μόμος</t>
  </si>
  <si>
    <t>the Momus</t>
  </si>
  <si>
    <t>Μομούς</t>
  </si>
  <si>
    <t>What was the best example of a "memorandum of Polish theatre"?</t>
  </si>
  <si>
    <t>The Wojciech Bogusławski</t>
  </si>
  <si>
    <t>Πολωνία Βαρσοβία</t>
  </si>
  <si>
    <t>Warsaw poles</t>
  </si>
  <si>
    <t>Polonia Warsaw</t>
  </si>
  <si>
    <t>twice daily</t>
  </si>
  <si>
    <t>Where is Polonia's seat?</t>
  </si>
  <si>
    <t>Why was Polonia demolished from the country's top category in 2013?</t>
  </si>
  <si>
    <t>financial collapse</t>
  </si>
  <si>
    <t>What kind of city was Warsaw always like?</t>
  </si>
  <si>
    <t>Πολυπολιτισμικό</t>
  </si>
  <si>
    <t>Multicultural</t>
  </si>
  <si>
    <t>multi-cultural</t>
  </si>
  <si>
    <t>What was Warsaw's population in 1901?</t>
  </si>
  <si>
    <t>From the Warsaw inhabitants in 1901, what percentage were Catholics?</t>
  </si>
  <si>
    <t>What percentage of the Warsaw population were Protestants in 1901?</t>
  </si>
  <si>
    <t>When were most of the places of religious worship destroyed in Warsaw?</t>
  </si>
  <si>
    <t>Η Βαρσοβία εξεγέρθηκε το 1944</t>
  </si>
  <si>
    <t>Warsaw Revolt in 1944</t>
  </si>
  <si>
    <t>after Warsaw Revolt in 1944</t>
  </si>
  <si>
    <t>What is the main territorial division unit in Poland?</t>
  </si>
  <si>
    <t>Locality</t>
  </si>
  <si>
    <t>Which areas are all the registration numbers of cars of the same type?</t>
  </si>
  <si>
    <t>Cranberries</t>
  </si>
  <si>
    <t>Η Κρακοβία είναι η ίδια για όλες τις περιοχές</t>
  </si>
  <si>
    <t>Krakow are the same for all regions</t>
  </si>
  <si>
    <t>When was Warsaw's first stock exchange set up?</t>
  </si>
  <si>
    <t>What interrupted the operation of the Warsaw Stock Exchange?</t>
  </si>
  <si>
    <t>Β ́ Παγκόσμιου Πολέμου</t>
  </si>
  <si>
    <t>end of the post-war communist period of the country</t>
  </si>
  <si>
    <t>Μεταπολεμική κομμουνιστική περίοδος της χώρας</t>
  </si>
  <si>
    <t>post-war communist period of the country</t>
  </si>
  <si>
    <t>η επαναφορά της οικονομίας στην ελεύθερη αγορά</t>
  </si>
  <si>
    <t>the reintroduction of the economy into the free market</t>
  </si>
  <si>
    <t>Μεταπολεμική κομμουνιστική περίοδος</t>
  </si>
  <si>
    <t>When did the Warsaw Stock Exchange come back to work?</t>
  </si>
  <si>
    <t>How many companies were listed on WSE in August 2009?</t>
  </si>
  <si>
    <t>Which former headquarters were WSE housed by the year 2000?</t>
  </si>
  <si>
    <t>το Πολωνικό Εργατικό Κόμμα (PZPR).</t>
  </si>
  <si>
    <t>the Polish Workers' Party (PZPR).</t>
  </si>
  <si>
    <t>Πολωνικό Εργατικό Κόμμα (PZPR)</t>
  </si>
  <si>
    <t>Polish Workers' Party (PZPR)</t>
  </si>
  <si>
    <t>Πολωνικό Εργατικό Κόμμα</t>
  </si>
  <si>
    <t>Polish Workers' Party</t>
  </si>
  <si>
    <t>Who, by his coming, gave a common identity to the early Viking colonists?</t>
  </si>
  <si>
    <t>Ρόλο</t>
  </si>
  <si>
    <t>Role</t>
  </si>
  <si>
    <t>Παγκίη</t>
  </si>
  <si>
    <t>Πικάρντι</t>
  </si>
  <si>
    <t>Picardi</t>
  </si>
  <si>
    <t>What was the name of the leader who received a nobility title from Henry III?</t>
  </si>
  <si>
    <t>Who was the Count of Melfi?</t>
  </si>
  <si>
    <t>Πεχεννέζες</t>
  </si>
  <si>
    <t>the Pechennes</t>
  </si>
  <si>
    <t>Σελζούκ Τούρκοι</t>
  </si>
  <si>
    <t>Selzuk Turks</t>
  </si>
  <si>
    <t>Οι Πεχέννες, οι Βούλγαροι</t>
  </si>
  <si>
    <t>the Pechennes, the Bulgarians</t>
  </si>
  <si>
    <t>οι Σελζούκ Τούρκοι</t>
  </si>
  <si>
    <t>the Selzuk Turks</t>
  </si>
  <si>
    <t>Pechennes, οι Βούλγαροι, και ιδιαίτερα οι Σελζούκοι Τούρκοι</t>
  </si>
  <si>
    <t>Pechennes, the Bulgarians, and especially the Selzuk Turks</t>
  </si>
  <si>
    <t>What was the name of the Norman castle?</t>
  </si>
  <si>
    <t>Who was the leader when the Francois entered the valley of Euphrates?</t>
  </si>
  <si>
    <t>Normand Oursel</t>
  </si>
  <si>
    <t>Who did the Normands work with in Anatolia?</t>
  </si>
  <si>
    <t>Open to the coast, which continent are the Canary Islands?</t>
  </si>
  <si>
    <t>What was called Tesla in honor of it?</t>
  </si>
  <si>
    <t>SI μονάδα μέτρησης του μαγνητικού πεδίου που προκαλεί tesla</t>
  </si>
  <si>
    <t>SI unit measuring the magnetic field inducing tesla</t>
  </si>
  <si>
    <t>SI μονάδα μέτρησης του μαγνητικού πεδίου</t>
  </si>
  <si>
    <t>SI unit measuring the magnetic field</t>
  </si>
  <si>
    <t>Μονάδα SI</t>
  </si>
  <si>
    <t>SI unit</t>
  </si>
  <si>
    <t>η μονάδα SI που μετρά το μαγνητικό πεδίο</t>
  </si>
  <si>
    <t>the SI unit measuring the magnetic field</t>
  </si>
  <si>
    <t>η μονάδα SI που μετρά το μαγνητικό πεδίο που προκαλεί</t>
  </si>
  <si>
    <t>the SI unit measuring the magnetic field inducing</t>
  </si>
  <si>
    <t>Where did Tesla live for a large part of his life?</t>
  </si>
  <si>
    <t>Νέα Υόρκη</t>
  </si>
  <si>
    <t>hotels in New York</t>
  </si>
  <si>
    <t>New York City</t>
  </si>
  <si>
    <t>διάφορα ξενοδοχεία σε New York City</t>
  </si>
  <si>
    <t>various hotels in New York City</t>
  </si>
  <si>
    <t>διάφορα ξενοδοχεία</t>
  </si>
  <si>
    <t>various hotels</t>
  </si>
  <si>
    <t>Ένας αρχαιολογικός "τρελός επιστήμονας."</t>
  </si>
  <si>
    <t>Crazy Scientist</t>
  </si>
  <si>
    <t>an archaeological "crazy scientist".</t>
  </si>
  <si>
    <t>Τρελός επιστήμονας</t>
  </si>
  <si>
    <t>crazy scientist</t>
  </si>
  <si>
    <t>Ένας αρχαιολογικός "τρελός επιστήμονας"</t>
  </si>
  <si>
    <t>an archaeological "crazy scientist"</t>
  </si>
  <si>
    <t>αρχαιολογικός "τρελός επιστήμονας"</t>
  </si>
  <si>
    <t>an archaeological "crazy scientist</t>
  </si>
  <si>
    <t>Τρελός επιστήμονας"</t>
  </si>
  <si>
    <t>crazy scientist"</t>
  </si>
  <si>
    <t>πατέντες</t>
  </si>
  <si>
    <t>Με τις πατέντες του.</t>
  </si>
  <si>
    <t>να χρηματοδοτήσει τα δικά του έργα με διάφορους βαθμούς επιτυχίας</t>
  </si>
  <si>
    <t>to fund his own projects with various degrees of success</t>
  </si>
  <si>
    <t>Πολλά από τα οποία χρησιμοποιήθηκαν για να χρηματοδοτήσει τα δικά του έργα με διάφορους βαθμούς επιτυχίας</t>
  </si>
  <si>
    <t>much of which was used to fund his own projects with various degrees of success</t>
  </si>
  <si>
    <t>To what was the name of Tesla in 1960 of the General Conference of Metro and Stations?</t>
  </si>
  <si>
    <t>tesla</t>
  </si>
  <si>
    <t>Μονάδα SI μετρώντας το μαγνητικό πεδίο που προκαλεί tesla προς τιμήν της</t>
  </si>
  <si>
    <t>SI unit measuring the magnetic field inducing tesla in its honor</t>
  </si>
  <si>
    <t>η μονάδα SI μετρώντας το μαγνητικό πεδίο που προκαλεί το tesla</t>
  </si>
  <si>
    <t>the SI unit measuring the magnetic field inducing tesla</t>
  </si>
  <si>
    <t>When did people start showing interest in Tesla again?</t>
  </si>
  <si>
    <t>Apart from his scientific achievements, why was Tesla famous?</t>
  </si>
  <si>
    <t>ικανότητα απόδειξής τους</t>
  </si>
  <si>
    <t>Demonstration capacity</t>
  </si>
  <si>
    <t>την ικανότητά του να τα αποδείξει.</t>
  </si>
  <si>
    <t>his ability to demonstrate them</t>
  </si>
  <si>
    <t>Robert Lane και Benjamin Vail</t>
  </si>
  <si>
    <t>Robert Lane and Benjamin Vale.</t>
  </si>
  <si>
    <t>Robert Lane and Benjamin Vail</t>
  </si>
  <si>
    <t>What did Lane and Vail finance?</t>
  </si>
  <si>
    <t>εταιρία ηλεκτρικού φωτισμού</t>
  </si>
  <si>
    <t>electrical lighting company</t>
  </si>
  <si>
    <t>εταιρεία ηλεκτρικού φωτισμού που ονομάζεται Tesla, Tesla Electric Light &amp; Manufacturing</t>
  </si>
  <si>
    <t>an electrical lighting company named Tesla, Tesla Electric Light &amp; Manufacturing</t>
  </si>
  <si>
    <t>εταιρία ηλεκτρικού φωτισμού Tesla, Tesla Electric Light &amp; Manufacturing</t>
  </si>
  <si>
    <t>electrical lighting company named Tesla, Tesla Electric Light &amp; Manufacturing</t>
  </si>
  <si>
    <t>Tesla, Tesla Electric Light &amp; Manufacturing</t>
  </si>
  <si>
    <t>εγκατεστημένα συστήματα φωτισμού με βάση λαμπτήρες τόξου</t>
  </si>
  <si>
    <t>fund an electrical lighting company</t>
  </si>
  <si>
    <t>What did Tesla first receive after he started his company?</t>
  </si>
  <si>
    <t>Μετατροπείς ηλεκτρικής ενέργειας στην ηλεκτρική ενέργεια, που είναι οι πρώτες πατέντες</t>
  </si>
  <si>
    <t>power-converters in electricity, which are the first patents</t>
  </si>
  <si>
    <t>Arc lamp lighting systems</t>
  </si>
  <si>
    <t>electrical lighting</t>
  </si>
  <si>
    <t>Συστήματα φωτισμού με βάση λαμπτήρες τόξου</t>
  </si>
  <si>
    <t>Λαμπτήρες τόξου</t>
  </si>
  <si>
    <t>arc lamps</t>
  </si>
  <si>
    <t>What were the names of Tesla's new partners?</t>
  </si>
  <si>
    <t>When was the cooperation between Tesla, Lane and Vail?</t>
  </si>
  <si>
    <t>install lighting systems based on arc lamps</t>
  </si>
  <si>
    <t>When did Tesla get the license for the power transmitter?</t>
  </si>
  <si>
    <t>Who first sent radio waves beyond the Atlantic?</t>
  </si>
  <si>
    <t>When did Tesla's patents get restored?</t>
  </si>
  <si>
    <t>The decision by which entity restored Tesla's patents?</t>
  </si>
  <si>
    <t>Ο.Σ. Ανώτατο Δικαστήριο</t>
  </si>
  <si>
    <t>Εταιρία Μαρκόνι</t>
  </si>
  <si>
    <t>Markoni Company</t>
  </si>
  <si>
    <t>How many nominations were there for the prize in 1915?</t>
  </si>
  <si>
    <t>Who received a candidacy in 1915?</t>
  </si>
  <si>
    <t>Edison.</t>
  </si>
  <si>
    <t>What article was published in 1937?</t>
  </si>
  <si>
    <t>Μια Μηχανή για να Τερματίσει τον Πόλεμο</t>
  </si>
  <si>
    <t>"A Machine to End War"</t>
  </si>
  <si>
    <t>Μια Μηχανή στο Τέλος του Πολέμου"</t>
  </si>
  <si>
    <t>A Machine to End War"</t>
  </si>
  <si>
    <t>"Μια Μηχανή στο Τέλος του Πολέμου</t>
  </si>
  <si>
    <t>"Μια Μηχανή στο Τέλος του Πολέμου"</t>
  </si>
  <si>
    <t>Because of certain statements, what is believed to be the state of his religious views?</t>
  </si>
  <si>
    <t>αβέβαιη</t>
  </si>
  <si>
    <t>In the title of the article, what was the machine hoping for?</t>
  </si>
  <si>
    <t>Τέλος πολέμου</t>
  </si>
  <si>
    <t>What branch of computer theoretical science is widely involved in classifying computing problems based on difficulty and equivalence?</t>
  </si>
  <si>
    <t>Η θεωρία της πολυπλοκότητας</t>
  </si>
  <si>
    <t>The theory of complexity</t>
  </si>
  <si>
    <t>θεωρία της πολυπλοκότητας</t>
  </si>
  <si>
    <t>theory of complexity</t>
  </si>
  <si>
    <t>Based on what main feature are computational problems classified in the computational theory of complexity?</t>
  </si>
  <si>
    <t>intrinsic difficulty</t>
  </si>
  <si>
    <t>What term is used for a work that can generally be resolved by a computer?</t>
  </si>
  <si>
    <t>computing problems</t>
  </si>
  <si>
    <t>στίγματα</t>
  </si>
  <si>
    <t>Screenshot of the problem</t>
  </si>
  <si>
    <t>a stigma</t>
  </si>
  <si>
    <t>συμβολοσειρές πονταρίσματος</t>
  </si>
  <si>
    <t>bet strings</t>
  </si>
  <si>
    <t>ένα στίγμα του προβλήματος</t>
  </si>
  <si>
    <t>a stigma of the problem</t>
  </si>
  <si>
    <t>What is the name of the alphabet most often used in a stigmatized problem?</t>
  </si>
  <si>
    <t>Μια συμβολοσειρά σε ένα αλφάβητο.Συνήθως, το αλφάβητο ορίζεται ως το δυαδικό αλφάβητο</t>
  </si>
  <si>
    <t>a string on an alphabet.Usually, alphabet is defined as the binary alphabet</t>
  </si>
  <si>
    <t>συμβολοσειρά</t>
  </si>
  <si>
    <t>What is the other term used to string a stigmatic problem?</t>
  </si>
  <si>
    <t>μια συμβολοσειρά σε αλφάβητο</t>
  </si>
  <si>
    <t>In coding mathematical objects, how are the integers usually expressed?</t>
  </si>
  <si>
    <t>Πίνακες εγγύτητας</t>
  </si>
  <si>
    <t>σωστά κωδικοποιημένα</t>
  </si>
  <si>
    <t>properly encoded</t>
  </si>
  <si>
    <t>What is the only way the graphs can be codified?</t>
  </si>
  <si>
    <t>κωδικοποίησε τις γειτονικές λίστες σε ένα δυαδικό σύστημα</t>
  </si>
  <si>
    <t>Neighbour tables</t>
  </si>
  <si>
    <t>encoded the neighboring lists into a binary system</t>
  </si>
  <si>
    <t>απευθείας μέσω των πινάκων εγγύτητάς τους ή κωδικοποιώντας τις γειτονικές λίστες σε ένα δυαδικό σύστημα</t>
  </si>
  <si>
    <t>directly through their proximity tables or by encoded the neighboring lists into a binary system</t>
  </si>
  <si>
    <t>απευθείας μέσω των πινάκων εγγύτητάς τους</t>
  </si>
  <si>
    <t>πίνακες εγγύτητας ή με κωδικοποίηση των γειτονικών καταλόγων σε ένα δυαδικό σύστημα</t>
  </si>
  <si>
    <t>proximity tables or by encoded the neighboring lists into a binary system</t>
  </si>
  <si>
    <t>How can function problems be reprinted?</t>
  </si>
  <si>
    <t>προβλήματα λήψης αποφάσεων</t>
  </si>
  <si>
    <t>as decision-making problems</t>
  </si>
  <si>
    <t>decision-making problems</t>
  </si>
  <si>
    <t>αναδιατύπωση ως προβλήματα λήψης αποφάσεων</t>
  </si>
  <si>
    <t>recast as decision-making problems</t>
  </si>
  <si>
    <t>ως προβλήματα λήψης αποφάσεων</t>
  </si>
  <si>
    <t>If two integers multiply and export a price, what is this set called?</t>
  </si>
  <si>
    <t>Total of three elements</t>
  </si>
  <si>
    <t>triad</t>
  </si>
  <si>
    <t>σύνολο τριών στοιχείων (α, β, γ)</t>
  </si>
  <si>
    <t>a × b = γ</t>
  </si>
  <si>
    <t>a × b = c</t>
  </si>
  <si>
    <t>πρόβλημα πολλαπλασιασμού δύο αριθμών</t>
  </si>
  <si>
    <t>two-number multiplication problem</t>
  </si>
  <si>
    <t>λόγος α × β = γ</t>
  </si>
  <si>
    <t>ratio a × b = c</t>
  </si>
  <si>
    <t>ο λόγος a × b = c</t>
  </si>
  <si>
    <t>the ratio a × b = c</t>
  </si>
  <si>
    <t>What is the time needed to extract a reply with a Turing Determinist?</t>
  </si>
  <si>
    <t>ο συνολικός αριθμός διακοπτών ή βημάτων</t>
  </si>
  <si>
    <t>Changes</t>
  </si>
  <si>
    <t>the total number of switches, or steps</t>
  </si>
  <si>
    <t>ο συνολικός αριθμός διακοπτών</t>
  </si>
  <si>
    <t>the total number of switches</t>
  </si>
  <si>
    <t>"ναι" ή "όχι"</t>
  </si>
  <si>
    <t>ναι" ή "όχι"</t>
  </si>
  <si>
    <t>yes" or "no"</t>
  </si>
  <si>
    <t>συνολικός αριθμός διακοπτών ή βημάτων</t>
  </si>
  <si>
    <t>total number of switches, or steps</t>
  </si>
  <si>
    <t>Based on what main status does the theory of complexity classify problems?</t>
  </si>
  <si>
    <t>ανάλογα με τη δυσκολία τους</t>
  </si>
  <si>
    <t>according to their difficulty</t>
  </si>
  <si>
    <t>What is the expression used to identify any given set of problems that can be solved within a certain time with a Terminal Turing Machine?</t>
  </si>
  <si>
    <t>DTIME (f(n)).</t>
  </si>
  <si>
    <t>DTIME (f(n)))</t>
  </si>
  <si>
    <t>What is the most important price in assessing the ability of a Turing machine to solve any given set of problems?</t>
  </si>
  <si>
    <t>χρόνος f(n).</t>
  </si>
  <si>
    <t>time f(n).</t>
  </si>
  <si>
    <t>ώρα</t>
  </si>
  <si>
    <t>ο χρόνος που απαιτείται</t>
  </si>
  <si>
    <t>the time required</t>
  </si>
  <si>
    <t>ορισμένα κριτήρια</t>
  </si>
  <si>
    <t>certain criteria</t>
  </si>
  <si>
    <t>Δυσκολίες, μπορεί κανείς να καθορίσει σύνολα προβλημάτων βάσει ορισμένων κριτηρίων</t>
  </si>
  <si>
    <t>difficulty, one can define sets of problems on the basis of certain criteria</t>
  </si>
  <si>
    <t>χρόνος f(n)</t>
  </si>
  <si>
    <t>time f(n)</t>
  </si>
  <si>
    <t>What is the fact that is generally attributed to the value of the classes of complexity?</t>
  </si>
  <si>
    <t>άνιση</t>
  </si>
  <si>
    <t>that it's unequal</t>
  </si>
  <si>
    <t>unequal</t>
  </si>
  <si>
    <t>Είναι άνιση.</t>
  </si>
  <si>
    <t>σημαντική ανακάλυψη στη θεωρία της πολυπλοκότητας</t>
  </si>
  <si>
    <t>important discovery in the theory of complexity</t>
  </si>
  <si>
    <t>Where can RP, BPP, PP, BQP, MA and PH be detected?</t>
  </si>
  <si>
    <t>Since there are many well-known categories of complexity between P and PSPACE</t>
  </si>
  <si>
    <t>well-known categories of complexity between P and PSPACE</t>
  </si>
  <si>
    <t>P και PPACE</t>
  </si>
  <si>
    <t>υπάρχουν πολλές γνωστές κατηγορίες πολυπλοκότητας μεταξύ P και PSPACE</t>
  </si>
  <si>
    <t>there are many well-known categories of complexity between P and PSPACE</t>
  </si>
  <si>
    <t>μεταξύ P και PPACE</t>
  </si>
  <si>
    <t>PSPACE</t>
  </si>
  <si>
    <t>What evidence of complexity would give rise to a theoretical turning point in the theory of complexity?</t>
  </si>
  <si>
    <t>If it turns out that any of these classes is uneven</t>
  </si>
  <si>
    <t>οι τάξεις είναι ανισόρροπες</t>
  </si>
  <si>
    <t>How common was the form of physical punishment in the past?</t>
  </si>
  <si>
    <t>πιο συχνές</t>
  </si>
  <si>
    <t>most common</t>
  </si>
  <si>
    <t>Where is the physical punishment no longer applicable?</t>
  </si>
  <si>
    <t>Most western countries</t>
  </si>
  <si>
    <t>Which western country is still allowed to be punished physically?</t>
  </si>
  <si>
    <t>What US body reported that physical punishment was a constitutional one?</t>
  </si>
  <si>
    <t>το Ανώτατο Δικαστήριο των ΗΠΑ</t>
  </si>
  <si>
    <t>the US Supreme Court</t>
  </si>
  <si>
    <t>US Supreme Court</t>
  </si>
  <si>
    <t>What does physical punishment cause a student?</t>
  </si>
  <si>
    <t>∆ιαταραχές του δέρματος και του υποδόριου ιστού</t>
  </si>
  <si>
    <t>pain</t>
  </si>
  <si>
    <t>Which group can we enlist to the teachers of Wales?</t>
  </si>
  <si>
    <t>Συνδικάτα όπως ATL, NUT ή NASUWT</t>
  </si>
  <si>
    <t>trade union members such as ATL, NUT or NASUWT</t>
  </si>
  <si>
    <t>Συνδικάτο</t>
  </si>
  <si>
    <t>trade union</t>
  </si>
  <si>
    <t>Συνδικαλιστικά μέλη</t>
  </si>
  <si>
    <t>trade union members</t>
  </si>
  <si>
    <t>εγγεγραμμένοι συνδικαλιστές</t>
  </si>
  <si>
    <t>registered trade union members</t>
  </si>
  <si>
    <t>ATL, NUT ή NASUWT</t>
  </si>
  <si>
    <t>ATL, NUT or NASUWT</t>
  </si>
  <si>
    <t>πτώση</t>
  </si>
  <si>
    <t>Decreased</t>
  </si>
  <si>
    <t>falling</t>
  </si>
  <si>
    <t>πτώση με τους εκπαιδευτικούς να είναι νεότεροι από ό, τι κατά τα προηγούμενα έτη</t>
  </si>
  <si>
    <t>falling with teachers being younger than in previous years</t>
  </si>
  <si>
    <t>When was the attacks on teachers more?</t>
  </si>
  <si>
    <t>What's NASUWT?</t>
  </si>
  <si>
    <t>ATL, NUT</t>
  </si>
  <si>
    <t>Οι εκπαιδευτικοί στην Ουαλία μπορούν να είναι εγγεγραμμένοι συνδικαλιστές</t>
  </si>
  <si>
    <t>Teachers in Wales can be registered trade union members</t>
  </si>
  <si>
    <t>What are the attacks on teachers?</t>
  </si>
  <si>
    <t>Η ανησυχία που αυξάνεται είναι οι επιθέσεις εναντίον εκπαιδευτικών στα σχολεία της Ουαλίας</t>
  </si>
  <si>
    <t>ADMINISTRATIVE EXPENDITURE</t>
  </si>
  <si>
    <t>The concern that is growing is the attacks on teachers in the schools of Wales</t>
  </si>
  <si>
    <t>Η ανησυχία που αυξάνεται</t>
  </si>
  <si>
    <t>The concern that is growing</t>
  </si>
  <si>
    <t>τις επιθέσεις εναντίον εκπαιδευτικών στα σχολεία της Ουαλίας</t>
  </si>
  <si>
    <t>the attacks on teachers in the schools of Wales</t>
  </si>
  <si>
    <t>τα σχολεία της Ουαλίας</t>
  </si>
  <si>
    <t>the schools of Wales</t>
  </si>
  <si>
    <t>επιθέσεις εναντίον εκπαιδευτικών στα σχολεία της Ουαλίας</t>
  </si>
  <si>
    <t>attacks on teachers in the schools of Wales</t>
  </si>
  <si>
    <t>δάσκαλοι που είναι νεότεροι από τα προηγούμενα έτη</t>
  </si>
  <si>
    <t>teachers being younger than in previous years</t>
  </si>
  <si>
    <t>In the United States, who decides on teachers' prerequisites?</t>
  </si>
  <si>
    <t>κάθε κράτος</t>
  </si>
  <si>
    <t>Each State</t>
  </si>
  <si>
    <t>το κράτος</t>
  </si>
  <si>
    <t>the state</t>
  </si>
  <si>
    <t>Επαγγελματίες πλήρους απασχόλησης</t>
  </si>
  <si>
    <t>full-time professionals</t>
  </si>
  <si>
    <t>Κάθε κράτος καθορίζει τα προσόντα που απαιτούνται για την απόκτηση άδειας διδασκαλίας στα δημόσια σχολεία</t>
  </si>
  <si>
    <t>each state defines the qualifications required to obtain a licence to teach in public schools</t>
  </si>
  <si>
    <t>What is the longer period of validity of a teaching certificate?</t>
  </si>
  <si>
    <t>τρία έτη</t>
  </si>
  <si>
    <t>10 years</t>
  </si>
  <si>
    <t>10 χρόνια</t>
  </si>
  <si>
    <t>What should at least have a teacher at a public school?</t>
  </si>
  <si>
    <t>diploma</t>
  </si>
  <si>
    <t>Ημιιδιωτικά σχολεία</t>
  </si>
  <si>
    <t>Οι εκπαιδευτικοί στα δημόσια σχολεία πρέπει να έχουν πτυχίο</t>
  </si>
  <si>
    <t>Teachers in public schools should have a degree</t>
  </si>
  <si>
    <t>Who may not require teachers to be certified?</t>
  </si>
  <si>
    <t>What can a semi-private school require teachers to meet high-level qualifications standards?</t>
  </si>
  <si>
    <t>Χωρίς Παιδιά Μείνετε Πίσω</t>
  </si>
  <si>
    <t>No Child Stay Back</t>
  </si>
  <si>
    <t>No Children Stay Back</t>
  </si>
  <si>
    <t>Ειδικότητα</t>
  </si>
  <si>
    <t>specialisation</t>
  </si>
  <si>
    <t>they have a high degree of specialisation</t>
  </si>
  <si>
    <t>high degree of specialisation</t>
  </si>
  <si>
    <t>πληρούν τα πρότυπα έτσι ώστε να έχουν υψηλό βαθμό εξειδίκευσης</t>
  </si>
  <si>
    <t>they meet standards so that they have a high degree of specialisation</t>
  </si>
  <si>
    <t>Is there a large or small concentration in spiritual guidance in Hinduism?</t>
  </si>
  <si>
    <t>Extremely large</t>
  </si>
  <si>
    <t>extremely great</t>
  </si>
  <si>
    <t>Ωραία.</t>
  </si>
  <si>
    <t>great</t>
  </si>
  <si>
    <t>In what area does spiritual guidance become extremely great?</t>
  </si>
  <si>
    <t>Δυτικά</t>
  </si>
  <si>
    <t>Η Δύση</t>
  </si>
  <si>
    <t>What's the name of a teacher in Tibetan Buddhism?</t>
  </si>
  <si>
    <t>What has Lama decided to do?</t>
  </si>
  <si>
    <t>reborn</t>
  </si>
  <si>
    <t>be reborn</t>
  </si>
  <si>
    <t>Συνέχισε τον όρκο του Μποντισότβα.</t>
  </si>
  <si>
    <t>Συνέχισε τον όρκο Μποντίσατβα που ονομάζεται Τούλκου.</t>
  </si>
  <si>
    <t>continue the Bodhisattva oath called Tulku</t>
  </si>
  <si>
    <t>για να συνεχίσει τον όρκο του Μποντίσατβα που ονομάζεται Τούλκου.</t>
  </si>
  <si>
    <t>to continue the Bodhisattva oath called Tulku</t>
  </si>
  <si>
    <t>What's the name of a Bodhisattva oath?</t>
  </si>
  <si>
    <t>How much has Lama agreed to be reborn?</t>
  </si>
  <si>
    <t>Πολλές φορές</t>
  </si>
  <si>
    <t>multiple times</t>
  </si>
  <si>
    <t>τελετή phowa και siddhi</t>
  </si>
  <si>
    <t>phowa ceremony and siddhi</t>
  </si>
  <si>
    <t>What helped Lama decide to regenerate?</t>
  </si>
  <si>
    <t>the howa and siddhi ritual</t>
  </si>
  <si>
    <t>σιντχι</t>
  </si>
  <si>
    <t>siddhi</t>
  </si>
  <si>
    <t>η τελετή phowa και siddhi</t>
  </si>
  <si>
    <t>the phowa ceremony and siddhi</t>
  </si>
  <si>
    <t>τελετή phowa</t>
  </si>
  <si>
    <t>phowa ceremony</t>
  </si>
  <si>
    <t>When did Luther’s writings spread to France, England and Italy?</t>
  </si>
  <si>
    <t>φοιτητές</t>
  </si>
  <si>
    <t>Which part of Luther's career was one of his most productive?</t>
  </si>
  <si>
    <t>πρώιμα μέρη</t>
  </si>
  <si>
    <t>πρώιμο μέρος της καριέρας του Λούθηρου</t>
  </si>
  <si>
    <t>When were any of Luther's most famous works published?</t>
  </si>
  <si>
    <t>In addition to publishing the work "for Christian aristocracy of the German nation" and the work "for the captivity of the church of Babylon", what other work did Luther do in 1520?</t>
  </si>
  <si>
    <t>για την ελευθερία ενός χριστιανού.</t>
  </si>
  <si>
    <t>for the freedom of a Christian.</t>
  </si>
  <si>
    <t>When did Luther broaden his attacks to include the basic doctrines of the Church?</t>
  </si>
  <si>
    <t>How did Luther describe the function considered to be a sacrifice?</t>
  </si>
  <si>
    <t>ένα δώρο που πρέπει να ληφθεί με χάρη σε ολόκληρη την εκκλησία</t>
  </si>
  <si>
    <t>a gift that should be taken with thanks to the entire church</t>
  </si>
  <si>
    <t>How did Luther name the operation instead of a sacrifice?</t>
  </si>
  <si>
    <t>Ιδιωτική υπηρεσία</t>
  </si>
  <si>
    <t>Private Service</t>
  </si>
  <si>
    <t>Για την Εξάλειψη της Ιδιωτικής Υπηρεσίας, καταδίκασε ως ειδωλολατρία</t>
  </si>
  <si>
    <t>“For the Elimination of the Private Service” he condemned as idolatry</t>
  </si>
  <si>
    <t>Μοναστικοί όρκοι</t>
  </si>
  <si>
    <t>monastic vows</t>
  </si>
  <si>
    <t>Για την Εξάλειψη της Ιδιωτικής Υπηρεσίας</t>
  </si>
  <si>
    <t>For the Elimination of the Private Service</t>
  </si>
  <si>
    <t>After the compulsory confession had been rejected, what did Luther ask for?</t>
  </si>
  <si>
    <t>ιδιωτική ομολογία και συγχώρεση</t>
  </si>
  <si>
    <t>συγχώρεση</t>
  </si>
  <si>
    <t>ενθάρρυνε την ιδιωτική ομολογία και συγχώρεση</t>
  </si>
  <si>
    <t>encouraged private confession and forgiveness</t>
  </si>
  <si>
    <t>What did Luther say to the monks and nuns for their vows?</t>
  </si>
  <si>
    <t>Θα μπορούσαν να σπάσουν τους όρκους τους</t>
  </si>
  <si>
    <t>to break their vows</t>
  </si>
  <si>
    <t>Θα μπορούσαν να σπάσουν τους όρκους τους χωρίς να είναι αμαρτία.</t>
  </si>
  <si>
    <t>ότι θα μπορούσαν να αθετήσουν τους όρκους τους χωρίς να είναι αμαρτία.</t>
  </si>
  <si>
    <t>that they could break their vows without being a sin</t>
  </si>
  <si>
    <t>αθετούν τους όρκους τους χωρίς να είναι αμαρτία.</t>
  </si>
  <si>
    <t>break their vows without being a sin</t>
  </si>
  <si>
    <t>At Martin Luther's time, what was he demanding?</t>
  </si>
  <si>
    <t>Έκδοση γερμανικής γλώσσας</t>
  </si>
  <si>
    <t>German versions</t>
  </si>
  <si>
    <t>What did the popularity of Luther's translation contribute to?</t>
  </si>
  <si>
    <t>ανάπτυξη της γερμανικής και της λογοτεχνίας</t>
  </si>
  <si>
    <t>developments in German and literature</t>
  </si>
  <si>
    <t>development of German and literature</t>
  </si>
  <si>
    <t>την ανάπτυξη της γερμανικής και της λογοτεχνίας</t>
  </si>
  <si>
    <t>the development of German and literature</t>
  </si>
  <si>
    <t>What artist gave the cartoons for Luther’s Bible?</t>
  </si>
  <si>
    <t>Who was the English translation of the Bible influenced by Luther’s Bible?</t>
  </si>
  <si>
    <t>Γουίλιαμ Τίντεϊλ</t>
  </si>
  <si>
    <t>ο πρώτος που θα γίνει μάρτυρας από τη Ρωμαιοκαθολική Εκκλησία για τις Λουθηρανικές απόψεις</t>
  </si>
  <si>
    <t>the first to be witnessed by the Roman Catholic Church for the Lutheran views</t>
  </si>
  <si>
    <t>for the Lutheran views</t>
  </si>
  <si>
    <t>Which anthem did Luther write after the torture of Esch and the Voes?</t>
  </si>
  <si>
    <t>Ein Neues Lied wir heben a</t>
  </si>
  <si>
    <t>Ein Neues Lied wir heben a”,</t>
  </si>
  <si>
    <t>Ein Neues Lieed wir heben a...</t>
  </si>
  <si>
    <t>Ein Neues Lied wir heben a”</t>
  </si>
  <si>
    <t>Ein Neues Lieed</t>
  </si>
  <si>
    <t>Ein Neues Lied</t>
  </si>
  <si>
    <t>Who is the anthem known in English?</t>
  </si>
  <si>
    <t>I flew into the indifferent winds.</t>
  </si>
  <si>
    <t>Στόλος στους αδιάφορους ανέμους</t>
  </si>
  <si>
    <t>Fleet to the indifferent winds</t>
  </si>
  <si>
    <t>What was discovered later that was written by Luther?</t>
  </si>
  <si>
    <t>ένα κομμάτι χαρτί</t>
  </si>
  <si>
    <t>a piece of paper</t>
  </si>
  <si>
    <t>Η τελευταία του δήλωση</t>
  </si>
  <si>
    <t>Βρέθηκε ένα κομμάτι χαρτί στο οποίο ο Λούθηρος είχε γράψει την τελευταία του δήλωση.</t>
  </si>
  <si>
    <t>a piece of paper was found in which Luther had written his last statement</t>
  </si>
  <si>
    <t>Which part of Luther's last statement was in German?</t>
  </si>
  <si>
    <t>"We are beggars,"</t>
  </si>
  <si>
    <t>What position is the big city of southern California, in terms of population at national level?</t>
  </si>
  <si>
    <t>τρίτη πιο κατοικημένη μεγαλόπολη στις Ηνωμένες Πολιτείες</t>
  </si>
  <si>
    <t>third most inhabited megalopolis in the United States</t>
  </si>
  <si>
    <t>τρίτη πιο κατοικημένη μεγαλόπολη</t>
  </si>
  <si>
    <t>third most inhabited megalopolis</t>
  </si>
  <si>
    <t>Although the southern part of California consists of an urban environment quite sophisticated, how far has it remained without growth?</t>
  </si>
  <si>
    <t>μη ανεπτυγμένο</t>
  </si>
  <si>
    <t>undeveloped</t>
  </si>
  <si>
    <t>μεγάλες περιοχές που έχουν παραμείνει μη ανεπτυγμένες</t>
  </si>
  <si>
    <t>large areas that have remained undeveloped</t>
  </si>
  <si>
    <t>South California’s communities are known except for being large, spread, what other features do they have?</t>
  </si>
  <si>
    <t>προαστιακές κοινότητες και χρήση αυτοκινήτων και δρόμων</t>
  </si>
  <si>
    <t>suburban communities and the use of cars and motorways</t>
  </si>
  <si>
    <t>cars and motorways</t>
  </si>
  <si>
    <t>προαστιακό</t>
  </si>
  <si>
    <t>χρήση αυτοκινήτων και δρόμων</t>
  </si>
  <si>
    <t>use of cars and motorways</t>
  </si>
  <si>
    <t>the use of cars and motorways</t>
  </si>
  <si>
    <t>In addition to the use of cars, what else is famous for its use in the southern part of California?</t>
  </si>
  <si>
    <t>αυτοκινητόδρομοι</t>
  </si>
  <si>
    <t>motorways</t>
  </si>
  <si>
    <t>What kind of area can be found in the urban area of southern California?</t>
  </si>
  <si>
    <t>εξελιγμένα</t>
  </si>
  <si>
    <t>International metropolitan policy</t>
  </si>
  <si>
    <t>Οι μεγαλύτερες αστικές περιοχές του κράτους, μαζί με μεγάλες περιοχές που έχουν παραμείνει ανανάπτυκτες</t>
  </si>
  <si>
    <t>largest urban areas of the state, along with large areas that have remained undeveloped</t>
  </si>
  <si>
    <t>μεγαλύτερη</t>
  </si>
  <si>
    <t>largest</t>
  </si>
  <si>
    <t>What is the name associated with the eight areas forming part of Southern California?</t>
  </si>
  <si>
    <t>Συνδυασμένες στατιστικές περιοχές</t>
  </si>
  <si>
    <t>Combined Statistical Area</t>
  </si>
  <si>
    <t>Μητροπολιτικές στατιστικές περιοχές</t>
  </si>
  <si>
    <t>Metropolitan Statistics Areas</t>
  </si>
  <si>
    <t>Οκτώ Μητροπολιτικές Στατιστικές Περιοχές</t>
  </si>
  <si>
    <t>eight Metropolitan Statistics Areas</t>
  </si>
  <si>
    <t>Μητροπολιτικές στατιστικές</t>
  </si>
  <si>
    <t>Metropolitan Statistics</t>
  </si>
  <si>
    <t>How many enlarged metropolitan areas are there?</t>
  </si>
  <si>
    <t>δύο εκτεταμένες μητροπολιτικές περιοχές που υπερβαίνουν τα 5 εκατομμύρια</t>
  </si>
  <si>
    <t>two extensive metropolitan areas that exceed 5 million</t>
  </si>
  <si>
    <t>Οκτώ</t>
  </si>
  <si>
    <t>eight</t>
  </si>
  <si>
    <t>What number of population exceeds each enlarged metropolitan area?</t>
  </si>
  <si>
    <t>What is the metropolitan region El Centro and the metropolitan region San Diego-Carslbad-San Marcos?</t>
  </si>
  <si>
    <t>Νότια περιοχή των συνόρων</t>
  </si>
  <si>
    <t>South Border Area</t>
  </si>
  <si>
    <t>η περιοχή των νοτίων συνόρων</t>
  </si>
  <si>
    <t>the South Border Area</t>
  </si>
  <si>
    <t>17. 786. 419</t>
  </si>
  <si>
    <t>αριθμός επιβατών (βλ. τα πιο πολυσύχναστα αεροδρόμια παγκοσμίως ανά επιβατική κίνηση</t>
  </si>
  <si>
    <t>passenger numbers (see the most crowded airports worldwide per passenger traffic</t>
  </si>
  <si>
    <t>κίνηση επιβατών</t>
  </si>
  <si>
    <t>αριθμοί επιβατών</t>
  </si>
  <si>
    <t>passenger numbers</t>
  </si>
  <si>
    <t>What is the position of Los Angeles airport among the most crowded airports in terms of the number of international passengers?</t>
  </si>
  <si>
    <t>What airport hosts the most crowded single runway in the world?</t>
  </si>
  <si>
    <t>What's the busiest airport in general transport?</t>
  </si>
  <si>
    <t>Airport Van Nuys</t>
  </si>
  <si>
    <t>professional sports teams in South California are from the NFL</t>
  </si>
  <si>
    <t>Los Angeles Clippers in what sport is it?</t>
  </si>
  <si>
    <t>The Los Angeles of Anaheim from what sport is it?</t>
  </si>
  <si>
    <t>What is the other NHL group except for Anaheim Ducks based in South California?</t>
  </si>
  <si>
    <t>Los Angeles Kings, Anaheim Ducks) και το MLS</t>
  </si>
  <si>
    <t>Los Angeles Kings, Anaheim Ducks) and the MLS</t>
  </si>
  <si>
    <t>What is the only MLS group belonging to southern California?</t>
  </si>
  <si>
    <t>Γαλαξίας του Λος Άντζελες</t>
  </si>
  <si>
    <t>Which team was expelled from MLS?</t>
  </si>
  <si>
    <t>What year was expelled from one of the two football teams?</t>
  </si>
  <si>
    <t>What was the name of the stage the teams played?</t>
  </si>
  <si>
    <t>Chivas USA που και οι δύο έπαιξαν στο StubHub Center</t>
  </si>
  <si>
    <t>Chivas USA which both played in StubHub Center</t>
  </si>
  <si>
    <t>Από το 2005 έως το 2014</t>
  </si>
  <si>
    <t>From 2005 to 2014</t>
  </si>
  <si>
    <t>When is the expelled team going to return?</t>
  </si>
  <si>
    <t>What are BSkyB’s key resolution emissions?</t>
  </si>
  <si>
    <t>MPEG- 2</t>
  </si>
  <si>
    <t>σε MPEG-2</t>
  </si>
  <si>
    <t>in MPEG-2</t>
  </si>
  <si>
    <t>MPEG-2 συμβατός με το ΔΠΧΑ, τις ταινίες Sky και το Sky Box Office</t>
  </si>
  <si>
    <t>MPEG-2 compatible with DVB, Sky Movies and Sky Box Office</t>
  </si>
  <si>
    <t>Sky Movies and Sky Box also include optional soundtrack?</t>
  </si>
  <si>
    <t>Dolby Digital των πρόσφατων ταινιών</t>
  </si>
  <si>
    <t>Dolby Digital of recent films</t>
  </si>
  <si>
    <t>What is the footage of Sky + HD?</t>
  </si>
  <si>
    <t>το μεγαλύτερο μέρος του υλικού HD χρησιμοποιεί το πρότυπο easyJet-S2</t>
  </si>
  <si>
    <t>most of the HD material uses the DVB-S2 standard</t>
  </si>
  <si>
    <t>Πρότυπο ΔΠΧΑ-S2</t>
  </si>
  <si>
    <t>DVB-S2 standard</t>
  </si>
  <si>
    <t>Το υλικό Sky+ HD μεταδίδεται με MPEG-4</t>
  </si>
  <si>
    <t>The Sky+ HD material is transmitted using MPEG-4</t>
  </si>
  <si>
    <t>Κινηματογράφοι ουρανού</t>
  </si>
  <si>
    <t>Sky Movies</t>
  </si>
  <si>
    <t>Το υλικό Sky+ HD μεταδίδεται με χρήση MPEG-4</t>
  </si>
  <si>
    <t>Sky+ HD material is transmitted using MPEG-4</t>
  </si>
  <si>
    <t>What is the private system used by Sky + HD?</t>
  </si>
  <si>
    <t>Σύστημα OpenTV</t>
  </si>
  <si>
    <t>Η παρούσα απόφαση αρχίζει να ισχύει την εικοστή ημέρα από τη δημοσίευσή της στην Επίσημη Εφημερίδα της Ευρωπαϊκής Ένωσης.</t>
  </si>
  <si>
    <t>ιδιόκτητο σύστημα OpenTV</t>
  </si>
  <si>
    <t>proprietary OpenTV system</t>
  </si>
  <si>
    <t>What satellite was used when Sky Digital was released?</t>
  </si>
  <si>
    <t>Astra 2A δορυφόρος</t>
  </si>
  <si>
    <t>What satellite allowed Sky Digital to launch a new digital service?</t>
  </si>
  <si>
    <t>Eurobird 1 of Eutelsat</t>
  </si>
  <si>
    <t>Eutelsat Eurobird 1</t>
  </si>
  <si>
    <t>Astra δορυφόρους και Eutelsat Eurobird 1</t>
  </si>
  <si>
    <t>Astra satellites and Eutelsat Eurobird 1</t>
  </si>
  <si>
    <t>Άστρα</t>
  </si>
  <si>
    <t>Astra</t>
  </si>
  <si>
    <t>How many television and radio channels could the new digital service carry?</t>
  </si>
  <si>
    <t>What is the position of the satellite that allowed Sky to broadcast channels almost exclusively for the United Kingdom?</t>
  </si>
  <si>
    <t>28.5Β°Α</t>
  </si>
  <si>
    <t>When did BSkyB announced its intention to replace digital free access channels?</t>
  </si>
  <si>
    <t>What platform did Sentanta Sports plan to release?</t>
  </si>
  <si>
    <t>ψηφιακό επίγειο</t>
  </si>
  <si>
    <t>digital terrain</t>
  </si>
  <si>
    <t>Η ψηφιακή επίγεια πλατφόρμα και οι υπηρεσίες NTL θα μετατραπούν σε Virgin Media</t>
  </si>
  <si>
    <t>digital terrestrial platform and the NTL services would be converted into Virgin Media</t>
  </si>
  <si>
    <t>η υπηρεσία θα κυκλοφορήσει τον Μάρτιο ως συνδρομή στην ψηφιακή επίγεια πλατφόρμα</t>
  </si>
  <si>
    <t>the service would be released in March as a subscription to the digital terrestrial platform</t>
  </si>
  <si>
    <t>What were the NTL services that were transformed?</t>
  </si>
  <si>
    <t>What does BSkyB's sports record include?</t>
  </si>
  <si>
    <t>English Football Championships of Premier League</t>
  </si>
  <si>
    <t>English Football Championships of Premier League), ταινίες, διασκέδαση και ειδήσεις</t>
  </si>
  <si>
    <t>English Football Championships of Premier League), films, entertainment and news</t>
  </si>
  <si>
    <t>What did Alec Shelbrooke propose for payment of benefits?</t>
  </si>
  <si>
    <t>Κάρτα Ταχυδρομείου Πρόνοιας</t>
  </si>
  <si>
    <t>ότι τα οφέλη και οι φορολογικές πιστώσεις πρέπει να καταβάλλονται στην Κάρτα Ευημερίας</t>
  </si>
  <si>
    <t>that the benefits and tax credits be paid to Welfare Cash Card</t>
  </si>
  <si>
    <t>What could be purchased with supplementary nutrition support programme?</t>
  </si>
  <si>
    <t>Απαραίτητη</t>
  </si>
  <si>
    <t>The Commission's proposal is based on the principle of equal treatment of men and women in all Member States.</t>
  </si>
  <si>
    <t>necessary</t>
  </si>
  <si>
    <t>"απαραίτητο"</t>
  </si>
  <si>
    <t>'necessary'</t>
  </si>
  <si>
    <t>μόνο "απαραίτητο"</t>
  </si>
  <si>
    <t>only 'necessary'</t>
  </si>
  <si>
    <t>μόνο 'απαιτούμενο'</t>
  </si>
  <si>
    <t>only 'necessary</t>
  </si>
  <si>
    <t>"απαραίτητη</t>
  </si>
  <si>
    <t>'necessary</t>
  </si>
  <si>
    <t>What did the UK Parliament hear that it was a subscription to BSkyB?</t>
  </si>
  <si>
    <t>ο ισχυρισμός ότι η βοήθεια BSkyB ήταν συχνά επικίνδυνη</t>
  </si>
  <si>
    <t>Commonly dangerous</t>
  </si>
  <si>
    <t>the claim that BSkyB assistance was often dangerous</t>
  </si>
  <si>
    <t>Η βοήθεια BSkyB ήταν συχνά επικίνδυνη, όπως το αλκοόλ, ο καπνός και το στοίχημα</t>
  </si>
  <si>
    <t>BSkyB assistance was often dangerous, such as alcohol, tobacco and bet</t>
  </si>
  <si>
    <t>επικίνδυνη</t>
  </si>
  <si>
    <t>αλκοόλ, καπνός και ποντάρισμα</t>
  </si>
  <si>
    <t>alcohol, tobacco and bet</t>
  </si>
  <si>
    <t>What was the UK Government's 2012 supply service audited?</t>
  </si>
  <si>
    <t>Sky TV των αιτούντων</t>
  </si>
  <si>
    <t>Sky TV of Applicants</t>
  </si>
  <si>
    <t>Η Καθημερινή Αλληλογραφία</t>
  </si>
  <si>
    <t>The Daily Mail</t>
  </si>
  <si>
    <t>"Sky TV of Applications</t>
  </si>
  <si>
    <t>"Sky TV of Applicants</t>
  </si>
  <si>
    <t>What did the benefits agency think meant sports channels in a TV account?</t>
  </si>
  <si>
    <t>αν μια γυναίκα που λαμβάνει επιδόματα ως ανύπαντρη μητέρα ισχυρίζεται ψευδώς ότι ζει μόνη της</t>
  </si>
  <si>
    <t>whether a woman receiving benefits as a single mother falsely claims that she lives alone</t>
  </si>
  <si>
    <t>θα πρόδιδε την παρουσία ενός άντρα στο σπίτι</t>
  </si>
  <si>
    <t>would betray the presence of a man at home</t>
  </si>
  <si>
    <t>What was the annual transmission fee for the channels?</t>
  </si>
  <si>
    <t>Β30 εκατ. λίρες</t>
  </si>
  <si>
    <t>Does the new agreement include the Video against Order and High Analysis?</t>
  </si>
  <si>
    <t>No indication</t>
  </si>
  <si>
    <t>δεν υπάρχει ένδειξη</t>
  </si>
  <si>
    <t>there is no indication</t>
  </si>
  <si>
    <t>Καμία ένδειξη σχετικά με το αν η νέα συμφωνία περιλαμβάνει τα πρόσθετα βίντεο με παραγγελία</t>
  </si>
  <si>
    <t>no indication as to whether the new agreement includes the additional Videos by Order</t>
  </si>
  <si>
    <t>What company agreed to terminate the Supreme Court proceedings with BSkyB?</t>
  </si>
  <si>
    <t>BSkyB και Virgin Media</t>
  </si>
  <si>
    <t>BSkyB and Virgin Media</t>
  </si>
  <si>
    <t>Which company has agreed to terminate the Supreme Court proceedings with Virgin Media?</t>
  </si>
  <si>
    <t>With what did the Supreme Court procedures have to do?</t>
  </si>
  <si>
    <t>μεταφορά των αντίστοιχων βασικών καναλιών τους</t>
  </si>
  <si>
    <t>basic channels</t>
  </si>
  <si>
    <t>transfer of their respective basic channels</t>
  </si>
  <si>
    <t>να περατώσουν όλες τις διαδικασίες που είχαν εναντίον τους.</t>
  </si>
  <si>
    <t>terminate all the proceedings they had against each other</t>
  </si>
  <si>
    <t>τη μεταφορά των αντίστοιχων βασικών καναλιών τους</t>
  </si>
  <si>
    <t>the transfer of their respective basic channels</t>
  </si>
  <si>
    <t>What political party is more powerful in Melbourne's industrial suburbs?</t>
  </si>
  <si>
    <t>Αυστραλοί Πράσινοι</t>
  </si>
  <si>
    <t>Australian Greens</t>
  </si>
  <si>
    <t>Φιλελεύθεροι</t>
  </si>
  <si>
    <t>κεντροαριστερά Εργατικό Κόμμα</t>
  </si>
  <si>
    <t>centre-left Labour Party</t>
  </si>
  <si>
    <t>Εργατικό Κόμμα</t>
  </si>
  <si>
    <t>What political party is stronger in the prosperous areas of Melbourne?</t>
  </si>
  <si>
    <t>What party is stronger in Victoria's northwest and east?</t>
  </si>
  <si>
    <t>Which party governs in the interior of Melbourne?</t>
  </si>
  <si>
    <t>Εθνικό Κόμμα της Αυστραλίας</t>
  </si>
  <si>
    <t>Australia's National Party</t>
  </si>
  <si>
    <t>Οι Περιβαλλοντικοί Πράσινοι της Αυστραλίας</t>
  </si>
  <si>
    <t>Australia's Environmental Australian Greens</t>
  </si>
  <si>
    <t>Εργατικό Κόμμα (ALP), το κεντροδεξιό Φιλελεύθερο Κόμμα της Αυστραλίας</t>
  </si>
  <si>
    <t>Labour Party (ALP), Australia's centre-right Liberal Party</t>
  </si>
  <si>
    <t>Η εργασία</t>
  </si>
  <si>
    <t>the Labour</t>
  </si>
  <si>
    <t>When did Victoria get her constitution?</t>
  </si>
  <si>
    <t>What is Victoria's constitution based on?</t>
  </si>
  <si>
    <t>What group can change the Victorian constitution?</t>
  </si>
  <si>
    <t>Κοινοβούλιο Victoria</t>
  </si>
  <si>
    <t>Victoria Parliament</t>
  </si>
  <si>
    <t>Κοινοβούλιο της Βικτώριας</t>
  </si>
  <si>
    <t>the Victoria Parliament</t>
  </si>
  <si>
    <t>What are the exceptions in the Constitution that require special amendments?</t>
  </si>
  <si>
    <t>Οι διατάξεις του κανονισμού (ΕΟΚ) αριθ.</t>
  </si>
  <si>
    <t>‘regulated’ devices</t>
  </si>
  <si>
    <t>‘established’ provisions</t>
  </si>
  <si>
    <t>ορισμένες διατάξεις που θεσπίστηκαν με τον κανονισμό (ΕΚ) αριθ. 767/2008, οι οποίες απαιτούν απόλυτη πλειοψηφία και στα δύο κοινοβούλια</t>
  </si>
  <si>
    <t>certain ‘established’ provisions requiring an absolute majority in both parliaments</t>
  </si>
  <si>
    <t>Οι διατάξεις αυτές προβλέπουν την απόλυτη πλειοψηφία και στα δύο κοινοβούλια.</t>
  </si>
  <si>
    <t>‘established’ provisions requiring an absolute majority in both parliaments</t>
  </si>
  <si>
    <t>What document did Victoria's Parliament draw up?</t>
  </si>
  <si>
    <t>Το Βικτωριανό Σύνταγμα</t>
  </si>
  <si>
    <t>Victoria 1855 νομοθεσία</t>
  </si>
  <si>
    <t>Victoria 1855 legislation</t>
  </si>
  <si>
    <t>a written constitution</t>
  </si>
  <si>
    <t>Βικτωριανό Σύνταγμα</t>
  </si>
  <si>
    <t>Victorian Constitution</t>
  </si>
  <si>
    <t>Σύσταση</t>
  </si>
  <si>
    <t>constitution</t>
  </si>
  <si>
    <t>What type of factory would Victoria soon lose?</t>
  </si>
  <si>
    <t>production</t>
  </si>
  <si>
    <t>εργοστάσια παραγωγής</t>
  </si>
  <si>
    <t>production factories</t>
  </si>
  <si>
    <t>εργοστάσια παραγωγής της μεγαλύτερης αυτοκινητοβιομηχανίας</t>
  </si>
  <si>
    <t>production factories of the largest automotive</t>
  </si>
  <si>
    <t>αυτοκινητοβιομηχανία</t>
  </si>
  <si>
    <t>Η Αυστραλία δεν θα είναι πλέον μια βάση για την παγκόσμια αυτοκινητοβιομηχανία</t>
  </si>
  <si>
    <t>Australia will no longer be a basis for the global automotive industry</t>
  </si>
  <si>
    <t>When did Toyota say she was going to close her factory in Victoria?</t>
  </si>
  <si>
    <t>Φεβρουάριος 2014 ανακοινώνει ως έτος κλεισίματος το 2017</t>
  </si>
  <si>
    <t>February 2014 announce as a year of closure in 2017</t>
  </si>
  <si>
    <t>When did Holden say she was going to close her factory in Victoria?</t>
  </si>
  <si>
    <t>When are Ford's production plants going to close?</t>
  </si>
  <si>
    <t>This Decision shall enter into force on the twentieth day following that of its publication in the Official Journal of the European Union.</t>
  </si>
  <si>
    <t>What car brand is made in Broadmeadows?</t>
  </si>
  <si>
    <t>Φορντ</t>
  </si>
  <si>
    <t>Toyota και Holden</t>
  </si>
  <si>
    <t>Toyota and Holden</t>
  </si>
  <si>
    <t>Βικτωριανές εγκαταστάσεις της Ford</t>
  </si>
  <si>
    <t>Ford's Victorian facilities</t>
  </si>
  <si>
    <t>Ford, Toyota</t>
  </si>
  <si>
    <t>Τογιότα</t>
  </si>
  <si>
    <t>Toyota</t>
  </si>
  <si>
    <t>πλάτος 1.600 mm</t>
  </si>
  <si>
    <t>wide 1,600 millimetres (5 ft 3 in)</t>
  </si>
  <si>
    <t>1,600 mm wide</t>
  </si>
  <si>
    <t>1,600 mm</t>
  </si>
  <si>
    <t>πλάτος 1.600 mm (5 ft 3 σε</t>
  </si>
  <si>
    <t>1,600 mm wide (5 ft 3 in</t>
  </si>
  <si>
    <t>What width have some lines been converted into Victoria's west?</t>
  </si>
  <si>
    <t>1.435 mm</t>
  </si>
  <si>
    <t>lines 1,435 millimetres (4 ft 8 1 b '2 in)</t>
  </si>
  <si>
    <t>1,435 mm (4 ft 8 1 b '2 in)</t>
  </si>
  <si>
    <t>1.435 mm (4 ft 8 1 b '2 in)</t>
  </si>
  <si>
    <t>What's the width of the two tourist lines?</t>
  </si>
  <si>
    <t>760 mm (2 ft 6 in),</t>
  </si>
  <si>
    <t>Close 760 mm lines (2 ft 6 in)</t>
  </si>
  <si>
    <t>760 mm (2 ft 6 in)</t>
  </si>
  <si>
    <t>760 mm</t>
  </si>
  <si>
    <t>760 mm (2 ft 6 σε</t>
  </si>
  <si>
    <t>760 mm (2 ft 6 in</t>
  </si>
  <si>
    <t>Where were the narrow rail lines built in Victoria?</t>
  </si>
  <si>
    <t>How many narrow rail lines were state-owned?</t>
  </si>
  <si>
    <t>Δύο.</t>
  </si>
  <si>
    <t>Two</t>
  </si>
  <si>
    <t>When was the New South Wales colony established?</t>
  </si>
  <si>
    <t>What was the name of the eastern half of the 1788 colony?</t>
  </si>
  <si>
    <t>New Holland</t>
  </si>
  <si>
    <t>What name was given to the west half of the colony?</t>
  </si>
  <si>
    <t>Where was the position of the colonial government managing the new colony?</t>
  </si>
  <si>
    <t>Σίντνεϊ...</t>
  </si>
  <si>
    <t>What declaration abolished Protestantism in France?</t>
  </si>
  <si>
    <t>Διάταγμα του Fontainebleau</t>
  </si>
  <si>
    <t>Ordinance of Fonneblo</t>
  </si>
  <si>
    <t>Ordinance of Fontainebleau</t>
  </si>
  <si>
    <t>το διάταγμα του Fontainebleau</t>
  </si>
  <si>
    <t>the Ordinance of Fontainebleau</t>
  </si>
  <si>
    <t>1685)</t>
  </si>
  <si>
    <t>What French nobleman has issued this statement?</t>
  </si>
  <si>
    <t>Louis ID</t>
  </si>
  <si>
    <t>Ludovico ID</t>
  </si>
  <si>
    <t>How many Ugenous left France in 1700?</t>
  </si>
  <si>
    <t>500, 000</t>
  </si>
  <si>
    <t>In what English colony had land promised to the Ugenus colonists?</t>
  </si>
  <si>
    <t>Αποικία της Βιρτζίνια</t>
  </si>
  <si>
    <t>Virginia colony</t>
  </si>
  <si>
    <t>In what part of this British colony were Ugenus land subsidies?</t>
  </si>
  <si>
    <t>Νομός Κάτω Νόρφολκ</t>
  </si>
  <si>
    <t>County Lower Norfolk</t>
  </si>
  <si>
    <t>What city was actually given as a land grant to the Huguenots on arrival?</t>
  </si>
  <si>
    <t>How many settlers first settled in Manakintown?</t>
  </si>
  <si>
    <t>When were these colonists naturalized as English colonists?</t>
  </si>
  <si>
    <t>12 May 1705</t>
  </si>
  <si>
    <t>Who was one of the French of the 15th-century Roman Catholic Reformation?</t>
  </si>
  <si>
    <t>Zach Lefèvre d'Etaple</t>
  </si>
  <si>
    <t>What leader of Swiss Reform was a student of Lefebvre?</t>
  </si>
  <si>
    <t>John Calvinos</t>
  </si>
  <si>
    <t>παντρεμένοι έξω από την άμεση γαλλική κοινότητά τους</t>
  </si>
  <si>
    <t>related to other Protestant sects</t>
  </si>
  <si>
    <t>Οι Ουγενότοι προσαρμόστηκαν γρήγορα και συχνά παντρεύτηκαν έξω από την άμεση γαλλική τους κοινότητα</t>
  </si>
  <si>
    <t>The Huguenots quickly adapted and often married outside their immediate French community</t>
  </si>
  <si>
    <t>Προσαρμόζονται και συχνά παντρεύονται έξω από την άμεση γαλλική κοινότητά τους</t>
  </si>
  <si>
    <t>adapted and often married outside their immediate French community</t>
  </si>
  <si>
    <t>γρήγορα προσαρμοσμένος και συχνά παντρεμένος έξω από την άμεση γαλλική κοινότητά τους</t>
  </si>
  <si>
    <t>quickly adapted and often married outside their immediate French community</t>
  </si>
  <si>
    <t>How did Ugenous settlers assimilate to North American society?</t>
  </si>
  <si>
    <t>συχνά παντρεμένοι έξω από την άμεση γαλλική κοινότητά τους</t>
  </si>
  <si>
    <t>παντρεμένος</t>
  </si>
  <si>
    <t>married</t>
  </si>
  <si>
    <t>που συνδέονται με άλλες Προτεσταντικές αιρέσεις με περισσότερα μέλη</t>
  </si>
  <si>
    <t>associated with other Protestant sects with more members</t>
  </si>
  <si>
    <t>Οι Ουγενότοι προσαρμόστηκαν γρήγορα και συχνά παντρεύτηκαν.</t>
  </si>
  <si>
    <t>The Huguenots quickly adapted and often married</t>
  </si>
  <si>
    <t>Who was the distinguished Ugenous weapons manufacturer?</t>
  </si>
  <si>
    <t>Ε.I. du Pont, πρώην μαθητής του Lavoisier</t>
  </si>
  <si>
    <t>E. GUIDELINESI. du Pont</t>
  </si>
  <si>
    <t>E.I. du Pont, former student of Lavoisier</t>
  </si>
  <si>
    <t>Ε.I. du Pont</t>
  </si>
  <si>
    <t>How long have the Huguenots continued to use French names?</t>
  </si>
  <si>
    <t>What was the name of the gunfire operation of the du Pont?</t>
  </si>
  <si>
    <t>Ελεύθεροι Πυροϊόι Μίλλς</t>
  </si>
  <si>
    <t>Free pyritis mills</t>
  </si>
  <si>
    <t>Free Pyrovirus Mills</t>
  </si>
  <si>
    <t>What German governor invited the Huguenots to immigration?</t>
  </si>
  <si>
    <t>Frederic Wilhelmos</t>
  </si>
  <si>
    <t>Wilhelm Friedrich</t>
  </si>
  <si>
    <t>Βρανδεμβούργο</t>
  </si>
  <si>
    <t>What German poet was from the Huguenots?</t>
  </si>
  <si>
    <t>Teodor Fantone</t>
  </si>
  <si>
    <t>Theodore Fundane</t>
  </si>
  <si>
    <t>What German general and fighter pilot had a Ugenic origin?</t>
  </si>
  <si>
    <t>Αδόλφος Γκαλάντ</t>
  </si>
  <si>
    <t>Minister for the Interior</t>
  </si>
  <si>
    <t>Γερμανός Ομοσπονδιακός Υπουργός Εσωτερικών</t>
  </si>
  <si>
    <t>German Federal Minister for the Interior</t>
  </si>
  <si>
    <t>combustion of flammable materials</t>
  </si>
  <si>
    <t>Ηλεκτρικό στοιχείο θέρμανσης</t>
  </si>
  <si>
    <t>an electrical heating element</t>
  </si>
  <si>
    <t>burning flammable materials with an appropriate air supply</t>
  </si>
  <si>
    <t>θάλαμοι καύσης</t>
  </si>
  <si>
    <t>combustion chambers</t>
  </si>
  <si>
    <t>στοιχείο ηλεκτρικής θέρμανσης</t>
  </si>
  <si>
    <t>electrical heating element</t>
  </si>
  <si>
    <t>burning flammable materials with an appropriate air supply in a closed space</t>
  </si>
  <si>
    <t>In addition to the burner, what is the other name for the space in which the fuel is burned in the machine?</t>
  </si>
  <si>
    <t>ποικιλία θαλάμων καύσης</t>
  </si>
  <si>
    <t>variety of combustion chambers</t>
  </si>
  <si>
    <t>a variety of combustion chambers</t>
  </si>
  <si>
    <t>Along with nuclear, geothermal and energy lost as heat by internal combustion engines, what other energy can it provide heat for a steam engine?</t>
  </si>
  <si>
    <t>ηλιακό</t>
  </si>
  <si>
    <t>What kind of heating element is often used in steam engines?</t>
  </si>
  <si>
    <t>ηλεκτρικά</t>
  </si>
  <si>
    <t>Electrical</t>
  </si>
  <si>
    <t>electrical</t>
  </si>
  <si>
    <t>What instrument is used to examine the efficiency of the steam engine?</t>
  </si>
  <si>
    <t>ο δείκτης του κινητήρα ατμού</t>
  </si>
  <si>
    <t>vapour engine indicator</t>
  </si>
  <si>
    <t>ο δείκτης</t>
  </si>
  <si>
    <t>the indicator</t>
  </si>
  <si>
    <t>Δείκτης του κινητήρα ατμού</t>
  </si>
  <si>
    <t>δείκτης</t>
  </si>
  <si>
    <t>indicator</t>
  </si>
  <si>
    <t>What year was the first recorded use of the steam engine indicator observed?</t>
  </si>
  <si>
    <t>Which company developed the most successful steam engine indicator?</t>
  </si>
  <si>
    <t>Charles Porter by Charles Richard</t>
  </si>
  <si>
    <t>Τσαρλς Ρίτσαρντ.</t>
  </si>
  <si>
    <t>Τσαρλς Πόρτερ.</t>
  </si>
  <si>
    <t>Who developed a successful steam engine indicator on behalf of Charles Porter?</t>
  </si>
  <si>
    <t>What restricts the efficiency of the Rankine cycle?</t>
  </si>
  <si>
    <t>the active liquid</t>
  </si>
  <si>
    <t>What is the entrance temperature of a steam turbine in degrees Celsius?</t>
  </si>
  <si>
    <t>565 °</t>
  </si>
  <si>
    <t>Whose material is the sprinkling limit located at 565 °C?</t>
  </si>
  <si>
    <t>ανοξείδωτος χάλυβας</t>
  </si>
  <si>
    <t>Stainless steel</t>
  </si>
  <si>
    <t>What is the cardnot theoretical performance of a turbine?</t>
  </si>
  <si>
    <t>What is approximately the temperature of a condenser in a turbine?</t>
  </si>
  <si>
    <t>What modern company has been particularly involved in a steam engine using modern materials?</t>
  </si>
  <si>
    <t>How many kilograms of steam per kilowatt is the Energiprojekt AB engine?</t>
  </si>
  <si>
    <t>What rate of performance of the high pressure engine has the Energiprojekt AB achieved?</t>
  </si>
  <si>
    <t>What's another term for the rotors?</t>
  </si>
  <si>
    <t>ατμοστρόβιλος</t>
  </si>
  <si>
    <t>rotary discs</t>
  </si>
  <si>
    <t>vapour turbine</t>
  </si>
  <si>
    <t>γυρίζοντας δίσκους</t>
  </si>
  <si>
    <t>turning discs</t>
  </si>
  <si>
    <t>Στατικοί δίσκοι</t>
  </si>
  <si>
    <t>In a steam turbine, where are the rotors fixed?</t>
  </si>
  <si>
    <t>σε άξονα κίνησης</t>
  </si>
  <si>
    <t>Driver's axle</t>
  </si>
  <si>
    <t>on a drive axis</t>
  </si>
  <si>
    <t>Περιβλήματα τουρμπίνας</t>
  </si>
  <si>
    <t>turbine housing</t>
  </si>
  <si>
    <t>υψηλή ταχύτητα</t>
  </si>
  <si>
    <t>high speed</t>
  </si>
  <si>
    <t>Συνδεδεμένο με το περίβλημα τουρμπίνας</t>
  </si>
  <si>
    <t>attached to the turbine housing</t>
  </si>
  <si>
    <t>ένας άδειος συμπυκνωτής</t>
  </si>
  <si>
    <t>an empty condenser</t>
  </si>
  <si>
    <t>διάταξη φτερού με λεπίδες στο εξωτερικό άκρο</t>
  </si>
  <si>
    <t>a wing device with blades on the outer edge</t>
  </si>
  <si>
    <t>What's another way of referring to the stars?</t>
  </si>
  <si>
    <t>στάδιο</t>
  </si>
  <si>
    <t>stadium</t>
  </si>
  <si>
    <t>στατιστικά στοιχεία</t>
  </si>
  <si>
    <t>stats</t>
  </si>
  <si>
    <t>οι ατμοστρόβιλοι αποτελούνται από έναν ή περισσότερους στροφείς</t>
  </si>
  <si>
    <t>vapour turbine consists of one or more Rotors</t>
  </si>
  <si>
    <t>What do the stars have to do with?</t>
  </si>
  <si>
    <t>έλικα πλοίου</t>
  </si>
  <si>
    <t>ship's propeller</t>
  </si>
  <si>
    <t>αλλαγή σταδίων υψηλής και χαμηλής πίεσης</t>
  </si>
  <si>
    <t>changing stages of high and low pressure</t>
  </si>
  <si>
    <t>Οι στροφείς έχουν διάταξη φτερών με λεπίδες στο εξωτερικό άκρο</t>
  </si>
  <si>
    <t>Rotors have a wing device with blades on the outer edge</t>
  </si>
  <si>
    <t>ανακατευθύνει τη ροή ατμών</t>
  </si>
  <si>
    <t>redirect the vapour flow</t>
  </si>
  <si>
    <t>Ο ατμός ενεργεί σε αυτά τα πτερύγια, ως περιστρεφόμενη κίνηση</t>
  </si>
  <si>
    <t>The steam acts on these flaps, as a rotating movement</t>
  </si>
  <si>
    <t>steam acts on these flaps, as a rotating movement</t>
  </si>
  <si>
    <t>In the United States, what is the usual 60 Hertz turbine power turbine speed?</t>
  </si>
  <si>
    <t>3600 ταχύτητες ανά λεπτό</t>
  </si>
  <si>
    <t>3600 speeds per minute</t>
  </si>
  <si>
    <t>3600 ταχύτητες ανά λεπτό (RPM)</t>
  </si>
  <si>
    <t>3600 speeds per minute (RPM)</t>
  </si>
  <si>
    <t>When did Carl Wilhelm Scheele discover the oxygen?</t>
  </si>
  <si>
    <t>What year did Joseph Pristly recognize oxygen?</t>
  </si>
  <si>
    <t>What made Pristly claim to be the first to discover oxygen?</t>
  </si>
  <si>
    <t>το έργο του δημοσιεύθηκε πρώτα</t>
  </si>
  <si>
    <t>his work was published first</t>
  </si>
  <si>
    <t>το έργο του δημοσιεύθηκε</t>
  </si>
  <si>
    <t>his work was published</t>
  </si>
  <si>
    <t>το έργο δημοσιεύθηκε πρώτα</t>
  </si>
  <si>
    <t>work was published first</t>
  </si>
  <si>
    <t>Which investigator first used the word oxygen?</t>
  </si>
  <si>
    <t>Ιωσήφ Πρίστλι</t>
  </si>
  <si>
    <t>Joseph Pristly</t>
  </si>
  <si>
    <t>Carl Wilhelm Scheele</t>
  </si>
  <si>
    <t>What previous theory has the Lavoisier's experiments collapsed?</t>
  </si>
  <si>
    <t>καύση και διάβρωση</t>
  </si>
  <si>
    <t>theory of the flammable for combustion and corrosion</t>
  </si>
  <si>
    <t>burning and erosion</t>
  </si>
  <si>
    <t>θεωρία της καύσης και της διάβρωσης</t>
  </si>
  <si>
    <t>theory of burning and erosion</t>
  </si>
  <si>
    <t>Τζέιμς Ντεβάρ</t>
  </si>
  <si>
    <t>When did the liquid oxygen develop for commercial use?</t>
  </si>
  <si>
    <t>What welding process occurred in 1901?</t>
  </si>
  <si>
    <t>οξυακετυλοσυγκόλληση</t>
  </si>
  <si>
    <t>oxyacetyl welding</t>
  </si>
  <si>
    <t>οξυακετυλοακεταμίδιο</t>
  </si>
  <si>
    <t>oxyacetyl</t>
  </si>
  <si>
    <t>Which team of scientists seeks to measure the amounts of oxygen in marine animals?</t>
  </si>
  <si>
    <t>Παλαιοί κλιματικοί παράγοντες</t>
  </si>
  <si>
    <t>Old climaticians</t>
  </si>
  <si>
    <t>Old climaticists</t>
  </si>
  <si>
    <t>Παλιοί κλιματικοί παράγοντες</t>
  </si>
  <si>
    <t>Pale climaticists</t>
  </si>
  <si>
    <t>About what characteristic of the weather are the old climaticists seeking information?</t>
  </si>
  <si>
    <t>Το κλίμα ήταν πριν από εκατομμύρια χρόνια.</t>
  </si>
  <si>
    <t>the climate was millions of years ago</t>
  </si>
  <si>
    <t>climate was millions of years ago</t>
  </si>
  <si>
    <t>ποιο ήταν το κλίμα πριν από εκατομμύρια χρόνια</t>
  </si>
  <si>
    <t>λόγος οξυγόνου-18 και οξυγόνου-16</t>
  </si>
  <si>
    <t>oxygen-18 and oxygen-16 ratio</t>
  </si>
  <si>
    <t>How heavy is oxygen-18 from oxygen-16?</t>
  </si>
  <si>
    <t>12% οξυγόνο-1.8</t>
  </si>
  <si>
    <t>12% oxygen-1.8</t>
  </si>
  <si>
    <t>ελαφρύτερο ισότοπο</t>
  </si>
  <si>
    <t>lightest isotope</t>
  </si>
  <si>
    <t>ελαφρύτερο</t>
  </si>
  <si>
    <t>lightest</t>
  </si>
  <si>
    <t>πιο βαρύ 12% οξυγόνο-1.8</t>
  </si>
  <si>
    <t>heaviest 12% oxygen-1.8</t>
  </si>
  <si>
    <t>πιο ζεστό</t>
  </si>
  <si>
    <t>low global temperatures</t>
  </si>
  <si>
    <t>What wavelength are the spectrophotometric zones peaking?</t>
  </si>
  <si>
    <t>687 nm and 760 nm</t>
  </si>
  <si>
    <t>To monitor what event would the radiation measurement provide information on vegetation?</t>
  </si>
  <si>
    <t>παγκόσμιος κύκλος άνθρακα</t>
  </si>
  <si>
    <t>global carbon cycle</t>
  </si>
  <si>
    <t>ο παγκόσμιος κύκλος άνθρακα</t>
  </si>
  <si>
    <t>the global carbon cycle</t>
  </si>
  <si>
    <t>How would scientists want to measure the radiation of vegetation?</t>
  </si>
  <si>
    <t>μέσω δορυφορικής πλατφόρμας</t>
  </si>
  <si>
    <t>a satellite platform</t>
  </si>
  <si>
    <t>through a satellite platform</t>
  </si>
  <si>
    <t>On what scale would scientists show measurements of vegetation?</t>
  </si>
  <si>
    <t>world</t>
  </si>
  <si>
    <t>687 και 760</t>
  </si>
  <si>
    <t>687 and 760</t>
  </si>
  <si>
    <t>760 nm</t>
  </si>
  <si>
    <t>Μήκος κύματος 687 και 760 nm</t>
  </si>
  <si>
    <t>687 and 760 nm wavelengths</t>
  </si>
  <si>
    <t>What way do scientists want to use to measure global radiation?</t>
  </si>
  <si>
    <t>Το φάρμακο του υπερβαρικού</t>
  </si>
  <si>
    <t>The drug of hyperbaric</t>
  </si>
  <si>
    <t>O2 στους πνεύμονες</t>
  </si>
  <si>
    <t>O2 in the lungs</t>
  </si>
  <si>
    <t>Η υπερβαρική (υψηλή πίεση) χρησιμοποιεί ειδικούς θαλάμους οξυγόνου</t>
  </si>
  <si>
    <t>hyperbaric (high pressure) uses specific oxygen chambers</t>
  </si>
  <si>
    <t>What prevents an increased concentration of oxygen in the patient's lungs?</t>
  </si>
  <si>
    <t>δηλητηριώδης</t>
  </si>
  <si>
    <t>poisonous</t>
  </si>
  <si>
    <t>μονοξείδιο του άνθρακα από την ομάδα αιμορραγίας</t>
  </si>
  <si>
    <t>carbon monoxide from the haemorrhage group</t>
  </si>
  <si>
    <t>μονοξείδιο του άνθρακα</t>
  </si>
  <si>
    <t>Μονοξείδιο του άνθρακα</t>
  </si>
  <si>
    <t>να εκτοπίσει το μονοξείδιο του άνθρακα από την ομάδα αιμορραγίας</t>
  </si>
  <si>
    <t>displace carbon monoxide from the haemorrhage group</t>
  </si>
  <si>
    <t>What pathogen causes gastrointestinal gastrointestinal gastrointestinal poisoning by oxygen?</t>
  </si>
  <si>
    <t>Απολυμαντικά βακτήρια</t>
  </si>
  <si>
    <t>Who was the second largest producer of oil worldwide?</t>
  </si>
  <si>
    <t>How many more times did the other nations have to pay for oil after the sudden attack?</t>
  </si>
  <si>
    <t>10 φορές περισσότερο.</t>
  </si>
  <si>
    <t>10 φορές</t>
  </si>
  <si>
    <t>ten times</t>
  </si>
  <si>
    <t>What oil producer is a close ally of the United States?</t>
  </si>
  <si>
    <t>Why did the Shadow of Iran interview?</t>
  </si>
  <si>
    <t>Φυσικά [η τιμή του πετρελαίου] πρόκειται να αυξηθεί</t>
  </si>
  <si>
    <t>“Of course [the price of oil] is about to grow</t>
  </si>
  <si>
    <t>Η τιμή του πετρελαίου πρόκειται να αυξηθεί</t>
  </si>
  <si>
    <t>the price of oil] is about to grow</t>
  </si>
  <si>
    <t>Η τιμή του πετρελαίου πρόκειται να αυξηθεί...Σίγουρα.</t>
  </si>
  <si>
    <t>the price of oil] is about to grow...Sure</t>
  </si>
  <si>
    <t>αύξηση της τιμής του σίτου που μας πουλάτε κατά 300 τοις εκατό</t>
  </si>
  <si>
    <t>increasing the price of the wheat you sell us by 300 percent</t>
  </si>
  <si>
    <t>Είναι δίκαιο, από εδώ και πέρα, να πληρώνεις περισσότερα για πετρέλαιο.</t>
  </si>
  <si>
    <t>It is fair that, from now on, you should pay more for oil</t>
  </si>
  <si>
    <t>What negatively affects the American economy?</t>
  </si>
  <si>
    <t>εμπάργκο</t>
  </si>
  <si>
    <t>At international level, what competitive positions of industry are affected?</t>
  </si>
  <si>
    <t>What problem consists of both inflationary and deflationary effects?</t>
  </si>
  <si>
    <t>Μακροοικονομική</t>
  </si>
  <si>
    <t>The Commission's proposal for a directive on the protection of workers from the risks related to exposure to biological agents at work is based on Article 100a of the EC Treaty.</t>
  </si>
  <si>
    <t>Μακροοικονομικά προβλήματα</t>
  </si>
  <si>
    <t>In what area did the oil crisis lead oil companies to increase their oil supplies?</t>
  </si>
  <si>
    <t>ανώμαλο έδαφος όπως η Αρκτική</t>
  </si>
  <si>
    <t>abnormal soil like the Arctic</t>
  </si>
  <si>
    <t>Αρκτική</t>
  </si>
  <si>
    <t>How long does it take for the new regions to produce significant oil production?</t>
  </si>
  <si>
    <t>πέντε έως δέκα έτη</t>
  </si>
  <si>
    <t>5 to 10 years</t>
  </si>
  <si>
    <t>Who is the first manager of the Federal Energy Office?</t>
  </si>
  <si>
    <t>When was Nixon elected?</t>
  </si>
  <si>
    <t>να συντονίσει την απάντηση στο εμπάργκο</t>
  </si>
  <si>
    <t>to coordinate the answer to the embargo</t>
  </si>
  <si>
    <t>According to the American Automobile Association, what is the rate of gasoline left without fuel?</t>
  </si>
  <si>
    <t>Who was the catalyst who increased interest in renewable resources?</t>
  </si>
  <si>
    <t>Is there a criticism that energy policies are based on accurate, quick solutions that ignore what facts?</t>
  </si>
  <si>
    <t>Η αγορά και οι τεχνολογικές πραγματικότητες</t>
  </si>
  <si>
    <t>Market and technological realities</t>
  </si>
  <si>
    <t>αγορά και τεχνολογικές πραγματικότητες</t>
  </si>
  <si>
    <t>Αγορά και τεχνολογία</t>
  </si>
  <si>
    <t>Who supported policies with solutions that sound good, but do they have bad prospects?</t>
  </si>
  <si>
    <t>Κογκρέσο και Πρόεδροι</t>
  </si>
  <si>
    <t>Congress and presidents</t>
  </si>
  <si>
    <t>When did Honda, Toyota and Nissan open up the assembly facilities in the United States?</t>
  </si>
  <si>
    <t>πετρελαϊκή κρίση 1973</t>
  </si>
  <si>
    <t>1973 oil crisis</t>
  </si>
  <si>
    <t>Μια δεκαετία μετά</t>
  </si>
  <si>
    <t>A decade after</t>
  </si>
  <si>
    <t>Do you name a larger car released by Toyota as buyers complained about the small sizes of compost?</t>
  </si>
  <si>
    <t>Datsun 810</t>
  </si>
  <si>
    <t>Name an additional feature added to the compost production.</t>
  </si>
  <si>
    <t>κλιματισμός, υδραυλικός τροχός, ραδιόφωνο AM-FM</t>
  </si>
  <si>
    <t>air conditioning, hydraulic wheel, AM-FM radio</t>
  </si>
  <si>
    <t>κεντρική κλειδαριά</t>
  </si>
  <si>
    <t>central lock</t>
  </si>
  <si>
    <t>ηλεκτρικά παράθυρα και κεντρική κλειδαριά</t>
  </si>
  <si>
    <t>electric windows and central lock</t>
  </si>
  <si>
    <t>Name a luxury section of Toyota.</t>
  </si>
  <si>
    <t>Acura, Lexus και Infiniti</t>
  </si>
  <si>
    <t>Lexus και Infiniti</t>
  </si>
  <si>
    <t>Lexus and Infiniti</t>
  </si>
  <si>
    <t>What NASA team came first to support LOR?</t>
  </si>
  <si>
    <t>Κέντρο Αναζωογονημένων Διαστημικών Σκάφη</t>
  </si>
  <si>
    <t>Centre for Replaced Space Vessels</t>
  </si>
  <si>
    <t>Centre for Refreshed Space Vessels</t>
  </si>
  <si>
    <t>Who was hired to be the Deputy Director of the Office for Refreshed Space Flights?</t>
  </si>
  <si>
    <t>What NASA team was last convinced of the idea of LOR?</t>
  </si>
  <si>
    <t>Marshall Space Flight Centre</t>
  </si>
  <si>
    <t>Verner von Brown</t>
  </si>
  <si>
    <t>Οι μηχανικοί στο Κέντρο Διαστημικών Πτήσεων Μάρσαλ</t>
  </si>
  <si>
    <t>The engineers at the Marshall Space Flight Centre</t>
  </si>
  <si>
    <t>μηχανικοί στο Κέντρο Διαστημικής Πτήσης Μάρσαλ</t>
  </si>
  <si>
    <t>engineers at the Marshall Space Flight Centre</t>
  </si>
  <si>
    <t>Κάθε σκάφος θα εκτοξευόταν με έναν ξεχωριστό πύραυλο προώθησης του Κρόνου IB.)</t>
  </si>
  <si>
    <t>each vessel would be launched in a separate Saturn IB propulsion rocket.)</t>
  </si>
  <si>
    <t>Μη επανδρωμένο</t>
  </si>
  <si>
    <t>Πεδίο II</t>
  </si>
  <si>
    <t>What were the astronauts wearing during the AS-278 dual mission?</t>
  </si>
  <si>
    <t>new space suit for Apollo program</t>
  </si>
  <si>
    <t>What were the uniforms originally before the glass helmet?</t>
  </si>
  <si>
    <t>EVA</t>
  </si>
  <si>
    <t>EVA, θα περιλαμβάνει ένα νερό δροσισμένο εσώρουχο</t>
  </si>
  <si>
    <t>EVA, would include a water cooled underwear</t>
  </si>
  <si>
    <t>Η στολή της σεληνιακής επιφάνειας, EVA, θα περιλαμβάνει ένα παγωμένο εσώρουχο</t>
  </si>
  <si>
    <t>lunar surface uniform, EVA, would include a water cooled underwear</t>
  </si>
  <si>
    <t>ένα δροσισμένο νερό εσώρουχο</t>
  </si>
  <si>
    <t>a water cooled underwear</t>
  </si>
  <si>
    <t>What kind of underwear, if any, was included in the Apollo program uniform?</t>
  </si>
  <si>
    <t>Ψύξη νερού</t>
  </si>
  <si>
    <t>water cooled underwear.</t>
  </si>
  <si>
    <t>water cooled</t>
  </si>
  <si>
    <t>What does the LMP mean in terms of Block II launch positions?</t>
  </si>
  <si>
    <t>Πιλότος σεληνιακής ενότηταςName</t>
  </si>
  <si>
    <t>Where did Apollo 1's crew test at Kennedy Space Center?</t>
  </si>
  <si>
    <t>θάλαμος ύψους</t>
  </si>
  <si>
    <t>an elevation chamber</t>
  </si>
  <si>
    <t>Who were the main crew of Apollo 1, who they named?</t>
  </si>
  <si>
    <t>Γκρίσομ, Γουάιτ και Τσάφι.</t>
  </si>
  <si>
    <t>Grissom, White, and Chaffeee</t>
  </si>
  <si>
    <t>Λευκός και Chaffee</t>
  </si>
  <si>
    <t>White, and Chaffeee</t>
  </si>
  <si>
    <t>What did they want to simulate with the plug-out test at the LC-34?</t>
  </si>
  <si>
    <t>μέτρηση εκτόξευσης LC-34</t>
  </si>
  <si>
    <t>reverse launch measurement</t>
  </si>
  <si>
    <t>a LC-34 launch measurement</t>
  </si>
  <si>
    <t>Μέτρηση εκτόξευσης</t>
  </si>
  <si>
    <t>launch measurement</t>
  </si>
  <si>
    <t>What other location were tests carried out in Apollo 1 other than the Kennedy Space Center?</t>
  </si>
  <si>
    <t>Βόρειος Αμερικάνος</t>
  </si>
  <si>
    <t>What was the first problem faced by astronauts during the ‘plug-out’ test?</t>
  </si>
  <si>
    <t>μια παράξενη μυρωδιά από στολές</t>
  </si>
  <si>
    <t>strange smell of uniforms</t>
  </si>
  <si>
    <t>a strange smell of uniforms</t>
  </si>
  <si>
    <t>περίεργη μυρωδιά από στολές</t>
  </si>
  <si>
    <t>asphyxiation</t>
  </si>
  <si>
    <t>When was the first ‘plug-out’ test?</t>
  </si>
  <si>
    <t>What happened during the plug-out test and while there was a delay due to the costume odour?</t>
  </si>
  <si>
    <t>Electrical fire</t>
  </si>
  <si>
    <t>ηλεκτρικός πυροκροτητής</t>
  </si>
  <si>
    <t>an electrical fire</t>
  </si>
  <si>
    <t>an electrical fire started in the cabin</t>
  </si>
  <si>
    <t>What happened to the crew on board during the plug-out test?</t>
  </si>
  <si>
    <t>asphylaxis</t>
  </si>
  <si>
    <t>Astronauts died of asphyxiation</t>
  </si>
  <si>
    <t>Το πλήρωμα πρόσεξε μια παράξενη μυρωδιά από στολές.</t>
  </si>
  <si>
    <t>the crew noticed a strange smell of uniforms</t>
  </si>
  <si>
    <t>αποτροπή των προσπαθειών διάσωσης του πληρώματος</t>
  </si>
  <si>
    <t>deterring the efforts to rescue the crew</t>
  </si>
  <si>
    <t>What kind of atmosphere has helped spread the fire all over the cabin?</t>
  </si>
  <si>
    <t>Who compiled the original data of Apollo 11's takeoff?</t>
  </si>
  <si>
    <t>Ναφζγκερ</t>
  </si>
  <si>
    <t>Was it possible to restore and process the films without altering the historical credibility or certain aspects of the films lost it?</t>
  </si>
  <si>
    <t>Το βίντεο επεξεργάστηκε για να αφαιρέσει τον τυχαίο θόρυβο και την κούνια κάμερας χωρίς να αλλάξει την ιστορική αξιοπιστία</t>
  </si>
  <si>
    <t>The video was processed to remove accidental noise and camera swing without altering historical reliability</t>
  </si>
  <si>
    <t>αξιοπιστία</t>
  </si>
  <si>
    <t>reliability</t>
  </si>
  <si>
    <t>χωρίς τροποποίηση της ιστορικής αξιοπιστίας</t>
  </si>
  <si>
    <t>What kind of recordings from the Johnson Space Center were used to help restore the original cassettes?</t>
  </si>
  <si>
    <t>φιλμ</t>
  </si>
  <si>
    <t>cinematographic recordings</t>
  </si>
  <si>
    <t>Which company was entrusted with the attempt to restore the original cassettes?</t>
  </si>
  <si>
    <t>Was it possible to add color to the restored tapes to improve the image or remain black and white?</t>
  </si>
  <si>
    <t>Μαύρο και άσπρο</t>
  </si>
  <si>
    <t>λείψανα σε μαύρο και άσπρο</t>
  </si>
  <si>
    <t>remains in black and white</t>
  </si>
  <si>
    <t>δεν περιλαμβάνει βελτιώσεις της ποιότητας του ήχου.</t>
  </si>
  <si>
    <t>does not include sound quality improvements.</t>
  </si>
  <si>
    <t>συντηρητικές ψηφιακές βελτιώσεις</t>
  </si>
  <si>
    <t>conservative digital improvements</t>
  </si>
  <si>
    <t>How did the basic conditions of the European Union begin?</t>
  </si>
  <si>
    <t>Κοινοί κανόνες για τον άνθρακα και τον χάλυβα και στη συνέχεια ατομική ενέργεια</t>
  </si>
  <si>
    <t>common rules for coal and steel</t>
  </si>
  <si>
    <t>με κοινούς κανόνες για τον άνθρακα και τον χάλυβα και στη συνέχεια ατομική ενέργεια</t>
  </si>
  <si>
    <t>What two conditions have they provided the most official institutions of the European Union?</t>
  </si>
  <si>
    <t>Treaty of Rome 1957 and the Maastricht Treaty 1992 (now: Treaty on the Functioning of the European Union)</t>
  </si>
  <si>
    <t>the Treaty of Rome in 1957 and the Maastricht Treaty in 1992</t>
  </si>
  <si>
    <t>ενσωματωμένο</t>
  </si>
  <si>
    <t>integrated</t>
  </si>
  <si>
    <t>πιο ολοκληρωμένη</t>
  </si>
  <si>
    <t>more integrated</t>
  </si>
  <si>
    <t>Which country signed a treaty in 1985 to grant it a special status?</t>
  </si>
  <si>
    <t>What created the need for the main conditions that ended up composing the EU?</t>
  </si>
  <si>
    <t>Common rules for coal and steel and then for atomic energy</t>
  </si>
  <si>
    <t>Βασικές Συνθήκες</t>
  </si>
  <si>
    <t>basic Treaties</t>
  </si>
  <si>
    <t>When did the Single European Act become?</t>
  </si>
  <si>
    <t>In 1986</t>
  </si>
  <si>
    <t>Which two administrative bodies have veto power in the legislation?</t>
  </si>
  <si>
    <t>Το Ευρωπαϊκό Κοινοβούλιο και το Συμβούλιο της Ευρωπαϊκής Ένωσης</t>
  </si>
  <si>
    <t>Επιτροπή και Συμβούλιο</t>
  </si>
  <si>
    <t>What can Parliament not do with a deficit of equality and democracy?</t>
  </si>
  <si>
    <t>θεσπίζει νομοθεσία</t>
  </si>
  <si>
    <t>they cannot take legislative initiatives against the wishes of the Commission</t>
  </si>
  <si>
    <t>Ανάληψη νομοθετικών πρωτοβουλιών</t>
  </si>
  <si>
    <t>να αναλάβει νομοθετικές πρωτοβουλίες κατά των επιθυμιών της Επιτροπής</t>
  </si>
  <si>
    <t>How often does Parliament's elections take place?</t>
  </si>
  <si>
    <t>How much majority should there be for the Commission's effective disapproval?</t>
  </si>
  <si>
    <t>πλειοψηφία των δύο τρίτων</t>
  </si>
  <si>
    <t>Through which two institutions should Parliament first move forward in order to pass the legislation?</t>
  </si>
  <si>
    <t>Commission and Council</t>
  </si>
  <si>
    <t>Which entity has the monopoly on the legislative initiative?</t>
  </si>
  <si>
    <t>Η Επιτροπή</t>
  </si>
  <si>
    <t>Commission</t>
  </si>
  <si>
    <t>Κράτη μέλη</t>
  </si>
  <si>
    <t>When did the first direct elections take place?</t>
  </si>
  <si>
    <t>What party is today the largest among the political parties?</t>
  </si>
  <si>
    <t>European People's Party and European Democrats (includes the British Conservatives, 1 Ulster Unionist MEP and 1 Irish Independent MEP) Party of European Socialists (includes the British Labour Party, 1 SDLP MEP and 1 Irish Labour Party MEP) European People's Party (includes the British Labour Party, 1 SDLP MEP and 1 Irish Independent MEP) European People's Party (includes the British Labour Party and 1 Irish Independent MEP)</t>
  </si>
  <si>
    <t>το συντηρητικό Ευρωπαϊκό Λαϊκό Κόμμα</t>
  </si>
  <si>
    <t>the conservative European People's Party</t>
  </si>
  <si>
    <t>If there is conflict between EU and national law, what law prevails?</t>
  </si>
  <si>
    <t>ΕΕ</t>
  </si>
  <si>
    <t>EU</t>
  </si>
  <si>
    <t>the Treaty</t>
  </si>
  <si>
    <t>What was the reason for the Italian Constitutional Court and did Costa have the effect of losing his appeal against ENEL?</t>
  </si>
  <si>
    <t>από τότε που το εθνικό δίκαιο έχει τεθεί σε ισχύ από το 1962</t>
  </si>
  <si>
    <t>as the nationalisation law was since 1962 and the treaty has been in force since 1958, Costa's application had no basis</t>
  </si>
  <si>
    <t>since the nationalisation law has been in force since 1962</t>
  </si>
  <si>
    <t>Η Συνθήκη έρχεται σε αντίθεση με το εθνικό δίκαιο</t>
  </si>
  <si>
    <t>the Treaty is in conflict with national law</t>
  </si>
  <si>
    <t>η εφαρμογή της Κόστα δεν είχε καμία βάση</t>
  </si>
  <si>
    <t>the application of Costa had no basis</t>
  </si>
  <si>
    <t>What years were the two regulations in conflict with an Italian law in the Simmenthal SpA case implemented?</t>
  </si>
  <si>
    <t>Which entities had to develop principles dedicated to resolving conflicts between different systems laws?</t>
  </si>
  <si>
    <t>Ευρωπαϊκό Δικαστήριο και ανώτερα εθνικά δικαστήρια</t>
  </si>
  <si>
    <t>European Court of Justice and the supreme national courts</t>
  </si>
  <si>
    <t>το Ευρωπαϊκό Δικαστήριο και τα ανώτερα εθνικά δικαστήρια</t>
  </si>
  <si>
    <t>When did the Costa v ENEL case take place?</t>
  </si>
  <si>
    <t>What court claimed that the Treaty of Rome was not an obstacle to energy nationalism?</t>
  </si>
  <si>
    <t>How many initial conditions in the EU's establishment protect fundamental rights?</t>
  </si>
  <si>
    <t>What entities were initially involved in preventing human rights violations?</t>
  </si>
  <si>
    <t>νομοθετικές και διοικητικές δράσεις των θεσμικών οργάνων της Ευρωπαϊκής Ένωσης</t>
  </si>
  <si>
    <t>Member State</t>
  </si>
  <si>
    <t>legislative and administrative actions of the institutions of the European Union</t>
  </si>
  <si>
    <t>θεσμικά όργανα της Ευρωπαϊκής Ένωσης</t>
  </si>
  <si>
    <t>institutions of the European Union</t>
  </si>
  <si>
    <t>Ευρωπαϊκό Δικαστήριο Ανθρωπίνων Δικαιωμάτων</t>
  </si>
  <si>
    <t>European Court of Human Rights</t>
  </si>
  <si>
    <t>When was the European Convention on Human Rights introduced?</t>
  </si>
  <si>
    <t>the European Court of Human Rights</t>
  </si>
  <si>
    <t>What led the United Kingdom to sign the Agreement on Social Policy?</t>
  </si>
  <si>
    <t>Election of the UK Labour Party in Government</t>
  </si>
  <si>
    <t>the election of the UK Labour Party to the government</t>
  </si>
  <si>
    <t>the election of the UK Labour Party to the government in 1997</t>
  </si>
  <si>
    <t>election of the UK Labour Party to the government</t>
  </si>
  <si>
    <t>When did the United Kingdom formally sign the Social Policy Agreement?</t>
  </si>
  <si>
    <t>What directive was created in 1994?</t>
  </si>
  <si>
    <t>Οδηγία για τα επιχειρηματικά συμβούλια</t>
  </si>
  <si>
    <t>the Business Councils</t>
  </si>
  <si>
    <t>Directive on Business Councils</t>
  </si>
  <si>
    <t>Επιχειρηματικά συμβούλια</t>
  </si>
  <si>
    <t>Business Councils</t>
  </si>
  <si>
    <t>When was the parental leave directive created?</t>
  </si>
  <si>
    <t>What does the Business Council Directive require?</t>
  </si>
  <si>
    <t>διαβούλευση με το εργατικό δυναμικό στις επιχειρήσεις</t>
  </si>
  <si>
    <t>Employee consultation in enterprises</t>
  </si>
  <si>
    <t>διαβούλευση με το εργατικό δυναμικό στις επιχειρήσεις και την οδηγία του 1996 σχετικά με τη γονική άδεια</t>
  </si>
  <si>
    <t>consultation of the workforce in enterprises and the 1996 Directive on parental leave</t>
  </si>
  <si>
    <t>What name is also used to describe the Amazon tropical forest in English?</t>
  </si>
  <si>
    <t>Ζούγκλα του Αμαζονίου</t>
  </si>
  <si>
    <t>also known as the Amazonian or Amazonian jungle,</t>
  </si>
  <si>
    <t>Amazon jungle</t>
  </si>
  <si>
    <t>Amazonas</t>
  </si>
  <si>
    <t>How many square miles of tropical forest are covered in the basin?</t>
  </si>
  <si>
    <t>7, 000, 000</t>
  </si>
  <si>
    <t>2, 100, 000</t>
  </si>
  <si>
    <t>2.100,000 τετραγωνικά μίλια</t>
  </si>
  <si>
    <t>2,100,000 square miles</t>
  </si>
  <si>
    <t>7.000.000 τετραγωνικά μίλια</t>
  </si>
  <si>
    <t>7,000,000 square miles</t>
  </si>
  <si>
    <t>7.000.000 τετραγωνικά μίλια (2.700.000)</t>
  </si>
  <si>
    <t>7,000,000 square miles (2,700,000</t>
  </si>
  <si>
    <t>2. 700.000</t>
  </si>
  <si>
    <t>How many states do they control this region as a whole?</t>
  </si>
  <si>
    <t>εννιά</t>
  </si>
  <si>
    <t>Nine</t>
  </si>
  <si>
    <t>How many nations have Amazona included in their name?</t>
  </si>
  <si>
    <t>What percentage of the world's tropical forests is the Amazon?</t>
  </si>
  <si>
    <t>περισσότερο από το μισό</t>
  </si>
  <si>
    <t>The Amazon represents more than half of the rest of the world's tropical forests</t>
  </si>
  <si>
    <t>What is the Dutch word for the Amazon tropical forest?</t>
  </si>
  <si>
    <t>Amazoneregenwood</t>
  </si>
  <si>
    <t>What tropical forest covers most of the Amazon basin in South America?</t>
  </si>
  <si>
    <t>The Amazon tropical forest</t>
  </si>
  <si>
    <t>In what country can most of the Amazon tropical forest be found?</t>
  </si>
  <si>
    <t>The Amazon tropical forest is what part of the Earth's tropical forests?</t>
  </si>
  <si>
    <t>over half</t>
  </si>
  <si>
    <t>υγρό επίπεδο δάσος που καλύπτει το μεγαλύτερο μέρος της λεκάνης του Αμαζονίου της Νότιας Αμερικής</t>
  </si>
  <si>
    <t>wet flat forest covering most of the Amazon basin of South America</t>
  </si>
  <si>
    <t>Ο Αμαζόνιος αντιπροσωπεύει περισσότερο από το μισό</t>
  </si>
  <si>
    <t>The Amazon represents more than half</t>
  </si>
  <si>
    <t>How many kinds of trees can be found in the Amazon tropical forest?</t>
  </si>
  <si>
    <t>16, 000</t>
  </si>
  <si>
    <t>What type of forest is the Amazon tropical forest?</t>
  </si>
  <si>
    <t>βρεγμένο επίπεδο</t>
  </si>
  <si>
    <t>wet flat</t>
  </si>
  <si>
    <t>υγρό επίπεδο δάσος</t>
  </si>
  <si>
    <t>wet flat forest</t>
  </si>
  <si>
    <t>How many square miles is the Amazon basin?</t>
  </si>
  <si>
    <t>7.000.000 τετραγωνικά μίλια (2.700.000 τετραγωνικά μίλια)</t>
  </si>
  <si>
    <t>7,000,000 square miles (2,700,000 square miles</t>
  </si>
  <si>
    <t>2.700.000 τετραγωνικά μίλια</t>
  </si>
  <si>
    <t>2,700,000 square miles</t>
  </si>
  <si>
    <t>How many nations are in the Amazon basin?</t>
  </si>
  <si>
    <t>What nation occupyes most of the Amazon forest?</t>
  </si>
  <si>
    <t>What is the estimate of the number of species of trees in the Amazon tropical forest?</t>
  </si>
  <si>
    <t>How many square miles from the Amazon forest were they lost in 1991?</t>
  </si>
  <si>
    <t>587, 000</t>
  </si>
  <si>
    <t>415, 000</t>
  </si>
  <si>
    <t>160.000 έως 227.000</t>
  </si>
  <si>
    <t>160,000 to 227,000</t>
  </si>
  <si>
    <t>587.000 τετραγωνικά μίλια</t>
  </si>
  <si>
    <t>587,000 square miles</t>
  </si>
  <si>
    <t>227, 000</t>
  </si>
  <si>
    <t>160.000 έως 227.000 τετραγωνικά μίλια</t>
  </si>
  <si>
    <t>160,000 to 227,000 square miles</t>
  </si>
  <si>
    <t>In 2000, how many square miles of the Amazon forest were lost?</t>
  </si>
  <si>
    <t>227.000 τετραγωνικά μίλια</t>
  </si>
  <si>
    <t>227,000 square miles</t>
  </si>
  <si>
    <t>For what purpose is most of the cleared land used in the Amazon region?</t>
  </si>
  <si>
    <t>βοσκοτόπια</t>
  </si>
  <si>
    <t>pasture for bovine animals</t>
  </si>
  <si>
    <t>pastures</t>
  </si>
  <si>
    <t>Where is Brazil placed in world soy production?</t>
  </si>
  <si>
    <t>the second largest global producer</t>
  </si>
  <si>
    <t>second largest world producer of soybeans after the United States</t>
  </si>
  <si>
    <t>What proportion of the soil cleared in the Amazon is used for the development of livestock?</t>
  </si>
  <si>
    <t>70% της πρώην δασικής γης στον Αμαζόνιο και 91%</t>
  </si>
  <si>
    <t>70% of the former forest land in the Amazon and 91%</t>
  </si>
  <si>
    <t>What was the rate of forest clearance between 2000 and 2005 in square miles a year?</t>
  </si>
  <si>
    <t>22,392 τετραγωνικά χιλιόμετρα ή 8,646 τετραγωνικά χιλιόμετρα ετησίως</t>
  </si>
  <si>
    <t>22,392 sq km or 8,646 sq km per year</t>
  </si>
  <si>
    <t>8,646 τετραγωνικά χιλιόμετρα</t>
  </si>
  <si>
    <t>8,646 sq km</t>
  </si>
  <si>
    <t>8, 646</t>
  </si>
  <si>
    <t>22,392 τετραγωνικά χιλιόμετρα ή 8,646 τετραγωνικά χιλιόμετρα</t>
  </si>
  <si>
    <t>22,392 sq km or 8,646 sq km</t>
  </si>
  <si>
    <t>8,646 τετραγωνικά χιλιόμετρα ετησίως</t>
  </si>
  <si>
    <t>8,646 sq km per year</t>
  </si>
  <si>
    <t>What happened with the deforestation rate in the Brazilian Amazon region between 2004 and 2014?</t>
  </si>
  <si>
    <t>σημαντικά μειωμένη</t>
  </si>
  <si>
    <t>markedly decreased</t>
  </si>
  <si>
    <t>How higher was the deforestation rate in 2000 to 2005 compared to 1995 to 2000?</t>
  </si>
  <si>
    <t>What are environmentalists concerned about getting lost in the Amazon forest?</t>
  </si>
  <si>
    <t>The loss of biodiversity can result from what event, according to environmentalists?</t>
  </si>
  <si>
    <t>Καταστροφή δασών</t>
  </si>
  <si>
    <t>the destruction of the forest</t>
  </si>
  <si>
    <t>What exactly are environmentalists concerned about being released into the Amazon region?</t>
  </si>
  <si>
    <t>άνθρακας που περιέχεται στη βλάστηση</t>
  </si>
  <si>
    <t>απώλεια βιοποικιλότητας που προκύπτει από την καταστροφή των δασών</t>
  </si>
  <si>
    <t>loss of biodiversity resulting from forest destruction</t>
  </si>
  <si>
    <t>What quantity of global carbon is stored in the Amazon forest?</t>
  </si>
  <si>
    <t>1,1 × 1011 μετρικοί τόνοι</t>
  </si>
  <si>
    <t>1,1 × 1011 metric tons</t>
  </si>
  <si>
    <t>1011 μετρικοί τόνοι</t>
  </si>
  <si>
    <t>1011 metric tons</t>
  </si>
  <si>
    <t>How many tons of carbon are believed to be stored in the Amazon forest?</t>
  </si>
  <si>
    <t>What year did the Amazon experience a drought that might have been more extreme than in 2005?</t>
  </si>
  <si>
    <t>How many square miles was the area affected by the drought in 2010?</t>
  </si>
  <si>
    <t>1. 160.000</t>
  </si>
  <si>
    <t>744, 000</t>
  </si>
  <si>
    <t>How many areas were affected by the death of vegetation during the drought of 2010?</t>
  </si>
  <si>
    <t>3 focal points</t>
  </si>
  <si>
    <t>3 εστίαση</t>
  </si>
  <si>
    <t>3 focuss</t>
  </si>
  <si>
    <t>What year was mainly affected by the drought in the southern part of the Amazon forest?</t>
  </si>
  <si>
    <t>How many tonnes of carbon are absorbed in the Amazon during a typical year?</t>
  </si>
  <si>
    <t>1, 5</t>
  </si>
  <si>
    <t>1,5 gigatons</t>
  </si>
  <si>
    <t>1,5</t>
  </si>
  <si>
    <t>How much can the tankers eat in one day?</t>
  </si>
  <si>
    <t>10 times their weight</t>
  </si>
  <si>
    <t>ten times their weight</t>
  </si>
  <si>
    <t>How many types of varnishes have been confirmed?</t>
  </si>
  <si>
    <t>100-150 species</t>
  </si>
  <si>
    <t>Μόνο 100-150 είδη</t>
  </si>
  <si>
    <t>Only 100-150 species</t>
  </si>
  <si>
    <t>100-150 είδη έχουν επιβεβαιωθεί</t>
  </si>
  <si>
    <t>100-150 species have been confirmed</t>
  </si>
  <si>
    <t>How many types of feathers have not been fully described or called?</t>
  </si>
  <si>
    <t>25 άλλα είδη</t>
  </si>
  <si>
    <t>25 other species</t>
  </si>
  <si>
    <t>What is the name of the small tentacles in the tentacles named Cydippida?</t>
  </si>
  <si>
    <t>τεντίλια</t>
  </si>
  <si>
    <t>πτώματα σε σχήμα αυγού</t>
  </si>
  <si>
    <t>egg-shaped bodies</t>
  </si>
  <si>
    <t>How much food can a varnish eat in one day?</t>
  </si>
  <si>
    <t>What do not they have under the scientific name Beroida of the other tankers?</t>
  </si>
  <si>
    <t>plaques</t>
  </si>
  <si>
    <t>tentacles</t>
  </si>
  <si>
    <t>What do Beroida use as teeth?</t>
  </si>
  <si>
    <t>μικρές ομάδες μαλλιών με μεγάλα μπουκάλια</t>
  </si>
  <si>
    <t>reinforced small hairs</t>
  </si>
  <si>
    <t>large-bottled little hair groups</t>
  </si>
  <si>
    <t>μικρές ομάδες μαλλιών</t>
  </si>
  <si>
    <t>little hair groups</t>
  </si>
  <si>
    <t>How much food do they eat in one day?</t>
  </si>
  <si>
    <t>What do Cydippidas use to capture their food?</t>
  </si>
  <si>
    <t>κολλώδη κύτταρα</t>
  </si>
  <si>
    <t>cololblasts</t>
  </si>
  <si>
    <t>sticky cells</t>
  </si>
  <si>
    <t>Αναδιπλούμενα πλοκάμια</t>
  </si>
  <si>
    <t>folding tentacles</t>
  </si>
  <si>
    <t>Σώματα σε σχήμα αυγού και ένα ζευγάρι αναδιπλούμενα πλοκάμια</t>
  </si>
  <si>
    <t>egg-shaped bodies and a couple of folding tentacles</t>
  </si>
  <si>
    <t>Σώματα σε σχήμα αυγού και ένα ζευγάρι αναδιπλούμενα πλοκάμια που πλαισιώνονται από πλοκή</t>
  </si>
  <si>
    <t>egg-shaped bodies and a couple of folding tentacles framed by tentilla</t>
  </si>
  <si>
    <t>συγκρούσεις, κολλώδη κύτταρα</t>
  </si>
  <si>
    <t>collisions, sticky cells</t>
  </si>
  <si>
    <t>How many different types of horns are there?</t>
  </si>
  <si>
    <t>τεράστια στόματα οπλισμένα με μεγάλα μπουκάλια μικρές ομάδες μαλλιών που λειτουργούν ως δόντια</t>
  </si>
  <si>
    <t>100-150 Species</t>
  </si>
  <si>
    <t>huge mouths armed with large-bottled little hair groups acting as teeth</t>
  </si>
  <si>
    <t>δόντια</t>
  </si>
  <si>
    <t>teeth</t>
  </si>
  <si>
    <t>When was the disappearance of Cretidian-Paleogenia?</t>
  </si>
  <si>
    <t>66 εκατομμύρια χρόνια πριν</t>
  </si>
  <si>
    <t>66 million years ago</t>
  </si>
  <si>
    <t>Are there any indications that Cydipida is not what?</t>
  </si>
  <si>
    <t>μονοσεξουαλικός</t>
  </si>
  <si>
    <t>monophysical</t>
  </si>
  <si>
    <t>one-sexual</t>
  </si>
  <si>
    <t>Η Cydipida δεν είναι μονοσεξουαλική.</t>
  </si>
  <si>
    <t>Cydippida is not one-sexual</t>
  </si>
  <si>
    <t>What age do the fossils found have and represent tennismen?</t>
  </si>
  <si>
    <t>515 εκατομμύρια χρόνια πριν</t>
  </si>
  <si>
    <t>515 million years</t>
  </si>
  <si>
    <t>515 million years ago</t>
  </si>
  <si>
    <t>Πρώιμη περίοδος Cambria, 515 εκατομμύρια χρόνια πριν</t>
  </si>
  <si>
    <t>early Cambria period, 515 million years ago</t>
  </si>
  <si>
    <t>What do the fossils found not have and represent the tankers today?</t>
  </si>
  <si>
    <t>πλοκάμια αλλά με πολύ περισσότερες χτένες</t>
  </si>
  <si>
    <t>tentacles but with far more combs</t>
  </si>
  <si>
    <t>μαλακά ζελατινώδη σώματα</t>
  </si>
  <si>
    <t>soft gelatinous bodies</t>
  </si>
  <si>
    <t>What age are the fossils found and are considered to represent a varnishes?</t>
  </si>
  <si>
    <t>What happened 66 million years ago?</t>
  </si>
  <si>
    <t>εξαφάνιση της Κρητικής-Παλαιογένειας</t>
  </si>
  <si>
    <t>the disappearance of the Cretidian-Paleogenian,</t>
  </si>
  <si>
    <t>disappearance of Cretan-Paleogenia</t>
  </si>
  <si>
    <t>η εξαφάνιση της Κρητικής-Παλαιογένειας</t>
  </si>
  <si>
    <t>the disappearance of Cretan-Paleogenia</t>
  </si>
  <si>
    <t>Κρητική-Παλαιογένεια</t>
  </si>
  <si>
    <t>Cretan-Paleogenia</t>
  </si>
  <si>
    <t>What aren't Cydipidas?</t>
  </si>
  <si>
    <t>απολιθώματα που θεωρούνται ότι αντιπροσωπεύουν βερνίκια</t>
  </si>
  <si>
    <t>fossils that are considered to represent varnishes</t>
  </si>
  <si>
    <t>όχι μονοσεξουαλική</t>
  </si>
  <si>
    <t>not one-sexual</t>
  </si>
  <si>
    <t>βερνίκια</t>
  </si>
  <si>
    <t>varnishes</t>
  </si>
  <si>
    <t>όλα τα άλλα παραδοσιακά ομοειδή προϊόντα</t>
  </si>
  <si>
    <t>all other traditional congeners</t>
  </si>
  <si>
    <t>όλοι οι άλλοι παραδοσιακοί συγγενείς είναι απόγονοι διαφόρων Κυδύποδων</t>
  </si>
  <si>
    <t>all other traditional congeners are descendants of various Cydippidas</t>
  </si>
  <si>
    <t>What have today's tankers that don't have the fossils found?</t>
  </si>
  <si>
    <t>μοριακή φυλογενετική</t>
  </si>
  <si>
    <t>molecular phylogenetics</t>
  </si>
  <si>
    <t>Lagerstätten</t>
  </si>
  <si>
    <t>σύγχρονες μορφές</t>
  </si>
  <si>
    <t>modern forms</t>
  </si>
  <si>
    <t>What's the name of the hair on the cinnamon?</t>
  </si>
  <si>
    <t>ilia</t>
  </si>
  <si>
    <t>στέινες</t>
  </si>
  <si>
    <t>For what purpose are the hairs used?</t>
  </si>
  <si>
    <t>η κύρια μέθοδος κίνησης</t>
  </si>
  <si>
    <t>movement</t>
  </si>
  <si>
    <t>the main method of movement</t>
  </si>
  <si>
    <t>κύρια μέθοδος κίνησης</t>
  </si>
  <si>
    <t>main method of movement</t>
  </si>
  <si>
    <t>τρόπος μετακίνησης</t>
  </si>
  <si>
    <t>method of movement</t>
  </si>
  <si>
    <t>ως η κύρια μέθοδος κίνησης</t>
  </si>
  <si>
    <t>as the main method of movement</t>
  </si>
  <si>
    <t>κίνηση</t>
  </si>
  <si>
    <t>What's your name's the line of hair that looks like chess-like?</t>
  </si>
  <si>
    <t>σειρές χτενισμών</t>
  </si>
  <si>
    <t>rows of combs</t>
  </si>
  <si>
    <t>What does that mean in Greek?</t>
  </si>
  <si>
    <t>Που περιέχουν σκόνες</t>
  </si>
  <si>
    <t>Of a kind used in the textile or clothing industry</t>
  </si>
  <si>
    <t>containing powders</t>
  </si>
  <si>
    <t>μεταφορά</t>
  </si>
  <si>
    <t>transfer</t>
  </si>
  <si>
    <t>μεταφορά"</t>
  </si>
  <si>
    <t>transfer"</t>
  </si>
  <si>
    <t>Why are the landlord's fossils extremely rare?</t>
  </si>
  <si>
    <t>μαλακά ζελατινοειδή σώματα</t>
  </si>
  <si>
    <t>their soft gelatinoid bodies</t>
  </si>
  <si>
    <t>soft gelatinoid bodies</t>
  </si>
  <si>
    <t>Λόγω των μαλακών ζελατινοειδών σωμάτων τους</t>
  </si>
  <si>
    <t>Due to their soft gelatinoid bodies</t>
  </si>
  <si>
    <t>τα μαλακά ζελατινοειδή σώματά τους</t>
  </si>
  <si>
    <t>Ediacaran Eoandromeda can be considered as representing what?</t>
  </si>
  <si>
    <t>ένας τενίστας.</t>
  </si>
  <si>
    <t>I'm a conspiracy.</t>
  </si>
  <si>
    <t>a tennisman</t>
  </si>
  <si>
    <t>Τένιςμαν</t>
  </si>
  <si>
    <t>tennisman</t>
  </si>
  <si>
    <t>What was the name of the period 505 million years ago?</t>
  </si>
  <si>
    <t>mid-Camprian period</t>
  </si>
  <si>
    <t>Middle Cambrian period</t>
  </si>
  <si>
    <t>mid-Camprian</t>
  </si>
  <si>
    <t>η μεσοκαθολική περίοδος</t>
  </si>
  <si>
    <t>the mid-Camprian period</t>
  </si>
  <si>
    <t>How many species were found in the Burges shale?</t>
  </si>
  <si>
    <t>Τρία.</t>
  </si>
  <si>
    <t>Three</t>
  </si>
  <si>
    <t>What didn't the species found on the Burges shale?</t>
  </si>
  <si>
    <t>Τένις.</t>
  </si>
  <si>
    <t>tennisman.</t>
  </si>
  <si>
    <t>χωρίς πλοκάμια</t>
  </si>
  <si>
    <t>no tentacles</t>
  </si>
  <si>
    <t>Και οι τρεις μάλλον δεν είχαν πλοκάμια αλλά είχαν 24 με 80 σειρές κεριών</t>
  </si>
  <si>
    <t>All three had rather no tentacles but had between 24 and 80 rows of candles</t>
  </si>
  <si>
    <t>Τρία πρόσθετα πιθανά είδη</t>
  </si>
  <si>
    <t>Three additional possible species</t>
  </si>
  <si>
    <t>Recent studies consider that the vertebrates are related to what?</t>
  </si>
  <si>
    <t>άλλες νηοπομπές ζώων</t>
  </si>
  <si>
    <t>two-sided</t>
  </si>
  <si>
    <t>other convoys of animals</t>
  </si>
  <si>
    <t>γενεαλογικοί αδελφοί με όλα τα άλλα ζώα</t>
  </si>
  <si>
    <t>genealogical brothers with all other animals</t>
  </si>
  <si>
    <t>τα είδη τένις είναι γενεαλογικοί αδελφοί με όλα τα άλλα ζώα</t>
  </si>
  <si>
    <t>tennis species are genealogical brothers with all other animals</t>
  </si>
  <si>
    <t>άλλα γονιδιώματα ζώων με αλληλουχία</t>
  </si>
  <si>
    <t>other sequenced animal genomes</t>
  </si>
  <si>
    <t>What do some researchers think is the earliest animal conspiracy?</t>
  </si>
  <si>
    <t>Αδέρφια και αδερφές</t>
  </si>
  <si>
    <t>Sponges</t>
  </si>
  <si>
    <t>brothers and sisters</t>
  </si>
  <si>
    <t>σπόγγοι (σπόνδυλοι)</t>
  </si>
  <si>
    <t>sponge (sponges)</t>
  </si>
  <si>
    <t>το σφουγγάρι (σπόνδυλοι) είναι η πιο πρώιμη εκφυλιστική νηοπομπή ενός ζώου</t>
  </si>
  <si>
    <t>sponge (sponges) is the most early deviant convoy of an animal</t>
  </si>
  <si>
    <t>τα χαρακώματα είναι είτε χαρακώματα, πεζοί, πεζοί και διμερείς ή αδελφοί και αδελφές</t>
  </si>
  <si>
    <t>the trenches are either trenches, pedestrians, pedestrians and bilateral or brothers and sisters</t>
  </si>
  <si>
    <t>σφουγγάρι</t>
  </si>
  <si>
    <t>sponge</t>
  </si>
  <si>
    <t>πολυκύτταρα</t>
  </si>
  <si>
    <t>polycells</t>
  </si>
  <si>
    <t>What's the other name for the west side of Fresno?</t>
  </si>
  <si>
    <t>South Fresno</t>
  </si>
  <si>
    <t>What direction is the western side of the Fresno neighborhood in relation to the 99 motorway?</t>
  </si>
  <si>
    <t>South-Western</t>
  </si>
  <si>
    <t>southwest</t>
  </si>
  <si>
    <t>Is the west side of Fresno the center of which national community?</t>
  </si>
  <si>
    <t>Αφροαμερικανός</t>
  </si>
  <si>
    <t>Afro Americans</t>
  </si>
  <si>
    <t>African-American</t>
  </si>
  <si>
    <t>What are the two main Asian-American groups living on the west side of Fresno?</t>
  </si>
  <si>
    <t>Χμονγκ και Λάο.</t>
  </si>
  <si>
    <t>Hmong and Lao</t>
  </si>
  <si>
    <t>What neighborhood is located west of the 41 motorway?</t>
  </si>
  <si>
    <t>Western Side</t>
  </si>
  <si>
    <t>Η "Δυτική Πλευρά" του Φρέσνο, που συχνά ονομάζεται "Νότια Φρέσνο"</t>
  </si>
  <si>
    <t>Fresno's "West Side", often called "South Fresno</t>
  </si>
  <si>
    <t>Η "Δυτική Πλευρά του Φρέσνο"</t>
  </si>
  <si>
    <t>Fresno's "West Side</t>
  </si>
  <si>
    <t>West Side</t>
  </si>
  <si>
    <t>West Side," συχνά ονομάζεται "South Fresno</t>
  </si>
  <si>
    <t>West Side", often called "South Fresno</t>
  </si>
  <si>
    <t>Who's her name from Kearney Avenue?</t>
  </si>
  <si>
    <t>Μ.Theo Kearney</t>
  </si>
  <si>
    <t>Fresno</t>
  </si>
  <si>
    <t>What kind of trees is Kearney avenue like green?</t>
  </si>
  <si>
    <t>φοίνικα</t>
  </si>
  <si>
    <t>High palm trees</t>
  </si>
  <si>
    <t>palm</t>
  </si>
  <si>
    <t>φοίνικες</t>
  </si>
  <si>
    <t>palm trees</t>
  </si>
  <si>
    <t>Ψηλοί φοίνικες</t>
  </si>
  <si>
    <t>tall palm trees</t>
  </si>
  <si>
    <t>Amongst what two streets on Kearney Avenue once lived rich Africans?</t>
  </si>
  <si>
    <t>Fresno Street</t>
  </si>
  <si>
    <t>Street Fresno and Thorne Ave</t>
  </si>
  <si>
    <t>Fresno και Thorne Ave</t>
  </si>
  <si>
    <t>Fresno and Thorne Ave</t>
  </si>
  <si>
    <t>Λεωφόρος Θορν</t>
  </si>
  <si>
    <t>Thorne Ave</t>
  </si>
  <si>
    <t>What was the name given to a part of the Kearney Avenue in an attempt to change the region's image?</t>
  </si>
  <si>
    <t>Μπρουκχέιβεν</t>
  </si>
  <si>
    <t>What Brookhaven region is still known for high levels of crime?</t>
  </si>
  <si>
    <t>Λίρα σκύλου</t>
  </si>
  <si>
    <t>A secluded local apartment</t>
  </si>
  <si>
    <t>Dogg Pound</t>
  </si>
  <si>
    <t>Ένα απομονωμένο τοπικό διαμέρισμα είναι γνωστό εδώ και χρόνια ως "Dogg Pound</t>
  </si>
  <si>
    <t>An isolated local apartment has been known for years as "Dogg Pound</t>
  </si>
  <si>
    <t>νότιο άκρο της Δυτικής Όχθης νοτίως του Τζένσεν και δυτικά της Ελμ</t>
  </si>
  <si>
    <t>the southern end of the West Bank south of Jensen and west of Elm</t>
  </si>
  <si>
    <t>Ένα απομονωμένο τοπικό διαμέρισμα</t>
  </si>
  <si>
    <t>An isolated local apartment</t>
  </si>
  <si>
    <t>Τζένσεν και δυτικά της Ελμ</t>
  </si>
  <si>
    <t>Jensen and west of Elm</t>
  </si>
  <si>
    <t>απομονωμένο τοπικό διαμέρισμα</t>
  </si>
  <si>
    <t>isolated local apartment</t>
  </si>
  <si>
    <t>How many households have children under 18 living with them?</t>
  </si>
  <si>
    <t>What was the percentage of the household's woman's leader without a man?</t>
  </si>
  <si>
    <t>7.4%)</t>
  </si>
  <si>
    <t>How many couples or relationships between the same sex were there?</t>
  </si>
  <si>
    <t>1. 388 (0. 9%) παντρεμένα ζευγάρια ή ομοφυλόφιλοι σύντροφοι</t>
  </si>
  <si>
    <t>1.388 (0.9%) married couples or gay partners</t>
  </si>
  <si>
    <t>What was the average size of a family?</t>
  </si>
  <si>
    <t>3.62 άτομα</t>
  </si>
  <si>
    <t>3.62 people</t>
  </si>
  <si>
    <t>What was the average size of a household?</t>
  </si>
  <si>
    <t>3.07 άτομα</t>
  </si>
  <si>
    <t>3.07 people</t>
  </si>
  <si>
    <t>What road connects the Fresno to the California Central Valley?</t>
  </si>
  <si>
    <t>Κρατική οδός 99</t>
  </si>
  <si>
    <t>What is the other name of State Route 168?</t>
  </si>
  <si>
    <t>Σιέρα Φρίγουεϊ</t>
  </si>
  <si>
    <t>What is the other name of Yousemite Freeway?</t>
  </si>
  <si>
    <t>Αϊζενχάουερ Φρίγουεϊ</t>
  </si>
  <si>
    <t>Eisenhower Freeway</t>
  </si>
  <si>
    <t>State Route 180 comes from which direction through Mendota?</t>
  </si>
  <si>
    <t>to the west</t>
  </si>
  <si>
    <t>west</t>
  </si>
  <si>
    <t>What is the largest city that is not connected to a highway between states?</t>
  </si>
  <si>
    <t>Fresh</t>
  </si>
  <si>
    <t>What year was the Interoperable Road Traffic System created?</t>
  </si>
  <si>
    <t>1950s</t>
  </si>
  <si>
    <t>What course of state is being discussed in the patterns of a national road between states?</t>
  </si>
  <si>
    <t>Διακρατικά πρότυπα</t>
  </si>
  <si>
    <t>inter-state standards</t>
  </si>
  <si>
    <t>αναβάθμιση σε διακρατικά πρότυπα</t>
  </si>
  <si>
    <t>upgrading to inter-state standards</t>
  </si>
  <si>
    <t>Inter-state</t>
  </si>
  <si>
    <t>inter-state</t>
  </si>
  <si>
    <t>Διαπολιτειακό 9</t>
  </si>
  <si>
    <t>Interstate 9</t>
  </si>
  <si>
    <t>What are the factors contributing to the desire to improve SR 99 to be in national road standards between states?</t>
  </si>
  <si>
    <t>ταχεία αύξηση του πληθυσμού και της κυκλοφορίας των πόλεων</t>
  </si>
  <si>
    <t>rapid growth in population and traffic in cities along the SR 99, as well as willingness for federal funding</t>
  </si>
  <si>
    <t>rapid increase in population and city traffic</t>
  </si>
  <si>
    <t>Ομοσπονδιακή χρηματοδότηση</t>
  </si>
  <si>
    <t>federal funding</t>
  </si>
  <si>
    <t>διάθεση σε ομοσπονδιακή χρηματοδότηση</t>
  </si>
  <si>
    <t>willingness to federal funding</t>
  </si>
  <si>
    <t>What includes each package in operation without connection?</t>
  </si>
  <si>
    <t>πληροφορίες σχετικά με την πλήρη διεύθυνση</t>
  </si>
  <si>
    <t>Full address information</t>
  </si>
  <si>
    <t>full address information</t>
  </si>
  <si>
    <t>Σε μη συνδεδεμένο τρόπο, κάθε πακέτο περιλαμβάνει πλήρεις πληροφορίες διευθύνσεων</t>
  </si>
  <si>
    <t>In an unconnected mode, each package includes full address information</t>
  </si>
  <si>
    <t>Σε μη συνδεδεμένο τρόπο</t>
  </si>
  <si>
    <t>In an unconnected mode</t>
  </si>
  <si>
    <t>μη συνδεδεμένος τρόπος λειτουργίας, κάθε πακέτο περιλαμβάνει πληροφορίες για την πλήρη διεύθυνση</t>
  </si>
  <si>
    <t>unconnected mode, each package includes full address information</t>
  </si>
  <si>
    <t>μη συνδεδεμένος τρόπος λειτουργίας</t>
  </si>
  <si>
    <t>unconnected mode</t>
  </si>
  <si>
    <t>Σύστημα προσανατολισμένο προς τη σύνδεση</t>
  </si>
  <si>
    <t>connection-oriented system</t>
  </si>
  <si>
    <t>How do packages start?</t>
  </si>
  <si>
    <t>Individuals</t>
  </si>
  <si>
    <t>individually</t>
  </si>
  <si>
    <t>Τα πακέτα εκτοξεύονται μεμονωμένα</t>
  </si>
  <si>
    <t>Packets are being launched individually</t>
  </si>
  <si>
    <t>αποστέλλονται και μπορούν να περάσουν από διαφορετικές διαδρομές</t>
  </si>
  <si>
    <t>sent and can pass through different routes</t>
  </si>
  <si>
    <t>What is included on the label of each package?</t>
  </si>
  <si>
    <t>τη διεύθυνση προορισμού, τη διεύθυνση πηγής και τους αριθμούς θυρών</t>
  </si>
  <si>
    <t>with destination address, source address and door numbers</t>
  </si>
  <si>
    <t>the address of destination, source address and door numbers</t>
  </si>
  <si>
    <t>διεύθυνση προορισμού, διεύθυνση πηγής και αριθμοί θυρών</t>
  </si>
  <si>
    <t>address of destination, source address and door numbers</t>
  </si>
  <si>
    <t>What's going on in the package at his destination?</t>
  </si>
  <si>
    <t>το αρχικό μήνυμα/στοιχεία επανασυναρμολογείται με τη σωστή σειρά</t>
  </si>
  <si>
    <t>the initial message/data is reassembled in the correct order, based on the number of sequence of packages</t>
  </si>
  <si>
    <t>the original message/data is reassembled in the correct order</t>
  </si>
  <si>
    <t>το αρχικό μήνυμα/στοιχεία συναρμολογείται εκ νέου</t>
  </si>
  <si>
    <t>the original message/data is reassembled</t>
  </si>
  <si>
    <t>When did ARPNET and SITA start operating?</t>
  </si>
  <si>
    <t>2 differences between X.25 and ARPANET CITA technologies.</t>
  </si>
  <si>
    <t>Κατανομή καθηκόντων και καθηκόντων</t>
  </si>
  <si>
    <t>Two main differences were the division of functions and tasks between the main computers at the end of the network and the network core.</t>
  </si>
  <si>
    <t>division of functions and tasks</t>
  </si>
  <si>
    <t>διαίρεση λειτουργιών και καθηκόντων μεταξύ των κύριων υπολογιστών στο τέλος του δικτύου</t>
  </si>
  <si>
    <t>division of functions and tasks between the main computers at the end of the network</t>
  </si>
  <si>
    <t>τους κύριους υπολογιστές στο τέλος του δικτύου και τον πυρήνα του δικτύου</t>
  </si>
  <si>
    <t>the main computers at the end of the network and the network core</t>
  </si>
  <si>
    <t>την κατανομή των λειτουργιών και των καθηκόντων</t>
  </si>
  <si>
    <t>the division of functions and tasks</t>
  </si>
  <si>
    <t>Δύο βασικές διαφορές ήταν ο καταμερισμός των λειτουργιών και των καθηκόντων</t>
  </si>
  <si>
    <t>Two main differences were the division of functions and tasks</t>
  </si>
  <si>
    <t>διαίρεση λειτουργιών και καθηκόντων μεταξύ των κύριων υπολογιστών</t>
  </si>
  <si>
    <t>division of functions and tasks between the main computers</t>
  </si>
  <si>
    <t>What does the UserDatagram Protocol guarantee?</t>
  </si>
  <si>
    <t>παράδοση δεδομένων στον ξενιστή</t>
  </si>
  <si>
    <t>In the virtual call system, the network guarantees the delivery of data to the host</t>
  </si>
  <si>
    <t>delivery of data to the host</t>
  </si>
  <si>
    <t>την παροχή δεδομένων στον ξενιστή</t>
  </si>
  <si>
    <t>the delivery of data to the host</t>
  </si>
  <si>
    <t>What type of network does X.25 use?</t>
  </si>
  <si>
    <t>Πρωτόκολλο Datagram χρήστη</t>
  </si>
  <si>
    <t>εικονικό σύστημα κλήσης</t>
  </si>
  <si>
    <t>virtual call system</t>
  </si>
  <si>
    <t>αυτός ο τύπος δικτύου</t>
  </si>
  <si>
    <t>this type of network</t>
  </si>
  <si>
    <t>Η οικογένεια πρωτοκόλλου X.25 χρησιμοποιεί αυτό το είδος δικτύου</t>
  </si>
  <si>
    <t>The X.25 protocol family uses this type of network</t>
  </si>
  <si>
    <t>Χ.25 οικογένεια πρωτοκόλλου χρησιμοποιεί αυτό το είδος δικτύου</t>
  </si>
  <si>
    <t>X.25 protocol family uses this type of network</t>
  </si>
  <si>
    <t>Το πρωτόκολλο Datagram χρήστη (UDP) είναι ένα παράδειγμα πρωτοκόλλου Datagram</t>
  </si>
  <si>
    <t>User Datagram Protocol (UDP) is an example of datagram protocol</t>
  </si>
  <si>
    <t>What's DECnet?</t>
  </si>
  <si>
    <t>σουίτα πρωτοκόλλου δικτύου</t>
  </si>
  <si>
    <t>a network protocol suite created by Digital Equipment Corporation</t>
  </si>
  <si>
    <t>a network protocol suite</t>
  </si>
  <si>
    <t>Digital Equipping Corporation</t>
  </si>
  <si>
    <t>What did DECnet initially do?</t>
  </si>
  <si>
    <t>για τη σύνδεση δύο μικρουπολογιστών PDP-11</t>
  </si>
  <si>
    <t>two PDP-11 microcomputers</t>
  </si>
  <si>
    <t>to connect two PDP-11 microcomputers</t>
  </si>
  <si>
    <t>Σύνδεση δύο μικρουπολογιστών PDP-11</t>
  </si>
  <si>
    <t>connect two PDP-11 microcomputers</t>
  </si>
  <si>
    <t>The DEC originally had three levels, but it turned out to how many levels?</t>
  </si>
  <si>
    <t>επτά</t>
  </si>
  <si>
    <t>seven levels</t>
  </si>
  <si>
    <t>seven</t>
  </si>
  <si>
    <t>επτά επίπεδα</t>
  </si>
  <si>
    <t>What happened to the second phase of the DECnet?</t>
  </si>
  <si>
    <t>ανοικτά πρότυπα με δημοσιευμένες προδιαγραφές</t>
  </si>
  <si>
    <t>open standards with published specifications and various implementations developed outside the DEC, including one for Linux</t>
  </si>
  <si>
    <t>open standards with published specifications</t>
  </si>
  <si>
    <t>Ανοιχτά πρότυπα</t>
  </si>
  <si>
    <t>open standards</t>
  </si>
  <si>
    <t>Why was Merit set up in Michigan?</t>
  </si>
  <si>
    <t>ενίσχυση της εκπαιδευτικής και οικονομικής ανάπτυξης του κράτους</t>
  </si>
  <si>
    <t>as a means of strengthening the State's education and economic development</t>
  </si>
  <si>
    <t>strengthening the state's educational and economic development</t>
  </si>
  <si>
    <t>What completed the trinity?</t>
  </si>
  <si>
    <t>συνδέσεις με τον κεντρικό υπολογιστή του CDC στο Πανεπιστήμιο του Michigan στο East Lansing</t>
  </si>
  <si>
    <t>Interactive mainframe IBM connecting mainframe computer at Michigan University in Ann Arbor and Wayne State</t>
  </si>
  <si>
    <t>connections to the CDC mainframe at Michigan State University in East Lansing</t>
  </si>
  <si>
    <t>τις συνδέσεις με τον κεντρικό υπολογιστή του ΚΕΕΛΠΝΟ</t>
  </si>
  <si>
    <t>the connections to the CDC mainframe</t>
  </si>
  <si>
    <t>συνδέσεις με τον κεντρικό υπολογιστή CDC</t>
  </si>
  <si>
    <t>connections to the CDC mainframe</t>
  </si>
  <si>
    <t>τις συνδέσεις με τον κεντρικό υπολογιστή του CDC στο Πανεπιστήμιο του Michigan στο East Lansing</t>
  </si>
  <si>
    <t>the connections to the CDC mainframe at Michigan State University in East Lansing</t>
  </si>
  <si>
    <t>What set the foundations for the role of Merit in NSFNET?</t>
  </si>
  <si>
    <t>TCP/IP και πρόσθετα δημόσια πανεπιστήμια στο Michigan ήταν μέρος του δικτύου</t>
  </si>
  <si>
    <t>Ethernet connected central computers and eventually TCP/IP and additional public universities in Michigan were joining the network</t>
  </si>
  <si>
    <t>TCP/IP and additional public universities in Michigan were part of the network</t>
  </si>
  <si>
    <t>αρχική υποστήριξη της πολιτείας του Michigan και του Εθνικού Ιδρύματος Επιστημών</t>
  </si>
  <si>
    <t>initial support of the state of Michigan and the National Science Foundation</t>
  </si>
  <si>
    <t>TCP/IP</t>
  </si>
  <si>
    <t>υποστήριξη της πολιτείας του Michigan και του Εθνικού Ιδρύματος Επιστημών (NSF)</t>
  </si>
  <si>
    <t>support of the state of Michigan and the National Science Foundation (NSF)</t>
  </si>
  <si>
    <t>ξεκίνησε στα μέσα της δεκαετίας του '80</t>
  </si>
  <si>
    <t>started in the mid-1980s</t>
  </si>
  <si>
    <t>το δίκτυο ενισχύθηκε για την υποστήριξη των τερματικών συνδέσεων με κεντρικούς υπολογιστές</t>
  </si>
  <si>
    <t>the network was strengthened to support terminal connections with central computers</t>
  </si>
  <si>
    <t>δίκτυο μεταγωγής πακέτου</t>
  </si>
  <si>
    <t>package switching network</t>
  </si>
  <si>
    <t>Εθνικό Ίδρυμα Επιστημών</t>
  </si>
  <si>
    <t>National Science Foundation</t>
  </si>
  <si>
    <t>What's Internet2?</t>
  </si>
  <si>
    <t>μια μη κερδοσκοπική κοινοπραξία των Ηνωμένων Πολιτειών στον τομέα των υπολογιστών</t>
  </si>
  <si>
    <t>a non-profit consortium of the United States in the field of computers headed by members of research and education communities, industry and government</t>
  </si>
  <si>
    <t>a non-profit consortium of the United States in the field of computers</t>
  </si>
  <si>
    <t>μια μη κερδοσκοπική κοινοπραξία των Ηνωμένων Πολιτειών</t>
  </si>
  <si>
    <t>a non-profit consortium of the United States</t>
  </si>
  <si>
    <t>Who worked with the internet2?</t>
  </si>
  <si>
    <t>μέλη ερευνητικών και εκπαιδευτικών κοινοτήτων, βιομηχανίας και κυβέρνησης</t>
  </si>
  <si>
    <t>members of research and educational communities, industry and government</t>
  </si>
  <si>
    <t>Ερευνητικές και εκπαιδευτικές κοινότητες, βιομηχανία και κυβέρνηση</t>
  </si>
  <si>
    <t>research and educational communities, industry and government</t>
  </si>
  <si>
    <t>What was the first name on the internet2?</t>
  </si>
  <si>
    <t>Αμπιλένιο</t>
  </si>
  <si>
    <t>Who collaborated with the internet2</t>
  </si>
  <si>
    <t>cooperation with level 3 communications to launch a brand-new network</t>
  </si>
  <si>
    <t>Επικοινωνίες επιπέδου 3</t>
  </si>
  <si>
    <t>level 3 communications</t>
  </si>
  <si>
    <t>Η κοινότητα του Internet2, σε συνεργασία με την Qwest</t>
  </si>
  <si>
    <t>The Internet2 community, in cooperation with Qwest</t>
  </si>
  <si>
    <t>When the Abilene was withdrawn what was the name of the new platform?</t>
  </si>
  <si>
    <t>Δίκτυο Internet2</t>
  </si>
  <si>
    <t>Who was originally accused of black death?</t>
  </si>
  <si>
    <t>φυλλάδια πανούκλας που προσπαθούν να δώσουν συμβουλές στους πάσχοντες</t>
  </si>
  <si>
    <t>in the sky</t>
  </si>
  <si>
    <t>plague leaflets trying to give counsel to the sufferers</t>
  </si>
  <si>
    <t>βασιλιάς της Γαλλίας</t>
  </si>
  <si>
    <t>king of France</t>
  </si>
  <si>
    <t>ο βασιλιάς της Γαλλίας</t>
  </si>
  <si>
    <t>the king of France</t>
  </si>
  <si>
    <t>France</t>
  </si>
  <si>
    <t>Who was that medical report written for?</t>
  </si>
  <si>
    <t>Ιατρική σχολή</t>
  </si>
  <si>
    <t>King of France</t>
  </si>
  <si>
    <t>the medical school</t>
  </si>
  <si>
    <t>Ιατρική σχολή στο Παρίσι</t>
  </si>
  <si>
    <t>medical school in Paris</t>
  </si>
  <si>
    <t>the medical school in Paris</t>
  </si>
  <si>
    <t>πάσχοντες</t>
  </si>
  <si>
    <t>sufferers</t>
  </si>
  <si>
    <t>What is the newest, more widely accepted theory behind the spread of plague?</t>
  </si>
  <si>
    <t>θεωρία του Miasma</t>
  </si>
  <si>
    <t>That plague was caused by the bad atmosphere</t>
  </si>
  <si>
    <t>theory of the Miasma</t>
  </si>
  <si>
    <t>η θεωρία του Miasma</t>
  </si>
  <si>
    <t>the theory of the Miasma</t>
  </si>
  <si>
    <t>As to what is the theory of bad atmosphere officially known?</t>
  </si>
  <si>
    <t>Theory of the Mini</t>
  </si>
  <si>
    <t>What are the branches?</t>
  </si>
  <si>
    <t>κλαδιά των γεννητικών οργάνων</t>
  </si>
  <si>
    <t>genetic disciplines</t>
  </si>
  <si>
    <t>genital branches</t>
  </si>
  <si>
    <t>γεννητικά όργανα</t>
  </si>
  <si>
    <t>genital</t>
  </si>
  <si>
    <t>Which Y. pestis strains were found in the mass graves?</t>
  </si>
  <si>
    <t>Γ. Π. Ανατολικά και Γ. Μεσαιωνικά</t>
  </si>
  <si>
    <t>Y.P.p. east and Y. p. medieval</t>
  </si>
  <si>
    <t>Y. p. Eastern and Y. medieval</t>
  </si>
  <si>
    <t>Ανατολικά και Υ. μεσαιωνικά</t>
  </si>
  <si>
    <t>Eastern and Y. medieval</t>
  </si>
  <si>
    <t>Ι. p. Eastern and Y</t>
  </si>
  <si>
    <t>Y. p. Eastern and Y</t>
  </si>
  <si>
    <t>Γ.pestis Y. p. Eastern and Y. medieval steels</t>
  </si>
  <si>
    <t>Y. pestis Y. p. Eastern and Y. medieval strains</t>
  </si>
  <si>
    <t>Σύγχρονη Y. pestis Y. p. Ανατολικά και Y. μεσαιωνικά στελέχη</t>
  </si>
  <si>
    <t>modern Y. pestis Y. p. Eastern and Y. medieval strains</t>
  </si>
  <si>
    <t>Γ. Π. Ανατολικά και Υ. μεσαιωνικά στελέχη</t>
  </si>
  <si>
    <t>Y. p. Eastern and Y. medieval strains</t>
  </si>
  <si>
    <t>What do Y. pestis strains suggest about plague?</t>
  </si>
  <si>
    <t>Η πανούκλα μπορεί να ήρθε στην Ευρώπη σε δύο κύματα.</t>
  </si>
  <si>
    <t>that plague may have come to Europe in two waves</t>
  </si>
  <si>
    <t>plague may have come to Europe in two waves</t>
  </si>
  <si>
    <t>Μπορεί να ήρθε στην Ευρώπη σε δύο κύματα.</t>
  </si>
  <si>
    <t>may have come to Europe in two waves</t>
  </si>
  <si>
    <t>How and when did the first Y. pestis variant come to Europe?</t>
  </si>
  <si>
    <t>μέσω του λιμανιού της Μασσαλίας γύρω στο Νοέμβριο του 1347</t>
  </si>
  <si>
    <t>via the port of Marseille around November 1347</t>
  </si>
  <si>
    <t>Νοέμβριος 1347</t>
  </si>
  <si>
    <t>November 1347</t>
  </si>
  <si>
    <t>γύρω στο Νοέμβριο του 1347</t>
  </si>
  <si>
    <t>around November 1347</t>
  </si>
  <si>
    <t>λιμάνι της Μασσαλίας γύρω στο Νοέμβριο του 1347</t>
  </si>
  <si>
    <t>port of Marseille around November 1347</t>
  </si>
  <si>
    <t>When did Y. pestis get to England?</t>
  </si>
  <si>
    <t>άνοιξη του 1349</t>
  </si>
  <si>
    <t>spring of 1349</t>
  </si>
  <si>
    <t>What does Graham Twig propose to spread the disease?</t>
  </si>
  <si>
    <t>αιτία του άνθρακα</t>
  </si>
  <si>
    <t>a form of carbon</t>
  </si>
  <si>
    <t>a cause of carbon</t>
  </si>
  <si>
    <t>ψύλλοι αρουραίων</t>
  </si>
  <si>
    <t>rat fleas</t>
  </si>
  <si>
    <t>Ήταν μια αιτία του άνθρακα και Norman Cantor</t>
  </si>
  <si>
    <t>it was a cause of carbon and Norman Cantor</t>
  </si>
  <si>
    <t>Ήταν η αιτία του άνθρακα.</t>
  </si>
  <si>
    <t>it was a cause of carbon</t>
  </si>
  <si>
    <t>αιτία του άνθρακα και Norman Cantor</t>
  </si>
  <si>
    <t>a cause of carbon and Norman Cantor</t>
  </si>
  <si>
    <t>What was Norman Cantor's theory of plague?</t>
  </si>
  <si>
    <t>Μπορεί να ήταν συνδυασμός άνθρακα και άλλων πανδημιών.</t>
  </si>
  <si>
    <t>a combination of carbon and other pandemics</t>
  </si>
  <si>
    <t>it might have been a combination of coal and other pandemics</t>
  </si>
  <si>
    <t>Σκέφτηκα ότι θα μπορούσε να ήταν ένας συνδυασμός άνθρακα και άλλων πανδημιών</t>
  </si>
  <si>
    <t>thought it might have been a combination of coal and other pandemics</t>
  </si>
  <si>
    <t>συνδυασμός άνθρακα και άλλων πανδημιών</t>
  </si>
  <si>
    <t>a combination of coal and other pandemics</t>
  </si>
  <si>
    <t>What diseases do many scientists believe have contributed to the pandemic of plague?</t>
  </si>
  <si>
    <t>Τύπος, ποζοποίηση και αναπνευστικές λοιμώξεις</t>
  </si>
  <si>
    <t>of the type, phials and respiratory infections</t>
  </si>
  <si>
    <t>type, positisation and respiratory infections</t>
  </si>
  <si>
    <t>βουβωνικός πυρετός</t>
  </si>
  <si>
    <t>bubonic fever</t>
  </si>
  <si>
    <t>Ο τύπος, η ποζοποίηση και οι αναπνευστικές λοιμώξεις</t>
  </si>
  <si>
    <t>the type, positisation and respiratory infections</t>
  </si>
  <si>
    <t>What's septicemia?</t>
  </si>
  <si>
    <t>δηλητηρίαση από αίμα</t>
  </si>
  <si>
    <t>a kind of ‘blood poisoning’</t>
  </si>
  <si>
    <t>blood poisoning</t>
  </si>
  <si>
    <t>Γ.Πέσις</t>
  </si>
  <si>
    <t>Y. pestis</t>
  </si>
  <si>
    <t>How many bodies did the Public Health of England dig up?</t>
  </si>
  <si>
    <t>25 σώματα</t>
  </si>
  <si>
    <t>25 bodies</t>
  </si>
  <si>
    <t>How many people died of the plague in Paris in 1466?</t>
  </si>
  <si>
    <t>40, 000</t>
  </si>
  <si>
    <t>Ίσως 40,000</t>
  </si>
  <si>
    <t>maybe 40,000</t>
  </si>
  <si>
    <t>Did black plague destroy Europe for three years followed by what country?</t>
  </si>
  <si>
    <t>Russia</t>
  </si>
  <si>
    <t>What outrage was associated with the troops of the thirty-year-old war?</t>
  </si>
  <si>
    <t>Ιταλικό Ολοκαύτωμα</t>
  </si>
  <si>
    <t>Italian Sickness</t>
  </si>
  <si>
    <t>Italian Holocaust</t>
  </si>
  <si>
    <t>Ιταλικό Ολοκαύτωμα 1629-1631</t>
  </si>
  <si>
    <t>Italian Holocaust of 1629-1631</t>
  </si>
  <si>
    <t>το Ιταλικό Ολοκαύτωμα</t>
  </si>
  <si>
    <t>the Italian Holocaust</t>
  </si>
  <si>
    <t>When did the last plague epidemic come out?</t>
  </si>
  <si>
    <t>How many times did the plague occur in Venice?</t>
  </si>
  <si>
    <t>During what years was the plague present in Islamic countries?</t>
  </si>
  <si>
    <t>μεταξύ 1500 και 1850</t>
  </si>
  <si>
    <t>1500 and 1850</t>
  </si>
  <si>
    <t>between 1500 and 1850</t>
  </si>
  <si>
    <t>How many people were lost in Algiers during 1620-21?</t>
  </si>
  <si>
    <t>30 to 50000</t>
  </si>
  <si>
    <t>30 to 50 thousand</t>
  </si>
  <si>
    <t>30 έως 50 χιλιάδες κάτοικοι</t>
  </si>
  <si>
    <t>30 to 50 thousand inhabitants</t>
  </si>
  <si>
    <t>How long did the plague last in the Ottoman Empire?</t>
  </si>
  <si>
    <t>δεύτερο τρίμηνο του 19ου αιώνα</t>
  </si>
  <si>
    <t>until the second quarter of the 19th century</t>
  </si>
  <si>
    <t>second quarter of the 19th century</t>
  </si>
  <si>
    <t>σχεδόν κάθε χρόνο μεταξύ 1500 και 1850</t>
  </si>
  <si>
    <t>almost every year between 1500 and 1850</t>
  </si>
  <si>
    <t>How many people, for the most, have died of plague in Baghdad?</t>
  </si>
  <si>
    <t>δύο τρίτα</t>
  </si>
  <si>
    <t>Two-thirds of the population of</t>
  </si>
  <si>
    <t>two thirds</t>
  </si>
  <si>
    <t>Why is the second timeline necessary?</t>
  </si>
  <si>
    <t>compresses the most recent era</t>
  </si>
  <si>
    <t>Συμπιέζοντας τον τελευταίο αιώνα</t>
  </si>
  <si>
    <t>compressing in the last century</t>
  </si>
  <si>
    <t>Αυτό έχει καταπιεστεί τον τελευταίο αιώνα.</t>
  </si>
  <si>
    <t>this has been compressing in the last century</t>
  </si>
  <si>
    <t>Η δεύτερη κλίμακα συμπιέζει την πιο πρόσφατη εποχή</t>
  </si>
  <si>
    <t>The second scale compresses the most recent era</t>
  </si>
  <si>
    <t>What timetable is further extended to the fourth scale?</t>
  </si>
  <si>
    <t>Τριμηνιαία</t>
  </si>
  <si>
    <t>Quarterly</t>
  </si>
  <si>
    <t>Τριμηνιαία είναι μια πολύ σύντομη περίοδος με σύντομες εποχές</t>
  </si>
  <si>
    <t>Quarterly is a very short period with short seasons</t>
  </si>
  <si>
    <t>What's the name of the last century?</t>
  </si>
  <si>
    <t>τον τελευταίο αιώνα</t>
  </si>
  <si>
    <t>The Holocaust</t>
  </si>
  <si>
    <t>the last century</t>
  </si>
  <si>
    <t>Ολοκαύτωμα</t>
  </si>
  <si>
    <t>Holocaust</t>
  </si>
  <si>
    <t>η δεύτερη κλίμακα</t>
  </si>
  <si>
    <t>the second scale</t>
  </si>
  <si>
    <t>Το Ολοκαύτωμα</t>
  </si>
  <si>
    <t>Το Ευχάριστο Νέο Έτος</t>
  </si>
  <si>
    <t>The Pleasant New Year</t>
  </si>
  <si>
    <t>Is the Neighbourhood Age taking place during what period?</t>
  </si>
  <si>
    <t>τον περασμένο αιώνα</t>
  </si>
  <si>
    <t>last century</t>
  </si>
  <si>
    <t>Τριμηνιαία περίοδος</t>
  </si>
  <si>
    <t>Quarterly Period</t>
  </si>
  <si>
    <t>η πιο πρόσφατη περίοδος παρατείνεται στην τρίτη κλίμακα</t>
  </si>
  <si>
    <t>the most recent period is extended to the third scale</t>
  </si>
  <si>
    <t>What principle is based on the occurrence of fossils in sedimentary rocks?</t>
  </si>
  <si>
    <t>Η αρχή της εξάπλωσης της πανίδας</t>
  </si>
  <si>
    <t>The principle of the spread of the fauna</t>
  </si>
  <si>
    <t>The principle of spreading the fauna</t>
  </si>
  <si>
    <t>η εξάπλωση της πανίδας</t>
  </si>
  <si>
    <t>spreading the fauna</t>
  </si>
  <si>
    <t>What principles were based on the principle of the spread of the fauna?</t>
  </si>
  <si>
    <t>αρχές κληρονομικής διαδοχής</t>
  </si>
  <si>
    <t>William Smith</t>
  </si>
  <si>
    <t>succession principles</t>
  </si>
  <si>
    <t>διαδοχή</t>
  </si>
  <si>
    <t>succession</t>
  </si>
  <si>
    <t>The fact that all fossils cannot be found at the same time worldwide makes the start of what?</t>
  </si>
  <si>
    <t>Η αρχή, ωστόσο, γίνεται μάλλον περίπλοκη</t>
  </si>
  <si>
    <t>complex</t>
  </si>
  <si>
    <t>The principle, however, becomes rather complex</t>
  </si>
  <si>
    <t>απολιθώματα</t>
  </si>
  <si>
    <t>fossilation</t>
  </si>
  <si>
    <t>πανίδα</t>
  </si>
  <si>
    <t>fauna</t>
  </si>
  <si>
    <t>The presence or absence of whom can be used to determine the relative age of the formations in which they are located?</t>
  </si>
  <si>
    <t>Organisations</t>
  </si>
  <si>
    <t>organisms</t>
  </si>
  <si>
    <t>The principle of fauna's succession developed 100 years before the theory of the evolution of who?</t>
  </si>
  <si>
    <t>Κάρολος Δαρβίνος</t>
  </si>
  <si>
    <t>Carlou Darwin</t>
  </si>
  <si>
    <t>Carolus Darwin</t>
  </si>
  <si>
    <t>Carolus Darwins</t>
  </si>
  <si>
    <t>Carolus Darwin’s</t>
  </si>
  <si>
    <t>From whom is the analysis of stratographic sections such as drill cores?</t>
  </si>
  <si>
    <t>Στρατογράφοι</t>
  </si>
  <si>
    <t>stromatographs</t>
  </si>
  <si>
    <t>stratographs</t>
  </si>
  <si>
    <t>εργαστήριο</t>
  </si>
  <si>
    <t>laboratory</t>
  </si>
  <si>
    <t>Στο εργαστήριο</t>
  </si>
  <si>
    <t>In the laboratory</t>
  </si>
  <si>
    <t>What kind of surveys show the location of stratography units on the ground?</t>
  </si>
  <si>
    <t>ΓΛΩΣΣΙΚΑ</t>
  </si>
  <si>
    <t>geophysics</t>
  </si>
  <si>
    <t>geophysical</t>
  </si>
  <si>
    <t>Γεωφυσικές έρευνες</t>
  </si>
  <si>
    <t>geophysical surveys</t>
  </si>
  <si>
    <t>What can be combined with geophysical data for better projection of the field?</t>
  </si>
  <si>
    <t>wels logs</t>
  </si>
  <si>
    <t>Freight Logs</t>
  </si>
  <si>
    <t>wells logs</t>
  </si>
  <si>
    <t>What tool do stratographs use to display their data in three dimensions?</t>
  </si>
  <si>
    <t>προγράμματα υπολογιστών</t>
  </si>
  <si>
    <t>computer programs</t>
  </si>
  <si>
    <t>The stratographs are trying to locate areas for which types of mining?</t>
  </si>
  <si>
    <t>νερό, άνθρακας και υδρογονάνθρακες</t>
  </si>
  <si>
    <t>It consists predominantly of hydrocarbons having carbon numbers predominantly in the range of C1 through C4.]</t>
  </si>
  <si>
    <t>water, coal and hydrocarbons</t>
  </si>
  <si>
    <t>εξόρυξη νερού, άνθρακα και υδρογονανθράκων</t>
  </si>
  <si>
    <t>extraction of water, coal and hydrocarbons</t>
  </si>
  <si>
    <t>Does Fielding Garrison believe that geology science can be traced where?</t>
  </si>
  <si>
    <t>Persia</t>
  </si>
  <si>
    <t>Having lived from 973 to 1048, he was one of the first Persian geologists, what was his name?</t>
  </si>
  <si>
    <t>Αλ-Μπουρόνι</t>
  </si>
  <si>
    <t>Al-Bruni</t>
  </si>
  <si>
    <t>Al-Buroni</t>
  </si>
  <si>
    <t>In China, this person concluded that the land was formed by the erosion of the mountains and by the deposition of sludge, what was his name?</t>
  </si>
  <si>
    <t>Saint Kuo</t>
  </si>
  <si>
    <t>This person proposed explanations of the origin of the earthquakes and mountain configuration, what was his name?</t>
  </si>
  <si>
    <t>Ibn Sina</t>
  </si>
  <si>
    <t>What made Saint Cuo think that the land was formed by the erosion of the mountains?</t>
  </si>
  <si>
    <t>Με βάση την παρατήρηση απολιθωμένων βλαστών γεωλογικού στρώματος</t>
  </si>
  <si>
    <t>Observation of fossil fertilisers</t>
  </si>
  <si>
    <t>Based on the observation of fossilized sprawls of a geologic layer</t>
  </si>
  <si>
    <t>απολιθωμένοι βλαστοί γεωλογικού στρώματος</t>
  </si>
  <si>
    <t>fossilized sprawls of a geologic layer</t>
  </si>
  <si>
    <t>απολιθωμένοι βλαστοί</t>
  </si>
  <si>
    <t>fossilized sprawls</t>
  </si>
  <si>
    <t>την εναπόθεση της λάσπης</t>
  </si>
  <si>
    <t>the deposition of the sludge</t>
  </si>
  <si>
    <t>Who is considered the first modern geologist?</t>
  </si>
  <si>
    <t>James Hutton</t>
  </si>
  <si>
    <t>What work did James Hutton present in 1785 to the Royal Society of Edinburgh?</t>
  </si>
  <si>
    <t>Theory of Earth</t>
  </si>
  <si>
    <t>Earth Theory</t>
  </si>
  <si>
    <t>What year did James Hutton post a two-tier version of his theories?</t>
  </si>
  <si>
    <t>What was the main idea of James Hutton's work?</t>
  </si>
  <si>
    <t>η Γη θα πρέπει να είναι πολύ μεγαλύτερη από ό, τι είχε ληφθεί προηγουμένως</t>
  </si>
  <si>
    <t>Earth must be much older than previously assumed</t>
  </si>
  <si>
    <t>the Earth should be much older than previously assumed</t>
  </si>
  <si>
    <t>Η Γη πρέπει να είναι πολύ μεγαλύτερη.</t>
  </si>
  <si>
    <t>the Earth should be much older</t>
  </si>
  <si>
    <t>η Γη θα πρέπει να είναι πολύ μεγαλύτερη από ό, τι προηγουμένως θεωρείται ότι είναι αρκετός χρόνος</t>
  </si>
  <si>
    <t>the Earth should be much older than previously assumed to be sufficient time</t>
  </si>
  <si>
    <t>What was the first registered settlement in Newcastle later?</t>
  </si>
  <si>
    <t>What bridge was initially in Roman times?</t>
  </si>
  <si>
    <t>Ποταμός Tin</t>
  </si>
  <si>
    <t>Tin River</t>
  </si>
  <si>
    <t>Pons Aelius, ένα ρωμαϊκό φρούριο και μια γέφυρα στον ποταμό Tin</t>
  </si>
  <si>
    <t>Pons Aelius, a Roman fortress and a bridge on the Tin River</t>
  </si>
  <si>
    <t>What was the estimated population of Pons Aelius around the 2nd century?</t>
  </si>
  <si>
    <t>2, 000</t>
  </si>
  <si>
    <t>What wall has fragments visible in places around Newcastle even today?</t>
  </si>
  <si>
    <t>Τοίχος Adrian</t>
  </si>
  <si>
    <t>Adrianos</t>
  </si>
  <si>
    <t>Adrian wall</t>
  </si>
  <si>
    <t>Adrian</t>
  </si>
  <si>
    <t>What tribes were the Romans afraid of invading from the north?</t>
  </si>
  <si>
    <t>Πίκτα</t>
  </si>
  <si>
    <t>Picket</t>
  </si>
  <si>
    <t>Pikta</t>
  </si>
  <si>
    <t>What oldest market has the Granger Market replaced?</t>
  </si>
  <si>
    <t>Αγορά Κρηκ</t>
  </si>
  <si>
    <t>Market in Creals</t>
  </si>
  <si>
    <t>Creek Market</t>
  </si>
  <si>
    <t>η αγορά του Κρηκ</t>
  </si>
  <si>
    <t>the Creek Market</t>
  </si>
  <si>
    <t>When did the first housed market of Newcastle open?</t>
  </si>
  <si>
    <t>How many visitors attended the dinner for the opening of the Granger Market?</t>
  </si>
  <si>
    <t>How are the openings of the Granger Market at the Leing Art Gallery?</t>
  </si>
  <si>
    <t>γιορτάζεται με ένα μεγάλο δείπνο</t>
  </si>
  <si>
    <t>a table</t>
  </si>
  <si>
    <t>celebrated with a big dinner</t>
  </si>
  <si>
    <t>Ένα μεγάλο δείπνο.</t>
  </si>
  <si>
    <t>a big dinner</t>
  </si>
  <si>
    <t>Τα εγκαίνια γιορτάστηκαν με ένα μεγάλο δείπνο.</t>
  </si>
  <si>
    <t>The openings were celebrated with a big dinner</t>
  </si>
  <si>
    <t>πίνακα</t>
  </si>
  <si>
    <t>Who classified the architecture of the Granger Market as Category 1 in 1954?</t>
  </si>
  <si>
    <t>English Heritage Foundation</t>
  </si>
  <si>
    <t>Foundation of English Heritage</t>
  </si>
  <si>
    <t>Αγγλική Κληρονομιά</t>
  </si>
  <si>
    <t>English Heritage</t>
  </si>
  <si>
    <t>the Foundation of English Heritage</t>
  </si>
  <si>
    <t>What kind of music are the Lindsharms classed as?</t>
  </si>
  <si>
    <t>πλακ-ροκ</t>
  </si>
  <si>
    <t>folk-rok</t>
  </si>
  <si>
    <t>flak-rock</t>
  </si>
  <si>
    <t>What year was the song Fog on the Tyne released?</t>
  </si>
  <si>
    <t>What band do many think of as the first black metal band?</t>
  </si>
  <si>
    <t>Οι Βέμεν</t>
  </si>
  <si>
    <t>Véno</t>
  </si>
  <si>
    <t>The Vemen</t>
  </si>
  <si>
    <t>Σκάιλαντ</t>
  </si>
  <si>
    <t>Skyland</t>
  </si>
  <si>
    <t>Which band is often considered the first folk metal band?</t>
  </si>
  <si>
    <t>Which band was Newcastle a former guitarist, the local Andy Taylor?</t>
  </si>
  <si>
    <t>Duran Duran</t>
  </si>
  <si>
    <t>What subways cover a large part of Tin and Ware?</t>
  </si>
  <si>
    <t>Tin και Ware Μετρό</t>
  </si>
  <si>
    <t>Tin and Ware Metro</t>
  </si>
  <si>
    <t>Μετρό</t>
  </si>
  <si>
    <t>Metro</t>
  </si>
  <si>
    <t>In amounts the Metro opened between 1980 and 1984?</t>
  </si>
  <si>
    <t>πέντε στάδια</t>
  </si>
  <si>
    <t>five stages</t>
  </si>
  <si>
    <t>What kind of tunnels were built through Newcastle City Center?</t>
  </si>
  <si>
    <t>underground</t>
  </si>
  <si>
    <t>Grounds</t>
  </si>
  <si>
    <t>υπόγειες σήραγγες</t>
  </si>
  <si>
    <t>underground tunnels</t>
  </si>
  <si>
    <t>What was inaugurated by Queen Elizabeth II in Newcastle in 1981?</t>
  </si>
  <si>
    <t>Μια γέφυρα πάνω από τον Τιν.</t>
  </si>
  <si>
    <t>a bridge</t>
  </si>
  <si>
    <t>A bridge over Tin</t>
  </si>
  <si>
    <t>How many passengers per year carry the Newcastle rail network?</t>
  </si>
  <si>
    <t>37 εκατομμύρια</t>
  </si>
  <si>
    <t>over 37 million</t>
  </si>
  <si>
    <t>37 million</t>
  </si>
  <si>
    <t>άνω των 37 εκατομμυρίων</t>
  </si>
  <si>
    <t>How many universities does Newcastle have?</t>
  </si>
  <si>
    <t>What university has its roots in a school dealing with medicine and surgery?</t>
  </si>
  <si>
    <t>Πανεπιστήμιο του Newcastle</t>
  </si>
  <si>
    <t>Newcastle University</t>
  </si>
  <si>
    <t>The University of Newcastle</t>
  </si>
  <si>
    <t>Πανεπιστήμιο Newcastle</t>
  </si>
  <si>
    <t>University of Newcastle</t>
  </si>
  <si>
    <t>What did the University of Newcastle win in 2000?</t>
  </si>
  <si>
    <t>Βραβείο University of Sunday Times</t>
  </si>
  <si>
    <t>University of Sunday Times</t>
  </si>
  <si>
    <t>University of Sunday Times Prize</t>
  </si>
  <si>
    <t>What happened in 1992 in a process throughout the United Kingdom?</t>
  </si>
  <si>
    <t>Τα πολυτεχνεία έγιναν νέα πανεπιστήμια</t>
  </si>
  <si>
    <t>Polytechnics became new universities</t>
  </si>
  <si>
    <t>polytechnics became new universities</t>
  </si>
  <si>
    <t>Which university won the organization's award with the most advanced IT?</t>
  </si>
  <si>
    <t>Το Πανεπιστήμιο της Νορθάμπρια</t>
  </si>
  <si>
    <t>University of Northampria</t>
  </si>
  <si>
    <t>The University of Northampria</t>
  </si>
  <si>
    <t>Πανεπιστήμιο Northampria</t>
  </si>
  <si>
    <t>Πανεπιστήμιο Newcastle και Πανεπιστήμιο Northampria</t>
  </si>
  <si>
    <t>University of Newcastle and the University of Northampria</t>
  </si>
  <si>
    <t>In what international exhibition does the V&amp;A Museum have its roots?</t>
  </si>
  <si>
    <t>Great Report of 1851</t>
  </si>
  <si>
    <t>Great Exhibition of 1851</t>
  </si>
  <si>
    <t>Η Μεγάλη Έκθεση του 1851</t>
  </si>
  <si>
    <t>the Great Exhibition of 1851</t>
  </si>
  <si>
    <t>Μεγάλη Έκθεση</t>
  </si>
  <si>
    <t>Great Exhibition</t>
  </si>
  <si>
    <t>Who was the first director of the V&amp;A Museum?</t>
  </si>
  <si>
    <t>Χένρι Κόουλ.</t>
  </si>
  <si>
    <t>Henry Cole.</t>
  </si>
  <si>
    <t>Henry Cole</t>
  </si>
  <si>
    <t>What was the first name of the museum?</t>
  </si>
  <si>
    <t>Museum of Manufacturers</t>
  </si>
  <si>
    <t>the Museum of Manufacturers</t>
  </si>
  <si>
    <t>Where was the V&amp;A Museum transferred from its original location to Marlborough House?</t>
  </si>
  <si>
    <t>Sommerset House</t>
  </si>
  <si>
    <t>Which German architect was asked to make a plan for the museum?</t>
  </si>
  <si>
    <t>Gottfried Zeber</t>
  </si>
  <si>
    <t>About how many works of art are included in the Far East collections?</t>
  </si>
  <si>
    <t>70, 000</t>
  </si>
  <si>
    <t>more than 70,000</t>
  </si>
  <si>
    <t>Which countries are represented in the Far East collections?</t>
  </si>
  <si>
    <t>China, Japan and Korea</t>
  </si>
  <si>
    <t>What's the name of the gallery dedicated to Chinese art?</t>
  </si>
  <si>
    <t>Κινεζική Πινακοθήκη Τέχνης T.T. Tsui</t>
  </si>
  <si>
    <t>The Chinese Art Gallery T.T. Tsui</t>
  </si>
  <si>
    <t>Chinese Art Gallery T.T. Tsui</t>
  </si>
  <si>
    <t>T.T.Τσούι</t>
  </si>
  <si>
    <t>T.T. Tsui</t>
  </si>
  <si>
    <t>What year did Chinese gallery make?</t>
  </si>
  <si>
    <t>From what two dynasties date most Chinese artworks of the Far East collections?</t>
  </si>
  <si>
    <t>Μινγκ και Τσινγκ.</t>
  </si>
  <si>
    <t>Ming and Ching</t>
  </si>
  <si>
    <t>Δυναστείες Μινγκ και Τσινγκ</t>
  </si>
  <si>
    <t>Ming and Ching dynasties</t>
  </si>
  <si>
    <t>About how many items are there in the V&amp;A Museum costume collection?</t>
  </si>
  <si>
    <t>14, 000</t>
  </si>
  <si>
    <t>Over 14,000</t>
  </si>
  <si>
    <t>1, 442</t>
  </si>
  <si>
    <t>Which section houses the works on paper of the collection of costumes?</t>
  </si>
  <si>
    <t>Λέξεις και Εικόνα</t>
  </si>
  <si>
    <t>Words and Image</t>
  </si>
  <si>
    <t>Τμήμα λέξεων και εικόνας</t>
  </si>
  <si>
    <t>Words and Image section</t>
  </si>
  <si>
    <t>Why is the collection dominated by modern clothing made for special cases?</t>
  </si>
  <si>
    <t>καθημερινά ρούχα από προηγούμενες εποχές δεν έχουν επιβιώσει γενικά</t>
  </si>
  <si>
    <t>Because daily clothes from previous seasons have not survived in general</t>
  </si>
  <si>
    <t>daily clothes from previous seasons have not survived in general</t>
  </si>
  <si>
    <t>Επειδή τα καθημερινά ρούχα από προηγούμενες εποχές δεν έχουν επιβιώσει γενικά</t>
  </si>
  <si>
    <t>Επειδή τα καθημερινά ρούχα από προηγούμενες εποχές δεν έχουν επιβιώσει</t>
  </si>
  <si>
    <t>Because daily clothes from previous seasons have not survived</t>
  </si>
  <si>
    <t>What year did the V&amp;A Museum receive the Talbot Hughes collection?</t>
  </si>
  <si>
    <t>What gift company was the Talbot Hughes collection?</t>
  </si>
  <si>
    <t>Χάροντζ</t>
  </si>
  <si>
    <t>Harolds</t>
  </si>
  <si>
    <t>Harodz</t>
  </si>
  <si>
    <t>Μουσείο V&amp;A</t>
  </si>
  <si>
    <t>V&amp;A Museum</t>
  </si>
  <si>
    <t>About how many names were signed in an electronic vote on Parliament's website in response to the closure of the musical instrument gallery?</t>
  </si>
  <si>
    <t>over 5,100</t>
  </si>
  <si>
    <t>άνω των 5,100</t>
  </si>
  <si>
    <t>What Member has explained that the museum will maintain the collection and keep it available to the public?</t>
  </si>
  <si>
    <t>Μπράιαν Ντέιβις.</t>
  </si>
  <si>
    <t>Brian Davis.</t>
  </si>
  <si>
    <t>Brian Davis</t>
  </si>
  <si>
    <t>Which museum would receive objects as a loan from the musical instrument gallery?</t>
  </si>
  <si>
    <t>Horniman Museum</t>
  </si>
  <si>
    <t>Βρετανική Πινακοθήκη</t>
  </si>
  <si>
    <t>British Gallery</t>
  </si>
  <si>
    <t>About how many musical instruments were borrowed at the Horniman Museum?</t>
  </si>
  <si>
    <t>What year did the musical instrument gallery close?</t>
  </si>
  <si>
    <t>What year did John Sipsanks donate a large collection of paintings?</t>
  </si>
  <si>
    <t>How many plays did John Sipsanks donate to the museum?</t>
  </si>
  <si>
    <t>Ο Τέιτ Μπρίταν έχει παίξει από τότε.</t>
  </si>
  <si>
    <t>Tate Brittan has played since then.</t>
  </si>
  <si>
    <t>233 πίνακες</t>
  </si>
  <si>
    <t>233 paintings</t>
  </si>
  <si>
    <t>What was the aim of John Shipsunks' important legacy at the museum?</t>
  </si>
  <si>
    <t>δημιουργία μιας "Εθνικής Πινακοθήκης της Βρετανικής Τέχνης</t>
  </si>
  <si>
    <t>the creation of a "National Gallery of British Art"</t>
  </si>
  <si>
    <t>create a "National Gallery of British Art</t>
  </si>
  <si>
    <t>να δημιουργήσει μια "Εθνική Πινακοθήκη της Βρετανικής Τέχνης"</t>
  </si>
  <si>
    <t>to create a "National Gallery of British Art"</t>
  </si>
  <si>
    <t>να δημιουργήσει μια "Εθνική Πινακοθήκη της Βρετανικής Τέχνης</t>
  </si>
  <si>
    <t>to create a "National Gallery of British Art</t>
  </si>
  <si>
    <t>δημιουργία μιας "Εθνικής Πινακοθήκης Βρετανικής Τέχνης"</t>
  </si>
  <si>
    <t>create a "National Gallery of British Art"</t>
  </si>
  <si>
    <t>What famous British painter sketch with full - size oil of 1821 was donated by John Sipsanks' daughter in 1888?</t>
  </si>
  <si>
    <t>Ελαιόλαδο-σκι</t>
  </si>
  <si>
    <t>The Caro of Sanu</t>
  </si>
  <si>
    <t>oil skiings</t>
  </si>
  <si>
    <t>Σταθερό</t>
  </si>
  <si>
    <t>Constantble</t>
  </si>
  <si>
    <t>σκι</t>
  </si>
  <si>
    <t>skiings</t>
  </si>
  <si>
    <t>The paintings John Sipsanks donated were of what ethnicity?</t>
  </si>
  <si>
    <t>Βρετανικά</t>
  </si>
  <si>
    <t>Brittany</t>
  </si>
  <si>
    <t>What was the online campaign launched by the ABC in 2000 focused on?</t>
  </si>
  <si>
    <t>το κυκλικό λογότυπο της</t>
  </si>
  <si>
    <t>its cyclotype</t>
  </si>
  <si>
    <t>its cyclic logo</t>
  </si>
  <si>
    <t>κυκλικός λογότυπος</t>
  </si>
  <si>
    <t>cyclic logo</t>
  </si>
  <si>
    <t>Who was hired to design the ABC's identity for 2001-2002?</t>
  </si>
  <si>
    <t>Ομάδα Σχεδιασμού της Τρόικας</t>
  </si>
  <si>
    <t>Troika Design Group</t>
  </si>
  <si>
    <t>Troika Design Team</t>
  </si>
  <si>
    <t>Τρόικα</t>
  </si>
  <si>
    <t>Troika</t>
  </si>
  <si>
    <t>What was the ABC logo colours in 2001?</t>
  </si>
  <si>
    <t>black and yellow</t>
  </si>
  <si>
    <t>What is the sponsorship of the ABC logo since the 2000 campaign?</t>
  </si>
  <si>
    <t>the dot</t>
  </si>
  <si>
    <t>online</t>
  </si>
  <si>
    <t>online διαφήμιση</t>
  </si>
  <si>
    <t>online advertising</t>
  </si>
  <si>
    <t>η τελεία</t>
  </si>
  <si>
    <t>2001-2002</t>
  </si>
  <si>
    <t>Who designed the new ABC brand graphic in 1998?</t>
  </si>
  <si>
    <t>Pittard Sallyvan</t>
  </si>
  <si>
    <t>Pittard Sullivan</t>
  </si>
  <si>
    <t>What year did the ABC stop using the bell with the four notes for advertising?</t>
  </si>
  <si>
    <t>What image campaign was the new bell from four ABC notes based on?</t>
  </si>
  <si>
    <t>Λατρεύουμε την Τηλεόραση</t>
  </si>
  <si>
    <t>We Love Television</t>
  </si>
  <si>
    <t>"Αγαπάμε την τηλεόραση</t>
  </si>
  <si>
    <t>"We Love Television</t>
  </si>
  <si>
    <t>Where is the bell still used with the four ABC notes?</t>
  </si>
  <si>
    <t>ABC ενάντια στην τάξη στην αρχή της εκπομπής ABC</t>
  </si>
  <si>
    <t>ABC v Order</t>
  </si>
  <si>
    <t>ABC against order at the beginning of the ABC broadcast</t>
  </si>
  <si>
    <t>έναρξη της εκπομπής ABC</t>
  </si>
  <si>
    <t>beginning of the ABC broadcast</t>
  </si>
  <si>
    <t>ενάντια στην τάξη στην αρχή της εκπομπής ABC</t>
  </si>
  <si>
    <t>against order at the beginning of the ABC broadcast</t>
  </si>
  <si>
    <t>κατά της τάξης</t>
  </si>
  <si>
    <t>against order</t>
  </si>
  <si>
    <t>στην αρχή της εκπομπής ABC</t>
  </si>
  <si>
    <t>at the beginning of the ABC broadcast</t>
  </si>
  <si>
    <t>Who was appointed president of the ABC by Noble in 1950?</t>
  </si>
  <si>
    <t>Robert Kidner</t>
  </si>
  <si>
    <t>Robert Kidner.</t>
  </si>
  <si>
    <t>Goldenson proposed the merger between UPT and what network in October 1954?</t>
  </si>
  <si>
    <t>Dumon Television Network</t>
  </si>
  <si>
    <t>DuMont Television Network</t>
  </si>
  <si>
    <t>Ντουμόντ</t>
  </si>
  <si>
    <t>DuMont</t>
  </si>
  <si>
    <t>According to Goldenson's merger plan, what would be called the new entity?</t>
  </si>
  <si>
    <t>ABC- Dumont</t>
  </si>
  <si>
    <t>How much money did DuMont have to go to the Television Network on the basis of Goldenson's merger plan?</t>
  </si>
  <si>
    <t>5 εκατομμύρια δολάρια</t>
  </si>
  <si>
    <t>$5 million in cash</t>
  </si>
  <si>
    <t>$5 million</t>
  </si>
  <si>
    <t>In what decade did the ABC complete the transition to color?</t>
  </si>
  <si>
    <t>1970s</t>
  </si>
  <si>
    <t>'70s</t>
  </si>
  <si>
    <t>The 1970s on which network did it allow to go up to the first position of television?</t>
  </si>
  <si>
    <t>CBS και NBC</t>
  </si>
  <si>
    <t>CBS and NBC</t>
  </si>
  <si>
    <t>What kind of data did ABC use in the 1970s to better target ads and programming to specific audiences?</t>
  </si>
  <si>
    <t>συμπεριφορικά και δημογραφικά δεδομένα</t>
  </si>
  <si>
    <t>Behavioural and demographic</t>
  </si>
  <si>
    <t>behavioural and demographic data</t>
  </si>
  <si>
    <t>συμπεριφορές και δημογραφικές</t>
  </si>
  <si>
    <t>behavioural and demographic</t>
  </si>
  <si>
    <t>What rate of high viewing did the three large networks represent in 1980?</t>
  </si>
  <si>
    <t>What drama did Aaron Spelling make his debut at the ABC in the 1980s?</t>
  </si>
  <si>
    <t>Δυναστεία</t>
  </si>
  <si>
    <t>Dynasty</t>
  </si>
  <si>
    <t>η δυναστεία</t>
  </si>
  <si>
    <t>the Dynasty</t>
  </si>
  <si>
    <t>Οι Άγγελοι Τσάρλι</t>
  </si>
  <si>
    <t>the Angels Charlie</t>
  </si>
  <si>
    <t>What was the branch of Happy Days that made their debut in the 1980s at the ABC?</t>
  </si>
  <si>
    <t>Ευτυχισμένα Μέρη</t>
  </si>
  <si>
    <t>Mork and Mindy.</t>
  </si>
  <si>
    <t>Happy Places</t>
  </si>
  <si>
    <t>Σαπούνι</t>
  </si>
  <si>
    <t>Soap</t>
  </si>
  <si>
    <t>Σαπούνι, Μπένσον</t>
  </si>
  <si>
    <t>Soap, Benson</t>
  </si>
  <si>
    <t>Πολύ Κοντά για Παρηγοριά, το τμήμα του Σαπουνιού, Μπένσον</t>
  </si>
  <si>
    <t>Too Close for Comfort, the branch of Soap, Benson</t>
  </si>
  <si>
    <t>Σαπούνι, Μπένσον και το κλαδί των Χαρούμενων Τόπων, Μορκ και Μίντι</t>
  </si>
  <si>
    <t>Soap, Benson and the branch of Happy Places, Morc and Mindi</t>
  </si>
  <si>
    <t>Τρία Είναι Γονείς</t>
  </si>
  <si>
    <t>Three It is Parent</t>
  </si>
  <si>
    <t>What was the channel launched by the ABC in 1981 and focused on a cultural and artistic programme?</t>
  </si>
  <si>
    <t>Alpha Repertory Television Service</t>
  </si>
  <si>
    <t>What race was the woman Temusin married to when he was about 16 years old?</t>
  </si>
  <si>
    <t>Ongirat</t>
  </si>
  <si>
    <t>Μπόρτε</t>
  </si>
  <si>
    <t>Borte</t>
  </si>
  <si>
    <t>φυλή Ongirat</t>
  </si>
  <si>
    <t>Ongirat tribe</t>
  </si>
  <si>
    <t>Who kidnapped Temusin's first wife soon after their marriage?</t>
  </si>
  <si>
    <t>Merchics</t>
  </si>
  <si>
    <t>Merchic</t>
  </si>
  <si>
    <t>το Merchics</t>
  </si>
  <si>
    <t>the Merchics</t>
  </si>
  <si>
    <t>Who helped Temusin rescue his wife from the Merchics?</t>
  </si>
  <si>
    <t>Τζαμουχά</t>
  </si>
  <si>
    <t>Jamuha and his protector, Togrull Khan</t>
  </si>
  <si>
    <t>Jamuha</t>
  </si>
  <si>
    <t>Ο Jamuha και ο προστάτης του, Togrul Han</t>
  </si>
  <si>
    <t>Jamuha and his patron, Togrul Han</t>
  </si>
  <si>
    <t>What was the name of Borte's first son, Temusein's wife?</t>
  </si>
  <si>
    <t>Γιότσι</t>
  </si>
  <si>
    <t>Josie</t>
  </si>
  <si>
    <t>Jocci</t>
  </si>
  <si>
    <t>What year did Borte give birth to Jocci?</t>
  </si>
  <si>
    <t>1185/721226</t>
  </si>
  <si>
    <t>1185–1226</t>
  </si>
  <si>
    <t>Who was Jamuha's support for not forming the basis of Temuin's power?</t>
  </si>
  <si>
    <t>Αριστοκρατία της Μογγολίας</t>
  </si>
  <si>
    <t>the traditional Mongolian aristocracy</t>
  </si>
  <si>
    <t>Mongolian aristocracy</t>
  </si>
  <si>
    <t>Παραδοσιακή Μογγολική αριστοκρατίας</t>
  </si>
  <si>
    <t>traditional Mongolian aristocracy</t>
  </si>
  <si>
    <t>η παραδοσιακή Μογγολική αριστοκρατίας</t>
  </si>
  <si>
    <t>φιλία</t>
  </si>
  <si>
    <t>friendship</t>
  </si>
  <si>
    <t>What statement of the shaman helped to raise Temusin?</t>
  </si>
  <si>
    <t>Cuttle</t>
  </si>
  <si>
    <t>Kokotsu</t>
  </si>
  <si>
    <t>ότι ο Αιώνιος Γαλάζιος Ουρανός είχε αναθέσει τον κόσμο στο Temuin</t>
  </si>
  <si>
    <t>that the Eternal Blue Heaven had assigned the world to Temuin</t>
  </si>
  <si>
    <t>Αιώνιος Γαλάζιος Ουρανός</t>
  </si>
  <si>
    <t>Eternal Blue Heaven</t>
  </si>
  <si>
    <t>ο Αιώνιος Γαλάζιος Ουρανός είχε αναθέσει τον κόσμο στο Temuin</t>
  </si>
  <si>
    <t>the Eternal Blue Heaven had assigned the world to Temuin</t>
  </si>
  <si>
    <t>Ο Κοκότσου που ο Αιώνιος Γαλάζιος Ουρανός είχε αναθέσει στον κόσμο στον Τεμουέν</t>
  </si>
  <si>
    <t>Kokotsu that the Eternal Blue Heaven had assigned the world to Temuin</t>
  </si>
  <si>
    <t>When was Temusin the Mongols elected?</t>
  </si>
  <si>
    <t>What battle did Temusin lose from Jamuha shortly after his election as a hammer?</t>
  </si>
  <si>
    <t>Μάχη του Dalan Baljit</t>
  </si>
  <si>
    <t>Battle of Dalan Baljoat</t>
  </si>
  <si>
    <t>Battle of Dalan Baljit</t>
  </si>
  <si>
    <t>Where was Togrull, the patron of Temusin?</t>
  </si>
  <si>
    <t>Κάρα Κιτάι</t>
  </si>
  <si>
    <t>Kara Kitai</t>
  </si>
  <si>
    <t>What's the Mongolian name of the original location of the Jengish Khan Mausoleum?</t>
  </si>
  <si>
    <t>Kenotafios of the Lord</t>
  </si>
  <si>
    <t>Enchen Korow</t>
  </si>
  <si>
    <t>Enchen Koros</t>
  </si>
  <si>
    <t>Kenotafios of the Lord"</t>
  </si>
  <si>
    <t>Which Buddhist monastery hosted Jengis Khan's mausoleum during the Japanese occupation?</t>
  </si>
  <si>
    <t>Dongsan Dafo Dean</t>
  </si>
  <si>
    <t>Dongsan Daphos Diane</t>
  </si>
  <si>
    <t>When did the Chinese nationalists move the mausoleum away from the Chinese communist powers?</t>
  </si>
  <si>
    <t>Kubum Monastery or Ta'er Si near Xining</t>
  </si>
  <si>
    <t>When did the mausoleum return to the Lord's Kenotafio in Mongolia?</t>
  </si>
  <si>
    <t>αρχές 1954</t>
  </si>
  <si>
    <t>early 1954</t>
  </si>
  <si>
    <t>Who destroyed the most valuable relics of the Mausoleum during the Cultural Revolution?</t>
  </si>
  <si>
    <t>Οι Κόκκινοι Φύλακες</t>
  </si>
  <si>
    <t>Red guards</t>
  </si>
  <si>
    <t>the Red Guardians</t>
  </si>
  <si>
    <t>Κόκκινοι φύλακες</t>
  </si>
  <si>
    <t>Red Guardians</t>
  </si>
  <si>
    <t>What sea was the empire of Jengis Khan adjacent to the east when he died?</t>
  </si>
  <si>
    <t>Japanese Sea</t>
  </si>
  <si>
    <t>Κασπία Θάλασσα στην Ιαπωνική Θάλασσα</t>
  </si>
  <si>
    <t>Caspian Sea to the Japanese Sea</t>
  </si>
  <si>
    <t>Caspian Sea</t>
  </si>
  <si>
    <t>What water mass was in the west of the Mongolian Empire when Jengis Khan died?</t>
  </si>
  <si>
    <t>Who was the head of the fastest expansion of the Mongolian Empire?</t>
  </si>
  <si>
    <t>Jengis Ogodei Khan</t>
  </si>
  <si>
    <t>Togodei Khan</t>
  </si>
  <si>
    <t>What year was the conflict with the Song dynasty completed?</t>
  </si>
  <si>
    <t>What descendant of Jengis Han looted Baghdad?</t>
  </si>
  <si>
    <t>Hulaghu Khan</t>
  </si>
  <si>
    <t>Hulagu Han</t>
  </si>
  <si>
    <t>Μπατού Χαν</t>
  </si>
  <si>
    <t>Batu Khan</t>
  </si>
  <si>
    <t>Χουλάγκου Χαν.</t>
  </si>
  <si>
    <t>Hulagu Han's</t>
  </si>
  <si>
    <t>Χουλάγκου</t>
  </si>
  <si>
    <t>Hulagu</t>
  </si>
  <si>
    <t>Who stopped Hulagu Khan's advance all over the Middle East?</t>
  </si>
  <si>
    <t>Μαμελούκος της Αιγύπτου</t>
  </si>
  <si>
    <t>the Mamelus of Egypt</t>
  </si>
  <si>
    <t>Mamelucus of Egypt</t>
  </si>
  <si>
    <t>Μογγόλοι</t>
  </si>
  <si>
    <t>Mongols</t>
  </si>
  <si>
    <t>Απόγονος του Χουλάγκου Χαν</t>
  </si>
  <si>
    <t>Hulagu Han's descendant</t>
  </si>
  <si>
    <t>οι Μογγόλοι</t>
  </si>
  <si>
    <t>the Mongols</t>
  </si>
  <si>
    <t>Which one of the offspring of Jengis Khan expelled the Mamelus from Palestine?</t>
  </si>
  <si>
    <t>Hulagu Gazan Han</t>
  </si>
  <si>
    <t>Gazan Khan</t>
  </si>
  <si>
    <t>Hulagu Gazan Han's</t>
  </si>
  <si>
    <t>What year did the grandson of Jengis Khan invade Russe Kyiv?</t>
  </si>
  <si>
    <t>What major cities in Eastern Europe have not been destroyed by the invasion of the Mongols?</t>
  </si>
  <si>
    <t>Novgorod και Pskov</t>
  </si>
  <si>
    <t>Novgorod and Pskov</t>
  </si>
  <si>
    <t>Who is supervising a Pharmacy Tech in the United Kingdom?</t>
  </si>
  <si>
    <t>άλλοι ανώτεροι τεχνικοί φαρμακείων</t>
  </si>
  <si>
    <t>Other senior technical pharmacy</t>
  </si>
  <si>
    <t>other senior pharmacy technicians</t>
  </si>
  <si>
    <t>ανώτεροι τεχνικοί φαρμακείων</t>
  </si>
  <si>
    <t>senior pharmacy technicians</t>
  </si>
  <si>
    <t>Which body should a pharmacopoeia technician be entered into?</t>
  </si>
  <si>
    <t>Γενικό Συμβούλιο Φαρμακευτικών</t>
  </si>
  <si>
    <t>Register of the General Pharmaceutical Council (GSC)</t>
  </si>
  <si>
    <t>General Pharmaceutical Council</t>
  </si>
  <si>
    <t>Γενικό Φαρμακευτικό Συμβούλιο (GSC)</t>
  </si>
  <si>
    <t>General Pharmaceutical Council (GSC)</t>
  </si>
  <si>
    <t>μητρώο του Γενικού Φαρμακευτικού Συμβουλίου</t>
  </si>
  <si>
    <t>register of the General Pharmaceutical Council</t>
  </si>
  <si>
    <t>What is the GSC's main task?</t>
  </si>
  <si>
    <t>Configures pharmacopoeia and technical pharmacopoeia practice</t>
  </si>
  <si>
    <t>regulates the practice of pharmacists and technical pharmacies</t>
  </si>
  <si>
    <t>ρυθμίζει την πρακτική των φαρμακοποιών</t>
  </si>
  <si>
    <t>regulates the practice of pharmacists</t>
  </si>
  <si>
    <t>το διοικητικό όργανο για τους επαγγελματίες στον τομέα της φαρμακευτικής φροντίδας</t>
  </si>
  <si>
    <t>the management body for the professionals in the pharmaceutical care sector</t>
  </si>
  <si>
    <t>What kind of professional is he considered to be the Pharmacy Technician?</t>
  </si>
  <si>
    <t>υγειονομική περίθαλψη</t>
  </si>
  <si>
    <t>health care professional</t>
  </si>
  <si>
    <t>healthcare</t>
  </si>
  <si>
    <t>healthcare professional</t>
  </si>
  <si>
    <t>What kind of responsibilities can a pharmacy technician have?</t>
  </si>
  <si>
    <t>Εποπτεύονται και διαχειρίζονται άλλοι ανώτεροι τεχνικοί φαρμακείων</t>
  </si>
  <si>
    <t>manage the pharmaceutical department and specialised areas of pharmaceutical practice</t>
  </si>
  <si>
    <t>supervised and managed by other senior pharmacy technicians</t>
  </si>
  <si>
    <t>διαχείριση της φαρμακευτικής υπηρεσίας και εξειδικευμένους τομείς της φαρμακευτικής πρακτικής</t>
  </si>
  <si>
    <t>managing the pharmaceutical department and specialised areas of pharmaceutical practice</t>
  </si>
  <si>
    <t>διαχείριση της φαρμακευτικής υπηρεσίας</t>
  </si>
  <si>
    <t>managing the pharmaceutical department</t>
  </si>
  <si>
    <t>θα πρέπει να είναι εγγεγραμμένος ως επαγγελματίας</t>
  </si>
  <si>
    <t>he should be registered as a professional</t>
  </si>
  <si>
    <t>Developments in which scientists influenced the creation of pharmacology in medieval Islam?</t>
  </si>
  <si>
    <t>βοτανική και χημεία</t>
  </si>
  <si>
    <t>botanical and chemistry</t>
  </si>
  <si>
    <t>al-Maridini από τη Βαγδάτη και το Κάιρο και Ibn al-Uafid</t>
  </si>
  <si>
    <t>al-Maridini from Baghdad and Cairo and Ibn al-Uafid</t>
  </si>
  <si>
    <t>Μέση Ανατολή στη βοτανική και χημεία</t>
  </si>
  <si>
    <t>Middle East in botanical and chemistry</t>
  </si>
  <si>
    <t>Who had an influence on the promotion of the use of chemical compounds as drugs?</t>
  </si>
  <si>
    <t>Abu Bakr al-Razi</t>
  </si>
  <si>
    <t>Abu Buckr al-Razi</t>
  </si>
  <si>
    <t>Who wrote Liber servitoris?</t>
  </si>
  <si>
    <t>Al-Muvafak</t>
  </si>
  <si>
    <t>Abu al-Kashim al-Zahrawi</t>
  </si>
  <si>
    <t>Sabur Ibn Sal</t>
  </si>
  <si>
    <t>Peter Abano</t>
  </si>
  <si>
    <t>Abu al-Kassim al-Zahrawi</t>
  </si>
  <si>
    <t>Who wrote about distilling drinking water from seawater?</t>
  </si>
  <si>
    <t>What two associations did Al-Muvafak differentiate?</t>
  </si>
  <si>
    <t>ανθρακικό νάτριο και ανθρακικό κάλιο</t>
  </si>
  <si>
    <t>Sodium carbonate and potassium carbonate</t>
  </si>
  <si>
    <t>sodium carbonate and potassium carbonate</t>
  </si>
  <si>
    <t>Βαγδάτη και Κάιρο</t>
  </si>
  <si>
    <t>Baghdad and Cairo</t>
  </si>
  <si>
    <t>What is the pharmacy subject to in most countries?</t>
  </si>
  <si>
    <t>Φαρμακευτική νομοθεσία</t>
  </si>
  <si>
    <t>Pharmaceuticals legislation</t>
  </si>
  <si>
    <t>pharmacy legislation</t>
  </si>
  <si>
    <t>What pharmacy techniques were previously limited to?</t>
  </si>
  <si>
    <t>εκπαιδευμένη</t>
  </si>
  <si>
    <t>Intravenous manufacture/distribution of medicinal products</t>
  </si>
  <si>
    <t>trained</t>
  </si>
  <si>
    <t>Παραγωγή/διανομή ναρκωτικών</t>
  </si>
  <si>
    <t>manufacture/distribution of drugs</t>
  </si>
  <si>
    <t>την παραγωγή/διανομή φαρμάκων στο φαρμακείο</t>
  </si>
  <si>
    <t>the manufacture/distribution of drugs in the pharmacy</t>
  </si>
  <si>
    <t>παρασκευή/διανομή φαρμάκων στο φαρμακείο</t>
  </si>
  <si>
    <t>manufacture/distribution of drugs in the pharmacy</t>
  </si>
  <si>
    <t>την παραγωγή/διανομή ναρκωτικών</t>
  </si>
  <si>
    <t>the manufacture/distribution of drugs</t>
  </si>
  <si>
    <t>What do pharmacy technicians depend on?</t>
  </si>
  <si>
    <t>αυτοματοποίηση</t>
  </si>
  <si>
    <t>automation</t>
  </si>
  <si>
    <t>What are the new pharmacy responsibilities today?</t>
  </si>
  <si>
    <t>ασχολούνται με συνταγές ασθενών και θέματα ασφάλειας ασθενών</t>
  </si>
  <si>
    <t>patients' prescriptions and patient safety issues</t>
  </si>
  <si>
    <t>dealing with patient recipes and patient safety issues</t>
  </si>
  <si>
    <t>What does pharmacy legislation impose?</t>
  </si>
  <si>
    <t>απαιτήσεις για τις συνθήκες αποθήκευσης, τα υποχρεωτικά κείμενα, τον εξοπλισμό</t>
  </si>
  <si>
    <t>The Commission's proposal for a directive on the protection of workers from the risks related to exposure to biological agents at work is based on the principle of equal treatment of men and women.</t>
  </si>
  <si>
    <t>requirements for storage conditions, mandatory texts, equipment</t>
  </si>
  <si>
    <t>απαιτήσεις για τις συνθήκες αποθήκευσης, τα υποχρεωτικά κείμενα, τον εξοπλισμό κ.λπ.</t>
  </si>
  <si>
    <t>requirements for storage conditions, mandatory texts, equipment, etc.</t>
  </si>
  <si>
    <t>απαιτήσεις για τις συνθήκες αποθήκευσης</t>
  </si>
  <si>
    <t>requirements for storage conditions</t>
  </si>
  <si>
    <t>What does the pharmaceutical counseling officer deal mainly with?</t>
  </si>
  <si>
    <t>ασθενείς</t>
  </si>
  <si>
    <t>review of the treatment programme</t>
  </si>
  <si>
    <t>patients</t>
  </si>
  <si>
    <t>την αναθεώρηση του προγράμματος θεραπείας</t>
  </si>
  <si>
    <t>the review of the treatment programme</t>
  </si>
  <si>
    <t>Οι ηλικιωμένοι τώρα παίρνουν πολλά φάρμακα</t>
  </si>
  <si>
    <t>elderly people now take many medications</t>
  </si>
  <si>
    <t>Where does most pharmaceutical counsellors tend to work?</t>
  </si>
  <si>
    <t>απευθείας με ασθενείς</t>
  </si>
  <si>
    <t>Old-age homes</t>
  </si>
  <si>
    <t>directly with patients</t>
  </si>
  <si>
    <t>οίκοι ευγηρίας</t>
  </si>
  <si>
    <t>nursing homes</t>
  </si>
  <si>
    <t>Φαρμακευτικοί σύμβουλοι αρχίζουν να εργάζονται άμεσα με ασθενείς</t>
  </si>
  <si>
    <t>pharmaceutical counsellors start working directly with patients</t>
  </si>
  <si>
    <t>What are some big pharmacy management companies?</t>
  </si>
  <si>
    <t>Omnicare, Kidred Healthcare και PharMerica</t>
  </si>
  <si>
    <t>Omnicare, Kidred Healthcare and PharMerica</t>
  </si>
  <si>
    <t>What is the main reason why pharmaceutical advisors are working more and more directly with patients?</t>
  </si>
  <si>
    <t>Πολλοί ηλικιωμένοι τώρα παίρνουν πολλά φάρμακα, αλλά συνεχίζουν να ζουν έξω από τα ιδρύματα</t>
  </si>
  <si>
    <t>Many elderly people now take many medicines but continue to live outside institutions</t>
  </si>
  <si>
    <t>many elderly people now take many medications but continue to live outside of the institutions</t>
  </si>
  <si>
    <t>πολλοί ηλικιωμένοι τώρα παίρνουν πολλά φάρμακα</t>
  </si>
  <si>
    <t>many elderly people now take many medications</t>
  </si>
  <si>
    <t>Οι ηλικιωμένοι τώρα παίρνουν πολλά φάρμακα αλλά συνεχίζουν να ζουν εκτός των ιδρυμάτων</t>
  </si>
  <si>
    <t>elderly people now take many medications but continue to live outside of the institutions</t>
  </si>
  <si>
    <t>What are they doing with a community pharmacies?</t>
  </si>
  <si>
    <t>παροχή συμβουλευτικών υπηρεσιών</t>
  </si>
  <si>
    <t>employ pharmaceutical advisers and/or provide advisory services</t>
  </si>
  <si>
    <t>provide consultancy services</t>
  </si>
  <si>
    <t>να προσλαμβάνουν συμβούλους φαρμάκων ή/και να παρέχουν υπηρεσίες παροχής συμβουλών</t>
  </si>
  <si>
    <t>employ pharmaceutical advisers and/or provide consultancy services</t>
  </si>
  <si>
    <t>Ορισμένα κοινοτικά φαρμακεία απασχολούν συμβούλους φαρμακευτικών προϊόντων ή/και παρέχουν υπηρεσίες παροχής συμβουλών</t>
  </si>
  <si>
    <t>Some Community pharmacies employ pharmaceutical advisers and/or provide consultancy services</t>
  </si>
  <si>
    <t>How do pharmacists regulate most jurisdictions?</t>
  </si>
  <si>
    <t>μεμονωμένες ρυθμίσεις από γιατρούς</t>
  </si>
  <si>
    <t>separately from doctors</t>
  </si>
  <si>
    <t>individually regulated by doctors</t>
  </si>
  <si>
    <t>Who do most lawmakers say they can provide defined drugs to the public?</t>
  </si>
  <si>
    <t>φαρμακοποιοί</t>
  </si>
  <si>
    <t>only pharmacists</t>
  </si>
  <si>
    <t>pharmacists</t>
  </si>
  <si>
    <t>What body stated that doctors can also administer medicines under certain circumstances?</t>
  </si>
  <si>
    <t>ο κώδικας συμπεριφοράς του Αμερικανικού Ιατρικού Συλλόγου</t>
  </si>
  <si>
    <t>of the American Medical Association (ASS)</t>
  </si>
  <si>
    <t>the Code of Conduct of the American Medical Association</t>
  </si>
  <si>
    <t>Αμερικανικός Ιατρικός Σύλλογος</t>
  </si>
  <si>
    <t>American Medical Association</t>
  </si>
  <si>
    <t>Κώδικας Συμπεριφοράς του Αμερικανικού Ιατρικού Συλλόγου</t>
  </si>
  <si>
    <t>Code of Conduct of the American Medical Association</t>
  </si>
  <si>
    <t>Ο Αμερικανικός Ιατρικός Σύλλογος</t>
  </si>
  <si>
    <t>the American Medical Association</t>
  </si>
  <si>
    <t>What is the estimate of the number of doctors who administer drugs on their own?</t>
  </si>
  <si>
    <t>7 to 10 per cent</t>
  </si>
  <si>
    <t>What is forbidden to do by pharmacists?</t>
  </si>
  <si>
    <t>να αρχίσει επιχειρηματική συνεργασία με τους γιατρούς ή να τους παρέχει προμήθεια</t>
  </si>
  <si>
    <t>enter into business partnerships with doctors or give them ‘supply’</t>
  </si>
  <si>
    <t>enter into business cooperation with doctors or provide them with ‘supply</t>
  </si>
  <si>
    <t>να ξεκινήσουν επιχειρηματική συνεργασία με τους γιατρούς ή να τους παρέχουν προμήθεια</t>
  </si>
  <si>
    <t>enter into business cooperation with doctors or provide them with ‘supply’</t>
  </si>
  <si>
    <t>για την έναρξη επιχειρηματικής συνεργασίας με τους ιατρούς</t>
  </si>
  <si>
    <t>enter into business cooperation with doctors</t>
  </si>
  <si>
    <t>What can be caused by immune system disorders?</t>
  </si>
  <si>
    <t>αυτοάνοσα νοσήματα, φλεγμονή και καρκίνος</t>
  </si>
  <si>
    <t>autoimmune diseases</t>
  </si>
  <si>
    <t>autoimmune diseases, inflammation and cancer</t>
  </si>
  <si>
    <t>When is the immunodeficiency happening?</t>
  </si>
  <si>
    <t>όταν το ανοσοποιητικό σύστημα είναι λιγότερο ενεργό από το φυσιολογικό</t>
  </si>
  <si>
    <t>when the immune system is less active than normal</t>
  </si>
  <si>
    <t>What does immunodeficiency cause?</t>
  </si>
  <si>
    <t>life-threatening infections</t>
  </si>
  <si>
    <t>repeated and life-threatening infections</t>
  </si>
  <si>
    <t>απειλητικές για τη ζωή λοιμώξεις</t>
  </si>
  <si>
    <t>Name one of the causes of immunodeficiency.</t>
  </si>
  <si>
    <t>Γενετική νόσος</t>
  </si>
  <si>
    <t>abdominal pain</t>
  </si>
  <si>
    <t>genetic disease</t>
  </si>
  <si>
    <t>σοβαρή συνδυασμένη ανοσοανεπάρκεια</t>
  </si>
  <si>
    <t>severe combined immunodeficiency</t>
  </si>
  <si>
    <t>σοβαρή συνδυασμένη ανοσοανεπάρκεια, επίκτητες καταστάσεις όπως HIV/AIDS</t>
  </si>
  <si>
    <t>severe combined immunodeficiency, acquired conditions such as HIV/AIDS</t>
  </si>
  <si>
    <t>HIV/ AIDS ή η χρήση ανοσοκατασταλτικών φαρμάκων</t>
  </si>
  <si>
    <t>HIV/AIDS or the use of immunosuppressive medicines</t>
  </si>
  <si>
    <t>Name a common autoimmune disease.</t>
  </si>
  <si>
    <t>θυρεοειδίτιδα Hasimotto</t>
  </si>
  <si>
    <t>the thyroiditis Hasimoto</t>
  </si>
  <si>
    <t>thyroiditis Hasimotto</t>
  </si>
  <si>
    <t>θυρεοειδίτιδα Hasimotto, ρευματοειδής αρθρίτιδα</t>
  </si>
  <si>
    <t>thyroiditis Hasimotto, rheumatoid arthritis</t>
  </si>
  <si>
    <t>What happens when the immune system is less active than normal?</t>
  </si>
  <si>
    <t>Ανοσοανεπάρκεια</t>
  </si>
  <si>
    <t>The immunodeficiency</t>
  </si>
  <si>
    <t>Immunodeficiency</t>
  </si>
  <si>
    <t>What is the term for an overactive immune system that attacks normal tissues?</t>
  </si>
  <si>
    <t>αυτοάνοση δράση</t>
  </si>
  <si>
    <t>Autonomousity</t>
  </si>
  <si>
    <t>autoimmune activity</t>
  </si>
  <si>
    <t>αυτοάνοσο</t>
  </si>
  <si>
    <t>autoimmune</t>
  </si>
  <si>
    <t>σαν να ήταν ξένοι οργανισμοί</t>
  </si>
  <si>
    <t>as if they were foreign organisms</t>
  </si>
  <si>
    <t>What field includes the study of the immune system?</t>
  </si>
  <si>
    <t>Ανοσολογία</t>
  </si>
  <si>
    <t>The immunology</t>
  </si>
  <si>
    <t>Immunology</t>
  </si>
  <si>
    <t>What acquired situation results in immunodeficiency in humans?</t>
  </si>
  <si>
    <t>What is the most powerful category of anti-inflammatory drugs?</t>
  </si>
  <si>
    <t>γλυκοκορτικοειδή</t>
  </si>
  <si>
    <t>The glucocorticoids</t>
  </si>
  <si>
    <t>glucocorticoids</t>
  </si>
  <si>
    <t>What classes of medicines are sometimes used with small doses of anti-inflammatory substances?</t>
  </si>
  <si>
    <t>κυτταροτοξικά ή ανοσοκατασταλτικά φάρμακα</t>
  </si>
  <si>
    <t>cytotoxic or immunosuppressive medicines</t>
  </si>
  <si>
    <t>cytotoxic or immunosuppressive drugs</t>
  </si>
  <si>
    <t>κυτταροτοξική ή ανοσοκατασταλτική</t>
  </si>
  <si>
    <t>cytotoxic or immunosuppressive</t>
  </si>
  <si>
    <t>What are two examples of cytotoxic or immunosuppressive drugs?</t>
  </si>
  <si>
    <t>methotrexate or azathioprine</t>
  </si>
  <si>
    <t>What is an example of an immunosuppressive medicine that prevents T-cell activity by changing signal transfer routes?</t>
  </si>
  <si>
    <t>ciclosporin</t>
  </si>
  <si>
    <t>What are the examples of differentiated cord cells culminating during alerting periods?</t>
  </si>
  <si>
    <t>κυτταροτοξικά φυσικά θανατηφόρα κύτταρα και CTLs</t>
  </si>
  <si>
    <t>cytotoxic natural lethal cells and CTLs (cytotoxic T-lemphocytes)</t>
  </si>
  <si>
    <t>cytotoxic natural lethal cells and CTLs</t>
  </si>
  <si>
    <t>κυτταροτοξικά φυσικά θανατηφόρα κύτταρα</t>
  </si>
  <si>
    <t>cytotoxic natural lethal cells</t>
  </si>
  <si>
    <t>κυτταροτοξικά φυσικά θανατηφόρα κύτταρα και CTL (κυτταροτοξικά Τ- λεμφοκύτταρα)</t>
  </si>
  <si>
    <t>What are the two anti-inflammatory molecules culminating during alerting hours?</t>
  </si>
  <si>
    <t>κορτιζόλη και κατχολαμίνες</t>
  </si>
  <si>
    <t>Cortisol and catecholamines</t>
  </si>
  <si>
    <t>cortisol and catecholamines</t>
  </si>
  <si>
    <t>Due to the presence of what molecules occur in inflammation during sleep periods?</t>
  </si>
  <si>
    <t>μελατονίνη</t>
  </si>
  <si>
    <t>melatonin</t>
  </si>
  <si>
    <t>The melatonin during sleep can actively compensate for whose production?</t>
  </si>
  <si>
    <t>ελεύθεροι ριζοσπάστες</t>
  </si>
  <si>
    <t>production of free radicals</t>
  </si>
  <si>
    <t>free radicals</t>
  </si>
  <si>
    <t>What molecules of the adaptive immune system are there only in the enthusiasts?</t>
  </si>
  <si>
    <t>Αιμοσφαιρίνες και υποδοχείς Τ-κυττάρων</t>
  </si>
  <si>
    <t>T-cell immunoglobulins and immunoglobulins</t>
  </si>
  <si>
    <t>immunoglobulins and T-cell receptors</t>
  </si>
  <si>
    <t>What are two examples of primitive vertebrates without jaws?</t>
  </si>
  <si>
    <t>πύραυλοι και πύραυλοι για τη λάμπα ή τη θάλασσα</t>
  </si>
  <si>
    <t>the hamper or marine rocket and rocket</t>
  </si>
  <si>
    <t>lampine or marine rocket and rocket</t>
  </si>
  <si>
    <t>What is called the series of receptors that have the primitive vertebrates without jaws?</t>
  </si>
  <si>
    <t>Μεταβλητά λεμφοκύτταρα</t>
  </si>
  <si>
    <t>Variable lymphocytes (MYL) receptors</t>
  </si>
  <si>
    <t>Variable Lymphocytes</t>
  </si>
  <si>
    <t>Μεταβλητοί υποδοχείς λεμφοκυττάρων (MYL)</t>
  </si>
  <si>
    <t>Variable Lymphocytes (MYL) receptors</t>
  </si>
  <si>
    <t>Μεταβλητά λεμφοκύτταρα (MYL)</t>
  </si>
  <si>
    <t>Variable Lymphocytes (MYL)</t>
  </si>
  <si>
    <t>The development of which part of the immune system occurred in the evolutionary ancestor of the enthusiasm?</t>
  </si>
  <si>
    <t>γονιδιώματα</t>
  </si>
  <si>
    <t>Immune system adaptive system disorders</t>
  </si>
  <si>
    <t>genomes</t>
  </si>
  <si>
    <t>προσαρμοζόμενος</t>
  </si>
  <si>
    <t>adaptive</t>
  </si>
  <si>
    <t>Το προσαρμοστικό ανοσοποιητικό σύστημα εμφανίστηκε σε έναν πρόγονο γονιδιώματος.</t>
  </si>
  <si>
    <t>adaptive immune system occurred in an ancestor of genomes</t>
  </si>
  <si>
    <t>What is called the procedure by which the adaptive immune system is avoided by changing non-basic on-site?</t>
  </si>
  <si>
    <t>antigenic variant</t>
  </si>
  <si>
    <t>Καλύψη αντιγόνου</t>
  </si>
  <si>
    <t>Antigen coverage</t>
  </si>
  <si>
    <t>What is an example of virus that uses an antigenic variant?</t>
  </si>
  <si>
    <t>What is an example of a parasite that used the antigenic variant strategy to avoid destruction?</t>
  </si>
  <si>
    <t>Μπρουσέι</t>
  </si>
  <si>
    <t>Brucei</t>
  </si>
  <si>
    <t>What compounds can be covered with the host cell molecules in order to prevent a virus from being traced?</t>
  </si>
  <si>
    <t>Αντιγόνο</t>
  </si>
  <si>
    <t>antigens</t>
  </si>
  <si>
    <t>Antigen</t>
  </si>
  <si>
    <t>αμινοξέα ή/και ζάχαρη</t>
  </si>
  <si>
    <t>amino acids and/or sugar</t>
  </si>
  <si>
    <t>After Peter's slaughter, which poet wrote the Anarchy's Slaying?</t>
  </si>
  <si>
    <t>Percy Shelley</t>
  </si>
  <si>
    <t>Last year shelley.</t>
  </si>
  <si>
    <t>His poem is considered the first type of what type of protest?</t>
  </si>
  <si>
    <t>μη βίαιη</t>
  </si>
  <si>
    <t>non-violent</t>
  </si>
  <si>
    <t>Inspired by Shelley, what was the name of Gandhi's theory?</t>
  </si>
  <si>
    <t>Σατανάγραχα</t>
  </si>
  <si>
    <t>Satyagrass</t>
  </si>
  <si>
    <t>Satanagraha</t>
  </si>
  <si>
    <t>θεωρία της Satanagraha</t>
  </si>
  <si>
    <t>theory of Satanagraha</t>
  </si>
  <si>
    <t>Gandhi was often referring to Shelley's poem trying to do what?</t>
  </si>
  <si>
    <t>εκστρατεία για μια ελεύθερη Ινδία</t>
  </si>
  <si>
    <t>Free India</t>
  </si>
  <si>
    <t>campaign for a free India</t>
  </si>
  <si>
    <t>διαμαρτυρία και πολιτική δράση</t>
  </si>
  <si>
    <t>protest and political action</t>
  </si>
  <si>
    <t>διαμαρτυρία</t>
  </si>
  <si>
    <t>protest</t>
  </si>
  <si>
    <t>τεράστια ακροατήρια</t>
  </si>
  <si>
    <t>huge audiences</t>
  </si>
  <si>
    <t>free India</t>
  </si>
  <si>
    <t>What famous writer used Percy Shelley's similarity and imaging in his writing?</t>
  </si>
  <si>
    <t>Χένρι Ντέιβιντ Θόροου.</t>
  </si>
  <si>
    <t>Henry David Thorn</t>
  </si>
  <si>
    <t>Henry David Thorough</t>
  </si>
  <si>
    <t>Πίτερ...</t>
  </si>
  <si>
    <t>Peter</t>
  </si>
  <si>
    <t>Gandhi</t>
  </si>
  <si>
    <t>Who wrote the poem The Anarchy Sign?</t>
  </si>
  <si>
    <t>The Anarchy Sign was written for protest against whom?</t>
  </si>
  <si>
    <t>Αρχή</t>
  </si>
  <si>
    <t>unjust forms of power</t>
  </si>
  <si>
    <t>authority</t>
  </si>
  <si>
    <t>Εσφαλμένες μορφές εξουσίας</t>
  </si>
  <si>
    <t>wrong forms of authority</t>
  </si>
  <si>
    <t>What was the beginning of the anarchy mark?</t>
  </si>
  <si>
    <t>Η Μάσκα της Αναρχίας</t>
  </si>
  <si>
    <t>non-violent protest</t>
  </si>
  <si>
    <t>The Mask of Anarchy</t>
  </si>
  <si>
    <t>εικόνες αυτού που θεωρούσε τις λάθος μορφές εξουσίας της εποχής του</t>
  </si>
  <si>
    <t>images of what he considered to be the wrong forms of authority of his time</t>
  </si>
  <si>
    <t>Σφαγή του Πήτερ το 1819</t>
  </si>
  <si>
    <t>Peter’s Slaughter in 1819</t>
  </si>
  <si>
    <t>τις εικόνες αυτού που θεωρούσε λάθος μορφές εξουσίας</t>
  </si>
  <si>
    <t>the images of what he considered to be the wrong forms of authority</t>
  </si>
  <si>
    <t>Σφαγή του Πέτρου</t>
  </si>
  <si>
    <t>Peter’s Slaughter</t>
  </si>
  <si>
    <t>What was Gandhi's name?</t>
  </si>
  <si>
    <t>Satyagraha</t>
  </si>
  <si>
    <t>Selley Anarchy Mask</t>
  </si>
  <si>
    <t>Σέλλεϊ...</t>
  </si>
  <si>
    <t>Selley</t>
  </si>
  <si>
    <t>What famous Indian has implemented political disobedience?</t>
  </si>
  <si>
    <t>Selley Anarchy</t>
  </si>
  <si>
    <t>What is it called when there is an active effort to overthrow a government system or a system of conviction?</t>
  </si>
  <si>
    <t>Επανάσταση στην πολιτική ανυπακοή</t>
  </si>
  <si>
    <t>The revolutionary political disobedience</t>
  </si>
  <si>
    <t>Revolutionary political disobedience</t>
  </si>
  <si>
    <t>What group of people showed revolutionary political disobedience to the Austrian government?</t>
  </si>
  <si>
    <t>Hungarians</t>
  </si>
  <si>
    <t>the Hungarians</t>
  </si>
  <si>
    <t>The Hungarians carried out this political disobedience under the guidance of whom?</t>
  </si>
  <si>
    <t>Φερνς Ντικ</t>
  </si>
  <si>
    <t>Ferns Dick.</t>
  </si>
  <si>
    <t>Ferns Dick</t>
  </si>
  <si>
    <t>The revolutionary political disobedience to culture is highlighted by the example of whom?</t>
  </si>
  <si>
    <t>Of Gandhi</t>
  </si>
  <si>
    <t>On what other issues may political disobedience be?</t>
  </si>
  <si>
    <t>cultural traditions, social customs, religious beliefs</t>
  </si>
  <si>
    <t>να αλλάξουν πολιτιστικές παραδόσεις, κοινωνικά έθιμα, θρησκευτικές πεποιθήσεις</t>
  </si>
  <si>
    <t>to change cultural traditions, social customs, religious beliefs</t>
  </si>
  <si>
    <t>κατάργηση ή άσκηση πίεσης για την ικανοποίηση πολιτικών επιθυμιών</t>
  </si>
  <si>
    <t>abolition or exert pressure to satisfy political desires</t>
  </si>
  <si>
    <t>να προκαλέσουν την κατάργησή τους ή να ασκήσουν πίεση για την ικανοποίηση πολιτικών επιθυμιών σε ένα άλλο θέμα</t>
  </si>
  <si>
    <t>cause their abolition or exert pressure to satisfy political desires on another subject</t>
  </si>
  <si>
    <t>είναι "λάθος" από την ατομική συνείδηση</t>
  </si>
  <si>
    <t>they are "wrong" by individual consciousness</t>
  </si>
  <si>
    <t>να αλλάξουν πολιτιστικές παραδόσεις, κοινωνικά έθιμα, θρησκευτικές πεποιθήσεις κ.λπ.</t>
  </si>
  <si>
    <t>to change cultural traditions, social customs, religious beliefs, etc.</t>
  </si>
  <si>
    <t>ικανοποίηση πολιτικών επιθυμιών</t>
  </si>
  <si>
    <t>satisfy political desires</t>
  </si>
  <si>
    <t>What is a simple form of political disobedience?</t>
  </si>
  <si>
    <t>μη επαναστατικό</t>
  </si>
  <si>
    <t>The non-revolutionary political disobedience</t>
  </si>
  <si>
    <t>non-revolutionary</t>
  </si>
  <si>
    <t>ανυπακοή στους νόμους</t>
  </si>
  <si>
    <t>disobedience to the laws</t>
  </si>
  <si>
    <t>να ανατρέψουν μια κυβέρνηση</t>
  </si>
  <si>
    <t>to overthrow a government</t>
  </si>
  <si>
    <t>μη επαναστατική πολιτική ανυπακοή</t>
  </si>
  <si>
    <t>non-revolutionary political disobedience</t>
  </si>
  <si>
    <t>Why would a person choose political disobedience against certain laws?</t>
  </si>
  <si>
    <t>are considered ‘incorrect’ by individual consciousness</t>
  </si>
  <si>
    <t>What is the objective of individual political disobedience?</t>
  </si>
  <si>
    <t>λάθος</t>
  </si>
  <si>
    <t>to make some laws ineffective</t>
  </si>
  <si>
    <t>wrong</t>
  </si>
  <si>
    <t>να κάνουν κάποιους νόμους αναποτελεσματικούς</t>
  </si>
  <si>
    <t>make some laws ineffective</t>
  </si>
  <si>
    <t>ικανοποιεί τις πολιτικές επιθυμίες για ένα άλλο θέμα</t>
  </si>
  <si>
    <t>satisfy political desires on another subject</t>
  </si>
  <si>
    <t>What type of civil disobedience is a larger scale?</t>
  </si>
  <si>
    <t>μη επαναστατική πολιτική</t>
  </si>
  <si>
    <t>non-revolutionary political</t>
  </si>
  <si>
    <t>πολιτιστική επανάσταση</t>
  </si>
  <si>
    <t>cultural revolution</t>
  </si>
  <si>
    <t>Επανάσταση</t>
  </si>
  <si>
    <t>Revolutionary</t>
  </si>
  <si>
    <t>What famous Indian acts were considered political disobedience?</t>
  </si>
  <si>
    <t>Οι ενέργειες του Γκάντι</t>
  </si>
  <si>
    <t>Gandhi's actions</t>
  </si>
  <si>
    <t>Του Γκάντι.</t>
  </si>
  <si>
    <t>Gandhi's</t>
  </si>
  <si>
    <t>What makes boycotts more difficult, refusal to pay taxes, sit-in protests and avoid military service?</t>
  </si>
  <si>
    <t>παράνομο</t>
  </si>
  <si>
    <t>the functioning of the system</t>
  </si>
  <si>
    <t>illegal</t>
  </si>
  <si>
    <t>πολιτική ανυπακοή</t>
  </si>
  <si>
    <t>political disobedience</t>
  </si>
  <si>
    <t>Name a way that Plowshares temporarily closed the GCSB Waihopai.</t>
  </si>
  <si>
    <t>βάζοντας ένα πακέτο στις πύλες</t>
  </si>
  <si>
    <t>putting a padlock on the gates</t>
  </si>
  <si>
    <t>putting a bundle on the gates</t>
  </si>
  <si>
    <t>βάζοντας ένα πακέτο στις πύλες και χρησιμοποιώντας βελανιδιές</t>
  </si>
  <si>
    <t>putting a bundle on the gates and using oaks</t>
  </si>
  <si>
    <t>Name the other way Plowshares has been temporarily closed.</t>
  </si>
  <si>
    <t>using slippers to rupture one of the great domes that covered two satellite dishes</t>
  </si>
  <si>
    <t>χρησιμοποιώντας βελανιδιές για να διαλύσει έναν από τους μεγάλους τρούλους που κάλυψε δύο δορυφορικά πιάτα</t>
  </si>
  <si>
    <t>using oaks to disperse one of the great domes that covered two satellite dishes</t>
  </si>
  <si>
    <t>GCSB Waihopai</t>
  </si>
  <si>
    <t>by putting a bundle on the gates and using oaks</t>
  </si>
  <si>
    <t>How does Brownie argue that people sometimes behave to hear their subject?</t>
  </si>
  <si>
    <t>περιορισμένος εξαναγκασμός</t>
  </si>
  <si>
    <t>limited coercive</t>
  </si>
  <si>
    <t>limited coercion</t>
  </si>
  <si>
    <t>Ωστόσο, μπορούν να εξετάσουν τη χρήση περιορισμένου εξαναγκασμού</t>
  </si>
  <si>
    <t>they may nevertheless consider the use of limited coercion</t>
  </si>
  <si>
    <t>συμμετοχή σε ηθικό διάλογο</t>
  </si>
  <si>
    <t>participating in a moral dialogue</t>
  </si>
  <si>
    <t>εξαναγκαστική</t>
  </si>
  <si>
    <t>coercive</t>
  </si>
  <si>
    <t>περιορισμένος εξαναγκασμός να θέσουν το ζήτημα τους στο τραπέζι</t>
  </si>
  <si>
    <t>limited coercion to put their issue on the table</t>
  </si>
  <si>
    <t>When large groups of people are boycotting a system or not paying taxes, can it be considered what?</t>
  </si>
  <si>
    <t>Forcibly coercive</t>
  </si>
  <si>
    <t>Who's a type of disobedience against the federal government?</t>
  </si>
  <si>
    <t>παράνομοι μποϋκοτάζ</t>
  </si>
  <si>
    <t>Refusals to pay taxes</t>
  </si>
  <si>
    <t>illegal boycotts</t>
  </si>
  <si>
    <t>πολιτική</t>
  </si>
  <si>
    <t>political</t>
  </si>
  <si>
    <t>Διαδηλώσεις</t>
  </si>
  <si>
    <t>sit-in protests</t>
  </si>
  <si>
    <t>What side effect of these types of protest is unfortunate?</t>
  </si>
  <si>
    <t>κάνει πιο δύσκολη τη λειτουργία του συστήματος</t>
  </si>
  <si>
    <t>make it more difficult to operate the system</t>
  </si>
  <si>
    <t>πιο δύσκολο να λειτουργήσει το σύστημα</t>
  </si>
  <si>
    <t>more difficult to operate the system</t>
  </si>
  <si>
    <t>What is the goal of many of these protests?</t>
  </si>
  <si>
    <t>put their topic on the table</t>
  </si>
  <si>
    <t>How can you protest against large businesses in a non-violent way?</t>
  </si>
  <si>
    <t>καθίστε μέσα.</t>
  </si>
  <si>
    <t>sit-in</t>
  </si>
  <si>
    <t>What do they feel the need to recognize some politically disobedient people?</t>
  </si>
  <si>
    <t>Penalty</t>
  </si>
  <si>
    <t>punishment</t>
  </si>
  <si>
    <t>ύπαρξη κυβέρνησης</t>
  </si>
  <si>
    <t>existence of a government</t>
  </si>
  <si>
    <t>Παραβίαση του ποινικού δικαίου</t>
  </si>
  <si>
    <t>violating criminal law</t>
  </si>
  <si>
    <t>τιμωρία λόγω της πίστης τους στην εγκυρότητα της κοινωνικής σύμβασης</t>
  </si>
  <si>
    <t>punishment because of their faith in the validity of the social contract</t>
  </si>
  <si>
    <t>πίστη στην εγκυρότητα της κοινωνικής σύμβασης</t>
  </si>
  <si>
    <t>faith in the validity of the social contract</t>
  </si>
  <si>
    <t>τιμωρείται για παραβίαση του ποινικού δικαίου</t>
  </si>
  <si>
    <t>punished for violating criminal law</t>
  </si>
  <si>
    <t>Why is the need to accept punishment necessary?</t>
  </si>
  <si>
    <t>their faith in the validity of the social contract</t>
  </si>
  <si>
    <t>λόγω της πίστης τους στην εγκυρότητα της κοινωνικής σύμβασης</t>
  </si>
  <si>
    <t>because of their faith in the validity of the social contract</t>
  </si>
  <si>
    <t>η πίστη τους στην εγκυρότητα της κοινωνικής σύμβασης</t>
  </si>
  <si>
    <t>What are some people protesting about?</t>
  </si>
  <si>
    <t>Ποινικό δίκαιο που δεν παραβιάζει τα δικαιώματα των άλλων</t>
  </si>
  <si>
    <t>legality of a particular law</t>
  </si>
  <si>
    <t>criminal law that does not violate the rights of others</t>
  </si>
  <si>
    <t>Παραβιάζοντας το ποινικό δίκαιο που δεν παραβιάζει τα δικαιώματα των άλλων</t>
  </si>
  <si>
    <t>violating criminal law that does not violate the rights of others</t>
  </si>
  <si>
    <t>Ποινικό δίκαιο</t>
  </si>
  <si>
    <t>criminal law</t>
  </si>
  <si>
    <t>ισχύς της κοινωνικής σύμβασης</t>
  </si>
  <si>
    <t>validity of the social contract</t>
  </si>
  <si>
    <t>What's the name of the group that won't accept any government?</t>
  </si>
  <si>
    <t>anarchists</t>
  </si>
  <si>
    <t>Why do anarchists not want to accept punishment?</t>
  </si>
  <si>
    <t>δεν πιστεύουν στη νομιμότητα οποιασδήποτε κυβέρνησης</t>
  </si>
  <si>
    <t>does not violate the rights of others</t>
  </si>
  <si>
    <t>do not believe in the legitimacy of any government</t>
  </si>
  <si>
    <t>What kind of sentence is sometimes offered to political disobedients?</t>
  </si>
  <si>
    <t>Μηδέν ποινές φυλάκισης</t>
  </si>
  <si>
    <t>Court settlement</t>
  </si>
  <si>
    <t>zero jail sentences</t>
  </si>
  <si>
    <t>ποινές φυλάκισης</t>
  </si>
  <si>
    <t>jail sentences</t>
  </si>
  <si>
    <t>What is usually the objective of accepting a judicial settlement?</t>
  </si>
  <si>
    <t>τακτική αλληλεγγύη</t>
  </si>
  <si>
    <t>Zero prisoner</t>
  </si>
  <si>
    <t>regular solidarity</t>
  </si>
  <si>
    <t>να παραδεχτούν την ενοχή τους για πολλά αδικήματα και να λάβουν μηδενική ποινή φυλάκισης</t>
  </si>
  <si>
    <t>admit their guilt for a number of offences and receive zero jail sentences</t>
  </si>
  <si>
    <t>αλληλεγγύη</t>
  </si>
  <si>
    <t>solidarity</t>
  </si>
  <si>
    <t>να παραδεχτούν την ενοχή τους για ορισμένα αδικήματα και να λάβουν μηδενική ποινή φυλάκισης</t>
  </si>
  <si>
    <t>to admit their guilt for a number of offences and receive zero jail sentences</t>
  </si>
  <si>
    <t>εξασφαλίζει τον ίδιο δικαστικό διακανονισμό για όλους</t>
  </si>
  <si>
    <t>ensure the same judicial settlement for all</t>
  </si>
  <si>
    <t>When many people are arrested, what is a standard trading tactic?</t>
  </si>
  <si>
    <t>What kind of admission is sometimes viewed as an act of disobedience?</t>
  </si>
  <si>
    <t>αποδοχή ενοχής</t>
  </si>
  <si>
    <t>blank acceptance</t>
  </si>
  <si>
    <t>accepting guilt</t>
  </si>
  <si>
    <t>ενοχή</t>
  </si>
  <si>
    <t>guilt</t>
  </si>
  <si>
    <t>Παραδέξου την ενοχή τους.</t>
  </si>
  <si>
    <t>admit their guilt</t>
  </si>
  <si>
    <t>μαζικές συλλήψεις</t>
  </si>
  <si>
    <t>mass arrests</t>
  </si>
  <si>
    <t>αποδοχή ενοχής χωρίς την ύπαρξη συμφωνίας</t>
  </si>
  <si>
    <t>accepting guilt without the existence of an agreement</t>
  </si>
  <si>
    <t>What famous Indian made an acceptance and left himself at the mercy of the courts?</t>
  </si>
  <si>
    <t>Mahatma Gandhi</t>
  </si>
  <si>
    <t>What is the process of building a building or infrastructure?</t>
  </si>
  <si>
    <t>Κατασκευές</t>
  </si>
  <si>
    <t>Construction</t>
  </si>
  <si>
    <t>Η κατασκευή γίνεται συνήθως επί τόπου για έναν γνωστό πελάτη</t>
  </si>
  <si>
    <t>construction is usually carried out on site for a known customer</t>
  </si>
  <si>
    <t>What usually recommends mass production of similar items without a predetermined buyer?</t>
  </si>
  <si>
    <t>Production</t>
  </si>
  <si>
    <t>Η κατασκευή</t>
  </si>
  <si>
    <t>The construction</t>
  </si>
  <si>
    <t>Η κατασκευή είναι η διαδικασία κατασκευής ή υποδομής.Η κατασκευή</t>
  </si>
  <si>
    <t>Construction is the process of building or infrastructure.The construction</t>
  </si>
  <si>
    <t>What percentage of gross domestic product does the construction represent?</t>
  </si>
  <si>
    <t>Έξι έως εννιά.</t>
  </si>
  <si>
    <t>six to nine per cent</t>
  </si>
  <si>
    <t>six to nine</t>
  </si>
  <si>
    <t>6 έως 9 τοις εκατό</t>
  </si>
  <si>
    <t>six to nine percent</t>
  </si>
  <si>
    <t>What are the three things that need to be built?</t>
  </si>
  <si>
    <t>Προγραμματισμός, προγραμματισμός και χρηματοδότηση</t>
  </si>
  <si>
    <t>Planning, planning and funding</t>
  </si>
  <si>
    <t>programming, planning and funding</t>
  </si>
  <si>
    <t>Is construction carried out on the spot for whom?</t>
  </si>
  <si>
    <t>γνωστός πελάτης</t>
  </si>
  <si>
    <t>a known customer</t>
  </si>
  <si>
    <t>What is Engineering News Record?</t>
  </si>
  <si>
    <t>επαγγελματικό περιοδικό της κατασκευαστικής βιομηχανίας</t>
  </si>
  <si>
    <t>a professional magazine of the construction sector</t>
  </si>
  <si>
    <t>a professional magazine of the construction industry</t>
  </si>
  <si>
    <t>What gathers and reports about the size of design and construction companies?</t>
  </si>
  <si>
    <t>Engineering News-Record</t>
  </si>
  <si>
    <t>ENRsunit synonyms for matching user input</t>
  </si>
  <si>
    <t>ENRs</t>
  </si>
  <si>
    <t>What year did ENR gather data for nine market segments?</t>
  </si>
  <si>
    <t>What information did the ENR use to rank the 400 leading companies as major contractors?</t>
  </si>
  <si>
    <t>δεδομένα σχετικά με τη μεταφορά, την αποχέτευση, τα επικίνδυνα απόβλητα και τα ύδατα</t>
  </si>
  <si>
    <t>transport, sewerage, hazardous waste and water</t>
  </si>
  <si>
    <t>data on transport, sewerage, hazardous waste and water</t>
  </si>
  <si>
    <t>μεταφορές, αποχέτευση, επικίνδυνα απόβλητα και ύδατα</t>
  </si>
  <si>
    <t>Who are the three subsectors of the construction sector?</t>
  </si>
  <si>
    <t>οικοδομικές εργασίες, εργασίες βαριάς κατασκευής και πολιτικού μηχανικού, και ειδικοί επαγγελματίες εργολάβοι</t>
  </si>
  <si>
    <t>building construction, heavy construction and civil engineering works, as well as special professional contractors</t>
  </si>
  <si>
    <t>building construction, heavy construction and civil engineering work, and special professional contractors</t>
  </si>
  <si>
    <t>Are there any other charges for what?</t>
  </si>
  <si>
    <t>Υπάρχουν επίσης κατηγορίες για κατασκευαστικές επιχειρήσεις</t>
  </si>
  <si>
    <t>companies providing construction services (e.g. engineering, architecture) and construction managers</t>
  </si>
  <si>
    <t>There are also categories for construction firms</t>
  </si>
  <si>
    <t>κατασκευαστικές εταιρείες</t>
  </si>
  <si>
    <t>construction firms</t>
  </si>
  <si>
    <t>κατασκευαστικές επιχειρήσεις (π.χ. μηχανικοί, αρχιτεκτονικοί) και κατασκευαστικοί διαχειριστές</t>
  </si>
  <si>
    <t>construction firms (e.g. engineering, architecture) and construction managers</t>
  </si>
  <si>
    <t>χωρίς να αναλαμβάνει άμεση οικονομική ευθύνη για την ολοκλήρωση του έργου κατασκευής</t>
  </si>
  <si>
    <t>without taking direct financial responsibility for the completion of the construction project</t>
  </si>
  <si>
    <t>Διευθυντές κατασκευών</t>
  </si>
  <si>
    <t>construction managers</t>
  </si>
  <si>
    <t>χρηματοοικονομική ευθύνη για την ολοκλήρωση του έργου κατασκευής).</t>
  </si>
  <si>
    <t>financial responsibility for the completion of the construction project).</t>
  </si>
  <si>
    <t>What includes a classification system for construction companies?</t>
  </si>
  <si>
    <t>Η τυποποιημένη βιομηχανική ταξινόμηση και το νεότερο σύστημα βιομηχανικής ταξινόμησης της Βόρειας Αμερικής</t>
  </si>
  <si>
    <t>The Standard Industrial Classification and the Newest North American Industrial Classification System</t>
  </si>
  <si>
    <t>Η τυποποιημένη βιομηχανική ταξινόμηση</t>
  </si>
  <si>
    <t>The Standard Industrial Classification</t>
  </si>
  <si>
    <t>Standard Industrial Classification and the Newest North American Industrial Classification System</t>
  </si>
  <si>
    <t>What are construction managers?</t>
  </si>
  <si>
    <t>εταιρείες που ασχολούνται με τη διαχείριση κατασκευαστικών έργων</t>
  </si>
  <si>
    <t>undertakings involved in the management of construction projects without directly undertaking financial responsibility for the completion of the construction project</t>
  </si>
  <si>
    <t>companies involved in the management of construction projects</t>
  </si>
  <si>
    <t>εταιρείες που ασχολούνται με τη διαχείριση κατασκευαστικών έργων χωρίς να αναλαμβάνουν άμεση οικονομική ευθύνη</t>
  </si>
  <si>
    <t>companies involved in the management of construction projects without taking direct financial responsibility</t>
  </si>
  <si>
    <t>The modern trend in design is towards whose integration?</t>
  </si>
  <si>
    <t>ΠΡΟΗΓΟΥΜΕΝΟΙ ∆ΙΟΡΘΩΜΕΝΟΙ ∆ΙΟΡΙΣΜΟΙ</t>
  </si>
  <si>
    <t>before differentiated specialities</t>
  </si>
  <si>
    <t>previously divided specialities</t>
  </si>
  <si>
    <t>Even in large businesses, architects, internal designers, engineers, development managers, construction managers and general contractors are more likely to be what?</t>
  </si>
  <si>
    <t>completely separate companies</t>
  </si>
  <si>
    <t>ξεχωριστές εταιρείες</t>
  </si>
  <si>
    <t>separate companies</t>
  </si>
  <si>
    <t>In modern times, companies can offer themselves as what in construction work?</t>
  </si>
  <si>
    <t>one stop shop</t>
  </si>
  <si>
    <t>‘one stop service’</t>
  </si>
  <si>
    <t>What type of contract is provided when the contractor is given performance specifications and must take over the project from design to construction while complying with performance standards?</t>
  </si>
  <si>
    <t>σύμβαση κατασκευής</t>
  </si>
  <si>
    <t>‘Manufacture design’ contract</t>
  </si>
  <si>
    <t>construction design contract</t>
  </si>
  <si>
    <t>σχεδιασμός κατασκευών</t>
  </si>
  <si>
    <t>construction design</t>
  </si>
  <si>
    <t>σχέδιο κατασκευής</t>
  </si>
  <si>
    <t>a construction design</t>
  </si>
  <si>
    <t>What should a project comply with?</t>
  </si>
  <si>
    <t>Απαιτήσεις για τη ζώνη και τον πολεοδομικό σχεδιασμό</t>
  </si>
  <si>
    <t>Area requirements and town planning code</t>
  </si>
  <si>
    <t>zone and town planning requirements</t>
  </si>
  <si>
    <t>τις απαιτήσεις σχεδιασμού ζωνών και πόλεων</t>
  </si>
  <si>
    <t>the zone and town planning requirements</t>
  </si>
  <si>
    <t>Who does not benefit from the construction of a work that does not comply with the codes?</t>
  </si>
  <si>
    <t>ο ιδιοκτήτης</t>
  </si>
  <si>
    <t>the owner</t>
  </si>
  <si>
    <t>What is the assessment of malicious actions?</t>
  </si>
  <si>
    <t>νομικές απαιτήσεις</t>
  </si>
  <si>
    <t>to avoid situations which are undeniably bad</t>
  </si>
  <si>
    <t>legal requirements</t>
  </si>
  <si>
    <t>για να αποφύγετε καταστάσεις που είναι αναμφισβήτητα κακές</t>
  </si>
  <si>
    <t>to avoid situations that are undeniably bad</t>
  </si>
  <si>
    <t>Ορισμένες νομικές απαιτήσεις</t>
  </si>
  <si>
    <t>Some legal requirements</t>
  </si>
  <si>
    <t>κατάρρευση γεφυρών ή εκρήξεων</t>
  </si>
  <si>
    <t>collapse of bridges or explosions</t>
  </si>
  <si>
    <t>Αποφεύγετε καταστάσεις που είναι αναμφισβήτητα κακές... ..καταρρεύσεις γεφυρών ή εκρήξεων...</t>
  </si>
  <si>
    <t>avoid situations that are undeniably bad – collapse of bridges or explosions</t>
  </si>
  <si>
    <t>για την αποφυγή καταστάσεων που είναι αναμφισβήτητα κακές... κατάρρευση γεφυρών ή εκρήξεων...</t>
  </si>
  <si>
    <t>to avoid situations that are undeniably bad – collapse of bridges or explosions</t>
  </si>
  <si>
    <t>αναμφισβήτητα κακό.</t>
  </si>
  <si>
    <t>undeniably bad</t>
  </si>
  <si>
    <t>What is the assessment of illegal activities?</t>
  </si>
  <si>
    <t>εκτιμήσεις</t>
  </si>
  <si>
    <t>things that are common or expected</t>
  </si>
  <si>
    <t>estimates</t>
  </si>
  <si>
    <t>απομόνωση επιχειρήσεων σε βιομηχανική περιοχή και κατοικίες σε κατοικημένη περιοχή</t>
  </si>
  <si>
    <t>isolation of businesses in an industrial area and residences in a residential area</t>
  </si>
  <si>
    <t>κακόβουλες ενέργειες</t>
  </si>
  <si>
    <t>malicious actions</t>
  </si>
  <si>
    <t>εκτιμήσεις παράνομων δραστηριοτήτων, ή πράγματα που είναι κοινά ή αναμενόμενα</t>
  </si>
  <si>
    <t>estimates of illegal activities, or things that are common or expected</t>
  </si>
  <si>
    <t>πράγματα που είναι συνηθισμένα ή αναμενόμενα</t>
  </si>
  <si>
    <t>Άλλες νομικές απαιτήσεις</t>
  </si>
  <si>
    <t>Other legal requirements</t>
  </si>
  <si>
    <t>Who can ask for changes or exceptions to the law governing the land where the building will be built?</t>
  </si>
  <si>
    <t>Δικηγόρος.</t>
  </si>
  <si>
    <t>A lawyer</t>
  </si>
  <si>
    <t>What is the name of private secondary schools in Germany?</t>
  </si>
  <si>
    <t>What kind of school are most Ergänzungsschulen?</t>
  </si>
  <si>
    <t>επαγγελματικές σχολές</t>
  </si>
  <si>
    <t>professional schools</t>
  </si>
  <si>
    <t>How are the ergänzungsschulen financed?</t>
  </si>
  <si>
    <t>χρεώνοντας φοιτητές με δίδακτρα</t>
  </si>
  <si>
    <t>tuition fees</t>
  </si>
  <si>
    <t>by charging students with tuition fees</t>
  </si>
  <si>
    <t>What groups do sometimes run ergänzungsschulen along with individuals and organisations?</t>
  </si>
  <si>
    <t>religious groups</t>
  </si>
  <si>
    <t>θρησκευόμενος</t>
  </si>
  <si>
    <t>religious</t>
  </si>
  <si>
    <t>ιδιωτικές, ιδιωτικές ή σπάνιες θρησκευτικές ομάδες</t>
  </si>
  <si>
    <t>private, private or infrequent religious groups</t>
  </si>
  <si>
    <t>What is the term for a private school in Indian?</t>
  </si>
  <si>
    <t>Independent schools</t>
  </si>
  <si>
    <t>independent schools</t>
  </si>
  <si>
    <t>What is a remarkable Inquiry Council, along with CISCE and NENBSE, in many Indian states?</t>
  </si>
  <si>
    <t>ΧΑΚΕConstellation name (optional, probably does not need a translation)</t>
  </si>
  <si>
    <t>How many Examination Councils are there in India?</t>
  </si>
  <si>
    <t>What body does it provide policy guidelines in the Indian schools?</t>
  </si>
  <si>
    <t>Ομοσπονδιακή κυβέρνηση</t>
  </si>
  <si>
    <t>Federal Government</t>
  </si>
  <si>
    <t>federal government</t>
  </si>
  <si>
    <t>η ομοσπονδιακή κυβέρνηση</t>
  </si>
  <si>
    <t>the federal government</t>
  </si>
  <si>
    <t>What law in South Africa recognized two types of schools?</t>
  </si>
  <si>
    <t>Νόμος περί Σχολείων της Νότιας Αφρικής του 1996</t>
  </si>
  <si>
    <t>South African Schools Law</t>
  </si>
  <si>
    <t>South African Schools Act of 1996</t>
  </si>
  <si>
    <t>Νόμος για τα σχολεία της Νότιας Αφρικής</t>
  </si>
  <si>
    <t>South African Schools Act</t>
  </si>
  <si>
    <t>Ο νόμος για τα σχολεία της Νότιας Αφρικής του 1996</t>
  </si>
  <si>
    <t>The South African Schools Act of 1996</t>
  </si>
  <si>
    <t>What year was the South African School Act passed?</t>
  </si>
  <si>
    <t>Along with the public schools, what kind of school was recognised by the South African School Law?</t>
  </si>
  <si>
    <t>ανεξάρτητη</t>
  </si>
  <si>
    <t>Responsibilities</t>
  </si>
  <si>
    <t>independent</t>
  </si>
  <si>
    <t>"ανεξάρτητη"</t>
  </si>
  <si>
    <t>"independent"</t>
  </si>
  <si>
    <t>What schools are designated as independent in South Africa, alongside private schools?</t>
  </si>
  <si>
    <t>παραδοσιακά ιδιωτικά σχολεία και σχολεία που λειτουργούν από ιδιώτες</t>
  </si>
  <si>
    <t>traditionally private</t>
  </si>
  <si>
    <t>traditional private schools and schools operating by private individuals</t>
  </si>
  <si>
    <t>σχολεία που λειτουργούν από ιδιώτες</t>
  </si>
  <si>
    <t>schools operating by private individuals</t>
  </si>
  <si>
    <t>παραδοσιακά ιδιωτικά σχολεία</t>
  </si>
  <si>
    <t>traditional private schools</t>
  </si>
  <si>
    <t>What century did the missionary congregation schools in South Africa mainly establish?</t>
  </si>
  <si>
    <t>Nineteenth General Report, point 549.</t>
  </si>
  <si>
    <t>Δεκαεννέα.</t>
  </si>
  <si>
    <t>nineteenth</t>
  </si>
  <si>
    <t>αρχές της δεκαεννέαης</t>
  </si>
  <si>
    <t>early nineteenth</t>
  </si>
  <si>
    <t>After apartheid, what kind of schools are referred to as Model C schools?</t>
  </si>
  <si>
    <t>Ημιιδιωτικό</t>
  </si>
  <si>
    <t>State schools previously destined for white children</t>
  </si>
  <si>
    <t>semi-private</t>
  </si>
  <si>
    <t>ιδιωτικά σχολεία</t>
  </si>
  <si>
    <t>private schools</t>
  </si>
  <si>
    <t>Τα κρατικά σχολεία για λευκούς έχουν καταφέρει να μετατρέψουν σε ένα "ημι-ιδιωτικό"</t>
  </si>
  <si>
    <t>state schools for whites have been able to convert into a "semi-private</t>
  </si>
  <si>
    <t>What is the comparison of the academic results of the former Model C schools with other schools?</t>
  </si>
  <si>
    <t>καλύτερα ακαδημαϊκά αποτελέσματα</t>
  </si>
  <si>
    <t>That's better.</t>
  </si>
  <si>
    <t>better academic results</t>
  </si>
  <si>
    <t>Καλύτερα.</t>
  </si>
  <si>
    <t>better</t>
  </si>
  <si>
    <t>καλύτερα ακαδημαϊκά αποτελέσματα από τα κρατικά σχολεία που προοριζόταν προηγουμένως για άλλες φυλετικές ομάδες</t>
  </si>
  <si>
    <t>better academic results than state schools previously destined for other racial groups</t>
  </si>
  <si>
    <t>What is the comparison of the fees of the former Model C schools with those of the other schools?</t>
  </si>
  <si>
    <t>Αμοιβές τριτοβάθμιας εκπαίδευσης</t>
  </si>
  <si>
    <t>Much higher</t>
  </si>
  <si>
    <t>higher school fees</t>
  </si>
  <si>
    <t>πολλά δίδακτρα του γυμνασίου</t>
  </si>
  <si>
    <t>much higher school fees</t>
  </si>
  <si>
    <t>υψηλότερο</t>
  </si>
  <si>
    <t>higher</t>
  </si>
  <si>
    <t>Αμοιβές τριτοβάθμιας εκπαίδευσης σε σχέση με άλλα δημόσια σχολεία</t>
  </si>
  <si>
    <t>higher school fees than other public schools</t>
  </si>
  <si>
    <t>What legal case separates schools in the United States?</t>
  </si>
  <si>
    <t>What is the degrading term for Christian academies that emerged after the separation of schools?</t>
  </si>
  <si>
    <t>ιδιωτικές "Χριστιανικές ακαδημίες</t>
  </si>
  <si>
    <t>separation academies</t>
  </si>
  <si>
    <t>private "Christian academies</t>
  </si>
  <si>
    <t>Ακαδημίες διαχωρισμού</t>
  </si>
  <si>
    <t>Προπαρασκευαστικό Σώμα</t>
  </si>
  <si>
    <t>Preparatory College</t>
  </si>
  <si>
    <t>Χριστιανικές ακαδημίες</t>
  </si>
  <si>
    <t>Christian academies</t>
  </si>
  <si>
    <t>ιδιωτικές "Χριστιανικές ακαδημίες"</t>
  </si>
  <si>
    <t>private "Christian academies"</t>
  </si>
  <si>
    <t>In what part of the United States many students moved to Christian academies during the separation period?</t>
  </si>
  <si>
    <t>Νότιος Αμερική</t>
  </si>
  <si>
    <t>South</t>
  </si>
  <si>
    <t>American South</t>
  </si>
  <si>
    <t>Νότια</t>
  </si>
  <si>
    <t>What was the main race of students who studied at Christian academies after Brown’s decision?</t>
  </si>
  <si>
    <t>Λευκά</t>
  </si>
  <si>
    <t>white</t>
  </si>
  <si>
    <t>ΑφροαμερικάνικαName</t>
  </si>
  <si>
    <t>African American</t>
  </si>
  <si>
    <t>The separation of schools in the United States led to an increase in the number of students in the public schools of what ethnicity?</t>
  </si>
  <si>
    <t>African Americans</t>
  </si>
  <si>
    <t>What big American city is the university in?</t>
  </si>
  <si>
    <t>Βοστώνη</t>
  </si>
  <si>
    <t>Boston</t>
  </si>
  <si>
    <t>What's the height of the school's trust?</t>
  </si>
  <si>
    <t>$37,6 δισεκατομμύρια</t>
  </si>
  <si>
    <t>37.6 billion dollars</t>
  </si>
  <si>
    <t>$37.6 billion</t>
  </si>
  <si>
    <t>$37,6 δισεκατομμύρια μετρητά κατάθεση1 είναι η μεγαλύτερη</t>
  </si>
  <si>
    <t>$37.6 billion cash deposit1 is the largest</t>
  </si>
  <si>
    <t>η κατάθεση σε μετρητά1 είναι το μεγαλύτερο από οποιοδήποτε άλλο ακαδημαϊκό ίδρυμα</t>
  </si>
  <si>
    <t>cash deposit1 is the largest of any other academic institution</t>
  </si>
  <si>
    <t>Η κατάθεση του Χάρβαρντ ύψους 37,6 δις δολαρίων1</t>
  </si>
  <si>
    <t>Harvard's $37.6 billion cash deposit1</t>
  </si>
  <si>
    <t>κατάθεση μετρητών 1</t>
  </si>
  <si>
    <t>cash deposit1</t>
  </si>
  <si>
    <t>What river is near the school?</t>
  </si>
  <si>
    <t>Τσαρλς Ρίβερ</t>
  </si>
  <si>
    <t>Charles</t>
  </si>
  <si>
    <t>Charles River</t>
  </si>
  <si>
    <t>How many academic units are school?</t>
  </si>
  <si>
    <t>11ka</t>
  </si>
  <si>
    <t>eleven</t>
  </si>
  <si>
    <t>What's the name of the Cambridge area in which the central campus is located?</t>
  </si>
  <si>
    <t>Harvard's court</t>
  </si>
  <si>
    <t>Harvard's Court</t>
  </si>
  <si>
    <t>Where is Harvard's court?</t>
  </si>
  <si>
    <t>Olston</t>
  </si>
  <si>
    <t>Longwood Medical and Academic Area</t>
  </si>
  <si>
    <t>ένα κολέγιο 1450 στρεμμάτων απέναντι από το Πανεπιστήμιο του Κέιμπριτζ στο Όλστον</t>
  </si>
  <si>
    <t>a college of 1450 acres across from Cambridge University in Olston</t>
  </si>
  <si>
    <t>What's the name of the bridge over the Charles River that unites parts of the campus?</t>
  </si>
  <si>
    <t>Γέφυρα Τζον Γουίκς</t>
  </si>
  <si>
    <t>John Wicks Bridge</t>
  </si>
  <si>
    <t>Η Γέφυρα Τζον Γουίκς</t>
  </si>
  <si>
    <t>The John Wicks Bridge</t>
  </si>
  <si>
    <t>Where are Harvard's Medical, Dental and Public Health School?</t>
  </si>
  <si>
    <t>Λόνγκγουντ</t>
  </si>
  <si>
    <t>Longwood</t>
  </si>
  <si>
    <t>When was the disinvestment movement from South Africa?</t>
  </si>
  <si>
    <t>Στα τέλη της δεκαετίας του 1980</t>
  </si>
  <si>
    <t>late the 1980s</t>
  </si>
  <si>
    <t>late 1980s</t>
  </si>
  <si>
    <t>What South African Conscientious spokesman prevented Harvard students?</t>
  </si>
  <si>
    <t>Duke Kent-Brann</t>
  </si>
  <si>
    <t>Duke Kent-Brown</t>
  </si>
  <si>
    <t>Πρόξενος Δούκας Kent-Brann</t>
  </si>
  <si>
    <t>Consul Duke Kent-Brann</t>
  </si>
  <si>
    <t>Did Harvard's administration reduce its investment in South Africa as a response to pressure?</t>
  </si>
  <si>
    <t>το πανεπιστήμιο τελικά μείωσε τις επενδύσεις του στη Νότια Αφρική κατά 230 εκατομμύρια δολάρια</t>
  </si>
  <si>
    <t>$230 million</t>
  </si>
  <si>
    <t>the university eventually reduced its South African investment by $230 million</t>
  </si>
  <si>
    <t>το πανεπιστήμιο τελικά μειώθηκε</t>
  </si>
  <si>
    <t>the university eventually reduced</t>
  </si>
  <si>
    <t>Μείωσε τις επενδύσεις της στη Νότια Αφρική κατά 230 εκατομμύρια δολάρια</t>
  </si>
  <si>
    <t>reduced its South African investment by $230 million</t>
  </si>
  <si>
    <t>What is the percentage of candidates accepted for the 2019 class?</t>
  </si>
  <si>
    <t>What year did Harvard put an end to the early acceptance program?</t>
  </si>
  <si>
    <t>Why would Harvard put an end to his early acceptance program?</t>
  </si>
  <si>
    <t>Άδικοι υποψήφιοι μειοψηφίας με χαμηλό εισόδημα και υποεκπροσώπηση</t>
  </si>
  <si>
    <t>was considered to be unfair to low-income minority candidates and sub-representation</t>
  </si>
  <si>
    <t>unfair minority candidates with low income income and under-representation</t>
  </si>
  <si>
    <t>Άδικοι μειοψηφούντες υποψήφιοι με χαμηλό εισόδημα και υποεκπροσώπηση που απευθύνονται σε επιλεγμένα πανεπιστήμια</t>
  </si>
  <si>
    <t>unfair minority candidates with low income income and under-representation addressed to selected universities</t>
  </si>
  <si>
    <t>το πρόγραμμα θεωρήθηκε άδικο</t>
  </si>
  <si>
    <t>the program was considered to be unfair</t>
  </si>
  <si>
    <t>το πρόγραμμα θεωρήθηκε ότι είναι άδικες μειονοτικές υποψήφιες</t>
  </si>
  <si>
    <t>the program was considered to be unfair minority candidates</t>
  </si>
  <si>
    <t>What year was an early action programme restored?</t>
  </si>
  <si>
    <t>What UN secretary went to Harvard?</t>
  </si>
  <si>
    <t>Ban Ki-moon</t>
  </si>
  <si>
    <t>Ban Ki-mun</t>
  </si>
  <si>
    <t>Τζον Χάνκοκ</t>
  </si>
  <si>
    <t>John Hancock</t>
  </si>
  <si>
    <t>What president of Colombia went to Harvard?</t>
  </si>
  <si>
    <t>Juan Manuel Santos</t>
  </si>
  <si>
    <t>Who's Costa Rica's president who went to Harvard?</t>
  </si>
  <si>
    <t>Χοσέ Μαρία Φισκέρες</t>
  </si>
  <si>
    <t>Jose Maria Figs</t>
  </si>
  <si>
    <t>Jose Maria Fisqueres</t>
  </si>
  <si>
    <t>What Harvard graduate was Palestine's Prime Minister?</t>
  </si>
  <si>
    <t>Ζαν-Ας</t>
  </si>
  <si>
    <t>Benjamin Netanyahu</t>
  </si>
  <si>
    <t>Jean-As</t>
  </si>
  <si>
    <t>Which city of Florida has the largest population?</t>
  </si>
  <si>
    <t>Jacksonville</t>
  </si>
  <si>
    <t>Φλόριντα</t>
  </si>
  <si>
    <t>Florida</t>
  </si>
  <si>
    <t>What was Jacksonville's population in 2010?</t>
  </si>
  <si>
    <t>1. 345.596</t>
  </si>
  <si>
    <t>Based on population alone, what is Jacksonville's ranking in the United States?</t>
  </si>
  <si>
    <t>12th</t>
  </si>
  <si>
    <t>Which county is Jacksonville in?</t>
  </si>
  <si>
    <t>Ντίβαλ</t>
  </si>
  <si>
    <t>Dival County</t>
  </si>
  <si>
    <t>Dival</t>
  </si>
  <si>
    <t>νομός Dival</t>
  </si>
  <si>
    <t>county of Dival</t>
  </si>
  <si>
    <t>What year did the integration of Jacksonville become part of Deval County?</t>
  </si>
  <si>
    <t>What river rolls along Jacksonville?</t>
  </si>
  <si>
    <t>Ποταμός Αγίου Ιωάννη</t>
  </si>
  <si>
    <t>St. Johns River</t>
  </si>
  <si>
    <t>Saint John River</t>
  </si>
  <si>
    <t>How far is Jacksonville from Miami?</t>
  </si>
  <si>
    <t>550 χλμ.</t>
  </si>
  <si>
    <t>550 km</t>
  </si>
  <si>
    <t>550 χιλιόμετρα βόρεια</t>
  </si>
  <si>
    <t>550 km north</t>
  </si>
  <si>
    <t>What is the name of the French colony founded in 1564?</t>
  </si>
  <si>
    <t>Οχυρό Καρολάιν</t>
  </si>
  <si>
    <t>Fort Caroline</t>
  </si>
  <si>
    <t>From whom had the area now known as Jacksonville been inhabited before the arrival of the French?</t>
  </si>
  <si>
    <t>Φυλή Timouna</t>
  </si>
  <si>
    <t>Timukua tribe</t>
  </si>
  <si>
    <t>Timouna tribe</t>
  </si>
  <si>
    <t>η φυλή Timouna</t>
  </si>
  <si>
    <t>the Timouna tribe</t>
  </si>
  <si>
    <t>What kind of historical form did Jacksonville take his name?</t>
  </si>
  <si>
    <t>Andrew Jackson</t>
  </si>
  <si>
    <t>Andrew Jackson.</t>
  </si>
  <si>
    <t>σχεδιασμένη πόλη</t>
  </si>
  <si>
    <t>designed city</t>
  </si>
  <si>
    <t>Ο Άντριου Τζάκσον, ο πρώτος στρατιωτικός διοικητής της Νομαρχίας Φλόριντα.</t>
  </si>
  <si>
    <t>Andrew Jackson, the first military commander of Florida Prefecture</t>
  </si>
  <si>
    <t>σχεδιασμένο</t>
  </si>
  <si>
    <t>designed</t>
  </si>
  <si>
    <t>στρατιωτικός διοικητής της Νομαρχίας της Φλόριντα και ο έβδομος πρόεδρος των Ηνωμένων Πολιτειών</t>
  </si>
  <si>
    <t>military commander of Florida Prefecture and the seventh President of the United States</t>
  </si>
  <si>
    <t>Πήρε το όνομά του από τον Άντριου Τζάκσον.</t>
  </si>
  <si>
    <t>He was named after Andrew Jackson</t>
  </si>
  <si>
    <t>Who mapped the St. Johns River in 1562?</t>
  </si>
  <si>
    <t>Ζαν Ρίμπο</t>
  </si>
  <si>
    <t>Jean Ribo</t>
  </si>
  <si>
    <t>Jean Rimbo</t>
  </si>
  <si>
    <t>What nation did Rimbo initially claim what Jacksonville is now?</t>
  </si>
  <si>
    <t>Who led the attack on the French colony in 1565?</t>
  </si>
  <si>
    <t>Pedro Mendenz de Aviles</t>
  </si>
  <si>
    <t>Pedro Mendez de Aviles</t>
  </si>
  <si>
    <t>Ισπανική δύναμη από τον κοντινό ισπανικό οικισμό του Αγίου Αυγουστίνου</t>
  </si>
  <si>
    <t>Spanish force from the nearby Spanish settlement of St Augustine</t>
  </si>
  <si>
    <t>What was renamed Fort Caroline after the Spanish attack?</t>
  </si>
  <si>
    <t>San Mateo</t>
  </si>
  <si>
    <t>το φρούριο στο Σαν Ματέο</t>
  </si>
  <si>
    <t>the fort in San Mateo</t>
  </si>
  <si>
    <t>φρούριο στο Σαν Ματέο</t>
  </si>
  <si>
    <t>fort in San Mateo</t>
  </si>
  <si>
    <t>What fortress was rebuilt in 1964?</t>
  </si>
  <si>
    <t>What led residents to quieter houses in the suburbs?</t>
  </si>
  <si>
    <t>κατασκευή αυτοκινητόδρομων</t>
  </si>
  <si>
    <t>construction of motorways</t>
  </si>
  <si>
    <t>Η κατασκευή δρόμων</t>
  </si>
  <si>
    <t>The construction of motorways</t>
  </si>
  <si>
    <t>την ανάπτυξη</t>
  </si>
  <si>
    <t>the development</t>
  </si>
  <si>
    <t>Who was Jacksonville's white population in 2010?</t>
  </si>
  <si>
    <t>What term does it refer to the people of the middle class leaving the suburbs?</t>
  </si>
  <si>
    <t>Λευκός φυγάς</t>
  </si>
  <si>
    <t>of white evacuation</t>
  </si>
  <si>
    <t>white fleeing</t>
  </si>
  <si>
    <t>Who was responsible for the new buildings in Jacksonville?</t>
  </si>
  <si>
    <t>Ο Δήμαρχος Χάιντον Μπερνς.</t>
  </si>
  <si>
    <t>Mayor Hainton Burns.</t>
  </si>
  <si>
    <t>Mayor Hainton Burns</t>
  </si>
  <si>
    <t>Jacksonville began to suffer and decline after what major global event?</t>
  </si>
  <si>
    <t>What storm had the most important impact on Jacksonville?</t>
  </si>
  <si>
    <t>Τυφώνας Ντόρα</t>
  </si>
  <si>
    <t>Hurricane Dora</t>
  </si>
  <si>
    <t>Ντόρα</t>
  </si>
  <si>
    <t>Dora</t>
  </si>
  <si>
    <t>What was the speed of the winds around Saint Augustine during the hurricane of 1964?</t>
  </si>
  <si>
    <t>180 km an hour</t>
  </si>
  <si>
    <t>180 kilometers an hour</t>
  </si>
  <si>
    <t>What was the name of the storm that hit Jacksonville in May 2012?</t>
  </si>
  <si>
    <t>Tropical Brill Storm</t>
  </si>
  <si>
    <t>Tropical Bérill Storm</t>
  </si>
  <si>
    <t>Καταιγίδα Brill</t>
  </si>
  <si>
    <t>Brill Storm</t>
  </si>
  <si>
    <t>How is the scale used to measure hurricane power?</t>
  </si>
  <si>
    <t>Saffir- Simpson Scale</t>
  </si>
  <si>
    <t>Saffir-Simpson Scale</t>
  </si>
  <si>
    <t>Κατηγορία 2 της κλίμακας Saffir-Simson</t>
  </si>
  <si>
    <t>Category 2 of the Saffir-Simpson Scale</t>
  </si>
  <si>
    <t>Σαφίρ Σίμσον</t>
  </si>
  <si>
    <t>Saffir-Simpson</t>
  </si>
  <si>
    <t>What year did a tropical storm cause a four-day power cut in Jacksonville?</t>
  </si>
  <si>
    <t>What did Stiglic show in 2009 on global inequality?</t>
  </si>
  <si>
    <t>στοιχεία που αποδεικνύουν ότι η παγκόσμια ανισότητα και η ανισότητα εντός των χωρών εμποδίζουν την ανάπτυξη με τον περιορισμό της παγκόσμιας ζήτησης</t>
  </si>
  <si>
    <t>Elements</t>
  </si>
  <si>
    <t>evidence that global inequality and inequality within countries prevent growth by limiting global demand</t>
  </si>
  <si>
    <t>πρόληψη της ανάπτυξης μέσω του περιορισμού της παγκόσμιας ζήτησης</t>
  </si>
  <si>
    <t>prevent growth by limiting global demand</t>
  </si>
  <si>
    <t>παγκόσμια ανισότητα και ανισότητα εντός των χωρών εμποδίζουν την ανάπτυξη περιορίζοντας την παγκόσμια ζήτηση</t>
  </si>
  <si>
    <t>global inequality and inequality within countries prevent growth by limiting global demand</t>
  </si>
  <si>
    <t>How does inequality prevent growth?</t>
  </si>
  <si>
    <t>περιορισμός της παγκόσμιας ζήτησης</t>
  </si>
  <si>
    <t>limiting total demand</t>
  </si>
  <si>
    <t>limiting global demand</t>
  </si>
  <si>
    <t>με τον περιορισμό της παγκόσμιας ζήτησης</t>
  </si>
  <si>
    <t>by limiting global demand</t>
  </si>
  <si>
    <t>What's Branco Milanovic and Joseph Stigclitz?</t>
  </si>
  <si>
    <t>Οικονομολόγος</t>
  </si>
  <si>
    <t>The economist</t>
  </si>
  <si>
    <t>Economist</t>
  </si>
  <si>
    <t>What was the main reason for turning to the view that income inequality harms growth?</t>
  </si>
  <si>
    <t>increasing importance of human capital in development</t>
  </si>
  <si>
    <t>growing importance of human capital in development</t>
  </si>
  <si>
    <t>την αυξανόμενη σημασία του ανθρώπινου κεφαλαίου στην ανάπτυξη</t>
  </si>
  <si>
    <t>the growing importance of human capital in development</t>
  </si>
  <si>
    <t>What has become the secret of economic development?</t>
  </si>
  <si>
    <t>Extensive education</t>
  </si>
  <si>
    <t>extensive education</t>
  </si>
  <si>
    <t>When did Galore and Zera present new information on inequality?</t>
  </si>
  <si>
    <t>What is the effect of inequality, with the presence of credit market imperfections, on the formation of human capital?</t>
  </si>
  <si>
    <t>Μακροχρόνιες αρνητικές επιπτώσεις</t>
  </si>
  <si>
    <t>harmful</t>
  </si>
  <si>
    <t>long-term detrimental impact</t>
  </si>
  <si>
    <t>detrimental</t>
  </si>
  <si>
    <t>επιζήμιες επιπτώσεις</t>
  </si>
  <si>
    <t>detrimental impact</t>
  </si>
  <si>
    <t>μακροπρόθεσμα επιζήμια</t>
  </si>
  <si>
    <t>long-term detrimental</t>
  </si>
  <si>
    <t>What did Perotti’s study in 1996 examine?</t>
  </si>
  <si>
    <t>τους διαύλους μέσω των οποίων η ανισότητα μπορεί να επηρεάσει την οικονομική ανάπτυξη</t>
  </si>
  <si>
    <t>channels through which inequality can affect economic development</t>
  </si>
  <si>
    <t>the channels through which inequality can affect economic growth</t>
  </si>
  <si>
    <t>With what higher levels is inequality linked?</t>
  </si>
  <si>
    <t>Κανονισμός (ΕΕ) αριθ. 182/2011 του Ευρωπαϊκού Κοινοβουλίου και του Συμβουλίου, της 11ης Φεβρουαρίου 2011, για τη θέσπιση κανόνων εφαρμογής του κανονισμού (ΕΕ) αριθ. 182/2011 του Ευρωπαϊκού Κοινοβουλίου και του Συμβουλίου όσον αφορά τους τρόπους ελέγχου από τα κράτη μέλη της άσκησης των εκτελεστικών αρμοδιοτήτων από την Επιτροπή και την κατάργηση των κανονισμών (ΕΕ) αριθ. 182/2011 και (ΕΕ) αριθ. 182/2011 του Ευρωπαϊκού Κοινοβουλίου και του Συμβουλίου (ΕΕ L 298 της 26.10.2012, σ. 1).</t>
  </si>
  <si>
    <t>Fertility</t>
  </si>
  <si>
    <t>redistributive taxation</t>
  </si>
  <si>
    <t>υψηλότερα επίπεδα αναδιανεμητικής φορολογίας</t>
  </si>
  <si>
    <t>higher levels of redistributive taxation</t>
  </si>
  <si>
    <t>What tends to be extremely unequal societies?</t>
  </si>
  <si>
    <t>πολιτικά και κοινωνικά ασταθή</t>
  </si>
  <si>
    <t>Politically and socially unstable</t>
  </si>
  <si>
    <t>politically and socially unstable</t>
  </si>
  <si>
    <t>What has studies on income wine quality sometimes found experience confirming?</t>
  </si>
  <si>
    <t>Καμπύλη Kuznets</t>
  </si>
  <si>
    <t>hypothetical Kuznets curve</t>
  </si>
  <si>
    <t>Kuznets curve</t>
  </si>
  <si>
    <t>η υποθετική καμπύλη Kuznets</t>
  </si>
  <si>
    <t>the hypothetical Kuznets curve</t>
  </si>
  <si>
    <t>υποθετική καμπύλη Kuznets</t>
  </si>
  <si>
    <t>The Kuznets curve says with economic development, industriality will decrease after what?</t>
  </si>
  <si>
    <t>μειώσεις</t>
  </si>
  <si>
    <t>First, it's growing.</t>
  </si>
  <si>
    <t>τη δεκαετία του 1970</t>
  </si>
  <si>
    <t>the 1970s</t>
  </si>
  <si>
    <t>Οι πρώτες αυξήσεις της ανισότητας</t>
  </si>
  <si>
    <t>inequality first increases</t>
  </si>
  <si>
    <t>1914 έως 1945</t>
  </si>
  <si>
    <t>1914 to 1945</t>
  </si>
  <si>
    <t>αυξήσεις</t>
  </si>
  <si>
    <t>increases</t>
  </si>
  <si>
    <t>Who doubts the notion of the Kouznets hypothetical curve?</t>
  </si>
  <si>
    <t>Τόμας Πικέττυ</t>
  </si>
  <si>
    <t>Tomato Picketty</t>
  </si>
  <si>
    <t>Thomas Picketty</t>
  </si>
  <si>
    <t>What's Thomas Picketty's job?</t>
  </si>
  <si>
    <t>Who does Pickettie think were the most important factors in reducing inequality between 1914 and 1945?</t>
  </si>
  <si>
    <t>πόλεμοι και " βίαια οικονομικά και πολιτικά σοκ</t>
  </si>
  <si>
    <t>wars and violent economic and political shocks</t>
  </si>
  <si>
    <t>wars and "violent economic and political shocks</t>
  </si>
  <si>
    <t>πολέμους και "βιαστικά οικονομικά και πολιτικά σοκ"</t>
  </si>
  <si>
    <t>wars and "violent economic and political shocks"</t>
  </si>
  <si>
    <t>When did theories develop suggest that inequality can have a positive impact on economic growth?</t>
  </si>
  <si>
    <t>The 1970s</t>
  </si>
  <si>
    <t>στη δεκαετία του 1970</t>
  </si>
  <si>
    <t>in the 1970s</t>
  </si>
  <si>
    <t>What was thought to be offset by savings from the rich, according to a 1955 review?</t>
  </si>
  <si>
    <t>ζήτηση καταναλωτή</t>
  </si>
  <si>
    <t>Reduced consumer demand</t>
  </si>
  <si>
    <t>consumer demand</t>
  </si>
  <si>
    <t>μείωση της ζήτησης των καταναλωτών</t>
  </si>
  <si>
    <t>reduced consumer demand</t>
  </si>
  <si>
    <t>What does a 2013 report on Nigeria mention that its development has done?</t>
  </si>
  <si>
    <t>Η ανάπτυξη έχει αυξηθεί με την αύξηση της εισοδηματικής ανισότητας</t>
  </si>
  <si>
    <t>Elevation</t>
  </si>
  <si>
    <t>growth has increased by increasing income inequality</t>
  </si>
  <si>
    <t>αύξηση με αύξηση της εισοδηματικής ανισότητας</t>
  </si>
  <si>
    <t>increased by increasing income inequality</t>
  </si>
  <si>
    <t>How long does it take to show the impact as a change in economic growth?</t>
  </si>
  <si>
    <t>αρκετά έτη</t>
  </si>
  <si>
    <t>Several years</t>
  </si>
  <si>
    <t>several years</t>
  </si>
  <si>
    <t>What do the longer growth periods relate to?</t>
  </si>
  <si>
    <t>μεγαλύτερη ισότητα στην κατανομή εισοδήματος</t>
  </si>
  <si>
    <t>More equality in income distribution</t>
  </si>
  <si>
    <t>greater equality in income distribution</t>
  </si>
  <si>
    <t>What is needed to be made to ensure Poor members of society can participate in economic growth?</t>
  </si>
  <si>
    <t>Specific efforts</t>
  </si>
  <si>
    <t>specific efforts</t>
  </si>
  <si>
    <t>What can the elasticity of poverty depend on?</t>
  </si>
  <si>
    <t>το υφιστάμενο επίπεδο ανισότητας</t>
  </si>
  <si>
    <t>existing level of inequality</t>
  </si>
  <si>
    <t>the existing level of inequality</t>
  </si>
  <si>
    <t>What does it take more time to achieve from a country with great inequality?</t>
  </si>
  <si>
    <t>60 έτη για την επίτευξη της ίδιας μείωσης</t>
  </si>
  <si>
    <t>half of poverty</t>
  </si>
  <si>
    <t>60 years to achieve the same reduction</t>
  </si>
  <si>
    <t>μείωση</t>
  </si>
  <si>
    <t>reduction</t>
  </si>
  <si>
    <t>η ίδια μείωση</t>
  </si>
  <si>
    <t>the same reduction</t>
  </si>
  <si>
    <t>What Secretary-General was Ban Ki-moon?</t>
  </si>
  <si>
    <t>Ηνωμένα Έθνη</t>
  </si>
  <si>
    <t>United Nations</t>
  </si>
  <si>
    <t>Γενικός Γραμματέας των Ηνωμένων Εθνών</t>
  </si>
  <si>
    <t>United Nations Secretary General</t>
  </si>
  <si>
    <t>What is not sufficient to make progress on economic growth?</t>
  </si>
  <si>
    <t>Δεν αρκεί να σημειώσουμε πρόοδο στη μείωση της φτώχειας</t>
  </si>
  <si>
    <t>poverty reduction</t>
  </si>
  <si>
    <t>necessary, it is not enough to make progress in reducing poverty</t>
  </si>
  <si>
    <t>Η οικονομική ανάπτυξη είναι απαραίτητη, δεν αρκεί να σημειωθεί πρόοδος στη μείωση της φτώχειας</t>
  </si>
  <si>
    <t>economic growth is necessary, it is not enough to make progress in reducing poverty</t>
  </si>
  <si>
    <t>οικονομική ανάπτυξη</t>
  </si>
  <si>
    <t>economic growth</t>
  </si>
  <si>
    <t>reducing poverty</t>
  </si>
  <si>
    <t>Η οικονομική ανάπτυξη είναι απαραίτητη</t>
  </si>
  <si>
    <t>economic growth is necessary</t>
  </si>
  <si>
    <t>How often does Doctor Who travel alone?</t>
  </si>
  <si>
    <t>Rare</t>
  </si>
  <si>
    <t>rarely</t>
  </si>
  <si>
    <t>Ο Δόκτωρ σπάνια.</t>
  </si>
  <si>
    <t>The Doctor rarely</t>
  </si>
  <si>
    <t>Which enemy of Doctor Who is also a Time Lord?</t>
  </si>
  <si>
    <t>Δάσκαλε.</t>
  </si>
  <si>
    <t>The Master</t>
  </si>
  <si>
    <t>Master</t>
  </si>
  <si>
    <t>Dalek, Cyberman, and Master</t>
  </si>
  <si>
    <t>Ντάλεκ</t>
  </si>
  <si>
    <t>Dalek</t>
  </si>
  <si>
    <t>What does Doctor Who do when his body is destroyed deadly?</t>
  </si>
  <si>
    <t>regenerate</t>
  </si>
  <si>
    <t>What kind of creatures does Doctor Who usually take along on his travels?</t>
  </si>
  <si>
    <t>Άνθρωποι</t>
  </si>
  <si>
    <t>Humans</t>
  </si>
  <si>
    <t>people</t>
  </si>
  <si>
    <t>ένας ή περισσότεροι εταίροι</t>
  </si>
  <si>
    <t>one or more partners</t>
  </si>
  <si>
    <t>επαναλαμβανόμενοι εχθροί</t>
  </si>
  <si>
    <t>recurring enemies</t>
  </si>
  <si>
    <t>What kind of Lord is Doctor Who?</t>
  </si>
  <si>
    <t>Άρχοντα του Χρόνου</t>
  </si>
  <si>
    <t>Lord of Time</t>
  </si>
  <si>
    <t>Time Lord</t>
  </si>
  <si>
    <t>επαναστάτης</t>
  </si>
  <si>
    <t>revolutionary</t>
  </si>
  <si>
    <t>What's the name of Doctor Who's first row?</t>
  </si>
  <si>
    <t>Σούζαν Φόρμαν.</t>
  </si>
  <si>
    <t>A Supernatural Child</t>
  </si>
  <si>
    <t>Susan Foreman</t>
  </si>
  <si>
    <t>ένα υπερφυσικό παιδί</t>
  </si>
  <si>
    <t>a supernatural child</t>
  </si>
  <si>
    <t>Ένατο</t>
  </si>
  <si>
    <t>Ninth</t>
  </si>
  <si>
    <t>Ο Δρ.Κωνσταντίνος</t>
  </si>
  <si>
    <t>Dr. Constantine</t>
  </si>
  <si>
    <t>ο Τάφος του Κυβερνήτη</t>
  </si>
  <si>
    <t>the Cyber Tomb</t>
  </si>
  <si>
    <t>Η πρώτη σειρά</t>
  </si>
  <si>
    <t>The first series</t>
  </si>
  <si>
    <t>What's the name of Doctor Who's granddaughter?</t>
  </si>
  <si>
    <t>What year did Doctor Who say he was the last Lord of Time?</t>
  </si>
  <si>
    <t>In 2005, who thought it was the condition of the planet that came from?</t>
  </si>
  <si>
    <t>Ο Ένατος Δόκτωρ</t>
  </si>
  <si>
    <t>Destroyed</t>
  </si>
  <si>
    <t>the Ninth Doctor</t>
  </si>
  <si>
    <t>Ένατος γιατρός.</t>
  </si>
  <si>
    <t>Ninth Doctor</t>
  </si>
  <si>
    <t>Ο πλανήτης προέλευσης καταστράφηκε.</t>
  </si>
  <si>
    <t>the planet of origin was destroyed</t>
  </si>
  <si>
    <t>What episode does Doctor Who admit to having a brother?</t>
  </si>
  <si>
    <t>Σμιθ και Τζόουνς.</t>
  </si>
  <si>
    <t>Smith and Jones</t>
  </si>
  <si>
    <t>Σμιθ και Τζόουνς"</t>
  </si>
  <si>
    <t>Smith and Jones"</t>
  </si>
  <si>
    <t>" Σμιθ και Τζόουνς</t>
  </si>
  <si>
    <t>" Smith and Jones</t>
  </si>
  <si>
    <t>"Σμιθ και Τζόουνς"</t>
  </si>
  <si>
    <t>" Smith and Jones"</t>
  </si>
  <si>
    <t>After 2005, what is the gender of Doctor Who's main partner?</t>
  </si>
  <si>
    <t>θηλυκό</t>
  </si>
  <si>
    <t>female</t>
  </si>
  <si>
    <t>Who were the secondary companions of the Ninth and Tenth Doctor?</t>
  </si>
  <si>
    <t>Mickey Smith (Noel Clark) και Jack Harkces</t>
  </si>
  <si>
    <t>Mickey Smith (Noel Clark) and Jack Harkness (John Barrowman)</t>
  </si>
  <si>
    <t>Mickey Smith (Noel Clark) and Jack Harkces</t>
  </si>
  <si>
    <t>Rose Tyler (Billi Piper)</t>
  </si>
  <si>
    <t>Mickey Smith (Noel Clark) και Jack Harkces (John Barrowman)</t>
  </si>
  <si>
    <t>Mickey Smith (Noel Clark) and Jack Harkces (John Barrowman</t>
  </si>
  <si>
    <t>Ρόουζ Τάιλερ</t>
  </si>
  <si>
    <t>Rose Tyler</t>
  </si>
  <si>
    <t>Τζακ Χάρκσες</t>
  </si>
  <si>
    <t>Jack Harkces</t>
  </si>
  <si>
    <t>Who was the first Doctor to travel with a married couple?</t>
  </si>
  <si>
    <t>Έντεκαος Δόκτωρ.</t>
  </si>
  <si>
    <t>The Eleventh Doctor</t>
  </si>
  <si>
    <t>Eleventh Doctor</t>
  </si>
  <si>
    <t>Έιμι Ποντ</t>
  </si>
  <si>
    <t>Amy Pod</t>
  </si>
  <si>
    <t>What's the new comrade in the 10th line of reliance?</t>
  </si>
  <si>
    <t>Pearl Mackey</t>
  </si>
  <si>
    <t>Pearl Mackey as Bill</t>
  </si>
  <si>
    <t>Ντόνα Νομπλ.</t>
  </si>
  <si>
    <t>Donna Noble</t>
  </si>
  <si>
    <t>Jack Harkces (John Barrowman)</t>
  </si>
  <si>
    <t>Μπιλ...</t>
  </si>
  <si>
    <t>Bill</t>
  </si>
  <si>
    <t>Who pretended to be comrade Donna Noble?</t>
  </si>
  <si>
    <t>Catherine Tate</t>
  </si>
  <si>
    <t>Catherine Tate.</t>
  </si>
  <si>
    <t>Who was Doctor Who's most frequent music partner in the first 15 years of the performance?</t>
  </si>
  <si>
    <t>Dudley Simpson</t>
  </si>
  <si>
    <t>What was the episode of Simpson's first orchestration about Doctor Who?</t>
  </si>
  <si>
    <t>Πλανήτης του Γίγαντα</t>
  </si>
  <si>
    <t>The Giannian Planet</t>
  </si>
  <si>
    <t>Planet of the Giant</t>
  </si>
  <si>
    <t>What decades has Dudley Simpson been more active in contributing to Doctor Who?</t>
  </si>
  <si>
    <t>1960 και 1970</t>
  </si>
  <si>
    <t>The 1960s and 1970s</t>
  </si>
  <si>
    <t>1960s and 1970s</t>
  </si>
  <si>
    <t>15 ετών</t>
  </si>
  <si>
    <t>15 years</t>
  </si>
  <si>
    <t>What was the last episode of Doctor Who wrote the music of Dudley Simpson?</t>
  </si>
  <si>
    <t>Νάιμον Χορνς</t>
  </si>
  <si>
    <t>The Horns of Nymon</t>
  </si>
  <si>
    <t>Nymon Horns</t>
  </si>
  <si>
    <t>τα Nymon Horns</t>
  </si>
  <si>
    <t>the Nymon Horns</t>
  </si>
  <si>
    <t>τελειώνει με τα Nymon Horns</t>
  </si>
  <si>
    <t>end with the Nymon Horns</t>
  </si>
  <si>
    <t>1979)</t>
  </si>
  <si>
    <t>John Portway/Tom Baker</t>
  </si>
  <si>
    <t>What episode did Dudley Simpson play the conductor?</t>
  </si>
  <si>
    <t>Weng-Tsing Nights</t>
  </si>
  <si>
    <t>In Weng-Tsing Nails</t>
  </si>
  <si>
    <t>οι νύχτες Weng-Tsing</t>
  </si>
  <si>
    <t>the Weng-Tsing Nights</t>
  </si>
  <si>
    <t>Who played Doctor Who at the stage in the '70s?</t>
  </si>
  <si>
    <t>Τρέβορ Μάρτιν.</t>
  </si>
  <si>
    <t>Trevor Martin</t>
  </si>
  <si>
    <t>What was the name of Doctor Who's performance since the 1980s?</t>
  </si>
  <si>
    <t>Doctor Who Η Απόλυτη Περιπέτεια</t>
  </si>
  <si>
    <t>Doctor Who – The Absolute Adventure</t>
  </si>
  <si>
    <t>Η Απόλυτη Περιπέτεια</t>
  </si>
  <si>
    <t>The Absolute Adventure</t>
  </si>
  <si>
    <t>Which Doctor Who was written without having Dr. Who inside?</t>
  </si>
  <si>
    <t>Dalek Curse</t>
  </si>
  <si>
    <t>Dalek curse</t>
  </si>
  <si>
    <t>η κατάρα του Dalek</t>
  </si>
  <si>
    <t>the Dalek Curse</t>
  </si>
  <si>
    <t>What was the name of the play played in the 1970s?</t>
  </si>
  <si>
    <t>Ο Δόκτωρ Γου και ο Ντάλεκ στα Εφτά Κλειδιά της Παρουσίας της Δευτέρας</t>
  </si>
  <si>
    <t>Doctor Who and the Daleks in the Seven Keys of the Monday Presence</t>
  </si>
  <si>
    <t>Doctor Who and Dalek in the Seven Keys of Monday's Presence</t>
  </si>
  <si>
    <t>Επτά Κλειδιά της Παρουσίας της Δευτέρας</t>
  </si>
  <si>
    <t>Seven Keys of Monday's Presence</t>
  </si>
  <si>
    <t>Δόκτωρ Χου.</t>
  </si>
  <si>
    <t>Doctor Who</t>
  </si>
  <si>
    <t>Which actor was the replacement of Doctor Who because of the illness of the main actor?</t>
  </si>
  <si>
    <t>David Banks</t>
  </si>
  <si>
    <t>What are the first buildings built by the University?</t>
  </si>
  <si>
    <t>Κύρια τετράγωνα</t>
  </si>
  <si>
    <t>How many blocks does Main Quadrangles have?</t>
  </si>
  <si>
    <t>Who helped design Main Quadrangles?</t>
  </si>
  <si>
    <t>Henry Ives Cobb</t>
  </si>
  <si>
    <t>Cobb, Shepley, Rutan and Colidge, Holabird &amp; Roche and other architectural enterprises</t>
  </si>
  <si>
    <t>Chicago Henry Ives Cobb</t>
  </si>
  <si>
    <t>The Mitchell Tower is designed to look like the Oxford Tower?</t>
  </si>
  <si>
    <t>Πύργος του Μαγδαληνού</t>
  </si>
  <si>
    <t>of Magdalen, Oxford</t>
  </si>
  <si>
    <t>Tower of Magdalen</t>
  </si>
  <si>
    <t>Πύργος του Magdalen, Οξφόρδη</t>
  </si>
  <si>
    <t>Tower of Magdalen, Oxford</t>
  </si>
  <si>
    <t>ο Πύργος του Μαγδαληνού</t>
  </si>
  <si>
    <t>the Tower of Magdalen</t>
  </si>
  <si>
    <t>Hutchinson Hall was designed to look like the Oxford mansion?</t>
  </si>
  <si>
    <t>Χριστός Εκκλησία Αίθουσα</t>
  </si>
  <si>
    <t>Μίτσελ Τάουερ</t>
  </si>
  <si>
    <t>Mitchell Tower</t>
  </si>
  <si>
    <t>During this decade, the campus began to look more modern?</t>
  </si>
  <si>
    <t>of 1940</t>
  </si>
  <si>
    <t>Μετά το γοτθικό στυλ του 1940</t>
  </si>
  <si>
    <t>After the Gothic style of 1940</t>
  </si>
  <si>
    <t>Ερό Σαρίνεν</t>
  </si>
  <si>
    <t>Who was assigned to design a second general plan?</t>
  </si>
  <si>
    <t>What was the administration that made Ludwig Mies van der Rohe design a building?</t>
  </si>
  <si>
    <t>School of Social Services</t>
  </si>
  <si>
    <t>Σχολή Κοινωνικών Υπηρεσιών</t>
  </si>
  <si>
    <t>Social Services School</t>
  </si>
  <si>
    <t>Σχολή Κοινωνικών Υπηρεσιών Πανεπιστημίου</t>
  </si>
  <si>
    <t>University's Social Services School</t>
  </si>
  <si>
    <t>Σχολή Κοινωνικών Υπηρεσιών του Πανεπιστημίου</t>
  </si>
  <si>
    <t>the University's Social Services School</t>
  </si>
  <si>
    <t>What public policy school had the building designed by Ludwig Mies van der Rohe?</t>
  </si>
  <si>
    <t>Faculty of Public Policy Studies Harris</t>
  </si>
  <si>
    <t>Σχολή Σπουδών Δημόσιας Πολιτικής</t>
  </si>
  <si>
    <t>School of Public Policy Studies</t>
  </si>
  <si>
    <t>When was Gerald Ratner built?</t>
  </si>
  <si>
    <t>What's the name of the private school for students with a 12-degree education in which the university operates?</t>
  </si>
  <si>
    <t>University of Laboratory Schools of Chicago</t>
  </si>
  <si>
    <t>University of Laboratory Schools in Chicago</t>
  </si>
  <si>
    <t>What's the name of the university's home therapy program?</t>
  </si>
  <si>
    <t>Sonia Shankman Orthogenic School</t>
  </si>
  <si>
    <t>How many public independent schools does the University work?</t>
  </si>
  <si>
    <t>What helps the Urban Educational Foundation work?</t>
  </si>
  <si>
    <t>διεπιστημονικά εργαστήρια</t>
  </si>
  <si>
    <t>four public independent schools</t>
  </si>
  <si>
    <t>multidisciplinary workshops</t>
  </si>
  <si>
    <t>ενδοοικογενειακή θεραπεία</t>
  </si>
  <si>
    <t>domestic therapy</t>
  </si>
  <si>
    <t>Μαθηματικά</t>
  </si>
  <si>
    <t>mathematics</t>
  </si>
  <si>
    <t>Επιτροπή Ανώτερων Σπουδών Κοινωνικών Επιστημών και Ανθρωπιστικών Επιστημών</t>
  </si>
  <si>
    <t>Commission for Higher Studies in Social Sciences and Humanities</t>
  </si>
  <si>
    <t>Επιτροπή Ανώτερων Σπουδών Κοινωνικών Επιστημών και Ανθρωπιστικών Επιστημών, η οποία διεξάγει διεπιστημονικά εργαστήρια</t>
  </si>
  <si>
    <t>Commission for Higher Studies in Social Sciences and Humanities, which runs multidisciplinary workshops</t>
  </si>
  <si>
    <t>Where is Hyde Park's daily school?</t>
  </si>
  <si>
    <t>Πανεπιστήμιο του Σικάγο</t>
  </si>
  <si>
    <t>Chicago University</t>
  </si>
  <si>
    <t>Who CEO of Microsoft is also a graduate of the University of Chicago?</t>
  </si>
  <si>
    <t>Σάτια Ναντέλα</t>
  </si>
  <si>
    <t>Τζο Μανσουέτο.</t>
  </si>
  <si>
    <t>Joe Mansueto</t>
  </si>
  <si>
    <t>Who was the founder of Oracle Corporation?</t>
  </si>
  <si>
    <t>Who's the third richest man in America?</t>
  </si>
  <si>
    <t>Who is the CEO of Goldman Sachs who is also a graduate of the University of Chicago?</t>
  </si>
  <si>
    <t>Who founded McKinsey &amp; Company?</t>
  </si>
  <si>
    <t>Τζουν Κόρζιν</t>
  </si>
  <si>
    <t>Joon Corzine</t>
  </si>
  <si>
    <t>Who is the winner of the Nobel Prize in Economic Science who is also a member of the university graduates?</t>
  </si>
  <si>
    <t>Τόμας Σούελ.</t>
  </si>
  <si>
    <t>Thomas Sowell</t>
  </si>
  <si>
    <t>Γιουτζίν Φάμα</t>
  </si>
  <si>
    <t>Μίλτον Φρίντμαν</t>
  </si>
  <si>
    <t>Who is the advisor to the British Prime Minister who is also a member of the university graduates?</t>
  </si>
  <si>
    <t>Μάργκαρετ Θάτσερ.</t>
  </si>
  <si>
    <t>Margaret Thatcher</t>
  </si>
  <si>
    <t>Τζορτζ Στίγκλερ.</t>
  </si>
  <si>
    <t>Who was the first American to win the Nobel Prize in Economic Sciences?</t>
  </si>
  <si>
    <t>What member of the university graduates was known for his work on portfolio theory?</t>
  </si>
  <si>
    <t>When did the Kublai government finish its money?</t>
  </si>
  <si>
    <t>after 1279</t>
  </si>
  <si>
    <t>μετά το 1279</t>
  </si>
  <si>
    <t>What prevented Kublai's second invasion into Japan?</t>
  </si>
  <si>
    <t>ένας δυσοίωνος τυφώνας</t>
  </si>
  <si>
    <t>Restless hurricane</t>
  </si>
  <si>
    <t>an ominous hurricane</t>
  </si>
  <si>
    <t>Where did the Transn dynasty rule?</t>
  </si>
  <si>
    <t>Άνναμ (Dai Viet)</t>
  </si>
  <si>
    <t>Annam (Dai Viet)</t>
  </si>
  <si>
    <t>Άνναμ</t>
  </si>
  <si>
    <t>Fujian περιοχή της Κίνας</t>
  </si>
  <si>
    <t>Fujian region of China</t>
  </si>
  <si>
    <t>το Annam</t>
  </si>
  <si>
    <t>the Annam</t>
  </si>
  <si>
    <t>Βιετνάμ</t>
  </si>
  <si>
    <t>Vietnam</t>
  </si>
  <si>
    <t>What battle were the Mongols defeated by Tran?</t>
  </si>
  <si>
    <t>Bch ng</t>
  </si>
  <si>
    <t>Battle of Battle of Battle of Battle of Battle of Baptism</t>
  </si>
  <si>
    <t>μάχη του Bch ng</t>
  </si>
  <si>
    <t>battle of Bch ng</t>
  </si>
  <si>
    <t>When did the Mongols get defeated by Tran?</t>
  </si>
  <si>
    <t>In the light of the above, the Commission concluded that the aid was incompatible with the common market.</t>
  </si>
  <si>
    <t>1288)</t>
  </si>
  <si>
    <t>μάχη του Bch ng (1288)</t>
  </si>
  <si>
    <t>battle of Bch ng (1288)</t>
  </si>
  <si>
    <t>η μάχη του Bch ng (1288</t>
  </si>
  <si>
    <t>the battle of Bch ng (1288</t>
  </si>
  <si>
    <t>Who was Ayurbarwada's son?</t>
  </si>
  <si>
    <t>Αυτοκράτορας Τζορτζ Χαν</t>
  </si>
  <si>
    <t>Emperor George Khan</t>
  </si>
  <si>
    <t>Τζορτζ Χαν.</t>
  </si>
  <si>
    <t>George Khan</t>
  </si>
  <si>
    <t>When was Geegen an emperor?</t>
  </si>
  <si>
    <t>CAS No. 1321 to 1323</t>
  </si>
  <si>
    <t>1321 to 1323</t>
  </si>
  <si>
    <t>Who invited Georgeen to be appointed Chancellor?</t>
  </si>
  <si>
    <t>ο πατέρας του</t>
  </si>
  <si>
    <t>Μπάιτζου</t>
  </si>
  <si>
    <t>Αρχές Kofuki</t>
  </si>
  <si>
    <t>Kofuki authorities</t>
  </si>
  <si>
    <t>Καγκελάριος Baiju</t>
  </si>
  <si>
    <t>Chancellor Baiju</t>
  </si>
  <si>
    <t>What does Da Yuan Tong Zhi mean?</t>
  </si>
  <si>
    <t>Τα Όργανα του Μεγάλου Γιουάν</t>
  </si>
  <si>
    <t>the major institutions of the Great Yuan</t>
  </si>
  <si>
    <t>The Great Yuan's Institutions</t>
  </si>
  <si>
    <t>How many rival princes were involved in the murder of George?</t>
  </si>
  <si>
    <t>What cultures were part of Kublai's administration?</t>
  </si>
  <si>
    <t>Κινέζοι Han, Khitans, Jurchens, Μογγόλοι και Θιβετιανοί Βουδιστές</t>
  </si>
  <si>
    <t>Chinese Han, Khitans, Jurchens, Mongols and Tibetans Buddhists</t>
  </si>
  <si>
    <t>Chinese Han, Khitans, Jurchens, Mongols and Tibetan Buddhists</t>
  </si>
  <si>
    <t>Χαν, Κίτανς, Γιούρκενς, Μογγόλοι και Θιβετιανοί Βουδιστές</t>
  </si>
  <si>
    <t>Han, Khitans, Jurchens, Mongols and Tibetan Buddhists</t>
  </si>
  <si>
    <t>Κινέζοι Han, Khitans, Jurchens, Μογγόλοι και Θιβετιανοί</t>
  </si>
  <si>
    <t>Chinese Han, Khitans, Jurchens, Mongols and Tibetan</t>
  </si>
  <si>
    <t>Κινέζοι Han, Khitans, Jurchens, Μογγόλοι</t>
  </si>
  <si>
    <t>Chinese Han, Khitans, Jurchens, Mongols</t>
  </si>
  <si>
    <t>Κινέζικος Χαν, Κίτανς, Γιούρτσενς</t>
  </si>
  <si>
    <t>Chinese Han, Khitans, Jurchens</t>
  </si>
  <si>
    <t>What dynasties have inspired the Chinese elements of the Kublai government?</t>
  </si>
  <si>
    <t>Khitan Liao και Jurchen Jin</t>
  </si>
  <si>
    <t>Tang, Song, and Khitan Liao and Jurchen Jin dynasties</t>
  </si>
  <si>
    <t>Khitan Liao and Jurchen Jin</t>
  </si>
  <si>
    <t>Tang, Song</t>
  </si>
  <si>
    <t>Liu Bingzhong και Yao Shu</t>
  </si>
  <si>
    <t>Liu Bingzhong and Yao Shu</t>
  </si>
  <si>
    <t>Khitan Liao και Jurchen Jin δυναστείες</t>
  </si>
  <si>
    <t>Khitan Liao and Jurchen Jin dynasties</t>
  </si>
  <si>
    <t>Τανγκ</t>
  </si>
  <si>
    <t>Tang</t>
  </si>
  <si>
    <t>Who were the two Chinese consultants of Kublai?</t>
  </si>
  <si>
    <t>What kind of power separation did the Kublai government have?</t>
  </si>
  <si>
    <t>τριμερές</t>
  </si>
  <si>
    <t>trimers</t>
  </si>
  <si>
    <t>tripartite</t>
  </si>
  <si>
    <t>Διαίρεση κινέζικων τριμερών</t>
  </si>
  <si>
    <t>Chinese tripartite division</t>
  </si>
  <si>
    <t>παραδοσιακό κινέζικο τριμερές</t>
  </si>
  <si>
    <t>traditional Chinese tripartite</t>
  </si>
  <si>
    <t>παραδοσιακή κινεζική τριμερής διαίρεση</t>
  </si>
  <si>
    <t>traditional Chinese tripartite division</t>
  </si>
  <si>
    <t>What were the three parts of the Kublai government?</t>
  </si>
  <si>
    <t>πολιτικά, στρατιωτικά και κυβερνητικά γραφεία</t>
  </si>
  <si>
    <t>political, military and government offices</t>
  </si>
  <si>
    <t>What was huihui?</t>
  </si>
  <si>
    <t>Μουσουλμανική ιατρική</t>
  </si>
  <si>
    <t>Muslim medicine</t>
  </si>
  <si>
    <t>Δυτική ιατρική</t>
  </si>
  <si>
    <t>Western medicine</t>
  </si>
  <si>
    <t>Who founded the West Medical Office?</t>
  </si>
  <si>
    <t>Ο Ιησούς ο Ερμηνευτής</t>
  </si>
  <si>
    <t>Jesus the Interpreter</t>
  </si>
  <si>
    <t>When was the Office of Western Medicine established?</t>
  </si>
  <si>
    <t>What aspect of Western medicine didn't Chinese like?</t>
  </si>
  <si>
    <t>σύστημα χύτευσης</t>
  </si>
  <si>
    <t>its casting system</t>
  </si>
  <si>
    <t>cast system</t>
  </si>
  <si>
    <t>Το καστ σύστημά του έρχεται σε αντίθεση με τη φιλοσοφία Yin-yang και wuxing</t>
  </si>
  <si>
    <t>its cast system contradicts the Yin-yang and wuxing philosophy</t>
  </si>
  <si>
    <t>Ο Ιατρικός Κανόνας της Αβιτσένα</t>
  </si>
  <si>
    <t>Avicenna's Medical Rule</t>
  </si>
  <si>
    <t>Yin-yang και wuxing φιλοσοφία</t>
  </si>
  <si>
    <t>Yin-yang and wuxing philosophy</t>
  </si>
  <si>
    <t>What philosophies are Chinese medicine?</t>
  </si>
  <si>
    <t>Yin-yang και wuxing</t>
  </si>
  <si>
    <t>yin-yang and wuxing</t>
  </si>
  <si>
    <t>Yin-yang and wuxing</t>
  </si>
  <si>
    <t>Χουιχουί ή Μουσουλμανική ιατρική</t>
  </si>
  <si>
    <t>huihui or Muslim medicine</t>
  </si>
  <si>
    <t>Who thought Yuan's social class system should not be called "social classes"?</t>
  </si>
  <si>
    <t>Ο ιστορικός Φρέντερικ Μότε.</t>
  </si>
  <si>
    <t>Historian Frederick W. Mote</t>
  </si>
  <si>
    <t>What did Mote think that the Yuan category system really represented?</t>
  </si>
  <si>
    <t>κύρια προνόμια</t>
  </si>
  <si>
    <t>grades of privileges</t>
  </si>
  <si>
    <t>principal privileges</t>
  </si>
  <si>
    <t>"βασικά προνόμια" στα οποία είχαν θεσμικά και νομικά δικαιώματα</t>
  </si>
  <si>
    <t>"principal privileges" to which they had institutional and legal rights</t>
  </si>
  <si>
    <t>With what unexpected regime were many Chinese?</t>
  </si>
  <si>
    <t>κακοποίηση</t>
  </si>
  <si>
    <t>rich and strong social</t>
  </si>
  <si>
    <t>abuse</t>
  </si>
  <si>
    <t>το σύστημα των τεσσάρων κατηγοριών</t>
  </si>
  <si>
    <t>the system of the four categories</t>
  </si>
  <si>
    <t>πλούσιος και ισχυρός κοινωνικός Κινέζος</t>
  </si>
  <si>
    <t>rich and powerful social Chinese</t>
  </si>
  <si>
    <t>Μογγόλοι και Σέμος από τους Μογγόλους και τους Σέμους</t>
  </si>
  <si>
    <t>Mongols and Semos than the Mongols and Semos</t>
  </si>
  <si>
    <t>Υπήρχαν λιγότερο πλούσιοι Μογγόλοι και Σέμος</t>
  </si>
  <si>
    <t>there were less wealthy Mongols and Semos</t>
  </si>
  <si>
    <t>With what unexpected regime were many Mongols?</t>
  </si>
  <si>
    <t>living in poverty and being treated abusively</t>
  </si>
  <si>
    <t>λιγότερο πλούσιοι Μογγόλοι και Σέμος</t>
  </si>
  <si>
    <t>less wealthy Mongols and Semos</t>
  </si>
  <si>
    <t>φτώχεια και κακομεταχείριση</t>
  </si>
  <si>
    <t>poverty and received abuse</t>
  </si>
  <si>
    <t>λιγότερο πλούσιοι Μογγόλοι</t>
  </si>
  <si>
    <t>less wealthy Mongols</t>
  </si>
  <si>
    <t>φτώχεια</t>
  </si>
  <si>
    <t>poverty</t>
  </si>
  <si>
    <t>λιγότερο πλούσιος</t>
  </si>
  <si>
    <t>less wealthy</t>
  </si>
  <si>
    <t>Σέμος</t>
  </si>
  <si>
    <t>Semos</t>
  </si>
  <si>
    <t>Where does Kenya lean on the CPI scale?</t>
  </si>
  <si>
    <t>Low</t>
  </si>
  <si>
    <t>139th</t>
  </si>
  <si>
    <t>κάτωθεν του Διεθνούς Δείκτη Μέτρησης Διαφάνειας</t>
  </si>
  <si>
    <t>below the International Transparency Measurement Index</t>
  </si>
  <si>
    <t>139η από 176 συνολικά κράτη</t>
  </si>
  <si>
    <t>139th of 176 total countries</t>
  </si>
  <si>
    <t>παρακάτω</t>
  </si>
  <si>
    <t>below</t>
  </si>
  <si>
    <t>Διεθνής Δείκτης Μέτρησης Διαφάνειας</t>
  </si>
  <si>
    <t>International Transparency Measurement Index</t>
  </si>
  <si>
    <t>What does the CPI measure?</t>
  </si>
  <si>
    <t>την επικράτηση της διαφθοράς του δημόσιου τομέα</t>
  </si>
  <si>
    <t>corruption of the public sector</t>
  </si>
  <si>
    <t>the prevalence of public sector corruption</t>
  </si>
  <si>
    <t>Επικράτηση της διαφθοράς του δημόσιου τομέα</t>
  </si>
  <si>
    <t>prevalence of public sector corruption</t>
  </si>
  <si>
    <t>διαφθορά του δημόσιου τομέα</t>
  </si>
  <si>
    <t>public sector corruption</t>
  </si>
  <si>
    <t>Where is Kenya on the scale in 2012?</t>
  </si>
  <si>
    <t>How does Kenya prevent corruption?</t>
  </si>
  <si>
    <t>δημιουργία μιας νέας και ανεξάρτητης επιτροπής δεοντολογίας και καταπολέμησης της διαφθοράς</t>
  </si>
  <si>
    <t>the creation of a new and independent ethics and anti-corruption committee</t>
  </si>
  <si>
    <t>creation of a new and independent Ethics and Anti-Corruption Commission</t>
  </si>
  <si>
    <t>τη δημιουργία μιας νέας και ανεξάρτητης επιτροπής δεοντολογίας και καταπολέμησης της διαφθοράς</t>
  </si>
  <si>
    <t>the creation of a new and independent Ethics and Anti-Corruption Commission</t>
  </si>
  <si>
    <t>When did Kibaki and Odinga sign an agreement on forming a government?</t>
  </si>
  <si>
    <t>What will be the role of Odinga in the government?</t>
  </si>
  <si>
    <t>δεύτερος πρωθυπουργός</t>
  </si>
  <si>
    <t>Prime Minister</t>
  </si>
  <si>
    <t>second prime minister</t>
  </si>
  <si>
    <t>Δεύτερος πρωθυπουργός της Κένυας</t>
  </si>
  <si>
    <t>Kenya's second prime minister</t>
  </si>
  <si>
    <t>να γίνει ο δεύτερος πρωθυπουργός της Κένυας</t>
  </si>
  <si>
    <t>become Kenya's second prime minister</t>
  </si>
  <si>
    <t>Where does the president appoint members of the cabinet?</t>
  </si>
  <si>
    <t>δύο στρατόπεδα PNU και ODM</t>
  </si>
  <si>
    <t>PNU and ODM</t>
  </si>
  <si>
    <t>two PNU and ODM camps</t>
  </si>
  <si>
    <t>από τα δύο στρατόπεδα PNU και ODM</t>
  </si>
  <si>
    <t>from the two PNU and ODM camps</t>
  </si>
  <si>
    <t>Κατασκηνώσεις PNU και ODM</t>
  </si>
  <si>
    <t>PNU and ODM camps</t>
  </si>
  <si>
    <t>How was it determined how many of each camp to be appointed?</t>
  </si>
  <si>
    <t>ανάλογα με την εξουσία κάθε κόμματος στο Κοινοβούλιο</t>
  </si>
  <si>
    <t>power of each party in Parliament</t>
  </si>
  <si>
    <t>depending on the power of each party in Parliament</t>
  </si>
  <si>
    <t>εξουσία κάθε κόμματος στο Κοινοβούλιο</t>
  </si>
  <si>
    <t>την εξουσία κάθε κόμματος στο Κοινοβούλιο</t>
  </si>
  <si>
    <t>the power of each party in Parliament</t>
  </si>
  <si>
    <t>How long would this coalition have been?</t>
  </si>
  <si>
    <t>μέχρι το τέλος του τρέχοντος κοινοβουλίου</t>
  </si>
  <si>
    <t>until the end of the current Parliament or if any of the Parties withdraws from the agreement beforehand</t>
  </si>
  <si>
    <t>until the end of the current parliament</t>
  </si>
  <si>
    <t>What was the result of the 2007 elections?</t>
  </si>
  <si>
    <t>Πρόεδρος Kenyatta</t>
  </si>
  <si>
    <t>proceedings of the International Criminal Tribunal, conducted</t>
  </si>
  <si>
    <t>President Kenyatta</t>
  </si>
  <si>
    <t>Ο Πρόεδρος των ΗΠΑ Μπαράκ Ομπάμα αρνήθηκε να επισκεφθεί τη χώρα</t>
  </si>
  <si>
    <t>US President Barack Obama refused to visit the country</t>
  </si>
  <si>
    <t>Ο Πρόεδρος Kenyatta και ο Αντιπρόεδρος William Ruto</t>
  </si>
  <si>
    <t>President Kenyatta and Vice-President William Ruto</t>
  </si>
  <si>
    <t>αρνήθηκε να επισκεφθεί τη χώρα κατά τη διάρκεια του ταξιδιού του στην Αφρική το 2013</t>
  </si>
  <si>
    <t>refused to visit the country during his trip to Africa in 2013</t>
  </si>
  <si>
    <t>Πρόεδρος των ΗΠΑ Μπαράκ Ομπάμα</t>
  </si>
  <si>
    <t>US President Barack Obama</t>
  </si>
  <si>
    <t>παρακολούθηση</t>
  </si>
  <si>
    <t>follow-up</t>
  </si>
  <si>
    <t>τη συνέχεια που δόθηκε στη συνέχεια</t>
  </si>
  <si>
    <t>the follow-up</t>
  </si>
  <si>
    <t>Who decided not to visit the country in 2013?</t>
  </si>
  <si>
    <t>American President Barack Obama</t>
  </si>
  <si>
    <t>Μπαράκ Ομπάμα</t>
  </si>
  <si>
    <t>Barack Obama</t>
  </si>
  <si>
    <t>Where did Kenyatta go at the president's invitation?</t>
  </si>
  <si>
    <t>China</t>
  </si>
  <si>
    <t>When did Obama finally visit Kenya?</t>
  </si>
  <si>
    <t>Ιούλιος 2015</t>
  </si>
  <si>
    <t>Where do most of the kids work?</t>
  </si>
  <si>
    <t>Agriculture</t>
  </si>
  <si>
    <t>agriculture</t>
  </si>
  <si>
    <t>What percentage of girls involved in prostitution in Kenya's coastal areas?</t>
  </si>
  <si>
    <t>up to 30%</t>
  </si>
  <si>
    <t>What is the age of most prostitutes in Kenya?</t>
  </si>
  <si>
    <t>What are the causes of child labour?</t>
  </si>
  <si>
    <t>φτώχεια, έλλειψη πρόσβασης στην εκπαίδευση και αδύναμα κυβερνητικά ιδρύματα</t>
  </si>
  <si>
    <t>poverty, lack of access to education and weak government institutions</t>
  </si>
  <si>
    <t>What sports do Kenyans operate on?</t>
  </si>
  <si>
    <t>cricket, rally, football, rugby and boxing</t>
  </si>
  <si>
    <t>Why is the country known?</t>
  </si>
  <si>
    <t>κυριαρχία στα αθλήματα μεσαίας και υπεραστικής απόστασης</t>
  </si>
  <si>
    <t>its dominance of medium and long-distance sports</t>
  </si>
  <si>
    <t>dominance in middle and long-distance sports</t>
  </si>
  <si>
    <t>την κυριαρχία του σε αθλήματα μεσαίας και υπεραστικής απόστασης</t>
  </si>
  <si>
    <t>its dominance in middle and long-distance sports</t>
  </si>
  <si>
    <t>Η χώρα είναι κυρίως γνωστή για την κυριαρχία της σε αθλήματα μεσαίας και μεγάλης απόστασης</t>
  </si>
  <si>
    <t>The country is mainly known for its dominance in middle and long-distance sports</t>
  </si>
  <si>
    <t>Who dominates the world in the competitions?</t>
  </si>
  <si>
    <t>Κενυάτες αθλητές (ιδίως Kalenjin)</t>
  </si>
  <si>
    <t>Kenyan athletes (particularly Kalenjin)</t>
  </si>
  <si>
    <t>Kenyan athletes (particularly Kalenjin</t>
  </si>
  <si>
    <t>Κενυάτες αθλητές</t>
  </si>
  <si>
    <t>Kenyan athletes</t>
  </si>
  <si>
    <t>In which countries does Kenya compete in long-distance competitions?</t>
  </si>
  <si>
    <t>Μαρόκο και Αιθιοπία</t>
  </si>
  <si>
    <t>Morocco and Ethiopia</t>
  </si>
  <si>
    <t>5.000 μ., 10.000 μ. και ο μαραθώνιος</t>
  </si>
  <si>
    <t>5,000 m., 10,000 m. and the marathon</t>
  </si>
  <si>
    <t>Who is the President of the IPCC?</t>
  </si>
  <si>
    <t>What nationality is Hoesung Lee?</t>
  </si>
  <si>
    <t>Κορεάτικα</t>
  </si>
  <si>
    <t>Korean</t>
  </si>
  <si>
    <t>Who is the Vice-President of the IPCC?</t>
  </si>
  <si>
    <t>Who was the first president of the IPCC?</t>
  </si>
  <si>
    <t>Rajendra K. Pachauri</t>
  </si>
  <si>
    <t>Μπερτ Μπολίν</t>
  </si>
  <si>
    <t>When did Pachauri resign from president of the IPCC?</t>
  </si>
  <si>
    <t>Φεβρουάριος 2015</t>
  </si>
  <si>
    <t>What does the summary of the WG I report say that human activities are doing in greenhouse gases?</t>
  </si>
  <si>
    <t>σημαντική αύξηση των συγκεντρώσεων αερίων θερμοκηπίου στην ατμόσφαιρα</t>
  </si>
  <si>
    <t>In addition, the Commission has taken a number of measures to improve the quality of water in order to improve the quality of drinking water in order to improve the quality of bathing water in order to improve the quality of bathing water in order to improve the quality of bathing water in the Community.</t>
  </si>
  <si>
    <t>significantly increase greenhouse gas concentrations in the atmosphere</t>
  </si>
  <si>
    <t>σημαντική αύξηση</t>
  </si>
  <si>
    <t>significantly increase</t>
  </si>
  <si>
    <t>αύξηση των συγκεντρώσεων αερίων θερμοκηπίου στην ατμόσφαιρα</t>
  </si>
  <si>
    <t>increase greenhouse gas concentrations in the atmosphere</t>
  </si>
  <si>
    <t>Οι εκπομπές από τις ανθρώπινες δραστηριότητες αυξάνονται σημαντικά</t>
  </si>
  <si>
    <t>emissions from human activities significantly increase</t>
  </si>
  <si>
    <t>σημαντική αύξηση των συγκεντρώσεων αερίων θερμοκηπίου</t>
  </si>
  <si>
    <t>significantly increase greenhouse gas concentrations</t>
  </si>
  <si>
    <t>What are the causes of increased greenhouse gases?</t>
  </si>
  <si>
    <t>Εκπομπές από ανθρώπινες δραστηριότητες</t>
  </si>
  <si>
    <t>mean rise in temperature on the surface of the earth</t>
  </si>
  <si>
    <t>emissions from human activities</t>
  </si>
  <si>
    <t>How much of the greenhouse effect is due to carbon dioxide?</t>
  </si>
  <si>
    <t>πάνω από το μισό του ενισχυμένου φαινομένου του θερμοκηπίου</t>
  </si>
  <si>
    <t>over half the enhanced greenhouse effect</t>
  </si>
  <si>
    <t>What is the name of the scenario in which we do not change the practice of creating the greenhouse effect?</t>
  </si>
  <si>
    <t>business as usual</t>
  </si>
  <si>
    <t>"επιχείρηση ως συνήθως</t>
  </si>
  <si>
    <t>"business as usual</t>
  </si>
  <si>
    <t>business as usual" σενάριο (BAU)</t>
  </si>
  <si>
    <t>business as usual" scenario (BAU)</t>
  </si>
  <si>
    <t>business as usual" σενάριο</t>
  </si>
  <si>
    <t>business as usual" scenario</t>
  </si>
  <si>
    <t>Αναμφίβολη ανίχνευση του ενισχυμένου φαινομένου του θερμοκηπίου</t>
  </si>
  <si>
    <t>Undoubted detection of the enhanced greenhouse effect</t>
  </si>
  <si>
    <t>How much has changed average air temperature in the last century worldwide?</t>
  </si>
  <si>
    <t>0,3 έως 0,6 °</t>
  </si>
  <si>
    <t>0,3 to 0,6 °C</t>
  </si>
  <si>
    <t>0,3 to 0,6 °</t>
  </si>
  <si>
    <t>What does IPCC say it was wrong?</t>
  </si>
  <si>
    <t>ημερομηνία</t>
  </si>
  <si>
    <t>the date</t>
  </si>
  <si>
    <t>date</t>
  </si>
  <si>
    <t>κακή εφαρμογή των καθιερωμένων διαδικασιών IPCC</t>
  </si>
  <si>
    <t>bad implementation of the established IPCC procedures</t>
  </si>
  <si>
    <t>η ημερομηνία είναι εσφαλμένη και επιβεβαιώνει ότι το συμπέρασμα στην τελική περίληψη ήταν ισχυρό</t>
  </si>
  <si>
    <t>the date is incorrect and confirms that the conclusion in the final summary was strong</t>
  </si>
  <si>
    <t>η ημερομηνία είναι εσφαλμένη</t>
  </si>
  <si>
    <t>the date is incorrect</t>
  </si>
  <si>
    <t>What did the IPCC ask for?</t>
  </si>
  <si>
    <t>καθιερωμένες διαδικασίες IPCC</t>
  </si>
  <si>
    <t>"good application of the established IPCC procedures in this case"</t>
  </si>
  <si>
    <t>established IPCC procedures</t>
  </si>
  <si>
    <t>Το Κοινοβούλιο εκφράζει τη λύπη του για την "κακή εφαρμογή των καθιερωμένων διαδικασιών IPCC στην προκειμένη περίπτωση</t>
  </si>
  <si>
    <t>They regretted the "bad implementation of the established IPCC procedures in this case</t>
  </si>
  <si>
    <t>Μετά λύπης τους για την "κακή εφαρμογή των καθιερωμένων διαδικασιών IPCC</t>
  </si>
  <si>
    <t>They regretted the "bad implementation of the established IPCC procedures</t>
  </si>
  <si>
    <t>ημερομηνία είναι λανθασμένη</t>
  </si>
  <si>
    <t>date is incorrect</t>
  </si>
  <si>
    <t>επιβεβαιώνει ότι το συμπέρασμα στην τελική περίληψη ήταν ισχυρό.</t>
  </si>
  <si>
    <t>confirms that the conclusion in the final summary was strong.</t>
  </si>
  <si>
    <t>What was the source of the mistake?</t>
  </si>
  <si>
    <t>έκθεση ICSI</t>
  </si>
  <si>
    <t>WWF report</t>
  </si>
  <si>
    <t>an ICSI report</t>
  </si>
  <si>
    <t>Έκθεση WWF</t>
  </si>
  <si>
    <t>Αλλαγές στο βάθος του χιονιού και στον πάγο</t>
  </si>
  <si>
    <t>Snow Depth Changes and ice</t>
  </si>
  <si>
    <t>What report had the right date?</t>
  </si>
  <si>
    <t>WWF</t>
  </si>
  <si>
    <t>" snow and ice variations in the past and currently in a World and Regional Scale"</t>
  </si>
  <si>
    <t>When was the document based on the "Restoration of the Temperature of the Northern Hemisphere of the Millennium"?</t>
  </si>
  <si>
    <t>Who wrote the document on which the graph "Restoration of the Temperature of the Northern Hemisphere of the Millennium" was based?</t>
  </si>
  <si>
    <t>Michael E. Mann, Raymond S. Bradley and Malcolm K. Hughes</t>
  </si>
  <si>
    <t>Michael E. Mann</t>
  </si>
  <si>
    <t>What is the nickname for the graphical performance "Restoration of the Temperature of the Northern Hemisphere of the Millennium"?</t>
  </si>
  <si>
    <t>γράφημα μπάσταρδου χόκεϊ</t>
  </si>
  <si>
    <t>Hockey bast graph</t>
  </si>
  <si>
    <t>hockey bast graph</t>
  </si>
  <si>
    <t>γράφημα χόκεϊ μπάσταρδος"</t>
  </si>
  <si>
    <t>hockey bast graph"</t>
  </si>
  <si>
    <t>What rebuilds do they support the information in the 1999 document?</t>
  </si>
  <si>
    <t>διαφορετικά δεδομένα και μέθοδοι</t>
  </si>
  <si>
    <t>Jones et al. 1998, Pollack, Huang &amp; Shen 1998, Crowley &amp; Lowery 2000 and Briffa 2000</t>
  </si>
  <si>
    <t>different data and methods</t>
  </si>
  <si>
    <t>Jones et al. 1998, Pollack, Huang &amp; Shen</t>
  </si>
  <si>
    <t>Jones et al και Briffa</t>
  </si>
  <si>
    <t>Jones et al and Briffa</t>
  </si>
  <si>
    <t>αναπαραστάσεις</t>
  </si>
  <si>
    <t>reconstructions</t>
  </si>
  <si>
    <t>Briffa 2000</t>
  </si>
  <si>
    <t>Jones et al. 1998</t>
  </si>
  <si>
    <t>αναφερθείσες ανακατασκευές</t>
  </si>
  <si>
    <t>reported reconstructions</t>
  </si>
  <si>
    <t>αναπαραστάσεις του Jones et al. 1998</t>
  </si>
  <si>
    <t>reconstructions of Jones et al. 1998</t>
  </si>
  <si>
    <t>What has successfully faced the depletion of ozone?</t>
  </si>
  <si>
    <t>Πρωτόκολλο του Μόντρεαλ</t>
  </si>
  <si>
    <t>the Montreal Protocol</t>
  </si>
  <si>
    <t>Montreal Protocol</t>
  </si>
  <si>
    <t>Πρωτόκολλο του Κιότο</t>
  </si>
  <si>
    <t>the Kyoto Protocol</t>
  </si>
  <si>
    <t>Κανονισμός (ΕΟΚ) αριθ.</t>
  </si>
  <si>
    <t>global regulation</t>
  </si>
  <si>
    <t>IPCC</t>
  </si>
  <si>
    <t>παγκόσμιος κανονισμός για την εξάντληση του όζοντος στο πλαίσιο του πρωτοκόλλου του Μόντρεαλ</t>
  </si>
  <si>
    <t>global regulation on the depletion of the ozone under the Montreal Protocol</t>
  </si>
  <si>
    <t>What did he try to deal with the Kyoto Protocol?</t>
  </si>
  <si>
    <t>Κλιματική αλλαγή</t>
  </si>
  <si>
    <t>climate change</t>
  </si>
  <si>
    <t>Η αλλαγή του κλίματος, το Πρωτόκολλο του Κιότο απέτυχε</t>
  </si>
  <si>
    <t>climate change, the Kyoto Protocol failed</t>
  </si>
  <si>
    <t>παγκόσμια ρύθμιση για την εξάντληση του όζοντος</t>
  </si>
  <si>
    <t>global regulation on the depletion of the ozone</t>
  </si>
  <si>
    <t>το πρωτόκολλο του Κιότο απέτυχε</t>
  </si>
  <si>
    <t>the Kyoto Protocol failed</t>
  </si>
  <si>
    <t>Αποτυχία</t>
  </si>
  <si>
    <t>failed</t>
  </si>
  <si>
    <t>What are the objectives still opposed to the IPCC?</t>
  </si>
  <si>
    <t>διαφορετικά, εάν δεν αντιτίθενται οι στόχοι</t>
  </si>
  <si>
    <t>States and governments</t>
  </si>
  <si>
    <t>different, if not opposing objectives</t>
  </si>
  <si>
    <t>τα κράτη και οι κυβερνήσεις εξακολουθούν να ακολουθούν διαφορετικούς στόχους, αν όχι αντίθετους</t>
  </si>
  <si>
    <t>states and governments are still following different, if not opposing objectives</t>
  </si>
  <si>
    <t>κράτη και κυβερνήσεις</t>
  </si>
  <si>
    <t>states and governments</t>
  </si>
  <si>
    <t>αντιτιθέμενοι στόχοι</t>
  </si>
  <si>
    <t>opposing objectives</t>
  </si>
  <si>
    <t>διαφορετικά</t>
  </si>
  <si>
    <t>different</t>
  </si>
  <si>
    <t>the states and governments are still following different, if not opposing objectives</t>
  </si>
  <si>
    <t>What kind of cells did the cynobacteria get introduced a long time ago?</t>
  </si>
  <si>
    <t>ευκαλυκαιμική</t>
  </si>
  <si>
    <t>eukaryanate</t>
  </si>
  <si>
    <t>eucalycaemic</t>
  </si>
  <si>
    <t>ελεύθερο κυανοειδές</t>
  </si>
  <si>
    <t>free cyanoid</t>
  </si>
  <si>
    <t>Το ελεύθερο κυανοειδές εισήχθη σε μια πρώιμη ευκάλυπτη αναιμία.</t>
  </si>
  <si>
    <t>free cyanoid was introduced into an early eucalycaemic</t>
  </si>
  <si>
    <t>ευκαλύπταιμο κύτταρο</t>
  </si>
  <si>
    <t>eucalycaemic cell</t>
  </si>
  <si>
    <t>πρώιμο ευκαλύπτααιμικό κύτταρο</t>
  </si>
  <si>
    <t>early eucalycaemic cell</t>
  </si>
  <si>
    <t>How many times did the cyanobacteria enter a hive?</t>
  </si>
  <si>
    <t>Περίπου ένα δισεκατομμύριο.</t>
  </si>
  <si>
    <t>about a billion years ago</t>
  </si>
  <si>
    <t>Some a billion</t>
  </si>
  <si>
    <t>Περίπου ένα δισεκατομμύριο χρόνια.</t>
  </si>
  <si>
    <t>Some a billion years</t>
  </si>
  <si>
    <t>Πριν από ένα δισεκατομμύριο χρόνια.</t>
  </si>
  <si>
    <t>Some a billion years ago</t>
  </si>
  <si>
    <t>ένα δισεκατομμύριο χρόνια</t>
  </si>
  <si>
    <t>a billion years</t>
  </si>
  <si>
    <t>το κυανοβακτηρίδιο αφομοιώθηκε</t>
  </si>
  <si>
    <t>the cyanobacter was assimilated</t>
  </si>
  <si>
    <t>chloroplast</t>
  </si>
  <si>
    <t>a billion years ago</t>
  </si>
  <si>
    <t>What surrounds the chlorops?</t>
  </si>
  <si>
    <t>Δυο διπλοβάθμιες λιπιδικές μεμβράνες</t>
  </si>
  <si>
    <t>two double-stage lipid membranes</t>
  </si>
  <si>
    <t>Two double-stage lipid membranes</t>
  </si>
  <si>
    <t>Μεμβράνη των λιπιδίων διπλής φάσης</t>
  </si>
  <si>
    <t>double-stage lipid membranes</t>
  </si>
  <si>
    <t>What kind of membrane came from the host?</t>
  </si>
  <si>
    <t>τρώγοντας μεμβράνη</t>
  </si>
  <si>
    <t>fagosomal</t>
  </si>
  <si>
    <t>eating membrane</t>
  </si>
  <si>
    <t>Διπλού σταδίου λιπίδια</t>
  </si>
  <si>
    <t>double-stage lipid</t>
  </si>
  <si>
    <t>Λιπίδια</t>
  </si>
  <si>
    <t>lipid</t>
  </si>
  <si>
    <t>τρώγοντας</t>
  </si>
  <si>
    <t>eating</t>
  </si>
  <si>
    <t>What happened when the cyanobacteriums were assimilated?</t>
  </si>
  <si>
    <t>πολλά από τα γονίδιά του χάθηκαν ή μεταφέρθηκαν στον πυρήνα του ξενιστή</t>
  </si>
  <si>
    <t>many of its genes were lost or transferred to the host core</t>
  </si>
  <si>
    <t>What does "plastitis" mean?</t>
  </si>
  <si>
    <t>σχεδόν το ίδιο πράγμα με το χλωροπλάστη</t>
  </si>
  <si>
    <t>almost the same thing as the chloroplast</t>
  </si>
  <si>
    <t>πρωτογενή ψεύτικα</t>
  </si>
  <si>
    <t>primary fakes</t>
  </si>
  <si>
    <t>How many rows of chloroplates are there?</t>
  </si>
  <si>
    <t>What does rospheric mean?</t>
  </si>
  <si>
    <t>Ροζέ</t>
  </si>
  <si>
    <t>red foliform chloroplate sequencing</t>
  </si>
  <si>
    <t>rosé</t>
  </si>
  <si>
    <t>γενεαλογική γραμμή του κόκκινου χλωροπλάνου</t>
  </si>
  <si>
    <t>genealogical line of red chloroplate chloroplate</t>
  </si>
  <si>
    <t>η γενεαλογική γραμμή του κόκκινου χλωρίου</t>
  </si>
  <si>
    <t>the genealogical line of red chloroplate chloroplate</t>
  </si>
  <si>
    <t>ερυθρό χλωροπλάνο χλωροπλάστιχο</t>
  </si>
  <si>
    <t>red chloroplate chloroplate</t>
  </si>
  <si>
    <t>το ίδιο πράγμα με το χλωροπλάστη</t>
  </si>
  <si>
    <t>the same thing as the chloroplast</t>
  </si>
  <si>
    <t>η γενεαλογική γραμμή</t>
  </si>
  <si>
    <t>the genealogical line</t>
  </si>
  <si>
    <t>What does chloroplastic mean?</t>
  </si>
  <si>
    <t>green chloroplast</t>
  </si>
  <si>
    <t>πλασίδιο</t>
  </si>
  <si>
    <t>plastide</t>
  </si>
  <si>
    <t>πρωτογενή ψεύτικα ("πλαστικά στοιχεία")</t>
  </si>
  <si>
    <t>primary fakes ("plastide</t>
  </si>
  <si>
    <t>What genealogical series includes earth plants?</t>
  </si>
  <si>
    <t>πράσινη χλωροπλάστη γραμμή</t>
  </si>
  <si>
    <t>the pedigree line of green chloroplast</t>
  </si>
  <si>
    <t>green chloroplast line</t>
  </si>
  <si>
    <t>η πράσινη χλωροπλάστη γραμμή</t>
  </si>
  <si>
    <t>the green chloroplast line</t>
  </si>
  <si>
    <t>How's the chloroplastic DNA shortened?</t>
  </si>
  <si>
    <t>ctDNA or cpDNA</t>
  </si>
  <si>
    <t>What's synonymous with chloroplastic DNA?</t>
  </si>
  <si>
    <t>platinum</t>
  </si>
  <si>
    <t>ένα έμπλαστρο</t>
  </si>
  <si>
    <t>a patch</t>
  </si>
  <si>
    <t>έμπλαστρο</t>
  </si>
  <si>
    <t>patch</t>
  </si>
  <si>
    <t>When was the patch discovered?</t>
  </si>
  <si>
    <t>When was the first sequence of the felony?</t>
  </si>
  <si>
    <t>Who analyzed the first patch?</t>
  </si>
  <si>
    <t>δύο ιαπωνικές ερευνητικές ομάδες</t>
  </si>
  <si>
    <t>two Japanese research groups</t>
  </si>
  <si>
    <t>two Japanese research teams</t>
  </si>
  <si>
    <t>Ιαπωνικές ερευνητικές ομάδες</t>
  </si>
  <si>
    <t>Japanese research teams</t>
  </si>
  <si>
    <t>What does it show us the lost chloroplasters?</t>
  </si>
  <si>
    <t>τα γονίδια που δωρίζει στον πυρήνα του πρώτου ξενιστή</t>
  </si>
  <si>
    <t>The intracellular gene transfer</t>
  </si>
  <si>
    <t>the genes it donates to the core of the first host</t>
  </si>
  <si>
    <t>τα γονίδια που δωρίζει στον πυρήνα του πρώτου ξενιστή είναι ακόμα εκεί.</t>
  </si>
  <si>
    <t>the genes it donates to the core of the first host are still there</t>
  </si>
  <si>
    <t>γονίδια που δωρίζει στον πυρήνα του πρώτου ξενιστή είναι ακόμα εκεί.</t>
  </si>
  <si>
    <t>genes it donates to the core of the first host are still there</t>
  </si>
  <si>
    <t>γονίδια που δωρίζει στον πυρήνα του πρώτου ξενιστή</t>
  </si>
  <si>
    <t>genes it donates to the core of the first host</t>
  </si>
  <si>
    <t>What evidence do genes offer?</t>
  </si>
  <si>
    <t>στοιχεία για το χαμένο χλωροπλάστη</t>
  </si>
  <si>
    <t>on the existence of lost chloroplast</t>
  </si>
  <si>
    <t>evidence of the missing chloroplast</t>
  </si>
  <si>
    <t>λείπει η χλωροπλάστη</t>
  </si>
  <si>
    <t>missing chloroplast</t>
  </si>
  <si>
    <t>What kind of chloroplates do the diamonds have?</t>
  </si>
  <si>
    <t>κόκκινο φίδι</t>
  </si>
  <si>
    <t>a red snake chloroplate</t>
  </si>
  <si>
    <t>red snake</t>
  </si>
  <si>
    <t>κόκκινος χλωροπλάστης φιδιών</t>
  </si>
  <si>
    <t>red snake chloroplate</t>
  </si>
  <si>
    <t>ετεροσκοπική</t>
  </si>
  <si>
    <t>heteroscopic</t>
  </si>
  <si>
    <t>What kind of chlorops had the diamonds but have they lost?</t>
  </si>
  <si>
    <t>green chloride chloride</t>
  </si>
  <si>
    <t>a heteroscopic</t>
  </si>
  <si>
    <t>Ετεροσκοπικό) σήμερα έχουν ένα κόκκινο φίδι</t>
  </si>
  <si>
    <t>heteroscopic) today have a red snake</t>
  </si>
  <si>
    <t>What is the evidence that chloroplates are derived from intrasmetic cyanobacteria?</t>
  </si>
  <si>
    <t>διπλή μεμβράνη</t>
  </si>
  <si>
    <t>surrounded by a double membrane</t>
  </si>
  <si>
    <t>a double membrane</t>
  </si>
  <si>
    <t>Οι χλωροπλάστες περιβάλλεται από διπλή μεμβράνη</t>
  </si>
  <si>
    <t>chloroplasts are surrounded by a double membrane</t>
  </si>
  <si>
    <t>ενδοσμιακά κυανοβακτήρια</t>
  </si>
  <si>
    <t>endosmiatic cyanobacteria</t>
  </si>
  <si>
    <t>Το γεγονός ότι οι χλωροπλάστες περιβάλλεται από διπλή μεμβράνη</t>
  </si>
  <si>
    <t>The fact that chloroplasts are surrounded by a double membrane</t>
  </si>
  <si>
    <t>What is wrong with the outer chloroplast membrane?</t>
  </si>
  <si>
    <t>προϊόν της μεμβράνης κυττάρων ξενιστή που σχηματίζει κυάνιο</t>
  </si>
  <si>
    <t>a product of the host cell membrane forming a cyst surrounding the cyanobacter progenitor</t>
  </si>
  <si>
    <t>a product of the host cell membrane that forms a cyanide</t>
  </si>
  <si>
    <t>κυάνιο που περιβάλλει το προγονικό κυανοβακτηρίδιο</t>
  </si>
  <si>
    <t>cyanide surrounding the progenitor cyanobacter</t>
  </si>
  <si>
    <t>σχηματίζει κυάνιο που περιβάλλει το προγονικό κυανοβακτηρίδιο</t>
  </si>
  <si>
    <t>forms a cyanide surrounding the progenitor cyanobacter</t>
  </si>
  <si>
    <t>Και οι δύο χλωροπλαστικές μεμβράνες είναι ομόλογοι</t>
  </si>
  <si>
    <t>both chloroplast membranes are homologues</t>
  </si>
  <si>
    <t>προϊόν της μεμβράνης κυττάρων ξενιστή</t>
  </si>
  <si>
    <t>a product of the host cell membrane</t>
  </si>
  <si>
    <t>ομολογισμοί στις αρχικές διπλές μεμβράνες κυανοβακτηριδίου</t>
  </si>
  <si>
    <t>homologues in the original cyanobacter double membranes</t>
  </si>
  <si>
    <t>Περιτριγυρισμένο από διπλή μεμβράνη</t>
  </si>
  <si>
    <t>How do the two chloroplast membranes compare to the original cyanobacter membranes?</t>
  </si>
  <si>
    <t>ομολογισμοί</t>
  </si>
  <si>
    <t>bonds</t>
  </si>
  <si>
    <t>homologues</t>
  </si>
  <si>
    <t>Who is the only divider that can have a first number, except for 1?</t>
  </si>
  <si>
    <t>himself</t>
  </si>
  <si>
    <t>1 και από μόνη της</t>
  </si>
  <si>
    <t>1 and itself</t>
  </si>
  <si>
    <t>6 είναι ένας σύνθετος αριθμός επειδή έχει διαιρετικά 2 και 3</t>
  </si>
  <si>
    <t>6 is a complex number because it has divisibles 2 and 3</t>
  </si>
  <si>
    <t>What is called the numbers that are larger than 1 that can be divided by 3 or by more numbers?</t>
  </si>
  <si>
    <t>a composite number</t>
  </si>
  <si>
    <t>composite number</t>
  </si>
  <si>
    <t>Πρώτος αριθμός</t>
  </si>
  <si>
    <t>first number</t>
  </si>
  <si>
    <t>complex number</t>
  </si>
  <si>
    <t>What theorem defines the central role of the first numbers in the theory of numbers?</t>
  </si>
  <si>
    <t>θεμελιώδες θεώρημα αριθμητικής</t>
  </si>
  <si>
    <t>fundamental theorem of arithmetic</t>
  </si>
  <si>
    <t>Το θεμελιώδες θεώρημα της αριθμητικής</t>
  </si>
  <si>
    <t>The fundamental theorem of arithmetic</t>
  </si>
  <si>
    <t>Any number greater than 1 can be presented as the product of which number?</t>
  </si>
  <si>
    <t>πρώτοι αριθμοί</t>
  </si>
  <si>
    <t>first numbers</t>
  </si>
  <si>
    <t>πρώτοι αριθμοί που είναι μοναδικοί στη σειρά παραγόντων</t>
  </si>
  <si>
    <t>first numbers which is unique to the series of factors</t>
  </si>
  <si>
    <t>πρώτα</t>
  </si>
  <si>
    <t>first</t>
  </si>
  <si>
    <t>Why should we exclude one in order to maintain the uniqueness of the main theory?</t>
  </si>
  <si>
    <t>μπορεί κανείς να περιέχει αυθαίρετα ένα σε κάθε παράγοντα</t>
  </si>
  <si>
    <t>, because one can contain arbitraryly several times 1 in each factoring</t>
  </si>
  <si>
    <t>one can arbitrarily contain one in each factor</t>
  </si>
  <si>
    <t>μπορεί να περιέχει αυθαίρετα ένα σε κάθε παράγοντα</t>
  </si>
  <si>
    <t>can arbitrarily contain one in each factor</t>
  </si>
  <si>
    <t>What is the name of the status that determines whether a number is first or not?</t>
  </si>
  <si>
    <t>rimality</t>
  </si>
  <si>
    <t>What's the name of the process that confirms whether a n number is first?</t>
  </si>
  <si>
    <t>διαίρεση δοκιμής</t>
  </si>
  <si>
    <t>test division</t>
  </si>
  <si>
    <t>η διαίρεση δοκιμής</t>
  </si>
  <si>
    <t>the test division</t>
  </si>
  <si>
    <t>What's the name of an algorithm that serves to conventionally check if a large number is first?</t>
  </si>
  <si>
    <t>Μίλερ Ράμπιν</t>
  </si>
  <si>
    <t>First Miller–Rabin number check (Miller-Rabin primality test)</t>
  </si>
  <si>
    <t>Miller–Rabin</t>
  </si>
  <si>
    <t>έλεγχος πρώτου αριθμού Μίλλερ Ράμπιν</t>
  </si>
  <si>
    <t>first-number control Miller–Rabin</t>
  </si>
  <si>
    <t>What is the name of another algorithm that serves to conventionally control if a large number is first?</t>
  </si>
  <si>
    <t>AKS (AKS functionality test)</t>
  </si>
  <si>
    <t>AKS (δοκιμή πρωτοτυπίας AKS)</t>
  </si>
  <si>
    <t>AKS (AKS primaryity test)</t>
  </si>
  <si>
    <t>Miller-Rabin (δοκιμή πρωτοπορίας Miller-Rabin)</t>
  </si>
  <si>
    <t>Miller–Rabin (Miller-Rabin primaryity test)</t>
  </si>
  <si>
    <t>AKS</t>
  </si>
  <si>
    <t>Since January 2016, how many digits is the largest known first number?</t>
  </si>
  <si>
    <t>22,338. 618</t>
  </si>
  <si>
    <t>22,338,618 δεκαδικά ψηφία</t>
  </si>
  <si>
    <t>22,338.618 decimal places</t>
  </si>
  <si>
    <t>What speculation suggests that there are infinite twin first numbers?</t>
  </si>
  <si>
    <t>Η μαντεψιά του Polignac</t>
  </si>
  <si>
    <t>speculation of the twins first</t>
  </si>
  <si>
    <t>Polignac's guess</t>
  </si>
  <si>
    <t>αριθμητικά στοιχεία για την κατανομή των πρώτων αριθμητικών στοιχείων</t>
  </si>
  <si>
    <t>figures in the distribution of the first figures</t>
  </si>
  <si>
    <t>Εικασίες του Legendre</t>
  </si>
  <si>
    <t>Legendre's speculation</t>
  </si>
  <si>
    <t>τα στοιχεία της κατανομής των πρώτων στοιχείων</t>
  </si>
  <si>
    <t>the figures in the distribution of the first figures</t>
  </si>
  <si>
    <t>ζευγάρια πρώτου αριθμού με διαφορά 2</t>
  </si>
  <si>
    <t>first number couples with difference of 2</t>
  </si>
  <si>
    <t>What's a first-time twin number?</t>
  </si>
  <si>
    <t>pairs of first numbers with difference of 2</t>
  </si>
  <si>
    <t>n2 και n2</t>
  </si>
  <si>
    <t>n2 and n2</t>
  </si>
  <si>
    <t>ζευγάρια με διαφορά 2</t>
  </si>
  <si>
    <t>couples with difference of 2</t>
  </si>
  <si>
    <t>What speculation does it claim that for each positive whole n, there is an infinite number of couples of consecutive first-time numbers that differ by 2n?</t>
  </si>
  <si>
    <t>Legendre's</t>
  </si>
  <si>
    <t>Κράμερ</t>
  </si>
  <si>
    <t>Cramér</t>
  </si>
  <si>
    <t>What form does the infinite quantity of first numbers constitute the special cases of the Schinzel case?</t>
  </si>
  <si>
    <t>εικασίες</t>
  </si>
  <si>
    <t>speculations</t>
  </si>
  <si>
    <t>μεγάλη H</t>
  </si>
  <si>
    <t>large H</t>
  </si>
  <si>
    <t>μεγάλη H περίπτωση</t>
  </si>
  <si>
    <t>large H case</t>
  </si>
  <si>
    <t>Η</t>
  </si>
  <si>
    <t>H</t>
  </si>
  <si>
    <t>What speculation does it claim that there is always a minimum of 4 first numbers among the squares sequential first numbers greater than 2?</t>
  </si>
  <si>
    <t>Η μαντεψιά του Μπροκάρντ</t>
  </si>
  <si>
    <t>Brocard's guess</t>
  </si>
  <si>
    <t>In general what does the word first indicate?</t>
  </si>
  <si>
    <t>ελάχιστη ή αναποτελεσματικότητα</t>
  </si>
  <si>
    <t>Minimality or inefficiency</t>
  </si>
  <si>
    <t>minimality or inefficiency</t>
  </si>
  <si>
    <t>Κάθε αντικείμενο μπορεί να αποσυντεθεί μόνο στα συστατικά του</t>
  </si>
  <si>
    <t>each object can only disintegrate into its constituents</t>
  </si>
  <si>
    <t>For a F field involving 0 and 1, what will be the first field?</t>
  </si>
  <si>
    <t>το μικρότερο υποεπίπεδο</t>
  </si>
  <si>
    <t>the smallest sub-base</t>
  </si>
  <si>
    <t>the smallest sub-level</t>
  </si>
  <si>
    <t>το πεδίο της πρώτης</t>
  </si>
  <si>
    <t>the field of the first</t>
  </si>
  <si>
    <t>το πεδίο του πρώτου είναι το μικρότερο υποεπίπεδο</t>
  </si>
  <si>
    <t>the field of the first is the smallest sub-level</t>
  </si>
  <si>
    <t>Q ή το πεπερασμένο πεδίο με στοιχεία pl</t>
  </si>
  <si>
    <t>Q or the finite field with pl elements</t>
  </si>
  <si>
    <t>μικρότερο υποεπίπεδο</t>
  </si>
  <si>
    <t>smallest sub-level</t>
  </si>
  <si>
    <t>Q</t>
  </si>
  <si>
    <t>How can we clearly indicate every hub?</t>
  </si>
  <si>
    <t>ως συνδεδεμένο άθροισμα των πρώτων κόμβων</t>
  </si>
  <si>
    <t>as a connected sum of first knots</t>
  </si>
  <si>
    <t>as a connected sum of first nodes</t>
  </si>
  <si>
    <t>Συνδεδεμένο άθροισμα των πρώτων κόμβων</t>
  </si>
  <si>
    <t>a connected sum of first nodes</t>
  </si>
  <si>
    <t>ατομικά εκφραζόμενο ως ένα συνδεδεμένο άθροισμα των πρώτων κόμβων</t>
  </si>
  <si>
    <t>individually expressed as a connected sum of first nodes</t>
  </si>
  <si>
    <t>connected sum of first nodes</t>
  </si>
  <si>
    <t>Κάθε κόμβος μπορεί να εκφραστεί μεμονωμένα ως ένα συνδεδεμένο άθροισμα των πρώτων κόμβων</t>
  </si>
  <si>
    <t>Each node can be individually expressed as a connected sum of first nodes</t>
  </si>
  <si>
    <t>What additional meaning is the word first?</t>
  </si>
  <si>
    <t>all objects may be decomposed uniquely to the components of their first</t>
  </si>
  <si>
    <t>ότι κάθε αντικείμενο μπορεί να αποσυντεθεί μόνο στα συστατικά του</t>
  </si>
  <si>
    <t>that each object can only disintegrate into its constituents</t>
  </si>
  <si>
    <t>What does it mean when a node is considered unbreakable?</t>
  </si>
  <si>
    <t>δεν μπορεί να γραφτεί</t>
  </si>
  <si>
    <t>cannot be written as the sum of the two non-trivial nodes nodes</t>
  </si>
  <si>
    <t>it cannot be written</t>
  </si>
  <si>
    <t>δεν μπορεί να γραφτεί ως το άθροισμα των κόμβων δύο μη-τρισικών κόμβων</t>
  </si>
  <si>
    <t>it cannot be written as the sum of the nodes two non-trivial nodes</t>
  </si>
  <si>
    <t>What happens in the template when a number multiplys with the p?</t>
  </si>
  <si>
    <t>χαμηλότερη</t>
  </si>
  <si>
    <t>becomes smaller</t>
  </si>
  <si>
    <t>lower</t>
  </si>
  <si>
    <t>Αυτό το πρότυπο είναι χαμηλότερο.</t>
  </si>
  <si>
    <t>this standard is lower</t>
  </si>
  <si>
    <t>Το πρότυπο είναι χαμηλότερο</t>
  </si>
  <si>
    <t>standard is lower</t>
  </si>
  <si>
    <t>To what or from what can general world fields be transferred?</t>
  </si>
  <si>
    <t>completed (or local) fields</t>
  </si>
  <si>
    <t>Τοπικά) πεδία</t>
  </si>
  <si>
    <t>local) fields</t>
  </si>
  <si>
    <t>To fill in the Q in what will the field of actual numbers produce?</t>
  </si>
  <si>
    <t>το πεδίο των αριθμών p-adal</t>
  </si>
  <si>
    <t>absolute size</t>
  </si>
  <si>
    <t>the field of p-adal numbers</t>
  </si>
  <si>
    <t>το πεδίο των πραγματικών αριθμών</t>
  </si>
  <si>
    <t>the field of real numbers</t>
  </si>
  <si>
    <t>αριθμοί p-adal</t>
  </si>
  <si>
    <t>p-adal numbers</t>
  </si>
  <si>
    <t>κενά</t>
  </si>
  <si>
    <t>gaps</t>
  </si>
  <si>
    <t>What principle emphasises the importance of first numbers in the theory of numbers?</t>
  </si>
  <si>
    <t>τοπικός κόσμος</t>
  </si>
  <si>
    <t>principle of local-globalism</t>
  </si>
  <si>
    <t>local-world</t>
  </si>
  <si>
    <t>αρχή του τοπικού κόσμου</t>
  </si>
  <si>
    <t>principle of local-world</t>
  </si>
  <si>
    <t>What's flowing between Bingen and Bonn?</t>
  </si>
  <si>
    <t>Μεσαίος Ρήνος</t>
  </si>
  <si>
    <t>Miscellaneous Rhine</t>
  </si>
  <si>
    <t>Middle Rhine</t>
  </si>
  <si>
    <t>the Middle Rhine</t>
  </si>
  <si>
    <t>What canyon is it between Bingen and Bonn?</t>
  </si>
  <si>
    <t>Φαράγγι Ρήνου</t>
  </si>
  <si>
    <t>Rhine gorge</t>
  </si>
  <si>
    <t>Rhine Gorge</t>
  </si>
  <si>
    <t>το φαράγγι του Ρήνου</t>
  </si>
  <si>
    <t>the Rhine Gorge</t>
  </si>
  <si>
    <t>How was the Rhine Gorge created?</t>
  </si>
  <si>
    <t>soil corrosion</t>
  </si>
  <si>
    <t>soil erosion</t>
  </si>
  <si>
    <t>What is the name of the area near the Rhine Gorge with the castles of the Middle Ages?</t>
  </si>
  <si>
    <t>Ρομαντικό Ρήνο</t>
  </si>
  <si>
    <t>The Romantic Rhine</t>
  </si>
  <si>
    <t>Romantic Rhine</t>
  </si>
  <si>
    <t>ο "Ρομαντικός Ρήνος</t>
  </si>
  <si>
    <t>the "Romantic Rhine</t>
  </si>
  <si>
    <t>Where does the Middle Rhine flow between Bingen and Bonn?</t>
  </si>
  <si>
    <t>κατά μήκος του φαραγγιού του Ρήνου</t>
  </si>
  <si>
    <t>along the Rhine Gorge</t>
  </si>
  <si>
    <t>What's the Rhine Gorge known for?</t>
  </si>
  <si>
    <t>Κάστρα και αμπελώνες</t>
  </si>
  <si>
    <t>Forests and vineyards</t>
  </si>
  <si>
    <t>castles and vineyards</t>
  </si>
  <si>
    <t>πολλά κάστρα και αμπελώνες</t>
  </si>
  <si>
    <t>many castles and vineyards</t>
  </si>
  <si>
    <t>What is the name of the section of the Rhine Gorge identified by UNESCO?</t>
  </si>
  <si>
    <t>Ρομαντικό Ρήνο"</t>
  </si>
  <si>
    <t>Romantic Rhine"</t>
  </si>
  <si>
    <t>What's the name of the delta in the Netherlands?</t>
  </si>
  <si>
    <t>Ρηνανία-Βεστφαλία</t>
  </si>
  <si>
    <t>Rheinland-Mixed</t>
  </si>
  <si>
    <t>Rhine-Westphalia</t>
  </si>
  <si>
    <t>Δέλτα Ρήνου-Βεστφαλίας</t>
  </si>
  <si>
    <t>Rhine-Westphalia delta</t>
  </si>
  <si>
    <t>The Rhine-Westphalia delta</t>
  </si>
  <si>
    <t>Where does the delta start in the Netherlands?</t>
  </si>
  <si>
    <t>Millingen aan de Rijn</t>
  </si>
  <si>
    <t>near Millingen aan de Rijn</t>
  </si>
  <si>
    <t>What is the nickname used for the delta in the Netherlands?</t>
  </si>
  <si>
    <t>Rhine delta</t>
  </si>
  <si>
    <t>Δέλτα Ρήνου</t>
  </si>
  <si>
    <t>Rhine Delta</t>
  </si>
  <si>
    <t>Ρήνος-Μέσης</t>
  </si>
  <si>
    <t>Rhine-Messis</t>
  </si>
  <si>
    <t>Delta Rhine-Messis</t>
  </si>
  <si>
    <t>When did the last glacier start?</t>
  </si>
  <si>
    <t>~74,000</t>
  </si>
  <si>
    <t>~74,000 before this period (BP = Before Present)</t>
  </si>
  <si>
    <t>τέλος του πληρεξούσιου</t>
  </si>
  <si>
    <t>end of Plenipotentiary</t>
  </si>
  <si>
    <t>74.000 πριν από αυτή την περίοδο</t>
  </si>
  <si>
    <t>74,000 before this period</t>
  </si>
  <si>
    <t>When did the last glacier end?</t>
  </si>
  <si>
    <t>το τέλος του Πληρεξούσιου</t>
  </si>
  <si>
    <t>the end of Plenipotentiary</t>
  </si>
  <si>
    <t>~11.600 BP</t>
  </si>
  <si>
    <t>~11,600 BP</t>
  </si>
  <si>
    <t>Πληρεξούσιος</t>
  </si>
  <si>
    <t>Plenipotentiary</t>
  </si>
  <si>
    <t>το τέλος του πληρεξούσιου (~11.600 BP</t>
  </si>
  <si>
    <t>the end of Plenipotentiary (~11,600 BP</t>
  </si>
  <si>
    <t>11, 600 BP)</t>
  </si>
  <si>
    <t>11,600 BP)</t>
  </si>
  <si>
    <t>Which direction did the Rhine take during the last cold phase?</t>
  </si>
  <si>
    <t>δυτικά μέσω της Ολλανδίας και επεκτάθηκαν νοτιοδυτικά</t>
  </si>
  <si>
    <t>west through the Netherlands and expanded southwest</t>
  </si>
  <si>
    <t>How low was the North Sea in the last cold phase compared to today?</t>
  </si>
  <si>
    <t>120 m (390 ft)</t>
  </si>
  <si>
    <t>120 m (390 ft) κάτω</t>
  </si>
  <si>
    <t>120 m (390 ft) lower</t>
  </si>
  <si>
    <t>Apart from the North Sea and the North Channel, what else did it lower level in the last cold phase?</t>
  </si>
  <si>
    <t>ξηρά γη</t>
  </si>
  <si>
    <t>Fighting Fighting Fighting Fighting Fighting Fighting Fighting Fighting Fighting Fighting Fighting Fighting Fighting Fighting Fighting Fighting Fighting Fighting Fighting Fighting Fighting Fighting Fighting Fighting Fighting Fighting Fighting Fighting Fighting Fighting Fighting Fighting Fighting Fight</t>
  </si>
  <si>
    <t>dry land</t>
  </si>
  <si>
    <t>Η Μάγχη, η Βόρεια Μάγχη και το μεγαλύτερο μέρος της Βόρειας Θάλασσας ήταν ξηρά</t>
  </si>
  <si>
    <t>The Channel, the North Channel and most of the North Sea were dry land</t>
  </si>
  <si>
    <t>επίπεδο της θάλασσας ήταν περίπου 120 m (390 ft) χαμηλότερα από ό, τι είναι σήμερα</t>
  </si>
  <si>
    <t>sea level was about 120 m (390 ft) lower than it is today</t>
  </si>
  <si>
    <t>Ατλαντικός Ωκεανός</t>
  </si>
  <si>
    <t>Atlantic Ocean</t>
  </si>
  <si>
    <t>When did Europe start warming after the last Ice Age?</t>
  </si>
  <si>
    <t>Πριν από 22.000 χρόνια</t>
  </si>
  <si>
    <t>22,000 years</t>
  </si>
  <si>
    <t>22,000 years ago</t>
  </si>
  <si>
    <t>What began to do with the frozen ground and the extended alpine glaciers?</t>
  </si>
  <si>
    <t>τήξη</t>
  </si>
  <si>
    <t>melting</t>
  </si>
  <si>
    <t>Where did the flows from the melted ices to Europe go in the last Ice Age?</t>
  </si>
  <si>
    <t>Ρήνος</t>
  </si>
  <si>
    <t>Rhubarb</t>
  </si>
  <si>
    <t>the Rhine</t>
  </si>
  <si>
    <t>ο Ρήνος και η χαμηλότερη επέκτασή του</t>
  </si>
  <si>
    <t>the Rhine and its lowest expansion</t>
  </si>
  <si>
    <t>Rhine</t>
  </si>
  <si>
    <t>When did rapid heating start and help vegetation?</t>
  </si>
  <si>
    <t>13, 000 BP</t>
  </si>
  <si>
    <t>13,000 BP</t>
  </si>
  <si>
    <t>When was Europe covered with forests after the last Ice Age?</t>
  </si>
  <si>
    <t>9, 000 BP</t>
  </si>
  <si>
    <t>9,000 BP</t>
  </si>
  <si>
    <t>Από 9.000 BP</t>
  </si>
  <si>
    <t>By 9,000 BP</t>
  </si>
  <si>
    <t>When is Rhineland subject to the Treaty of Versailles?</t>
  </si>
  <si>
    <t>Στο τέλος του Πρώτου Παγκοσμίου Πολέμου</t>
  </si>
  <si>
    <t>End of World War I</t>
  </si>
  <si>
    <t>At the end of the First World War</t>
  </si>
  <si>
    <t>end of the First World War</t>
  </si>
  <si>
    <t>When did the Allied troops leave Rhineland?</t>
  </si>
  <si>
    <t>After 1935, who was banned from entering Rhineland?</t>
  </si>
  <si>
    <t>ο γερμανικός στρατός</t>
  </si>
  <si>
    <t>prohibition of entry</t>
  </si>
  <si>
    <t>the German army</t>
  </si>
  <si>
    <t>Γερμανικός στρατός</t>
  </si>
  <si>
    <t>German army</t>
  </si>
  <si>
    <t>What do some believe that the Treaty of Versailles helped?</t>
  </si>
  <si>
    <t>Ο Αδόλφος Χίτλερ θα ανυψωθεί στην εξουσία.</t>
  </si>
  <si>
    <t>Adolf Hitler to rise to power</t>
  </si>
  <si>
    <t>Αδόλφος Χίτλερ</t>
  </si>
  <si>
    <t>Adolf Hitler</t>
  </si>
  <si>
    <t>When did the German army take over Rhineland?</t>
  </si>
  <si>
    <t>Where would an elected assembly be founded, under the terms of the 1978 Scottish Laws?</t>
  </si>
  <si>
    <t>Edinburgh</t>
  </si>
  <si>
    <t>What percentage of Scotland's electorate needed in the referendum?</t>
  </si>
  <si>
    <t>the majority</t>
  </si>
  <si>
    <t>What percentage did he vote in favour of a Scottish Assembly?</t>
  </si>
  <si>
    <t>How did the attempt to establish a decentralized Scottish Assembly in 1979 go?</t>
  </si>
  <si>
    <t>Failed</t>
  </si>
  <si>
    <t>Το δημοψήφισμα του 1979 για την ίδρυση μιας αποκεντρωμένης Σκωτσέζικης Συνέλευσης απέτυχε</t>
  </si>
  <si>
    <t>The 1979 referendum on the establishment of a decentralised Scottish Assembly failed</t>
  </si>
  <si>
    <t>What percentage of Scotland's electorate did not vote?</t>
  </si>
  <si>
    <t>Where is much of the Scottish Parliament's work?</t>
  </si>
  <si>
    <t>Επιτροπή</t>
  </si>
  <si>
    <t>Committee</t>
  </si>
  <si>
    <t>committee</t>
  </si>
  <si>
    <t>σε επιτροπή</t>
  </si>
  <si>
    <t>in committee</t>
  </si>
  <si>
    <t>What are the committees in the Scottish Parliament in relation to other systems?</t>
  </si>
  <si>
    <t>πιο δυνατά...</t>
  </si>
  <si>
    <t>Stronger</t>
  </si>
  <si>
    <t>stronger</t>
  </si>
  <si>
    <t>Ο ρόλος των επιτροπών είναι ισχυρότερος</t>
  </si>
  <si>
    <t>The role of committees is stronger</t>
  </si>
  <si>
    <t>Δυνατόντερο στο Σκωτσέζικο Κοινοβούλιο από ό,τι στα άλλα κοινοβουλευτικά συστήματα</t>
  </si>
  <si>
    <t>stronger in the Scottish Parliament than in the other parliamentary systems</t>
  </si>
  <si>
    <t>What do the committees want to make up for having such a big role?</t>
  </si>
  <si>
    <t>δεν υπάρχει επιτροπή αναθεώρησης</t>
  </si>
  <si>
    <t>Review Committee</t>
  </si>
  <si>
    <t>there is no review committee</t>
  </si>
  <si>
    <t>απόκτηση αποδεικτικών στοιχείων από μάρτυρες, διεξαγωγή ερευνών και ενδελεχούς ελέγχου της νομοθεσίας</t>
  </si>
  <si>
    <t>obtain evidence from witnesses, to conduct investigations and to thoroughly monitor legislation</t>
  </si>
  <si>
    <t>ενίσχυση του ρόλου των τακτικών μελών</t>
  </si>
  <si>
    <t>strengthening the role of ordinary Members</t>
  </si>
  <si>
    <t>στοιχεία από μάρτυρες, για τη διεξαγωγή ερευνών και για την ενδελεχή παρακολούθηση της νομοθεσίας</t>
  </si>
  <si>
    <t>evidence from witnesses, to conduct investigations and to thoroughly monitor legislation</t>
  </si>
  <si>
    <t>ενίσχυση του ρόλου των τακτικών μελών στον πλήρη έλεγχο της κυβέρνησης</t>
  </si>
  <si>
    <t>strengthening the role of ordinary Members in their thorough control over the government</t>
  </si>
  <si>
    <t>να διορθώσει το γεγονός ότι δεν υπάρχει επιτροπή αναθεώρησης</t>
  </si>
  <si>
    <t>to correct the fact that there is no review committee</t>
  </si>
  <si>
    <t>The receipt of evidence from witnesses is a committee what?</t>
  </si>
  <si>
    <t>επιτροπές στο Σκωτσέζικο Κοινοβούλιο</t>
  </si>
  <si>
    <t>Main role</t>
  </si>
  <si>
    <t>committees in the Scottish Parliament</t>
  </si>
  <si>
    <t>Ο κύριος ρόλος</t>
  </si>
  <si>
    <t>The main role</t>
  </si>
  <si>
    <t>Ο κύριος ρόλος των επιτροπών στο Σκωτσέζικο Κοινοβούλιο</t>
  </si>
  <si>
    <t>The main role of committees in the Scottish Parliament</t>
  </si>
  <si>
    <t>Ο κύριος ρόλος των επιτροπών</t>
  </si>
  <si>
    <t>The main role of committees</t>
  </si>
  <si>
    <t>Where can the committees meet outside Parliament?</t>
  </si>
  <si>
    <t>άλλες τοποθεσίες στη Σκωτία</t>
  </si>
  <si>
    <t>other locations in Scotland</t>
  </si>
  <si>
    <t>σε άλλες περιοχές της Σκωτίας</t>
  </si>
  <si>
    <t>in other locations in Scotland</t>
  </si>
  <si>
    <t>Οι επιτροπές μπορούν επίσης να συναντηθούν σε άλλα μέρη της Σκωτίας</t>
  </si>
  <si>
    <t>The committees can also meet in other locations in Scotland</t>
  </si>
  <si>
    <t>σε άλλες τοποθεσίες της Σκωτίας.</t>
  </si>
  <si>
    <t>in other locations in Scotland.</t>
  </si>
  <si>
    <t>What was created to carry out thorough checks on private accounts paid by non-parliament parties?</t>
  </si>
  <si>
    <t>Επιτροπές Ιδιωτικού Λογαριασμού</t>
  </si>
  <si>
    <t>Committees on Private Accounts</t>
  </si>
  <si>
    <t>Οι Επιτροπές Ιδιωτικού Λογαριασμού</t>
  </si>
  <si>
    <t>The Committees on Private Accounts</t>
  </si>
  <si>
    <t>What issues do private accounts usually have?</t>
  </si>
  <si>
    <t>υποδομές που απαιτούν χρήση γης ή ακινήτων</t>
  </si>
  <si>
    <t>development projects of a large size</t>
  </si>
  <si>
    <t>infrastructures requiring land or property use</t>
  </si>
  <si>
    <t>έργα ανάπτυξης μεγάλης κλίμακας, όπως υποδομές που απαιτούν χρήση γης ή ακινήτων</t>
  </si>
  <si>
    <t>large-scale development projects such as infrastructures requiring land or property use</t>
  </si>
  <si>
    <t>που συνδέονται με αναπτυξιακά σχέδια μεγάλης κλίμακας</t>
  </si>
  <si>
    <t>linked to large-scale development projects</t>
  </si>
  <si>
    <t>Who decides how to use the land or property?</t>
  </si>
  <si>
    <t>Σκωτσέζικο Κοινοβούλιο</t>
  </si>
  <si>
    <t>Scottish Government.</t>
  </si>
  <si>
    <t>the Scottish Parliament</t>
  </si>
  <si>
    <t>Ιδιωτικοί λογαριασμοί</t>
  </si>
  <si>
    <t>Private accounts</t>
  </si>
  <si>
    <t>Scottish Parliament</t>
  </si>
  <si>
    <t>ένα μέρος ή ένας δωρητής</t>
  </si>
  <si>
    <t>a party or a donor</t>
  </si>
  <si>
    <t>Οι ιδιωτικοί λογαριασμοί συνδέονται συνήθως με αναπτυξιακά σχέδια μεγάλης κλίμακας, όπως οι υποδομές</t>
  </si>
  <si>
    <t>Private accounts are usually linked to large-scale development projects such as infrastructures</t>
  </si>
  <si>
    <t>What kind of committee has studied the legislation on the development of the Edinburgh Tram Network?</t>
  </si>
  <si>
    <t>Private Accounts</t>
  </si>
  <si>
    <t>What is the name of matters outside the legislative capacity of the Scottish Parliament?</t>
  </si>
  <si>
    <t>εκκρεμείς υποθέσεις</t>
  </si>
  <si>
    <t>pending cases</t>
  </si>
  <si>
    <t>Οι εκκρεμείς υποθέσεις</t>
  </si>
  <si>
    <t>The pending cases</t>
  </si>
  <si>
    <t>Who can't handle the issues discussed in Westminster?</t>
  </si>
  <si>
    <t>Το Σκωτσέζικο Κοινοβούλιο</t>
  </si>
  <si>
    <t>The Scottish Parliament</t>
  </si>
  <si>
    <t>Where are we to deal with abortions or anti-drug policy?</t>
  </si>
  <si>
    <t>Γουεστμίνστερ</t>
  </si>
  <si>
    <t>Westminster</t>
  </si>
  <si>
    <t>Πολιτική κατά των ναρκωτικών, εργασία, εξωτερική πολιτική και σχέσεις με την Ευρώπη</t>
  </si>
  <si>
    <t>anti-drugs policy, work, foreign policy and relations with Europe</t>
  </si>
  <si>
    <t>Πολιτική κατά των ναρκωτικών</t>
  </si>
  <si>
    <t>anti-drugs policy</t>
  </si>
  <si>
    <t>εκτός της νομοθετικής αρμοδιότητας του Σκωτσέζου Κοινοβουλίου</t>
  </si>
  <si>
    <t>outside the legislative competence of the Scottish Parliament</t>
  </si>
  <si>
    <t>Who handles most of the issues relating to transport safety?</t>
  </si>
  <si>
    <t>United Kingdom Government Ministers</t>
  </si>
  <si>
    <t>Υπουργοί της κυβέρνησης του Ηνωμένου Βασιλείου</t>
  </si>
  <si>
    <t>UK government ministers</t>
  </si>
  <si>
    <t>What does a member of the Scottish Parliament share with the House of Commons?</t>
  </si>
  <si>
    <t>πολλά προσόντα</t>
  </si>
  <si>
    <t>Many qualifications are required</t>
  </si>
  <si>
    <t>many qualifications</t>
  </si>
  <si>
    <t>προσόντα</t>
  </si>
  <si>
    <t>qualifications</t>
  </si>
  <si>
    <t>When was the Act on British Nationality adopted?</t>
  </si>
  <si>
    <t>How old should someone be to ask to become a member of the Scottish Parliament (MSP)?</t>
  </si>
  <si>
    <t>over 18</t>
  </si>
  <si>
    <t>The members of which organisation cannot participate in the Scottish Parliament as members?</t>
  </si>
  <si>
    <t>την αστυνομία και τις ένοπλες δυνάμεις</t>
  </si>
  <si>
    <t>Police and armed forces</t>
  </si>
  <si>
    <t>the police and armed forces</t>
  </si>
  <si>
    <t>Αστυνομία και ένοπλες δυνάμεις</t>
  </si>
  <si>
    <t>police and armed forces</t>
  </si>
  <si>
    <t>What action does it take to determine whether someone is mentally ill so that he can participate in the Scottish Parliament?</t>
  </si>
  <si>
    <t>Νόμος περί πνευματικής υγείας (Scaring and Treatment) (Σκωτία) του 2003</t>
  </si>
  <si>
    <t>Intellectual Health Act (Food and Treatment) (Scotland) 2003</t>
  </si>
  <si>
    <t>Intellectual Health Act (Scaring and Treatment) (Scotland) of 2003</t>
  </si>
  <si>
    <t>Νόμος περί πνευματικής υγείας (Scaring and Treatment)</t>
  </si>
  <si>
    <t>Intellectual Health Act (Scaring and Treatment</t>
  </si>
  <si>
    <t>Φόβος και Θεραπεία</t>
  </si>
  <si>
    <t>Scaring and Treatment</t>
  </si>
  <si>
    <t>Νόμος περί πνευματικής υγείας</t>
  </si>
  <si>
    <t>Intellectual Health Act</t>
  </si>
  <si>
    <t>What kind of role does Islam want and makes it a controversial concept?</t>
  </si>
  <si>
    <t>Political</t>
  </si>
  <si>
    <t>What do Islam’s supporters think they are expressing their views?</t>
  </si>
  <si>
    <t>απλά εκφράζει το Ισλάμ</t>
  </si>
  <si>
    <t>Islam</t>
  </si>
  <si>
    <t>simply express Islam</t>
  </si>
  <si>
    <t>οι απόψεις τους απλά εκφράζουν το Ισλάμ</t>
  </si>
  <si>
    <t>their opinions simply express Islam</t>
  </si>
  <si>
    <t>εκφράζει το Ισλάμ</t>
  </si>
  <si>
    <t>express Islam</t>
  </si>
  <si>
    <t>Who cannot adopt the view that Islam can be effective?</t>
  </si>
  <si>
    <t>μελετητές και παρατηρητές</t>
  </si>
  <si>
    <t>its supporters</t>
  </si>
  <si>
    <t>scholars and observers</t>
  </si>
  <si>
    <t>ανακριβές</t>
  </si>
  <si>
    <t>inaccurate</t>
  </si>
  <si>
    <t>Μουσουλμάνοι διανοούμενοι</t>
  </si>
  <si>
    <t>Muslim intellectuals</t>
  </si>
  <si>
    <t>υποστηρικτές</t>
  </si>
  <si>
    <t>supporters</t>
  </si>
  <si>
    <t>Φρεντ Χάλιντι</t>
  </si>
  <si>
    <t>Fred Hallinty</t>
  </si>
  <si>
    <t>What encourages many in the West to support Islam’s inability to separate Islam from Islam?</t>
  </si>
  <si>
    <t>η αποτυχία διάκρισης μεταξύ Ισλάμ και Ισλάμ</t>
  </si>
  <si>
    <t>unregulated Islamic regimes</t>
  </si>
  <si>
    <t>the failure to differentiate between Islam and Islam</t>
  </si>
  <si>
    <t>ανεπίλυτα ισλαμικά καθεστώτα</t>
  </si>
  <si>
    <t>unresolved Islamic regimes</t>
  </si>
  <si>
    <t>Χάιρι Αμπάζα</t>
  </si>
  <si>
    <t>Hayri Abaza</t>
  </si>
  <si>
    <t>μη διάκριση μεταξύ Ισλάμ και Ισλάμ</t>
  </si>
  <si>
    <t>failure to differentiate between Islam and Islam</t>
  </si>
  <si>
    <t>What do Islam’s progressive moderates want to separate?</t>
  </si>
  <si>
    <t>Religion from politics</t>
  </si>
  <si>
    <t>religion from politics</t>
  </si>
  <si>
    <t>θρησκεία</t>
  </si>
  <si>
    <t>religion</t>
  </si>
  <si>
    <t>What kind of movement is Islamic Brotherhood?</t>
  </si>
  <si>
    <t>Ισλαμιστής</t>
  </si>
  <si>
    <t>Islamist</t>
  </si>
  <si>
    <t>The capacity of the Islamic Brotherhood can be compared to what kind of local governments?</t>
  </si>
  <si>
    <t>κυβερνήσεις ανίκανες, αναποτελεσματικές ή αδιάφορες</t>
  </si>
  <si>
    <t>incompetent, ineffective or indifferent</t>
  </si>
  <si>
    <t>governments incapable, ineffective or indifferent</t>
  </si>
  <si>
    <t>ανίκανη</t>
  </si>
  <si>
    <t>incapable</t>
  </si>
  <si>
    <t>ανίκανος, αναποτελεσματικός ή αδιάφορος</t>
  </si>
  <si>
    <t>incapable, ineffective or indifferent</t>
  </si>
  <si>
    <t>For what kind of help to students from other cities is the Islamic Brotherhood known?</t>
  </si>
  <si>
    <t>κατάλυμα</t>
  </si>
  <si>
    <t>refuge, educational assistance, medical clinic free of charge or at low cost, housing aid</t>
  </si>
  <si>
    <t>accommodation</t>
  </si>
  <si>
    <t>βοήθεια για τη στέγαση</t>
  </si>
  <si>
    <t>accommodation assistance</t>
  </si>
  <si>
    <t>What is the commitment of the incompetent governments to social justice?</t>
  </si>
  <si>
    <t>αδιάφορη</t>
  </si>
  <si>
    <t>rhetoric</t>
  </si>
  <si>
    <t>indifferent</t>
  </si>
  <si>
    <t>η ρητορική για την κοινωνική δικαιοσύνη περιορίζεται στη ρητορική</t>
  </si>
  <si>
    <t>rhetoric about social justice is limited to rhetoric</t>
  </si>
  <si>
    <t>περιορίζεται στη ρητορική</t>
  </si>
  <si>
    <t>limited to rhetoric</t>
  </si>
  <si>
    <t>Why did Islamic Brotherhood facilitate mass weddings?</t>
  </si>
  <si>
    <t>για να αποφευχθεί η απαγόρευση των μεγάλων απαιτήσεων κληρονομιάς</t>
  </si>
  <si>
    <t>the prevention of prohibitively large inheritance requirements</t>
  </si>
  <si>
    <t>to avoid banning large inheritance requirements</t>
  </si>
  <si>
    <t>What was Ikbal studying in England and Germany?</t>
  </si>
  <si>
    <t>Νομική και φιλοσοφία</t>
  </si>
  <si>
    <t>legal and philosophical</t>
  </si>
  <si>
    <t>legal and philosophy</t>
  </si>
  <si>
    <t>What organization did Ikbal join in London?</t>
  </si>
  <si>
    <t>Όλες οι Ινδίες Μουσουλμανική Λεγεώνα</t>
  </si>
  <si>
    <t>Against whom was Ikbal critical?</t>
  </si>
  <si>
    <t>Ινδικός εθνικισμός και το Ινδικό Εθνικό Κογκρέσο</t>
  </si>
  <si>
    <t>sovereign current of Indian nationalism and Indian national Congress</t>
  </si>
  <si>
    <t>Indian nationalism and the Indian National Congress</t>
  </si>
  <si>
    <t>κυρίαρχο ρεύμα του Ινδικού εθνικισμού και του Ινδικού Εθνικού Κογκρέσου</t>
  </si>
  <si>
    <t>sovereign current of Indian nationalism and the Indian National Congress</t>
  </si>
  <si>
    <t>Ινδικό Εθνικό Κογκρέσο</t>
  </si>
  <si>
    <t>Indian National Congress</t>
  </si>
  <si>
    <t>What year did Ikbal return to Lahore?</t>
  </si>
  <si>
    <t>What book were his seven English lectures published?</t>
  </si>
  <si>
    <t>Restoration of Religious Thought in Islam</t>
  </si>
  <si>
    <t>The Restoration of Religious Thought in Islam</t>
  </si>
  <si>
    <t>What kind of regime has been in Sudan for many years?</t>
  </si>
  <si>
    <t>Ισλαμική</t>
  </si>
  <si>
    <t>Islamic</t>
  </si>
  <si>
    <t>Ισλαμικό καθεστώς</t>
  </si>
  <si>
    <t>Islamic regime</t>
  </si>
  <si>
    <t>Who was the leader of the Islamic regime in Sudan?</t>
  </si>
  <si>
    <t>What organization did General Gafar Niméri invite members of his government to serve?</t>
  </si>
  <si>
    <t>Εθνικό Ισλαμικό Μέτωπο</t>
  </si>
  <si>
    <t>National Islamic Front</t>
  </si>
  <si>
    <t>National Islamist Front</t>
  </si>
  <si>
    <t>How did Turabi build a strong economic base?</t>
  </si>
  <si>
    <t>με χρήματα από ξένα ισλαμικά τραπεζικά συστήματα</t>
  </si>
  <si>
    <t>money from foreign Islamic banking systems</t>
  </si>
  <si>
    <t>with money from foreign Islamic banking systems</t>
  </si>
  <si>
    <t>χρήματα από ξένα ισλαμικά τραπεζικά συστήματα</t>
  </si>
  <si>
    <t>Where did Turabi put students friendly in his views?</t>
  </si>
  <si>
    <t>το πανεπιστήμιο και η στρατιωτική ακαδημία</t>
  </si>
  <si>
    <t>University and military academy</t>
  </si>
  <si>
    <t>the university and the military academy</t>
  </si>
  <si>
    <t>πανεπιστήμιο και η στρατιωτική ακαδημία</t>
  </si>
  <si>
    <t>university and the military academy</t>
  </si>
  <si>
    <t>στο πανεπιστήμιο και τη στρατιωτική ακαδημία</t>
  </si>
  <si>
    <t>in the university and the military academy</t>
  </si>
  <si>
    <t>What kind of organization is the Islamic State?</t>
  </si>
  <si>
    <t>εξτρεμιστική πολιτοφυλακή Wahhabi/Salafi</t>
  </si>
  <si>
    <t>Wahhabi/Salafi jihadist army extremist</t>
  </si>
  <si>
    <t>a Wahhabi/Salafi jihadist extremist militia</t>
  </si>
  <si>
    <t>Wahhabi/Salafi jihadiist εξτρεμιστική πολιτοφυλακή</t>
  </si>
  <si>
    <t>Wahhabi/Salafi jihadist extremist militia</t>
  </si>
  <si>
    <t>Who leads the Islamic State?</t>
  </si>
  <si>
    <t>Σουνίτες από το Ιράκ και τη Συρία</t>
  </si>
  <si>
    <t>Sunni</t>
  </si>
  <si>
    <t>Sunni from Iraq and Syria</t>
  </si>
  <si>
    <t>αποτελείται κυρίως από Σουνίτες από το Ιράκ και τη Συρία</t>
  </si>
  <si>
    <t>mainly consists of Sunni from Iraq and Syria</t>
  </si>
  <si>
    <t>Σούνι</t>
  </si>
  <si>
    <t>ηγέτες και αποτελούνται κυρίως από Σουνίτες από το Ιράκ και τη Συρία</t>
  </si>
  <si>
    <t>leaders and mainly consists of Sunni from Iraq and Syria</t>
  </si>
  <si>
    <t>ηγέτες</t>
  </si>
  <si>
    <t>leaders</t>
  </si>
  <si>
    <t>Ιράκ και Συρία.</t>
  </si>
  <si>
    <t>Iraq and Syria.</t>
  </si>
  <si>
    <t>How many people have the area controlled by the Islamic State since March 2015?</t>
  </si>
  <si>
    <t>10 εκατομμύρια</t>
  </si>
  <si>
    <t>10 million</t>
  </si>
  <si>
    <t>ten million</t>
  </si>
  <si>
    <t>What is lacking by the Islamic State from the international community?</t>
  </si>
  <si>
    <t>Αναγνώριση</t>
  </si>
  <si>
    <t>Identifier</t>
  </si>
  <si>
    <t>recognition</t>
  </si>
  <si>
    <t>διεθνής αναγνώριση</t>
  </si>
  <si>
    <t>international recognition</t>
  </si>
  <si>
    <t>What was declared self-proclaimed by the Islamic State in 2014?</t>
  </si>
  <si>
    <t>Χαλιφάτη</t>
  </si>
  <si>
    <t>Caliphate</t>
  </si>
  <si>
    <t>a Caliphate</t>
  </si>
  <si>
    <t>Χαλιφάτο, θρησκευτική, πολιτική και στρατιωτική εξουσία</t>
  </si>
  <si>
    <t>Caliphate, religious, political and military authority</t>
  </si>
  <si>
    <t>Χαλιφάτο, θρησκευτική, πολιτική και στρατιωτική εξουσία σε όλους τους Μουσουλμάνους παγκοσμίως</t>
  </si>
  <si>
    <t>a Caliphate, religious, political and military authority to all Muslims worldwide</t>
  </si>
  <si>
    <t>Caliphate, religious, political and military authority to all Muslims worldwide</t>
  </si>
  <si>
    <t>Where was Friedrich Rachell born?</t>
  </si>
  <si>
    <t>Germany</t>
  </si>
  <si>
    <t>Where was Halford McKinter born?</t>
  </si>
  <si>
    <t>United Kingdom</t>
  </si>
  <si>
    <t>Britain</t>
  </si>
  <si>
    <t>Γερμανία και Halford Macinter από τη Βρετανία</t>
  </si>
  <si>
    <t>Germany and Halford Macinter from Britain</t>
  </si>
  <si>
    <t>What kind of geographers were Halford Mackinter and Friedrich Rachell?</t>
  </si>
  <si>
    <t>Πολιτικοί γεωγράφοι</t>
  </si>
  <si>
    <t>Policies</t>
  </si>
  <si>
    <t>Political geographers</t>
  </si>
  <si>
    <t>Πολιτική</t>
  </si>
  <si>
    <t>What did Friedrich Rachell think was imperialism for the country?</t>
  </si>
  <si>
    <t>επέκταση</t>
  </si>
  <si>
    <t>Necessary</t>
  </si>
  <si>
    <t>expansion</t>
  </si>
  <si>
    <t>Η επέκταση ήταν απαραίτητη για την επιβίωση ενός κράτους</t>
  </si>
  <si>
    <t>expansion was essential to a state's survival</t>
  </si>
  <si>
    <t>How would the geographical societies in Europe support some travellers?</t>
  </si>
  <si>
    <t>χρηματοδότες ταξιδιώτες που θα επιστρέψουν με ιστορίες των ανακαλύψεών τους</t>
  </si>
  <si>
    <t>Funding</t>
  </si>
  <si>
    <t>finance travellers who would return with stories of their discoveries</t>
  </si>
  <si>
    <t>επιστροφή με ιστορίες των ανακαλύψεών τους</t>
  </si>
  <si>
    <t>return with stories of their discoveries</t>
  </si>
  <si>
    <t>ιστορίες των ανακαλύψεών τους</t>
  </si>
  <si>
    <t>stories of their discoveries</t>
  </si>
  <si>
    <t>Orientalism refers to how the West developed what for the East?</t>
  </si>
  <si>
    <t>μια ευφάνταστη γεωγραφία</t>
  </si>
  <si>
    <t>imaginative geography</t>
  </si>
  <si>
    <t>an imaginable geography</t>
  </si>
  <si>
    <t>μια ευφάνταστη γεωγραφία της Ανατολής</t>
  </si>
  <si>
    <t>an imaginable geography of the East</t>
  </si>
  <si>
    <t>The first western texts referring to the East, as what do they describe people as they are?</t>
  </si>
  <si>
    <t>παράλογο και οπισθοδρομικό</t>
  </si>
  <si>
    <t>irrational and backward</t>
  </si>
  <si>
    <t>absurd and backward</t>
  </si>
  <si>
    <t>The West was seeing the East as what?</t>
  </si>
  <si>
    <t>αρνητικό</t>
  </si>
  <si>
    <t>a negative</t>
  </si>
  <si>
    <t>μια αρνητική πλευρά του εαυτού της</t>
  </si>
  <si>
    <t>a negative aspect of itself</t>
  </si>
  <si>
    <t>μια αρνητική πλευρά του εαυτού της επειδή είναι χαμηλότερη</t>
  </si>
  <si>
    <t>a negative aspect of itself because it is lower</t>
  </si>
  <si>
    <t>What did the West use to justify control of the eastern territories?</t>
  </si>
  <si>
    <t>Ασιατισμός</t>
  </si>
  <si>
    <t>Orientalism</t>
  </si>
  <si>
    <t>Η θεωρία του Ανατολιτισμού</t>
  </si>
  <si>
    <t>The theory of Orientalism</t>
  </si>
  <si>
    <t>τοπικές ταυτότητες</t>
  </si>
  <si>
    <t>local identities</t>
  </si>
  <si>
    <t>Θεωρία του Ανατολιτισμού</t>
  </si>
  <si>
    <t>theory of Orientalism</t>
  </si>
  <si>
    <t>γνώση και ιδέες</t>
  </si>
  <si>
    <t>knowledge and ideas</t>
  </si>
  <si>
    <t>η ιδέα της τοπικής ταυτότητας</t>
  </si>
  <si>
    <t>the idea of local identities</t>
  </si>
  <si>
    <t>As to what was the West seeing itself in relation to the East?</t>
  </si>
  <si>
    <t>rational and progressive</t>
  </si>
  <si>
    <t>ορθολογική και προοδευτική</t>
  </si>
  <si>
    <t>negative</t>
  </si>
  <si>
    <t>κυριαρχούν και την ελέγχουν.</t>
  </si>
  <si>
    <t>dominate and control it</t>
  </si>
  <si>
    <t>ορθολογική και προοδευτική Δύση</t>
  </si>
  <si>
    <t>rational and progressive West</t>
  </si>
  <si>
    <t>When imperialism affects a state's social rules, what's it called?</t>
  </si>
  <si>
    <t>Πολιτιστικός ιμπεριαλισμός</t>
  </si>
  <si>
    <t>Cultural imperialism</t>
  </si>
  <si>
    <t>ήπια δύναμη</t>
  </si>
  <si>
    <t>mild power</t>
  </si>
  <si>
    <t>What does cultural imperialism often refer to?</t>
  </si>
  <si>
    <t>την ήπια του δύναμη</t>
  </si>
  <si>
    <t>Mild force</t>
  </si>
  <si>
    <t>its mild power</t>
  </si>
  <si>
    <t>τη στιγμή που η επιρροή μιας χώρας γίνεται αισθητή στους κοινωνικούς και πολιτιστικούς κύκλους</t>
  </si>
  <si>
    <t>the moment when one country's influence becomes felt in social and cultural circles</t>
  </si>
  <si>
    <t>What American show changed Romanian views during the Cold War?</t>
  </si>
  <si>
    <t>Σαπουνόπερα του Ντάλας</t>
  </si>
  <si>
    <t>Dallas</t>
  </si>
  <si>
    <t>Dallas soap opera</t>
  </si>
  <si>
    <t>What historical empire did he use cultural imperialism to influence local elite?</t>
  </si>
  <si>
    <t>Ρόμαν</t>
  </si>
  <si>
    <t>Roman</t>
  </si>
  <si>
    <t>Ρωμαϊκός ιμπεριαλισμός</t>
  </si>
  <si>
    <t>Roman imperialism</t>
  </si>
  <si>
    <t>How do the regimes view cultural imperialism?</t>
  </si>
  <si>
    <t>Η ήπια του δύναμη, η οποία αλλάζει την ηθική, πολιτιστική και κοινωνική κοσμοθεωρία ενός άλλου</t>
  </si>
  <si>
    <t>prohibition</t>
  </si>
  <si>
    <t>its mild power, which changes the moral, cultural and social worldview of another</t>
  </si>
  <si>
    <t>καταπολέμηση αυτής της επιρροής</t>
  </si>
  <si>
    <t>combat this influence</t>
  </si>
  <si>
    <t>Ήπια δύναμη, η οποία αλλάζει την ηθική, πολιτιστική και κοινωνική κοσμοθεωρία ενός άλλου</t>
  </si>
  <si>
    <t>mild power, which changes the moral, cultural and social worldview of another</t>
  </si>
  <si>
    <t>αυταρχικά καθεστώτα, τα οποία καταπολεμούν αυτή την επιρροή απαγορεύοντας την ξένη λαϊκή κουλτούρα</t>
  </si>
  <si>
    <t>authoritarian regimes, which combat this influence by banning foreign popular culture</t>
  </si>
  <si>
    <t>αλλάζει την ηθική, πολιτιστική και κοινωνική κοσμοθεωρία ενός άλλου</t>
  </si>
  <si>
    <t>changes the moral, cultural and social worldview of another</t>
  </si>
  <si>
    <t>απαγόρευση της ξένης λαϊκής κουλτούρας, του ελέγχου του διαδικτύου και των μη νομικών δορυφορικών πιάτων</t>
  </si>
  <si>
    <t>banning foreign popular culture, internet control and non-legal satellite dishes</t>
  </si>
  <si>
    <t>Some claim that there is a connection between capitalism, imperialism and whose else?</t>
  </si>
  <si>
    <t>Aristocracy</t>
  </si>
  <si>
    <t>aristocracy</t>
  </si>
  <si>
    <t>Η αριστοκρατία και ο ιμπεριαλισμός έχουν συζητηθεί εδώ και καιρό μεταξύ ιστορικών και πολιτικών</t>
  </si>
  <si>
    <t>aristocracy and imperialism has long been discussed between historians and politicians</t>
  </si>
  <si>
    <t>When did the military-political complex come to meditate in the understanding of imperialism?</t>
  </si>
  <si>
    <t>When was Joseph Soubert and Norman Angel in their most productive writing period?</t>
  </si>
  <si>
    <t>1872-1967</t>
  </si>
  <si>
    <t>before World War I</t>
  </si>
  <si>
    <t>πριν από τον Α ́ Παγκόσμιο Πόλεμο</t>
  </si>
  <si>
    <t>Πριν από τον Α ́ Παγκόσμιο Πόλεμο, παρέμειναν δραστήριοι στα χρόνια του Μεσοπολέμου.</t>
  </si>
  <si>
    <t>before World War I, they remained active in the years of the interwar</t>
  </si>
  <si>
    <t>Hobson claimed imperialism was an international what?</t>
  </si>
  <si>
    <t>Disease</t>
  </si>
  <si>
    <t>disease</t>
  </si>
  <si>
    <t>πολυπολική παγκόσμια τάξη</t>
  </si>
  <si>
    <t>multipolar world order</t>
  </si>
  <si>
    <t>How did Hobson claim to get rid of imperialism?</t>
  </si>
  <si>
    <t>Εσωτερικές κοινωνικές μεταρρυθμίσεις</t>
  </si>
  <si>
    <t>subtracting its economic background</t>
  </si>
  <si>
    <t>domestic social reforms</t>
  </si>
  <si>
    <t>When did France take over control of Algeria?</t>
  </si>
  <si>
    <t>When did France seriously start to rebuild its world empire?</t>
  </si>
  <si>
    <t>After 1850</t>
  </si>
  <si>
    <t>after 1850</t>
  </si>
  <si>
    <t>What religion did the French spread along with their imperialism?</t>
  </si>
  <si>
    <t>Καθολικισμός</t>
  </si>
  <si>
    <t>Catholicism</t>
  </si>
  <si>
    <t>Where did France focus its efforts to rebuild its empire?</t>
  </si>
  <si>
    <t>Βόρεια και Δυτική Αφρική και επίσης στην Ανατολική Ασία</t>
  </si>
  <si>
    <t>North and West Africa</t>
  </si>
  <si>
    <t>North and West Africa and also on East Asia</t>
  </si>
  <si>
    <t>When did the French Republicans support the construction of the French Empire?</t>
  </si>
  <si>
    <t>όταν η Γερμανία άρχισε να χτίζει τη δική της αποικιακή αυτοκρατορία</t>
  </si>
  <si>
    <t>when Germany began to build its own colonial empire</t>
  </si>
  <si>
    <t>when Germany started building its own colonial empire</t>
  </si>
  <si>
    <t>Η Γερμανία άρχισε να χτίζει τη δική της αποικιακή αυτοκρατορία</t>
  </si>
  <si>
    <t>Germany started building its own colonial empire</t>
  </si>
  <si>
    <t>όταν η Γερμανία</t>
  </si>
  <si>
    <t>when Germany</t>
  </si>
  <si>
    <t>When did the movement to become the United Methodist Church began?</t>
  </si>
  <si>
    <t>in the middle of the 18th century</t>
  </si>
  <si>
    <t>middle of the 18th century</t>
  </si>
  <si>
    <t>Where did the U.S. Methodist Church start?</t>
  </si>
  <si>
    <t>Εκκλησία της Αγγλίας</t>
  </si>
  <si>
    <t>within the Church of England</t>
  </si>
  <si>
    <t>Church of England</t>
  </si>
  <si>
    <t>μέσα στην Εκκλησία της Αγγλίας</t>
  </si>
  <si>
    <t>Why was the student group called "the Methodists"?</t>
  </si>
  <si>
    <t>ήταν μεθοδικές και εξαιρετικά λεπτομερείς στη μελέτη της Αγίας Γραφής</t>
  </si>
  <si>
    <t>were methodological and extremely detailed in the study of the Bible</t>
  </si>
  <si>
    <t>they were methodical and extremely detailed in their study of the Bible</t>
  </si>
  <si>
    <t>επειδή ήταν μεθοδικές και εξαιρετικά λεπτομερείς στη μελέτη της Αγίας Γραφής</t>
  </si>
  <si>
    <t>because they were methodical and extremely detailed in their study of the Bible</t>
  </si>
  <si>
    <t>What is the working group organised to identify with the position for life?</t>
  </si>
  <si>
    <t>Ομάδα Εργασίας Ενωμένου Μεθοδιστή για την Εξάλειψη και τη Σεξουαλικότητα</t>
  </si>
  <si>
    <t>United Methodist Working Party on Eradication and Sexuality (</t>
  </si>
  <si>
    <t>United Methodist Working Group on Eradication and Sexuality</t>
  </si>
  <si>
    <t>Τα μέλη της Ενωμένης Μεθοδιστικής Εκκλησίας</t>
  </si>
  <si>
    <t>The members of the United Methodist Church</t>
  </si>
  <si>
    <t>τη θέση τους στη θρησκεία</t>
  </si>
  <si>
    <t>their position in religion</t>
  </si>
  <si>
    <t>Ενωμένη Μεθοδιστική Εκκλησία</t>
  </si>
  <si>
    <t>United Methodist Church</t>
  </si>
  <si>
    <t>What year was an attempt to withdraw the participation of the United Methodist Church?</t>
  </si>
  <si>
    <t>Who is TUMAS's president?</t>
  </si>
  <si>
    <t>Ο Πολ Τ.Στάλσγουορθ</t>
  </si>
  <si>
    <t>Reverend Paul T. Stallsworth</t>
  </si>
  <si>
    <t>Paul T. Stalsworth</t>
  </si>
  <si>
    <t>Ο Αιδεσιμότατος Πολ Τ.Στάλσγουορθ</t>
  </si>
  <si>
    <t>Reverend Paul T. Stalsworth</t>
  </si>
  <si>
    <t>What move has the Methodist Church historically supported?</t>
  </si>
  <si>
    <t>abstention movement</t>
  </si>
  <si>
    <t>αποχή</t>
  </si>
  <si>
    <t>abstention</t>
  </si>
  <si>
    <t>When did the General Council of Church and Society of the United Methodist Church invite all United Methodists to abstain from alcohol during Sarakos?</t>
  </si>
  <si>
    <t>2011 και 2012</t>
  </si>
  <si>
    <t>2011 and 2012</t>
  </si>
  <si>
    <t>το 2011 και το 2012</t>
  </si>
  <si>
    <t>in 2011 and 2012</t>
  </si>
  <si>
    <t>What was the name of Wesley's famous preaching, which he was warning about the dangers of drinking?</t>
  </si>
  <si>
    <t>Η Χρήση Χρημάτων</t>
  </si>
  <si>
    <t>Use of Money</t>
  </si>
  <si>
    <t>The Use of Money</t>
  </si>
  <si>
    <t>Η Χρήση Χρημάτων και η επιστολή του προς έναν αλκοολικό</t>
  </si>
  <si>
    <t>The Use of Money and his letter to an alcoholic</t>
  </si>
  <si>
    <t>What is the United Methodist Church using in the Mystery of Divine Society?</t>
  </si>
  <si>
    <t>Ακατέργαστος χυμός σταφυλιών</t>
  </si>
  <si>
    <t>unfermented grape juice</t>
  </si>
  <si>
    <t>To what is the United Church of Methodists opposed as incompatible with Bible teaching?</t>
  </si>
  <si>
    <t>στρατιωτικοποίηση</t>
  </si>
  <si>
    <t>militarisation</t>
  </si>
  <si>
    <t>η στρατιωτικοποίηση</t>
  </si>
  <si>
    <t>the militarisation</t>
  </si>
  <si>
    <t>The church declares that as Christians, they know that none of the two streets are virtuous in the sight of God?</t>
  </si>
  <si>
    <t>Μονοπάτι στρατιωτικής δράσης ούτε πορεία αδράνειας</t>
  </si>
  <si>
    <t>The road to military action</t>
  </si>
  <si>
    <t>path of military action nor the path of inertia</t>
  </si>
  <si>
    <t>Ούτε η πορεία της στρατιωτικής δράσης ούτε η πορεία της αδράνειας</t>
  </si>
  <si>
    <t>neither the path of military action nor the path of inertia</t>
  </si>
  <si>
    <t>η πορεία της στρατιωτικής δράσης ούτε η πορεία της αδράνειας</t>
  </si>
  <si>
    <t>the path of military action nor the path of inertia</t>
  </si>
  <si>
    <t>Does the Church support those persons who are consciously opposed to what?</t>
  </si>
  <si>
    <t>Οποιοσδήποτε πόλεμος</t>
  </si>
  <si>
    <t>war</t>
  </si>
  <si>
    <t>any war</t>
  </si>
  <si>
    <t>Who appalled the first methodist clergymen?</t>
  </si>
  <si>
    <t>Τζον Γουέσλι.</t>
  </si>
  <si>
    <t>John Wesley</t>
  </si>
  <si>
    <t>Αμερικανική Επανάσταση</t>
  </si>
  <si>
    <t>American Revolution</t>
  </si>
  <si>
    <t>Η Αμερικανική Επανάσταση</t>
  </si>
  <si>
    <t>the American Revolution</t>
  </si>
  <si>
    <t>To what do clergymen usually serve in local churches?</t>
  </si>
  <si>
    <t>Πάστορες</t>
  </si>
  <si>
    <t>pastors</t>
  </si>
  <si>
    <t>Πάστορες στις τοπικές εκκλησίες</t>
  </si>
  <si>
    <t>pastors in local congregations</t>
  </si>
  <si>
    <t>The elders in full connection are a member of whose?</t>
  </si>
  <si>
    <t>Ετήσια Διάταξη της Διάσκεψης των Πρέσβεων</t>
  </si>
  <si>
    <t>Annual Order of the Conference of Ambassadors</t>
  </si>
  <si>
    <t>Ετήσια Σειρά της Διάσκεψης Εμπόρων</t>
  </si>
  <si>
    <t>Annual Order of the Conference of Dealers</t>
  </si>
  <si>
    <t>the Annual Order of the Conference of Ambassadors</t>
  </si>
  <si>
    <t>Διάταξη της Διάσκεψης των Πρέσβεων</t>
  </si>
  <si>
    <t>Order of the Conference of Ambassadors</t>
  </si>
  <si>
    <t>the Annual Order of the Conference of Dealers</t>
  </si>
  <si>
    <t>Every minister with full connection is a member of whose?</t>
  </si>
  <si>
    <t>Annual Order of the Conference of Ministers</t>
  </si>
  <si>
    <t>Διάταξη της Διάσκεψης των Εμπόρων</t>
  </si>
  <si>
    <t>Order of the Conference of Dealers</t>
  </si>
  <si>
    <t>What time does the Seven-year War cover?</t>
  </si>
  <si>
    <t>1756 για την υπογραφή της συνθήκης ειρήνης το 1763</t>
  </si>
  <si>
    <t>1756 until the signing of the peace treaty in 1763</t>
  </si>
  <si>
    <t>1756 to the signing of the peace treaty in 1763</t>
  </si>
  <si>
    <t>1754 στην κατοχή του Μόντρεαλ το 1760</t>
  </si>
  <si>
    <t>1754 to the occupation of Montreal in 1760</t>
  </si>
  <si>
    <t>How long did the battles last in the Seven-Year War?</t>
  </si>
  <si>
    <t>6 years</t>
  </si>
  <si>
    <t>six years</t>
  </si>
  <si>
    <t>When was Montreal occupied?</t>
  </si>
  <si>
    <t>What was the first battle in 1754?</t>
  </si>
  <si>
    <t>Jamonville Glenn</t>
  </si>
  <si>
    <t>Jamonville Glen</t>
  </si>
  <si>
    <t>Μάχη του Jamonville</t>
  </si>
  <si>
    <t>battle of Jamonville</t>
  </si>
  <si>
    <t>μάχη του Jamonville Glenn</t>
  </si>
  <si>
    <t>battle of Jamonville Glenn</t>
  </si>
  <si>
    <t>What was the proportion of British colonists to the French?</t>
  </si>
  <si>
    <t>20 έως 1</t>
  </si>
  <si>
    <t>20 to 1</t>
  </si>
  <si>
    <t>Where did the British colonists live?</t>
  </si>
  <si>
    <t>Ανατολική ακτή της ηπείρου</t>
  </si>
  <si>
    <t>from New Scotland and New Earth to North, to Georgia in the South</t>
  </si>
  <si>
    <t>east coast of the continent</t>
  </si>
  <si>
    <t>κατά μήκος της ανατολικής ακτής της ηπείρου</t>
  </si>
  <si>
    <t>along the east coast of the continent</t>
  </si>
  <si>
    <t>Νέα Σκωτία</t>
  </si>
  <si>
    <t>New Scotland</t>
  </si>
  <si>
    <t>Νέα Σκωτία στη Νέα Γη στο βορρά, στη Γεωργία στο νότο</t>
  </si>
  <si>
    <t>New Scotland to New Earth in the north, to Georgia in the south</t>
  </si>
  <si>
    <t>Where were the populations concentrated on colonies?</t>
  </si>
  <si>
    <t>along the coast</t>
  </si>
  <si>
    <t>How many people did Dukeen send to relieve St. Pierre?</t>
  </si>
  <si>
    <t>500 άνδρες</t>
  </si>
  <si>
    <t>500 men</t>
  </si>
  <si>
    <t>When did the British start building a fortress under William Trend?</t>
  </si>
  <si>
    <t>What would be called the fortress that was made?</t>
  </si>
  <si>
    <t>Φορτ Ντάικεν</t>
  </si>
  <si>
    <t>Fort Dyken</t>
  </si>
  <si>
    <t>Fort Dykeen</t>
  </si>
  <si>
    <t>ένα μικρό φρούριο με ξύλινους φράχτες</t>
  </si>
  <si>
    <t>a small fortress with wooden fences</t>
  </si>
  <si>
    <t>ξύλινοι φράχτες</t>
  </si>
  <si>
    <t>wooden fences</t>
  </si>
  <si>
    <t>What did Washington do when he found out about a French tracking team in the area?</t>
  </si>
  <si>
    <t>Εκπλήσσει τους Καναδούς</t>
  </si>
  <si>
    <t>They amazed the Canadians on 28 May</t>
  </si>
  <si>
    <t>surprised the Canadians</t>
  </si>
  <si>
    <t>Who were the victims of the battle?</t>
  </si>
  <si>
    <t>Joseph Cullon de Jamonville</t>
  </si>
  <si>
    <t>Many Canadians, including their leader, Joseph Cullon de Jamonville</t>
  </si>
  <si>
    <t>πολλοί Καναδοί</t>
  </si>
  <si>
    <t>many Canadians</t>
  </si>
  <si>
    <t>Καναδοί</t>
  </si>
  <si>
    <t>Canadians</t>
  </si>
  <si>
    <t>Why did Tanakarison support British efforts?</t>
  </si>
  <si>
    <t>να ανακτήσει την εξουσία πάνω στο λαό του</t>
  </si>
  <si>
    <t>to regain power over his people.They tended to support the French with whom they had long commercial relations.</t>
  </si>
  <si>
    <t>regain power over his people</t>
  </si>
  <si>
    <t>να κερδίσει τη βρετανική υποστήριξη και να ανακτήσει την εξουσία πάνω στο λαό του</t>
  </si>
  <si>
    <t>to gain British support and regain power over his people</t>
  </si>
  <si>
    <t>για να κερδίσει Βρετανική υποστήριξη</t>
  </si>
  <si>
    <t>to gain British support</t>
  </si>
  <si>
    <t>Who was appointed second in Lord Ludun's hierarchy in 1756?</t>
  </si>
  <si>
    <t>Στρατηγός James Abercrobi</t>
  </si>
  <si>
    <t>Maj-Gen James Abercrobi</t>
  </si>
  <si>
    <t>General James Abercrobi</t>
  </si>
  <si>
    <t>Who led New France's aid in 1756?</t>
  </si>
  <si>
    <t>Υποστράτηγος Luis-Josef de Montkalm</t>
  </si>
  <si>
    <t>Maj-Gen Louis-Josef de Montkalm</t>
  </si>
  <si>
    <t>Maj-Gen Luis-Josef de Montkalm</t>
  </si>
  <si>
    <t>When did England officially declare the war in France?</t>
  </si>
  <si>
    <t>18 May 1756</t>
  </si>
  <si>
    <t>Who gave a philosophical conversation about power?</t>
  </si>
  <si>
    <t>Αριστοτέλης</t>
  </si>
  <si>
    <t>Aristotle</t>
  </si>
  <si>
    <t>Whose integral part was the concept of power?</t>
  </si>
  <si>
    <t>Aristotle cosmology</t>
  </si>
  <si>
    <t>Αριστοτέλης κοσμολογία</t>
  </si>
  <si>
    <t>How much evidence did Aristotle believe that the earth's sphere is made up?</t>
  </si>
  <si>
    <t>τέσσερα στοιχεία</t>
  </si>
  <si>
    <t>four elements</t>
  </si>
  <si>
    <t>κυρίως των στοιχείων της γης και του νερού</t>
  </si>
  <si>
    <t>mainly of the earth and water elements</t>
  </si>
  <si>
    <t>καθημερινή εμπειρία του πώς κινούνται τα αντικείμενα</t>
  </si>
  <si>
    <t>daily experience of how the objects are moving</t>
  </si>
  <si>
    <t>στοιχεία γης και νερού</t>
  </si>
  <si>
    <t>earth and water elements</t>
  </si>
  <si>
    <t>Where did Aristotle think it was the natural location of the elements of the earth and water?</t>
  </si>
  <si>
    <t>on the ground</t>
  </si>
  <si>
    <t>What was Aristotle referring to as a forced move?</t>
  </si>
  <si>
    <t>αφύσικο</t>
  </si>
  <si>
    <t>abnormal</t>
  </si>
  <si>
    <t>unnatural</t>
  </si>
  <si>
    <t>αφύσικη ή αναγκαστική κίνηση</t>
  </si>
  <si>
    <t>unnatural or forced movement</t>
  </si>
  <si>
    <t>Who expressed the world theory of gravity?</t>
  </si>
  <si>
    <t>Isaac Newton</t>
  </si>
  <si>
    <t>Isaac New</t>
  </si>
  <si>
    <t>Michael Faraday και James Clark Maxwell</t>
  </si>
  <si>
    <t>Michael Faraday and James Clark Maxwell</t>
  </si>
  <si>
    <t>What century has quantum mechanics created?</t>
  </si>
  <si>
    <t>20η</t>
  </si>
  <si>
    <t>20th</t>
  </si>
  <si>
    <t>20ος αιώνας</t>
  </si>
  <si>
    <t>20th century</t>
  </si>
  <si>
    <t>What kind of physics model did Einstein fail?</t>
  </si>
  <si>
    <t>αυτόνομη ενοποίηση</t>
  </si>
  <si>
    <t>Autonomous unification</t>
  </si>
  <si>
    <t>autonomous unification</t>
  </si>
  <si>
    <t>αυτόνομα μοντέλα ενοποίησης</t>
  </si>
  <si>
    <t>autonomous unification models</t>
  </si>
  <si>
    <t>πρότυπο σωματίδιο</t>
  </si>
  <si>
    <t>standard particle</t>
  </si>
  <si>
    <t>η θεωρία των χορδών</t>
  </si>
  <si>
    <t>the theory of chords</t>
  </si>
  <si>
    <t>θεωρία των χορδών</t>
  </si>
  <si>
    <t>theory of chords</t>
  </si>
  <si>
    <t>What theory best explains gravity?</t>
  </si>
  <si>
    <t>General relevance</t>
  </si>
  <si>
    <t>general relativity</t>
  </si>
  <si>
    <t>What spatial time path is perceived as a curve in space?</t>
  </si>
  <si>
    <t>διαδρομή ευθείας γραμμής</t>
  </si>
  <si>
    <t>ballistic track</t>
  </si>
  <si>
    <t>straight line path</t>
  </si>
  <si>
    <t>ευθεία διαδρομή γραμμής στο χωροχρόνο</t>
  </si>
  <si>
    <t>straight line path in spacetime</t>
  </si>
  <si>
    <t>What is the derivative of an object's changing dynamic?</t>
  </si>
  <si>
    <t>Δύναμη σποράς</t>
  </si>
  <si>
    <t>gravitational force</t>
  </si>
  <si>
    <t>graining force</t>
  </si>
  <si>
    <t>μια δύναμη άλεσης</t>
  </si>
  <si>
    <t>a ‘graining force</t>
  </si>
  <si>
    <t>In what sense should you observe the curvature of spacetime?</t>
  </si>
  <si>
    <t>cosmic</t>
  </si>
  <si>
    <t>secular</t>
  </si>
  <si>
    <t>κοσμική αίσθηση</t>
  </si>
  <si>
    <t>secular sense</t>
  </si>
  <si>
    <t>What is the rate of change of electrical load?</t>
  </si>
  <si>
    <t>Electricity</t>
  </si>
  <si>
    <t>συντελεστής χρονικής μεταβολής</t>
  </si>
  <si>
    <t>time-change rate</t>
  </si>
  <si>
    <t>Χρονική αλλαγή</t>
  </si>
  <si>
    <t>time-change</t>
  </si>
  <si>
    <t>ηλεκτρική ενέργεια</t>
  </si>
  <si>
    <t>What magnetic and electrical power is acting on a cargo?</t>
  </si>
  <si>
    <t>ηλεκτρομαγνητική δύναμη</t>
  </si>
  <si>
    <t>Consolidated electromagnetic force</t>
  </si>
  <si>
    <t>electromagnetic force</t>
  </si>
  <si>
    <t>μαγνητικό πεδίο</t>
  </si>
  <si>
    <t>magnetic field</t>
  </si>
  <si>
    <t>ενοποιημένη ηλεκτρομαγνητική δύναμη</t>
  </si>
  <si>
    <t>consolidated electromagnetic force</t>
  </si>
  <si>
    <t>μαγνητοποίηση</t>
  </si>
  <si>
    <t>magnetisation</t>
  </si>
  <si>
    <t>What's the name of the law that defines a cargo that moves within a magnetic field?</t>
  </si>
  <si>
    <t>Νόμος της Λόρεντζ</t>
  </si>
  <si>
    <t>Law of Laurenge</t>
  </si>
  <si>
    <t>Law of Lorenge</t>
  </si>
  <si>
    <t>ο νόμος της Lorenge</t>
  </si>
  <si>
    <t>the Law of Lorenge</t>
  </si>
  <si>
    <t>How is the sum of electrostatic and magnetic force expressed?</t>
  </si>
  <si>
    <t>τυπωμένη</t>
  </si>
  <si>
    <t>electrostatic force</t>
  </si>
  <si>
    <t>printed</t>
  </si>
  <si>
    <t>λόγω του ηλεκτρικού πεδίου</t>
  </si>
  <si>
    <t>due to the electric field</t>
  </si>
  <si>
    <t>Σε πλήρη μορφή</t>
  </si>
  <si>
    <t>In full form</t>
  </si>
  <si>
    <t>What's causing a tendency to structures?</t>
  </si>
  <si>
    <t>συνθήκες ακραίων καταστάσεων</t>
  </si>
  <si>
    <t>Tensile strength</t>
  </si>
  <si>
    <t>stress conditions</t>
  </si>
  <si>
    <t>συνθήκες διάτμησης</t>
  </si>
  <si>
    <t>shearing conditions</t>
  </si>
  <si>
    <t>αντοχή σε τρανζίστορ</t>
  </si>
  <si>
    <t>tensile strength</t>
  </si>
  <si>
    <t>στρες</t>
  </si>
  <si>
    <t>stress</t>
  </si>
  <si>
    <t>δυνάμεις</t>
  </si>
  <si>
    <t>forces</t>
  </si>
  <si>
    <t>η αντοχή στον ελκυστήρα αντιπροσωπεύει τις δυνάμεις που προκαλούν όλες τις τάσεις</t>
  </si>
  <si>
    <t>tensile strength represents the forces that cause all voltages</t>
  </si>
  <si>
    <t>formism</t>
  </si>
  <si>
    <t>What is used to calculate the surface section in the volume of an object?</t>
  </si>
  <si>
    <t>διατομή της περιοχής</t>
  </si>
  <si>
    <t>pressure conditions</t>
  </si>
  <si>
    <t>cross sectional area</t>
  </si>
  <si>
    <t>Στροβιλοσυμπιεστής τάσης</t>
  </si>
  <si>
    <t>voltage turbocharger</t>
  </si>
  <si>
    <t>What do you have to do with normal powers?</t>
  </si>
  <si>
    <t>συνθήκες πίεσης που συνδέονται με δυνάμεις που λειτουργούν κανονικά στην περιοχή της εγκάρσιας τομής</t>
  </si>
  <si>
    <t>stress conditions associated with forces normally operating in the area of the transverse intersection</t>
  </si>
  <si>
    <t>Παραμορφώσεις</t>
  </si>
  <si>
    <t>deformations</t>
  </si>
  <si>
    <t>δυνάμεις που λειτουργούν κανονικά στην περιοχή της εγκάρσιας τομής</t>
  </si>
  <si>
    <t>forces normally operating in the area of the transverse intersection</t>
  </si>
  <si>
    <t>συνθήκες διάτμησης που σχετίζονται με δυνάμεις που ενεργούν παράλληλα με την περιοχή του τμήματος</t>
  </si>
  <si>
    <t>shearing conditions related to forces acting parallel to the sectional area</t>
  </si>
  <si>
    <t>What includes conditions of pressure when calculating the surface of a tumor?</t>
  </si>
  <si>
    <t>Formulation</t>
  </si>
  <si>
    <t>στροβιλοσυμπιεστής</t>
  </si>
  <si>
    <t>turbocharger</t>
  </si>
  <si>
    <t>Διαγώνια κοιλίας</t>
  </si>
  <si>
    <t>tummy diagonals</t>
  </si>
  <si>
    <t>automated</t>
  </si>
  <si>
    <t>correct</t>
  </si>
  <si>
    <t xml:space="preserve">partially correct </t>
  </si>
  <si>
    <t>sim</t>
  </si>
  <si>
    <t>f1score</t>
  </si>
  <si>
    <t>em</t>
  </si>
  <si>
    <t>No translation</t>
  </si>
  <si>
    <t>Multilingual- Deepset/XLM-RoBERTa</t>
  </si>
  <si>
    <t>XQUAD</t>
  </si>
  <si>
    <t>with helsinki</t>
  </si>
  <si>
    <t>with bing</t>
  </si>
  <si>
    <t>labelling</t>
  </si>
  <si>
    <t>avg sim</t>
  </si>
  <si>
    <t>F1GR</t>
  </si>
  <si>
    <t>EXACT</t>
  </si>
  <si>
    <t>What year did James Hutton publish a two-volume edition of his theories?</t>
  </si>
  <si>
    <t>What year did unification make Jacksonville become part of Duvall County?</t>
  </si>
  <si>
    <t>What year did a tropical storm cause a four-day power outage in Jacksonville?</t>
  </si>
  <si>
    <t>When was the Gerald Ratner sports center built?</t>
  </si>
  <si>
    <t>What year was an attempt made to withdraw the participation of the United Methodist Church?</t>
  </si>
  <si>
    <t>February 8, 2007</t>
  </si>
  <si>
    <t>Β?30m</t>
  </si>
  <si>
    <t>B?30m</t>
  </si>
  <si>
    <t>12 Μα?ου 1705</t>
  </si>
  <si>
    <t>October 6, 1973</t>
  </si>
  <si>
    <t>Πλοκάμια</t>
  </si>
  <si>
    <t>Tentacles</t>
  </si>
  <si>
    <t>What had not been the species found in the Burgess slate?</t>
  </si>
  <si>
    <t>westwards</t>
  </si>
  <si>
    <t>westward</t>
  </si>
  <si>
    <t>Which timetable is further extended to the fourth scale?</t>
  </si>
  <si>
    <t>Quaternary</t>
  </si>
  <si>
    <t>St. Kuo</t>
  </si>
  <si>
    <t>Shen Kuo</t>
  </si>
  <si>
    <t>Butchers' Market</t>
  </si>
  <si>
    <t>Butcher Market</t>
  </si>
  <si>
    <t>Foundation for English Heritage</t>
  </si>
  <si>
    <t>Charods</t>
  </si>
  <si>
    <t>Haronds</t>
  </si>
  <si>
    <t>Which famous British painter sketch with full-size oil of 1821 was donated by his daughter John Sapsanks in 1888?</t>
  </si>
  <si>
    <t>The Cart of Sanu</t>
  </si>
  <si>
    <t>Αγαπάμε την τηλεόραση</t>
  </si>
  <si>
    <t>We love television</t>
  </si>
  <si>
    <t>Τηλεοπτικό δίκτυο DuMont</t>
  </si>
  <si>
    <t>Burke and Midi</t>
  </si>
  <si>
    <t>Mork and Midi</t>
  </si>
  <si>
    <t>Γηροκομεία</t>
  </si>
  <si>
    <t>Nursing homes</t>
  </si>
  <si>
    <t>7 to 10 percent</t>
  </si>
  <si>
    <t>Αυτοανοσία</t>
  </si>
  <si>
    <t>Autoimmunity</t>
  </si>
  <si>
    <t>autoimmunity</t>
  </si>
  <si>
    <t>Cyclosporine</t>
  </si>
  <si>
    <t>cyclosporine</t>
  </si>
  <si>
    <t>Μελατονίνης</t>
  </si>
  <si>
    <t>Melatonin</t>
  </si>
  <si>
    <t>blind acceptance</t>
  </si>
  <si>
    <t>What is the term for an Indian private school?</t>
  </si>
  <si>
    <t>state schools previously reserved for white children</t>
  </si>
  <si>
    <t>state schools that were previously intended for white children</t>
  </si>
  <si>
    <t>segregation academies</t>
  </si>
  <si>
    <t>How many credits make up the school?</t>
  </si>
  <si>
    <t>Έντεκα</t>
  </si>
  <si>
    <t>late 80's</t>
  </si>
  <si>
    <t>late '80s</t>
  </si>
  <si>
    <t>230 εκατομμύρια δολάρια.</t>
  </si>
  <si>
    <t>Jose Maria Figueres</t>
  </si>
  <si>
    <t>José María Figueres</t>
  </si>
  <si>
    <t>12th session</t>
  </si>
  <si>
    <t>550 kilometers</t>
  </si>
  <si>
    <t>Which fortress was rebuilt in 1964?</t>
  </si>
  <si>
    <t>180 kilometers per hour</t>
  </si>
  <si>
    <t>limiting aggregate demand</t>
  </si>
  <si>
    <t>by limiting aggregate demand</t>
  </si>
  <si>
    <t>seldom</t>
  </si>
  <si>
    <t>What kind of Lord is The Doctor Who?</t>
  </si>
  <si>
    <t>Ένα υπερφυσικό παιδί</t>
  </si>
  <si>
    <t>Καταστραφεί</t>
  </si>
  <si>
    <t>destroyed</t>
  </si>
  <si>
    <t>Who played partner Donna Noble?</t>
  </si>
  <si>
    <t>Katherine Tate</t>
  </si>
  <si>
    <t>The Planet of giants</t>
  </si>
  <si>
    <t>The Planet of the Giants</t>
  </si>
  <si>
    <t>Doctor Who – Η απόλυτη περιπέτεια</t>
  </si>
  <si>
    <t>Doctor Who – The Ultimate Adventure</t>
  </si>
  <si>
    <t>degrees of privileges</t>
  </si>
  <si>
    <t>139th session</t>
  </si>
  <si>
    <t>February 28, 2008</t>
  </si>
  <si>
    <t>Where did Kenyatta go at the invitation of the President?</t>
  </si>
  <si>
    <t>Georgia</t>
  </si>
  <si>
    <t>cricket, rallying, football, rugby and boxing</t>
  </si>
  <si>
    <t>its dominance in medium- and long-distance sports</t>
  </si>
  <si>
    <t>significantly increase concentrations</t>
  </si>
  <si>
    <t>significantly increase the concentrations</t>
  </si>
  <si>
    <t>0.3 to 0.6 °C</t>
  </si>
  <si>
    <t>compound number</t>
  </si>
  <si>
    <t>Polignac's conjecture</t>
  </si>
  <si>
    <t>filled in (or local) fields</t>
  </si>
  <si>
    <t>filled (or local) fields</t>
  </si>
  <si>
    <t>What is the name of the area near the Rhine Gorge with castles of the Middle Ages?</t>
  </si>
  <si>
    <t>the Romantic Rhine</t>
  </si>
  <si>
    <t>13,000 bp</t>
  </si>
  <si>
    <t>9,000 bp</t>
  </si>
  <si>
    <t>illiberal Islamic regimes</t>
  </si>
  <si>
    <t>What do the progressive moderates of Islam want to separate?</t>
  </si>
  <si>
    <t>In which book were his seven English lectures published?</t>
  </si>
  <si>
    <t>Η αποκατάσταση της θρησκευτικής σκέψης στο Ισλάμ</t>
  </si>
  <si>
    <t>χρήματα από ξένα ισλαμιστικά τραπεζικά συστήματα</t>
  </si>
  <si>
    <t>money from foreign Islamist banking systems</t>
  </si>
  <si>
    <t>Η χρήση του χρήματος</t>
  </si>
  <si>
    <t>May 18, 1756</t>
  </si>
  <si>
    <t>What is the derivative of the changing dynamics of an object called?</t>
  </si>
  <si>
    <t>regulates the practice of pharmacists and pharmacy technicians</t>
  </si>
  <si>
    <t>botany and chemistry</t>
  </si>
  <si>
    <t>The principle of the succession of fauna</t>
  </si>
  <si>
    <t>η Γη πρέπει να είναι πολύ παλαιότερη από ό,τι είχε υποτεθεί προηγουμένως.</t>
  </si>
  <si>
    <t>the Earth must be much older than previously assumed</t>
  </si>
  <si>
    <t>Επειδή τα καθημερινά ρούχα από προηγούμενες εποχές δεν έχουν γενικά επιβιώσει</t>
  </si>
  <si>
    <t>Because everyday clothes from previous eras have not generally survived</t>
  </si>
  <si>
    <t>η παραδοσιακή μογγολική αριστοκρατία</t>
  </si>
  <si>
    <t>αυτοματισμός</t>
  </si>
  <si>
    <t>Automation</t>
  </si>
  <si>
    <t>αναγνώριση</t>
  </si>
  <si>
    <t>Recognition</t>
  </si>
  <si>
    <t>Επαναστατική πολιτική ανυπακοή</t>
  </si>
  <si>
    <t>Revolutionary civil disobedience</t>
  </si>
  <si>
    <t>Εθνικό Ισλαμιστικό Μέτωπο</t>
  </si>
  <si>
    <t>μη βίαιη διαμαρτυρία</t>
  </si>
  <si>
    <t>η Μεγάλη Έκθεση του 1851</t>
  </si>
  <si>
    <t>απασχολούν φαρμακευτικούς συμβούλους ή/και παρέχουν συμβουλευτικές υπηρεσίες</t>
  </si>
  <si>
    <t>employ pharmaceutical consultants and/or provide consulting services</t>
  </si>
  <si>
    <t>τη δεκαετία του '70</t>
  </si>
  <si>
    <t>70s</t>
  </si>
  <si>
    <t>the 70s</t>
  </si>
  <si>
    <t>μειωμένη καταναλωτική ζήτηση</t>
  </si>
  <si>
    <t>τη δεκαετία του '50</t>
  </si>
  <si>
    <t>50s</t>
  </si>
  <si>
    <t>the 50s</t>
  </si>
  <si>
    <t>Ισλαμιστική</t>
  </si>
  <si>
    <t>Ενδοκυτταρική μεταφορά γονιδίων</t>
  </si>
  <si>
    <t>Intracellular gene transfer</t>
  </si>
  <si>
    <t>Ο νόμος του Λόρεντζ</t>
  </si>
  <si>
    <t>Lorentz's Law</t>
  </si>
  <si>
    <t>main role</t>
  </si>
  <si>
    <t>What actor was the replacement of Doctor Who due to the illness of the main actor?</t>
  </si>
  <si>
    <t>Ντέιβιντ Μπανκ</t>
  </si>
  <si>
    <t>37,6 δισεκατομμύρια δολάρια</t>
  </si>
  <si>
    <t>Οργανισμούς</t>
  </si>
  <si>
    <t>organizations</t>
  </si>
  <si>
    <t>Πανεπιστήμιο του Νιούκασλ</t>
  </si>
  <si>
    <t>Πολλά από τα γονίδιά του χάθηκαν ή μεταφέρθηκαν στον πυρήνα του ξενιστή</t>
  </si>
  <si>
    <t>many of his genes were lost or transferred to the host nucleus</t>
  </si>
  <si>
    <t>many of its genes were lost or transferred to the host nucleus</t>
  </si>
  <si>
    <t>Πανεπιστημιούπολη Σικάγο</t>
  </si>
  <si>
    <t>Chicago Campus</t>
  </si>
  <si>
    <t>Μάχη του Νταλάν Μπαλντζούτ</t>
  </si>
  <si>
    <t>Battle of Dalan Baljut</t>
  </si>
  <si>
    <t>Battle of Dalan Baldzut</t>
  </si>
  <si>
    <t>νομοθεσία για τα φαρμακεία</t>
  </si>
  <si>
    <t>pharmacy law</t>
  </si>
  <si>
    <t>legislation on pharmacies</t>
  </si>
  <si>
    <t>Ιησούς ο Διερμηνέας</t>
  </si>
  <si>
    <t>January 27, 1967</t>
  </si>
  <si>
    <t>What does the IPCC say it was wrong?</t>
  </si>
  <si>
    <t>νόμος και φιλοσοφία</t>
  </si>
  <si>
    <t>law and philosophy</t>
  </si>
  <si>
    <t>πολύπλοκος</t>
  </si>
  <si>
    <t>Complex</t>
  </si>
  <si>
    <t>ηλεκτρικό ρεύμα</t>
  </si>
  <si>
    <t>electric current</t>
  </si>
  <si>
    <t>δεν μπορεί να γραφτεί ως το άθροισμα των κόμβων δύο μη τετριμμένων κόμβων</t>
  </si>
  <si>
    <t>cannot be written as the sum of the nodes of two non-trivial nodes</t>
  </si>
  <si>
    <t>φτώχεια, έλλειψη πρόσβασης στην εκπαίδευση και αδύναμοι κυβερνητικοί θεσμοί</t>
  </si>
  <si>
    <t>κίνημα αποχής</t>
  </si>
  <si>
    <t>abstinence movement</t>
  </si>
  <si>
    <t>αστυνομία και ένοπλες δυνάμεις</t>
  </si>
  <si>
    <t>η γενεαλογική σειρά του πράσινου χλωροπλάστη</t>
  </si>
  <si>
    <t>genealogical series of green chloroplast</t>
  </si>
  <si>
    <t>the genealogical series of green chloroplast</t>
  </si>
  <si>
    <t>ο Μέσος Ρήνος</t>
  </si>
  <si>
    <t>να συνάπτουν επιχειρηματικές συνεργασίες με γιατρούς ή να τους δίνουν ?προμήθεια?</t>
  </si>
  <si>
    <t>συνάψουν επιχειρηματικές συνεργασίες με γιατρούς ή να τους δώσουν ?προμήθεια?</t>
  </si>
  <si>
    <t>enter into business partnerships with doctors or give them a "commission"</t>
  </si>
  <si>
    <t>enter into business partnerships with doctors or give them a 'commission'</t>
  </si>
  <si>
    <t>Νόβγκοροντ και Πσκοβ</t>
  </si>
  <si>
    <t>εντός της Εκκλησίας της Αγγλίας</t>
  </si>
  <si>
    <t>a combination of anthrax and other pandemics</t>
  </si>
  <si>
    <t>μέσα του 18ου αιώνα</t>
  </si>
  <si>
    <t>What do extremely unequal societies tend to be?</t>
  </si>
  <si>
    <t>πολιτικά και κοινωνικά ασταθής</t>
  </si>
  <si>
    <t>συνθήκες αποθήκευσης, υποχρεωτικά κείμενα, εξοπλισμός</t>
  </si>
  <si>
    <t>storage conditions, mandatory texts, equipment, etc.</t>
  </si>
  <si>
    <t>storage conditions, mandatory texts, equipment</t>
  </si>
  <si>
    <t>Jean Rimbeau</t>
  </si>
  <si>
    <t>How can we clearly indicate each node?</t>
  </si>
  <si>
    <t>ως συνδεδεμένο άθροισμα πρώτων κόμβων</t>
  </si>
  <si>
    <t>as a linked sum of first nodes</t>
  </si>
  <si>
    <t>as a connected sum of prime nodes</t>
  </si>
  <si>
    <t>Ποταμός Τάιν</t>
  </si>
  <si>
    <t>Tyne River</t>
  </si>
  <si>
    <t>The evolution of which part of the immune system occurred in the evolutionary ancestor of the jaws?</t>
  </si>
  <si>
    <t>προσαρμοστικό ανοσοποιητικό σύστημα</t>
  </si>
  <si>
    <t>adaptive immune system</t>
  </si>
  <si>
    <t>ζεύγη πρώτων αριθμών με διαφορά 2</t>
  </si>
  <si>
    <t>pairs of prime numbers with a difference of 2</t>
  </si>
  <si>
    <t>Θυρεοειδίτιδα Χασιμότο</t>
  </si>
  <si>
    <t>Hashimoto's thyroiditis</t>
  </si>
  <si>
    <t>Πανεπιστήμιο εργαστηριακών σχολών του Σικάγου</t>
  </si>
  <si>
    <t>University of Chicago Laboratory Schools</t>
  </si>
  <si>
    <t>Θεωρία Μιάσμα</t>
  </si>
  <si>
    <t>Miasma Theory</t>
  </si>
  <si>
    <t>τη δημιουργία μιας ?Εθνικής Πινακοθήκης Βρετανικής Τέχνης?</t>
  </si>
  <si>
    <t>δημιουργώντας μια ?Εθνική Πινακοθήκη Βρετανικής Τέχνης?</t>
  </si>
  <si>
    <t>creating a "National Gallery of British Art"</t>
  </si>
  <si>
    <t>νοτιοδυτικός</t>
  </si>
  <si>
    <t>εξαφάνιση κρητιδικής-Παλαιογονίας</t>
  </si>
  <si>
    <t>disappearance of Cretaceous-Paleogony,</t>
  </si>
  <si>
    <t>disappearance of Cretaceous-Paleogony</t>
  </si>
  <si>
    <t>What are longer periods of growth linked to?</t>
  </si>
  <si>
    <t>μεγαλύτερη ισότητα στην κατανομή του εισοδήματος</t>
  </si>
  <si>
    <t>more equity in the distribution of income</t>
  </si>
  <si>
    <t>more equality in the distribution of income</t>
  </si>
  <si>
    <t>το πανεπιστήμιο και τη στρατιωτική ακαδημία</t>
  </si>
  <si>
    <t>university and military academy</t>
  </si>
  <si>
    <t>ανοσοσφαιρίνες και υποδοχείς Τ-κυττάρων</t>
  </si>
  <si>
    <t>Μινγκ και Κινγκ</t>
  </si>
  <si>
    <t>Ming and Qing</t>
  </si>
  <si>
    <t>transport, sanitation, hazardous waste and water</t>
  </si>
  <si>
    <t>απαιτήσεις ζώνης και πολεοδομικός κώδικας</t>
  </si>
  <si>
    <t>zone requirements and urban planning code</t>
  </si>
  <si>
    <t>στρωματογράφους</t>
  </si>
  <si>
    <t>stratigraphers</t>
  </si>
  <si>
    <t>Αντιγόνα</t>
  </si>
  <si>
    <t>Antigens</t>
  </si>
  <si>
    <t>Βρεταννία</t>
  </si>
  <si>
    <t>αριστοκρατία</t>
  </si>
  <si>
    <t>ένα επαγγελματικό περιοδικό στον κατασκευαστικό κλάδο</t>
  </si>
  <si>
    <t>a professional magazine in the construction industry</t>
  </si>
  <si>
    <t>Γλυκοκορτικοειδή</t>
  </si>
  <si>
    <t>Glucocorticoids</t>
  </si>
  <si>
    <t>things that are usual or expected</t>
  </si>
  <si>
    <t>things that are habitual or expected</t>
  </si>
  <si>
    <t>αφύσικος</t>
  </si>
  <si>
    <t>ο Μέρχιτς</t>
  </si>
  <si>
    <t>the Merhic</t>
  </si>
  <si>
    <t>έξι έτη</t>
  </si>
  <si>
    <t>irrational and regressive</t>
  </si>
  <si>
    <t>Αιδεσιμότατος Πολ Τ. Στάνσγουορθ</t>
  </si>
  <si>
    <t>The Reverend Paul T. Stalsworth</t>
  </si>
  <si>
    <t>Τροπική καταιγίδα Burrell</t>
  </si>
  <si>
    <t>Tropical Storm Beryle</t>
  </si>
  <si>
    <t>Tropical Storm Burrell</t>
  </si>
  <si>
    <t>Δεκαετίες του '60 και του '70</t>
  </si>
  <si>
    <t>of the 60s and 70s</t>
  </si>
  <si>
    <t>'60s and '70s</t>
  </si>
  <si>
    <t>οι Μαμλούκ της Αιγύπτου</t>
  </si>
  <si>
    <t>the Mamluks of Egypt</t>
  </si>
  <si>
    <t>ένας γνωστός πελάτης</t>
  </si>
  <si>
    <t>a well-known customer</t>
  </si>
  <si>
    <t>Ογκουντέι Χαν</t>
  </si>
  <si>
    <t>Ogondey Khan</t>
  </si>
  <si>
    <t>Ogudey Khan</t>
  </si>
  <si>
    <t>Ομάδα Σχεδιασμού Τρόικας</t>
  </si>
  <si>
    <t>5 εκατομμύρια δολάρια.</t>
  </si>
  <si>
    <t>Μίκι Σμιθ (Νόελ Κλαρκ) και Τζακ Χάρκνες (Τζον Μπάροουμαν</t>
  </si>
  <si>
    <t>Mickey Smith (Noel Clark) and Jack Harknes (John Barrowman</t>
  </si>
  <si>
    <t>Σατυγκράχα</t>
  </si>
  <si>
    <t>Ρωμαίος</t>
  </si>
  <si>
    <t>Πίτταρντ Σάλιβαν</t>
  </si>
  <si>
    <t>Pitttard Sullivan</t>
  </si>
  <si>
    <t>an imaginative geography</t>
  </si>
  <si>
    <t>ανεξάρτητος</t>
  </si>
  <si>
    <t>independently</t>
  </si>
  <si>
    <t>εικασία των διδύμων πρώτα</t>
  </si>
  <si>
    <t>conjecture of the twins first</t>
  </si>
  <si>
    <t>conjecture of twins first</t>
  </si>
  <si>
    <t>περίπου ένα δισεκατομμύριο χρόνια</t>
  </si>
  <si>
    <t>about a billion years</t>
  </si>
  <si>
    <t>What is pharmacy counseling mainly concerned with?</t>
  </si>
  <si>
    <t>αναθεώρηση του προγράμματος θεραπείας</t>
  </si>
  <si>
    <t>review of the treatment plan</t>
  </si>
  <si>
    <t>review of the treatment program</t>
  </si>
  <si>
    <t>το πρωτόκολλο του Κιότο</t>
  </si>
  <si>
    <t>Δικηγόρος</t>
  </si>
  <si>
    <t>An attorney</t>
  </si>
  <si>
    <t>Τζον Γουέσλι</t>
  </si>
  <si>
    <t>Υποστράτηγος Τζέιμς Άμπερκρομπι</t>
  </si>
  <si>
    <t>Major General James Abercrobi</t>
  </si>
  <si>
    <t>Major General James Abercroby</t>
  </si>
  <si>
    <t>Τους ανθρώπους</t>
  </si>
  <si>
    <t>humans</t>
  </si>
  <si>
    <t>κυτταροτοξικά φυσικά φονικά κύτταρα και CTL (κυτταροτοξικά Τ-λεμφοκύτταρα)</t>
  </si>
  <si>
    <t>cytotoxic natural killer cells and CTL (cytotoxic T-lymphocytes)</t>
  </si>
  <si>
    <t>Η Μάγχη</t>
  </si>
  <si>
    <t>English Channel</t>
  </si>
  <si>
    <t>The English Channel</t>
  </si>
  <si>
    <t>Which descendant of Genghis Khan plundered Baghdad?</t>
  </si>
  <si>
    <t>Χουλάγκους Χαν</t>
  </si>
  <si>
    <t>Hulagu Khan</t>
  </si>
  <si>
    <t>Hulagus Khan</t>
  </si>
  <si>
    <t>κορτιζόλη και κατεχολαμίνη</t>
  </si>
  <si>
    <t>Λέξεις και εικόνα</t>
  </si>
  <si>
    <t>incompetent, inefficient or indifferent</t>
  </si>
  <si>
    <t>πολέμους και «βίαιους οικονομικούς και πολιτικούς κλυδωνισμούς</t>
  </si>
  <si>
    <t>η Δυναστεία</t>
  </si>
  <si>
    <t>Ήταν μεθοδικοί και εξαιρετικά λεπτομερείς στη μελέτη της Αγίας Γραφής</t>
  </si>
  <si>
    <t>were methodical and extremely detailed in the study of the Bible</t>
  </si>
  <si>
    <t>they were methodical and extremely detailed in the study of the Bible</t>
  </si>
  <si>
    <t>θηλυκός</t>
  </si>
  <si>
    <t>Feminine</t>
  </si>
  <si>
    <t>Ποταμός Σεντ Τζονς</t>
  </si>
  <si>
    <t>St. John's River</t>
  </si>
  <si>
    <t>Ισχυρότερη</t>
  </si>
  <si>
    <t>αναπτυξιακά έργα μεγάλης κλίμακας</t>
  </si>
  <si>
    <t>large-scale development projects</t>
  </si>
  <si>
    <t>What does the CPI scale measure?</t>
  </si>
  <si>
    <t>επικράτηση της διαφθοράς στον δημόσιο τομέα</t>
  </si>
  <si>
    <t>κλιματική αλλαγή</t>
  </si>
  <si>
    <t>οι Ούγγροι</t>
  </si>
  <si>
    <t>αντιμετώπιση συνταγών ασθενών και θεμάτων ασφάλειας των ασθενών</t>
  </si>
  <si>
    <t>patient prescriptions and patient safety issues</t>
  </si>
  <si>
    <t>dealing with patient prescriptions and patient safety issues</t>
  </si>
  <si>
    <t>πολλοί ηλικιωμένοι παίρνουν τώρα πολλά φάρμακα, αλλά συνεχίζουν να ζουν έξω από ιδρύματα</t>
  </si>
  <si>
    <t>many older people are now taking a lot of medication but continue to live outside institutions</t>
  </si>
  <si>
    <t>many older people now take a lot of medications but continue to live outside institutions</t>
  </si>
  <si>
    <t>ominous hurricane</t>
  </si>
  <si>
    <t>22.000 χρόνια πριν</t>
  </si>
  <si>
    <t>σχεδιασμός, σχεδιασμός και χρηματοδότηση</t>
  </si>
  <si>
    <t>planning, planning and financing</t>
  </si>
  <si>
    <t>planning, design and financing</t>
  </si>
  <si>
    <t>Πολιτικός</t>
  </si>
  <si>
    <t>Politicians</t>
  </si>
  <si>
    <t>Γράφημα ραβδιών χόκεϊ</t>
  </si>
  <si>
    <t>hockey stick chart</t>
  </si>
  <si>
    <t>Πέρσι Σέλεϊ</t>
  </si>
  <si>
    <t>Last year Shelley</t>
  </si>
  <si>
    <t>Who wrote the poem The Mark of Anarchy?</t>
  </si>
  <si>
    <t>in 1288</t>
  </si>
  <si>
    <t>πίστη στην εγκυρότητα του κοινωνικού συμβολαίου</t>
  </si>
  <si>
    <t>their belief in the validity of the social contract</t>
  </si>
  <si>
    <t>belief in the validity of the social contract</t>
  </si>
  <si>
    <t>πιο δύσκολο για τη λειτουργία του συστήματος</t>
  </si>
  <si>
    <t>make it more difficult for the system to function</t>
  </si>
  <si>
    <t>more difficult for the system to function</t>
  </si>
  <si>
    <t>το κυκλικό λογότυπό του</t>
  </si>
  <si>
    <t>its circular logo</t>
  </si>
  <si>
    <t>Solidarity</t>
  </si>
  <si>
    <t>Κάθε αντικείμενο μπορεί να αποσυντεθεί μοναδικά στα στοιχεία του πρώτου του</t>
  </si>
  <si>
    <t>each object can decompose uniquely into the components of its first</t>
  </si>
  <si>
    <t>each object can be uniquely decomposed into the components of its first</t>
  </si>
  <si>
    <t>αρρώστια</t>
  </si>
  <si>
    <t>ήπια ισχύς</t>
  </si>
  <si>
    <t>mild strength</t>
  </si>
  <si>
    <t>soft power</t>
  </si>
  <si>
    <t>άλλες τοποθεσίες σε Σκωτία</t>
  </si>
  <si>
    <t>το Τεταρτοταγές</t>
  </si>
  <si>
    <t>the Quaternary</t>
  </si>
  <si>
    <t>προηγουμένως διαχωρισμένες ειδικότητες</t>
  </si>
  <si>
    <t>previously separated specialties</t>
  </si>
  <si>
    <t>previously segregated specialties</t>
  </si>
  <si>
    <t>Δίκτυο Διαδικτύου2</t>
  </si>
  <si>
    <t>by Gandhi</t>
  </si>
  <si>
    <t>δύο εσωτερικές μεμβράνες λιπιδίων διπλής στρώσης</t>
  </si>
  <si>
    <t>two inner membranes of double layer lipid</t>
  </si>
  <si>
    <t>two internal double layer lipid membranes</t>
  </si>
  <si>
    <t>Αναρχικών</t>
  </si>
  <si>
    <t>Anarchists</t>
  </si>
  <si>
    <t>Μουσείο Χορνιμάν</t>
  </si>
  <si>
    <t>Αμπού Μπακρ αλ-Ραζίς</t>
  </si>
  <si>
    <t>Abu Bakr al-Razzi</t>
  </si>
  <si>
    <t>Abu Bakr al-Razis</t>
  </si>
  <si>
    <t>διαχείριση του φαρμακευτικού τμήματος και των εξειδικευμένων τομέων της φαρμακευτικής πρακτικής</t>
  </si>
  <si>
    <t>manage the pharmaceutical department and specialized areas of pharmaceutical practice</t>
  </si>
  <si>
    <t>Ο Αδόλφος Χίτλερ θα ανέβει στην εξουσία</t>
  </si>
  <si>
    <t>για την αποφυγή απαγορευτικά μεγάλων κληρονομικών απαιτήσεων</t>
  </si>
  <si>
    <t>avoiding prohibitively large inheritance requirements</t>
  </si>
  <si>
    <t>to avoid prohibitively large inheritance requirements</t>
  </si>
  <si>
    <t>τύφος, ευλογιά και αναπνευστικές λοιμώξεις</t>
  </si>
  <si>
    <t>typhus, smallpox and respiratory infections</t>
  </si>
  <si>
    <t>υπόγειος</t>
  </si>
  <si>
    <t>Underground</t>
  </si>
  <si>
    <t>Ετήσιο Τάγμα του Συνεδρίου των Διακόνων</t>
  </si>
  <si>
    <t>Annual Order of the Congress of Deacons</t>
  </si>
  <si>
    <t>άνω των 18 ετών</t>
  </si>
  <si>
    <t>Ετήσιο Τάγμα του Συνεδρίου των Πρεσβυτέρων</t>
  </si>
  <si>
    <t>Annual Order of the Congress of Elders</t>
  </si>
  <si>
    <t>Χένρι Ντέιβιντ Θόρο</t>
  </si>
  <si>
    <t>Henry David Thoro</t>
  </si>
  <si>
    <t>για να αποφευχθούν καταστάσεις που είναι αναμφισβήτητα κακές</t>
  </si>
  <si>
    <t>to avoid situations that are undoubtedly bad</t>
  </si>
  <si>
    <t>πλάστης</t>
  </si>
  <si>
    <t>rolling pin</t>
  </si>
  <si>
    <t>Μεταβλητοί υποδοχείς λεμφοκυττάρων</t>
  </si>
  <si>
    <t>Variable lymphocyte receptors (MUL)</t>
  </si>
  <si>
    <t>Variable lymphocyte receptors</t>
  </si>
  <si>
    <t>πολιτικός</t>
  </si>
  <si>
    <t>μέχρι το δεύτερο τέταρτο του 19ου αιώνα</t>
  </si>
  <si>
    <t>Φαράγγι του Ρήνου</t>
  </si>
  <si>
    <t>ABC-Ντουμόντ"</t>
  </si>
  <si>
    <t>ABC-Ντουμόντ</t>
  </si>
  <si>
    <t>ABC-DuMont"</t>
  </si>
  <si>
    <t>Ντόνγκαν Ντάφο Ντιάν</t>
  </si>
  <si>
    <t>Dongshan Dafo Dianne</t>
  </si>
  <si>
    <t>Dongshan Dafo Dian</t>
  </si>
  <si>
    <t>Φερένκ Ντικ</t>
  </si>
  <si>
    <t>Ferenc Dick</t>
  </si>
  <si>
    <t>Κρατική διαδρομή 99</t>
  </si>
  <si>
    <t>The Holocene</t>
  </si>
  <si>
    <t>σύμφωνα με τη δύναμη κάθε κόμματος στη Βουλή</t>
  </si>
  <si>
    <t>power of every party in Parliament</t>
  </si>
  <si>
    <t>according to the strength of each party in Parliament</t>
  </si>
  <si>
    <t>What's the other name of Yosemite Freeway?</t>
  </si>
  <si>
    <t>Κρατική διαδρομή 41</t>
  </si>
  <si>
    <t>πλήρεις πληροφορίες διεύθυνσης</t>
  </si>
  <si>
    <t>premier</t>
  </si>
  <si>
    <t>Μπέντζαμιν Νετανιάχου</t>
  </si>
  <si>
    <t>ν2 + 1</t>
  </si>
  <si>
    <t>How is the opening of the Granger's Agora at The Leing Art Gallery documented?</t>
  </si>
  <si>
    <t>ένας πίνακας ζωγραφικής</t>
  </si>
  <si>
    <t>a painting</t>
  </si>
  <si>
    <t>Ουαχάμπι/Σαλάφι τζιχαντιστική εξτρεμιστική στρατιωτική οργάνωση</t>
  </si>
  <si>
    <t>Wahhabi/Salafi jihadist extremist military</t>
  </si>
  <si>
    <t>Wahhabi/Salafi jihadist extremist military organization</t>
  </si>
  <si>
    <t>φαγοσωμική</t>
  </si>
  <si>
    <t>phagosomal</t>
  </si>
  <si>
    <t>~ 11.600 BP</t>
  </si>
  <si>
    <t>11,600 bp</t>
  </si>
  <si>
    <t>οι μεγάλοι θεσμοί του Μεγάλου Γιουάν</t>
  </si>
  <si>
    <t>the great institutions of the Great Yuan</t>
  </si>
  <si>
    <t>δέκα εκατ.</t>
  </si>
  <si>
    <t>channels through which inequality can affect economic growth</t>
  </si>
  <si>
    <t>Συνδέστε δύο μικροϋπολογιστές PDP-11</t>
  </si>
  <si>
    <t>Το Κοινοβούλιο της Σκωτίας</t>
  </si>
  <si>
    <t>Νόμος περί ψυχικής υγείας (φροντίδα και θεραπεία) (Σκωτία) του 2003</t>
  </si>
  <si>
    <t>Mental Health (Care and Treatment) Act (Scotland) 2003</t>
  </si>
  <si>
    <t>Mental Health (Care and Treatment) Act (Scotland) of 2003</t>
  </si>
  <si>
    <t>What did Queen Elizabeth II inaugurate in Newcastle in 1981?</t>
  </si>
  <si>
    <t>Μια γέφυρα πάνω από το Τάιν</t>
  </si>
  <si>
    <t>A bridge over Tyne</t>
  </si>
  <si>
    <t>over 14,000</t>
  </si>
  <si>
    <t>Φυλή Τιμούκουα</t>
  </si>
  <si>
    <t>Thimukua breed</t>
  </si>
  <si>
    <t>In what direction did the Rhine flow during the last cold phase?</t>
  </si>
  <si>
    <t>Γουέστμινστερ</t>
  </si>
  <si>
    <t>Y.p. ανατολικά και Y.p. μεσαιωνικά</t>
  </si>
  <si>
    <t>j. p. eastern and i. p. medieval</t>
  </si>
  <si>
    <t>Y. p. eastern and Y. p. medieval</t>
  </si>
  <si>
    <t>Δεύτερος Παγκόσμιος Πόλεμος</t>
  </si>
  <si>
    <t>Επτά</t>
  </si>
  <si>
    <t>Χμονγκ και Λάο</t>
  </si>
  <si>
    <t>μέση περίοδος της Καμπρίας</t>
  </si>
  <si>
    <t>middle calvrian period</t>
  </si>
  <si>
    <t>middle Cambrian period</t>
  </si>
  <si>
    <t>αναγεννημένος</t>
  </si>
  <si>
    <t>Regenerates</t>
  </si>
  <si>
    <t>born again</t>
  </si>
  <si>
    <t>Σχολή Διοίκησης Κοινωνικών Υπηρεσιών του Πανεπιστημίου</t>
  </si>
  <si>
    <t>Faculty of Social Services Management</t>
  </si>
  <si>
    <t>School of Social Services Management of the University</t>
  </si>
  <si>
    <t>στην επιτροπή</t>
  </si>
  <si>
    <t>κοσμικός</t>
  </si>
  <si>
    <t>Cosmic</t>
  </si>
  <si>
    <t>sodium carbonate and potash</t>
  </si>
  <si>
    <t>παραβίαση του ποινικού δικαίου που δεν παραβιάζει τα δικαιώματα των άλλων</t>
  </si>
  <si>
    <t>κατασκευή αυτοκινητοδρόμων</t>
  </si>
  <si>
    <t>Motorways</t>
  </si>
  <si>
    <t>construction of highways</t>
  </si>
  <si>
    <t>Δούκας Κεντ-Μπράουν</t>
  </si>
  <si>
    <t>μεγάλες ενισχυμένες μικρές τρίχες</t>
  </si>
  <si>
    <t>fortified small hairs</t>
  </si>
  <si>
    <t>large reinforced small hairs</t>
  </si>
  <si>
    <t>Where was Togrul, temuzin's protector, exiled?</t>
  </si>
  <si>
    <t>Δικαστήριο του Χάρβαρντ</t>
  </si>
  <si>
    <t>Harvard Court</t>
  </si>
  <si>
    <t>Ισαάκ Νεύτωνας</t>
  </si>
  <si>
    <t>Γέφυρα Τζον Γου?κς</t>
  </si>
  <si>
    <t>John Wikes Bridge</t>
  </si>
  <si>
    <t>χυμός σταφυλιών που δεν έχει υποστεί ζύμωση</t>
  </si>
  <si>
    <t>αρχές του δέκατου ένατου</t>
  </si>
  <si>
    <t>Nineteenth</t>
  </si>
  <si>
    <t>Φορτ Ντούκεν</t>
  </si>
  <si>
    <t>Fort Duken</t>
  </si>
  <si>
    <t>λιώνω</t>
  </si>
  <si>
    <t>Melt</t>
  </si>
  <si>
    <t>melt</t>
  </si>
  <si>
    <t>Επιτροπές Ιδιωτικών Λογαριασμών</t>
  </si>
  <si>
    <t>Private Accounts committees</t>
  </si>
  <si>
    <t>επιβλαβής</t>
  </si>
  <si>
    <t>Harmful</t>
  </si>
  <si>
    <t>As to what do the clergy usually serve in local congregations?</t>
  </si>
  <si>
    <t>Ποιμένες</t>
  </si>
  <si>
    <t>Pastors</t>
  </si>
  <si>
    <t>Σφουγγάρια</t>
  </si>
  <si>
    <t>sponges</t>
  </si>
  <si>
    <t>Καταναγκασμού</t>
  </si>
  <si>
    <t>Κορεατικά</t>
  </si>
  <si>
    <t>Τα κέρατα του Νίμωνα</t>
  </si>
  <si>
    <t>The Horns of Naimon</t>
  </si>
  <si>
    <t>The Horns of Nimon</t>
  </si>
  <si>
    <t>NBC</t>
  </si>
  <si>
    <t>Abc</t>
  </si>
  <si>
    <t>οποιοσδήποτε πόλεμος</t>
  </si>
  <si>
    <t>Ιατρικός και ακαδημαϊκός τομέας Longwood</t>
  </si>
  <si>
    <t>Longwood Medical and Academic District</t>
  </si>
  <si>
    <t>"buchinesus let ushual" (vaw)</t>
  </si>
  <si>
    <t>Φυλή Ογκιράτ</t>
  </si>
  <si>
    <t>Νόμος του 1996 για τα σχολεία της Νότιας Αφρικής</t>
  </si>
  <si>
    <t>Τρυπανοσωμική μπρους</t>
  </si>
  <si>
    <t>Trypanosome brucei</t>
  </si>
  <si>
    <t>Το αρχικό μήνυμα/δεδομένα συναρμολογείται εκ νέου με τη σωστή σειρά</t>
  </si>
  <si>
    <t>the original message/data is reassembled in the correct order based on the number of packet sequences</t>
  </si>
  <si>
    <t>With what classes of drugs are sometimes used small doses of anti-inflammatory substances?</t>
  </si>
  <si>
    <t>θερμοκρασία στην επιφάνεια της γης</t>
  </si>
  <si>
    <t>average increase in temperature on the earth's surface</t>
  </si>
  <si>
    <t>temperature on the earth's surface</t>
  </si>
  <si>
    <t>Το δέλτα του Ρήνου-Μεύση</t>
  </si>
  <si>
    <t>Rhine-Meuse</t>
  </si>
  <si>
    <t>The Rhine-Meuse delta</t>
  </si>
  <si>
    <t>πρώιμη περίοδος της Καμπρίας, 515 εκατομμύρια χρόνια πριν</t>
  </si>
  <si>
    <t>early Kamvrian period, 515 million years ago</t>
  </si>
  <si>
    <t>με χαμηλή ανισότητα</t>
  </si>
  <si>
    <t>with low inequality</t>
  </si>
  <si>
    <t>What do the committees want to replace by occupying such a large role?</t>
  </si>
  <si>
    <t>καμία επιτροπή αναθεώρησης</t>
  </si>
  <si>
    <t>review committee</t>
  </si>
  <si>
    <t>no review committee</t>
  </si>
  <si>
    <t>a lot of qualifications are required</t>
  </si>
  <si>
    <t>a lot of qualifications</t>
  </si>
  <si>
    <t>What is the evidence that chloroplasts come from endospimotic cyanobacteria?</t>
  </si>
  <si>
    <t>μια διπλή μεμβράνη</t>
  </si>
  <si>
    <t>Πίκτον</t>
  </si>
  <si>
    <t>Picton</t>
  </si>
  <si>
    <t>Pikton</t>
  </si>
  <si>
    <t>ηλεκτρομαγνητικός</t>
  </si>
  <si>
    <t>unified electromagnetic force</t>
  </si>
  <si>
    <t>electromagnetic</t>
  </si>
  <si>
    <t>γιν-γιανγκ και γουξίνγκ</t>
  </si>
  <si>
    <t>iin-iang and winding</t>
  </si>
  <si>
    <t>Αμερικανική Ιατρική Ένωση</t>
  </si>
  <si>
    <t>of the American Medical Association (AES)</t>
  </si>
  <si>
    <t>What did the Islamic State proclaim itself to in 2014?</t>
  </si>
  <si>
    <t>ένα χαλιφάτο</t>
  </si>
  <si>
    <t>caliphate</t>
  </si>
  <si>
    <t>a caliphate</t>
  </si>
  <si>
    <t>Όλη η Ινδία Μουσουλμανική Λίγκα</t>
  </si>
  <si>
    <t>στρατολόγηση</t>
  </si>
  <si>
    <t>conscription</t>
  </si>
  <si>
    <t>πλημμελής εφαρμογή των καθιερωμένων διαδικασιών της IPCC σε αυτήν την περίπτωση».</t>
  </si>
  <si>
    <t>"misapplication of established IPCC procedures in this case"</t>
  </si>
  <si>
    <t>poor implementation of the established IPCC procedures in this case."</t>
  </si>
  <si>
    <t>Jocchi</t>
  </si>
  <si>
    <t>What was the channel that started ABC in 1981 and focused on cultural and artistic program?</t>
  </si>
  <si>
    <t>alpha υπηρεσία τηλεόρασης ρεπερτορίου</t>
  </si>
  <si>
    <t>alpha repertoire television service (arts)</t>
  </si>
  <si>
    <t>alpha repertory television service</t>
  </si>
  <si>
    <t>ατομικά</t>
  </si>
  <si>
    <t>Individual</t>
  </si>
  <si>
    <t>?Είμαστε ζητιάνοι?,</t>
  </si>
  <si>
    <t>What pedigree range includes earth plants?</t>
  </si>
  <si>
    <t>πράσινος χλωροπλάστης</t>
  </si>
  <si>
    <t>οικοδομικές κατασκευές, βαριές κατασκευές και έργα πολιτικού μηχανικού</t>
  </si>
  <si>
    <t>building constructions, heavy construction and civil engineering works, as well as special professional contracting</t>
  </si>
  <si>
    <t>building structures, heavy construction and civil engineering works</t>
  </si>
  <si>
    <t>What laid the groundwork for Merit's role in NSFNET?</t>
  </si>
  <si>
    <t>Tcp/IP και πρόσθετα δημόσια πανεπιστήμια στο Μίσιγκαν ενσωματώθηκαν στο δίκτυο</t>
  </si>
  <si>
    <t>Ethernet connected hosts and eventually TCP/IP and additional public universities in Michigan joined the network</t>
  </si>
  <si>
    <t>TCP/IP and additional public universities in Michigan were integrated into the network</t>
  </si>
  <si>
    <t>What is a simple form of civil disobedience?</t>
  </si>
  <si>
    <t>Μη επαναστατικό</t>
  </si>
  <si>
    <t>Non-revolutionary political disobedience</t>
  </si>
  <si>
    <t>Non-revolutionary</t>
  </si>
  <si>
    <t>λαϊκός-βράχος</t>
  </si>
  <si>
    <t>folk-rock</t>
  </si>
  <si>
    <t>μονοφυλλική</t>
  </si>
  <si>
    <t>monophyletetics</t>
  </si>
  <si>
    <t>monophyletic</t>
  </si>
  <si>
    <t>What are not Cydippida?</t>
  </si>
  <si>
    <t>anthrax</t>
  </si>
  <si>
    <t>Τέρι Νέισον</t>
  </si>
  <si>
    <t>Curse of the Daleks</t>
  </si>
  <si>
    <t>Terry Neission</t>
  </si>
  <si>
    <t>Γενικό Φαρμακευτικό Συμβούλιο</t>
  </si>
  <si>
    <t>register of the General Pharmaceutical Council (GSP)</t>
  </si>
  <si>
    <t>Σάτυα Ναδέλα</t>
  </si>
  <si>
    <t>αρχές της δεκαετίας του '70</t>
  </si>
  <si>
    <t>of the 70s</t>
  </si>
  <si>
    <t>early 70s</t>
  </si>
  <si>
    <t>Υποστράτηγος Λουδοβίκος-Ζοζέφ ντε Μονκάλμ</t>
  </si>
  <si>
    <t>Major General Louis-Joseph de Montcalm</t>
  </si>
  <si>
    <t>Ινδικός εθνικισμός</t>
  </si>
  <si>
    <t>dominant current of Indian nationalism and popular Indian National Congress</t>
  </si>
  <si>
    <t>Indian nationalism</t>
  </si>
  <si>
    <t>vaihu</t>
  </si>
  <si>
    <t>Χουλάγκκου Γκαζάν Χαν</t>
  </si>
  <si>
    <t>Ghazan Khan</t>
  </si>
  <si>
    <t>Hulagku Gazan Khan</t>
  </si>
  <si>
    <t>μπορεί κανείς να περιέχει αυθαίρετα αρκετές φορές 1 σε κάθε παραγοντοποίηση</t>
  </si>
  <si>
    <t>, because one can contain arbitrarily many times 1 in each factorization</t>
  </si>
  <si>
    <t>one can arbitrarily contain several times 1 in each factorization</t>
  </si>
  <si>
    <t>ούτε ο δρόμος της στρατιωτικής δράσης ούτε ο δρόμος της αδράνειας</t>
  </si>
  <si>
    <t>the path of military action</t>
  </si>
  <si>
    <t>neither the path of military action nor the path of inaction</t>
  </si>
  <si>
    <t>Χασάν αλ-Τουράμπι</t>
  </si>
  <si>
    <t>Φοίνικες</t>
  </si>
  <si>
    <t>ABC κατόπιν αιτήματος</t>
  </si>
  <si>
    <t>ABC on Demand</t>
  </si>
  <si>
    <t>εκστρατεία για μια δωρεάν Ινδία</t>
  </si>
  <si>
    <t>αποδεικτικά στοιχεία για την ύπαρξη του χαμένου χλωροπλάστη</t>
  </si>
  <si>
    <t>for the existence of the lost chloroplast</t>
  </si>
  <si>
    <t>evidence of the existence of the lost chloroplast</t>
  </si>
  <si>
    <t>near millingen if two reins</t>
  </si>
  <si>
    <t>Επαναστατικός</t>
  </si>
  <si>
    <t>τάνσορ έντασης</t>
  </si>
  <si>
    <t>tension tansor</t>
  </si>
  <si>
    <t>Δυναστείες Κιτάν Λιάο και Γιούρτσεν Τζιν</t>
  </si>
  <si>
    <t>Tang, Song, as well as the Khitan dynasties Liao and Jurchen Jin</t>
  </si>
  <si>
    <t>Αλ Μπιρούνι</t>
  </si>
  <si>
    <t>Al-Biruni</t>
  </si>
  <si>
    <t>σκηνίλα</t>
  </si>
  <si>
    <t>How are small tentacles called in combs under the scientific name Cydippida?</t>
  </si>
  <si>
    <t>συμπεριφορική και δημογραφική</t>
  </si>
  <si>
    <t>behaviorally and demographically</t>
  </si>
  <si>
    <t>behavioral and demographic</t>
  </si>
  <si>
    <t>Ενωμένοι Μεθοδιστές για την Άμβλωση και τη Σεξουαλικότητα</t>
  </si>
  <si>
    <t>Working Group of The United Methodists on Abortion and Sexuality (</t>
  </si>
  <si>
    <t>United Methodists on Abortion and Sexuality</t>
  </si>
  <si>
    <t>Karolos Darwin</t>
  </si>
  <si>
    <t>Charles Darwin</t>
  </si>
  <si>
    <t>Κομητεία Ντούβαλ</t>
  </si>
  <si>
    <t>Duvall County</t>
  </si>
  <si>
    <t>Aristotelian cosmology</t>
  </si>
  <si>
    <t>Φαρμακοποιοί</t>
  </si>
  <si>
    <t>through the port of Marseille around November 1347</t>
  </si>
  <si>
    <t>λευκή πτήση</t>
  </si>
  <si>
    <t>white-fleeing</t>
  </si>
  <si>
    <t>white flight</t>
  </si>
  <si>
    <t>Εκκρεμείς υποθέσεις</t>
  </si>
  <si>
    <t>Pending</t>
  </si>
  <si>
    <t>Pending cases</t>
  </si>
  <si>
    <t>Professional</t>
  </si>
  <si>
    <t>vocational schools</t>
  </si>
  <si>
    <t>γεωφυσικές έρευνες</t>
  </si>
  <si>
    <t>Geophysical</t>
  </si>
  <si>
    <t>ελεύθερες ρίζες</t>
  </si>
  <si>
    <t>free radical production</t>
  </si>
  <si>
    <t>Why did harvard put an end to its early acceptance program?</t>
  </si>
  <si>
    <t>άδικο για υποψηφίους με μειονότητες χαμηλού εισοδήματος και υποεκπροσώπηση με στόχο επιλεγμένα πανεπιστήμια</t>
  </si>
  <si>
    <t>was considered to be unfair to low-income minority candidates and underrepresentation</t>
  </si>
  <si>
    <t>unfair to low-income minority candidates and underrepresentation targeting selected universities</t>
  </si>
  <si>
    <t>Amy Pont</t>
  </si>
  <si>
    <t>Αμπιλέν</t>
  </si>
  <si>
    <t>Πονς Αέλιος</t>
  </si>
  <si>
    <t>Kenyan athletes (especially Kalenjin)</t>
  </si>
  <si>
    <t>Φρέντερικ Μότε</t>
  </si>
  <si>
    <t>ένα είδος ?δηλητηρίασης του αίματος?</t>
  </si>
  <si>
    <t>δηλητηρίαση αίματος</t>
  </si>
  <si>
    <t>a kind of "blood poisoning"</t>
  </si>
  <si>
    <t>τοπικά-παγκόσμια</t>
  </si>
  <si>
    <t>beginning of the local-world</t>
  </si>
  <si>
    <t>local-global</t>
  </si>
  <si>
    <t>η ιταλική πανούκλα του 1629-1631</t>
  </si>
  <si>
    <t>Italian Plague</t>
  </si>
  <si>
    <t>the Italian Plague of 1629-1631</t>
  </si>
  <si>
    <t>Λιου Μπινγκζόνγκ και Γιάο Σου</t>
  </si>
  <si>
    <t>Κύρια τετράπλευρα</t>
  </si>
  <si>
    <t>Μάικλ Ε. Μαν, Ρέιμοντ Σ. Μπράντλεϊ και Μάλκολμ Χιουζ</t>
  </si>
  <si>
    <t>michel a. man, raymond ss. vratelias and malcolm Mr. hüges</t>
  </si>
  <si>
    <t>μαλακά ζελατινοιοειδή σώματα</t>
  </si>
  <si>
    <t>Αυτοκινητόδρομος Σιέρα</t>
  </si>
  <si>
    <t>Λάρι Έλισον</t>
  </si>
  <si>
    <t>zon corzine</t>
  </si>
  <si>
    <t>Επιτροπή Δεοντολογίας και Καταπολέμησης της Διαφθοράς (EACC).</t>
  </si>
  <si>
    <t>the creation of a new and independent ethics and anti-corruption commission</t>
  </si>
  <si>
    <t>Ethics and Anti-Corruption Commission (EACC).</t>
  </si>
  <si>
    <t>παραδοσιακά ιδιωτικά σχολεία και ιδιωτικά σχολεία</t>
  </si>
  <si>
    <t>traditional private</t>
  </si>
  <si>
    <t>traditional private schools and privately operated schools</t>
  </si>
  <si>
    <t>Αμπού αλ-Κασίμ αλ-Ζαχράουι</t>
  </si>
  <si>
    <t>Abu al-Qasim al-Zahrawi</t>
  </si>
  <si>
    <t>Δήμαρχος Χέιντον Μπερνς</t>
  </si>
  <si>
    <t>Mayor Haydon Burns</t>
  </si>
  <si>
    <t>πρώιμη ευκαρυωτική</t>
  </si>
  <si>
    <t>eukaryotic</t>
  </si>
  <si>
    <t>early eukaryotic</t>
  </si>
  <si>
    <t>Between which two streets of Kearney Avenue once lived wealthy African Americans?</t>
  </si>
  <si>
    <t>Οδός Φρέσνο και Θορν Αβε</t>
  </si>
  <si>
    <t>Fresno and Thorne Ave streets</t>
  </si>
  <si>
    <t>Fresno and Thorne Ave Street</t>
  </si>
  <si>
    <t>Κινέζικα Χαν , Κιτάνς, Γιούρχενς</t>
  </si>
  <si>
    <t>Chinese Han , Khitans, Jurchens, Mongols and Tibetan Buddhists</t>
  </si>
  <si>
    <t>Chinese Han , Khitans, Jurchens</t>
  </si>
  <si>
    <t>πρώτοι αριθμοί που είναι μοναδικοί στη σειρά των παραγόντων</t>
  </si>
  <si>
    <t>prime numbers</t>
  </si>
  <si>
    <t>prime numbers which is unique in the order of factors</t>
  </si>
  <si>
    <t>Manufacturing</t>
  </si>
  <si>
    <t>Ogr?d Saski</t>
  </si>
  <si>
    <t>Παντογνώστης, Φροντίδα φροντίδας παιδιών και PharMerica</t>
  </si>
  <si>
    <t>omnikar, kindred hiltkar and pharmacy</t>
  </si>
  <si>
    <t>Omnicare, Kindred Healthcare, and PharMerica</t>
  </si>
  <si>
    <t>μια χτένα</t>
  </si>
  <si>
    <t>comb.</t>
  </si>
  <si>
    <t>a comb</t>
  </si>
  <si>
    <t>πρωτοκαθεδρία</t>
  </si>
  <si>
    <t>"primalistic"</t>
  </si>
  <si>
    <t>primality</t>
  </si>
  <si>
    <t>Ορθογώνια Σχολή Σόνια Σάνκμαν</t>
  </si>
  <si>
    <t>Sonia Shankman school orthogenetics</t>
  </si>
  <si>
    <t>Η διαδρομή του Αδριανού</t>
  </si>
  <si>
    <t>Hadrianou</t>
  </si>
  <si>
    <t>Hadrian's route</t>
  </si>
  <si>
    <t>Μουσείο Σάουθ Κένσινγκτον</t>
  </si>
  <si>
    <t>South Kensington Museum</t>
  </si>
  <si>
    <t>συνδέσεις με τον κεντρικό υπολογιστή του CDC στο Κρατικό Πανεπιστήμιο του Μίσιγκαν στο Ανατολικό Λάνσινγκ</t>
  </si>
  <si>
    <t>interactive connection host between IBM mainframe computer systems at the University of Michigan in Ann Arbor and Wayne State</t>
  </si>
  <si>
    <t>connections to the CDC's mainframe at Michigan State University in East Lansing</t>
  </si>
  <si>
    <t>shear conditions</t>
  </si>
  <si>
    <t>Who handles the most issues related to transport safety?</t>
  </si>
  <si>
    <t>Κοινοβούλιο της Σκωτίας</t>
  </si>
  <si>
    <t>uk government ministers</t>
  </si>
  <si>
    <t>Bạch Đằng</t>
  </si>
  <si>
    <t>battle Bạch Đằng</t>
  </si>
  <si>
    <t>two-thirds of its population</t>
  </si>
  <si>
    <t>τα Επτά Κλειδιά της Δευτέρας Παρουσίας</t>
  </si>
  <si>
    <t>Doctor Who and the Daleks in the Seven Keys of the Second Coming</t>
  </si>
  <si>
    <t>the Seven Keys of the Second Coming</t>
  </si>
  <si>
    <t>Tyne ed Φορούν μετρό</t>
  </si>
  <si>
    <t>the Tyne Ed Wear Metro</t>
  </si>
  <si>
    <t>Tyne ed Wear Metro</t>
  </si>
  <si>
    <t>εξέπληξε τους Καναδούς</t>
  </si>
  <si>
    <t>surprised Canadians on May 28</t>
  </si>
  <si>
    <t>Αυτοκράτορας Γκεγκέιεν Χαν</t>
  </si>
  <si>
    <t>gegen khan</t>
  </si>
  <si>
    <t>Emperor Gegeen Khan</t>
  </si>
  <si>
    <t>μέχρι το τέλος του σημερινού κοινοβουλίου</t>
  </si>
  <si>
    <t>until the end of the current parliament or if either of the parties withdraws from the agreement in advance</t>
  </si>
  <si>
    <t>Η εικασία του Μπρόκαρντ</t>
  </si>
  <si>
    <t>Έντσεν Κόρου</t>
  </si>
  <si>
    <t>Edsen Coru</t>
  </si>
  <si>
    <t>Edsen Koru</t>
  </si>
  <si>
    <t>Βλεφαρίδες</t>
  </si>
  <si>
    <t>πετρομυζόζη και το πετρόχειλο</t>
  </si>
  <si>
    <t>the lampraina or sea rockomyzo and the petrochelo</t>
  </si>
  <si>
    <t>lamprey or sea petromyzo and the petrochelo</t>
  </si>
  <si>
    <t>το πολυπόθητο πανεπιστημιακό βραβείο</t>
  </si>
  <si>
    <t>University of the Year of the Sunday Times</t>
  </si>
  <si>
    <t>the coveted University award</t>
  </si>
  <si>
    <t>την παράδοση των δεδομένων στον κεντρικό υπολογιστή</t>
  </si>
  <si>
    <t>in the virtual call system the network guarantees the delivery of the data to the host</t>
  </si>
  <si>
    <t>the delivery of the data to the host</t>
  </si>
  <si>
    <t>What kind of contract is provided when the contractor is given performance specifications and must take over the project from design to construction, while adhering to performance standards?</t>
  </si>
  <si>
    <t>συμβόλαιο ?σχεδιασμού κατασκευής?</t>
  </si>
  <si>
    <t>σχεδιασμός κατασκευής</t>
  </si>
  <si>
    <t>"construction design" contract</t>
  </si>
  <si>
    <t>Tomás Piketty</t>
  </si>
  <si>
    <t>Tomá Piketty</t>
  </si>
  <si>
    <t>What can be combined with geophysical data to better view the subsoil?</t>
  </si>
  <si>
    <t>κορμούς φρεατίων</t>
  </si>
  <si>
    <t>manhole logs</t>
  </si>
  <si>
    <t>το πεδίο του πρώτου</t>
  </si>
  <si>
    <t>the smallest subfield</t>
  </si>
  <si>
    <t>the field of the former</t>
  </si>
  <si>
    <t>επιχειρήσεις που ασχολούνται με τη διαχείριση κατασκευαστικών έργων</t>
  </si>
  <si>
    <t>businesses engaged in the management of construction projects without taking direct financial responsibility for the completion of the construction project</t>
  </si>
  <si>
    <t>enterprises engaged in the management of construction projects</t>
  </si>
  <si>
    <t>Κλίμακα Σαφίρ-Σίμπσον</t>
  </si>
  <si>
    <t>Saffir-Simpson scale</t>
  </si>
  <si>
    <t>μη κερδοσκοπική κοινοπραξία των Ηνωμένων Πολιτειών στον τομέα των ηλεκτρονικών υπολογιστών</t>
  </si>
  <si>
    <t>a non-profit consortium of the United States in the computer sector led by members of research and education communities, industry and government</t>
  </si>
  <si>
    <t>Χόουζουνγκ Λι</t>
  </si>
  <si>
    <t>verti volin</t>
  </si>
  <si>
    <t>Μάχη του Τζαμόνβιλ Γκλεν</t>
  </si>
  <si>
    <t>Battle of Jamonville Glenn</t>
  </si>
  <si>
    <t>formalism</t>
  </si>
  <si>
    <t>Ένα άλλο είδος επιτροπής</t>
  </si>
  <si>
    <t>Another kind of committee</t>
  </si>
  <si>
    <t>Where was the V&amp;A Museum moved from its original location in Marlborough House?</t>
  </si>
  <si>
    <t>Σπίτι Σόμερσετ</t>
  </si>
  <si>
    <t>Somerset House</t>
  </si>
  <si>
    <t>άσπρος</t>
  </si>
  <si>
    <t>White</t>
  </si>
  <si>
    <t>Erg?nzungsschulen</t>
  </si>
  <si>
    <t>Εργκενζούνγκσουλεν</t>
  </si>
  <si>
    <t>Λουδοβίκου ΙΔ?</t>
  </si>
  <si>
    <t>ο Διδάσκαλος</t>
  </si>
  <si>
    <t>of the Master</t>
  </si>
  <si>
    <t>the Master</t>
  </si>
  <si>
    <t>Who is the chairman of the IPCC?</t>
  </si>
  <si>
    <t>Hydrocarbons</t>
  </si>
  <si>
    <t>christ hurch h&lt;unk&gt;ll</t>
  </si>
  <si>
    <t>the load-bearing combs</t>
  </si>
  <si>
    <t>transport</t>
  </si>
  <si>
    <t>κλείδωμα των πυλών</t>
  </si>
  <si>
    <t>locking the gates</t>
  </si>
  <si>
    <t>εναπόθεση ιλύος</t>
  </si>
  <si>
    <t>observation of fossilized shells</t>
  </si>
  <si>
    <t>deposition of sludge</t>
  </si>
  <si>
    <t>Σχολή Χάρις</t>
  </si>
  <si>
    <t>Harris School of Public Policy Studies</t>
  </si>
  <si>
    <t>Harris School</t>
  </si>
  <si>
    <t>γραμμές χτένες</t>
  </si>
  <si>
    <t>στενές νήματα</t>
  </si>
  <si>
    <t>από ~74.000</t>
  </si>
  <si>
    <t>~74,000 before the present period (BP = Before Present)</t>
  </si>
  <si>
    <t>from ~74,000</t>
  </si>
  <si>
    <t>Τα Δηλητήρια</t>
  </si>
  <si>
    <t>Venom</t>
  </si>
  <si>
    <t>The Venoms</t>
  </si>
  <si>
    <t>Τζαμούχα</t>
  </si>
  <si>
    <t>Jammuha and his patron, Togrul Khan</t>
  </si>
  <si>
    <t>Jammuha</t>
  </si>
  <si>
    <t>Γκάρι Μπέκερ</t>
  </si>
  <si>
    <t>milton fritman</t>
  </si>
  <si>
    <t>Gary Becker</t>
  </si>
  <si>
    <t>Pedro Menendez de Avilés</t>
  </si>
  <si>
    <t>συμπίεση τον περασμένο αιώνα</t>
  </si>
  <si>
    <t>να κερδίσει την υποστήριξη των Βρετανών και να ανακτήσει την εξουσία πάνω στο λαό του</t>
  </si>
  <si>
    <t>to regain power over his people. They tended to support the French, with whom they had long trade relations</t>
  </si>
  <si>
    <t>to win the support of the British and regain power over his people</t>
  </si>
  <si>
    <t>Καίμπριτζ</t>
  </si>
  <si>
    <t>Cambridge</t>
  </si>
  <si>
    <t>Ισμαήλ Ελ Γκιζούλη</t>
  </si>
  <si>
    <t>Ο Αμπού αλ-Κασίμ αλ-Ζαχραου?</t>
  </si>
  <si>
    <t>αλ-Μαριντίνι</t>
  </si>
  <si>
    <t>al-Maridini</t>
  </si>
  <si>
    <t>Πολ Σάμιουελσον</t>
  </si>
  <si>
    <t>Μ. Τεό Κίρνεϊ</t>
  </si>
  <si>
    <t>were open templates with published specifications and various implementations were developed outside the DEC, including one for Linux</t>
  </si>
  <si>
    <t>μηδενική φυλάκιση</t>
  </si>
  <si>
    <t>judicial settlement</t>
  </si>
  <si>
    <t>zero imprisonment</t>
  </si>
  <si>
    <t>Η κοινότητα του Διαδικτύου2, σε συνεργασία με την Qwest</t>
  </si>
  <si>
    <t>a collaboration with level 3 communications to launch a brand new network</t>
  </si>
  <si>
    <t>The Internet2 community, in collaboration with Qwest</t>
  </si>
  <si>
    <t>voltage tanyst</t>
  </si>
  <si>
    <t>Καφέ εναντίον υπόθεσης. Συμβούλιο Παιδείας Τοπέκα</t>
  </si>
  <si>
    <t>brounus f. voardo of educata of ofi topika</t>
  </si>
  <si>
    <t>Brown v case. Board of Education of Topeka</t>
  </si>
  <si>
    <t>Ευγένιος Φάμα</t>
  </si>
  <si>
    <t>Ντόνα Νομπλ</t>
  </si>
  <si>
    <t>Pearl Mackie as Bill</t>
  </si>
  <si>
    <t>κλειδώνοντας τις πύλες και χρησιμοποιώντας δρεπάνια για να ξεφουσκώσετε έναν από τους μεγάλους θόλους</t>
  </si>
  <si>
    <t>using sickles to deflate one of the large domes that covered two satellite dishes</t>
  </si>
  <si>
    <t>locking the gates and using sickles to deflate one of the large domes</t>
  </si>
  <si>
    <t>Lothar de Maizi?re</t>
  </si>
  <si>
    <t>αυξήθηκε με την αύξηση της εισοδηματικής ανισότητας</t>
  </si>
  <si>
    <t>Increase</t>
  </si>
  <si>
    <t>increased with the increase in income inequality</t>
  </si>
  <si>
    <t>τεράστια στόματα οπλισμένα με ομάδες μεγάλων ενισχυμένων μικρών τριχών</t>
  </si>
  <si>
    <t>huge mouths armed with groups of large reinforced small hairs</t>
  </si>
  <si>
    <t>πάροχοι κατασκευαστικών υπηρεσιών</t>
  </si>
  <si>
    <t>construction service companies (e.g. engineering, architecture) and construction managers</t>
  </si>
  <si>
    <t>construction service providers</t>
  </si>
  <si>
    <t>ενδέχεται να εξακολουθούν να θεωρούν αναγκαία τη χρήση περιορισμένου εξαναγκασμού</t>
  </si>
  <si>
    <t>they may still find it necessary to use limited coercion</t>
  </si>
  <si>
    <t>1,1 ? 1011</t>
  </si>
  <si>
    <t>σχηματίστηκε μετά τον Πύργο της Μαγδαληνής της Οξφόρδης</t>
  </si>
  <si>
    <t>formed after Oxford's Magdalen Tower</t>
  </si>
  <si>
    <t>ευθεία διαδρομή στο χωροχρόνο</t>
  </si>
  <si>
    <t>ballistic trajectory</t>
  </si>
  <si>
    <t>ένα δεύτερο κύμα πανώλης, διαφορετικό από αυτό της Βρετανίας και της Γαλλίας</t>
  </si>
  <si>
    <t>whereas the plague may have come to Europe in two waves;</t>
  </si>
  <si>
    <t>a second wave of plague,  different from that of Britain and France</t>
  </si>
  <si>
    <t>κατά μήκος της ακτής, οι οικισμοί αναπτύχθηκαν στο εσωτερικό</t>
  </si>
  <si>
    <t>along the coast, the settlements developed in the interior</t>
  </si>
  <si>
    <t>What are industries?</t>
  </si>
  <si>
    <t>μεσαιωνικοί μαζικοί τάφοι</t>
  </si>
  <si>
    <t>genetic branches</t>
  </si>
  <si>
    <t>medieval mass graves</t>
  </si>
  <si>
    <t>υπερσυμμετρία</t>
  </si>
  <si>
    <t>autonomous integration</t>
  </si>
  <si>
    <t>supersymmetry</t>
  </si>
  <si>
    <t>Τα 7 του Μπλέικ</t>
  </si>
  <si>
    <t>In the Claws of Weng-Chiang</t>
  </si>
  <si>
    <t>Blake's 7</t>
  </si>
  <si>
    <t>χρέωση των φοιτητών με δίδακτρα</t>
  </si>
  <si>
    <t>charging students with tuition fees</t>
  </si>
  <si>
    <t>Sunnis from Iraq and Syria</t>
  </si>
  <si>
    <t>Τζορτζ Στίγκλερ</t>
  </si>
  <si>
    <t>What is a type of disobedience against the federal government?</t>
  </si>
  <si>
    <t>παράνομο μποϊκοτάζ</t>
  </si>
  <si>
    <t>refusals to pay taxes</t>
  </si>
  <si>
    <t>What is usually the aim of accepting a court settlement?</t>
  </si>
  <si>
    <t>τυφλή αποδοχή, αποδοχή ενοχής χωρίς συμφωνία</t>
  </si>
  <si>
    <t>blind acceptance, accepting guilt without an agreement</t>
  </si>
  <si>
    <t>όλα τα άλλα ζώα</t>
  </si>
  <si>
    <t>all other animals</t>
  </si>
  <si>
    <t>Αμερικανικός Νότος</t>
  </si>
  <si>
    <t>υψηλότερα δίδακτρα για το σχολείο</t>
  </si>
  <si>
    <t>much higher</t>
  </si>
  <si>
    <t>from New Scotland and Newfoundland in the north, to Georgia in the south</t>
  </si>
  <si>
    <t>the Rhine and its lower expansion</t>
  </si>
  <si>
    <t>Ζοζέφ Κουλιόν ντε Τζαμόνβιλ</t>
  </si>
  <si>
    <t>many Canadians, including their leader, Joseph Coulon de Jamonville</t>
  </si>
  <si>
    <t>Joseph Coolon de Jamonville</t>
  </si>
  <si>
    <t>σχεδόν το ίδιο πράγμα με τον χλωροπλάστη</t>
  </si>
  <si>
    <t>παραδοσιακή κινεζική τριμερής</t>
  </si>
  <si>
    <t>Tripartite</t>
  </si>
  <si>
    <t>πλοκάμια αλλά με πολύ περισσότερα χτένια</t>
  </si>
  <si>
    <t>tentacles but with far more scallops</t>
  </si>
  <si>
    <t>οι Κόκκινοι</t>
  </si>
  <si>
    <t>Erythrofrouri</t>
  </si>
  <si>
    <t>the Reds</t>
  </si>
  <si>
    <t>Γου?λιαμ Σμιθ</t>
  </si>
  <si>
    <t>Γουίλιαμ Σμιθ</t>
  </si>
  <si>
    <t>Move</t>
  </si>
  <si>
    <t>γνώσεις και ιδέες</t>
  </si>
  <si>
    <t>μια σειρά πρωτοκόλλων δικτύου</t>
  </si>
  <si>
    <t>a suite of network protocols created by Digital Equipment Corporation</t>
  </si>
  <si>
    <t>a suite of network protocols</t>
  </si>
  <si>
    <t>Διακρατικός 9</t>
  </si>
  <si>
    <t>λιγότερο πλούσιοι</t>
  </si>
  <si>
    <t>who lived in poverty and were mistreated</t>
  </si>
  <si>
    <t>καλυμμένα με κολοβλάστες, κολλώδη κύτταρα</t>
  </si>
  <si>
    <t>stumps</t>
  </si>
  <si>
    <t>covered with coloblasts, sticky cells</t>
  </si>
  <si>
    <t>προθυμία για ομοσπονδιακή χρηματοδότηση</t>
  </si>
  <si>
    <t>rapid population growth and traffic in cities along the SR 99, as well as the willingness for federal funding</t>
  </si>
  <si>
    <t>willingness for federal funding</t>
  </si>
  <si>
    <t>Λόγιοι και παρατηρητές</t>
  </si>
  <si>
    <t>Scholars and observers</t>
  </si>
  <si>
    <t>Σφαγή Πέτρου</t>
  </si>
  <si>
    <t>Peterlos Massacre</t>
  </si>
  <si>
    <t>P ? NP ? PP ? PSPACE</t>
  </si>
  <si>
    <t>low</t>
  </si>
  <si>
    <t>Πάσχοντες</t>
  </si>
  <si>
    <t>αναδιανεμητική φορολογία</t>
  </si>
  <si>
    <t>την ίδια μείωση</t>
  </si>
  <si>
    <t>half the poverty</t>
  </si>
  <si>
    <t>ΟΗΕ</t>
  </si>
  <si>
    <t>UN</t>
  </si>
  <si>
    <t>κατανομή λειτουργιών και καθηκόντων</t>
  </si>
  <si>
    <t>Two main differences concerned the division of functions and tasks between the hosts at the edge of the network and the network core</t>
  </si>
  <si>
    <t>What can be caused by disorders of the immune system?</t>
  </si>
  <si>
    <t>αυτοάνοσα νοσήματα, φλεγμονώδεις παθήσεις και καρκίνος</t>
  </si>
  <si>
    <t>autoimmune diseases, inflammatory diseases and cancer</t>
  </si>
  <si>
    <t>Avicenna Κανόνας της Ιατρικής</t>
  </si>
  <si>
    <t>its humoral system</t>
  </si>
  <si>
    <t>Avicenna Canon of Medicine</t>
  </si>
  <si>
    <t>Μια μεγάλη ενοποιημένη θεωρία</t>
  </si>
  <si>
    <t>Integration</t>
  </si>
  <si>
    <t>A Great Unified Theory</t>
  </si>
  <si>
    <t>ευρύ φάσμα</t>
  </si>
  <si>
    <t>wide range</t>
  </si>
  <si>
    <t>κόκκινο νήμα</t>
  </si>
  <si>
    <t>red filament</t>
  </si>
  <si>
    <t>What is the name of an algorithm that serves to conventionally check if a large number is first?</t>
  </si>
  <si>
    <t>Τεστ πρωτοτυπίας Μίλερ-Ράμπιν</t>
  </si>
  <si>
    <t>Miller-Rabin primality test (Miller-Rabin primality test)</t>
  </si>
  <si>
    <t>Miller–Rabin primality test</t>
  </si>
  <si>
    <t>Ανυπακοής</t>
  </si>
  <si>
    <t>the operation of the system</t>
  </si>
  <si>
    <t>civil disobedience</t>
  </si>
  <si>
    <t>Ποταμός Καρόλου</t>
  </si>
  <si>
    <t>Καμπύλη Κουζνέτς</t>
  </si>
  <si>
    <t>first increases</t>
  </si>
  <si>
    <t>οι χλωροπλάστες περιβάλλονται από διπλή μεμβράνη</t>
  </si>
  <si>
    <t>product of the host cell membrane that forms a vesicle surrounding the ancestral cyanobacterium</t>
  </si>
  <si>
    <t>How did Hobson argue that the world would be rid of imperialism?</t>
  </si>
  <si>
    <t>εγχώριες κοινωνικές μεταρρυθμίσεις</t>
  </si>
  <si>
    <t>removing its financial background</t>
  </si>
  <si>
    <t>Καμβριανή περίοδος</t>
  </si>
  <si>
    <t>Kamvrian period</t>
  </si>
  <si>
    <t>Σχολή Μαθηματικών του Πανεπιστημίου του Σικάγου</t>
  </si>
  <si>
    <t>University of Chicago School of Mathematics</t>
  </si>
  <si>
    <t>αρνητική πτυχή του εαυτού της</t>
  </si>
  <si>
    <t>Lower</t>
  </si>
  <si>
    <t>negative aspect of itself</t>
  </si>
  <si>
    <t>trial division</t>
  </si>
  <si>
    <t>ετεροκονοφωτόν</t>
  </si>
  <si>
    <t>a chloroplast made of red fiddle</t>
  </si>
  <si>
    <t>heteroconophoton</t>
  </si>
  <si>
    <t>η επέκταση ήταν απαραίτητη για την επιβίωση ενός κράτους</t>
  </si>
  <si>
    <t>expansion was necessary for the survival of a state</t>
  </si>
  <si>
    <t>θεωρούνται "λάθος"</t>
  </si>
  <si>
    <t>they are deemed "wrong"</t>
  </si>
  <si>
    <t>What does it gather and report on the size of design and construction companies?</t>
  </si>
  <si>
    <t>δεδομένα</t>
  </si>
  <si>
    <t>enginering new-record (enr)</t>
  </si>
  <si>
    <t>data</t>
  </si>
  <si>
    <t>What did the West see itself as in relation to the East?</t>
  </si>
  <si>
    <t>κατώτερος</t>
  </si>
  <si>
    <t>logical and progressive</t>
  </si>
  <si>
    <t>inferior</t>
  </si>
  <si>
    <t>Μογγόλοι και Semu από τους Μογγόλους και το Semu</t>
  </si>
  <si>
    <t>rich and socially strong</t>
  </si>
  <si>
    <t>Mongols and Semu than the Mongols and Semu</t>
  </si>
  <si>
    <t>απαγόρευση της ξένης λαϊκής κουλτούρας, του ελέγχου του διαδικτύου και των παράνομων δορυφορικών πιάτων</t>
  </si>
  <si>
    <t>banning foreign popular culture,  the control of the internet and illegal satellite dishes</t>
  </si>
  <si>
    <t>?καθιερωμένες? διατάξεις</t>
  </si>
  <si>
    <t>ορισμένες ?καθιερωμένες? διατάξεις που απαιτούν απόλυτη πλειοψηφία και στα δύο κοινοβούλια</t>
  </si>
  <si>
    <t>στεγαστική βοήθεια</t>
  </si>
  <si>
    <t>shelter, educational assistance, medical clinics free of charge or at low cost, housing assistance</t>
  </si>
  <si>
    <t>housing assistance</t>
  </si>
  <si>
    <t>Γενικός Γραμματέας Μπαν Κι-μουν</t>
  </si>
  <si>
    <t>Secretary-General Ban Ki-moon</t>
  </si>
  <si>
    <t>ο Αιώνιος Γαλάζιος Ουρανός</t>
  </si>
  <si>
    <t>Kokotsou</t>
  </si>
  <si>
    <t>the Eternal Blue Sky</t>
  </si>
  <si>
    <t>χρηματοδοτούν ταξιδιώτες που θα επέστρεφαν με ιστορίες από τις ανακαλύψεις τους</t>
  </si>
  <si>
    <t>Finance</t>
  </si>
  <si>
    <t>finance travelers who would return with stories of their discoveries</t>
  </si>
  <si>
    <t>with the destination address, source address and port numbers</t>
  </si>
  <si>
    <t>check of AKS prime numbers (AKS primality test)</t>
  </si>
  <si>
    <t>?Ένα απομονωμένο τοπικό διαμέρισμα</t>
  </si>
  <si>
    <t>Λίρα Ντογκ</t>
  </si>
  <si>
    <t>την ισχύ του κοινωνικού συμβολαίου</t>
  </si>
  <si>
    <t>the validity of the social contract</t>
  </si>
  <si>
    <t>γενετική ασθένεια</t>
  </si>
  <si>
    <t>recurrent and life-threatening infections</t>
  </si>
  <si>
    <t>After 1935, who was denied entry to the Rhineland?</t>
  </si>
  <si>
    <t>entry ban</t>
  </si>
  <si>
    <t>Ο πρόεδρος των ΗΠΑ Μπαράκ Ομπάμα αρνήθηκε να επισκεφθεί τη χώρα</t>
  </si>
  <si>
    <t>procedure of the International Criminal Court, which was conducted</t>
  </si>
  <si>
    <t>Το δημοψήφισμα στη Σκωτία το 1979 για την ίδρυση μιας αποκεντρωμένης Σκωτικής Συνέλευσης απέτυχε</t>
  </si>
  <si>
    <t>The referendum in Scotland in 1979 to establish a decentralized Scottish Assembly failed</t>
  </si>
  <si>
    <t>πλαστίδιο</t>
  </si>
  <si>
    <t>genealogical series of red foliage chloroplast</t>
  </si>
  <si>
    <t>plastid</t>
  </si>
  <si>
    <t>The fact that the plague was caused by bad atmosphere</t>
  </si>
  <si>
    <t>put their issue on the table</t>
  </si>
  <si>
    <t>engaging in a moral dialogue</t>
  </si>
  <si>
    <t>Τ.Τ. Τσούι</t>
  </si>
  <si>
    <t>The Chinese art gallery T.T. Tsui</t>
  </si>
  <si>
    <t>T.T. Chui</t>
  </si>
  <si>
    <t>What is the comparison of the academic results of former Model C schools with other schools?</t>
  </si>
  <si>
    <t>καλύτερα ακαδημαϊκά αποτελέσματα από τα κρατικά σχολεία που προορίζονταν προηγουμένως για άλλες φυλετικές ομάδες</t>
  </si>
  <si>
    <t>better academic results than state schools previously intended for other racial groups</t>
  </si>
  <si>
    <t>in-pharmacy manufacture/distribution of medicines</t>
  </si>
  <si>
    <t>Wojciech Bogus?awski</t>
  </si>
  <si>
    <t>Wojciech Bogus?awski Theatre</t>
  </si>
  <si>
    <t>εικονικό σύστημα κλήσεων, το δίκτυο εγγυάται την παράδοση των δεδομένων στον κεντρικό υπολογιστή</t>
  </si>
  <si>
    <t>Πρωτόκολλο datagram χρήστη</t>
  </si>
  <si>
    <t>virtual call system, the network guarantees the delivery of the data to the host</t>
  </si>
  <si>
    <t>για να εξερευνήσετε τη δικτύωση υπολογιστών μεταξύ τριών δημόσιων πανεπιστημίων του Μίσιγκαν</t>
  </si>
  <si>
    <t>as a means to enhance the educational and economic development of the state</t>
  </si>
  <si>
    <t>to explore computer networking between three michigan public universities</t>
  </si>
  <si>
    <t>Περιοχή Φουτζιάν της Κίνας</t>
  </si>
  <si>
    <t>anam</t>
  </si>
  <si>
    <t>ο κανόνας του p-adic |−|p</t>
  </si>
  <si>
    <t>the absolute size</t>
  </si>
  <si>
    <t>the rule of p-adic |−|p</t>
  </si>
  <si>
    <t>και οι δύο μεμβράνες των χλωροπλαστών είναι ομόλογες</t>
  </si>
  <si>
    <t>both membranes of chloroplasts are homologous</t>
  </si>
  <si>
    <t>κρίνονται ?λανθασμένοι? από την ατομική συνείδηση</t>
  </si>
  <si>
    <t>για να καταστούν ορισμένοι νόμοι αναποτελεσματικοί</t>
  </si>
  <si>
    <t>are judged "wrong" by the individual consciousness</t>
  </si>
  <si>
    <t>to render certain laws ineffective</t>
  </si>
  <si>
    <t>What are the goals that are still opposed to the IPCC?</t>
  </si>
  <si>
    <t>διαφορετικοί, αν όχι αντίθετοι, στόχοι</t>
  </si>
  <si>
    <t>different, if not opposing, goals</t>
  </si>
  <si>
    <t>χιόνι και πάγος</t>
  </si>
  <si>
    <t>snow and ice</t>
  </si>
  <si>
    <t>Χένρι Άιβς Κομπ</t>
  </si>
  <si>
    <t>Cobb, Shepley, Rutan and Coolidge, Holabird&amp;Roche and other architectural firms</t>
  </si>
  <si>
    <t>Από τη δεκαετία του '70, πολλές από αυτές τις ?ακαδημίες διαχωρισμού? έχουν κλείσει</t>
  </si>
  <si>
    <t>Since the 70s, many of these "segregation academies" have closed</t>
  </si>
  <si>
    <t>να προκαλέσουν την κατάργησή τους ή να ασκήσουν πιέσεις για να ικανοποιήσουν τις πολιτικές επιθυμίες</t>
  </si>
  <si>
    <t>to cause their abolition or to exert pressure to satisfy political desires</t>
  </si>
  <si>
    <t>Έκθεση του WWF</t>
  </si>
  <si>
    <t>"Variants of snow and ice in the past and currently on a Global and Regional Scale"</t>
  </si>
  <si>
    <t>στοιχεία που αποδεικνύουν ότι η παγκόσμια ανισότητα και ανισότητα εντός των χωρών εμποδίζουν την ανάπτυξη περιορίζοντας τη συνολική ζήτηση</t>
  </si>
  <si>
    <t>element</t>
  </si>
  <si>
    <t>evidence that global inequality and inequality within countries hinder growth by limiting aggregate demand</t>
  </si>
  <si>
    <t>κουκίδες και ρίγες σε διάφορα διαφημιστικά και αναγνωριστικά σποτ</t>
  </si>
  <si>
    <t>dots and stripes in various advertising and reconnaissance spots</t>
  </si>
  <si>
    <t>?υπηρεσία μιας στάσης?</t>
  </si>
  <si>
    <t>μονοαπωνικό κατάστημα</t>
  </si>
  <si>
    <t>"one-stop shop"</t>
  </si>
  <si>
    <t>one-stop shop</t>
  </si>
  <si>
    <t>να εκτελούν ή να ασχολούνται με άλλο τρόπο με την κατασκευή</t>
  </si>
  <si>
    <t>The Standard Industrial Classification and the Newest North American Industry Classification System</t>
  </si>
  <si>
    <t>perform or otherwise engage in manufacturing</t>
  </si>
  <si>
    <t>μέλη των ερευνητικών και εκπαιδευτικών κοινοτήτων, της βιομηχανίας και της κυβέρνησης</t>
  </si>
  <si>
    <t>Κουάστ</t>
  </si>
  <si>
    <t>members of the research and educational communities, industry and government</t>
  </si>
  <si>
    <t>μια χώρα με υψηλή ανισότητα θα χρειαστεί περίπου 60 χρόνια για να επιτύχει την ίδια μείωση</t>
  </si>
  <si>
    <t>special efforts</t>
  </si>
  <si>
    <t>a country with high inequality will need about 60 years to achieve the same reduction</t>
  </si>
  <si>
    <t>ζυμωμένος χυμός σταφυλιών για τη μετάληψη της Θείας Κοινωνίας</t>
  </si>
  <si>
    <t>unfermented grape juice for the sacrament of Holy Communion</t>
  </si>
  <si>
    <t>Τζόουνς κ.ά.</t>
  </si>
  <si>
    <t>zones etol. 1998, pollack, wang &amp; sen 1998, koulu &amp;lowry 2000 and vampire 2000</t>
  </si>
  <si>
    <t>Jones et al.</t>
  </si>
  <si>
    <t>How many people died from the plague in Paris in 1466?</t>
  </si>
  <si>
    <t>How many people did Duken send to relieve Saint-Pierre?</t>
  </si>
  <si>
    <t>How many types of combs have been confirmed?</t>
  </si>
  <si>
    <t>How many Examination Boards are there in India?</t>
  </si>
  <si>
    <t>What was the white population of Jacksonville in 2010?</t>
  </si>
  <si>
    <t>Since January 2016, how many digits does the largest known prime number consist of?</t>
  </si>
  <si>
    <t>When did the German army recapture the Rhineland?</t>
  </si>
  <si>
    <t>When was the British Citizenship Act approved?</t>
  </si>
  <si>
    <t>Which is the largest city that is not connected by highway between states?</t>
  </si>
  <si>
    <t>Who kidnapped Temuzin's first wife soon after their marriage?</t>
  </si>
  <si>
    <t>Merhic</t>
  </si>
  <si>
    <t>What is an example of an immunosuppressive drug that prevents the activity of T-cells by altering the signal transduction pathways?</t>
  </si>
  <si>
    <t>What is an example of a virus that uses antigenic variant?</t>
  </si>
  <si>
    <t>What kind of assumption is sometimes seen as an act of disobedience?</t>
  </si>
  <si>
    <t>Where is harvard's stadium located?</t>
  </si>
  <si>
    <t>Which UN secretary went to Harvard?</t>
  </si>
  <si>
    <t>What is the name of Doctor Who's granddaughter?</t>
  </si>
  <si>
    <t>What was the name of the episode of Simpson's first orchestration for The Doctor Who?</t>
  </si>
  <si>
    <t>How many squares does the Main Quadrangles have?</t>
  </si>
  <si>
    <t>Where do most children work?</t>
  </si>
  <si>
    <t>business as usual" (BAU)</t>
  </si>
  <si>
    <t>Απέτυχε</t>
  </si>
  <si>
    <t>When did France seriously begin to rebuild its world empire?</t>
  </si>
  <si>
    <t>an average increase in temperature on the earth's surface</t>
  </si>
  <si>
    <t>την ημερομηνία</t>
  </si>
  <si>
    <t>What was the principle shown in the Sign of Anarchy?</t>
  </si>
  <si>
    <t>Μη επαναστατική πολιτική ανυπακοή</t>
  </si>
  <si>
    <t>Non-revolutionary civil disobedience</t>
  </si>
  <si>
    <t>Τα συμπληρωμένα (ή τοπικά) πεδία</t>
  </si>
  <si>
    <t>the filled (or local) fields</t>
  </si>
  <si>
    <t>δημιουργία νέας και ανεξάρτητης Επιτροπής Δεοντολογίας και Καταπολέμησης της Διαφθοράς</t>
  </si>
  <si>
    <t>το Μουσείο Χόρνιμαν</t>
  </si>
  <si>
    <t>the Horniman Museum</t>
  </si>
  <si>
    <t>τις άδικες μορφές εξουσίας</t>
  </si>
  <si>
    <t>the unjust forms of power</t>
  </si>
  <si>
    <t>πλούσιοι και κοινωνικά ισχυροί</t>
  </si>
  <si>
    <t>απαιτεί πολλά προσόντα</t>
  </si>
  <si>
    <t>requires a lot of qualifications</t>
  </si>
  <si>
    <t>The Pleistocene era takes place during what period?</t>
  </si>
  <si>
    <t>Who is not in the use of building a project that does not comply with the codes?</t>
  </si>
  <si>
    <t>What is the time rate of change of electric charge?</t>
  </si>
  <si>
    <t>ευκαρυωτικά</t>
  </si>
  <si>
    <t>πανεπιστήμιο και τη στρατιωτική ακαδημία</t>
  </si>
  <si>
    <t>κυριαρχία στα αθλήματα μεσαίων και μεγάλων αποστάσεων</t>
  </si>
  <si>
    <t>dominance in medium- and long-distance sports</t>
  </si>
  <si>
    <t>Ο Τζαμούχα και ο προστάτης του, Τογκρούλ Χαν</t>
  </si>
  <si>
    <t>Jammuha and his protector, Togrul Khan</t>
  </si>
  <si>
    <t>How does inequality hinder growth?</t>
  </si>
  <si>
    <t>περιορισμός της συνολικής ζήτησης</t>
  </si>
  <si>
    <t>χυμικό σύστημα</t>
  </si>
  <si>
    <t>humoral system</t>
  </si>
  <si>
    <t>τις απαιτήσεις ζώνης και τον πολεοδομικό κώδικα</t>
  </si>
  <si>
    <t>the zone requirements and urban planning code</t>
  </si>
  <si>
    <t>What data did ENR use to rank the top 400 companies as major contractors?</t>
  </si>
  <si>
    <t>Where was Halford Mackinder born?</t>
  </si>
  <si>
    <t>What outbreak was associated with the troops of the Thirty Years' War?</t>
  </si>
  <si>
    <t>Ιταλική Πανούκλα</t>
  </si>
  <si>
    <t>ψηλοί φοίνικες</t>
  </si>
  <si>
    <t>πολέμους και «βίαιους οικονομικούς και πολιτικούς κλυδωνισμούς»</t>
  </si>
  <si>
    <t>Πρώτοι αριθμοί</t>
  </si>
  <si>
    <t>μάχη του Bạch Đằng</t>
  </si>
  <si>
    <t>battle of Bạch Đằng</t>
  </si>
  <si>
    <t>διαφθορά στον δημόσιο τομέα</t>
  </si>
  <si>
    <t>Ογκιράτ</t>
  </si>
  <si>
    <t>Apart from the North Sea and the North Canal, what else lowered level during the last cold phase?</t>
  </si>
  <si>
    <t>ως μέσο ενίσχυσης της εκπαιδευτικής και οικονομικής ανάπτυξης του κράτους</t>
  </si>
  <si>
    <t>as a means to enhance the state's educational and economic development</t>
  </si>
  <si>
    <t>Μαμλούκς της Αιγύπτου</t>
  </si>
  <si>
    <t>Mamluks of Egypt</t>
  </si>
  <si>
    <t>παρόχους κατασκευαστικών υπηρεσιών (π.χ. μηχανική, αρχιτεκτονική) και διαχειριστές κατασκευών</t>
  </si>
  <si>
    <t>construction service providers (e.g. engineering, architecture) and construction managers</t>
  </si>
  <si>
    <t>What is the goal of individual civil disobedience?</t>
  </si>
  <si>
    <t>καθιστούν ορισμένους νόμους αναποτελεσματικούς</t>
  </si>
  <si>
    <t>render certain laws ineffective</t>
  </si>
  <si>
    <t>ο Ρήνος</t>
  </si>
  <si>
    <t>What was the focus of the online campaign launched by ABC in 2000?</t>
  </si>
  <si>
    <t>Where can committees meet outside Parliament?</t>
  </si>
  <si>
    <t>Is every deacon with a full connection a member of whom?</t>
  </si>
  <si>
    <t>ξένα ισλαμιστικά τραπεζικά συστήματα</t>
  </si>
  <si>
    <t>foreign Islamist banking systems</t>
  </si>
  <si>
    <t>Ο Βενγκ-Τσιάνγκ στα νύχια</t>
  </si>
  <si>
    <t>Weng-Chiang's In the Claws</t>
  </si>
  <si>
    <t>What do the strains of Y. pestis indicate about the plague?</t>
  </si>
  <si>
    <t>η πανούκλα μπορεί να ήρθε στην Ευρώπη σε δύο κύματα.</t>
  </si>
  <si>
    <t>the plague may have come to Europe in two waves</t>
  </si>
  <si>
    <t>According to Goldenson's merger plan, what would the new entity be called?</t>
  </si>
  <si>
    <t>Ουαχάμπι/Σαλάφι τζιχαντιστικός εξτρεμιστικός στρατός</t>
  </si>
  <si>
    <t>Ομάδα Εργασίας των Ενωμένων Μεθοδιστών για την Άμβλωση και τη Σεξουαλικότητα</t>
  </si>
  <si>
    <t>Working Group of the United Methodists on Abortion and Sexuality</t>
  </si>
  <si>
    <t>Which Buddhist monastery hosted genghis Khan's mausoleum during the Japanese occupation?</t>
  </si>
  <si>
    <t>τακτικές αλληλεγγύης</t>
  </si>
  <si>
    <t>solidarity tactics</t>
  </si>
  <si>
    <t>Δέλτα Ρήνου-Μεύση</t>
  </si>
  <si>
    <t>Rhine-Meuse delta</t>
  </si>
  <si>
    <t>τα καθημερινά ρούχα προηγούμενων εποχών δεν έχουν γενικά επιβιώσει</t>
  </si>
  <si>
    <t>everyday clothes from previous eras have not generally survived</t>
  </si>
  <si>
    <t>Ινδικός εθνικισμός και το δημοφιλές Ινδικό Εθνικό Κογκρέσο</t>
  </si>
  <si>
    <t>Indian nationalism and the popular Indian National Congress</t>
  </si>
  <si>
    <t>ορισμένες ?καθιερωμένες? διατάξεις</t>
  </si>
  <si>
    <t>ότι κάθε αντικείμενο μπορεί να αποσυντεθεί μοναδικά στα στοιχεία του πρώτου του</t>
  </si>
  <si>
    <t>that each object can be uniquely decomposed into the components of its first</t>
  </si>
  <si>
    <t>Η "Δυτική Πλευρά" του Φρέσνο</t>
  </si>
  <si>
    <t>The "West Side" of Fresno</t>
  </si>
  <si>
    <t>κυτταροτοξικά φυσικά φονικά κύτταρα και CTL</t>
  </si>
  <si>
    <t>cytotoxic natural killer cells and CTL</t>
  </si>
  <si>
    <t>Where did Aristotle think it is the natural location of the elements of the earth and water?</t>
  </si>
  <si>
    <t>το έδαφος</t>
  </si>
  <si>
    <t>the ground</t>
  </si>
  <si>
    <t>για να συνδέσετε δύο μικροϋπολογιστές PDP-11</t>
  </si>
  <si>
    <t>την ύπαρξη του χαμένου χλωροπλάστη</t>
  </si>
  <si>
    <t>the existence of the lost chloroplast</t>
  </si>
  <si>
    <t>About how many works of art are included in the collections of the Far East?</t>
  </si>
  <si>
    <t>η φυλή Τιμούκουα</t>
  </si>
  <si>
    <t>the Timukua tribe</t>
  </si>
  <si>
    <t>υποδομή</t>
  </si>
  <si>
    <t>infrastructure</t>
  </si>
  <si>
    <t>ο δρόμος της στρατιωτικής δράσης ούτε ο δρόμος της αδράνειας</t>
  </si>
  <si>
    <t>the path of military action nor the path of inaction</t>
  </si>
  <si>
    <t>Μογγολική αριστοκρατία</t>
  </si>
  <si>
    <t>Αλ Μουβαφάκ</t>
  </si>
  <si>
    <t>What would the name of the fortress that was being built?</t>
  </si>
  <si>
    <t>Δυναστείες Μινγκ και Κινγκ</t>
  </si>
  <si>
    <t>Ming and Qing dynasties</t>
  </si>
  <si>
    <t>Ενότητα "Λέξεις και εικόνα"</t>
  </si>
  <si>
    <t>What do some researchers think is the earliest animal physique?</t>
  </si>
  <si>
    <t>αντιγράφει την αίθουσα της Εκκλησίας του Χριστού</t>
  </si>
  <si>
    <t>copies Christ Church Hall</t>
  </si>
  <si>
    <t>About how many names were signed in an online vote on Parliament's website in response to the closure of the Musical Instruments gallery?</t>
  </si>
  <si>
    <t>What can the elasticity of poverty in development depend on?</t>
  </si>
  <si>
    <t>χαμηλή ανισότητα</t>
  </si>
  <si>
    <t>low inequality</t>
  </si>
  <si>
    <t>Ο πρόεδρος των ΗΠΑ Μπαράκ Ομπάμα</t>
  </si>
  <si>
    <t>How do the two membranes of chloroplasts compare with the original double membranes of cyanobacterium?</t>
  </si>
  <si>
    <t>ομόλογος</t>
  </si>
  <si>
    <t>homologous</t>
  </si>
  <si>
    <t>Σμιθ και Τζόουνς»</t>
  </si>
  <si>
    <t>προϊόν της κυτταρικής μεμβράνης του ξενιστή</t>
  </si>
  <si>
    <t>η Αγορά Χασάπη</t>
  </si>
  <si>
    <t>the Butcher Market</t>
  </si>
  <si>
    <t>εξεταστική επιτροπή</t>
  </si>
  <si>
    <t>κληρονομική διαδοχή πανίδας</t>
  </si>
  <si>
    <t>succession of fauna</t>
  </si>
  <si>
    <t>What kind of music are Lindisfarf classified in?</t>
  </si>
  <si>
    <t>για να λάβετε μηδενική φυλάκιση</t>
  </si>
  <si>
    <t>to receive zero imprisonment</t>
  </si>
  <si>
    <t>Which of Genghis Khan's descendants expelled the Mamluks from Palestine?</t>
  </si>
  <si>
    <t>βαθμούς προνομίων»</t>
  </si>
  <si>
    <t>degrees of privileges"</t>
  </si>
  <si>
    <t>απόδειξη</t>
  </si>
  <si>
    <t>evidence</t>
  </si>
  <si>
    <t>120 μ( 390 πόδια)</t>
  </si>
  <si>
    <t>Who was the leader of the Islamist regime in Sudan?</t>
  </si>
  <si>
    <t>το πρόγραμμα θεωρήθηκε άδικο για τους υποψήφιους μειονότητες χαμηλού εισοδήματος</t>
  </si>
  <si>
    <t>the program was believed to be unfair to low-income minority candidates</t>
  </si>
  <si>
    <t>Πλειστόκαινο</t>
  </si>
  <si>
    <t>Pleistocene</t>
  </si>
  <si>
    <t>παραγωγή/διανομή φαρμάκων στο φαρμακείο</t>
  </si>
  <si>
    <t>in-pharmacy manufacturing/distribution of medicines</t>
  </si>
  <si>
    <t>Νέα Σκωτία και Νέα Γη στο βορρά, στη Γεωργία στο νότο</t>
  </si>
  <si>
    <t>New Scotland and Newfoundland in the north, to Georgia in the south</t>
  </si>
  <si>
    <t>τα κράτη και οι κυβερνήσεις συνεχίζουν να επιδιώκουν διαφορετικά</t>
  </si>
  <si>
    <t>states and governments continue to pursue different</t>
  </si>
  <si>
    <t>ταχεία αύξηση του πληθυσμού και της κυκλοφορίας στις πόλεις</t>
  </si>
  <si>
    <t>rapid increase in population and traffic in cities</t>
  </si>
  <si>
    <t>What was the first recorded settlement where Newcastle later became?</t>
  </si>
  <si>
    <t>δέκατος έννατος</t>
  </si>
  <si>
    <t>Can the capacity of the Islamic Brotherhood be compared to what kind of local governments?</t>
  </si>
  <si>
    <t>κυβερνήσεις που είναι ανίκανες, αναποτελεσματικές ή αδιάφορες</t>
  </si>
  <si>
    <t>governments that are incompetent, ineffective or indifferent</t>
  </si>
  <si>
    <t>κατά παραγγελία στην αρχή της μετάδοσης του ABC</t>
  </si>
  <si>
    <t>on Demand at the beginning of the ABC broadcast</t>
  </si>
  <si>
    <t>How many times did cyanobacteria enter a hive?</t>
  </si>
  <si>
    <t>Περίπου ένα δισεκατομμύριο</t>
  </si>
  <si>
    <t>Some about a billion</t>
  </si>
  <si>
    <t>ο αυτοκινητόδρομος της Σιέρα</t>
  </si>
  <si>
    <t>the Sierra Freeway</t>
  </si>
  <si>
    <t>Κώδικας Δεοντολογίας της Αμερικανικής Ιατρικής Ένωσης</t>
  </si>
  <si>
    <t>Code of Ethics of the American Medical Association</t>
  </si>
  <si>
    <t>Το πεδίο του πρώτου είναι το μικρότερο υποπεδίο</t>
  </si>
  <si>
    <t>the field of the former is the smallest subfield</t>
  </si>
  <si>
    <t>Μηχανολογικές Ειδήσεις-Ρεκόρ</t>
  </si>
  <si>
    <t>συνάψουν επιχειρηματικές συνεργασίες με γιατρούς</t>
  </si>
  <si>
    <t>enter into business partnerships with doctors</t>
  </si>
  <si>
    <t>What are some major pharmacy management companies?</t>
  </si>
  <si>
    <t>τους ?λογαριασμούς sky TV? των αιτούντων</t>
  </si>
  <si>
    <t>What is the name of the home therapy program that the university operates?</t>
  </si>
  <si>
    <t>οι Ούγγροι υπό τον Φερένκ Ντικ</t>
  </si>
  <si>
    <t>the Hungarians under Ferenc Dick</t>
  </si>
  <si>
    <t>Are stratigraphers trying to identify areas for what types of mining?</t>
  </si>
  <si>
    <t>Οι πράξεις του Γκάντι</t>
  </si>
  <si>
    <t>έχει τη δυνατότητα να αναγεννηθεί</t>
  </si>
  <si>
    <t>has the ability to be born again</t>
  </si>
  <si>
    <t>δημόσια ανεξάρτητα σχολεία στη νότια πλευρά του Σικάγου</t>
  </si>
  <si>
    <t>public independent schools on the South side of the  Chicago managed</t>
  </si>
  <si>
    <t>το Κοινοβούλιο της Σκωτίας</t>
  </si>
  <si>
    <t>How are the hairs in the combs called?</t>
  </si>
  <si>
    <t>Ρέιμοντ Μπράντλεϊ και Μάλκολμ Χιουζ</t>
  </si>
  <si>
    <t>Raymond S. Bradley and Malcolm K. Hughes</t>
  </si>
  <si>
    <t>Το Εργκενζούνγκσουλεν</t>
  </si>
  <si>
    <t>The Erg?nzungsschulen</t>
  </si>
  <si>
    <t>απολιθωμένα κελύφη</t>
  </si>
  <si>
    <t>fossilized shells</t>
  </si>
  <si>
    <t>privately operated schools</t>
  </si>
  <si>
    <t>What does the UserDatagram protocol guarantee?</t>
  </si>
  <si>
    <t>παράδοση των δεδομένων στον κεντρικό υπολογιστή</t>
  </si>
  <si>
    <t>delivery of the data to the host</t>
  </si>
  <si>
    <t>Κτίρια</t>
  </si>
  <si>
    <t>buildings</t>
  </si>
  <si>
    <t>το πολυπόθητο πανεπιστημιακό βραβείο του The</t>
  </si>
  <si>
    <t>the coveted University award of  The</t>
  </si>
  <si>
    <t>πίστευε ότι μπορεί να ήταν ένας συνδυασμός άνθρακα</t>
  </si>
  <si>
    <t>believed it may have been a combination of anthrax</t>
  </si>
  <si>
    <t>What is a synonym for chloroplastic DNA?</t>
  </si>
  <si>
    <t>Η μεταποίηση διαφέρει από την παραγωγή στην εναρμειώτισσα παραγωγή</t>
  </si>
  <si>
    <t>Manufacturing differs from production in that production</t>
  </si>
  <si>
    <t>~74.000</t>
  </si>
  <si>
    <t>Who is the vice president of ipcc?</t>
  </si>
  <si>
    <t>απόγονος ενός κοινού προγόνου</t>
  </si>
  <si>
    <t>offspring of a single common ancestor</t>
  </si>
  <si>
    <t>In what court case were schools in the United States separated?</t>
  </si>
  <si>
    <t>Κάλυψη αντιγόνων με μόρια ξενιστή</t>
  </si>
  <si>
    <t>Covering antigens with host molecules</t>
  </si>
  <si>
    <t>ευθεία διαδρομή</t>
  </si>
  <si>
    <t>πλοκάμια ("μικρά πλοκάμια") καλυμμένα με κολοβλάστες</t>
  </si>
  <si>
    <t>tentilla ("small tentacles") covered with coloblasts</t>
  </si>
  <si>
    <t>What does it mean when a node is considered inseparable?</t>
  </si>
  <si>
    <t>η ανάπτυξη έχει αυξηθεί με την αύξηση της εισοδηματικής ανισότητας</t>
  </si>
  <si>
    <t>growth has increased with the increase in income inequality</t>
  </si>
  <si>
    <t>Who invited Gegeen to be appointed chancellor?</t>
  </si>
  <si>
    <t>τα τεράστια στόματά τους οπλισμένα με ομάδες μεγάλων ενισχυμένων μικρών τριχών</t>
  </si>
  <si>
    <t>their huge mouths armed with groups of large reinforced small hairs</t>
  </si>
  <si>
    <t>πολύ περισσότερα χτένια</t>
  </si>
  <si>
    <t>far more scallops</t>
  </si>
  <si>
    <t>Who is the adviser to the British Prime Minister who is also a member of the University's alumni?</t>
  </si>
  <si>
    <t>Μάργκαρετ Θάτσερ</t>
  </si>
  <si>
    <t>μεγάλο μέρος του αμερικανικού Νότου</t>
  </si>
  <si>
    <t>much of the American South</t>
  </si>
  <si>
    <t>τέλος του Πλειστόκαινου (~11.600 BP)</t>
  </si>
  <si>
    <t>end of the Pleistocene (~11,600 BP)</t>
  </si>
  <si>
    <t>Ρόουζ Τάιλερ (Μπίλι Πάιπερ)</t>
  </si>
  <si>
    <t>Rose Tyler (Billy Piper)</t>
  </si>
  <si>
    <t>πολύ υψηλότερα δίδακτρα για το σχολείο</t>
  </si>
  <si>
    <t>Ο πύργος Μίτσελ</t>
  </si>
  <si>
    <t>The tower Mitchell</t>
  </si>
  <si>
    <t>απαγόρευση της ξένης λαϊκής κουλτούρας</t>
  </si>
  <si>
    <t>banning foreign popular culture</t>
  </si>
  <si>
    <t>θεωρία της Σατυγκράχα</t>
  </si>
  <si>
    <t>theory of Satyagraha</t>
  </si>
  <si>
    <t>The role of the committees is stronger</t>
  </si>
  <si>
    <t>χρεώνοντας τους φοιτητές με δίδακτρα</t>
  </si>
  <si>
    <t>τα δημόσια σχολεία με τη σειρά τους επικεντρώθηκαν περισσότερο στους Αφροαμερικανούς μαθητές</t>
  </si>
  <si>
    <t>public schools in turn focused more heavily on African-American students</t>
  </si>
  <si>
    <t>παγκόσμιος κανονισμός για την καταστροφή του όζοντος στο πλαίσιο του πρωτοκόλλου του Μόντρεαλ</t>
  </si>
  <si>
    <t>global regulation on the depletion of ozone under the Montreal Protocol</t>
  </si>
  <si>
    <t>huihui ή μουσουλμανική ιατρική</t>
  </si>
  <si>
    <t>συνδυασμός ηλεκτροπαθητικής αλληλεπίδρασης με την ισχυρή δύναμη</t>
  </si>
  <si>
    <t>combination of electropathic interaction with the powerful force</t>
  </si>
  <si>
    <t>p-αδιδικοί αριθμοί</t>
  </si>
  <si>
    <t>p-adidic numbers</t>
  </si>
  <si>
    <t>θεωρία χορδών</t>
  </si>
  <si>
    <t>string theory</t>
  </si>
  <si>
    <t>από άτομο σε άτομο</t>
  </si>
  <si>
    <t>from person to person</t>
  </si>
  <si>
    <t>κλείδωμα των πυλών και χρήση δρεπανοκυτταρών</t>
  </si>
  <si>
    <t>locking the gates and using sickles</t>
  </si>
  <si>
    <t>1883-1950</t>
  </si>
  <si>
    <t>άθροισμα</t>
  </si>
  <si>
    <t>sum</t>
  </si>
  <si>
    <t>What was the source of the error?</t>
  </si>
  <si>
    <t>μια έκθεση της ICSI "Παραλλαγές του χιονιού και του πάγου</t>
  </si>
  <si>
    <t>an ICSI report "Variants of snow and ice</t>
  </si>
  <si>
    <t>Τζόουνς κ.ά. και Μπρίφα</t>
  </si>
  <si>
    <t>την πίστη τους στην εγκυρότητα του κοινωνικού συμβολαίου</t>
  </si>
  <si>
    <t>mongols</t>
  </si>
  <si>
    <t>Αναπτυξιακοί Στόχοι της Χιλιετίας</t>
  </si>
  <si>
    <t>Millennium Development Goals</t>
  </si>
  <si>
    <t>πρώιμη Καμβριανή περίοδος</t>
  </si>
  <si>
    <t>early Kamvrian period</t>
  </si>
  <si>
    <t>the kuznets kurbe you outh financial development, inekaliti phil decrease of spring wat;</t>
  </si>
  <si>
    <t>ανισότητα</t>
  </si>
  <si>
    <t>inequality</t>
  </si>
  <si>
    <t>τις συνδέσεις με τον κεντρικό υπολογιστή του CDC</t>
  </si>
  <si>
    <t>the connections to the CDC's mainframe</t>
  </si>
  <si>
    <t>γέφυρα καταρρέει ή εκρήξεις</t>
  </si>
  <si>
    <t>bridge collapses or explosions</t>
  </si>
  <si>
    <t>δυνάμεις που δρουν κανονικά στην περιοχή της εγκάρσιας τομής</t>
  </si>
  <si>
    <t>forces that act normally in the area of the transverse incision</t>
  </si>
  <si>
    <t>60 χρόνια για να επιτευχθεί η ίδια μείωση</t>
  </si>
  <si>
    <t>Μπέρελ</t>
  </si>
  <si>
    <t>Burrell</t>
  </si>
  <si>
    <t>σιαγόνα</t>
  </si>
  <si>
    <t>jawbones</t>
  </si>
  <si>
    <t>μια αρνητική πτυχή του εαυτού της</t>
  </si>
  <si>
    <t>Which area of Brookhaven is still known for its high levels of crime?</t>
  </si>
  <si>
    <t>ο κύριος παράγοντας της πανδημίας</t>
  </si>
  <si>
    <t>the main factor of the pandemic</t>
  </si>
  <si>
    <t>αστικός</t>
  </si>
  <si>
    <t>civil</t>
  </si>
  <si>
    <t>καθιστικά</t>
  </si>
  <si>
    <t>sit-ins</t>
  </si>
  <si>
    <t>Σαρακοστή</t>
  </si>
  <si>
    <t>Lent</t>
  </si>
  <si>
    <t>τεράστιο κοινό</t>
  </si>
  <si>
    <t>What is the goal that many of these protests have?</t>
  </si>
  <si>
    <t>εικονικό σύστημα κλήσεων</t>
  </si>
  <si>
    <t>Λογαριασμός</t>
  </si>
  <si>
    <t>Αρνητικό</t>
  </si>
  <si>
    <t>Han , Khitans, Jurchens, Μογγόλοι και Θιβετιανοί Βουδιστές</t>
  </si>
  <si>
    <t>Han , Khitans, Jurchens, Mongols and Tibetan Buddhists</t>
  </si>
  <si>
    <t>Αλγόριθμοι</t>
  </si>
  <si>
    <t>Algorithms</t>
  </si>
  <si>
    <t>What causes immunodeficiency?</t>
  </si>
  <si>
    <t>το ανοσοποιητικό σύστημα είναι λιγότερο ενεργό από το κανονικό</t>
  </si>
  <si>
    <t>the immune system is less active than normal</t>
  </si>
  <si>
    <t>τεράστια στόματα οπλισμένα με ομάδες μεγάλων ενισχυμένων μικρών τριχών που δρουν ως δόντια</t>
  </si>
  <si>
    <t>huge mouths armed with groups of large reinforced small hairs that act as teeth</t>
  </si>
  <si>
    <t>νικελόδιο</t>
  </si>
  <si>
    <t>nickelodeon</t>
  </si>
  <si>
    <t>What is Cultural Imperialism often referred to as?</t>
  </si>
  <si>
    <t>the moment when the influence of one country is felt in social and cultural circles</t>
  </si>
  <si>
    <t>πετώντας κατά μήκος της οθόνης και τοποθετώντας στην κάτω δεξιά γωνία</t>
  </si>
  <si>
    <t>flying across the screen and being installed in the lower-right corner</t>
  </si>
  <si>
    <t>Το 6 είναι ένας σύνθετος αριθμός επειδή έχει διαιρέτες 2 και 3</t>
  </si>
  <si>
    <t>6 is a composite number because it has divisors 2 and 3</t>
  </si>
  <si>
    <t>How many bodies have public health in England unearthed?</t>
  </si>
  <si>
    <t>How many visitors attended the dinner for the opening of the Granger's Agora?</t>
  </si>
  <si>
    <t>What year did the conflict with the Song dynasty end?</t>
  </si>
  <si>
    <t>What year did Harvard put an end to its early acceptance program?</t>
  </si>
  <si>
    <t>What year did Iqbal return to Lahore?</t>
  </si>
  <si>
    <t>How much food do combs eat in a day?</t>
  </si>
  <si>
    <t>a form of anthrax</t>
  </si>
  <si>
    <t>Why is the second timetable necessary?</t>
  </si>
  <si>
    <t>What was the offshoot of Happy Days that debuted in the '80s on ABC?</t>
  </si>
  <si>
    <t>What groups sometimes run erg?nzungsschulen alongside individuals and organizations?</t>
  </si>
  <si>
    <t>ακαδημίες διαχωρισμού"</t>
  </si>
  <si>
    <t>segregation academies"</t>
  </si>
  <si>
    <t>What was Fort Caroline renamed after the Spanish attack?</t>
  </si>
  <si>
    <t>How long does it take for the effects to appear as changes in economic growth?</t>
  </si>
  <si>
    <t>School of Social Services Management</t>
  </si>
  <si>
    <t>strength of each party in Parliament</t>
  </si>
  <si>
    <t>What drives many in the West to support the inability to separate Islam from Islam with Islamism?</t>
  </si>
  <si>
    <t>τη δημιουργία μιας νέας και ανεξάρτητης Επιτροπής Δεοντολογίας και Καταπολέμησης της Διαφθοράς</t>
  </si>
  <si>
    <t>What does the Islamic State lack from the international community?</t>
  </si>
  <si>
    <t>Which countries does Kenya compete with in long-distance events?</t>
  </si>
  <si>
    <t>What is pharmacists forbidden to do?</t>
  </si>
  <si>
    <t>να συνάπτουν επιχειρηματικές συνεργασίες με γιατρούς ή να τους παρέχουν ?προμήθεια?.</t>
  </si>
  <si>
    <t>enter into business partnerships with doctors or give them a 'commission'.</t>
  </si>
  <si>
    <t>What does pharmacy law require?</t>
  </si>
  <si>
    <t>συνθήκες αποθήκευσης, υποχρεωτικά κείμενα, εξοπλισμός κ.λπ.,</t>
  </si>
  <si>
    <t>storage conditions, mandatory texts, equipment, etc.,</t>
  </si>
  <si>
    <t>How many species were found in the Burgess slate?</t>
  </si>
  <si>
    <t>What battle did Temuzin lose to Jammuha shortly after his election as khan?</t>
  </si>
  <si>
    <t>For an F field that includes 0 and 1, what will be the first field?</t>
  </si>
  <si>
    <t>μικρότερο υποπεδίο</t>
  </si>
  <si>
    <t>smallest subfield</t>
  </si>
  <si>
    <t>What is the theory of bad atmosphere officially known for?</t>
  </si>
  <si>
    <t>What is the name of the procedure confirming whether an n-number is prime?</t>
  </si>
  <si>
    <t>Who gave a philosophical discussion about power?</t>
  </si>
  <si>
    <t>σε άλλες τοποθεσίες σε Σκωτία</t>
  </si>
  <si>
    <t>What was the name of the play played in the 70s?</t>
  </si>
  <si>
    <t>Ο γιατρός που και οι Daleks στα επτά κλειδιά της Δευτέρας Παρουσίας</t>
  </si>
  <si>
    <t>The Doctor Who and the Daleks in the Seven Keys of the Second Coming</t>
  </si>
  <si>
    <t>What is the Engineering News Record?</t>
  </si>
  <si>
    <t>What is the most powerful class of anti-inflammatory drugs?</t>
  </si>
  <si>
    <t>πριν από τον Πρώτο Παγκόσμιο Πόλεμο</t>
  </si>
  <si>
    <t>όροι πίεσης</t>
  </si>
  <si>
    <t>pressure terms</t>
  </si>
  <si>
    <t>αρχή της τοπικής-παγκόσμιας</t>
  </si>
  <si>
    <t>principle of the local-global</t>
  </si>
  <si>
    <t>Who ordained the first Methodist clergy?</t>
  </si>
  <si>
    <t>What kind of beings does Doctor Who usually take with him in his travels?</t>
  </si>
  <si>
    <t>How much has average air temperature changed in the last century worldwide?</t>
  </si>
  <si>
    <t>0.3 to 0.6 °</t>
  </si>
  <si>
    <t>What has the Kyoto Protocol tried to address?</t>
  </si>
  <si>
    <t>What was the goal of John Sapsans' important legacy in the museum?</t>
  </si>
  <si>
    <t>δημιουργία ?Εθνικής Πινακοθήκης Βρετανικής Τέχνης?,</t>
  </si>
  <si>
    <t>creating a "National Gallery of British Art",</t>
  </si>
  <si>
    <t>When were the Mongols defeated by Tran?</t>
  </si>
  <si>
    <t>Hobson argued that imperialism was an international what?</t>
  </si>
  <si>
    <t>οι ηλικιωμένοι παίρνουν τώρα πολλά φάρμακα, αλλά συνεχίζουν να ζουν έξω από τα ιδρύματα</t>
  </si>
  <si>
    <t>older people now take a lot of medications but continue to live outside institutions</t>
  </si>
  <si>
    <t>για την ενίσχυση της εκπαιδευτικής και οικονομικής ανάπτυξης του κράτους</t>
  </si>
  <si>
    <t>to enhance the state's educational and economic development</t>
  </si>
  <si>
    <t>το Ετήσιο Τάγμα του Συνεδρίου των Διακόνων</t>
  </si>
  <si>
    <t>the Annual Order of the Congress of Deacons</t>
  </si>
  <si>
    <t>What kind of tunnels were built through the city centre of Newcastle?</t>
  </si>
  <si>
    <t>λόγω της πίστης τους στην εγκυρότητα του κοινωνικού συμβολαίου</t>
  </si>
  <si>
    <t>because of their belief in the validity of the social contract</t>
  </si>
  <si>
    <t>What is the name of the series of receptors that primitive vertebrates have without jaws?</t>
  </si>
  <si>
    <t>What is the working group organised to identify with the pro-life position?</t>
  </si>
  <si>
    <t>γενεαλογική σειρά κόκκινου φυλλώματος</t>
  </si>
  <si>
    <t>pedigree series of red foliage</t>
  </si>
  <si>
    <t>αύξηση της θερμοκρασίας στην επιφάνεια της γης</t>
  </si>
  <si>
    <t>increase in temperature on the earth's surface</t>
  </si>
  <si>
    <t>Why is the collection dominated by fashionable clothes that have been made for special occasions?</t>
  </si>
  <si>
    <t>Holocene</t>
  </si>
  <si>
    <t>δεύτερο τέταρτο του 19ου αιώνα</t>
  </si>
  <si>
    <t>ούτε ο δρόμος της στρατιωτικής δράσης</t>
  </si>
  <si>
    <t>neither the path of military action</t>
  </si>
  <si>
    <t>~74.000 πριν από την παρούσα περίοδο</t>
  </si>
  <si>
    <t>~74,000 before the present period</t>
  </si>
  <si>
    <t>Σαμάν Κοκότσου</t>
  </si>
  <si>
    <t>Shaman Kokotsu</t>
  </si>
  <si>
    <t>ταχεία αύξηση του πληθυσμού και της κυκλοφορίας στις πόλεις κατά μήκος του SR 99</t>
  </si>
  <si>
    <t>rapid increase in population and traffic in cities along the SR 99</t>
  </si>
  <si>
    <t>Διεύθυνση προορισμού, διεύθυνση προέλευσης και αριθμοί θύρας</t>
  </si>
  <si>
    <t>destination address, source address and port numbers</t>
  </si>
  <si>
    <t>When large groups of people all boycott a system or don't pay taxes, it can be seen what?</t>
  </si>
  <si>
    <t>H Αλ Μουβαφάκ</t>
  </si>
  <si>
    <t>H  Al-Muvafak</t>
  </si>
  <si>
    <t>1185?1226</t>
  </si>
  <si>
    <t>What happens to the package at its destination?</t>
  </si>
  <si>
    <t>πλούσιοι και κοινωνικά ισχυροί Κινέζοι</t>
  </si>
  <si>
    <t>rich and socially strong Chinese</t>
  </si>
  <si>
    <t>που σχετίζονται με αναπτυξιακά έργα μεγάλης κλίμακας</t>
  </si>
  <si>
    <t>associated with large-scale development projects</t>
  </si>
  <si>
    <t>περίπου 120 m (390 ft)</t>
  </si>
  <si>
    <t>about 120 m (390 ft)</t>
  </si>
  <si>
    <t>Ο νόμος του 1996 για τα σχολεία της Νότιας Αφρικής</t>
  </si>
  <si>
    <t>Ο δεύτερος πρωθυπουργός της Κένυας</t>
  </si>
  <si>
    <t>πλημμελής εφαρμογή των καθιερωμένων διαδικασιών της IPCC</t>
  </si>
  <si>
    <t>poor implementation of the established IPCC procedures</t>
  </si>
  <si>
    <t>Μπορεί να ήταν ένας συνδυασμός άνθρακα και άλλων πανδημιών</t>
  </si>
  <si>
    <t>it may have been a combination of anthrax and other pandemics</t>
  </si>
  <si>
    <t>Ισλαμιστικά κινήματα</t>
  </si>
  <si>
    <t>Islamist movements</t>
  </si>
  <si>
    <t>τοπικά) πεδία</t>
  </si>
  <si>
    <t>μια έκθεση του ICSI</t>
  </si>
  <si>
    <t>Οκτώβριος 8, 2015</t>
  </si>
  <si>
    <t>October 8, 2015</t>
  </si>
  <si>
    <t>Where is the bell with the four notes of the ABC still used?</t>
  </si>
  <si>
    <t>Η μη επαναστατική πολιτική ανυπακοή είναι μια απλή ανυπακοή των νόμων.</t>
  </si>
  <si>
    <t>Non-revolutionary civil disobedience is a simple disobedience of laws</t>
  </si>
  <si>
    <t>τριμερής διαίρεση</t>
  </si>
  <si>
    <t>tripartite division</t>
  </si>
  <si>
    <t>Μουσείο Β&amp;Α</t>
  </si>
  <si>
    <t>What county is Jacksonville located in?</t>
  </si>
  <si>
    <t>ερουντίν Σεν Κούο</t>
  </si>
  <si>
    <t>erudite Shen Kuo</t>
  </si>
  <si>
    <t>φαγοσωμική μεμβράνη</t>
  </si>
  <si>
    <t>phagosomal membrane</t>
  </si>
  <si>
    <t>Κώδικας Δεοντολογίας της Αμερικανικής Ιατρικής Ένωσης (AES)</t>
  </si>
  <si>
    <t>Code of Ethics of the American Medical Association (AES)</t>
  </si>
  <si>
    <t>What kind of research shows the position of stratigraphic units in the subsoil?</t>
  </si>
  <si>
    <t>Δύο κύριες διαφορές αφορούσαν την κατανομή των λειτουργιών και των καθηκόντων</t>
  </si>
  <si>
    <t>Two main differences concerned the division of functions and tasks</t>
  </si>
  <si>
    <t>Ιταλική πανούκλα του 1629-1631</t>
  </si>
  <si>
    <t>Italian Plague of 1629-1631</t>
  </si>
  <si>
    <t>μέση Καμπρία</t>
  </si>
  <si>
    <t>middle Cambrian</t>
  </si>
  <si>
    <t>What's the other name of State Route 168?</t>
  </si>
  <si>
    <t>τα Κύρια Τετράπλευρα</t>
  </si>
  <si>
    <t>the Main Quadrangles</t>
  </si>
  <si>
    <t>without tentacles</t>
  </si>
  <si>
    <t>22 φορές</t>
  </si>
  <si>
    <t>22 times</t>
  </si>
  <si>
    <t>What was the museum originally called?</t>
  </si>
  <si>
    <t>genes it donates to the nucleus of the first host</t>
  </si>
  <si>
    <t>Στρατόπεδα PNU και ODM</t>
  </si>
  <si>
    <t>μαγνητική δύναμη (λόγω του μαγνητικού πεδίου</t>
  </si>
  <si>
    <t>magnetic force (due to the magnetic field</t>
  </si>
  <si>
    <t>cnid ζώα</t>
  </si>
  <si>
    <t>cnid animals</t>
  </si>
  <si>
    <t>Έχουν επιβεβαιωθεί 100-150 είδη και περίπου άλλα 25</t>
  </si>
  <si>
    <t>100-150 species have been confirmed and about another 25</t>
  </si>
  <si>
    <t>What is the name of the scale used to measure the strength of hurricanes?</t>
  </si>
  <si>
    <t>Πρωτόκολλο γραμμαρίου δεδομένων</t>
  </si>
  <si>
    <t>datagram protocol</t>
  </si>
  <si>
    <t>What includes pressure terms when calculating the area of a volume?</t>
  </si>
  <si>
    <t>αποδοχή ενοχής χωρίς συμφωνία</t>
  </si>
  <si>
    <t>accepting guilt without an agreement</t>
  </si>
  <si>
    <t>γιν-γιανγκ και φιλοσοφία γουξίνγκ</t>
  </si>
  <si>
    <t>yin-yang and wuxing philosophy</t>
  </si>
  <si>
    <t>Ο ενδέκατος γιατρός</t>
  </si>
  <si>
    <t>What kind of trees does Kearney Avenue have as grasses?</t>
  </si>
  <si>
    <t>παλάμη</t>
  </si>
  <si>
    <t>Πολ Τ. Τάλσγουορθ</t>
  </si>
  <si>
    <t>εποπτεύεται και διευθύνεται από άλλους ανώτερους τεχνικούς φαρμακείων</t>
  </si>
  <si>
    <t>supervised and run by other senior pharmacy technicians</t>
  </si>
  <si>
    <t>η ανισότητα πρώτα αυξάνεται και στη συνέχεια μειώνεται</t>
  </si>
  <si>
    <t>inequality first increases and then decreases</t>
  </si>
  <si>
    <t>What famous writer used the similarity and depiction of Percy Shelley in his writing?</t>
  </si>
  <si>
    <t>τελικά μείωσε τις επενδύσεις της στη Νότια Αφρική κατά 230 εκατομμύρια δολάρια</t>
  </si>
  <si>
    <t>eventually reduced its South African investments by $230 million</t>
  </si>
  <si>
    <t>What kind of punishment is sometimes offered to the politically disobedient?</t>
  </si>
  <si>
    <t>Who is the new companion in the 10th row of the revival?</t>
  </si>
  <si>
    <t>Μαργαριτάρι Μακί</t>
  </si>
  <si>
    <t>Pearl Mackie</t>
  </si>
  <si>
    <t>What school of public policy was based in the building designed by Ludwig Mies van der Rohe?</t>
  </si>
  <si>
    <t>οι Άγγελοι του Τσάρλι</t>
  </si>
  <si>
    <t>the Angels of Charlie</t>
  </si>
  <si>
    <t>υποδοχείς αντιγόνων</t>
  </si>
  <si>
    <t>antigen receptors</t>
  </si>
  <si>
    <t>κυκλικό λογότυπο</t>
  </si>
  <si>
    <t>circular logo</t>
  </si>
  <si>
    <t>πίεση</t>
  </si>
  <si>
    <t>pressure</t>
  </si>
  <si>
    <t>Ο κύριος ρόλος των επιτροπών στο Κοινοβούλιο της Σκωτίας</t>
  </si>
  <si>
    <t>The main role of the committees in the Scottish Parliament</t>
  </si>
  <si>
    <t>What spatiotemporal path is perceived as a curved line in space?</t>
  </si>
  <si>
    <t>Where were the populations gathered in colonies?</t>
  </si>
  <si>
    <t>Γουάκα Πιλάτκα</t>
  </si>
  <si>
    <t>Waca Pilatka</t>
  </si>
  <si>
    <t>αύξηση των συγκεντρώσεων των αερίων του θερμοκηπίου στην ατμόσφαιρα</t>
  </si>
  <si>
    <t>increase the concentrations of greenhouse gases in the atmosphere</t>
  </si>
  <si>
    <t>Το 2000 κέρδισε το πολυπόθητο πανεπιστημιακό βραβείο</t>
  </si>
  <si>
    <t>In 2000 it won the coveted University award</t>
  </si>
  <si>
    <t>Where are issues relating to abortion or anti-drug policy legislated?</t>
  </si>
  <si>
    <t>Η ευρεία υπόθεση Η του Σίνζελ</t>
  </si>
  <si>
    <t>Schinzel's broad H hypothesis</t>
  </si>
  <si>
    <t>What higher levels is inequality linked to?</t>
  </si>
  <si>
    <t>What kind of chloroplasts have the diatoms had but have they lost?</t>
  </si>
  <si>
    <t>Σήμερα</t>
  </si>
  <si>
    <t>Today</t>
  </si>
  <si>
    <t>Which river is near the school?</t>
  </si>
  <si>
    <t>What does chloroplastida mean?</t>
  </si>
  <si>
    <t>είναι όλοι παράγοντες του 3</t>
  </si>
  <si>
    <t>they are all factors of 3</t>
  </si>
  <si>
    <t>ο κανόνας του p-adic</t>
  </si>
  <si>
    <t>the rule of p-adic</t>
  </si>
  <si>
    <t>Ισπανικά</t>
  </si>
  <si>
    <t>Spanish</t>
  </si>
  <si>
    <t>ισχυρότερη στο Κοινοβούλιο της Σκωτίας από ό,τι στα άλλα κοινοβουλευτικά συστήματα</t>
  </si>
  <si>
    <t>ικανοποίηση των πολιτικών επιθυμιών σε κάποιο άλλο θέμα</t>
  </si>
  <si>
    <t>satisfy political desires on some other issue</t>
  </si>
  <si>
    <t>ομολόγησε την ενοχή του σε διάφορα πλημμελήματα</t>
  </si>
  <si>
    <t>plead guilty to a number of misdemeanors</t>
  </si>
  <si>
    <t>Μάικλ Φαραντέι και Τζέιμς Κλερκ Μάξγουελ</t>
  </si>
  <si>
    <t>Michael Faraday and James Klerk Maxwell</t>
  </si>
  <si>
    <t>το τεστ πρωτοτυπίας Μίλερ-Ράμπιν</t>
  </si>
  <si>
    <t>the Miller–Rabin primality test</t>
  </si>
  <si>
    <t>προγονικό κυανοβακτηρίδιο</t>
  </si>
  <si>
    <t>ancestral cyanobacterium</t>
  </si>
  <si>
    <t>σε πολλές παραδόσεις του Ινδουισμού ? ειδικά εκείνες που είναι γνωστές στη Δύση</t>
  </si>
  <si>
    <t>in many traditions of Hinduism?especially those known in the West</t>
  </si>
  <si>
    <t>What other issues can civil disobedience be about?</t>
  </si>
  <si>
    <t>ικανοποιούν τις πολιτικές επιθυμίες</t>
  </si>
  <si>
    <t>The Wojciech Bogus?awski Theatre</t>
  </si>
  <si>
    <t>interdisciplinary laboratories</t>
  </si>
  <si>
    <t>ανοσοποιητικό σύστημα είναι λιγότερο ενεργό από το κανονικό</t>
  </si>
  <si>
    <t>immune system is less active than normal</t>
  </si>
  <si>
    <t>Κινέζοι Han , Khitans, Jurchens, Μογγόλοι και Θιβετιανοί Βουδιστές</t>
  </si>
  <si>
    <t>εταιρείες που εκτελούν ή άλλως ασχολούνται με την κατασκευή</t>
  </si>
  <si>
    <t>companies that perform or otherwise engage in manufacturing</t>
  </si>
  <si>
    <t>Εξελίχθηκε σε μία από τις πρώτες αρχιτεκτονικές δικτύου peer-to-peer</t>
  </si>
  <si>
    <t>It evolved into one of the first peer-to-peer network architectures</t>
  </si>
  <si>
    <t>ερευνητικές και εκπαιδευτικές κοινότητες, βιομηχανία και κυβέρνηση</t>
  </si>
  <si>
    <t>In modern times, businesses can offer themselves as what in a construction project?</t>
  </si>
  <si>
    <t>After apartheid, what types of schools are referred to as "Model C" schools?</t>
  </si>
  <si>
    <t>ημι-ιδιωτικό</t>
  </si>
  <si>
    <t>When did the Allied troops leave the Rhineland?</t>
  </si>
  <si>
    <t>η ανισότητα στο εσωτερικό των χωρών εμποδίζει την ανάπτυξη περιορίζοντας τη συνολική ζήτηση.</t>
  </si>
  <si>
    <t>inequality within countries hinder growth by limiting aggregate demand.</t>
  </si>
  <si>
    <t>How many times did the plague appear in Venice?</t>
  </si>
  <si>
    <t>When was the document based on the graph "Restoring the temperature of the Northern Hemisphere of the millennium" published?</t>
  </si>
  <si>
    <t>When did the first sequence of the forgery take place?</t>
  </si>
  <si>
    <t>What colors did the ABC logo have in 2001?</t>
  </si>
  <si>
    <t>Which famous Indian applied civil disobedience?</t>
  </si>
  <si>
    <t>What famous Indian actions were considered political disobedience?</t>
  </si>
  <si>
    <t>What is the process of constructing a building or infrastructure?</t>
  </si>
  <si>
    <t>Who is the Costa Rica President who went to Harvard?</t>
  </si>
  <si>
    <t>What was the main reason for the shift towards the view that income inequality harms growth?</t>
  </si>
  <si>
    <t>In 2005, what did Doctor Who think was the state of the planet he was descending from?</t>
  </si>
  <si>
    <t>How many rival princes were involved in the murder of Gegeen?</t>
  </si>
  <si>
    <t>Περίπου ένα δισεκατομμύριο χρόνια πριν</t>
  </si>
  <si>
    <t>Some about a billion years ago</t>
  </si>
  <si>
    <t>To what or from what can the general global fields be transferred?</t>
  </si>
  <si>
    <t>What is the name of the part of the Rhine Gorge that has been recognized by UNESCO?</t>
  </si>
  <si>
    <t>What is the limitation of the commitment of incompetent governments to social justice?</t>
  </si>
  <si>
    <t>What was the name of Wesley's famous sermon, in which he warned of the dangers of drinking?</t>
  </si>
  <si>
    <t>κρίκετ, ράλι, ποδόσφαιρο, ράγκμπι και πυγμαχία .</t>
  </si>
  <si>
    <t>cricket, rallying, football, rugby and boxing .</t>
  </si>
  <si>
    <t>When did Pachauri resign as chairman of the IPCC?</t>
  </si>
  <si>
    <t>πολιτιστικές παραδόσεις, κοινωνικά έθιμα, θρησκευτικές πεποιθήσεις κ.λπ.</t>
  </si>
  <si>
    <t>cultural traditions,  social customs, religious beliefs, etc.</t>
  </si>
  <si>
    <t>What do some community pharmacies do?</t>
  </si>
  <si>
    <t>What is the name of the law that defines a charge that moves within a magnetic field?</t>
  </si>
  <si>
    <t>η Θεωρία της Μιάσμα</t>
  </si>
  <si>
    <t>the Miasma Theory</t>
  </si>
  <si>
    <t>What is Tomás Piketty's job?</t>
  </si>
  <si>
    <t>The members of which organisation cannot take part in the Scottish Parliament as elected Members?</t>
  </si>
  <si>
    <t>η εξαφάνιση της Κρητιδικής-Παλαιογονίας</t>
  </si>
  <si>
    <t>the disappearance of Cretaceous-Paleogony</t>
  </si>
  <si>
    <t>Which major cities of Eastern Europe were not destroyed by the Mongol invasion?</t>
  </si>
  <si>
    <t>Ο Doctor Who και οι Daleks στα επτά κλειδιά της Δευτέρας Παρουσίας</t>
  </si>
  <si>
    <t>When did the disappearance of Cretaceous-Paleogony take place?</t>
  </si>
  <si>
    <t>What is a twin prime number?</t>
  </si>
  <si>
    <t>Call it a common autoimmune disease.</t>
  </si>
  <si>
    <t>In what direction is the west side of the Fresno neighborhood in relation to motorway 99?</t>
  </si>
  <si>
    <t>What compounds can be covered with the molecules of the host cell in order for a virus to avoid detection?</t>
  </si>
  <si>
    <t>What is the assessment of illegal actions?</t>
  </si>
  <si>
    <t>How long did the battles last in the Seven Years' War?</t>
  </si>
  <si>
    <t>Αυξημένη</t>
  </si>
  <si>
    <t>increased</t>
  </si>
  <si>
    <t>What historical empire used cultural imperialism to influence local elites?</t>
  </si>
  <si>
    <t>What are the two anti-inflammatory molecules that peak during wakefulness hours?</t>
  </si>
  <si>
    <t>What was the percentage of a female head of the household without a man?</t>
  </si>
  <si>
    <t>19.3%)</t>
  </si>
  <si>
    <t>στη δεκαετία του '70</t>
  </si>
  <si>
    <t>in the 70s</t>
  </si>
  <si>
    <t>Which museum would receive items as a loan from the Musical Instruments Gallery?</t>
  </si>
  <si>
    <t>δημιουργώντας μια ?Εθνική Πινακοθήκη Βρετανικής Τέχνης</t>
  </si>
  <si>
    <t>creating a "National Gallery of British Art</t>
  </si>
  <si>
    <t>How did Turabi build a strong financial base?</t>
  </si>
  <si>
    <t>Μίκι Σμιθ (Νόελ Κλαρκ) και Τζακ Χάρκνες</t>
  </si>
  <si>
    <t>Mickey Smith (Noel Clark) and Jack Harknes</t>
  </si>
  <si>
    <t>Which state route is being discussed to be upgraded to the standards of a highway between states?</t>
  </si>
  <si>
    <t>ένα συνδεδεμένο άθροισμα πρώτων κόμβων</t>
  </si>
  <si>
    <t>a connected sum of prime nodes</t>
  </si>
  <si>
    <t>What will be Odinga's role in government?</t>
  </si>
  <si>
    <t>τις φέρουσες χτένες</t>
  </si>
  <si>
    <t>η ήπια ισχύς του</t>
  </si>
  <si>
    <t>its soft power</t>
  </si>
  <si>
    <t>By whom was the area known today as Jacksonville previously inhabited before the arrival of the French?</t>
  </si>
  <si>
    <t>When was the mausoleum returned to the Lord's Cenotaph in Mongolia?</t>
  </si>
  <si>
    <t>αρχές του 1954</t>
  </si>
  <si>
    <t>Γενικό Φαρμακευτικό Συμβούλιο (ΣΓΠ)</t>
  </si>
  <si>
    <t>General Pharmaceutical Council (GSP)</t>
  </si>
  <si>
    <t>οι Νταλέκς</t>
  </si>
  <si>
    <t>the Daleks</t>
  </si>
  <si>
    <t>διάγραμμα ραβδιών χόκεϊ"</t>
  </si>
  <si>
    <t>hockey stick chart"</t>
  </si>
  <si>
    <t>Which two associations did Al-Muwafak differentiate?</t>
  </si>
  <si>
    <t>Who formulated the universal theory of gravity?</t>
  </si>
  <si>
    <t>What did the icy subsoil and the sprawling alpine glaciers start doing?</t>
  </si>
  <si>
    <t>What was the last episode of Doctor Who Dudley Simpson wrote the music for?</t>
  </si>
  <si>
    <t>Where is harvard medical, dental and public health school based?</t>
  </si>
  <si>
    <t>το γοτθικό στυλ του 1940</t>
  </si>
  <si>
    <t>the Gothic style of 1940</t>
  </si>
  <si>
    <t>Which South African law recognized two types of schools?</t>
  </si>
  <si>
    <t>What philosophies make up Chinese medicine?</t>
  </si>
  <si>
    <t>τις άδικες μορφές εξουσίας της εποχής του</t>
  </si>
  <si>
    <t>the unjust forms of power of his time</t>
  </si>
  <si>
    <t>είναι προϊόν της κυτταρικής μεμβράνης του ξενιστή</t>
  </si>
  <si>
    <t>is a product of the host cell membrane</t>
  </si>
  <si>
    <t>What was the name of Borte's first son, Temousin's husband?</t>
  </si>
  <si>
    <t>Αφροαμερικανοί φοιτητές</t>
  </si>
  <si>
    <t>African-American students</t>
  </si>
  <si>
    <t>μπορεί να ήταν ένας συνδυασμός άνθρακα και άλλων πανδημιών</t>
  </si>
  <si>
    <t>may have been a combination of anthrax and other pandemics</t>
  </si>
  <si>
    <t>πτυσσόμενα πλοκάμια</t>
  </si>
  <si>
    <t>τα μαλακά ζελατινοιοειδή σώματά τους</t>
  </si>
  <si>
    <t>οι δυναστείες των Κιτάν Λιάο και Γιούρτσεν Τζιν</t>
  </si>
  <si>
    <t>the Khitan Liao and Jurchen Jin dynasties</t>
  </si>
  <si>
    <t>Στα νύχια</t>
  </si>
  <si>
    <t>In the Claws</t>
  </si>
  <si>
    <t>When did Y. pestis arrive in England?</t>
  </si>
  <si>
    <t>Κρόουλι &amp;Λόουερι 2000 και Μπρίφα 2000</t>
  </si>
  <si>
    <t>Crowley &amp; Lowery 2000 and Briffa 2000</t>
  </si>
  <si>
    <t>Μογγόλοι και Θιβετιανοί Βουδιστές</t>
  </si>
  <si>
    <t>Mongols and Tibetan Buddhists</t>
  </si>
  <si>
    <t>θεωρούνται "λάθος" από την ατομική συνείδηση</t>
  </si>
  <si>
    <t>they are deemed "wrong" by individual consciousness</t>
  </si>
  <si>
    <t>ένας Ουαχάμπι/Σαλάφι τζιχαντιστής εξτρεμιστής</t>
  </si>
  <si>
    <t>a Wahhabi/Salafi jihadist extremist</t>
  </si>
  <si>
    <t>139η από τις 176 χώρες</t>
  </si>
  <si>
    <t>139th out of 176 countries</t>
  </si>
  <si>
    <t>ως το άθροισμα της ηλεκτροστατικής δύναμης (λόγω του ηλεκτρικού πεδίου</t>
  </si>
  <si>
    <t>as the sum of the electrostatic force (due to the electric field</t>
  </si>
  <si>
    <t>What did the University of Newcastle gain in 2000?</t>
  </si>
  <si>
    <t>Πανεπιστημιακό βραβείο</t>
  </si>
  <si>
    <t xml:space="preserve">University award of </t>
  </si>
  <si>
    <t>What are the lines of tsatsara-like hairs called?</t>
  </si>
  <si>
    <t>Δοκιμή πρωτοτυπίας AKS</t>
  </si>
  <si>
    <t>AKS primality test</t>
  </si>
  <si>
    <t>Κινεζική τριμερής</t>
  </si>
  <si>
    <t>Chinese tripartite</t>
  </si>
  <si>
    <t>Which band do many consider to be the first black metal band?</t>
  </si>
  <si>
    <t>Δυνάμεις</t>
  </si>
  <si>
    <t>τα γονίδια που δωρίζει στον πυρήνα του πρώτου ξενιστή εξακολουθούν να υπάρχουν</t>
  </si>
  <si>
    <t>the genes it donates to the nucleus of the first host still exist</t>
  </si>
  <si>
    <t>Which member of the university graduates was known for his work on portfolio theory?</t>
  </si>
  <si>
    <t>μαζικοί τάφοι</t>
  </si>
  <si>
    <t>mass graves</t>
  </si>
  <si>
    <t>Σκωτία</t>
  </si>
  <si>
    <t>Scotland</t>
  </si>
  <si>
    <t>Are there other categories for what?</t>
  </si>
  <si>
    <t>την ικανότητα να αναγεννηθείτε</t>
  </si>
  <si>
    <t>the ability to be born again</t>
  </si>
  <si>
    <t>κατόπιν ζήτησης</t>
  </si>
  <si>
    <t>on Demand</t>
  </si>
  <si>
    <t>δεν έχουν πλοκάμια</t>
  </si>
  <si>
    <t>do not have tentacles</t>
  </si>
  <si>
    <t>Is Mitchell Tower designed to look like the Oxford Tower?</t>
  </si>
  <si>
    <t>Πύργος μαγδαληνής</t>
  </si>
  <si>
    <t>Magdalen Tower</t>
  </si>
  <si>
    <t>ευκαρυωτικό κύτταρο</t>
  </si>
  <si>
    <t>eukaryotic cell</t>
  </si>
  <si>
    <t>προοδευτικές μέτριες</t>
  </si>
  <si>
    <t>progressive moderates</t>
  </si>
  <si>
    <t>Σαμπούρ Ιμπν Σαλ</t>
  </si>
  <si>
    <t>Sambour Ibn Sal</t>
  </si>
  <si>
    <t>In which part of the United States many students moved to Christian academies during the separation period?</t>
  </si>
  <si>
    <t>ιστορικοί και πολιτικοί θεωρητικοί</t>
  </si>
  <si>
    <t>historians and political theorists</t>
  </si>
  <si>
    <t>απλοί βουλευτές</t>
  </si>
  <si>
    <t>ordinary MPs</t>
  </si>
  <si>
    <t>πετώντας κατά μήκος της οθόνης</t>
  </si>
  <si>
    <t>flying across the screen</t>
  </si>
  <si>
    <t>On whose principles were the principles of the succession of fauna based?</t>
  </si>
  <si>
    <t>τα τεράστια στόματά τους</t>
  </si>
  <si>
    <t>their huge mouths</t>
  </si>
  <si>
    <t>What is DECnet?</t>
  </si>
  <si>
    <t>Whose Secretary General was Ban Ki-moon?</t>
  </si>
  <si>
    <t>πρωτογενή πλαστίδια</t>
  </si>
  <si>
    <t>primary plastids</t>
  </si>
  <si>
    <t>Ισπανική δύναμη</t>
  </si>
  <si>
    <t>Spanish force</t>
  </si>
  <si>
    <t>What are the names that are greater than 1 and can be divided by 3 or more numbers are called?</t>
  </si>
  <si>
    <t>3, 1; 3, 1 · 1 · 3</t>
  </si>
  <si>
    <t>What percentage of the Scottish electorate was needed in the referendum?</t>
  </si>
  <si>
    <t>What did Friedrich Rachel think imperialism was about the country?</t>
  </si>
  <si>
    <t>Η άποψη ότι η εισοδηματική ανισότητα βλάπτει την ανάπτυξη</t>
  </si>
  <si>
    <t>The view that income inequality harms growth</t>
  </si>
  <si>
    <t>πρώιμη Καμβρία</t>
  </si>
  <si>
    <t>early Kamvrian</t>
  </si>
  <si>
    <t>διαφορετικός</t>
  </si>
  <si>
    <t>Καφέ v περίπτωση</t>
  </si>
  <si>
    <t>Brown v case</t>
  </si>
  <si>
    <t>χρησιμοποιώντας δρεπάνια</t>
  </si>
  <si>
    <t>using sickles</t>
  </si>
  <si>
    <t>προμήθεια συγκεκριμένων φαρμάκων στο κοινό</t>
  </si>
  <si>
    <t>supply specified medicinal products to the public</t>
  </si>
  <si>
    <t>έργα υποδομής που απαιτούν τη χρήση γης ή ιδιοκτησίας</t>
  </si>
  <si>
    <t>infrastructure projects that require the use of land or property</t>
  </si>
  <si>
    <t>Ο Πρόεδρος Κενυάτα και ο Αντιπρόεδρος Ουίλιαμ Ρούτο στον απόηχο</t>
  </si>
  <si>
    <t>President Kenyatta and Vice-President William Ruto on the aftermath</t>
  </si>
  <si>
    <t>αρχική υποστήριξη από την πολιτεία του Μίσιγκαν και το Εθνικό Ίδρυμα Επιστημών</t>
  </si>
  <si>
    <t>initial support from the state of Michigan and the National Science Foundation</t>
  </si>
  <si>
    <t>What do some politically disobedient people feel the need to recognize?</t>
  </si>
  <si>
    <t>ισχύς του κοινωνικού συμβολαίου</t>
  </si>
  <si>
    <t>What is the name of the gallery that is dedicated to Chinese art?</t>
  </si>
  <si>
    <t>Επιχειρήσεις</t>
  </si>
  <si>
    <t>enterprises</t>
  </si>
  <si>
    <t>60 ετών</t>
  </si>
  <si>
    <t>60 years</t>
  </si>
  <si>
    <t>Ορισμένες μορφές πολιτικής ανυπακοής</t>
  </si>
  <si>
    <t>Some forms of civil disobedience</t>
  </si>
  <si>
    <t>το σύστημα τεσσάρων κατηγοριών</t>
  </si>
  <si>
    <t>the four-category system</t>
  </si>
  <si>
    <t>What helps the Urban Educational Institution to function?</t>
  </si>
  <si>
    <t>το έθνος ήταν στο 139ο</t>
  </si>
  <si>
    <t>the nation was in 139th</t>
  </si>
  <si>
    <t>επιστρέφουν με ιστορίες για τις ανακαλύψεις τους</t>
  </si>
  <si>
    <t>το συμπέρασμα στην τελική περίληψη ήταν ισχυρό</t>
  </si>
  <si>
    <t>the conclusion in the final summary was strong</t>
  </si>
  <si>
    <t>αναμφισβήτητος εντοπισμός του ενισχυμένου φαινομένου του θερμοκηπίου</t>
  </si>
  <si>
    <t>undoubted detection of the enhanced greenhouse effect</t>
  </si>
  <si>
    <t>στέγαση</t>
  </si>
  <si>
    <t>housing</t>
  </si>
  <si>
    <t>Κατηγορίες</t>
  </si>
  <si>
    <t>categories</t>
  </si>
  <si>
    <t>What year did John Sapsanks donate a large collection of paintings?</t>
  </si>
  <si>
    <t>What year did the ABC stop using the four-note bell for advertising?</t>
  </si>
  <si>
    <t>What percentage of prime viewership did the three major networks represent in 1980?</t>
  </si>
  <si>
    <t>What was the population of Jacksonville in 2010?</t>
  </si>
  <si>
    <t>What percentage of the Scottish electorate did not vote?</t>
  </si>
  <si>
    <t>What have not been the fossils found that represent combs that today's combs have?</t>
  </si>
  <si>
    <t>Which neighborhood is located west of Highway 41?</t>
  </si>
  <si>
    <t>Δυτική πλευρά</t>
  </si>
  <si>
    <t>Which older market did the Granger Market replace?</t>
  </si>
  <si>
    <t>What declaration of the shaman helped the rise of Temuzin?</t>
  </si>
  <si>
    <t>To what extent has the Harvard administration reduced its investment in South Africa in response to the pressure?</t>
  </si>
  <si>
    <t>For what nation did Ribo originally claim what Jacksonville is now?</t>
  </si>
  <si>
    <t>How much was the speed of the winds around St. Augustine during the 1964 hurricane?</t>
  </si>
  <si>
    <t>What was the name of doctor who's show from the 80s?</t>
  </si>
  <si>
    <t>Who was commissioned to draw up a second master plan?</t>
  </si>
  <si>
    <t>What is the country known for?</t>
  </si>
  <si>
    <t>How many rows of chloroplasts are there?</t>
  </si>
  <si>
    <t>What flows between Bingen and Bonn?</t>
  </si>
  <si>
    <t>What do supporters of Islamism think their views express?</t>
  </si>
  <si>
    <t>When were there reflections on the military-political complex in the context of understanding imperialism?</t>
  </si>
  <si>
    <t>Δεκαετία του '50</t>
  </si>
  <si>
    <t>What was the ratio of British colonists to French?</t>
  </si>
  <si>
    <t>What is the main task of the GSP?</t>
  </si>
  <si>
    <t>What are pharmacy technicians increasingly dependent on?</t>
  </si>
  <si>
    <t>παραδοσιακή μογγολική αριστοκρατία</t>
  </si>
  <si>
    <t>For whom was the medical report written?</t>
  </si>
  <si>
    <t>In which large American city is the university located?</t>
  </si>
  <si>
    <t>In which international exhibition does the V&amp;A Museum have its roots?</t>
  </si>
  <si>
    <t>What was considered to be compensated for by savings from the rich, according to a 1955 review?</t>
  </si>
  <si>
    <t>το Μουσείο Κατασκευαστών</t>
  </si>
  <si>
    <t>the Museum of Constructors</t>
  </si>
  <si>
    <t>με χρήματα από ξένα ισλαμιστικά τραπεζικά συστήματα</t>
  </si>
  <si>
    <t>with money from foreign Islamist banking systems</t>
  </si>
  <si>
    <t>τριμερής</t>
  </si>
  <si>
    <t>Αριστοτελική κοσμολογία</t>
  </si>
  <si>
    <t>What molecules of the adaptive immune system are present only in maxillosomes?</t>
  </si>
  <si>
    <t>What field involves the study of the immune system?</t>
  </si>
  <si>
    <t>The first Western texts refer to the East, as what do they describe people as being?</t>
  </si>
  <si>
    <t>μια ελεύθερη Ινδία</t>
  </si>
  <si>
    <t>a free India</t>
  </si>
  <si>
    <t>Κατάρα των Νταλέκ</t>
  </si>
  <si>
    <t>What are the three things needed to make the construction?</t>
  </si>
  <si>
    <t>Κινεζική γκαλερί τέχνης T.T. Chui</t>
  </si>
  <si>
    <t>Chinese art gallery T.T. Chui</t>
  </si>
  <si>
    <t>Νοτιοαφρικανικός νόμος σχολείων</t>
  </si>
  <si>
    <t>The modern trend in design is towards the integration of whose?</t>
  </si>
  <si>
    <t>What is the name of the group that does not accept any government?</t>
  </si>
  <si>
    <t>What diseases do many scientists think contributed to the plague pandemic?</t>
  </si>
  <si>
    <t>εσωτερικές μεμβράνες λιπιδίων διπλής στρώσης</t>
  </si>
  <si>
    <t>internal double layer lipid membranes</t>
  </si>
  <si>
    <t>The Hungarians were performing this civil disobedience under the guidance of whom?</t>
  </si>
  <si>
    <t>Βόρεια και Δυτική Αφρική, καθώς και στην Ανατολική Ασία</t>
  </si>
  <si>
    <t>North and West Africa, and also on East Asia</t>
  </si>
  <si>
    <t>Χτένια</t>
  </si>
  <si>
    <t>scallops</t>
  </si>
  <si>
    <t>ο ουρανός</t>
  </si>
  <si>
    <t>the sky</t>
  </si>
  <si>
    <t>Where did the movement that would become The United Methodist Church begin?</t>
  </si>
  <si>
    <t>About how many objects are there in the costume collection of the V&amp;A Museum?</t>
  </si>
  <si>
    <t>μια τζιχαντιστική εξτρεμιστική στρατιωτική οργάνωση Ουαχάμπι/Σαλάφι</t>
  </si>
  <si>
    <t>a Wahhabi/Salafi jihadist extremist military organization</t>
  </si>
  <si>
    <t>ανελεύθερα ισλαμικά καθεστώτα εις βάρος των προοδευτικών μετριοπαθών</t>
  </si>
  <si>
    <t>illiberal Islamic regimes at the expense of progressive moderates</t>
  </si>
  <si>
    <t>Η κατασκευή αυτοκινητοδρόμων</t>
  </si>
  <si>
    <t>The construction of highways</t>
  </si>
  <si>
    <t>The church states that, as Christians, they know that neither way is righteous before God?</t>
  </si>
  <si>
    <t>path of military action nor the path of inaction</t>
  </si>
  <si>
    <t>What kind of effect does inequality have, in the presence of credit market imperfections, on the formation of human capital?</t>
  </si>
  <si>
    <t>What is the nickname used for delta in The Netherlands?</t>
  </si>
  <si>
    <t>Ρήνος-Μεύσης</t>
  </si>
  <si>
    <t>πολλοί ηλικιωμένοι παίρνουν τώρα πολλά φάρμακα</t>
  </si>
  <si>
    <t>many older people now take a lot of medications</t>
  </si>
  <si>
    <t>άλφα τηλεοπτική υπηρεσία ρεπερτορίου (ΤΕΧΝΕΣ)</t>
  </si>
  <si>
    <t>alpha repertory television service (ARTS)</t>
  </si>
  <si>
    <t>να αναγεννηθείτε</t>
  </si>
  <si>
    <t>What organisation did Iqbal join in London?</t>
  </si>
  <si>
    <t>How are packages routed?</t>
  </si>
  <si>
    <t>ένας τύπος "δηλητηρίασης αίματος</t>
  </si>
  <si>
    <t>a type of "blood poisoning</t>
  </si>
  <si>
    <t>Η ημερομηνία είναι εσφαλμένη</t>
  </si>
  <si>
    <t>Who led the reinforcements of New France in 1756?</t>
  </si>
  <si>
    <t>Why should we exclude one to preserve the uniqueness of the basic theorem?</t>
  </si>
  <si>
    <t>κοντά στο Μίλινγκεν άαν ντε Ριτζν</t>
  </si>
  <si>
    <t>What is used to calculate the cross-sectional area in the volume of an object?</t>
  </si>
  <si>
    <t>What water body was in the west of the Mongol Empire when Genghis Khan died?</t>
  </si>
  <si>
    <t>The principle of the succession of fauna was developed 100 years before the theory of evolution who?</t>
  </si>
  <si>
    <t>λευκή πτήση"</t>
  </si>
  <si>
    <t>white flight"</t>
  </si>
  <si>
    <t>What are the issues called outside the legislative capacity of the Scottish Parliament?</t>
  </si>
  <si>
    <t>What kind of school are most erg?nzungsschulen?</t>
  </si>
  <si>
    <t>ομάδες μεγάλων ενισχυμένων μικρών τριχών</t>
  </si>
  <si>
    <t>groups of large reinforced small hairs</t>
  </si>
  <si>
    <t>Η αιτία ήταν μια μορφή άνθρακα</t>
  </si>
  <si>
    <t>the cause was a form of anthrax</t>
  </si>
  <si>
    <t>Who were Kublai's two Chinese advisors?</t>
  </si>
  <si>
    <t>τις συνδέσεις με τον κεντρικό υπολογιστή του CDC στο Πανεπιστήμιο του Μίσιγκαν</t>
  </si>
  <si>
    <t>the connections to the CDC's mainframe at Michigan State University</t>
  </si>
  <si>
    <t>«Σμιθ και Τζόουνς»</t>
  </si>
  <si>
    <t>"Smith and Jones"</t>
  </si>
  <si>
    <t>Which schools are classified as independent in South Africa, alongside private schools?</t>
  </si>
  <si>
    <t>Which body stated that doctors can also administer drugs under certain conditions?</t>
  </si>
  <si>
    <t>1 και ο εαυτός του</t>
  </si>
  <si>
    <t>Ediacaran Eoandromeda can be considered to represent what?</t>
  </si>
  <si>
    <t>Το αρχικό μήνυμα/δεδομένα συναρμολογείται εκ νέου</t>
  </si>
  <si>
    <t>Νόμος περί ψυχικής υγείας (φροντίδα και θεραπεία)</t>
  </si>
  <si>
    <t>Mental Health (Care and Treatment) Act</t>
  </si>
  <si>
    <t>Τείχος Αδριανού</t>
  </si>
  <si>
    <t>Wall Hadrian</t>
  </si>
  <si>
    <t>What made Saint Coo believe that the land was formed by mountain erosion?</t>
  </si>
  <si>
    <t>απολιθωμένα κελύφη γεωλογικού στρώματος</t>
  </si>
  <si>
    <t>fossilized shells of a geological layer</t>
  </si>
  <si>
    <t>ταχεία αύξηση του πληθυσμού και της κυκλοφορίας</t>
  </si>
  <si>
    <t>rapid increase in population and traffic</t>
  </si>
  <si>
    <t>Which underground railways cover much of Tyne Ed Wear?</t>
  </si>
  <si>
    <t>How long would this coalition last?</t>
  </si>
  <si>
    <t>What speculation claims that there is always a minimum of 4 prime numbers between the squares of successive prime numbers greater than 2?</t>
  </si>
  <si>
    <t>University award</t>
  </si>
  <si>
    <t>Μάχη του Τζαμονβίλ</t>
  </si>
  <si>
    <t>Battle of Jamonville</t>
  </si>
  <si>
    <t>θα υποστούν τις κυρώσεις που προβλέπονται από το νόμο</t>
  </si>
  <si>
    <t>they will suffer the penalties provided for by law</t>
  </si>
  <si>
    <t>Doctor Who – Η απόλυτη περιπέτεια.</t>
  </si>
  <si>
    <t>Doctor Who – The Ultimate Adventure.</t>
  </si>
  <si>
    <t>ζώα πιάτων</t>
  </si>
  <si>
    <t>plate animals</t>
  </si>
  <si>
    <t>What enemy of Doctor Who is also Lord of Time?</t>
  </si>
  <si>
    <t>αυξάνουν σημαντικά τις συγκεντρώσεις αερίων του θερμοκηπίου στην ατμόσφαιρα</t>
  </si>
  <si>
    <t>significantly increase the concentrations of greenhouse gases in the atmosphere</t>
  </si>
  <si>
    <t>τα κράτη και οι κυβερνήσεις συνεχίζουν να επιδιώκουν διαφορετικούς, αν όχι αντίθετους, στόχους</t>
  </si>
  <si>
    <t>states and governments continue to pursue different, if not opposing, goals</t>
  </si>
  <si>
    <t>Togrul Khan της φυλής Κεράιτ</t>
  </si>
  <si>
    <t>Togrul Khan of the Kerait tribe</t>
  </si>
  <si>
    <t>πρώτος αριθμός</t>
  </si>
  <si>
    <t>prime number</t>
  </si>
  <si>
    <t>η μάχη του Bạch Đằng (το 1288</t>
  </si>
  <si>
    <t>the battle of Bạch Đằng (in 1288</t>
  </si>
  <si>
    <t>Μόλις ένας τεχνικός φαρμακείου αποκτήσει τα προσόντα</t>
  </si>
  <si>
    <t>Once a pharmacy technician has acquired the qualifications</t>
  </si>
  <si>
    <t>Προσόντα</t>
  </si>
  <si>
    <t>What happened to the second phase of DECnet?</t>
  </si>
  <si>
    <t>Το δίκτυο ενισχύθηκε για την υποστήριξη συνδέσεων τερματικού σε κεντρικούς υπολογιστές</t>
  </si>
  <si>
    <t>the network was strengthened to support terminal connections to hosts</t>
  </si>
  <si>
    <t>σχηματίζεται μετά τον Πύργο μαγδαληνής της Οξφόρδης</t>
  </si>
  <si>
    <t>is formed after Oxford's Magdalen Tower</t>
  </si>
  <si>
    <t>ανίχνευση</t>
  </si>
  <si>
    <t>detection</t>
  </si>
  <si>
    <t>Πλημμελήματα</t>
  </si>
  <si>
    <t>misdemeanors</t>
  </si>
  <si>
    <t>απολίθωση</t>
  </si>
  <si>
    <t>fossilization</t>
  </si>
  <si>
    <t>χλωροπλάστης από κόκκινο νήμα</t>
  </si>
  <si>
    <t>chloroplast made of red filament</t>
  </si>
  <si>
    <t>Τόμας Σόουελ</t>
  </si>
  <si>
    <t>Soap,  Benson</t>
  </si>
  <si>
    <t>ανεξάρτητα και δημόσια σχολεία</t>
  </si>
  <si>
    <t>independent and public schools</t>
  </si>
  <si>
    <t>Τανγκ, Τραγούδι</t>
  </si>
  <si>
    <t>Πίτερ Αμπάνο</t>
  </si>
  <si>
    <t>Ασταθές</t>
  </si>
  <si>
    <t>Konstable</t>
  </si>
  <si>
    <t>πλημμελήματα και να λάβουν μηδενική φυλάκιση</t>
  </si>
  <si>
    <t>misdemeanors and to receive zero imprisonment</t>
  </si>
  <si>
    <t>ευθεία γραμμή</t>
  </si>
  <si>
    <t>straight line</t>
  </si>
  <si>
    <t>η κυβέρνηση της πόλης του Τζάκσονβιλ</t>
  </si>
  <si>
    <t>the government of the city of Jacksonville</t>
  </si>
  <si>
    <t>Μεγάλη Ενοποιημένη Θεωρία</t>
  </si>
  <si>
    <t>Great Unified Theory</t>
  </si>
  <si>
    <t>για να ανατρέψει μια κυβέρνηση</t>
  </si>
  <si>
    <t>πολύ υψηλότερα σχολικά δίδακτρα από άλλα δημόσια σχολεία</t>
  </si>
  <si>
    <t>much higher school fees than other public schools</t>
  </si>
  <si>
    <t>ευπροσάρμοστος</t>
  </si>
  <si>
    <t>What kind of model of physics made Einstein fail?</t>
  </si>
  <si>
    <t>economic development</t>
  </si>
  <si>
    <t>What reconstructions support the information in the 1999 document?</t>
  </si>
  <si>
    <t>Spanish force from the nearby Spanish settlement of St. Augustine</t>
  </si>
  <si>
    <t>HIV/AIDS ή χρήση ανοσοκατασταλτικών φαρμάκων</t>
  </si>
  <si>
    <t>HIV/AIDS or the use of immunosuppressive drugs</t>
  </si>
  <si>
    <t>Γαλλική αποικία του Οχυρού Καρολάιν</t>
  </si>
  <si>
    <t>French colony of Fort Caroline</t>
  </si>
  <si>
    <t>το τέλος του Πλειστόκαινου</t>
  </si>
  <si>
    <t>the end of the Pleistocene</t>
  </si>
  <si>
    <t>είτε ως τροφή είτε ως εσωτερικό παράσιτο</t>
  </si>
  <si>
    <t>either as food or as an internal parasite</t>
  </si>
  <si>
    <t>Under what unexpected regime were there many Chinese?</t>
  </si>
  <si>
    <t>Where did the Trans dynasty rule from?</t>
  </si>
  <si>
    <t>στο εσωτερικό</t>
  </si>
  <si>
    <t>in the interior</t>
  </si>
  <si>
    <t>Η οικογένεια πρωτοκόλλων X.25 χρησιμοποιεί αυτόν τον τύπο δικτύου</t>
  </si>
  <si>
    <t>The X.25 family of protocols uses this type of network</t>
  </si>
  <si>
    <t>να διεξάγουν έρευνες και να ελέγχουν τη νομοθεσία</t>
  </si>
  <si>
    <t>conduct investigations and scrutinise legislation</t>
  </si>
  <si>
    <t>What do the combs with the scientific name Beroida that the other combs have?</t>
  </si>
  <si>
    <t>commission</t>
  </si>
  <si>
    <t>ζητήματα που δεν εμπίπτουν στη νομοθετική αρμοδιότητα του κοινοβουλίου της Σκωτίας</t>
  </si>
  <si>
    <t>matters outside the legislative competence of the Scottish Parliament</t>
  </si>
  <si>
    <t>Name the other way in which the Plowshares organization was temporarily closed.</t>
  </si>
  <si>
    <t>απομόνωση επιχειρήσεων σε βιομηχανική περιοχή και κατοικιών σε κατοικημένη περιοχή</t>
  </si>
  <si>
    <t>προσπάθειες μέτρησης της επικράτησης της διαφθοράς στον δημόσιο τομέα σε διάφορες χώρες</t>
  </si>
  <si>
    <t>attempts to measure the prevalence of public sector corruption in various countries</t>
  </si>
  <si>
    <t>για τη συγκέντρωση αποδεικτικών στοιχείων από μάρτυρες, τη διεξαγωγή ερευνών και τον έλεγχο της νομοθεσίας</t>
  </si>
  <si>
    <t>to obtain evidence from witnesses, conduct investigations and scrutinise legislation</t>
  </si>
  <si>
    <t>Which year did ENR gather data for nine market segments?</t>
  </si>
  <si>
    <t>What year was an early action programme reinstated?</t>
  </si>
  <si>
    <t>When did France take control of Algeria?</t>
  </si>
  <si>
    <t>When did the British start building a fortress under William Trent?</t>
  </si>
  <si>
    <t>How much can combs eat in a day?</t>
  </si>
  <si>
    <t>What do today's combs have that do not have the fossils found?</t>
  </si>
  <si>
    <t>The State Route 180 comes from what direction through Mendota?</t>
  </si>
  <si>
    <t>The black plague destroyed Europe for three years followed by which country?</t>
  </si>
  <si>
    <t>Which company gift was the Talbot Hughes collection?</t>
  </si>
  <si>
    <t>Goldenson proposed merging between the UPT and which network in October 1954?</t>
  </si>
  <si>
    <t>Where do most pharmaceutical consultants tend to work?</t>
  </si>
  <si>
    <t>What is the process by which the adaptive immune system is avoided by changing the non-essential sites?</t>
  </si>
  <si>
    <t>What is a notable Board of Inquiry, alongside CISCE and NENBSE, in many Indian states?</t>
  </si>
  <si>
    <t>What is the name of the first series of Doctor Who?</t>
  </si>
  <si>
    <t>Who was the most frequent musical collaborator of Doctor Who in the first 15 years of the show?</t>
  </si>
  <si>
    <t>When was Geegen emperor?</t>
  </si>
  <si>
    <t>How is chloroplastic DNA shortened?</t>
  </si>
  <si>
    <t>Sunnis</t>
  </si>
  <si>
    <t>Where was Friedrich Rachel born?</t>
  </si>
  <si>
    <t>When does immunodeficiency occur?</t>
  </si>
  <si>
    <t>την αυξανόμενη σημασία του ανθρώπινου κεφαλαίου για την ανάπτυξη</t>
  </si>
  <si>
    <t>When imperialism affects the social norms of a state, what is it called?</t>
  </si>
  <si>
    <t>What kind of regime has prevailed in Sudan for many years?</t>
  </si>
  <si>
    <t>What tool do stratigraphers use to view their data in three dimensions?</t>
  </si>
  <si>
    <t>Who founded the Office of Western Medicine?</t>
  </si>
  <si>
    <t>What kind of movement is the Islamic Brotherhood?</t>
  </si>
  <si>
    <t>What is the name of the private school for twelve-class students in which the university operates?</t>
  </si>
  <si>
    <t>Ο τανυστής τάσης</t>
  </si>
  <si>
    <t>The voltage tensor</t>
  </si>
  <si>
    <t>Φορμαλισμό</t>
  </si>
  <si>
    <t>the review of the treatment program</t>
  </si>
  <si>
    <t>χαμηλός</t>
  </si>
  <si>
    <t>The paintings donated by John Sapsanks were by artists of what nationality?</t>
  </si>
  <si>
    <t>From what race was the woman that Temuzin married when he was about 16 years old?</t>
  </si>
  <si>
    <t>Which river flows along Jacksonville?</t>
  </si>
  <si>
    <t>Who stopped The Advance of Hulagu Khan across the Middle East?</t>
  </si>
  <si>
    <t>How many passengers a year does the Newcastle rail network carry?</t>
  </si>
  <si>
    <t>What additional meaning does the word first have?</t>
  </si>
  <si>
    <t>Who had an influence in promoting the use of chemical compounds as medicines?</t>
  </si>
  <si>
    <t>What do some people think the Treaty of Versailles helped with?</t>
  </si>
  <si>
    <t>Are elders with full connection a member of whom?</t>
  </si>
  <si>
    <t>το τμήμα δοκιμής</t>
  </si>
  <si>
    <t>When many people are arrested, what is a common trading tactic?</t>
  </si>
  <si>
    <t>μπορεί να ήρθε στην Ευρώπη σε δύο κύματα.</t>
  </si>
  <si>
    <t>0,3 °C ανά δεκαετία</t>
  </si>
  <si>
    <t>0.3 °C per decade</t>
  </si>
  <si>
    <t>ηλεκτροστατική δύναμη</t>
  </si>
  <si>
    <t>Which strains of Y. pestis were found in the mass graves?</t>
  </si>
  <si>
    <t>wat have stoudies of inkomi inkalitti somes grow evidenes confirming;</t>
  </si>
  <si>
    <t>μεμβράνες λιπιδίων διπλής στιβάδας</t>
  </si>
  <si>
    <t>double layer lipid membranes</t>
  </si>
  <si>
    <t>What led the inhabitants to quieter houses in the suburbs?</t>
  </si>
  <si>
    <t>What do Beroidas use as teeth?</t>
  </si>
  <si>
    <t>What is the name of the Cambridge area where the main campus is located?</t>
  </si>
  <si>
    <t>How much evidence did Aristotle believe that the earthly sphere consists of?</t>
  </si>
  <si>
    <t>What ethnicity is Hoesung Lee?</t>
  </si>
  <si>
    <t>"business as usual"</t>
  </si>
  <si>
    <t>κυτταροτοξικά φυσικά φονικά κύτταρα</t>
  </si>
  <si>
    <t>cytotoxic natural killer cells</t>
  </si>
  <si>
    <t>What did the IPCC ask to apologize for?</t>
  </si>
  <si>
    <t>What is mistakenly believed about the outer membrane of chloroplasts?</t>
  </si>
  <si>
    <t>τα πολλά κάστρα και τους αμπελώνες τους</t>
  </si>
  <si>
    <t>their many castles and vineyards</t>
  </si>
  <si>
    <t>το τοπικό-παγκόσμιο</t>
  </si>
  <si>
    <t>the local-global</t>
  </si>
  <si>
    <t>What did Stiglitz present in 2009 about global inequality?</t>
  </si>
  <si>
    <t>συνθήκες αποθήκευσης</t>
  </si>
  <si>
    <t>storage conditions</t>
  </si>
  <si>
    <t>How much lower was the North Sea in the last cold phase than today?</t>
  </si>
  <si>
    <t>δέκα φορές</t>
  </si>
  <si>
    <t>What is the name of the last era?</t>
  </si>
  <si>
    <t>Λόγω των μαλακών ζελατινοιοειδών σωμάτων τους</t>
  </si>
  <si>
    <t>"λευκή πτήση"</t>
  </si>
  <si>
    <t>"white flight"</t>
  </si>
  <si>
    <t>What was the name given to a part of Kearney Avenue in an attempt to change the image of the area?</t>
  </si>
  <si>
    <t>What are the first buildings that the University has built?</t>
  </si>
  <si>
    <t>διαχείριση του φαρμακευτικού τμήματος</t>
  </si>
  <si>
    <t>233 πίνακες ζωγραφικής</t>
  </si>
  <si>
    <t>Επτά κλειδιά της Δευτέρας Παρουσίας</t>
  </si>
  <si>
    <t>Seven Keys of the Second Coming</t>
  </si>
  <si>
    <t>ο φίλος του και μελλοντικός αντίπαλός του Jammuha</t>
  </si>
  <si>
    <t>his friend and future rival Jammuha</t>
  </si>
  <si>
    <t>What is the Mongolian name of the original location of Genghis Khan's mausoleum?</t>
  </si>
  <si>
    <t>Why would a person choose civil disobedience against certain laws?</t>
  </si>
  <si>
    <t>θεωρούνται "λανθασμένες"</t>
  </si>
  <si>
    <t>they are deemed "wrong</t>
  </si>
  <si>
    <t>πολυπόθητο πανεπιστημιακό βραβείο</t>
  </si>
  <si>
    <t>coveted University award</t>
  </si>
  <si>
    <t>What is Internet2?</t>
  </si>
  <si>
    <t>κόκκινο φύλλωμα</t>
  </si>
  <si>
    <t>red foliage</t>
  </si>
  <si>
    <t>ανεμοστρόβιλος</t>
  </si>
  <si>
    <t>hurricane</t>
  </si>
  <si>
    <t>Who is the winner of the Nobel Prize in Economics who is also a member of the university's alumni?</t>
  </si>
  <si>
    <t>The Mark of Anarchy was written to protest against whom?</t>
  </si>
  <si>
    <t>δύναμη</t>
  </si>
  <si>
    <t>power</t>
  </si>
  <si>
    <t>Η χρήση του χρήματος και στην επιστολή του προς έναν αλκοολικό</t>
  </si>
  <si>
    <t>The Use of Money and in his letter to an alcoholic</t>
  </si>
  <si>
    <t>Who is the president of TUMAS?</t>
  </si>
  <si>
    <t>What does a Member of the Scottish Parliament share in common with the House of Commons?</t>
  </si>
  <si>
    <t>Τζαβέντ Αχμάντ Γκαμίντι</t>
  </si>
  <si>
    <t>Javed Ahmad Ghamidi</t>
  </si>
  <si>
    <t>Πολυτεχνείο του Νιούκασλ</t>
  </si>
  <si>
    <t>Newcastle Polytechnic University</t>
  </si>
  <si>
    <t>ιδιωτικές ?χριστιανικές ακαδημίες</t>
  </si>
  <si>
    <t>ελάττωση</t>
  </si>
  <si>
    <t>Ζήτηση</t>
  </si>
  <si>
    <t>Demand</t>
  </si>
  <si>
    <t>συνδέσεις με τον κεντρικό υπολογιστή του CDC</t>
  </si>
  <si>
    <t>connections to the CDC's mainframe</t>
  </si>
  <si>
    <t>Recent studies consider that combs are related species to which?</t>
  </si>
  <si>
    <t>What is the comparison of the fees of former Model C schools with those of other schools?</t>
  </si>
  <si>
    <t>απαραίτητο για την επιβίωση ενός κράτους</t>
  </si>
  <si>
    <t>necessary for the survival of a state</t>
  </si>
  <si>
    <t>15 έτη</t>
  </si>
  <si>
    <t>Οι άνθρωποι του αύριο</t>
  </si>
  <si>
    <t>The People of Tomorrow</t>
  </si>
  <si>
    <t>Σάντερλαντ</t>
  </si>
  <si>
    <t>Sunderland</t>
  </si>
  <si>
    <t>Ο Terry Neission έγραψε την κατάρα των Daleks</t>
  </si>
  <si>
    <t>Terry Neission wrote the Curse of the Daleks</t>
  </si>
  <si>
    <t>ο Ντάλεκ, οι Άρχοντες και ο Διδάσκαλος</t>
  </si>
  <si>
    <t>the Dalek, Rulers, and the Master</t>
  </si>
  <si>
    <t>wat needs the vo after the ensura pourer mebers ofa sosaetti even partikipate june economic grut;</t>
  </si>
  <si>
    <t>οικονομική μεγέθυνση</t>
  </si>
  <si>
    <t>αλ-Μαριντίνι από Βαγδάτη και Κάιρο και Ιμπν αλ-Γουάφιλντ</t>
  </si>
  <si>
    <t>al-Maridini from Baghdad and Cairo and Ibn al-Wafield</t>
  </si>
  <si>
    <t>ανατροπή μιας κυβέρνησης</t>
  </si>
  <si>
    <t>overthrow a government</t>
  </si>
  <si>
    <t>Q ή το πεπερασμένο πεδίο με στοιχεία p</t>
  </si>
  <si>
    <t>Q or the finite field with p elements</t>
  </si>
  <si>
    <t>ελεγχόμενο από το κράτος</t>
  </si>
  <si>
    <t>state-controlled</t>
  </si>
  <si>
    <t>πλούσιοι άνθρωποι που θα μπορούσαν να εξοικονομήσουν μεγαλύτερο ποσοστό του εισοδήματός τους από τους φτωχούς</t>
  </si>
  <si>
    <t>rich people who could save a greater percentage of their income than the poor</t>
  </si>
  <si>
    <t>What kind of cells made cynobacteria enter a long time ago?</t>
  </si>
  <si>
    <t>αρνητικά κύτταρα</t>
  </si>
  <si>
    <t>negative cells</t>
  </si>
  <si>
    <t>ιστορίες για τις ανακαλύψεις τους</t>
  </si>
  <si>
    <t>μια αρνητική πτυχή του εαυτού της επειδή είναι κατώτερη</t>
  </si>
  <si>
    <t>a negative aspect of itself because it is inferior</t>
  </si>
  <si>
    <t>What is the name of another algorithm that serves to conventionally check if a large number is first?</t>
  </si>
  <si>
    <t>Τα «Επτά Χρόνια»</t>
  </si>
  <si>
    <t>The "Seven Years</t>
  </si>
  <si>
    <t>Ο Πρόεδρος Κενυάτα και ο Αντιπρόεδρος Ουίλιαμ Ρούτο</t>
  </si>
  <si>
    <t>μηχανικούς, αρχιτεκτονικής) και διαχειριστές κατασκευών</t>
  </si>
  <si>
    <t>engineering, architecture) and construction managers</t>
  </si>
  <si>
    <t>πρωτοκολλα</t>
  </si>
  <si>
    <t>protocols</t>
  </si>
  <si>
    <t>abolition or to exert pressure to satisfy political desires</t>
  </si>
  <si>
    <t>Εδώ</t>
  </si>
  <si>
    <t>here</t>
  </si>
  <si>
    <t>The receipt of evidence from witnesses is of the committee what?</t>
  </si>
  <si>
    <t>How many species of combs have not been fully described or named?</t>
  </si>
  <si>
    <t>How many households had children under the age of 18 living with them?</t>
  </si>
  <si>
    <t>When did the last plague epidemic break out?</t>
  </si>
  <si>
    <t>What year did the song Fog on the Tyne be released?</t>
  </si>
  <si>
    <t>What year did his grandson Genghis Khan invade Rus, Kiev?</t>
  </si>
  <si>
    <t>When was the rolling pin discovered?</t>
  </si>
  <si>
    <t>Fielding Garrison believes that the science of geology can be traced where?</t>
  </si>
  <si>
    <t>Which countries are represented in the collections of the Far East?</t>
  </si>
  <si>
    <t>Which Member explained that the museum will preserve the collection and keep it available to the public?</t>
  </si>
  <si>
    <t>Which body provides policy guidance to Indian schools?</t>
  </si>
  <si>
    <t>What is the derogatory term for the Christian academies that arose after the separation of schools?</t>
  </si>
  <si>
    <t>How many public independent faculties does the University operate?</t>
  </si>
  <si>
    <t>When did Kibaki and Odinga sign an agreement to form a government?</t>
  </si>
  <si>
    <t>What happens to the standard when a number is multiplied by p?</t>
  </si>
  <si>
    <t>Where would an elected assembly be established, under the terms of the Scottish Laws of 1978?</t>
  </si>
  <si>
    <t>What American show changed the views of Romanians during the cold war?</t>
  </si>
  <si>
    <t>What period of time does the Seven Years' War cover?</t>
  </si>
  <si>
    <t>How and when did the first variant of Y. pestis come to Europe?</t>
  </si>
  <si>
    <t>What organization did General Gaafar Nimiri invite members of his government to serve?</t>
  </si>
  <si>
    <t>συνθήκες αποθήκευσης, υποχρεωτικά κείμενα, εξοπλισμός κ.λπ.</t>
  </si>
  <si>
    <t>What is the Rhine Gorge known for?</t>
  </si>
  <si>
    <t>κάστρα και αμπελώνες</t>
  </si>
  <si>
    <t>Which university has its roots in a faculty that was engaged in medicine and surgery?</t>
  </si>
  <si>
    <t>What are both Branko Milanovich and Joseph Stiglitz?</t>
  </si>
  <si>
    <t>Which river bridge was originally during roman times?</t>
  </si>
  <si>
    <t>Who helped Temuzhin rescue his wife from the Merhic?</t>
  </si>
  <si>
    <t>What aspect of Western medicine did the Chinese not like?</t>
  </si>
  <si>
    <t>What did Aristotle refer to as a forced move?</t>
  </si>
  <si>
    <t>Κενυάτες αθλητές (ιδιαίτερα Kalenjin</t>
  </si>
  <si>
    <t>How much money did it have to go to the DuMont Television Network under Goldenson's merger plan?</t>
  </si>
  <si>
    <t>What was Gandhi's work called?</t>
  </si>
  <si>
    <t>What year was the Inter-City Highway System created?</t>
  </si>
  <si>
    <t>When did Europe start warming up after the Last Ice Age?</t>
  </si>
  <si>
    <t>What kind of geographers were Halford Macker and Friedrich Rachel?</t>
  </si>
  <si>
    <t>Harris Σχολή Σπουδών Δημόσιας Πολιτικής</t>
  </si>
  <si>
    <t>επιχειρήσεις που ασχολούνται με τη διαχείριση κατασκευαστικών έργων χωρίς να αναλαμβάνουν άμεση οικονομική ευθύνη</t>
  </si>
  <si>
    <t>enterprises engaged in the management of construction projects without taking direct financial responsibility</t>
  </si>
  <si>
    <t>What surrounds chloroplasts?</t>
  </si>
  <si>
    <t>Kyoto Protocol</t>
  </si>
  <si>
    <t>How old does a person have to be to apply to become a Member of the Scottish Parliament (MSP)?</t>
  </si>
  <si>
    <t>What percentage of girls are involved in prostitution in the coastal areas of Kenya?</t>
  </si>
  <si>
    <t>What are the examples of differentiated operator cells that peak during wakefulness periods?</t>
  </si>
  <si>
    <t>What does "Da Yuan Tong Zhi" mean?</t>
  </si>
  <si>
    <t>What magnetic and electric force does it act on a charge?</t>
  </si>
  <si>
    <t>ο νόμος περί ψυχικής υγείας (φροντίδα και θεραπεία) (Σκωτία) του 2003</t>
  </si>
  <si>
    <t>the Mental Health (Care and Treatment) Act (Scotland) of 2003</t>
  </si>
  <si>
    <t>22.338.618 δεκαδικά ψηφία</t>
  </si>
  <si>
    <t>22,338,618 decimal places</t>
  </si>
  <si>
    <t>What is the name of the bridge over the Charles River that connects parts of the campus?</t>
  </si>
  <si>
    <t>Who wrote about the distillation of drinking water from seawater?</t>
  </si>
  <si>
    <t>What is the main reason why pharmaceutical consultants are increasingly working directly with patients?</t>
  </si>
  <si>
    <t>Υποστηρικτές</t>
  </si>
  <si>
    <t>business as usual» σενάριο (BAU)</t>
  </si>
  <si>
    <t>business as usual" (BAU) scenario</t>
  </si>
  <si>
    <t>What is an example of a parasite that used the antigenic camouflage strategy to avoid destruction?</t>
  </si>
  <si>
    <t>Μπορτέ</t>
  </si>
  <si>
    <t>Τόμας Σ. Ρίκετς</t>
  </si>
  <si>
    <t>Thomas S. Ricketts</t>
  </si>
  <si>
    <t>What are the three subsectors of the construction sector?</t>
  </si>
  <si>
    <t>What principle is based on the appearance of fossils in sedimentary rocks?</t>
  </si>
  <si>
    <t>είχε καταστραφεί</t>
  </si>
  <si>
    <t>had been destroyed</t>
  </si>
  <si>
    <t>Το Πλειστόκαινο</t>
  </si>
  <si>
    <t>The Pleistocene</t>
  </si>
  <si>
    <t>What type of civil disobedience is on a larger scale?</t>
  </si>
  <si>
    <t>Η κατανομή των λειτουργιών και των εργασιών μεταξύ των κεντρικών υπολογιστών στην άκρη του δικτύου</t>
  </si>
  <si>
    <t>the division of functions and tasks between the hosts at the edge of the network</t>
  </si>
  <si>
    <t>Κρητιδική-Παλαιογονία</t>
  </si>
  <si>
    <t>Cretaceous-Paleogony</t>
  </si>
  <si>
    <t>What term refers to middle-class citizens leaving the suburbs?</t>
  </si>
  <si>
    <t>Τζόουνς κ.ά. 1998, Πόλακ, Χουάνγκ &amp;σεν</t>
  </si>
  <si>
    <t>How many different types of combs are there?</t>
  </si>
  <si>
    <t>What was the first name of the internet2?</t>
  </si>
  <si>
    <t>η αποτυχία διάκρισης μεταξύ Ισλάμ και Ισλαμισμού</t>
  </si>
  <si>
    <t>the failure to differentiate between Islam and Islamism</t>
  </si>
  <si>
    <t>απελευθερώθηκε το 1975 για να συνδέσει δύο μικροϋπολογιστές PDP-11</t>
  </si>
  <si>
    <t>released in 1975 to connect two PDP-11 microcomputers</t>
  </si>
  <si>
    <t>κλειδώνοντας τις πύλες και χρησιμοποιώντας δρεπάνια</t>
  </si>
  <si>
    <t>by locking the gates and using sickles</t>
  </si>
  <si>
    <t>What did Washington do when he learned about a French scouting team in the area, ?</t>
  </si>
  <si>
    <t>Who disputes the concept of the hypothetical Kuznets curve?</t>
  </si>
  <si>
    <t>Who was the first chairman of the IPCC?</t>
  </si>
  <si>
    <t>Ένα απομονωμένο τοπικό διαμέρισμα ήταν για χρόνια γνωστό ως "Dogg Pound</t>
  </si>
  <si>
    <t>An isolated local apartment had for years been known as the "Dogg Pound</t>
  </si>
  <si>
    <t>αιμορραγική πανούκλα</t>
  </si>
  <si>
    <t>hemorrhagic plague</t>
  </si>
  <si>
    <t>What was created to conduct a thorough audit of private accounts paid by parties outside parliament?</t>
  </si>
  <si>
    <t>Κομφούκιος</t>
  </si>
  <si>
    <t>Confucius</t>
  </si>
  <si>
    <t>άλογος</t>
  </si>
  <si>
    <t>irrational</t>
  </si>
  <si>
    <t>Σαφίρ-Σίμπσον</t>
  </si>
  <si>
    <t>Who was the first American to win the Nobel Prize in Economics?</t>
  </si>
  <si>
    <t>Κινέζικα Χαν</t>
  </si>
  <si>
    <t>Chinese Han</t>
  </si>
  <si>
    <t>What speculation claims that there are infinite twin prime numbers?</t>
  </si>
  <si>
    <t>Χρηματοδότης</t>
  </si>
  <si>
    <t>financier</t>
  </si>
  <si>
    <t>Τζακ Χάρκνες</t>
  </si>
  <si>
    <t>Jack Harknes</t>
  </si>
  <si>
    <t>τα πληθυσμιακά τους κέντρα βρίσκονταν κατά μήκος της ακτής</t>
  </si>
  <si>
    <t>their population centers were located along the coast</t>
  </si>
  <si>
    <t>For what purpose are hairs used?</t>
  </si>
  <si>
    <t>Ισραηλινός πρωθυπουργός Μπενιαμίν Νετανιάχου</t>
  </si>
  <si>
    <t>Israeli Prime Minister Benjamin Netanyahu</t>
  </si>
  <si>
    <t>τα δημόσια σχολεία με τη σειρά τους επικεντρώθηκαν περισσότερο στους Αφροαμερικανούς</t>
  </si>
  <si>
    <t>public schools in turn focused more heavily on African-American</t>
  </si>
  <si>
    <t>Αβικέννας</t>
  </si>
  <si>
    <t>Avicenna</t>
  </si>
  <si>
    <t>ίσως 40.000</t>
  </si>
  <si>
    <t>perhaps 40,000</t>
  </si>
  <si>
    <t>εκπαίδευση, εμπειρία και μαθητεία) και υψηλότερο επίπεδο γονιμότητας</t>
  </si>
  <si>
    <t>education, experience and apprenticeship) and a higher level of fertility</t>
  </si>
  <si>
    <t>What decades has Dudley Simpson been most active in his contribution to the Doctor Who?</t>
  </si>
  <si>
    <t>χωριστά</t>
  </si>
  <si>
    <t>separately</t>
  </si>
  <si>
    <t>Ινστιτούτο Αστικής Εκπαίδευσης</t>
  </si>
  <si>
    <t>Institute of Urban Education</t>
  </si>
  <si>
    <t>Χάτσινσον Χολ</t>
  </si>
  <si>
    <t>Hutchinson Hall</t>
  </si>
  <si>
    <t>Ρωμαϊκό Τείχος</t>
  </si>
  <si>
    <t>Roman Wall</t>
  </si>
  <si>
    <t>When did the General Council of Church and Communion of the United Methodist Church call on all United Methodists to refrain from alcohol during Lent?</t>
  </si>
  <si>
    <t>το ίδιο πράγμα με τον χλωροπλάστη</t>
  </si>
  <si>
    <t>What is the only divisor that can have a prime number, except for 1?</t>
  </si>
  <si>
    <t>Ιατρική σχολή του Παρισιού</t>
  </si>
  <si>
    <t>Paris medical school</t>
  </si>
  <si>
    <t>μη κερδοσκοπική κοινοπραξία των Ηνωμένων Πολιτειών</t>
  </si>
  <si>
    <t>βαθμούς προνομίων» στα οποία είχαν θεσμικά και νομικά δικαιώματα</t>
  </si>
  <si>
    <t>degrees of privileges" to which they had institutional and legal rights</t>
  </si>
  <si>
    <t>παγκόσμιος κανονισμός για την καταστροφή του όζοντος</t>
  </si>
  <si>
    <t>global regulation on the depletion of ozone</t>
  </si>
  <si>
    <t>να ?αλλάξει ή να απολύσει? μια άδικη κυβέρνηση</t>
  </si>
  <si>
    <t>to "change or dismiss" an unjust government</t>
  </si>
  <si>
    <t>αντίπαλοι, γκολ</t>
  </si>
  <si>
    <t>opposing, goals</t>
  </si>
  <si>
    <t>How can you protest against big business in a non-violent way?</t>
  </si>
  <si>
    <t>PNU και ODM στρατόπεδα σύμφωνα με τη δύναμη κάθε κόμματος στο Κοινοβούλιο</t>
  </si>
  <si>
    <t>PNU and ODM camps according to the strength of each party in Parliament</t>
  </si>
  <si>
    <t>η κατάρα των Νταλέκ</t>
  </si>
  <si>
    <t>the Curse of the Daleks</t>
  </si>
  <si>
    <t>τα στοιχεία της γης και του νερού</t>
  </si>
  <si>
    <t>the elements of earth and water</t>
  </si>
  <si>
    <t>Ο χαρακτήρας κόμικ μικρή κουκκίδα παρακίνησε τους επισκέπτες να "κατεβάσουν την κουκκίδα</t>
  </si>
  <si>
    <t>the little dot comic book character motivated visitors to "download the dot</t>
  </si>
  <si>
    <t>What takes longer to achieve than a country with great inequality?</t>
  </si>
  <si>
    <t>ειδικές επαγγελματικές συμβάσεις</t>
  </si>
  <si>
    <t>special professional contracting</t>
  </si>
  <si>
    <t>What is an assessment of malicious actions?</t>
  </si>
  <si>
    <t>Μελέτες για την εισοδηματική ανισότητα και την ανάπτυξη</t>
  </si>
  <si>
    <t>Studies on income inequality and growth</t>
  </si>
  <si>
    <t>Who helped design the Main Quadrangles?</t>
  </si>
  <si>
    <t>When did the Chinese Nationalists move the mausoleum away from the advancing Chinese communist forces?</t>
  </si>
  <si>
    <t>What kind of help to students coming from other cities is the Islamic Brotherhood known for?</t>
  </si>
  <si>
    <t>ο Αιώνιος Γαλάζιος Ουρανός είχε προηγηθεί του κόσμου για τον Τεμουζίν.</t>
  </si>
  <si>
    <t>the Eternal Blue Sky had predestined the world for Temuzin</t>
  </si>
  <si>
    <t>Παρανοήσεις</t>
  </si>
  <si>
    <t>misconceptions</t>
  </si>
  <si>
    <t>Which report had the correct date?</t>
  </si>
  <si>
    <t>How many same-sex couples or partnerships were there?</t>
  </si>
  <si>
    <t>What year did the gallery dedicated to Chinese art open?</t>
  </si>
  <si>
    <t>What year did Borte give birth to Jocchi?</t>
  </si>
  <si>
    <t>What year was the South African Schools Act passed?</t>
  </si>
  <si>
    <t>What percentage voted in favor of a Scottish Assembly?</t>
  </si>
  <si>
    <t>What does Graham Twig propose for the spread of the disease?</t>
  </si>
  <si>
    <t>In China, this person concluded that the land was formed by erosion of the mountains and by the deposition of sludge, what was his name?</t>
  </si>
  <si>
    <t>What happened in 1992 in a process across the UK?</t>
  </si>
  <si>
    <t>How are pharmacists regulated in most jurisdictions?</t>
  </si>
  <si>
    <t>Due to the presence of which molecule appears inflammation during sleep periods ?</t>
  </si>
  <si>
    <t>What usually constitutes the mass production of similar items without a predetermined buyer?</t>
  </si>
  <si>
    <t>When did the disinvestment movement from South Africa take place?</t>
  </si>
  <si>
    <t>What historical form did Jacksonville get its name from?</t>
  </si>
  <si>
    <t>What has become the secret of economic growth?</t>
  </si>
  <si>
    <t>What is economic growth not enough to make progress on?</t>
  </si>
  <si>
    <t>In what episode does Doctor Who admit that he had a brother?</t>
  </si>
  <si>
    <t>What speculation claims that for each positive integer n, there is an infinite number of pairs of successive prime numbers that differ by 2n?</t>
  </si>
  <si>
    <t>What is it called when there is an active effort to overthrow a government or belief system?</t>
  </si>
  <si>
    <t>What theorem defines the central role of prime numbers in number theory?</t>
  </si>
  <si>
    <t>What happened when cyanobacteria were assimilated?</t>
  </si>
  <si>
    <t>Where is Hyde Park day school located?</t>
  </si>
  <si>
    <t>Who analyzed the first rolling pin?</t>
  </si>
  <si>
    <t>η Κασπία Θάλασσα</t>
  </si>
  <si>
    <t>the Caspian Sea</t>
  </si>
  <si>
    <t>The west side of Fresno is the center of which national community?</t>
  </si>
  <si>
    <t>Who supervises a Pharmacy Technician in the UK?</t>
  </si>
  <si>
    <t>Where did Turabi place opinion-friendly students?</t>
  </si>
  <si>
    <t>What is the name of delta in Holland?</t>
  </si>
  <si>
    <t>60s and '70s</t>
  </si>
  <si>
    <t>What does Piketty think were the most important factors in reducing inequality between 1914 and 1945?</t>
  </si>
  <si>
    <t>What cultures were part of kublai administration?</t>
  </si>
  <si>
    <t>After the Peterlo massacre, which poet wrote the Massacre of Anarchy?</t>
  </si>
  <si>
    <t>Where did the flows from the melted ice go to Europe in the last Ice Age?</t>
  </si>
  <si>
    <t>What century was quantum mechanics created?</t>
  </si>
  <si>
    <t>When Abilene withdrew how was the new platform named?</t>
  </si>
  <si>
    <t>Why did the Islamic Brotherhood facilitate mass wedding ceremonies?</t>
  </si>
  <si>
    <t>What does ktenofora mean in Greek?</t>
  </si>
  <si>
    <t>What act sets the condition by which the limits are judged on whether someone is mentally ill so that they can participate in the Scottish Parliament?</t>
  </si>
  <si>
    <t>What did DECnet do in the first place?</t>
  </si>
  <si>
    <t>ύπαρξη του χαμένου χλωροπλάστη</t>
  </si>
  <si>
    <t>existence of the lost chloroplast</t>
  </si>
  <si>
    <t>What does the United Methodist Church use in the sacrament of Holy Communion?</t>
  </si>
  <si>
    <t>Was Hutchinson Hall designed to look like the Oxford mansion?</t>
  </si>
  <si>
    <t>χρησιμοποιήστε περιορισμένο εξαναγκασμό</t>
  </si>
  <si>
    <t>use limited coercion</t>
  </si>
  <si>
    <t>74.000 πριν από την παρούσα περίοδο</t>
  </si>
  <si>
    <t>74,000 before the present period</t>
  </si>
  <si>
    <t>There is evidence that Cydippida is not what?</t>
  </si>
  <si>
    <t>μικρές τρίχες</t>
  </si>
  <si>
    <t>small hairs</t>
  </si>
  <si>
    <t>When did kublai government money run out?</t>
  </si>
  <si>
    <t>In what episode did Dudley Simpson play the conductor?</t>
  </si>
  <si>
    <t>το μετρό φθοράς Tyne ed</t>
  </si>
  <si>
    <t>the Tyne ed Wear Metro</t>
  </si>
  <si>
    <t>Τάγμα του Συνεδρίου των Πρεσβυτέρων</t>
  </si>
  <si>
    <t>Order of the Congress of Elders</t>
  </si>
  <si>
    <t>ο Κώδικας Δεοντολογίας της Αμερικανικής Ιατρικής Ένωσης (AES)</t>
  </si>
  <si>
    <t>the Code of Ethics of the American Medical Association (AES)</t>
  </si>
  <si>
    <t>Who believed that Yuan's social class system should not be called "social classes"?</t>
  </si>
  <si>
    <t>υπήρχαν πλούσιοι και κοινωνικά ισχυροί Κινέζοι</t>
  </si>
  <si>
    <t>there were rich and socially strong Chinese</t>
  </si>
  <si>
    <t>Προπαρασκευαστικό Κολλέγιο</t>
  </si>
  <si>
    <t>Who wrote the document on which the graph "Loss of temperature restoration of the temperature of the Northern Hemisphere of the millennium" was based?</t>
  </si>
  <si>
    <t>Τζακ Χάρκνες (Τζον Μπάροουμαν)</t>
  </si>
  <si>
    <t>Jack Harknes (John Barrowman)</t>
  </si>
  <si>
    <t>Οι επιτροπές μπορούν επίσης να συνεδριάσουν σε άλλες τοποθεσίες στη Σκωτία</t>
  </si>
  <si>
    <t>Committees can also meet in other locations in Scotland</t>
  </si>
  <si>
    <t>μέθοδος κίνησης</t>
  </si>
  <si>
    <t>the genes it donates to the nucleus of the first host</t>
  </si>
  <si>
    <t>Who decides how land or property is allowed to be used?</t>
  </si>
  <si>
    <t>η μαγνητική δύναμη (λόγω του μαγνητικού πεδίου</t>
  </si>
  <si>
    <t>the magnetic force (due to the magnetic field</t>
  </si>
  <si>
    <t>What Harvard alumnus was the Prime Minister of Palestine?</t>
  </si>
  <si>
    <t>Βαν Νόλι</t>
  </si>
  <si>
    <t>Van Noli</t>
  </si>
  <si>
    <t>In the '70s, which network did it allow it to rise to the top spot of viewership?</t>
  </si>
  <si>
    <t>The fact that not all fossils can be found at the same time worldwide at the same time makes the beginning of what?</t>
  </si>
  <si>
    <t>Η αρχή, ωστόσο, γίνεται αρκετά περίπλοκη</t>
  </si>
  <si>
    <t>The principle, however, becomes quite complex</t>
  </si>
  <si>
    <t>cosmic sense</t>
  </si>
  <si>
    <t>η Μεγάλη Έκθεση</t>
  </si>
  <si>
    <t>the Great Exhibition</t>
  </si>
  <si>
    <t>What was the main race of students who attended Christian academies after the Brown decision?</t>
  </si>
  <si>
    <t>SR 99</t>
  </si>
  <si>
    <t>What does the summary of the WG I report say of the reports that human activities do to greenhouse gases?</t>
  </si>
  <si>
    <t>provide consulting services</t>
  </si>
  <si>
    <t>αναφερόμενες ανακατασκευές των Jones et al. 1998</t>
  </si>
  <si>
    <t>reported reconstructions of Jones et al. 1998</t>
  </si>
  <si>
    <t>Κάθε κόμβος μπορεί να εκφραστεί μοναδικά ως ένα συνδεδεμένο άθροισμα πρώτων κόμβων</t>
  </si>
  <si>
    <t>Each node can be uniquely expressed as a connected sum of prime nodes</t>
  </si>
  <si>
    <t>χλωροπλαστιδάνη</t>
  </si>
  <si>
    <t>chloroplastidan</t>
  </si>
  <si>
    <t>Μάσκα αναρχίας</t>
  </si>
  <si>
    <t>Mask of Anarchy</t>
  </si>
  <si>
    <t>Beroida που δεν έχουν πλοκάμια</t>
  </si>
  <si>
    <t>Beroida that do not have tentacles</t>
  </si>
  <si>
    <t>Κενοτάφιο του Κυρίου</t>
  </si>
  <si>
    <t>Cenotaph of the Lord</t>
  </si>
  <si>
    <t>συστηματικός ερυθηματώδης λύκος</t>
  </si>
  <si>
    <t>systemic lupus erythematosus</t>
  </si>
  <si>
    <t>λιπιδικές μεμβράνες</t>
  </si>
  <si>
    <t>lipid membranes</t>
  </si>
  <si>
    <t>Η διαδρομή του Τείχους του Αδριανού</t>
  </si>
  <si>
    <t>Wall Hadrian's route</t>
  </si>
  <si>
    <t>How do regimes deal with cultural imperialism?</t>
  </si>
  <si>
    <t>Τογκρούλ Χαν</t>
  </si>
  <si>
    <t>Togrul Khan</t>
  </si>
  <si>
    <t>ανταρτικός</t>
  </si>
  <si>
    <t>rebellious</t>
  </si>
  <si>
    <t>Who destroyed the most precious remains of the mausoleum during the Cultural Revolution?</t>
  </si>
  <si>
    <t>What are the factors that contribute to the desire to improve the SR 99 to be on highway standards between states?</t>
  </si>
  <si>
    <t>ελεύθερο ζωντανό κυανοβακτηρίδιο</t>
  </si>
  <si>
    <t>free live cyanobacterium</t>
  </si>
  <si>
    <t>απολιθώματα σε ιζηματομευτικούς βράχους. Επειδή υπάρχουν οργανισμοί.</t>
  </si>
  <si>
    <t>fossils in sedimentary rocks. Because there are organisms</t>
  </si>
  <si>
    <t>βαριά σώματα που πέφτουν</t>
  </si>
  <si>
    <t>heavy bodies falling</t>
  </si>
  <si>
    <t>H υπόθεση</t>
  </si>
  <si>
    <t>H hypothesis</t>
  </si>
  <si>
    <t>Why did Tanakarison support the British efforts?</t>
  </si>
  <si>
    <t>για να κερδίσει την υποστήριξη των Βρετανών</t>
  </si>
  <si>
    <t>to win the support of the British</t>
  </si>
  <si>
    <t>The completion of Q in relation to what will the field of real numbers produce?</t>
  </si>
  <si>
    <t>What has been the caressing of the ABC logo since the 2000 campaign?</t>
  </si>
  <si>
    <t>μαύρος και κίτρινος χρωματισμός</t>
  </si>
  <si>
    <t>black and yellow coloring</t>
  </si>
  <si>
    <t>What make boycotts, refusal to pay taxes, sit-ins and avoidance of military service more difficult?</t>
  </si>
  <si>
    <t>είναι όλοι παράγοντες του 3.</t>
  </si>
  <si>
    <t>they are all factors of 3.</t>
  </si>
  <si>
    <t>δεν περιλαμβάνουν όλους και μόνο τους απογόνους ενός κοινού προγόνου</t>
  </si>
  <si>
    <t>they do not include all and only the offspring of a single common ancestor</t>
  </si>
  <si>
    <t>Άνοιξε σε πέντε στάδια μεταξύ 1980 και 1984</t>
  </si>
  <si>
    <t>It opened in five stages between 1980 and 1984</t>
  </si>
  <si>
    <t>Αιώνιος γαλάζιος ουρανός</t>
  </si>
  <si>
    <t>Eternal Blue Sky</t>
  </si>
  <si>
    <t>«βαθμούς προνομίων» στα οποία είχαν θεσμικά και νομικά δικαιώματα</t>
  </si>
  <si>
    <t>"degrees of privileges" to which they had institutional and legal rights</t>
  </si>
  <si>
    <t>Νόμους</t>
  </si>
  <si>
    <t>laws</t>
  </si>
  <si>
    <t>σοβαρή συνδυασμένη ανοσοανεπάρκεια, επίκτητες καταστάσεις όπως hiv/AIDS</t>
  </si>
  <si>
    <t>How would geographical societies in Europe support certain travellers?</t>
  </si>
  <si>
    <t>Σε ένα σημείο</t>
  </si>
  <si>
    <t>At one point</t>
  </si>
  <si>
    <t>κεντρικός υπολογιστής</t>
  </si>
  <si>
    <t>host</t>
  </si>
  <si>
    <t>Πολύ κοντά για άνεση</t>
  </si>
  <si>
    <t>Too Close for Comfort</t>
  </si>
  <si>
    <t>ένας σχηματισμός που δημιουργήθηκε από τη διάβρωση του εδάφους</t>
  </si>
  <si>
    <t>a formation created by soil erosion</t>
  </si>
  <si>
    <t>?καθιερωμένες? διατάξεις που απαιτούν απόλυτη πλειοψηφία και στα δύο κοινοβούλια</t>
  </si>
  <si>
    <t>μια γενετική ασθένεια</t>
  </si>
  <si>
    <t>a genetic disease</t>
  </si>
  <si>
    <t>Σχεδόν όλοι</t>
  </si>
  <si>
    <t>Almost all</t>
  </si>
  <si>
    <t>Σέλεϊ</t>
  </si>
  <si>
    <t>Shelley</t>
  </si>
  <si>
    <t>ctDNA ή cpDNA. Είναι επίσης γνωστός ως πλάστης</t>
  </si>
  <si>
    <t>ctDNA or cpDNA. It is also known as a rolling pin</t>
  </si>
  <si>
    <t>Where does the president nominate cabinet members?</t>
  </si>
  <si>
    <t>κατανεμημένες επιθέσεις άρνησης υπηρεσίας και καθιστικές κρίσεις</t>
  </si>
  <si>
    <t>distributed denial-of-service attacks and sit-ins</t>
  </si>
  <si>
    <t>How is the sum of the electrostatic and magnetic force formulated?</t>
  </si>
  <si>
    <t>κανόνας πολλαπλασιασμού διανυσμάτων που ονομάζεται νόμος του Lorentz</t>
  </si>
  <si>
    <t>vector multiplication rule called Lorentz's Law</t>
  </si>
  <si>
    <t>η παγκόσμια ανισότητα και ανισότητα στο εσωτερικό των χωρών εμποδίζουν την ανάπτυξη περιορίζοντας τη συνολική ζήτηση</t>
  </si>
  <si>
    <t>global inequality and inequality within countries hinder growth by limiting aggregate demand</t>
  </si>
  <si>
    <t>εσωτερικό</t>
  </si>
  <si>
    <t>interior</t>
  </si>
  <si>
    <t>άμβλωση, πολιτική ραδιοτηλεοπτικών μεταδόσεων, δημόσια διοίκηση</t>
  </si>
  <si>
    <t>abortion, broadcasting policy, civil service</t>
  </si>
  <si>
    <t>What does a classification system for construction companies include?</t>
  </si>
  <si>
    <t>τρεις υποτομείς</t>
  </si>
  <si>
    <t>three subsectors</t>
  </si>
  <si>
    <t>τα πρώην σχολεία τύπου Γ τείνουν να καθορίζουν πολύ υψηλότερα σχολικά δίδακτρα από άλλα δημόσια σχολεία</t>
  </si>
  <si>
    <t>former type C schools tend to set much higher school fees than other public schools</t>
  </si>
  <si>
    <t>When did Newcastle's first roofed market open?</t>
  </si>
  <si>
    <t>How many works did John Sapsanks donate to the museum?</t>
  </si>
  <si>
    <t>When was Temuzin khan of the Mongols elected?</t>
  </si>
  <si>
    <t>What is the acceptance rate of candidates for the class of 2019?</t>
  </si>
  <si>
    <t>Museum of Constructors</t>
  </si>
  <si>
    <t>What image campaign was the basis of ABC's new four-note ringing?</t>
  </si>
  <si>
    <t>What acquired condition results in immunodeficiency in humans?</t>
  </si>
  <si>
    <t>Even in large enterprises, architects, interior designers, engineers, developers, construction managers and general contractors are more likely to be what?</t>
  </si>
  <si>
    <t>When did England officially declare war on France?</t>
  </si>
  <si>
    <t>Which theory best explains gravity?</t>
  </si>
  <si>
    <t>What is the amount of the school's trust?</t>
  </si>
  <si>
    <t>How does Brownley argue that people sometimes behave to make their subject heard?</t>
  </si>
  <si>
    <t>What kind of separation of power did the Kublai government have?</t>
  </si>
  <si>
    <t>By whom is the analysis of stratigraphic parts such as the cores of drills performed?</t>
  </si>
  <si>
    <t>Construction is carried out on-site for whom?</t>
  </si>
  <si>
    <t>When is the Rhineland subject to the Treaty of Versailles?</t>
  </si>
  <si>
    <t>Who was at the head of the mongolian empire's faster expansion?</t>
  </si>
  <si>
    <t>Gandhi often referred to Shelley's poem in his attempt to do what?</t>
  </si>
  <si>
    <t>What are related to normal forces?</t>
  </si>
  <si>
    <t>Which Doctor Who enrolled without having doctor who in it?</t>
  </si>
  <si>
    <t>Which department houses the paper works of the costume collection?</t>
  </si>
  <si>
    <t>Why was the group of students called "the Methodists?"</t>
  </si>
  <si>
    <t>What are the new responsibilities of pharmacy technicians today?</t>
  </si>
  <si>
    <t>ένας σύνθετος αριθμός</t>
  </si>
  <si>
    <t>What age have the fossils found and are considered to represent combs?</t>
  </si>
  <si>
    <t>Διαδικασία του Διεθνούς Ποινικού Δικαστηρίου</t>
  </si>
  <si>
    <t>International Criminal Court procedure</t>
  </si>
  <si>
    <t>Revolutionary political disobedience to culture is highlighted by the example of who?</t>
  </si>
  <si>
    <t>Why was the Merit network created in Michigan?</t>
  </si>
  <si>
    <t>το Ετήσιο Τάγμα του Συνεδρίου των Πρεσβυτέρων</t>
  </si>
  <si>
    <t>the Annual Order of the Congress of Elders</t>
  </si>
  <si>
    <t>δεδομένα σχετικά με τις μεταφορές, την αποχέτευση, τα επικίνδυνα απόβλητα και τα ύδατα</t>
  </si>
  <si>
    <t>data on transport, sanitation, hazardous waste and water</t>
  </si>
  <si>
    <t>Which canyon is located between Bingen and Bonn?</t>
  </si>
  <si>
    <t>Which road connects Fresno to the Central Valley of California?</t>
  </si>
  <si>
    <t>Against whom was Iqbal critical?</t>
  </si>
  <si>
    <t>How many people does the area controlled by the Islamic State consist of since March 2015?</t>
  </si>
  <si>
    <t>What did the Perotti study look at in 1996?</t>
  </si>
  <si>
    <t>Who can't handle the issues being discussed in Westminster?</t>
  </si>
  <si>
    <t>When did the last glacier begin?</t>
  </si>
  <si>
    <t>Where is much of the Scottish Parliament's work done?</t>
  </si>
  <si>
    <t>What kind of professional is considered to be the Pharmacy Technician?</t>
  </si>
  <si>
    <t>Does the Church support those individuals who consciously oppose what?</t>
  </si>
  <si>
    <t>What is the name of the scenario in which we do not change the practices of creating the greenhouse effect?</t>
  </si>
  <si>
    <t>What does doctor who do when his body is fatally destroyed?</t>
  </si>
  <si>
    <t>an imaginative geography of the East</t>
  </si>
  <si>
    <t>μέσα του 18ου αιώνα μέσα στην Εκκλησία της Αγγλίας</t>
  </si>
  <si>
    <t>middle of the 18th century within the Church of England</t>
  </si>
  <si>
    <t>In the stadiums opened the Metro between 1980 and 1984?</t>
  </si>
  <si>
    <t>Ουαχάμπι/Σαλάφι τζιχαντιστής εξτρεμιστής</t>
  </si>
  <si>
    <t>Wahhabi/Salafi jihadist extremist</t>
  </si>
  <si>
    <t>άδικο για τους υποψηφίους μειονότητας χαμηλού εισοδήματος</t>
  </si>
  <si>
    <t>unfair to low-income minority candidates</t>
  </si>
  <si>
    <t>Το γεγονός ότι οι χλωροπλάστες περιβάλλονται από διπλή μεμβράνη</t>
  </si>
  <si>
    <t>βαλλιστική τροχιά του αντικειμένου</t>
  </si>
  <si>
    <t>ballistic trajectory of the object</t>
  </si>
  <si>
    <t>Αίθουσα Χάτσινσον, αντιγράφει την Αίθουσα της Εκκλησίας του Χριστού</t>
  </si>
  <si>
    <t>Hutchinson Hall, copies Christ Church Hall</t>
  </si>
  <si>
    <t>What do the Beroida of the coast use as teeth?</t>
  </si>
  <si>
    <t>What century did missionaries mainly establish church schools in South Africa?</t>
  </si>
  <si>
    <t>What is sepsis?</t>
  </si>
  <si>
    <t>What kind of chloroplasts do diatoms have?</t>
  </si>
  <si>
    <t>What was the period that existed 505 million years ago?</t>
  </si>
  <si>
    <t>ηλεκτρομαγνητική δύναμη που ενεργεί σε ένα φορτίο</t>
  </si>
  <si>
    <t>electromagnetic force acting on a charge</t>
  </si>
  <si>
    <t>What is the name of the property that defines whether a number is first or not?</t>
  </si>
  <si>
    <t>In what battle were the Mongols defeated by Tran?</t>
  </si>
  <si>
    <t>How many people, at most, have died from the plague in Baghdad?</t>
  </si>
  <si>
    <t>ιδιωτικούς οργανισμούς ή σπάνια, από θρησκευτικές ομάδες</t>
  </si>
  <si>
    <t>private organizations or rarely, by religious groups</t>
  </si>
  <si>
    <t>Who is the third richest person in America?</t>
  </si>
  <si>
    <t>ένα "σχέδιο κατασκευής</t>
  </si>
  <si>
    <t>a "construction design</t>
  </si>
  <si>
    <t>Κοινοβούλιο της Σκωτίας ή κυβέρνηση της Σκωτίας</t>
  </si>
  <si>
    <t>Scottish Parliament or the Scottish Government</t>
  </si>
  <si>
    <t>With what unexpected status were there many Mongols?</t>
  </si>
  <si>
    <t>Ανάμ (Ντάι Βιέτ</t>
  </si>
  <si>
    <t>Annam (Dai Viet</t>
  </si>
  <si>
    <t>Which Aaron Spelling drama made his ABC debut in the '80s?</t>
  </si>
  <si>
    <t>Άγγελοι του Τσάρλι</t>
  </si>
  <si>
    <t>Angels of Charlie</t>
  </si>
  <si>
    <t>Δυτική πλευρά" του Φρέσνο, που συχνά αναφέρεται ως "Νότιο Φρέσνο"</t>
  </si>
  <si>
    <t>West Side" of Fresno, also often referred to as "South Fresno</t>
  </si>
  <si>
    <t>Who was Kearney Avenue named after?</t>
  </si>
  <si>
    <t>What does a 2013 report on Nigeria say its development has done?</t>
  </si>
  <si>
    <t>τα πρώτα 15 χρόνια</t>
  </si>
  <si>
    <t>first 15 years</t>
  </si>
  <si>
    <t>φυσική κίνηση</t>
  </si>
  <si>
    <t>natural movement</t>
  </si>
  <si>
    <t>How are erg?nzungsschulen financed?</t>
  </si>
  <si>
    <t>το τέλος του Πλειστόκαινου (~11.600 π.Χ.</t>
  </si>
  <si>
    <t>the end of the Pleistocene (~11,600 BP</t>
  </si>
  <si>
    <t>με την απαγόρευση της ξένης λαϊκής κουλτούρας</t>
  </si>
  <si>
    <t>by banning foreign popular culture</t>
  </si>
  <si>
    <t>What successfully coped with ozone depletion?</t>
  </si>
  <si>
    <t>σύγχρονα στελέχη</t>
  </si>
  <si>
    <t>modern strains</t>
  </si>
  <si>
    <t>Who cannot take the view that Islam can be apolitical?</t>
  </si>
  <si>
    <t>Where did the British settlers live?</t>
  </si>
  <si>
    <t>ανατολική ακτή της ηπείρου</t>
  </si>
  <si>
    <t>Who dominates the world in distance events?</t>
  </si>
  <si>
    <t>Καλέντζιν</t>
  </si>
  <si>
    <t>Kalenjin</t>
  </si>
  <si>
    <t>μια σύζυγος τριών πλανητών</t>
  </si>
  <si>
    <t>a wife of three planets</t>
  </si>
  <si>
    <t>πρόγραμμα μαθηματικών που χρησιμοποιείται σε αστικά σχολεία πρωτοβάθμιας και δευτεροβάθμιας εκπαίδευσης</t>
  </si>
  <si>
    <t>mathematics program used in urban primary and secondary schools</t>
  </si>
  <si>
    <t>υπολογίζεται το tansor τάσης. Αυτός ο φορμαλισμός</t>
  </si>
  <si>
    <t>tension tansor is calculated. This formalism</t>
  </si>
  <si>
    <t>Αυτοκινητόδρομος φαραγγιών βασιλιάδων</t>
  </si>
  <si>
    <t>Kings Canyon Freeway</t>
  </si>
  <si>
    <t>Ο πύργος</t>
  </si>
  <si>
    <t>The tower</t>
  </si>
  <si>
    <t>Το δίκτυο εναλλαγής πακέτων παρουσιάστηκε για πρώτη φορά τον Δεκέμβριο του 1971, όταν ένας αλληλεπιδραστικός κεντρικός υπολογιστής σύνδεσης</t>
  </si>
  <si>
    <t>packet switching network was first introduced in December 1971 when an interactive connection host</t>
  </si>
  <si>
    <t>When were Josef Schumpeter and Norman Angel in their most prolific writing period?</t>
  </si>
  <si>
    <t>το κοινωνικό συμβόλαιο</t>
  </si>
  <si>
    <t>the social contract</t>
  </si>
  <si>
    <t>Did the West see the East as what?</t>
  </si>
  <si>
    <t>Το enr συλλέγει και αναφέρει δεδομένα</t>
  </si>
  <si>
    <t>enr collects and reports data</t>
  </si>
  <si>
    <t>μερικές φορές βρέθηκαν στοιχεία που επιβεβαιώνουν την υποθετική καμπύλη Kuznets</t>
  </si>
  <si>
    <t>sometimes found evidence confirming the hypothetical Kuznets curve</t>
  </si>
  <si>
    <t>What does rosehipy mean?</t>
  </si>
  <si>
    <t>What is the newer, more widely accepted theory behind the spread of the plague?</t>
  </si>
  <si>
    <t>πολιτικές επιθυμίες σε κάποιο άλλο θέμα</t>
  </si>
  <si>
    <t>political desires on some other issue</t>
  </si>
  <si>
    <t>περιορισμένο εξαναγκασμό να θέσουν το θέμα τους στο τραπέζι</t>
  </si>
  <si>
    <t>σακχαρώδης διαβήτης τύπου 1 και συστηματικός ερυθηματώδης λύκος</t>
  </si>
  <si>
    <t>type 1 diabetes mellitus and systemic lupus erythematosus</t>
  </si>
  <si>
    <t>Έντουαρντ Ντάρελ Στόουν</t>
  </si>
  <si>
    <t>Edward Durrell Stone</t>
  </si>
  <si>
    <t>Η οικογένεια πρωτοκόλλων X.25</t>
  </si>
  <si>
    <t>The X.25 family of protocols</t>
  </si>
  <si>
    <t>η οικονομική ανάπτυξη είναι απαραίτητη, δεν αρκεί να σημειωθεί πρόοδος στη μείωση της φτώχειας</t>
  </si>
  <si>
    <t>economic growth is necessary, it is not enough to make progress in poverty reduction</t>
  </si>
  <si>
    <t>μονοαπωνικό κατάστημα"</t>
  </si>
  <si>
    <t>one-stop shop"</t>
  </si>
  <si>
    <t>In general, what does the word first indicate?</t>
  </si>
  <si>
    <t>What year did the Musical Instruments gallery close?</t>
  </si>
  <si>
    <t>When did Galor and Zeira present new evidence on inequality?</t>
  </si>
  <si>
    <t>How much food can a comb eat in a day?</t>
  </si>
  <si>
    <t>How many people perished in Algiers during 1620-21?</t>
  </si>
  <si>
    <t>This person suggested explanations for the origin of the earthquakes and the formation of the mountains, what was his name?</t>
  </si>
  <si>
    <t>Μια γέφυρα</t>
  </si>
  <si>
    <t>A bridge</t>
  </si>
  <si>
    <t>Which university won the award of the organization with the most applied informatics?</t>
  </si>
  <si>
    <t>With which sea did Genghis Khan's empire border east when he died?</t>
  </si>
  <si>
    <t>What group of people showed revolutionary political disobedience towards the Austrian Government?</t>
  </si>
  <si>
    <t>What percentage of gross domestic product does construction represent?</t>
  </si>
  <si>
    <t>Which florida city has the largest population?</t>
  </si>
  <si>
    <t>Who played Doctor Who on stage in the 70s?</t>
  </si>
  <si>
    <t>What did Mote think the Yuan class system really represented?</t>
  </si>
  <si>
    <t>What sports are Kenyans active in?</t>
  </si>
  <si>
    <t>When did rapid warming begin and help germination?</t>
  </si>
  <si>
    <t>How did the effort to establish a decentralized Scottish Assembly in 1979 go?</t>
  </si>
  <si>
    <t>Orientalism refers to how the West developed what about the East?</t>
  </si>
  <si>
    <t>What do increased greenhouse gases cause?</t>
  </si>
  <si>
    <t>In which Band of Newcastle was a former guitarist the local Andy Taylor?</t>
  </si>
  <si>
    <t>What shows us the lost chloroplasts?</t>
  </si>
  <si>
    <t>The presence or absence of whose can be used to determine the relative age of the formations in which they are located?</t>
  </si>
  <si>
    <t>What was Iqbal studying in England and Germany?</t>
  </si>
  <si>
    <t>Which storm had the most significant impact in Jacksonville?</t>
  </si>
  <si>
    <t>When did the movement that would become The United Methodist Church begin?</t>
  </si>
  <si>
    <t>From which two dynasties do most of the Chinese works of art in the Collections of the Far East date?</t>
  </si>
  <si>
    <t>Some claim that there is a correlation between capitalism, imperialism and whose else?</t>
  </si>
  <si>
    <t>Is his poem considered the first kind of what type of protest?</t>
  </si>
  <si>
    <t>During this decade the campus began to look more modern;</t>
  </si>
  <si>
    <t>Who designed the new graphic of the ABC brand in 1998?</t>
  </si>
  <si>
    <t>Any number greater than 1 can be presented as a product of which number?</t>
  </si>
  <si>
    <t>Along with public schools, what kind of school was recognized by the South African Schools Act?</t>
  </si>
  <si>
    <t>Who was appointed as second in lord Ludun's hierarchy in 1756?</t>
  </si>
  <si>
    <t>After 2005, what is the gender of doctor who's main companion?</t>
  </si>
  <si>
    <t>την επικράτηση της διαφθοράς στον δημόσιο τομέα</t>
  </si>
  <si>
    <t>What age are the fossils found representing combs?</t>
  </si>
  <si>
    <t>What prevented Kublai's second invasion of Japan?</t>
  </si>
  <si>
    <t>What is the nickname for the graph "Restoring the temperature of the Northern Hemisphere of the millennium"?</t>
  </si>
  <si>
    <t>για τη Σχολή Διοίκησης Κοινωνικών Υπηρεσιών</t>
  </si>
  <si>
    <t>for the School of Social Services Management</t>
  </si>
  <si>
    <t>What is the kind of role that Islamism desires and makes it a controversial concept?</t>
  </si>
  <si>
    <t>How was it determined how many of each camp would be appointed?</t>
  </si>
  <si>
    <t>What does each package in offline mode include?</t>
  </si>
  <si>
    <t>enhance the state's educational and economic development</t>
  </si>
  <si>
    <t>What is the form of the infinite amount of prime numbers that constitutes the special cases of Schinzel's case?</t>
  </si>
  <si>
    <t>Who was initially blamed for the black death?</t>
  </si>
  <si>
    <t>Dec originally had 3 levels but evolved into how many levels?</t>
  </si>
  <si>
    <t>Τζένγκις Χαν</t>
  </si>
  <si>
    <t>Genghis Khan</t>
  </si>
  <si>
    <t>Which South African Vice Consul blocked the speech by Harvard students?</t>
  </si>
  <si>
    <t>Who was Jammuha's support for not forming the basis of Temuzin's authority?</t>
  </si>
  <si>
    <t>What kind of committee studied the legislation on the development of the Edinburgh Tramway Network?</t>
  </si>
  <si>
    <t>Η γέφυρα Τζον Γουίκς</t>
  </si>
  <si>
    <t>The John Wikes Bridge</t>
  </si>
  <si>
    <t>δημόσια ανεξάρτητα σχολεία</t>
  </si>
  <si>
    <t>public independent schools</t>
  </si>
  <si>
    <t>550 kilometers north</t>
  </si>
  <si>
    <t>Which tribes were the Romans afraid of invading from the North?</t>
  </si>
  <si>
    <t>What does the United Church of the Methodists oppose as incompatible with the teachings of scripture?</t>
  </si>
  <si>
    <t>What was Norman Cantor's theory of the plague?</t>
  </si>
  <si>
    <t>In which body should a pharmacy technician be registered?</t>
  </si>
  <si>
    <t>Which Microsoft CEO is also a University of Chicago graduate?</t>
  </si>
  <si>
    <t>What kind of data did ABC use in the '70s to better target ads and programming to specific audiences?</t>
  </si>
  <si>
    <t>behavioral and demographic data</t>
  </si>
  <si>
    <t>το άθροισμα των κόμβων δύο μη τετριμμένων κόμβων</t>
  </si>
  <si>
    <t>the sum of the nodes of two non-trivial nodes</t>
  </si>
  <si>
    <t>σε πέντε στάδια</t>
  </si>
  <si>
    <t>in five stages</t>
  </si>
  <si>
    <t>Τεταρτογενής περίοδος</t>
  </si>
  <si>
    <t>Quaternary period</t>
  </si>
  <si>
    <t>Where does the delta start in The Netherlands?</t>
  </si>
  <si>
    <t>To what responsibilities were previously limited to pharmacy technicians?</t>
  </si>
  <si>
    <t>Who do most lawmakers say they can provide designated drugs to the public?</t>
  </si>
  <si>
    <t>Melatonin during sleep can actively compensate for whose production?</t>
  </si>
  <si>
    <t>Τάγμα του Συνεδρίου των Διακόνων</t>
  </si>
  <si>
    <t>Order of the Congress of Deacons</t>
  </si>
  <si>
    <t>What principle emphasizes the importance of prime numbers in number theory?</t>
  </si>
  <si>
    <t>Why are comb fossils extremely rare?</t>
  </si>
  <si>
    <t>αποτυχία διάκρισης μεταξύ Ισλάμ και Ισλαμισμού</t>
  </si>
  <si>
    <t>failure to differentiate between Islam and Islamism</t>
  </si>
  <si>
    <t>What dynasties inspired the Chinese elements of the Kublai government?</t>
  </si>
  <si>
    <t>Κιτάν Λιάο και Γιούρτσεν Τζιν</t>
  </si>
  <si>
    <t>πολυπόθητο πανεπιστημιακό βραβείο του Πανεπιστημίου της Νορθάμπρια</t>
  </si>
  <si>
    <t>coveted University award of  The University of Northampria</t>
  </si>
  <si>
    <t>τα νύχια</t>
  </si>
  <si>
    <t>the Claws</t>
  </si>
  <si>
    <t>ζεύγη πρώτων αριθμών με διαφορά 2 (εικασία των διδύμων πρώτα</t>
  </si>
  <si>
    <t>pairs of prime numbers with a difference of 2 (conjecture of twins first</t>
  </si>
  <si>
    <t>τους κεντρικούς υπολογιστές στην άκρη του δικτύου και τον πυρήνα δικτύου</t>
  </si>
  <si>
    <t>the hosts at the edge of the network and the network core</t>
  </si>
  <si>
    <t>Χάτον</t>
  </si>
  <si>
    <t>Hutton</t>
  </si>
  <si>
    <t>το πετρομίζο και το πετρόχειλο</t>
  </si>
  <si>
    <t>the lamprey or sea petromyzo and the petrochelo</t>
  </si>
  <si>
    <t>μαγνητισμός</t>
  </si>
  <si>
    <t>magnetism</t>
  </si>
  <si>
    <t>What are private secondary schools in Germany called?</t>
  </si>
  <si>
    <t>Ο Πύργος της Μαγδαληνής της Οξφόρδης</t>
  </si>
  <si>
    <t>Oxford's Magdalen Tower</t>
  </si>
  <si>
    <t>Name a way in which Plowshares temporarily closed down GCSB Waihopai.</t>
  </si>
  <si>
    <t>When were theories developed that suggest that inequality can have some positive impact on economic growth?</t>
  </si>
  <si>
    <t>χλωροπλάστης κόκκινου φυλλώματος</t>
  </si>
  <si>
    <t>red foliage chloroplast</t>
  </si>
  <si>
    <t>παραβίαση του ποινικού δικαίου</t>
  </si>
  <si>
    <t>οι απόγονοι ενός κοινού προγόνου</t>
  </si>
  <si>
    <t>the offspring of a single common ancestor</t>
  </si>
  <si>
    <t>Bạch</t>
  </si>
  <si>
    <t>Φρεντ Χάλιντεϊ</t>
  </si>
  <si>
    <t>Fred Halliday</t>
  </si>
  <si>
    <t>δικαστικός διακανονισμός</t>
  </si>
  <si>
    <t>court settlement</t>
  </si>
  <si>
    <t>Has the segregation of schools in the United States resulted in an increase in the number of students in public schools of ethnicity?</t>
  </si>
  <si>
    <t>What causes tension in structures?</t>
  </si>
  <si>
    <t>σχετική περιοχή εγκάρσιας διατομής του όγκου</t>
  </si>
  <si>
    <t>relative area of transverse cross-section of the volume</t>
  </si>
  <si>
    <t>χωρίς τον Γιατρό</t>
  </si>
  <si>
    <t>without the Doctor</t>
  </si>
  <si>
    <t>What kind of autonomous models do physicists try to achieve, which would create a theory of everything?</t>
  </si>
  <si>
    <t>να δηλώσει ένοχος σε διάφορα πλημμελήματα</t>
  </si>
  <si>
    <t>to plead guilty to a number of misdemeanors</t>
  </si>
  <si>
    <t>Ο Γιατρός έχει τη δυνατότητα να αναγεννηθεί</t>
  </si>
  <si>
    <t>The Doctor has the ability to be born again</t>
  </si>
  <si>
    <t>πλούσιος</t>
  </si>
  <si>
    <t>wealthy</t>
  </si>
  <si>
    <t>πρώτος</t>
  </si>
  <si>
    <t>prime</t>
  </si>
  <si>
    <t>άλλα αλληλουχία γονιδιωμάτων ζώων</t>
  </si>
  <si>
    <t>ένα σύνολο γνώσεων και ιδεών</t>
  </si>
  <si>
    <t>a set of knowledge and ideas</t>
  </si>
  <si>
    <t>odds</t>
  </si>
  <si>
    <t>παράνομες ενέργειες</t>
  </si>
  <si>
    <t>illegal actions</t>
  </si>
  <si>
    <t>μια νέα μορφή κοινωνικής δράσης</t>
  </si>
  <si>
    <t>a new form of social action</t>
  </si>
  <si>
    <t>αύξων αριθμός</t>
  </si>
  <si>
    <t>serial number</t>
  </si>
  <si>
    <t>μια γενετική ασθένεια όπως σοβαρή συνδυασμένη ανοσοανεπάρκεια</t>
  </si>
  <si>
    <t>a genetic disease such as severe combined immunodeficiency</t>
  </si>
  <si>
    <t>Y. pestis Y. p. ανατολικά και Y.p. μεσαιωνικά</t>
  </si>
  <si>
    <t>Y. pestis Y. p. eastern and Y. p. medieval</t>
  </si>
  <si>
    <t>What are some people complaining about?</t>
  </si>
  <si>
    <t>Κάποιοι πολιτικά ανυπάκουοι αισθάνονται υποχρεωμένοι να τιμωρηθούν.</t>
  </si>
  <si>
    <t>Some politically disobedient feel compelled to be punished</t>
  </si>
  <si>
    <t>η "Λίρα Ντογκ"</t>
  </si>
  <si>
    <t>the "Dogg Pound</t>
  </si>
  <si>
    <t>μείωση της φτώχειας και επίτευξη των αναπτυξιακών στόχων της Χιλιετίας</t>
  </si>
  <si>
    <t>poverty reduction and the achievement of the Millennium Development Goals</t>
  </si>
  <si>
    <t>μετά τις εκλογές του 2007</t>
  </si>
  <si>
    <t>aftermath of the 2007 elections</t>
  </si>
  <si>
    <t>ασκούν πιέσεις για να ικανοποιήσουν τις πολιτικές επιθυμίες</t>
  </si>
  <si>
    <t>exert pressure to satisfy political desires</t>
  </si>
  <si>
    <t>δεν αρκεί να σημειωθεί πρόοδος στη μείωση της φτώχειας</t>
  </si>
  <si>
    <t>it is not enough to make progress in poverty reduction</t>
  </si>
  <si>
    <t>κατηγορίες για παρόχους κατασκευαστικών υπηρεσιών</t>
  </si>
  <si>
    <t>categories for construction service providers</t>
  </si>
  <si>
    <t>139η από τις 176 χώρες συνολικά</t>
  </si>
  <si>
    <t>139th out of 176 countries in total</t>
  </si>
  <si>
    <t>αρνητική πτυχή του εαυτού του επειδή είναι κατώτερη</t>
  </si>
  <si>
    <t>negative aspect of itself because it is inferior</t>
  </si>
  <si>
    <t>labelling (automatic)</t>
  </si>
  <si>
    <t>fbert</t>
  </si>
  <si>
    <t>f_bert_idf</t>
  </si>
  <si>
    <t>f1_bert</t>
  </si>
  <si>
    <t>f1_bert_idf</t>
  </si>
  <si>
    <t>f_bert</t>
  </si>
  <si>
    <t>bert_idf</t>
  </si>
  <si>
    <t>F1_BERT</t>
  </si>
  <si>
    <t>F1_BERT_IDF</t>
  </si>
  <si>
    <t>bert</t>
  </si>
  <si>
    <t>bert idf</t>
  </si>
  <si>
    <t>translation</t>
  </si>
  <si>
    <t>multi</t>
  </si>
  <si>
    <t>helsinki</t>
  </si>
  <si>
    <t>bing</t>
  </si>
  <si>
    <t>Bi-Encoder</t>
  </si>
  <si>
    <t>F1_EN</t>
  </si>
  <si>
    <t>BI-ENCODER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</si>
</sst>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000000"/>
      <name val="Arial Unicode MS"/>
    </font>
    <font>
      <sz val="9"/>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vertical="center"/>
    </xf>
    <xf numFmtId="16" fontId="0" fillId="0" borderId="0" xfId="0" applyNumberFormat="1"/>
    <xf numFmtId="9" fontId="0" fillId="0" borderId="0" xfId="0" applyNumberFormat="1"/>
    <xf numFmtId="11" fontId="0" fillId="0" borderId="0" xfId="0" applyNumberFormat="1"/>
    <xf numFmtId="0" fontId="0" fillId="0" borderId="0" xfId="0" applyAlignment="1">
      <alignment wrapText="1"/>
    </xf>
    <xf numFmtId="0" fontId="2" fillId="0" borderId="0" xfId="0" applyFont="1"/>
    <xf numFmtId="20" fontId="0" fillId="0" borderId="0" xfId="0" applyNumberFormat="1"/>
    <xf numFmtId="10" fontId="0" fillId="0" borderId="0" xfId="0" applyNumberFormat="1"/>
    <xf numFmtId="17" fontId="0" fillId="0" borderId="0" xfId="0" applyNumberFormat="1"/>
    <xf numFmtId="15" fontId="0" fillId="0" borderId="0" xfId="0" applyNumberFormat="1"/>
    <xf numFmtId="3" fontId="0" fillId="0" borderId="0" xfId="0" applyNumberFormat="1"/>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90762-3610-41EA-B072-2F41DB9B137B}">
  <dimension ref="A1:Q4170"/>
  <sheetViews>
    <sheetView workbookViewId="0">
      <selection activeCell="L15" sqref="L15"/>
    </sheetView>
  </sheetViews>
  <sheetFormatPr defaultRowHeight="14.4" x14ac:dyDescent="0.3"/>
  <sheetData>
    <row r="1" spans="1:17" x14ac:dyDescent="0.3">
      <c r="A1" t="s">
        <v>0</v>
      </c>
      <c r="B1" t="s">
        <v>40</v>
      </c>
      <c r="C1" t="s">
        <v>41</v>
      </c>
      <c r="D1" t="s">
        <v>37</v>
      </c>
      <c r="E1" t="s">
        <v>13365</v>
      </c>
      <c r="F1" t="s">
        <v>65</v>
      </c>
      <c r="G1" t="s">
        <v>13350</v>
      </c>
      <c r="H1" t="s">
        <v>13355</v>
      </c>
      <c r="I1" t="s">
        <v>13356</v>
      </c>
    </row>
    <row r="2" spans="1:17" x14ac:dyDescent="0.3">
      <c r="A2" t="s">
        <v>2367</v>
      </c>
      <c r="B2">
        <v>308</v>
      </c>
      <c r="C2">
        <v>308</v>
      </c>
      <c r="D2">
        <v>0.73933374881744296</v>
      </c>
      <c r="E2">
        <v>1</v>
      </c>
      <c r="F2">
        <v>1</v>
      </c>
      <c r="G2" t="str">
        <f t="shared" ref="G2:G65" si="0">IF(E2&gt;0.64,"yes",IF(E2&gt;=0.45,"partially","no"))</f>
        <v>yes</v>
      </c>
      <c r="H2">
        <v>1</v>
      </c>
      <c r="I2">
        <v>1</v>
      </c>
    </row>
    <row r="3" spans="1:17" x14ac:dyDescent="0.3">
      <c r="A3" t="s">
        <v>2368</v>
      </c>
      <c r="B3">
        <v>136</v>
      </c>
      <c r="C3" t="s">
        <v>2369</v>
      </c>
      <c r="D3">
        <v>0.51444065570831299</v>
      </c>
      <c r="E3">
        <v>1</v>
      </c>
      <c r="F3">
        <v>1</v>
      </c>
      <c r="G3" t="str">
        <f t="shared" si="0"/>
        <v>yes</v>
      </c>
      <c r="H3">
        <v>0.87817999999999996</v>
      </c>
      <c r="I3">
        <v>0.88717500000000005</v>
      </c>
    </row>
    <row r="4" spans="1:17" x14ac:dyDescent="0.3">
      <c r="A4" t="s">
        <v>2371</v>
      </c>
      <c r="B4" t="s">
        <v>71</v>
      </c>
      <c r="C4" t="s">
        <v>2372</v>
      </c>
      <c r="D4">
        <v>3.117959422525E-4</v>
      </c>
      <c r="E4">
        <v>1</v>
      </c>
      <c r="F4">
        <v>1</v>
      </c>
      <c r="G4" t="str">
        <f t="shared" si="0"/>
        <v>yes</v>
      </c>
      <c r="H4">
        <v>1</v>
      </c>
      <c r="I4">
        <v>1</v>
      </c>
      <c r="J4" t="s">
        <v>10528</v>
      </c>
      <c r="K4" t="s">
        <v>10529</v>
      </c>
      <c r="L4" t="s">
        <v>8092</v>
      </c>
      <c r="M4" t="s">
        <v>10530</v>
      </c>
      <c r="N4" t="s">
        <v>10531</v>
      </c>
      <c r="O4" t="s">
        <v>10532</v>
      </c>
      <c r="P4" t="s">
        <v>13353</v>
      </c>
      <c r="Q4" t="s">
        <v>13354</v>
      </c>
    </row>
    <row r="5" spans="1:17" x14ac:dyDescent="0.3">
      <c r="A5" t="s">
        <v>2373</v>
      </c>
      <c r="B5" t="s">
        <v>77</v>
      </c>
      <c r="C5" t="s">
        <v>2374</v>
      </c>
      <c r="D5">
        <v>0.69760370254516602</v>
      </c>
      <c r="E5">
        <v>1</v>
      </c>
      <c r="F5">
        <v>1</v>
      </c>
      <c r="G5" t="str">
        <f t="shared" si="0"/>
        <v>yes</v>
      </c>
      <c r="H5">
        <v>1</v>
      </c>
      <c r="I5">
        <v>1</v>
      </c>
      <c r="J5">
        <f>COUNTIF(G2:G1190,"yes")</f>
        <v>992</v>
      </c>
      <c r="K5">
        <f>COUNTIF(G2:G1190,"partially")</f>
        <v>78</v>
      </c>
      <c r="L5">
        <f>COUNTIF(G2:G1190,"no")</f>
        <v>119</v>
      </c>
      <c r="M5">
        <f>AVERAGE(E2:E1191)</f>
        <v>0.85681848739495847</v>
      </c>
      <c r="N5">
        <f>AVERAGE(F2:F1191)</f>
        <v>0.72591764705882322</v>
      </c>
      <c r="O5">
        <f>COUNTIF(F2:F1191,1)</f>
        <v>653</v>
      </c>
      <c r="P5">
        <v>0.89900000000000002</v>
      </c>
      <c r="Q5">
        <v>0.9</v>
      </c>
    </row>
    <row r="6" spans="1:17" x14ac:dyDescent="0.3">
      <c r="A6" t="s">
        <v>2375</v>
      </c>
      <c r="B6">
        <v>24</v>
      </c>
      <c r="C6">
        <v>24</v>
      </c>
      <c r="D6">
        <v>0.87996912002563399</v>
      </c>
      <c r="E6">
        <v>1</v>
      </c>
      <c r="F6">
        <v>1</v>
      </c>
      <c r="G6" t="str">
        <f t="shared" si="0"/>
        <v>yes</v>
      </c>
      <c r="H6">
        <v>1</v>
      </c>
      <c r="I6">
        <v>1</v>
      </c>
    </row>
    <row r="7" spans="1:17" x14ac:dyDescent="0.3">
      <c r="A7" t="s">
        <v>2376</v>
      </c>
      <c r="B7" t="s">
        <v>77</v>
      </c>
      <c r="C7" t="s">
        <v>2374</v>
      </c>
      <c r="D7">
        <v>0.60653775930404596</v>
      </c>
      <c r="E7">
        <v>1</v>
      </c>
      <c r="F7">
        <v>1</v>
      </c>
      <c r="G7" t="str">
        <f t="shared" si="0"/>
        <v>yes</v>
      </c>
      <c r="H7">
        <v>1</v>
      </c>
      <c r="I7">
        <v>1</v>
      </c>
      <c r="J7">
        <f>J5/(J5+K5+L5)</f>
        <v>0.83431455004205213</v>
      </c>
      <c r="K7">
        <f>K5/(K5+L5+J5)</f>
        <v>6.5601345668629102E-2</v>
      </c>
      <c r="L7">
        <f>L5/(L5+K5+J5)</f>
        <v>0.10008410428931876</v>
      </c>
      <c r="O7">
        <f>O5/1190</f>
        <v>0.54873949579831938</v>
      </c>
    </row>
    <row r="8" spans="1:17" x14ac:dyDescent="0.3">
      <c r="A8" t="s">
        <v>2377</v>
      </c>
      <c r="B8" t="s">
        <v>71</v>
      </c>
      <c r="C8" t="s">
        <v>2372</v>
      </c>
      <c r="D8">
        <v>0.39363813400268499</v>
      </c>
      <c r="E8">
        <v>1</v>
      </c>
      <c r="F8">
        <v>1</v>
      </c>
      <c r="G8" t="str">
        <f t="shared" si="0"/>
        <v>yes</v>
      </c>
      <c r="H8">
        <v>1</v>
      </c>
      <c r="I8">
        <v>1</v>
      </c>
    </row>
    <row r="9" spans="1:17" x14ac:dyDescent="0.3">
      <c r="A9" t="s">
        <v>2382</v>
      </c>
      <c r="B9">
        <v>24</v>
      </c>
      <c r="C9">
        <v>24</v>
      </c>
      <c r="D9">
        <v>0.90480750799178999</v>
      </c>
      <c r="E9">
        <v>1</v>
      </c>
      <c r="F9">
        <v>1</v>
      </c>
      <c r="G9" t="str">
        <f t="shared" si="0"/>
        <v>yes</v>
      </c>
      <c r="H9">
        <v>1</v>
      </c>
      <c r="I9">
        <v>1</v>
      </c>
    </row>
    <row r="10" spans="1:17" x14ac:dyDescent="0.3">
      <c r="A10" t="s">
        <v>2383</v>
      </c>
      <c r="B10" t="s">
        <v>82</v>
      </c>
      <c r="C10" t="s">
        <v>2384</v>
      </c>
      <c r="D10">
        <v>0.98678570985794001</v>
      </c>
      <c r="E10">
        <v>1</v>
      </c>
      <c r="F10">
        <v>1</v>
      </c>
      <c r="G10" t="str">
        <f t="shared" si="0"/>
        <v>yes</v>
      </c>
      <c r="H10">
        <v>0.93324099999999999</v>
      </c>
      <c r="I10">
        <v>0.94149099999999997</v>
      </c>
    </row>
    <row r="11" spans="1:17" x14ac:dyDescent="0.3">
      <c r="A11" t="s">
        <v>2387</v>
      </c>
      <c r="B11" t="s">
        <v>104</v>
      </c>
      <c r="C11" t="s">
        <v>2388</v>
      </c>
      <c r="D11">
        <v>0.62634360790252597</v>
      </c>
      <c r="E11">
        <v>1</v>
      </c>
      <c r="F11">
        <v>1</v>
      </c>
      <c r="G11" t="str">
        <f t="shared" si="0"/>
        <v>yes</v>
      </c>
      <c r="H11">
        <v>1</v>
      </c>
      <c r="I11">
        <v>1</v>
      </c>
    </row>
    <row r="12" spans="1:17" x14ac:dyDescent="0.3">
      <c r="A12" t="s">
        <v>2389</v>
      </c>
      <c r="B12">
        <v>11</v>
      </c>
      <c r="C12">
        <v>11</v>
      </c>
      <c r="D12">
        <v>0.90099251270294201</v>
      </c>
      <c r="E12">
        <v>1</v>
      </c>
      <c r="F12">
        <v>1</v>
      </c>
      <c r="G12" t="str">
        <f t="shared" si="0"/>
        <v>yes</v>
      </c>
      <c r="H12">
        <v>1</v>
      </c>
      <c r="I12">
        <v>1</v>
      </c>
    </row>
    <row r="13" spans="1:17" x14ac:dyDescent="0.3">
      <c r="A13" t="s">
        <v>2390</v>
      </c>
      <c r="B13" t="s">
        <v>125</v>
      </c>
      <c r="C13" t="s">
        <v>2391</v>
      </c>
      <c r="D13">
        <v>8.5442908108234406E-2</v>
      </c>
      <c r="E13">
        <v>1</v>
      </c>
      <c r="F13">
        <v>1</v>
      </c>
      <c r="G13" t="str">
        <f t="shared" si="0"/>
        <v>yes</v>
      </c>
      <c r="H13">
        <v>1</v>
      </c>
      <c r="I13">
        <v>1</v>
      </c>
    </row>
    <row r="14" spans="1:17" x14ac:dyDescent="0.3">
      <c r="A14" t="s">
        <v>2392</v>
      </c>
      <c r="B14" t="s">
        <v>109</v>
      </c>
      <c r="C14" t="s">
        <v>2393</v>
      </c>
      <c r="D14">
        <v>0.30145803093910201</v>
      </c>
      <c r="E14">
        <v>1</v>
      </c>
      <c r="F14">
        <v>1</v>
      </c>
      <c r="G14" t="str">
        <f t="shared" si="0"/>
        <v>yes</v>
      </c>
      <c r="H14">
        <v>0.88671599999999995</v>
      </c>
      <c r="I14">
        <v>0.89411600000000002</v>
      </c>
    </row>
    <row r="15" spans="1:17" x14ac:dyDescent="0.3">
      <c r="A15" t="s">
        <v>2394</v>
      </c>
      <c r="B15" t="s">
        <v>111</v>
      </c>
      <c r="C15" t="s">
        <v>2395</v>
      </c>
      <c r="D15">
        <v>0.78565222024917603</v>
      </c>
      <c r="E15">
        <v>1</v>
      </c>
      <c r="F15">
        <v>1</v>
      </c>
      <c r="G15" t="str">
        <f t="shared" si="0"/>
        <v>yes</v>
      </c>
      <c r="H15">
        <v>1</v>
      </c>
      <c r="I15">
        <v>1</v>
      </c>
    </row>
    <row r="16" spans="1:17" x14ac:dyDescent="0.3">
      <c r="A16" t="s">
        <v>2397</v>
      </c>
      <c r="B16" t="s">
        <v>121</v>
      </c>
      <c r="C16" t="s">
        <v>2398</v>
      </c>
      <c r="D16">
        <v>0.93813371658325195</v>
      </c>
      <c r="E16">
        <v>1</v>
      </c>
      <c r="F16">
        <v>1</v>
      </c>
      <c r="G16" t="str">
        <f t="shared" si="0"/>
        <v>yes</v>
      </c>
      <c r="H16">
        <v>0.88870899999999997</v>
      </c>
      <c r="I16">
        <v>0.89590499999999995</v>
      </c>
    </row>
    <row r="17" spans="1:9" x14ac:dyDescent="0.3">
      <c r="A17" t="s">
        <v>2390</v>
      </c>
      <c r="B17" t="s">
        <v>125</v>
      </c>
      <c r="C17" t="s">
        <v>2391</v>
      </c>
      <c r="D17">
        <v>8.5442908108234406E-2</v>
      </c>
      <c r="E17">
        <v>1</v>
      </c>
      <c r="F17">
        <v>1</v>
      </c>
      <c r="G17" t="str">
        <f t="shared" si="0"/>
        <v>yes</v>
      </c>
      <c r="H17">
        <v>1</v>
      </c>
      <c r="I17">
        <v>1</v>
      </c>
    </row>
    <row r="18" spans="1:9" x14ac:dyDescent="0.3">
      <c r="A18" t="s">
        <v>2399</v>
      </c>
      <c r="B18">
        <v>17</v>
      </c>
      <c r="C18">
        <v>17</v>
      </c>
      <c r="D18">
        <v>0.81478142738342196</v>
      </c>
      <c r="E18">
        <v>1</v>
      </c>
      <c r="F18">
        <v>1</v>
      </c>
      <c r="G18" t="str">
        <f t="shared" si="0"/>
        <v>yes</v>
      </c>
      <c r="H18">
        <v>1</v>
      </c>
      <c r="I18">
        <v>1</v>
      </c>
    </row>
    <row r="19" spans="1:9" x14ac:dyDescent="0.3">
      <c r="A19" t="s">
        <v>2400</v>
      </c>
      <c r="B19" t="s">
        <v>128</v>
      </c>
      <c r="C19" t="s">
        <v>2401</v>
      </c>
      <c r="D19">
        <v>0.58413511514663696</v>
      </c>
      <c r="E19">
        <v>1</v>
      </c>
      <c r="F19">
        <v>1</v>
      </c>
      <c r="G19" t="str">
        <f t="shared" si="0"/>
        <v>yes</v>
      </c>
      <c r="H19">
        <v>1</v>
      </c>
      <c r="I19">
        <v>1</v>
      </c>
    </row>
    <row r="20" spans="1:9" x14ac:dyDescent="0.3">
      <c r="A20" t="s">
        <v>2402</v>
      </c>
      <c r="B20" t="s">
        <v>104</v>
      </c>
      <c r="C20" t="s">
        <v>2388</v>
      </c>
      <c r="D20">
        <v>0.98110157251357999</v>
      </c>
      <c r="E20">
        <v>1</v>
      </c>
      <c r="F20">
        <v>1</v>
      </c>
      <c r="G20" t="str">
        <f t="shared" si="0"/>
        <v>yes</v>
      </c>
      <c r="H20">
        <v>1</v>
      </c>
      <c r="I20">
        <v>1</v>
      </c>
    </row>
    <row r="21" spans="1:9" x14ac:dyDescent="0.3">
      <c r="A21" t="s">
        <v>2403</v>
      </c>
      <c r="B21">
        <v>11</v>
      </c>
      <c r="C21">
        <v>11</v>
      </c>
      <c r="D21">
        <v>0.90046918392181396</v>
      </c>
      <c r="E21">
        <v>1</v>
      </c>
      <c r="F21">
        <v>1</v>
      </c>
      <c r="G21" t="str">
        <f t="shared" si="0"/>
        <v>yes</v>
      </c>
      <c r="H21">
        <v>1</v>
      </c>
      <c r="I21">
        <v>1</v>
      </c>
    </row>
    <row r="22" spans="1:9" x14ac:dyDescent="0.3">
      <c r="A22" t="s">
        <v>2404</v>
      </c>
      <c r="B22" t="s">
        <v>125</v>
      </c>
      <c r="C22" t="s">
        <v>2391</v>
      </c>
      <c r="D22">
        <v>0.94237035512924205</v>
      </c>
      <c r="E22">
        <v>1</v>
      </c>
      <c r="F22">
        <v>1</v>
      </c>
      <c r="G22" t="str">
        <f t="shared" si="0"/>
        <v>yes</v>
      </c>
      <c r="H22">
        <v>1</v>
      </c>
      <c r="I22">
        <v>1</v>
      </c>
    </row>
    <row r="23" spans="1:9" x14ac:dyDescent="0.3">
      <c r="A23" t="s">
        <v>2405</v>
      </c>
      <c r="B23" t="s">
        <v>104</v>
      </c>
      <c r="C23" t="s">
        <v>2388</v>
      </c>
      <c r="D23">
        <v>0.98014867305755604</v>
      </c>
      <c r="E23">
        <v>1</v>
      </c>
      <c r="F23">
        <v>1</v>
      </c>
      <c r="G23" t="str">
        <f t="shared" si="0"/>
        <v>yes</v>
      </c>
      <c r="H23">
        <v>1</v>
      </c>
      <c r="I23">
        <v>1</v>
      </c>
    </row>
    <row r="24" spans="1:9" x14ac:dyDescent="0.3">
      <c r="A24" t="s">
        <v>2406</v>
      </c>
      <c r="B24" t="s">
        <v>125</v>
      </c>
      <c r="C24" t="s">
        <v>2391</v>
      </c>
      <c r="D24">
        <v>0.64427429437637296</v>
      </c>
      <c r="E24">
        <v>1</v>
      </c>
      <c r="F24">
        <v>1</v>
      </c>
      <c r="G24" t="str">
        <f t="shared" si="0"/>
        <v>yes</v>
      </c>
      <c r="H24">
        <v>1</v>
      </c>
      <c r="I24">
        <v>1</v>
      </c>
    </row>
    <row r="25" spans="1:9" x14ac:dyDescent="0.3">
      <c r="A25" t="s">
        <v>2407</v>
      </c>
      <c r="B25">
        <v>17</v>
      </c>
      <c r="C25">
        <v>17</v>
      </c>
      <c r="D25">
        <v>0.92715132236480702</v>
      </c>
      <c r="E25">
        <v>1</v>
      </c>
      <c r="F25">
        <v>1</v>
      </c>
      <c r="G25" t="str">
        <f t="shared" si="0"/>
        <v>yes</v>
      </c>
      <c r="H25">
        <v>1</v>
      </c>
      <c r="I25">
        <v>1</v>
      </c>
    </row>
    <row r="26" spans="1:9" x14ac:dyDescent="0.3">
      <c r="A26" t="s">
        <v>2408</v>
      </c>
      <c r="B26">
        <v>39</v>
      </c>
      <c r="C26">
        <v>39</v>
      </c>
      <c r="D26">
        <v>0.89152091741561801</v>
      </c>
      <c r="E26">
        <v>1</v>
      </c>
      <c r="F26">
        <v>1</v>
      </c>
      <c r="G26" t="str">
        <f t="shared" si="0"/>
        <v>yes</v>
      </c>
      <c r="H26">
        <v>1</v>
      </c>
      <c r="I26">
        <v>1</v>
      </c>
    </row>
    <row r="27" spans="1:9" x14ac:dyDescent="0.3">
      <c r="A27" t="s">
        <v>2409</v>
      </c>
      <c r="B27" t="s">
        <v>137</v>
      </c>
      <c r="C27" t="s">
        <v>2410</v>
      </c>
      <c r="D27">
        <v>0.97803372144699097</v>
      </c>
      <c r="E27">
        <v>1</v>
      </c>
      <c r="F27">
        <v>1</v>
      </c>
      <c r="G27" t="str">
        <f t="shared" si="0"/>
        <v>yes</v>
      </c>
      <c r="H27">
        <v>0.95530300000000001</v>
      </c>
      <c r="I27">
        <v>0.95824900000000002</v>
      </c>
    </row>
    <row r="28" spans="1:9" x14ac:dyDescent="0.3">
      <c r="A28" t="s">
        <v>2411</v>
      </c>
      <c r="B28">
        <v>38</v>
      </c>
      <c r="C28">
        <v>38</v>
      </c>
      <c r="D28">
        <v>0.98835146427154497</v>
      </c>
      <c r="E28">
        <v>1</v>
      </c>
      <c r="F28">
        <v>1</v>
      </c>
      <c r="G28" t="str">
        <f t="shared" si="0"/>
        <v>yes</v>
      </c>
      <c r="H28">
        <v>1</v>
      </c>
      <c r="I28">
        <v>1</v>
      </c>
    </row>
    <row r="29" spans="1:9" x14ac:dyDescent="0.3">
      <c r="A29" t="s">
        <v>2414</v>
      </c>
      <c r="B29" t="s">
        <v>148</v>
      </c>
      <c r="C29" t="s">
        <v>2415</v>
      </c>
      <c r="D29">
        <v>0.14502541720867099</v>
      </c>
      <c r="E29">
        <v>1</v>
      </c>
      <c r="F29">
        <v>1</v>
      </c>
      <c r="G29" t="str">
        <f t="shared" si="0"/>
        <v>yes</v>
      </c>
      <c r="H29">
        <v>1</v>
      </c>
      <c r="I29">
        <v>1</v>
      </c>
    </row>
    <row r="30" spans="1:9" x14ac:dyDescent="0.3">
      <c r="A30" t="s">
        <v>2418</v>
      </c>
      <c r="B30" t="s">
        <v>137</v>
      </c>
      <c r="C30" t="s">
        <v>2410</v>
      </c>
      <c r="D30">
        <v>0.28328806161880399</v>
      </c>
      <c r="E30">
        <v>1</v>
      </c>
      <c r="F30">
        <v>1</v>
      </c>
      <c r="G30" t="str">
        <f t="shared" si="0"/>
        <v>yes</v>
      </c>
      <c r="H30">
        <v>0.95530300000000001</v>
      </c>
      <c r="I30">
        <v>0.95824900000000002</v>
      </c>
    </row>
    <row r="31" spans="1:9" x14ac:dyDescent="0.3">
      <c r="A31" t="s">
        <v>2419</v>
      </c>
      <c r="B31">
        <v>38</v>
      </c>
      <c r="C31">
        <v>38</v>
      </c>
      <c r="D31">
        <v>0.98549818992614702</v>
      </c>
      <c r="E31">
        <v>1</v>
      </c>
      <c r="F31">
        <v>1</v>
      </c>
      <c r="G31" t="str">
        <f t="shared" si="0"/>
        <v>yes</v>
      </c>
      <c r="H31">
        <v>1</v>
      </c>
      <c r="I31">
        <v>1</v>
      </c>
    </row>
    <row r="32" spans="1:9" x14ac:dyDescent="0.3">
      <c r="A32" t="s">
        <v>2421</v>
      </c>
      <c r="B32" t="s">
        <v>49</v>
      </c>
      <c r="C32" t="s">
        <v>42</v>
      </c>
      <c r="D32">
        <v>0.65932786464691095</v>
      </c>
      <c r="E32">
        <v>1</v>
      </c>
      <c r="F32">
        <v>1</v>
      </c>
      <c r="G32" t="str">
        <f t="shared" si="0"/>
        <v>yes</v>
      </c>
      <c r="H32">
        <v>1</v>
      </c>
      <c r="I32">
        <v>1</v>
      </c>
    </row>
    <row r="33" spans="1:9" x14ac:dyDescent="0.3">
      <c r="A33" t="s">
        <v>2422</v>
      </c>
      <c r="B33" t="s">
        <v>49</v>
      </c>
      <c r="C33" t="s">
        <v>42</v>
      </c>
      <c r="D33">
        <v>0.81783443689346302</v>
      </c>
      <c r="E33">
        <v>1</v>
      </c>
      <c r="F33">
        <v>1</v>
      </c>
      <c r="G33" t="str">
        <f t="shared" si="0"/>
        <v>yes</v>
      </c>
      <c r="H33">
        <v>1</v>
      </c>
      <c r="I33">
        <v>1</v>
      </c>
    </row>
    <row r="34" spans="1:9" x14ac:dyDescent="0.3">
      <c r="A34" t="s">
        <v>2424</v>
      </c>
      <c r="B34" t="s">
        <v>137</v>
      </c>
      <c r="C34" t="s">
        <v>2410</v>
      </c>
      <c r="D34">
        <v>0.97393089532852095</v>
      </c>
      <c r="E34">
        <v>1</v>
      </c>
      <c r="F34">
        <v>1</v>
      </c>
      <c r="G34" t="str">
        <f t="shared" si="0"/>
        <v>yes</v>
      </c>
      <c r="H34">
        <v>0.95530300000000001</v>
      </c>
      <c r="I34">
        <v>0.95824900000000002</v>
      </c>
    </row>
    <row r="35" spans="1:9" x14ac:dyDescent="0.3">
      <c r="A35" t="s">
        <v>2425</v>
      </c>
      <c r="B35" t="s">
        <v>165</v>
      </c>
      <c r="C35" t="s">
        <v>2426</v>
      </c>
      <c r="D35">
        <v>0.82388669252395597</v>
      </c>
      <c r="E35">
        <v>1</v>
      </c>
      <c r="F35">
        <v>1</v>
      </c>
      <c r="G35" t="str">
        <f t="shared" si="0"/>
        <v>yes</v>
      </c>
      <c r="H35">
        <v>1</v>
      </c>
      <c r="I35">
        <v>1</v>
      </c>
    </row>
    <row r="36" spans="1:9" x14ac:dyDescent="0.3">
      <c r="A36" t="s">
        <v>2427</v>
      </c>
      <c r="B36" t="s">
        <v>158</v>
      </c>
      <c r="C36" t="s">
        <v>2428</v>
      </c>
      <c r="D36">
        <v>0.97569495439529397</v>
      </c>
      <c r="E36">
        <v>1</v>
      </c>
      <c r="F36">
        <v>1</v>
      </c>
      <c r="G36" t="str">
        <f t="shared" si="0"/>
        <v>yes</v>
      </c>
      <c r="H36">
        <v>1</v>
      </c>
      <c r="I36">
        <v>1</v>
      </c>
    </row>
    <row r="37" spans="1:9" x14ac:dyDescent="0.3">
      <c r="A37" t="s">
        <v>2429</v>
      </c>
      <c r="B37">
        <v>39</v>
      </c>
      <c r="C37">
        <v>39</v>
      </c>
      <c r="D37">
        <v>0.86556524038314797</v>
      </c>
      <c r="E37">
        <v>1</v>
      </c>
      <c r="F37">
        <v>1</v>
      </c>
      <c r="G37" t="str">
        <f t="shared" si="0"/>
        <v>yes</v>
      </c>
      <c r="H37">
        <v>1</v>
      </c>
      <c r="I37">
        <v>1</v>
      </c>
    </row>
    <row r="38" spans="1:9" x14ac:dyDescent="0.3">
      <c r="A38" t="s">
        <v>2430</v>
      </c>
      <c r="B38" t="s">
        <v>137</v>
      </c>
      <c r="C38" t="s">
        <v>2410</v>
      </c>
      <c r="D38">
        <v>0.94413036108016901</v>
      </c>
      <c r="E38">
        <v>1</v>
      </c>
      <c r="F38">
        <v>1</v>
      </c>
      <c r="G38" t="str">
        <f t="shared" si="0"/>
        <v>yes</v>
      </c>
      <c r="H38">
        <v>0.95530300000000001</v>
      </c>
      <c r="I38">
        <v>0.95824900000000002</v>
      </c>
    </row>
    <row r="39" spans="1:9" x14ac:dyDescent="0.3">
      <c r="A39" t="s">
        <v>2431</v>
      </c>
      <c r="B39" t="s">
        <v>171</v>
      </c>
      <c r="C39" t="s">
        <v>2432</v>
      </c>
      <c r="D39">
        <v>0.94027388095855702</v>
      </c>
      <c r="E39">
        <v>1</v>
      </c>
      <c r="F39">
        <v>1</v>
      </c>
      <c r="G39" t="str">
        <f t="shared" si="0"/>
        <v>yes</v>
      </c>
      <c r="H39">
        <v>1</v>
      </c>
      <c r="I39">
        <v>1</v>
      </c>
    </row>
    <row r="40" spans="1:9" x14ac:dyDescent="0.3">
      <c r="A40" t="s">
        <v>2435</v>
      </c>
      <c r="B40" t="s">
        <v>182</v>
      </c>
      <c r="C40" t="s">
        <v>2436</v>
      </c>
      <c r="D40">
        <v>0.83370637893676702</v>
      </c>
      <c r="E40">
        <v>1</v>
      </c>
      <c r="F40">
        <v>1</v>
      </c>
      <c r="G40" t="str">
        <f t="shared" si="0"/>
        <v>yes</v>
      </c>
      <c r="H40">
        <v>1</v>
      </c>
      <c r="I40">
        <v>1</v>
      </c>
    </row>
    <row r="41" spans="1:9" x14ac:dyDescent="0.3">
      <c r="A41" t="s">
        <v>2438</v>
      </c>
      <c r="B41" t="s">
        <v>189</v>
      </c>
      <c r="C41" t="s">
        <v>2439</v>
      </c>
      <c r="D41">
        <v>0.76452487707137995</v>
      </c>
      <c r="E41">
        <v>1</v>
      </c>
      <c r="F41">
        <v>1</v>
      </c>
      <c r="G41" t="str">
        <f t="shared" si="0"/>
        <v>yes</v>
      </c>
      <c r="H41">
        <v>1</v>
      </c>
      <c r="I41">
        <v>1</v>
      </c>
    </row>
    <row r="42" spans="1:9" x14ac:dyDescent="0.3">
      <c r="A42" t="s">
        <v>2440</v>
      </c>
      <c r="B42" t="s">
        <v>193</v>
      </c>
      <c r="C42" t="s">
        <v>2441</v>
      </c>
      <c r="D42">
        <v>0.97764074802398604</v>
      </c>
      <c r="E42">
        <v>1</v>
      </c>
      <c r="F42">
        <v>1</v>
      </c>
      <c r="G42" t="str">
        <f t="shared" si="0"/>
        <v>yes</v>
      </c>
      <c r="H42">
        <v>1</v>
      </c>
      <c r="I42">
        <v>1</v>
      </c>
    </row>
    <row r="43" spans="1:9" x14ac:dyDescent="0.3">
      <c r="A43" t="s">
        <v>2442</v>
      </c>
      <c r="B43" t="s">
        <v>196</v>
      </c>
      <c r="C43" t="s">
        <v>2443</v>
      </c>
      <c r="D43">
        <v>0.450397878885269</v>
      </c>
      <c r="E43">
        <v>1</v>
      </c>
      <c r="F43">
        <v>1</v>
      </c>
      <c r="G43" t="str">
        <f t="shared" si="0"/>
        <v>yes</v>
      </c>
      <c r="H43">
        <v>1</v>
      </c>
      <c r="I43">
        <v>1</v>
      </c>
    </row>
    <row r="44" spans="1:9" x14ac:dyDescent="0.3">
      <c r="A44" t="s">
        <v>2444</v>
      </c>
      <c r="B44" t="s">
        <v>193</v>
      </c>
      <c r="C44" t="s">
        <v>2441</v>
      </c>
      <c r="D44">
        <v>0.98553591966628995</v>
      </c>
      <c r="E44">
        <v>1</v>
      </c>
      <c r="F44">
        <v>1</v>
      </c>
      <c r="G44" t="str">
        <f t="shared" si="0"/>
        <v>yes</v>
      </c>
      <c r="H44">
        <v>1</v>
      </c>
      <c r="I44">
        <v>1</v>
      </c>
    </row>
    <row r="45" spans="1:9" x14ac:dyDescent="0.3">
      <c r="A45" t="s">
        <v>2445</v>
      </c>
      <c r="B45" t="s">
        <v>196</v>
      </c>
      <c r="C45" t="s">
        <v>2443</v>
      </c>
      <c r="D45">
        <v>0.63713055849075295</v>
      </c>
      <c r="E45">
        <v>1</v>
      </c>
      <c r="F45">
        <v>1</v>
      </c>
      <c r="G45" t="str">
        <f t="shared" si="0"/>
        <v>yes</v>
      </c>
      <c r="H45">
        <v>1</v>
      </c>
      <c r="I45">
        <v>1</v>
      </c>
    </row>
    <row r="46" spans="1:9" x14ac:dyDescent="0.3">
      <c r="A46" t="s">
        <v>2446</v>
      </c>
      <c r="B46" t="s">
        <v>193</v>
      </c>
      <c r="C46" t="s">
        <v>2441</v>
      </c>
      <c r="D46">
        <v>0.98693197965621904</v>
      </c>
      <c r="E46">
        <v>1</v>
      </c>
      <c r="F46">
        <v>1</v>
      </c>
      <c r="G46" t="str">
        <f t="shared" si="0"/>
        <v>yes</v>
      </c>
      <c r="H46">
        <v>1</v>
      </c>
      <c r="I46">
        <v>1</v>
      </c>
    </row>
    <row r="47" spans="1:9" x14ac:dyDescent="0.3">
      <c r="A47" t="s">
        <v>2447</v>
      </c>
      <c r="B47" t="s">
        <v>171</v>
      </c>
      <c r="C47" t="s">
        <v>2432</v>
      </c>
      <c r="D47">
        <v>0.80520784854888905</v>
      </c>
      <c r="E47">
        <v>1</v>
      </c>
      <c r="F47">
        <v>1</v>
      </c>
      <c r="G47" t="str">
        <f t="shared" si="0"/>
        <v>yes</v>
      </c>
      <c r="H47">
        <v>1</v>
      </c>
      <c r="I47">
        <v>1</v>
      </c>
    </row>
    <row r="48" spans="1:9" x14ac:dyDescent="0.3">
      <c r="A48" t="s">
        <v>2448</v>
      </c>
      <c r="B48" t="s">
        <v>196</v>
      </c>
      <c r="C48" t="s">
        <v>2443</v>
      </c>
      <c r="D48">
        <v>0.98867344856262196</v>
      </c>
      <c r="E48">
        <v>1</v>
      </c>
      <c r="F48">
        <v>1</v>
      </c>
      <c r="G48" t="str">
        <f t="shared" si="0"/>
        <v>yes</v>
      </c>
      <c r="H48">
        <v>1</v>
      </c>
      <c r="I48">
        <v>1</v>
      </c>
    </row>
    <row r="49" spans="1:9" x14ac:dyDescent="0.3">
      <c r="A49" t="s">
        <v>2453</v>
      </c>
      <c r="B49" t="s">
        <v>92</v>
      </c>
      <c r="C49" t="s">
        <v>2454</v>
      </c>
      <c r="D49">
        <v>2.2163774818181901E-2</v>
      </c>
      <c r="E49">
        <v>1</v>
      </c>
      <c r="F49">
        <v>1</v>
      </c>
      <c r="G49" t="str">
        <f t="shared" si="0"/>
        <v>yes</v>
      </c>
      <c r="H49">
        <v>1</v>
      </c>
      <c r="I49">
        <v>1</v>
      </c>
    </row>
    <row r="50" spans="1:9" x14ac:dyDescent="0.3">
      <c r="A50" t="s">
        <v>2462</v>
      </c>
      <c r="B50" t="s">
        <v>209</v>
      </c>
      <c r="C50" t="s">
        <v>2463</v>
      </c>
      <c r="D50">
        <v>0.85767942667007402</v>
      </c>
      <c r="E50">
        <v>1</v>
      </c>
      <c r="F50">
        <v>1</v>
      </c>
      <c r="G50" t="str">
        <f t="shared" si="0"/>
        <v>yes</v>
      </c>
      <c r="H50">
        <v>1</v>
      </c>
      <c r="I50">
        <v>1</v>
      </c>
    </row>
    <row r="51" spans="1:9" x14ac:dyDescent="0.3">
      <c r="A51" t="s">
        <v>2464</v>
      </c>
      <c r="B51" t="s">
        <v>92</v>
      </c>
      <c r="C51" t="s">
        <v>2454</v>
      </c>
      <c r="D51">
        <v>0.86237215995788497</v>
      </c>
      <c r="E51">
        <v>1</v>
      </c>
      <c r="F51">
        <v>1</v>
      </c>
      <c r="G51" t="str">
        <f t="shared" si="0"/>
        <v>yes</v>
      </c>
      <c r="H51">
        <v>1</v>
      </c>
      <c r="I51">
        <v>1</v>
      </c>
    </row>
    <row r="52" spans="1:9" x14ac:dyDescent="0.3">
      <c r="A52" t="s">
        <v>2465</v>
      </c>
      <c r="B52" s="7">
        <v>0.13055555555555556</v>
      </c>
      <c r="C52" t="s">
        <v>2466</v>
      </c>
      <c r="D52">
        <v>0.88652861118316595</v>
      </c>
      <c r="E52">
        <v>1</v>
      </c>
      <c r="F52">
        <v>1</v>
      </c>
      <c r="G52" t="str">
        <f t="shared" si="0"/>
        <v>yes</v>
      </c>
      <c r="H52">
        <v>0.91193400000000002</v>
      </c>
      <c r="I52">
        <v>0.91228399999999998</v>
      </c>
    </row>
    <row r="53" spans="1:9" x14ac:dyDescent="0.3">
      <c r="A53" t="s">
        <v>2467</v>
      </c>
      <c r="B53" s="7">
        <v>0.20208333333333331</v>
      </c>
      <c r="C53" t="s">
        <v>2468</v>
      </c>
      <c r="D53">
        <v>0.95375633239746005</v>
      </c>
      <c r="E53">
        <v>1</v>
      </c>
      <c r="F53">
        <v>1</v>
      </c>
      <c r="G53" t="str">
        <f t="shared" si="0"/>
        <v>yes</v>
      </c>
      <c r="H53">
        <v>0.93790899999999999</v>
      </c>
      <c r="I53">
        <v>0.93666799999999995</v>
      </c>
    </row>
    <row r="54" spans="1:9" x14ac:dyDescent="0.3">
      <c r="A54" t="s">
        <v>2471</v>
      </c>
      <c r="B54" t="s">
        <v>243</v>
      </c>
      <c r="C54" t="s">
        <v>2472</v>
      </c>
      <c r="D54">
        <v>0.70675349235534601</v>
      </c>
      <c r="E54">
        <v>1</v>
      </c>
      <c r="F54">
        <v>1</v>
      </c>
      <c r="G54" t="str">
        <f t="shared" si="0"/>
        <v>yes</v>
      </c>
      <c r="H54">
        <v>1</v>
      </c>
      <c r="I54">
        <v>1</v>
      </c>
    </row>
    <row r="55" spans="1:9" x14ac:dyDescent="0.3">
      <c r="A55" t="s">
        <v>2474</v>
      </c>
      <c r="B55" t="s">
        <v>249</v>
      </c>
      <c r="C55" t="s">
        <v>2475</v>
      </c>
      <c r="D55">
        <v>0.987704157829284</v>
      </c>
      <c r="E55">
        <v>1</v>
      </c>
      <c r="F55">
        <v>1</v>
      </c>
      <c r="G55" t="str">
        <f t="shared" si="0"/>
        <v>yes</v>
      </c>
      <c r="H55">
        <v>1</v>
      </c>
      <c r="I55">
        <v>1</v>
      </c>
    </row>
    <row r="56" spans="1:9" x14ac:dyDescent="0.3">
      <c r="A56" t="s">
        <v>2479</v>
      </c>
      <c r="B56" t="s">
        <v>259</v>
      </c>
      <c r="C56" t="s">
        <v>2480</v>
      </c>
      <c r="D56">
        <v>0.92154401540756203</v>
      </c>
      <c r="E56">
        <v>1</v>
      </c>
      <c r="F56">
        <v>1</v>
      </c>
      <c r="G56" t="str">
        <f t="shared" si="0"/>
        <v>yes</v>
      </c>
      <c r="H56">
        <v>0.89637199999999995</v>
      </c>
      <c r="I56">
        <v>0.90942599999999996</v>
      </c>
    </row>
    <row r="57" spans="1:9" x14ac:dyDescent="0.3">
      <c r="A57" t="s">
        <v>2481</v>
      </c>
      <c r="B57" t="s">
        <v>262</v>
      </c>
      <c r="C57" t="s">
        <v>2482</v>
      </c>
      <c r="D57">
        <v>0.767445087432861</v>
      </c>
      <c r="E57">
        <v>1</v>
      </c>
      <c r="F57">
        <v>1</v>
      </c>
      <c r="G57" t="str">
        <f t="shared" si="0"/>
        <v>yes</v>
      </c>
      <c r="H57">
        <v>1</v>
      </c>
      <c r="I57">
        <v>1</v>
      </c>
    </row>
    <row r="58" spans="1:9" x14ac:dyDescent="0.3">
      <c r="A58" t="s">
        <v>2483</v>
      </c>
      <c r="B58" t="s">
        <v>265</v>
      </c>
      <c r="C58" t="s">
        <v>2484</v>
      </c>
      <c r="D58">
        <v>0.81302011013030995</v>
      </c>
      <c r="E58">
        <v>1</v>
      </c>
      <c r="F58">
        <v>1</v>
      </c>
      <c r="G58" t="str">
        <f t="shared" si="0"/>
        <v>yes</v>
      </c>
      <c r="H58">
        <v>0.94049899999999997</v>
      </c>
      <c r="I58">
        <v>0.94107499999999999</v>
      </c>
    </row>
    <row r="59" spans="1:9" x14ac:dyDescent="0.3">
      <c r="A59" t="s">
        <v>2485</v>
      </c>
      <c r="B59">
        <v>1946</v>
      </c>
      <c r="C59">
        <v>1946</v>
      </c>
      <c r="D59">
        <v>0.58163285255432096</v>
      </c>
      <c r="E59">
        <v>1</v>
      </c>
      <c r="F59">
        <v>1</v>
      </c>
      <c r="G59" t="str">
        <f t="shared" si="0"/>
        <v>yes</v>
      </c>
      <c r="H59">
        <v>1</v>
      </c>
      <c r="I59">
        <v>1</v>
      </c>
    </row>
    <row r="60" spans="1:9" x14ac:dyDescent="0.3">
      <c r="A60" t="s">
        <v>2487</v>
      </c>
      <c r="B60" t="s">
        <v>275</v>
      </c>
      <c r="C60" t="s">
        <v>2488</v>
      </c>
      <c r="D60">
        <v>0.83114987611770597</v>
      </c>
      <c r="E60">
        <v>1</v>
      </c>
      <c r="F60">
        <v>1</v>
      </c>
      <c r="G60" t="str">
        <f t="shared" si="0"/>
        <v>yes</v>
      </c>
      <c r="H60">
        <v>0.97003099999999998</v>
      </c>
      <c r="I60">
        <v>0.97720700000000005</v>
      </c>
    </row>
    <row r="61" spans="1:9" x14ac:dyDescent="0.3">
      <c r="A61" t="s">
        <v>2489</v>
      </c>
      <c r="B61" t="s">
        <v>278</v>
      </c>
      <c r="C61" t="s">
        <v>2490</v>
      </c>
      <c r="D61">
        <v>0.58562463521957397</v>
      </c>
      <c r="E61">
        <v>1</v>
      </c>
      <c r="F61">
        <v>1</v>
      </c>
      <c r="G61" t="str">
        <f t="shared" si="0"/>
        <v>yes</v>
      </c>
      <c r="H61">
        <v>0.95801899999999995</v>
      </c>
      <c r="I61">
        <v>0.96016299999999999</v>
      </c>
    </row>
    <row r="62" spans="1:9" x14ac:dyDescent="0.3">
      <c r="A62" t="s">
        <v>2491</v>
      </c>
      <c r="B62" t="s">
        <v>284</v>
      </c>
      <c r="C62" t="s">
        <v>2492</v>
      </c>
      <c r="D62">
        <v>0.62028276920318604</v>
      </c>
      <c r="E62">
        <v>1</v>
      </c>
      <c r="F62">
        <v>1</v>
      </c>
      <c r="G62" t="str">
        <f t="shared" si="0"/>
        <v>yes</v>
      </c>
      <c r="H62">
        <v>1</v>
      </c>
      <c r="I62">
        <v>1</v>
      </c>
    </row>
    <row r="63" spans="1:9" x14ac:dyDescent="0.3">
      <c r="A63" t="s">
        <v>2493</v>
      </c>
      <c r="B63">
        <v>711.98800000000006</v>
      </c>
      <c r="C63">
        <v>711.98800000000006</v>
      </c>
      <c r="D63">
        <v>0.99470162391662598</v>
      </c>
      <c r="E63">
        <v>1</v>
      </c>
      <c r="F63">
        <v>1</v>
      </c>
      <c r="G63" t="str">
        <f t="shared" si="0"/>
        <v>yes</v>
      </c>
      <c r="H63">
        <v>1</v>
      </c>
      <c r="I63">
        <v>1</v>
      </c>
    </row>
    <row r="64" spans="1:9" x14ac:dyDescent="0.3">
      <c r="A64" t="s">
        <v>2494</v>
      </c>
      <c r="B64" t="s">
        <v>289</v>
      </c>
      <c r="C64" t="s">
        <v>2495</v>
      </c>
      <c r="D64">
        <v>0.90404003858566195</v>
      </c>
      <c r="E64">
        <v>1</v>
      </c>
      <c r="F64">
        <v>1</v>
      </c>
      <c r="G64" t="str">
        <f t="shared" si="0"/>
        <v>yes</v>
      </c>
      <c r="H64">
        <v>1</v>
      </c>
      <c r="I64">
        <v>1</v>
      </c>
    </row>
    <row r="65" spans="1:9" x14ac:dyDescent="0.3">
      <c r="A65" t="s">
        <v>2496</v>
      </c>
      <c r="B65" t="s">
        <v>291</v>
      </c>
      <c r="C65" t="s">
        <v>2497</v>
      </c>
      <c r="D65">
        <v>0.98328274488449097</v>
      </c>
      <c r="E65">
        <v>1</v>
      </c>
      <c r="F65">
        <v>1</v>
      </c>
      <c r="G65" t="str">
        <f t="shared" si="0"/>
        <v>yes</v>
      </c>
      <c r="H65">
        <v>1</v>
      </c>
      <c r="I65">
        <v>1</v>
      </c>
    </row>
    <row r="66" spans="1:9" x14ac:dyDescent="0.3">
      <c r="A66" t="s">
        <v>2500</v>
      </c>
      <c r="B66" t="s">
        <v>296</v>
      </c>
      <c r="C66" t="s">
        <v>2501</v>
      </c>
      <c r="D66">
        <v>0.47146484255790699</v>
      </c>
      <c r="E66">
        <v>1</v>
      </c>
      <c r="F66">
        <v>1</v>
      </c>
      <c r="G66" t="str">
        <f t="shared" ref="G66:G129" si="1">IF(E66&gt;0.64,"yes",IF(E66&gt;=0.45,"partially","no"))</f>
        <v>yes</v>
      </c>
      <c r="H66">
        <v>1</v>
      </c>
      <c r="I66">
        <v>1</v>
      </c>
    </row>
    <row r="67" spans="1:9" x14ac:dyDescent="0.3">
      <c r="A67" t="s">
        <v>2502</v>
      </c>
      <c r="B67" t="s">
        <v>307</v>
      </c>
      <c r="C67" t="s">
        <v>2503</v>
      </c>
      <c r="D67">
        <v>0.66518533229827803</v>
      </c>
      <c r="E67">
        <v>1</v>
      </c>
      <c r="F67">
        <v>1</v>
      </c>
      <c r="G67" t="str">
        <f t="shared" si="1"/>
        <v>yes</v>
      </c>
      <c r="H67">
        <v>0.93711599999999995</v>
      </c>
      <c r="I67">
        <v>0.93873499999999999</v>
      </c>
    </row>
    <row r="68" spans="1:9" x14ac:dyDescent="0.3">
      <c r="A68" t="s">
        <v>2504</v>
      </c>
      <c r="B68" t="s">
        <v>310</v>
      </c>
      <c r="C68" t="s">
        <v>2505</v>
      </c>
      <c r="D68">
        <v>0.86439603567123402</v>
      </c>
      <c r="E68">
        <v>1</v>
      </c>
      <c r="F68">
        <v>1</v>
      </c>
      <c r="G68" t="str">
        <f t="shared" si="1"/>
        <v>yes</v>
      </c>
      <c r="H68">
        <v>1</v>
      </c>
      <c r="I68">
        <v>1</v>
      </c>
    </row>
    <row r="69" spans="1:9" x14ac:dyDescent="0.3">
      <c r="A69" t="s">
        <v>2506</v>
      </c>
      <c r="B69">
        <v>1817</v>
      </c>
      <c r="C69">
        <v>1817</v>
      </c>
      <c r="D69">
        <v>0.89620316028594904</v>
      </c>
      <c r="E69">
        <v>1</v>
      </c>
      <c r="F69">
        <v>1</v>
      </c>
      <c r="G69" t="str">
        <f t="shared" si="1"/>
        <v>yes</v>
      </c>
      <c r="H69">
        <v>1</v>
      </c>
      <c r="I69">
        <v>1</v>
      </c>
    </row>
    <row r="70" spans="1:9" x14ac:dyDescent="0.3">
      <c r="A70" t="s">
        <v>2509</v>
      </c>
      <c r="B70" t="s">
        <v>326</v>
      </c>
      <c r="C70" t="s">
        <v>2510</v>
      </c>
      <c r="D70">
        <v>0.62593561410903897</v>
      </c>
      <c r="E70">
        <v>1</v>
      </c>
      <c r="F70">
        <v>1</v>
      </c>
      <c r="G70" t="str">
        <f t="shared" si="1"/>
        <v>yes</v>
      </c>
      <c r="H70">
        <v>0.94764199999999998</v>
      </c>
      <c r="I70">
        <v>0.94821999999999995</v>
      </c>
    </row>
    <row r="71" spans="1:9" x14ac:dyDescent="0.3">
      <c r="A71" t="s">
        <v>2511</v>
      </c>
      <c r="B71">
        <v>374</v>
      </c>
      <c r="C71">
        <v>374</v>
      </c>
      <c r="D71">
        <v>0.90400224924087502</v>
      </c>
      <c r="E71">
        <v>1</v>
      </c>
      <c r="F71">
        <v>1</v>
      </c>
      <c r="G71" t="str">
        <f t="shared" si="1"/>
        <v>yes</v>
      </c>
      <c r="H71">
        <v>1</v>
      </c>
      <c r="I71">
        <v>1</v>
      </c>
    </row>
    <row r="72" spans="1:9" x14ac:dyDescent="0.3">
      <c r="A72" t="s">
        <v>2512</v>
      </c>
      <c r="B72" t="s">
        <v>330</v>
      </c>
      <c r="C72" t="s">
        <v>2513</v>
      </c>
      <c r="D72">
        <v>0.17860870063304901</v>
      </c>
      <c r="E72">
        <v>1</v>
      </c>
      <c r="F72">
        <v>1</v>
      </c>
      <c r="G72" t="str">
        <f t="shared" si="1"/>
        <v>yes</v>
      </c>
      <c r="H72">
        <v>1</v>
      </c>
      <c r="I72">
        <v>1</v>
      </c>
    </row>
    <row r="73" spans="1:9" x14ac:dyDescent="0.3">
      <c r="A73" t="s">
        <v>2516</v>
      </c>
      <c r="B73" t="s">
        <v>350</v>
      </c>
      <c r="C73" t="s">
        <v>2517</v>
      </c>
      <c r="D73">
        <v>0.176806256175041</v>
      </c>
      <c r="E73">
        <v>1</v>
      </c>
      <c r="F73">
        <v>1</v>
      </c>
      <c r="G73" t="str">
        <f t="shared" si="1"/>
        <v>yes</v>
      </c>
      <c r="H73">
        <v>1</v>
      </c>
      <c r="I73">
        <v>1</v>
      </c>
    </row>
    <row r="74" spans="1:9" x14ac:dyDescent="0.3">
      <c r="A74" t="s">
        <v>2518</v>
      </c>
      <c r="B74" t="s">
        <v>353</v>
      </c>
      <c r="C74" t="s">
        <v>2519</v>
      </c>
      <c r="D74">
        <v>0.98361802101135198</v>
      </c>
      <c r="E74">
        <v>1</v>
      </c>
      <c r="F74">
        <v>1</v>
      </c>
      <c r="G74" t="str">
        <f t="shared" si="1"/>
        <v>yes</v>
      </c>
      <c r="H74">
        <v>1</v>
      </c>
      <c r="I74">
        <v>1</v>
      </c>
    </row>
    <row r="75" spans="1:9" x14ac:dyDescent="0.3">
      <c r="A75" t="s">
        <v>2520</v>
      </c>
      <c r="B75" t="s">
        <v>356</v>
      </c>
      <c r="C75" t="s">
        <v>2521</v>
      </c>
      <c r="D75">
        <v>0.237654983997344</v>
      </c>
      <c r="E75">
        <v>1</v>
      </c>
      <c r="F75">
        <v>1</v>
      </c>
      <c r="G75" t="str">
        <f t="shared" si="1"/>
        <v>yes</v>
      </c>
      <c r="H75">
        <v>0.90546599999999999</v>
      </c>
      <c r="I75">
        <v>0.90315900000000005</v>
      </c>
    </row>
    <row r="76" spans="1:9" x14ac:dyDescent="0.3">
      <c r="A76" t="s">
        <v>2522</v>
      </c>
      <c r="B76" t="s">
        <v>368</v>
      </c>
      <c r="C76" t="s">
        <v>2523</v>
      </c>
      <c r="D76">
        <v>0.97370648384094205</v>
      </c>
      <c r="E76">
        <v>1</v>
      </c>
      <c r="F76">
        <v>1</v>
      </c>
      <c r="G76" t="str">
        <f t="shared" si="1"/>
        <v>yes</v>
      </c>
      <c r="H76">
        <v>0.94853399999999999</v>
      </c>
      <c r="I76">
        <v>0.96008899999999997</v>
      </c>
    </row>
    <row r="77" spans="1:9" x14ac:dyDescent="0.3">
      <c r="A77" t="s">
        <v>2526</v>
      </c>
      <c r="B77" t="s">
        <v>375</v>
      </c>
      <c r="C77" t="s">
        <v>2527</v>
      </c>
      <c r="D77">
        <v>0.86123585700988703</v>
      </c>
      <c r="E77">
        <v>1</v>
      </c>
      <c r="F77">
        <v>1</v>
      </c>
      <c r="G77" t="str">
        <f t="shared" si="1"/>
        <v>yes</v>
      </c>
      <c r="H77">
        <v>1</v>
      </c>
      <c r="I77">
        <v>1</v>
      </c>
    </row>
    <row r="78" spans="1:9" x14ac:dyDescent="0.3">
      <c r="A78" t="s">
        <v>2530</v>
      </c>
      <c r="B78">
        <v>1943</v>
      </c>
      <c r="C78">
        <v>1943</v>
      </c>
      <c r="D78">
        <v>0.98657274246215798</v>
      </c>
      <c r="E78">
        <v>1</v>
      </c>
      <c r="F78">
        <v>1</v>
      </c>
      <c r="G78" t="str">
        <f t="shared" si="1"/>
        <v>yes</v>
      </c>
      <c r="H78">
        <v>1</v>
      </c>
      <c r="I78">
        <v>1</v>
      </c>
    </row>
    <row r="79" spans="1:9" x14ac:dyDescent="0.3">
      <c r="A79" t="s">
        <v>2531</v>
      </c>
      <c r="B79" t="s">
        <v>384</v>
      </c>
      <c r="C79" t="s">
        <v>2532</v>
      </c>
      <c r="D79">
        <v>0.53858649730682295</v>
      </c>
      <c r="E79">
        <v>1</v>
      </c>
      <c r="F79">
        <v>1</v>
      </c>
      <c r="G79" t="str">
        <f t="shared" si="1"/>
        <v>yes</v>
      </c>
      <c r="H79">
        <v>1</v>
      </c>
      <c r="I79">
        <v>1</v>
      </c>
    </row>
    <row r="80" spans="1:9" x14ac:dyDescent="0.3">
      <c r="A80" t="s">
        <v>2535</v>
      </c>
      <c r="B80" t="s">
        <v>402</v>
      </c>
      <c r="C80" t="s">
        <v>2536</v>
      </c>
      <c r="D80">
        <v>0.31725212931632901</v>
      </c>
      <c r="E80">
        <v>1</v>
      </c>
      <c r="F80">
        <v>1</v>
      </c>
      <c r="G80" t="str">
        <f t="shared" si="1"/>
        <v>yes</v>
      </c>
      <c r="H80">
        <v>0.90031300000000003</v>
      </c>
      <c r="I80">
        <v>0.896509</v>
      </c>
    </row>
    <row r="81" spans="1:9" x14ac:dyDescent="0.3">
      <c r="A81" t="s">
        <v>2530</v>
      </c>
      <c r="B81">
        <v>1943</v>
      </c>
      <c r="C81">
        <v>1943</v>
      </c>
      <c r="D81">
        <v>0.98657274246215798</v>
      </c>
      <c r="E81">
        <v>1</v>
      </c>
      <c r="F81">
        <v>1</v>
      </c>
      <c r="G81" t="str">
        <f t="shared" si="1"/>
        <v>yes</v>
      </c>
      <c r="H81">
        <v>1</v>
      </c>
      <c r="I81">
        <v>1</v>
      </c>
    </row>
    <row r="82" spans="1:9" x14ac:dyDescent="0.3">
      <c r="A82" t="s">
        <v>2541</v>
      </c>
      <c r="B82">
        <v>1990</v>
      </c>
      <c r="C82">
        <v>1990</v>
      </c>
      <c r="D82">
        <v>0.86873054504394498</v>
      </c>
      <c r="E82">
        <v>1</v>
      </c>
      <c r="F82">
        <v>1</v>
      </c>
      <c r="G82" t="str">
        <f t="shared" si="1"/>
        <v>yes</v>
      </c>
      <c r="H82">
        <v>1</v>
      </c>
      <c r="I82">
        <v>1</v>
      </c>
    </row>
    <row r="83" spans="1:9" x14ac:dyDescent="0.3">
      <c r="A83" t="s">
        <v>2544</v>
      </c>
      <c r="B83" t="s">
        <v>428</v>
      </c>
      <c r="C83" t="s">
        <v>2545</v>
      </c>
      <c r="D83">
        <v>0.92926967144012396</v>
      </c>
      <c r="E83">
        <v>1</v>
      </c>
      <c r="F83">
        <v>1</v>
      </c>
      <c r="G83" t="str">
        <f t="shared" si="1"/>
        <v>yes</v>
      </c>
      <c r="H83">
        <v>0.96433000000000002</v>
      </c>
      <c r="I83">
        <v>0.96478799999999998</v>
      </c>
    </row>
    <row r="84" spans="1:9" x14ac:dyDescent="0.3">
      <c r="A84" t="s">
        <v>2550</v>
      </c>
      <c r="B84" t="s">
        <v>449</v>
      </c>
      <c r="C84" t="s">
        <v>2551</v>
      </c>
      <c r="D84">
        <v>0.88328325748443604</v>
      </c>
      <c r="E84">
        <v>1</v>
      </c>
      <c r="F84">
        <v>1</v>
      </c>
      <c r="G84" t="str">
        <f t="shared" si="1"/>
        <v>yes</v>
      </c>
      <c r="H84">
        <v>1</v>
      </c>
      <c r="I84">
        <v>1</v>
      </c>
    </row>
    <row r="85" spans="1:9" x14ac:dyDescent="0.3">
      <c r="A85" t="s">
        <v>2554</v>
      </c>
      <c r="B85" t="s">
        <v>428</v>
      </c>
      <c r="C85" t="s">
        <v>2545</v>
      </c>
      <c r="D85">
        <v>0.97280406951904297</v>
      </c>
      <c r="E85">
        <v>1</v>
      </c>
      <c r="F85">
        <v>1</v>
      </c>
      <c r="G85" t="str">
        <f t="shared" si="1"/>
        <v>yes</v>
      </c>
      <c r="H85">
        <v>0.96433000000000002</v>
      </c>
      <c r="I85">
        <v>0.96478799999999998</v>
      </c>
    </row>
    <row r="86" spans="1:9" x14ac:dyDescent="0.3">
      <c r="A86" t="s">
        <v>2555</v>
      </c>
      <c r="B86">
        <v>1886</v>
      </c>
      <c r="C86" t="s">
        <v>2556</v>
      </c>
      <c r="D86">
        <v>0.79982030391693104</v>
      </c>
      <c r="E86">
        <v>1</v>
      </c>
      <c r="F86">
        <v>1</v>
      </c>
      <c r="G86" t="str">
        <f t="shared" si="1"/>
        <v>yes</v>
      </c>
      <c r="H86">
        <v>0.87451199999999996</v>
      </c>
      <c r="I86">
        <v>0.88526499999999997</v>
      </c>
    </row>
    <row r="87" spans="1:9" x14ac:dyDescent="0.3">
      <c r="A87" t="s">
        <v>2557</v>
      </c>
      <c r="B87" t="s">
        <v>432</v>
      </c>
      <c r="C87" t="s">
        <v>2558</v>
      </c>
      <c r="D87">
        <v>0.85168570280074996</v>
      </c>
      <c r="E87">
        <v>1</v>
      </c>
      <c r="F87">
        <v>1</v>
      </c>
      <c r="G87" t="str">
        <f t="shared" si="1"/>
        <v>yes</v>
      </c>
      <c r="H87">
        <v>0.86986799999999997</v>
      </c>
      <c r="I87">
        <v>0.87444</v>
      </c>
    </row>
    <row r="88" spans="1:9" x14ac:dyDescent="0.3">
      <c r="A88" t="s">
        <v>2559</v>
      </c>
      <c r="B88" t="s">
        <v>468</v>
      </c>
      <c r="C88" t="s">
        <v>2560</v>
      </c>
      <c r="D88">
        <v>0.40778315067291199</v>
      </c>
      <c r="E88">
        <v>1</v>
      </c>
      <c r="F88">
        <v>1</v>
      </c>
      <c r="G88" t="str">
        <f t="shared" si="1"/>
        <v>yes</v>
      </c>
      <c r="H88">
        <v>1</v>
      </c>
      <c r="I88">
        <v>1</v>
      </c>
    </row>
    <row r="89" spans="1:9" x14ac:dyDescent="0.3">
      <c r="A89" t="s">
        <v>2562</v>
      </c>
      <c r="B89" t="s">
        <v>474</v>
      </c>
      <c r="C89" t="s">
        <v>2563</v>
      </c>
      <c r="D89">
        <v>0.82706278562545699</v>
      </c>
      <c r="E89">
        <v>1</v>
      </c>
      <c r="F89">
        <v>1</v>
      </c>
      <c r="G89" t="str">
        <f t="shared" si="1"/>
        <v>yes</v>
      </c>
      <c r="H89">
        <v>1</v>
      </c>
      <c r="I89">
        <v>1</v>
      </c>
    </row>
    <row r="90" spans="1:9" x14ac:dyDescent="0.3">
      <c r="A90" t="s">
        <v>2564</v>
      </c>
      <c r="B90">
        <v>1901</v>
      </c>
      <c r="C90" t="s">
        <v>2565</v>
      </c>
      <c r="D90">
        <v>0.81148415803909302</v>
      </c>
      <c r="E90">
        <v>1</v>
      </c>
      <c r="F90">
        <v>1</v>
      </c>
      <c r="G90" t="str">
        <f t="shared" si="1"/>
        <v>yes</v>
      </c>
      <c r="H90">
        <v>0.87088399999999999</v>
      </c>
      <c r="I90">
        <v>0.88335200000000003</v>
      </c>
    </row>
    <row r="91" spans="1:9" x14ac:dyDescent="0.3">
      <c r="A91" t="s">
        <v>2567</v>
      </c>
      <c r="B91" t="s">
        <v>480</v>
      </c>
      <c r="C91" t="s">
        <v>2568</v>
      </c>
      <c r="D91">
        <v>0.65577125549316395</v>
      </c>
      <c r="E91">
        <v>1</v>
      </c>
      <c r="F91">
        <v>1</v>
      </c>
      <c r="G91" t="str">
        <f t="shared" si="1"/>
        <v>yes</v>
      </c>
      <c r="H91">
        <v>1</v>
      </c>
      <c r="I91">
        <v>1</v>
      </c>
    </row>
    <row r="92" spans="1:9" x14ac:dyDescent="0.3">
      <c r="A92" t="s">
        <v>2569</v>
      </c>
      <c r="B92">
        <v>38</v>
      </c>
      <c r="C92">
        <v>38</v>
      </c>
      <c r="D92">
        <v>0.93945652246475198</v>
      </c>
      <c r="E92">
        <v>1</v>
      </c>
      <c r="F92">
        <v>1</v>
      </c>
      <c r="G92" t="str">
        <f t="shared" si="1"/>
        <v>yes</v>
      </c>
      <c r="H92">
        <v>1</v>
      </c>
      <c r="I92">
        <v>1</v>
      </c>
    </row>
    <row r="93" spans="1:9" x14ac:dyDescent="0.3">
      <c r="A93" t="s">
        <v>2570</v>
      </c>
      <c r="B93" t="s">
        <v>487</v>
      </c>
      <c r="C93" t="s">
        <v>2571</v>
      </c>
      <c r="D93">
        <v>0.54262554645538297</v>
      </c>
      <c r="E93">
        <v>1</v>
      </c>
      <c r="F93">
        <v>1</v>
      </c>
      <c r="G93" t="str">
        <f t="shared" si="1"/>
        <v>yes</v>
      </c>
      <c r="H93">
        <v>1</v>
      </c>
      <c r="I93">
        <v>1</v>
      </c>
    </row>
    <row r="94" spans="1:9" x14ac:dyDescent="0.3">
      <c r="A94" t="s">
        <v>2574</v>
      </c>
      <c r="B94" t="s">
        <v>493</v>
      </c>
      <c r="C94" t="s">
        <v>2575</v>
      </c>
      <c r="D94">
        <v>0.46435600519180298</v>
      </c>
      <c r="E94">
        <v>1</v>
      </c>
      <c r="F94">
        <v>1</v>
      </c>
      <c r="G94" t="str">
        <f t="shared" si="1"/>
        <v>yes</v>
      </c>
      <c r="H94">
        <v>0.94658200000000003</v>
      </c>
      <c r="I94">
        <v>0.95838199999999996</v>
      </c>
    </row>
    <row r="95" spans="1:9" x14ac:dyDescent="0.3">
      <c r="A95" t="s">
        <v>2576</v>
      </c>
      <c r="B95" t="s">
        <v>502</v>
      </c>
      <c r="C95" t="s">
        <v>2577</v>
      </c>
      <c r="D95">
        <v>0.88746589422225897</v>
      </c>
      <c r="E95">
        <v>1</v>
      </c>
      <c r="F95">
        <v>1</v>
      </c>
      <c r="G95" t="str">
        <f t="shared" si="1"/>
        <v>yes</v>
      </c>
      <c r="H95">
        <v>1</v>
      </c>
      <c r="I95">
        <v>1</v>
      </c>
    </row>
    <row r="96" spans="1:9" x14ac:dyDescent="0.3">
      <c r="A96" t="s">
        <v>2578</v>
      </c>
      <c r="B96" t="s">
        <v>507</v>
      </c>
      <c r="C96" t="s">
        <v>2579</v>
      </c>
      <c r="D96">
        <v>0.98329550027847201</v>
      </c>
      <c r="E96">
        <v>1</v>
      </c>
      <c r="F96">
        <v>1</v>
      </c>
      <c r="G96" t="str">
        <f t="shared" si="1"/>
        <v>yes</v>
      </c>
      <c r="H96">
        <v>0.78497799999999995</v>
      </c>
      <c r="I96">
        <v>0.80301</v>
      </c>
    </row>
    <row r="97" spans="1:9" x14ac:dyDescent="0.3">
      <c r="A97" t="s">
        <v>2586</v>
      </c>
      <c r="B97" t="s">
        <v>532</v>
      </c>
      <c r="C97" t="s">
        <v>2587</v>
      </c>
      <c r="D97">
        <v>0.56521582603454501</v>
      </c>
      <c r="E97">
        <v>1</v>
      </c>
      <c r="F97">
        <v>1</v>
      </c>
      <c r="G97" t="str">
        <f t="shared" si="1"/>
        <v>yes</v>
      </c>
      <c r="H97">
        <v>1</v>
      </c>
      <c r="I97">
        <v>1</v>
      </c>
    </row>
    <row r="98" spans="1:9" x14ac:dyDescent="0.3">
      <c r="A98" t="s">
        <v>2602</v>
      </c>
      <c r="B98" t="s">
        <v>522</v>
      </c>
      <c r="C98" t="s">
        <v>2603</v>
      </c>
      <c r="D98">
        <v>0.48852202296257002</v>
      </c>
      <c r="E98">
        <v>1</v>
      </c>
      <c r="F98">
        <v>1</v>
      </c>
      <c r="G98" t="str">
        <f t="shared" si="1"/>
        <v>yes</v>
      </c>
      <c r="H98">
        <v>1</v>
      </c>
      <c r="I98">
        <v>1</v>
      </c>
    </row>
    <row r="99" spans="1:9" x14ac:dyDescent="0.3">
      <c r="A99" t="s">
        <v>2604</v>
      </c>
      <c r="B99" t="s">
        <v>617</v>
      </c>
      <c r="C99" t="s">
        <v>2605</v>
      </c>
      <c r="D99">
        <v>0.85519176721572798</v>
      </c>
      <c r="E99">
        <v>1</v>
      </c>
      <c r="F99">
        <v>1</v>
      </c>
      <c r="G99" t="str">
        <f t="shared" si="1"/>
        <v>yes</v>
      </c>
      <c r="H99">
        <v>0.938357</v>
      </c>
      <c r="I99">
        <v>0.94524300000000006</v>
      </c>
    </row>
    <row r="100" spans="1:9" x14ac:dyDescent="0.3">
      <c r="A100" t="s">
        <v>2610</v>
      </c>
      <c r="B100" t="s">
        <v>642</v>
      </c>
      <c r="C100" t="s">
        <v>2611</v>
      </c>
      <c r="D100">
        <v>1.16818686947226E-2</v>
      </c>
      <c r="E100">
        <v>1</v>
      </c>
      <c r="F100">
        <v>1</v>
      </c>
      <c r="G100" t="str">
        <f t="shared" si="1"/>
        <v>yes</v>
      </c>
      <c r="H100">
        <v>0.924705</v>
      </c>
      <c r="I100">
        <v>0.936585</v>
      </c>
    </row>
    <row r="101" spans="1:9" x14ac:dyDescent="0.3">
      <c r="A101" t="s">
        <v>2612</v>
      </c>
      <c r="B101" t="s">
        <v>649</v>
      </c>
      <c r="C101" t="s">
        <v>2613</v>
      </c>
      <c r="D101">
        <v>0.77563601732253995</v>
      </c>
      <c r="E101">
        <v>1</v>
      </c>
      <c r="F101">
        <v>1</v>
      </c>
      <c r="G101" t="str">
        <f t="shared" si="1"/>
        <v>yes</v>
      </c>
      <c r="H101">
        <v>0.97278100000000001</v>
      </c>
      <c r="I101">
        <v>0.97794599999999998</v>
      </c>
    </row>
    <row r="102" spans="1:9" x14ac:dyDescent="0.3">
      <c r="A102" t="s">
        <v>2620</v>
      </c>
      <c r="B102" t="s">
        <v>675</v>
      </c>
      <c r="C102" t="s">
        <v>2621</v>
      </c>
      <c r="D102">
        <v>0.71790158748626698</v>
      </c>
      <c r="E102">
        <v>1</v>
      </c>
      <c r="F102">
        <v>1</v>
      </c>
      <c r="G102" t="str">
        <f t="shared" si="1"/>
        <v>yes</v>
      </c>
      <c r="H102">
        <v>1</v>
      </c>
      <c r="I102">
        <v>1</v>
      </c>
    </row>
    <row r="103" spans="1:9" x14ac:dyDescent="0.3">
      <c r="A103" t="s">
        <v>2625</v>
      </c>
      <c r="B103" t="s">
        <v>689</v>
      </c>
      <c r="C103" t="s">
        <v>2626</v>
      </c>
      <c r="D103">
        <v>0.29172638058662398</v>
      </c>
      <c r="E103">
        <v>1</v>
      </c>
      <c r="F103">
        <v>1</v>
      </c>
      <c r="G103" t="str">
        <f t="shared" si="1"/>
        <v>yes</v>
      </c>
      <c r="H103">
        <v>1</v>
      </c>
      <c r="I103">
        <v>1</v>
      </c>
    </row>
    <row r="104" spans="1:9" x14ac:dyDescent="0.3">
      <c r="A104" t="s">
        <v>2627</v>
      </c>
      <c r="B104" t="s">
        <v>693</v>
      </c>
      <c r="C104" t="s">
        <v>2628</v>
      </c>
      <c r="D104">
        <v>0.87283831834793002</v>
      </c>
      <c r="E104">
        <v>1</v>
      </c>
      <c r="F104">
        <v>1</v>
      </c>
      <c r="G104" t="str">
        <f t="shared" si="1"/>
        <v>yes</v>
      </c>
      <c r="H104">
        <v>1</v>
      </c>
      <c r="I104">
        <v>1</v>
      </c>
    </row>
    <row r="105" spans="1:9" x14ac:dyDescent="0.3">
      <c r="A105" t="s">
        <v>2629</v>
      </c>
      <c r="B105" t="s">
        <v>697</v>
      </c>
      <c r="C105" t="s">
        <v>2630</v>
      </c>
      <c r="D105">
        <v>0.93505918979644698</v>
      </c>
      <c r="E105">
        <v>1</v>
      </c>
      <c r="F105">
        <v>1</v>
      </c>
      <c r="G105" t="str">
        <f t="shared" si="1"/>
        <v>yes</v>
      </c>
      <c r="H105">
        <v>0.94157100000000005</v>
      </c>
      <c r="I105">
        <v>0.94101800000000002</v>
      </c>
    </row>
    <row r="106" spans="1:9" x14ac:dyDescent="0.3">
      <c r="A106" t="s">
        <v>2631</v>
      </c>
      <c r="B106" t="s">
        <v>689</v>
      </c>
      <c r="C106" t="s">
        <v>2626</v>
      </c>
      <c r="D106">
        <v>0.71413022279739302</v>
      </c>
      <c r="E106">
        <v>1</v>
      </c>
      <c r="F106">
        <v>1</v>
      </c>
      <c r="G106" t="str">
        <f t="shared" si="1"/>
        <v>yes</v>
      </c>
      <c r="H106">
        <v>1</v>
      </c>
      <c r="I106">
        <v>1</v>
      </c>
    </row>
    <row r="107" spans="1:9" x14ac:dyDescent="0.3">
      <c r="A107" t="s">
        <v>2632</v>
      </c>
      <c r="B107" t="s">
        <v>704</v>
      </c>
      <c r="C107" t="s">
        <v>2633</v>
      </c>
      <c r="D107">
        <v>0.86681365966796797</v>
      </c>
      <c r="E107">
        <v>1</v>
      </c>
      <c r="F107">
        <v>1</v>
      </c>
      <c r="G107" t="str">
        <f t="shared" si="1"/>
        <v>yes</v>
      </c>
      <c r="H107">
        <v>1</v>
      </c>
      <c r="I107">
        <v>1</v>
      </c>
    </row>
    <row r="108" spans="1:9" x14ac:dyDescent="0.3">
      <c r="A108" t="s">
        <v>2634</v>
      </c>
      <c r="B108" t="s">
        <v>715</v>
      </c>
      <c r="C108" t="s">
        <v>2635</v>
      </c>
      <c r="D108">
        <v>0.62228822708129805</v>
      </c>
      <c r="E108">
        <v>1</v>
      </c>
      <c r="F108">
        <v>1</v>
      </c>
      <c r="G108" t="str">
        <f t="shared" si="1"/>
        <v>yes</v>
      </c>
      <c r="H108">
        <v>1</v>
      </c>
      <c r="I108">
        <v>1</v>
      </c>
    </row>
    <row r="109" spans="1:9" x14ac:dyDescent="0.3">
      <c r="A109" t="s">
        <v>2636</v>
      </c>
      <c r="B109" t="s">
        <v>718</v>
      </c>
      <c r="C109" t="s">
        <v>2637</v>
      </c>
      <c r="D109">
        <v>0.61423236131668002</v>
      </c>
      <c r="E109">
        <v>1</v>
      </c>
      <c r="F109">
        <v>1</v>
      </c>
      <c r="G109" t="str">
        <f t="shared" si="1"/>
        <v>yes</v>
      </c>
      <c r="H109">
        <v>0.88966900000000004</v>
      </c>
      <c r="I109">
        <v>0.88940399999999997</v>
      </c>
    </row>
    <row r="110" spans="1:9" x14ac:dyDescent="0.3">
      <c r="A110" t="s">
        <v>2640</v>
      </c>
      <c r="B110" t="s">
        <v>727</v>
      </c>
      <c r="C110" t="s">
        <v>2641</v>
      </c>
      <c r="D110">
        <v>0.70852351188659601</v>
      </c>
      <c r="E110">
        <v>1</v>
      </c>
      <c r="F110">
        <v>1</v>
      </c>
      <c r="G110" t="str">
        <f t="shared" si="1"/>
        <v>yes</v>
      </c>
      <c r="H110">
        <v>1</v>
      </c>
      <c r="I110">
        <v>1</v>
      </c>
    </row>
    <row r="111" spans="1:9" x14ac:dyDescent="0.3">
      <c r="A111" t="s">
        <v>2644</v>
      </c>
      <c r="B111" t="s">
        <v>742</v>
      </c>
      <c r="C111" t="s">
        <v>2645</v>
      </c>
      <c r="D111">
        <v>0.97017514705657903</v>
      </c>
      <c r="E111">
        <v>1</v>
      </c>
      <c r="F111">
        <v>1</v>
      </c>
      <c r="G111" t="str">
        <f t="shared" si="1"/>
        <v>yes</v>
      </c>
      <c r="H111">
        <v>0.95558900000000002</v>
      </c>
      <c r="I111">
        <v>0.95807500000000001</v>
      </c>
    </row>
    <row r="112" spans="1:9" x14ac:dyDescent="0.3">
      <c r="A112" t="s">
        <v>2646</v>
      </c>
      <c r="B112" t="s">
        <v>747</v>
      </c>
      <c r="C112" t="s">
        <v>2647</v>
      </c>
      <c r="D112">
        <v>0.52309304475784302</v>
      </c>
      <c r="E112">
        <v>1</v>
      </c>
      <c r="F112">
        <v>1</v>
      </c>
      <c r="G112" t="str">
        <f t="shared" si="1"/>
        <v>yes</v>
      </c>
      <c r="H112">
        <v>0.94250699999999998</v>
      </c>
      <c r="I112">
        <v>0.94917700000000005</v>
      </c>
    </row>
    <row r="113" spans="1:9" x14ac:dyDescent="0.3">
      <c r="A113" t="s">
        <v>2648</v>
      </c>
      <c r="B113" t="s">
        <v>754</v>
      </c>
      <c r="C113" t="s">
        <v>2649</v>
      </c>
      <c r="D113">
        <v>0.29725292325019798</v>
      </c>
      <c r="E113">
        <v>1</v>
      </c>
      <c r="F113">
        <v>1</v>
      </c>
      <c r="G113" t="str">
        <f t="shared" si="1"/>
        <v>yes</v>
      </c>
      <c r="H113">
        <v>0.94364800000000004</v>
      </c>
      <c r="I113">
        <v>0.94712399999999997</v>
      </c>
    </row>
    <row r="114" spans="1:9" x14ac:dyDescent="0.3">
      <c r="A114" t="s">
        <v>2652</v>
      </c>
      <c r="B114" t="s">
        <v>769</v>
      </c>
      <c r="C114" t="s">
        <v>2653</v>
      </c>
      <c r="D114">
        <v>0.91537529230117798</v>
      </c>
      <c r="E114">
        <v>1</v>
      </c>
      <c r="F114">
        <v>1</v>
      </c>
      <c r="G114" t="str">
        <f t="shared" si="1"/>
        <v>yes</v>
      </c>
      <c r="H114">
        <v>0.893069</v>
      </c>
      <c r="I114">
        <v>0.89470099999999997</v>
      </c>
    </row>
    <row r="115" spans="1:9" x14ac:dyDescent="0.3">
      <c r="A115" t="s">
        <v>2656</v>
      </c>
      <c r="B115" t="s">
        <v>782</v>
      </c>
      <c r="C115" t="s">
        <v>2657</v>
      </c>
      <c r="D115">
        <v>0.82596057653427102</v>
      </c>
      <c r="E115">
        <v>1</v>
      </c>
      <c r="F115">
        <v>1</v>
      </c>
      <c r="G115" t="str">
        <f t="shared" si="1"/>
        <v>yes</v>
      </c>
      <c r="H115">
        <v>0.89165700000000003</v>
      </c>
      <c r="I115">
        <v>0.895594</v>
      </c>
    </row>
    <row r="116" spans="1:9" x14ac:dyDescent="0.3">
      <c r="A116" t="s">
        <v>2658</v>
      </c>
      <c r="B116" t="s">
        <v>787</v>
      </c>
      <c r="C116" t="s">
        <v>2659</v>
      </c>
      <c r="D116">
        <v>0.51498723030090299</v>
      </c>
      <c r="E116">
        <v>1</v>
      </c>
      <c r="F116">
        <v>1</v>
      </c>
      <c r="G116" t="str">
        <f t="shared" si="1"/>
        <v>yes</v>
      </c>
      <c r="H116">
        <v>0.91491599999999995</v>
      </c>
      <c r="I116">
        <v>0.92810599999999999</v>
      </c>
    </row>
    <row r="117" spans="1:9" x14ac:dyDescent="0.3">
      <c r="A117" t="s">
        <v>2662</v>
      </c>
      <c r="B117">
        <v>1519</v>
      </c>
      <c r="C117">
        <v>1519</v>
      </c>
      <c r="D117">
        <v>0.73412472009658802</v>
      </c>
      <c r="E117">
        <v>1</v>
      </c>
      <c r="F117">
        <v>1</v>
      </c>
      <c r="G117" t="str">
        <f t="shared" si="1"/>
        <v>yes</v>
      </c>
      <c r="H117">
        <v>1</v>
      </c>
      <c r="I117">
        <v>1</v>
      </c>
    </row>
    <row r="118" spans="1:9" x14ac:dyDescent="0.3">
      <c r="A118" t="s">
        <v>2663</v>
      </c>
      <c r="B118" t="s">
        <v>807</v>
      </c>
      <c r="C118" t="s">
        <v>2664</v>
      </c>
      <c r="D118">
        <v>0.79528921842574996</v>
      </c>
      <c r="E118">
        <v>1</v>
      </c>
      <c r="F118">
        <v>1</v>
      </c>
      <c r="G118" t="str">
        <f t="shared" si="1"/>
        <v>yes</v>
      </c>
      <c r="H118">
        <v>1</v>
      </c>
      <c r="I118">
        <v>1</v>
      </c>
    </row>
    <row r="119" spans="1:9" x14ac:dyDescent="0.3">
      <c r="A119" t="s">
        <v>2665</v>
      </c>
      <c r="B119" t="s">
        <v>810</v>
      </c>
      <c r="C119" t="s">
        <v>2666</v>
      </c>
      <c r="D119">
        <v>0.62518465518951405</v>
      </c>
      <c r="E119">
        <v>1</v>
      </c>
      <c r="F119">
        <v>1</v>
      </c>
      <c r="G119" t="str">
        <f t="shared" si="1"/>
        <v>yes</v>
      </c>
      <c r="H119">
        <v>1</v>
      </c>
      <c r="I119">
        <v>1</v>
      </c>
    </row>
    <row r="120" spans="1:9" x14ac:dyDescent="0.3">
      <c r="A120" t="s">
        <v>2667</v>
      </c>
      <c r="B120">
        <v>1520</v>
      </c>
      <c r="C120" t="s">
        <v>2668</v>
      </c>
      <c r="D120">
        <v>0.63717305660247803</v>
      </c>
      <c r="E120">
        <v>1</v>
      </c>
      <c r="F120">
        <v>1</v>
      </c>
      <c r="G120" t="str">
        <f t="shared" si="1"/>
        <v>yes</v>
      </c>
      <c r="H120">
        <v>0.86711000000000005</v>
      </c>
      <c r="I120">
        <v>0.86795500000000003</v>
      </c>
    </row>
    <row r="121" spans="1:9" x14ac:dyDescent="0.3">
      <c r="A121" t="s">
        <v>2671</v>
      </c>
      <c r="B121" t="s">
        <v>835</v>
      </c>
      <c r="C121" t="s">
        <v>2672</v>
      </c>
      <c r="D121">
        <v>0.754977166652679</v>
      </c>
      <c r="E121">
        <v>1</v>
      </c>
      <c r="F121">
        <v>1</v>
      </c>
      <c r="G121" t="str">
        <f t="shared" si="1"/>
        <v>yes</v>
      </c>
      <c r="H121">
        <v>0.96320700000000004</v>
      </c>
      <c r="I121">
        <v>0.96528400000000003</v>
      </c>
    </row>
    <row r="122" spans="1:9" x14ac:dyDescent="0.3">
      <c r="A122" t="s">
        <v>2677</v>
      </c>
      <c r="B122" t="s">
        <v>856</v>
      </c>
      <c r="C122" t="s">
        <v>2678</v>
      </c>
      <c r="D122">
        <v>0.171632885932922</v>
      </c>
      <c r="E122">
        <v>1</v>
      </c>
      <c r="F122">
        <v>1</v>
      </c>
      <c r="G122" t="str">
        <f t="shared" si="1"/>
        <v>yes</v>
      </c>
      <c r="H122">
        <v>0.98055700000000001</v>
      </c>
      <c r="I122">
        <v>0.980707</v>
      </c>
    </row>
    <row r="123" spans="1:9" x14ac:dyDescent="0.3">
      <c r="A123" t="s">
        <v>2681</v>
      </c>
      <c r="B123" t="s">
        <v>871</v>
      </c>
      <c r="C123" t="s">
        <v>2682</v>
      </c>
      <c r="D123">
        <v>0.94170147180557195</v>
      </c>
      <c r="E123">
        <v>1</v>
      </c>
      <c r="F123">
        <v>1</v>
      </c>
      <c r="G123" t="str">
        <f t="shared" si="1"/>
        <v>yes</v>
      </c>
      <c r="H123">
        <v>0.96906899999999996</v>
      </c>
      <c r="I123">
        <v>0.97324999999999995</v>
      </c>
    </row>
    <row r="124" spans="1:9" x14ac:dyDescent="0.3">
      <c r="A124" t="s">
        <v>2685</v>
      </c>
      <c r="B124" t="s">
        <v>887</v>
      </c>
      <c r="C124" t="s">
        <v>2686</v>
      </c>
      <c r="D124">
        <v>0.44272112846374501</v>
      </c>
      <c r="E124">
        <v>1</v>
      </c>
      <c r="F124">
        <v>1</v>
      </c>
      <c r="G124" t="str">
        <f t="shared" si="1"/>
        <v>yes</v>
      </c>
      <c r="H124">
        <v>0.97343400000000002</v>
      </c>
      <c r="I124">
        <v>0.97423899999999997</v>
      </c>
    </row>
    <row r="125" spans="1:9" x14ac:dyDescent="0.3">
      <c r="A125" t="s">
        <v>2687</v>
      </c>
      <c r="B125" t="s">
        <v>896</v>
      </c>
      <c r="C125" t="s">
        <v>2688</v>
      </c>
      <c r="D125">
        <v>0.99443507194518999</v>
      </c>
      <c r="E125">
        <v>1</v>
      </c>
      <c r="F125">
        <v>1</v>
      </c>
      <c r="G125" t="str">
        <f t="shared" si="1"/>
        <v>yes</v>
      </c>
      <c r="H125">
        <v>1</v>
      </c>
      <c r="I125">
        <v>1</v>
      </c>
    </row>
    <row r="126" spans="1:9" x14ac:dyDescent="0.3">
      <c r="A126" t="s">
        <v>2689</v>
      </c>
      <c r="B126" t="s">
        <v>899</v>
      </c>
      <c r="C126" t="s">
        <v>2690</v>
      </c>
      <c r="D126">
        <v>0.69342845678329401</v>
      </c>
      <c r="E126">
        <v>1</v>
      </c>
      <c r="F126">
        <v>1</v>
      </c>
      <c r="G126" t="str">
        <f t="shared" si="1"/>
        <v>yes</v>
      </c>
      <c r="H126">
        <v>1</v>
      </c>
      <c r="I126">
        <v>1</v>
      </c>
    </row>
    <row r="127" spans="1:9" x14ac:dyDescent="0.3">
      <c r="A127" t="s">
        <v>2693</v>
      </c>
      <c r="B127" t="s">
        <v>917</v>
      </c>
      <c r="C127" t="s">
        <v>2694</v>
      </c>
      <c r="D127">
        <v>4.2057041078805903E-2</v>
      </c>
      <c r="E127">
        <v>1</v>
      </c>
      <c r="F127">
        <v>1</v>
      </c>
      <c r="G127" t="str">
        <f t="shared" si="1"/>
        <v>yes</v>
      </c>
      <c r="H127">
        <v>0.97592400000000001</v>
      </c>
      <c r="I127">
        <v>0.981155</v>
      </c>
    </row>
    <row r="128" spans="1:9" x14ac:dyDescent="0.3">
      <c r="A128" t="s">
        <v>2697</v>
      </c>
      <c r="B128" t="s">
        <v>933</v>
      </c>
      <c r="C128" t="s">
        <v>2698</v>
      </c>
      <c r="D128">
        <v>0.99117386341094904</v>
      </c>
      <c r="E128">
        <v>1</v>
      </c>
      <c r="F128">
        <v>1</v>
      </c>
      <c r="G128" t="str">
        <f t="shared" si="1"/>
        <v>yes</v>
      </c>
      <c r="H128">
        <v>1</v>
      </c>
      <c r="I128">
        <v>1</v>
      </c>
    </row>
    <row r="129" spans="1:9" x14ac:dyDescent="0.3">
      <c r="A129" t="s">
        <v>2702</v>
      </c>
      <c r="B129" t="s">
        <v>946</v>
      </c>
      <c r="C129" t="s">
        <v>2703</v>
      </c>
      <c r="D129">
        <v>0.86193311214446999</v>
      </c>
      <c r="E129">
        <v>1</v>
      </c>
      <c r="F129">
        <v>1</v>
      </c>
      <c r="G129" t="str">
        <f t="shared" si="1"/>
        <v>yes</v>
      </c>
      <c r="H129">
        <v>0.94268600000000002</v>
      </c>
      <c r="I129">
        <v>0.94375900000000001</v>
      </c>
    </row>
    <row r="130" spans="1:9" x14ac:dyDescent="0.3">
      <c r="A130" t="s">
        <v>2704</v>
      </c>
      <c r="B130" t="s">
        <v>952</v>
      </c>
      <c r="C130" t="s">
        <v>2705</v>
      </c>
      <c r="D130">
        <v>0.75596493482589699</v>
      </c>
      <c r="E130">
        <v>1</v>
      </c>
      <c r="F130">
        <v>1</v>
      </c>
      <c r="G130" t="str">
        <f t="shared" ref="G130:G193" si="2">IF(E130&gt;0.64,"yes",IF(E130&gt;=0.45,"partially","no"))</f>
        <v>yes</v>
      </c>
      <c r="H130">
        <v>1</v>
      </c>
      <c r="I130">
        <v>1</v>
      </c>
    </row>
    <row r="131" spans="1:9" x14ac:dyDescent="0.3">
      <c r="A131" t="s">
        <v>2706</v>
      </c>
      <c r="B131" t="s">
        <v>961</v>
      </c>
      <c r="C131" t="s">
        <v>2707</v>
      </c>
      <c r="D131">
        <v>0.64365416765213002</v>
      </c>
      <c r="E131">
        <v>1</v>
      </c>
      <c r="F131">
        <v>1</v>
      </c>
      <c r="G131" t="str">
        <f t="shared" si="2"/>
        <v>yes</v>
      </c>
      <c r="H131">
        <v>1</v>
      </c>
      <c r="I131">
        <v>1</v>
      </c>
    </row>
    <row r="132" spans="1:9" x14ac:dyDescent="0.3">
      <c r="A132" t="s">
        <v>2708</v>
      </c>
      <c r="B132" t="s">
        <v>968</v>
      </c>
      <c r="C132" t="s">
        <v>2709</v>
      </c>
      <c r="D132">
        <v>0.90499305725097601</v>
      </c>
      <c r="E132">
        <v>1</v>
      </c>
      <c r="F132">
        <v>1</v>
      </c>
      <c r="G132" t="str">
        <f t="shared" si="2"/>
        <v>yes</v>
      </c>
      <c r="H132">
        <v>1</v>
      </c>
      <c r="I132">
        <v>1</v>
      </c>
    </row>
    <row r="133" spans="1:9" x14ac:dyDescent="0.3">
      <c r="A133" t="s">
        <v>2718</v>
      </c>
      <c r="B133" t="s">
        <v>49</v>
      </c>
      <c r="C133" t="s">
        <v>42</v>
      </c>
      <c r="D133">
        <v>0.197976648807525</v>
      </c>
      <c r="E133">
        <v>1</v>
      </c>
      <c r="F133">
        <v>1</v>
      </c>
      <c r="G133" t="str">
        <f t="shared" si="2"/>
        <v>yes</v>
      </c>
      <c r="H133">
        <v>1</v>
      </c>
      <c r="I133">
        <v>1</v>
      </c>
    </row>
    <row r="134" spans="1:9" x14ac:dyDescent="0.3">
      <c r="A134" t="s">
        <v>2719</v>
      </c>
      <c r="B134" t="s">
        <v>1013</v>
      </c>
      <c r="C134" t="s">
        <v>2720</v>
      </c>
      <c r="D134">
        <v>0.86245912313461304</v>
      </c>
      <c r="E134">
        <v>1</v>
      </c>
      <c r="F134">
        <v>1</v>
      </c>
      <c r="G134" t="str">
        <f t="shared" si="2"/>
        <v>yes</v>
      </c>
      <c r="H134">
        <v>1</v>
      </c>
      <c r="I134">
        <v>1</v>
      </c>
    </row>
    <row r="135" spans="1:9" x14ac:dyDescent="0.3">
      <c r="A135" t="s">
        <v>2721</v>
      </c>
      <c r="B135" t="s">
        <v>1017</v>
      </c>
      <c r="C135" t="s">
        <v>2722</v>
      </c>
      <c r="D135">
        <v>0.65610224008560103</v>
      </c>
      <c r="E135">
        <v>1</v>
      </c>
      <c r="F135">
        <v>1</v>
      </c>
      <c r="G135" t="str">
        <f t="shared" si="2"/>
        <v>yes</v>
      </c>
      <c r="H135">
        <v>0.93261700000000003</v>
      </c>
      <c r="I135">
        <v>0.93024099999999998</v>
      </c>
    </row>
    <row r="136" spans="1:9" x14ac:dyDescent="0.3">
      <c r="A136" t="s">
        <v>2725</v>
      </c>
      <c r="B136" t="s">
        <v>1025</v>
      </c>
      <c r="C136" t="s">
        <v>2726</v>
      </c>
      <c r="D136">
        <v>0.94132459163665705</v>
      </c>
      <c r="E136">
        <v>1</v>
      </c>
      <c r="F136">
        <v>1</v>
      </c>
      <c r="G136" t="str">
        <f t="shared" si="2"/>
        <v>yes</v>
      </c>
      <c r="H136">
        <v>0.97475500000000004</v>
      </c>
      <c r="I136">
        <v>0.975858</v>
      </c>
    </row>
    <row r="137" spans="1:9" x14ac:dyDescent="0.3">
      <c r="A137" t="s">
        <v>2727</v>
      </c>
      <c r="B137" t="s">
        <v>1029</v>
      </c>
      <c r="C137" t="s">
        <v>2728</v>
      </c>
      <c r="D137">
        <v>0.47992268204688998</v>
      </c>
      <c r="E137">
        <v>1</v>
      </c>
      <c r="F137">
        <v>1</v>
      </c>
      <c r="G137" t="str">
        <f t="shared" si="2"/>
        <v>yes</v>
      </c>
      <c r="H137">
        <v>1</v>
      </c>
      <c r="I137">
        <v>1</v>
      </c>
    </row>
    <row r="138" spans="1:9" x14ac:dyDescent="0.3">
      <c r="A138" t="s">
        <v>2729</v>
      </c>
      <c r="B138" t="s">
        <v>962</v>
      </c>
      <c r="C138" t="s">
        <v>2730</v>
      </c>
      <c r="D138">
        <v>0.94607609510421697</v>
      </c>
      <c r="E138">
        <v>1</v>
      </c>
      <c r="F138">
        <v>1</v>
      </c>
      <c r="G138" t="str">
        <f t="shared" si="2"/>
        <v>yes</v>
      </c>
      <c r="H138">
        <v>1</v>
      </c>
      <c r="I138">
        <v>1</v>
      </c>
    </row>
    <row r="139" spans="1:9" x14ac:dyDescent="0.3">
      <c r="A139" t="s">
        <v>2731</v>
      </c>
      <c r="B139" t="s">
        <v>1052</v>
      </c>
      <c r="C139" t="s">
        <v>2732</v>
      </c>
      <c r="D139">
        <v>0.96597677469253496</v>
      </c>
      <c r="E139">
        <v>1</v>
      </c>
      <c r="F139">
        <v>1</v>
      </c>
      <c r="G139" t="str">
        <f t="shared" si="2"/>
        <v>yes</v>
      </c>
      <c r="H139">
        <v>1</v>
      </c>
      <c r="I139">
        <v>1</v>
      </c>
    </row>
    <row r="140" spans="1:9" x14ac:dyDescent="0.3">
      <c r="A140" t="s">
        <v>2734</v>
      </c>
      <c r="B140" t="s">
        <v>1063</v>
      </c>
      <c r="C140" t="s">
        <v>2735</v>
      </c>
      <c r="D140">
        <v>0.99380034208297696</v>
      </c>
      <c r="E140">
        <v>1</v>
      </c>
      <c r="F140">
        <v>1</v>
      </c>
      <c r="G140" t="str">
        <f t="shared" si="2"/>
        <v>yes</v>
      </c>
      <c r="H140">
        <v>1</v>
      </c>
      <c r="I140">
        <v>1</v>
      </c>
    </row>
    <row r="141" spans="1:9" x14ac:dyDescent="0.3">
      <c r="A141" t="s">
        <v>2736</v>
      </c>
      <c r="B141" t="s">
        <v>1074</v>
      </c>
      <c r="C141" t="s">
        <v>2737</v>
      </c>
      <c r="D141">
        <v>0.94557088613510099</v>
      </c>
      <c r="E141">
        <v>1</v>
      </c>
      <c r="F141">
        <v>1</v>
      </c>
      <c r="G141" t="str">
        <f t="shared" si="2"/>
        <v>yes</v>
      </c>
      <c r="H141">
        <v>1</v>
      </c>
      <c r="I141">
        <v>1</v>
      </c>
    </row>
    <row r="142" spans="1:9" x14ac:dyDescent="0.3">
      <c r="A142" t="s">
        <v>2738</v>
      </c>
      <c r="B142" t="s">
        <v>1078</v>
      </c>
      <c r="C142" t="s">
        <v>2739</v>
      </c>
      <c r="D142">
        <v>0.32844531536102201</v>
      </c>
      <c r="E142">
        <v>1</v>
      </c>
      <c r="F142">
        <v>1</v>
      </c>
      <c r="G142" t="str">
        <f t="shared" si="2"/>
        <v>yes</v>
      </c>
      <c r="H142">
        <v>1</v>
      </c>
      <c r="I142">
        <v>1</v>
      </c>
    </row>
    <row r="143" spans="1:9" x14ac:dyDescent="0.3">
      <c r="A143" t="s">
        <v>2746</v>
      </c>
      <c r="B143" t="s">
        <v>49</v>
      </c>
      <c r="C143" t="s">
        <v>42</v>
      </c>
      <c r="D143">
        <v>0.39436414837837203</v>
      </c>
      <c r="E143">
        <v>1</v>
      </c>
      <c r="F143">
        <v>1</v>
      </c>
      <c r="G143" t="str">
        <f t="shared" si="2"/>
        <v>yes</v>
      </c>
      <c r="H143">
        <v>1</v>
      </c>
      <c r="I143">
        <v>1</v>
      </c>
    </row>
    <row r="144" spans="1:9" x14ac:dyDescent="0.3">
      <c r="A144" t="s">
        <v>2747</v>
      </c>
      <c r="B144">
        <v>2014</v>
      </c>
      <c r="C144" t="s">
        <v>2748</v>
      </c>
      <c r="D144">
        <v>0.44356343150138799</v>
      </c>
      <c r="E144">
        <v>1</v>
      </c>
      <c r="F144">
        <v>1</v>
      </c>
      <c r="G144" t="str">
        <f t="shared" si="2"/>
        <v>yes</v>
      </c>
      <c r="H144">
        <v>0.89345699999999995</v>
      </c>
      <c r="I144">
        <v>0.90742</v>
      </c>
    </row>
    <row r="145" spans="1:9" x14ac:dyDescent="0.3">
      <c r="A145" t="s">
        <v>2749</v>
      </c>
      <c r="B145" t="s">
        <v>1116</v>
      </c>
      <c r="C145" t="s">
        <v>2750</v>
      </c>
      <c r="D145">
        <v>0.99285358190536499</v>
      </c>
      <c r="E145">
        <v>1</v>
      </c>
      <c r="F145">
        <v>1</v>
      </c>
      <c r="G145" t="str">
        <f t="shared" si="2"/>
        <v>yes</v>
      </c>
      <c r="H145">
        <v>1</v>
      </c>
      <c r="I145">
        <v>1</v>
      </c>
    </row>
    <row r="146" spans="1:9" x14ac:dyDescent="0.3">
      <c r="A146" t="s">
        <v>2759</v>
      </c>
      <c r="B146" t="s">
        <v>1142</v>
      </c>
      <c r="C146" t="s">
        <v>2760</v>
      </c>
      <c r="D146">
        <v>3.8398798555135699E-2</v>
      </c>
      <c r="E146">
        <v>1</v>
      </c>
      <c r="F146">
        <v>1</v>
      </c>
      <c r="G146" t="str">
        <f t="shared" si="2"/>
        <v>yes</v>
      </c>
      <c r="H146">
        <v>0.92574900000000004</v>
      </c>
      <c r="I146">
        <v>0.93966799999999995</v>
      </c>
    </row>
    <row r="147" spans="1:9" x14ac:dyDescent="0.3">
      <c r="A147" t="s">
        <v>2761</v>
      </c>
      <c r="B147" t="s">
        <v>1147</v>
      </c>
      <c r="C147" t="s">
        <v>2762</v>
      </c>
      <c r="D147">
        <v>0.98522764444351196</v>
      </c>
      <c r="E147">
        <v>1</v>
      </c>
      <c r="F147">
        <v>1</v>
      </c>
      <c r="G147" t="str">
        <f t="shared" si="2"/>
        <v>yes</v>
      </c>
      <c r="H147">
        <v>0.89093900000000004</v>
      </c>
      <c r="I147">
        <v>0.89683500000000005</v>
      </c>
    </row>
    <row r="148" spans="1:9" x14ac:dyDescent="0.3">
      <c r="A148" t="s">
        <v>2763</v>
      </c>
      <c r="B148">
        <v>1998</v>
      </c>
      <c r="C148">
        <v>1998</v>
      </c>
      <c r="D148">
        <v>0.78889346122741699</v>
      </c>
      <c r="E148">
        <v>1</v>
      </c>
      <c r="F148">
        <v>1</v>
      </c>
      <c r="G148" t="str">
        <f t="shared" si="2"/>
        <v>yes</v>
      </c>
      <c r="H148">
        <v>1</v>
      </c>
      <c r="I148">
        <v>1</v>
      </c>
    </row>
    <row r="149" spans="1:9" x14ac:dyDescent="0.3">
      <c r="A149" t="s">
        <v>2764</v>
      </c>
      <c r="B149" t="s">
        <v>1150</v>
      </c>
      <c r="C149" t="s">
        <v>2765</v>
      </c>
      <c r="D149">
        <v>0.92338931560516302</v>
      </c>
      <c r="E149">
        <v>1</v>
      </c>
      <c r="F149">
        <v>1</v>
      </c>
      <c r="G149" t="str">
        <f t="shared" si="2"/>
        <v>yes</v>
      </c>
      <c r="H149">
        <v>1</v>
      </c>
      <c r="I149">
        <v>1</v>
      </c>
    </row>
    <row r="150" spans="1:9" x14ac:dyDescent="0.3">
      <c r="A150" t="s">
        <v>2767</v>
      </c>
      <c r="B150" t="s">
        <v>1162</v>
      </c>
      <c r="C150" t="s">
        <v>2768</v>
      </c>
      <c r="D150">
        <v>0.97276049852371205</v>
      </c>
      <c r="E150">
        <v>1</v>
      </c>
      <c r="F150">
        <v>1</v>
      </c>
      <c r="G150" t="str">
        <f t="shared" si="2"/>
        <v>yes</v>
      </c>
      <c r="H150">
        <v>1</v>
      </c>
      <c r="I150">
        <v>1</v>
      </c>
    </row>
    <row r="151" spans="1:9" x14ac:dyDescent="0.3">
      <c r="A151" t="s">
        <v>2769</v>
      </c>
      <c r="B151" t="s">
        <v>1164</v>
      </c>
      <c r="C151" t="s">
        <v>2770</v>
      </c>
      <c r="D151">
        <v>0.98385775089263905</v>
      </c>
      <c r="E151">
        <v>1</v>
      </c>
      <c r="F151">
        <v>1</v>
      </c>
      <c r="G151" t="str">
        <f t="shared" si="2"/>
        <v>yes</v>
      </c>
      <c r="H151">
        <v>1</v>
      </c>
      <c r="I151">
        <v>1</v>
      </c>
    </row>
    <row r="152" spans="1:9" x14ac:dyDescent="0.3">
      <c r="A152" t="s">
        <v>2771</v>
      </c>
      <c r="B152" t="s">
        <v>1167</v>
      </c>
      <c r="C152" t="s">
        <v>2772</v>
      </c>
      <c r="D152">
        <v>3.5840267082669998E-4</v>
      </c>
      <c r="E152">
        <v>1</v>
      </c>
      <c r="F152">
        <v>1</v>
      </c>
      <c r="G152" t="str">
        <f t="shared" si="2"/>
        <v>yes</v>
      </c>
      <c r="H152">
        <v>0.92988300000000002</v>
      </c>
      <c r="I152">
        <v>0.93673600000000001</v>
      </c>
    </row>
    <row r="153" spans="1:9" x14ac:dyDescent="0.3">
      <c r="A153" t="s">
        <v>2773</v>
      </c>
      <c r="B153" t="s">
        <v>1169</v>
      </c>
      <c r="C153" t="s">
        <v>2774</v>
      </c>
      <c r="D153">
        <v>0.49754008650779702</v>
      </c>
      <c r="E153">
        <v>1</v>
      </c>
      <c r="F153">
        <v>1</v>
      </c>
      <c r="G153" t="str">
        <f t="shared" si="2"/>
        <v>yes</v>
      </c>
      <c r="H153">
        <v>1</v>
      </c>
      <c r="I153">
        <v>1</v>
      </c>
    </row>
    <row r="154" spans="1:9" x14ac:dyDescent="0.3">
      <c r="A154" t="s">
        <v>2777</v>
      </c>
      <c r="B154" t="s">
        <v>1180</v>
      </c>
      <c r="C154" t="s">
        <v>2778</v>
      </c>
      <c r="D154">
        <v>5.0199398538089998E-4</v>
      </c>
      <c r="E154">
        <v>1</v>
      </c>
      <c r="F154">
        <v>1</v>
      </c>
      <c r="G154" t="str">
        <f t="shared" si="2"/>
        <v>yes</v>
      </c>
      <c r="H154">
        <v>0.864429</v>
      </c>
      <c r="I154">
        <v>0.86989799999999995</v>
      </c>
    </row>
    <row r="155" spans="1:9" x14ac:dyDescent="0.3">
      <c r="A155" t="s">
        <v>2781</v>
      </c>
      <c r="B155" t="s">
        <v>1196</v>
      </c>
      <c r="C155" t="s">
        <v>2782</v>
      </c>
      <c r="D155">
        <v>0.310942202806472</v>
      </c>
      <c r="E155">
        <v>1</v>
      </c>
      <c r="F155">
        <v>1</v>
      </c>
      <c r="G155" t="str">
        <f t="shared" si="2"/>
        <v>yes</v>
      </c>
      <c r="H155">
        <v>0.90344800000000003</v>
      </c>
      <c r="I155">
        <v>0.90232599999999996</v>
      </c>
    </row>
    <row r="156" spans="1:9" x14ac:dyDescent="0.3">
      <c r="A156" t="s">
        <v>2783</v>
      </c>
      <c r="B156" t="s">
        <v>1202</v>
      </c>
      <c r="C156" t="s">
        <v>2784</v>
      </c>
      <c r="D156">
        <v>0.77539920806884699</v>
      </c>
      <c r="E156">
        <v>1</v>
      </c>
      <c r="F156">
        <v>1</v>
      </c>
      <c r="G156" t="str">
        <f t="shared" si="2"/>
        <v>yes</v>
      </c>
      <c r="H156">
        <v>0.89883900000000005</v>
      </c>
      <c r="I156">
        <v>0.89060300000000003</v>
      </c>
    </row>
    <row r="157" spans="1:9" x14ac:dyDescent="0.3">
      <c r="A157" t="s">
        <v>2785</v>
      </c>
      <c r="B157" t="s">
        <v>1215</v>
      </c>
      <c r="C157" t="s">
        <v>2786</v>
      </c>
      <c r="D157">
        <v>0.75352817773818903</v>
      </c>
      <c r="E157">
        <v>1</v>
      </c>
      <c r="F157">
        <v>1</v>
      </c>
      <c r="G157" t="str">
        <f t="shared" si="2"/>
        <v>yes</v>
      </c>
      <c r="H157">
        <v>0.96189100000000005</v>
      </c>
      <c r="I157">
        <v>0.96128199999999997</v>
      </c>
    </row>
    <row r="158" spans="1:9" x14ac:dyDescent="0.3">
      <c r="A158" t="s">
        <v>2791</v>
      </c>
      <c r="B158" t="s">
        <v>1236</v>
      </c>
      <c r="C158" t="s">
        <v>2792</v>
      </c>
      <c r="D158">
        <v>0.93063110113143899</v>
      </c>
      <c r="E158">
        <v>1</v>
      </c>
      <c r="F158">
        <v>1</v>
      </c>
      <c r="G158" t="str">
        <f t="shared" si="2"/>
        <v>yes</v>
      </c>
      <c r="H158">
        <v>1</v>
      </c>
      <c r="I158">
        <v>1</v>
      </c>
    </row>
    <row r="159" spans="1:9" x14ac:dyDescent="0.3">
      <c r="A159" t="s">
        <v>2795</v>
      </c>
      <c r="B159" t="s">
        <v>1180</v>
      </c>
      <c r="C159" t="s">
        <v>2796</v>
      </c>
      <c r="D159">
        <v>0.95960658788680997</v>
      </c>
      <c r="E159">
        <v>1</v>
      </c>
      <c r="F159">
        <v>1</v>
      </c>
      <c r="G159" t="str">
        <f t="shared" si="2"/>
        <v>yes</v>
      </c>
      <c r="H159">
        <v>1</v>
      </c>
      <c r="I159">
        <v>1</v>
      </c>
    </row>
    <row r="160" spans="1:9" x14ac:dyDescent="0.3">
      <c r="A160" t="s">
        <v>2797</v>
      </c>
      <c r="B160" t="s">
        <v>1247</v>
      </c>
      <c r="C160" t="s">
        <v>2798</v>
      </c>
      <c r="D160">
        <v>0.90394979715347201</v>
      </c>
      <c r="E160">
        <v>1</v>
      </c>
      <c r="F160">
        <v>1</v>
      </c>
      <c r="G160" t="str">
        <f t="shared" si="2"/>
        <v>yes</v>
      </c>
      <c r="H160">
        <v>1</v>
      </c>
      <c r="I160">
        <v>1</v>
      </c>
    </row>
    <row r="161" spans="1:9" x14ac:dyDescent="0.3">
      <c r="A161" t="s">
        <v>2806</v>
      </c>
      <c r="B161" t="s">
        <v>1279</v>
      </c>
      <c r="C161" t="s">
        <v>2807</v>
      </c>
      <c r="D161">
        <v>0.72648692131042403</v>
      </c>
      <c r="E161">
        <v>1</v>
      </c>
      <c r="F161">
        <v>1</v>
      </c>
      <c r="G161" t="str">
        <f t="shared" si="2"/>
        <v>yes</v>
      </c>
      <c r="H161">
        <v>0.96193399999999996</v>
      </c>
      <c r="I161">
        <v>0.96828800000000004</v>
      </c>
    </row>
    <row r="162" spans="1:9" x14ac:dyDescent="0.3">
      <c r="A162" t="s">
        <v>2808</v>
      </c>
      <c r="B162" t="s">
        <v>1284</v>
      </c>
      <c r="C162" t="s">
        <v>2802</v>
      </c>
      <c r="D162">
        <v>4.1564889252184998E-3</v>
      </c>
      <c r="E162">
        <v>1</v>
      </c>
      <c r="F162">
        <v>1</v>
      </c>
      <c r="G162" t="str">
        <f t="shared" si="2"/>
        <v>yes</v>
      </c>
      <c r="H162">
        <v>1</v>
      </c>
      <c r="I162">
        <v>1</v>
      </c>
    </row>
    <row r="163" spans="1:9" x14ac:dyDescent="0.3">
      <c r="A163" t="s">
        <v>2809</v>
      </c>
      <c r="B163">
        <v>1975</v>
      </c>
      <c r="C163" t="s">
        <v>2810</v>
      </c>
      <c r="D163">
        <v>0.92924946546554499</v>
      </c>
      <c r="E163">
        <v>1</v>
      </c>
      <c r="F163">
        <v>1</v>
      </c>
      <c r="G163" t="str">
        <f t="shared" si="2"/>
        <v>yes</v>
      </c>
      <c r="H163">
        <v>0.87822800000000001</v>
      </c>
      <c r="I163">
        <v>0.88804799999999995</v>
      </c>
    </row>
    <row r="164" spans="1:9" x14ac:dyDescent="0.3">
      <c r="A164" t="s">
        <v>2813</v>
      </c>
      <c r="B164" t="s">
        <v>1297</v>
      </c>
      <c r="C164" t="s">
        <v>2814</v>
      </c>
      <c r="D164">
        <v>0.82108056545257502</v>
      </c>
      <c r="E164">
        <v>1</v>
      </c>
      <c r="F164">
        <v>1</v>
      </c>
      <c r="G164" t="str">
        <f t="shared" si="2"/>
        <v>yes</v>
      </c>
      <c r="H164">
        <v>0.956951</v>
      </c>
      <c r="I164">
        <v>0.96262300000000001</v>
      </c>
    </row>
    <row r="165" spans="1:9" x14ac:dyDescent="0.3">
      <c r="A165" t="s">
        <v>2817</v>
      </c>
      <c r="B165" t="s">
        <v>1312</v>
      </c>
      <c r="C165" t="s">
        <v>2818</v>
      </c>
      <c r="D165">
        <v>0.56430548429489102</v>
      </c>
      <c r="E165">
        <v>1</v>
      </c>
      <c r="F165">
        <v>1</v>
      </c>
      <c r="G165" t="str">
        <f t="shared" si="2"/>
        <v>yes</v>
      </c>
      <c r="H165">
        <v>0.97050999999999998</v>
      </c>
      <c r="I165">
        <v>0.97395399999999999</v>
      </c>
    </row>
    <row r="166" spans="1:9" x14ac:dyDescent="0.3">
      <c r="A166" t="s">
        <v>2823</v>
      </c>
      <c r="B166" t="s">
        <v>1347</v>
      </c>
      <c r="C166" t="s">
        <v>2824</v>
      </c>
      <c r="D166">
        <v>0.89641803503036499</v>
      </c>
      <c r="E166">
        <v>1</v>
      </c>
      <c r="F166">
        <v>1</v>
      </c>
      <c r="G166" t="str">
        <f t="shared" si="2"/>
        <v>yes</v>
      </c>
      <c r="H166">
        <v>0.94085300000000005</v>
      </c>
      <c r="I166">
        <v>0.94121699999999997</v>
      </c>
    </row>
    <row r="167" spans="1:9" x14ac:dyDescent="0.3">
      <c r="A167" t="s">
        <v>2827</v>
      </c>
      <c r="B167" t="s">
        <v>1326</v>
      </c>
      <c r="C167" t="s">
        <v>2828</v>
      </c>
      <c r="D167">
        <v>5.73924393393E-4</v>
      </c>
      <c r="E167">
        <v>1</v>
      </c>
      <c r="F167">
        <v>1</v>
      </c>
      <c r="G167" t="str">
        <f t="shared" si="2"/>
        <v>yes</v>
      </c>
      <c r="H167">
        <v>1</v>
      </c>
      <c r="I167">
        <v>1</v>
      </c>
    </row>
    <row r="168" spans="1:9" x14ac:dyDescent="0.3">
      <c r="A168" t="s">
        <v>2835</v>
      </c>
      <c r="B168" t="s">
        <v>1378</v>
      </c>
      <c r="C168" t="s">
        <v>2836</v>
      </c>
      <c r="D168">
        <v>0.52460950613021795</v>
      </c>
      <c r="E168">
        <v>1</v>
      </c>
      <c r="F168">
        <v>1</v>
      </c>
      <c r="G168" t="str">
        <f t="shared" si="2"/>
        <v>yes</v>
      </c>
      <c r="H168">
        <v>0.934917</v>
      </c>
      <c r="I168">
        <v>0.94047899999999995</v>
      </c>
    </row>
    <row r="169" spans="1:9" x14ac:dyDescent="0.3">
      <c r="A169" t="s">
        <v>2837</v>
      </c>
      <c r="B169" t="s">
        <v>1382</v>
      </c>
      <c r="C169" t="s">
        <v>2838</v>
      </c>
      <c r="D169">
        <v>0.67398852109909002</v>
      </c>
      <c r="E169">
        <v>1</v>
      </c>
      <c r="F169">
        <v>1</v>
      </c>
      <c r="G169" t="str">
        <f t="shared" si="2"/>
        <v>yes</v>
      </c>
      <c r="H169">
        <v>1</v>
      </c>
      <c r="I169">
        <v>1</v>
      </c>
    </row>
    <row r="170" spans="1:9" x14ac:dyDescent="0.3">
      <c r="A170" t="s">
        <v>2839</v>
      </c>
      <c r="B170">
        <v>1788</v>
      </c>
      <c r="C170" t="s">
        <v>2840</v>
      </c>
      <c r="D170">
        <v>0.85488784313201904</v>
      </c>
      <c r="E170">
        <v>1</v>
      </c>
      <c r="F170">
        <v>1</v>
      </c>
      <c r="G170" t="str">
        <f t="shared" si="2"/>
        <v>yes</v>
      </c>
      <c r="H170">
        <v>0.88385800000000003</v>
      </c>
      <c r="I170">
        <v>0.89321499999999998</v>
      </c>
    </row>
    <row r="171" spans="1:9" x14ac:dyDescent="0.3">
      <c r="A171" t="s">
        <v>2841</v>
      </c>
      <c r="B171" t="s">
        <v>1387</v>
      </c>
      <c r="C171" t="s">
        <v>2842</v>
      </c>
      <c r="D171">
        <v>0.98564642667770397</v>
      </c>
      <c r="E171">
        <v>1</v>
      </c>
      <c r="F171">
        <v>1</v>
      </c>
      <c r="G171" t="str">
        <f t="shared" si="2"/>
        <v>yes</v>
      </c>
      <c r="H171">
        <v>1</v>
      </c>
      <c r="I171">
        <v>1</v>
      </c>
    </row>
    <row r="172" spans="1:9" x14ac:dyDescent="0.3">
      <c r="A172" t="s">
        <v>2843</v>
      </c>
      <c r="B172" t="s">
        <v>1390</v>
      </c>
      <c r="C172" t="s">
        <v>2844</v>
      </c>
      <c r="D172">
        <v>0.99355870485305797</v>
      </c>
      <c r="E172">
        <v>1</v>
      </c>
      <c r="F172">
        <v>1</v>
      </c>
      <c r="G172" t="str">
        <f t="shared" si="2"/>
        <v>yes</v>
      </c>
      <c r="H172">
        <v>1</v>
      </c>
      <c r="I172">
        <v>1</v>
      </c>
    </row>
    <row r="173" spans="1:9" x14ac:dyDescent="0.3">
      <c r="A173" t="s">
        <v>2845</v>
      </c>
      <c r="B173" t="s">
        <v>1396</v>
      </c>
      <c r="C173" t="s">
        <v>2846</v>
      </c>
      <c r="D173">
        <v>0.487978935241699</v>
      </c>
      <c r="E173">
        <v>1</v>
      </c>
      <c r="F173">
        <v>1</v>
      </c>
      <c r="G173" t="str">
        <f t="shared" si="2"/>
        <v>yes</v>
      </c>
      <c r="H173">
        <v>0.82434099999999999</v>
      </c>
      <c r="I173">
        <v>0.82658699999999996</v>
      </c>
    </row>
    <row r="174" spans="1:9" x14ac:dyDescent="0.3">
      <c r="A174" t="s">
        <v>2847</v>
      </c>
      <c r="B174" t="s">
        <v>1399</v>
      </c>
      <c r="C174" t="s">
        <v>2848</v>
      </c>
      <c r="D174">
        <v>0.88912630081176702</v>
      </c>
      <c r="E174">
        <v>1</v>
      </c>
      <c r="F174">
        <v>1</v>
      </c>
      <c r="G174" t="str">
        <f t="shared" si="2"/>
        <v>yes</v>
      </c>
      <c r="H174">
        <v>1</v>
      </c>
      <c r="I174">
        <v>1</v>
      </c>
    </row>
    <row r="175" spans="1:9" x14ac:dyDescent="0.3">
      <c r="A175" t="s">
        <v>2853</v>
      </c>
      <c r="B175">
        <v>500</v>
      </c>
      <c r="C175">
        <v>500</v>
      </c>
      <c r="D175" s="4">
        <v>4.1134226194117198E-5</v>
      </c>
      <c r="E175">
        <v>1</v>
      </c>
      <c r="F175">
        <v>1</v>
      </c>
      <c r="G175" t="str">
        <f t="shared" si="2"/>
        <v>yes</v>
      </c>
      <c r="H175">
        <v>1</v>
      </c>
      <c r="I175">
        <v>1</v>
      </c>
    </row>
    <row r="176" spans="1:9" x14ac:dyDescent="0.3">
      <c r="A176" t="s">
        <v>2854</v>
      </c>
      <c r="B176" t="s">
        <v>1412</v>
      </c>
      <c r="C176" t="s">
        <v>2855</v>
      </c>
      <c r="D176">
        <v>0.80010378360748202</v>
      </c>
      <c r="E176">
        <v>1</v>
      </c>
      <c r="F176">
        <v>1</v>
      </c>
      <c r="G176" t="str">
        <f t="shared" si="2"/>
        <v>yes</v>
      </c>
      <c r="H176">
        <v>0.96089400000000003</v>
      </c>
      <c r="I176">
        <v>0.96268699999999996</v>
      </c>
    </row>
    <row r="177" spans="1:9" x14ac:dyDescent="0.3">
      <c r="A177" t="s">
        <v>2856</v>
      </c>
      <c r="B177" t="s">
        <v>1417</v>
      </c>
      <c r="C177" t="s">
        <v>2857</v>
      </c>
      <c r="D177">
        <v>0.69374281167983998</v>
      </c>
      <c r="E177">
        <v>1</v>
      </c>
      <c r="F177">
        <v>1</v>
      </c>
      <c r="G177" t="str">
        <f t="shared" si="2"/>
        <v>yes</v>
      </c>
      <c r="H177">
        <v>0.94474899999999995</v>
      </c>
      <c r="I177">
        <v>0.94900899999999999</v>
      </c>
    </row>
    <row r="178" spans="1:9" x14ac:dyDescent="0.3">
      <c r="A178" t="s">
        <v>2858</v>
      </c>
      <c r="B178" t="s">
        <v>1421</v>
      </c>
      <c r="C178" t="s">
        <v>2859</v>
      </c>
      <c r="D178">
        <v>0.21876356005668601</v>
      </c>
      <c r="E178">
        <v>1</v>
      </c>
      <c r="F178">
        <v>1</v>
      </c>
      <c r="G178" t="str">
        <f t="shared" si="2"/>
        <v>yes</v>
      </c>
      <c r="H178">
        <v>0.94167599999999996</v>
      </c>
      <c r="I178">
        <v>0.95367199999999996</v>
      </c>
    </row>
    <row r="179" spans="1:9" x14ac:dyDescent="0.3">
      <c r="A179" t="s">
        <v>2860</v>
      </c>
      <c r="B179">
        <v>390</v>
      </c>
      <c r="C179">
        <v>390</v>
      </c>
      <c r="D179">
        <v>0.99754339456558205</v>
      </c>
      <c r="E179">
        <v>1</v>
      </c>
      <c r="F179">
        <v>1</v>
      </c>
      <c r="G179" t="str">
        <f t="shared" si="2"/>
        <v>yes</v>
      </c>
      <c r="H179">
        <v>1</v>
      </c>
      <c r="I179">
        <v>1</v>
      </c>
    </row>
    <row r="180" spans="1:9" x14ac:dyDescent="0.3">
      <c r="A180" t="s">
        <v>2863</v>
      </c>
      <c r="B180" t="s">
        <v>1430</v>
      </c>
      <c r="C180" t="s">
        <v>2864</v>
      </c>
      <c r="D180">
        <v>0.50927394628524703</v>
      </c>
      <c r="E180">
        <v>1</v>
      </c>
      <c r="F180">
        <v>1</v>
      </c>
      <c r="G180" t="str">
        <f t="shared" si="2"/>
        <v>yes</v>
      </c>
      <c r="H180">
        <v>1</v>
      </c>
      <c r="I180">
        <v>1</v>
      </c>
    </row>
    <row r="181" spans="1:9" x14ac:dyDescent="0.3">
      <c r="A181" t="s">
        <v>2865</v>
      </c>
      <c r="B181" t="s">
        <v>1436</v>
      </c>
      <c r="C181" t="s">
        <v>2866</v>
      </c>
      <c r="D181">
        <v>0.65929770469665505</v>
      </c>
      <c r="E181">
        <v>1</v>
      </c>
      <c r="F181">
        <v>1</v>
      </c>
      <c r="G181" t="str">
        <f t="shared" si="2"/>
        <v>yes</v>
      </c>
      <c r="H181">
        <v>0.96187299999999998</v>
      </c>
      <c r="I181">
        <v>0.96385900000000002</v>
      </c>
    </row>
    <row r="182" spans="1:9" x14ac:dyDescent="0.3">
      <c r="A182" t="s">
        <v>2867</v>
      </c>
      <c r="B182">
        <v>1530</v>
      </c>
      <c r="C182">
        <v>1530</v>
      </c>
      <c r="D182">
        <v>0.63660669326782204</v>
      </c>
      <c r="E182">
        <v>1</v>
      </c>
      <c r="F182">
        <v>1</v>
      </c>
      <c r="G182" t="str">
        <f t="shared" si="2"/>
        <v>yes</v>
      </c>
      <c r="H182">
        <v>1</v>
      </c>
      <c r="I182">
        <v>1</v>
      </c>
    </row>
    <row r="183" spans="1:9" x14ac:dyDescent="0.3">
      <c r="A183" t="s">
        <v>2875</v>
      </c>
      <c r="B183" t="s">
        <v>1469</v>
      </c>
      <c r="C183" t="s">
        <v>2876</v>
      </c>
      <c r="D183">
        <v>9.5806336030364002E-3</v>
      </c>
      <c r="E183">
        <v>1</v>
      </c>
      <c r="F183">
        <v>1</v>
      </c>
      <c r="G183" t="str">
        <f t="shared" si="2"/>
        <v>yes</v>
      </c>
      <c r="H183">
        <v>0.93265600000000004</v>
      </c>
      <c r="I183">
        <v>0.93418699999999999</v>
      </c>
    </row>
    <row r="184" spans="1:9" x14ac:dyDescent="0.3">
      <c r="A184" t="s">
        <v>2879</v>
      </c>
      <c r="B184" t="s">
        <v>1484</v>
      </c>
      <c r="C184" t="s">
        <v>2880</v>
      </c>
      <c r="D184">
        <v>0.82493478059768599</v>
      </c>
      <c r="E184">
        <v>1</v>
      </c>
      <c r="F184">
        <v>1</v>
      </c>
      <c r="G184" t="str">
        <f t="shared" si="2"/>
        <v>yes</v>
      </c>
      <c r="H184">
        <v>0.95289400000000002</v>
      </c>
      <c r="I184">
        <v>0.95349899999999999</v>
      </c>
    </row>
    <row r="185" spans="1:9" x14ac:dyDescent="0.3">
      <c r="A185" t="s">
        <v>2881</v>
      </c>
      <c r="B185" t="s">
        <v>1493</v>
      </c>
      <c r="C185" t="s">
        <v>2882</v>
      </c>
      <c r="D185">
        <v>0.93985319137573198</v>
      </c>
      <c r="E185">
        <v>1</v>
      </c>
      <c r="F185">
        <v>1</v>
      </c>
      <c r="G185" t="str">
        <f t="shared" si="2"/>
        <v>yes</v>
      </c>
      <c r="H185">
        <v>0.95778799999999997</v>
      </c>
      <c r="I185">
        <v>0.96121000000000001</v>
      </c>
    </row>
    <row r="186" spans="1:9" x14ac:dyDescent="0.3">
      <c r="A186" t="s">
        <v>2883</v>
      </c>
      <c r="B186" t="s">
        <v>1499</v>
      </c>
      <c r="C186" t="s">
        <v>2884</v>
      </c>
      <c r="D186">
        <v>0.976004898548126</v>
      </c>
      <c r="E186">
        <v>1</v>
      </c>
      <c r="F186">
        <v>1</v>
      </c>
      <c r="G186" t="str">
        <f t="shared" si="2"/>
        <v>yes</v>
      </c>
      <c r="H186">
        <v>0.96117900000000001</v>
      </c>
      <c r="I186">
        <v>0.96414</v>
      </c>
    </row>
    <row r="187" spans="1:9" x14ac:dyDescent="0.3">
      <c r="A187" t="s">
        <v>2885</v>
      </c>
      <c r="B187" t="s">
        <v>1503</v>
      </c>
      <c r="C187" t="s">
        <v>2886</v>
      </c>
      <c r="D187">
        <v>0.42936044931411699</v>
      </c>
      <c r="E187">
        <v>1</v>
      </c>
      <c r="F187">
        <v>1</v>
      </c>
      <c r="G187" t="str">
        <f t="shared" si="2"/>
        <v>yes</v>
      </c>
      <c r="H187">
        <v>0.94688399999999995</v>
      </c>
      <c r="I187">
        <v>0.95745999999999998</v>
      </c>
    </row>
    <row r="188" spans="1:9" x14ac:dyDescent="0.3">
      <c r="A188" t="s">
        <v>2887</v>
      </c>
      <c r="B188" t="s">
        <v>1508</v>
      </c>
      <c r="C188" t="s">
        <v>2888</v>
      </c>
      <c r="D188">
        <v>0.90838027000427202</v>
      </c>
      <c r="E188">
        <v>1</v>
      </c>
      <c r="F188">
        <v>1</v>
      </c>
      <c r="G188" t="str">
        <f t="shared" si="2"/>
        <v>yes</v>
      </c>
      <c r="H188">
        <v>0.95590799999999998</v>
      </c>
      <c r="I188">
        <v>0.96365299999999998</v>
      </c>
    </row>
    <row r="189" spans="1:9" x14ac:dyDescent="0.3">
      <c r="A189" t="s">
        <v>2889</v>
      </c>
      <c r="B189" t="s">
        <v>1511</v>
      </c>
      <c r="C189" t="s">
        <v>2890</v>
      </c>
      <c r="D189">
        <v>0.58321392536163297</v>
      </c>
      <c r="E189">
        <v>1</v>
      </c>
      <c r="F189">
        <v>1</v>
      </c>
      <c r="G189" t="str">
        <f t="shared" si="2"/>
        <v>yes</v>
      </c>
      <c r="H189">
        <v>0.97001199999999999</v>
      </c>
      <c r="I189">
        <v>0.97144900000000001</v>
      </c>
    </row>
    <row r="190" spans="1:9" x14ac:dyDescent="0.3">
      <c r="A190" t="s">
        <v>2893</v>
      </c>
      <c r="B190" t="s">
        <v>1530</v>
      </c>
      <c r="C190" t="s">
        <v>2894</v>
      </c>
      <c r="D190">
        <v>0.69558435678482</v>
      </c>
      <c r="E190">
        <v>1</v>
      </c>
      <c r="F190">
        <v>1</v>
      </c>
      <c r="G190" t="str">
        <f t="shared" si="2"/>
        <v>yes</v>
      </c>
      <c r="H190">
        <v>0.95805899999999999</v>
      </c>
      <c r="I190">
        <v>0.96308099999999996</v>
      </c>
    </row>
    <row r="191" spans="1:9" x14ac:dyDescent="0.3">
      <c r="A191" t="s">
        <v>2895</v>
      </c>
      <c r="B191" t="s">
        <v>1533</v>
      </c>
      <c r="C191" t="s">
        <v>2896</v>
      </c>
      <c r="D191">
        <v>0.87451642751693703</v>
      </c>
      <c r="E191">
        <v>1</v>
      </c>
      <c r="F191">
        <v>1</v>
      </c>
      <c r="G191" t="str">
        <f t="shared" si="2"/>
        <v>yes</v>
      </c>
      <c r="H191">
        <v>1</v>
      </c>
      <c r="I191">
        <v>1</v>
      </c>
    </row>
    <row r="192" spans="1:9" x14ac:dyDescent="0.3">
      <c r="A192" t="s">
        <v>2897</v>
      </c>
      <c r="B192" t="s">
        <v>1540</v>
      </c>
      <c r="C192" t="s">
        <v>2898</v>
      </c>
      <c r="D192">
        <v>0.89431691169738703</v>
      </c>
      <c r="E192">
        <v>1</v>
      </c>
      <c r="F192">
        <v>1</v>
      </c>
      <c r="G192" t="str">
        <f t="shared" si="2"/>
        <v>yes</v>
      </c>
      <c r="H192">
        <v>1</v>
      </c>
      <c r="I192">
        <v>1</v>
      </c>
    </row>
    <row r="193" spans="1:9" x14ac:dyDescent="0.3">
      <c r="A193" t="s">
        <v>2899</v>
      </c>
      <c r="B193" t="s">
        <v>1545</v>
      </c>
      <c r="C193" t="s">
        <v>2900</v>
      </c>
      <c r="D193">
        <v>0.47541463375091497</v>
      </c>
      <c r="E193">
        <v>1</v>
      </c>
      <c r="F193">
        <v>1</v>
      </c>
      <c r="G193" t="str">
        <f t="shared" si="2"/>
        <v>yes</v>
      </c>
      <c r="H193">
        <v>0.95475299999999996</v>
      </c>
      <c r="I193">
        <v>0.95381099999999996</v>
      </c>
    </row>
    <row r="194" spans="1:9" x14ac:dyDescent="0.3">
      <c r="A194" t="s">
        <v>2901</v>
      </c>
      <c r="B194">
        <v>1851</v>
      </c>
      <c r="C194" t="s">
        <v>2902</v>
      </c>
      <c r="D194">
        <v>0.949798583984375</v>
      </c>
      <c r="E194">
        <v>1</v>
      </c>
      <c r="F194">
        <v>1</v>
      </c>
      <c r="G194" t="str">
        <f t="shared" ref="G194:G257" si="3">IF(E194&gt;0.64,"yes",IF(E194&gt;=0.45,"partially","no"))</f>
        <v>yes</v>
      </c>
      <c r="H194">
        <v>0.87556100000000003</v>
      </c>
      <c r="I194">
        <v>0.88668599999999997</v>
      </c>
    </row>
    <row r="195" spans="1:9" x14ac:dyDescent="0.3">
      <c r="A195" t="s">
        <v>2905</v>
      </c>
      <c r="B195" t="s">
        <v>1557</v>
      </c>
      <c r="C195" t="s">
        <v>2904</v>
      </c>
      <c r="D195">
        <v>0.99678802490234297</v>
      </c>
      <c r="E195">
        <v>1</v>
      </c>
      <c r="F195">
        <v>1</v>
      </c>
      <c r="G195" t="str">
        <f t="shared" si="3"/>
        <v>yes</v>
      </c>
      <c r="H195">
        <v>1</v>
      </c>
      <c r="I195">
        <v>1</v>
      </c>
    </row>
    <row r="196" spans="1:9" x14ac:dyDescent="0.3">
      <c r="A196" t="s">
        <v>2906</v>
      </c>
      <c r="B196" t="s">
        <v>1562</v>
      </c>
      <c r="C196" t="s">
        <v>2907</v>
      </c>
      <c r="D196">
        <v>0.34499233961105302</v>
      </c>
      <c r="E196">
        <v>1</v>
      </c>
      <c r="F196">
        <v>1</v>
      </c>
      <c r="G196" t="str">
        <f t="shared" si="3"/>
        <v>yes</v>
      </c>
      <c r="H196">
        <v>1</v>
      </c>
      <c r="I196">
        <v>1</v>
      </c>
    </row>
    <row r="197" spans="1:9" x14ac:dyDescent="0.3">
      <c r="A197" t="s">
        <v>2908</v>
      </c>
      <c r="B197" t="s">
        <v>1565</v>
      </c>
      <c r="C197" t="s">
        <v>2909</v>
      </c>
      <c r="D197">
        <v>0.89941447973251298</v>
      </c>
      <c r="E197">
        <v>1</v>
      </c>
      <c r="F197">
        <v>1</v>
      </c>
      <c r="G197" t="str">
        <f t="shared" si="3"/>
        <v>yes</v>
      </c>
      <c r="H197">
        <v>0.94875399999999999</v>
      </c>
      <c r="I197">
        <v>0.951766</v>
      </c>
    </row>
    <row r="198" spans="1:9" x14ac:dyDescent="0.3">
      <c r="A198" t="s">
        <v>2910</v>
      </c>
      <c r="B198" t="s">
        <v>1571</v>
      </c>
      <c r="C198" t="s">
        <v>2911</v>
      </c>
      <c r="D198">
        <v>0.58450764417648304</v>
      </c>
      <c r="E198">
        <v>1</v>
      </c>
      <c r="F198">
        <v>1</v>
      </c>
      <c r="G198" t="str">
        <f t="shared" si="3"/>
        <v>yes</v>
      </c>
      <c r="H198">
        <v>1</v>
      </c>
      <c r="I198">
        <v>1</v>
      </c>
    </row>
    <row r="199" spans="1:9" x14ac:dyDescent="0.3">
      <c r="A199" t="s">
        <v>2914</v>
      </c>
      <c r="B199" s="3">
        <v>0.63</v>
      </c>
      <c r="C199" s="3">
        <v>0.63</v>
      </c>
      <c r="D199">
        <v>0.85182768106460505</v>
      </c>
      <c r="E199">
        <v>1</v>
      </c>
      <c r="F199">
        <v>1</v>
      </c>
      <c r="G199" t="str">
        <f t="shared" si="3"/>
        <v>yes</v>
      </c>
      <c r="H199">
        <v>1</v>
      </c>
      <c r="I199">
        <v>1</v>
      </c>
    </row>
    <row r="200" spans="1:9" x14ac:dyDescent="0.3">
      <c r="A200" t="s">
        <v>2915</v>
      </c>
      <c r="B200" t="s">
        <v>1578</v>
      </c>
      <c r="C200" t="s">
        <v>2916</v>
      </c>
      <c r="D200">
        <v>0.92005413770675604</v>
      </c>
      <c r="E200">
        <v>1</v>
      </c>
      <c r="F200">
        <v>1</v>
      </c>
      <c r="G200" t="str">
        <f t="shared" si="3"/>
        <v>yes</v>
      </c>
      <c r="H200">
        <v>0.89304600000000001</v>
      </c>
      <c r="I200">
        <v>0.89811600000000003</v>
      </c>
    </row>
    <row r="201" spans="1:9" x14ac:dyDescent="0.3">
      <c r="A201" t="s">
        <v>2917</v>
      </c>
      <c r="B201" t="s">
        <v>1580</v>
      </c>
      <c r="C201" t="s">
        <v>2918</v>
      </c>
      <c r="D201">
        <v>0.90541452169418302</v>
      </c>
      <c r="E201">
        <v>1</v>
      </c>
      <c r="F201">
        <v>1</v>
      </c>
      <c r="G201" t="str">
        <f t="shared" si="3"/>
        <v>yes</v>
      </c>
      <c r="H201">
        <v>1</v>
      </c>
      <c r="I201">
        <v>1</v>
      </c>
    </row>
    <row r="202" spans="1:9" x14ac:dyDescent="0.3">
      <c r="A202" t="s">
        <v>2919</v>
      </c>
      <c r="B202" t="s">
        <v>1583</v>
      </c>
      <c r="C202" t="s">
        <v>2920</v>
      </c>
      <c r="D202">
        <v>0.49945855140686002</v>
      </c>
      <c r="E202">
        <v>1</v>
      </c>
      <c r="F202">
        <v>1</v>
      </c>
      <c r="G202" t="str">
        <f t="shared" si="3"/>
        <v>yes</v>
      </c>
      <c r="H202">
        <v>1</v>
      </c>
      <c r="I202">
        <v>1</v>
      </c>
    </row>
    <row r="203" spans="1:9" x14ac:dyDescent="0.3">
      <c r="A203" t="s">
        <v>2921</v>
      </c>
      <c r="B203">
        <v>5</v>
      </c>
      <c r="C203">
        <v>5</v>
      </c>
      <c r="D203">
        <v>0.78799074888229304</v>
      </c>
      <c r="E203">
        <v>1</v>
      </c>
      <c r="F203">
        <v>1</v>
      </c>
      <c r="G203" t="str">
        <f t="shared" si="3"/>
        <v>yes</v>
      </c>
      <c r="H203">
        <v>1</v>
      </c>
      <c r="I203">
        <v>1</v>
      </c>
    </row>
    <row r="204" spans="1:9" x14ac:dyDescent="0.3">
      <c r="A204" t="s">
        <v>2923</v>
      </c>
      <c r="B204" t="s">
        <v>1589</v>
      </c>
      <c r="C204" t="s">
        <v>2924</v>
      </c>
      <c r="D204">
        <v>0.90286201238632202</v>
      </c>
      <c r="E204">
        <v>1</v>
      </c>
      <c r="F204">
        <v>1</v>
      </c>
      <c r="G204" t="str">
        <f t="shared" si="3"/>
        <v>yes</v>
      </c>
      <c r="H204">
        <v>1</v>
      </c>
      <c r="I204">
        <v>1</v>
      </c>
    </row>
    <row r="205" spans="1:9" x14ac:dyDescent="0.3">
      <c r="A205" t="s">
        <v>2932</v>
      </c>
      <c r="B205" t="s">
        <v>1630</v>
      </c>
      <c r="C205" t="s">
        <v>2933</v>
      </c>
      <c r="D205">
        <v>0.68577820062637296</v>
      </c>
      <c r="E205">
        <v>1</v>
      </c>
      <c r="F205">
        <v>1</v>
      </c>
      <c r="G205" t="str">
        <f t="shared" si="3"/>
        <v>yes</v>
      </c>
      <c r="H205">
        <v>1</v>
      </c>
      <c r="I205">
        <v>1</v>
      </c>
    </row>
    <row r="206" spans="1:9" x14ac:dyDescent="0.3">
      <c r="A206" t="s">
        <v>2934</v>
      </c>
      <c r="B206">
        <v>1773</v>
      </c>
      <c r="C206">
        <v>1773</v>
      </c>
      <c r="D206">
        <v>0.64768260717391901</v>
      </c>
      <c r="E206">
        <v>1</v>
      </c>
      <c r="F206">
        <v>1</v>
      </c>
      <c r="G206" t="str">
        <f t="shared" si="3"/>
        <v>yes</v>
      </c>
      <c r="H206">
        <v>1</v>
      </c>
      <c r="I206">
        <v>1</v>
      </c>
    </row>
    <row r="207" spans="1:9" x14ac:dyDescent="0.3">
      <c r="A207" t="s">
        <v>2935</v>
      </c>
      <c r="B207">
        <v>1774</v>
      </c>
      <c r="C207" t="s">
        <v>2936</v>
      </c>
      <c r="D207">
        <v>0.95365798473358099</v>
      </c>
      <c r="E207">
        <v>1</v>
      </c>
      <c r="F207">
        <v>1</v>
      </c>
      <c r="G207" t="str">
        <f t="shared" si="3"/>
        <v>yes</v>
      </c>
      <c r="H207">
        <v>0.87643000000000004</v>
      </c>
      <c r="I207">
        <v>0.88703200000000004</v>
      </c>
    </row>
    <row r="208" spans="1:9" x14ac:dyDescent="0.3">
      <c r="A208" t="s">
        <v>2939</v>
      </c>
      <c r="B208" t="s">
        <v>1653</v>
      </c>
      <c r="C208" t="s">
        <v>2940</v>
      </c>
      <c r="D208">
        <v>0.81884980201721103</v>
      </c>
      <c r="E208">
        <v>1</v>
      </c>
      <c r="F208">
        <v>1</v>
      </c>
      <c r="G208" t="str">
        <f t="shared" si="3"/>
        <v>yes</v>
      </c>
      <c r="H208">
        <v>0.95789199999999997</v>
      </c>
      <c r="I208">
        <v>0.96155199999999996</v>
      </c>
    </row>
    <row r="209" spans="1:9" x14ac:dyDescent="0.3">
      <c r="A209" t="s">
        <v>2947</v>
      </c>
      <c r="B209">
        <v>1895</v>
      </c>
      <c r="C209">
        <v>1895</v>
      </c>
      <c r="D209">
        <v>0.85614091157913197</v>
      </c>
      <c r="E209">
        <v>1</v>
      </c>
      <c r="F209">
        <v>1</v>
      </c>
      <c r="G209" t="str">
        <f t="shared" si="3"/>
        <v>yes</v>
      </c>
      <c r="H209">
        <v>1</v>
      </c>
      <c r="I209">
        <v>1</v>
      </c>
    </row>
    <row r="210" spans="1:9" x14ac:dyDescent="0.3">
      <c r="A210" t="s">
        <v>2948</v>
      </c>
      <c r="B210" t="s">
        <v>1674</v>
      </c>
      <c r="C210" t="s">
        <v>2949</v>
      </c>
      <c r="D210">
        <v>0.63878303766250599</v>
      </c>
      <c r="E210">
        <v>1</v>
      </c>
      <c r="F210">
        <v>1</v>
      </c>
      <c r="G210" t="str">
        <f t="shared" si="3"/>
        <v>yes</v>
      </c>
      <c r="H210">
        <v>1</v>
      </c>
      <c r="I210">
        <v>1</v>
      </c>
    </row>
    <row r="211" spans="1:9" x14ac:dyDescent="0.3">
      <c r="A211" t="s">
        <v>2950</v>
      </c>
      <c r="B211" t="s">
        <v>1679</v>
      </c>
      <c r="C211" t="s">
        <v>2951</v>
      </c>
      <c r="D211">
        <v>7.8179590404033605E-2</v>
      </c>
      <c r="E211">
        <v>1</v>
      </c>
      <c r="F211">
        <v>1</v>
      </c>
      <c r="G211" t="str">
        <f t="shared" si="3"/>
        <v>yes</v>
      </c>
      <c r="H211">
        <v>1</v>
      </c>
      <c r="I211">
        <v>1</v>
      </c>
    </row>
    <row r="212" spans="1:9" x14ac:dyDescent="0.3">
      <c r="A212" t="s">
        <v>2954</v>
      </c>
      <c r="B212" s="3">
        <v>0.12</v>
      </c>
      <c r="C212" s="3">
        <v>0.12</v>
      </c>
      <c r="D212">
        <v>0.988541960716247</v>
      </c>
      <c r="E212">
        <v>1</v>
      </c>
      <c r="F212">
        <v>1</v>
      </c>
      <c r="G212" t="str">
        <f t="shared" si="3"/>
        <v>yes</v>
      </c>
      <c r="H212">
        <v>1</v>
      </c>
      <c r="I212">
        <v>1</v>
      </c>
    </row>
    <row r="213" spans="1:9" x14ac:dyDescent="0.3">
      <c r="A213" t="s">
        <v>2959</v>
      </c>
      <c r="B213" t="s">
        <v>1706</v>
      </c>
      <c r="C213" t="s">
        <v>2960</v>
      </c>
      <c r="D213">
        <v>0.65000700950622503</v>
      </c>
      <c r="E213">
        <v>1</v>
      </c>
      <c r="F213">
        <v>1</v>
      </c>
      <c r="G213" t="str">
        <f t="shared" si="3"/>
        <v>yes</v>
      </c>
      <c r="H213">
        <v>0.91732000000000002</v>
      </c>
      <c r="I213">
        <v>0.91806399999999999</v>
      </c>
    </row>
    <row r="214" spans="1:9" x14ac:dyDescent="0.3">
      <c r="A214" t="s">
        <v>2969</v>
      </c>
      <c r="B214" t="s">
        <v>1742</v>
      </c>
      <c r="C214" t="s">
        <v>2970</v>
      </c>
      <c r="D214">
        <v>0.31887507438659601</v>
      </c>
      <c r="E214">
        <v>1</v>
      </c>
      <c r="F214">
        <v>1</v>
      </c>
      <c r="G214" t="str">
        <f t="shared" si="3"/>
        <v>yes</v>
      </c>
      <c r="H214">
        <v>1</v>
      </c>
      <c r="I214">
        <v>1</v>
      </c>
    </row>
    <row r="215" spans="1:9" x14ac:dyDescent="0.3">
      <c r="A215" t="s">
        <v>2971</v>
      </c>
      <c r="B215" t="s">
        <v>1756</v>
      </c>
      <c r="C215" t="s">
        <v>2972</v>
      </c>
      <c r="D215">
        <v>0.189087510108947</v>
      </c>
      <c r="E215">
        <v>1</v>
      </c>
      <c r="F215">
        <v>1</v>
      </c>
      <c r="G215" t="str">
        <f t="shared" si="3"/>
        <v>yes</v>
      </c>
      <c r="H215">
        <v>1</v>
      </c>
      <c r="I215">
        <v>1</v>
      </c>
    </row>
    <row r="216" spans="1:9" x14ac:dyDescent="0.3">
      <c r="A216" t="s">
        <v>2973</v>
      </c>
      <c r="B216" t="s">
        <v>1761</v>
      </c>
      <c r="C216" t="s">
        <v>2974</v>
      </c>
      <c r="D216">
        <v>0.842473745346069</v>
      </c>
      <c r="E216">
        <v>1</v>
      </c>
      <c r="F216">
        <v>1</v>
      </c>
      <c r="G216" t="str">
        <f t="shared" si="3"/>
        <v>yes</v>
      </c>
      <c r="H216">
        <v>1</v>
      </c>
      <c r="I216">
        <v>1</v>
      </c>
    </row>
    <row r="217" spans="1:9" x14ac:dyDescent="0.3">
      <c r="A217" t="s">
        <v>2977</v>
      </c>
      <c r="B217" t="s">
        <v>1777</v>
      </c>
      <c r="C217" t="s">
        <v>2978</v>
      </c>
      <c r="D217">
        <v>0.81805461645126298</v>
      </c>
      <c r="E217">
        <v>1</v>
      </c>
      <c r="F217">
        <v>1</v>
      </c>
      <c r="G217" t="str">
        <f t="shared" si="3"/>
        <v>yes</v>
      </c>
      <c r="H217">
        <v>0.93351499999999998</v>
      </c>
      <c r="I217">
        <v>0.94023500000000004</v>
      </c>
    </row>
    <row r="218" spans="1:9" x14ac:dyDescent="0.3">
      <c r="A218" t="s">
        <v>2979</v>
      </c>
      <c r="B218" t="s">
        <v>1779</v>
      </c>
      <c r="C218" t="s">
        <v>2980</v>
      </c>
      <c r="D218">
        <v>3.277088981121E-4</v>
      </c>
      <c r="E218">
        <v>1</v>
      </c>
      <c r="F218">
        <v>1</v>
      </c>
      <c r="G218" t="str">
        <f t="shared" si="3"/>
        <v>yes</v>
      </c>
      <c r="H218">
        <v>1</v>
      </c>
      <c r="I218">
        <v>1</v>
      </c>
    </row>
    <row r="219" spans="1:9" x14ac:dyDescent="0.3">
      <c r="A219" t="s">
        <v>2981</v>
      </c>
      <c r="B219" t="s">
        <v>1782</v>
      </c>
      <c r="C219" t="s">
        <v>2982</v>
      </c>
      <c r="D219">
        <v>0.21648594737052901</v>
      </c>
      <c r="E219">
        <v>1</v>
      </c>
      <c r="F219">
        <v>1</v>
      </c>
      <c r="G219" t="str">
        <f t="shared" si="3"/>
        <v>yes</v>
      </c>
      <c r="H219">
        <v>1</v>
      </c>
      <c r="I219">
        <v>1</v>
      </c>
    </row>
    <row r="220" spans="1:9" x14ac:dyDescent="0.3">
      <c r="A220" t="s">
        <v>2983</v>
      </c>
      <c r="B220" t="s">
        <v>1779</v>
      </c>
      <c r="C220" t="s">
        <v>2980</v>
      </c>
      <c r="D220">
        <v>0.79681468009948697</v>
      </c>
      <c r="E220">
        <v>1</v>
      </c>
      <c r="F220">
        <v>1</v>
      </c>
      <c r="G220" t="str">
        <f t="shared" si="3"/>
        <v>yes</v>
      </c>
      <c r="H220">
        <v>1</v>
      </c>
      <c r="I220">
        <v>1</v>
      </c>
    </row>
    <row r="221" spans="1:9" x14ac:dyDescent="0.3">
      <c r="A221" t="s">
        <v>2992</v>
      </c>
      <c r="B221" t="s">
        <v>1815</v>
      </c>
      <c r="C221" t="s">
        <v>2993</v>
      </c>
      <c r="D221">
        <v>0.77045673131942705</v>
      </c>
      <c r="E221">
        <v>1</v>
      </c>
      <c r="F221">
        <v>1</v>
      </c>
      <c r="G221" t="str">
        <f t="shared" si="3"/>
        <v>yes</v>
      </c>
      <c r="H221">
        <v>0.89754100000000003</v>
      </c>
      <c r="I221">
        <v>0.90286699999999998</v>
      </c>
    </row>
    <row r="222" spans="1:9" x14ac:dyDescent="0.3">
      <c r="A222" t="s">
        <v>2994</v>
      </c>
      <c r="B222" t="s">
        <v>1821</v>
      </c>
      <c r="C222" t="s">
        <v>2995</v>
      </c>
      <c r="D222">
        <v>0.91849356889724698</v>
      </c>
      <c r="E222">
        <v>1</v>
      </c>
      <c r="F222">
        <v>1</v>
      </c>
      <c r="G222" t="str">
        <f t="shared" si="3"/>
        <v>yes</v>
      </c>
      <c r="H222">
        <v>1</v>
      </c>
      <c r="I222">
        <v>1</v>
      </c>
    </row>
    <row r="223" spans="1:9" x14ac:dyDescent="0.3">
      <c r="A223" t="s">
        <v>2996</v>
      </c>
      <c r="B223" t="s">
        <v>1824</v>
      </c>
      <c r="C223" t="s">
        <v>2997</v>
      </c>
      <c r="D223">
        <v>0.96457540988922097</v>
      </c>
      <c r="E223">
        <v>1</v>
      </c>
      <c r="F223">
        <v>1</v>
      </c>
      <c r="G223" t="str">
        <f t="shared" si="3"/>
        <v>yes</v>
      </c>
      <c r="H223">
        <v>1</v>
      </c>
      <c r="I223">
        <v>1</v>
      </c>
    </row>
    <row r="224" spans="1:9" x14ac:dyDescent="0.3">
      <c r="A224" t="s">
        <v>2998</v>
      </c>
      <c r="B224">
        <v>1973</v>
      </c>
      <c r="C224" t="s">
        <v>2999</v>
      </c>
      <c r="D224">
        <v>3.132264316082E-2</v>
      </c>
      <c r="E224">
        <v>1</v>
      </c>
      <c r="F224">
        <v>1</v>
      </c>
      <c r="G224" t="str">
        <f t="shared" si="3"/>
        <v>yes</v>
      </c>
      <c r="H224">
        <v>0.87402999999999997</v>
      </c>
      <c r="I224">
        <v>0.88294799999999996</v>
      </c>
    </row>
    <row r="225" spans="1:9" x14ac:dyDescent="0.3">
      <c r="A225" t="s">
        <v>3000</v>
      </c>
      <c r="B225" t="s">
        <v>1828</v>
      </c>
      <c r="C225" t="s">
        <v>3001</v>
      </c>
      <c r="D225">
        <v>0.64657819271087602</v>
      </c>
      <c r="E225">
        <v>1</v>
      </c>
      <c r="F225">
        <v>1</v>
      </c>
      <c r="G225" t="str">
        <f t="shared" si="3"/>
        <v>yes</v>
      </c>
      <c r="H225">
        <v>1</v>
      </c>
      <c r="I225">
        <v>1</v>
      </c>
    </row>
    <row r="226" spans="1:9" x14ac:dyDescent="0.3">
      <c r="A226" t="s">
        <v>3003</v>
      </c>
      <c r="B226" t="s">
        <v>1834</v>
      </c>
      <c r="C226" t="s">
        <v>3004</v>
      </c>
      <c r="D226">
        <v>0.65749061107635498</v>
      </c>
      <c r="E226">
        <v>1</v>
      </c>
      <c r="F226">
        <v>1</v>
      </c>
      <c r="G226" t="str">
        <f t="shared" si="3"/>
        <v>yes</v>
      </c>
      <c r="H226">
        <v>1</v>
      </c>
      <c r="I226">
        <v>1</v>
      </c>
    </row>
    <row r="227" spans="1:9" x14ac:dyDescent="0.3">
      <c r="A227" t="s">
        <v>3010</v>
      </c>
      <c r="B227" t="s">
        <v>1855</v>
      </c>
      <c r="C227" t="s">
        <v>3011</v>
      </c>
      <c r="D227">
        <v>0.122423738241195</v>
      </c>
      <c r="E227">
        <v>1</v>
      </c>
      <c r="F227">
        <v>1</v>
      </c>
      <c r="G227" t="str">
        <f t="shared" si="3"/>
        <v>yes</v>
      </c>
      <c r="H227">
        <v>0.94857400000000003</v>
      </c>
      <c r="I227">
        <v>0.95768900000000001</v>
      </c>
    </row>
    <row r="228" spans="1:9" x14ac:dyDescent="0.3">
      <c r="A228" t="s">
        <v>3016</v>
      </c>
      <c r="B228" t="s">
        <v>1882</v>
      </c>
      <c r="C228" t="s">
        <v>3017</v>
      </c>
      <c r="D228">
        <v>0.993696689605712</v>
      </c>
      <c r="E228">
        <v>1</v>
      </c>
      <c r="F228">
        <v>1</v>
      </c>
      <c r="G228" t="str">
        <f t="shared" si="3"/>
        <v>yes</v>
      </c>
      <c r="H228">
        <v>0.95437499999999997</v>
      </c>
      <c r="I228">
        <v>0.96102399999999999</v>
      </c>
    </row>
    <row r="229" spans="1:9" x14ac:dyDescent="0.3">
      <c r="A229" t="s">
        <v>3018</v>
      </c>
      <c r="B229" t="s">
        <v>1885</v>
      </c>
      <c r="C229" t="s">
        <v>3019</v>
      </c>
      <c r="D229">
        <v>0.56273663043975797</v>
      </c>
      <c r="E229">
        <v>1</v>
      </c>
      <c r="F229">
        <v>1</v>
      </c>
      <c r="G229" t="str">
        <f t="shared" si="3"/>
        <v>yes</v>
      </c>
      <c r="H229">
        <v>1</v>
      </c>
      <c r="I229">
        <v>1</v>
      </c>
    </row>
    <row r="230" spans="1:9" x14ac:dyDescent="0.3">
      <c r="A230" t="s">
        <v>3020</v>
      </c>
      <c r="B230" t="s">
        <v>1888</v>
      </c>
      <c r="C230" t="s">
        <v>3021</v>
      </c>
      <c r="D230">
        <v>0.96841222047805797</v>
      </c>
      <c r="E230">
        <v>1</v>
      </c>
      <c r="F230">
        <v>1</v>
      </c>
      <c r="G230" t="str">
        <f t="shared" si="3"/>
        <v>yes</v>
      </c>
      <c r="H230">
        <v>1</v>
      </c>
      <c r="I230">
        <v>1</v>
      </c>
    </row>
    <row r="231" spans="1:9" x14ac:dyDescent="0.3">
      <c r="A231" t="s">
        <v>3022</v>
      </c>
      <c r="B231" t="s">
        <v>1892</v>
      </c>
      <c r="C231" t="s">
        <v>3023</v>
      </c>
      <c r="D231">
        <v>0.95676517486572199</v>
      </c>
      <c r="E231">
        <v>1</v>
      </c>
      <c r="F231">
        <v>1</v>
      </c>
      <c r="G231" t="str">
        <f t="shared" si="3"/>
        <v>yes</v>
      </c>
      <c r="H231">
        <v>0.93852500000000005</v>
      </c>
      <c r="I231">
        <v>0.95152700000000001</v>
      </c>
    </row>
    <row r="232" spans="1:9" x14ac:dyDescent="0.3">
      <c r="A232" t="s">
        <v>3030</v>
      </c>
      <c r="B232" t="s">
        <v>1922</v>
      </c>
      <c r="C232" t="s">
        <v>3031</v>
      </c>
      <c r="D232">
        <v>0.51853674650192205</v>
      </c>
      <c r="E232">
        <v>1</v>
      </c>
      <c r="F232">
        <v>1</v>
      </c>
      <c r="G232" t="str">
        <f t="shared" si="3"/>
        <v>yes</v>
      </c>
      <c r="H232">
        <v>1</v>
      </c>
      <c r="I232">
        <v>1</v>
      </c>
    </row>
    <row r="233" spans="1:9" x14ac:dyDescent="0.3">
      <c r="A233" t="s">
        <v>3034</v>
      </c>
      <c r="B233" t="s">
        <v>1934</v>
      </c>
      <c r="C233" t="s">
        <v>3035</v>
      </c>
      <c r="D233">
        <v>0.99635088443756104</v>
      </c>
      <c r="E233">
        <v>1</v>
      </c>
      <c r="F233">
        <v>1</v>
      </c>
      <c r="G233" t="str">
        <f t="shared" si="3"/>
        <v>yes</v>
      </c>
      <c r="H233">
        <v>1</v>
      </c>
      <c r="I233">
        <v>1</v>
      </c>
    </row>
    <row r="234" spans="1:9" x14ac:dyDescent="0.3">
      <c r="A234" t="s">
        <v>3036</v>
      </c>
      <c r="B234" t="s">
        <v>1938</v>
      </c>
      <c r="C234" t="s">
        <v>3037</v>
      </c>
      <c r="D234">
        <v>0.42350187897682101</v>
      </c>
      <c r="E234">
        <v>1</v>
      </c>
      <c r="F234">
        <v>1</v>
      </c>
      <c r="G234" t="str">
        <f t="shared" si="3"/>
        <v>yes</v>
      </c>
      <c r="H234">
        <v>1</v>
      </c>
      <c r="I234">
        <v>1</v>
      </c>
    </row>
    <row r="235" spans="1:9" x14ac:dyDescent="0.3">
      <c r="A235" t="s">
        <v>3038</v>
      </c>
      <c r="B235" t="s">
        <v>1944</v>
      </c>
      <c r="C235" t="s">
        <v>3039</v>
      </c>
      <c r="D235">
        <v>0.94996935129165605</v>
      </c>
      <c r="E235">
        <v>1</v>
      </c>
      <c r="F235">
        <v>1</v>
      </c>
      <c r="G235" t="str">
        <f t="shared" si="3"/>
        <v>yes</v>
      </c>
      <c r="H235">
        <v>1</v>
      </c>
      <c r="I235">
        <v>1</v>
      </c>
    </row>
    <row r="236" spans="1:9" x14ac:dyDescent="0.3">
      <c r="A236" t="s">
        <v>3042</v>
      </c>
      <c r="B236" t="s">
        <v>1961</v>
      </c>
      <c r="C236" t="s">
        <v>3043</v>
      </c>
      <c r="D236">
        <v>0.82217442989349299</v>
      </c>
      <c r="E236">
        <v>1</v>
      </c>
      <c r="F236">
        <v>1</v>
      </c>
      <c r="G236" t="str">
        <f t="shared" si="3"/>
        <v>yes</v>
      </c>
      <c r="H236">
        <v>0.96963699999999997</v>
      </c>
      <c r="I236">
        <v>0.97005699999999995</v>
      </c>
    </row>
    <row r="237" spans="1:9" x14ac:dyDescent="0.3">
      <c r="A237" t="s">
        <v>3046</v>
      </c>
      <c r="B237" t="s">
        <v>1979</v>
      </c>
      <c r="C237" t="s">
        <v>3047</v>
      </c>
      <c r="D237">
        <v>0.84389734268188399</v>
      </c>
      <c r="E237">
        <v>1</v>
      </c>
      <c r="F237">
        <v>1</v>
      </c>
      <c r="G237" t="str">
        <f t="shared" si="3"/>
        <v>yes</v>
      </c>
      <c r="H237">
        <v>1</v>
      </c>
      <c r="I237">
        <v>1</v>
      </c>
    </row>
    <row r="238" spans="1:9" x14ac:dyDescent="0.3">
      <c r="A238" t="s">
        <v>3054</v>
      </c>
      <c r="B238" t="s">
        <v>2007</v>
      </c>
      <c r="C238" t="s">
        <v>3055</v>
      </c>
      <c r="D238">
        <v>0.76470041275024403</v>
      </c>
      <c r="E238">
        <v>1</v>
      </c>
      <c r="F238">
        <v>1</v>
      </c>
      <c r="G238" t="str">
        <f t="shared" si="3"/>
        <v>yes</v>
      </c>
      <c r="H238">
        <v>1</v>
      </c>
      <c r="I238">
        <v>1</v>
      </c>
    </row>
    <row r="239" spans="1:9" x14ac:dyDescent="0.3">
      <c r="A239" t="s">
        <v>3058</v>
      </c>
      <c r="B239" t="s">
        <v>2021</v>
      </c>
      <c r="C239" t="s">
        <v>3059</v>
      </c>
      <c r="D239">
        <v>1.1437925277276999E-3</v>
      </c>
      <c r="E239">
        <v>1</v>
      </c>
      <c r="F239">
        <v>1</v>
      </c>
      <c r="G239" t="str">
        <f t="shared" si="3"/>
        <v>yes</v>
      </c>
      <c r="H239">
        <v>1</v>
      </c>
      <c r="I239">
        <v>1</v>
      </c>
    </row>
    <row r="240" spans="1:9" x14ac:dyDescent="0.3">
      <c r="A240" t="s">
        <v>3060</v>
      </c>
      <c r="B240" t="s">
        <v>2028</v>
      </c>
      <c r="C240" t="s">
        <v>3061</v>
      </c>
      <c r="D240">
        <v>3.1098083127290002E-3</v>
      </c>
      <c r="E240">
        <v>1</v>
      </c>
      <c r="F240">
        <v>1</v>
      </c>
      <c r="G240" t="str">
        <f t="shared" si="3"/>
        <v>yes</v>
      </c>
      <c r="H240">
        <v>1</v>
      </c>
      <c r="I240">
        <v>1</v>
      </c>
    </row>
    <row r="241" spans="1:9" x14ac:dyDescent="0.3">
      <c r="A241" t="s">
        <v>3062</v>
      </c>
      <c r="B241" t="s">
        <v>2031</v>
      </c>
      <c r="C241" t="s">
        <v>3063</v>
      </c>
      <c r="D241">
        <v>4.8366454429924002E-3</v>
      </c>
      <c r="E241">
        <v>1</v>
      </c>
      <c r="F241">
        <v>1</v>
      </c>
      <c r="G241" t="str">
        <f t="shared" si="3"/>
        <v>yes</v>
      </c>
      <c r="H241">
        <v>0.96731999999999996</v>
      </c>
      <c r="I241">
        <v>0.969387</v>
      </c>
    </row>
    <row r="242" spans="1:9" x14ac:dyDescent="0.3">
      <c r="A242" t="s">
        <v>3072</v>
      </c>
      <c r="B242" t="s">
        <v>2064</v>
      </c>
      <c r="C242" t="s">
        <v>3073</v>
      </c>
      <c r="D242">
        <v>0.81390893459320002</v>
      </c>
      <c r="E242">
        <v>1</v>
      </c>
      <c r="F242">
        <v>1</v>
      </c>
      <c r="G242" t="str">
        <f t="shared" si="3"/>
        <v>yes</v>
      </c>
      <c r="H242">
        <v>1</v>
      </c>
      <c r="I242">
        <v>1</v>
      </c>
    </row>
    <row r="243" spans="1:9" x14ac:dyDescent="0.3">
      <c r="A243" t="s">
        <v>3078</v>
      </c>
      <c r="B243">
        <v>1972</v>
      </c>
      <c r="C243">
        <v>1972</v>
      </c>
      <c r="D243">
        <v>0.923165082931518</v>
      </c>
      <c r="E243">
        <v>1</v>
      </c>
      <c r="F243">
        <v>1</v>
      </c>
      <c r="G243" t="str">
        <f t="shared" si="3"/>
        <v>yes</v>
      </c>
      <c r="H243">
        <v>1</v>
      </c>
      <c r="I243">
        <v>1</v>
      </c>
    </row>
    <row r="244" spans="1:9" x14ac:dyDescent="0.3">
      <c r="A244" t="s">
        <v>3079</v>
      </c>
      <c r="B244">
        <v>1985</v>
      </c>
      <c r="C244">
        <v>1985</v>
      </c>
      <c r="D244">
        <v>0.943675577640533</v>
      </c>
      <c r="E244">
        <v>1</v>
      </c>
      <c r="F244">
        <v>1</v>
      </c>
      <c r="G244" t="str">
        <f t="shared" si="3"/>
        <v>yes</v>
      </c>
      <c r="H244">
        <v>1</v>
      </c>
      <c r="I244">
        <v>1</v>
      </c>
    </row>
    <row r="245" spans="1:9" x14ac:dyDescent="0.3">
      <c r="A245" t="s">
        <v>3084</v>
      </c>
      <c r="B245" t="s">
        <v>2098</v>
      </c>
      <c r="C245" t="s">
        <v>3085</v>
      </c>
      <c r="D245">
        <v>0.97164744138717596</v>
      </c>
      <c r="E245">
        <v>1</v>
      </c>
      <c r="F245">
        <v>1</v>
      </c>
      <c r="G245" t="str">
        <f t="shared" si="3"/>
        <v>yes</v>
      </c>
      <c r="H245">
        <v>1</v>
      </c>
      <c r="I245">
        <v>1</v>
      </c>
    </row>
    <row r="246" spans="1:9" x14ac:dyDescent="0.3">
      <c r="A246" t="s">
        <v>3088</v>
      </c>
      <c r="B246" t="s">
        <v>2114</v>
      </c>
      <c r="C246" t="s">
        <v>3081</v>
      </c>
      <c r="D246">
        <v>0.65181982517242398</v>
      </c>
      <c r="E246">
        <v>1</v>
      </c>
      <c r="F246">
        <v>1</v>
      </c>
      <c r="G246" t="str">
        <f t="shared" si="3"/>
        <v>yes</v>
      </c>
      <c r="H246">
        <v>0.97095600000000004</v>
      </c>
      <c r="I246">
        <v>0.971495</v>
      </c>
    </row>
    <row r="247" spans="1:9" x14ac:dyDescent="0.3">
      <c r="A247" t="s">
        <v>3089</v>
      </c>
      <c r="B247" t="s">
        <v>2117</v>
      </c>
      <c r="C247" t="s">
        <v>3090</v>
      </c>
      <c r="D247">
        <v>0.66108250617980902</v>
      </c>
      <c r="E247">
        <v>1</v>
      </c>
      <c r="F247">
        <v>1</v>
      </c>
      <c r="G247" t="str">
        <f t="shared" si="3"/>
        <v>yes</v>
      </c>
      <c r="H247">
        <v>1</v>
      </c>
      <c r="I247">
        <v>1</v>
      </c>
    </row>
    <row r="248" spans="1:9" x14ac:dyDescent="0.3">
      <c r="A248" t="s">
        <v>3093</v>
      </c>
      <c r="B248">
        <v>1979</v>
      </c>
      <c r="C248">
        <v>1979</v>
      </c>
      <c r="D248">
        <v>0.99390083551406805</v>
      </c>
      <c r="E248">
        <v>1</v>
      </c>
      <c r="F248">
        <v>1</v>
      </c>
      <c r="G248" t="str">
        <f t="shared" si="3"/>
        <v>yes</v>
      </c>
      <c r="H248">
        <v>1</v>
      </c>
      <c r="I248">
        <v>1</v>
      </c>
    </row>
    <row r="249" spans="1:9" x14ac:dyDescent="0.3">
      <c r="A249" t="s">
        <v>3084</v>
      </c>
      <c r="B249" t="s">
        <v>2098</v>
      </c>
      <c r="C249" t="s">
        <v>3085</v>
      </c>
      <c r="D249">
        <v>0.97164744138717596</v>
      </c>
      <c r="E249">
        <v>1</v>
      </c>
      <c r="F249">
        <v>1</v>
      </c>
      <c r="G249" t="str">
        <f t="shared" si="3"/>
        <v>yes</v>
      </c>
      <c r="H249">
        <v>1</v>
      </c>
      <c r="I249">
        <v>1</v>
      </c>
    </row>
    <row r="250" spans="1:9" x14ac:dyDescent="0.3">
      <c r="A250" t="s">
        <v>3094</v>
      </c>
      <c r="B250" t="s">
        <v>2124</v>
      </c>
      <c r="C250" t="s">
        <v>3095</v>
      </c>
      <c r="D250">
        <v>0.89027887582778897</v>
      </c>
      <c r="E250">
        <v>1</v>
      </c>
      <c r="F250">
        <v>1</v>
      </c>
      <c r="G250" t="str">
        <f t="shared" si="3"/>
        <v>yes</v>
      </c>
      <c r="H250">
        <v>1</v>
      </c>
      <c r="I250">
        <v>1</v>
      </c>
    </row>
    <row r="251" spans="1:9" x14ac:dyDescent="0.3">
      <c r="A251" t="s">
        <v>3100</v>
      </c>
      <c r="B251" t="s">
        <v>2156</v>
      </c>
      <c r="C251" t="s">
        <v>3101</v>
      </c>
      <c r="D251">
        <v>0.723158419132232</v>
      </c>
      <c r="E251">
        <v>1</v>
      </c>
      <c r="F251">
        <v>1</v>
      </c>
      <c r="G251" t="str">
        <f t="shared" si="3"/>
        <v>yes</v>
      </c>
      <c r="H251">
        <v>0.92796900000000004</v>
      </c>
      <c r="I251">
        <v>0.93267</v>
      </c>
    </row>
    <row r="252" spans="1:9" x14ac:dyDescent="0.3">
      <c r="A252" t="s">
        <v>3102</v>
      </c>
      <c r="B252" t="s">
        <v>2159</v>
      </c>
      <c r="C252" t="s">
        <v>3103</v>
      </c>
      <c r="D252">
        <v>0.38164511322975098</v>
      </c>
      <c r="E252">
        <v>1</v>
      </c>
      <c r="F252">
        <v>1</v>
      </c>
      <c r="G252" t="str">
        <f t="shared" si="3"/>
        <v>yes</v>
      </c>
      <c r="H252">
        <v>1</v>
      </c>
      <c r="I252">
        <v>1</v>
      </c>
    </row>
    <row r="253" spans="1:9" x14ac:dyDescent="0.3">
      <c r="A253" t="s">
        <v>3104</v>
      </c>
      <c r="B253">
        <v>1964</v>
      </c>
      <c r="C253" t="s">
        <v>3105</v>
      </c>
      <c r="D253">
        <v>0.80794060230255105</v>
      </c>
      <c r="E253">
        <v>1</v>
      </c>
      <c r="F253">
        <v>1</v>
      </c>
      <c r="G253" t="str">
        <f t="shared" si="3"/>
        <v>yes</v>
      </c>
      <c r="H253">
        <v>0.86368100000000003</v>
      </c>
      <c r="I253">
        <v>0.87514899999999995</v>
      </c>
    </row>
    <row r="254" spans="1:9" x14ac:dyDescent="0.3">
      <c r="A254" t="s">
        <v>3110</v>
      </c>
      <c r="B254" t="s">
        <v>2176</v>
      </c>
      <c r="C254" t="s">
        <v>3111</v>
      </c>
      <c r="D254">
        <v>0.47091072797775202</v>
      </c>
      <c r="E254">
        <v>1</v>
      </c>
      <c r="F254">
        <v>1</v>
      </c>
      <c r="G254" t="str">
        <f t="shared" si="3"/>
        <v>yes</v>
      </c>
      <c r="H254">
        <v>1</v>
      </c>
      <c r="I254">
        <v>1</v>
      </c>
    </row>
    <row r="255" spans="1:9" x14ac:dyDescent="0.3">
      <c r="A255" t="s">
        <v>3112</v>
      </c>
      <c r="B255">
        <v>1950</v>
      </c>
      <c r="C255">
        <v>1950</v>
      </c>
      <c r="D255">
        <v>0.70309692621231001</v>
      </c>
      <c r="E255">
        <v>1</v>
      </c>
      <c r="F255">
        <v>1</v>
      </c>
      <c r="G255" t="str">
        <f t="shared" si="3"/>
        <v>yes</v>
      </c>
      <c r="H255">
        <v>1</v>
      </c>
      <c r="I255">
        <v>1</v>
      </c>
    </row>
    <row r="256" spans="1:9" x14ac:dyDescent="0.3">
      <c r="A256" t="s">
        <v>3113</v>
      </c>
      <c r="B256" t="s">
        <v>2184</v>
      </c>
      <c r="C256" t="s">
        <v>3114</v>
      </c>
      <c r="D256">
        <v>0.61823195219039895</v>
      </c>
      <c r="E256">
        <v>1</v>
      </c>
      <c r="F256">
        <v>1</v>
      </c>
      <c r="G256" t="str">
        <f t="shared" si="3"/>
        <v>yes</v>
      </c>
      <c r="H256">
        <v>1</v>
      </c>
      <c r="I256">
        <v>1</v>
      </c>
    </row>
    <row r="257" spans="1:9" x14ac:dyDescent="0.3">
      <c r="A257" t="s">
        <v>3115</v>
      </c>
      <c r="B257">
        <v>1999</v>
      </c>
      <c r="C257">
        <v>1999</v>
      </c>
      <c r="D257">
        <v>0.84142321348190297</v>
      </c>
      <c r="E257">
        <v>1</v>
      </c>
      <c r="F257">
        <v>1</v>
      </c>
      <c r="G257" t="str">
        <f t="shared" si="3"/>
        <v>yes</v>
      </c>
      <c r="H257">
        <v>1</v>
      </c>
      <c r="I257">
        <v>1</v>
      </c>
    </row>
    <row r="258" spans="1:9" x14ac:dyDescent="0.3">
      <c r="A258" t="s">
        <v>3118</v>
      </c>
      <c r="B258">
        <v>1997</v>
      </c>
      <c r="C258" t="s">
        <v>3119</v>
      </c>
      <c r="D258">
        <v>0.916731297969818</v>
      </c>
      <c r="E258">
        <v>1</v>
      </c>
      <c r="F258">
        <v>1</v>
      </c>
      <c r="G258" t="str">
        <f t="shared" ref="G258:G321" si="4">IF(E258&gt;0.64,"yes",IF(E258&gt;=0.45,"partially","no"))</f>
        <v>yes</v>
      </c>
      <c r="H258">
        <v>0.867645</v>
      </c>
      <c r="I258">
        <v>0.878969</v>
      </c>
    </row>
    <row r="259" spans="1:9" x14ac:dyDescent="0.3">
      <c r="A259" t="s">
        <v>3122</v>
      </c>
      <c r="B259">
        <v>1996</v>
      </c>
      <c r="C259">
        <v>1996</v>
      </c>
      <c r="D259">
        <v>0.97069901227951005</v>
      </c>
      <c r="E259">
        <v>1</v>
      </c>
      <c r="F259">
        <v>1</v>
      </c>
      <c r="G259" t="str">
        <f t="shared" si="4"/>
        <v>yes</v>
      </c>
      <c r="H259">
        <v>1</v>
      </c>
      <c r="I259">
        <v>1</v>
      </c>
    </row>
    <row r="260" spans="1:9" x14ac:dyDescent="0.3">
      <c r="A260" t="s">
        <v>3123</v>
      </c>
      <c r="B260" t="s">
        <v>2214</v>
      </c>
      <c r="C260" t="s">
        <v>3124</v>
      </c>
      <c r="D260">
        <v>0.78495585918426503</v>
      </c>
      <c r="E260">
        <v>1</v>
      </c>
      <c r="F260">
        <v>1</v>
      </c>
      <c r="G260" t="str">
        <f t="shared" si="4"/>
        <v>yes</v>
      </c>
      <c r="H260">
        <v>1</v>
      </c>
      <c r="I260">
        <v>1</v>
      </c>
    </row>
    <row r="261" spans="1:9" x14ac:dyDescent="0.3">
      <c r="A261" t="s">
        <v>3127</v>
      </c>
      <c r="B261">
        <v>5.5</v>
      </c>
      <c r="C261">
        <v>5.5</v>
      </c>
      <c r="D261">
        <v>0.87750476598739602</v>
      </c>
      <c r="E261">
        <v>1</v>
      </c>
      <c r="F261">
        <v>1</v>
      </c>
      <c r="G261" t="str">
        <f t="shared" si="4"/>
        <v>yes</v>
      </c>
      <c r="H261">
        <v>1</v>
      </c>
      <c r="I261">
        <v>1</v>
      </c>
    </row>
    <row r="262" spans="1:9" x14ac:dyDescent="0.3">
      <c r="A262" t="s">
        <v>3128</v>
      </c>
      <c r="B262" t="s">
        <v>2229</v>
      </c>
      <c r="C262" t="s">
        <v>3129</v>
      </c>
      <c r="D262">
        <v>0.45753160119056702</v>
      </c>
      <c r="E262">
        <v>1</v>
      </c>
      <c r="F262">
        <v>1</v>
      </c>
      <c r="G262" t="str">
        <f t="shared" si="4"/>
        <v>yes</v>
      </c>
      <c r="H262">
        <v>1</v>
      </c>
      <c r="I262">
        <v>1</v>
      </c>
    </row>
    <row r="263" spans="1:9" x14ac:dyDescent="0.3">
      <c r="A263" t="s">
        <v>3130</v>
      </c>
      <c r="B263" t="s">
        <v>2233</v>
      </c>
      <c r="C263" t="s">
        <v>2379</v>
      </c>
      <c r="D263">
        <v>0.930331170558929</v>
      </c>
      <c r="E263">
        <v>1</v>
      </c>
      <c r="F263">
        <v>1</v>
      </c>
      <c r="G263" t="str">
        <f t="shared" si="4"/>
        <v>yes</v>
      </c>
      <c r="H263">
        <v>1</v>
      </c>
      <c r="I263">
        <v>1</v>
      </c>
    </row>
    <row r="264" spans="1:9" x14ac:dyDescent="0.3">
      <c r="A264" t="s">
        <v>3137</v>
      </c>
      <c r="B264" t="s">
        <v>2252</v>
      </c>
      <c r="C264" t="s">
        <v>3138</v>
      </c>
      <c r="D264">
        <v>0.97679126262664795</v>
      </c>
      <c r="E264">
        <v>1</v>
      </c>
      <c r="F264">
        <v>1</v>
      </c>
      <c r="G264" t="str">
        <f t="shared" si="4"/>
        <v>yes</v>
      </c>
      <c r="H264">
        <v>1</v>
      </c>
      <c r="I264">
        <v>1</v>
      </c>
    </row>
    <row r="265" spans="1:9" x14ac:dyDescent="0.3">
      <c r="A265" t="s">
        <v>3139</v>
      </c>
      <c r="B265" t="s">
        <v>2255</v>
      </c>
      <c r="C265" t="s">
        <v>3132</v>
      </c>
      <c r="D265">
        <v>0.89473640918731601</v>
      </c>
      <c r="E265">
        <v>1</v>
      </c>
      <c r="F265">
        <v>1</v>
      </c>
      <c r="G265" t="str">
        <f t="shared" si="4"/>
        <v>yes</v>
      </c>
      <c r="H265">
        <v>1</v>
      </c>
      <c r="I265">
        <v>1</v>
      </c>
    </row>
    <row r="266" spans="1:9" x14ac:dyDescent="0.3">
      <c r="A266" t="s">
        <v>3140</v>
      </c>
      <c r="B266">
        <v>16</v>
      </c>
      <c r="C266">
        <v>16</v>
      </c>
      <c r="D266">
        <v>0.671825170516967</v>
      </c>
      <c r="E266">
        <v>1</v>
      </c>
      <c r="F266">
        <v>1</v>
      </c>
      <c r="G266" t="str">
        <f t="shared" si="4"/>
        <v>yes</v>
      </c>
      <c r="H266">
        <v>1</v>
      </c>
      <c r="I266">
        <v>1</v>
      </c>
    </row>
    <row r="267" spans="1:9" x14ac:dyDescent="0.3">
      <c r="A267" t="s">
        <v>3145</v>
      </c>
      <c r="B267" t="s">
        <v>2229</v>
      </c>
      <c r="C267" t="s">
        <v>3129</v>
      </c>
      <c r="D267">
        <v>0.89260685443878096</v>
      </c>
      <c r="E267">
        <v>1</v>
      </c>
      <c r="F267">
        <v>1</v>
      </c>
      <c r="G267" t="str">
        <f t="shared" si="4"/>
        <v>yes</v>
      </c>
      <c r="H267">
        <v>1</v>
      </c>
      <c r="I267">
        <v>1</v>
      </c>
    </row>
    <row r="268" spans="1:9" x14ac:dyDescent="0.3">
      <c r="A268" t="s">
        <v>3146</v>
      </c>
      <c r="B268" t="s">
        <v>2252</v>
      </c>
      <c r="C268" t="s">
        <v>3138</v>
      </c>
      <c r="D268">
        <v>0.64858275651931696</v>
      </c>
      <c r="E268">
        <v>1</v>
      </c>
      <c r="F268">
        <v>1</v>
      </c>
      <c r="G268" t="str">
        <f t="shared" si="4"/>
        <v>yes</v>
      </c>
      <c r="H268">
        <v>1</v>
      </c>
      <c r="I268">
        <v>1</v>
      </c>
    </row>
    <row r="269" spans="1:9" x14ac:dyDescent="0.3">
      <c r="A269" t="s">
        <v>3150</v>
      </c>
      <c r="B269">
        <v>587</v>
      </c>
      <c r="C269">
        <v>587</v>
      </c>
      <c r="D269">
        <v>0.96277517080306996</v>
      </c>
      <c r="E269">
        <v>1</v>
      </c>
      <c r="F269">
        <v>1</v>
      </c>
      <c r="G269" t="str">
        <f t="shared" si="4"/>
        <v>yes</v>
      </c>
      <c r="H269">
        <v>1</v>
      </c>
      <c r="I269">
        <v>1</v>
      </c>
    </row>
    <row r="270" spans="1:9" x14ac:dyDescent="0.3">
      <c r="A270" t="s">
        <v>3155</v>
      </c>
      <c r="B270" s="3">
        <v>0.91</v>
      </c>
      <c r="C270" s="3">
        <v>0.91</v>
      </c>
      <c r="D270">
        <v>0.68878334760665805</v>
      </c>
      <c r="E270">
        <v>1</v>
      </c>
      <c r="F270">
        <v>1</v>
      </c>
      <c r="G270" t="str">
        <f t="shared" si="4"/>
        <v>yes</v>
      </c>
      <c r="H270">
        <v>1</v>
      </c>
      <c r="I270">
        <v>1</v>
      </c>
    </row>
    <row r="271" spans="1:9" x14ac:dyDescent="0.3">
      <c r="A271" t="s">
        <v>3158</v>
      </c>
      <c r="B271" t="s">
        <v>2313</v>
      </c>
      <c r="C271" t="s">
        <v>3159</v>
      </c>
      <c r="D271">
        <v>0.73483633995056097</v>
      </c>
      <c r="E271">
        <v>1</v>
      </c>
      <c r="F271">
        <v>1</v>
      </c>
      <c r="G271" t="str">
        <f t="shared" si="4"/>
        <v>yes</v>
      </c>
      <c r="H271">
        <v>0.97149200000000002</v>
      </c>
      <c r="I271">
        <v>0.97134600000000004</v>
      </c>
    </row>
    <row r="272" spans="1:9" x14ac:dyDescent="0.3">
      <c r="A272" t="s">
        <v>3163</v>
      </c>
      <c r="B272" s="3">
        <v>0.18</v>
      </c>
      <c r="C272" s="3">
        <v>0.18</v>
      </c>
      <c r="D272">
        <v>0.931424140930175</v>
      </c>
      <c r="E272">
        <v>1</v>
      </c>
      <c r="F272">
        <v>1</v>
      </c>
      <c r="G272" t="str">
        <f t="shared" si="4"/>
        <v>yes</v>
      </c>
      <c r="H272">
        <v>1</v>
      </c>
      <c r="I272">
        <v>1</v>
      </c>
    </row>
    <row r="273" spans="1:9" x14ac:dyDescent="0.3">
      <c r="A273" t="s">
        <v>3164</v>
      </c>
      <c r="B273" t="s">
        <v>2331</v>
      </c>
      <c r="C273" t="s">
        <v>3165</v>
      </c>
      <c r="D273">
        <v>0.97249603271484297</v>
      </c>
      <c r="E273">
        <v>1</v>
      </c>
      <c r="F273">
        <v>1</v>
      </c>
      <c r="G273" t="str">
        <f t="shared" si="4"/>
        <v>yes</v>
      </c>
      <c r="H273">
        <v>1</v>
      </c>
      <c r="I273">
        <v>1</v>
      </c>
    </row>
    <row r="274" spans="1:9" x14ac:dyDescent="0.3">
      <c r="A274" t="s">
        <v>3166</v>
      </c>
      <c r="B274" t="s">
        <v>2335</v>
      </c>
      <c r="C274" t="s">
        <v>3167</v>
      </c>
      <c r="D274">
        <v>0.72845757007598799</v>
      </c>
      <c r="E274">
        <v>1</v>
      </c>
      <c r="F274">
        <v>1</v>
      </c>
      <c r="G274" t="str">
        <f t="shared" si="4"/>
        <v>yes</v>
      </c>
      <c r="H274">
        <v>0.96011800000000003</v>
      </c>
      <c r="I274">
        <v>0.96363600000000005</v>
      </c>
    </row>
    <row r="275" spans="1:9" x14ac:dyDescent="0.3">
      <c r="A275" t="s">
        <v>3170</v>
      </c>
      <c r="B275" s="3">
        <v>0.1</v>
      </c>
      <c r="C275" s="3">
        <v>0.1</v>
      </c>
      <c r="D275">
        <v>0.81711107492446899</v>
      </c>
      <c r="E275">
        <v>1</v>
      </c>
      <c r="F275">
        <v>1</v>
      </c>
      <c r="G275" t="str">
        <f t="shared" si="4"/>
        <v>yes</v>
      </c>
      <c r="H275">
        <v>1</v>
      </c>
      <c r="I275">
        <v>1</v>
      </c>
    </row>
    <row r="276" spans="1:9" x14ac:dyDescent="0.3">
      <c r="A276" t="s">
        <v>3171</v>
      </c>
      <c r="B276" t="s">
        <v>2351</v>
      </c>
      <c r="C276" t="s">
        <v>3172</v>
      </c>
      <c r="D276">
        <v>0.48540547490119901</v>
      </c>
      <c r="E276">
        <v>1</v>
      </c>
      <c r="F276">
        <v>1</v>
      </c>
      <c r="G276" t="str">
        <f t="shared" si="4"/>
        <v>yes</v>
      </c>
      <c r="H276">
        <v>1</v>
      </c>
      <c r="I276">
        <v>1</v>
      </c>
    </row>
    <row r="277" spans="1:9" x14ac:dyDescent="0.3">
      <c r="A277" t="s">
        <v>3173</v>
      </c>
      <c r="B277">
        <v>2010</v>
      </c>
      <c r="C277">
        <v>2010</v>
      </c>
      <c r="D277">
        <v>0.59980338811874301</v>
      </c>
      <c r="E277">
        <v>1</v>
      </c>
      <c r="F277">
        <v>1</v>
      </c>
      <c r="G277" t="str">
        <f t="shared" si="4"/>
        <v>yes</v>
      </c>
      <c r="H277">
        <v>1</v>
      </c>
      <c r="I277">
        <v>1</v>
      </c>
    </row>
    <row r="278" spans="1:9" x14ac:dyDescent="0.3">
      <c r="A278" t="s">
        <v>3174</v>
      </c>
      <c r="B278" t="s">
        <v>2356</v>
      </c>
      <c r="C278" t="s">
        <v>3175</v>
      </c>
      <c r="D278">
        <v>0.87774616479873602</v>
      </c>
      <c r="E278">
        <v>1</v>
      </c>
      <c r="F278">
        <v>1</v>
      </c>
      <c r="G278" t="str">
        <f t="shared" si="4"/>
        <v>yes</v>
      </c>
      <c r="H278">
        <v>1</v>
      </c>
      <c r="I278">
        <v>1</v>
      </c>
    </row>
    <row r="279" spans="1:9" x14ac:dyDescent="0.3">
      <c r="A279" t="s">
        <v>3177</v>
      </c>
      <c r="B279">
        <v>2005</v>
      </c>
      <c r="C279">
        <v>2005</v>
      </c>
      <c r="D279">
        <v>0.331809431314468</v>
      </c>
      <c r="E279">
        <v>1</v>
      </c>
      <c r="F279">
        <v>1</v>
      </c>
      <c r="G279" t="str">
        <f t="shared" si="4"/>
        <v>yes</v>
      </c>
      <c r="H279">
        <v>1</v>
      </c>
      <c r="I279">
        <v>1</v>
      </c>
    </row>
    <row r="280" spans="1:9" x14ac:dyDescent="0.3">
      <c r="A280" t="s">
        <v>3178</v>
      </c>
      <c r="B280" t="s">
        <v>2364</v>
      </c>
      <c r="C280" t="s">
        <v>3179</v>
      </c>
      <c r="D280">
        <v>0.722769975662231</v>
      </c>
      <c r="E280">
        <v>1</v>
      </c>
      <c r="F280">
        <v>1</v>
      </c>
      <c r="G280" t="str">
        <f t="shared" si="4"/>
        <v>yes</v>
      </c>
      <c r="H280">
        <v>1</v>
      </c>
      <c r="I280">
        <v>1</v>
      </c>
    </row>
    <row r="281" spans="1:9" x14ac:dyDescent="0.3">
      <c r="A281" t="s">
        <v>3180</v>
      </c>
      <c r="B281" t="s">
        <v>3181</v>
      </c>
      <c r="C281" t="s">
        <v>3182</v>
      </c>
      <c r="D281">
        <v>0.816869616508483</v>
      </c>
      <c r="E281">
        <v>1</v>
      </c>
      <c r="F281">
        <v>1</v>
      </c>
      <c r="G281" t="str">
        <f t="shared" si="4"/>
        <v>yes</v>
      </c>
      <c r="H281">
        <v>1</v>
      </c>
      <c r="I281">
        <v>1</v>
      </c>
    </row>
    <row r="282" spans="1:9" x14ac:dyDescent="0.3">
      <c r="A282" t="s">
        <v>3186</v>
      </c>
      <c r="B282">
        <v>25</v>
      </c>
      <c r="C282">
        <v>25</v>
      </c>
      <c r="D282">
        <v>0.55507814884185702</v>
      </c>
      <c r="E282">
        <v>1</v>
      </c>
      <c r="F282">
        <v>1</v>
      </c>
      <c r="G282" t="str">
        <f t="shared" si="4"/>
        <v>yes</v>
      </c>
      <c r="H282">
        <v>1</v>
      </c>
      <c r="I282">
        <v>1</v>
      </c>
    </row>
    <row r="283" spans="1:9" x14ac:dyDescent="0.3">
      <c r="A283" t="s">
        <v>3187</v>
      </c>
      <c r="B283" t="s">
        <v>3188</v>
      </c>
      <c r="C283" t="s">
        <v>3189</v>
      </c>
      <c r="D283">
        <v>0.97732377052307096</v>
      </c>
      <c r="E283">
        <v>1</v>
      </c>
      <c r="F283">
        <v>1</v>
      </c>
      <c r="G283" t="str">
        <f t="shared" si="4"/>
        <v>yes</v>
      </c>
      <c r="H283">
        <v>1</v>
      </c>
      <c r="I283">
        <v>1</v>
      </c>
    </row>
    <row r="284" spans="1:9" x14ac:dyDescent="0.3">
      <c r="A284" t="s">
        <v>3190</v>
      </c>
      <c r="B284" t="s">
        <v>3181</v>
      </c>
      <c r="C284" t="s">
        <v>3182</v>
      </c>
      <c r="D284">
        <v>0.572298884391784</v>
      </c>
      <c r="E284">
        <v>1</v>
      </c>
      <c r="F284">
        <v>1</v>
      </c>
      <c r="G284" t="str">
        <f t="shared" si="4"/>
        <v>yes</v>
      </c>
      <c r="H284">
        <v>1</v>
      </c>
      <c r="I284">
        <v>1</v>
      </c>
    </row>
    <row r="285" spans="1:9" x14ac:dyDescent="0.3">
      <c r="A285" t="s">
        <v>3191</v>
      </c>
      <c r="B285" t="s">
        <v>3192</v>
      </c>
      <c r="C285" t="s">
        <v>3193</v>
      </c>
      <c r="D285">
        <v>0.80546724796295099</v>
      </c>
      <c r="E285">
        <v>1</v>
      </c>
      <c r="F285">
        <v>1</v>
      </c>
      <c r="G285" t="str">
        <f t="shared" si="4"/>
        <v>yes</v>
      </c>
      <c r="H285">
        <v>1</v>
      </c>
      <c r="I285">
        <v>1</v>
      </c>
    </row>
    <row r="286" spans="1:9" x14ac:dyDescent="0.3">
      <c r="A286" t="s">
        <v>3197</v>
      </c>
      <c r="B286" t="s">
        <v>3181</v>
      </c>
      <c r="C286" t="s">
        <v>3182</v>
      </c>
      <c r="D286">
        <v>0.49466019868850702</v>
      </c>
      <c r="E286">
        <v>1</v>
      </c>
      <c r="F286">
        <v>1</v>
      </c>
      <c r="G286" t="str">
        <f t="shared" si="4"/>
        <v>yes</v>
      </c>
      <c r="H286">
        <v>1</v>
      </c>
      <c r="I286">
        <v>1</v>
      </c>
    </row>
    <row r="287" spans="1:9" x14ac:dyDescent="0.3">
      <c r="A287" t="s">
        <v>3187</v>
      </c>
      <c r="B287" t="s">
        <v>3188</v>
      </c>
      <c r="C287" t="s">
        <v>3189</v>
      </c>
      <c r="D287">
        <v>0.97732377052307096</v>
      </c>
      <c r="E287">
        <v>1</v>
      </c>
      <c r="F287">
        <v>1</v>
      </c>
      <c r="G287" t="str">
        <f t="shared" si="4"/>
        <v>yes</v>
      </c>
      <c r="H287">
        <v>1</v>
      </c>
      <c r="I287">
        <v>1</v>
      </c>
    </row>
    <row r="288" spans="1:9" x14ac:dyDescent="0.3">
      <c r="A288" t="s">
        <v>3199</v>
      </c>
      <c r="B288" t="s">
        <v>3200</v>
      </c>
      <c r="C288" t="s">
        <v>3201</v>
      </c>
      <c r="D288">
        <v>0.29372820258140497</v>
      </c>
      <c r="E288">
        <v>1</v>
      </c>
      <c r="F288">
        <v>1</v>
      </c>
      <c r="G288" t="str">
        <f t="shared" si="4"/>
        <v>yes</v>
      </c>
      <c r="H288">
        <v>0.97021400000000002</v>
      </c>
      <c r="I288">
        <v>0.97239100000000001</v>
      </c>
    </row>
    <row r="289" spans="1:9" x14ac:dyDescent="0.3">
      <c r="A289" t="s">
        <v>3202</v>
      </c>
      <c r="B289" t="s">
        <v>3203</v>
      </c>
      <c r="C289" t="s">
        <v>3185</v>
      </c>
      <c r="D289">
        <v>0.39156940579414301</v>
      </c>
      <c r="E289">
        <v>1</v>
      </c>
      <c r="F289">
        <v>1</v>
      </c>
      <c r="G289" t="str">
        <f t="shared" si="4"/>
        <v>yes</v>
      </c>
      <c r="H289">
        <v>1</v>
      </c>
      <c r="I289">
        <v>1</v>
      </c>
    </row>
    <row r="290" spans="1:9" x14ac:dyDescent="0.3">
      <c r="A290" t="s">
        <v>3204</v>
      </c>
      <c r="B290" t="s">
        <v>3205</v>
      </c>
      <c r="C290" t="s">
        <v>3206</v>
      </c>
      <c r="D290">
        <v>0.80552208423614502</v>
      </c>
      <c r="E290">
        <v>1</v>
      </c>
      <c r="F290">
        <v>1</v>
      </c>
      <c r="G290" t="str">
        <f t="shared" si="4"/>
        <v>yes</v>
      </c>
      <c r="H290">
        <v>0.93817399999999995</v>
      </c>
      <c r="I290">
        <v>0.942635</v>
      </c>
    </row>
    <row r="291" spans="1:9" x14ac:dyDescent="0.3">
      <c r="A291" t="s">
        <v>3207</v>
      </c>
      <c r="B291" t="s">
        <v>3208</v>
      </c>
      <c r="C291" t="s">
        <v>3209</v>
      </c>
      <c r="D291">
        <v>0.95722693204879705</v>
      </c>
      <c r="E291">
        <v>1</v>
      </c>
      <c r="F291">
        <v>1</v>
      </c>
      <c r="G291" t="str">
        <f t="shared" si="4"/>
        <v>yes</v>
      </c>
      <c r="H291">
        <v>0.96624600000000005</v>
      </c>
      <c r="I291">
        <v>0.96782100000000004</v>
      </c>
    </row>
    <row r="292" spans="1:9" x14ac:dyDescent="0.3">
      <c r="A292" t="s">
        <v>3210</v>
      </c>
      <c r="B292" t="s">
        <v>3211</v>
      </c>
      <c r="C292" t="s">
        <v>3212</v>
      </c>
      <c r="D292">
        <v>0.622419893741607</v>
      </c>
      <c r="E292">
        <v>1</v>
      </c>
      <c r="F292">
        <v>1</v>
      </c>
      <c r="G292" t="str">
        <f t="shared" si="4"/>
        <v>yes</v>
      </c>
      <c r="H292">
        <v>1</v>
      </c>
      <c r="I292">
        <v>1</v>
      </c>
    </row>
    <row r="293" spans="1:9" x14ac:dyDescent="0.3">
      <c r="A293" t="s">
        <v>3213</v>
      </c>
      <c r="B293" t="s">
        <v>3192</v>
      </c>
      <c r="C293" t="s">
        <v>3193</v>
      </c>
      <c r="D293">
        <v>0.51812046766281095</v>
      </c>
      <c r="E293">
        <v>1</v>
      </c>
      <c r="F293">
        <v>1</v>
      </c>
      <c r="G293" t="str">
        <f t="shared" si="4"/>
        <v>yes</v>
      </c>
      <c r="H293">
        <v>1</v>
      </c>
      <c r="I293">
        <v>1</v>
      </c>
    </row>
    <row r="294" spans="1:9" x14ac:dyDescent="0.3">
      <c r="A294" t="s">
        <v>3214</v>
      </c>
      <c r="B294" t="s">
        <v>3211</v>
      </c>
      <c r="C294" t="s">
        <v>3212</v>
      </c>
      <c r="D294">
        <v>0.48532369732856701</v>
      </c>
      <c r="E294">
        <v>1</v>
      </c>
      <c r="F294">
        <v>1</v>
      </c>
      <c r="G294" t="str">
        <f t="shared" si="4"/>
        <v>yes</v>
      </c>
      <c r="H294">
        <v>1</v>
      </c>
      <c r="I294">
        <v>1</v>
      </c>
    </row>
    <row r="295" spans="1:9" x14ac:dyDescent="0.3">
      <c r="A295" t="s">
        <v>3215</v>
      </c>
      <c r="B295" t="s">
        <v>3216</v>
      </c>
      <c r="C295" t="s">
        <v>3217</v>
      </c>
      <c r="D295">
        <v>0.97419661283492998</v>
      </c>
      <c r="E295">
        <v>1</v>
      </c>
      <c r="F295">
        <v>1</v>
      </c>
      <c r="G295" t="str">
        <f t="shared" si="4"/>
        <v>yes</v>
      </c>
      <c r="H295">
        <v>1</v>
      </c>
      <c r="I295">
        <v>1</v>
      </c>
    </row>
    <row r="296" spans="1:9" x14ac:dyDescent="0.3">
      <c r="A296" t="s">
        <v>3218</v>
      </c>
      <c r="B296" t="s">
        <v>3208</v>
      </c>
      <c r="C296" t="s">
        <v>3209</v>
      </c>
      <c r="D296">
        <v>3.4264868590980001E-3</v>
      </c>
      <c r="E296">
        <v>1</v>
      </c>
      <c r="F296">
        <v>1</v>
      </c>
      <c r="G296" t="str">
        <f t="shared" si="4"/>
        <v>yes</v>
      </c>
      <c r="H296">
        <v>0.96624600000000005</v>
      </c>
      <c r="I296">
        <v>0.96782100000000004</v>
      </c>
    </row>
    <row r="297" spans="1:9" x14ac:dyDescent="0.3">
      <c r="A297" t="s">
        <v>3221</v>
      </c>
      <c r="B297" t="s">
        <v>3222</v>
      </c>
      <c r="C297" t="s">
        <v>3223</v>
      </c>
      <c r="D297">
        <v>0.96693354845046997</v>
      </c>
      <c r="E297">
        <v>1</v>
      </c>
      <c r="F297">
        <v>1</v>
      </c>
      <c r="G297" t="str">
        <f t="shared" si="4"/>
        <v>yes</v>
      </c>
      <c r="H297">
        <v>1</v>
      </c>
      <c r="I297">
        <v>1</v>
      </c>
    </row>
    <row r="298" spans="1:9" x14ac:dyDescent="0.3">
      <c r="A298" t="s">
        <v>3227</v>
      </c>
      <c r="B298" t="s">
        <v>3228</v>
      </c>
      <c r="C298" t="s">
        <v>3229</v>
      </c>
      <c r="D298">
        <v>0.23304420709609899</v>
      </c>
      <c r="E298">
        <v>1</v>
      </c>
      <c r="F298">
        <v>1</v>
      </c>
      <c r="G298" t="str">
        <f t="shared" si="4"/>
        <v>yes</v>
      </c>
      <c r="H298">
        <v>0.87457700000000005</v>
      </c>
      <c r="I298">
        <v>0.88849400000000001</v>
      </c>
    </row>
    <row r="299" spans="1:9" x14ac:dyDescent="0.3">
      <c r="A299" t="s">
        <v>3230</v>
      </c>
      <c r="B299" t="s">
        <v>3231</v>
      </c>
      <c r="C299" t="s">
        <v>3232</v>
      </c>
      <c r="D299">
        <v>0.45557683706283503</v>
      </c>
      <c r="E299">
        <v>1</v>
      </c>
      <c r="F299">
        <v>1</v>
      </c>
      <c r="G299" t="str">
        <f t="shared" si="4"/>
        <v>yes</v>
      </c>
      <c r="H299">
        <v>0.90469999999999995</v>
      </c>
      <c r="I299">
        <v>0.90503800000000001</v>
      </c>
    </row>
    <row r="300" spans="1:9" x14ac:dyDescent="0.3">
      <c r="A300" t="s">
        <v>3233</v>
      </c>
      <c r="B300" t="s">
        <v>3234</v>
      </c>
      <c r="C300" t="s">
        <v>3235</v>
      </c>
      <c r="D300">
        <v>0.40492510795593201</v>
      </c>
      <c r="E300">
        <v>1</v>
      </c>
      <c r="F300">
        <v>1</v>
      </c>
      <c r="G300" t="str">
        <f t="shared" si="4"/>
        <v>yes</v>
      </c>
      <c r="H300">
        <v>0.97699199999999997</v>
      </c>
      <c r="I300">
        <v>0.97953299999999999</v>
      </c>
    </row>
    <row r="301" spans="1:9" x14ac:dyDescent="0.3">
      <c r="A301" t="s">
        <v>3242</v>
      </c>
      <c r="B301" t="s">
        <v>3243</v>
      </c>
      <c r="C301" t="s">
        <v>3244</v>
      </c>
      <c r="D301">
        <v>0.569427549839019</v>
      </c>
      <c r="E301">
        <v>1</v>
      </c>
      <c r="F301">
        <v>1</v>
      </c>
      <c r="G301" t="str">
        <f t="shared" si="4"/>
        <v>yes</v>
      </c>
      <c r="H301">
        <v>1</v>
      </c>
      <c r="I301">
        <v>1</v>
      </c>
    </row>
    <row r="302" spans="1:9" x14ac:dyDescent="0.3">
      <c r="A302" t="s">
        <v>3245</v>
      </c>
      <c r="B302" t="s">
        <v>3192</v>
      </c>
      <c r="C302" t="s">
        <v>3193</v>
      </c>
      <c r="D302">
        <v>0.77687346935272195</v>
      </c>
      <c r="E302">
        <v>1</v>
      </c>
      <c r="F302">
        <v>1</v>
      </c>
      <c r="G302" t="str">
        <f t="shared" si="4"/>
        <v>yes</v>
      </c>
      <c r="H302">
        <v>1</v>
      </c>
      <c r="I302">
        <v>1</v>
      </c>
    </row>
    <row r="303" spans="1:9" x14ac:dyDescent="0.3">
      <c r="A303" t="s">
        <v>3252</v>
      </c>
      <c r="B303" t="s">
        <v>3253</v>
      </c>
      <c r="C303" t="s">
        <v>3254</v>
      </c>
      <c r="D303">
        <v>0.89468353986740101</v>
      </c>
      <c r="E303">
        <v>1</v>
      </c>
      <c r="F303">
        <v>1</v>
      </c>
      <c r="G303" t="str">
        <f t="shared" si="4"/>
        <v>yes</v>
      </c>
      <c r="H303">
        <v>0.89693000000000001</v>
      </c>
      <c r="I303">
        <v>0.893486</v>
      </c>
    </row>
    <row r="304" spans="1:9" x14ac:dyDescent="0.3">
      <c r="A304" t="s">
        <v>3255</v>
      </c>
      <c r="B304" t="s">
        <v>3256</v>
      </c>
      <c r="C304" t="s">
        <v>3257</v>
      </c>
      <c r="D304">
        <v>0.94140446186065596</v>
      </c>
      <c r="E304">
        <v>1</v>
      </c>
      <c r="F304">
        <v>1</v>
      </c>
      <c r="G304" t="str">
        <f t="shared" si="4"/>
        <v>yes</v>
      </c>
      <c r="H304">
        <v>1</v>
      </c>
      <c r="I304">
        <v>1</v>
      </c>
    </row>
    <row r="305" spans="1:9" x14ac:dyDescent="0.3">
      <c r="A305" t="s">
        <v>3258</v>
      </c>
      <c r="B305" t="s">
        <v>3259</v>
      </c>
      <c r="C305" t="s">
        <v>3260</v>
      </c>
      <c r="D305">
        <v>0.92536383867263805</v>
      </c>
      <c r="E305">
        <v>1</v>
      </c>
      <c r="F305">
        <v>1</v>
      </c>
      <c r="G305" t="str">
        <f t="shared" si="4"/>
        <v>yes</v>
      </c>
      <c r="H305">
        <v>1</v>
      </c>
      <c r="I305">
        <v>1</v>
      </c>
    </row>
    <row r="306" spans="1:9" x14ac:dyDescent="0.3">
      <c r="A306" t="s">
        <v>3264</v>
      </c>
      <c r="B306" t="s">
        <v>3265</v>
      </c>
      <c r="C306" t="s">
        <v>3266</v>
      </c>
      <c r="D306">
        <v>0.41498446464538502</v>
      </c>
      <c r="E306">
        <v>1</v>
      </c>
      <c r="F306">
        <v>1</v>
      </c>
      <c r="G306" t="str">
        <f t="shared" si="4"/>
        <v>yes</v>
      </c>
      <c r="H306">
        <v>0.91886400000000001</v>
      </c>
      <c r="I306">
        <v>0.91541300000000003</v>
      </c>
    </row>
    <row r="307" spans="1:9" x14ac:dyDescent="0.3">
      <c r="A307" t="s">
        <v>3267</v>
      </c>
      <c r="B307" t="s">
        <v>3268</v>
      </c>
      <c r="C307" t="s">
        <v>3269</v>
      </c>
      <c r="D307">
        <v>0.97574526071548395</v>
      </c>
      <c r="E307">
        <v>1</v>
      </c>
      <c r="F307">
        <v>1</v>
      </c>
      <c r="G307" t="str">
        <f t="shared" si="4"/>
        <v>yes</v>
      </c>
      <c r="H307">
        <v>0.95702600000000004</v>
      </c>
      <c r="I307">
        <v>0.96202500000000002</v>
      </c>
    </row>
    <row r="308" spans="1:9" x14ac:dyDescent="0.3">
      <c r="A308" t="s">
        <v>3276</v>
      </c>
      <c r="B308" t="s">
        <v>3277</v>
      </c>
      <c r="C308" t="s">
        <v>3278</v>
      </c>
      <c r="D308">
        <v>0.954445540904998</v>
      </c>
      <c r="E308">
        <v>1</v>
      </c>
      <c r="F308">
        <v>1</v>
      </c>
      <c r="G308" t="str">
        <f t="shared" si="4"/>
        <v>yes</v>
      </c>
      <c r="H308">
        <v>0.91535100000000003</v>
      </c>
      <c r="I308">
        <v>0.92754199999999998</v>
      </c>
    </row>
    <row r="309" spans="1:9" x14ac:dyDescent="0.3">
      <c r="A309" t="s">
        <v>3282</v>
      </c>
      <c r="B309">
        <v>68.510999999999996</v>
      </c>
      <c r="C309">
        <v>68.510999999999996</v>
      </c>
      <c r="D309">
        <v>0.94389247894287098</v>
      </c>
      <c r="E309">
        <v>1</v>
      </c>
      <c r="F309">
        <v>1</v>
      </c>
      <c r="G309" t="str">
        <f t="shared" si="4"/>
        <v>yes</v>
      </c>
      <c r="H309">
        <v>1</v>
      </c>
      <c r="I309">
        <v>1</v>
      </c>
    </row>
    <row r="310" spans="1:9" x14ac:dyDescent="0.3">
      <c r="A310" t="s">
        <v>3293</v>
      </c>
      <c r="B310" t="s">
        <v>3294</v>
      </c>
      <c r="C310" t="s">
        <v>3295</v>
      </c>
      <c r="D310">
        <v>0.98091727495193404</v>
      </c>
      <c r="E310">
        <v>1</v>
      </c>
      <c r="F310">
        <v>1</v>
      </c>
      <c r="G310" t="str">
        <f t="shared" si="4"/>
        <v>yes</v>
      </c>
      <c r="H310">
        <v>0.93677200000000005</v>
      </c>
      <c r="I310">
        <v>0.95125899999999997</v>
      </c>
    </row>
    <row r="311" spans="1:9" x14ac:dyDescent="0.3">
      <c r="A311" t="s">
        <v>3296</v>
      </c>
      <c r="B311" t="s">
        <v>3297</v>
      </c>
      <c r="C311" t="s">
        <v>3298</v>
      </c>
      <c r="D311">
        <v>0.91234827041625899</v>
      </c>
      <c r="E311">
        <v>1</v>
      </c>
      <c r="F311">
        <v>1</v>
      </c>
      <c r="G311" t="str">
        <f t="shared" si="4"/>
        <v>yes</v>
      </c>
      <c r="H311">
        <v>0.925014</v>
      </c>
      <c r="I311">
        <v>0.93429899999999999</v>
      </c>
    </row>
    <row r="312" spans="1:9" x14ac:dyDescent="0.3">
      <c r="A312" t="s">
        <v>3302</v>
      </c>
      <c r="B312" t="s">
        <v>3303</v>
      </c>
      <c r="C312" t="s">
        <v>3304</v>
      </c>
      <c r="D312">
        <v>0.37797158956527699</v>
      </c>
      <c r="E312">
        <v>1</v>
      </c>
      <c r="F312">
        <v>1</v>
      </c>
      <c r="G312" t="str">
        <f t="shared" si="4"/>
        <v>yes</v>
      </c>
      <c r="H312">
        <v>1</v>
      </c>
      <c r="I312">
        <v>1</v>
      </c>
    </row>
    <row r="313" spans="1:9" x14ac:dyDescent="0.3">
      <c r="A313" t="s">
        <v>3305</v>
      </c>
      <c r="B313" t="s">
        <v>3306</v>
      </c>
      <c r="C313" t="s">
        <v>3307</v>
      </c>
      <c r="D313">
        <v>0.16590380668640101</v>
      </c>
      <c r="E313">
        <v>1</v>
      </c>
      <c r="F313">
        <v>1</v>
      </c>
      <c r="G313" t="str">
        <f t="shared" si="4"/>
        <v>yes</v>
      </c>
      <c r="H313">
        <v>1</v>
      </c>
      <c r="I313">
        <v>1</v>
      </c>
    </row>
    <row r="314" spans="1:9" x14ac:dyDescent="0.3">
      <c r="A314" t="s">
        <v>3308</v>
      </c>
      <c r="B314">
        <v>1950</v>
      </c>
      <c r="C314">
        <v>1950</v>
      </c>
      <c r="D314">
        <v>0.87470656633376997</v>
      </c>
      <c r="E314">
        <v>1</v>
      </c>
      <c r="F314">
        <v>1</v>
      </c>
      <c r="G314" t="str">
        <f t="shared" si="4"/>
        <v>yes</v>
      </c>
      <c r="H314">
        <v>1</v>
      </c>
      <c r="I314">
        <v>1</v>
      </c>
    </row>
    <row r="315" spans="1:9" x14ac:dyDescent="0.3">
      <c r="A315" t="s">
        <v>3314</v>
      </c>
      <c r="B315" t="s">
        <v>3315</v>
      </c>
      <c r="C315" t="s">
        <v>3316</v>
      </c>
      <c r="D315">
        <v>0.90871685743331898</v>
      </c>
      <c r="E315">
        <v>1</v>
      </c>
      <c r="F315">
        <v>1</v>
      </c>
      <c r="G315" t="str">
        <f t="shared" si="4"/>
        <v>yes</v>
      </c>
      <c r="H315">
        <v>0.964333</v>
      </c>
      <c r="I315">
        <v>0.96555299999999999</v>
      </c>
    </row>
    <row r="316" spans="1:9" x14ac:dyDescent="0.3">
      <c r="A316" t="s">
        <v>3317</v>
      </c>
      <c r="B316" t="s">
        <v>3318</v>
      </c>
      <c r="C316" t="s">
        <v>3319</v>
      </c>
      <c r="D316">
        <v>0.74944186210632302</v>
      </c>
      <c r="E316">
        <v>1</v>
      </c>
      <c r="F316">
        <v>1</v>
      </c>
      <c r="G316" t="str">
        <f t="shared" si="4"/>
        <v>yes</v>
      </c>
      <c r="H316">
        <v>0.92200199999999999</v>
      </c>
      <c r="I316">
        <v>0.92662</v>
      </c>
    </row>
    <row r="317" spans="1:9" x14ac:dyDescent="0.3">
      <c r="A317" t="s">
        <v>3326</v>
      </c>
      <c r="B317">
        <v>1969</v>
      </c>
      <c r="C317">
        <v>1969</v>
      </c>
      <c r="D317">
        <v>0.72027087211608798</v>
      </c>
      <c r="E317">
        <v>1</v>
      </c>
      <c r="F317">
        <v>1</v>
      </c>
      <c r="G317" t="str">
        <f t="shared" si="4"/>
        <v>yes</v>
      </c>
      <c r="H317">
        <v>1</v>
      </c>
      <c r="I317">
        <v>1</v>
      </c>
    </row>
    <row r="318" spans="1:9" x14ac:dyDescent="0.3">
      <c r="A318" t="s">
        <v>3360</v>
      </c>
      <c r="B318" t="s">
        <v>3361</v>
      </c>
      <c r="C318" t="s">
        <v>3362</v>
      </c>
      <c r="D318">
        <v>0.81844592094421298</v>
      </c>
      <c r="E318">
        <v>1</v>
      </c>
      <c r="F318">
        <v>1</v>
      </c>
      <c r="G318" t="str">
        <f t="shared" si="4"/>
        <v>yes</v>
      </c>
      <c r="H318">
        <v>0.92562199999999994</v>
      </c>
      <c r="I318">
        <v>0.93705799999999995</v>
      </c>
    </row>
    <row r="319" spans="1:9" x14ac:dyDescent="0.3">
      <c r="A319" t="s">
        <v>3363</v>
      </c>
      <c r="B319" t="s">
        <v>3364</v>
      </c>
      <c r="C319" t="s">
        <v>3365</v>
      </c>
      <c r="D319">
        <v>0.98004025220870905</v>
      </c>
      <c r="E319">
        <v>1</v>
      </c>
      <c r="F319">
        <v>1</v>
      </c>
      <c r="G319" t="str">
        <f t="shared" si="4"/>
        <v>yes</v>
      </c>
      <c r="H319">
        <v>1</v>
      </c>
      <c r="I319">
        <v>1</v>
      </c>
    </row>
    <row r="320" spans="1:9" x14ac:dyDescent="0.3">
      <c r="A320" t="s">
        <v>3368</v>
      </c>
      <c r="B320" t="s">
        <v>3369</v>
      </c>
      <c r="C320" t="s">
        <v>3370</v>
      </c>
      <c r="D320">
        <v>0.91325402259826605</v>
      </c>
      <c r="E320">
        <v>1</v>
      </c>
      <c r="F320">
        <v>1</v>
      </c>
      <c r="G320" t="str">
        <f t="shared" si="4"/>
        <v>yes</v>
      </c>
      <c r="H320">
        <v>0.89746999999999999</v>
      </c>
      <c r="I320">
        <v>0.90560399999999996</v>
      </c>
    </row>
    <row r="321" spans="1:9" x14ac:dyDescent="0.3">
      <c r="A321" t="s">
        <v>3374</v>
      </c>
      <c r="B321" t="s">
        <v>3375</v>
      </c>
      <c r="C321" t="s">
        <v>3376</v>
      </c>
      <c r="D321">
        <v>0.67020374536514205</v>
      </c>
      <c r="E321">
        <v>1</v>
      </c>
      <c r="F321">
        <v>1</v>
      </c>
      <c r="G321" t="str">
        <f t="shared" si="4"/>
        <v>yes</v>
      </c>
      <c r="H321">
        <v>1</v>
      </c>
      <c r="I321">
        <v>1</v>
      </c>
    </row>
    <row r="322" spans="1:9" x14ac:dyDescent="0.3">
      <c r="A322" t="s">
        <v>3380</v>
      </c>
      <c r="B322" t="s">
        <v>3381</v>
      </c>
      <c r="C322" t="s">
        <v>3379</v>
      </c>
      <c r="D322">
        <v>0.91428035497665405</v>
      </c>
      <c r="E322">
        <v>1</v>
      </c>
      <c r="F322">
        <v>1</v>
      </c>
      <c r="G322" t="str">
        <f t="shared" ref="G322:G385" si="5">IF(E322&gt;0.64,"yes",IF(E322&gt;=0.45,"partially","no"))</f>
        <v>yes</v>
      </c>
      <c r="H322">
        <v>0.95635400000000004</v>
      </c>
      <c r="I322">
        <v>0.95890399999999998</v>
      </c>
    </row>
    <row r="323" spans="1:9" x14ac:dyDescent="0.3">
      <c r="A323" t="s">
        <v>3385</v>
      </c>
      <c r="B323" t="s">
        <v>3386</v>
      </c>
      <c r="C323" t="s">
        <v>3387</v>
      </c>
      <c r="D323">
        <v>0.73585742712020796</v>
      </c>
      <c r="E323">
        <v>1</v>
      </c>
      <c r="F323">
        <v>1</v>
      </c>
      <c r="G323" t="str">
        <f t="shared" si="5"/>
        <v>yes</v>
      </c>
      <c r="H323">
        <v>0.97889000000000004</v>
      </c>
      <c r="I323">
        <v>0.97991899999999998</v>
      </c>
    </row>
    <row r="324" spans="1:9" x14ac:dyDescent="0.3">
      <c r="A324" t="s">
        <v>3388</v>
      </c>
      <c r="B324" t="s">
        <v>3389</v>
      </c>
      <c r="C324" t="s">
        <v>3390</v>
      </c>
      <c r="D324">
        <v>0.20294797420501701</v>
      </c>
      <c r="E324">
        <v>1</v>
      </c>
      <c r="F324">
        <v>1</v>
      </c>
      <c r="G324" t="str">
        <f t="shared" si="5"/>
        <v>yes</v>
      </c>
      <c r="H324">
        <v>0.97707699999999997</v>
      </c>
      <c r="I324">
        <v>0.97741999999999996</v>
      </c>
    </row>
    <row r="325" spans="1:9" x14ac:dyDescent="0.3">
      <c r="A325" t="s">
        <v>3394</v>
      </c>
      <c r="B325">
        <v>1349</v>
      </c>
      <c r="C325" t="s">
        <v>3395</v>
      </c>
      <c r="D325">
        <v>0.36958554387092502</v>
      </c>
      <c r="E325">
        <v>1</v>
      </c>
      <c r="F325">
        <v>1</v>
      </c>
      <c r="G325" t="str">
        <f t="shared" si="5"/>
        <v>yes</v>
      </c>
      <c r="H325">
        <v>0.85795900000000003</v>
      </c>
      <c r="I325">
        <v>0.86719900000000005</v>
      </c>
    </row>
    <row r="326" spans="1:9" x14ac:dyDescent="0.3">
      <c r="A326" t="s">
        <v>3396</v>
      </c>
      <c r="B326" t="s">
        <v>3397</v>
      </c>
      <c r="C326" t="s">
        <v>3398</v>
      </c>
      <c r="D326">
        <v>0.47071120142936701</v>
      </c>
      <c r="E326">
        <v>1</v>
      </c>
      <c r="F326">
        <v>1</v>
      </c>
      <c r="G326" t="str">
        <f t="shared" si="5"/>
        <v>yes</v>
      </c>
      <c r="H326">
        <v>1</v>
      </c>
      <c r="I326">
        <v>1</v>
      </c>
    </row>
    <row r="327" spans="1:9" x14ac:dyDescent="0.3">
      <c r="A327" t="s">
        <v>3399</v>
      </c>
      <c r="B327" t="s">
        <v>3400</v>
      </c>
      <c r="C327" t="s">
        <v>3401</v>
      </c>
      <c r="D327">
        <v>0.27407777309417702</v>
      </c>
      <c r="E327">
        <v>1</v>
      </c>
      <c r="F327">
        <v>1</v>
      </c>
      <c r="G327" t="str">
        <f t="shared" si="5"/>
        <v>yes</v>
      </c>
      <c r="H327">
        <v>0.96968900000000002</v>
      </c>
      <c r="I327">
        <v>0.96843599999999996</v>
      </c>
    </row>
    <row r="328" spans="1:9" x14ac:dyDescent="0.3">
      <c r="A328" t="s">
        <v>3408</v>
      </c>
      <c r="B328">
        <v>25</v>
      </c>
      <c r="C328">
        <v>25</v>
      </c>
      <c r="D328">
        <v>0.34304180741310097</v>
      </c>
      <c r="E328">
        <v>1</v>
      </c>
      <c r="F328">
        <v>1</v>
      </c>
      <c r="G328" t="str">
        <f t="shared" si="5"/>
        <v>yes</v>
      </c>
      <c r="H328">
        <v>1</v>
      </c>
      <c r="I328">
        <v>1</v>
      </c>
    </row>
    <row r="329" spans="1:9" x14ac:dyDescent="0.3">
      <c r="A329" t="s">
        <v>3409</v>
      </c>
      <c r="B329">
        <v>40</v>
      </c>
      <c r="C329">
        <v>40</v>
      </c>
      <c r="D329">
        <v>0.53518038988113403</v>
      </c>
      <c r="E329">
        <v>1</v>
      </c>
      <c r="F329">
        <v>1</v>
      </c>
      <c r="G329" t="str">
        <f t="shared" si="5"/>
        <v>yes</v>
      </c>
      <c r="H329">
        <v>1</v>
      </c>
      <c r="I329">
        <v>1</v>
      </c>
    </row>
    <row r="330" spans="1:9" x14ac:dyDescent="0.3">
      <c r="A330" t="s">
        <v>3410</v>
      </c>
      <c r="B330" t="s">
        <v>3411</v>
      </c>
      <c r="C330" t="s">
        <v>3412</v>
      </c>
      <c r="D330">
        <v>0.77553021907806396</v>
      </c>
      <c r="E330">
        <v>1</v>
      </c>
      <c r="F330">
        <v>1</v>
      </c>
      <c r="G330" t="str">
        <f t="shared" si="5"/>
        <v>yes</v>
      </c>
      <c r="H330">
        <v>0.92306200000000005</v>
      </c>
      <c r="I330">
        <v>0.930867</v>
      </c>
    </row>
    <row r="331" spans="1:9" x14ac:dyDescent="0.3">
      <c r="A331" t="s">
        <v>3413</v>
      </c>
      <c r="B331" t="s">
        <v>3414</v>
      </c>
      <c r="C331" t="s">
        <v>3415</v>
      </c>
      <c r="D331">
        <v>0.62235403060912997</v>
      </c>
      <c r="E331">
        <v>1</v>
      </c>
      <c r="F331">
        <v>1</v>
      </c>
      <c r="G331" t="str">
        <f t="shared" si="5"/>
        <v>yes</v>
      </c>
      <c r="H331">
        <v>1</v>
      </c>
      <c r="I331">
        <v>1</v>
      </c>
    </row>
    <row r="332" spans="1:9" x14ac:dyDescent="0.3">
      <c r="A332" t="s">
        <v>3416</v>
      </c>
      <c r="B332">
        <v>1654</v>
      </c>
      <c r="C332">
        <v>1654</v>
      </c>
      <c r="D332">
        <v>0.74507731199264504</v>
      </c>
      <c r="E332">
        <v>1</v>
      </c>
      <c r="F332">
        <v>1</v>
      </c>
      <c r="G332" t="str">
        <f t="shared" si="5"/>
        <v>yes</v>
      </c>
      <c r="H332">
        <v>1</v>
      </c>
      <c r="I332">
        <v>1</v>
      </c>
    </row>
    <row r="333" spans="1:9" x14ac:dyDescent="0.3">
      <c r="A333" t="s">
        <v>3417</v>
      </c>
      <c r="B333">
        <v>22</v>
      </c>
      <c r="C333">
        <v>22</v>
      </c>
      <c r="D333">
        <v>0.82925897836685103</v>
      </c>
      <c r="E333">
        <v>1</v>
      </c>
      <c r="F333">
        <v>1</v>
      </c>
      <c r="G333" t="str">
        <f t="shared" si="5"/>
        <v>yes</v>
      </c>
      <c r="H333">
        <v>1</v>
      </c>
      <c r="I333">
        <v>1</v>
      </c>
    </row>
    <row r="334" spans="1:9" x14ac:dyDescent="0.3">
      <c r="A334" t="s">
        <v>3433</v>
      </c>
      <c r="B334" t="s">
        <v>3434</v>
      </c>
      <c r="C334" t="s">
        <v>3435</v>
      </c>
      <c r="D334">
        <v>0.84085077047348</v>
      </c>
      <c r="E334">
        <v>1</v>
      </c>
      <c r="F334">
        <v>1</v>
      </c>
      <c r="G334" t="str">
        <f t="shared" si="5"/>
        <v>yes</v>
      </c>
      <c r="H334">
        <v>1</v>
      </c>
      <c r="I334">
        <v>1</v>
      </c>
    </row>
    <row r="335" spans="1:9" x14ac:dyDescent="0.3">
      <c r="A335" t="s">
        <v>3445</v>
      </c>
      <c r="B335" t="s">
        <v>3446</v>
      </c>
      <c r="C335" t="s">
        <v>3447</v>
      </c>
      <c r="D335">
        <v>0.784998059272766</v>
      </c>
      <c r="E335">
        <v>1</v>
      </c>
      <c r="F335">
        <v>1</v>
      </c>
      <c r="G335" t="str">
        <f t="shared" si="5"/>
        <v>yes</v>
      </c>
      <c r="H335">
        <v>1</v>
      </c>
      <c r="I335">
        <v>1</v>
      </c>
    </row>
    <row r="336" spans="1:9" x14ac:dyDescent="0.3">
      <c r="A336" t="s">
        <v>3451</v>
      </c>
      <c r="B336" t="s">
        <v>3452</v>
      </c>
      <c r="C336" t="s">
        <v>3453</v>
      </c>
      <c r="D336">
        <v>0.307404905557632</v>
      </c>
      <c r="E336">
        <v>1</v>
      </c>
      <c r="F336">
        <v>1</v>
      </c>
      <c r="G336" t="str">
        <f t="shared" si="5"/>
        <v>yes</v>
      </c>
      <c r="H336">
        <v>1</v>
      </c>
      <c r="I336">
        <v>1</v>
      </c>
    </row>
    <row r="337" spans="1:9" x14ac:dyDescent="0.3">
      <c r="A337" t="s">
        <v>3454</v>
      </c>
      <c r="B337" t="s">
        <v>3455</v>
      </c>
      <c r="C337" t="s">
        <v>3456</v>
      </c>
      <c r="D337">
        <v>0.67305922508239702</v>
      </c>
      <c r="E337">
        <v>1</v>
      </c>
      <c r="F337">
        <v>1</v>
      </c>
      <c r="G337" t="str">
        <f t="shared" si="5"/>
        <v>yes</v>
      </c>
      <c r="H337">
        <v>0.94800899999999999</v>
      </c>
      <c r="I337">
        <v>0.94829399999999997</v>
      </c>
    </row>
    <row r="338" spans="1:9" x14ac:dyDescent="0.3">
      <c r="A338" t="s">
        <v>3457</v>
      </c>
      <c r="B338" t="s">
        <v>3458</v>
      </c>
      <c r="C338" t="s">
        <v>3459</v>
      </c>
      <c r="D338">
        <v>0.59644263982772805</v>
      </c>
      <c r="E338">
        <v>1</v>
      </c>
      <c r="F338">
        <v>1</v>
      </c>
      <c r="G338" t="str">
        <f t="shared" si="5"/>
        <v>yes</v>
      </c>
      <c r="H338">
        <v>1</v>
      </c>
      <c r="I338">
        <v>1</v>
      </c>
    </row>
    <row r="339" spans="1:9" x14ac:dyDescent="0.3">
      <c r="A339" t="s">
        <v>3463</v>
      </c>
      <c r="B339" t="s">
        <v>3464</v>
      </c>
      <c r="C339" t="s">
        <v>3465</v>
      </c>
      <c r="D339">
        <v>0.96337229013443004</v>
      </c>
      <c r="E339">
        <v>1</v>
      </c>
      <c r="F339">
        <v>1</v>
      </c>
      <c r="G339" t="str">
        <f t="shared" si="5"/>
        <v>yes</v>
      </c>
      <c r="H339">
        <v>1</v>
      </c>
      <c r="I339">
        <v>1</v>
      </c>
    </row>
    <row r="340" spans="1:9" x14ac:dyDescent="0.3">
      <c r="A340" t="s">
        <v>3466</v>
      </c>
      <c r="B340" t="s">
        <v>3467</v>
      </c>
      <c r="C340" t="s">
        <v>3468</v>
      </c>
      <c r="D340">
        <v>0.98019492626190197</v>
      </c>
      <c r="E340">
        <v>1</v>
      </c>
      <c r="F340">
        <v>1</v>
      </c>
      <c r="G340" t="str">
        <f t="shared" si="5"/>
        <v>yes</v>
      </c>
      <c r="H340">
        <v>1</v>
      </c>
      <c r="I340">
        <v>1</v>
      </c>
    </row>
    <row r="341" spans="1:9" x14ac:dyDescent="0.3">
      <c r="A341" t="s">
        <v>3472</v>
      </c>
      <c r="B341" t="s">
        <v>3473</v>
      </c>
      <c r="C341" t="s">
        <v>3474</v>
      </c>
      <c r="D341">
        <v>0.90134465694427401</v>
      </c>
      <c r="E341">
        <v>1</v>
      </c>
      <c r="F341">
        <v>1</v>
      </c>
      <c r="G341" t="str">
        <f t="shared" si="5"/>
        <v>yes</v>
      </c>
      <c r="H341">
        <v>1</v>
      </c>
      <c r="I341">
        <v>1</v>
      </c>
    </row>
    <row r="342" spans="1:9" x14ac:dyDescent="0.3">
      <c r="A342" t="s">
        <v>3475</v>
      </c>
      <c r="B342" t="s">
        <v>3476</v>
      </c>
      <c r="C342" t="s">
        <v>3477</v>
      </c>
      <c r="D342">
        <v>0.75428509712219205</v>
      </c>
      <c r="E342">
        <v>1</v>
      </c>
      <c r="F342">
        <v>1</v>
      </c>
      <c r="G342" t="str">
        <f t="shared" si="5"/>
        <v>yes</v>
      </c>
      <c r="H342">
        <v>1</v>
      </c>
      <c r="I342">
        <v>1</v>
      </c>
    </row>
    <row r="343" spans="1:9" x14ac:dyDescent="0.3">
      <c r="A343" t="s">
        <v>3478</v>
      </c>
      <c r="B343" t="s">
        <v>3479</v>
      </c>
      <c r="C343" t="s">
        <v>3480</v>
      </c>
      <c r="D343">
        <v>0.98526090383529596</v>
      </c>
      <c r="E343">
        <v>1</v>
      </c>
      <c r="F343">
        <v>1</v>
      </c>
      <c r="G343" t="str">
        <f t="shared" si="5"/>
        <v>yes</v>
      </c>
      <c r="H343">
        <v>1</v>
      </c>
      <c r="I343">
        <v>1</v>
      </c>
    </row>
    <row r="344" spans="1:9" x14ac:dyDescent="0.3">
      <c r="A344" t="s">
        <v>3481</v>
      </c>
      <c r="B344" t="s">
        <v>3482</v>
      </c>
      <c r="C344" t="s">
        <v>3483</v>
      </c>
      <c r="D344">
        <v>0.99218726158142001</v>
      </c>
      <c r="E344">
        <v>1</v>
      </c>
      <c r="F344">
        <v>1</v>
      </c>
      <c r="G344" t="str">
        <f t="shared" si="5"/>
        <v>yes</v>
      </c>
      <c r="H344">
        <v>1</v>
      </c>
      <c r="I344">
        <v>1</v>
      </c>
    </row>
    <row r="345" spans="1:9" x14ac:dyDescent="0.3">
      <c r="A345" t="s">
        <v>3484</v>
      </c>
      <c r="B345" t="s">
        <v>3485</v>
      </c>
      <c r="C345" t="s">
        <v>3486</v>
      </c>
      <c r="D345">
        <v>5.40256164968013E-2</v>
      </c>
      <c r="E345">
        <v>1</v>
      </c>
      <c r="F345">
        <v>1</v>
      </c>
      <c r="G345" t="str">
        <f t="shared" si="5"/>
        <v>yes</v>
      </c>
      <c r="H345">
        <v>1</v>
      </c>
      <c r="I345">
        <v>1</v>
      </c>
    </row>
    <row r="346" spans="1:9" x14ac:dyDescent="0.3">
      <c r="A346" t="s">
        <v>3487</v>
      </c>
      <c r="B346" t="s">
        <v>3488</v>
      </c>
      <c r="C346" t="s">
        <v>3489</v>
      </c>
      <c r="D346">
        <v>0.77769398689269997</v>
      </c>
      <c r="E346">
        <v>1</v>
      </c>
      <c r="F346">
        <v>1</v>
      </c>
      <c r="G346" t="str">
        <f t="shared" si="5"/>
        <v>yes</v>
      </c>
      <c r="H346">
        <v>1</v>
      </c>
      <c r="I346">
        <v>1</v>
      </c>
    </row>
    <row r="347" spans="1:9" x14ac:dyDescent="0.3">
      <c r="A347" t="s">
        <v>3490</v>
      </c>
      <c r="B347" t="s">
        <v>3491</v>
      </c>
      <c r="C347" t="s">
        <v>3492</v>
      </c>
      <c r="D347">
        <v>0.994490146636962</v>
      </c>
      <c r="E347">
        <v>1</v>
      </c>
      <c r="F347">
        <v>1</v>
      </c>
      <c r="G347" t="str">
        <f t="shared" si="5"/>
        <v>yes</v>
      </c>
      <c r="H347">
        <v>1</v>
      </c>
      <c r="I347">
        <v>1</v>
      </c>
    </row>
    <row r="348" spans="1:9" x14ac:dyDescent="0.3">
      <c r="A348" t="s">
        <v>3493</v>
      </c>
      <c r="B348">
        <v>1795</v>
      </c>
      <c r="C348">
        <v>1795</v>
      </c>
      <c r="D348">
        <v>0.98003143072128296</v>
      </c>
      <c r="E348">
        <v>1</v>
      </c>
      <c r="F348">
        <v>1</v>
      </c>
      <c r="G348" t="str">
        <f t="shared" si="5"/>
        <v>yes</v>
      </c>
      <c r="H348">
        <v>1</v>
      </c>
      <c r="I348">
        <v>1</v>
      </c>
    </row>
    <row r="349" spans="1:9" x14ac:dyDescent="0.3">
      <c r="A349" t="s">
        <v>3497</v>
      </c>
      <c r="B349" t="s">
        <v>3498</v>
      </c>
      <c r="C349" t="s">
        <v>3499</v>
      </c>
      <c r="D349">
        <v>0.80732351541519098</v>
      </c>
      <c r="E349">
        <v>1</v>
      </c>
      <c r="F349">
        <v>1</v>
      </c>
      <c r="G349" t="str">
        <f t="shared" si="5"/>
        <v>yes</v>
      </c>
      <c r="H349">
        <v>0.93731799999999998</v>
      </c>
      <c r="I349">
        <v>0.94698400000000005</v>
      </c>
    </row>
    <row r="350" spans="1:9" x14ac:dyDescent="0.3">
      <c r="A350" t="s">
        <v>3503</v>
      </c>
      <c r="B350">
        <v>2</v>
      </c>
      <c r="C350" t="s">
        <v>3504</v>
      </c>
      <c r="D350">
        <v>0.97879135608673096</v>
      </c>
      <c r="E350">
        <v>1</v>
      </c>
      <c r="F350">
        <v>1</v>
      </c>
      <c r="G350" t="str">
        <f t="shared" si="5"/>
        <v>yes</v>
      </c>
      <c r="H350">
        <v>0.72109599999999996</v>
      </c>
      <c r="I350">
        <v>0.72443400000000002</v>
      </c>
    </row>
    <row r="351" spans="1:9" x14ac:dyDescent="0.3">
      <c r="A351" t="s">
        <v>3508</v>
      </c>
      <c r="B351" t="s">
        <v>3509</v>
      </c>
      <c r="C351" t="s">
        <v>3510</v>
      </c>
      <c r="D351">
        <v>0.83309000730514504</v>
      </c>
      <c r="E351">
        <v>1</v>
      </c>
      <c r="F351">
        <v>1</v>
      </c>
      <c r="G351" t="str">
        <f t="shared" si="5"/>
        <v>yes</v>
      </c>
      <c r="H351">
        <v>1</v>
      </c>
      <c r="I351">
        <v>1</v>
      </c>
    </row>
    <row r="352" spans="1:9" x14ac:dyDescent="0.3">
      <c r="A352" t="s">
        <v>3511</v>
      </c>
      <c r="B352" t="s">
        <v>3512</v>
      </c>
      <c r="C352" t="s">
        <v>3513</v>
      </c>
      <c r="D352">
        <v>0.89143496751785201</v>
      </c>
      <c r="E352">
        <v>1</v>
      </c>
      <c r="F352">
        <v>1</v>
      </c>
      <c r="G352" t="str">
        <f t="shared" si="5"/>
        <v>yes</v>
      </c>
      <c r="H352">
        <v>0.95575500000000002</v>
      </c>
      <c r="I352">
        <v>0.95479999999999998</v>
      </c>
    </row>
    <row r="353" spans="1:9" x14ac:dyDescent="0.3">
      <c r="A353" t="s">
        <v>3514</v>
      </c>
      <c r="B353">
        <v>1835</v>
      </c>
      <c r="C353">
        <v>1835</v>
      </c>
      <c r="D353">
        <v>0.65533989667892401</v>
      </c>
      <c r="E353">
        <v>1</v>
      </c>
      <c r="F353">
        <v>1</v>
      </c>
      <c r="G353" t="str">
        <f t="shared" si="5"/>
        <v>yes</v>
      </c>
      <c r="H353">
        <v>1</v>
      </c>
      <c r="I353">
        <v>1</v>
      </c>
    </row>
    <row r="354" spans="1:9" x14ac:dyDescent="0.3">
      <c r="A354" t="s">
        <v>3515</v>
      </c>
      <c r="B354">
        <v>2000</v>
      </c>
      <c r="C354">
        <v>2000</v>
      </c>
      <c r="D354">
        <v>0.87993162870407104</v>
      </c>
      <c r="E354">
        <v>1</v>
      </c>
      <c r="F354">
        <v>1</v>
      </c>
      <c r="G354" t="str">
        <f t="shared" si="5"/>
        <v>yes</v>
      </c>
      <c r="H354">
        <v>1</v>
      </c>
      <c r="I354">
        <v>1</v>
      </c>
    </row>
    <row r="355" spans="1:9" x14ac:dyDescent="0.3">
      <c r="A355" t="s">
        <v>3516</v>
      </c>
      <c r="B355" t="s">
        <v>3517</v>
      </c>
      <c r="C355" t="s">
        <v>3518</v>
      </c>
      <c r="D355">
        <v>0.47855046391487099</v>
      </c>
      <c r="E355">
        <v>1</v>
      </c>
      <c r="F355">
        <v>1</v>
      </c>
      <c r="G355" t="str">
        <f t="shared" si="5"/>
        <v>yes</v>
      </c>
      <c r="H355">
        <v>1</v>
      </c>
      <c r="I355">
        <v>1</v>
      </c>
    </row>
    <row r="356" spans="1:9" x14ac:dyDescent="0.3">
      <c r="A356" t="s">
        <v>3519</v>
      </c>
      <c r="B356" t="s">
        <v>3520</v>
      </c>
      <c r="C356" t="s">
        <v>3521</v>
      </c>
      <c r="D356">
        <v>0.913868248462677</v>
      </c>
      <c r="E356">
        <v>1</v>
      </c>
      <c r="F356">
        <v>1</v>
      </c>
      <c r="G356" t="str">
        <f t="shared" si="5"/>
        <v>yes</v>
      </c>
      <c r="H356">
        <v>0.94334600000000002</v>
      </c>
      <c r="I356">
        <v>0.94322600000000001</v>
      </c>
    </row>
    <row r="357" spans="1:9" x14ac:dyDescent="0.3">
      <c r="A357" t="s">
        <v>3522</v>
      </c>
      <c r="B357" t="s">
        <v>3523</v>
      </c>
      <c r="C357" t="s">
        <v>3524</v>
      </c>
      <c r="D357">
        <v>0.98819261789321899</v>
      </c>
      <c r="E357">
        <v>1</v>
      </c>
      <c r="F357">
        <v>1</v>
      </c>
      <c r="G357" t="str">
        <f t="shared" si="5"/>
        <v>yes</v>
      </c>
      <c r="H357">
        <v>1</v>
      </c>
      <c r="I357">
        <v>1</v>
      </c>
    </row>
    <row r="358" spans="1:9" x14ac:dyDescent="0.3">
      <c r="A358" t="s">
        <v>3530</v>
      </c>
      <c r="B358" t="s">
        <v>3531</v>
      </c>
      <c r="C358" t="s">
        <v>3529</v>
      </c>
      <c r="D358">
        <v>0.963409483432769</v>
      </c>
      <c r="E358">
        <v>1</v>
      </c>
      <c r="F358">
        <v>1</v>
      </c>
      <c r="G358" t="str">
        <f t="shared" si="5"/>
        <v>yes</v>
      </c>
      <c r="H358">
        <v>0.95521699999999998</v>
      </c>
      <c r="I358">
        <v>0.95988700000000005</v>
      </c>
    </row>
    <row r="359" spans="1:9" x14ac:dyDescent="0.3">
      <c r="A359" t="s">
        <v>3532</v>
      </c>
      <c r="B359" t="s">
        <v>3533</v>
      </c>
      <c r="C359" t="s">
        <v>3534</v>
      </c>
      <c r="D359">
        <v>0.96899569034576405</v>
      </c>
      <c r="E359">
        <v>1</v>
      </c>
      <c r="F359">
        <v>1</v>
      </c>
      <c r="G359" t="str">
        <f t="shared" si="5"/>
        <v>yes</v>
      </c>
      <c r="H359">
        <v>1</v>
      </c>
      <c r="I359">
        <v>1</v>
      </c>
    </row>
    <row r="360" spans="1:9" x14ac:dyDescent="0.3">
      <c r="A360" t="s">
        <v>3538</v>
      </c>
      <c r="B360" t="s">
        <v>1382</v>
      </c>
      <c r="C360" t="s">
        <v>2838</v>
      </c>
      <c r="D360">
        <v>0.72869408130645696</v>
      </c>
      <c r="E360">
        <v>1</v>
      </c>
      <c r="F360">
        <v>1</v>
      </c>
      <c r="G360" t="str">
        <f t="shared" si="5"/>
        <v>yes</v>
      </c>
      <c r="H360">
        <v>1</v>
      </c>
      <c r="I360">
        <v>1</v>
      </c>
    </row>
    <row r="361" spans="1:9" x14ac:dyDescent="0.3">
      <c r="A361" t="s">
        <v>3539</v>
      </c>
      <c r="B361" t="s">
        <v>3540</v>
      </c>
      <c r="C361" t="s">
        <v>3541</v>
      </c>
      <c r="D361">
        <v>0.93584114313125599</v>
      </c>
      <c r="E361">
        <v>1</v>
      </c>
      <c r="F361">
        <v>1</v>
      </c>
      <c r="G361" t="str">
        <f t="shared" si="5"/>
        <v>yes</v>
      </c>
      <c r="H361">
        <v>1</v>
      </c>
      <c r="I361">
        <v>1</v>
      </c>
    </row>
    <row r="362" spans="1:9" x14ac:dyDescent="0.3">
      <c r="A362" t="s">
        <v>3548</v>
      </c>
      <c r="B362" t="s">
        <v>49</v>
      </c>
      <c r="C362" t="s">
        <v>42</v>
      </c>
      <c r="D362">
        <v>0.92236924171447698</v>
      </c>
      <c r="E362">
        <v>1</v>
      </c>
      <c r="F362">
        <v>1</v>
      </c>
      <c r="G362" t="str">
        <f t="shared" si="5"/>
        <v>yes</v>
      </c>
      <c r="H362">
        <v>1</v>
      </c>
      <c r="I362">
        <v>1</v>
      </c>
    </row>
    <row r="363" spans="1:9" x14ac:dyDescent="0.3">
      <c r="A363" t="s">
        <v>3555</v>
      </c>
      <c r="B363" t="s">
        <v>3556</v>
      </c>
      <c r="C363" t="s">
        <v>3557</v>
      </c>
      <c r="D363">
        <v>0.64804750680923395</v>
      </c>
      <c r="E363">
        <v>1</v>
      </c>
      <c r="F363">
        <v>1</v>
      </c>
      <c r="G363" t="str">
        <f t="shared" si="5"/>
        <v>yes</v>
      </c>
      <c r="H363">
        <v>0.96605600000000003</v>
      </c>
      <c r="I363">
        <v>0.96460299999999999</v>
      </c>
    </row>
    <row r="364" spans="1:9" x14ac:dyDescent="0.3">
      <c r="A364" t="s">
        <v>3558</v>
      </c>
      <c r="B364" t="s">
        <v>3559</v>
      </c>
      <c r="C364" t="s">
        <v>3560</v>
      </c>
      <c r="D364">
        <v>0.31604030728340099</v>
      </c>
      <c r="E364">
        <v>1</v>
      </c>
      <c r="F364">
        <v>1</v>
      </c>
      <c r="G364" t="str">
        <f t="shared" si="5"/>
        <v>yes</v>
      </c>
      <c r="H364">
        <v>1</v>
      </c>
      <c r="I364">
        <v>1</v>
      </c>
    </row>
    <row r="365" spans="1:9" x14ac:dyDescent="0.3">
      <c r="A365" t="s">
        <v>3561</v>
      </c>
      <c r="B365" t="s">
        <v>3562</v>
      </c>
      <c r="C365" t="s">
        <v>3563</v>
      </c>
      <c r="D365">
        <v>0.73664665222167902</v>
      </c>
      <c r="E365">
        <v>1</v>
      </c>
      <c r="F365">
        <v>1</v>
      </c>
      <c r="G365" t="str">
        <f t="shared" si="5"/>
        <v>yes</v>
      </c>
      <c r="H365">
        <v>0.97419599999999995</v>
      </c>
      <c r="I365">
        <v>0.979047</v>
      </c>
    </row>
    <row r="366" spans="1:9" x14ac:dyDescent="0.3">
      <c r="A366" t="s">
        <v>3564</v>
      </c>
      <c r="B366" t="s">
        <v>3565</v>
      </c>
      <c r="C366" t="s">
        <v>3566</v>
      </c>
      <c r="D366">
        <v>0.97169107198715199</v>
      </c>
      <c r="E366">
        <v>1</v>
      </c>
      <c r="F366">
        <v>1</v>
      </c>
      <c r="G366" t="str">
        <f t="shared" si="5"/>
        <v>yes</v>
      </c>
      <c r="H366">
        <v>0.96003099999999997</v>
      </c>
      <c r="I366">
        <v>0.96462000000000003</v>
      </c>
    </row>
    <row r="367" spans="1:9" x14ac:dyDescent="0.3">
      <c r="A367" t="s">
        <v>3567</v>
      </c>
      <c r="B367" t="s">
        <v>3568</v>
      </c>
      <c r="C367" t="s">
        <v>3569</v>
      </c>
      <c r="D367">
        <v>0.97695422172546398</v>
      </c>
      <c r="E367">
        <v>1</v>
      </c>
      <c r="F367">
        <v>1</v>
      </c>
      <c r="G367" t="str">
        <f t="shared" si="5"/>
        <v>yes</v>
      </c>
      <c r="H367">
        <v>0.978657</v>
      </c>
      <c r="I367">
        <v>0.980684</v>
      </c>
    </row>
    <row r="368" spans="1:9" x14ac:dyDescent="0.3">
      <c r="A368" t="s">
        <v>3570</v>
      </c>
      <c r="B368" t="s">
        <v>3571</v>
      </c>
      <c r="C368" t="s">
        <v>3572</v>
      </c>
      <c r="D368">
        <v>0.78852218389511097</v>
      </c>
      <c r="E368">
        <v>1</v>
      </c>
      <c r="F368">
        <v>1</v>
      </c>
      <c r="G368" t="str">
        <f t="shared" si="5"/>
        <v>yes</v>
      </c>
      <c r="H368">
        <v>0.90313699999999997</v>
      </c>
      <c r="I368">
        <v>0.90585800000000005</v>
      </c>
    </row>
    <row r="369" spans="1:9" x14ac:dyDescent="0.3">
      <c r="A369" t="s">
        <v>3573</v>
      </c>
      <c r="B369" t="s">
        <v>3574</v>
      </c>
      <c r="C369" t="s">
        <v>3575</v>
      </c>
      <c r="D369">
        <v>0.97121840715408303</v>
      </c>
      <c r="E369">
        <v>1</v>
      </c>
      <c r="F369">
        <v>1</v>
      </c>
      <c r="G369" t="str">
        <f t="shared" si="5"/>
        <v>yes</v>
      </c>
      <c r="H369">
        <v>0.96319100000000002</v>
      </c>
      <c r="I369">
        <v>0.96806400000000004</v>
      </c>
    </row>
    <row r="370" spans="1:9" x14ac:dyDescent="0.3">
      <c r="A370" t="s">
        <v>3578</v>
      </c>
      <c r="B370" t="s">
        <v>3579</v>
      </c>
      <c r="C370" t="s">
        <v>3580</v>
      </c>
      <c r="D370">
        <v>0.82336634397506703</v>
      </c>
      <c r="E370">
        <v>1</v>
      </c>
      <c r="F370">
        <v>1</v>
      </c>
      <c r="G370" t="str">
        <f t="shared" si="5"/>
        <v>yes</v>
      </c>
      <c r="H370">
        <v>0.95875500000000002</v>
      </c>
      <c r="I370">
        <v>0.96004500000000004</v>
      </c>
    </row>
    <row r="371" spans="1:9" x14ac:dyDescent="0.3">
      <c r="A371" t="s">
        <v>3584</v>
      </c>
      <c r="B371">
        <v>1991</v>
      </c>
      <c r="C371" t="s">
        <v>3585</v>
      </c>
      <c r="D371">
        <v>0.98154383897781305</v>
      </c>
      <c r="E371">
        <v>1</v>
      </c>
      <c r="F371">
        <v>1</v>
      </c>
      <c r="G371" t="str">
        <f t="shared" si="5"/>
        <v>yes</v>
      </c>
      <c r="H371">
        <v>0.87130700000000005</v>
      </c>
      <c r="I371">
        <v>0.87986900000000001</v>
      </c>
    </row>
    <row r="372" spans="1:9" x14ac:dyDescent="0.3">
      <c r="A372" t="s">
        <v>3586</v>
      </c>
      <c r="B372" t="s">
        <v>3587</v>
      </c>
      <c r="C372" t="s">
        <v>3588</v>
      </c>
      <c r="D372">
        <v>0.93052726984024003</v>
      </c>
      <c r="E372">
        <v>1</v>
      </c>
      <c r="F372">
        <v>1</v>
      </c>
      <c r="G372" t="str">
        <f t="shared" si="5"/>
        <v>yes</v>
      </c>
      <c r="H372">
        <v>0.96525000000000005</v>
      </c>
      <c r="I372">
        <v>0.96841900000000003</v>
      </c>
    </row>
    <row r="373" spans="1:9" x14ac:dyDescent="0.3">
      <c r="A373" t="s">
        <v>3591</v>
      </c>
      <c r="B373" t="s">
        <v>3592</v>
      </c>
      <c r="C373" t="s">
        <v>3593</v>
      </c>
      <c r="D373">
        <v>0.52145260572433405</v>
      </c>
      <c r="E373">
        <v>1</v>
      </c>
      <c r="F373">
        <v>1</v>
      </c>
      <c r="G373" t="str">
        <f t="shared" si="5"/>
        <v>yes</v>
      </c>
      <c r="H373">
        <v>0.92149700000000001</v>
      </c>
      <c r="I373">
        <v>0.92244400000000004</v>
      </c>
    </row>
    <row r="374" spans="1:9" x14ac:dyDescent="0.3">
      <c r="A374" t="s">
        <v>3597</v>
      </c>
      <c r="B374">
        <v>1913</v>
      </c>
      <c r="C374">
        <v>1913</v>
      </c>
      <c r="D374">
        <v>0.96384549140930098</v>
      </c>
      <c r="E374">
        <v>1</v>
      </c>
      <c r="F374">
        <v>1</v>
      </c>
      <c r="G374" t="str">
        <f t="shared" si="5"/>
        <v>yes</v>
      </c>
      <c r="H374">
        <v>1</v>
      </c>
      <c r="I374">
        <v>1</v>
      </c>
    </row>
    <row r="375" spans="1:9" x14ac:dyDescent="0.3">
      <c r="A375" t="s">
        <v>3598</v>
      </c>
      <c r="B375" t="s">
        <v>3599</v>
      </c>
      <c r="C375" t="s">
        <v>3600</v>
      </c>
      <c r="D375">
        <v>0.98354530334472601</v>
      </c>
      <c r="E375">
        <v>1</v>
      </c>
      <c r="F375">
        <v>1</v>
      </c>
      <c r="G375" t="str">
        <f t="shared" si="5"/>
        <v>yes</v>
      </c>
      <c r="H375">
        <v>1</v>
      </c>
      <c r="I375">
        <v>1</v>
      </c>
    </row>
    <row r="376" spans="1:9" x14ac:dyDescent="0.3">
      <c r="A376" t="s">
        <v>3603</v>
      </c>
      <c r="B376" t="s">
        <v>3604</v>
      </c>
      <c r="C376" t="s">
        <v>3605</v>
      </c>
      <c r="D376">
        <v>0.99623394012451105</v>
      </c>
      <c r="E376">
        <v>1</v>
      </c>
      <c r="F376">
        <v>1</v>
      </c>
      <c r="G376" t="str">
        <f t="shared" si="5"/>
        <v>yes</v>
      </c>
      <c r="H376">
        <v>1</v>
      </c>
      <c r="I376">
        <v>1</v>
      </c>
    </row>
    <row r="377" spans="1:9" x14ac:dyDescent="0.3">
      <c r="A377" t="s">
        <v>3606</v>
      </c>
      <c r="B377" t="s">
        <v>3607</v>
      </c>
      <c r="C377" t="s">
        <v>3608</v>
      </c>
      <c r="D377">
        <v>0.80016058683395297</v>
      </c>
      <c r="E377">
        <v>1</v>
      </c>
      <c r="F377">
        <v>1</v>
      </c>
      <c r="G377" t="str">
        <f t="shared" si="5"/>
        <v>yes</v>
      </c>
      <c r="H377">
        <v>1</v>
      </c>
      <c r="I377">
        <v>1</v>
      </c>
    </row>
    <row r="378" spans="1:9" x14ac:dyDescent="0.3">
      <c r="A378" t="s">
        <v>3609</v>
      </c>
      <c r="B378">
        <v>35</v>
      </c>
      <c r="C378">
        <v>35</v>
      </c>
      <c r="D378">
        <v>0.63349729776382402</v>
      </c>
      <c r="E378">
        <v>1</v>
      </c>
      <c r="F378">
        <v>1</v>
      </c>
      <c r="G378" t="str">
        <f t="shared" si="5"/>
        <v>yes</v>
      </c>
      <c r="H378">
        <v>1</v>
      </c>
      <c r="I378">
        <v>1</v>
      </c>
    </row>
    <row r="379" spans="1:9" x14ac:dyDescent="0.3">
      <c r="A379" t="s">
        <v>3610</v>
      </c>
      <c r="B379">
        <v>2010</v>
      </c>
      <c r="C379" t="s">
        <v>3611</v>
      </c>
      <c r="D379">
        <v>0.99166947603225697</v>
      </c>
      <c r="E379">
        <v>1</v>
      </c>
      <c r="F379">
        <v>1</v>
      </c>
      <c r="G379" t="str">
        <f t="shared" si="5"/>
        <v>yes</v>
      </c>
      <c r="H379">
        <v>0.871506</v>
      </c>
      <c r="I379">
        <v>0.883081</v>
      </c>
    </row>
    <row r="380" spans="1:9" x14ac:dyDescent="0.3">
      <c r="A380" t="s">
        <v>3612</v>
      </c>
      <c r="B380">
        <v>1857</v>
      </c>
      <c r="C380">
        <v>1857</v>
      </c>
      <c r="D380">
        <v>0.93462121486663796</v>
      </c>
      <c r="E380">
        <v>1</v>
      </c>
      <c r="F380">
        <v>1</v>
      </c>
      <c r="G380" t="str">
        <f t="shared" si="5"/>
        <v>yes</v>
      </c>
      <c r="H380">
        <v>1</v>
      </c>
      <c r="I380">
        <v>1</v>
      </c>
    </row>
    <row r="381" spans="1:9" x14ac:dyDescent="0.3">
      <c r="A381" t="s">
        <v>3613</v>
      </c>
      <c r="B381">
        <v>233</v>
      </c>
      <c r="C381">
        <v>233</v>
      </c>
      <c r="D381">
        <v>0.56098467111587502</v>
      </c>
      <c r="E381">
        <v>1</v>
      </c>
      <c r="F381">
        <v>1</v>
      </c>
      <c r="G381" t="str">
        <f t="shared" si="5"/>
        <v>yes</v>
      </c>
      <c r="H381">
        <v>1</v>
      </c>
      <c r="I381">
        <v>1</v>
      </c>
    </row>
    <row r="382" spans="1:9" x14ac:dyDescent="0.3">
      <c r="A382" t="s">
        <v>3617</v>
      </c>
      <c r="B382" t="s">
        <v>3618</v>
      </c>
      <c r="C382" t="s">
        <v>3619</v>
      </c>
      <c r="D382">
        <v>0.58542406558990401</v>
      </c>
      <c r="E382">
        <v>1</v>
      </c>
      <c r="F382">
        <v>1</v>
      </c>
      <c r="G382" t="str">
        <f t="shared" si="5"/>
        <v>yes</v>
      </c>
      <c r="H382">
        <v>0.94446799999999997</v>
      </c>
      <c r="I382">
        <v>0.94515400000000005</v>
      </c>
    </row>
    <row r="383" spans="1:9" x14ac:dyDescent="0.3">
      <c r="A383" t="s">
        <v>3620</v>
      </c>
      <c r="B383" t="s">
        <v>3621</v>
      </c>
      <c r="C383" t="s">
        <v>3622</v>
      </c>
      <c r="D383">
        <v>0.56693708896636896</v>
      </c>
      <c r="E383">
        <v>1</v>
      </c>
      <c r="F383">
        <v>1</v>
      </c>
      <c r="G383" t="str">
        <f t="shared" si="5"/>
        <v>yes</v>
      </c>
      <c r="H383">
        <v>1</v>
      </c>
      <c r="I383">
        <v>1</v>
      </c>
    </row>
    <row r="384" spans="1:9" x14ac:dyDescent="0.3">
      <c r="A384" t="s">
        <v>3623</v>
      </c>
      <c r="B384" t="s">
        <v>3624</v>
      </c>
      <c r="C384" t="s">
        <v>3625</v>
      </c>
      <c r="D384">
        <v>0.73988395929336503</v>
      </c>
      <c r="E384">
        <v>1</v>
      </c>
      <c r="F384">
        <v>1</v>
      </c>
      <c r="G384" t="str">
        <f t="shared" si="5"/>
        <v>yes</v>
      </c>
      <c r="H384">
        <v>0.97061200000000003</v>
      </c>
      <c r="I384">
        <v>0.97327699999999995</v>
      </c>
    </row>
    <row r="385" spans="1:9" x14ac:dyDescent="0.3">
      <c r="A385" t="s">
        <v>3626</v>
      </c>
      <c r="B385" t="s">
        <v>3627</v>
      </c>
      <c r="C385" t="s">
        <v>3628</v>
      </c>
      <c r="D385">
        <v>0.95637810230255105</v>
      </c>
      <c r="E385">
        <v>1</v>
      </c>
      <c r="F385">
        <v>1</v>
      </c>
      <c r="G385" t="str">
        <f t="shared" si="5"/>
        <v>yes</v>
      </c>
      <c r="H385">
        <v>1</v>
      </c>
      <c r="I385">
        <v>1</v>
      </c>
    </row>
    <row r="386" spans="1:9" x14ac:dyDescent="0.3">
      <c r="A386" t="s">
        <v>3629</v>
      </c>
      <c r="B386" t="s">
        <v>3630</v>
      </c>
      <c r="C386" t="s">
        <v>3631</v>
      </c>
      <c r="D386">
        <v>0.124229334294795</v>
      </c>
      <c r="E386">
        <v>1</v>
      </c>
      <c r="F386">
        <v>1</v>
      </c>
      <c r="G386" t="str">
        <f t="shared" ref="G386:G449" si="6">IF(E386&gt;0.64,"yes",IF(E386&gt;=0.45,"partially","no"))</f>
        <v>yes</v>
      </c>
      <c r="H386">
        <v>1</v>
      </c>
      <c r="I386">
        <v>1</v>
      </c>
    </row>
    <row r="387" spans="1:9" x14ac:dyDescent="0.3">
      <c r="A387" t="s">
        <v>3635</v>
      </c>
      <c r="B387" t="s">
        <v>3636</v>
      </c>
      <c r="C387" t="s">
        <v>3637</v>
      </c>
      <c r="D387">
        <v>0.98343241214752197</v>
      </c>
      <c r="E387">
        <v>1</v>
      </c>
      <c r="F387">
        <v>1</v>
      </c>
      <c r="G387" t="str">
        <f t="shared" si="6"/>
        <v>yes</v>
      </c>
      <c r="H387">
        <v>0.94012600000000002</v>
      </c>
      <c r="I387">
        <v>0.94243100000000002</v>
      </c>
    </row>
    <row r="388" spans="1:9" x14ac:dyDescent="0.3">
      <c r="A388" t="s">
        <v>3638</v>
      </c>
      <c r="B388">
        <v>2015</v>
      </c>
      <c r="C388" t="s">
        <v>3639</v>
      </c>
      <c r="D388">
        <v>0.99678498506545998</v>
      </c>
      <c r="E388">
        <v>1</v>
      </c>
      <c r="F388">
        <v>1</v>
      </c>
      <c r="G388" t="str">
        <f t="shared" si="6"/>
        <v>yes</v>
      </c>
      <c r="H388">
        <v>0.88128499999999999</v>
      </c>
      <c r="I388">
        <v>0.89624800000000004</v>
      </c>
    </row>
    <row r="389" spans="1:9" x14ac:dyDescent="0.3">
      <c r="A389" t="s">
        <v>3646</v>
      </c>
      <c r="B389" t="s">
        <v>3647</v>
      </c>
      <c r="C389" t="s">
        <v>3648</v>
      </c>
      <c r="D389">
        <v>0.98511207103729204</v>
      </c>
      <c r="E389">
        <v>1</v>
      </c>
      <c r="F389">
        <v>1</v>
      </c>
      <c r="G389" t="str">
        <f t="shared" si="6"/>
        <v>yes</v>
      </c>
      <c r="H389">
        <v>1</v>
      </c>
      <c r="I389">
        <v>1</v>
      </c>
    </row>
    <row r="390" spans="1:9" x14ac:dyDescent="0.3">
      <c r="A390" t="s">
        <v>3661</v>
      </c>
      <c r="B390" t="s">
        <v>3662</v>
      </c>
      <c r="C390" t="s">
        <v>3663</v>
      </c>
      <c r="D390">
        <v>0.239422842860221</v>
      </c>
      <c r="E390">
        <v>1</v>
      </c>
      <c r="F390">
        <v>1</v>
      </c>
      <c r="G390" t="str">
        <f t="shared" si="6"/>
        <v>yes</v>
      </c>
      <c r="H390">
        <v>0.82393099999999997</v>
      </c>
      <c r="I390">
        <v>0.83374099999999995</v>
      </c>
    </row>
    <row r="391" spans="1:9" x14ac:dyDescent="0.3">
      <c r="A391" t="s">
        <v>3667</v>
      </c>
      <c r="B391" s="3">
        <v>0.9</v>
      </c>
      <c r="C391" s="3">
        <v>0.9</v>
      </c>
      <c r="D391">
        <v>0.79200965166091897</v>
      </c>
      <c r="E391">
        <v>1</v>
      </c>
      <c r="F391">
        <v>1</v>
      </c>
      <c r="G391" t="str">
        <f t="shared" si="6"/>
        <v>yes</v>
      </c>
      <c r="H391">
        <v>1</v>
      </c>
      <c r="I391">
        <v>1</v>
      </c>
    </row>
    <row r="392" spans="1:9" x14ac:dyDescent="0.3">
      <c r="A392" t="s">
        <v>3668</v>
      </c>
      <c r="B392" t="s">
        <v>3669</v>
      </c>
      <c r="C392" t="s">
        <v>3670</v>
      </c>
      <c r="D392">
        <v>0.94534885883331299</v>
      </c>
      <c r="E392">
        <v>1</v>
      </c>
      <c r="F392">
        <v>1</v>
      </c>
      <c r="G392" t="str">
        <f t="shared" si="6"/>
        <v>yes</v>
      </c>
      <c r="H392">
        <v>0.94387900000000002</v>
      </c>
      <c r="I392">
        <v>0.95248600000000005</v>
      </c>
    </row>
    <row r="393" spans="1:9" x14ac:dyDescent="0.3">
      <c r="A393" t="s">
        <v>3671</v>
      </c>
      <c r="B393" t="s">
        <v>3672</v>
      </c>
      <c r="C393" t="s">
        <v>3673</v>
      </c>
      <c r="D393">
        <v>0.95538008213043202</v>
      </c>
      <c r="E393">
        <v>1</v>
      </c>
      <c r="F393">
        <v>1</v>
      </c>
      <c r="G393" t="str">
        <f t="shared" si="6"/>
        <v>yes</v>
      </c>
      <c r="H393">
        <v>0.93626600000000004</v>
      </c>
      <c r="I393">
        <v>0.93713599999999997</v>
      </c>
    </row>
    <row r="394" spans="1:9" x14ac:dyDescent="0.3">
      <c r="A394" t="s">
        <v>3677</v>
      </c>
      <c r="B394" t="s">
        <v>3678</v>
      </c>
      <c r="C394" t="s">
        <v>3679</v>
      </c>
      <c r="D394">
        <v>0.97109293937683105</v>
      </c>
      <c r="E394">
        <v>1</v>
      </c>
      <c r="F394">
        <v>1</v>
      </c>
      <c r="G394" t="str">
        <f t="shared" si="6"/>
        <v>yes</v>
      </c>
      <c r="H394">
        <v>1</v>
      </c>
      <c r="I394">
        <v>1</v>
      </c>
    </row>
    <row r="395" spans="1:9" x14ac:dyDescent="0.3">
      <c r="A395" t="s">
        <v>3680</v>
      </c>
      <c r="B395" t="s">
        <v>3681</v>
      </c>
      <c r="C395" t="s">
        <v>3682</v>
      </c>
      <c r="D395">
        <v>0.70840650796890203</v>
      </c>
      <c r="E395">
        <v>1</v>
      </c>
      <c r="F395">
        <v>1</v>
      </c>
      <c r="G395" t="str">
        <f t="shared" si="6"/>
        <v>yes</v>
      </c>
      <c r="H395">
        <v>1</v>
      </c>
      <c r="I395">
        <v>1</v>
      </c>
    </row>
    <row r="396" spans="1:9" x14ac:dyDescent="0.3">
      <c r="A396" t="s">
        <v>3686</v>
      </c>
      <c r="B396" t="s">
        <v>3687</v>
      </c>
      <c r="C396" t="s">
        <v>3688</v>
      </c>
      <c r="D396">
        <v>0.984816133975982</v>
      </c>
      <c r="E396">
        <v>1</v>
      </c>
      <c r="F396">
        <v>1</v>
      </c>
      <c r="G396" t="str">
        <f t="shared" si="6"/>
        <v>yes</v>
      </c>
      <c r="H396">
        <v>1</v>
      </c>
      <c r="I396">
        <v>1</v>
      </c>
    </row>
    <row r="397" spans="1:9" x14ac:dyDescent="0.3">
      <c r="A397" t="s">
        <v>3697</v>
      </c>
      <c r="B397">
        <v>1186</v>
      </c>
      <c r="C397" t="s">
        <v>3698</v>
      </c>
      <c r="D397">
        <v>0.60838848352432195</v>
      </c>
      <c r="E397">
        <v>1</v>
      </c>
      <c r="F397">
        <v>1</v>
      </c>
      <c r="G397" t="str">
        <f t="shared" si="6"/>
        <v>yes</v>
      </c>
      <c r="H397">
        <v>0.88988800000000001</v>
      </c>
      <c r="I397">
        <v>0.90176999999999996</v>
      </c>
    </row>
    <row r="398" spans="1:9" x14ac:dyDescent="0.3">
      <c r="A398" t="s">
        <v>3699</v>
      </c>
      <c r="B398" t="s">
        <v>3700</v>
      </c>
      <c r="C398" t="s">
        <v>3701</v>
      </c>
      <c r="D398">
        <v>0.93018084764480602</v>
      </c>
      <c r="E398">
        <v>1</v>
      </c>
      <c r="F398">
        <v>1</v>
      </c>
      <c r="G398" t="str">
        <f t="shared" si="6"/>
        <v>yes</v>
      </c>
      <c r="H398">
        <v>0.92475499999999999</v>
      </c>
      <c r="I398">
        <v>0.92775300000000005</v>
      </c>
    </row>
    <row r="399" spans="1:9" x14ac:dyDescent="0.3">
      <c r="A399" t="s">
        <v>3702</v>
      </c>
      <c r="B399" t="s">
        <v>3703</v>
      </c>
      <c r="C399" t="s">
        <v>3704</v>
      </c>
      <c r="D399">
        <v>0.68161690235137895</v>
      </c>
      <c r="E399">
        <v>1</v>
      </c>
      <c r="F399">
        <v>1</v>
      </c>
      <c r="G399" t="str">
        <f t="shared" si="6"/>
        <v>yes</v>
      </c>
      <c r="H399">
        <v>0.89998400000000001</v>
      </c>
      <c r="I399">
        <v>0.90163499999999996</v>
      </c>
    </row>
    <row r="400" spans="1:9" x14ac:dyDescent="0.3">
      <c r="A400" t="s">
        <v>3708</v>
      </c>
      <c r="B400" t="s">
        <v>3709</v>
      </c>
      <c r="C400" t="s">
        <v>3710</v>
      </c>
      <c r="D400">
        <v>0.95064657926559404</v>
      </c>
      <c r="E400">
        <v>1</v>
      </c>
      <c r="F400">
        <v>1</v>
      </c>
      <c r="G400" t="str">
        <f t="shared" si="6"/>
        <v>yes</v>
      </c>
      <c r="H400">
        <v>0.94262699999999999</v>
      </c>
      <c r="I400">
        <v>0.94593799999999995</v>
      </c>
    </row>
    <row r="401" spans="1:9" x14ac:dyDescent="0.3">
      <c r="A401" t="s">
        <v>3714</v>
      </c>
      <c r="B401">
        <v>1954</v>
      </c>
      <c r="C401" t="s">
        <v>3715</v>
      </c>
      <c r="D401">
        <v>0.89497745037078802</v>
      </c>
      <c r="E401">
        <v>1</v>
      </c>
      <c r="F401">
        <v>1</v>
      </c>
      <c r="G401" t="str">
        <f t="shared" si="6"/>
        <v>yes</v>
      </c>
      <c r="H401">
        <v>0.86121499999999995</v>
      </c>
      <c r="I401">
        <v>0.87399800000000005</v>
      </c>
    </row>
    <row r="402" spans="1:9" x14ac:dyDescent="0.3">
      <c r="A402" t="s">
        <v>3719</v>
      </c>
      <c r="B402" t="s">
        <v>3720</v>
      </c>
      <c r="C402" t="s">
        <v>3721</v>
      </c>
      <c r="D402">
        <v>0.63276642560958796</v>
      </c>
      <c r="E402">
        <v>1</v>
      </c>
      <c r="F402">
        <v>1</v>
      </c>
      <c r="G402" t="str">
        <f t="shared" si="6"/>
        <v>yes</v>
      </c>
      <c r="H402">
        <v>0.92747400000000002</v>
      </c>
      <c r="I402">
        <v>0.92925800000000003</v>
      </c>
    </row>
    <row r="403" spans="1:9" x14ac:dyDescent="0.3">
      <c r="A403" t="s">
        <v>3727</v>
      </c>
      <c r="B403">
        <v>1279</v>
      </c>
      <c r="C403">
        <v>1279</v>
      </c>
      <c r="D403">
        <v>0.86124509572982699</v>
      </c>
      <c r="E403">
        <v>1</v>
      </c>
      <c r="F403">
        <v>1</v>
      </c>
      <c r="G403" t="str">
        <f t="shared" si="6"/>
        <v>yes</v>
      </c>
      <c r="H403">
        <v>1</v>
      </c>
      <c r="I403">
        <v>1</v>
      </c>
    </row>
    <row r="404" spans="1:9" x14ac:dyDescent="0.3">
      <c r="A404" t="s">
        <v>3731</v>
      </c>
      <c r="B404" t="s">
        <v>3732</v>
      </c>
      <c r="C404" t="s">
        <v>3733</v>
      </c>
      <c r="D404">
        <v>0.36292311549186701</v>
      </c>
      <c r="E404">
        <v>1</v>
      </c>
      <c r="F404">
        <v>1</v>
      </c>
      <c r="G404" t="str">
        <f t="shared" si="6"/>
        <v>yes</v>
      </c>
      <c r="H404">
        <v>0.978043</v>
      </c>
      <c r="I404">
        <v>0.97973399999999999</v>
      </c>
    </row>
    <row r="405" spans="1:9" x14ac:dyDescent="0.3">
      <c r="A405" t="s">
        <v>3737</v>
      </c>
      <c r="B405">
        <v>1237</v>
      </c>
      <c r="C405" t="s">
        <v>3738</v>
      </c>
      <c r="D405">
        <v>0.92653942108154297</v>
      </c>
      <c r="E405">
        <v>1</v>
      </c>
      <c r="F405">
        <v>1</v>
      </c>
      <c r="G405" t="str">
        <f t="shared" si="6"/>
        <v>yes</v>
      </c>
      <c r="H405">
        <v>0.88205999999999996</v>
      </c>
      <c r="I405">
        <v>0.89279600000000003</v>
      </c>
    </row>
    <row r="406" spans="1:9" x14ac:dyDescent="0.3">
      <c r="A406" t="s">
        <v>3739</v>
      </c>
      <c r="B406" t="s">
        <v>3740</v>
      </c>
      <c r="C406" t="s">
        <v>3741</v>
      </c>
      <c r="D406">
        <v>0.73277270793914795</v>
      </c>
      <c r="E406">
        <v>1</v>
      </c>
      <c r="F406">
        <v>1</v>
      </c>
      <c r="G406" t="str">
        <f t="shared" si="6"/>
        <v>yes</v>
      </c>
      <c r="H406">
        <v>0.907524</v>
      </c>
      <c r="I406">
        <v>0.91061800000000004</v>
      </c>
    </row>
    <row r="407" spans="1:9" x14ac:dyDescent="0.3">
      <c r="A407" t="s">
        <v>3742</v>
      </c>
      <c r="B407" t="s">
        <v>3743</v>
      </c>
      <c r="C407" t="s">
        <v>3744</v>
      </c>
      <c r="D407">
        <v>0.72399705648422197</v>
      </c>
      <c r="E407">
        <v>1</v>
      </c>
      <c r="F407">
        <v>1</v>
      </c>
      <c r="G407" t="str">
        <f t="shared" si="6"/>
        <v>yes</v>
      </c>
      <c r="H407">
        <v>0.95491899999999996</v>
      </c>
      <c r="I407">
        <v>0.95272699999999999</v>
      </c>
    </row>
    <row r="408" spans="1:9" x14ac:dyDescent="0.3">
      <c r="A408" t="s">
        <v>3748</v>
      </c>
      <c r="B408" t="s">
        <v>3749</v>
      </c>
      <c r="C408" t="s">
        <v>3750</v>
      </c>
      <c r="D408">
        <v>0.14423400163650499</v>
      </c>
      <c r="E408">
        <v>1</v>
      </c>
      <c r="F408">
        <v>1</v>
      </c>
      <c r="G408" t="str">
        <f t="shared" si="6"/>
        <v>yes</v>
      </c>
      <c r="H408">
        <v>0.97640800000000005</v>
      </c>
      <c r="I408">
        <v>0.97629699999999997</v>
      </c>
    </row>
    <row r="409" spans="1:9" x14ac:dyDescent="0.3">
      <c r="A409" t="s">
        <v>3766</v>
      </c>
      <c r="B409" t="s">
        <v>3767</v>
      </c>
      <c r="C409" t="s">
        <v>3768</v>
      </c>
      <c r="D409">
        <v>0.13663809001445701</v>
      </c>
      <c r="E409">
        <v>1</v>
      </c>
      <c r="F409">
        <v>1</v>
      </c>
      <c r="G409" t="str">
        <f t="shared" si="6"/>
        <v>yes</v>
      </c>
      <c r="H409">
        <v>1</v>
      </c>
      <c r="I409">
        <v>1</v>
      </c>
    </row>
    <row r="410" spans="1:9" x14ac:dyDescent="0.3">
      <c r="A410" t="s">
        <v>3769</v>
      </c>
      <c r="B410" t="s">
        <v>3770</v>
      </c>
      <c r="C410" t="s">
        <v>3771</v>
      </c>
      <c r="D410">
        <v>0.97951531410217196</v>
      </c>
      <c r="E410">
        <v>1</v>
      </c>
      <c r="F410">
        <v>1</v>
      </c>
      <c r="G410" t="str">
        <f t="shared" si="6"/>
        <v>yes</v>
      </c>
      <c r="H410">
        <v>1</v>
      </c>
      <c r="I410">
        <v>1</v>
      </c>
    </row>
    <row r="411" spans="1:9" x14ac:dyDescent="0.3">
      <c r="A411" t="s">
        <v>3772</v>
      </c>
      <c r="B411" t="s">
        <v>3773</v>
      </c>
      <c r="C411" t="s">
        <v>3774</v>
      </c>
      <c r="D411">
        <v>0.92507678270339899</v>
      </c>
      <c r="E411">
        <v>1</v>
      </c>
      <c r="F411">
        <v>1</v>
      </c>
      <c r="G411" t="str">
        <f t="shared" si="6"/>
        <v>yes</v>
      </c>
      <c r="H411">
        <v>0.96902299999999997</v>
      </c>
      <c r="I411">
        <v>0.97172099999999995</v>
      </c>
    </row>
    <row r="412" spans="1:9" x14ac:dyDescent="0.3">
      <c r="A412" t="s">
        <v>3778</v>
      </c>
      <c r="B412" t="s">
        <v>3779</v>
      </c>
      <c r="C412" t="s">
        <v>3780</v>
      </c>
      <c r="D412">
        <v>0.62127578258514404</v>
      </c>
      <c r="E412">
        <v>1</v>
      </c>
      <c r="F412">
        <v>1</v>
      </c>
      <c r="G412" t="str">
        <f t="shared" si="6"/>
        <v>yes</v>
      </c>
      <c r="H412">
        <v>1</v>
      </c>
      <c r="I412">
        <v>1</v>
      </c>
    </row>
    <row r="413" spans="1:9" x14ac:dyDescent="0.3">
      <c r="A413" t="s">
        <v>3787</v>
      </c>
      <c r="B413" t="s">
        <v>3788</v>
      </c>
      <c r="C413" t="s">
        <v>3789</v>
      </c>
      <c r="D413">
        <v>0.91832870244979803</v>
      </c>
      <c r="E413">
        <v>1</v>
      </c>
      <c r="F413">
        <v>1</v>
      </c>
      <c r="G413" t="str">
        <f t="shared" si="6"/>
        <v>yes</v>
      </c>
      <c r="H413">
        <v>1</v>
      </c>
      <c r="I413">
        <v>1</v>
      </c>
    </row>
    <row r="414" spans="1:9" x14ac:dyDescent="0.3">
      <c r="A414" t="s">
        <v>3802</v>
      </c>
      <c r="B414" t="s">
        <v>3803</v>
      </c>
      <c r="C414" t="s">
        <v>3804</v>
      </c>
      <c r="D414">
        <v>0.35882249474525402</v>
      </c>
      <c r="E414">
        <v>1</v>
      </c>
      <c r="F414">
        <v>1</v>
      </c>
      <c r="G414" t="str">
        <f t="shared" si="6"/>
        <v>yes</v>
      </c>
      <c r="H414">
        <v>0.950986</v>
      </c>
      <c r="I414">
        <v>0.94997500000000001</v>
      </c>
    </row>
    <row r="415" spans="1:9" x14ac:dyDescent="0.3">
      <c r="A415" t="s">
        <v>3805</v>
      </c>
      <c r="B415" t="s">
        <v>3806</v>
      </c>
      <c r="C415" t="s">
        <v>3807</v>
      </c>
      <c r="D415">
        <v>0.11882315576076501</v>
      </c>
      <c r="E415">
        <v>1</v>
      </c>
      <c r="F415">
        <v>1</v>
      </c>
      <c r="G415" t="str">
        <f t="shared" si="6"/>
        <v>yes</v>
      </c>
      <c r="H415">
        <v>1</v>
      </c>
      <c r="I415">
        <v>1</v>
      </c>
    </row>
    <row r="416" spans="1:9" x14ac:dyDescent="0.3">
      <c r="A416" t="s">
        <v>3826</v>
      </c>
      <c r="B416" t="s">
        <v>3827</v>
      </c>
      <c r="C416" t="s">
        <v>3828</v>
      </c>
      <c r="D416">
        <v>9.8658107221126501E-2</v>
      </c>
      <c r="E416">
        <v>1</v>
      </c>
      <c r="F416">
        <v>1</v>
      </c>
      <c r="G416" t="str">
        <f t="shared" si="6"/>
        <v>yes</v>
      </c>
      <c r="H416">
        <v>1</v>
      </c>
      <c r="I416">
        <v>1</v>
      </c>
    </row>
    <row r="417" spans="1:9" x14ac:dyDescent="0.3">
      <c r="A417" t="s">
        <v>3834</v>
      </c>
      <c r="B417" t="s">
        <v>3835</v>
      </c>
      <c r="C417" t="s">
        <v>3836</v>
      </c>
      <c r="D417">
        <v>0.39333614706993097</v>
      </c>
      <c r="E417">
        <v>1</v>
      </c>
      <c r="F417">
        <v>1</v>
      </c>
      <c r="G417" t="str">
        <f t="shared" si="6"/>
        <v>yes</v>
      </c>
      <c r="H417">
        <v>1</v>
      </c>
      <c r="I417">
        <v>1</v>
      </c>
    </row>
    <row r="418" spans="1:9" x14ac:dyDescent="0.3">
      <c r="A418" t="s">
        <v>3840</v>
      </c>
      <c r="B418" t="s">
        <v>3841</v>
      </c>
      <c r="C418" t="s">
        <v>3842</v>
      </c>
      <c r="D418">
        <v>0.99168956279754605</v>
      </c>
      <c r="E418">
        <v>1</v>
      </c>
      <c r="F418">
        <v>1</v>
      </c>
      <c r="G418" t="str">
        <f t="shared" si="6"/>
        <v>yes</v>
      </c>
      <c r="H418">
        <v>1</v>
      </c>
      <c r="I418">
        <v>1</v>
      </c>
    </row>
    <row r="419" spans="1:9" x14ac:dyDescent="0.3">
      <c r="A419" t="s">
        <v>3846</v>
      </c>
      <c r="B419" t="s">
        <v>3847</v>
      </c>
      <c r="C419" t="s">
        <v>3848</v>
      </c>
      <c r="D419">
        <v>0.54445213079452504</v>
      </c>
      <c r="E419">
        <v>1</v>
      </c>
      <c r="F419">
        <v>1</v>
      </c>
      <c r="G419" t="str">
        <f t="shared" si="6"/>
        <v>yes</v>
      </c>
      <c r="H419">
        <v>1</v>
      </c>
      <c r="I419">
        <v>1</v>
      </c>
    </row>
    <row r="420" spans="1:9" x14ac:dyDescent="0.3">
      <c r="A420" t="s">
        <v>3849</v>
      </c>
      <c r="B420" t="s">
        <v>3850</v>
      </c>
      <c r="C420" t="s">
        <v>3851</v>
      </c>
      <c r="D420">
        <v>0.98758035898208596</v>
      </c>
      <c r="E420">
        <v>1</v>
      </c>
      <c r="F420">
        <v>1</v>
      </c>
      <c r="G420" t="str">
        <f t="shared" si="6"/>
        <v>yes</v>
      </c>
      <c r="H420">
        <v>0.97058800000000001</v>
      </c>
      <c r="I420">
        <v>0.97032499999999999</v>
      </c>
    </row>
    <row r="421" spans="1:9" x14ac:dyDescent="0.3">
      <c r="A421" t="s">
        <v>3852</v>
      </c>
      <c r="B421" t="s">
        <v>3853</v>
      </c>
      <c r="C421" t="s">
        <v>3854</v>
      </c>
      <c r="D421">
        <v>0.76820653676986606</v>
      </c>
      <c r="E421">
        <v>1</v>
      </c>
      <c r="F421">
        <v>1</v>
      </c>
      <c r="G421" t="str">
        <f t="shared" si="6"/>
        <v>yes</v>
      </c>
      <c r="H421">
        <v>1</v>
      </c>
      <c r="I421">
        <v>1</v>
      </c>
    </row>
    <row r="422" spans="1:9" x14ac:dyDescent="0.3">
      <c r="A422" t="s">
        <v>3861</v>
      </c>
      <c r="B422" t="s">
        <v>3862</v>
      </c>
      <c r="C422" t="s">
        <v>3863</v>
      </c>
      <c r="D422">
        <v>0.94709748029708796</v>
      </c>
      <c r="E422">
        <v>1</v>
      </c>
      <c r="F422">
        <v>1</v>
      </c>
      <c r="G422" t="str">
        <f t="shared" si="6"/>
        <v>yes</v>
      </c>
      <c r="H422">
        <v>0.92069999999999996</v>
      </c>
      <c r="I422">
        <v>0.92851899999999998</v>
      </c>
    </row>
    <row r="423" spans="1:9" x14ac:dyDescent="0.3">
      <c r="A423" t="s">
        <v>3876</v>
      </c>
      <c r="B423" t="s">
        <v>3877</v>
      </c>
      <c r="C423" t="s">
        <v>3878</v>
      </c>
      <c r="D423">
        <v>5.3882848471403101E-2</v>
      </c>
      <c r="E423">
        <v>1</v>
      </c>
      <c r="F423">
        <v>1</v>
      </c>
      <c r="G423" t="str">
        <f t="shared" si="6"/>
        <v>yes</v>
      </c>
      <c r="H423">
        <v>1</v>
      </c>
      <c r="I423">
        <v>1</v>
      </c>
    </row>
    <row r="424" spans="1:9" x14ac:dyDescent="0.3">
      <c r="A424" t="s">
        <v>3879</v>
      </c>
      <c r="B424" t="s">
        <v>3880</v>
      </c>
      <c r="C424" t="s">
        <v>3881</v>
      </c>
      <c r="D424">
        <v>0.92999893426895097</v>
      </c>
      <c r="E424">
        <v>1</v>
      </c>
      <c r="F424">
        <v>1</v>
      </c>
      <c r="G424" t="str">
        <f t="shared" si="6"/>
        <v>yes</v>
      </c>
      <c r="H424">
        <v>0.95896300000000001</v>
      </c>
      <c r="I424">
        <v>0.959094</v>
      </c>
    </row>
    <row r="425" spans="1:9" x14ac:dyDescent="0.3">
      <c r="A425" t="s">
        <v>3882</v>
      </c>
      <c r="B425" t="s">
        <v>3883</v>
      </c>
      <c r="C425" t="s">
        <v>3884</v>
      </c>
      <c r="D425">
        <v>0.94590502977371205</v>
      </c>
      <c r="E425">
        <v>1</v>
      </c>
      <c r="F425">
        <v>1</v>
      </c>
      <c r="G425" t="str">
        <f t="shared" si="6"/>
        <v>yes</v>
      </c>
      <c r="H425">
        <v>0.87867099999999998</v>
      </c>
      <c r="I425">
        <v>0.89740200000000003</v>
      </c>
    </row>
    <row r="426" spans="1:9" x14ac:dyDescent="0.3">
      <c r="A426" t="s">
        <v>3885</v>
      </c>
      <c r="B426" t="s">
        <v>3886</v>
      </c>
      <c r="C426" t="s">
        <v>3887</v>
      </c>
      <c r="D426">
        <v>0.92214345932006803</v>
      </c>
      <c r="E426">
        <v>1</v>
      </c>
      <c r="F426">
        <v>1</v>
      </c>
      <c r="G426" t="str">
        <f t="shared" si="6"/>
        <v>yes</v>
      </c>
      <c r="H426">
        <v>1</v>
      </c>
      <c r="I426">
        <v>1</v>
      </c>
    </row>
    <row r="427" spans="1:9" x14ac:dyDescent="0.3">
      <c r="A427" t="s">
        <v>3888</v>
      </c>
      <c r="B427" t="s">
        <v>3889</v>
      </c>
      <c r="C427" t="s">
        <v>3890</v>
      </c>
      <c r="D427">
        <v>0.98609489202499401</v>
      </c>
      <c r="E427">
        <v>1</v>
      </c>
      <c r="F427">
        <v>1</v>
      </c>
      <c r="G427" t="str">
        <f t="shared" si="6"/>
        <v>yes</v>
      </c>
      <c r="H427">
        <v>1</v>
      </c>
      <c r="I427">
        <v>1</v>
      </c>
    </row>
    <row r="428" spans="1:9" x14ac:dyDescent="0.3">
      <c r="A428" t="s">
        <v>3891</v>
      </c>
      <c r="B428" t="s">
        <v>3892</v>
      </c>
      <c r="C428" t="s">
        <v>3893</v>
      </c>
      <c r="D428">
        <v>0.41335976123809798</v>
      </c>
      <c r="E428">
        <v>1</v>
      </c>
      <c r="F428">
        <v>1</v>
      </c>
      <c r="G428" t="str">
        <f t="shared" si="6"/>
        <v>yes</v>
      </c>
      <c r="H428">
        <v>1</v>
      </c>
      <c r="I428">
        <v>1</v>
      </c>
    </row>
    <row r="429" spans="1:9" x14ac:dyDescent="0.3">
      <c r="A429" t="s">
        <v>3894</v>
      </c>
      <c r="B429" t="s">
        <v>3895</v>
      </c>
      <c r="C429" t="s">
        <v>3896</v>
      </c>
      <c r="D429">
        <v>0.77343714237213101</v>
      </c>
      <c r="E429">
        <v>1</v>
      </c>
      <c r="F429">
        <v>1</v>
      </c>
      <c r="G429" t="str">
        <f t="shared" si="6"/>
        <v>yes</v>
      </c>
      <c r="H429">
        <v>1</v>
      </c>
      <c r="I429">
        <v>1</v>
      </c>
    </row>
    <row r="430" spans="1:9" x14ac:dyDescent="0.3">
      <c r="A430" t="s">
        <v>3903</v>
      </c>
      <c r="B430" t="s">
        <v>3904</v>
      </c>
      <c r="C430" t="s">
        <v>3905</v>
      </c>
      <c r="D430">
        <v>0.930222988128662</v>
      </c>
      <c r="E430">
        <v>1</v>
      </c>
      <c r="F430">
        <v>1</v>
      </c>
      <c r="G430" t="str">
        <f t="shared" si="6"/>
        <v>yes</v>
      </c>
      <c r="H430">
        <v>1</v>
      </c>
      <c r="I430">
        <v>1</v>
      </c>
    </row>
    <row r="431" spans="1:9" x14ac:dyDescent="0.3">
      <c r="A431" t="s">
        <v>3906</v>
      </c>
      <c r="B431" t="s">
        <v>3892</v>
      </c>
      <c r="C431" t="s">
        <v>3893</v>
      </c>
      <c r="D431">
        <v>3.4088995307682999E-3</v>
      </c>
      <c r="E431">
        <v>1</v>
      </c>
      <c r="F431">
        <v>1</v>
      </c>
      <c r="G431" t="str">
        <f t="shared" si="6"/>
        <v>yes</v>
      </c>
      <c r="H431">
        <v>1</v>
      </c>
      <c r="I431">
        <v>1</v>
      </c>
    </row>
    <row r="432" spans="1:9" x14ac:dyDescent="0.3">
      <c r="A432" t="s">
        <v>3920</v>
      </c>
      <c r="B432" t="s">
        <v>3921</v>
      </c>
      <c r="C432" t="s">
        <v>3922</v>
      </c>
      <c r="D432">
        <v>0.51422250270843495</v>
      </c>
      <c r="E432">
        <v>1</v>
      </c>
      <c r="F432">
        <v>1</v>
      </c>
      <c r="G432" t="str">
        <f t="shared" si="6"/>
        <v>yes</v>
      </c>
      <c r="H432">
        <v>1</v>
      </c>
      <c r="I432">
        <v>1</v>
      </c>
    </row>
    <row r="433" spans="1:9" x14ac:dyDescent="0.3">
      <c r="A433" t="s">
        <v>3923</v>
      </c>
      <c r="B433" t="s">
        <v>3924</v>
      </c>
      <c r="C433" t="s">
        <v>3925</v>
      </c>
      <c r="D433">
        <v>0.98525309562683105</v>
      </c>
      <c r="E433">
        <v>1</v>
      </c>
      <c r="F433">
        <v>1</v>
      </c>
      <c r="G433" t="str">
        <f t="shared" si="6"/>
        <v>yes</v>
      </c>
      <c r="H433">
        <v>1</v>
      </c>
      <c r="I433">
        <v>1</v>
      </c>
    </row>
    <row r="434" spans="1:9" x14ac:dyDescent="0.3">
      <c r="A434" t="s">
        <v>3938</v>
      </c>
      <c r="B434" t="s">
        <v>3939</v>
      </c>
      <c r="C434" t="s">
        <v>3940</v>
      </c>
      <c r="D434">
        <v>0.102110676467418</v>
      </c>
      <c r="E434">
        <v>1</v>
      </c>
      <c r="F434">
        <v>1</v>
      </c>
      <c r="G434" t="str">
        <f t="shared" si="6"/>
        <v>yes</v>
      </c>
      <c r="H434">
        <v>0.968754</v>
      </c>
      <c r="I434">
        <v>0.96970599999999996</v>
      </c>
    </row>
    <row r="435" spans="1:9" x14ac:dyDescent="0.3">
      <c r="A435" t="s">
        <v>3947</v>
      </c>
      <c r="B435" t="s">
        <v>3948</v>
      </c>
      <c r="C435" t="s">
        <v>3949</v>
      </c>
      <c r="D435">
        <v>0.359395831823349</v>
      </c>
      <c r="E435">
        <v>1</v>
      </c>
      <c r="F435">
        <v>1</v>
      </c>
      <c r="G435" t="str">
        <f t="shared" si="6"/>
        <v>yes</v>
      </c>
      <c r="H435">
        <v>1</v>
      </c>
      <c r="I435">
        <v>1</v>
      </c>
    </row>
    <row r="436" spans="1:9" x14ac:dyDescent="0.3">
      <c r="A436" t="s">
        <v>3952</v>
      </c>
      <c r="B436" t="s">
        <v>3953</v>
      </c>
      <c r="C436" t="s">
        <v>3954</v>
      </c>
      <c r="D436">
        <v>0.75293147563934304</v>
      </c>
      <c r="E436">
        <v>1</v>
      </c>
      <c r="F436">
        <v>1</v>
      </c>
      <c r="G436" t="str">
        <f t="shared" si="6"/>
        <v>yes</v>
      </c>
      <c r="H436">
        <v>1</v>
      </c>
      <c r="I436">
        <v>1</v>
      </c>
    </row>
    <row r="437" spans="1:9" x14ac:dyDescent="0.3">
      <c r="A437" t="s">
        <v>3955</v>
      </c>
      <c r="B437" t="s">
        <v>3956</v>
      </c>
      <c r="C437" t="s">
        <v>3957</v>
      </c>
      <c r="D437">
        <v>0.77875638008117598</v>
      </c>
      <c r="E437">
        <v>1</v>
      </c>
      <c r="F437">
        <v>1</v>
      </c>
      <c r="G437" t="str">
        <f t="shared" si="6"/>
        <v>yes</v>
      </c>
      <c r="H437">
        <v>0.93506599999999995</v>
      </c>
      <c r="I437">
        <v>0.93571099999999996</v>
      </c>
    </row>
    <row r="438" spans="1:9" x14ac:dyDescent="0.3">
      <c r="A438" t="s">
        <v>3961</v>
      </c>
      <c r="B438" t="s">
        <v>3962</v>
      </c>
      <c r="C438" t="s">
        <v>3963</v>
      </c>
      <c r="D438">
        <v>5.2079200744628899E-2</v>
      </c>
      <c r="E438">
        <v>1</v>
      </c>
      <c r="F438">
        <v>1</v>
      </c>
      <c r="G438" t="str">
        <f t="shared" si="6"/>
        <v>yes</v>
      </c>
      <c r="H438">
        <v>0.96815300000000004</v>
      </c>
      <c r="I438">
        <v>0.96977800000000003</v>
      </c>
    </row>
    <row r="439" spans="1:9" x14ac:dyDescent="0.3">
      <c r="A439" t="s">
        <v>3977</v>
      </c>
      <c r="B439" t="s">
        <v>3978</v>
      </c>
      <c r="C439" t="s">
        <v>3979</v>
      </c>
      <c r="D439">
        <v>0.75708436965942305</v>
      </c>
      <c r="E439">
        <v>1</v>
      </c>
      <c r="F439">
        <v>1</v>
      </c>
      <c r="G439" t="str">
        <f t="shared" si="6"/>
        <v>yes</v>
      </c>
      <c r="H439">
        <v>0.95993700000000004</v>
      </c>
      <c r="I439">
        <v>0.95908700000000002</v>
      </c>
    </row>
    <row r="440" spans="1:9" x14ac:dyDescent="0.3">
      <c r="A440" t="s">
        <v>3992</v>
      </c>
      <c r="B440" t="s">
        <v>3993</v>
      </c>
      <c r="C440" t="s">
        <v>3994</v>
      </c>
      <c r="D440">
        <v>0.27658689022064198</v>
      </c>
      <c r="E440">
        <v>1</v>
      </c>
      <c r="F440">
        <v>1</v>
      </c>
      <c r="G440" t="str">
        <f t="shared" si="6"/>
        <v>yes</v>
      </c>
      <c r="H440">
        <v>0.94552400000000003</v>
      </c>
      <c r="I440">
        <v>0.94758500000000001</v>
      </c>
    </row>
    <row r="441" spans="1:9" x14ac:dyDescent="0.3">
      <c r="A441" t="s">
        <v>3995</v>
      </c>
      <c r="B441" t="s">
        <v>3996</v>
      </c>
      <c r="C441" t="s">
        <v>3997</v>
      </c>
      <c r="D441">
        <v>0.97283697128295898</v>
      </c>
      <c r="E441">
        <v>1</v>
      </c>
      <c r="F441">
        <v>1</v>
      </c>
      <c r="G441" t="str">
        <f t="shared" si="6"/>
        <v>yes</v>
      </c>
      <c r="H441">
        <v>1</v>
      </c>
      <c r="I441">
        <v>1</v>
      </c>
    </row>
    <row r="442" spans="1:9" x14ac:dyDescent="0.3">
      <c r="A442" t="s">
        <v>3998</v>
      </c>
      <c r="B442" t="s">
        <v>3999</v>
      </c>
      <c r="C442" t="s">
        <v>3999</v>
      </c>
      <c r="D442">
        <v>1.0547231795489999E-4</v>
      </c>
      <c r="E442">
        <v>1</v>
      </c>
      <c r="F442">
        <v>1</v>
      </c>
      <c r="G442" t="str">
        <f t="shared" si="6"/>
        <v>yes</v>
      </c>
      <c r="H442">
        <v>1</v>
      </c>
      <c r="I442">
        <v>1</v>
      </c>
    </row>
    <row r="443" spans="1:9" x14ac:dyDescent="0.3">
      <c r="A443" t="s">
        <v>4003</v>
      </c>
      <c r="B443" t="s">
        <v>4004</v>
      </c>
      <c r="C443" t="s">
        <v>4005</v>
      </c>
      <c r="D443">
        <v>0.64257365465164096</v>
      </c>
      <c r="E443">
        <v>1</v>
      </c>
      <c r="F443">
        <v>1</v>
      </c>
      <c r="G443" t="str">
        <f t="shared" si="6"/>
        <v>yes</v>
      </c>
      <c r="H443">
        <v>1</v>
      </c>
      <c r="I443">
        <v>1</v>
      </c>
    </row>
    <row r="444" spans="1:9" x14ac:dyDescent="0.3">
      <c r="A444" t="s">
        <v>4006</v>
      </c>
      <c r="B444" t="s">
        <v>4007</v>
      </c>
      <c r="C444" t="s">
        <v>4008</v>
      </c>
      <c r="D444">
        <v>0.908441722393036</v>
      </c>
      <c r="E444">
        <v>1</v>
      </c>
      <c r="F444">
        <v>1</v>
      </c>
      <c r="G444" t="str">
        <f t="shared" si="6"/>
        <v>yes</v>
      </c>
      <c r="H444">
        <v>1</v>
      </c>
      <c r="I444">
        <v>1</v>
      </c>
    </row>
    <row r="445" spans="1:9" x14ac:dyDescent="0.3">
      <c r="A445" t="s">
        <v>4009</v>
      </c>
      <c r="B445" t="s">
        <v>4010</v>
      </c>
      <c r="C445" t="s">
        <v>4011</v>
      </c>
      <c r="D445">
        <v>0.58915513753890902</v>
      </c>
      <c r="E445">
        <v>1</v>
      </c>
      <c r="F445">
        <v>1</v>
      </c>
      <c r="G445" t="str">
        <f t="shared" si="6"/>
        <v>yes</v>
      </c>
      <c r="H445">
        <v>0.95196400000000003</v>
      </c>
      <c r="I445">
        <v>0.95287200000000005</v>
      </c>
    </row>
    <row r="446" spans="1:9" x14ac:dyDescent="0.3">
      <c r="A446" t="s">
        <v>4012</v>
      </c>
      <c r="B446" t="s">
        <v>4013</v>
      </c>
      <c r="C446" t="s">
        <v>4014</v>
      </c>
      <c r="D446">
        <v>0.815005302429199</v>
      </c>
      <c r="E446">
        <v>1</v>
      </c>
      <c r="F446">
        <v>1</v>
      </c>
      <c r="G446" t="str">
        <f t="shared" si="6"/>
        <v>yes</v>
      </c>
      <c r="H446">
        <v>0.97170199999999995</v>
      </c>
      <c r="I446">
        <v>0.970827</v>
      </c>
    </row>
    <row r="447" spans="1:9" x14ac:dyDescent="0.3">
      <c r="A447" t="s">
        <v>4018</v>
      </c>
      <c r="B447">
        <v>2014</v>
      </c>
      <c r="C447" t="s">
        <v>2748</v>
      </c>
      <c r="D447">
        <v>0.98990899324417103</v>
      </c>
      <c r="E447">
        <v>1</v>
      </c>
      <c r="F447">
        <v>1</v>
      </c>
      <c r="G447" t="str">
        <f t="shared" si="6"/>
        <v>yes</v>
      </c>
      <c r="H447">
        <v>0.89345699999999995</v>
      </c>
      <c r="I447">
        <v>0.90742</v>
      </c>
    </row>
    <row r="448" spans="1:9" x14ac:dyDescent="0.3">
      <c r="A448" t="s">
        <v>4037</v>
      </c>
      <c r="B448" t="s">
        <v>4038</v>
      </c>
      <c r="C448" t="s">
        <v>4039</v>
      </c>
      <c r="D448">
        <v>0.180375501513481</v>
      </c>
      <c r="E448">
        <v>1</v>
      </c>
      <c r="F448">
        <v>1</v>
      </c>
      <c r="G448" t="str">
        <f t="shared" si="6"/>
        <v>yes</v>
      </c>
      <c r="H448">
        <v>1</v>
      </c>
      <c r="I448">
        <v>1</v>
      </c>
    </row>
    <row r="449" spans="1:9" x14ac:dyDescent="0.3">
      <c r="A449" t="s">
        <v>4040</v>
      </c>
      <c r="B449" t="s">
        <v>4041</v>
      </c>
      <c r="C449" t="s">
        <v>4042</v>
      </c>
      <c r="D449">
        <v>0.35191422700881902</v>
      </c>
      <c r="E449">
        <v>1</v>
      </c>
      <c r="F449">
        <v>1</v>
      </c>
      <c r="G449" t="str">
        <f t="shared" si="6"/>
        <v>yes</v>
      </c>
      <c r="H449">
        <v>1</v>
      </c>
      <c r="I449">
        <v>1</v>
      </c>
    </row>
    <row r="450" spans="1:9" x14ac:dyDescent="0.3">
      <c r="A450" t="s">
        <v>4043</v>
      </c>
      <c r="B450" t="s">
        <v>4044</v>
      </c>
      <c r="C450" t="s">
        <v>4045</v>
      </c>
      <c r="D450">
        <v>0.50632876157760598</v>
      </c>
      <c r="E450">
        <v>1</v>
      </c>
      <c r="F450">
        <v>1</v>
      </c>
      <c r="G450" t="str">
        <f t="shared" ref="G450:G513" si="7">IF(E450&gt;0.64,"yes",IF(E450&gt;=0.45,"partially","no"))</f>
        <v>yes</v>
      </c>
      <c r="H450">
        <v>1</v>
      </c>
      <c r="I450">
        <v>1</v>
      </c>
    </row>
    <row r="451" spans="1:9" x14ac:dyDescent="0.3">
      <c r="A451" t="s">
        <v>4046</v>
      </c>
      <c r="B451" t="s">
        <v>4047</v>
      </c>
      <c r="C451" t="s">
        <v>4048</v>
      </c>
      <c r="D451">
        <v>0.68687313795089699</v>
      </c>
      <c r="E451">
        <v>1</v>
      </c>
      <c r="F451">
        <v>1</v>
      </c>
      <c r="G451" t="str">
        <f t="shared" si="7"/>
        <v>yes</v>
      </c>
      <c r="H451">
        <v>0.97698499999999999</v>
      </c>
      <c r="I451">
        <v>0.97701800000000005</v>
      </c>
    </row>
    <row r="452" spans="1:9" x14ac:dyDescent="0.3">
      <c r="A452" t="s">
        <v>4049</v>
      </c>
      <c r="B452" t="s">
        <v>4050</v>
      </c>
      <c r="C452" t="s">
        <v>4051</v>
      </c>
      <c r="D452">
        <v>0.75853294134140004</v>
      </c>
      <c r="E452">
        <v>1</v>
      </c>
      <c r="F452">
        <v>1</v>
      </c>
      <c r="G452" t="str">
        <f t="shared" si="7"/>
        <v>yes</v>
      </c>
      <c r="H452">
        <v>0.91587200000000002</v>
      </c>
      <c r="I452">
        <v>0.91832400000000003</v>
      </c>
    </row>
    <row r="453" spans="1:9" x14ac:dyDescent="0.3">
      <c r="A453" t="s">
        <v>4055</v>
      </c>
      <c r="B453" t="s">
        <v>4056</v>
      </c>
      <c r="C453" t="s">
        <v>4057</v>
      </c>
      <c r="D453">
        <v>2.3264797404408399E-2</v>
      </c>
      <c r="E453">
        <v>1</v>
      </c>
      <c r="F453">
        <v>1</v>
      </c>
      <c r="G453" t="str">
        <f t="shared" si="7"/>
        <v>yes</v>
      </c>
      <c r="H453">
        <v>0.98014599999999996</v>
      </c>
      <c r="I453">
        <v>0.98137700000000005</v>
      </c>
    </row>
    <row r="454" spans="1:9" x14ac:dyDescent="0.3">
      <c r="A454" t="s">
        <v>4058</v>
      </c>
      <c r="B454" t="s">
        <v>4059</v>
      </c>
      <c r="C454" t="s">
        <v>4060</v>
      </c>
      <c r="D454">
        <v>0.72744321823120095</v>
      </c>
      <c r="E454">
        <v>1</v>
      </c>
      <c r="F454">
        <v>1</v>
      </c>
      <c r="G454" t="str">
        <f t="shared" si="7"/>
        <v>yes</v>
      </c>
      <c r="H454">
        <v>1</v>
      </c>
      <c r="I454">
        <v>1</v>
      </c>
    </row>
    <row r="455" spans="1:9" x14ac:dyDescent="0.3">
      <c r="A455" t="s">
        <v>4061</v>
      </c>
      <c r="B455" t="s">
        <v>4062</v>
      </c>
      <c r="C455" t="s">
        <v>4063</v>
      </c>
      <c r="D455">
        <v>0.95363467931747403</v>
      </c>
      <c r="E455">
        <v>1</v>
      </c>
      <c r="F455">
        <v>1</v>
      </c>
      <c r="G455" t="str">
        <f t="shared" si="7"/>
        <v>yes</v>
      </c>
      <c r="H455">
        <v>1</v>
      </c>
      <c r="I455">
        <v>1</v>
      </c>
    </row>
    <row r="456" spans="1:9" x14ac:dyDescent="0.3">
      <c r="A456" t="s">
        <v>4070</v>
      </c>
      <c r="B456" t="s">
        <v>4071</v>
      </c>
      <c r="C456" t="s">
        <v>4072</v>
      </c>
      <c r="D456">
        <v>0.76873344182968095</v>
      </c>
      <c r="E456">
        <v>1</v>
      </c>
      <c r="F456">
        <v>1</v>
      </c>
      <c r="G456" t="str">
        <f t="shared" si="7"/>
        <v>yes</v>
      </c>
      <c r="H456">
        <v>1</v>
      </c>
      <c r="I456">
        <v>1</v>
      </c>
    </row>
    <row r="457" spans="1:9" x14ac:dyDescent="0.3">
      <c r="A457" t="s">
        <v>4076</v>
      </c>
      <c r="B457" t="s">
        <v>4077</v>
      </c>
      <c r="C457" t="s">
        <v>4078</v>
      </c>
      <c r="D457">
        <v>0.95206832885742199</v>
      </c>
      <c r="E457">
        <v>1</v>
      </c>
      <c r="F457">
        <v>1</v>
      </c>
      <c r="G457" t="str">
        <f t="shared" si="7"/>
        <v>yes</v>
      </c>
      <c r="H457">
        <v>1</v>
      </c>
      <c r="I457">
        <v>1</v>
      </c>
    </row>
    <row r="458" spans="1:9" x14ac:dyDescent="0.3">
      <c r="A458" t="s">
        <v>4079</v>
      </c>
      <c r="B458">
        <v>30</v>
      </c>
      <c r="C458">
        <v>30</v>
      </c>
      <c r="D458">
        <v>0.94076204299926702</v>
      </c>
      <c r="E458">
        <v>1</v>
      </c>
      <c r="F458">
        <v>1</v>
      </c>
      <c r="G458" t="str">
        <f t="shared" si="7"/>
        <v>yes</v>
      </c>
      <c r="H458">
        <v>1</v>
      </c>
      <c r="I458">
        <v>1</v>
      </c>
    </row>
    <row r="459" spans="1:9" x14ac:dyDescent="0.3">
      <c r="A459" t="s">
        <v>4080</v>
      </c>
      <c r="B459" t="s">
        <v>4081</v>
      </c>
      <c r="C459" t="s">
        <v>4082</v>
      </c>
      <c r="D459">
        <v>0.38130906224250699</v>
      </c>
      <c r="E459">
        <v>1</v>
      </c>
      <c r="F459">
        <v>1</v>
      </c>
      <c r="G459" t="str">
        <f t="shared" si="7"/>
        <v>yes</v>
      </c>
      <c r="H459">
        <v>1</v>
      </c>
      <c r="I459">
        <v>1</v>
      </c>
    </row>
    <row r="460" spans="1:9" x14ac:dyDescent="0.3">
      <c r="A460" t="s">
        <v>4086</v>
      </c>
      <c r="B460">
        <v>1996</v>
      </c>
      <c r="C460">
        <v>1996</v>
      </c>
      <c r="D460">
        <v>0.99689060449600198</v>
      </c>
      <c r="E460">
        <v>1</v>
      </c>
      <c r="F460">
        <v>1</v>
      </c>
      <c r="G460" t="str">
        <f t="shared" si="7"/>
        <v>yes</v>
      </c>
      <c r="H460">
        <v>1</v>
      </c>
      <c r="I460">
        <v>1</v>
      </c>
    </row>
    <row r="461" spans="1:9" x14ac:dyDescent="0.3">
      <c r="A461" t="s">
        <v>4102</v>
      </c>
      <c r="B461" t="s">
        <v>4103</v>
      </c>
      <c r="C461" t="s">
        <v>4104</v>
      </c>
      <c r="D461">
        <v>0.593403160572052</v>
      </c>
      <c r="E461">
        <v>1</v>
      </c>
      <c r="F461">
        <v>1</v>
      </c>
      <c r="G461" t="str">
        <f t="shared" si="7"/>
        <v>yes</v>
      </c>
      <c r="H461">
        <v>1</v>
      </c>
      <c r="I461">
        <v>1</v>
      </c>
    </row>
    <row r="462" spans="1:9" x14ac:dyDescent="0.3">
      <c r="A462" t="s">
        <v>4105</v>
      </c>
      <c r="B462" t="s">
        <v>4106</v>
      </c>
      <c r="C462" t="s">
        <v>4107</v>
      </c>
      <c r="D462">
        <v>0.95709019899368197</v>
      </c>
      <c r="E462">
        <v>1</v>
      </c>
      <c r="F462">
        <v>1</v>
      </c>
      <c r="G462" t="str">
        <f t="shared" si="7"/>
        <v>yes</v>
      </c>
      <c r="H462">
        <v>0.97813700000000003</v>
      </c>
      <c r="I462">
        <v>0.98280900000000004</v>
      </c>
    </row>
    <row r="463" spans="1:9" x14ac:dyDescent="0.3">
      <c r="A463" t="s">
        <v>4111</v>
      </c>
      <c r="B463" t="s">
        <v>4112</v>
      </c>
      <c r="C463" t="s">
        <v>4113</v>
      </c>
      <c r="D463">
        <v>0.33561447262763899</v>
      </c>
      <c r="E463">
        <v>1</v>
      </c>
      <c r="F463">
        <v>1</v>
      </c>
      <c r="G463" t="str">
        <f t="shared" si="7"/>
        <v>yes</v>
      </c>
      <c r="H463">
        <v>0.93815000000000004</v>
      </c>
      <c r="I463">
        <v>0.94253200000000004</v>
      </c>
    </row>
    <row r="464" spans="1:9" x14ac:dyDescent="0.3">
      <c r="A464" t="s">
        <v>4114</v>
      </c>
      <c r="B464" t="s">
        <v>4115</v>
      </c>
      <c r="C464" t="s">
        <v>4116</v>
      </c>
      <c r="D464">
        <v>0.77140915393829301</v>
      </c>
      <c r="E464">
        <v>1</v>
      </c>
      <c r="F464">
        <v>1</v>
      </c>
      <c r="G464" t="str">
        <f t="shared" si="7"/>
        <v>yes</v>
      </c>
      <c r="H464">
        <v>1</v>
      </c>
      <c r="I464">
        <v>1</v>
      </c>
    </row>
    <row r="465" spans="1:9" x14ac:dyDescent="0.3">
      <c r="A465" t="s">
        <v>4117</v>
      </c>
      <c r="B465" t="s">
        <v>4118</v>
      </c>
      <c r="C465" t="s">
        <v>4119</v>
      </c>
      <c r="D465">
        <v>0.74059712886810303</v>
      </c>
      <c r="E465">
        <v>1</v>
      </c>
      <c r="F465">
        <v>1</v>
      </c>
      <c r="G465" t="str">
        <f t="shared" si="7"/>
        <v>yes</v>
      </c>
      <c r="H465">
        <v>1</v>
      </c>
      <c r="I465">
        <v>1</v>
      </c>
    </row>
    <row r="466" spans="1:9" x14ac:dyDescent="0.3">
      <c r="A466" t="s">
        <v>4120</v>
      </c>
      <c r="B466" t="s">
        <v>4121</v>
      </c>
      <c r="C466" t="s">
        <v>4122</v>
      </c>
      <c r="D466">
        <v>0.18066014349460599</v>
      </c>
      <c r="E466">
        <v>1</v>
      </c>
      <c r="F466">
        <v>1</v>
      </c>
      <c r="G466" t="str">
        <f t="shared" si="7"/>
        <v>yes</v>
      </c>
      <c r="H466">
        <v>0.91275399999999995</v>
      </c>
      <c r="I466">
        <v>0.90809300000000004</v>
      </c>
    </row>
    <row r="467" spans="1:9" x14ac:dyDescent="0.3">
      <c r="A467" t="s">
        <v>4129</v>
      </c>
      <c r="B467" t="s">
        <v>4130</v>
      </c>
      <c r="C467" t="s">
        <v>4131</v>
      </c>
      <c r="D467">
        <v>2.8306225431150002E-4</v>
      </c>
      <c r="E467">
        <v>1</v>
      </c>
      <c r="F467">
        <v>1</v>
      </c>
      <c r="G467" t="str">
        <f t="shared" si="7"/>
        <v>yes</v>
      </c>
      <c r="H467">
        <v>1</v>
      </c>
      <c r="I467">
        <v>1</v>
      </c>
    </row>
    <row r="468" spans="1:9" x14ac:dyDescent="0.3">
      <c r="A468" t="s">
        <v>4132</v>
      </c>
      <c r="B468" t="s">
        <v>4133</v>
      </c>
      <c r="C468" t="s">
        <v>4134</v>
      </c>
      <c r="D468">
        <v>7.8854776918887995E-2</v>
      </c>
      <c r="E468">
        <v>1</v>
      </c>
      <c r="F468">
        <v>1</v>
      </c>
      <c r="G468" t="str">
        <f t="shared" si="7"/>
        <v>yes</v>
      </c>
      <c r="H468">
        <v>1</v>
      </c>
      <c r="I468">
        <v>1</v>
      </c>
    </row>
    <row r="469" spans="1:9" x14ac:dyDescent="0.3">
      <c r="A469" t="s">
        <v>4138</v>
      </c>
      <c r="B469" t="s">
        <v>4139</v>
      </c>
      <c r="C469" t="s">
        <v>4140</v>
      </c>
      <c r="D469">
        <v>0.69318395853042603</v>
      </c>
      <c r="E469">
        <v>1</v>
      </c>
      <c r="F469">
        <v>1</v>
      </c>
      <c r="G469" t="str">
        <f t="shared" si="7"/>
        <v>yes</v>
      </c>
      <c r="H469">
        <v>1</v>
      </c>
      <c r="I469">
        <v>1</v>
      </c>
    </row>
    <row r="470" spans="1:9" x14ac:dyDescent="0.3">
      <c r="A470" t="s">
        <v>4144</v>
      </c>
      <c r="B470" t="s">
        <v>4145</v>
      </c>
      <c r="C470" t="s">
        <v>4146</v>
      </c>
      <c r="D470">
        <v>0.46373891830444303</v>
      </c>
      <c r="E470">
        <v>1</v>
      </c>
      <c r="F470">
        <v>1</v>
      </c>
      <c r="G470" t="str">
        <f t="shared" si="7"/>
        <v>yes</v>
      </c>
      <c r="H470">
        <v>0.95496099999999995</v>
      </c>
      <c r="I470">
        <v>0.955646</v>
      </c>
    </row>
    <row r="471" spans="1:9" x14ac:dyDescent="0.3">
      <c r="A471" t="s">
        <v>4147</v>
      </c>
      <c r="B471" t="s">
        <v>4148</v>
      </c>
      <c r="C471" t="s">
        <v>4149</v>
      </c>
      <c r="D471">
        <v>0.863703072071075</v>
      </c>
      <c r="E471">
        <v>1</v>
      </c>
      <c r="F471">
        <v>1</v>
      </c>
      <c r="G471" t="str">
        <f t="shared" si="7"/>
        <v>yes</v>
      </c>
      <c r="H471">
        <v>0.948689</v>
      </c>
      <c r="I471">
        <v>0.948994</v>
      </c>
    </row>
    <row r="472" spans="1:9" x14ac:dyDescent="0.3">
      <c r="A472" t="s">
        <v>4150</v>
      </c>
      <c r="B472" t="s">
        <v>4151</v>
      </c>
      <c r="C472" t="s">
        <v>4152</v>
      </c>
      <c r="D472">
        <v>0.96970939636230402</v>
      </c>
      <c r="E472">
        <v>1</v>
      </c>
      <c r="F472">
        <v>1</v>
      </c>
      <c r="G472" t="str">
        <f t="shared" si="7"/>
        <v>yes</v>
      </c>
      <c r="H472">
        <v>1</v>
      </c>
      <c r="I472">
        <v>1</v>
      </c>
    </row>
    <row r="473" spans="1:9" x14ac:dyDescent="0.3">
      <c r="A473" t="s">
        <v>4153</v>
      </c>
      <c r="B473" t="s">
        <v>4154</v>
      </c>
      <c r="C473" t="s">
        <v>4155</v>
      </c>
      <c r="D473">
        <v>0.97423845529556197</v>
      </c>
      <c r="E473">
        <v>1</v>
      </c>
      <c r="F473">
        <v>1</v>
      </c>
      <c r="G473" t="str">
        <f t="shared" si="7"/>
        <v>yes</v>
      </c>
      <c r="H473">
        <v>1</v>
      </c>
      <c r="I473">
        <v>1</v>
      </c>
    </row>
    <row r="474" spans="1:9" x14ac:dyDescent="0.3">
      <c r="A474" t="s">
        <v>4156</v>
      </c>
      <c r="B474">
        <v>2007</v>
      </c>
      <c r="C474">
        <v>2007</v>
      </c>
      <c r="D474">
        <v>0.98783707618713301</v>
      </c>
      <c r="E474">
        <v>1</v>
      </c>
      <c r="F474">
        <v>1</v>
      </c>
      <c r="G474" t="str">
        <f t="shared" si="7"/>
        <v>yes</v>
      </c>
      <c r="H474">
        <v>1</v>
      </c>
      <c r="I474">
        <v>1</v>
      </c>
    </row>
    <row r="475" spans="1:9" x14ac:dyDescent="0.3">
      <c r="A475" t="s">
        <v>4160</v>
      </c>
      <c r="B475">
        <v>2016</v>
      </c>
      <c r="C475">
        <v>2016</v>
      </c>
      <c r="D475">
        <v>0.98229622840881303</v>
      </c>
      <c r="E475">
        <v>1</v>
      </c>
      <c r="F475">
        <v>1</v>
      </c>
      <c r="G475" t="str">
        <f t="shared" si="7"/>
        <v>yes</v>
      </c>
      <c r="H475">
        <v>1</v>
      </c>
      <c r="I475">
        <v>1</v>
      </c>
    </row>
    <row r="476" spans="1:9" x14ac:dyDescent="0.3">
      <c r="A476" t="s">
        <v>4161</v>
      </c>
      <c r="B476" t="s">
        <v>4162</v>
      </c>
      <c r="C476" t="s">
        <v>4163</v>
      </c>
      <c r="D476">
        <v>0.96962684392928999</v>
      </c>
      <c r="E476">
        <v>1</v>
      </c>
      <c r="F476">
        <v>1</v>
      </c>
      <c r="G476" t="str">
        <f t="shared" si="7"/>
        <v>yes</v>
      </c>
      <c r="H476">
        <v>0.94656399999999996</v>
      </c>
      <c r="I476">
        <v>0.95076300000000002</v>
      </c>
    </row>
    <row r="477" spans="1:9" x14ac:dyDescent="0.3">
      <c r="A477" t="s">
        <v>4164</v>
      </c>
      <c r="B477" t="s">
        <v>4165</v>
      </c>
      <c r="C477" t="s">
        <v>4166</v>
      </c>
      <c r="D477">
        <v>0.891878962516784</v>
      </c>
      <c r="E477">
        <v>1</v>
      </c>
      <c r="F477">
        <v>1</v>
      </c>
      <c r="G477" t="str">
        <f t="shared" si="7"/>
        <v>yes</v>
      </c>
      <c r="H477">
        <v>0.94664300000000001</v>
      </c>
      <c r="I477">
        <v>0.94956300000000005</v>
      </c>
    </row>
    <row r="478" spans="1:9" x14ac:dyDescent="0.3">
      <c r="A478" t="s">
        <v>4167</v>
      </c>
      <c r="B478" t="s">
        <v>4168</v>
      </c>
      <c r="C478" t="s">
        <v>4169</v>
      </c>
      <c r="D478">
        <v>0.97200047969818104</v>
      </c>
      <c r="E478">
        <v>1</v>
      </c>
      <c r="F478">
        <v>1</v>
      </c>
      <c r="G478" t="str">
        <f t="shared" si="7"/>
        <v>yes</v>
      </c>
      <c r="H478">
        <v>0.96493200000000001</v>
      </c>
      <c r="I478">
        <v>0.96609299999999998</v>
      </c>
    </row>
    <row r="479" spans="1:9" x14ac:dyDescent="0.3">
      <c r="A479" t="s">
        <v>4173</v>
      </c>
      <c r="B479" t="s">
        <v>4174</v>
      </c>
      <c r="C479" t="s">
        <v>4175</v>
      </c>
      <c r="D479">
        <v>0.294085443019866</v>
      </c>
      <c r="E479">
        <v>1</v>
      </c>
      <c r="F479">
        <v>1</v>
      </c>
      <c r="G479" t="str">
        <f t="shared" si="7"/>
        <v>yes</v>
      </c>
      <c r="H479">
        <v>1</v>
      </c>
      <c r="I479">
        <v>1</v>
      </c>
    </row>
    <row r="480" spans="1:9" x14ac:dyDescent="0.3">
      <c r="A480" t="s">
        <v>4176</v>
      </c>
      <c r="B480" t="s">
        <v>4177</v>
      </c>
      <c r="C480" t="s">
        <v>4178</v>
      </c>
      <c r="D480">
        <v>0.98048073053359996</v>
      </c>
      <c r="E480">
        <v>1</v>
      </c>
      <c r="F480">
        <v>1</v>
      </c>
      <c r="G480" t="str">
        <f t="shared" si="7"/>
        <v>yes</v>
      </c>
      <c r="H480">
        <v>1</v>
      </c>
      <c r="I480">
        <v>1</v>
      </c>
    </row>
    <row r="481" spans="1:9" x14ac:dyDescent="0.3">
      <c r="A481" t="s">
        <v>4185</v>
      </c>
      <c r="B481">
        <v>1968</v>
      </c>
      <c r="C481">
        <v>1968</v>
      </c>
      <c r="D481">
        <v>0.97268670797348</v>
      </c>
      <c r="E481">
        <v>1</v>
      </c>
      <c r="F481">
        <v>1</v>
      </c>
      <c r="G481" t="str">
        <f t="shared" si="7"/>
        <v>yes</v>
      </c>
      <c r="H481">
        <v>1</v>
      </c>
      <c r="I481">
        <v>1</v>
      </c>
    </row>
    <row r="482" spans="1:9" x14ac:dyDescent="0.3">
      <c r="A482" t="s">
        <v>4186</v>
      </c>
      <c r="B482" t="s">
        <v>4187</v>
      </c>
      <c r="C482" t="s">
        <v>4188</v>
      </c>
      <c r="D482">
        <v>0.88066655397415095</v>
      </c>
      <c r="E482">
        <v>1</v>
      </c>
      <c r="F482">
        <v>1</v>
      </c>
      <c r="G482" t="str">
        <f t="shared" si="7"/>
        <v>yes</v>
      </c>
      <c r="H482">
        <v>1</v>
      </c>
      <c r="I482">
        <v>1</v>
      </c>
    </row>
    <row r="483" spans="1:9" x14ac:dyDescent="0.3">
      <c r="A483" t="s">
        <v>4192</v>
      </c>
      <c r="B483" t="s">
        <v>4193</v>
      </c>
      <c r="C483" t="s">
        <v>4194</v>
      </c>
      <c r="D483">
        <v>0.97193050384521396</v>
      </c>
      <c r="E483">
        <v>1</v>
      </c>
      <c r="F483">
        <v>1</v>
      </c>
      <c r="G483" t="str">
        <f t="shared" si="7"/>
        <v>yes</v>
      </c>
      <c r="H483">
        <v>0.95285699999999995</v>
      </c>
      <c r="I483">
        <v>0.95679999999999998</v>
      </c>
    </row>
    <row r="484" spans="1:9" x14ac:dyDescent="0.3">
      <c r="A484" t="s">
        <v>4198</v>
      </c>
      <c r="B484" t="s">
        <v>4199</v>
      </c>
      <c r="C484" t="s">
        <v>4200</v>
      </c>
      <c r="D484">
        <v>0.81556427478790205</v>
      </c>
      <c r="E484">
        <v>1</v>
      </c>
      <c r="F484">
        <v>1</v>
      </c>
      <c r="G484" t="str">
        <f t="shared" si="7"/>
        <v>yes</v>
      </c>
      <c r="H484">
        <v>0.95153500000000002</v>
      </c>
      <c r="I484">
        <v>0.95217399999999996</v>
      </c>
    </row>
    <row r="485" spans="1:9" x14ac:dyDescent="0.3">
      <c r="A485" t="s">
        <v>4201</v>
      </c>
      <c r="B485" t="s">
        <v>4202</v>
      </c>
      <c r="C485" t="s">
        <v>4203</v>
      </c>
      <c r="D485">
        <v>0.98958450555801403</v>
      </c>
      <c r="E485">
        <v>1</v>
      </c>
      <c r="F485">
        <v>1</v>
      </c>
      <c r="G485" t="str">
        <f t="shared" si="7"/>
        <v>yes</v>
      </c>
      <c r="H485">
        <v>1</v>
      </c>
      <c r="I485">
        <v>1</v>
      </c>
    </row>
    <row r="486" spans="1:9" x14ac:dyDescent="0.3">
      <c r="A486" t="s">
        <v>4204</v>
      </c>
      <c r="B486" t="s">
        <v>4205</v>
      </c>
      <c r="C486" t="s">
        <v>4206</v>
      </c>
      <c r="D486">
        <v>0.694383203983306</v>
      </c>
      <c r="E486">
        <v>1</v>
      </c>
      <c r="F486">
        <v>1</v>
      </c>
      <c r="G486" t="str">
        <f t="shared" si="7"/>
        <v>yes</v>
      </c>
      <c r="H486">
        <v>0.85107600000000005</v>
      </c>
      <c r="I486">
        <v>0.86107500000000003</v>
      </c>
    </row>
    <row r="487" spans="1:9" x14ac:dyDescent="0.3">
      <c r="A487" t="s">
        <v>4210</v>
      </c>
      <c r="B487" t="s">
        <v>4211</v>
      </c>
      <c r="C487" t="s">
        <v>4212</v>
      </c>
      <c r="D487">
        <v>0.93425232172012296</v>
      </c>
      <c r="E487">
        <v>1</v>
      </c>
      <c r="F487">
        <v>1</v>
      </c>
      <c r="G487" t="str">
        <f t="shared" si="7"/>
        <v>yes</v>
      </c>
      <c r="H487">
        <v>1</v>
      </c>
      <c r="I487">
        <v>1</v>
      </c>
    </row>
    <row r="488" spans="1:9" x14ac:dyDescent="0.3">
      <c r="A488" t="s">
        <v>4213</v>
      </c>
      <c r="B488" t="s">
        <v>4214</v>
      </c>
      <c r="C488" t="s">
        <v>4215</v>
      </c>
      <c r="D488">
        <v>0.869212806224823</v>
      </c>
      <c r="E488">
        <v>1</v>
      </c>
      <c r="F488">
        <v>1</v>
      </c>
      <c r="G488" t="str">
        <f t="shared" si="7"/>
        <v>yes</v>
      </c>
      <c r="H488">
        <v>1</v>
      </c>
      <c r="I488">
        <v>1</v>
      </c>
    </row>
    <row r="489" spans="1:9" x14ac:dyDescent="0.3">
      <c r="A489" t="s">
        <v>4219</v>
      </c>
      <c r="B489" t="s">
        <v>4220</v>
      </c>
      <c r="C489" t="s">
        <v>4221</v>
      </c>
      <c r="D489">
        <v>0.97049349546432495</v>
      </c>
      <c r="E489">
        <v>1</v>
      </c>
      <c r="F489">
        <v>1</v>
      </c>
      <c r="G489" t="str">
        <f t="shared" si="7"/>
        <v>yes</v>
      </c>
      <c r="H489">
        <v>1</v>
      </c>
      <c r="I489">
        <v>1</v>
      </c>
    </row>
    <row r="490" spans="1:9" x14ac:dyDescent="0.3">
      <c r="A490" t="s">
        <v>4225</v>
      </c>
      <c r="B490" t="s">
        <v>4226</v>
      </c>
      <c r="C490" t="s">
        <v>4227</v>
      </c>
      <c r="D490">
        <v>0.71217179298400801</v>
      </c>
      <c r="E490">
        <v>1</v>
      </c>
      <c r="F490">
        <v>1</v>
      </c>
      <c r="G490" t="str">
        <f t="shared" si="7"/>
        <v>yes</v>
      </c>
      <c r="H490">
        <v>1</v>
      </c>
      <c r="I490">
        <v>1</v>
      </c>
    </row>
    <row r="491" spans="1:9" x14ac:dyDescent="0.3">
      <c r="A491" t="s">
        <v>4228</v>
      </c>
      <c r="B491" t="s">
        <v>4229</v>
      </c>
      <c r="C491" t="s">
        <v>4230</v>
      </c>
      <c r="D491">
        <v>0.84423238039016701</v>
      </c>
      <c r="E491">
        <v>1</v>
      </c>
      <c r="F491">
        <v>1</v>
      </c>
      <c r="G491" t="str">
        <f t="shared" si="7"/>
        <v>yes</v>
      </c>
      <c r="H491">
        <v>0.92332499999999995</v>
      </c>
      <c r="I491">
        <v>0.92501199999999995</v>
      </c>
    </row>
    <row r="492" spans="1:9" x14ac:dyDescent="0.3">
      <c r="A492" t="s">
        <v>4234</v>
      </c>
      <c r="B492" t="s">
        <v>4235</v>
      </c>
      <c r="C492" t="s">
        <v>4236</v>
      </c>
      <c r="D492">
        <v>0.75490474700927701</v>
      </c>
      <c r="E492">
        <v>1</v>
      </c>
      <c r="F492">
        <v>1</v>
      </c>
      <c r="G492" t="str">
        <f t="shared" si="7"/>
        <v>yes</v>
      </c>
      <c r="H492">
        <v>0.95854600000000001</v>
      </c>
      <c r="I492">
        <v>0.96779999999999999</v>
      </c>
    </row>
    <row r="493" spans="1:9" x14ac:dyDescent="0.3">
      <c r="A493" t="s">
        <v>4244</v>
      </c>
      <c r="B493" t="s">
        <v>4245</v>
      </c>
      <c r="C493" t="s">
        <v>4246</v>
      </c>
      <c r="D493">
        <v>0.91907089948654097</v>
      </c>
      <c r="E493">
        <v>1</v>
      </c>
      <c r="F493">
        <v>1</v>
      </c>
      <c r="G493" t="str">
        <f t="shared" si="7"/>
        <v>yes</v>
      </c>
      <c r="H493">
        <v>1</v>
      </c>
      <c r="I493">
        <v>1</v>
      </c>
    </row>
    <row r="494" spans="1:9" x14ac:dyDescent="0.3">
      <c r="A494" t="s">
        <v>4247</v>
      </c>
      <c r="B494" t="s">
        <v>4248</v>
      </c>
      <c r="C494" t="s">
        <v>4249</v>
      </c>
      <c r="D494">
        <v>0.69208216667175204</v>
      </c>
      <c r="E494">
        <v>1</v>
      </c>
      <c r="F494">
        <v>1</v>
      </c>
      <c r="G494" t="str">
        <f t="shared" si="7"/>
        <v>yes</v>
      </c>
      <c r="H494">
        <v>0.964113</v>
      </c>
      <c r="I494">
        <v>0.96540000000000004</v>
      </c>
    </row>
    <row r="495" spans="1:9" x14ac:dyDescent="0.3">
      <c r="A495" t="s">
        <v>4259</v>
      </c>
      <c r="B495">
        <v>1993</v>
      </c>
      <c r="C495" t="s">
        <v>4260</v>
      </c>
      <c r="D495">
        <v>0.94733619689941395</v>
      </c>
      <c r="E495">
        <v>1</v>
      </c>
      <c r="F495">
        <v>1</v>
      </c>
      <c r="G495" t="str">
        <f t="shared" si="7"/>
        <v>yes</v>
      </c>
      <c r="H495">
        <v>0.85537399999999997</v>
      </c>
      <c r="I495">
        <v>0.86471600000000004</v>
      </c>
    </row>
    <row r="496" spans="1:9" x14ac:dyDescent="0.3">
      <c r="A496" t="s">
        <v>4270</v>
      </c>
      <c r="B496" t="s">
        <v>4271</v>
      </c>
      <c r="C496" t="s">
        <v>4272</v>
      </c>
      <c r="D496">
        <v>0.72864842414855902</v>
      </c>
      <c r="E496">
        <v>1</v>
      </c>
      <c r="F496">
        <v>1</v>
      </c>
      <c r="G496" t="str">
        <f t="shared" si="7"/>
        <v>yes</v>
      </c>
      <c r="H496">
        <v>1</v>
      </c>
      <c r="I496">
        <v>1</v>
      </c>
    </row>
    <row r="497" spans="1:9" x14ac:dyDescent="0.3">
      <c r="A497" t="s">
        <v>4273</v>
      </c>
      <c r="B497" t="s">
        <v>4274</v>
      </c>
      <c r="C497" t="s">
        <v>4275</v>
      </c>
      <c r="D497">
        <v>0.51019275188446001</v>
      </c>
      <c r="E497">
        <v>1</v>
      </c>
      <c r="F497">
        <v>1</v>
      </c>
      <c r="G497" t="str">
        <f t="shared" si="7"/>
        <v>yes</v>
      </c>
      <c r="H497">
        <v>0.96363200000000004</v>
      </c>
      <c r="I497">
        <v>0.96415899999999999</v>
      </c>
    </row>
    <row r="498" spans="1:9" x14ac:dyDescent="0.3">
      <c r="A498" t="s">
        <v>4279</v>
      </c>
      <c r="B498" t="s">
        <v>4280</v>
      </c>
      <c r="C498" t="s">
        <v>4281</v>
      </c>
      <c r="D498">
        <v>0.82031267881393399</v>
      </c>
      <c r="E498">
        <v>1</v>
      </c>
      <c r="F498">
        <v>1</v>
      </c>
      <c r="G498" t="str">
        <f t="shared" si="7"/>
        <v>yes</v>
      </c>
      <c r="H498">
        <v>1</v>
      </c>
      <c r="I498">
        <v>1</v>
      </c>
    </row>
    <row r="499" spans="1:9" x14ac:dyDescent="0.3">
      <c r="A499" t="s">
        <v>4283</v>
      </c>
      <c r="B499" t="s">
        <v>4284</v>
      </c>
      <c r="C499" t="s">
        <v>4285</v>
      </c>
      <c r="D499">
        <v>0.61293798685073797</v>
      </c>
      <c r="E499">
        <v>1</v>
      </c>
      <c r="F499">
        <v>1</v>
      </c>
      <c r="G499" t="str">
        <f t="shared" si="7"/>
        <v>yes</v>
      </c>
      <c r="H499">
        <v>1</v>
      </c>
      <c r="I499">
        <v>1</v>
      </c>
    </row>
    <row r="500" spans="1:9" x14ac:dyDescent="0.3">
      <c r="A500" t="s">
        <v>4295</v>
      </c>
      <c r="B500" t="s">
        <v>4296</v>
      </c>
      <c r="C500" t="s">
        <v>4297</v>
      </c>
      <c r="D500">
        <v>0.93282115459442105</v>
      </c>
      <c r="E500">
        <v>1</v>
      </c>
      <c r="F500">
        <v>1</v>
      </c>
      <c r="G500" t="str">
        <f t="shared" si="7"/>
        <v>yes</v>
      </c>
      <c r="H500">
        <v>1</v>
      </c>
      <c r="I500">
        <v>1</v>
      </c>
    </row>
    <row r="501" spans="1:9" x14ac:dyDescent="0.3">
      <c r="A501" t="s">
        <v>4301</v>
      </c>
      <c r="B501" t="s">
        <v>4302</v>
      </c>
      <c r="C501" t="s">
        <v>4303</v>
      </c>
      <c r="D501">
        <v>0.97554558515548695</v>
      </c>
      <c r="E501">
        <v>1</v>
      </c>
      <c r="F501">
        <v>1</v>
      </c>
      <c r="G501" t="str">
        <f t="shared" si="7"/>
        <v>yes</v>
      </c>
      <c r="H501">
        <v>1</v>
      </c>
      <c r="I501">
        <v>1</v>
      </c>
    </row>
    <row r="502" spans="1:9" x14ac:dyDescent="0.3">
      <c r="A502" t="s">
        <v>4310</v>
      </c>
      <c r="B502" t="s">
        <v>4311</v>
      </c>
      <c r="C502" t="s">
        <v>4312</v>
      </c>
      <c r="D502">
        <v>0.75939327478408802</v>
      </c>
      <c r="E502">
        <v>1</v>
      </c>
      <c r="F502">
        <v>1</v>
      </c>
      <c r="G502" t="str">
        <f t="shared" si="7"/>
        <v>yes</v>
      </c>
      <c r="H502">
        <v>1</v>
      </c>
      <c r="I502">
        <v>1</v>
      </c>
    </row>
    <row r="503" spans="1:9" x14ac:dyDescent="0.3">
      <c r="A503" t="s">
        <v>4316</v>
      </c>
      <c r="B503" t="s">
        <v>4317</v>
      </c>
      <c r="C503" t="s">
        <v>4318</v>
      </c>
      <c r="D503">
        <v>0.96882396936416604</v>
      </c>
      <c r="E503">
        <v>1</v>
      </c>
      <c r="F503">
        <v>1</v>
      </c>
      <c r="G503" t="str">
        <f t="shared" si="7"/>
        <v>yes</v>
      </c>
      <c r="H503">
        <v>1</v>
      </c>
      <c r="I503">
        <v>1</v>
      </c>
    </row>
    <row r="504" spans="1:9" x14ac:dyDescent="0.3">
      <c r="A504" t="s">
        <v>4322</v>
      </c>
      <c r="B504" t="s">
        <v>4323</v>
      </c>
      <c r="C504" t="s">
        <v>4324</v>
      </c>
      <c r="D504">
        <v>0.58207142353057795</v>
      </c>
      <c r="E504">
        <v>1</v>
      </c>
      <c r="F504">
        <v>1</v>
      </c>
      <c r="G504" t="str">
        <f t="shared" si="7"/>
        <v>yes</v>
      </c>
      <c r="H504">
        <v>1</v>
      </c>
      <c r="I504">
        <v>1</v>
      </c>
    </row>
    <row r="505" spans="1:9" x14ac:dyDescent="0.3">
      <c r="A505" t="s">
        <v>4328</v>
      </c>
      <c r="B505" t="s">
        <v>4329</v>
      </c>
      <c r="C505" t="s">
        <v>4330</v>
      </c>
      <c r="D505">
        <v>0.81722724437713601</v>
      </c>
      <c r="E505">
        <v>1</v>
      </c>
      <c r="F505">
        <v>1</v>
      </c>
      <c r="G505" t="str">
        <f t="shared" si="7"/>
        <v>yes</v>
      </c>
      <c r="H505">
        <v>0.95452199999999998</v>
      </c>
      <c r="I505">
        <v>0.95999500000000004</v>
      </c>
    </row>
    <row r="506" spans="1:9" x14ac:dyDescent="0.3">
      <c r="A506" t="s">
        <v>4331</v>
      </c>
      <c r="B506" t="s">
        <v>4332</v>
      </c>
      <c r="C506" t="s">
        <v>4333</v>
      </c>
      <c r="D506">
        <v>0.99037390947341897</v>
      </c>
      <c r="E506">
        <v>1</v>
      </c>
      <c r="F506">
        <v>1</v>
      </c>
      <c r="G506" t="str">
        <f t="shared" si="7"/>
        <v>yes</v>
      </c>
      <c r="H506">
        <v>0.96341600000000005</v>
      </c>
      <c r="I506">
        <v>0.967893</v>
      </c>
    </row>
    <row r="507" spans="1:9" x14ac:dyDescent="0.3">
      <c r="A507" t="s">
        <v>4334</v>
      </c>
      <c r="B507" t="s">
        <v>4335</v>
      </c>
      <c r="C507" t="s">
        <v>4336</v>
      </c>
      <c r="D507">
        <v>0.98129987716674805</v>
      </c>
      <c r="E507">
        <v>1</v>
      </c>
      <c r="F507">
        <v>1</v>
      </c>
      <c r="G507" t="str">
        <f t="shared" si="7"/>
        <v>yes</v>
      </c>
      <c r="H507">
        <v>0.89935200000000004</v>
      </c>
      <c r="I507">
        <v>0.90068400000000004</v>
      </c>
    </row>
    <row r="508" spans="1:9" x14ac:dyDescent="0.3">
      <c r="A508" t="s">
        <v>4337</v>
      </c>
      <c r="B508">
        <v>2005</v>
      </c>
      <c r="C508">
        <v>2005</v>
      </c>
      <c r="D508">
        <v>0.98746269941329901</v>
      </c>
      <c r="E508">
        <v>1</v>
      </c>
      <c r="F508">
        <v>1</v>
      </c>
      <c r="G508" t="str">
        <f t="shared" si="7"/>
        <v>yes</v>
      </c>
      <c r="H508">
        <v>1</v>
      </c>
      <c r="I508">
        <v>1</v>
      </c>
    </row>
    <row r="509" spans="1:9" x14ac:dyDescent="0.3">
      <c r="A509" t="s">
        <v>4344</v>
      </c>
      <c r="B509" t="s">
        <v>4345</v>
      </c>
      <c r="C509" t="s">
        <v>4346</v>
      </c>
      <c r="D509">
        <v>0.987060546875</v>
      </c>
      <c r="E509">
        <v>1</v>
      </c>
      <c r="F509">
        <v>1</v>
      </c>
      <c r="G509" t="str">
        <f t="shared" si="7"/>
        <v>yes</v>
      </c>
      <c r="H509">
        <v>1</v>
      </c>
      <c r="I509">
        <v>1</v>
      </c>
    </row>
    <row r="510" spans="1:9" x14ac:dyDescent="0.3">
      <c r="A510" t="s">
        <v>4359</v>
      </c>
      <c r="B510" t="s">
        <v>4360</v>
      </c>
      <c r="C510" t="s">
        <v>4361</v>
      </c>
      <c r="D510">
        <v>0.96931451559066695</v>
      </c>
      <c r="E510">
        <v>1</v>
      </c>
      <c r="F510">
        <v>1</v>
      </c>
      <c r="G510" t="str">
        <f t="shared" si="7"/>
        <v>yes</v>
      </c>
      <c r="H510">
        <v>0.95640800000000004</v>
      </c>
      <c r="I510">
        <v>0.95841100000000001</v>
      </c>
    </row>
    <row r="511" spans="1:9" x14ac:dyDescent="0.3">
      <c r="A511" t="s">
        <v>4362</v>
      </c>
      <c r="B511" t="s">
        <v>4363</v>
      </c>
      <c r="C511" t="s">
        <v>4364</v>
      </c>
      <c r="D511">
        <v>0.90973871946334794</v>
      </c>
      <c r="E511">
        <v>1</v>
      </c>
      <c r="F511">
        <v>1</v>
      </c>
      <c r="G511" t="str">
        <f t="shared" si="7"/>
        <v>yes</v>
      </c>
      <c r="H511">
        <v>1</v>
      </c>
      <c r="I511">
        <v>1</v>
      </c>
    </row>
    <row r="512" spans="1:9" x14ac:dyDescent="0.3">
      <c r="A512" t="s">
        <v>4368</v>
      </c>
      <c r="B512" t="s">
        <v>4369</v>
      </c>
      <c r="C512" t="s">
        <v>4370</v>
      </c>
      <c r="D512">
        <v>0.94091999530792203</v>
      </c>
      <c r="E512">
        <v>1</v>
      </c>
      <c r="F512">
        <v>1</v>
      </c>
      <c r="G512" t="str">
        <f t="shared" si="7"/>
        <v>yes</v>
      </c>
      <c r="H512">
        <v>1</v>
      </c>
      <c r="I512">
        <v>1</v>
      </c>
    </row>
    <row r="513" spans="1:9" x14ac:dyDescent="0.3">
      <c r="A513" t="s">
        <v>4371</v>
      </c>
      <c r="B513" t="s">
        <v>4372</v>
      </c>
      <c r="C513" t="s">
        <v>4373</v>
      </c>
      <c r="D513">
        <v>0.80093246698379505</v>
      </c>
      <c r="E513">
        <v>1</v>
      </c>
      <c r="F513">
        <v>1</v>
      </c>
      <c r="G513" t="str">
        <f t="shared" si="7"/>
        <v>yes</v>
      </c>
      <c r="H513">
        <v>1</v>
      </c>
      <c r="I513">
        <v>1</v>
      </c>
    </row>
    <row r="514" spans="1:9" x14ac:dyDescent="0.3">
      <c r="A514" t="s">
        <v>4374</v>
      </c>
      <c r="B514" t="s">
        <v>4375</v>
      </c>
      <c r="C514" t="s">
        <v>4376</v>
      </c>
      <c r="D514">
        <v>0.94409012794494596</v>
      </c>
      <c r="E514">
        <v>1</v>
      </c>
      <c r="F514">
        <v>1</v>
      </c>
      <c r="G514" t="str">
        <f t="shared" ref="G514:G577" si="8">IF(E514&gt;0.64,"yes",IF(E514&gt;=0.45,"partially","no"))</f>
        <v>yes</v>
      </c>
      <c r="H514">
        <v>1</v>
      </c>
      <c r="I514">
        <v>1</v>
      </c>
    </row>
    <row r="515" spans="1:9" x14ac:dyDescent="0.3">
      <c r="A515" t="s">
        <v>4377</v>
      </c>
      <c r="B515" t="s">
        <v>4378</v>
      </c>
      <c r="C515" t="s">
        <v>4379</v>
      </c>
      <c r="D515">
        <v>0.921866774559021</v>
      </c>
      <c r="E515">
        <v>1</v>
      </c>
      <c r="F515">
        <v>1</v>
      </c>
      <c r="G515" t="str">
        <f t="shared" si="8"/>
        <v>yes</v>
      </c>
      <c r="H515">
        <v>0.93796999999999997</v>
      </c>
      <c r="I515">
        <v>0.93430599999999997</v>
      </c>
    </row>
    <row r="516" spans="1:9" x14ac:dyDescent="0.3">
      <c r="A516" t="s">
        <v>4380</v>
      </c>
      <c r="B516" t="s">
        <v>4381</v>
      </c>
      <c r="C516" t="s">
        <v>4382</v>
      </c>
      <c r="D516">
        <v>0.76307916641235296</v>
      </c>
      <c r="E516">
        <v>1</v>
      </c>
      <c r="F516">
        <v>1</v>
      </c>
      <c r="G516" t="str">
        <f t="shared" si="8"/>
        <v>yes</v>
      </c>
      <c r="H516">
        <v>0.97119500000000003</v>
      </c>
      <c r="I516">
        <v>0.97525399999999995</v>
      </c>
    </row>
    <row r="517" spans="1:9" x14ac:dyDescent="0.3">
      <c r="A517" t="s">
        <v>4386</v>
      </c>
      <c r="B517" t="s">
        <v>4387</v>
      </c>
      <c r="C517" t="s">
        <v>4388</v>
      </c>
      <c r="D517">
        <v>0.72994899749755804</v>
      </c>
      <c r="E517">
        <v>1</v>
      </c>
      <c r="F517">
        <v>1</v>
      </c>
      <c r="G517" t="str">
        <f t="shared" si="8"/>
        <v>yes</v>
      </c>
      <c r="H517">
        <v>1</v>
      </c>
      <c r="I517">
        <v>1</v>
      </c>
    </row>
    <row r="518" spans="1:9" x14ac:dyDescent="0.3">
      <c r="A518" t="s">
        <v>4389</v>
      </c>
      <c r="B518" t="s">
        <v>4390</v>
      </c>
      <c r="C518" t="s">
        <v>4391</v>
      </c>
      <c r="D518">
        <v>5.84228448569774E-2</v>
      </c>
      <c r="E518">
        <v>1</v>
      </c>
      <c r="F518">
        <v>1</v>
      </c>
      <c r="G518" t="str">
        <f t="shared" si="8"/>
        <v>yes</v>
      </c>
      <c r="H518">
        <v>0.94617399999999996</v>
      </c>
      <c r="I518">
        <v>0.95341399999999998</v>
      </c>
    </row>
    <row r="519" spans="1:9" x14ac:dyDescent="0.3">
      <c r="A519" t="s">
        <v>4392</v>
      </c>
      <c r="B519" t="s">
        <v>171</v>
      </c>
      <c r="C519" t="s">
        <v>2432</v>
      </c>
      <c r="D519">
        <v>0.73733723163604703</v>
      </c>
      <c r="E519">
        <v>1</v>
      </c>
      <c r="F519">
        <v>1</v>
      </c>
      <c r="G519" t="str">
        <f t="shared" si="8"/>
        <v>yes</v>
      </c>
      <c r="H519">
        <v>1</v>
      </c>
      <c r="I519">
        <v>1</v>
      </c>
    </row>
    <row r="520" spans="1:9" x14ac:dyDescent="0.3">
      <c r="A520" t="s">
        <v>4405</v>
      </c>
      <c r="B520" t="s">
        <v>4406</v>
      </c>
      <c r="C520" t="s">
        <v>4407</v>
      </c>
      <c r="D520">
        <v>0.97996306419372503</v>
      </c>
      <c r="E520">
        <v>1</v>
      </c>
      <c r="F520">
        <v>1</v>
      </c>
      <c r="G520" t="str">
        <f t="shared" si="8"/>
        <v>yes</v>
      </c>
      <c r="H520">
        <v>1</v>
      </c>
      <c r="I520">
        <v>1</v>
      </c>
    </row>
    <row r="521" spans="1:9" x14ac:dyDescent="0.3">
      <c r="A521" t="s">
        <v>4411</v>
      </c>
      <c r="B521" t="s">
        <v>4412</v>
      </c>
      <c r="C521" t="s">
        <v>4413</v>
      </c>
      <c r="D521">
        <v>0.79281789064407304</v>
      </c>
      <c r="E521">
        <v>1</v>
      </c>
      <c r="F521">
        <v>1</v>
      </c>
      <c r="G521" t="str">
        <f t="shared" si="8"/>
        <v>yes</v>
      </c>
      <c r="H521">
        <v>1</v>
      </c>
      <c r="I521">
        <v>1</v>
      </c>
    </row>
    <row r="522" spans="1:9" x14ac:dyDescent="0.3">
      <c r="A522" t="s">
        <v>4416</v>
      </c>
      <c r="B522" t="s">
        <v>4417</v>
      </c>
      <c r="C522" t="s">
        <v>4418</v>
      </c>
      <c r="D522">
        <v>0.81809514760971003</v>
      </c>
      <c r="E522">
        <v>1</v>
      </c>
      <c r="F522">
        <v>1</v>
      </c>
      <c r="G522" t="str">
        <f t="shared" si="8"/>
        <v>yes</v>
      </c>
      <c r="H522">
        <v>1</v>
      </c>
      <c r="I522">
        <v>1</v>
      </c>
    </row>
    <row r="523" spans="1:9" x14ac:dyDescent="0.3">
      <c r="A523" t="s">
        <v>4422</v>
      </c>
      <c r="B523" t="s">
        <v>2233</v>
      </c>
      <c r="C523" t="s">
        <v>2379</v>
      </c>
      <c r="D523">
        <v>0.91368359327316195</v>
      </c>
      <c r="E523">
        <v>1</v>
      </c>
      <c r="F523">
        <v>1</v>
      </c>
      <c r="G523" t="str">
        <f t="shared" si="8"/>
        <v>yes</v>
      </c>
      <c r="H523">
        <v>1</v>
      </c>
      <c r="I523">
        <v>1</v>
      </c>
    </row>
    <row r="524" spans="1:9" x14ac:dyDescent="0.3">
      <c r="A524" t="s">
        <v>4426</v>
      </c>
      <c r="B524" t="s">
        <v>4427</v>
      </c>
      <c r="C524" t="s">
        <v>4428</v>
      </c>
      <c r="D524">
        <v>0.58747929334640503</v>
      </c>
      <c r="E524">
        <v>1</v>
      </c>
      <c r="F524">
        <v>1</v>
      </c>
      <c r="G524" t="str">
        <f t="shared" si="8"/>
        <v>yes</v>
      </c>
      <c r="H524">
        <v>0.94959400000000005</v>
      </c>
      <c r="I524">
        <v>0.949797</v>
      </c>
    </row>
    <row r="525" spans="1:9" x14ac:dyDescent="0.3">
      <c r="A525" t="s">
        <v>4429</v>
      </c>
      <c r="B525" t="s">
        <v>4430</v>
      </c>
      <c r="C525" t="s">
        <v>4431</v>
      </c>
      <c r="D525">
        <v>0.95165961980819702</v>
      </c>
      <c r="E525">
        <v>1</v>
      </c>
      <c r="F525">
        <v>1</v>
      </c>
      <c r="G525" t="str">
        <f t="shared" si="8"/>
        <v>yes</v>
      </c>
      <c r="H525">
        <v>0.93113999999999997</v>
      </c>
      <c r="I525">
        <v>0.94041200000000003</v>
      </c>
    </row>
    <row r="526" spans="1:9" x14ac:dyDescent="0.3">
      <c r="A526" t="s">
        <v>4434</v>
      </c>
      <c r="B526" t="s">
        <v>4433</v>
      </c>
      <c r="C526" t="s">
        <v>4435</v>
      </c>
      <c r="D526">
        <v>0.99327212572097701</v>
      </c>
      <c r="E526">
        <v>1</v>
      </c>
      <c r="F526">
        <v>1</v>
      </c>
      <c r="G526" t="str">
        <f t="shared" si="8"/>
        <v>yes</v>
      </c>
      <c r="H526">
        <v>0.93196599999999996</v>
      </c>
      <c r="I526">
        <v>0.94100099999999998</v>
      </c>
    </row>
    <row r="527" spans="1:9" x14ac:dyDescent="0.3">
      <c r="A527" t="s">
        <v>4438</v>
      </c>
      <c r="B527" t="s">
        <v>4439</v>
      </c>
      <c r="C527" t="s">
        <v>4440</v>
      </c>
      <c r="D527">
        <v>0.39580819010734503</v>
      </c>
      <c r="E527">
        <v>1</v>
      </c>
      <c r="F527">
        <v>1</v>
      </c>
      <c r="G527" t="str">
        <f t="shared" si="8"/>
        <v>yes</v>
      </c>
      <c r="H527">
        <v>0.95287100000000002</v>
      </c>
      <c r="I527">
        <v>0.95775699999999997</v>
      </c>
    </row>
    <row r="528" spans="1:9" x14ac:dyDescent="0.3">
      <c r="A528" t="s">
        <v>4447</v>
      </c>
      <c r="B528" t="s">
        <v>4448</v>
      </c>
      <c r="C528" t="s">
        <v>4449</v>
      </c>
      <c r="D528">
        <v>0.98027718067169201</v>
      </c>
      <c r="E528">
        <v>1</v>
      </c>
      <c r="F528">
        <v>1</v>
      </c>
      <c r="G528" t="str">
        <f t="shared" si="8"/>
        <v>yes</v>
      </c>
      <c r="H528">
        <v>0.94254899999999997</v>
      </c>
      <c r="I528">
        <v>0.95227200000000001</v>
      </c>
    </row>
    <row r="529" spans="1:9" x14ac:dyDescent="0.3">
      <c r="A529" t="s">
        <v>4450</v>
      </c>
      <c r="B529" t="s">
        <v>4451</v>
      </c>
      <c r="C529" t="s">
        <v>4452</v>
      </c>
      <c r="D529">
        <v>0.99259078502654996</v>
      </c>
      <c r="E529">
        <v>1</v>
      </c>
      <c r="F529">
        <v>1</v>
      </c>
      <c r="G529" t="str">
        <f t="shared" si="8"/>
        <v>yes</v>
      </c>
      <c r="H529">
        <v>0.90801399999999999</v>
      </c>
      <c r="I529">
        <v>0.91760600000000003</v>
      </c>
    </row>
    <row r="530" spans="1:9" x14ac:dyDescent="0.3">
      <c r="A530" t="s">
        <v>4467</v>
      </c>
      <c r="B530" t="s">
        <v>4468</v>
      </c>
      <c r="C530" t="s">
        <v>4469</v>
      </c>
      <c r="D530">
        <v>0.92810428142547596</v>
      </c>
      <c r="E530">
        <v>1</v>
      </c>
      <c r="F530">
        <v>1</v>
      </c>
      <c r="G530" t="str">
        <f t="shared" si="8"/>
        <v>yes</v>
      </c>
      <c r="H530">
        <v>0.95108199999999998</v>
      </c>
      <c r="I530">
        <v>0.95962099999999995</v>
      </c>
    </row>
    <row r="531" spans="1:9" x14ac:dyDescent="0.3">
      <c r="A531" t="s">
        <v>4470</v>
      </c>
      <c r="B531" t="s">
        <v>4471</v>
      </c>
      <c r="C531" t="s">
        <v>4472</v>
      </c>
      <c r="D531">
        <v>0.56691658496856601</v>
      </c>
      <c r="E531">
        <v>1</v>
      </c>
      <c r="F531">
        <v>1</v>
      </c>
      <c r="G531" t="str">
        <f t="shared" si="8"/>
        <v>yes</v>
      </c>
      <c r="H531">
        <v>0.92031099999999999</v>
      </c>
      <c r="I531">
        <v>0.924925</v>
      </c>
    </row>
    <row r="532" spans="1:9" x14ac:dyDescent="0.3">
      <c r="A532" t="s">
        <v>4473</v>
      </c>
      <c r="B532" t="s">
        <v>4474</v>
      </c>
      <c r="C532" t="s">
        <v>4475</v>
      </c>
      <c r="D532">
        <v>0.12962378561496701</v>
      </c>
      <c r="E532">
        <v>1</v>
      </c>
      <c r="F532">
        <v>1</v>
      </c>
      <c r="G532" t="str">
        <f t="shared" si="8"/>
        <v>yes</v>
      </c>
      <c r="H532">
        <v>0.87216700000000003</v>
      </c>
      <c r="I532">
        <v>0.87570199999999998</v>
      </c>
    </row>
    <row r="533" spans="1:9" x14ac:dyDescent="0.3">
      <c r="A533" t="s">
        <v>4479</v>
      </c>
      <c r="B533" t="s">
        <v>1382</v>
      </c>
      <c r="C533" t="s">
        <v>2838</v>
      </c>
      <c r="D533">
        <v>0.94015705585479703</v>
      </c>
      <c r="E533">
        <v>1</v>
      </c>
      <c r="F533">
        <v>1</v>
      </c>
      <c r="G533" t="str">
        <f t="shared" si="8"/>
        <v>yes</v>
      </c>
      <c r="H533">
        <v>1</v>
      </c>
      <c r="I533">
        <v>1</v>
      </c>
    </row>
    <row r="534" spans="1:9" x14ac:dyDescent="0.3">
      <c r="A534" t="s">
        <v>4486</v>
      </c>
      <c r="B534" t="s">
        <v>4487</v>
      </c>
      <c r="C534" t="s">
        <v>4488</v>
      </c>
      <c r="D534">
        <v>0.98244190216064398</v>
      </c>
      <c r="E534">
        <v>1</v>
      </c>
      <c r="F534">
        <v>1</v>
      </c>
      <c r="G534" t="str">
        <f t="shared" si="8"/>
        <v>yes</v>
      </c>
      <c r="H534">
        <v>1</v>
      </c>
      <c r="I534">
        <v>1</v>
      </c>
    </row>
    <row r="535" spans="1:9" x14ac:dyDescent="0.3">
      <c r="A535" t="s">
        <v>4492</v>
      </c>
      <c r="B535" t="s">
        <v>4493</v>
      </c>
      <c r="C535" t="s">
        <v>4494</v>
      </c>
      <c r="D535">
        <v>0.209785386919975</v>
      </c>
      <c r="E535">
        <v>1</v>
      </c>
      <c r="F535">
        <v>1</v>
      </c>
      <c r="G535" t="str">
        <f t="shared" si="8"/>
        <v>yes</v>
      </c>
      <c r="H535">
        <v>0.98260199999999998</v>
      </c>
      <c r="I535">
        <v>0.983348</v>
      </c>
    </row>
    <row r="536" spans="1:9" x14ac:dyDescent="0.3">
      <c r="A536" t="s">
        <v>4495</v>
      </c>
      <c r="B536" t="s">
        <v>4496</v>
      </c>
      <c r="C536" t="s">
        <v>4497</v>
      </c>
      <c r="D536">
        <v>0.965703725814819</v>
      </c>
      <c r="E536">
        <v>1</v>
      </c>
      <c r="F536">
        <v>1</v>
      </c>
      <c r="G536" t="str">
        <f t="shared" si="8"/>
        <v>yes</v>
      </c>
      <c r="H536">
        <v>0.94164599999999998</v>
      </c>
      <c r="I536">
        <v>0.94139899999999999</v>
      </c>
    </row>
    <row r="537" spans="1:9" x14ac:dyDescent="0.3">
      <c r="A537" t="s">
        <v>4498</v>
      </c>
      <c r="B537" t="s">
        <v>4499</v>
      </c>
      <c r="C537" t="s">
        <v>4500</v>
      </c>
      <c r="D537">
        <v>0.90802860260009699</v>
      </c>
      <c r="E537">
        <v>1</v>
      </c>
      <c r="F537">
        <v>1</v>
      </c>
      <c r="G537" t="str">
        <f t="shared" si="8"/>
        <v>yes</v>
      </c>
      <c r="H537">
        <v>1</v>
      </c>
      <c r="I537">
        <v>1</v>
      </c>
    </row>
    <row r="538" spans="1:9" x14ac:dyDescent="0.3">
      <c r="A538" t="s">
        <v>4501</v>
      </c>
      <c r="B538">
        <v>1263</v>
      </c>
      <c r="C538">
        <v>1263</v>
      </c>
      <c r="D538">
        <v>0.78651100397109897</v>
      </c>
      <c r="E538">
        <v>1</v>
      </c>
      <c r="F538">
        <v>1</v>
      </c>
      <c r="G538" t="str">
        <f t="shared" si="8"/>
        <v>yes</v>
      </c>
      <c r="H538">
        <v>1</v>
      </c>
      <c r="I538">
        <v>1</v>
      </c>
    </row>
    <row r="539" spans="1:9" x14ac:dyDescent="0.3">
      <c r="A539" t="s">
        <v>4505</v>
      </c>
      <c r="B539" t="s">
        <v>4506</v>
      </c>
      <c r="C539" t="s">
        <v>4507</v>
      </c>
      <c r="D539">
        <v>0.95405524969100897</v>
      </c>
      <c r="E539">
        <v>1</v>
      </c>
      <c r="F539">
        <v>1</v>
      </c>
      <c r="G539" t="str">
        <f t="shared" si="8"/>
        <v>yes</v>
      </c>
      <c r="H539">
        <v>1</v>
      </c>
      <c r="I539">
        <v>1</v>
      </c>
    </row>
    <row r="540" spans="1:9" x14ac:dyDescent="0.3">
      <c r="A540" t="s">
        <v>4508</v>
      </c>
      <c r="B540" t="s">
        <v>4509</v>
      </c>
      <c r="C540" t="s">
        <v>4510</v>
      </c>
      <c r="D540">
        <v>0.86047142744064298</v>
      </c>
      <c r="E540">
        <v>1</v>
      </c>
      <c r="F540">
        <v>1</v>
      </c>
      <c r="G540" t="str">
        <f t="shared" si="8"/>
        <v>yes</v>
      </c>
      <c r="H540">
        <v>1</v>
      </c>
      <c r="I540">
        <v>1</v>
      </c>
    </row>
    <row r="541" spans="1:9" x14ac:dyDescent="0.3">
      <c r="A541" t="s">
        <v>4514</v>
      </c>
      <c r="B541" t="s">
        <v>4515</v>
      </c>
      <c r="C541" t="s">
        <v>4516</v>
      </c>
      <c r="D541">
        <v>1.1864725966005999E-3</v>
      </c>
      <c r="E541">
        <v>1</v>
      </c>
      <c r="F541">
        <v>1</v>
      </c>
      <c r="G541" t="str">
        <f t="shared" si="8"/>
        <v>yes</v>
      </c>
      <c r="H541">
        <v>1</v>
      </c>
      <c r="I541">
        <v>1</v>
      </c>
    </row>
    <row r="542" spans="1:9" x14ac:dyDescent="0.3">
      <c r="A542" t="s">
        <v>4520</v>
      </c>
      <c r="B542" t="s">
        <v>4521</v>
      </c>
      <c r="C542" t="s">
        <v>4522</v>
      </c>
      <c r="D542">
        <v>0.89651113748550404</v>
      </c>
      <c r="E542">
        <v>1</v>
      </c>
      <c r="F542">
        <v>1</v>
      </c>
      <c r="G542" t="str">
        <f t="shared" si="8"/>
        <v>yes</v>
      </c>
      <c r="H542">
        <v>1</v>
      </c>
      <c r="I542">
        <v>1</v>
      </c>
    </row>
    <row r="543" spans="1:9" x14ac:dyDescent="0.3">
      <c r="A543" t="s">
        <v>4526</v>
      </c>
      <c r="B543" t="s">
        <v>4527</v>
      </c>
      <c r="C543" t="s">
        <v>4528</v>
      </c>
      <c r="D543">
        <v>0.83422195911407404</v>
      </c>
      <c r="E543">
        <v>1</v>
      </c>
      <c r="F543">
        <v>1</v>
      </c>
      <c r="G543" t="str">
        <f t="shared" si="8"/>
        <v>yes</v>
      </c>
      <c r="H543">
        <v>1</v>
      </c>
      <c r="I543">
        <v>1</v>
      </c>
    </row>
    <row r="544" spans="1:9" x14ac:dyDescent="0.3">
      <c r="A544" t="s">
        <v>4532</v>
      </c>
      <c r="B544" t="s">
        <v>4533</v>
      </c>
      <c r="C544" t="s">
        <v>4534</v>
      </c>
      <c r="D544">
        <v>0.904008269309997</v>
      </c>
      <c r="E544">
        <v>1</v>
      </c>
      <c r="F544">
        <v>1</v>
      </c>
      <c r="G544" t="str">
        <f t="shared" si="8"/>
        <v>yes</v>
      </c>
      <c r="H544">
        <v>0.91937899999999995</v>
      </c>
      <c r="I544">
        <v>0.92477100000000001</v>
      </c>
    </row>
    <row r="545" spans="1:9" x14ac:dyDescent="0.3">
      <c r="A545" t="s">
        <v>4553</v>
      </c>
      <c r="B545" t="s">
        <v>4554</v>
      </c>
      <c r="C545" t="s">
        <v>4555</v>
      </c>
      <c r="D545">
        <v>0.80843937397003096</v>
      </c>
      <c r="E545">
        <v>1</v>
      </c>
      <c r="F545">
        <v>1</v>
      </c>
      <c r="G545" t="str">
        <f t="shared" si="8"/>
        <v>yes</v>
      </c>
      <c r="H545">
        <v>1</v>
      </c>
      <c r="I545">
        <v>1</v>
      </c>
    </row>
    <row r="546" spans="1:9" x14ac:dyDescent="0.3">
      <c r="A546" t="s">
        <v>4556</v>
      </c>
      <c r="B546" t="s">
        <v>4557</v>
      </c>
      <c r="C546" t="s">
        <v>4558</v>
      </c>
      <c r="D546">
        <v>0.49082273244857699</v>
      </c>
      <c r="E546">
        <v>1</v>
      </c>
      <c r="F546">
        <v>1</v>
      </c>
      <c r="G546" t="str">
        <f t="shared" si="8"/>
        <v>yes</v>
      </c>
      <c r="H546">
        <v>1</v>
      </c>
      <c r="I546">
        <v>1</v>
      </c>
    </row>
    <row r="547" spans="1:9" x14ac:dyDescent="0.3">
      <c r="A547" t="s">
        <v>4559</v>
      </c>
      <c r="B547" t="s">
        <v>4560</v>
      </c>
      <c r="C547" t="s">
        <v>4561</v>
      </c>
      <c r="D547">
        <v>0.85291332006454401</v>
      </c>
      <c r="E547">
        <v>1</v>
      </c>
      <c r="F547">
        <v>1</v>
      </c>
      <c r="G547" t="str">
        <f t="shared" si="8"/>
        <v>yes</v>
      </c>
      <c r="H547">
        <v>0.94322600000000001</v>
      </c>
      <c r="I547">
        <v>0.94112799999999996</v>
      </c>
    </row>
    <row r="548" spans="1:9" x14ac:dyDescent="0.3">
      <c r="A548" t="s">
        <v>4564</v>
      </c>
      <c r="B548" s="2">
        <v>44822</v>
      </c>
      <c r="C548" t="s">
        <v>4565</v>
      </c>
      <c r="D548">
        <v>0.87274628877639704</v>
      </c>
      <c r="E548">
        <v>1</v>
      </c>
      <c r="F548">
        <v>1</v>
      </c>
      <c r="G548" t="str">
        <f t="shared" si="8"/>
        <v>yes</v>
      </c>
      <c r="H548">
        <v>0.68076899999999996</v>
      </c>
      <c r="I548">
        <v>0.67362200000000005</v>
      </c>
    </row>
    <row r="549" spans="1:9" x14ac:dyDescent="0.3">
      <c r="A549" t="s">
        <v>4578</v>
      </c>
      <c r="B549" t="s">
        <v>4579</v>
      </c>
      <c r="C549" t="s">
        <v>4580</v>
      </c>
      <c r="D549">
        <v>0.83891856670379605</v>
      </c>
      <c r="E549">
        <v>1</v>
      </c>
      <c r="F549">
        <v>1</v>
      </c>
      <c r="G549" t="str">
        <f t="shared" si="8"/>
        <v>yes</v>
      </c>
      <c r="H549">
        <v>1</v>
      </c>
      <c r="I549">
        <v>1</v>
      </c>
    </row>
    <row r="550" spans="1:9" x14ac:dyDescent="0.3">
      <c r="A550" t="s">
        <v>4581</v>
      </c>
      <c r="B550" t="s">
        <v>4582</v>
      </c>
      <c r="C550" t="s">
        <v>4583</v>
      </c>
      <c r="D550">
        <v>0.95615160465240401</v>
      </c>
      <c r="E550">
        <v>1</v>
      </c>
      <c r="F550">
        <v>1</v>
      </c>
      <c r="G550" t="str">
        <f t="shared" si="8"/>
        <v>yes</v>
      </c>
      <c r="H550">
        <v>1</v>
      </c>
      <c r="I550">
        <v>1</v>
      </c>
    </row>
    <row r="551" spans="1:9" x14ac:dyDescent="0.3">
      <c r="A551" t="s">
        <v>4584</v>
      </c>
      <c r="B551" t="s">
        <v>4585</v>
      </c>
      <c r="C551" t="s">
        <v>4586</v>
      </c>
      <c r="D551">
        <v>0.93711537122726396</v>
      </c>
      <c r="E551">
        <v>1</v>
      </c>
      <c r="F551">
        <v>1</v>
      </c>
      <c r="G551" t="str">
        <f t="shared" si="8"/>
        <v>yes</v>
      </c>
      <c r="H551">
        <v>1</v>
      </c>
      <c r="I551">
        <v>1</v>
      </c>
    </row>
    <row r="552" spans="1:9" x14ac:dyDescent="0.3">
      <c r="A552" t="s">
        <v>4587</v>
      </c>
      <c r="B552" t="s">
        <v>4588</v>
      </c>
      <c r="C552" t="s">
        <v>4589</v>
      </c>
      <c r="D552">
        <v>0.988456130027771</v>
      </c>
      <c r="E552">
        <v>1</v>
      </c>
      <c r="F552">
        <v>1</v>
      </c>
      <c r="G552" t="str">
        <f t="shared" si="8"/>
        <v>yes</v>
      </c>
      <c r="H552">
        <v>0.94836399999999998</v>
      </c>
      <c r="I552">
        <v>0.95795300000000005</v>
      </c>
    </row>
    <row r="553" spans="1:9" x14ac:dyDescent="0.3">
      <c r="A553" t="s">
        <v>4590</v>
      </c>
      <c r="B553" t="s">
        <v>4591</v>
      </c>
      <c r="C553" t="s">
        <v>4592</v>
      </c>
      <c r="D553">
        <v>0.36545816063880898</v>
      </c>
      <c r="E553">
        <v>1</v>
      </c>
      <c r="F553">
        <v>1</v>
      </c>
      <c r="G553" t="str">
        <f t="shared" si="8"/>
        <v>yes</v>
      </c>
      <c r="H553">
        <v>1</v>
      </c>
      <c r="I553">
        <v>1</v>
      </c>
    </row>
    <row r="554" spans="1:9" x14ac:dyDescent="0.3">
      <c r="A554" t="s">
        <v>4593</v>
      </c>
      <c r="B554" t="s">
        <v>4594</v>
      </c>
      <c r="C554" t="s">
        <v>4595</v>
      </c>
      <c r="D554">
        <v>0.235714301466941</v>
      </c>
      <c r="E554">
        <v>1</v>
      </c>
      <c r="F554">
        <v>1</v>
      </c>
      <c r="G554" t="str">
        <f t="shared" si="8"/>
        <v>yes</v>
      </c>
      <c r="H554">
        <v>0.925485</v>
      </c>
      <c r="I554">
        <v>0.92508400000000002</v>
      </c>
    </row>
    <row r="555" spans="1:9" x14ac:dyDescent="0.3">
      <c r="A555" t="s">
        <v>4602</v>
      </c>
      <c r="B555" t="s">
        <v>2255</v>
      </c>
      <c r="C555" t="s">
        <v>3132</v>
      </c>
      <c r="D555">
        <v>0.84518206119537298</v>
      </c>
      <c r="E555">
        <v>1</v>
      </c>
      <c r="F555">
        <v>1</v>
      </c>
      <c r="G555" t="str">
        <f t="shared" si="8"/>
        <v>yes</v>
      </c>
      <c r="H555">
        <v>1</v>
      </c>
      <c r="I555">
        <v>1</v>
      </c>
    </row>
    <row r="556" spans="1:9" x14ac:dyDescent="0.3">
      <c r="A556" t="s">
        <v>4606</v>
      </c>
      <c r="B556" t="s">
        <v>4607</v>
      </c>
      <c r="C556" t="s">
        <v>4608</v>
      </c>
      <c r="D556">
        <v>0.70414465665817205</v>
      </c>
      <c r="E556">
        <v>1</v>
      </c>
      <c r="F556">
        <v>1</v>
      </c>
      <c r="G556" t="str">
        <f t="shared" si="8"/>
        <v>yes</v>
      </c>
      <c r="H556">
        <v>0.96660800000000002</v>
      </c>
      <c r="I556">
        <v>0.96892500000000004</v>
      </c>
    </row>
    <row r="557" spans="1:9" x14ac:dyDescent="0.3">
      <c r="A557" t="s">
        <v>4621</v>
      </c>
      <c r="B557">
        <v>1999</v>
      </c>
      <c r="C557">
        <v>1999</v>
      </c>
      <c r="D557">
        <v>0.91813611984252896</v>
      </c>
      <c r="E557">
        <v>1</v>
      </c>
      <c r="F557">
        <v>1</v>
      </c>
      <c r="G557" t="str">
        <f t="shared" si="8"/>
        <v>yes</v>
      </c>
      <c r="H557">
        <v>1</v>
      </c>
      <c r="I557">
        <v>1</v>
      </c>
    </row>
    <row r="558" spans="1:9" x14ac:dyDescent="0.3">
      <c r="A558" t="s">
        <v>4622</v>
      </c>
      <c r="B558" t="s">
        <v>4623</v>
      </c>
      <c r="C558" t="s">
        <v>4624</v>
      </c>
      <c r="D558">
        <v>0.94055700302124001</v>
      </c>
      <c r="E558">
        <v>1</v>
      </c>
      <c r="F558">
        <v>1</v>
      </c>
      <c r="G558" t="str">
        <f t="shared" si="8"/>
        <v>yes</v>
      </c>
      <c r="H558">
        <v>1</v>
      </c>
      <c r="I558">
        <v>1</v>
      </c>
    </row>
    <row r="559" spans="1:9" x14ac:dyDescent="0.3">
      <c r="A559" t="s">
        <v>4625</v>
      </c>
      <c r="B559" t="s">
        <v>4626</v>
      </c>
      <c r="C559" t="s">
        <v>4627</v>
      </c>
      <c r="D559">
        <v>0.29301348328590299</v>
      </c>
      <c r="E559">
        <v>1</v>
      </c>
      <c r="F559">
        <v>1</v>
      </c>
      <c r="G559" t="str">
        <f t="shared" si="8"/>
        <v>yes</v>
      </c>
      <c r="H559">
        <v>0.89438399999999996</v>
      </c>
      <c r="I559">
        <v>0.89602300000000001</v>
      </c>
    </row>
    <row r="560" spans="1:9" x14ac:dyDescent="0.3">
      <c r="A560" t="s">
        <v>4634</v>
      </c>
      <c r="B560" t="s">
        <v>4635</v>
      </c>
      <c r="C560" t="s">
        <v>4636</v>
      </c>
      <c r="D560">
        <v>0.45080885291099498</v>
      </c>
      <c r="E560">
        <v>1</v>
      </c>
      <c r="F560">
        <v>1</v>
      </c>
      <c r="G560" t="str">
        <f t="shared" si="8"/>
        <v>yes</v>
      </c>
      <c r="H560">
        <v>0.96244600000000002</v>
      </c>
      <c r="I560">
        <v>0.96569499999999997</v>
      </c>
    </row>
    <row r="561" spans="1:9" x14ac:dyDescent="0.3">
      <c r="A561" t="s">
        <v>4640</v>
      </c>
      <c r="B561" t="s">
        <v>4641</v>
      </c>
      <c r="C561" t="s">
        <v>4642</v>
      </c>
      <c r="D561">
        <v>1.9583301618694999E-3</v>
      </c>
      <c r="E561">
        <v>1</v>
      </c>
      <c r="F561">
        <v>1</v>
      </c>
      <c r="G561" t="str">
        <f t="shared" si="8"/>
        <v>yes</v>
      </c>
      <c r="H561">
        <v>1</v>
      </c>
      <c r="I561">
        <v>1</v>
      </c>
    </row>
    <row r="562" spans="1:9" x14ac:dyDescent="0.3">
      <c r="A562" t="s">
        <v>4658</v>
      </c>
      <c r="B562" t="s">
        <v>4659</v>
      </c>
      <c r="C562" t="s">
        <v>4660</v>
      </c>
      <c r="D562">
        <v>0.829032123088836</v>
      </c>
      <c r="E562">
        <v>1</v>
      </c>
      <c r="F562">
        <v>1</v>
      </c>
      <c r="G562" t="str">
        <f t="shared" si="8"/>
        <v>yes</v>
      </c>
      <c r="H562">
        <v>1</v>
      </c>
      <c r="I562">
        <v>1</v>
      </c>
    </row>
    <row r="563" spans="1:9" x14ac:dyDescent="0.3">
      <c r="A563" t="s">
        <v>4672</v>
      </c>
      <c r="B563" t="s">
        <v>4673</v>
      </c>
      <c r="C563" t="s">
        <v>4674</v>
      </c>
      <c r="D563">
        <v>0.35790005326271002</v>
      </c>
      <c r="E563">
        <v>1</v>
      </c>
      <c r="F563">
        <v>1</v>
      </c>
      <c r="G563" t="str">
        <f t="shared" si="8"/>
        <v>yes</v>
      </c>
      <c r="H563">
        <v>0.93651300000000004</v>
      </c>
      <c r="I563">
        <v>0.94217700000000004</v>
      </c>
    </row>
    <row r="564" spans="1:9" x14ac:dyDescent="0.3">
      <c r="A564" t="s">
        <v>4675</v>
      </c>
      <c r="B564">
        <v>1962</v>
      </c>
      <c r="C564" t="s">
        <v>4676</v>
      </c>
      <c r="D564">
        <v>0.89802598953247004</v>
      </c>
      <c r="E564">
        <v>1</v>
      </c>
      <c r="F564">
        <v>1</v>
      </c>
      <c r="G564" t="str">
        <f t="shared" si="8"/>
        <v>yes</v>
      </c>
      <c r="H564">
        <v>0.864811</v>
      </c>
      <c r="I564">
        <v>0.876058</v>
      </c>
    </row>
    <row r="565" spans="1:9" x14ac:dyDescent="0.3">
      <c r="A565" t="s">
        <v>4677</v>
      </c>
      <c r="B565">
        <v>1986</v>
      </c>
      <c r="C565">
        <v>1986</v>
      </c>
      <c r="D565">
        <v>0.59498393535614003</v>
      </c>
      <c r="E565">
        <v>1</v>
      </c>
      <c r="F565">
        <v>1</v>
      </c>
      <c r="G565" t="str">
        <f t="shared" si="8"/>
        <v>yes</v>
      </c>
      <c r="H565">
        <v>1</v>
      </c>
      <c r="I565">
        <v>1</v>
      </c>
    </row>
    <row r="566" spans="1:9" x14ac:dyDescent="0.3">
      <c r="A566" t="s">
        <v>4692</v>
      </c>
      <c r="B566" t="s">
        <v>4693</v>
      </c>
      <c r="C566" t="s">
        <v>4694</v>
      </c>
      <c r="D566">
        <v>0.31551232933998102</v>
      </c>
      <c r="E566">
        <v>1</v>
      </c>
      <c r="F566">
        <v>1</v>
      </c>
      <c r="G566" t="str">
        <f t="shared" si="8"/>
        <v>yes</v>
      </c>
      <c r="H566">
        <v>1</v>
      </c>
      <c r="I566">
        <v>1</v>
      </c>
    </row>
    <row r="567" spans="1:9" x14ac:dyDescent="0.3">
      <c r="A567" t="s">
        <v>4698</v>
      </c>
      <c r="B567" t="s">
        <v>4699</v>
      </c>
      <c r="C567" t="s">
        <v>4700</v>
      </c>
      <c r="D567">
        <v>0.50296527147293002</v>
      </c>
      <c r="E567">
        <v>1</v>
      </c>
      <c r="F567">
        <v>1</v>
      </c>
      <c r="G567" t="str">
        <f t="shared" si="8"/>
        <v>yes</v>
      </c>
      <c r="H567">
        <v>1</v>
      </c>
      <c r="I567">
        <v>1</v>
      </c>
    </row>
    <row r="568" spans="1:9" x14ac:dyDescent="0.3">
      <c r="A568" t="s">
        <v>4701</v>
      </c>
      <c r="B568" t="s">
        <v>4702</v>
      </c>
      <c r="C568" t="s">
        <v>4703</v>
      </c>
      <c r="D568">
        <v>3.4169130027294103E-2</v>
      </c>
      <c r="E568">
        <v>1</v>
      </c>
      <c r="F568">
        <v>1</v>
      </c>
      <c r="G568" t="str">
        <f t="shared" si="8"/>
        <v>yes</v>
      </c>
      <c r="H568">
        <v>0.91664100000000004</v>
      </c>
      <c r="I568">
        <v>0.914493</v>
      </c>
    </row>
    <row r="569" spans="1:9" x14ac:dyDescent="0.3">
      <c r="A569" t="s">
        <v>4704</v>
      </c>
      <c r="B569" t="s">
        <v>4705</v>
      </c>
      <c r="C569" t="s">
        <v>4706</v>
      </c>
      <c r="D569">
        <v>4.4483289122581399E-2</v>
      </c>
      <c r="E569">
        <v>1</v>
      </c>
      <c r="F569">
        <v>1</v>
      </c>
      <c r="G569" t="str">
        <f t="shared" si="8"/>
        <v>yes</v>
      </c>
      <c r="H569">
        <v>0.93563200000000002</v>
      </c>
      <c r="I569">
        <v>0.94076099999999996</v>
      </c>
    </row>
    <row r="570" spans="1:9" x14ac:dyDescent="0.3">
      <c r="A570" t="s">
        <v>4707</v>
      </c>
      <c r="B570" t="s">
        <v>4708</v>
      </c>
      <c r="C570" t="s">
        <v>4709</v>
      </c>
      <c r="D570">
        <v>0.39207580685615501</v>
      </c>
      <c r="E570">
        <v>1</v>
      </c>
      <c r="F570">
        <v>1</v>
      </c>
      <c r="G570" t="str">
        <f t="shared" si="8"/>
        <v>yes</v>
      </c>
      <c r="H570">
        <v>1</v>
      </c>
      <c r="I570">
        <v>1</v>
      </c>
    </row>
    <row r="571" spans="1:9" x14ac:dyDescent="0.3">
      <c r="A571" t="s">
        <v>4710</v>
      </c>
      <c r="B571" t="s">
        <v>4711</v>
      </c>
      <c r="C571" t="s">
        <v>4712</v>
      </c>
      <c r="D571">
        <v>0.821733057498931</v>
      </c>
      <c r="E571">
        <v>1</v>
      </c>
      <c r="F571">
        <v>1</v>
      </c>
      <c r="G571" t="str">
        <f t="shared" si="8"/>
        <v>yes</v>
      </c>
      <c r="H571">
        <v>1</v>
      </c>
      <c r="I571">
        <v>1</v>
      </c>
    </row>
    <row r="572" spans="1:9" x14ac:dyDescent="0.3">
      <c r="A572" t="s">
        <v>4716</v>
      </c>
      <c r="B572" t="s">
        <v>4717</v>
      </c>
      <c r="C572" t="s">
        <v>4718</v>
      </c>
      <c r="D572">
        <v>0.961622774600982</v>
      </c>
      <c r="E572">
        <v>1</v>
      </c>
      <c r="F572">
        <v>1</v>
      </c>
      <c r="G572" t="str">
        <f t="shared" si="8"/>
        <v>yes</v>
      </c>
      <c r="H572">
        <v>0.88780099999999995</v>
      </c>
      <c r="I572">
        <v>0.90188199999999996</v>
      </c>
    </row>
    <row r="573" spans="1:9" x14ac:dyDescent="0.3">
      <c r="A573" t="s">
        <v>4719</v>
      </c>
      <c r="B573" t="s">
        <v>4720</v>
      </c>
      <c r="C573" t="s">
        <v>4721</v>
      </c>
      <c r="D573">
        <v>0.67682361602783203</v>
      </c>
      <c r="E573">
        <v>1</v>
      </c>
      <c r="F573">
        <v>1</v>
      </c>
      <c r="G573" t="str">
        <f t="shared" si="8"/>
        <v>yes</v>
      </c>
      <c r="H573">
        <v>0.943129</v>
      </c>
      <c r="I573">
        <v>0.94481999999999999</v>
      </c>
    </row>
    <row r="574" spans="1:9" x14ac:dyDescent="0.3">
      <c r="A574" t="s">
        <v>4725</v>
      </c>
      <c r="B574" t="s">
        <v>4726</v>
      </c>
      <c r="C574" t="s">
        <v>4727</v>
      </c>
      <c r="D574">
        <v>6.3529454171657507E-2</v>
      </c>
      <c r="E574">
        <v>1</v>
      </c>
      <c r="F574">
        <v>1</v>
      </c>
      <c r="G574" t="str">
        <f t="shared" si="8"/>
        <v>yes</v>
      </c>
      <c r="H574">
        <v>0.97168399999999999</v>
      </c>
      <c r="I574">
        <v>0.97485900000000003</v>
      </c>
    </row>
    <row r="575" spans="1:9" x14ac:dyDescent="0.3">
      <c r="A575" t="s">
        <v>4728</v>
      </c>
      <c r="B575" t="s">
        <v>4729</v>
      </c>
      <c r="C575" t="s">
        <v>4730</v>
      </c>
      <c r="D575">
        <v>0.94562774896621704</v>
      </c>
      <c r="E575">
        <v>1</v>
      </c>
      <c r="F575">
        <v>1</v>
      </c>
      <c r="G575" t="str">
        <f t="shared" si="8"/>
        <v>yes</v>
      </c>
      <c r="H575">
        <v>1</v>
      </c>
      <c r="I575">
        <v>1</v>
      </c>
    </row>
    <row r="576" spans="1:9" x14ac:dyDescent="0.3">
      <c r="A576" t="s">
        <v>4734</v>
      </c>
      <c r="B576" t="s">
        <v>4735</v>
      </c>
      <c r="C576" t="s">
        <v>4736</v>
      </c>
      <c r="D576">
        <v>0.83835554122924805</v>
      </c>
      <c r="E576">
        <v>1</v>
      </c>
      <c r="F576">
        <v>1</v>
      </c>
      <c r="G576" t="str">
        <f t="shared" si="8"/>
        <v>yes</v>
      </c>
      <c r="H576">
        <v>1</v>
      </c>
      <c r="I576">
        <v>1</v>
      </c>
    </row>
    <row r="577" spans="1:9" x14ac:dyDescent="0.3">
      <c r="A577" t="s">
        <v>4740</v>
      </c>
      <c r="B577" t="s">
        <v>4741</v>
      </c>
      <c r="C577" t="s">
        <v>4742</v>
      </c>
      <c r="D577">
        <v>0.92204821109771695</v>
      </c>
      <c r="E577">
        <v>1</v>
      </c>
      <c r="F577">
        <v>1</v>
      </c>
      <c r="G577" t="str">
        <f t="shared" si="8"/>
        <v>yes</v>
      </c>
      <c r="H577">
        <v>0.92685099999999998</v>
      </c>
      <c r="I577">
        <v>0.93399500000000002</v>
      </c>
    </row>
    <row r="578" spans="1:9" x14ac:dyDescent="0.3">
      <c r="A578" t="s">
        <v>4761</v>
      </c>
      <c r="B578" t="s">
        <v>4762</v>
      </c>
      <c r="C578" t="s">
        <v>4763</v>
      </c>
      <c r="D578">
        <v>0.86570197343826205</v>
      </c>
      <c r="E578">
        <v>1</v>
      </c>
      <c r="F578">
        <v>1</v>
      </c>
      <c r="G578" t="str">
        <f t="shared" ref="G578:G641" si="9">IF(E578&gt;0.64,"yes",IF(E578&gt;=0.45,"partially","no"))</f>
        <v>yes</v>
      </c>
      <c r="H578">
        <v>1</v>
      </c>
      <c r="I578">
        <v>1</v>
      </c>
    </row>
    <row r="579" spans="1:9" x14ac:dyDescent="0.3">
      <c r="A579" t="s">
        <v>4770</v>
      </c>
      <c r="B579" t="s">
        <v>4771</v>
      </c>
      <c r="C579" t="s">
        <v>4772</v>
      </c>
      <c r="D579">
        <v>0.93541061878204301</v>
      </c>
      <c r="E579">
        <v>1</v>
      </c>
      <c r="F579">
        <v>1</v>
      </c>
      <c r="G579" t="str">
        <f t="shared" si="9"/>
        <v>yes</v>
      </c>
      <c r="H579">
        <v>1</v>
      </c>
      <c r="I579">
        <v>1</v>
      </c>
    </row>
    <row r="580" spans="1:9" x14ac:dyDescent="0.3">
      <c r="A580" t="s">
        <v>4773</v>
      </c>
      <c r="B580" t="s">
        <v>4774</v>
      </c>
      <c r="C580" t="s">
        <v>4775</v>
      </c>
      <c r="D580">
        <v>0.483813166618347</v>
      </c>
      <c r="E580">
        <v>1</v>
      </c>
      <c r="F580">
        <v>1</v>
      </c>
      <c r="G580" t="str">
        <f t="shared" si="9"/>
        <v>yes</v>
      </c>
      <c r="H580">
        <v>1</v>
      </c>
      <c r="I580">
        <v>1</v>
      </c>
    </row>
    <row r="581" spans="1:9" x14ac:dyDescent="0.3">
      <c r="A581" t="s">
        <v>4776</v>
      </c>
      <c r="B581" t="s">
        <v>4777</v>
      </c>
      <c r="C581" t="s">
        <v>4778</v>
      </c>
      <c r="D581">
        <v>0.73430931568145696</v>
      </c>
      <c r="E581">
        <v>1</v>
      </c>
      <c r="F581">
        <v>1</v>
      </c>
      <c r="G581" t="str">
        <f t="shared" si="9"/>
        <v>yes</v>
      </c>
      <c r="H581">
        <v>0.96361300000000005</v>
      </c>
      <c r="I581">
        <v>0.96669400000000005</v>
      </c>
    </row>
    <row r="582" spans="1:9" x14ac:dyDescent="0.3">
      <c r="A582" t="s">
        <v>4779</v>
      </c>
      <c r="B582" t="s">
        <v>4780</v>
      </c>
      <c r="C582" t="s">
        <v>4781</v>
      </c>
      <c r="D582">
        <v>0.68002039194107</v>
      </c>
      <c r="E582">
        <v>1</v>
      </c>
      <c r="F582">
        <v>1</v>
      </c>
      <c r="G582" t="str">
        <f t="shared" si="9"/>
        <v>yes</v>
      </c>
      <c r="H582">
        <v>0.96278200000000003</v>
      </c>
      <c r="I582">
        <v>0.96346799999999999</v>
      </c>
    </row>
    <row r="583" spans="1:9" x14ac:dyDescent="0.3">
      <c r="A583" t="s">
        <v>4785</v>
      </c>
      <c r="B583" t="s">
        <v>4774</v>
      </c>
      <c r="C583" t="s">
        <v>4775</v>
      </c>
      <c r="D583">
        <v>0.60237520933151201</v>
      </c>
      <c r="E583">
        <v>1</v>
      </c>
      <c r="F583">
        <v>1</v>
      </c>
      <c r="G583" t="str">
        <f t="shared" si="9"/>
        <v>yes</v>
      </c>
      <c r="H583">
        <v>1</v>
      </c>
      <c r="I583">
        <v>1</v>
      </c>
    </row>
    <row r="584" spans="1:9" x14ac:dyDescent="0.3">
      <c r="A584" t="s">
        <v>4792</v>
      </c>
      <c r="B584" t="s">
        <v>4793</v>
      </c>
      <c r="C584" t="s">
        <v>4794</v>
      </c>
      <c r="D584">
        <v>0.36985024809837302</v>
      </c>
      <c r="E584">
        <v>1</v>
      </c>
      <c r="F584">
        <v>1</v>
      </c>
      <c r="G584" t="str">
        <f t="shared" si="9"/>
        <v>yes</v>
      </c>
      <c r="H584">
        <v>1</v>
      </c>
      <c r="I584">
        <v>1</v>
      </c>
    </row>
    <row r="585" spans="1:9" x14ac:dyDescent="0.3">
      <c r="A585" t="s">
        <v>4798</v>
      </c>
      <c r="B585" t="s">
        <v>4799</v>
      </c>
      <c r="C585" t="s">
        <v>4800</v>
      </c>
      <c r="D585">
        <v>0.813839972019195</v>
      </c>
      <c r="E585">
        <v>1</v>
      </c>
      <c r="F585">
        <v>1</v>
      </c>
      <c r="G585" t="str">
        <f t="shared" si="9"/>
        <v>yes</v>
      </c>
      <c r="H585">
        <v>1</v>
      </c>
      <c r="I585">
        <v>1</v>
      </c>
    </row>
    <row r="586" spans="1:9" x14ac:dyDescent="0.3">
      <c r="A586" t="s">
        <v>4806</v>
      </c>
      <c r="B586" t="s">
        <v>3303</v>
      </c>
      <c r="C586" t="s">
        <v>3304</v>
      </c>
      <c r="D586">
        <v>0.77258998155593805</v>
      </c>
      <c r="E586">
        <v>1</v>
      </c>
      <c r="F586">
        <v>1</v>
      </c>
      <c r="G586" t="str">
        <f t="shared" si="9"/>
        <v>yes</v>
      </c>
      <c r="H586">
        <v>1</v>
      </c>
      <c r="I586">
        <v>1</v>
      </c>
    </row>
    <row r="587" spans="1:9" x14ac:dyDescent="0.3">
      <c r="A587" t="s">
        <v>4810</v>
      </c>
      <c r="B587" t="s">
        <v>4811</v>
      </c>
      <c r="C587" t="s">
        <v>4812</v>
      </c>
      <c r="D587">
        <v>0.78942662477493197</v>
      </c>
      <c r="E587">
        <v>1</v>
      </c>
      <c r="F587">
        <v>1</v>
      </c>
      <c r="G587" t="str">
        <f t="shared" si="9"/>
        <v>yes</v>
      </c>
      <c r="H587">
        <v>0.95414299999999996</v>
      </c>
      <c r="I587">
        <v>0.95738299999999998</v>
      </c>
    </row>
    <row r="588" spans="1:9" x14ac:dyDescent="0.3">
      <c r="A588" t="s">
        <v>4816</v>
      </c>
      <c r="B588" t="s">
        <v>4817</v>
      </c>
      <c r="C588" t="s">
        <v>4818</v>
      </c>
      <c r="D588">
        <v>0.48273509740829401</v>
      </c>
      <c r="E588">
        <v>1</v>
      </c>
      <c r="F588">
        <v>1</v>
      </c>
      <c r="G588" t="str">
        <f t="shared" si="9"/>
        <v>yes</v>
      </c>
      <c r="H588">
        <v>1</v>
      </c>
      <c r="I588">
        <v>1</v>
      </c>
    </row>
    <row r="589" spans="1:9" x14ac:dyDescent="0.3">
      <c r="A589" t="s">
        <v>4822</v>
      </c>
      <c r="B589" t="s">
        <v>4823</v>
      </c>
      <c r="C589" t="s">
        <v>4824</v>
      </c>
      <c r="D589">
        <v>0.50509572029113703</v>
      </c>
      <c r="E589">
        <v>1</v>
      </c>
      <c r="F589">
        <v>1</v>
      </c>
      <c r="G589" t="str">
        <f t="shared" si="9"/>
        <v>yes</v>
      </c>
      <c r="H589">
        <v>0.88772600000000002</v>
      </c>
      <c r="I589">
        <v>0.88585599999999998</v>
      </c>
    </row>
    <row r="590" spans="1:9" x14ac:dyDescent="0.3">
      <c r="A590" t="s">
        <v>4825</v>
      </c>
      <c r="B590" t="s">
        <v>4826</v>
      </c>
      <c r="C590" t="s">
        <v>4827</v>
      </c>
      <c r="D590">
        <v>0.79208391904830899</v>
      </c>
      <c r="E590">
        <v>1</v>
      </c>
      <c r="F590">
        <v>1</v>
      </c>
      <c r="G590" t="str">
        <f t="shared" si="9"/>
        <v>yes</v>
      </c>
      <c r="H590">
        <v>0.95526699999999998</v>
      </c>
      <c r="I590">
        <v>0.959314</v>
      </c>
    </row>
    <row r="591" spans="1:9" x14ac:dyDescent="0.3">
      <c r="A591" t="s">
        <v>4828</v>
      </c>
      <c r="B591" t="s">
        <v>4829</v>
      </c>
      <c r="C591" t="s">
        <v>4830</v>
      </c>
      <c r="D591">
        <v>0.207000106573104</v>
      </c>
      <c r="E591">
        <v>1</v>
      </c>
      <c r="F591">
        <v>1</v>
      </c>
      <c r="G591" t="str">
        <f t="shared" si="9"/>
        <v>yes</v>
      </c>
      <c r="H591">
        <v>0.97740400000000005</v>
      </c>
      <c r="I591">
        <v>0.97633300000000001</v>
      </c>
    </row>
    <row r="592" spans="1:9" x14ac:dyDescent="0.3">
      <c r="A592" t="s">
        <v>4838</v>
      </c>
      <c r="B592">
        <v>1936</v>
      </c>
      <c r="C592">
        <v>1936</v>
      </c>
      <c r="D592">
        <v>0.82989090681076005</v>
      </c>
      <c r="E592">
        <v>1</v>
      </c>
      <c r="F592">
        <v>1</v>
      </c>
      <c r="G592" t="str">
        <f t="shared" si="9"/>
        <v>yes</v>
      </c>
      <c r="H592">
        <v>1</v>
      </c>
      <c r="I592">
        <v>1</v>
      </c>
    </row>
    <row r="593" spans="1:9" x14ac:dyDescent="0.3">
      <c r="A593" t="s">
        <v>4839</v>
      </c>
      <c r="B593" t="s">
        <v>4840</v>
      </c>
      <c r="C593" t="s">
        <v>4841</v>
      </c>
      <c r="D593">
        <v>0.507634937763214</v>
      </c>
      <c r="E593">
        <v>1</v>
      </c>
      <c r="F593">
        <v>1</v>
      </c>
      <c r="G593" t="str">
        <f t="shared" si="9"/>
        <v>yes</v>
      </c>
      <c r="H593">
        <v>1</v>
      </c>
      <c r="I593">
        <v>1</v>
      </c>
    </row>
    <row r="594" spans="1:9" x14ac:dyDescent="0.3">
      <c r="A594" t="s">
        <v>4845</v>
      </c>
      <c r="B594" t="s">
        <v>4846</v>
      </c>
      <c r="C594" t="s">
        <v>4847</v>
      </c>
      <c r="D594">
        <v>0.98142117261886597</v>
      </c>
      <c r="E594">
        <v>1</v>
      </c>
      <c r="F594">
        <v>1</v>
      </c>
      <c r="G594" t="str">
        <f t="shared" si="9"/>
        <v>yes</v>
      </c>
      <c r="H594">
        <v>1</v>
      </c>
      <c r="I594">
        <v>1</v>
      </c>
    </row>
    <row r="595" spans="1:9" x14ac:dyDescent="0.3">
      <c r="A595" t="s">
        <v>4848</v>
      </c>
      <c r="B595" t="s">
        <v>4849</v>
      </c>
      <c r="C595" t="s">
        <v>4850</v>
      </c>
      <c r="D595">
        <v>0.86518937349319402</v>
      </c>
      <c r="E595">
        <v>1</v>
      </c>
      <c r="F595">
        <v>1</v>
      </c>
      <c r="G595" t="str">
        <f t="shared" si="9"/>
        <v>yes</v>
      </c>
      <c r="H595">
        <v>0.89300199999999996</v>
      </c>
      <c r="I595">
        <v>0.88950499999999999</v>
      </c>
    </row>
    <row r="596" spans="1:9" x14ac:dyDescent="0.3">
      <c r="A596" t="s">
        <v>4851</v>
      </c>
      <c r="B596" t="s">
        <v>4852</v>
      </c>
      <c r="C596" t="s">
        <v>4853</v>
      </c>
      <c r="D596">
        <v>0.98096841573715199</v>
      </c>
      <c r="E596">
        <v>1</v>
      </c>
      <c r="F596">
        <v>1</v>
      </c>
      <c r="G596" t="str">
        <f t="shared" si="9"/>
        <v>yes</v>
      </c>
      <c r="H596">
        <v>1</v>
      </c>
      <c r="I596">
        <v>1</v>
      </c>
    </row>
    <row r="597" spans="1:9" x14ac:dyDescent="0.3">
      <c r="A597" t="s">
        <v>4857</v>
      </c>
      <c r="B597" t="s">
        <v>4858</v>
      </c>
      <c r="C597" t="s">
        <v>4859</v>
      </c>
      <c r="D597">
        <v>0.472882270812988</v>
      </c>
      <c r="E597">
        <v>1</v>
      </c>
      <c r="F597">
        <v>1</v>
      </c>
      <c r="G597" t="str">
        <f t="shared" si="9"/>
        <v>yes</v>
      </c>
      <c r="H597">
        <v>1</v>
      </c>
      <c r="I597">
        <v>1</v>
      </c>
    </row>
    <row r="598" spans="1:9" x14ac:dyDescent="0.3">
      <c r="A598" t="s">
        <v>4866</v>
      </c>
      <c r="B598" t="s">
        <v>4867</v>
      </c>
      <c r="C598" t="s">
        <v>4868</v>
      </c>
      <c r="D598">
        <v>0.223320722579956</v>
      </c>
      <c r="E598">
        <v>1</v>
      </c>
      <c r="F598">
        <v>1</v>
      </c>
      <c r="G598" t="str">
        <f t="shared" si="9"/>
        <v>yes</v>
      </c>
      <c r="H598">
        <v>0.965781</v>
      </c>
      <c r="I598">
        <v>0.96628499999999995</v>
      </c>
    </row>
    <row r="599" spans="1:9" x14ac:dyDescent="0.3">
      <c r="A599" t="s">
        <v>4872</v>
      </c>
      <c r="B599" t="s">
        <v>4873</v>
      </c>
      <c r="C599" t="s">
        <v>4874</v>
      </c>
      <c r="D599">
        <v>0.31939113140106201</v>
      </c>
      <c r="E599">
        <v>1</v>
      </c>
      <c r="F599">
        <v>1</v>
      </c>
      <c r="G599" t="str">
        <f t="shared" si="9"/>
        <v>yes</v>
      </c>
      <c r="H599">
        <v>1</v>
      </c>
      <c r="I599">
        <v>1</v>
      </c>
    </row>
    <row r="600" spans="1:9" x14ac:dyDescent="0.3">
      <c r="A600" t="s">
        <v>4884</v>
      </c>
      <c r="B600" t="s">
        <v>4885</v>
      </c>
      <c r="C600" t="s">
        <v>4886</v>
      </c>
      <c r="D600">
        <v>0.43432277441024703</v>
      </c>
      <c r="E600">
        <v>1</v>
      </c>
      <c r="F600">
        <v>1</v>
      </c>
      <c r="G600" t="str">
        <f t="shared" si="9"/>
        <v>yes</v>
      </c>
      <c r="H600">
        <v>1</v>
      </c>
      <c r="I600">
        <v>1</v>
      </c>
    </row>
    <row r="601" spans="1:9" x14ac:dyDescent="0.3">
      <c r="A601" t="s">
        <v>4896</v>
      </c>
      <c r="B601">
        <v>1981</v>
      </c>
      <c r="C601">
        <v>1981</v>
      </c>
      <c r="D601">
        <v>1.8122729670719999E-4</v>
      </c>
      <c r="E601">
        <v>1</v>
      </c>
      <c r="F601">
        <v>1</v>
      </c>
      <c r="G601" t="str">
        <f t="shared" si="9"/>
        <v>yes</v>
      </c>
      <c r="H601">
        <v>1</v>
      </c>
      <c r="I601">
        <v>1</v>
      </c>
    </row>
    <row r="602" spans="1:9" x14ac:dyDescent="0.3">
      <c r="A602" t="s">
        <v>4897</v>
      </c>
      <c r="B602" t="s">
        <v>4898</v>
      </c>
      <c r="C602" t="s">
        <v>4899</v>
      </c>
      <c r="D602">
        <v>0.86090338230133001</v>
      </c>
      <c r="E602">
        <v>1</v>
      </c>
      <c r="F602">
        <v>1</v>
      </c>
      <c r="G602" t="str">
        <f t="shared" si="9"/>
        <v>yes</v>
      </c>
      <c r="H602">
        <v>1</v>
      </c>
      <c r="I602">
        <v>1</v>
      </c>
    </row>
    <row r="603" spans="1:9" x14ac:dyDescent="0.3">
      <c r="A603" t="s">
        <v>4900</v>
      </c>
      <c r="B603" t="s">
        <v>4901</v>
      </c>
      <c r="C603" t="s">
        <v>4902</v>
      </c>
      <c r="D603">
        <v>0.49641802906990001</v>
      </c>
      <c r="E603">
        <v>1</v>
      </c>
      <c r="F603">
        <v>1</v>
      </c>
      <c r="G603" t="str">
        <f t="shared" si="9"/>
        <v>yes</v>
      </c>
      <c r="H603">
        <v>1</v>
      </c>
      <c r="I603">
        <v>1</v>
      </c>
    </row>
    <row r="604" spans="1:9" x14ac:dyDescent="0.3">
      <c r="A604" t="s">
        <v>4906</v>
      </c>
      <c r="B604" t="s">
        <v>4907</v>
      </c>
      <c r="C604" t="s">
        <v>4908</v>
      </c>
      <c r="D604">
        <v>0.82937186956405595</v>
      </c>
      <c r="E604">
        <v>1</v>
      </c>
      <c r="F604">
        <v>1</v>
      </c>
      <c r="G604" t="str">
        <f t="shared" si="9"/>
        <v>yes</v>
      </c>
      <c r="H604">
        <v>1</v>
      </c>
      <c r="I604">
        <v>1</v>
      </c>
    </row>
    <row r="605" spans="1:9" x14ac:dyDescent="0.3">
      <c r="A605" t="s">
        <v>4921</v>
      </c>
      <c r="B605" t="s">
        <v>4922</v>
      </c>
      <c r="C605" t="s">
        <v>4923</v>
      </c>
      <c r="D605">
        <v>0.83543437719345004</v>
      </c>
      <c r="E605">
        <v>1</v>
      </c>
      <c r="F605">
        <v>1</v>
      </c>
      <c r="G605" t="str">
        <f t="shared" si="9"/>
        <v>yes</v>
      </c>
      <c r="H605">
        <v>1</v>
      </c>
      <c r="I605">
        <v>1</v>
      </c>
    </row>
    <row r="606" spans="1:9" x14ac:dyDescent="0.3">
      <c r="A606" t="s">
        <v>4924</v>
      </c>
      <c r="B606" t="s">
        <v>4925</v>
      </c>
      <c r="C606" t="s">
        <v>4926</v>
      </c>
      <c r="D606">
        <v>0.10364818572998</v>
      </c>
      <c r="E606">
        <v>1</v>
      </c>
      <c r="F606">
        <v>1</v>
      </c>
      <c r="G606" t="str">
        <f t="shared" si="9"/>
        <v>yes</v>
      </c>
      <c r="H606">
        <v>1</v>
      </c>
      <c r="I606">
        <v>1</v>
      </c>
    </row>
    <row r="607" spans="1:9" x14ac:dyDescent="0.3">
      <c r="A607" t="s">
        <v>4930</v>
      </c>
      <c r="B607" t="s">
        <v>4931</v>
      </c>
      <c r="C607" t="s">
        <v>4932</v>
      </c>
      <c r="D607">
        <v>0.69626897573471003</v>
      </c>
      <c r="E607">
        <v>1</v>
      </c>
      <c r="F607">
        <v>1</v>
      </c>
      <c r="G607" t="str">
        <f t="shared" si="9"/>
        <v>yes</v>
      </c>
      <c r="H607">
        <v>0.918682</v>
      </c>
      <c r="I607">
        <v>0.91927700000000001</v>
      </c>
    </row>
    <row r="608" spans="1:9" x14ac:dyDescent="0.3">
      <c r="A608" t="s">
        <v>4936</v>
      </c>
      <c r="B608" t="s">
        <v>4937</v>
      </c>
      <c r="C608" t="s">
        <v>4938</v>
      </c>
      <c r="D608">
        <v>0.988006651401519</v>
      </c>
      <c r="E608">
        <v>1</v>
      </c>
      <c r="F608">
        <v>1</v>
      </c>
      <c r="G608" t="str">
        <f t="shared" si="9"/>
        <v>yes</v>
      </c>
      <c r="H608">
        <v>1</v>
      </c>
      <c r="I608">
        <v>1</v>
      </c>
    </row>
    <row r="609" spans="1:9" x14ac:dyDescent="0.3">
      <c r="A609" t="s">
        <v>4939</v>
      </c>
      <c r="B609" t="s">
        <v>4940</v>
      </c>
      <c r="C609" t="s">
        <v>4941</v>
      </c>
      <c r="D609">
        <v>0.93982619047164895</v>
      </c>
      <c r="E609">
        <v>1</v>
      </c>
      <c r="F609">
        <v>1</v>
      </c>
      <c r="G609" t="str">
        <f t="shared" si="9"/>
        <v>yes</v>
      </c>
      <c r="H609">
        <v>0.89802700000000002</v>
      </c>
      <c r="I609">
        <v>0.90413399999999999</v>
      </c>
    </row>
    <row r="610" spans="1:9" x14ac:dyDescent="0.3">
      <c r="A610" t="s">
        <v>4945</v>
      </c>
      <c r="B610">
        <v>1908</v>
      </c>
      <c r="C610">
        <v>1908</v>
      </c>
      <c r="D610">
        <v>0.97236305475234996</v>
      </c>
      <c r="E610">
        <v>1</v>
      </c>
      <c r="F610">
        <v>1</v>
      </c>
      <c r="G610" t="str">
        <f t="shared" si="9"/>
        <v>yes</v>
      </c>
      <c r="H610">
        <v>1</v>
      </c>
      <c r="I610">
        <v>1</v>
      </c>
    </row>
    <row r="611" spans="1:9" x14ac:dyDescent="0.3">
      <c r="A611" t="s">
        <v>4949</v>
      </c>
      <c r="B611" t="s">
        <v>4950</v>
      </c>
      <c r="C611" t="s">
        <v>4951</v>
      </c>
      <c r="D611">
        <v>0.82010674476623502</v>
      </c>
      <c r="E611">
        <v>1</v>
      </c>
      <c r="F611">
        <v>1</v>
      </c>
      <c r="G611" t="str">
        <f t="shared" si="9"/>
        <v>yes</v>
      </c>
      <c r="H611">
        <v>1</v>
      </c>
      <c r="I611">
        <v>1</v>
      </c>
    </row>
    <row r="612" spans="1:9" x14ac:dyDescent="0.3">
      <c r="A612" t="s">
        <v>4952</v>
      </c>
      <c r="B612" t="s">
        <v>4953</v>
      </c>
      <c r="C612" t="s">
        <v>4954</v>
      </c>
      <c r="D612">
        <v>0.95260697603225697</v>
      </c>
      <c r="E612">
        <v>1</v>
      </c>
      <c r="F612">
        <v>1</v>
      </c>
      <c r="G612" t="str">
        <f t="shared" si="9"/>
        <v>yes</v>
      </c>
      <c r="H612">
        <v>0.91507499999999997</v>
      </c>
      <c r="I612">
        <v>0.92007700000000003</v>
      </c>
    </row>
    <row r="613" spans="1:9" x14ac:dyDescent="0.3">
      <c r="A613" t="s">
        <v>4976</v>
      </c>
      <c r="B613" t="s">
        <v>4977</v>
      </c>
      <c r="C613" t="s">
        <v>4978</v>
      </c>
      <c r="D613">
        <v>0.97853845357894897</v>
      </c>
      <c r="E613">
        <v>1</v>
      </c>
      <c r="F613">
        <v>1</v>
      </c>
      <c r="G613" t="str">
        <f t="shared" si="9"/>
        <v>yes</v>
      </c>
      <c r="H613">
        <v>0.96415600000000001</v>
      </c>
      <c r="I613">
        <v>0.96826599999999996</v>
      </c>
    </row>
    <row r="614" spans="1:9" x14ac:dyDescent="0.3">
      <c r="A614" t="s">
        <v>4979</v>
      </c>
      <c r="B614" t="s">
        <v>4980</v>
      </c>
      <c r="C614" t="s">
        <v>4981</v>
      </c>
      <c r="D614">
        <v>0.87497979402542103</v>
      </c>
      <c r="E614">
        <v>1</v>
      </c>
      <c r="F614">
        <v>1</v>
      </c>
      <c r="G614" t="str">
        <f t="shared" si="9"/>
        <v>yes</v>
      </c>
      <c r="H614">
        <v>1</v>
      </c>
      <c r="I614">
        <v>1</v>
      </c>
    </row>
    <row r="615" spans="1:9" x14ac:dyDescent="0.3">
      <c r="A615" t="s">
        <v>4982</v>
      </c>
      <c r="B615" t="s">
        <v>4983</v>
      </c>
      <c r="C615" t="s">
        <v>4984</v>
      </c>
      <c r="D615">
        <v>0.89375007152557295</v>
      </c>
      <c r="E615">
        <v>1</v>
      </c>
      <c r="F615">
        <v>1</v>
      </c>
      <c r="G615" t="str">
        <f t="shared" si="9"/>
        <v>yes</v>
      </c>
      <c r="H615">
        <v>1</v>
      </c>
      <c r="I615">
        <v>1</v>
      </c>
    </row>
    <row r="616" spans="1:9" x14ac:dyDescent="0.3">
      <c r="A616" t="s">
        <v>4985</v>
      </c>
      <c r="B616" t="s">
        <v>4986</v>
      </c>
      <c r="C616" t="s">
        <v>4987</v>
      </c>
      <c r="D616">
        <v>0.26399058103561401</v>
      </c>
      <c r="E616">
        <v>1</v>
      </c>
      <c r="F616">
        <v>1</v>
      </c>
      <c r="G616" t="str">
        <f t="shared" si="9"/>
        <v>yes</v>
      </c>
      <c r="H616">
        <v>1</v>
      </c>
      <c r="I616">
        <v>1</v>
      </c>
    </row>
    <row r="617" spans="1:9" x14ac:dyDescent="0.3">
      <c r="A617" t="s">
        <v>5014</v>
      </c>
      <c r="B617" t="s">
        <v>5015</v>
      </c>
      <c r="C617" t="s">
        <v>5016</v>
      </c>
      <c r="D617">
        <v>0.89011979103088301</v>
      </c>
      <c r="E617">
        <v>1</v>
      </c>
      <c r="F617">
        <v>1</v>
      </c>
      <c r="G617" t="str">
        <f t="shared" si="9"/>
        <v>yes</v>
      </c>
      <c r="H617">
        <v>1</v>
      </c>
      <c r="I617">
        <v>1</v>
      </c>
    </row>
    <row r="618" spans="1:9" x14ac:dyDescent="0.3">
      <c r="A618" t="s">
        <v>5022</v>
      </c>
      <c r="B618" t="s">
        <v>5023</v>
      </c>
      <c r="C618" t="s">
        <v>5024</v>
      </c>
      <c r="D618">
        <v>0.96950644254684404</v>
      </c>
      <c r="E618">
        <v>1</v>
      </c>
      <c r="F618">
        <v>1</v>
      </c>
      <c r="G618" t="str">
        <f t="shared" si="9"/>
        <v>yes</v>
      </c>
      <c r="H618">
        <v>1</v>
      </c>
      <c r="I618">
        <v>1</v>
      </c>
    </row>
    <row r="619" spans="1:9" x14ac:dyDescent="0.3">
      <c r="A619" t="s">
        <v>5025</v>
      </c>
      <c r="B619" t="s">
        <v>5026</v>
      </c>
      <c r="C619" t="s">
        <v>5027</v>
      </c>
      <c r="D619">
        <v>0.37118545174598599</v>
      </c>
      <c r="E619">
        <v>1</v>
      </c>
      <c r="F619">
        <v>1</v>
      </c>
      <c r="G619" t="str">
        <f t="shared" si="9"/>
        <v>yes</v>
      </c>
      <c r="H619">
        <v>0.94264400000000004</v>
      </c>
      <c r="I619">
        <v>0.94383799999999995</v>
      </c>
    </row>
    <row r="620" spans="1:9" x14ac:dyDescent="0.3">
      <c r="A620" t="s">
        <v>5028</v>
      </c>
      <c r="B620" t="s">
        <v>5029</v>
      </c>
      <c r="C620" t="s">
        <v>5030</v>
      </c>
      <c r="D620">
        <v>0.87295460700988703</v>
      </c>
      <c r="E620">
        <v>1</v>
      </c>
      <c r="F620">
        <v>1</v>
      </c>
      <c r="G620" t="str">
        <f t="shared" si="9"/>
        <v>yes</v>
      </c>
      <c r="H620">
        <v>0.96375999999999995</v>
      </c>
      <c r="I620">
        <v>0.96653699999999998</v>
      </c>
    </row>
    <row r="621" spans="1:9" x14ac:dyDescent="0.3">
      <c r="A621" t="s">
        <v>5031</v>
      </c>
      <c r="B621" t="s">
        <v>5032</v>
      </c>
      <c r="C621" t="s">
        <v>5033</v>
      </c>
      <c r="D621">
        <v>0.98321491479873602</v>
      </c>
      <c r="E621">
        <v>1</v>
      </c>
      <c r="F621">
        <v>1</v>
      </c>
      <c r="G621" t="str">
        <f t="shared" si="9"/>
        <v>yes</v>
      </c>
      <c r="H621">
        <v>1</v>
      </c>
      <c r="I621">
        <v>1</v>
      </c>
    </row>
    <row r="622" spans="1:9" x14ac:dyDescent="0.3">
      <c r="A622" t="s">
        <v>5037</v>
      </c>
      <c r="B622">
        <v>1830</v>
      </c>
      <c r="C622" t="s">
        <v>5038</v>
      </c>
      <c r="D622">
        <v>0.71807789802551203</v>
      </c>
      <c r="E622">
        <v>1</v>
      </c>
      <c r="F622">
        <v>1</v>
      </c>
      <c r="G622" t="str">
        <f t="shared" si="9"/>
        <v>yes</v>
      </c>
      <c r="H622">
        <v>0.87399199999999999</v>
      </c>
      <c r="I622">
        <v>0.88346800000000003</v>
      </c>
    </row>
    <row r="623" spans="1:9" x14ac:dyDescent="0.3">
      <c r="A623" t="s">
        <v>5042</v>
      </c>
      <c r="B623" t="s">
        <v>5043</v>
      </c>
      <c r="C623" t="s">
        <v>5044</v>
      </c>
      <c r="D623">
        <v>0.34801074862480103</v>
      </c>
      <c r="E623">
        <v>1</v>
      </c>
      <c r="F623">
        <v>1</v>
      </c>
      <c r="G623" t="str">
        <f t="shared" si="9"/>
        <v>yes</v>
      </c>
      <c r="H623">
        <v>0.91378099999999995</v>
      </c>
      <c r="I623">
        <v>0.909169</v>
      </c>
    </row>
    <row r="624" spans="1:9" x14ac:dyDescent="0.3">
      <c r="A624" t="s">
        <v>5045</v>
      </c>
      <c r="B624" t="s">
        <v>5046</v>
      </c>
      <c r="C624" t="s">
        <v>5047</v>
      </c>
      <c r="D624">
        <v>0.536951184272766</v>
      </c>
      <c r="E624">
        <v>1</v>
      </c>
      <c r="F624">
        <v>1</v>
      </c>
      <c r="G624" t="str">
        <f t="shared" si="9"/>
        <v>yes</v>
      </c>
      <c r="H624">
        <v>1</v>
      </c>
      <c r="I624">
        <v>1</v>
      </c>
    </row>
    <row r="625" spans="1:9" x14ac:dyDescent="0.3">
      <c r="A625" t="s">
        <v>5051</v>
      </c>
      <c r="B625" t="s">
        <v>5052</v>
      </c>
      <c r="C625" t="s">
        <v>5053</v>
      </c>
      <c r="D625">
        <v>0.61358940601348799</v>
      </c>
      <c r="E625">
        <v>1</v>
      </c>
      <c r="F625">
        <v>1</v>
      </c>
      <c r="G625" t="str">
        <f t="shared" si="9"/>
        <v>yes</v>
      </c>
      <c r="H625">
        <v>1</v>
      </c>
      <c r="I625">
        <v>1</v>
      </c>
    </row>
    <row r="626" spans="1:9" x14ac:dyDescent="0.3">
      <c r="A626" t="s">
        <v>5054</v>
      </c>
      <c r="B626" t="s">
        <v>5055</v>
      </c>
      <c r="C626" t="s">
        <v>5056</v>
      </c>
      <c r="D626">
        <v>0.62071990966796797</v>
      </c>
      <c r="E626">
        <v>1</v>
      </c>
      <c r="F626">
        <v>1</v>
      </c>
      <c r="G626" t="str">
        <f t="shared" si="9"/>
        <v>yes</v>
      </c>
      <c r="H626">
        <v>0.97134399999999999</v>
      </c>
      <c r="I626">
        <v>0.97063699999999997</v>
      </c>
    </row>
    <row r="627" spans="1:9" x14ac:dyDescent="0.3">
      <c r="A627" t="s">
        <v>5063</v>
      </c>
      <c r="B627">
        <v>2012</v>
      </c>
      <c r="C627" t="s">
        <v>5064</v>
      </c>
      <c r="D627">
        <v>0.88911795616149902</v>
      </c>
      <c r="E627">
        <v>1</v>
      </c>
      <c r="F627">
        <v>1</v>
      </c>
      <c r="G627" t="str">
        <f t="shared" si="9"/>
        <v>yes</v>
      </c>
      <c r="H627">
        <v>0.87334800000000001</v>
      </c>
      <c r="I627">
        <v>0.88598200000000005</v>
      </c>
    </row>
    <row r="628" spans="1:9" x14ac:dyDescent="0.3">
      <c r="A628" t="s">
        <v>5071</v>
      </c>
      <c r="B628" t="s">
        <v>5072</v>
      </c>
      <c r="C628" t="s">
        <v>5073</v>
      </c>
      <c r="D628">
        <v>0.54813480377197199</v>
      </c>
      <c r="E628">
        <v>1</v>
      </c>
      <c r="F628">
        <v>1</v>
      </c>
      <c r="G628" t="str">
        <f t="shared" si="9"/>
        <v>yes</v>
      </c>
      <c r="H628">
        <v>0.94977999999999996</v>
      </c>
      <c r="I628">
        <v>0.95519200000000004</v>
      </c>
    </row>
    <row r="629" spans="1:9" x14ac:dyDescent="0.3">
      <c r="A629" t="s">
        <v>5074</v>
      </c>
      <c r="B629" t="s">
        <v>5075</v>
      </c>
      <c r="C629" t="s">
        <v>5076</v>
      </c>
      <c r="D629">
        <v>0.99311071634292603</v>
      </c>
      <c r="E629">
        <v>1</v>
      </c>
      <c r="F629">
        <v>1</v>
      </c>
      <c r="G629" t="str">
        <f t="shared" si="9"/>
        <v>yes</v>
      </c>
      <c r="H629">
        <v>1</v>
      </c>
      <c r="I629">
        <v>1</v>
      </c>
    </row>
    <row r="630" spans="1:9" x14ac:dyDescent="0.3">
      <c r="A630" t="s">
        <v>5077</v>
      </c>
      <c r="B630" t="s">
        <v>5078</v>
      </c>
      <c r="C630" t="s">
        <v>5079</v>
      </c>
      <c r="D630">
        <v>0.96994483470916704</v>
      </c>
      <c r="E630">
        <v>1</v>
      </c>
      <c r="F630">
        <v>1</v>
      </c>
      <c r="G630" t="str">
        <f t="shared" si="9"/>
        <v>yes</v>
      </c>
      <c r="H630">
        <v>1</v>
      </c>
      <c r="I630">
        <v>1</v>
      </c>
    </row>
    <row r="631" spans="1:9" x14ac:dyDescent="0.3">
      <c r="A631" t="s">
        <v>5080</v>
      </c>
      <c r="B631" t="s">
        <v>5081</v>
      </c>
      <c r="C631" t="s">
        <v>5082</v>
      </c>
      <c r="D631">
        <v>0.83837479352951005</v>
      </c>
      <c r="E631">
        <v>1</v>
      </c>
      <c r="F631">
        <v>1</v>
      </c>
      <c r="G631" t="str">
        <f t="shared" si="9"/>
        <v>yes</v>
      </c>
      <c r="H631">
        <v>0.95616599999999996</v>
      </c>
      <c r="I631">
        <v>0.95777599999999996</v>
      </c>
    </row>
    <row r="632" spans="1:9" x14ac:dyDescent="0.3">
      <c r="A632" t="s">
        <v>5089</v>
      </c>
      <c r="B632" t="s">
        <v>5090</v>
      </c>
      <c r="C632" t="s">
        <v>5091</v>
      </c>
      <c r="D632">
        <v>0.96404588222503595</v>
      </c>
      <c r="E632">
        <v>1</v>
      </c>
      <c r="F632">
        <v>1</v>
      </c>
      <c r="G632" t="str">
        <f t="shared" si="9"/>
        <v>yes</v>
      </c>
      <c r="H632">
        <v>0.96076399999999995</v>
      </c>
      <c r="I632">
        <v>0.96229500000000001</v>
      </c>
    </row>
    <row r="633" spans="1:9" x14ac:dyDescent="0.3">
      <c r="A633" t="s">
        <v>5092</v>
      </c>
      <c r="B633" t="s">
        <v>5093</v>
      </c>
      <c r="C633" t="s">
        <v>5094</v>
      </c>
      <c r="D633">
        <v>0.71961355209350497</v>
      </c>
      <c r="E633">
        <v>1</v>
      </c>
      <c r="F633">
        <v>1</v>
      </c>
      <c r="G633" t="str">
        <f t="shared" si="9"/>
        <v>yes</v>
      </c>
      <c r="H633">
        <v>1</v>
      </c>
      <c r="I633">
        <v>1</v>
      </c>
    </row>
    <row r="634" spans="1:9" x14ac:dyDescent="0.3">
      <c r="A634" t="s">
        <v>5098</v>
      </c>
      <c r="B634" t="s">
        <v>5099</v>
      </c>
      <c r="C634" t="s">
        <v>5100</v>
      </c>
      <c r="D634">
        <v>0.76918518543243397</v>
      </c>
      <c r="E634">
        <v>1</v>
      </c>
      <c r="F634">
        <v>1</v>
      </c>
      <c r="G634" t="str">
        <f t="shared" si="9"/>
        <v>yes</v>
      </c>
      <c r="H634">
        <v>0.96942600000000001</v>
      </c>
      <c r="I634">
        <v>0.97103899999999999</v>
      </c>
    </row>
    <row r="635" spans="1:9" x14ac:dyDescent="0.3">
      <c r="A635" t="s">
        <v>5101</v>
      </c>
      <c r="B635" t="s">
        <v>5102</v>
      </c>
      <c r="C635" t="s">
        <v>5103</v>
      </c>
      <c r="D635">
        <v>6.6355116665363298E-2</v>
      </c>
      <c r="E635">
        <v>1</v>
      </c>
      <c r="F635">
        <v>1</v>
      </c>
      <c r="G635" t="str">
        <f t="shared" si="9"/>
        <v>yes</v>
      </c>
      <c r="H635">
        <v>0.96919900000000003</v>
      </c>
      <c r="I635">
        <v>0.96671499999999999</v>
      </c>
    </row>
    <row r="636" spans="1:9" x14ac:dyDescent="0.3">
      <c r="A636" t="s">
        <v>5104</v>
      </c>
      <c r="B636" t="s">
        <v>5105</v>
      </c>
      <c r="C636" t="s">
        <v>5106</v>
      </c>
      <c r="D636">
        <v>0.90124619007110596</v>
      </c>
      <c r="E636">
        <v>1</v>
      </c>
      <c r="F636">
        <v>1</v>
      </c>
      <c r="G636" t="str">
        <f t="shared" si="9"/>
        <v>yes</v>
      </c>
      <c r="H636">
        <v>0.92608599999999996</v>
      </c>
      <c r="I636">
        <v>0.93818999999999997</v>
      </c>
    </row>
    <row r="637" spans="1:9" x14ac:dyDescent="0.3">
      <c r="A637" t="s">
        <v>5107</v>
      </c>
      <c r="B637">
        <v>1760</v>
      </c>
      <c r="C637">
        <v>1760</v>
      </c>
      <c r="D637">
        <v>0.88413268327713002</v>
      </c>
      <c r="E637">
        <v>1</v>
      </c>
      <c r="F637">
        <v>1</v>
      </c>
      <c r="G637" t="str">
        <f t="shared" si="9"/>
        <v>yes</v>
      </c>
      <c r="H637">
        <v>1</v>
      </c>
      <c r="I637">
        <v>1</v>
      </c>
    </row>
    <row r="638" spans="1:9" x14ac:dyDescent="0.3">
      <c r="A638" t="s">
        <v>5111</v>
      </c>
      <c r="B638" t="s">
        <v>5112</v>
      </c>
      <c r="C638" t="s">
        <v>5113</v>
      </c>
      <c r="D638">
        <v>0.98455017805099398</v>
      </c>
      <c r="E638">
        <v>1</v>
      </c>
      <c r="F638">
        <v>1</v>
      </c>
      <c r="G638" t="str">
        <f t="shared" si="9"/>
        <v>yes</v>
      </c>
      <c r="H638">
        <v>1</v>
      </c>
      <c r="I638">
        <v>1</v>
      </c>
    </row>
    <row r="639" spans="1:9" x14ac:dyDescent="0.3">
      <c r="A639" t="s">
        <v>5117</v>
      </c>
      <c r="B639" t="s">
        <v>5118</v>
      </c>
      <c r="C639" t="s">
        <v>5119</v>
      </c>
      <c r="D639">
        <v>0.94167286157607999</v>
      </c>
      <c r="E639">
        <v>1</v>
      </c>
      <c r="F639">
        <v>1</v>
      </c>
      <c r="G639" t="str">
        <f t="shared" si="9"/>
        <v>yes</v>
      </c>
      <c r="H639">
        <v>0.951874</v>
      </c>
      <c r="I639">
        <v>0.95147000000000004</v>
      </c>
    </row>
    <row r="640" spans="1:9" x14ac:dyDescent="0.3">
      <c r="A640" t="s">
        <v>5122</v>
      </c>
      <c r="B640">
        <v>1754</v>
      </c>
      <c r="C640">
        <v>1754</v>
      </c>
      <c r="D640">
        <v>0.859519362449646</v>
      </c>
      <c r="E640">
        <v>1</v>
      </c>
      <c r="F640">
        <v>1</v>
      </c>
      <c r="G640" t="str">
        <f t="shared" si="9"/>
        <v>yes</v>
      </c>
      <c r="H640">
        <v>1</v>
      </c>
      <c r="I640">
        <v>1</v>
      </c>
    </row>
    <row r="641" spans="1:9" x14ac:dyDescent="0.3">
      <c r="A641" t="s">
        <v>5123</v>
      </c>
      <c r="B641" t="s">
        <v>5124</v>
      </c>
      <c r="C641" t="s">
        <v>5125</v>
      </c>
      <c r="D641">
        <v>0.94194513559341397</v>
      </c>
      <c r="E641">
        <v>1</v>
      </c>
      <c r="F641">
        <v>1</v>
      </c>
      <c r="G641" t="str">
        <f t="shared" si="9"/>
        <v>yes</v>
      </c>
      <c r="H641">
        <v>0.93064400000000003</v>
      </c>
      <c r="I641">
        <v>0.92930599999999997</v>
      </c>
    </row>
    <row r="642" spans="1:9" x14ac:dyDescent="0.3">
      <c r="A642" t="s">
        <v>5141</v>
      </c>
      <c r="B642" t="s">
        <v>5142</v>
      </c>
      <c r="C642" t="s">
        <v>5143</v>
      </c>
      <c r="D642">
        <v>0.67620432376861495</v>
      </c>
      <c r="E642">
        <v>1</v>
      </c>
      <c r="F642">
        <v>1</v>
      </c>
      <c r="G642" t="str">
        <f t="shared" ref="G642:G705" si="10">IF(E642&gt;0.64,"yes",IF(E642&gt;=0.45,"partially","no"))</f>
        <v>yes</v>
      </c>
      <c r="H642">
        <v>0.93832499999999996</v>
      </c>
      <c r="I642">
        <v>0.94531600000000005</v>
      </c>
    </row>
    <row r="643" spans="1:9" x14ac:dyDescent="0.3">
      <c r="A643" t="s">
        <v>5147</v>
      </c>
      <c r="B643" t="s">
        <v>5148</v>
      </c>
      <c r="C643" t="s">
        <v>5149</v>
      </c>
      <c r="D643">
        <v>0.73759925365447998</v>
      </c>
      <c r="E643">
        <v>1</v>
      </c>
      <c r="F643">
        <v>1</v>
      </c>
      <c r="G643" t="str">
        <f t="shared" si="10"/>
        <v>yes</v>
      </c>
      <c r="H643">
        <v>0.92441499999999999</v>
      </c>
      <c r="I643">
        <v>0.922759</v>
      </c>
    </row>
    <row r="644" spans="1:9" x14ac:dyDescent="0.3">
      <c r="A644" t="s">
        <v>5150</v>
      </c>
      <c r="B644" t="s">
        <v>2233</v>
      </c>
      <c r="C644" t="s">
        <v>2379</v>
      </c>
      <c r="D644">
        <v>0.79794847965240401</v>
      </c>
      <c r="E644">
        <v>1</v>
      </c>
      <c r="F644">
        <v>1</v>
      </c>
      <c r="G644" t="str">
        <f t="shared" si="10"/>
        <v>yes</v>
      </c>
      <c r="H644">
        <v>1</v>
      </c>
      <c r="I644">
        <v>1</v>
      </c>
    </row>
    <row r="645" spans="1:9" x14ac:dyDescent="0.3">
      <c r="A645" t="s">
        <v>5151</v>
      </c>
      <c r="B645" t="s">
        <v>5152</v>
      </c>
      <c r="C645" t="s">
        <v>5153</v>
      </c>
      <c r="D645">
        <v>0.95092988014221203</v>
      </c>
      <c r="E645">
        <v>1</v>
      </c>
      <c r="F645">
        <v>1</v>
      </c>
      <c r="G645" t="str">
        <f t="shared" si="10"/>
        <v>yes</v>
      </c>
      <c r="H645">
        <v>1</v>
      </c>
      <c r="I645">
        <v>1</v>
      </c>
    </row>
    <row r="646" spans="1:9" x14ac:dyDescent="0.3">
      <c r="A646" t="s">
        <v>5154</v>
      </c>
      <c r="B646" t="s">
        <v>5155</v>
      </c>
      <c r="C646" t="s">
        <v>5156</v>
      </c>
      <c r="D646">
        <v>0.45600557327270502</v>
      </c>
      <c r="E646">
        <v>1</v>
      </c>
      <c r="F646">
        <v>1</v>
      </c>
      <c r="G646" t="str">
        <f t="shared" si="10"/>
        <v>yes</v>
      </c>
      <c r="H646">
        <v>1</v>
      </c>
      <c r="I646">
        <v>1</v>
      </c>
    </row>
    <row r="647" spans="1:9" x14ac:dyDescent="0.3">
      <c r="A647" t="s">
        <v>5157</v>
      </c>
      <c r="B647" t="s">
        <v>5158</v>
      </c>
      <c r="C647" t="s">
        <v>5159</v>
      </c>
      <c r="D647">
        <v>0.65546524524688698</v>
      </c>
      <c r="E647">
        <v>1</v>
      </c>
      <c r="F647">
        <v>1</v>
      </c>
      <c r="G647" t="str">
        <f t="shared" si="10"/>
        <v>yes</v>
      </c>
      <c r="H647">
        <v>1</v>
      </c>
      <c r="I647">
        <v>1</v>
      </c>
    </row>
    <row r="648" spans="1:9" x14ac:dyDescent="0.3">
      <c r="A648" t="s">
        <v>5169</v>
      </c>
      <c r="B648" t="s">
        <v>5170</v>
      </c>
      <c r="C648" t="s">
        <v>5171</v>
      </c>
      <c r="D648">
        <v>0.81814128160476596</v>
      </c>
      <c r="E648">
        <v>1</v>
      </c>
      <c r="F648">
        <v>1</v>
      </c>
      <c r="G648" t="str">
        <f t="shared" si="10"/>
        <v>yes</v>
      </c>
      <c r="H648">
        <v>1</v>
      </c>
      <c r="I648">
        <v>1</v>
      </c>
    </row>
    <row r="649" spans="1:9" x14ac:dyDescent="0.3">
      <c r="A649" t="s">
        <v>5178</v>
      </c>
      <c r="B649" t="s">
        <v>5179</v>
      </c>
      <c r="C649" t="s">
        <v>5180</v>
      </c>
      <c r="D649">
        <v>0.61567926406860296</v>
      </c>
      <c r="E649">
        <v>1</v>
      </c>
      <c r="F649">
        <v>1</v>
      </c>
      <c r="G649" t="str">
        <f t="shared" si="10"/>
        <v>yes</v>
      </c>
      <c r="H649">
        <v>1</v>
      </c>
      <c r="I649">
        <v>1</v>
      </c>
    </row>
    <row r="650" spans="1:9" x14ac:dyDescent="0.3">
      <c r="A650" t="s">
        <v>5181</v>
      </c>
      <c r="B650" t="s">
        <v>5182</v>
      </c>
      <c r="C650" t="s">
        <v>5183</v>
      </c>
      <c r="D650">
        <v>0.726720750331878</v>
      </c>
      <c r="E650">
        <v>1</v>
      </c>
      <c r="F650">
        <v>1</v>
      </c>
      <c r="G650" t="str">
        <f t="shared" si="10"/>
        <v>yes</v>
      </c>
      <c r="H650">
        <v>1</v>
      </c>
      <c r="I650">
        <v>1</v>
      </c>
    </row>
    <row r="651" spans="1:9" x14ac:dyDescent="0.3">
      <c r="A651" t="s">
        <v>5184</v>
      </c>
      <c r="B651" t="s">
        <v>5185</v>
      </c>
      <c r="C651" t="s">
        <v>5186</v>
      </c>
      <c r="D651">
        <v>0.25662341713905301</v>
      </c>
      <c r="E651">
        <v>1</v>
      </c>
      <c r="F651">
        <v>1</v>
      </c>
      <c r="G651" t="str">
        <f t="shared" si="10"/>
        <v>yes</v>
      </c>
      <c r="H651">
        <v>1</v>
      </c>
      <c r="I651">
        <v>1</v>
      </c>
    </row>
    <row r="652" spans="1:9" x14ac:dyDescent="0.3">
      <c r="A652" t="s">
        <v>5187</v>
      </c>
      <c r="B652" t="s">
        <v>5188</v>
      </c>
      <c r="C652" t="s">
        <v>5189</v>
      </c>
      <c r="D652">
        <v>0.97547346353530795</v>
      </c>
      <c r="E652">
        <v>1</v>
      </c>
      <c r="F652">
        <v>1</v>
      </c>
      <c r="G652" t="str">
        <f t="shared" si="10"/>
        <v>yes</v>
      </c>
      <c r="H652">
        <v>1</v>
      </c>
      <c r="I652">
        <v>1</v>
      </c>
    </row>
    <row r="653" spans="1:9" x14ac:dyDescent="0.3">
      <c r="A653" t="s">
        <v>5199</v>
      </c>
      <c r="B653" t="s">
        <v>5197</v>
      </c>
      <c r="C653" t="s">
        <v>5200</v>
      </c>
      <c r="D653">
        <v>0.95690953731536799</v>
      </c>
      <c r="E653">
        <v>1</v>
      </c>
      <c r="F653">
        <v>1</v>
      </c>
      <c r="G653" t="str">
        <f t="shared" si="10"/>
        <v>yes</v>
      </c>
      <c r="H653">
        <v>1</v>
      </c>
      <c r="I653">
        <v>1</v>
      </c>
    </row>
    <row r="654" spans="1:9" x14ac:dyDescent="0.3">
      <c r="A654" t="s">
        <v>5201</v>
      </c>
      <c r="B654" t="s">
        <v>5202</v>
      </c>
      <c r="C654" t="s">
        <v>5203</v>
      </c>
      <c r="D654">
        <v>9.5357303507619996E-4</v>
      </c>
      <c r="E654">
        <v>1</v>
      </c>
      <c r="F654">
        <v>1</v>
      </c>
      <c r="G654" t="str">
        <f t="shared" si="10"/>
        <v>yes</v>
      </c>
      <c r="H654">
        <v>1</v>
      </c>
      <c r="I654">
        <v>1</v>
      </c>
    </row>
    <row r="655" spans="1:9" x14ac:dyDescent="0.3">
      <c r="A655" t="s">
        <v>3005</v>
      </c>
      <c r="B655" t="s">
        <v>1839</v>
      </c>
      <c r="C655" t="s">
        <v>3006</v>
      </c>
      <c r="D655">
        <v>0.72278887033462502</v>
      </c>
      <c r="E655">
        <v>0.998</v>
      </c>
      <c r="F655">
        <v>0.83299999999999996</v>
      </c>
      <c r="G655" t="str">
        <f t="shared" si="10"/>
        <v>yes</v>
      </c>
      <c r="H655">
        <v>0.95344399999999996</v>
      </c>
      <c r="I655">
        <v>0.95511599999999997</v>
      </c>
    </row>
    <row r="656" spans="1:9" x14ac:dyDescent="0.3">
      <c r="A656" t="s">
        <v>3091</v>
      </c>
      <c r="B656" t="s">
        <v>2080</v>
      </c>
      <c r="C656" t="s">
        <v>3092</v>
      </c>
      <c r="D656">
        <v>0.59109294414520197</v>
      </c>
      <c r="E656">
        <v>0.998</v>
      </c>
      <c r="F656">
        <v>0.88900000000000001</v>
      </c>
      <c r="G656" t="str">
        <f t="shared" si="10"/>
        <v>yes</v>
      </c>
      <c r="H656">
        <v>0.97024200000000005</v>
      </c>
      <c r="I656">
        <v>0.96933899999999995</v>
      </c>
    </row>
    <row r="657" spans="1:9" x14ac:dyDescent="0.3">
      <c r="A657" t="s">
        <v>4946</v>
      </c>
      <c r="B657" t="s">
        <v>4947</v>
      </c>
      <c r="C657" t="s">
        <v>4948</v>
      </c>
      <c r="D657">
        <v>1.41146387904882E-2</v>
      </c>
      <c r="E657">
        <v>0.998</v>
      </c>
      <c r="F657">
        <v>0.85699999999999998</v>
      </c>
      <c r="G657" t="str">
        <f t="shared" si="10"/>
        <v>yes</v>
      </c>
      <c r="H657">
        <v>0.93229600000000001</v>
      </c>
      <c r="I657">
        <v>0.93097200000000002</v>
      </c>
    </row>
    <row r="658" spans="1:9" x14ac:dyDescent="0.3">
      <c r="A658" t="s">
        <v>2811</v>
      </c>
      <c r="B658" t="s">
        <v>1292</v>
      </c>
      <c r="C658" t="s">
        <v>2812</v>
      </c>
      <c r="D658">
        <v>0.72919011116027799</v>
      </c>
      <c r="E658">
        <v>0.997</v>
      </c>
      <c r="F658">
        <v>0.8</v>
      </c>
      <c r="G658" t="str">
        <f t="shared" si="10"/>
        <v>yes</v>
      </c>
      <c r="H658">
        <v>0.95199599999999995</v>
      </c>
      <c r="I658">
        <v>0.95612200000000003</v>
      </c>
    </row>
    <row r="659" spans="1:9" x14ac:dyDescent="0.3">
      <c r="A659" t="s">
        <v>3106</v>
      </c>
      <c r="B659" t="s">
        <v>2165</v>
      </c>
      <c r="C659" t="s">
        <v>3107</v>
      </c>
      <c r="D659">
        <v>0.55788129568099898</v>
      </c>
      <c r="E659">
        <v>0.997</v>
      </c>
      <c r="F659">
        <v>0.8</v>
      </c>
      <c r="G659" t="str">
        <f t="shared" si="10"/>
        <v>yes</v>
      </c>
      <c r="H659">
        <v>0.95550999999999997</v>
      </c>
      <c r="I659">
        <v>0.95302399999999998</v>
      </c>
    </row>
    <row r="660" spans="1:9" x14ac:dyDescent="0.3">
      <c r="A660" t="s">
        <v>3691</v>
      </c>
      <c r="B660" t="s">
        <v>3692</v>
      </c>
      <c r="C660" t="s">
        <v>3693</v>
      </c>
      <c r="D660">
        <v>0.23436652123928001</v>
      </c>
      <c r="E660">
        <v>0.997</v>
      </c>
      <c r="F660">
        <v>0.75</v>
      </c>
      <c r="G660" t="str">
        <f t="shared" si="10"/>
        <v>yes</v>
      </c>
      <c r="H660">
        <v>0.96216400000000002</v>
      </c>
      <c r="I660">
        <v>0.96382100000000004</v>
      </c>
    </row>
    <row r="661" spans="1:9" x14ac:dyDescent="0.3">
      <c r="A661" t="s">
        <v>3917</v>
      </c>
      <c r="B661" t="s">
        <v>3918</v>
      </c>
      <c r="C661" t="s">
        <v>3919</v>
      </c>
      <c r="D661">
        <v>0.79932719469070401</v>
      </c>
      <c r="E661">
        <v>0.997</v>
      </c>
      <c r="F661">
        <v>0.75</v>
      </c>
      <c r="G661" t="str">
        <f t="shared" si="10"/>
        <v>yes</v>
      </c>
      <c r="H661">
        <v>0.96731</v>
      </c>
      <c r="I661">
        <v>0.96819200000000005</v>
      </c>
    </row>
    <row r="662" spans="1:9" x14ac:dyDescent="0.3">
      <c r="A662" t="s">
        <v>4365</v>
      </c>
      <c r="B662" t="s">
        <v>4366</v>
      </c>
      <c r="C662" t="s">
        <v>4367</v>
      </c>
      <c r="D662">
        <v>0.76380699872970503</v>
      </c>
      <c r="E662">
        <v>0.997</v>
      </c>
      <c r="F662">
        <v>0.71399999999999997</v>
      </c>
      <c r="G662" t="str">
        <f t="shared" si="10"/>
        <v>yes</v>
      </c>
      <c r="H662">
        <v>0.95064899999999997</v>
      </c>
      <c r="I662">
        <v>0.95164000000000004</v>
      </c>
    </row>
    <row r="663" spans="1:9" x14ac:dyDescent="0.3">
      <c r="A663" t="s">
        <v>4918</v>
      </c>
      <c r="B663" t="s">
        <v>4919</v>
      </c>
      <c r="C663" t="s">
        <v>4920</v>
      </c>
      <c r="D663">
        <v>0.431757092475891</v>
      </c>
      <c r="E663">
        <v>0.997</v>
      </c>
      <c r="F663">
        <v>0.8</v>
      </c>
      <c r="G663" t="str">
        <f t="shared" si="10"/>
        <v>yes</v>
      </c>
      <c r="H663">
        <v>0.92208699999999999</v>
      </c>
      <c r="I663">
        <v>0.92066999999999999</v>
      </c>
    </row>
    <row r="664" spans="1:9" x14ac:dyDescent="0.3">
      <c r="A664" t="s">
        <v>2580</v>
      </c>
      <c r="B664" t="s">
        <v>511</v>
      </c>
      <c r="C664" t="s">
        <v>2581</v>
      </c>
      <c r="D664">
        <v>4.1126930154860002E-3</v>
      </c>
      <c r="E664">
        <v>0.996</v>
      </c>
      <c r="F664">
        <v>0.66700000000000004</v>
      </c>
      <c r="G664" t="str">
        <f t="shared" si="10"/>
        <v>yes</v>
      </c>
      <c r="H664">
        <v>0.96387</v>
      </c>
      <c r="I664">
        <v>0.95879999999999999</v>
      </c>
    </row>
    <row r="665" spans="1:9" x14ac:dyDescent="0.3">
      <c r="A665" t="s">
        <v>3932</v>
      </c>
      <c r="B665" t="s">
        <v>3933</v>
      </c>
      <c r="C665" t="s">
        <v>3934</v>
      </c>
      <c r="D665">
        <v>9.4888463616371099E-2</v>
      </c>
      <c r="E665">
        <v>0.996</v>
      </c>
      <c r="F665">
        <v>0.8</v>
      </c>
      <c r="G665" t="str">
        <f t="shared" si="10"/>
        <v>yes</v>
      </c>
      <c r="H665">
        <v>0.968746</v>
      </c>
      <c r="I665">
        <v>0.96667000000000003</v>
      </c>
    </row>
    <row r="666" spans="1:9" x14ac:dyDescent="0.3">
      <c r="A666" t="s">
        <v>3944</v>
      </c>
      <c r="B666" t="s">
        <v>3945</v>
      </c>
      <c r="C666" t="s">
        <v>3946</v>
      </c>
      <c r="D666">
        <v>0.79663670063018799</v>
      </c>
      <c r="E666">
        <v>0.996</v>
      </c>
      <c r="F666">
        <v>0.75</v>
      </c>
      <c r="G666" t="str">
        <f t="shared" si="10"/>
        <v>yes</v>
      </c>
      <c r="H666">
        <v>0.93236699999999995</v>
      </c>
      <c r="I666">
        <v>0.93027300000000002</v>
      </c>
    </row>
    <row r="667" spans="1:9" x14ac:dyDescent="0.3">
      <c r="A667" t="s">
        <v>4286</v>
      </c>
      <c r="B667" t="s">
        <v>4287</v>
      </c>
      <c r="C667" t="s">
        <v>4288</v>
      </c>
      <c r="D667">
        <v>0.66710746288299505</v>
      </c>
      <c r="E667">
        <v>0.996</v>
      </c>
      <c r="F667">
        <v>0.75</v>
      </c>
      <c r="G667" t="str">
        <f t="shared" si="10"/>
        <v>yes</v>
      </c>
      <c r="H667">
        <v>0.92894900000000002</v>
      </c>
      <c r="I667">
        <v>0.92568399999999995</v>
      </c>
    </row>
    <row r="668" spans="1:9" x14ac:dyDescent="0.3">
      <c r="A668" t="s">
        <v>4289</v>
      </c>
      <c r="B668" t="s">
        <v>4290</v>
      </c>
      <c r="C668" t="s">
        <v>4291</v>
      </c>
      <c r="D668">
        <v>0.58936983346938998</v>
      </c>
      <c r="E668">
        <v>0.996</v>
      </c>
      <c r="F668">
        <v>0.75</v>
      </c>
      <c r="G668" t="str">
        <f t="shared" si="10"/>
        <v>yes</v>
      </c>
      <c r="H668">
        <v>0.941882</v>
      </c>
      <c r="I668">
        <v>0.94060699999999997</v>
      </c>
    </row>
    <row r="669" spans="1:9" x14ac:dyDescent="0.3">
      <c r="A669" t="s">
        <v>4304</v>
      </c>
      <c r="B669" t="s">
        <v>4305</v>
      </c>
      <c r="C669" t="s">
        <v>4306</v>
      </c>
      <c r="D669">
        <v>0.43671828508376997</v>
      </c>
      <c r="E669">
        <v>0.996</v>
      </c>
      <c r="F669">
        <v>0.75</v>
      </c>
      <c r="G669" t="str">
        <f t="shared" si="10"/>
        <v>yes</v>
      </c>
      <c r="H669">
        <v>0.92030000000000001</v>
      </c>
      <c r="I669">
        <v>0.92247400000000002</v>
      </c>
    </row>
    <row r="670" spans="1:9" x14ac:dyDescent="0.3">
      <c r="A670" t="s">
        <v>4572</v>
      </c>
      <c r="B670" t="s">
        <v>4573</v>
      </c>
      <c r="C670" t="s">
        <v>4574</v>
      </c>
      <c r="D670">
        <v>0.58374059200286799</v>
      </c>
      <c r="E670">
        <v>0.996</v>
      </c>
      <c r="F670">
        <v>0.88900000000000001</v>
      </c>
      <c r="G670" t="str">
        <f t="shared" si="10"/>
        <v>yes</v>
      </c>
      <c r="H670">
        <v>0.967248</v>
      </c>
      <c r="I670">
        <v>0.96985299999999997</v>
      </c>
    </row>
    <row r="671" spans="1:9" x14ac:dyDescent="0.3">
      <c r="A671" t="s">
        <v>5008</v>
      </c>
      <c r="B671" t="s">
        <v>5009</v>
      </c>
      <c r="C671" t="s">
        <v>5010</v>
      </c>
      <c r="D671">
        <v>0.419731765985488</v>
      </c>
      <c r="E671">
        <v>0.996</v>
      </c>
      <c r="F671">
        <v>0.66700000000000004</v>
      </c>
      <c r="G671" t="str">
        <f t="shared" si="10"/>
        <v>yes</v>
      </c>
      <c r="H671">
        <v>0.96284599999999998</v>
      </c>
      <c r="I671">
        <v>0.96390200000000004</v>
      </c>
    </row>
    <row r="672" spans="1:9" x14ac:dyDescent="0.3">
      <c r="A672" t="s">
        <v>2433</v>
      </c>
      <c r="B672" t="s">
        <v>176</v>
      </c>
      <c r="C672" t="s">
        <v>2434</v>
      </c>
      <c r="D672">
        <v>0.58339363336563099</v>
      </c>
      <c r="E672">
        <v>0.995</v>
      </c>
      <c r="F672">
        <v>0.66700000000000004</v>
      </c>
      <c r="G672" t="str">
        <f t="shared" si="10"/>
        <v>yes</v>
      </c>
      <c r="H672">
        <v>0.91726300000000005</v>
      </c>
      <c r="I672">
        <v>0.92367699999999997</v>
      </c>
    </row>
    <row r="673" spans="1:9" x14ac:dyDescent="0.3">
      <c r="A673" t="s">
        <v>2437</v>
      </c>
      <c r="B673" t="s">
        <v>176</v>
      </c>
      <c r="C673" t="s">
        <v>2434</v>
      </c>
      <c r="D673">
        <v>0.17230966687202401</v>
      </c>
      <c r="E673">
        <v>0.995</v>
      </c>
      <c r="F673">
        <v>0.66700000000000004</v>
      </c>
      <c r="G673" t="str">
        <f t="shared" si="10"/>
        <v>yes</v>
      </c>
      <c r="H673">
        <v>0.91726300000000005</v>
      </c>
      <c r="I673">
        <v>0.92367699999999997</v>
      </c>
    </row>
    <row r="674" spans="1:9" x14ac:dyDescent="0.3">
      <c r="A674" t="s">
        <v>4681</v>
      </c>
      <c r="B674" t="s">
        <v>4682</v>
      </c>
      <c r="C674" t="s">
        <v>4683</v>
      </c>
      <c r="D674">
        <v>0.17619791626930201</v>
      </c>
      <c r="E674">
        <v>0.995</v>
      </c>
      <c r="F674">
        <v>0.75</v>
      </c>
      <c r="G674" t="str">
        <f t="shared" si="10"/>
        <v>yes</v>
      </c>
      <c r="H674">
        <v>0.96489400000000003</v>
      </c>
      <c r="I674">
        <v>0.96008700000000002</v>
      </c>
    </row>
    <row r="675" spans="1:9" x14ac:dyDescent="0.3">
      <c r="A675" t="s">
        <v>4958</v>
      </c>
      <c r="B675" t="s">
        <v>4959</v>
      </c>
      <c r="C675" t="s">
        <v>4960</v>
      </c>
      <c r="D675">
        <v>0.54697114229202204</v>
      </c>
      <c r="E675">
        <v>0.995</v>
      </c>
      <c r="F675">
        <v>0.85699999999999998</v>
      </c>
      <c r="G675" t="str">
        <f t="shared" si="10"/>
        <v>yes</v>
      </c>
      <c r="H675">
        <v>0.93223999999999996</v>
      </c>
      <c r="I675">
        <v>0.93072500000000002</v>
      </c>
    </row>
    <row r="676" spans="1:9" x14ac:dyDescent="0.3">
      <c r="A676" t="s">
        <v>2955</v>
      </c>
      <c r="B676" t="s">
        <v>1696</v>
      </c>
      <c r="C676" t="s">
        <v>2956</v>
      </c>
      <c r="D676">
        <v>3.7599906325340202E-2</v>
      </c>
      <c r="E676">
        <v>0.99399999999999999</v>
      </c>
      <c r="F676">
        <v>0</v>
      </c>
      <c r="G676" t="str">
        <f t="shared" si="10"/>
        <v>yes</v>
      </c>
      <c r="H676">
        <v>0.95844799999999997</v>
      </c>
      <c r="I676">
        <v>0.95720400000000005</v>
      </c>
    </row>
    <row r="677" spans="1:9" x14ac:dyDescent="0.3">
      <c r="A677" t="s">
        <v>3135</v>
      </c>
      <c r="B677" t="s">
        <v>2245</v>
      </c>
      <c r="C677" t="s">
        <v>3136</v>
      </c>
      <c r="D677">
        <v>0.67520028352737405</v>
      </c>
      <c r="E677">
        <v>0.99399999999999999</v>
      </c>
      <c r="F677">
        <v>0.8</v>
      </c>
      <c r="G677" t="str">
        <f t="shared" si="10"/>
        <v>yes</v>
      </c>
      <c r="H677">
        <v>0.96191099999999996</v>
      </c>
      <c r="I677">
        <v>0.95835300000000001</v>
      </c>
    </row>
    <row r="678" spans="1:9" x14ac:dyDescent="0.3">
      <c r="A678" t="s">
        <v>3972</v>
      </c>
      <c r="B678" t="s">
        <v>3973</v>
      </c>
      <c r="C678" t="s">
        <v>3974</v>
      </c>
      <c r="D678">
        <v>9.7555384039878804E-2</v>
      </c>
      <c r="E678">
        <v>0.99399999999999999</v>
      </c>
      <c r="F678">
        <v>0.875</v>
      </c>
      <c r="G678" t="str">
        <f t="shared" si="10"/>
        <v>yes</v>
      </c>
      <c r="H678">
        <v>0.96811899999999995</v>
      </c>
      <c r="I678">
        <v>0.97141500000000003</v>
      </c>
    </row>
    <row r="679" spans="1:9" x14ac:dyDescent="0.3">
      <c r="A679" t="s">
        <v>3549</v>
      </c>
      <c r="B679" t="s">
        <v>3550</v>
      </c>
      <c r="C679" t="s">
        <v>3551</v>
      </c>
      <c r="D679">
        <v>0.52123790979385298</v>
      </c>
      <c r="E679">
        <v>0.99299999999999999</v>
      </c>
      <c r="F679">
        <v>0.75</v>
      </c>
      <c r="G679" t="str">
        <f t="shared" si="10"/>
        <v>yes</v>
      </c>
      <c r="H679">
        <v>0.96943699999999999</v>
      </c>
      <c r="I679">
        <v>0.96301000000000003</v>
      </c>
    </row>
    <row r="680" spans="1:9" x14ac:dyDescent="0.3">
      <c r="A680" t="s">
        <v>2891</v>
      </c>
      <c r="B680" t="s">
        <v>1517</v>
      </c>
      <c r="C680" t="s">
        <v>2892</v>
      </c>
      <c r="D680">
        <v>0.12088590115308701</v>
      </c>
      <c r="E680">
        <v>0.99199999999999999</v>
      </c>
      <c r="F680">
        <v>0.75</v>
      </c>
      <c r="G680" t="str">
        <f t="shared" si="10"/>
        <v>yes</v>
      </c>
      <c r="H680">
        <v>0.96900699999999995</v>
      </c>
      <c r="I680">
        <v>0.97061500000000001</v>
      </c>
    </row>
    <row r="681" spans="1:9" x14ac:dyDescent="0.3">
      <c r="A681" t="s">
        <v>2975</v>
      </c>
      <c r="B681" t="s">
        <v>1772</v>
      </c>
      <c r="C681" t="s">
        <v>2976</v>
      </c>
      <c r="D681">
        <v>0.26245552301406799</v>
      </c>
      <c r="E681">
        <v>0.99199999999999999</v>
      </c>
      <c r="F681">
        <v>0.75</v>
      </c>
      <c r="G681" t="str">
        <f t="shared" si="10"/>
        <v>yes</v>
      </c>
      <c r="H681">
        <v>0.95562999999999998</v>
      </c>
      <c r="I681">
        <v>0.94898700000000002</v>
      </c>
    </row>
    <row r="682" spans="1:9" x14ac:dyDescent="0.3">
      <c r="A682" t="s">
        <v>4250</v>
      </c>
      <c r="B682" t="s">
        <v>4251</v>
      </c>
      <c r="C682" t="s">
        <v>4252</v>
      </c>
      <c r="D682" s="4">
        <v>7.3692135629244095E-5</v>
      </c>
      <c r="E682">
        <v>0.99199999999999999</v>
      </c>
      <c r="F682">
        <v>0.5</v>
      </c>
      <c r="G682" t="str">
        <f t="shared" si="10"/>
        <v>yes</v>
      </c>
      <c r="H682">
        <v>0.93686100000000005</v>
      </c>
      <c r="I682">
        <v>0.935446</v>
      </c>
    </row>
    <row r="683" spans="1:9" x14ac:dyDescent="0.3">
      <c r="A683" t="s">
        <v>4256</v>
      </c>
      <c r="B683" t="s">
        <v>4257</v>
      </c>
      <c r="C683" t="s">
        <v>4258</v>
      </c>
      <c r="D683">
        <v>0.72444790601730302</v>
      </c>
      <c r="E683">
        <v>0.99199999999999999</v>
      </c>
      <c r="F683">
        <v>0.66700000000000004</v>
      </c>
      <c r="G683" t="str">
        <f t="shared" si="10"/>
        <v>yes</v>
      </c>
      <c r="H683">
        <v>0.96003000000000005</v>
      </c>
      <c r="I683">
        <v>0.95824299999999996</v>
      </c>
    </row>
    <row r="684" spans="1:9" x14ac:dyDescent="0.3">
      <c r="A684" t="s">
        <v>4282</v>
      </c>
      <c r="B684" t="s">
        <v>4251</v>
      </c>
      <c r="C684" t="s">
        <v>4252</v>
      </c>
      <c r="D684">
        <v>0.98417371511459295</v>
      </c>
      <c r="E684">
        <v>0.99199999999999999</v>
      </c>
      <c r="F684">
        <v>0.5</v>
      </c>
      <c r="G684" t="str">
        <f t="shared" si="10"/>
        <v>yes</v>
      </c>
      <c r="H684">
        <v>0.93686100000000005</v>
      </c>
      <c r="I684">
        <v>0.935446</v>
      </c>
    </row>
    <row r="685" spans="1:9" x14ac:dyDescent="0.3">
      <c r="A685" t="s">
        <v>4609</v>
      </c>
      <c r="B685" t="s">
        <v>4610</v>
      </c>
      <c r="C685" t="s">
        <v>4611</v>
      </c>
      <c r="D685">
        <v>0.23145551979541701</v>
      </c>
      <c r="E685">
        <v>0.99199999999999999</v>
      </c>
      <c r="F685">
        <v>0.5</v>
      </c>
      <c r="G685" t="str">
        <f t="shared" si="10"/>
        <v>yes</v>
      </c>
      <c r="H685">
        <v>0.95114399999999999</v>
      </c>
      <c r="I685">
        <v>0.95104100000000003</v>
      </c>
    </row>
    <row r="686" spans="1:9" x14ac:dyDescent="0.3">
      <c r="A686" t="s">
        <v>3120</v>
      </c>
      <c r="B686" t="s">
        <v>2206</v>
      </c>
      <c r="C686" t="s">
        <v>3121</v>
      </c>
      <c r="D686">
        <v>0.47688141465187001</v>
      </c>
      <c r="E686">
        <v>0.99099999999999999</v>
      </c>
      <c r="F686">
        <v>0.75</v>
      </c>
      <c r="G686" t="str">
        <f t="shared" si="10"/>
        <v>yes</v>
      </c>
      <c r="H686">
        <v>0.95021100000000003</v>
      </c>
      <c r="I686">
        <v>0.95026100000000002</v>
      </c>
    </row>
    <row r="687" spans="1:9" x14ac:dyDescent="0.3">
      <c r="A687" t="s">
        <v>3763</v>
      </c>
      <c r="B687" t="s">
        <v>3764</v>
      </c>
      <c r="C687" t="s">
        <v>3765</v>
      </c>
      <c r="D687">
        <v>0.33802467584609902</v>
      </c>
      <c r="E687">
        <v>0.99099999999999999</v>
      </c>
      <c r="F687">
        <v>0.75</v>
      </c>
      <c r="G687" t="str">
        <f t="shared" si="10"/>
        <v>yes</v>
      </c>
      <c r="H687">
        <v>0.95084800000000003</v>
      </c>
      <c r="I687">
        <v>0.94973099999999999</v>
      </c>
    </row>
    <row r="688" spans="1:9" x14ac:dyDescent="0.3">
      <c r="A688" t="s">
        <v>2572</v>
      </c>
      <c r="B688">
        <v>1937</v>
      </c>
      <c r="C688" t="s">
        <v>2573</v>
      </c>
      <c r="D688">
        <v>0.94921755790710405</v>
      </c>
      <c r="E688">
        <v>0.99</v>
      </c>
      <c r="F688">
        <v>0</v>
      </c>
      <c r="G688" t="str">
        <f t="shared" si="10"/>
        <v>yes</v>
      </c>
      <c r="H688">
        <v>0.75183699999999998</v>
      </c>
      <c r="I688">
        <v>0.75960000000000005</v>
      </c>
    </row>
    <row r="689" spans="1:9" x14ac:dyDescent="0.3">
      <c r="A689" t="s">
        <v>3858</v>
      </c>
      <c r="B689" t="s">
        <v>3859</v>
      </c>
      <c r="C689" t="s">
        <v>3860</v>
      </c>
      <c r="D689">
        <v>0.72256368398666304</v>
      </c>
      <c r="E689">
        <v>0.99</v>
      </c>
      <c r="F689">
        <v>0.8</v>
      </c>
      <c r="G689" t="str">
        <f t="shared" si="10"/>
        <v>yes</v>
      </c>
      <c r="H689">
        <v>0.96194400000000002</v>
      </c>
      <c r="I689">
        <v>0.963005</v>
      </c>
    </row>
    <row r="690" spans="1:9" x14ac:dyDescent="0.3">
      <c r="A690" t="s">
        <v>4034</v>
      </c>
      <c r="B690" t="s">
        <v>4035</v>
      </c>
      <c r="C690" t="s">
        <v>4036</v>
      </c>
      <c r="D690">
        <v>0.68742561340331998</v>
      </c>
      <c r="E690">
        <v>0.99</v>
      </c>
      <c r="F690">
        <v>0.75</v>
      </c>
      <c r="G690" t="str">
        <f t="shared" si="10"/>
        <v>yes</v>
      </c>
      <c r="H690">
        <v>0.95168299999999995</v>
      </c>
      <c r="I690">
        <v>0.95178799999999997</v>
      </c>
    </row>
    <row r="691" spans="1:9" x14ac:dyDescent="0.3">
      <c r="A691" t="s">
        <v>4502</v>
      </c>
      <c r="B691" t="s">
        <v>4503</v>
      </c>
      <c r="C691" t="s">
        <v>4504</v>
      </c>
      <c r="D691">
        <v>0.55433207750320401</v>
      </c>
      <c r="E691">
        <v>0.99</v>
      </c>
      <c r="F691">
        <v>0.75</v>
      </c>
      <c r="G691" t="str">
        <f t="shared" si="10"/>
        <v>yes</v>
      </c>
      <c r="H691">
        <v>0.94873099999999999</v>
      </c>
      <c r="I691">
        <v>0.95172500000000004</v>
      </c>
    </row>
    <row r="692" spans="1:9" x14ac:dyDescent="0.3">
      <c r="A692" t="s">
        <v>2825</v>
      </c>
      <c r="B692" t="s">
        <v>1350</v>
      </c>
      <c r="C692" t="s">
        <v>2826</v>
      </c>
      <c r="D692">
        <v>0.49820005893707198</v>
      </c>
      <c r="E692">
        <v>0.98699999999999999</v>
      </c>
      <c r="F692">
        <v>0.57099999999999995</v>
      </c>
      <c r="G692" t="str">
        <f t="shared" si="10"/>
        <v>yes</v>
      </c>
      <c r="H692">
        <v>0.86343999999999999</v>
      </c>
      <c r="I692">
        <v>0.86024599999999996</v>
      </c>
    </row>
    <row r="693" spans="1:9" x14ac:dyDescent="0.3">
      <c r="A693" t="s">
        <v>3007</v>
      </c>
      <c r="B693" t="s">
        <v>1847</v>
      </c>
      <c r="C693" t="s">
        <v>3008</v>
      </c>
      <c r="D693">
        <v>0.75562751293182295</v>
      </c>
      <c r="E693">
        <v>0.98699999999999999</v>
      </c>
      <c r="F693">
        <v>0.8</v>
      </c>
      <c r="G693" t="str">
        <f t="shared" si="10"/>
        <v>yes</v>
      </c>
      <c r="H693">
        <v>0.96299699999999999</v>
      </c>
      <c r="I693">
        <v>0.96382100000000004</v>
      </c>
    </row>
    <row r="694" spans="1:9" x14ac:dyDescent="0.3">
      <c r="A694" t="s">
        <v>4782</v>
      </c>
      <c r="B694" t="s">
        <v>4783</v>
      </c>
      <c r="C694" t="s">
        <v>4784</v>
      </c>
      <c r="D694">
        <v>0.45749095082282998</v>
      </c>
      <c r="E694">
        <v>0.98699999999999999</v>
      </c>
      <c r="F694">
        <v>0.66700000000000004</v>
      </c>
      <c r="G694" t="str">
        <f t="shared" si="10"/>
        <v>yes</v>
      </c>
      <c r="H694">
        <v>0.88862200000000002</v>
      </c>
      <c r="I694">
        <v>0.893065</v>
      </c>
    </row>
    <row r="695" spans="1:9" x14ac:dyDescent="0.3">
      <c r="A695" t="s">
        <v>4791</v>
      </c>
      <c r="B695" t="s">
        <v>4783</v>
      </c>
      <c r="C695" t="s">
        <v>4784</v>
      </c>
      <c r="D695">
        <v>0.37170502543449402</v>
      </c>
      <c r="E695">
        <v>0.98699999999999999</v>
      </c>
      <c r="F695">
        <v>0.66700000000000004</v>
      </c>
      <c r="G695" t="str">
        <f t="shared" si="10"/>
        <v>yes</v>
      </c>
      <c r="H695">
        <v>0.88862200000000002</v>
      </c>
      <c r="I695">
        <v>0.893065</v>
      </c>
    </row>
    <row r="696" spans="1:9" x14ac:dyDescent="0.3">
      <c r="A696" t="s">
        <v>2945</v>
      </c>
      <c r="B696" t="s">
        <v>1670</v>
      </c>
      <c r="C696" t="s">
        <v>2946</v>
      </c>
      <c r="D696">
        <v>0.98580777645110995</v>
      </c>
      <c r="E696">
        <v>0.98599999999999999</v>
      </c>
      <c r="F696">
        <v>0.5</v>
      </c>
      <c r="G696" t="str">
        <f t="shared" si="10"/>
        <v>yes</v>
      </c>
      <c r="H696">
        <v>0.80230500000000005</v>
      </c>
      <c r="I696">
        <v>0.83345199999999997</v>
      </c>
    </row>
    <row r="697" spans="1:9" x14ac:dyDescent="0.3">
      <c r="A697" t="s">
        <v>3829</v>
      </c>
      <c r="B697" t="s">
        <v>3830</v>
      </c>
      <c r="C697" t="s">
        <v>3831</v>
      </c>
      <c r="D697">
        <v>0.50984311103820801</v>
      </c>
      <c r="E697">
        <v>0.98599999999999999</v>
      </c>
      <c r="F697">
        <v>0.66700000000000004</v>
      </c>
      <c r="G697" t="str">
        <f t="shared" si="10"/>
        <v>yes</v>
      </c>
      <c r="H697">
        <v>0.95254300000000003</v>
      </c>
      <c r="I697">
        <v>0.95181000000000004</v>
      </c>
    </row>
    <row r="698" spans="1:9" x14ac:dyDescent="0.3">
      <c r="A698" t="s">
        <v>2622</v>
      </c>
      <c r="B698" t="s">
        <v>681</v>
      </c>
      <c r="C698" t="s">
        <v>2568</v>
      </c>
      <c r="D698">
        <v>0.71699255704879705</v>
      </c>
      <c r="E698">
        <v>0.98499999999999999</v>
      </c>
      <c r="F698">
        <v>0.8</v>
      </c>
      <c r="G698" t="str">
        <f t="shared" si="10"/>
        <v>yes</v>
      </c>
      <c r="H698">
        <v>0.96122399999999997</v>
      </c>
      <c r="I698">
        <v>0.96166099999999999</v>
      </c>
    </row>
    <row r="699" spans="1:9" x14ac:dyDescent="0.3">
      <c r="A699" t="s">
        <v>3442</v>
      </c>
      <c r="B699" t="s">
        <v>3443</v>
      </c>
      <c r="C699" t="s">
        <v>3444</v>
      </c>
      <c r="D699">
        <v>0.39218124747276301</v>
      </c>
      <c r="E699">
        <v>0.98499999999999999</v>
      </c>
      <c r="F699">
        <v>0.66700000000000004</v>
      </c>
      <c r="G699" t="str">
        <f t="shared" si="10"/>
        <v>yes</v>
      </c>
      <c r="H699">
        <v>0.96993200000000002</v>
      </c>
      <c r="I699">
        <v>0.96635800000000005</v>
      </c>
    </row>
    <row r="700" spans="1:9" x14ac:dyDescent="0.3">
      <c r="A700" t="s">
        <v>2660</v>
      </c>
      <c r="B700" t="s">
        <v>795</v>
      </c>
      <c r="C700" t="s">
        <v>2661</v>
      </c>
      <c r="D700">
        <v>0.71654212474822998</v>
      </c>
      <c r="E700">
        <v>0.98399999999999999</v>
      </c>
      <c r="F700">
        <v>0.83299999999999996</v>
      </c>
      <c r="G700" t="str">
        <f t="shared" si="10"/>
        <v>yes</v>
      </c>
      <c r="H700">
        <v>0.94683499999999998</v>
      </c>
      <c r="I700">
        <v>0.95233599999999996</v>
      </c>
    </row>
    <row r="701" spans="1:9" x14ac:dyDescent="0.3">
      <c r="A701" t="s">
        <v>5144</v>
      </c>
      <c r="B701" t="s">
        <v>5145</v>
      </c>
      <c r="C701" t="s">
        <v>5146</v>
      </c>
      <c r="D701">
        <v>0.94228106737136796</v>
      </c>
      <c r="E701">
        <v>0.98399999999999999</v>
      </c>
      <c r="F701">
        <v>0.5</v>
      </c>
      <c r="G701" t="str">
        <f t="shared" si="10"/>
        <v>yes</v>
      </c>
      <c r="H701">
        <v>0.91756599999999999</v>
      </c>
      <c r="I701">
        <v>0.91549999999999998</v>
      </c>
    </row>
    <row r="702" spans="1:9" x14ac:dyDescent="0.3">
      <c r="A702" t="s">
        <v>2943</v>
      </c>
      <c r="B702" t="s">
        <v>1666</v>
      </c>
      <c r="C702" t="s">
        <v>2944</v>
      </c>
      <c r="D702">
        <v>0.52726030349731401</v>
      </c>
      <c r="E702">
        <v>0.98299999999999998</v>
      </c>
      <c r="F702">
        <v>0.66700000000000004</v>
      </c>
      <c r="G702" t="str">
        <f t="shared" si="10"/>
        <v>yes</v>
      </c>
      <c r="H702">
        <v>0.89146000000000003</v>
      </c>
      <c r="I702">
        <v>0.89857699999999996</v>
      </c>
    </row>
    <row r="703" spans="1:9" x14ac:dyDescent="0.3">
      <c r="A703" t="s">
        <v>3760</v>
      </c>
      <c r="B703" t="s">
        <v>3761</v>
      </c>
      <c r="C703" t="s">
        <v>3762</v>
      </c>
      <c r="D703">
        <v>0.65810465812683105</v>
      </c>
      <c r="E703">
        <v>0.98299999999999998</v>
      </c>
      <c r="F703">
        <v>0.75</v>
      </c>
      <c r="G703" t="str">
        <f t="shared" si="10"/>
        <v>yes</v>
      </c>
      <c r="H703">
        <v>0.95294400000000001</v>
      </c>
      <c r="I703">
        <v>0.95013599999999998</v>
      </c>
    </row>
    <row r="704" spans="1:9" x14ac:dyDescent="0.3">
      <c r="A704" t="s">
        <v>4123</v>
      </c>
      <c r="B704" t="s">
        <v>4124</v>
      </c>
      <c r="C704" t="s">
        <v>4125</v>
      </c>
      <c r="D704">
        <v>5.6973466416819995E-4</v>
      </c>
      <c r="E704">
        <v>0.98299999999999998</v>
      </c>
      <c r="F704">
        <v>0.57099999999999995</v>
      </c>
      <c r="G704" t="str">
        <f t="shared" si="10"/>
        <v>yes</v>
      </c>
      <c r="H704">
        <v>0.95955900000000005</v>
      </c>
      <c r="I704">
        <v>0.95340800000000003</v>
      </c>
    </row>
    <row r="705" spans="1:9" x14ac:dyDescent="0.3">
      <c r="A705" t="s">
        <v>4909</v>
      </c>
      <c r="B705" t="s">
        <v>4910</v>
      </c>
      <c r="C705" t="s">
        <v>4911</v>
      </c>
      <c r="D705">
        <v>0.57960230112075795</v>
      </c>
      <c r="E705">
        <v>0.98299999999999998</v>
      </c>
      <c r="F705">
        <v>0.5</v>
      </c>
      <c r="G705" t="str">
        <f t="shared" si="10"/>
        <v>yes</v>
      </c>
      <c r="H705">
        <v>0.86716000000000004</v>
      </c>
      <c r="I705">
        <v>0.87013099999999999</v>
      </c>
    </row>
    <row r="706" spans="1:9" x14ac:dyDescent="0.3">
      <c r="A706" t="s">
        <v>3076</v>
      </c>
      <c r="B706" t="s">
        <v>2072</v>
      </c>
      <c r="C706">
        <v>1992</v>
      </c>
      <c r="D706">
        <v>0.98907762765884399</v>
      </c>
      <c r="E706">
        <v>0.98199999999999998</v>
      </c>
      <c r="F706">
        <v>0.5</v>
      </c>
      <c r="G706" t="str">
        <f t="shared" ref="G706:G769" si="11">IF(E706&gt;0.64,"yes",IF(E706&gt;=0.45,"partially","no"))</f>
        <v>yes</v>
      </c>
      <c r="H706">
        <v>0.75909099999999996</v>
      </c>
      <c r="I706">
        <v>0.76559299999999997</v>
      </c>
    </row>
    <row r="707" spans="1:9" x14ac:dyDescent="0.3">
      <c r="A707" t="s">
        <v>3837</v>
      </c>
      <c r="B707" t="s">
        <v>3838</v>
      </c>
      <c r="C707" t="s">
        <v>3839</v>
      </c>
      <c r="D707">
        <v>0.71659409999847401</v>
      </c>
      <c r="E707">
        <v>0.98199999999999998</v>
      </c>
      <c r="F707">
        <v>0.5</v>
      </c>
      <c r="G707" t="str">
        <f t="shared" si="11"/>
        <v>yes</v>
      </c>
      <c r="H707">
        <v>0.91911100000000001</v>
      </c>
      <c r="I707">
        <v>0.91773000000000005</v>
      </c>
    </row>
    <row r="708" spans="1:9" x14ac:dyDescent="0.3">
      <c r="A708" t="s">
        <v>2751</v>
      </c>
      <c r="B708">
        <v>2018</v>
      </c>
      <c r="C708" t="s">
        <v>2752</v>
      </c>
      <c r="D708">
        <v>0.73436808586120605</v>
      </c>
      <c r="E708">
        <v>0.98099999999999998</v>
      </c>
      <c r="F708">
        <v>0.5</v>
      </c>
      <c r="G708" t="str">
        <f t="shared" si="11"/>
        <v>yes</v>
      </c>
      <c r="H708">
        <v>0.72896700000000003</v>
      </c>
      <c r="I708">
        <v>0.73823099999999997</v>
      </c>
    </row>
    <row r="709" spans="1:9" x14ac:dyDescent="0.3">
      <c r="A709" t="s">
        <v>3843</v>
      </c>
      <c r="B709" t="s">
        <v>3844</v>
      </c>
      <c r="C709" t="s">
        <v>3845</v>
      </c>
      <c r="D709">
        <v>0.80733662843704201</v>
      </c>
      <c r="E709">
        <v>0.98099999999999998</v>
      </c>
      <c r="F709">
        <v>0.5</v>
      </c>
      <c r="G709" t="str">
        <f t="shared" si="11"/>
        <v>yes</v>
      </c>
      <c r="H709">
        <v>0.94353600000000004</v>
      </c>
      <c r="I709">
        <v>0.93461000000000005</v>
      </c>
    </row>
    <row r="710" spans="1:9" x14ac:dyDescent="0.3">
      <c r="A710" t="s">
        <v>3068</v>
      </c>
      <c r="B710" t="s">
        <v>2052</v>
      </c>
      <c r="C710" t="s">
        <v>3069</v>
      </c>
      <c r="D710">
        <v>0.94225448369979803</v>
      </c>
      <c r="E710">
        <v>0.98</v>
      </c>
      <c r="F710">
        <v>0.5</v>
      </c>
      <c r="G710" t="str">
        <f t="shared" si="11"/>
        <v>yes</v>
      </c>
      <c r="H710">
        <v>0.77359599999999995</v>
      </c>
      <c r="I710">
        <v>0.78702799999999995</v>
      </c>
    </row>
    <row r="711" spans="1:9" x14ac:dyDescent="0.3">
      <c r="A711" t="s">
        <v>3077</v>
      </c>
      <c r="B711" t="s">
        <v>2075</v>
      </c>
      <c r="C711">
        <v>1986</v>
      </c>
      <c r="D711">
        <v>0.82962906360626198</v>
      </c>
      <c r="E711">
        <v>0.98</v>
      </c>
      <c r="F711">
        <v>0.5</v>
      </c>
      <c r="G711" t="str">
        <f t="shared" si="11"/>
        <v>yes</v>
      </c>
      <c r="H711">
        <v>0.76634999999999998</v>
      </c>
      <c r="I711">
        <v>0.77349800000000002</v>
      </c>
    </row>
    <row r="712" spans="1:9" x14ac:dyDescent="0.3">
      <c r="A712" t="s">
        <v>3320</v>
      </c>
      <c r="B712" t="s">
        <v>3321</v>
      </c>
      <c r="C712" t="s">
        <v>3322</v>
      </c>
      <c r="D712">
        <v>0.73453754186630205</v>
      </c>
      <c r="E712">
        <v>0.97899999999999998</v>
      </c>
      <c r="F712">
        <v>0.70599999999999996</v>
      </c>
      <c r="G712" t="str">
        <f t="shared" si="11"/>
        <v>yes</v>
      </c>
      <c r="H712">
        <v>0.94946200000000003</v>
      </c>
      <c r="I712">
        <v>0.94901599999999997</v>
      </c>
    </row>
    <row r="713" spans="1:9" x14ac:dyDescent="0.3">
      <c r="A713" t="s">
        <v>3716</v>
      </c>
      <c r="B713" t="s">
        <v>3717</v>
      </c>
      <c r="C713" t="s">
        <v>3718</v>
      </c>
      <c r="D713">
        <v>0.58536362648010198</v>
      </c>
      <c r="E713">
        <v>0.97899999999999998</v>
      </c>
      <c r="F713">
        <v>0.5</v>
      </c>
      <c r="G713" t="str">
        <f t="shared" si="11"/>
        <v>yes</v>
      </c>
      <c r="H713">
        <v>0.94365399999999999</v>
      </c>
      <c r="I713">
        <v>0.93879999999999997</v>
      </c>
    </row>
    <row r="714" spans="1:9" x14ac:dyDescent="0.3">
      <c r="A714" t="s">
        <v>4541</v>
      </c>
      <c r="B714" t="s">
        <v>4542</v>
      </c>
      <c r="C714" t="s">
        <v>4543</v>
      </c>
      <c r="D714">
        <v>0.37179443240165699</v>
      </c>
      <c r="E714">
        <v>0.97899999999999998</v>
      </c>
      <c r="F714">
        <v>0.71399999999999997</v>
      </c>
      <c r="G714" t="str">
        <f t="shared" si="11"/>
        <v>yes</v>
      </c>
      <c r="H714">
        <v>0.87013300000000005</v>
      </c>
      <c r="I714">
        <v>0.87217900000000004</v>
      </c>
    </row>
    <row r="715" spans="1:9" x14ac:dyDescent="0.3">
      <c r="A715" t="s">
        <v>4631</v>
      </c>
      <c r="B715" t="s">
        <v>4632</v>
      </c>
      <c r="C715" t="s">
        <v>4633</v>
      </c>
      <c r="D715">
        <v>0.74513345956802302</v>
      </c>
      <c r="E715">
        <v>0.97699999999999998</v>
      </c>
      <c r="F715">
        <v>0.75</v>
      </c>
      <c r="G715" t="str">
        <f t="shared" si="11"/>
        <v>yes</v>
      </c>
      <c r="H715">
        <v>0.96298700000000004</v>
      </c>
      <c r="I715">
        <v>0.96188099999999999</v>
      </c>
    </row>
    <row r="716" spans="1:9" x14ac:dyDescent="0.3">
      <c r="A716" t="s">
        <v>4955</v>
      </c>
      <c r="B716" t="s">
        <v>4956</v>
      </c>
      <c r="C716" t="s">
        <v>4957</v>
      </c>
      <c r="D716">
        <v>0.43131157755851701</v>
      </c>
      <c r="E716">
        <v>0.97699999999999998</v>
      </c>
      <c r="F716">
        <v>0.75</v>
      </c>
      <c r="G716" t="str">
        <f t="shared" si="11"/>
        <v>yes</v>
      </c>
      <c r="H716">
        <v>0.94147199999999998</v>
      </c>
      <c r="I716">
        <v>0.94310300000000002</v>
      </c>
    </row>
    <row r="717" spans="1:9" x14ac:dyDescent="0.3">
      <c r="A717" t="s">
        <v>5017</v>
      </c>
      <c r="B717" t="s">
        <v>5018</v>
      </c>
      <c r="C717" t="s">
        <v>5019</v>
      </c>
      <c r="D717">
        <v>0.32826045155525202</v>
      </c>
      <c r="E717">
        <v>0.97699999999999998</v>
      </c>
      <c r="F717">
        <v>0</v>
      </c>
      <c r="G717" t="str">
        <f t="shared" si="11"/>
        <v>yes</v>
      </c>
      <c r="H717">
        <v>0.90062900000000001</v>
      </c>
      <c r="I717">
        <v>0.90038099999999999</v>
      </c>
    </row>
    <row r="718" spans="1:9" x14ac:dyDescent="0.3">
      <c r="A718" t="s">
        <v>3655</v>
      </c>
      <c r="B718" t="s">
        <v>3656</v>
      </c>
      <c r="C718" t="s">
        <v>3657</v>
      </c>
      <c r="D718">
        <v>0.78988116979598999</v>
      </c>
      <c r="E718">
        <v>0.97599999999999998</v>
      </c>
      <c r="F718">
        <v>0.66700000000000004</v>
      </c>
      <c r="G718" t="str">
        <f t="shared" si="11"/>
        <v>yes</v>
      </c>
      <c r="H718">
        <v>0.86302599999999996</v>
      </c>
      <c r="I718">
        <v>0.86307599999999995</v>
      </c>
    </row>
    <row r="719" spans="1:9" x14ac:dyDescent="0.3">
      <c r="A719" t="s">
        <v>4523</v>
      </c>
      <c r="B719" t="s">
        <v>4524</v>
      </c>
      <c r="C719" t="s">
        <v>4525</v>
      </c>
      <c r="D719">
        <v>6.9850876927375793E-2</v>
      </c>
      <c r="E719">
        <v>0.97599999999999998</v>
      </c>
      <c r="F719">
        <v>0.66700000000000004</v>
      </c>
      <c r="G719" t="str">
        <f t="shared" si="11"/>
        <v>yes</v>
      </c>
      <c r="H719">
        <v>0.92369299999999999</v>
      </c>
      <c r="I719">
        <v>0.92108699999999999</v>
      </c>
    </row>
    <row r="720" spans="1:9" x14ac:dyDescent="0.3">
      <c r="A720" t="s">
        <v>4402</v>
      </c>
      <c r="B720" t="s">
        <v>4403</v>
      </c>
      <c r="C720" t="s">
        <v>4404</v>
      </c>
      <c r="D720">
        <v>0.34175330400466902</v>
      </c>
      <c r="E720">
        <v>0.97499999999999998</v>
      </c>
      <c r="F720">
        <v>0.5</v>
      </c>
      <c r="G720" t="str">
        <f t="shared" si="11"/>
        <v>yes</v>
      </c>
      <c r="H720">
        <v>0.77187300000000003</v>
      </c>
      <c r="I720">
        <v>0.78661899999999996</v>
      </c>
    </row>
    <row r="721" spans="1:9" x14ac:dyDescent="0.3">
      <c r="A721" t="s">
        <v>4767</v>
      </c>
      <c r="B721" t="s">
        <v>4768</v>
      </c>
      <c r="C721" t="s">
        <v>4769</v>
      </c>
      <c r="D721">
        <v>0.65039014816284102</v>
      </c>
      <c r="E721">
        <v>0.97499999999999998</v>
      </c>
      <c r="F721">
        <v>0.66700000000000004</v>
      </c>
      <c r="G721" t="str">
        <f t="shared" si="11"/>
        <v>yes</v>
      </c>
      <c r="H721">
        <v>0.93386599999999997</v>
      </c>
      <c r="I721">
        <v>0.93270699999999995</v>
      </c>
    </row>
    <row r="722" spans="1:9" x14ac:dyDescent="0.3">
      <c r="A722" t="s">
        <v>2459</v>
      </c>
      <c r="B722" t="s">
        <v>227</v>
      </c>
      <c r="C722" t="s">
        <v>2452</v>
      </c>
      <c r="D722">
        <v>0.95603710412979104</v>
      </c>
      <c r="E722">
        <v>0.97399999999999998</v>
      </c>
      <c r="F722">
        <v>0.5</v>
      </c>
      <c r="G722" t="str">
        <f t="shared" si="11"/>
        <v>yes</v>
      </c>
      <c r="H722">
        <v>0.81079599999999996</v>
      </c>
      <c r="I722">
        <v>0.81769199999999997</v>
      </c>
    </row>
    <row r="723" spans="1:9" x14ac:dyDescent="0.3">
      <c r="A723" t="s">
        <v>2469</v>
      </c>
      <c r="B723" t="s">
        <v>227</v>
      </c>
      <c r="C723" t="s">
        <v>2452</v>
      </c>
      <c r="D723">
        <v>0.45661324262619002</v>
      </c>
      <c r="E723">
        <v>0.97399999999999998</v>
      </c>
      <c r="F723">
        <v>0.5</v>
      </c>
      <c r="G723" t="str">
        <f t="shared" si="11"/>
        <v>yes</v>
      </c>
      <c r="H723">
        <v>0.81079599999999996</v>
      </c>
      <c r="I723">
        <v>0.81769199999999997</v>
      </c>
    </row>
    <row r="724" spans="1:9" x14ac:dyDescent="0.3">
      <c r="A724" t="s">
        <v>4994</v>
      </c>
      <c r="B724" t="s">
        <v>4995</v>
      </c>
      <c r="C724" t="s">
        <v>4996</v>
      </c>
      <c r="D724">
        <v>0.72014629840850797</v>
      </c>
      <c r="E724">
        <v>0.97399999999999998</v>
      </c>
      <c r="F724">
        <v>0.66700000000000004</v>
      </c>
      <c r="G724" t="str">
        <f t="shared" si="11"/>
        <v>yes</v>
      </c>
      <c r="H724">
        <v>0.95333599999999996</v>
      </c>
      <c r="I724">
        <v>0.95456200000000002</v>
      </c>
    </row>
    <row r="725" spans="1:9" x14ac:dyDescent="0.3">
      <c r="A725" t="s">
        <v>2870</v>
      </c>
      <c r="B725" t="s">
        <v>1448</v>
      </c>
      <c r="C725" t="s">
        <v>2871</v>
      </c>
      <c r="D725">
        <v>0.98136419057846003</v>
      </c>
      <c r="E725">
        <v>0.97299999999999998</v>
      </c>
      <c r="F725">
        <v>0.66700000000000004</v>
      </c>
      <c r="G725" t="str">
        <f t="shared" si="11"/>
        <v>yes</v>
      </c>
      <c r="H725">
        <v>0.91739400000000004</v>
      </c>
      <c r="I725">
        <v>0.91564400000000001</v>
      </c>
    </row>
    <row r="726" spans="1:9" x14ac:dyDescent="0.3">
      <c r="A726" t="s">
        <v>4399</v>
      </c>
      <c r="B726" t="s">
        <v>4400</v>
      </c>
      <c r="C726" t="s">
        <v>4401</v>
      </c>
      <c r="D726">
        <v>4.5747667551040601E-2</v>
      </c>
      <c r="E726">
        <v>0.97199999999999998</v>
      </c>
      <c r="F726">
        <v>0.57099999999999995</v>
      </c>
      <c r="G726" t="str">
        <f t="shared" si="11"/>
        <v>yes</v>
      </c>
      <c r="H726">
        <v>0.84063500000000002</v>
      </c>
      <c r="I726">
        <v>0.86560800000000004</v>
      </c>
    </row>
    <row r="727" spans="1:9" x14ac:dyDescent="0.3">
      <c r="A727" t="s">
        <v>2779</v>
      </c>
      <c r="B727" t="s">
        <v>1183</v>
      </c>
      <c r="C727" t="s">
        <v>2780</v>
      </c>
      <c r="D727">
        <v>0.64579135179519598</v>
      </c>
      <c r="E727">
        <v>0.97099999999999997</v>
      </c>
      <c r="F727">
        <v>0.76900000000000002</v>
      </c>
      <c r="G727" t="str">
        <f t="shared" si="11"/>
        <v>yes</v>
      </c>
      <c r="H727">
        <v>0.94256099999999998</v>
      </c>
      <c r="I727">
        <v>0.94319299999999995</v>
      </c>
    </row>
    <row r="728" spans="1:9" x14ac:dyDescent="0.3">
      <c r="A728" t="s">
        <v>3436</v>
      </c>
      <c r="B728" t="s">
        <v>3437</v>
      </c>
      <c r="C728" t="s">
        <v>3438</v>
      </c>
      <c r="D728">
        <v>0.93327802419662398</v>
      </c>
      <c r="E728">
        <v>0.97</v>
      </c>
      <c r="F728">
        <v>0.5</v>
      </c>
      <c r="G728" t="str">
        <f t="shared" si="11"/>
        <v>yes</v>
      </c>
      <c r="H728">
        <v>0.91027400000000003</v>
      </c>
      <c r="I728">
        <v>0.90798299999999998</v>
      </c>
    </row>
    <row r="729" spans="1:9" x14ac:dyDescent="0.3">
      <c r="A729" t="s">
        <v>4961</v>
      </c>
      <c r="B729" t="s">
        <v>4962</v>
      </c>
      <c r="C729" t="s">
        <v>4963</v>
      </c>
      <c r="D729">
        <v>0.68501448631286599</v>
      </c>
      <c r="E729">
        <v>0.97</v>
      </c>
      <c r="F729">
        <v>0.83299999999999996</v>
      </c>
      <c r="G729" t="str">
        <f t="shared" si="11"/>
        <v>yes</v>
      </c>
      <c r="H729">
        <v>0.94855500000000004</v>
      </c>
      <c r="I729">
        <v>0.94838599999999995</v>
      </c>
    </row>
    <row r="730" spans="1:9" x14ac:dyDescent="0.3">
      <c r="A730" t="s">
        <v>4655</v>
      </c>
      <c r="B730" t="s">
        <v>4656</v>
      </c>
      <c r="C730" t="s">
        <v>4657</v>
      </c>
      <c r="D730" s="4">
        <v>1.25184715216164E-5</v>
      </c>
      <c r="E730">
        <v>0.96899999999999997</v>
      </c>
      <c r="F730">
        <v>0</v>
      </c>
      <c r="G730" t="str">
        <f t="shared" si="11"/>
        <v>yes</v>
      </c>
      <c r="H730">
        <v>0.85603700000000005</v>
      </c>
      <c r="I730">
        <v>0.85082899999999995</v>
      </c>
    </row>
    <row r="731" spans="1:9" x14ac:dyDescent="0.3">
      <c r="A731" t="s">
        <v>2584</v>
      </c>
      <c r="B731" t="s">
        <v>525</v>
      </c>
      <c r="C731" t="s">
        <v>2585</v>
      </c>
      <c r="D731">
        <v>0.66455829143524103</v>
      </c>
      <c r="E731">
        <v>0.96799999999999997</v>
      </c>
      <c r="F731">
        <v>0</v>
      </c>
      <c r="G731" t="str">
        <f t="shared" si="11"/>
        <v>yes</v>
      </c>
      <c r="H731">
        <v>0.87068900000000005</v>
      </c>
      <c r="I731">
        <v>0.85686700000000005</v>
      </c>
    </row>
    <row r="732" spans="1:9" x14ac:dyDescent="0.3">
      <c r="A732" t="s">
        <v>3535</v>
      </c>
      <c r="B732" t="s">
        <v>3536</v>
      </c>
      <c r="C732" t="s">
        <v>3537</v>
      </c>
      <c r="D732">
        <v>0.63749969005584695</v>
      </c>
      <c r="E732">
        <v>0.96699999999999997</v>
      </c>
      <c r="F732">
        <v>0.8</v>
      </c>
      <c r="G732" t="str">
        <f t="shared" si="11"/>
        <v>yes</v>
      </c>
      <c r="H732">
        <v>0.94413100000000005</v>
      </c>
      <c r="I732">
        <v>0.94710499999999997</v>
      </c>
    </row>
    <row r="733" spans="1:9" x14ac:dyDescent="0.3">
      <c r="A733" t="s">
        <v>2455</v>
      </c>
      <c r="B733" t="s">
        <v>219</v>
      </c>
      <c r="C733" t="s">
        <v>2456</v>
      </c>
      <c r="D733">
        <v>5.0099678337573998E-2</v>
      </c>
      <c r="E733">
        <v>0.96499999999999997</v>
      </c>
      <c r="F733">
        <v>0.5</v>
      </c>
      <c r="G733" t="str">
        <f t="shared" si="11"/>
        <v>yes</v>
      </c>
      <c r="H733">
        <v>0.81043100000000001</v>
      </c>
      <c r="I733">
        <v>0.81906500000000004</v>
      </c>
    </row>
    <row r="734" spans="1:9" x14ac:dyDescent="0.3">
      <c r="A734" t="s">
        <v>2473</v>
      </c>
      <c r="B734" t="s">
        <v>219</v>
      </c>
      <c r="C734" t="s">
        <v>2456</v>
      </c>
      <c r="D734">
        <v>0.96739411354064897</v>
      </c>
      <c r="E734">
        <v>0.96499999999999997</v>
      </c>
      <c r="F734">
        <v>0.5</v>
      </c>
      <c r="G734" t="str">
        <f t="shared" si="11"/>
        <v>yes</v>
      </c>
      <c r="H734">
        <v>0.81043100000000001</v>
      </c>
      <c r="I734">
        <v>0.81906500000000004</v>
      </c>
    </row>
    <row r="735" spans="1:9" x14ac:dyDescent="0.3">
      <c r="A735" t="s">
        <v>3897</v>
      </c>
      <c r="B735" t="s">
        <v>3898</v>
      </c>
      <c r="C735" t="s">
        <v>3899</v>
      </c>
      <c r="D735">
        <v>0.107782952487468</v>
      </c>
      <c r="E735">
        <v>0.96499999999999997</v>
      </c>
      <c r="F735">
        <v>0.5</v>
      </c>
      <c r="G735" t="str">
        <f t="shared" si="11"/>
        <v>yes</v>
      </c>
      <c r="H735">
        <v>0.94824900000000001</v>
      </c>
      <c r="I735">
        <v>0.94242400000000004</v>
      </c>
    </row>
    <row r="736" spans="1:9" x14ac:dyDescent="0.3">
      <c r="A736" t="s">
        <v>2592</v>
      </c>
      <c r="B736" t="s">
        <v>562</v>
      </c>
      <c r="C736" t="s">
        <v>2593</v>
      </c>
      <c r="D736">
        <v>0.70567494630813599</v>
      </c>
      <c r="E736">
        <v>0.96399999999999997</v>
      </c>
      <c r="F736">
        <v>0.66700000000000004</v>
      </c>
      <c r="G736" t="str">
        <f t="shared" si="11"/>
        <v>yes</v>
      </c>
      <c r="H736">
        <v>0.916574</v>
      </c>
      <c r="I736">
        <v>0.90881299999999998</v>
      </c>
    </row>
    <row r="737" spans="1:9" x14ac:dyDescent="0.3">
      <c r="A737" t="s">
        <v>2868</v>
      </c>
      <c r="B737" t="s">
        <v>1444</v>
      </c>
      <c r="C737" t="s">
        <v>2869</v>
      </c>
      <c r="D737">
        <v>0.899735927581787</v>
      </c>
      <c r="E737">
        <v>0.96399999999999997</v>
      </c>
      <c r="F737">
        <v>0.66700000000000004</v>
      </c>
      <c r="G737" t="str">
        <f t="shared" si="11"/>
        <v>yes</v>
      </c>
      <c r="H737">
        <v>0.89552500000000002</v>
      </c>
      <c r="I737">
        <v>0.90174900000000002</v>
      </c>
    </row>
    <row r="738" spans="1:9" x14ac:dyDescent="0.3">
      <c r="A738" t="s">
        <v>4933</v>
      </c>
      <c r="B738" t="s">
        <v>4934</v>
      </c>
      <c r="C738" t="s">
        <v>4935</v>
      </c>
      <c r="D738">
        <v>0.64187037944793701</v>
      </c>
      <c r="E738">
        <v>0.96399999999999997</v>
      </c>
      <c r="F738">
        <v>0.85699999999999998</v>
      </c>
      <c r="G738" t="str">
        <f t="shared" si="11"/>
        <v>yes</v>
      </c>
      <c r="H738">
        <v>0.95485399999999998</v>
      </c>
      <c r="I738">
        <v>0.95434799999999997</v>
      </c>
    </row>
    <row r="739" spans="1:9" x14ac:dyDescent="0.3">
      <c r="A739" t="s">
        <v>2416</v>
      </c>
      <c r="B739" t="s">
        <v>148</v>
      </c>
      <c r="C739" t="s">
        <v>2417</v>
      </c>
      <c r="D739">
        <v>0.51945829391479403</v>
      </c>
      <c r="E739">
        <v>0.96299999999999997</v>
      </c>
      <c r="F739">
        <v>0.5</v>
      </c>
      <c r="G739" t="str">
        <f t="shared" si="11"/>
        <v>yes</v>
      </c>
      <c r="H739">
        <v>0.84976099999999999</v>
      </c>
      <c r="I739">
        <v>0.85518499999999997</v>
      </c>
    </row>
    <row r="740" spans="1:9" x14ac:dyDescent="0.3">
      <c r="A740" t="s">
        <v>2986</v>
      </c>
      <c r="B740" t="s">
        <v>1798</v>
      </c>
      <c r="C740" t="s">
        <v>2987</v>
      </c>
      <c r="D740">
        <v>0.36532652378082198</v>
      </c>
      <c r="E740">
        <v>0.96299999999999997</v>
      </c>
      <c r="F740">
        <v>0.5</v>
      </c>
      <c r="G740" t="str">
        <f t="shared" si="11"/>
        <v>yes</v>
      </c>
      <c r="H740">
        <v>0.94295200000000001</v>
      </c>
      <c r="I740">
        <v>0.93518000000000001</v>
      </c>
    </row>
    <row r="741" spans="1:9" x14ac:dyDescent="0.3">
      <c r="A741" t="s">
        <v>3044</v>
      </c>
      <c r="B741" t="s">
        <v>1966</v>
      </c>
      <c r="C741" t="s">
        <v>3045</v>
      </c>
      <c r="D741">
        <v>0.488110691308975</v>
      </c>
      <c r="E741">
        <v>0.96199999999999997</v>
      </c>
      <c r="F741">
        <v>0.8</v>
      </c>
      <c r="G741" t="str">
        <f t="shared" si="11"/>
        <v>yes</v>
      </c>
      <c r="H741">
        <v>0.93976199999999999</v>
      </c>
      <c r="I741">
        <v>0.94319699999999995</v>
      </c>
    </row>
    <row r="742" spans="1:9" x14ac:dyDescent="0.3">
      <c r="A742" t="s">
        <v>3040</v>
      </c>
      <c r="B742" t="s">
        <v>1951</v>
      </c>
      <c r="C742" t="s">
        <v>3041</v>
      </c>
      <c r="D742">
        <v>0.44254499673843301</v>
      </c>
      <c r="E742">
        <v>0.96</v>
      </c>
      <c r="F742">
        <v>0.75</v>
      </c>
      <c r="G742" t="str">
        <f t="shared" si="11"/>
        <v>yes</v>
      </c>
      <c r="H742">
        <v>0.96133299999999999</v>
      </c>
      <c r="I742">
        <v>0.96245199999999997</v>
      </c>
    </row>
    <row r="743" spans="1:9" x14ac:dyDescent="0.3">
      <c r="A743" t="s">
        <v>2654</v>
      </c>
      <c r="B743" t="s">
        <v>775</v>
      </c>
      <c r="C743" t="s">
        <v>2655</v>
      </c>
      <c r="D743">
        <v>0.77079999446868896</v>
      </c>
      <c r="E743">
        <v>0.95699999999999996</v>
      </c>
      <c r="F743">
        <v>0.5</v>
      </c>
      <c r="G743" t="str">
        <f t="shared" si="11"/>
        <v>yes</v>
      </c>
      <c r="H743">
        <v>0.89187700000000003</v>
      </c>
      <c r="I743">
        <v>0.89403600000000005</v>
      </c>
    </row>
    <row r="744" spans="1:9" x14ac:dyDescent="0.3">
      <c r="A744" t="s">
        <v>4476</v>
      </c>
      <c r="B744" t="s">
        <v>4477</v>
      </c>
      <c r="C744" t="s">
        <v>4478</v>
      </c>
      <c r="D744">
        <v>0.77124041318893399</v>
      </c>
      <c r="E744">
        <v>0.95699999999999996</v>
      </c>
      <c r="F744">
        <v>0.8</v>
      </c>
      <c r="G744" t="str">
        <f t="shared" si="11"/>
        <v>yes</v>
      </c>
      <c r="H744">
        <v>0.92655799999999999</v>
      </c>
      <c r="I744">
        <v>0.92463099999999998</v>
      </c>
    </row>
    <row r="745" spans="1:9" x14ac:dyDescent="0.3">
      <c r="A745" t="s">
        <v>2561</v>
      </c>
      <c r="B745" t="s">
        <v>471</v>
      </c>
      <c r="C745">
        <v>1900</v>
      </c>
      <c r="D745">
        <v>0.97158133983612005</v>
      </c>
      <c r="E745">
        <v>0.95599999999999996</v>
      </c>
      <c r="F745">
        <v>0.5</v>
      </c>
      <c r="G745" t="str">
        <f t="shared" si="11"/>
        <v>yes</v>
      </c>
      <c r="H745">
        <v>0.83421199999999995</v>
      </c>
      <c r="I745">
        <v>0.836843</v>
      </c>
    </row>
    <row r="746" spans="1:9" x14ac:dyDescent="0.3">
      <c r="A746" t="s">
        <v>3424</v>
      </c>
      <c r="B746" t="s">
        <v>3425</v>
      </c>
      <c r="C746" t="s">
        <v>3426</v>
      </c>
      <c r="D746">
        <v>0.55869537591934204</v>
      </c>
      <c r="E746">
        <v>0.95299999999999996</v>
      </c>
      <c r="F746">
        <v>0.76900000000000002</v>
      </c>
      <c r="G746" t="str">
        <f t="shared" si="11"/>
        <v>yes</v>
      </c>
      <c r="H746">
        <v>0.84704699999999999</v>
      </c>
      <c r="I746">
        <v>0.83973600000000004</v>
      </c>
    </row>
    <row r="747" spans="1:9" x14ac:dyDescent="0.3">
      <c r="A747" t="s">
        <v>3545</v>
      </c>
      <c r="B747" t="s">
        <v>3546</v>
      </c>
      <c r="C747" t="s">
        <v>3547</v>
      </c>
      <c r="D747">
        <v>0.79555106163024902</v>
      </c>
      <c r="E747">
        <v>0.95199999999999996</v>
      </c>
      <c r="F747">
        <v>0.57099999999999995</v>
      </c>
      <c r="G747" t="str">
        <f t="shared" si="11"/>
        <v>yes</v>
      </c>
      <c r="H747">
        <v>0.85534600000000005</v>
      </c>
      <c r="I747">
        <v>0.85802800000000001</v>
      </c>
    </row>
    <row r="748" spans="1:9" x14ac:dyDescent="0.3">
      <c r="A748" t="s">
        <v>3448</v>
      </c>
      <c r="B748" t="s">
        <v>3449</v>
      </c>
      <c r="C748" t="s">
        <v>3450</v>
      </c>
      <c r="D748">
        <v>0.67573589086532504</v>
      </c>
      <c r="E748">
        <v>0.95099999999999996</v>
      </c>
      <c r="F748">
        <v>0.5</v>
      </c>
      <c r="G748" t="str">
        <f t="shared" si="11"/>
        <v>yes</v>
      </c>
      <c r="H748">
        <v>0.88710699999999998</v>
      </c>
      <c r="I748">
        <v>0.88404300000000002</v>
      </c>
    </row>
    <row r="749" spans="1:9" x14ac:dyDescent="0.3">
      <c r="A749" t="s">
        <v>2514</v>
      </c>
      <c r="B749" t="s">
        <v>341</v>
      </c>
      <c r="C749" t="s">
        <v>2515</v>
      </c>
      <c r="D749">
        <v>0.31822323799133301</v>
      </c>
      <c r="E749">
        <v>0.94899999999999995</v>
      </c>
      <c r="F749">
        <v>0.5</v>
      </c>
      <c r="G749" t="str">
        <f t="shared" si="11"/>
        <v>yes</v>
      </c>
      <c r="H749">
        <v>0.856873</v>
      </c>
      <c r="I749">
        <v>0.86550700000000003</v>
      </c>
    </row>
    <row r="750" spans="1:9" x14ac:dyDescent="0.3">
      <c r="A750" t="s">
        <v>2669</v>
      </c>
      <c r="B750" t="s">
        <v>824</v>
      </c>
      <c r="C750" t="s">
        <v>2670</v>
      </c>
      <c r="D750">
        <v>0.122728258371353</v>
      </c>
      <c r="E750">
        <v>0.94699999999999995</v>
      </c>
      <c r="F750">
        <v>0.66700000000000004</v>
      </c>
      <c r="G750" t="str">
        <f t="shared" si="11"/>
        <v>yes</v>
      </c>
      <c r="H750">
        <v>0.925234</v>
      </c>
      <c r="I750">
        <v>0.92969999999999997</v>
      </c>
    </row>
    <row r="751" spans="1:9" x14ac:dyDescent="0.3">
      <c r="A751" t="s">
        <v>3002</v>
      </c>
      <c r="B751" t="s">
        <v>1832</v>
      </c>
      <c r="C751" s="3">
        <v>0.2</v>
      </c>
      <c r="D751">
        <v>0.90496218204498202</v>
      </c>
      <c r="E751">
        <v>0.94499999999999995</v>
      </c>
      <c r="F751">
        <v>0.5</v>
      </c>
      <c r="G751" t="str">
        <f t="shared" si="11"/>
        <v>yes</v>
      </c>
      <c r="H751">
        <v>0.86639900000000003</v>
      </c>
      <c r="I751">
        <v>0.87117900000000004</v>
      </c>
    </row>
    <row r="752" spans="1:9" x14ac:dyDescent="0.3">
      <c r="A752" t="s">
        <v>3032</v>
      </c>
      <c r="B752" t="s">
        <v>1929</v>
      </c>
      <c r="C752" t="s">
        <v>3033</v>
      </c>
      <c r="D752">
        <v>0.65467590093612604</v>
      </c>
      <c r="E752">
        <v>0.94499999999999995</v>
      </c>
      <c r="F752">
        <v>0.5</v>
      </c>
      <c r="G752" t="str">
        <f t="shared" si="11"/>
        <v>yes</v>
      </c>
      <c r="H752">
        <v>0.88562300000000005</v>
      </c>
      <c r="I752">
        <v>0.88494899999999999</v>
      </c>
    </row>
    <row r="753" spans="1:9" x14ac:dyDescent="0.3">
      <c r="A753" t="s">
        <v>4455</v>
      </c>
      <c r="B753" t="s">
        <v>4456</v>
      </c>
      <c r="C753" t="s">
        <v>4457</v>
      </c>
      <c r="D753">
        <v>0.521861612796783</v>
      </c>
      <c r="E753">
        <v>0.94499999999999995</v>
      </c>
      <c r="F753">
        <v>0.66700000000000004</v>
      </c>
      <c r="G753" t="str">
        <f t="shared" si="11"/>
        <v>yes</v>
      </c>
      <c r="H753">
        <v>0.86712599999999995</v>
      </c>
      <c r="I753">
        <v>0.86564300000000005</v>
      </c>
    </row>
    <row r="754" spans="1:9" x14ac:dyDescent="0.3">
      <c r="A754" t="s">
        <v>4713</v>
      </c>
      <c r="B754" t="s">
        <v>4714</v>
      </c>
      <c r="C754" t="s">
        <v>4715</v>
      </c>
      <c r="D754">
        <v>3.5666789859533303E-2</v>
      </c>
      <c r="E754">
        <v>0.94299999999999995</v>
      </c>
      <c r="F754">
        <v>0.81499999999999995</v>
      </c>
      <c r="G754" t="str">
        <f t="shared" si="11"/>
        <v>yes</v>
      </c>
      <c r="H754">
        <v>0.92002200000000001</v>
      </c>
      <c r="I754">
        <v>0.91629099999999997</v>
      </c>
    </row>
    <row r="755" spans="1:9" x14ac:dyDescent="0.3">
      <c r="A755" t="s">
        <v>3926</v>
      </c>
      <c r="B755" t="s">
        <v>3927</v>
      </c>
      <c r="C755" t="s">
        <v>3928</v>
      </c>
      <c r="D755">
        <v>0.65570521354675204</v>
      </c>
      <c r="E755">
        <v>0.94199999999999995</v>
      </c>
      <c r="F755">
        <v>0.5</v>
      </c>
      <c r="G755" t="str">
        <f t="shared" si="11"/>
        <v>yes</v>
      </c>
      <c r="H755">
        <v>0.903775</v>
      </c>
      <c r="I755">
        <v>0.91195999999999999</v>
      </c>
    </row>
    <row r="756" spans="1:9" x14ac:dyDescent="0.3">
      <c r="A756" t="s">
        <v>3943</v>
      </c>
      <c r="B756" t="s">
        <v>3927</v>
      </c>
      <c r="C756" t="s">
        <v>3928</v>
      </c>
      <c r="D756">
        <v>0.97344118356704701</v>
      </c>
      <c r="E756">
        <v>0.94199999999999995</v>
      </c>
      <c r="F756">
        <v>0.5</v>
      </c>
      <c r="G756" t="str">
        <f t="shared" si="11"/>
        <v>yes</v>
      </c>
      <c r="H756">
        <v>0.903775</v>
      </c>
      <c r="I756">
        <v>0.91195999999999999</v>
      </c>
    </row>
    <row r="757" spans="1:9" x14ac:dyDescent="0.3">
      <c r="A757" t="s">
        <v>2623</v>
      </c>
      <c r="B757" t="s">
        <v>686</v>
      </c>
      <c r="C757" t="s">
        <v>2624</v>
      </c>
      <c r="D757">
        <v>0.78668123483657804</v>
      </c>
      <c r="E757">
        <v>0.94099999999999995</v>
      </c>
      <c r="F757">
        <v>0.4</v>
      </c>
      <c r="G757" t="str">
        <f t="shared" si="11"/>
        <v>yes</v>
      </c>
      <c r="H757">
        <v>0.91536499999999998</v>
      </c>
      <c r="I757">
        <v>0.91935</v>
      </c>
    </row>
    <row r="758" spans="1:9" x14ac:dyDescent="0.3">
      <c r="A758" t="s">
        <v>2829</v>
      </c>
      <c r="B758" t="s">
        <v>1355</v>
      </c>
      <c r="C758" t="s">
        <v>2830</v>
      </c>
      <c r="D758">
        <v>0.49322319030761702</v>
      </c>
      <c r="E758">
        <v>0.94099999999999995</v>
      </c>
      <c r="F758">
        <v>0.8</v>
      </c>
      <c r="G758" t="str">
        <f t="shared" si="11"/>
        <v>yes</v>
      </c>
      <c r="H758">
        <v>0.87023899999999998</v>
      </c>
      <c r="I758">
        <v>0.87732200000000005</v>
      </c>
    </row>
    <row r="759" spans="1:9" x14ac:dyDescent="0.3">
      <c r="A759" t="s">
        <v>4464</v>
      </c>
      <c r="B759" t="s">
        <v>4465</v>
      </c>
      <c r="C759" t="s">
        <v>4466</v>
      </c>
      <c r="D759">
        <v>0.58078515529632502</v>
      </c>
      <c r="E759">
        <v>0.94099999999999995</v>
      </c>
      <c r="F759">
        <v>0</v>
      </c>
      <c r="G759" t="str">
        <f t="shared" si="11"/>
        <v>yes</v>
      </c>
      <c r="H759">
        <v>0.73718399999999995</v>
      </c>
      <c r="I759">
        <v>0.74984399999999996</v>
      </c>
    </row>
    <row r="760" spans="1:9" x14ac:dyDescent="0.3">
      <c r="A760" t="s">
        <v>2460</v>
      </c>
      <c r="B760" t="s">
        <v>230</v>
      </c>
      <c r="C760" t="s">
        <v>2461</v>
      </c>
      <c r="D760">
        <v>0.98089349269866899</v>
      </c>
      <c r="E760">
        <v>0.94</v>
      </c>
      <c r="F760">
        <v>0.5</v>
      </c>
      <c r="G760" t="str">
        <f t="shared" si="11"/>
        <v>yes</v>
      </c>
      <c r="H760">
        <v>0.77075000000000005</v>
      </c>
      <c r="I760">
        <v>0.78284399999999998</v>
      </c>
    </row>
    <row r="761" spans="1:9" x14ac:dyDescent="0.3">
      <c r="A761" t="s">
        <v>2470</v>
      </c>
      <c r="B761" t="s">
        <v>230</v>
      </c>
      <c r="C761" t="s">
        <v>2461</v>
      </c>
      <c r="D761">
        <v>0.98861402273178101</v>
      </c>
      <c r="E761">
        <v>0.94</v>
      </c>
      <c r="F761">
        <v>0.5</v>
      </c>
      <c r="G761" t="str">
        <f t="shared" si="11"/>
        <v>yes</v>
      </c>
      <c r="H761">
        <v>0.77075000000000005</v>
      </c>
      <c r="I761">
        <v>0.78284399999999998</v>
      </c>
    </row>
    <row r="762" spans="1:9" x14ac:dyDescent="0.3">
      <c r="A762" t="s">
        <v>3261</v>
      </c>
      <c r="B762" t="s">
        <v>3262</v>
      </c>
      <c r="C762" t="s">
        <v>3263</v>
      </c>
      <c r="D762">
        <v>0.91378629207610995</v>
      </c>
      <c r="E762">
        <v>0.94</v>
      </c>
      <c r="F762">
        <v>0.57099999999999995</v>
      </c>
      <c r="G762" t="str">
        <f t="shared" si="11"/>
        <v>yes</v>
      </c>
      <c r="H762">
        <v>0.89830500000000002</v>
      </c>
      <c r="I762">
        <v>0.90666100000000005</v>
      </c>
    </row>
    <row r="763" spans="1:9" x14ac:dyDescent="0.3">
      <c r="A763" t="s">
        <v>2477</v>
      </c>
      <c r="B763" t="s">
        <v>255</v>
      </c>
      <c r="C763" t="s">
        <v>2478</v>
      </c>
      <c r="D763">
        <v>0.79209852218627896</v>
      </c>
      <c r="E763">
        <v>0.93899999999999995</v>
      </c>
      <c r="F763">
        <v>0.72699999999999998</v>
      </c>
      <c r="G763" t="str">
        <f t="shared" si="11"/>
        <v>yes</v>
      </c>
      <c r="H763">
        <v>0.926033</v>
      </c>
      <c r="I763">
        <v>0.92958600000000002</v>
      </c>
    </row>
    <row r="764" spans="1:9" x14ac:dyDescent="0.3">
      <c r="A764" t="s">
        <v>2877</v>
      </c>
      <c r="B764" t="s">
        <v>1476</v>
      </c>
      <c r="C764" t="s">
        <v>2878</v>
      </c>
      <c r="D764">
        <v>0.75892966985702504</v>
      </c>
      <c r="E764">
        <v>0.93799999999999994</v>
      </c>
      <c r="F764">
        <v>0.66700000000000004</v>
      </c>
      <c r="G764" t="str">
        <f t="shared" si="11"/>
        <v>yes</v>
      </c>
      <c r="H764">
        <v>0.87188600000000005</v>
      </c>
      <c r="I764">
        <v>0.86812400000000001</v>
      </c>
    </row>
    <row r="765" spans="1:9" x14ac:dyDescent="0.3">
      <c r="A765" t="s">
        <v>4612</v>
      </c>
      <c r="B765" t="s">
        <v>4613</v>
      </c>
      <c r="C765" t="s">
        <v>4614</v>
      </c>
      <c r="D765">
        <v>6.9194495677947998E-2</v>
      </c>
      <c r="E765">
        <v>0.93799999999999994</v>
      </c>
      <c r="F765">
        <v>0.77800000000000002</v>
      </c>
      <c r="G765" t="str">
        <f t="shared" si="11"/>
        <v>yes</v>
      </c>
      <c r="H765">
        <v>0.93174800000000002</v>
      </c>
      <c r="I765">
        <v>0.92161899999999997</v>
      </c>
    </row>
    <row r="766" spans="1:9" x14ac:dyDescent="0.3">
      <c r="A766" t="s">
        <v>2988</v>
      </c>
      <c r="B766" t="s">
        <v>1803</v>
      </c>
      <c r="C766" t="s">
        <v>2989</v>
      </c>
      <c r="D766">
        <v>0.54071468114852905</v>
      </c>
      <c r="E766">
        <v>0.93500000000000005</v>
      </c>
      <c r="F766">
        <v>0.5</v>
      </c>
      <c r="G766" t="str">
        <f t="shared" si="11"/>
        <v>yes</v>
      </c>
      <c r="H766">
        <v>0.88878500000000005</v>
      </c>
      <c r="I766">
        <v>0.885243</v>
      </c>
    </row>
    <row r="767" spans="1:9" x14ac:dyDescent="0.3">
      <c r="A767" t="s">
        <v>4319</v>
      </c>
      <c r="B767" t="s">
        <v>4320</v>
      </c>
      <c r="C767" t="s">
        <v>4321</v>
      </c>
      <c r="D767">
        <v>0.963073849678039</v>
      </c>
      <c r="E767">
        <v>0.93500000000000005</v>
      </c>
      <c r="F767">
        <v>0.5</v>
      </c>
      <c r="G767" t="str">
        <f t="shared" si="11"/>
        <v>yes</v>
      </c>
      <c r="H767">
        <v>0.88448700000000002</v>
      </c>
      <c r="I767">
        <v>0.89631899999999998</v>
      </c>
    </row>
    <row r="768" spans="1:9" x14ac:dyDescent="0.3">
      <c r="A768" t="s">
        <v>4652</v>
      </c>
      <c r="B768" t="s">
        <v>4653</v>
      </c>
      <c r="C768" t="s">
        <v>4654</v>
      </c>
      <c r="D768">
        <v>8.3165667951106997E-2</v>
      </c>
      <c r="E768">
        <v>0.93200000000000005</v>
      </c>
      <c r="F768">
        <v>0.76200000000000001</v>
      </c>
      <c r="G768" t="str">
        <f t="shared" si="11"/>
        <v>yes</v>
      </c>
      <c r="H768">
        <v>0.90042699999999998</v>
      </c>
      <c r="I768">
        <v>0.90246800000000005</v>
      </c>
    </row>
    <row r="769" spans="1:9" x14ac:dyDescent="0.3">
      <c r="A769" t="s">
        <v>2596</v>
      </c>
      <c r="B769" t="s">
        <v>582</v>
      </c>
      <c r="C769" t="s">
        <v>2597</v>
      </c>
      <c r="D769">
        <v>0.50459724664688099</v>
      </c>
      <c r="E769">
        <v>0.93100000000000005</v>
      </c>
      <c r="F769">
        <v>0.66700000000000004</v>
      </c>
      <c r="G769" t="str">
        <f t="shared" si="11"/>
        <v>yes</v>
      </c>
      <c r="H769">
        <v>0.91225199999999995</v>
      </c>
      <c r="I769">
        <v>0.90945299999999996</v>
      </c>
    </row>
    <row r="770" spans="1:9" x14ac:dyDescent="0.3">
      <c r="A770" t="s">
        <v>5138</v>
      </c>
      <c r="B770" t="s">
        <v>5139</v>
      </c>
      <c r="C770" t="s">
        <v>5140</v>
      </c>
      <c r="D770">
        <v>0.33828577399253801</v>
      </c>
      <c r="E770">
        <v>0.93100000000000005</v>
      </c>
      <c r="F770">
        <v>0.75</v>
      </c>
      <c r="G770" t="str">
        <f t="shared" ref="G770:G833" si="12">IF(E770&gt;0.64,"yes",IF(E770&gt;=0.45,"partially","no"))</f>
        <v>yes</v>
      </c>
      <c r="H770">
        <v>0.90481999999999996</v>
      </c>
      <c r="I770">
        <v>0.89799700000000005</v>
      </c>
    </row>
    <row r="771" spans="1:9" x14ac:dyDescent="0.3">
      <c r="A771" t="s">
        <v>4253</v>
      </c>
      <c r="B771" t="s">
        <v>4254</v>
      </c>
      <c r="C771" t="s">
        <v>4255</v>
      </c>
      <c r="D771">
        <v>0.32855793833732599</v>
      </c>
      <c r="E771">
        <v>0.92900000000000005</v>
      </c>
      <c r="F771">
        <v>0.76900000000000002</v>
      </c>
      <c r="G771" t="str">
        <f t="shared" si="12"/>
        <v>yes</v>
      </c>
      <c r="H771">
        <v>0.9617</v>
      </c>
      <c r="I771">
        <v>0.95452800000000004</v>
      </c>
    </row>
    <row r="772" spans="1:9" x14ac:dyDescent="0.3">
      <c r="A772" t="s">
        <v>2378</v>
      </c>
      <c r="B772" t="s">
        <v>71</v>
      </c>
      <c r="C772" t="s">
        <v>2379</v>
      </c>
      <c r="D772">
        <v>0.95968705415725697</v>
      </c>
      <c r="E772">
        <v>0.92800000000000005</v>
      </c>
      <c r="F772">
        <v>0</v>
      </c>
      <c r="G772" t="str">
        <f t="shared" si="12"/>
        <v>yes</v>
      </c>
      <c r="H772">
        <v>0.73068900000000003</v>
      </c>
      <c r="I772">
        <v>0.73145000000000004</v>
      </c>
    </row>
    <row r="773" spans="1:9" x14ac:dyDescent="0.3">
      <c r="A773" t="s">
        <v>3418</v>
      </c>
      <c r="B773" t="s">
        <v>3419</v>
      </c>
      <c r="C773" t="s">
        <v>3420</v>
      </c>
      <c r="D773">
        <v>0.64542222023010198</v>
      </c>
      <c r="E773">
        <v>0.92800000000000005</v>
      </c>
      <c r="F773">
        <v>0.75</v>
      </c>
      <c r="G773" t="str">
        <f t="shared" si="12"/>
        <v>yes</v>
      </c>
      <c r="H773">
        <v>0.84395900000000001</v>
      </c>
      <c r="I773">
        <v>0.84550499999999995</v>
      </c>
    </row>
    <row r="774" spans="1:9" x14ac:dyDescent="0.3">
      <c r="A774" t="s">
        <v>3873</v>
      </c>
      <c r="B774" t="s">
        <v>3874</v>
      </c>
      <c r="C774" t="s">
        <v>3875</v>
      </c>
      <c r="D774">
        <v>0.232361629605293</v>
      </c>
      <c r="E774">
        <v>0.92800000000000005</v>
      </c>
      <c r="F774">
        <v>0.75</v>
      </c>
      <c r="G774" t="str">
        <f t="shared" si="12"/>
        <v>yes</v>
      </c>
      <c r="H774">
        <v>0.91107000000000005</v>
      </c>
      <c r="I774">
        <v>0.89952200000000004</v>
      </c>
    </row>
    <row r="775" spans="1:9" x14ac:dyDescent="0.3">
      <c r="A775" t="s">
        <v>4813</v>
      </c>
      <c r="B775" t="s">
        <v>4814</v>
      </c>
      <c r="C775" t="s">
        <v>4815</v>
      </c>
      <c r="D775">
        <v>0.46149900555610601</v>
      </c>
      <c r="E775">
        <v>0.92600000000000005</v>
      </c>
      <c r="F775">
        <v>0.66700000000000004</v>
      </c>
      <c r="G775" t="str">
        <f t="shared" si="12"/>
        <v>yes</v>
      </c>
      <c r="H775">
        <v>0.81822799999999996</v>
      </c>
      <c r="I775">
        <v>0.80961000000000005</v>
      </c>
    </row>
    <row r="776" spans="1:9" x14ac:dyDescent="0.3">
      <c r="A776" t="s">
        <v>4646</v>
      </c>
      <c r="B776" t="s">
        <v>4647</v>
      </c>
      <c r="C776" t="s">
        <v>4648</v>
      </c>
      <c r="D776">
        <v>0.221970915794372</v>
      </c>
      <c r="E776">
        <v>0.92500000000000004</v>
      </c>
      <c r="F776">
        <v>0.72699999999999998</v>
      </c>
      <c r="G776" t="str">
        <f t="shared" si="12"/>
        <v>yes</v>
      </c>
      <c r="H776">
        <v>0.92173700000000003</v>
      </c>
      <c r="I776">
        <v>0.92024499999999998</v>
      </c>
    </row>
    <row r="777" spans="1:9" x14ac:dyDescent="0.3">
      <c r="A777" t="s">
        <v>3900</v>
      </c>
      <c r="B777" t="s">
        <v>3901</v>
      </c>
      <c r="C777" t="s">
        <v>3902</v>
      </c>
      <c r="D777">
        <v>0.36146524548530501</v>
      </c>
      <c r="E777">
        <v>0.92300000000000004</v>
      </c>
      <c r="F777">
        <v>0.57099999999999995</v>
      </c>
      <c r="G777" t="str">
        <f t="shared" si="12"/>
        <v>yes</v>
      </c>
      <c r="H777">
        <v>0.86190999999999995</v>
      </c>
      <c r="I777">
        <v>0.86138099999999995</v>
      </c>
    </row>
    <row r="778" spans="1:9" x14ac:dyDescent="0.3">
      <c r="A778" t="s">
        <v>3024</v>
      </c>
      <c r="B778" t="s">
        <v>1895</v>
      </c>
      <c r="C778" t="s">
        <v>3025</v>
      </c>
      <c r="D778">
        <v>0.44639116525650002</v>
      </c>
      <c r="E778">
        <v>0.92200000000000004</v>
      </c>
      <c r="F778">
        <v>0.72699999999999998</v>
      </c>
      <c r="G778" t="str">
        <f t="shared" si="12"/>
        <v>yes</v>
      </c>
      <c r="H778">
        <v>0.91758700000000004</v>
      </c>
      <c r="I778">
        <v>0.91516299999999995</v>
      </c>
    </row>
    <row r="779" spans="1:9" x14ac:dyDescent="0.3">
      <c r="A779" t="s">
        <v>4298</v>
      </c>
      <c r="B779" t="s">
        <v>4299</v>
      </c>
      <c r="C779" t="s">
        <v>4300</v>
      </c>
      <c r="D779">
        <v>0.59184110164642301</v>
      </c>
      <c r="E779">
        <v>0.92200000000000004</v>
      </c>
      <c r="F779">
        <v>0.76900000000000002</v>
      </c>
      <c r="G779" t="str">
        <f t="shared" si="12"/>
        <v>yes</v>
      </c>
      <c r="H779">
        <v>0.93759099999999995</v>
      </c>
      <c r="I779">
        <v>0.93947999999999998</v>
      </c>
    </row>
    <row r="780" spans="1:9" x14ac:dyDescent="0.3">
      <c r="A780" t="s">
        <v>4869</v>
      </c>
      <c r="B780" t="s">
        <v>4870</v>
      </c>
      <c r="C780" t="s">
        <v>4871</v>
      </c>
      <c r="D780">
        <v>2.3158192634582499E-2</v>
      </c>
      <c r="E780">
        <v>0.92200000000000004</v>
      </c>
      <c r="F780">
        <v>0</v>
      </c>
      <c r="G780" t="str">
        <f t="shared" si="12"/>
        <v>yes</v>
      </c>
      <c r="H780">
        <v>0.79561999999999999</v>
      </c>
      <c r="I780">
        <v>0.77804700000000004</v>
      </c>
    </row>
    <row r="781" spans="1:9" x14ac:dyDescent="0.3">
      <c r="A781" t="s">
        <v>2542</v>
      </c>
      <c r="B781" t="s">
        <v>423</v>
      </c>
      <c r="C781" t="s">
        <v>2543</v>
      </c>
      <c r="D781">
        <v>0.25985193252563399</v>
      </c>
      <c r="E781">
        <v>0.92</v>
      </c>
      <c r="F781">
        <v>0.66700000000000004</v>
      </c>
      <c r="G781" t="str">
        <f t="shared" si="12"/>
        <v>yes</v>
      </c>
      <c r="H781">
        <v>0.88927199999999995</v>
      </c>
      <c r="I781">
        <v>0.89336199999999999</v>
      </c>
    </row>
    <row r="782" spans="1:9" x14ac:dyDescent="0.3">
      <c r="A782" t="s">
        <v>3705</v>
      </c>
      <c r="B782" t="s">
        <v>3706</v>
      </c>
      <c r="C782" t="s">
        <v>3707</v>
      </c>
      <c r="D782">
        <v>0.40461102128028797</v>
      </c>
      <c r="E782">
        <v>0.91800000000000004</v>
      </c>
      <c r="F782">
        <v>0.4</v>
      </c>
      <c r="G782" t="str">
        <f t="shared" si="12"/>
        <v>yes</v>
      </c>
      <c r="H782">
        <v>0.90574900000000003</v>
      </c>
      <c r="I782">
        <v>0.90369500000000003</v>
      </c>
    </row>
    <row r="783" spans="1:9" x14ac:dyDescent="0.3">
      <c r="A783" t="s">
        <v>3820</v>
      </c>
      <c r="B783" t="s">
        <v>3821</v>
      </c>
      <c r="C783" t="s">
        <v>3822</v>
      </c>
      <c r="D783">
        <v>3.5031519830226898E-2</v>
      </c>
      <c r="E783">
        <v>0.91700000000000004</v>
      </c>
      <c r="F783">
        <v>0.77800000000000002</v>
      </c>
      <c r="G783" t="str">
        <f t="shared" si="12"/>
        <v>yes</v>
      </c>
      <c r="H783">
        <v>0.93387699999999996</v>
      </c>
      <c r="I783">
        <v>0.93337199999999998</v>
      </c>
    </row>
    <row r="784" spans="1:9" x14ac:dyDescent="0.3">
      <c r="A784" t="s">
        <v>3989</v>
      </c>
      <c r="B784" t="s">
        <v>3990</v>
      </c>
      <c r="C784" t="s">
        <v>3991</v>
      </c>
      <c r="D784">
        <v>5.2192620933055801E-2</v>
      </c>
      <c r="E784">
        <v>0.91700000000000004</v>
      </c>
      <c r="F784">
        <v>0.5</v>
      </c>
      <c r="G784" t="str">
        <f t="shared" si="12"/>
        <v>yes</v>
      </c>
      <c r="H784">
        <v>0.90852699999999997</v>
      </c>
      <c r="I784">
        <v>0.90880399999999995</v>
      </c>
    </row>
    <row r="785" spans="1:9" x14ac:dyDescent="0.3">
      <c r="A785" t="s">
        <v>2675</v>
      </c>
      <c r="B785" t="s">
        <v>845</v>
      </c>
      <c r="C785" t="s">
        <v>2676</v>
      </c>
      <c r="D785">
        <v>4.3097257614135701E-2</v>
      </c>
      <c r="E785">
        <v>0.91600000000000004</v>
      </c>
      <c r="F785">
        <v>0.5</v>
      </c>
      <c r="G785" t="str">
        <f t="shared" si="12"/>
        <v>yes</v>
      </c>
      <c r="H785">
        <v>0.89828300000000005</v>
      </c>
      <c r="I785">
        <v>0.89446599999999998</v>
      </c>
    </row>
    <row r="786" spans="1:9" x14ac:dyDescent="0.3">
      <c r="A786" t="s">
        <v>3784</v>
      </c>
      <c r="B786" t="s">
        <v>3785</v>
      </c>
      <c r="C786" t="s">
        <v>3786</v>
      </c>
      <c r="D786">
        <v>0.21315187215805001</v>
      </c>
      <c r="E786">
        <v>0.91600000000000004</v>
      </c>
      <c r="F786">
        <v>0.71399999999999997</v>
      </c>
      <c r="G786" t="str">
        <f t="shared" si="12"/>
        <v>yes</v>
      </c>
      <c r="H786">
        <v>0.89182899999999998</v>
      </c>
      <c r="I786">
        <v>0.89837900000000004</v>
      </c>
    </row>
    <row r="787" spans="1:9" x14ac:dyDescent="0.3">
      <c r="A787" t="s">
        <v>5135</v>
      </c>
      <c r="B787" t="s">
        <v>5136</v>
      </c>
      <c r="C787" t="s">
        <v>5137</v>
      </c>
      <c r="D787">
        <v>0.671445071697235</v>
      </c>
      <c r="E787">
        <v>0.91600000000000004</v>
      </c>
      <c r="F787">
        <v>0.66700000000000004</v>
      </c>
      <c r="G787" t="str">
        <f t="shared" si="12"/>
        <v>yes</v>
      </c>
      <c r="H787">
        <v>0.90541199999999999</v>
      </c>
      <c r="I787">
        <v>0.89454</v>
      </c>
    </row>
    <row r="788" spans="1:9" x14ac:dyDescent="0.3">
      <c r="A788" t="s">
        <v>4599</v>
      </c>
      <c r="B788" t="s">
        <v>4600</v>
      </c>
      <c r="C788" t="s">
        <v>4601</v>
      </c>
      <c r="D788">
        <v>0.53474199771881104</v>
      </c>
      <c r="E788">
        <v>0.91500000000000004</v>
      </c>
      <c r="F788">
        <v>0.75</v>
      </c>
      <c r="G788" t="str">
        <f t="shared" si="12"/>
        <v>yes</v>
      </c>
      <c r="H788">
        <v>0.93015599999999998</v>
      </c>
      <c r="I788">
        <v>0.927535</v>
      </c>
    </row>
    <row r="789" spans="1:9" x14ac:dyDescent="0.3">
      <c r="A789" t="s">
        <v>4752</v>
      </c>
      <c r="B789" t="s">
        <v>4753</v>
      </c>
      <c r="C789" t="s">
        <v>4754</v>
      </c>
      <c r="D789">
        <v>0.15187753736972801</v>
      </c>
      <c r="E789">
        <v>0.91500000000000004</v>
      </c>
      <c r="F789">
        <v>0.83299999999999996</v>
      </c>
      <c r="G789" t="str">
        <f t="shared" si="12"/>
        <v>yes</v>
      </c>
      <c r="H789">
        <v>0.96278799999999998</v>
      </c>
      <c r="I789">
        <v>0.95852999999999999</v>
      </c>
    </row>
    <row r="790" spans="1:9" x14ac:dyDescent="0.3">
      <c r="A790" t="s">
        <v>3793</v>
      </c>
      <c r="B790" t="s">
        <v>3794</v>
      </c>
      <c r="C790" t="s">
        <v>3795</v>
      </c>
      <c r="D790">
        <v>0.96384274959564198</v>
      </c>
      <c r="E790">
        <v>0.91400000000000003</v>
      </c>
      <c r="F790">
        <v>0.72699999999999998</v>
      </c>
      <c r="G790" t="str">
        <f t="shared" si="12"/>
        <v>yes</v>
      </c>
      <c r="H790">
        <v>0.919875</v>
      </c>
      <c r="I790">
        <v>0.92756499999999997</v>
      </c>
    </row>
    <row r="791" spans="1:9" x14ac:dyDescent="0.3">
      <c r="A791" t="s">
        <v>4535</v>
      </c>
      <c r="B791" t="s">
        <v>4536</v>
      </c>
      <c r="C791" t="s">
        <v>4537</v>
      </c>
      <c r="D791">
        <v>0.40128332376480103</v>
      </c>
      <c r="E791">
        <v>0.91200000000000003</v>
      </c>
      <c r="F791">
        <v>0.5</v>
      </c>
      <c r="G791" t="str">
        <f t="shared" si="12"/>
        <v>yes</v>
      </c>
      <c r="H791">
        <v>0.91562399999999999</v>
      </c>
      <c r="I791">
        <v>0.91209399999999996</v>
      </c>
    </row>
    <row r="792" spans="1:9" x14ac:dyDescent="0.3">
      <c r="A792" t="s">
        <v>4643</v>
      </c>
      <c r="B792" t="s">
        <v>4644</v>
      </c>
      <c r="C792" t="s">
        <v>4645</v>
      </c>
      <c r="D792">
        <v>6.5206555882460005E-4</v>
      </c>
      <c r="E792">
        <v>0.91100000000000003</v>
      </c>
      <c r="F792">
        <v>0.66700000000000004</v>
      </c>
      <c r="G792" t="str">
        <f t="shared" si="12"/>
        <v>yes</v>
      </c>
      <c r="H792">
        <v>0.78366100000000005</v>
      </c>
      <c r="I792">
        <v>0.77060499999999998</v>
      </c>
    </row>
    <row r="793" spans="1:9" x14ac:dyDescent="0.3">
      <c r="A793" t="s">
        <v>3273</v>
      </c>
      <c r="B793" t="s">
        <v>3274</v>
      </c>
      <c r="C793" t="s">
        <v>3275</v>
      </c>
      <c r="D793">
        <v>0.51865637302398604</v>
      </c>
      <c r="E793">
        <v>0.90800000000000003</v>
      </c>
      <c r="F793">
        <v>0.8</v>
      </c>
      <c r="G793" t="str">
        <f t="shared" si="12"/>
        <v>yes</v>
      </c>
      <c r="H793">
        <v>0.85909800000000003</v>
      </c>
      <c r="I793">
        <v>0.85626800000000003</v>
      </c>
    </row>
    <row r="794" spans="1:9" x14ac:dyDescent="0.3">
      <c r="A794" t="s">
        <v>4562</v>
      </c>
      <c r="B794" t="s">
        <v>4563</v>
      </c>
      <c r="C794" s="3">
        <v>0.3</v>
      </c>
      <c r="D794">
        <v>0.822706639766693</v>
      </c>
      <c r="E794">
        <v>0.90800000000000003</v>
      </c>
      <c r="F794">
        <v>0.4</v>
      </c>
      <c r="G794" t="str">
        <f t="shared" si="12"/>
        <v>yes</v>
      </c>
      <c r="H794">
        <v>0.77349599999999996</v>
      </c>
      <c r="I794">
        <v>0.77837500000000004</v>
      </c>
    </row>
    <row r="795" spans="1:9" x14ac:dyDescent="0.3">
      <c r="A795" t="s">
        <v>3808</v>
      </c>
      <c r="B795" t="s">
        <v>3809</v>
      </c>
      <c r="C795" t="s">
        <v>3810</v>
      </c>
      <c r="D795">
        <v>0.846446692943573</v>
      </c>
      <c r="E795">
        <v>0.90500000000000003</v>
      </c>
      <c r="F795">
        <v>0.66700000000000004</v>
      </c>
      <c r="G795" t="str">
        <f t="shared" si="12"/>
        <v>yes</v>
      </c>
      <c r="H795">
        <v>0.881992</v>
      </c>
      <c r="I795">
        <v>0.86221199999999998</v>
      </c>
    </row>
    <row r="796" spans="1:9" x14ac:dyDescent="0.3">
      <c r="A796" t="s">
        <v>3494</v>
      </c>
      <c r="B796" t="s">
        <v>3495</v>
      </c>
      <c r="C796" t="s">
        <v>3496</v>
      </c>
      <c r="D796">
        <v>0.23131130635738301</v>
      </c>
      <c r="E796">
        <v>0.90400000000000003</v>
      </c>
      <c r="F796">
        <v>0.7</v>
      </c>
      <c r="G796" t="str">
        <f t="shared" si="12"/>
        <v>yes</v>
      </c>
      <c r="H796">
        <v>0.86319299999999999</v>
      </c>
      <c r="I796">
        <v>0.86320699999999995</v>
      </c>
    </row>
    <row r="797" spans="1:9" x14ac:dyDescent="0.3">
      <c r="A797" t="s">
        <v>3658</v>
      </c>
      <c r="B797" t="s">
        <v>3659</v>
      </c>
      <c r="C797" t="s">
        <v>3660</v>
      </c>
      <c r="D797">
        <v>0.441854268312454</v>
      </c>
      <c r="E797">
        <v>0.90200000000000002</v>
      </c>
      <c r="F797">
        <v>0.66700000000000004</v>
      </c>
      <c r="G797" t="str">
        <f t="shared" si="12"/>
        <v>yes</v>
      </c>
      <c r="H797">
        <v>0.78789299999999995</v>
      </c>
      <c r="I797">
        <v>0.79278300000000002</v>
      </c>
    </row>
    <row r="798" spans="1:9" x14ac:dyDescent="0.3">
      <c r="A798" t="s">
        <v>3149</v>
      </c>
      <c r="B798">
        <v>415</v>
      </c>
      <c r="C798">
        <v>587</v>
      </c>
      <c r="D798">
        <v>0.87590384483337402</v>
      </c>
      <c r="E798">
        <v>0.89900000000000002</v>
      </c>
      <c r="F798">
        <v>0</v>
      </c>
      <c r="G798" t="str">
        <f t="shared" si="12"/>
        <v>yes</v>
      </c>
      <c r="H798">
        <v>0.85155000000000003</v>
      </c>
      <c r="I798">
        <v>0.85155000000000003</v>
      </c>
    </row>
    <row r="799" spans="1:9" x14ac:dyDescent="0.3">
      <c r="A799" t="s">
        <v>3339</v>
      </c>
      <c r="B799" t="s">
        <v>3340</v>
      </c>
      <c r="C799" t="s">
        <v>3341</v>
      </c>
      <c r="D799">
        <v>0.52110868692398005</v>
      </c>
      <c r="E799">
        <v>0.89900000000000002</v>
      </c>
      <c r="F799">
        <v>0.6</v>
      </c>
      <c r="G799" t="str">
        <f t="shared" si="12"/>
        <v>yes</v>
      </c>
      <c r="H799">
        <v>0.87722900000000004</v>
      </c>
      <c r="I799">
        <v>0.87939500000000004</v>
      </c>
    </row>
    <row r="800" spans="1:9" x14ac:dyDescent="0.3">
      <c r="A800" t="s">
        <v>3371</v>
      </c>
      <c r="B800" t="s">
        <v>3372</v>
      </c>
      <c r="C800" t="s">
        <v>3373</v>
      </c>
      <c r="D800">
        <v>1.1880738660693099E-2</v>
      </c>
      <c r="E800">
        <v>0.89900000000000002</v>
      </c>
      <c r="F800">
        <v>0.5</v>
      </c>
      <c r="G800" t="str">
        <f t="shared" si="12"/>
        <v>yes</v>
      </c>
      <c r="H800">
        <v>0.86491899999999999</v>
      </c>
      <c r="I800">
        <v>0.85318000000000005</v>
      </c>
    </row>
    <row r="801" spans="1:9" x14ac:dyDescent="0.3">
      <c r="A801" t="s">
        <v>2912</v>
      </c>
      <c r="B801" t="s">
        <v>1573</v>
      </c>
      <c r="C801" t="s">
        <v>2913</v>
      </c>
      <c r="D801">
        <v>0.91241616010665805</v>
      </c>
      <c r="E801">
        <v>0.89800000000000002</v>
      </c>
      <c r="F801">
        <v>0.4</v>
      </c>
      <c r="G801" t="str">
        <f t="shared" si="12"/>
        <v>yes</v>
      </c>
      <c r="H801">
        <v>0.94843500000000003</v>
      </c>
      <c r="I801">
        <v>0.94570900000000002</v>
      </c>
    </row>
    <row r="802" spans="1:9" x14ac:dyDescent="0.3">
      <c r="A802" t="s">
        <v>3133</v>
      </c>
      <c r="B802" t="s">
        <v>2242</v>
      </c>
      <c r="C802" t="s">
        <v>3134</v>
      </c>
      <c r="D802">
        <v>0.99585735797882002</v>
      </c>
      <c r="E802">
        <v>0.89800000000000002</v>
      </c>
      <c r="F802">
        <v>0</v>
      </c>
      <c r="G802" t="str">
        <f t="shared" si="12"/>
        <v>yes</v>
      </c>
      <c r="H802">
        <v>0.88002199999999997</v>
      </c>
      <c r="I802">
        <v>0.89156100000000005</v>
      </c>
    </row>
    <row r="803" spans="1:9" x14ac:dyDescent="0.3">
      <c r="A803" t="s">
        <v>2931</v>
      </c>
      <c r="B803" t="s">
        <v>1617</v>
      </c>
      <c r="C803" t="s">
        <v>2928</v>
      </c>
      <c r="D803">
        <v>0.38672468066215498</v>
      </c>
      <c r="E803">
        <v>0.89600000000000002</v>
      </c>
      <c r="F803">
        <v>0.75</v>
      </c>
      <c r="G803" t="str">
        <f t="shared" si="12"/>
        <v>yes</v>
      </c>
      <c r="H803">
        <v>0.89976500000000004</v>
      </c>
      <c r="I803">
        <v>0.89357399999999998</v>
      </c>
    </row>
    <row r="804" spans="1:9" x14ac:dyDescent="0.3">
      <c r="A804" t="s">
        <v>3552</v>
      </c>
      <c r="B804" t="s">
        <v>3553</v>
      </c>
      <c r="C804" t="s">
        <v>3554</v>
      </c>
      <c r="D804">
        <v>0.394664496183395</v>
      </c>
      <c r="E804">
        <v>0.89300000000000002</v>
      </c>
      <c r="F804">
        <v>0.85699999999999998</v>
      </c>
      <c r="G804" t="str">
        <f t="shared" si="12"/>
        <v>yes</v>
      </c>
      <c r="H804">
        <v>0.91968499999999997</v>
      </c>
      <c r="I804">
        <v>0.91337299999999999</v>
      </c>
    </row>
    <row r="805" spans="1:9" x14ac:dyDescent="0.3">
      <c r="A805" t="s">
        <v>3286</v>
      </c>
      <c r="B805">
        <v>1.3879999999999999</v>
      </c>
      <c r="C805">
        <v>12.843</v>
      </c>
      <c r="D805">
        <v>3.0187943484634001E-3</v>
      </c>
      <c r="E805">
        <v>0.89200000000000002</v>
      </c>
      <c r="F805">
        <v>0</v>
      </c>
      <c r="G805" t="str">
        <f t="shared" si="12"/>
        <v>yes</v>
      </c>
      <c r="H805">
        <v>0.88158099999999995</v>
      </c>
      <c r="I805">
        <v>0.86647399999999997</v>
      </c>
    </row>
    <row r="806" spans="1:9" x14ac:dyDescent="0.3">
      <c r="A806" t="s">
        <v>3391</v>
      </c>
      <c r="B806" t="s">
        <v>3392</v>
      </c>
      <c r="C806" t="s">
        <v>3393</v>
      </c>
      <c r="D806">
        <v>0.381622314453125</v>
      </c>
      <c r="E806">
        <v>0.89100000000000001</v>
      </c>
      <c r="F806">
        <v>0.625</v>
      </c>
      <c r="G806" t="str">
        <f t="shared" si="12"/>
        <v>yes</v>
      </c>
      <c r="H806">
        <v>0.82907900000000001</v>
      </c>
      <c r="I806">
        <v>0.83010700000000004</v>
      </c>
    </row>
    <row r="807" spans="1:9" x14ac:dyDescent="0.3">
      <c r="A807" t="s">
        <v>4807</v>
      </c>
      <c r="B807" t="s">
        <v>4808</v>
      </c>
      <c r="C807" t="s">
        <v>4809</v>
      </c>
      <c r="D807">
        <v>0.57770717144012396</v>
      </c>
      <c r="E807">
        <v>0.89</v>
      </c>
      <c r="F807">
        <v>0.57099999999999995</v>
      </c>
      <c r="G807" t="str">
        <f t="shared" si="12"/>
        <v>yes</v>
      </c>
      <c r="H807">
        <v>0.71560299999999999</v>
      </c>
      <c r="I807">
        <v>0.71474199999999999</v>
      </c>
    </row>
    <row r="808" spans="1:9" x14ac:dyDescent="0.3">
      <c r="A808" t="s">
        <v>2537</v>
      </c>
      <c r="B808" t="s">
        <v>412</v>
      </c>
      <c r="C808" t="s">
        <v>2538</v>
      </c>
      <c r="D808">
        <v>0.212830245494842</v>
      </c>
      <c r="E808">
        <v>0.88800000000000001</v>
      </c>
      <c r="F808">
        <v>0.75</v>
      </c>
      <c r="G808" t="str">
        <f t="shared" si="12"/>
        <v>yes</v>
      </c>
      <c r="H808">
        <v>0.93769899999999995</v>
      </c>
      <c r="I808">
        <v>0.93563499999999999</v>
      </c>
    </row>
    <row r="809" spans="1:9" x14ac:dyDescent="0.3">
      <c r="A809" t="s">
        <v>4019</v>
      </c>
      <c r="B809" t="s">
        <v>4020</v>
      </c>
      <c r="C809" t="s">
        <v>4021</v>
      </c>
      <c r="D809">
        <v>6.3786418177187E-3</v>
      </c>
      <c r="E809">
        <v>0.88700000000000001</v>
      </c>
      <c r="F809">
        <v>0.625</v>
      </c>
      <c r="G809" t="str">
        <f t="shared" si="12"/>
        <v>yes</v>
      </c>
      <c r="H809">
        <v>0.86977599999999999</v>
      </c>
      <c r="I809">
        <v>0.869058</v>
      </c>
    </row>
    <row r="810" spans="1:9" x14ac:dyDescent="0.3">
      <c r="A810" t="s">
        <v>5083</v>
      </c>
      <c r="B810" t="s">
        <v>5084</v>
      </c>
      <c r="C810" t="s">
        <v>5085</v>
      </c>
      <c r="D810">
        <v>2.6158766821026799E-2</v>
      </c>
      <c r="E810">
        <v>0.88700000000000001</v>
      </c>
      <c r="F810">
        <v>0.76900000000000002</v>
      </c>
      <c r="G810" t="str">
        <f t="shared" si="12"/>
        <v>yes</v>
      </c>
      <c r="H810">
        <v>0.84701599999999999</v>
      </c>
      <c r="I810">
        <v>0.849665</v>
      </c>
    </row>
    <row r="811" spans="1:9" x14ac:dyDescent="0.3">
      <c r="A811" t="s">
        <v>3589</v>
      </c>
      <c r="B811" t="s">
        <v>3590</v>
      </c>
      <c r="C811">
        <v>14</v>
      </c>
      <c r="D811">
        <v>0.73262542486190796</v>
      </c>
      <c r="E811">
        <v>0.88400000000000001</v>
      </c>
      <c r="F811">
        <v>0.4</v>
      </c>
      <c r="G811" t="str">
        <f t="shared" si="12"/>
        <v>yes</v>
      </c>
      <c r="H811">
        <v>0.65163599999999999</v>
      </c>
      <c r="I811">
        <v>0.65910899999999994</v>
      </c>
    </row>
    <row r="812" spans="1:9" x14ac:dyDescent="0.3">
      <c r="A812" t="s">
        <v>3576</v>
      </c>
      <c r="B812" t="s">
        <v>3577</v>
      </c>
      <c r="C812">
        <v>70</v>
      </c>
      <c r="D812">
        <v>0.61984306573867798</v>
      </c>
      <c r="E812">
        <v>0.88</v>
      </c>
      <c r="F812">
        <v>0.4</v>
      </c>
      <c r="G812" t="str">
        <f t="shared" si="12"/>
        <v>yes</v>
      </c>
      <c r="H812">
        <v>0.63611399999999996</v>
      </c>
      <c r="I812">
        <v>0.64251999999999998</v>
      </c>
    </row>
    <row r="813" spans="1:9" x14ac:dyDescent="0.3">
      <c r="A813" t="s">
        <v>2937</v>
      </c>
      <c r="B813" t="s">
        <v>1643</v>
      </c>
      <c r="C813" t="s">
        <v>2938</v>
      </c>
      <c r="D813">
        <v>0.47108843922615001</v>
      </c>
      <c r="E813">
        <v>0.879</v>
      </c>
      <c r="F813">
        <v>0.5</v>
      </c>
      <c r="G813" t="str">
        <f t="shared" si="12"/>
        <v>yes</v>
      </c>
      <c r="H813">
        <v>0.82055599999999995</v>
      </c>
      <c r="I813">
        <v>0.825519</v>
      </c>
    </row>
    <row r="814" spans="1:9" x14ac:dyDescent="0.3">
      <c r="A814" t="s">
        <v>3674</v>
      </c>
      <c r="B814" t="s">
        <v>3675</v>
      </c>
      <c r="C814" t="s">
        <v>3676</v>
      </c>
      <c r="D814">
        <v>0.31385317444801297</v>
      </c>
      <c r="E814">
        <v>0.879</v>
      </c>
      <c r="F814">
        <v>0.8</v>
      </c>
      <c r="G814" t="str">
        <f t="shared" si="12"/>
        <v>yes</v>
      </c>
      <c r="H814">
        <v>0.88344699999999998</v>
      </c>
      <c r="I814">
        <v>0.88344</v>
      </c>
    </row>
    <row r="815" spans="1:9" x14ac:dyDescent="0.3">
      <c r="A815" t="s">
        <v>4313</v>
      </c>
      <c r="B815" t="s">
        <v>4314</v>
      </c>
      <c r="C815" t="s">
        <v>4315</v>
      </c>
      <c r="D815">
        <v>0.65191030502319303</v>
      </c>
      <c r="E815">
        <v>0.879</v>
      </c>
      <c r="F815">
        <v>0.5</v>
      </c>
      <c r="G815" t="str">
        <f t="shared" si="12"/>
        <v>yes</v>
      </c>
      <c r="H815">
        <v>0.86441199999999996</v>
      </c>
      <c r="I815">
        <v>0.863008</v>
      </c>
    </row>
    <row r="816" spans="1:9" x14ac:dyDescent="0.3">
      <c r="A816" t="s">
        <v>3342</v>
      </c>
      <c r="B816" t="s">
        <v>3343</v>
      </c>
      <c r="C816" t="s">
        <v>3344</v>
      </c>
      <c r="D816">
        <v>0.49885377287864602</v>
      </c>
      <c r="E816">
        <v>0.876</v>
      </c>
      <c r="F816">
        <v>0.5</v>
      </c>
      <c r="G816" t="str">
        <f t="shared" si="12"/>
        <v>yes</v>
      </c>
      <c r="H816">
        <v>0.764158</v>
      </c>
      <c r="I816">
        <v>0.77348799999999995</v>
      </c>
    </row>
    <row r="817" spans="1:9" x14ac:dyDescent="0.3">
      <c r="A817" t="s">
        <v>2618</v>
      </c>
      <c r="B817" t="s">
        <v>673</v>
      </c>
      <c r="C817" t="s">
        <v>2619</v>
      </c>
      <c r="D817">
        <v>0.378438830375671</v>
      </c>
      <c r="E817">
        <v>0.872</v>
      </c>
      <c r="F817">
        <v>0.57099999999999995</v>
      </c>
      <c r="G817" t="str">
        <f t="shared" si="12"/>
        <v>yes</v>
      </c>
      <c r="H817">
        <v>0.83335400000000004</v>
      </c>
      <c r="I817">
        <v>0.82691300000000001</v>
      </c>
    </row>
    <row r="818" spans="1:9" x14ac:dyDescent="0.3">
      <c r="A818" t="s">
        <v>2714</v>
      </c>
      <c r="B818" t="s">
        <v>989</v>
      </c>
      <c r="C818" t="s">
        <v>2715</v>
      </c>
      <c r="D818">
        <v>0.141344264149665</v>
      </c>
      <c r="E818">
        <v>0.872</v>
      </c>
      <c r="F818">
        <v>0.66700000000000004</v>
      </c>
      <c r="G818" t="str">
        <f t="shared" si="12"/>
        <v>yes</v>
      </c>
      <c r="H818">
        <v>0.95125499999999996</v>
      </c>
      <c r="I818">
        <v>0.94133</v>
      </c>
    </row>
    <row r="819" spans="1:9" x14ac:dyDescent="0.3">
      <c r="A819" t="s">
        <v>4408</v>
      </c>
      <c r="B819" t="s">
        <v>4409</v>
      </c>
      <c r="C819" t="s">
        <v>4410</v>
      </c>
      <c r="D819">
        <v>0.75477683544158902</v>
      </c>
      <c r="E819">
        <v>0.872</v>
      </c>
      <c r="F819">
        <v>0.72699999999999998</v>
      </c>
      <c r="G819" t="str">
        <f t="shared" si="12"/>
        <v>yes</v>
      </c>
      <c r="H819">
        <v>0.89788699999999999</v>
      </c>
      <c r="I819">
        <v>0.90952200000000005</v>
      </c>
    </row>
    <row r="820" spans="1:9" x14ac:dyDescent="0.3">
      <c r="A820" t="s">
        <v>4801</v>
      </c>
      <c r="B820" t="s">
        <v>4802</v>
      </c>
      <c r="C820" t="s">
        <v>4803</v>
      </c>
      <c r="D820">
        <v>0.41411358118057201</v>
      </c>
      <c r="E820">
        <v>0.872</v>
      </c>
      <c r="F820">
        <v>0.70599999999999996</v>
      </c>
      <c r="G820" t="str">
        <f t="shared" si="12"/>
        <v>yes</v>
      </c>
      <c r="H820">
        <v>0.92823299999999997</v>
      </c>
      <c r="I820">
        <v>0.917987</v>
      </c>
    </row>
    <row r="821" spans="1:9" x14ac:dyDescent="0.3">
      <c r="A821" t="s">
        <v>4854</v>
      </c>
      <c r="B821" t="s">
        <v>4855</v>
      </c>
      <c r="C821" t="s">
        <v>4856</v>
      </c>
      <c r="D821">
        <v>0.91295427083969105</v>
      </c>
      <c r="E821">
        <v>0.872</v>
      </c>
      <c r="F821">
        <v>0.5</v>
      </c>
      <c r="G821" t="str">
        <f t="shared" si="12"/>
        <v>yes</v>
      </c>
      <c r="H821">
        <v>0.86721499999999996</v>
      </c>
      <c r="I821">
        <v>0.85678500000000002</v>
      </c>
    </row>
    <row r="822" spans="1:9" x14ac:dyDescent="0.3">
      <c r="A822" t="s">
        <v>4083</v>
      </c>
      <c r="B822" t="s">
        <v>4084</v>
      </c>
      <c r="C822" t="s">
        <v>4085</v>
      </c>
      <c r="D822">
        <v>0.40831643342971802</v>
      </c>
      <c r="E822">
        <v>0.871</v>
      </c>
      <c r="F822">
        <v>0.72699999999999998</v>
      </c>
      <c r="G822" t="str">
        <f t="shared" si="12"/>
        <v>yes</v>
      </c>
      <c r="H822">
        <v>0.95939600000000003</v>
      </c>
      <c r="I822">
        <v>0.95875200000000005</v>
      </c>
    </row>
    <row r="823" spans="1:9" x14ac:dyDescent="0.3">
      <c r="A823" t="s">
        <v>4596</v>
      </c>
      <c r="B823" t="s">
        <v>4597</v>
      </c>
      <c r="C823" t="s">
        <v>4598</v>
      </c>
      <c r="D823">
        <v>0.28991508483886702</v>
      </c>
      <c r="E823">
        <v>0.86899999999999999</v>
      </c>
      <c r="F823">
        <v>0.57099999999999995</v>
      </c>
      <c r="G823" t="str">
        <f t="shared" si="12"/>
        <v>yes</v>
      </c>
      <c r="H823">
        <v>0.82815399999999995</v>
      </c>
      <c r="I823">
        <v>0.82706599999999997</v>
      </c>
    </row>
    <row r="824" spans="1:9" x14ac:dyDescent="0.3">
      <c r="A824" t="s">
        <v>4970</v>
      </c>
      <c r="B824" t="s">
        <v>4971</v>
      </c>
      <c r="C824" t="s">
        <v>4972</v>
      </c>
      <c r="D824">
        <v>0.496332317590713</v>
      </c>
      <c r="E824">
        <v>0.86899999999999999</v>
      </c>
      <c r="F824">
        <v>0.66700000000000004</v>
      </c>
      <c r="G824" t="str">
        <f t="shared" si="12"/>
        <v>yes</v>
      </c>
      <c r="H824">
        <v>0.77830900000000003</v>
      </c>
      <c r="I824">
        <v>0.78159699999999999</v>
      </c>
    </row>
    <row r="825" spans="1:9" x14ac:dyDescent="0.3">
      <c r="A825" t="s">
        <v>3775</v>
      </c>
      <c r="B825" t="s">
        <v>3776</v>
      </c>
      <c r="C825" t="s">
        <v>3777</v>
      </c>
      <c r="D825" s="4">
        <v>2.1671110516763201E-5</v>
      </c>
      <c r="E825">
        <v>0.86599999999999999</v>
      </c>
      <c r="F825">
        <v>0.5</v>
      </c>
      <c r="G825" t="str">
        <f t="shared" si="12"/>
        <v>yes</v>
      </c>
      <c r="H825">
        <v>0.88821000000000006</v>
      </c>
      <c r="I825">
        <v>0.88523300000000005</v>
      </c>
    </row>
    <row r="826" spans="1:9" x14ac:dyDescent="0.3">
      <c r="A826" t="s">
        <v>4649</v>
      </c>
      <c r="B826" t="s">
        <v>4650</v>
      </c>
      <c r="C826" t="s">
        <v>4651</v>
      </c>
      <c r="D826">
        <v>0.41663476824760398</v>
      </c>
      <c r="E826">
        <v>0.86599999999999999</v>
      </c>
      <c r="F826">
        <v>0.5</v>
      </c>
      <c r="G826" t="str">
        <f t="shared" si="12"/>
        <v>yes</v>
      </c>
      <c r="H826">
        <v>0.86666500000000002</v>
      </c>
      <c r="I826">
        <v>0.86864600000000003</v>
      </c>
    </row>
    <row r="827" spans="1:9" x14ac:dyDescent="0.3">
      <c r="A827" t="s">
        <v>4669</v>
      </c>
      <c r="B827" t="s">
        <v>4670</v>
      </c>
      <c r="C827" t="s">
        <v>4671</v>
      </c>
      <c r="D827">
        <v>0.51945430040359497</v>
      </c>
      <c r="E827">
        <v>0.86599999999999999</v>
      </c>
      <c r="F827">
        <v>0.75</v>
      </c>
      <c r="G827" t="str">
        <f t="shared" si="12"/>
        <v>yes</v>
      </c>
      <c r="H827">
        <v>0.87874200000000002</v>
      </c>
      <c r="I827">
        <v>0.88074600000000003</v>
      </c>
    </row>
    <row r="828" spans="1:9" x14ac:dyDescent="0.3">
      <c r="A828" t="s">
        <v>2548</v>
      </c>
      <c r="B828" t="s">
        <v>466</v>
      </c>
      <c r="C828" t="s">
        <v>2549</v>
      </c>
      <c r="D828">
        <v>0.259018003940582</v>
      </c>
      <c r="E828">
        <v>0.86499999999999999</v>
      </c>
      <c r="F828">
        <v>0.54500000000000004</v>
      </c>
      <c r="G828" t="str">
        <f t="shared" si="12"/>
        <v>yes</v>
      </c>
      <c r="H828">
        <v>0.90496200000000004</v>
      </c>
      <c r="I828">
        <v>0.90115500000000004</v>
      </c>
    </row>
    <row r="829" spans="1:9" x14ac:dyDescent="0.3">
      <c r="A829" t="s">
        <v>4073</v>
      </c>
      <c r="B829" t="s">
        <v>4074</v>
      </c>
      <c r="C829" t="s">
        <v>4075</v>
      </c>
      <c r="D829">
        <v>0.54514539241790705</v>
      </c>
      <c r="E829">
        <v>0.86399999999999999</v>
      </c>
      <c r="F829">
        <v>0</v>
      </c>
      <c r="G829" t="str">
        <f t="shared" si="12"/>
        <v>yes</v>
      </c>
      <c r="H829">
        <v>0.81976499999999997</v>
      </c>
      <c r="I829">
        <v>0.81911100000000003</v>
      </c>
    </row>
    <row r="830" spans="1:9" x14ac:dyDescent="0.3">
      <c r="A830" t="s">
        <v>4216</v>
      </c>
      <c r="B830" t="s">
        <v>4217</v>
      </c>
      <c r="C830" t="s">
        <v>4218</v>
      </c>
      <c r="D830">
        <v>0.58285826444625799</v>
      </c>
      <c r="E830">
        <v>0.86399999999999999</v>
      </c>
      <c r="F830">
        <v>0.5</v>
      </c>
      <c r="G830" t="str">
        <f t="shared" si="12"/>
        <v>yes</v>
      </c>
      <c r="H830">
        <v>0.91655500000000001</v>
      </c>
      <c r="I830">
        <v>0.91047900000000004</v>
      </c>
    </row>
    <row r="831" spans="1:9" x14ac:dyDescent="0.3">
      <c r="A831" t="s">
        <v>2566</v>
      </c>
      <c r="B831">
        <v>1943</v>
      </c>
      <c r="C831">
        <v>1903</v>
      </c>
      <c r="D831">
        <v>0.163590267300605</v>
      </c>
      <c r="E831">
        <v>0.86299999999999999</v>
      </c>
      <c r="F831">
        <v>0</v>
      </c>
      <c r="G831" t="str">
        <f t="shared" si="12"/>
        <v>yes</v>
      </c>
      <c r="H831">
        <v>0.84514800000000001</v>
      </c>
      <c r="I831">
        <v>0.84514800000000001</v>
      </c>
    </row>
    <row r="832" spans="1:9" x14ac:dyDescent="0.3">
      <c r="A832" t="s">
        <v>3870</v>
      </c>
      <c r="B832" t="s">
        <v>3871</v>
      </c>
      <c r="C832" t="s">
        <v>3872</v>
      </c>
      <c r="D832">
        <v>3.8429487496614401E-2</v>
      </c>
      <c r="E832">
        <v>0.86299999999999999</v>
      </c>
      <c r="F832">
        <v>0.75</v>
      </c>
      <c r="G832" t="str">
        <f t="shared" si="12"/>
        <v>yes</v>
      </c>
      <c r="H832">
        <v>0.89563599999999999</v>
      </c>
      <c r="I832">
        <v>0.89076699999999998</v>
      </c>
    </row>
    <row r="833" spans="1:9" x14ac:dyDescent="0.3">
      <c r="A833" t="s">
        <v>2582</v>
      </c>
      <c r="B833" t="s">
        <v>517</v>
      </c>
      <c r="C833" t="s">
        <v>2583</v>
      </c>
      <c r="D833">
        <v>0.36964592337608299</v>
      </c>
      <c r="E833">
        <v>0.85899999999999999</v>
      </c>
      <c r="F833">
        <v>0.66700000000000004</v>
      </c>
      <c r="G833" t="str">
        <f t="shared" si="12"/>
        <v>yes</v>
      </c>
      <c r="H833">
        <v>0.92848600000000003</v>
      </c>
      <c r="I833">
        <v>0.92390600000000001</v>
      </c>
    </row>
    <row r="834" spans="1:9" x14ac:dyDescent="0.3">
      <c r="A834" t="s">
        <v>2723</v>
      </c>
      <c r="B834" t="s">
        <v>1023</v>
      </c>
      <c r="C834" t="s">
        <v>2724</v>
      </c>
      <c r="D834">
        <v>0.99615132808685303</v>
      </c>
      <c r="E834">
        <v>0.85899999999999999</v>
      </c>
      <c r="F834">
        <v>0</v>
      </c>
      <c r="G834" t="str">
        <f t="shared" ref="G834:G897" si="13">IF(E834&gt;0.64,"yes",IF(E834&gt;=0.45,"partially","no"))</f>
        <v>yes</v>
      </c>
      <c r="H834">
        <v>0.85052899999999998</v>
      </c>
      <c r="I834">
        <v>0.85044200000000003</v>
      </c>
    </row>
    <row r="835" spans="1:9" x14ac:dyDescent="0.3">
      <c r="A835" t="s">
        <v>4684</v>
      </c>
      <c r="B835" t="s">
        <v>4685</v>
      </c>
      <c r="C835" t="s">
        <v>4686</v>
      </c>
      <c r="D835">
        <v>0.70081895589828402</v>
      </c>
      <c r="E835">
        <v>0.85899999999999999</v>
      </c>
      <c r="F835">
        <v>0.85699999999999998</v>
      </c>
      <c r="G835" t="str">
        <f t="shared" si="13"/>
        <v>yes</v>
      </c>
      <c r="H835">
        <v>0.95228000000000002</v>
      </c>
      <c r="I835">
        <v>0.94867999999999997</v>
      </c>
    </row>
    <row r="836" spans="1:9" x14ac:dyDescent="0.3">
      <c r="A836" t="s">
        <v>4195</v>
      </c>
      <c r="B836" t="s">
        <v>4196</v>
      </c>
      <c r="C836" t="s">
        <v>4197</v>
      </c>
      <c r="D836">
        <v>0.650715172290802</v>
      </c>
      <c r="E836">
        <v>0.85699999999999998</v>
      </c>
      <c r="F836">
        <v>0.5</v>
      </c>
      <c r="G836" t="str">
        <f t="shared" si="13"/>
        <v>yes</v>
      </c>
      <c r="H836">
        <v>0.86636500000000005</v>
      </c>
      <c r="I836">
        <v>0.87539900000000004</v>
      </c>
    </row>
    <row r="837" spans="1:9" x14ac:dyDescent="0.3">
      <c r="A837" t="s">
        <v>2793</v>
      </c>
      <c r="B837" t="s">
        <v>1239</v>
      </c>
      <c r="C837" t="s">
        <v>2794</v>
      </c>
      <c r="D837">
        <v>0.32187223434448198</v>
      </c>
      <c r="E837">
        <v>0.85399999999999998</v>
      </c>
      <c r="F837">
        <v>0.57099999999999995</v>
      </c>
      <c r="G837" t="str">
        <f t="shared" si="13"/>
        <v>yes</v>
      </c>
      <c r="H837">
        <v>0.92080099999999998</v>
      </c>
      <c r="I837">
        <v>0.91489699999999996</v>
      </c>
    </row>
    <row r="838" spans="1:9" x14ac:dyDescent="0.3">
      <c r="A838" t="s">
        <v>2740</v>
      </c>
      <c r="B838" t="s">
        <v>1091</v>
      </c>
      <c r="C838" t="s">
        <v>2741</v>
      </c>
      <c r="D838">
        <v>0.66586285829544001</v>
      </c>
      <c r="E838">
        <v>0.85299999999999998</v>
      </c>
      <c r="F838">
        <v>0.57099999999999995</v>
      </c>
      <c r="G838" t="str">
        <f t="shared" si="13"/>
        <v>yes</v>
      </c>
      <c r="H838">
        <v>0.79967999999999995</v>
      </c>
      <c r="I838">
        <v>0.81429799999999997</v>
      </c>
    </row>
    <row r="839" spans="1:9" x14ac:dyDescent="0.3">
      <c r="A839" t="s">
        <v>3405</v>
      </c>
      <c r="B839" t="s">
        <v>3406</v>
      </c>
      <c r="C839" t="s">
        <v>3407</v>
      </c>
      <c r="D839">
        <v>0.51838487386703402</v>
      </c>
      <c r="E839">
        <v>0.85299999999999998</v>
      </c>
      <c r="F839">
        <v>0.54500000000000004</v>
      </c>
      <c r="G839" t="str">
        <f t="shared" si="13"/>
        <v>yes</v>
      </c>
      <c r="H839">
        <v>0.94830700000000001</v>
      </c>
      <c r="I839">
        <v>0.94731399999999999</v>
      </c>
    </row>
    <row r="840" spans="1:9" x14ac:dyDescent="0.3">
      <c r="A840" t="s">
        <v>3910</v>
      </c>
      <c r="B840" t="s">
        <v>3911</v>
      </c>
      <c r="C840" t="s">
        <v>3912</v>
      </c>
      <c r="D840">
        <v>6.1606369912624297E-2</v>
      </c>
      <c r="E840">
        <v>0.85299999999999998</v>
      </c>
      <c r="F840">
        <v>0.66700000000000004</v>
      </c>
      <c r="G840" t="str">
        <f t="shared" si="13"/>
        <v>yes</v>
      </c>
      <c r="H840">
        <v>0.90539499999999995</v>
      </c>
      <c r="I840">
        <v>0.90238600000000002</v>
      </c>
    </row>
    <row r="841" spans="1:9" x14ac:dyDescent="0.3">
      <c r="A841" t="s">
        <v>2638</v>
      </c>
      <c r="B841" t="s">
        <v>723</v>
      </c>
      <c r="C841" t="s">
        <v>2639</v>
      </c>
      <c r="D841">
        <v>0.73299378156661898</v>
      </c>
      <c r="E841">
        <v>0.85199999999999998</v>
      </c>
      <c r="F841">
        <v>0.5</v>
      </c>
      <c r="G841" t="str">
        <f t="shared" si="13"/>
        <v>yes</v>
      </c>
      <c r="H841">
        <v>0.92976899999999996</v>
      </c>
      <c r="I841">
        <v>0.925728</v>
      </c>
    </row>
    <row r="842" spans="1:9" x14ac:dyDescent="0.3">
      <c r="A842" t="s">
        <v>4264</v>
      </c>
      <c r="B842" t="s">
        <v>4265</v>
      </c>
      <c r="C842" t="s">
        <v>4266</v>
      </c>
      <c r="D842">
        <v>1.1168383061885801E-2</v>
      </c>
      <c r="E842">
        <v>0.85199999999999998</v>
      </c>
      <c r="F842">
        <v>0.7</v>
      </c>
      <c r="G842" t="str">
        <f t="shared" si="13"/>
        <v>yes</v>
      </c>
      <c r="H842">
        <v>0.87534199999999995</v>
      </c>
      <c r="I842">
        <v>0.86707800000000002</v>
      </c>
    </row>
    <row r="843" spans="1:9" x14ac:dyDescent="0.3">
      <c r="A843" t="s">
        <v>4695</v>
      </c>
      <c r="B843" t="s">
        <v>4696</v>
      </c>
      <c r="C843" t="s">
        <v>4697</v>
      </c>
      <c r="D843">
        <v>0.108010835945606</v>
      </c>
      <c r="E843">
        <v>0.85199999999999998</v>
      </c>
      <c r="F843">
        <v>0.5</v>
      </c>
      <c r="G843" t="str">
        <f t="shared" si="13"/>
        <v>yes</v>
      </c>
      <c r="H843">
        <v>0.85486499999999999</v>
      </c>
      <c r="I843">
        <v>0.84769000000000005</v>
      </c>
    </row>
    <row r="844" spans="1:9" x14ac:dyDescent="0.3">
      <c r="A844" t="s">
        <v>3751</v>
      </c>
      <c r="B844" t="s">
        <v>3752</v>
      </c>
      <c r="C844" t="s">
        <v>3753</v>
      </c>
      <c r="D844">
        <v>0.88390910625457697</v>
      </c>
      <c r="E844">
        <v>0.85099999999999998</v>
      </c>
      <c r="F844">
        <v>0.66700000000000004</v>
      </c>
      <c r="G844" t="str">
        <f t="shared" si="13"/>
        <v>yes</v>
      </c>
      <c r="H844">
        <v>0.87052399999999996</v>
      </c>
      <c r="I844">
        <v>0.86889300000000003</v>
      </c>
    </row>
    <row r="845" spans="1:9" x14ac:dyDescent="0.3">
      <c r="A845" t="s">
        <v>3724</v>
      </c>
      <c r="B845" t="s">
        <v>3725</v>
      </c>
      <c r="C845" t="s">
        <v>3726</v>
      </c>
      <c r="D845">
        <v>0.97979068756103505</v>
      </c>
      <c r="E845">
        <v>0.85</v>
      </c>
      <c r="F845">
        <v>0.66700000000000004</v>
      </c>
      <c r="G845" t="str">
        <f t="shared" si="13"/>
        <v>yes</v>
      </c>
      <c r="H845">
        <v>0.89012800000000003</v>
      </c>
      <c r="I845">
        <v>0.88628799999999996</v>
      </c>
    </row>
    <row r="846" spans="1:9" x14ac:dyDescent="0.3">
      <c r="A846" t="s">
        <v>2849</v>
      </c>
      <c r="B846">
        <v>1685</v>
      </c>
      <c r="C846" t="s">
        <v>2850</v>
      </c>
      <c r="D846">
        <v>0.82610231637954701</v>
      </c>
      <c r="E846">
        <v>0.84799999999999998</v>
      </c>
      <c r="F846">
        <v>0</v>
      </c>
      <c r="G846" t="str">
        <f t="shared" si="13"/>
        <v>yes</v>
      </c>
      <c r="H846">
        <v>0.84141699999999997</v>
      </c>
      <c r="I846">
        <v>0.84857199999999999</v>
      </c>
    </row>
    <row r="847" spans="1:9" x14ac:dyDescent="0.3">
      <c r="A847" t="s">
        <v>3082</v>
      </c>
      <c r="B847" t="s">
        <v>2087</v>
      </c>
      <c r="C847" t="s">
        <v>3083</v>
      </c>
      <c r="D847">
        <v>0.31437936425209001</v>
      </c>
      <c r="E847">
        <v>0.84799999999999998</v>
      </c>
      <c r="F847">
        <v>0.73699999999999999</v>
      </c>
      <c r="G847" t="str">
        <f t="shared" si="13"/>
        <v>yes</v>
      </c>
      <c r="H847">
        <v>0.90854400000000002</v>
      </c>
      <c r="I847">
        <v>0.90189399999999997</v>
      </c>
    </row>
    <row r="848" spans="1:9" x14ac:dyDescent="0.3">
      <c r="A848" t="s">
        <v>3728</v>
      </c>
      <c r="B848" t="s">
        <v>3729</v>
      </c>
      <c r="C848" t="s">
        <v>3730</v>
      </c>
      <c r="D848">
        <v>0.14076107740402199</v>
      </c>
      <c r="E848">
        <v>0.84699999999999998</v>
      </c>
      <c r="F848">
        <v>0.4</v>
      </c>
      <c r="G848" t="str">
        <f t="shared" si="13"/>
        <v>yes</v>
      </c>
      <c r="H848">
        <v>0.80401500000000004</v>
      </c>
      <c r="I848">
        <v>0.80767599999999995</v>
      </c>
    </row>
    <row r="849" spans="1:9" x14ac:dyDescent="0.3">
      <c r="A849" t="s">
        <v>3009</v>
      </c>
      <c r="B849">
        <v>1981</v>
      </c>
      <c r="C849" t="s">
        <v>2999</v>
      </c>
      <c r="D849">
        <v>0.70353788137435902</v>
      </c>
      <c r="E849">
        <v>0.84599999999999997</v>
      </c>
      <c r="F849">
        <v>0</v>
      </c>
      <c r="G849" t="str">
        <f t="shared" si="13"/>
        <v>yes</v>
      </c>
      <c r="H849">
        <v>0.81008800000000003</v>
      </c>
      <c r="I849">
        <v>0.80692399999999997</v>
      </c>
    </row>
    <row r="850" spans="1:9" x14ac:dyDescent="0.3">
      <c r="A850" t="s">
        <v>2815</v>
      </c>
      <c r="B850" t="s">
        <v>1304</v>
      </c>
      <c r="C850" t="s">
        <v>2816</v>
      </c>
      <c r="D850">
        <v>0.18589901924133301</v>
      </c>
      <c r="E850">
        <v>0.84499999999999997</v>
      </c>
      <c r="F850">
        <v>0.66700000000000004</v>
      </c>
      <c r="G850" t="str">
        <f t="shared" si="13"/>
        <v>yes</v>
      </c>
      <c r="H850">
        <v>0.94449000000000005</v>
      </c>
      <c r="I850">
        <v>0.93985399999999997</v>
      </c>
    </row>
    <row r="851" spans="1:9" x14ac:dyDescent="0.3">
      <c r="A851" t="s">
        <v>3525</v>
      </c>
      <c r="B851">
        <v>1971</v>
      </c>
      <c r="C851" t="s">
        <v>3526</v>
      </c>
      <c r="D851">
        <v>0.99648571014404297</v>
      </c>
      <c r="E851">
        <v>0.84499999999999997</v>
      </c>
      <c r="F851">
        <v>0</v>
      </c>
      <c r="G851" t="str">
        <f t="shared" si="13"/>
        <v>yes</v>
      </c>
      <c r="H851">
        <v>0.71197699999999997</v>
      </c>
      <c r="I851">
        <v>0.71591899999999997</v>
      </c>
    </row>
    <row r="852" spans="1:9" x14ac:dyDescent="0.3">
      <c r="A852" t="s">
        <v>3796</v>
      </c>
      <c r="B852" t="s">
        <v>3797</v>
      </c>
      <c r="C852" t="s">
        <v>3798</v>
      </c>
      <c r="D852">
        <v>3.0677562579512499E-2</v>
      </c>
      <c r="E852">
        <v>0.84499999999999997</v>
      </c>
      <c r="F852">
        <v>0.63200000000000001</v>
      </c>
      <c r="G852" t="str">
        <f t="shared" si="13"/>
        <v>yes</v>
      </c>
      <c r="H852">
        <v>0.90423900000000001</v>
      </c>
      <c r="I852">
        <v>0.90025599999999995</v>
      </c>
    </row>
    <row r="853" spans="1:9" x14ac:dyDescent="0.3">
      <c r="A853" t="s">
        <v>2716</v>
      </c>
      <c r="B853" t="s">
        <v>1004</v>
      </c>
      <c r="C853" t="s">
        <v>2717</v>
      </c>
      <c r="D853">
        <v>0.24590080976486201</v>
      </c>
      <c r="E853">
        <v>0.84399999999999997</v>
      </c>
      <c r="F853">
        <v>0</v>
      </c>
      <c r="G853" t="str">
        <f t="shared" si="13"/>
        <v>yes</v>
      </c>
      <c r="H853">
        <v>0.76955300000000004</v>
      </c>
      <c r="I853">
        <v>0.78623600000000005</v>
      </c>
    </row>
    <row r="854" spans="1:9" x14ac:dyDescent="0.3">
      <c r="A854" t="s">
        <v>3236</v>
      </c>
      <c r="B854" t="s">
        <v>3237</v>
      </c>
      <c r="C854" t="s">
        <v>3238</v>
      </c>
      <c r="D854">
        <v>0.76092600822448697</v>
      </c>
      <c r="E854">
        <v>0.84299999999999997</v>
      </c>
      <c r="F854">
        <v>0.5</v>
      </c>
      <c r="G854" t="str">
        <f t="shared" si="13"/>
        <v>yes</v>
      </c>
      <c r="H854">
        <v>0.90970700000000004</v>
      </c>
      <c r="I854">
        <v>0.90831099999999998</v>
      </c>
    </row>
    <row r="855" spans="1:9" x14ac:dyDescent="0.3">
      <c r="A855" t="s">
        <v>2533</v>
      </c>
      <c r="B855" t="s">
        <v>395</v>
      </c>
      <c r="C855" t="s">
        <v>2534</v>
      </c>
      <c r="D855">
        <v>0.59467762708663896</v>
      </c>
      <c r="E855">
        <v>0.84099999999999997</v>
      </c>
      <c r="F855">
        <v>0.8</v>
      </c>
      <c r="G855" t="str">
        <f t="shared" si="13"/>
        <v>yes</v>
      </c>
      <c r="H855">
        <v>0.94605700000000004</v>
      </c>
      <c r="I855">
        <v>0.94388000000000005</v>
      </c>
    </row>
    <row r="856" spans="1:9" x14ac:dyDescent="0.3">
      <c r="A856" t="s">
        <v>3542</v>
      </c>
      <c r="B856" t="s">
        <v>3543</v>
      </c>
      <c r="C856" t="s">
        <v>3544</v>
      </c>
      <c r="D856">
        <v>0.34575244784355103</v>
      </c>
      <c r="E856">
        <v>0.84</v>
      </c>
      <c r="F856">
        <v>0.25</v>
      </c>
      <c r="G856" t="str">
        <f t="shared" si="13"/>
        <v>yes</v>
      </c>
      <c r="H856">
        <v>0.81108000000000002</v>
      </c>
      <c r="I856">
        <v>0.79578700000000002</v>
      </c>
    </row>
    <row r="857" spans="1:9" x14ac:dyDescent="0.3">
      <c r="A857" t="s">
        <v>2552</v>
      </c>
      <c r="B857" t="s">
        <v>456</v>
      </c>
      <c r="C857" t="s">
        <v>2553</v>
      </c>
      <c r="D857">
        <v>0.37648171186447099</v>
      </c>
      <c r="E857">
        <v>0.83799999999999997</v>
      </c>
      <c r="F857">
        <v>0.44400000000000001</v>
      </c>
      <c r="G857" t="str">
        <f t="shared" si="13"/>
        <v>yes</v>
      </c>
      <c r="H857">
        <v>0.84047700000000003</v>
      </c>
      <c r="I857">
        <v>0.83978200000000003</v>
      </c>
    </row>
    <row r="858" spans="1:9" x14ac:dyDescent="0.3">
      <c r="A858" t="s">
        <v>3601</v>
      </c>
      <c r="B858" t="s">
        <v>3602</v>
      </c>
      <c r="C858">
        <v>5.0999999999999996</v>
      </c>
      <c r="D858">
        <v>0.96718847751617398</v>
      </c>
      <c r="E858">
        <v>0.83699999999999997</v>
      </c>
      <c r="F858">
        <v>0.4</v>
      </c>
      <c r="G858" t="str">
        <f t="shared" si="13"/>
        <v>yes</v>
      </c>
      <c r="H858">
        <v>0.71088399999999996</v>
      </c>
      <c r="I858">
        <v>0.71238599999999996</v>
      </c>
    </row>
    <row r="859" spans="1:9" x14ac:dyDescent="0.3">
      <c r="A859" t="s">
        <v>4566</v>
      </c>
      <c r="B859" t="s">
        <v>4567</v>
      </c>
      <c r="C859" t="s">
        <v>4568</v>
      </c>
      <c r="D859">
        <v>4.6015554107724996E-3</v>
      </c>
      <c r="E859">
        <v>0.83699999999999997</v>
      </c>
      <c r="F859">
        <v>0.63200000000000001</v>
      </c>
      <c r="G859" t="str">
        <f t="shared" si="13"/>
        <v>yes</v>
      </c>
      <c r="H859">
        <v>0.87346400000000002</v>
      </c>
      <c r="I859">
        <v>0.87704800000000005</v>
      </c>
    </row>
    <row r="860" spans="1:9" x14ac:dyDescent="0.3">
      <c r="A860" t="s">
        <v>2695</v>
      </c>
      <c r="B860" t="s">
        <v>924</v>
      </c>
      <c r="C860" t="s">
        <v>2696</v>
      </c>
      <c r="D860">
        <v>0.46066373586654602</v>
      </c>
      <c r="E860">
        <v>0.83599999999999997</v>
      </c>
      <c r="F860">
        <v>0.61499999999999999</v>
      </c>
      <c r="G860" t="str">
        <f t="shared" si="13"/>
        <v>yes</v>
      </c>
      <c r="H860">
        <v>0.85164700000000004</v>
      </c>
      <c r="I860">
        <v>0.86436400000000002</v>
      </c>
    </row>
    <row r="861" spans="1:9" x14ac:dyDescent="0.3">
      <c r="A861" t="s">
        <v>4189</v>
      </c>
      <c r="B861" t="s">
        <v>4190</v>
      </c>
      <c r="C861" t="s">
        <v>4191</v>
      </c>
      <c r="D861">
        <v>0.42248657345771701</v>
      </c>
      <c r="E861">
        <v>0.83599999999999997</v>
      </c>
      <c r="F861">
        <v>0.66700000000000004</v>
      </c>
      <c r="G861" t="str">
        <f t="shared" si="13"/>
        <v>yes</v>
      </c>
      <c r="H861">
        <v>0.84065800000000002</v>
      </c>
      <c r="I861">
        <v>0.84130000000000005</v>
      </c>
    </row>
    <row r="862" spans="1:9" x14ac:dyDescent="0.3">
      <c r="A862" t="s">
        <v>2965</v>
      </c>
      <c r="B862" t="s">
        <v>1726</v>
      </c>
      <c r="C862" t="s">
        <v>2966</v>
      </c>
      <c r="D862">
        <v>0.25922983884811401</v>
      </c>
      <c r="E862">
        <v>0.83499999999999996</v>
      </c>
      <c r="F862">
        <v>0.5</v>
      </c>
      <c r="G862" t="str">
        <f t="shared" si="13"/>
        <v>yes</v>
      </c>
      <c r="H862">
        <v>0.82572500000000004</v>
      </c>
      <c r="I862">
        <v>0.81691000000000003</v>
      </c>
    </row>
    <row r="863" spans="1:9" x14ac:dyDescent="0.3">
      <c r="A863" t="s">
        <v>5039</v>
      </c>
      <c r="B863" t="s">
        <v>5040</v>
      </c>
      <c r="C863" t="s">
        <v>5041</v>
      </c>
      <c r="D863">
        <v>0.57478940486907903</v>
      </c>
      <c r="E863">
        <v>0.83499999999999996</v>
      </c>
      <c r="F863">
        <v>0.4</v>
      </c>
      <c r="G863" t="str">
        <f t="shared" si="13"/>
        <v>yes</v>
      </c>
      <c r="H863">
        <v>0.74118200000000001</v>
      </c>
      <c r="I863">
        <v>0.75397199999999998</v>
      </c>
    </row>
    <row r="864" spans="1:9" x14ac:dyDescent="0.3">
      <c r="A864" t="s">
        <v>4179</v>
      </c>
      <c r="B864" t="s">
        <v>4180</v>
      </c>
      <c r="C864" t="s">
        <v>4181</v>
      </c>
      <c r="D864">
        <v>0.39243096113204901</v>
      </c>
      <c r="E864">
        <v>0.83399999999999996</v>
      </c>
      <c r="F864">
        <v>0.5</v>
      </c>
      <c r="G864" t="str">
        <f t="shared" si="13"/>
        <v>yes</v>
      </c>
      <c r="H864">
        <v>0.628942</v>
      </c>
      <c r="I864">
        <v>0.64174699999999996</v>
      </c>
    </row>
    <row r="865" spans="1:9" x14ac:dyDescent="0.3">
      <c r="A865" t="s">
        <v>3640</v>
      </c>
      <c r="B865" t="s">
        <v>3641</v>
      </c>
      <c r="C865" t="s">
        <v>3642</v>
      </c>
      <c r="D865">
        <v>0.42051091790199202</v>
      </c>
      <c r="E865">
        <v>0.83199999999999996</v>
      </c>
      <c r="F865">
        <v>0.28599999999999998</v>
      </c>
      <c r="G865" t="str">
        <f t="shared" si="13"/>
        <v>yes</v>
      </c>
      <c r="H865">
        <v>0.93886700000000001</v>
      </c>
      <c r="I865">
        <v>0.93431799999999998</v>
      </c>
    </row>
    <row r="866" spans="1:9" x14ac:dyDescent="0.3">
      <c r="A866" t="s">
        <v>3855</v>
      </c>
      <c r="B866" t="s">
        <v>3856</v>
      </c>
      <c r="C866" t="s">
        <v>3857</v>
      </c>
      <c r="D866">
        <v>1.45009197294712E-2</v>
      </c>
      <c r="E866">
        <v>0.82899999999999996</v>
      </c>
      <c r="F866">
        <v>0.61499999999999999</v>
      </c>
      <c r="G866" t="str">
        <f t="shared" si="13"/>
        <v>yes</v>
      </c>
      <c r="H866">
        <v>0.84188700000000005</v>
      </c>
      <c r="I866">
        <v>0.83602299999999996</v>
      </c>
    </row>
    <row r="867" spans="1:9" x14ac:dyDescent="0.3">
      <c r="A867" t="s">
        <v>4414</v>
      </c>
      <c r="B867">
        <v>2003</v>
      </c>
      <c r="C867" t="s">
        <v>4415</v>
      </c>
      <c r="D867">
        <v>0.976609647274017</v>
      </c>
      <c r="E867">
        <v>0.82799999999999996</v>
      </c>
      <c r="F867">
        <v>0</v>
      </c>
      <c r="G867" t="str">
        <f t="shared" si="13"/>
        <v>yes</v>
      </c>
      <c r="H867">
        <v>0.70334700000000006</v>
      </c>
      <c r="I867">
        <v>0.70437000000000005</v>
      </c>
    </row>
    <row r="868" spans="1:9" x14ac:dyDescent="0.3">
      <c r="A868" t="s">
        <v>3028</v>
      </c>
      <c r="B868" t="s">
        <v>1913</v>
      </c>
      <c r="C868" t="s">
        <v>3029</v>
      </c>
      <c r="D868">
        <v>0.605643451213836</v>
      </c>
      <c r="E868">
        <v>0.82599999999999996</v>
      </c>
      <c r="F868">
        <v>0.5</v>
      </c>
      <c r="G868" t="str">
        <f t="shared" si="13"/>
        <v>yes</v>
      </c>
      <c r="H868">
        <v>0.86066900000000002</v>
      </c>
      <c r="I868">
        <v>0.857182</v>
      </c>
    </row>
    <row r="869" spans="1:9" x14ac:dyDescent="0.3">
      <c r="A869" t="s">
        <v>3754</v>
      </c>
      <c r="B869" t="s">
        <v>3755</v>
      </c>
      <c r="C869" t="s">
        <v>3756</v>
      </c>
      <c r="D869">
        <v>8.4102183580398504E-2</v>
      </c>
      <c r="E869">
        <v>0.82599999999999996</v>
      </c>
      <c r="F869">
        <v>0.58799999999999997</v>
      </c>
      <c r="G869" t="str">
        <f t="shared" si="13"/>
        <v>yes</v>
      </c>
      <c r="H869">
        <v>0.87276200000000004</v>
      </c>
      <c r="I869">
        <v>0.86814000000000002</v>
      </c>
    </row>
    <row r="870" spans="1:9" x14ac:dyDescent="0.3">
      <c r="A870" t="s">
        <v>3287</v>
      </c>
      <c r="B870" t="s">
        <v>3288</v>
      </c>
      <c r="C870" t="s">
        <v>3289</v>
      </c>
      <c r="D870">
        <v>0.841927230358123</v>
      </c>
      <c r="E870">
        <v>0.82399999999999995</v>
      </c>
      <c r="F870">
        <v>0.5</v>
      </c>
      <c r="G870" t="str">
        <f t="shared" si="13"/>
        <v>yes</v>
      </c>
      <c r="H870">
        <v>0.76630299999999996</v>
      </c>
      <c r="I870">
        <v>0.76098699999999997</v>
      </c>
    </row>
    <row r="871" spans="1:9" x14ac:dyDescent="0.3">
      <c r="A871" t="s">
        <v>3594</v>
      </c>
      <c r="B871" t="s">
        <v>3595</v>
      </c>
      <c r="C871" t="s">
        <v>3596</v>
      </c>
      <c r="D871">
        <v>5.3950957953929901E-2</v>
      </c>
      <c r="E871">
        <v>0.82199999999999995</v>
      </c>
      <c r="F871">
        <v>0.81799999999999995</v>
      </c>
      <c r="G871" t="str">
        <f t="shared" si="13"/>
        <v>yes</v>
      </c>
      <c r="H871">
        <v>0.89304799999999995</v>
      </c>
      <c r="I871">
        <v>0.89057900000000001</v>
      </c>
    </row>
    <row r="872" spans="1:9" x14ac:dyDescent="0.3">
      <c r="A872" t="s">
        <v>3239</v>
      </c>
      <c r="B872" t="s">
        <v>3240</v>
      </c>
      <c r="C872" t="s">
        <v>3241</v>
      </c>
      <c r="D872">
        <v>0.44554957747459401</v>
      </c>
      <c r="E872">
        <v>0.82099999999999995</v>
      </c>
      <c r="F872">
        <v>0.66700000000000004</v>
      </c>
      <c r="G872" t="str">
        <f t="shared" si="13"/>
        <v>yes</v>
      </c>
      <c r="H872">
        <v>0.85333700000000001</v>
      </c>
      <c r="I872">
        <v>0.85129600000000005</v>
      </c>
    </row>
    <row r="873" spans="1:9" x14ac:dyDescent="0.3">
      <c r="A873" t="s">
        <v>3290</v>
      </c>
      <c r="B873" t="s">
        <v>3291</v>
      </c>
      <c r="C873" t="s">
        <v>3292</v>
      </c>
      <c r="D873">
        <v>0.86567944288253695</v>
      </c>
      <c r="E873">
        <v>0.82</v>
      </c>
      <c r="F873">
        <v>0.5</v>
      </c>
      <c r="G873" t="str">
        <f t="shared" si="13"/>
        <v>yes</v>
      </c>
      <c r="H873">
        <v>0.79047199999999995</v>
      </c>
      <c r="I873">
        <v>0.78376599999999996</v>
      </c>
    </row>
    <row r="874" spans="1:9" x14ac:dyDescent="0.3">
      <c r="A874" t="s">
        <v>4529</v>
      </c>
      <c r="B874" t="s">
        <v>4530</v>
      </c>
      <c r="C874" t="s">
        <v>4531</v>
      </c>
      <c r="D874">
        <v>1.01067079231143E-2</v>
      </c>
      <c r="E874">
        <v>0.82</v>
      </c>
      <c r="F874">
        <v>0.7</v>
      </c>
      <c r="G874" t="str">
        <f t="shared" si="13"/>
        <v>yes</v>
      </c>
      <c r="H874">
        <v>0.89187899999999998</v>
      </c>
      <c r="I874">
        <v>0.89660099999999998</v>
      </c>
    </row>
    <row r="875" spans="1:9" x14ac:dyDescent="0.3">
      <c r="A875" t="s">
        <v>5095</v>
      </c>
      <c r="B875" t="s">
        <v>5096</v>
      </c>
      <c r="C875" t="s">
        <v>5097</v>
      </c>
      <c r="D875">
        <v>1.12698739394545E-2</v>
      </c>
      <c r="E875">
        <v>0.82</v>
      </c>
      <c r="F875">
        <v>0.83299999999999996</v>
      </c>
      <c r="G875" t="str">
        <f t="shared" si="13"/>
        <v>yes</v>
      </c>
      <c r="H875">
        <v>0.93469899999999995</v>
      </c>
      <c r="I875">
        <v>0.92979800000000001</v>
      </c>
    </row>
    <row r="876" spans="1:9" x14ac:dyDescent="0.3">
      <c r="A876" t="s">
        <v>2775</v>
      </c>
      <c r="B876" t="s">
        <v>1173</v>
      </c>
      <c r="C876" t="s">
        <v>2776</v>
      </c>
      <c r="D876">
        <v>1.700638531474E-4</v>
      </c>
      <c r="E876">
        <v>0.81799999999999995</v>
      </c>
      <c r="F876">
        <v>0.66700000000000004</v>
      </c>
      <c r="G876" t="str">
        <f t="shared" si="13"/>
        <v>yes</v>
      </c>
      <c r="H876">
        <v>0.88205199999999995</v>
      </c>
      <c r="I876">
        <v>0.90118600000000004</v>
      </c>
    </row>
    <row r="877" spans="1:9" x14ac:dyDescent="0.3">
      <c r="A877" t="s">
        <v>3421</v>
      </c>
      <c r="B877" t="s">
        <v>3422</v>
      </c>
      <c r="C877" t="s">
        <v>3423</v>
      </c>
      <c r="D877">
        <v>0.71836316585540705</v>
      </c>
      <c r="E877">
        <v>0.81799999999999995</v>
      </c>
      <c r="F877">
        <v>0.8</v>
      </c>
      <c r="G877" t="str">
        <f t="shared" si="13"/>
        <v>yes</v>
      </c>
      <c r="H877">
        <v>0.898142</v>
      </c>
      <c r="I877">
        <v>0.89455099999999999</v>
      </c>
    </row>
    <row r="878" spans="1:9" x14ac:dyDescent="0.3">
      <c r="A878" t="s">
        <v>4878</v>
      </c>
      <c r="B878" t="s">
        <v>4879</v>
      </c>
      <c r="C878" t="s">
        <v>4880</v>
      </c>
      <c r="D878">
        <v>0.91692197322845403</v>
      </c>
      <c r="E878">
        <v>0.81699999999999995</v>
      </c>
      <c r="F878">
        <v>0.5</v>
      </c>
      <c r="G878" t="str">
        <f t="shared" si="13"/>
        <v>yes</v>
      </c>
      <c r="H878">
        <v>0.85252799999999995</v>
      </c>
      <c r="I878">
        <v>0.85306199999999999</v>
      </c>
    </row>
    <row r="879" spans="1:9" x14ac:dyDescent="0.3">
      <c r="A879" t="s">
        <v>4483</v>
      </c>
      <c r="B879" t="s">
        <v>4484</v>
      </c>
      <c r="C879" t="s">
        <v>4485</v>
      </c>
      <c r="D879">
        <v>0.90569454431533802</v>
      </c>
      <c r="E879">
        <v>0.81599999999999995</v>
      </c>
      <c r="F879">
        <v>0.58799999999999997</v>
      </c>
      <c r="G879" t="str">
        <f t="shared" si="13"/>
        <v>yes</v>
      </c>
      <c r="H879">
        <v>0.78951099999999996</v>
      </c>
      <c r="I879">
        <v>0.80217700000000003</v>
      </c>
    </row>
    <row r="880" spans="1:9" x14ac:dyDescent="0.3">
      <c r="A880" t="s">
        <v>3283</v>
      </c>
      <c r="B880" t="s">
        <v>3284</v>
      </c>
      <c r="C880" t="s">
        <v>3285</v>
      </c>
      <c r="D880">
        <v>0.42661619186401301</v>
      </c>
      <c r="E880">
        <v>0.81399999999999995</v>
      </c>
      <c r="F880">
        <v>0</v>
      </c>
      <c r="G880" t="str">
        <f t="shared" si="13"/>
        <v>yes</v>
      </c>
      <c r="H880">
        <v>0.84862800000000005</v>
      </c>
      <c r="I880">
        <v>0.84447799999999995</v>
      </c>
    </row>
    <row r="881" spans="1:9" x14ac:dyDescent="0.3">
      <c r="A881" t="s">
        <v>4788</v>
      </c>
      <c r="B881" t="s">
        <v>4789</v>
      </c>
      <c r="C881" t="s">
        <v>4790</v>
      </c>
      <c r="D881">
        <v>0.39673379063606201</v>
      </c>
      <c r="E881">
        <v>0.81399999999999995</v>
      </c>
      <c r="F881">
        <v>0.8</v>
      </c>
      <c r="G881" t="str">
        <f t="shared" si="13"/>
        <v>yes</v>
      </c>
      <c r="H881">
        <v>0.93182200000000004</v>
      </c>
      <c r="I881">
        <v>0.93178799999999995</v>
      </c>
    </row>
    <row r="882" spans="1:9" x14ac:dyDescent="0.3">
      <c r="A882" t="s">
        <v>4666</v>
      </c>
      <c r="B882" t="s">
        <v>4667</v>
      </c>
      <c r="C882" t="s">
        <v>4668</v>
      </c>
      <c r="D882">
        <v>0.42314890027046198</v>
      </c>
      <c r="E882">
        <v>0.81100000000000005</v>
      </c>
      <c r="F882">
        <v>0.5</v>
      </c>
      <c r="G882" t="str">
        <f t="shared" si="13"/>
        <v>yes</v>
      </c>
      <c r="H882">
        <v>0.87363500000000005</v>
      </c>
      <c r="I882">
        <v>0.86679899999999999</v>
      </c>
    </row>
    <row r="883" spans="1:9" x14ac:dyDescent="0.3">
      <c r="A883" t="s">
        <v>4831</v>
      </c>
      <c r="B883">
        <v>1935</v>
      </c>
      <c r="C883">
        <v>1930</v>
      </c>
      <c r="D883">
        <v>0.91144645214080799</v>
      </c>
      <c r="E883">
        <v>0.81</v>
      </c>
      <c r="F883">
        <v>0</v>
      </c>
      <c r="G883" t="str">
        <f t="shared" si="13"/>
        <v>yes</v>
      </c>
      <c r="H883">
        <v>0.90658000000000005</v>
      </c>
      <c r="I883">
        <v>0.90658000000000005</v>
      </c>
    </row>
    <row r="884" spans="1:9" x14ac:dyDescent="0.3">
      <c r="A884" t="s">
        <v>3734</v>
      </c>
      <c r="B884" t="s">
        <v>3735</v>
      </c>
      <c r="C884" t="s">
        <v>3736</v>
      </c>
      <c r="D884">
        <v>0.78863579034805298</v>
      </c>
      <c r="E884">
        <v>0.80700000000000005</v>
      </c>
      <c r="F884">
        <v>0.66700000000000004</v>
      </c>
      <c r="G884" t="str">
        <f t="shared" si="13"/>
        <v>yes</v>
      </c>
      <c r="H884">
        <v>0.87330700000000006</v>
      </c>
      <c r="I884">
        <v>0.87365899999999996</v>
      </c>
    </row>
    <row r="885" spans="1:9" x14ac:dyDescent="0.3">
      <c r="A885" t="s">
        <v>4231</v>
      </c>
      <c r="B885" t="s">
        <v>4232</v>
      </c>
      <c r="C885" t="s">
        <v>4233</v>
      </c>
      <c r="D885">
        <v>0.65485000610351496</v>
      </c>
      <c r="E885">
        <v>0.80300000000000005</v>
      </c>
      <c r="F885">
        <v>0</v>
      </c>
      <c r="G885" t="str">
        <f t="shared" si="13"/>
        <v>yes</v>
      </c>
      <c r="H885">
        <v>0.71686300000000003</v>
      </c>
      <c r="I885">
        <v>0.70968100000000001</v>
      </c>
    </row>
    <row r="886" spans="1:9" x14ac:dyDescent="0.3">
      <c r="A886" t="s">
        <v>4569</v>
      </c>
      <c r="B886" t="s">
        <v>4570</v>
      </c>
      <c r="C886" t="s">
        <v>4571</v>
      </c>
      <c r="D886">
        <v>1.2591787613928301E-2</v>
      </c>
      <c r="E886">
        <v>0.80200000000000005</v>
      </c>
      <c r="F886">
        <v>0.6</v>
      </c>
      <c r="G886" t="str">
        <f t="shared" si="13"/>
        <v>yes</v>
      </c>
      <c r="H886">
        <v>0.90903100000000003</v>
      </c>
      <c r="I886">
        <v>0.90454400000000001</v>
      </c>
    </row>
    <row r="887" spans="1:9" x14ac:dyDescent="0.3">
      <c r="A887" t="s">
        <v>3929</v>
      </c>
      <c r="B887" t="s">
        <v>3930</v>
      </c>
      <c r="C887" t="s">
        <v>3931</v>
      </c>
      <c r="D887">
        <v>1.35464845225214E-2</v>
      </c>
      <c r="E887">
        <v>0.8</v>
      </c>
      <c r="F887">
        <v>0.44400000000000001</v>
      </c>
      <c r="G887" t="str">
        <f t="shared" si="13"/>
        <v>yes</v>
      </c>
      <c r="H887">
        <v>0.836955</v>
      </c>
      <c r="I887">
        <v>0.84001400000000004</v>
      </c>
    </row>
    <row r="888" spans="1:9" x14ac:dyDescent="0.3">
      <c r="A888" t="s">
        <v>3832</v>
      </c>
      <c r="B888" t="s">
        <v>3833</v>
      </c>
      <c r="C888" t="s">
        <v>3825</v>
      </c>
      <c r="D888">
        <v>3.3752761781215598E-2</v>
      </c>
      <c r="E888">
        <v>0.79800000000000004</v>
      </c>
      <c r="F888">
        <v>0</v>
      </c>
      <c r="G888" t="str">
        <f t="shared" si="13"/>
        <v>yes</v>
      </c>
      <c r="H888">
        <v>0.65266800000000003</v>
      </c>
      <c r="I888">
        <v>0.65623799999999999</v>
      </c>
    </row>
    <row r="889" spans="1:9" x14ac:dyDescent="0.3">
      <c r="A889" t="s">
        <v>3745</v>
      </c>
      <c r="B889" t="s">
        <v>3746</v>
      </c>
      <c r="C889" t="s">
        <v>3747</v>
      </c>
      <c r="D889">
        <v>0.92688459157943703</v>
      </c>
      <c r="E889">
        <v>0.79700000000000004</v>
      </c>
      <c r="F889">
        <v>0.6</v>
      </c>
      <c r="G889" t="str">
        <f t="shared" si="13"/>
        <v>yes</v>
      </c>
      <c r="H889">
        <v>0.83666399999999996</v>
      </c>
      <c r="I889">
        <v>0.82497900000000002</v>
      </c>
    </row>
    <row r="890" spans="1:9" x14ac:dyDescent="0.3">
      <c r="A890" t="s">
        <v>4338</v>
      </c>
      <c r="B890" t="s">
        <v>4339</v>
      </c>
      <c r="C890" t="s">
        <v>4340</v>
      </c>
      <c r="D890">
        <v>0.60384112596511796</v>
      </c>
      <c r="E890">
        <v>0.79600000000000004</v>
      </c>
      <c r="F890">
        <v>0.5</v>
      </c>
      <c r="G890" t="str">
        <f t="shared" si="13"/>
        <v>yes</v>
      </c>
      <c r="H890">
        <v>0.87024999999999997</v>
      </c>
      <c r="I890">
        <v>0.86473100000000003</v>
      </c>
    </row>
    <row r="891" spans="1:9" x14ac:dyDescent="0.3">
      <c r="A891" t="s">
        <v>3864</v>
      </c>
      <c r="B891" t="s">
        <v>3865</v>
      </c>
      <c r="C891" t="s">
        <v>3866</v>
      </c>
      <c r="D891">
        <v>0.96328407526016202</v>
      </c>
      <c r="E891">
        <v>0.79500000000000004</v>
      </c>
      <c r="F891">
        <v>0.66700000000000004</v>
      </c>
      <c r="G891" t="str">
        <f t="shared" si="13"/>
        <v>yes</v>
      </c>
      <c r="H891">
        <v>0.93962299999999999</v>
      </c>
      <c r="I891">
        <v>0.93401199999999995</v>
      </c>
    </row>
    <row r="892" spans="1:9" x14ac:dyDescent="0.3">
      <c r="A892" t="s">
        <v>2370</v>
      </c>
      <c r="B892">
        <v>118</v>
      </c>
      <c r="C892">
        <v>-118</v>
      </c>
      <c r="D892">
        <v>0.97180634737014704</v>
      </c>
      <c r="E892">
        <v>0.79200000000000004</v>
      </c>
      <c r="F892">
        <v>0</v>
      </c>
      <c r="G892" t="str">
        <f t="shared" si="13"/>
        <v>yes</v>
      </c>
      <c r="H892">
        <v>0.85702800000000001</v>
      </c>
      <c r="I892">
        <v>0.86483200000000005</v>
      </c>
    </row>
    <row r="893" spans="1:9" x14ac:dyDescent="0.3">
      <c r="A893" t="s">
        <v>5086</v>
      </c>
      <c r="B893" t="s">
        <v>5087</v>
      </c>
      <c r="C893" t="s">
        <v>5088</v>
      </c>
      <c r="D893">
        <v>0.86274236440658503</v>
      </c>
      <c r="E893">
        <v>0.79100000000000004</v>
      </c>
      <c r="F893">
        <v>0.5</v>
      </c>
      <c r="G893" t="str">
        <f t="shared" si="13"/>
        <v>yes</v>
      </c>
      <c r="H893">
        <v>0.82557000000000003</v>
      </c>
      <c r="I893">
        <v>0.82695300000000005</v>
      </c>
    </row>
    <row r="894" spans="1:9" x14ac:dyDescent="0.3">
      <c r="A894" t="s">
        <v>2396</v>
      </c>
      <c r="B894" t="s">
        <v>114</v>
      </c>
      <c r="C894" t="s">
        <v>2388</v>
      </c>
      <c r="D894">
        <v>9.1602340340614305E-2</v>
      </c>
      <c r="E894">
        <v>0.79</v>
      </c>
      <c r="F894">
        <v>0</v>
      </c>
      <c r="G894" t="str">
        <f t="shared" si="13"/>
        <v>yes</v>
      </c>
      <c r="H894">
        <v>0.69917600000000002</v>
      </c>
      <c r="I894">
        <v>0.70438199999999995</v>
      </c>
    </row>
    <row r="895" spans="1:9" x14ac:dyDescent="0.3">
      <c r="A895" t="s">
        <v>2742</v>
      </c>
      <c r="B895" t="s">
        <v>1101</v>
      </c>
      <c r="C895" t="s">
        <v>2743</v>
      </c>
      <c r="D895">
        <v>0.83161991834640503</v>
      </c>
      <c r="E895">
        <v>0.78800000000000003</v>
      </c>
      <c r="F895">
        <v>0</v>
      </c>
      <c r="G895" t="str">
        <f t="shared" si="13"/>
        <v>yes</v>
      </c>
      <c r="H895">
        <v>0.74890000000000001</v>
      </c>
      <c r="I895">
        <v>0.75727</v>
      </c>
    </row>
    <row r="896" spans="1:9" x14ac:dyDescent="0.3">
      <c r="A896" t="s">
        <v>4093</v>
      </c>
      <c r="B896" t="s">
        <v>4094</v>
      </c>
      <c r="C896" t="s">
        <v>4095</v>
      </c>
      <c r="D896">
        <v>0.57540321350097601</v>
      </c>
      <c r="E896">
        <v>0.78700000000000003</v>
      </c>
      <c r="F896">
        <v>0.66700000000000004</v>
      </c>
      <c r="G896" t="str">
        <f t="shared" si="13"/>
        <v>yes</v>
      </c>
      <c r="H896">
        <v>0.75322</v>
      </c>
      <c r="I896">
        <v>0.74177899999999997</v>
      </c>
    </row>
    <row r="897" spans="1:9" x14ac:dyDescent="0.3">
      <c r="A897" t="s">
        <v>4396</v>
      </c>
      <c r="B897" t="s">
        <v>4397</v>
      </c>
      <c r="C897" t="s">
        <v>4398</v>
      </c>
      <c r="D897">
        <v>1.18584800511598E-2</v>
      </c>
      <c r="E897">
        <v>0.78700000000000003</v>
      </c>
      <c r="F897">
        <v>0.5</v>
      </c>
      <c r="G897" t="str">
        <f t="shared" si="13"/>
        <v>yes</v>
      </c>
      <c r="H897">
        <v>0.71010200000000001</v>
      </c>
      <c r="I897">
        <v>0.73962600000000001</v>
      </c>
    </row>
    <row r="898" spans="1:9" x14ac:dyDescent="0.3">
      <c r="A898" t="s">
        <v>3941</v>
      </c>
      <c r="B898" t="s">
        <v>3918</v>
      </c>
      <c r="C898" t="s">
        <v>3942</v>
      </c>
      <c r="D898">
        <v>0.38030910491943298</v>
      </c>
      <c r="E898">
        <v>0.78400000000000003</v>
      </c>
      <c r="F898">
        <v>0.57099999999999995</v>
      </c>
      <c r="G898" t="str">
        <f t="shared" ref="G898:G961" si="14">IF(E898&gt;0.64,"yes",IF(E898&gt;=0.45,"partially","no"))</f>
        <v>yes</v>
      </c>
      <c r="H898">
        <v>0.88132699999999997</v>
      </c>
      <c r="I898">
        <v>0.88629199999999997</v>
      </c>
    </row>
    <row r="899" spans="1:9" x14ac:dyDescent="0.3">
      <c r="A899" t="s">
        <v>4419</v>
      </c>
      <c r="B899" t="s">
        <v>4420</v>
      </c>
      <c r="C899" t="s">
        <v>4421</v>
      </c>
      <c r="D899">
        <v>0.60312688350677401</v>
      </c>
      <c r="E899">
        <v>0.78100000000000003</v>
      </c>
      <c r="F899">
        <v>0.75</v>
      </c>
      <c r="G899" t="str">
        <f t="shared" si="14"/>
        <v>yes</v>
      </c>
      <c r="H899">
        <v>0.94203800000000004</v>
      </c>
      <c r="I899">
        <v>0.94274800000000003</v>
      </c>
    </row>
    <row r="900" spans="1:9" x14ac:dyDescent="0.3">
      <c r="A900" t="s">
        <v>3664</v>
      </c>
      <c r="B900" t="s">
        <v>3665</v>
      </c>
      <c r="C900" t="s">
        <v>3666</v>
      </c>
      <c r="D900">
        <v>0.53021764755249001</v>
      </c>
      <c r="E900">
        <v>0.77900000000000003</v>
      </c>
      <c r="F900">
        <v>0.75</v>
      </c>
      <c r="G900" t="str">
        <f t="shared" si="14"/>
        <v>yes</v>
      </c>
      <c r="H900">
        <v>0.91942800000000002</v>
      </c>
      <c r="I900">
        <v>0.90931700000000004</v>
      </c>
    </row>
    <row r="901" spans="1:9" x14ac:dyDescent="0.3">
      <c r="A901" t="s">
        <v>4942</v>
      </c>
      <c r="B901" t="s">
        <v>4943</v>
      </c>
      <c r="C901" t="s">
        <v>4944</v>
      </c>
      <c r="D901">
        <v>0.60469794273376398</v>
      </c>
      <c r="E901">
        <v>0.77900000000000003</v>
      </c>
      <c r="F901">
        <v>0.28599999999999998</v>
      </c>
      <c r="G901" t="str">
        <f t="shared" si="14"/>
        <v>yes</v>
      </c>
      <c r="H901">
        <v>0.80266800000000005</v>
      </c>
      <c r="I901">
        <v>0.80666599999999999</v>
      </c>
    </row>
    <row r="902" spans="1:9" x14ac:dyDescent="0.3">
      <c r="A902" t="s">
        <v>4453</v>
      </c>
      <c r="B902" t="s">
        <v>4454</v>
      </c>
      <c r="C902">
        <v>1279</v>
      </c>
      <c r="D902">
        <v>0.81225138902664096</v>
      </c>
      <c r="E902">
        <v>0.77800000000000002</v>
      </c>
      <c r="F902">
        <v>0.4</v>
      </c>
      <c r="G902" t="str">
        <f t="shared" si="14"/>
        <v>yes</v>
      </c>
      <c r="H902">
        <v>0.79177600000000004</v>
      </c>
      <c r="I902">
        <v>0.79527099999999995</v>
      </c>
    </row>
    <row r="903" spans="1:9" x14ac:dyDescent="0.3">
      <c r="A903" t="s">
        <v>4764</v>
      </c>
      <c r="B903" t="s">
        <v>4765</v>
      </c>
      <c r="C903" t="s">
        <v>4766</v>
      </c>
      <c r="D903">
        <v>0.12897112965583801</v>
      </c>
      <c r="E903">
        <v>0.77700000000000002</v>
      </c>
      <c r="F903">
        <v>0.57099999999999995</v>
      </c>
      <c r="G903" t="str">
        <f t="shared" si="14"/>
        <v>yes</v>
      </c>
      <c r="H903">
        <v>0.76666299999999998</v>
      </c>
      <c r="I903">
        <v>0.76922400000000002</v>
      </c>
    </row>
    <row r="904" spans="1:9" x14ac:dyDescent="0.3">
      <c r="A904" t="s">
        <v>5175</v>
      </c>
      <c r="B904" t="s">
        <v>5176</v>
      </c>
      <c r="C904" t="s">
        <v>5177</v>
      </c>
      <c r="D904">
        <v>0.79719007015228205</v>
      </c>
      <c r="E904">
        <v>0.77700000000000002</v>
      </c>
      <c r="F904">
        <v>0</v>
      </c>
      <c r="G904" t="str">
        <f t="shared" si="14"/>
        <v>yes</v>
      </c>
      <c r="H904">
        <v>0.88954900000000003</v>
      </c>
      <c r="I904">
        <v>0.88688800000000001</v>
      </c>
    </row>
    <row r="905" spans="1:9" x14ac:dyDescent="0.3">
      <c r="A905" t="s">
        <v>3439</v>
      </c>
      <c r="B905" t="s">
        <v>3440</v>
      </c>
      <c r="C905" t="s">
        <v>3441</v>
      </c>
      <c r="D905">
        <v>2.2605583071708599E-2</v>
      </c>
      <c r="E905">
        <v>0.77600000000000002</v>
      </c>
      <c r="F905">
        <v>0.5</v>
      </c>
      <c r="G905" t="str">
        <f t="shared" si="14"/>
        <v>yes</v>
      </c>
      <c r="H905">
        <v>0.78829099999999996</v>
      </c>
      <c r="I905">
        <v>0.77698900000000004</v>
      </c>
    </row>
    <row r="906" spans="1:9" x14ac:dyDescent="0.3">
      <c r="A906" t="s">
        <v>4786</v>
      </c>
      <c r="B906" t="s">
        <v>4777</v>
      </c>
      <c r="C906" t="s">
        <v>4787</v>
      </c>
      <c r="D906">
        <v>0.84016728401184004</v>
      </c>
      <c r="E906">
        <v>0.77600000000000002</v>
      </c>
      <c r="F906">
        <v>0.6</v>
      </c>
      <c r="G906" t="str">
        <f t="shared" si="14"/>
        <v>yes</v>
      </c>
      <c r="H906">
        <v>0.88508600000000004</v>
      </c>
      <c r="I906">
        <v>0.88228099999999998</v>
      </c>
    </row>
    <row r="907" spans="1:9" x14ac:dyDescent="0.3">
      <c r="A907" t="s">
        <v>4458</v>
      </c>
      <c r="B907" t="s">
        <v>4459</v>
      </c>
      <c r="C907" t="s">
        <v>4460</v>
      </c>
      <c r="D907">
        <v>0.34639006853103599</v>
      </c>
      <c r="E907">
        <v>0.77300000000000002</v>
      </c>
      <c r="F907">
        <v>0.33300000000000002</v>
      </c>
      <c r="G907" t="str">
        <f t="shared" si="14"/>
        <v>yes</v>
      </c>
      <c r="H907">
        <v>0.75063500000000005</v>
      </c>
      <c r="I907">
        <v>0.745587</v>
      </c>
    </row>
    <row r="908" spans="1:9" x14ac:dyDescent="0.3">
      <c r="A908" t="s">
        <v>4887</v>
      </c>
      <c r="B908" t="s">
        <v>4888</v>
      </c>
      <c r="C908" t="s">
        <v>4889</v>
      </c>
      <c r="D908">
        <v>1.22046498581767E-2</v>
      </c>
      <c r="E908">
        <v>0.77300000000000002</v>
      </c>
      <c r="F908">
        <v>0.5</v>
      </c>
      <c r="G908" t="str">
        <f t="shared" si="14"/>
        <v>yes</v>
      </c>
      <c r="H908">
        <v>0.86915799999999999</v>
      </c>
      <c r="I908">
        <v>0.86230399999999996</v>
      </c>
    </row>
    <row r="909" spans="1:9" x14ac:dyDescent="0.3">
      <c r="A909" t="s">
        <v>4423</v>
      </c>
      <c r="B909" t="s">
        <v>4424</v>
      </c>
      <c r="C909" t="s">
        <v>4425</v>
      </c>
      <c r="D909" s="4">
        <v>1.5934288967400701E-5</v>
      </c>
      <c r="E909">
        <v>0.77</v>
      </c>
      <c r="F909">
        <v>0.57099999999999995</v>
      </c>
      <c r="G909" t="str">
        <f t="shared" si="14"/>
        <v>yes</v>
      </c>
      <c r="H909">
        <v>0.890324</v>
      </c>
      <c r="I909">
        <v>0.88184600000000002</v>
      </c>
    </row>
    <row r="910" spans="1:9" x14ac:dyDescent="0.3">
      <c r="A910" t="s">
        <v>4090</v>
      </c>
      <c r="B910" t="s">
        <v>4091</v>
      </c>
      <c r="C910" t="s">
        <v>4092</v>
      </c>
      <c r="D910">
        <v>0.39336168766021701</v>
      </c>
      <c r="E910">
        <v>0.76900000000000002</v>
      </c>
      <c r="F910">
        <v>0.57099999999999995</v>
      </c>
      <c r="G910" t="str">
        <f t="shared" si="14"/>
        <v>yes</v>
      </c>
      <c r="H910">
        <v>0.88206200000000001</v>
      </c>
      <c r="I910">
        <v>0.87614499999999995</v>
      </c>
    </row>
    <row r="911" spans="1:9" x14ac:dyDescent="0.3">
      <c r="A911" t="s">
        <v>4182</v>
      </c>
      <c r="B911" t="s">
        <v>4183</v>
      </c>
      <c r="C911" t="s">
        <v>4184</v>
      </c>
      <c r="D911">
        <v>0.72152084112167303</v>
      </c>
      <c r="E911">
        <v>0.76800000000000002</v>
      </c>
      <c r="F911">
        <v>0.5</v>
      </c>
      <c r="G911" t="str">
        <f t="shared" si="14"/>
        <v>yes</v>
      </c>
      <c r="H911">
        <v>0.78687499999999999</v>
      </c>
      <c r="I911">
        <v>0.78365099999999999</v>
      </c>
    </row>
    <row r="912" spans="1:9" x14ac:dyDescent="0.3">
      <c r="A912" t="s">
        <v>2733</v>
      </c>
      <c r="B912" t="s">
        <v>1058</v>
      </c>
      <c r="C912" t="s">
        <v>2726</v>
      </c>
      <c r="D912" s="4">
        <v>9.9084145404049195E-6</v>
      </c>
      <c r="E912">
        <v>0.76600000000000001</v>
      </c>
      <c r="F912">
        <v>0.222</v>
      </c>
      <c r="G912" t="str">
        <f t="shared" si="14"/>
        <v>yes</v>
      </c>
      <c r="H912">
        <v>0.80084699999999998</v>
      </c>
      <c r="I912">
        <v>0.77431899999999998</v>
      </c>
    </row>
    <row r="913" spans="1:9" x14ac:dyDescent="0.3">
      <c r="A913" t="s">
        <v>5190</v>
      </c>
      <c r="B913" t="s">
        <v>5191</v>
      </c>
      <c r="C913" t="s">
        <v>5192</v>
      </c>
      <c r="D913">
        <v>3.7511498667299002E-3</v>
      </c>
      <c r="E913">
        <v>0.76600000000000001</v>
      </c>
      <c r="F913">
        <v>0.44400000000000001</v>
      </c>
      <c r="G913" t="str">
        <f t="shared" si="14"/>
        <v>yes</v>
      </c>
      <c r="H913">
        <v>0.85289999999999999</v>
      </c>
      <c r="I913">
        <v>0.85211099999999995</v>
      </c>
    </row>
    <row r="914" spans="1:9" x14ac:dyDescent="0.3">
      <c r="A914" t="s">
        <v>3632</v>
      </c>
      <c r="B914" t="s">
        <v>3633</v>
      </c>
      <c r="C914" t="s">
        <v>3634</v>
      </c>
      <c r="D914">
        <v>4.4513531029224299E-2</v>
      </c>
      <c r="E914">
        <v>0.76300000000000001</v>
      </c>
      <c r="F914">
        <v>0</v>
      </c>
      <c r="G914" t="str">
        <f t="shared" si="14"/>
        <v>yes</v>
      </c>
      <c r="H914">
        <v>0.84434200000000004</v>
      </c>
      <c r="I914">
        <v>0.84303700000000004</v>
      </c>
    </row>
    <row r="915" spans="1:9" x14ac:dyDescent="0.3">
      <c r="A915" t="s">
        <v>3270</v>
      </c>
      <c r="B915" t="s">
        <v>3271</v>
      </c>
      <c r="C915" t="s">
        <v>3272</v>
      </c>
      <c r="D915">
        <v>0.50258231163024902</v>
      </c>
      <c r="E915">
        <v>0.76200000000000001</v>
      </c>
      <c r="F915">
        <v>0.5</v>
      </c>
      <c r="G915" t="str">
        <f t="shared" si="14"/>
        <v>yes</v>
      </c>
      <c r="H915">
        <v>0.82298000000000004</v>
      </c>
      <c r="I915">
        <v>0.83285600000000004</v>
      </c>
    </row>
    <row r="916" spans="1:9" x14ac:dyDescent="0.3">
      <c r="A916" t="s">
        <v>3643</v>
      </c>
      <c r="B916" t="s">
        <v>3644</v>
      </c>
      <c r="C916" t="s">
        <v>3645</v>
      </c>
      <c r="D916">
        <v>0.54665994644164995</v>
      </c>
      <c r="E916">
        <v>0.76200000000000001</v>
      </c>
      <c r="F916">
        <v>0.2</v>
      </c>
      <c r="G916" t="str">
        <f t="shared" si="14"/>
        <v>yes</v>
      </c>
      <c r="H916">
        <v>0.664072</v>
      </c>
      <c r="I916">
        <v>0.669767</v>
      </c>
    </row>
    <row r="917" spans="1:9" x14ac:dyDescent="0.3">
      <c r="A917" t="s">
        <v>3527</v>
      </c>
      <c r="B917" t="s">
        <v>3528</v>
      </c>
      <c r="C917" t="s">
        <v>3529</v>
      </c>
      <c r="D917">
        <v>0.74412053823471003</v>
      </c>
      <c r="E917">
        <v>0.75600000000000001</v>
      </c>
      <c r="F917">
        <v>0</v>
      </c>
      <c r="G917" t="str">
        <f t="shared" si="14"/>
        <v>yes</v>
      </c>
      <c r="H917">
        <v>0.73651699999999998</v>
      </c>
      <c r="I917">
        <v>0.72971600000000003</v>
      </c>
    </row>
    <row r="918" spans="1:9" x14ac:dyDescent="0.3">
      <c r="A918" t="s">
        <v>4489</v>
      </c>
      <c r="B918" t="s">
        <v>4490</v>
      </c>
      <c r="C918" t="s">
        <v>4491</v>
      </c>
      <c r="D918">
        <v>0.53381454944610596</v>
      </c>
      <c r="E918">
        <v>0.75600000000000001</v>
      </c>
      <c r="F918">
        <v>0.5</v>
      </c>
      <c r="G918" t="str">
        <f t="shared" si="14"/>
        <v>yes</v>
      </c>
      <c r="H918">
        <v>0.84990200000000005</v>
      </c>
      <c r="I918">
        <v>0.85303799999999996</v>
      </c>
    </row>
    <row r="919" spans="1:9" x14ac:dyDescent="0.3">
      <c r="A919" t="s">
        <v>4863</v>
      </c>
      <c r="B919" t="s">
        <v>4864</v>
      </c>
      <c r="C919" t="s">
        <v>4865</v>
      </c>
      <c r="D919">
        <v>2.1989191882311999E-3</v>
      </c>
      <c r="E919">
        <v>0.755</v>
      </c>
      <c r="F919">
        <v>0.5</v>
      </c>
      <c r="G919" t="str">
        <f t="shared" si="14"/>
        <v>yes</v>
      </c>
      <c r="H919">
        <v>0.756633</v>
      </c>
      <c r="I919">
        <v>0.764436</v>
      </c>
    </row>
    <row r="920" spans="1:9" x14ac:dyDescent="0.3">
      <c r="A920" t="s">
        <v>3086</v>
      </c>
      <c r="B920" t="s">
        <v>2101</v>
      </c>
      <c r="C920" t="s">
        <v>3087</v>
      </c>
      <c r="D920">
        <v>0.97276276350021296</v>
      </c>
      <c r="E920">
        <v>0.754</v>
      </c>
      <c r="F920">
        <v>0.57099999999999995</v>
      </c>
      <c r="G920" t="str">
        <f t="shared" si="14"/>
        <v>yes</v>
      </c>
      <c r="H920">
        <v>0.85661299999999996</v>
      </c>
      <c r="I920">
        <v>0.84373299999999996</v>
      </c>
    </row>
    <row r="921" spans="1:9" x14ac:dyDescent="0.3">
      <c r="A921" t="s">
        <v>3469</v>
      </c>
      <c r="B921" t="s">
        <v>3470</v>
      </c>
      <c r="C921" t="s">
        <v>3471</v>
      </c>
      <c r="D921">
        <v>5.5314372293651E-3</v>
      </c>
      <c r="E921">
        <v>0.752</v>
      </c>
      <c r="F921">
        <v>0</v>
      </c>
      <c r="G921" t="str">
        <f t="shared" si="14"/>
        <v>yes</v>
      </c>
      <c r="H921">
        <v>0.64575700000000003</v>
      </c>
      <c r="I921">
        <v>0.64404799999999995</v>
      </c>
    </row>
    <row r="922" spans="1:9" x14ac:dyDescent="0.3">
      <c r="A922" t="s">
        <v>4222</v>
      </c>
      <c r="B922" t="s">
        <v>4223</v>
      </c>
      <c r="C922" t="s">
        <v>4224</v>
      </c>
      <c r="D922">
        <v>0.81174653768539395</v>
      </c>
      <c r="E922">
        <v>0.751</v>
      </c>
      <c r="F922">
        <v>0</v>
      </c>
      <c r="G922" t="str">
        <f t="shared" si="14"/>
        <v>yes</v>
      </c>
      <c r="H922">
        <v>0.926871</v>
      </c>
      <c r="I922">
        <v>0.91964299999999999</v>
      </c>
    </row>
    <row r="923" spans="1:9" x14ac:dyDescent="0.3">
      <c r="A923" t="s">
        <v>4743</v>
      </c>
      <c r="B923" t="s">
        <v>4744</v>
      </c>
      <c r="C923" t="s">
        <v>4745</v>
      </c>
      <c r="D923">
        <v>0.39752700924873302</v>
      </c>
      <c r="E923">
        <v>0.75</v>
      </c>
      <c r="F923">
        <v>0.33300000000000002</v>
      </c>
      <c r="G923" t="str">
        <f t="shared" si="14"/>
        <v>yes</v>
      </c>
      <c r="H923">
        <v>0.76880800000000005</v>
      </c>
      <c r="I923">
        <v>0.788686</v>
      </c>
    </row>
    <row r="924" spans="1:9" x14ac:dyDescent="0.3">
      <c r="A924" t="s">
        <v>3249</v>
      </c>
      <c r="B924" t="s">
        <v>3250</v>
      </c>
      <c r="C924" t="s">
        <v>3251</v>
      </c>
      <c r="D924">
        <v>0.389652609825134</v>
      </c>
      <c r="E924">
        <v>0.749</v>
      </c>
      <c r="F924">
        <v>0.5</v>
      </c>
      <c r="G924" t="str">
        <f t="shared" si="14"/>
        <v>yes</v>
      </c>
      <c r="H924">
        <v>0.85994300000000001</v>
      </c>
      <c r="I924">
        <v>0.84814000000000001</v>
      </c>
    </row>
    <row r="925" spans="1:9" x14ac:dyDescent="0.3">
      <c r="A925" t="s">
        <v>4615</v>
      </c>
      <c r="B925" t="s">
        <v>4616</v>
      </c>
      <c r="C925" t="s">
        <v>4617</v>
      </c>
      <c r="D925">
        <v>9.5047585666179601E-2</v>
      </c>
      <c r="E925">
        <v>0.749</v>
      </c>
      <c r="F925">
        <v>0.5</v>
      </c>
      <c r="G925" t="str">
        <f t="shared" si="14"/>
        <v>yes</v>
      </c>
      <c r="H925">
        <v>0.88950899999999999</v>
      </c>
      <c r="I925">
        <v>0.87559900000000002</v>
      </c>
    </row>
    <row r="926" spans="1:9" x14ac:dyDescent="0.3">
      <c r="A926" t="s">
        <v>4795</v>
      </c>
      <c r="B926" t="s">
        <v>4796</v>
      </c>
      <c r="C926" t="s">
        <v>4797</v>
      </c>
      <c r="D926">
        <v>0.80836242437362604</v>
      </c>
      <c r="E926">
        <v>0.749</v>
      </c>
      <c r="F926">
        <v>0.72699999999999998</v>
      </c>
      <c r="G926" t="str">
        <f t="shared" si="14"/>
        <v>yes</v>
      </c>
      <c r="H926">
        <v>0.83150999999999997</v>
      </c>
      <c r="I926">
        <v>0.84063100000000002</v>
      </c>
    </row>
    <row r="927" spans="1:9" x14ac:dyDescent="0.3">
      <c r="A927" t="s">
        <v>3147</v>
      </c>
      <c r="B927">
        <v>16</v>
      </c>
      <c r="C927" t="s">
        <v>3148</v>
      </c>
      <c r="D927">
        <v>0.237244397401809</v>
      </c>
      <c r="E927">
        <v>0.746</v>
      </c>
      <c r="F927">
        <v>0.5</v>
      </c>
      <c r="G927" t="str">
        <f t="shared" si="14"/>
        <v>yes</v>
      </c>
      <c r="H927">
        <v>0.61853499999999995</v>
      </c>
      <c r="I927">
        <v>0.61727699999999996</v>
      </c>
    </row>
    <row r="928" spans="1:9" x14ac:dyDescent="0.3">
      <c r="A928" t="s">
        <v>3116</v>
      </c>
      <c r="B928" t="s">
        <v>2196</v>
      </c>
      <c r="C928" t="s">
        <v>3117</v>
      </c>
      <c r="D928">
        <v>0.16465239226817999</v>
      </c>
      <c r="E928">
        <v>0.74299999999999999</v>
      </c>
      <c r="F928">
        <v>0.57099999999999995</v>
      </c>
      <c r="G928" t="str">
        <f t="shared" si="14"/>
        <v>yes</v>
      </c>
      <c r="H928">
        <v>0.86425200000000002</v>
      </c>
      <c r="I928">
        <v>0.857406</v>
      </c>
    </row>
    <row r="929" spans="1:9" x14ac:dyDescent="0.3">
      <c r="A929" t="s">
        <v>3722</v>
      </c>
      <c r="B929" t="s">
        <v>3723</v>
      </c>
      <c r="C929" t="s">
        <v>3721</v>
      </c>
      <c r="D929">
        <v>0.32161411643028198</v>
      </c>
      <c r="E929">
        <v>0.74099999999999999</v>
      </c>
      <c r="F929">
        <v>0.4</v>
      </c>
      <c r="G929" t="str">
        <f t="shared" si="14"/>
        <v>yes</v>
      </c>
      <c r="H929">
        <v>0.78422899999999995</v>
      </c>
      <c r="I929">
        <v>0.79788599999999998</v>
      </c>
    </row>
    <row r="930" spans="1:9" x14ac:dyDescent="0.3">
      <c r="A930" t="s">
        <v>2861</v>
      </c>
      <c r="B930" t="s">
        <v>1427</v>
      </c>
      <c r="C930" t="s">
        <v>2862</v>
      </c>
      <c r="D930">
        <v>0.38645163178443898</v>
      </c>
      <c r="E930">
        <v>0.73799999999999999</v>
      </c>
      <c r="F930">
        <v>0.75</v>
      </c>
      <c r="G930" t="str">
        <f t="shared" si="14"/>
        <v>yes</v>
      </c>
      <c r="H930">
        <v>0.86519299999999999</v>
      </c>
      <c r="I930">
        <v>0.86794000000000004</v>
      </c>
    </row>
    <row r="931" spans="1:9" x14ac:dyDescent="0.3">
      <c r="A931" t="s">
        <v>2903</v>
      </c>
      <c r="B931" t="s">
        <v>1554</v>
      </c>
      <c r="C931" t="s">
        <v>2904</v>
      </c>
      <c r="D931">
        <v>0.97949826717376698</v>
      </c>
      <c r="E931">
        <v>0.73499999999999999</v>
      </c>
      <c r="F931">
        <v>0.4</v>
      </c>
      <c r="G931" t="str">
        <f t="shared" si="14"/>
        <v>yes</v>
      </c>
      <c r="H931">
        <v>0.93820700000000001</v>
      </c>
      <c r="I931">
        <v>0.93707399999999996</v>
      </c>
    </row>
    <row r="932" spans="1:9" x14ac:dyDescent="0.3">
      <c r="A932" t="s">
        <v>4480</v>
      </c>
      <c r="B932" t="s">
        <v>4481</v>
      </c>
      <c r="C932" t="s">
        <v>4482</v>
      </c>
      <c r="D932">
        <v>0.30476552248001099</v>
      </c>
      <c r="E932">
        <v>0.73299999999999998</v>
      </c>
      <c r="F932">
        <v>0.70599999999999996</v>
      </c>
      <c r="G932" t="str">
        <f t="shared" si="14"/>
        <v>yes</v>
      </c>
      <c r="H932">
        <v>0.84701899999999997</v>
      </c>
      <c r="I932">
        <v>0.83242300000000002</v>
      </c>
    </row>
    <row r="933" spans="1:9" x14ac:dyDescent="0.3">
      <c r="A933" t="s">
        <v>5068</v>
      </c>
      <c r="B933" t="s">
        <v>5069</v>
      </c>
      <c r="C933" t="s">
        <v>5070</v>
      </c>
      <c r="D933">
        <v>0.52784532308578402</v>
      </c>
      <c r="E933">
        <v>0.73</v>
      </c>
      <c r="F933">
        <v>0.5</v>
      </c>
      <c r="G933" t="str">
        <f t="shared" si="14"/>
        <v>yes</v>
      </c>
      <c r="H933">
        <v>0.81104399999999999</v>
      </c>
      <c r="I933">
        <v>0.80640699999999998</v>
      </c>
    </row>
    <row r="934" spans="1:9" x14ac:dyDescent="0.3">
      <c r="A934" t="s">
        <v>3151</v>
      </c>
      <c r="B934" t="s">
        <v>2293</v>
      </c>
      <c r="C934" t="s">
        <v>3152</v>
      </c>
      <c r="D934">
        <v>0.17684632539749101</v>
      </c>
      <c r="E934">
        <v>0.72799999999999998</v>
      </c>
      <c r="F934">
        <v>0</v>
      </c>
      <c r="G934" t="str">
        <f t="shared" si="14"/>
        <v>yes</v>
      </c>
      <c r="H934">
        <v>0.79834400000000005</v>
      </c>
      <c r="I934">
        <v>0.79348799999999997</v>
      </c>
    </row>
    <row r="935" spans="1:9" x14ac:dyDescent="0.3">
      <c r="A935" t="s">
        <v>3935</v>
      </c>
      <c r="B935" t="s">
        <v>3936</v>
      </c>
      <c r="C935" t="s">
        <v>3937</v>
      </c>
      <c r="D935">
        <v>0.137052953243255</v>
      </c>
      <c r="E935">
        <v>0.72799999999999998</v>
      </c>
      <c r="F935">
        <v>0.44400000000000001</v>
      </c>
      <c r="G935" t="str">
        <f t="shared" si="14"/>
        <v>yes</v>
      </c>
      <c r="H935">
        <v>0.85499999999999998</v>
      </c>
      <c r="I935">
        <v>0.85102699999999998</v>
      </c>
    </row>
    <row r="936" spans="1:9" x14ac:dyDescent="0.3">
      <c r="A936" t="s">
        <v>4881</v>
      </c>
      <c r="B936" t="s">
        <v>4882</v>
      </c>
      <c r="C936" t="s">
        <v>4883</v>
      </c>
      <c r="D936">
        <v>0.35596510767936701</v>
      </c>
      <c r="E936">
        <v>0.72599999999999998</v>
      </c>
      <c r="F936">
        <v>0.5</v>
      </c>
      <c r="G936" t="str">
        <f t="shared" si="14"/>
        <v>yes</v>
      </c>
      <c r="H936">
        <v>0.867757</v>
      </c>
      <c r="I936">
        <v>0.86127500000000001</v>
      </c>
    </row>
    <row r="937" spans="1:9" x14ac:dyDescent="0.3">
      <c r="A937" t="s">
        <v>3183</v>
      </c>
      <c r="B937" t="s">
        <v>3184</v>
      </c>
      <c r="C937" t="s">
        <v>3185</v>
      </c>
      <c r="D937">
        <v>0.76890462636947599</v>
      </c>
      <c r="E937">
        <v>0.72399999999999998</v>
      </c>
      <c r="F937">
        <v>0.5</v>
      </c>
      <c r="G937" t="str">
        <f t="shared" si="14"/>
        <v>yes</v>
      </c>
      <c r="H937">
        <v>0.72642399999999996</v>
      </c>
      <c r="I937">
        <v>0.72253400000000001</v>
      </c>
    </row>
    <row r="938" spans="1:9" x14ac:dyDescent="0.3">
      <c r="A938" t="s">
        <v>3183</v>
      </c>
      <c r="B938" t="s">
        <v>3184</v>
      </c>
      <c r="C938" t="s">
        <v>3185</v>
      </c>
      <c r="D938">
        <v>0.76890462636947599</v>
      </c>
      <c r="E938">
        <v>0.72399999999999998</v>
      </c>
      <c r="F938">
        <v>0.5</v>
      </c>
      <c r="G938" t="str">
        <f t="shared" si="14"/>
        <v>yes</v>
      </c>
      <c r="H938">
        <v>0.72642399999999996</v>
      </c>
      <c r="I938">
        <v>0.72253400000000001</v>
      </c>
    </row>
    <row r="939" spans="1:9" x14ac:dyDescent="0.3">
      <c r="A939" t="s">
        <v>4890</v>
      </c>
      <c r="B939" t="s">
        <v>4891</v>
      </c>
      <c r="C939" t="s">
        <v>4892</v>
      </c>
      <c r="D939">
        <v>9.0741835534572601E-2</v>
      </c>
      <c r="E939">
        <v>0.72399999999999998</v>
      </c>
      <c r="F939">
        <v>0.44400000000000001</v>
      </c>
      <c r="G939" t="str">
        <f t="shared" si="14"/>
        <v>yes</v>
      </c>
      <c r="H939">
        <v>0.75698399999999999</v>
      </c>
      <c r="I939">
        <v>0.75789499999999999</v>
      </c>
    </row>
    <row r="940" spans="1:9" x14ac:dyDescent="0.3">
      <c r="A940" t="s">
        <v>4064</v>
      </c>
      <c r="B940" t="s">
        <v>4065</v>
      </c>
      <c r="C940" t="s">
        <v>4066</v>
      </c>
      <c r="D940">
        <v>0.91420781612396196</v>
      </c>
      <c r="E940">
        <v>0.72299999999999998</v>
      </c>
      <c r="F940">
        <v>0.5</v>
      </c>
      <c r="G940" t="str">
        <f t="shared" si="14"/>
        <v>yes</v>
      </c>
      <c r="H940">
        <v>0.82597600000000004</v>
      </c>
      <c r="I940">
        <v>0.815554</v>
      </c>
    </row>
    <row r="941" spans="1:9" x14ac:dyDescent="0.3">
      <c r="A941" t="s">
        <v>3781</v>
      </c>
      <c r="B941" t="s">
        <v>3782</v>
      </c>
      <c r="C941" t="s">
        <v>3783</v>
      </c>
      <c r="D941">
        <v>1.84574797749519E-2</v>
      </c>
      <c r="E941">
        <v>0.72199999999999998</v>
      </c>
      <c r="F941">
        <v>0.47099999999999997</v>
      </c>
      <c r="G941" t="str">
        <f t="shared" si="14"/>
        <v>yes</v>
      </c>
      <c r="H941">
        <v>0.81087500000000001</v>
      </c>
      <c r="I941">
        <v>0.81210300000000002</v>
      </c>
    </row>
    <row r="942" spans="1:9" x14ac:dyDescent="0.3">
      <c r="A942" t="s">
        <v>2967</v>
      </c>
      <c r="B942" t="s">
        <v>1733</v>
      </c>
      <c r="C942" t="s">
        <v>2968</v>
      </c>
      <c r="D942">
        <v>0.52746617794036799</v>
      </c>
      <c r="E942">
        <v>0.72099999999999997</v>
      </c>
      <c r="F942">
        <v>0</v>
      </c>
      <c r="G942" t="str">
        <f t="shared" si="14"/>
        <v>yes</v>
      </c>
      <c r="H942">
        <v>0.65839499999999995</v>
      </c>
      <c r="I942">
        <v>0.67110199999999998</v>
      </c>
    </row>
    <row r="943" spans="1:9" x14ac:dyDescent="0.3">
      <c r="A943" t="s">
        <v>3460</v>
      </c>
      <c r="B943" t="s">
        <v>3461</v>
      </c>
      <c r="C943" t="s">
        <v>3462</v>
      </c>
      <c r="D943">
        <v>0.53064358234405495</v>
      </c>
      <c r="E943">
        <v>0.72099999999999997</v>
      </c>
      <c r="F943">
        <v>0.5</v>
      </c>
      <c r="G943" t="str">
        <f t="shared" si="14"/>
        <v>yes</v>
      </c>
      <c r="H943">
        <v>0.86747099999999999</v>
      </c>
      <c r="I943">
        <v>0.86868199999999995</v>
      </c>
    </row>
    <row r="944" spans="1:9" x14ac:dyDescent="0.3">
      <c r="A944" t="s">
        <v>4243</v>
      </c>
      <c r="B944">
        <v>2008</v>
      </c>
      <c r="C944">
        <v>1999</v>
      </c>
      <c r="D944">
        <v>0.98309361934661799</v>
      </c>
      <c r="E944">
        <v>0.71899999999999997</v>
      </c>
      <c r="F944">
        <v>0</v>
      </c>
      <c r="G944" t="str">
        <f t="shared" si="14"/>
        <v>yes</v>
      </c>
      <c r="H944">
        <v>0.88211899999999999</v>
      </c>
      <c r="I944">
        <v>0.88211899999999999</v>
      </c>
    </row>
    <row r="945" spans="1:9" x14ac:dyDescent="0.3">
      <c r="A945" t="s">
        <v>3311</v>
      </c>
      <c r="B945" t="s">
        <v>3312</v>
      </c>
      <c r="C945" t="s">
        <v>3313</v>
      </c>
      <c r="D945">
        <v>0.351963341236114</v>
      </c>
      <c r="E945">
        <v>0.71799999999999997</v>
      </c>
      <c r="F945">
        <v>0.58099999999999996</v>
      </c>
      <c r="G945" t="str">
        <f t="shared" si="14"/>
        <v>yes</v>
      </c>
      <c r="H945">
        <v>0.83553200000000005</v>
      </c>
      <c r="I945">
        <v>0.83375200000000005</v>
      </c>
    </row>
    <row r="946" spans="1:9" x14ac:dyDescent="0.3">
      <c r="A946" t="s">
        <v>4276</v>
      </c>
      <c r="B946" t="s">
        <v>4277</v>
      </c>
      <c r="C946" t="s">
        <v>4278</v>
      </c>
      <c r="D946">
        <v>2.0410941913723901E-2</v>
      </c>
      <c r="E946">
        <v>0.71799999999999997</v>
      </c>
      <c r="F946">
        <v>0.5</v>
      </c>
      <c r="G946" t="str">
        <f t="shared" si="14"/>
        <v>yes</v>
      </c>
      <c r="H946">
        <v>0.89196200000000003</v>
      </c>
      <c r="I946">
        <v>0.88406899999999999</v>
      </c>
    </row>
    <row r="947" spans="1:9" x14ac:dyDescent="0.3">
      <c r="A947" t="s">
        <v>4087</v>
      </c>
      <c r="B947" t="s">
        <v>4088</v>
      </c>
      <c r="C947" t="s">
        <v>4089</v>
      </c>
      <c r="D947">
        <v>0.52880275249481201</v>
      </c>
      <c r="E947">
        <v>0.71699999999999997</v>
      </c>
      <c r="F947">
        <v>0</v>
      </c>
      <c r="G947" t="str">
        <f t="shared" si="14"/>
        <v>yes</v>
      </c>
      <c r="H947">
        <v>0.89758800000000005</v>
      </c>
      <c r="I947">
        <v>0.89368599999999998</v>
      </c>
    </row>
    <row r="948" spans="1:9" x14ac:dyDescent="0.3">
      <c r="A948" t="s">
        <v>4350</v>
      </c>
      <c r="B948" t="s">
        <v>4351</v>
      </c>
      <c r="C948" t="s">
        <v>4352</v>
      </c>
      <c r="D948">
        <v>0.12639246881008101</v>
      </c>
      <c r="E948">
        <v>0.71599999999999997</v>
      </c>
      <c r="F948">
        <v>0</v>
      </c>
      <c r="G948" t="str">
        <f t="shared" si="14"/>
        <v>yes</v>
      </c>
      <c r="H948">
        <v>0.64648499999999998</v>
      </c>
      <c r="I948">
        <v>0.64819300000000002</v>
      </c>
    </row>
    <row r="949" spans="1:9" x14ac:dyDescent="0.3">
      <c r="A949" t="s">
        <v>3194</v>
      </c>
      <c r="B949" t="s">
        <v>3195</v>
      </c>
      <c r="C949" t="s">
        <v>3196</v>
      </c>
      <c r="D949">
        <v>0.32040020823478699</v>
      </c>
      <c r="E949">
        <v>0.71499999999999997</v>
      </c>
      <c r="F949">
        <v>0.66700000000000004</v>
      </c>
      <c r="G949" t="str">
        <f t="shared" si="14"/>
        <v>yes</v>
      </c>
      <c r="H949">
        <v>0.92562599999999995</v>
      </c>
      <c r="I949">
        <v>0.92021600000000003</v>
      </c>
    </row>
    <row r="950" spans="1:9" x14ac:dyDescent="0.3">
      <c r="A950" t="s">
        <v>3198</v>
      </c>
      <c r="B950" t="s">
        <v>3195</v>
      </c>
      <c r="C950" t="s">
        <v>3196</v>
      </c>
      <c r="D950">
        <v>0.31633704900741499</v>
      </c>
      <c r="E950">
        <v>0.71499999999999997</v>
      </c>
      <c r="F950">
        <v>0.66700000000000004</v>
      </c>
      <c r="G950" t="str">
        <f t="shared" si="14"/>
        <v>yes</v>
      </c>
      <c r="H950">
        <v>0.92562599999999995</v>
      </c>
      <c r="I950">
        <v>0.92021600000000003</v>
      </c>
    </row>
    <row r="951" spans="1:9" x14ac:dyDescent="0.3">
      <c r="A951" t="s">
        <v>3811</v>
      </c>
      <c r="B951" t="s">
        <v>3812</v>
      </c>
      <c r="C951" t="s">
        <v>3813</v>
      </c>
      <c r="D951">
        <v>0.58711516857147195</v>
      </c>
      <c r="E951">
        <v>0.71299999999999997</v>
      </c>
      <c r="F951">
        <v>0.66700000000000004</v>
      </c>
      <c r="G951" t="str">
        <f t="shared" si="14"/>
        <v>yes</v>
      </c>
      <c r="H951">
        <v>0.76172600000000001</v>
      </c>
      <c r="I951">
        <v>0.775617</v>
      </c>
    </row>
    <row r="952" spans="1:9" x14ac:dyDescent="0.3">
      <c r="A952" t="s">
        <v>4875</v>
      </c>
      <c r="B952" t="s">
        <v>4876</v>
      </c>
      <c r="C952" t="s">
        <v>4877</v>
      </c>
      <c r="D952" s="4">
        <v>1.0838324669748501E-5</v>
      </c>
      <c r="E952">
        <v>0.71299999999999997</v>
      </c>
      <c r="F952">
        <v>0</v>
      </c>
      <c r="G952" t="str">
        <f t="shared" si="14"/>
        <v>yes</v>
      </c>
      <c r="H952">
        <v>0.75248899999999996</v>
      </c>
      <c r="I952">
        <v>0.74061399999999999</v>
      </c>
    </row>
    <row r="953" spans="1:9" x14ac:dyDescent="0.3">
      <c r="A953" t="s">
        <v>2498</v>
      </c>
      <c r="B953">
        <v>1944</v>
      </c>
      <c r="C953" t="s">
        <v>2499</v>
      </c>
      <c r="D953">
        <v>0.47240126132964999</v>
      </c>
      <c r="E953">
        <v>0.71199999999999997</v>
      </c>
      <c r="F953">
        <v>0.222</v>
      </c>
      <c r="G953" t="str">
        <f t="shared" si="14"/>
        <v>yes</v>
      </c>
      <c r="H953">
        <v>0.63712400000000002</v>
      </c>
      <c r="I953">
        <v>0.64319499999999996</v>
      </c>
    </row>
    <row r="954" spans="1:9" x14ac:dyDescent="0.3">
      <c r="A954" t="s">
        <v>2548</v>
      </c>
      <c r="B954" t="s">
        <v>439</v>
      </c>
      <c r="C954" t="s">
        <v>2549</v>
      </c>
      <c r="D954">
        <v>0.259018003940582</v>
      </c>
      <c r="E954">
        <v>0.71099999999999997</v>
      </c>
      <c r="F954">
        <v>0.375</v>
      </c>
      <c r="G954" t="str">
        <f t="shared" si="14"/>
        <v>yes</v>
      </c>
      <c r="H954">
        <v>0.85304899999999995</v>
      </c>
      <c r="I954">
        <v>0.84765400000000002</v>
      </c>
    </row>
    <row r="955" spans="1:9" x14ac:dyDescent="0.3">
      <c r="A955" t="s">
        <v>4575</v>
      </c>
      <c r="B955" t="s">
        <v>4576</v>
      </c>
      <c r="C955" t="s">
        <v>4577</v>
      </c>
      <c r="D955">
        <v>0.274866253137588</v>
      </c>
      <c r="E955">
        <v>0.71099999999999997</v>
      </c>
      <c r="F955">
        <v>0.44400000000000001</v>
      </c>
      <c r="G955" t="str">
        <f t="shared" si="14"/>
        <v>yes</v>
      </c>
      <c r="H955">
        <v>0.86256600000000005</v>
      </c>
      <c r="I955">
        <v>0.84376200000000001</v>
      </c>
    </row>
    <row r="956" spans="1:9" x14ac:dyDescent="0.3">
      <c r="A956" t="s">
        <v>3074</v>
      </c>
      <c r="B956" t="s">
        <v>2067</v>
      </c>
      <c r="C956" t="s">
        <v>3075</v>
      </c>
      <c r="D956">
        <v>1.51091953739523E-2</v>
      </c>
      <c r="E956">
        <v>0.70799999999999996</v>
      </c>
      <c r="F956">
        <v>0.5</v>
      </c>
      <c r="G956" t="str">
        <f t="shared" si="14"/>
        <v>yes</v>
      </c>
      <c r="H956">
        <v>0.88252200000000003</v>
      </c>
      <c r="I956">
        <v>0.87890500000000005</v>
      </c>
    </row>
    <row r="957" spans="1:9" x14ac:dyDescent="0.3">
      <c r="A957" t="s">
        <v>2990</v>
      </c>
      <c r="B957" t="s">
        <v>1808</v>
      </c>
      <c r="C957" t="s">
        <v>2991</v>
      </c>
      <c r="D957">
        <v>0.967121541500091</v>
      </c>
      <c r="E957">
        <v>0.70699999999999996</v>
      </c>
      <c r="F957">
        <v>0.4</v>
      </c>
      <c r="G957" t="str">
        <f t="shared" si="14"/>
        <v>yes</v>
      </c>
      <c r="H957">
        <v>0.90767200000000003</v>
      </c>
      <c r="I957">
        <v>0.89096399999999998</v>
      </c>
    </row>
    <row r="958" spans="1:9" x14ac:dyDescent="0.3">
      <c r="A958" t="s">
        <v>2386</v>
      </c>
      <c r="B958" t="s">
        <v>101</v>
      </c>
      <c r="C958" t="s">
        <v>42</v>
      </c>
      <c r="D958">
        <v>0.60504871606826705</v>
      </c>
      <c r="E958">
        <v>0.70499999999999996</v>
      </c>
      <c r="F958">
        <v>0.5</v>
      </c>
      <c r="G958" t="str">
        <f t="shared" si="14"/>
        <v>yes</v>
      </c>
      <c r="H958">
        <v>0.73765899999999995</v>
      </c>
      <c r="I958">
        <v>0.73357499999999998</v>
      </c>
    </row>
    <row r="959" spans="1:9" x14ac:dyDescent="0.3">
      <c r="A959" t="s">
        <v>2486</v>
      </c>
      <c r="B959" t="s">
        <v>270</v>
      </c>
      <c r="C959" t="s">
        <v>42</v>
      </c>
      <c r="D959">
        <v>0.53370267152786199</v>
      </c>
      <c r="E959">
        <v>0.70499999999999996</v>
      </c>
      <c r="F959">
        <v>0.5</v>
      </c>
      <c r="G959" t="str">
        <f t="shared" si="14"/>
        <v>yes</v>
      </c>
      <c r="H959">
        <v>0.74933099999999997</v>
      </c>
      <c r="I959">
        <v>0.74851500000000004</v>
      </c>
    </row>
    <row r="960" spans="1:9" x14ac:dyDescent="0.3">
      <c r="A960" t="s">
        <v>4157</v>
      </c>
      <c r="B960" t="s">
        <v>4158</v>
      </c>
      <c r="C960" t="s">
        <v>4159</v>
      </c>
      <c r="D960">
        <v>7.0557631552219294E-2</v>
      </c>
      <c r="E960">
        <v>0.70399999999999996</v>
      </c>
      <c r="F960">
        <v>0.63200000000000001</v>
      </c>
      <c r="G960" t="str">
        <f t="shared" si="14"/>
        <v>yes</v>
      </c>
      <c r="H960">
        <v>0.86491200000000001</v>
      </c>
      <c r="I960">
        <v>0.86991300000000005</v>
      </c>
    </row>
    <row r="961" spans="1:9" x14ac:dyDescent="0.3">
      <c r="A961" t="s">
        <v>2608</v>
      </c>
      <c r="B961" t="s">
        <v>633</v>
      </c>
      <c r="C961" t="s">
        <v>2609</v>
      </c>
      <c r="D961">
        <v>0.24683403968810999</v>
      </c>
      <c r="E961">
        <v>0.70299999999999996</v>
      </c>
      <c r="F961">
        <v>0.4</v>
      </c>
      <c r="G961" t="str">
        <f t="shared" si="14"/>
        <v>yes</v>
      </c>
      <c r="H961">
        <v>0.823156</v>
      </c>
      <c r="I961">
        <v>0.82730400000000004</v>
      </c>
    </row>
    <row r="962" spans="1:9" x14ac:dyDescent="0.3">
      <c r="A962" t="s">
        <v>3689</v>
      </c>
      <c r="B962">
        <v>1185</v>
      </c>
      <c r="C962" t="s">
        <v>3690</v>
      </c>
      <c r="D962">
        <v>0.60476195812225297</v>
      </c>
      <c r="E962">
        <v>0.70099999999999996</v>
      </c>
      <c r="F962">
        <v>0</v>
      </c>
      <c r="G962" t="str">
        <f t="shared" ref="G962:G1025" si="15">IF(E962&gt;0.64,"yes",IF(E962&gt;=0.45,"partially","no"))</f>
        <v>yes</v>
      </c>
      <c r="H962">
        <v>0.69464999999999999</v>
      </c>
      <c r="I962">
        <v>0.69017499999999998</v>
      </c>
    </row>
    <row r="963" spans="1:9" x14ac:dyDescent="0.3">
      <c r="A963" t="s">
        <v>3168</v>
      </c>
      <c r="B963" t="s">
        <v>2340</v>
      </c>
      <c r="C963" t="s">
        <v>3169</v>
      </c>
      <c r="D963">
        <v>0.93141418695449796</v>
      </c>
      <c r="E963">
        <v>0.69799999999999995</v>
      </c>
      <c r="F963">
        <v>0.28599999999999998</v>
      </c>
      <c r="G963" t="str">
        <f t="shared" si="15"/>
        <v>yes</v>
      </c>
      <c r="H963">
        <v>0.78706100000000001</v>
      </c>
      <c r="I963">
        <v>0.78437500000000004</v>
      </c>
    </row>
    <row r="964" spans="1:9" x14ac:dyDescent="0.3">
      <c r="A964" t="s">
        <v>2546</v>
      </c>
      <c r="B964" t="s">
        <v>432</v>
      </c>
      <c r="C964" t="s">
        <v>2547</v>
      </c>
      <c r="D964">
        <v>0.38785740733146601</v>
      </c>
      <c r="E964">
        <v>0.69699999999999995</v>
      </c>
      <c r="F964">
        <v>0</v>
      </c>
      <c r="G964" t="str">
        <f t="shared" si="15"/>
        <v>yes</v>
      </c>
      <c r="H964">
        <v>0.65840399999999999</v>
      </c>
      <c r="I964">
        <v>0.66650600000000004</v>
      </c>
    </row>
    <row r="965" spans="1:9" x14ac:dyDescent="0.3">
      <c r="A965" t="s">
        <v>4755</v>
      </c>
      <c r="B965" t="s">
        <v>4756</v>
      </c>
      <c r="C965" t="s">
        <v>4757</v>
      </c>
      <c r="D965">
        <v>5.0021726638077996E-3</v>
      </c>
      <c r="E965">
        <v>0.69499999999999995</v>
      </c>
      <c r="F965">
        <v>0.6</v>
      </c>
      <c r="G965" t="str">
        <f t="shared" si="15"/>
        <v>yes</v>
      </c>
      <c r="H965">
        <v>0.88368400000000003</v>
      </c>
      <c r="I965">
        <v>0.87798600000000004</v>
      </c>
    </row>
    <row r="966" spans="1:9" x14ac:dyDescent="0.3">
      <c r="A966" t="s">
        <v>5057</v>
      </c>
      <c r="B966" t="s">
        <v>5058</v>
      </c>
      <c r="C966" t="s">
        <v>5059</v>
      </c>
      <c r="D966">
        <v>5.6984897702932302E-2</v>
      </c>
      <c r="E966">
        <v>0.69499999999999995</v>
      </c>
      <c r="F966">
        <v>0.625</v>
      </c>
      <c r="G966" t="str">
        <f t="shared" si="15"/>
        <v>yes</v>
      </c>
      <c r="H966">
        <v>0.85886600000000002</v>
      </c>
      <c r="I966">
        <v>0.84950300000000001</v>
      </c>
    </row>
    <row r="967" spans="1:9" x14ac:dyDescent="0.3">
      <c r="A967" t="s">
        <v>4341</v>
      </c>
      <c r="B967" t="s">
        <v>4342</v>
      </c>
      <c r="C967" t="s">
        <v>4343</v>
      </c>
      <c r="D967">
        <v>5.5889827199280002E-3</v>
      </c>
      <c r="E967">
        <v>0.69199999999999995</v>
      </c>
      <c r="F967">
        <v>0.28599999999999998</v>
      </c>
      <c r="G967" t="str">
        <f t="shared" si="15"/>
        <v>yes</v>
      </c>
      <c r="H967">
        <v>0.90419899999999997</v>
      </c>
      <c r="I967">
        <v>0.89959299999999998</v>
      </c>
    </row>
    <row r="968" spans="1:9" x14ac:dyDescent="0.3">
      <c r="A968" t="s">
        <v>4511</v>
      </c>
      <c r="B968" t="s">
        <v>4512</v>
      </c>
      <c r="C968" t="s">
        <v>4513</v>
      </c>
      <c r="D968">
        <v>0.22173964977264399</v>
      </c>
      <c r="E968">
        <v>0.69099999999999995</v>
      </c>
      <c r="F968">
        <v>0</v>
      </c>
      <c r="G968" t="str">
        <f t="shared" si="15"/>
        <v>yes</v>
      </c>
      <c r="H968">
        <v>0.94297699999999995</v>
      </c>
      <c r="I968">
        <v>0.93828999999999996</v>
      </c>
    </row>
    <row r="969" spans="1:9" x14ac:dyDescent="0.3">
      <c r="A969" t="s">
        <v>4687</v>
      </c>
      <c r="B969" t="s">
        <v>4688</v>
      </c>
      <c r="C969" t="s">
        <v>4689</v>
      </c>
      <c r="D969">
        <v>0.85077404975891102</v>
      </c>
      <c r="E969">
        <v>0.68899999999999995</v>
      </c>
      <c r="F969">
        <v>0.5</v>
      </c>
      <c r="G969" t="str">
        <f t="shared" si="15"/>
        <v>yes</v>
      </c>
      <c r="H969">
        <v>0.74722299999999997</v>
      </c>
      <c r="I969">
        <v>0.74494099999999996</v>
      </c>
    </row>
    <row r="970" spans="1:9" x14ac:dyDescent="0.3">
      <c r="A970" t="s">
        <v>3402</v>
      </c>
      <c r="B970" t="s">
        <v>3403</v>
      </c>
      <c r="C970" t="s">
        <v>3404</v>
      </c>
      <c r="D970">
        <v>2.8036817908287E-2</v>
      </c>
      <c r="E970">
        <v>0.68799999999999994</v>
      </c>
      <c r="F970">
        <v>0.36399999999999999</v>
      </c>
      <c r="G970" t="str">
        <f t="shared" si="15"/>
        <v>yes</v>
      </c>
      <c r="H970">
        <v>0.84124500000000002</v>
      </c>
      <c r="I970">
        <v>0.84284400000000004</v>
      </c>
    </row>
    <row r="971" spans="1:9" x14ac:dyDescent="0.3">
      <c r="A971" t="s">
        <v>2683</v>
      </c>
      <c r="B971" t="s">
        <v>876</v>
      </c>
      <c r="C971" t="s">
        <v>2684</v>
      </c>
      <c r="D971">
        <v>0.76396822929382302</v>
      </c>
      <c r="E971">
        <v>0.68700000000000006</v>
      </c>
      <c r="F971">
        <v>0.4</v>
      </c>
      <c r="G971" t="str">
        <f t="shared" si="15"/>
        <v>yes</v>
      </c>
      <c r="H971">
        <v>0.79349499999999995</v>
      </c>
      <c r="I971">
        <v>0.79036899999999999</v>
      </c>
    </row>
    <row r="972" spans="1:9" x14ac:dyDescent="0.3">
      <c r="A972" t="s">
        <v>2476</v>
      </c>
      <c r="B972" t="s">
        <v>252</v>
      </c>
      <c r="C972" t="s">
        <v>2475</v>
      </c>
      <c r="D972">
        <v>0.50933575630187899</v>
      </c>
      <c r="E972">
        <v>0.68300000000000005</v>
      </c>
      <c r="F972">
        <v>0</v>
      </c>
      <c r="G972" t="str">
        <f t="shared" si="15"/>
        <v>yes</v>
      </c>
      <c r="H972">
        <v>0.67453600000000002</v>
      </c>
      <c r="I972">
        <v>0.67699500000000001</v>
      </c>
    </row>
    <row r="973" spans="1:9" x14ac:dyDescent="0.3">
      <c r="A973" t="s">
        <v>3160</v>
      </c>
      <c r="B973" t="s">
        <v>2317</v>
      </c>
      <c r="C973">
        <v>8.6460000000000008</v>
      </c>
      <c r="D973">
        <v>0.90994918346404996</v>
      </c>
      <c r="E973">
        <v>0.67900000000000005</v>
      </c>
      <c r="F973">
        <v>0.4</v>
      </c>
      <c r="G973" t="str">
        <f t="shared" si="15"/>
        <v>yes</v>
      </c>
      <c r="H973">
        <v>0.712086</v>
      </c>
      <c r="I973">
        <v>0.70708099999999996</v>
      </c>
    </row>
    <row r="974" spans="1:9" x14ac:dyDescent="0.3">
      <c r="A974" t="s">
        <v>4973</v>
      </c>
      <c r="B974" t="s">
        <v>4974</v>
      </c>
      <c r="C974" t="s">
        <v>4975</v>
      </c>
      <c r="D974">
        <v>0.40313324332237199</v>
      </c>
      <c r="E974">
        <v>0.67800000000000005</v>
      </c>
      <c r="F974">
        <v>0</v>
      </c>
      <c r="G974" t="str">
        <f t="shared" si="15"/>
        <v>yes</v>
      </c>
      <c r="H974">
        <v>0.78249599999999997</v>
      </c>
      <c r="I974">
        <v>0.78271599999999997</v>
      </c>
    </row>
    <row r="975" spans="1:9" x14ac:dyDescent="0.3">
      <c r="A975" t="s">
        <v>5126</v>
      </c>
      <c r="B975" t="s">
        <v>5127</v>
      </c>
      <c r="C975" t="s">
        <v>5128</v>
      </c>
      <c r="D975">
        <v>0.33385634422302202</v>
      </c>
      <c r="E975">
        <v>0.67400000000000004</v>
      </c>
      <c r="F975">
        <v>0.6</v>
      </c>
      <c r="G975" t="str">
        <f t="shared" si="15"/>
        <v>yes</v>
      </c>
      <c r="H975">
        <v>0.92804399999999998</v>
      </c>
      <c r="I975">
        <v>0.91292099999999998</v>
      </c>
    </row>
    <row r="976" spans="1:9" x14ac:dyDescent="0.3">
      <c r="A976" t="s">
        <v>5193</v>
      </c>
      <c r="B976" t="s">
        <v>5194</v>
      </c>
      <c r="C976" t="s">
        <v>5195</v>
      </c>
      <c r="D976">
        <v>1.56510825036E-4</v>
      </c>
      <c r="E976">
        <v>0.67200000000000004</v>
      </c>
      <c r="F976">
        <v>0</v>
      </c>
      <c r="G976" t="str">
        <f t="shared" si="15"/>
        <v>yes</v>
      </c>
      <c r="H976">
        <v>0.62974799999999997</v>
      </c>
      <c r="I976">
        <v>0.63671999999999995</v>
      </c>
    </row>
    <row r="977" spans="1:9" x14ac:dyDescent="0.3">
      <c r="A977" t="s">
        <v>2789</v>
      </c>
      <c r="B977" t="s">
        <v>1231</v>
      </c>
      <c r="C977" t="s">
        <v>2790</v>
      </c>
      <c r="D977">
        <v>0.54339653253555298</v>
      </c>
      <c r="E977">
        <v>0.67100000000000004</v>
      </c>
      <c r="F977">
        <v>0.66700000000000004</v>
      </c>
      <c r="G977" t="str">
        <f t="shared" si="15"/>
        <v>yes</v>
      </c>
      <c r="H977">
        <v>0.84921199999999997</v>
      </c>
      <c r="I977">
        <v>0.85699199999999998</v>
      </c>
    </row>
    <row r="978" spans="1:9" x14ac:dyDescent="0.3">
      <c r="A978" t="s">
        <v>3048</v>
      </c>
      <c r="B978" t="s">
        <v>1982</v>
      </c>
      <c r="C978" t="s">
        <v>3049</v>
      </c>
      <c r="D978">
        <v>0.102538436651229</v>
      </c>
      <c r="E978">
        <v>0.67100000000000004</v>
      </c>
      <c r="F978">
        <v>0.44400000000000001</v>
      </c>
      <c r="G978" t="str">
        <f t="shared" si="15"/>
        <v>yes</v>
      </c>
      <c r="H978">
        <v>0.83294299999999999</v>
      </c>
      <c r="I978">
        <v>0.83509800000000001</v>
      </c>
    </row>
    <row r="979" spans="1:9" x14ac:dyDescent="0.3">
      <c r="A979" t="s">
        <v>4737</v>
      </c>
      <c r="B979" t="s">
        <v>4738</v>
      </c>
      <c r="C979" t="s">
        <v>4739</v>
      </c>
      <c r="D979">
        <v>0.31060194969177202</v>
      </c>
      <c r="E979">
        <v>0.67100000000000004</v>
      </c>
      <c r="F979">
        <v>0.33300000000000002</v>
      </c>
      <c r="G979" t="str">
        <f t="shared" si="15"/>
        <v>yes</v>
      </c>
      <c r="H979">
        <v>0.74202199999999996</v>
      </c>
      <c r="I979">
        <v>0.76543600000000001</v>
      </c>
    </row>
    <row r="980" spans="1:9" x14ac:dyDescent="0.3">
      <c r="A980" t="s">
        <v>4860</v>
      </c>
      <c r="B980" t="s">
        <v>4861</v>
      </c>
      <c r="C980" t="s">
        <v>4862</v>
      </c>
      <c r="D980">
        <v>0.50570726394653298</v>
      </c>
      <c r="E980">
        <v>0.66800000000000004</v>
      </c>
      <c r="F980">
        <v>0.57099999999999995</v>
      </c>
      <c r="G980" t="str">
        <f t="shared" si="15"/>
        <v>yes</v>
      </c>
      <c r="H980">
        <v>0.899949</v>
      </c>
      <c r="I980">
        <v>0.89271699999999998</v>
      </c>
    </row>
    <row r="981" spans="1:9" x14ac:dyDescent="0.3">
      <c r="A981" t="s">
        <v>4000</v>
      </c>
      <c r="B981" t="s">
        <v>4001</v>
      </c>
      <c r="C981" t="s">
        <v>4002</v>
      </c>
      <c r="D981">
        <v>0.18321800231933499</v>
      </c>
      <c r="E981">
        <v>0.66600000000000004</v>
      </c>
      <c r="F981">
        <v>0</v>
      </c>
      <c r="G981" t="str">
        <f t="shared" si="15"/>
        <v>yes</v>
      </c>
      <c r="H981">
        <v>0.87199099999999996</v>
      </c>
      <c r="I981">
        <v>0.87199099999999996</v>
      </c>
    </row>
    <row r="982" spans="1:9" x14ac:dyDescent="0.3">
      <c r="A982" t="s">
        <v>4383</v>
      </c>
      <c r="B982" t="s">
        <v>4384</v>
      </c>
      <c r="C982" t="s">
        <v>4385</v>
      </c>
      <c r="D982">
        <v>0.27156257629394498</v>
      </c>
      <c r="E982">
        <v>0.66300000000000003</v>
      </c>
      <c r="F982">
        <v>0.63200000000000001</v>
      </c>
      <c r="G982" t="str">
        <f t="shared" si="15"/>
        <v>yes</v>
      </c>
      <c r="H982">
        <v>0.84303399999999995</v>
      </c>
      <c r="I982">
        <v>0.84673500000000002</v>
      </c>
    </row>
    <row r="983" spans="1:9" x14ac:dyDescent="0.3">
      <c r="A983" t="s">
        <v>3907</v>
      </c>
      <c r="B983" t="s">
        <v>3908</v>
      </c>
      <c r="C983" t="s">
        <v>3909</v>
      </c>
      <c r="D983">
        <v>1.2408390466579999E-4</v>
      </c>
      <c r="E983">
        <v>0.65800000000000003</v>
      </c>
      <c r="F983">
        <v>0.4</v>
      </c>
      <c r="G983" t="str">
        <f t="shared" si="15"/>
        <v>yes</v>
      </c>
      <c r="H983">
        <v>0.81243799999999999</v>
      </c>
      <c r="I983">
        <v>0.824681</v>
      </c>
    </row>
    <row r="984" spans="1:9" x14ac:dyDescent="0.3">
      <c r="A984" t="s">
        <v>2600</v>
      </c>
      <c r="B984" t="s">
        <v>601</v>
      </c>
      <c r="C984" t="s">
        <v>2601</v>
      </c>
      <c r="D984">
        <v>4.8704054206609698E-2</v>
      </c>
      <c r="E984">
        <v>0.65600000000000003</v>
      </c>
      <c r="F984">
        <v>0.28599999999999998</v>
      </c>
      <c r="G984" t="str">
        <f t="shared" si="15"/>
        <v>yes</v>
      </c>
      <c r="H984">
        <v>0.77747599999999994</v>
      </c>
      <c r="I984">
        <v>0.77376</v>
      </c>
    </row>
    <row r="985" spans="1:9" x14ac:dyDescent="0.3">
      <c r="A985" t="s">
        <v>3176</v>
      </c>
      <c r="B985" t="s">
        <v>2360</v>
      </c>
      <c r="C985">
        <v>3</v>
      </c>
      <c r="D985">
        <v>0.64918792247772195</v>
      </c>
      <c r="E985">
        <v>0.65600000000000003</v>
      </c>
      <c r="F985">
        <v>0.5</v>
      </c>
      <c r="G985" t="str">
        <f t="shared" si="15"/>
        <v>yes</v>
      </c>
      <c r="H985">
        <v>0.70777999999999996</v>
      </c>
      <c r="I985">
        <v>0.70863600000000004</v>
      </c>
    </row>
    <row r="986" spans="1:9" x14ac:dyDescent="0.3">
      <c r="A986" t="s">
        <v>4353</v>
      </c>
      <c r="B986" t="s">
        <v>4354</v>
      </c>
      <c r="C986" t="s">
        <v>4355</v>
      </c>
      <c r="D986">
        <v>0.86433994770050004</v>
      </c>
      <c r="E986">
        <v>0.65500000000000003</v>
      </c>
      <c r="F986">
        <v>0.57099999999999995</v>
      </c>
      <c r="G986" t="str">
        <f t="shared" si="15"/>
        <v>yes</v>
      </c>
      <c r="H986">
        <v>0.84032700000000005</v>
      </c>
      <c r="I986">
        <v>0.83341799999999999</v>
      </c>
    </row>
    <row r="987" spans="1:9" x14ac:dyDescent="0.3">
      <c r="A987" t="s">
        <v>4544</v>
      </c>
      <c r="B987" t="s">
        <v>4545</v>
      </c>
      <c r="C987" t="s">
        <v>4546</v>
      </c>
      <c r="D987">
        <v>0.82439672946929898</v>
      </c>
      <c r="E987">
        <v>0.65</v>
      </c>
      <c r="F987">
        <v>0.48</v>
      </c>
      <c r="G987" t="str">
        <f t="shared" si="15"/>
        <v>yes</v>
      </c>
      <c r="H987">
        <v>0.81989900000000004</v>
      </c>
      <c r="I987">
        <v>0.82379599999999997</v>
      </c>
    </row>
    <row r="988" spans="1:9" x14ac:dyDescent="0.3">
      <c r="A988" t="s">
        <v>4461</v>
      </c>
      <c r="B988" t="s">
        <v>4462</v>
      </c>
      <c r="C988" t="s">
        <v>4463</v>
      </c>
      <c r="D988">
        <v>0.66497665643692005</v>
      </c>
      <c r="E988">
        <v>0.64900000000000002</v>
      </c>
      <c r="F988">
        <v>0.66700000000000004</v>
      </c>
      <c r="G988" t="str">
        <f t="shared" si="15"/>
        <v>yes</v>
      </c>
      <c r="H988">
        <v>0.90790899999999997</v>
      </c>
      <c r="I988">
        <v>0.90790899999999997</v>
      </c>
    </row>
    <row r="989" spans="1:9" x14ac:dyDescent="0.3">
      <c r="A989" t="s">
        <v>3382</v>
      </c>
      <c r="B989" t="s">
        <v>3383</v>
      </c>
      <c r="C989" t="s">
        <v>3384</v>
      </c>
      <c r="D989">
        <v>0.877496778964996</v>
      </c>
      <c r="E989">
        <v>0.64600000000000002</v>
      </c>
      <c r="F989">
        <v>0</v>
      </c>
      <c r="G989" t="str">
        <f t="shared" si="15"/>
        <v>yes</v>
      </c>
      <c r="H989">
        <v>0.92961800000000006</v>
      </c>
      <c r="I989">
        <v>0.92990700000000004</v>
      </c>
    </row>
    <row r="990" spans="1:9" x14ac:dyDescent="0.3">
      <c r="A990" t="s">
        <v>2412</v>
      </c>
      <c r="B990" t="s">
        <v>141</v>
      </c>
      <c r="C990" t="s">
        <v>2413</v>
      </c>
      <c r="D990">
        <v>6.7956745624542195E-2</v>
      </c>
      <c r="E990">
        <v>0.64500000000000002</v>
      </c>
      <c r="F990">
        <v>0.36399999999999999</v>
      </c>
      <c r="G990" t="str">
        <f t="shared" si="15"/>
        <v>yes</v>
      </c>
      <c r="H990">
        <v>0.75452799999999998</v>
      </c>
      <c r="I990">
        <v>0.74619100000000005</v>
      </c>
    </row>
    <row r="991" spans="1:9" x14ac:dyDescent="0.3">
      <c r="A991" t="s">
        <v>3327</v>
      </c>
      <c r="B991" t="s">
        <v>3328</v>
      </c>
      <c r="C991" t="s">
        <v>3329</v>
      </c>
      <c r="D991" s="4">
        <v>2.07341940949845E-6</v>
      </c>
      <c r="E991">
        <v>0.64400000000000002</v>
      </c>
      <c r="F991">
        <v>0.5</v>
      </c>
      <c r="G991" t="str">
        <f t="shared" si="15"/>
        <v>yes</v>
      </c>
      <c r="H991">
        <v>0.84204800000000002</v>
      </c>
      <c r="I991">
        <v>0.83246600000000004</v>
      </c>
    </row>
    <row r="992" spans="1:9" x14ac:dyDescent="0.3">
      <c r="A992" t="s">
        <v>2744</v>
      </c>
      <c r="B992" t="s">
        <v>1109</v>
      </c>
      <c r="C992" t="s">
        <v>2745</v>
      </c>
      <c r="D992">
        <v>0.29748880863189697</v>
      </c>
      <c r="E992">
        <v>0.64300000000000002</v>
      </c>
      <c r="F992">
        <v>0.5</v>
      </c>
      <c r="G992" t="str">
        <f t="shared" si="15"/>
        <v>yes</v>
      </c>
      <c r="H992">
        <v>0.87193399999999999</v>
      </c>
      <c r="I992">
        <v>0.87193399999999999</v>
      </c>
    </row>
    <row r="993" spans="1:9" x14ac:dyDescent="0.3">
      <c r="A993" t="s">
        <v>4325</v>
      </c>
      <c r="B993" t="s">
        <v>4326</v>
      </c>
      <c r="C993" t="s">
        <v>4327</v>
      </c>
      <c r="D993">
        <v>0.75473612546920699</v>
      </c>
      <c r="E993">
        <v>0.64200000000000002</v>
      </c>
      <c r="F993">
        <v>0</v>
      </c>
      <c r="G993" t="str">
        <f t="shared" si="15"/>
        <v>yes</v>
      </c>
      <c r="H993">
        <v>0.69895799999999997</v>
      </c>
      <c r="I993">
        <v>0.70340000000000003</v>
      </c>
    </row>
    <row r="994" spans="1:9" x14ac:dyDescent="0.3">
      <c r="A994" t="s">
        <v>2941</v>
      </c>
      <c r="B994" t="s">
        <v>1657</v>
      </c>
      <c r="C994" t="s">
        <v>2942</v>
      </c>
      <c r="D994">
        <v>0.55615949630737305</v>
      </c>
      <c r="E994">
        <v>0.64</v>
      </c>
      <c r="F994">
        <v>0.46200000000000002</v>
      </c>
      <c r="G994" t="str">
        <f t="shared" si="15"/>
        <v>partially</v>
      </c>
      <c r="H994">
        <v>0.89253400000000005</v>
      </c>
      <c r="I994">
        <v>0.88642600000000005</v>
      </c>
    </row>
    <row r="995" spans="1:9" x14ac:dyDescent="0.3">
      <c r="A995" t="s">
        <v>3143</v>
      </c>
      <c r="B995" t="s">
        <v>2275</v>
      </c>
      <c r="C995" t="s">
        <v>3144</v>
      </c>
      <c r="D995">
        <v>0.95253789424896196</v>
      </c>
      <c r="E995">
        <v>0.63900000000000001</v>
      </c>
      <c r="F995">
        <v>0.33300000000000002</v>
      </c>
      <c r="G995" t="str">
        <f t="shared" si="15"/>
        <v>partially</v>
      </c>
      <c r="H995">
        <v>0.769679</v>
      </c>
      <c r="I995">
        <v>0.76315900000000003</v>
      </c>
    </row>
    <row r="996" spans="1:9" x14ac:dyDescent="0.3">
      <c r="A996" t="s">
        <v>2799</v>
      </c>
      <c r="B996" t="s">
        <v>1249</v>
      </c>
      <c r="C996" t="s">
        <v>2800</v>
      </c>
      <c r="D996">
        <v>0.187972426414489</v>
      </c>
      <c r="E996">
        <v>0.63800000000000001</v>
      </c>
      <c r="F996">
        <v>0.44400000000000001</v>
      </c>
      <c r="G996" t="str">
        <f t="shared" si="15"/>
        <v>partially</v>
      </c>
      <c r="H996">
        <v>0.82762400000000003</v>
      </c>
      <c r="I996">
        <v>0.81844099999999997</v>
      </c>
    </row>
    <row r="997" spans="1:9" x14ac:dyDescent="0.3">
      <c r="A997" t="s">
        <v>4661</v>
      </c>
      <c r="B997" t="s">
        <v>4662</v>
      </c>
      <c r="C997" t="s">
        <v>4663</v>
      </c>
      <c r="D997" s="4">
        <v>2.8928861866006601E-5</v>
      </c>
      <c r="E997">
        <v>0.63700000000000001</v>
      </c>
      <c r="F997">
        <v>0.5</v>
      </c>
      <c r="G997" t="str">
        <f t="shared" si="15"/>
        <v>partially</v>
      </c>
      <c r="H997">
        <v>0.84482000000000002</v>
      </c>
      <c r="I997">
        <v>0.84625600000000001</v>
      </c>
    </row>
    <row r="998" spans="1:9" x14ac:dyDescent="0.3">
      <c r="A998" t="s">
        <v>4240</v>
      </c>
      <c r="B998" t="s">
        <v>4241</v>
      </c>
      <c r="C998" t="s">
        <v>4242</v>
      </c>
      <c r="D998">
        <v>0.94076144695281905</v>
      </c>
      <c r="E998">
        <v>0.63400000000000001</v>
      </c>
      <c r="F998">
        <v>0.5</v>
      </c>
      <c r="G998" t="str">
        <f t="shared" si="15"/>
        <v>partially</v>
      </c>
      <c r="H998">
        <v>0.76968400000000003</v>
      </c>
      <c r="I998">
        <v>0.78941899999999998</v>
      </c>
    </row>
    <row r="999" spans="1:9" x14ac:dyDescent="0.3">
      <c r="A999" t="s">
        <v>3799</v>
      </c>
      <c r="B999" t="s">
        <v>3800</v>
      </c>
      <c r="C999" t="s">
        <v>3801</v>
      </c>
      <c r="D999">
        <v>0.17301154136657701</v>
      </c>
      <c r="E999">
        <v>0.63200000000000001</v>
      </c>
      <c r="F999">
        <v>0.54500000000000004</v>
      </c>
      <c r="G999" t="str">
        <f t="shared" si="15"/>
        <v>partially</v>
      </c>
      <c r="H999">
        <v>0.82324600000000003</v>
      </c>
      <c r="I999">
        <v>0.81267900000000004</v>
      </c>
    </row>
    <row r="1000" spans="1:9" x14ac:dyDescent="0.3">
      <c r="A1000" t="s">
        <v>5108</v>
      </c>
      <c r="B1000" t="s">
        <v>5109</v>
      </c>
      <c r="C1000" t="s">
        <v>5110</v>
      </c>
      <c r="D1000">
        <v>0.77483433485031095</v>
      </c>
      <c r="E1000">
        <v>0.63200000000000001</v>
      </c>
      <c r="F1000">
        <v>0.57099999999999995</v>
      </c>
      <c r="G1000" t="str">
        <f t="shared" si="15"/>
        <v>partially</v>
      </c>
      <c r="H1000">
        <v>0.88085000000000002</v>
      </c>
      <c r="I1000">
        <v>0.87446800000000002</v>
      </c>
    </row>
    <row r="1001" spans="1:9" x14ac:dyDescent="0.3">
      <c r="A1001" t="s">
        <v>3330</v>
      </c>
      <c r="B1001" t="s">
        <v>3331</v>
      </c>
      <c r="C1001" t="s">
        <v>3332</v>
      </c>
      <c r="D1001">
        <v>1.0150574380531001E-3</v>
      </c>
      <c r="E1001">
        <v>0.629</v>
      </c>
      <c r="F1001">
        <v>0.52600000000000002</v>
      </c>
      <c r="G1001" t="str">
        <f t="shared" si="15"/>
        <v>partially</v>
      </c>
      <c r="H1001">
        <v>0.82022099999999998</v>
      </c>
      <c r="I1001">
        <v>0.83197699999999997</v>
      </c>
    </row>
    <row r="1002" spans="1:9" x14ac:dyDescent="0.3">
      <c r="A1002" t="s">
        <v>4025</v>
      </c>
      <c r="B1002" t="s">
        <v>4026</v>
      </c>
      <c r="C1002" t="s">
        <v>4027</v>
      </c>
      <c r="D1002">
        <v>0.83731770515441895</v>
      </c>
      <c r="E1002">
        <v>0.628</v>
      </c>
      <c r="F1002">
        <v>0.53300000000000003</v>
      </c>
      <c r="G1002" t="str">
        <f t="shared" si="15"/>
        <v>partially</v>
      </c>
      <c r="H1002">
        <v>0.85467099999999996</v>
      </c>
      <c r="I1002">
        <v>0.85832600000000003</v>
      </c>
    </row>
    <row r="1003" spans="1:9" x14ac:dyDescent="0.3">
      <c r="A1003" t="s">
        <v>4517</v>
      </c>
      <c r="B1003" t="s">
        <v>4518</v>
      </c>
      <c r="C1003" t="s">
        <v>4519</v>
      </c>
      <c r="D1003">
        <v>1.4410515315830701E-2</v>
      </c>
      <c r="E1003">
        <v>0.626</v>
      </c>
      <c r="F1003">
        <v>0.36399999999999999</v>
      </c>
      <c r="G1003" t="str">
        <f t="shared" si="15"/>
        <v>partially</v>
      </c>
      <c r="H1003">
        <v>0.77637599999999996</v>
      </c>
      <c r="I1003">
        <v>0.769652</v>
      </c>
    </row>
    <row r="1004" spans="1:9" x14ac:dyDescent="0.3">
      <c r="A1004" t="s">
        <v>2952</v>
      </c>
      <c r="B1004" t="s">
        <v>1682</v>
      </c>
      <c r="C1004" t="s">
        <v>2953</v>
      </c>
      <c r="D1004">
        <v>0.135996133089065</v>
      </c>
      <c r="E1004">
        <v>0.625</v>
      </c>
      <c r="F1004">
        <v>0.33300000000000002</v>
      </c>
      <c r="G1004" t="str">
        <f t="shared" si="15"/>
        <v>partially</v>
      </c>
      <c r="H1004">
        <v>0.79512799999999995</v>
      </c>
      <c r="I1004">
        <v>0.78941799999999995</v>
      </c>
    </row>
    <row r="1005" spans="1:9" x14ac:dyDescent="0.3">
      <c r="A1005" t="s">
        <v>4052</v>
      </c>
      <c r="B1005" t="s">
        <v>4053</v>
      </c>
      <c r="C1005" t="s">
        <v>4054</v>
      </c>
      <c r="D1005">
        <v>8.1160426139831501E-2</v>
      </c>
      <c r="E1005">
        <v>0.625</v>
      </c>
      <c r="F1005">
        <v>0.36399999999999999</v>
      </c>
      <c r="G1005" t="str">
        <f t="shared" si="15"/>
        <v>partially</v>
      </c>
      <c r="H1005">
        <v>0.84334600000000004</v>
      </c>
      <c r="I1005">
        <v>0.83321500000000004</v>
      </c>
    </row>
    <row r="1006" spans="1:9" x14ac:dyDescent="0.3">
      <c r="A1006" t="s">
        <v>4835</v>
      </c>
      <c r="B1006" t="s">
        <v>4836</v>
      </c>
      <c r="C1006" t="s">
        <v>4837</v>
      </c>
      <c r="D1006">
        <v>0.26736032962799</v>
      </c>
      <c r="E1006">
        <v>0.625</v>
      </c>
      <c r="F1006">
        <v>0.66700000000000004</v>
      </c>
      <c r="G1006" t="str">
        <f t="shared" si="15"/>
        <v>partially</v>
      </c>
      <c r="H1006">
        <v>0.81391899999999995</v>
      </c>
      <c r="I1006">
        <v>0.82179000000000002</v>
      </c>
    </row>
    <row r="1007" spans="1:9" x14ac:dyDescent="0.3">
      <c r="A1007" t="s">
        <v>4126</v>
      </c>
      <c r="B1007" t="s">
        <v>4127</v>
      </c>
      <c r="C1007" t="s">
        <v>4128</v>
      </c>
      <c r="D1007">
        <v>0.69717705249786299</v>
      </c>
      <c r="E1007">
        <v>0.624</v>
      </c>
      <c r="F1007">
        <v>0.5</v>
      </c>
      <c r="G1007" t="str">
        <f t="shared" si="15"/>
        <v>partially</v>
      </c>
      <c r="H1007">
        <v>0.78883499999999995</v>
      </c>
      <c r="I1007">
        <v>0.78643300000000005</v>
      </c>
    </row>
    <row r="1008" spans="1:9" x14ac:dyDescent="0.3">
      <c r="A1008" t="s">
        <v>2755</v>
      </c>
      <c r="B1008" t="s">
        <v>1126</v>
      </c>
      <c r="C1008" t="s">
        <v>2756</v>
      </c>
      <c r="D1008">
        <v>3.1880434602499001E-2</v>
      </c>
      <c r="E1008">
        <v>0.622</v>
      </c>
      <c r="F1008">
        <v>0.5</v>
      </c>
      <c r="G1008" t="str">
        <f t="shared" si="15"/>
        <v>partially</v>
      </c>
      <c r="H1008">
        <v>0.73664499999999999</v>
      </c>
      <c r="I1008">
        <v>0.75414800000000004</v>
      </c>
    </row>
    <row r="1009" spans="1:9" x14ac:dyDescent="0.3">
      <c r="A1009" t="s">
        <v>2524</v>
      </c>
      <c r="B1009" t="s">
        <v>371</v>
      </c>
      <c r="C1009" t="s">
        <v>2525</v>
      </c>
      <c r="D1009">
        <v>0.89733976125717096</v>
      </c>
      <c r="E1009">
        <v>0.61799999999999999</v>
      </c>
      <c r="F1009">
        <v>0</v>
      </c>
      <c r="G1009" t="str">
        <f t="shared" si="15"/>
        <v>partially</v>
      </c>
      <c r="H1009">
        <v>0.70442499999999997</v>
      </c>
      <c r="I1009">
        <v>0.69777299999999998</v>
      </c>
    </row>
    <row r="1010" spans="1:9" x14ac:dyDescent="0.3">
      <c r="A1010" t="s">
        <v>2616</v>
      </c>
      <c r="B1010" t="s">
        <v>665</v>
      </c>
      <c r="C1010" t="s">
        <v>2617</v>
      </c>
      <c r="D1010">
        <v>0.176505282521247</v>
      </c>
      <c r="E1010">
        <v>0.61799999999999999</v>
      </c>
      <c r="F1010">
        <v>0.71399999999999997</v>
      </c>
      <c r="G1010" t="str">
        <f t="shared" si="15"/>
        <v>partially</v>
      </c>
      <c r="H1010">
        <v>0.80275700000000005</v>
      </c>
      <c r="I1010">
        <v>0.80242199999999997</v>
      </c>
    </row>
    <row r="1011" spans="1:9" x14ac:dyDescent="0.3">
      <c r="A1011" t="s">
        <v>5160</v>
      </c>
      <c r="B1011" t="s">
        <v>5161</v>
      </c>
      <c r="C1011" t="s">
        <v>5162</v>
      </c>
      <c r="D1011">
        <v>0.72341513633728005</v>
      </c>
      <c r="E1011">
        <v>0.61799999999999999</v>
      </c>
      <c r="F1011">
        <v>0.5</v>
      </c>
      <c r="G1011" t="str">
        <f t="shared" si="15"/>
        <v>partially</v>
      </c>
      <c r="H1011">
        <v>0.71617200000000003</v>
      </c>
      <c r="I1011">
        <v>0.72075299999999998</v>
      </c>
    </row>
    <row r="1012" spans="1:9" x14ac:dyDescent="0.3">
      <c r="A1012" t="s">
        <v>3427</v>
      </c>
      <c r="B1012" t="s">
        <v>3428</v>
      </c>
      <c r="C1012" t="s">
        <v>3429</v>
      </c>
      <c r="D1012">
        <v>3.6793906241655301E-2</v>
      </c>
      <c r="E1012">
        <v>0.61099999999999999</v>
      </c>
      <c r="F1012">
        <v>0.44400000000000001</v>
      </c>
      <c r="G1012" t="str">
        <f t="shared" si="15"/>
        <v>partially</v>
      </c>
      <c r="H1012">
        <v>0.75939400000000001</v>
      </c>
      <c r="I1012">
        <v>0.75004700000000002</v>
      </c>
    </row>
    <row r="1013" spans="1:9" x14ac:dyDescent="0.3">
      <c r="A1013" t="s">
        <v>2787</v>
      </c>
      <c r="B1013" t="s">
        <v>1224</v>
      </c>
      <c r="C1013" t="s">
        <v>2788</v>
      </c>
      <c r="D1013">
        <v>0.31892058253288202</v>
      </c>
      <c r="E1013">
        <v>0.61</v>
      </c>
      <c r="F1013">
        <v>0.44400000000000001</v>
      </c>
      <c r="G1013" t="str">
        <f t="shared" si="15"/>
        <v>partially</v>
      </c>
      <c r="H1013">
        <v>0.69071800000000005</v>
      </c>
      <c r="I1013">
        <v>0.70237799999999995</v>
      </c>
    </row>
    <row r="1014" spans="1:9" x14ac:dyDescent="0.3">
      <c r="A1014" t="s">
        <v>4749</v>
      </c>
      <c r="B1014" t="s">
        <v>4750</v>
      </c>
      <c r="C1014" t="s">
        <v>4751</v>
      </c>
      <c r="D1014">
        <v>0.216550603508949</v>
      </c>
      <c r="E1014">
        <v>0.60499999999999998</v>
      </c>
      <c r="F1014">
        <v>0.25</v>
      </c>
      <c r="G1014" t="str">
        <f t="shared" si="15"/>
        <v>partially</v>
      </c>
      <c r="H1014">
        <v>0.72745400000000005</v>
      </c>
      <c r="I1014">
        <v>0.73109500000000005</v>
      </c>
    </row>
    <row r="1015" spans="1:9" x14ac:dyDescent="0.3">
      <c r="A1015" t="s">
        <v>4261</v>
      </c>
      <c r="B1015" t="s">
        <v>4262</v>
      </c>
      <c r="C1015" t="s">
        <v>4263</v>
      </c>
      <c r="D1015">
        <v>0.43322247266769398</v>
      </c>
      <c r="E1015">
        <v>0.59599999999999997</v>
      </c>
      <c r="F1015">
        <v>0.5</v>
      </c>
      <c r="G1015" t="str">
        <f t="shared" si="15"/>
        <v>partially</v>
      </c>
      <c r="H1015">
        <v>0.86201899999999998</v>
      </c>
      <c r="I1015">
        <v>0.86688799999999999</v>
      </c>
    </row>
    <row r="1016" spans="1:9" x14ac:dyDescent="0.3">
      <c r="A1016" t="s">
        <v>5003</v>
      </c>
      <c r="B1016" t="s">
        <v>5004</v>
      </c>
      <c r="C1016" t="s">
        <v>5005</v>
      </c>
      <c r="D1016">
        <v>0.60069775581359797</v>
      </c>
      <c r="E1016">
        <v>0.59599999999999997</v>
      </c>
      <c r="F1016">
        <v>0.4</v>
      </c>
      <c r="G1016" t="str">
        <f t="shared" si="15"/>
        <v>partially</v>
      </c>
      <c r="H1016">
        <v>0.84904599999999997</v>
      </c>
      <c r="I1016">
        <v>0.85228099999999996</v>
      </c>
    </row>
    <row r="1017" spans="1:9" x14ac:dyDescent="0.3">
      <c r="A1017" t="s">
        <v>2922</v>
      </c>
      <c r="B1017" t="s">
        <v>1587</v>
      </c>
      <c r="C1017">
        <v>4</v>
      </c>
      <c r="D1017">
        <v>0.51000714302062899</v>
      </c>
      <c r="E1017">
        <v>0.59499999999999997</v>
      </c>
      <c r="F1017">
        <v>0</v>
      </c>
      <c r="G1017" t="str">
        <f t="shared" si="15"/>
        <v>partially</v>
      </c>
      <c r="H1017">
        <v>0.79834499999999997</v>
      </c>
      <c r="I1017">
        <v>0.80281800000000003</v>
      </c>
    </row>
    <row r="1018" spans="1:9" x14ac:dyDescent="0.3">
      <c r="A1018" t="s">
        <v>2614</v>
      </c>
      <c r="B1018" t="s">
        <v>661</v>
      </c>
      <c r="C1018" t="s">
        <v>2615</v>
      </c>
      <c r="D1018">
        <v>6.3247382640838595E-2</v>
      </c>
      <c r="E1018">
        <v>0.59</v>
      </c>
      <c r="F1018">
        <v>0.77800000000000002</v>
      </c>
      <c r="G1018" t="str">
        <f t="shared" si="15"/>
        <v>partially</v>
      </c>
      <c r="H1018">
        <v>0.86621199999999998</v>
      </c>
      <c r="I1018">
        <v>0.87515100000000001</v>
      </c>
    </row>
    <row r="1019" spans="1:9" x14ac:dyDescent="0.3">
      <c r="A1019" t="s">
        <v>5065</v>
      </c>
      <c r="B1019" t="s">
        <v>5066</v>
      </c>
      <c r="C1019" t="s">
        <v>5067</v>
      </c>
      <c r="D1019">
        <v>5.7616014033555901E-2</v>
      </c>
      <c r="E1019">
        <v>0.59</v>
      </c>
      <c r="F1019">
        <v>0.66700000000000004</v>
      </c>
      <c r="G1019" t="str">
        <f t="shared" si="15"/>
        <v>partially</v>
      </c>
      <c r="H1019">
        <v>0.86146</v>
      </c>
      <c r="I1019">
        <v>0.85794400000000004</v>
      </c>
    </row>
    <row r="1020" spans="1:9" x14ac:dyDescent="0.3">
      <c r="A1020" t="s">
        <v>2821</v>
      </c>
      <c r="B1020">
        <v>2017</v>
      </c>
      <c r="C1020" t="s">
        <v>2822</v>
      </c>
      <c r="D1020">
        <v>0.38962918519973699</v>
      </c>
      <c r="E1020">
        <v>0.58699999999999997</v>
      </c>
      <c r="F1020">
        <v>0</v>
      </c>
      <c r="G1020" t="str">
        <f t="shared" si="15"/>
        <v>partially</v>
      </c>
      <c r="H1020">
        <v>0.62118300000000004</v>
      </c>
      <c r="I1020">
        <v>0.62741400000000003</v>
      </c>
    </row>
    <row r="1021" spans="1:9" x14ac:dyDescent="0.3">
      <c r="A1021" t="s">
        <v>4678</v>
      </c>
      <c r="B1021" t="s">
        <v>4679</v>
      </c>
      <c r="C1021" t="s">
        <v>4680</v>
      </c>
      <c r="D1021" s="4">
        <v>1.0724136245698901E-6</v>
      </c>
      <c r="E1021">
        <v>0.58699999999999997</v>
      </c>
      <c r="F1021">
        <v>0.33300000000000002</v>
      </c>
      <c r="G1021" t="str">
        <f t="shared" si="15"/>
        <v>partially</v>
      </c>
      <c r="H1021">
        <v>0.82212099999999999</v>
      </c>
      <c r="I1021">
        <v>0.82561300000000004</v>
      </c>
    </row>
    <row r="1022" spans="1:9" x14ac:dyDescent="0.3">
      <c r="A1022" t="s">
        <v>3505</v>
      </c>
      <c r="B1022" t="s">
        <v>3506</v>
      </c>
      <c r="C1022" t="s">
        <v>3507</v>
      </c>
      <c r="D1022">
        <v>0.89663004875183105</v>
      </c>
      <c r="E1022">
        <v>0.58499999999999996</v>
      </c>
      <c r="F1022">
        <v>0.4</v>
      </c>
      <c r="G1022" t="str">
        <f t="shared" si="15"/>
        <v>partially</v>
      </c>
      <c r="H1022">
        <v>0.845696</v>
      </c>
      <c r="I1022">
        <v>0.84372100000000005</v>
      </c>
    </row>
    <row r="1023" spans="1:9" x14ac:dyDescent="0.3">
      <c r="A1023" t="s">
        <v>3867</v>
      </c>
      <c r="B1023" t="s">
        <v>3868</v>
      </c>
      <c r="C1023" t="s">
        <v>3869</v>
      </c>
      <c r="D1023">
        <v>1.0503567755222E-3</v>
      </c>
      <c r="E1023">
        <v>0.58399999999999996</v>
      </c>
      <c r="F1023">
        <v>0.44400000000000001</v>
      </c>
      <c r="G1023" t="str">
        <f t="shared" si="15"/>
        <v>partially</v>
      </c>
      <c r="H1023">
        <v>0.86107500000000003</v>
      </c>
      <c r="I1023">
        <v>0.86112699999999998</v>
      </c>
    </row>
    <row r="1024" spans="1:9" x14ac:dyDescent="0.3">
      <c r="A1024" t="s">
        <v>2594</v>
      </c>
      <c r="B1024" t="s">
        <v>571</v>
      </c>
      <c r="C1024" t="s">
        <v>2595</v>
      </c>
      <c r="D1024">
        <v>0.22586935758590601</v>
      </c>
      <c r="E1024">
        <v>0.58299999999999996</v>
      </c>
      <c r="F1024">
        <v>0.6</v>
      </c>
      <c r="G1024" t="str">
        <f t="shared" si="15"/>
        <v>partially</v>
      </c>
      <c r="H1024">
        <v>0.87294899999999997</v>
      </c>
      <c r="I1024">
        <v>0.87365400000000004</v>
      </c>
    </row>
    <row r="1025" spans="1:9" x14ac:dyDescent="0.3">
      <c r="A1025" t="s">
        <v>4964</v>
      </c>
      <c r="B1025" t="s">
        <v>4965</v>
      </c>
      <c r="C1025" t="s">
        <v>4966</v>
      </c>
      <c r="D1025">
        <v>0.272459626197814</v>
      </c>
      <c r="E1025">
        <v>0.58199999999999996</v>
      </c>
      <c r="F1025">
        <v>0.66700000000000004</v>
      </c>
      <c r="G1025" t="str">
        <f t="shared" si="15"/>
        <v>partially</v>
      </c>
      <c r="H1025">
        <v>0.87102800000000002</v>
      </c>
      <c r="I1025">
        <v>0.84160800000000002</v>
      </c>
    </row>
    <row r="1026" spans="1:9" x14ac:dyDescent="0.3">
      <c r="A1026" t="s">
        <v>3652</v>
      </c>
      <c r="B1026" t="s">
        <v>3653</v>
      </c>
      <c r="C1026" t="s">
        <v>3654</v>
      </c>
      <c r="D1026">
        <v>0.87060397863387995</v>
      </c>
      <c r="E1026">
        <v>0.57799999999999996</v>
      </c>
      <c r="F1026">
        <v>0</v>
      </c>
      <c r="G1026" t="str">
        <f t="shared" ref="G1026:G1089" si="16">IF(E1026&gt;0.64,"yes",IF(E1026&gt;=0.45,"partially","no"))</f>
        <v>partially</v>
      </c>
      <c r="H1026">
        <v>0.89259299999999997</v>
      </c>
      <c r="I1026">
        <v>0.897231</v>
      </c>
    </row>
    <row r="1027" spans="1:9" x14ac:dyDescent="0.3">
      <c r="A1027" t="s">
        <v>4903</v>
      </c>
      <c r="B1027" t="s">
        <v>4904</v>
      </c>
      <c r="C1027" t="s">
        <v>4905</v>
      </c>
      <c r="D1027">
        <v>4.3378062546253197E-2</v>
      </c>
      <c r="E1027">
        <v>0.57599999999999996</v>
      </c>
      <c r="F1027">
        <v>0.58799999999999997</v>
      </c>
      <c r="G1027" t="str">
        <f t="shared" si="16"/>
        <v>partially</v>
      </c>
      <c r="H1027">
        <v>0.84712200000000004</v>
      </c>
      <c r="I1027">
        <v>0.85540300000000002</v>
      </c>
    </row>
    <row r="1028" spans="1:9" x14ac:dyDescent="0.3">
      <c r="A1028" t="s">
        <v>2539</v>
      </c>
      <c r="B1028" t="s">
        <v>384</v>
      </c>
      <c r="C1028" t="s">
        <v>2540</v>
      </c>
      <c r="D1028">
        <v>0.50803107023239102</v>
      </c>
      <c r="E1028">
        <v>0.57199999999999995</v>
      </c>
      <c r="F1028">
        <v>0.54500000000000004</v>
      </c>
      <c r="G1028" t="str">
        <f t="shared" si="16"/>
        <v>partially</v>
      </c>
      <c r="H1028">
        <v>0.87218099999999998</v>
      </c>
      <c r="I1028">
        <v>0.87658800000000003</v>
      </c>
    </row>
    <row r="1029" spans="1:9" x14ac:dyDescent="0.3">
      <c r="A1029" t="s">
        <v>3153</v>
      </c>
      <c r="B1029" t="s">
        <v>2298</v>
      </c>
      <c r="C1029" t="s">
        <v>3154</v>
      </c>
      <c r="D1029">
        <v>0.50657039880752497</v>
      </c>
      <c r="E1029">
        <v>0.56999999999999995</v>
      </c>
      <c r="F1029">
        <v>0.57099999999999995</v>
      </c>
      <c r="G1029" t="str">
        <f t="shared" si="16"/>
        <v>partially</v>
      </c>
      <c r="H1029">
        <v>0.68555299999999997</v>
      </c>
      <c r="I1029">
        <v>0.69939300000000004</v>
      </c>
    </row>
    <row r="1030" spans="1:9" x14ac:dyDescent="0.3">
      <c r="A1030" t="s">
        <v>2590</v>
      </c>
      <c r="B1030" t="s">
        <v>554</v>
      </c>
      <c r="C1030" t="s">
        <v>2591</v>
      </c>
      <c r="D1030">
        <v>0.20764005184173501</v>
      </c>
      <c r="E1030">
        <v>0.56499999999999995</v>
      </c>
      <c r="F1030">
        <v>0.5</v>
      </c>
      <c r="G1030" t="str">
        <f t="shared" si="16"/>
        <v>partially</v>
      </c>
      <c r="H1030">
        <v>0.70704500000000003</v>
      </c>
      <c r="I1030">
        <v>0.69542700000000002</v>
      </c>
    </row>
    <row r="1031" spans="1:9" x14ac:dyDescent="0.3">
      <c r="A1031" t="s">
        <v>3080</v>
      </c>
      <c r="B1031" t="s">
        <v>2080</v>
      </c>
      <c r="C1031" t="s">
        <v>3081</v>
      </c>
      <c r="D1031">
        <v>0.72588974237442005</v>
      </c>
      <c r="E1031">
        <v>0.56399999999999995</v>
      </c>
      <c r="F1031">
        <v>0.42899999999999999</v>
      </c>
      <c r="G1031" t="str">
        <f t="shared" si="16"/>
        <v>partially</v>
      </c>
      <c r="H1031">
        <v>0.75998500000000002</v>
      </c>
      <c r="I1031">
        <v>0.75692099999999995</v>
      </c>
    </row>
    <row r="1032" spans="1:9" x14ac:dyDescent="0.3">
      <c r="A1032" t="s">
        <v>4096</v>
      </c>
      <c r="B1032" t="s">
        <v>4097</v>
      </c>
      <c r="C1032" t="s">
        <v>4098</v>
      </c>
      <c r="D1032">
        <v>3.6655675619840601E-2</v>
      </c>
      <c r="E1032">
        <v>0.55900000000000005</v>
      </c>
      <c r="F1032">
        <v>0.36399999999999999</v>
      </c>
      <c r="G1032" t="str">
        <f t="shared" si="16"/>
        <v>partially</v>
      </c>
      <c r="H1032">
        <v>0.786165</v>
      </c>
      <c r="I1032">
        <v>0.796431</v>
      </c>
    </row>
    <row r="1033" spans="1:9" x14ac:dyDescent="0.3">
      <c r="A1033" t="s">
        <v>2925</v>
      </c>
      <c r="B1033" t="s">
        <v>1591</v>
      </c>
      <c r="C1033" t="s">
        <v>2926</v>
      </c>
      <c r="D1033">
        <v>8.5690915584564195E-2</v>
      </c>
      <c r="E1033">
        <v>0.55700000000000005</v>
      </c>
      <c r="F1033">
        <v>0</v>
      </c>
      <c r="G1033" t="str">
        <f t="shared" si="16"/>
        <v>partially</v>
      </c>
      <c r="H1033">
        <v>0.93623299999999998</v>
      </c>
      <c r="I1033">
        <v>0.93369899999999995</v>
      </c>
    </row>
    <row r="1034" spans="1:9" x14ac:dyDescent="0.3">
      <c r="A1034" t="s">
        <v>3156</v>
      </c>
      <c r="B1034" t="s">
        <v>2306</v>
      </c>
      <c r="C1034" t="s">
        <v>3157</v>
      </c>
      <c r="D1034">
        <v>0.95233112573623602</v>
      </c>
      <c r="E1034">
        <v>0.55300000000000005</v>
      </c>
      <c r="F1034">
        <v>0.5</v>
      </c>
      <c r="G1034" t="str">
        <f t="shared" si="16"/>
        <v>partially</v>
      </c>
      <c r="H1034">
        <v>0.84000600000000003</v>
      </c>
      <c r="I1034">
        <v>0.85273299999999996</v>
      </c>
    </row>
    <row r="1035" spans="1:9" x14ac:dyDescent="0.3">
      <c r="A1035" t="s">
        <v>3161</v>
      </c>
      <c r="B1035" t="s">
        <v>2322</v>
      </c>
      <c r="C1035" t="s">
        <v>3162</v>
      </c>
      <c r="D1035">
        <v>0.216797605156898</v>
      </c>
      <c r="E1035">
        <v>0.55100000000000005</v>
      </c>
      <c r="F1035">
        <v>0</v>
      </c>
      <c r="G1035" t="str">
        <f t="shared" si="16"/>
        <v>partially</v>
      </c>
      <c r="H1035">
        <v>0.74447300000000005</v>
      </c>
      <c r="I1035">
        <v>0.74199300000000001</v>
      </c>
    </row>
    <row r="1036" spans="1:9" x14ac:dyDescent="0.3">
      <c r="A1036" t="s">
        <v>3351</v>
      </c>
      <c r="B1036" t="s">
        <v>3352</v>
      </c>
      <c r="C1036" t="s">
        <v>3353</v>
      </c>
      <c r="D1036">
        <v>0.12743592262268</v>
      </c>
      <c r="E1036">
        <v>0.55100000000000005</v>
      </c>
      <c r="F1036">
        <v>0.19400000000000001</v>
      </c>
      <c r="G1036" t="str">
        <f t="shared" si="16"/>
        <v>partially</v>
      </c>
      <c r="H1036">
        <v>0.71370900000000004</v>
      </c>
      <c r="I1036">
        <v>0.72197599999999995</v>
      </c>
    </row>
    <row r="1037" spans="1:9" x14ac:dyDescent="0.3">
      <c r="A1037" t="s">
        <v>4664</v>
      </c>
      <c r="B1037" t="s">
        <v>4665</v>
      </c>
      <c r="C1037" t="s">
        <v>4657</v>
      </c>
      <c r="D1037">
        <v>1.0484479134902E-3</v>
      </c>
      <c r="E1037">
        <v>0.53800000000000003</v>
      </c>
      <c r="F1037">
        <v>0</v>
      </c>
      <c r="G1037" t="str">
        <f t="shared" si="16"/>
        <v>partially</v>
      </c>
      <c r="H1037">
        <v>0.735456</v>
      </c>
      <c r="I1037">
        <v>0.72787299999999999</v>
      </c>
    </row>
    <row r="1038" spans="1:9" x14ac:dyDescent="0.3">
      <c r="A1038" t="s">
        <v>2833</v>
      </c>
      <c r="B1038" t="s">
        <v>1371</v>
      </c>
      <c r="C1038" t="s">
        <v>2834</v>
      </c>
      <c r="D1038">
        <v>0.28680852055549599</v>
      </c>
      <c r="E1038">
        <v>0.53700000000000003</v>
      </c>
      <c r="F1038">
        <v>0.36399999999999999</v>
      </c>
      <c r="G1038" t="str">
        <f t="shared" si="16"/>
        <v>partially</v>
      </c>
      <c r="H1038">
        <v>0.72250400000000004</v>
      </c>
      <c r="I1038">
        <v>0.71621599999999996</v>
      </c>
    </row>
    <row r="1039" spans="1:9" x14ac:dyDescent="0.3">
      <c r="A1039" t="s">
        <v>3915</v>
      </c>
      <c r="B1039" t="s">
        <v>3916</v>
      </c>
      <c r="C1039" t="s">
        <v>3905</v>
      </c>
      <c r="D1039">
        <v>0.564231216907501</v>
      </c>
      <c r="E1039">
        <v>0.53500000000000003</v>
      </c>
      <c r="F1039">
        <v>0</v>
      </c>
      <c r="G1039" t="str">
        <f t="shared" si="16"/>
        <v>partially</v>
      </c>
      <c r="H1039">
        <v>0.68242999999999998</v>
      </c>
      <c r="I1039">
        <v>0.68903499999999995</v>
      </c>
    </row>
    <row r="1040" spans="1:9" x14ac:dyDescent="0.3">
      <c r="A1040" t="s">
        <v>2927</v>
      </c>
      <c r="B1040" t="s">
        <v>1599</v>
      </c>
      <c r="C1040" t="s">
        <v>2928</v>
      </c>
      <c r="D1040">
        <v>0.86171114444732599</v>
      </c>
      <c r="E1040">
        <v>0.53100000000000003</v>
      </c>
      <c r="F1040">
        <v>0</v>
      </c>
      <c r="G1040" t="str">
        <f t="shared" si="16"/>
        <v>partially</v>
      </c>
      <c r="H1040">
        <v>0.68695899999999999</v>
      </c>
      <c r="I1040">
        <v>0.68180700000000005</v>
      </c>
    </row>
    <row r="1041" spans="1:9" x14ac:dyDescent="0.3">
      <c r="A1041" t="s">
        <v>2380</v>
      </c>
      <c r="B1041" t="s">
        <v>90</v>
      </c>
      <c r="C1041" t="s">
        <v>2381</v>
      </c>
      <c r="D1041">
        <v>0.76198738813400202</v>
      </c>
      <c r="E1041">
        <v>0.53</v>
      </c>
      <c r="F1041">
        <v>0</v>
      </c>
      <c r="G1041" t="str">
        <f t="shared" si="16"/>
        <v>partially</v>
      </c>
      <c r="H1041">
        <v>0.81121699999999997</v>
      </c>
      <c r="I1041">
        <v>0.81100099999999997</v>
      </c>
    </row>
    <row r="1042" spans="1:9" x14ac:dyDescent="0.3">
      <c r="A1042" t="s">
        <v>2804</v>
      </c>
      <c r="B1042" t="s">
        <v>1274</v>
      </c>
      <c r="C1042" t="s">
        <v>2805</v>
      </c>
      <c r="D1042">
        <v>0.744065821170806</v>
      </c>
      <c r="E1042">
        <v>0.52900000000000003</v>
      </c>
      <c r="F1042">
        <v>0</v>
      </c>
      <c r="G1042" t="str">
        <f t="shared" si="16"/>
        <v>partially</v>
      </c>
      <c r="H1042">
        <v>0.72856699999999996</v>
      </c>
      <c r="I1042">
        <v>0.73220099999999999</v>
      </c>
    </row>
    <row r="1043" spans="1:9" x14ac:dyDescent="0.3">
      <c r="A1043" t="s">
        <v>3345</v>
      </c>
      <c r="B1043" t="s">
        <v>3346</v>
      </c>
      <c r="C1043" t="s">
        <v>3347</v>
      </c>
      <c r="D1043">
        <v>0.46099951863288802</v>
      </c>
      <c r="E1043">
        <v>0.52400000000000002</v>
      </c>
      <c r="F1043">
        <v>0.4</v>
      </c>
      <c r="G1043" t="str">
        <f t="shared" si="16"/>
        <v>partially</v>
      </c>
      <c r="H1043">
        <v>0.80348299999999995</v>
      </c>
      <c r="I1043">
        <v>0.79474699999999998</v>
      </c>
    </row>
    <row r="1044" spans="1:9" x14ac:dyDescent="0.3">
      <c r="A1044" t="s">
        <v>4436</v>
      </c>
      <c r="B1044" t="s">
        <v>4437</v>
      </c>
      <c r="C1044" t="s">
        <v>4435</v>
      </c>
      <c r="D1044">
        <v>8.6996436119079507E-2</v>
      </c>
      <c r="E1044">
        <v>0.52200000000000002</v>
      </c>
      <c r="F1044">
        <v>0</v>
      </c>
      <c r="G1044" t="str">
        <f t="shared" si="16"/>
        <v>partially</v>
      </c>
      <c r="H1044">
        <v>0.80676199999999998</v>
      </c>
      <c r="I1044">
        <v>0.804647</v>
      </c>
    </row>
    <row r="1045" spans="1:9" x14ac:dyDescent="0.3">
      <c r="A1045" t="s">
        <v>5048</v>
      </c>
      <c r="B1045" t="s">
        <v>5049</v>
      </c>
      <c r="C1045" t="s">
        <v>5050</v>
      </c>
      <c r="D1045">
        <v>1.9752806052565498E-2</v>
      </c>
      <c r="E1045">
        <v>0.52200000000000002</v>
      </c>
      <c r="F1045">
        <v>0.4</v>
      </c>
      <c r="G1045" t="str">
        <f t="shared" si="16"/>
        <v>partially</v>
      </c>
      <c r="H1045">
        <v>0.72693799999999997</v>
      </c>
      <c r="I1045">
        <v>0.74028099999999997</v>
      </c>
    </row>
    <row r="1046" spans="1:9" x14ac:dyDescent="0.3">
      <c r="A1046" t="s">
        <v>2929</v>
      </c>
      <c r="B1046" t="s">
        <v>1608</v>
      </c>
      <c r="C1046" t="s">
        <v>2930</v>
      </c>
      <c r="D1046">
        <v>0.97703677415847701</v>
      </c>
      <c r="E1046">
        <v>0.52</v>
      </c>
      <c r="F1046">
        <v>0</v>
      </c>
      <c r="G1046" t="str">
        <f t="shared" si="16"/>
        <v>partially</v>
      </c>
      <c r="H1046">
        <v>0.894478</v>
      </c>
      <c r="I1046">
        <v>0.89845200000000003</v>
      </c>
    </row>
    <row r="1047" spans="1:9" x14ac:dyDescent="0.3">
      <c r="A1047" t="s">
        <v>4432</v>
      </c>
      <c r="B1047" t="s">
        <v>4433</v>
      </c>
      <c r="C1047" t="s">
        <v>4431</v>
      </c>
      <c r="D1047">
        <v>0.95996242761611905</v>
      </c>
      <c r="E1047">
        <v>0.52</v>
      </c>
      <c r="F1047">
        <v>0</v>
      </c>
      <c r="G1047" t="str">
        <f t="shared" si="16"/>
        <v>partially</v>
      </c>
      <c r="H1047">
        <v>0.72529200000000005</v>
      </c>
      <c r="I1047">
        <v>0.71936699999999998</v>
      </c>
    </row>
    <row r="1048" spans="1:9" x14ac:dyDescent="0.3">
      <c r="A1048" t="s">
        <v>4022</v>
      </c>
      <c r="B1048" t="s">
        <v>4023</v>
      </c>
      <c r="C1048" t="s">
        <v>4024</v>
      </c>
      <c r="D1048">
        <v>5.3524887189268996E-3</v>
      </c>
      <c r="E1048">
        <v>0.51900000000000002</v>
      </c>
      <c r="F1048">
        <v>0.44400000000000001</v>
      </c>
      <c r="G1048" t="str">
        <f t="shared" si="16"/>
        <v>partially</v>
      </c>
      <c r="H1048">
        <v>0.83803399999999995</v>
      </c>
      <c r="I1048">
        <v>0.83554600000000001</v>
      </c>
    </row>
    <row r="1049" spans="1:9" x14ac:dyDescent="0.3">
      <c r="A1049" t="s">
        <v>4031</v>
      </c>
      <c r="B1049" t="s">
        <v>4032</v>
      </c>
      <c r="C1049" t="s">
        <v>4033</v>
      </c>
      <c r="D1049">
        <v>7.2935461997985798E-2</v>
      </c>
      <c r="E1049">
        <v>0.51800000000000002</v>
      </c>
      <c r="F1049">
        <v>0.48299999999999998</v>
      </c>
      <c r="G1049" t="str">
        <f t="shared" si="16"/>
        <v>partially</v>
      </c>
      <c r="H1049">
        <v>0.84629100000000002</v>
      </c>
      <c r="I1049">
        <v>0.85056399999999999</v>
      </c>
    </row>
    <row r="1050" spans="1:9" x14ac:dyDescent="0.3">
      <c r="A1050" t="s">
        <v>4170</v>
      </c>
      <c r="B1050" t="s">
        <v>4171</v>
      </c>
      <c r="C1050" t="s">
        <v>4172</v>
      </c>
      <c r="D1050">
        <v>7.6393801718950003E-3</v>
      </c>
      <c r="E1050">
        <v>0.51800000000000002</v>
      </c>
      <c r="F1050">
        <v>0</v>
      </c>
      <c r="G1050" t="str">
        <f t="shared" si="16"/>
        <v>partially</v>
      </c>
      <c r="H1050">
        <v>0.68138299999999996</v>
      </c>
      <c r="I1050">
        <v>0.67985799999999996</v>
      </c>
    </row>
    <row r="1051" spans="1:9" x14ac:dyDescent="0.3">
      <c r="A1051" t="s">
        <v>4356</v>
      </c>
      <c r="B1051" t="s">
        <v>4357</v>
      </c>
      <c r="C1051" t="s">
        <v>4358</v>
      </c>
      <c r="D1051">
        <v>0.99400645494461004</v>
      </c>
      <c r="E1051">
        <v>0.51500000000000001</v>
      </c>
      <c r="F1051">
        <v>0</v>
      </c>
      <c r="G1051" t="str">
        <f t="shared" si="16"/>
        <v>partially</v>
      </c>
      <c r="H1051">
        <v>0.88252900000000001</v>
      </c>
      <c r="I1051">
        <v>0.87677899999999998</v>
      </c>
    </row>
    <row r="1052" spans="1:9" x14ac:dyDescent="0.3">
      <c r="A1052" t="s">
        <v>5163</v>
      </c>
      <c r="B1052" t="s">
        <v>5164</v>
      </c>
      <c r="C1052" t="s">
        <v>5165</v>
      </c>
      <c r="D1052">
        <v>0.75638395547866799</v>
      </c>
      <c r="E1052">
        <v>0.51500000000000001</v>
      </c>
      <c r="F1052">
        <v>0.4</v>
      </c>
      <c r="G1052" t="str">
        <f t="shared" si="16"/>
        <v>partially</v>
      </c>
      <c r="H1052">
        <v>0.82724900000000001</v>
      </c>
      <c r="I1052">
        <v>0.82584400000000002</v>
      </c>
    </row>
    <row r="1053" spans="1:9" x14ac:dyDescent="0.3">
      <c r="A1053" t="s">
        <v>2420</v>
      </c>
      <c r="B1053" t="s">
        <v>158</v>
      </c>
      <c r="C1053" t="s">
        <v>2410</v>
      </c>
      <c r="D1053">
        <v>0.45392376184463501</v>
      </c>
      <c r="E1053">
        <v>0.51200000000000001</v>
      </c>
      <c r="F1053">
        <v>0</v>
      </c>
      <c r="G1053" t="str">
        <f t="shared" si="16"/>
        <v>partially</v>
      </c>
      <c r="H1053">
        <v>0.73273999999999995</v>
      </c>
      <c r="I1053">
        <v>0.73520700000000005</v>
      </c>
    </row>
    <row r="1054" spans="1:9" x14ac:dyDescent="0.3">
      <c r="A1054" t="s">
        <v>2423</v>
      </c>
      <c r="B1054" t="s">
        <v>158</v>
      </c>
      <c r="C1054" t="s">
        <v>2410</v>
      </c>
      <c r="D1054">
        <v>0.22333160042762701</v>
      </c>
      <c r="E1054">
        <v>0.51200000000000001</v>
      </c>
      <c r="F1054">
        <v>0</v>
      </c>
      <c r="G1054" t="str">
        <f t="shared" si="16"/>
        <v>partially</v>
      </c>
      <c r="H1054">
        <v>0.73273999999999995</v>
      </c>
      <c r="I1054">
        <v>0.73520700000000005</v>
      </c>
    </row>
    <row r="1055" spans="1:9" x14ac:dyDescent="0.3">
      <c r="A1055" t="s">
        <v>3983</v>
      </c>
      <c r="B1055" t="s">
        <v>3984</v>
      </c>
      <c r="C1055" t="s">
        <v>3985</v>
      </c>
      <c r="D1055">
        <v>2.7644641231745E-3</v>
      </c>
      <c r="E1055">
        <v>0.51200000000000001</v>
      </c>
      <c r="F1055">
        <v>0</v>
      </c>
      <c r="G1055" t="str">
        <f t="shared" si="16"/>
        <v>partially</v>
      </c>
      <c r="H1055">
        <v>0.69787100000000002</v>
      </c>
      <c r="I1055">
        <v>0.69974400000000003</v>
      </c>
    </row>
    <row r="1056" spans="1:9" x14ac:dyDescent="0.3">
      <c r="A1056" t="s">
        <v>4441</v>
      </c>
      <c r="B1056" t="s">
        <v>4442</v>
      </c>
      <c r="C1056" t="s">
        <v>4443</v>
      </c>
      <c r="D1056">
        <v>0.92228096723556496</v>
      </c>
      <c r="E1056">
        <v>0.505</v>
      </c>
      <c r="F1056">
        <v>0</v>
      </c>
      <c r="G1056" t="str">
        <f t="shared" si="16"/>
        <v>partially</v>
      </c>
      <c r="H1056">
        <v>0.70315099999999997</v>
      </c>
      <c r="I1056">
        <v>0.70315099999999997</v>
      </c>
    </row>
    <row r="1057" spans="1:9" x14ac:dyDescent="0.3">
      <c r="A1057" t="s">
        <v>2528</v>
      </c>
      <c r="B1057" t="s">
        <v>378</v>
      </c>
      <c r="C1057" t="s">
        <v>2529</v>
      </c>
      <c r="D1057">
        <v>0.86292910575866699</v>
      </c>
      <c r="E1057">
        <v>0.502</v>
      </c>
      <c r="F1057">
        <v>0</v>
      </c>
      <c r="G1057" t="str">
        <f t="shared" si="16"/>
        <v>partially</v>
      </c>
      <c r="H1057">
        <v>0.79242199999999996</v>
      </c>
      <c r="I1057">
        <v>0.796767</v>
      </c>
    </row>
    <row r="1058" spans="1:9" x14ac:dyDescent="0.3">
      <c r="A1058" t="s">
        <v>4292</v>
      </c>
      <c r="B1058" t="s">
        <v>4293</v>
      </c>
      <c r="C1058" t="s">
        <v>4294</v>
      </c>
      <c r="D1058">
        <v>0.19856697320938099</v>
      </c>
      <c r="E1058">
        <v>0.502</v>
      </c>
      <c r="F1058">
        <v>0.222</v>
      </c>
      <c r="G1058" t="str">
        <f t="shared" si="16"/>
        <v>partially</v>
      </c>
      <c r="H1058">
        <v>0.76335699999999995</v>
      </c>
      <c r="I1058">
        <v>0.75607400000000002</v>
      </c>
    </row>
    <row r="1059" spans="1:9" x14ac:dyDescent="0.3">
      <c r="A1059" t="s">
        <v>2451</v>
      </c>
      <c r="B1059" t="s">
        <v>209</v>
      </c>
      <c r="C1059" t="s">
        <v>2452</v>
      </c>
      <c r="D1059">
        <v>0.61526525020599299</v>
      </c>
      <c r="E1059">
        <v>0.499</v>
      </c>
      <c r="F1059">
        <v>0</v>
      </c>
      <c r="G1059" t="str">
        <f t="shared" si="16"/>
        <v>partially</v>
      </c>
      <c r="H1059">
        <v>0.88470000000000004</v>
      </c>
      <c r="I1059">
        <v>0.88470000000000004</v>
      </c>
    </row>
    <row r="1060" spans="1:9" x14ac:dyDescent="0.3">
      <c r="A1060" t="s">
        <v>4758</v>
      </c>
      <c r="B1060" t="s">
        <v>4759</v>
      </c>
      <c r="C1060" t="s">
        <v>4760</v>
      </c>
      <c r="D1060">
        <v>4.7140279784797998E-3</v>
      </c>
      <c r="E1060">
        <v>0.49199999999999999</v>
      </c>
      <c r="F1060">
        <v>0.47099999999999997</v>
      </c>
      <c r="G1060" t="str">
        <f t="shared" si="16"/>
        <v>partially</v>
      </c>
      <c r="H1060">
        <v>0.72724</v>
      </c>
      <c r="I1060">
        <v>0.72952600000000001</v>
      </c>
    </row>
    <row r="1061" spans="1:9" x14ac:dyDescent="0.3">
      <c r="A1061" t="s">
        <v>4538</v>
      </c>
      <c r="B1061" t="s">
        <v>4539</v>
      </c>
      <c r="C1061" t="s">
        <v>4540</v>
      </c>
      <c r="D1061">
        <v>0.33201840519905002</v>
      </c>
      <c r="E1061">
        <v>0.48899999999999999</v>
      </c>
      <c r="F1061">
        <v>0.5</v>
      </c>
      <c r="G1061" t="str">
        <f t="shared" si="16"/>
        <v>partially</v>
      </c>
      <c r="H1061">
        <v>0.82094999999999996</v>
      </c>
      <c r="I1061">
        <v>0.83128800000000003</v>
      </c>
    </row>
    <row r="1062" spans="1:9" x14ac:dyDescent="0.3">
      <c r="A1062" t="s">
        <v>2673</v>
      </c>
      <c r="B1062" t="s">
        <v>838</v>
      </c>
      <c r="C1062" t="s">
        <v>2674</v>
      </c>
      <c r="D1062">
        <v>0.58070564270019498</v>
      </c>
      <c r="E1062">
        <v>0.48599999999999999</v>
      </c>
      <c r="F1062">
        <v>0.4</v>
      </c>
      <c r="G1062" t="str">
        <f t="shared" si="16"/>
        <v>partially</v>
      </c>
      <c r="H1062">
        <v>0.844306</v>
      </c>
      <c r="I1062">
        <v>0.84060999999999997</v>
      </c>
    </row>
    <row r="1063" spans="1:9" x14ac:dyDescent="0.3">
      <c r="A1063" t="s">
        <v>3125</v>
      </c>
      <c r="B1063" t="s">
        <v>2219</v>
      </c>
      <c r="C1063" t="s">
        <v>3126</v>
      </c>
      <c r="D1063">
        <v>0.95638221502303999</v>
      </c>
      <c r="E1063">
        <v>0.48299999999999998</v>
      </c>
      <c r="F1063">
        <v>0</v>
      </c>
      <c r="G1063" t="str">
        <f t="shared" si="16"/>
        <v>partially</v>
      </c>
      <c r="H1063">
        <v>0.66386599999999996</v>
      </c>
      <c r="I1063">
        <v>0.65968400000000005</v>
      </c>
    </row>
    <row r="1064" spans="1:9" x14ac:dyDescent="0.3">
      <c r="A1064" t="s">
        <v>4347</v>
      </c>
      <c r="B1064" t="s">
        <v>4348</v>
      </c>
      <c r="C1064" t="s">
        <v>4349</v>
      </c>
      <c r="D1064">
        <v>1.5803897986188E-3</v>
      </c>
      <c r="E1064">
        <v>0.48099999999999998</v>
      </c>
      <c r="F1064">
        <v>0.308</v>
      </c>
      <c r="G1064" t="str">
        <f t="shared" si="16"/>
        <v>partially</v>
      </c>
      <c r="H1064">
        <v>0.77334099999999995</v>
      </c>
      <c r="I1064">
        <v>0.76488400000000001</v>
      </c>
    </row>
    <row r="1065" spans="1:9" x14ac:dyDescent="0.3">
      <c r="A1065" t="s">
        <v>4731</v>
      </c>
      <c r="B1065" t="s">
        <v>4732</v>
      </c>
      <c r="C1065" t="s">
        <v>4733</v>
      </c>
      <c r="D1065">
        <v>2.73190308362245E-2</v>
      </c>
      <c r="E1065">
        <v>0.48099999999999998</v>
      </c>
      <c r="F1065">
        <v>0.25</v>
      </c>
      <c r="G1065" t="str">
        <f t="shared" si="16"/>
        <v>partially</v>
      </c>
      <c r="H1065">
        <v>0.78533699999999995</v>
      </c>
      <c r="I1065">
        <v>0.76461400000000002</v>
      </c>
    </row>
    <row r="1066" spans="1:9" x14ac:dyDescent="0.3">
      <c r="A1066" t="s">
        <v>4207</v>
      </c>
      <c r="B1066" t="s">
        <v>4208</v>
      </c>
      <c r="C1066" t="s">
        <v>4209</v>
      </c>
      <c r="D1066">
        <v>0.44814941287040699</v>
      </c>
      <c r="E1066">
        <v>0.48</v>
      </c>
      <c r="F1066">
        <v>0</v>
      </c>
      <c r="G1066" t="str">
        <f t="shared" si="16"/>
        <v>partially</v>
      </c>
      <c r="H1066">
        <v>0.64508799999999999</v>
      </c>
      <c r="I1066">
        <v>0.65029000000000003</v>
      </c>
    </row>
    <row r="1067" spans="1:9" x14ac:dyDescent="0.3">
      <c r="A1067" t="s">
        <v>3141</v>
      </c>
      <c r="B1067" t="s">
        <v>2268</v>
      </c>
      <c r="C1067" t="s">
        <v>3142</v>
      </c>
      <c r="D1067">
        <v>0.39997276663780201</v>
      </c>
      <c r="E1067">
        <v>0.47699999999999998</v>
      </c>
      <c r="F1067">
        <v>0.4</v>
      </c>
      <c r="G1067" t="str">
        <f t="shared" si="16"/>
        <v>partially</v>
      </c>
      <c r="H1067">
        <v>0.75811899999999999</v>
      </c>
      <c r="I1067">
        <v>0.76724999999999999</v>
      </c>
    </row>
    <row r="1068" spans="1:9" x14ac:dyDescent="0.3">
      <c r="A1068" t="s">
        <v>3219</v>
      </c>
      <c r="B1068" t="s">
        <v>3192</v>
      </c>
      <c r="C1068" t="s">
        <v>3220</v>
      </c>
      <c r="D1068">
        <v>4.9250863492488799E-2</v>
      </c>
      <c r="E1068">
        <v>0.47699999999999998</v>
      </c>
      <c r="F1068">
        <v>0</v>
      </c>
      <c r="G1068" t="str">
        <f t="shared" si="16"/>
        <v>partially</v>
      </c>
      <c r="H1068">
        <v>0.75039999999999996</v>
      </c>
      <c r="I1068">
        <v>0.75098399999999998</v>
      </c>
    </row>
    <row r="1069" spans="1:9" x14ac:dyDescent="0.3">
      <c r="A1069" t="s">
        <v>5196</v>
      </c>
      <c r="B1069" t="s">
        <v>5197</v>
      </c>
      <c r="C1069" t="s">
        <v>5198</v>
      </c>
      <c r="D1069" s="4">
        <v>3.0857805541017997E-5</v>
      </c>
      <c r="E1069">
        <v>0.47699999999999998</v>
      </c>
      <c r="F1069">
        <v>0</v>
      </c>
      <c r="G1069" t="str">
        <f t="shared" si="16"/>
        <v>partially</v>
      </c>
      <c r="H1069">
        <v>0.74895299999999998</v>
      </c>
      <c r="I1069">
        <v>0.744676</v>
      </c>
    </row>
    <row r="1070" spans="1:9" x14ac:dyDescent="0.3">
      <c r="A1070" t="s">
        <v>3500</v>
      </c>
      <c r="B1070" t="s">
        <v>3501</v>
      </c>
      <c r="C1070" t="s">
        <v>3502</v>
      </c>
      <c r="D1070">
        <v>0.56338518857955899</v>
      </c>
      <c r="E1070">
        <v>0.47599999999999998</v>
      </c>
      <c r="F1070">
        <v>0.5</v>
      </c>
      <c r="G1070" t="str">
        <f t="shared" si="16"/>
        <v>partially</v>
      </c>
      <c r="H1070">
        <v>0.72834500000000002</v>
      </c>
      <c r="I1070">
        <v>0.73362000000000005</v>
      </c>
    </row>
    <row r="1071" spans="1:9" x14ac:dyDescent="0.3">
      <c r="A1071" t="s">
        <v>2588</v>
      </c>
      <c r="B1071" t="s">
        <v>545</v>
      </c>
      <c r="C1071" t="s">
        <v>2589</v>
      </c>
      <c r="D1071">
        <v>0.60122501850128096</v>
      </c>
      <c r="E1071">
        <v>0.45</v>
      </c>
      <c r="F1071">
        <v>0.5</v>
      </c>
      <c r="G1071" t="str">
        <f t="shared" si="16"/>
        <v>partially</v>
      </c>
      <c r="H1071">
        <v>0.80534600000000001</v>
      </c>
      <c r="I1071">
        <v>0.78704700000000005</v>
      </c>
    </row>
    <row r="1072" spans="1:9" x14ac:dyDescent="0.3">
      <c r="A1072" t="s">
        <v>4628</v>
      </c>
      <c r="B1072" t="s">
        <v>4629</v>
      </c>
      <c r="C1072" t="s">
        <v>4630</v>
      </c>
      <c r="D1072">
        <v>0.222069442272186</v>
      </c>
      <c r="E1072">
        <v>0.44700000000000001</v>
      </c>
      <c r="F1072">
        <v>0.45500000000000002</v>
      </c>
      <c r="G1072" t="str">
        <f t="shared" si="16"/>
        <v>no</v>
      </c>
      <c r="H1072">
        <v>0.76664100000000002</v>
      </c>
      <c r="I1072">
        <v>0.77045300000000005</v>
      </c>
    </row>
    <row r="1073" spans="1:9" x14ac:dyDescent="0.3">
      <c r="A1073" t="s">
        <v>3980</v>
      </c>
      <c r="B1073" t="s">
        <v>3981</v>
      </c>
      <c r="C1073" t="s">
        <v>3982</v>
      </c>
      <c r="D1073">
        <v>0.528234362602233</v>
      </c>
      <c r="E1073">
        <v>0.44400000000000001</v>
      </c>
      <c r="F1073">
        <v>0.154</v>
      </c>
      <c r="G1073" t="str">
        <f t="shared" si="16"/>
        <v>no</v>
      </c>
      <c r="H1073">
        <v>0.73698900000000001</v>
      </c>
      <c r="I1073">
        <v>0.73937600000000003</v>
      </c>
    </row>
    <row r="1074" spans="1:9" x14ac:dyDescent="0.3">
      <c r="A1074" t="s">
        <v>4603</v>
      </c>
      <c r="B1074" t="s">
        <v>4604</v>
      </c>
      <c r="C1074" t="s">
        <v>4605</v>
      </c>
      <c r="D1074">
        <v>0.218778371810913</v>
      </c>
      <c r="E1074">
        <v>0.44400000000000001</v>
      </c>
      <c r="F1074">
        <v>0.33300000000000002</v>
      </c>
      <c r="G1074" t="str">
        <f t="shared" si="16"/>
        <v>no</v>
      </c>
      <c r="H1074">
        <v>0.80624600000000002</v>
      </c>
      <c r="I1074">
        <v>0.80207200000000001</v>
      </c>
    </row>
    <row r="1075" spans="1:9" x14ac:dyDescent="0.3">
      <c r="A1075" t="s">
        <v>3913</v>
      </c>
      <c r="B1075" t="s">
        <v>3898</v>
      </c>
      <c r="C1075" t="s">
        <v>3914</v>
      </c>
      <c r="D1075">
        <v>9.1997116804122897E-2</v>
      </c>
      <c r="E1075">
        <v>0.443</v>
      </c>
      <c r="F1075">
        <v>0</v>
      </c>
      <c r="G1075" t="str">
        <f t="shared" si="16"/>
        <v>no</v>
      </c>
      <c r="H1075">
        <v>0.70141299999999995</v>
      </c>
      <c r="I1075">
        <v>0.70482299999999998</v>
      </c>
    </row>
    <row r="1076" spans="1:9" x14ac:dyDescent="0.3">
      <c r="A1076" t="s">
        <v>2851</v>
      </c>
      <c r="B1076" t="s">
        <v>1407</v>
      </c>
      <c r="C1076" t="s">
        <v>2852</v>
      </c>
      <c r="D1076" s="4">
        <v>3.7779354897793301E-5</v>
      </c>
      <c r="E1076">
        <v>0.442</v>
      </c>
      <c r="F1076">
        <v>0</v>
      </c>
      <c r="G1076" t="str">
        <f t="shared" si="16"/>
        <v>no</v>
      </c>
      <c r="H1076">
        <v>0.51428799999999997</v>
      </c>
      <c r="I1076">
        <v>0.51980800000000005</v>
      </c>
    </row>
    <row r="1077" spans="1:9" x14ac:dyDescent="0.3">
      <c r="A1077" t="s">
        <v>3014</v>
      </c>
      <c r="B1077" t="s">
        <v>1873</v>
      </c>
      <c r="C1077" t="s">
        <v>3015</v>
      </c>
      <c r="D1077">
        <v>2.7392180636525099E-2</v>
      </c>
      <c r="E1077">
        <v>0.439</v>
      </c>
      <c r="F1077">
        <v>0.33300000000000002</v>
      </c>
      <c r="G1077" t="str">
        <f t="shared" si="16"/>
        <v>no</v>
      </c>
      <c r="H1077">
        <v>0.710781</v>
      </c>
      <c r="I1077">
        <v>0.71172299999999999</v>
      </c>
    </row>
    <row r="1078" spans="1:9" x14ac:dyDescent="0.3">
      <c r="A1078" t="s">
        <v>2507</v>
      </c>
      <c r="B1078" t="s">
        <v>316</v>
      </c>
      <c r="C1078" t="s">
        <v>2508</v>
      </c>
      <c r="D1078">
        <v>2.1813564002513799E-2</v>
      </c>
      <c r="E1078">
        <v>0.437</v>
      </c>
      <c r="F1078">
        <v>0</v>
      </c>
      <c r="G1078" t="str">
        <f t="shared" si="16"/>
        <v>no</v>
      </c>
      <c r="H1078">
        <v>0.67317700000000003</v>
      </c>
      <c r="I1078">
        <v>0.6694</v>
      </c>
    </row>
    <row r="1079" spans="1:9" x14ac:dyDescent="0.3">
      <c r="A1079" t="s">
        <v>3224</v>
      </c>
      <c r="B1079" t="s">
        <v>3225</v>
      </c>
      <c r="C1079" t="s">
        <v>3226</v>
      </c>
      <c r="D1079">
        <v>0.374020665884017</v>
      </c>
      <c r="E1079">
        <v>0.435</v>
      </c>
      <c r="F1079">
        <v>0.4</v>
      </c>
      <c r="G1079" t="str">
        <f t="shared" si="16"/>
        <v>no</v>
      </c>
      <c r="H1079">
        <v>0.80935599999999996</v>
      </c>
      <c r="I1079">
        <v>0.80953699999999995</v>
      </c>
    </row>
    <row r="1080" spans="1:9" x14ac:dyDescent="0.3">
      <c r="A1080" t="s">
        <v>3958</v>
      </c>
      <c r="B1080" t="s">
        <v>3959</v>
      </c>
      <c r="C1080" t="s">
        <v>3960</v>
      </c>
      <c r="D1080">
        <v>0.70976936817169101</v>
      </c>
      <c r="E1080">
        <v>0.43099999999999999</v>
      </c>
      <c r="F1080">
        <v>0</v>
      </c>
      <c r="G1080" t="str">
        <f t="shared" si="16"/>
        <v>no</v>
      </c>
      <c r="H1080">
        <v>0.69406000000000001</v>
      </c>
      <c r="I1080">
        <v>0.69785799999999998</v>
      </c>
    </row>
    <row r="1081" spans="1:9" x14ac:dyDescent="0.3">
      <c r="A1081" t="s">
        <v>2957</v>
      </c>
      <c r="B1081" t="s">
        <v>1700</v>
      </c>
      <c r="C1081" t="s">
        <v>2958</v>
      </c>
      <c r="D1081">
        <v>0.22432199120521501</v>
      </c>
      <c r="E1081">
        <v>0.43</v>
      </c>
      <c r="F1081">
        <v>0</v>
      </c>
      <c r="G1081" t="str">
        <f t="shared" si="16"/>
        <v>no</v>
      </c>
      <c r="H1081">
        <v>0.63216300000000003</v>
      </c>
      <c r="I1081">
        <v>0.631714</v>
      </c>
    </row>
    <row r="1082" spans="1:9" x14ac:dyDescent="0.3">
      <c r="A1082" t="s">
        <v>3309</v>
      </c>
      <c r="B1082" t="s">
        <v>3294</v>
      </c>
      <c r="C1082" t="s">
        <v>3310</v>
      </c>
      <c r="D1082">
        <v>0.243612021207809</v>
      </c>
      <c r="E1082">
        <v>0.42599999999999999</v>
      </c>
      <c r="F1082">
        <v>0</v>
      </c>
      <c r="G1082" t="str">
        <f t="shared" si="16"/>
        <v>no</v>
      </c>
      <c r="H1082">
        <v>0.79227000000000003</v>
      </c>
      <c r="I1082">
        <v>0.78647500000000004</v>
      </c>
    </row>
    <row r="1083" spans="1:9" x14ac:dyDescent="0.3">
      <c r="A1083" t="s">
        <v>4967</v>
      </c>
      <c r="B1083" t="s">
        <v>4968</v>
      </c>
      <c r="C1083" t="s">
        <v>4969</v>
      </c>
      <c r="D1083">
        <v>0.38002878427505399</v>
      </c>
      <c r="E1083">
        <v>0.42599999999999999</v>
      </c>
      <c r="F1083">
        <v>0.222</v>
      </c>
      <c r="G1083" t="str">
        <f t="shared" si="16"/>
        <v>no</v>
      </c>
      <c r="H1083">
        <v>0.76119499999999995</v>
      </c>
      <c r="I1083">
        <v>0.762181</v>
      </c>
    </row>
    <row r="1084" spans="1:9" x14ac:dyDescent="0.3">
      <c r="A1084" t="s">
        <v>2801</v>
      </c>
      <c r="B1084" t="s">
        <v>1258</v>
      </c>
      <c r="C1084" t="s">
        <v>2802</v>
      </c>
      <c r="D1084">
        <v>0.48083531856536799</v>
      </c>
      <c r="E1084">
        <v>0.42299999999999999</v>
      </c>
      <c r="F1084">
        <v>0.4</v>
      </c>
      <c r="G1084" t="str">
        <f t="shared" si="16"/>
        <v>no</v>
      </c>
      <c r="H1084">
        <v>0.754139</v>
      </c>
      <c r="I1084">
        <v>0.75001700000000004</v>
      </c>
    </row>
    <row r="1085" spans="1:9" x14ac:dyDescent="0.3">
      <c r="A1085" t="s">
        <v>5114</v>
      </c>
      <c r="B1085" t="s">
        <v>5115</v>
      </c>
      <c r="C1085" t="s">
        <v>5116</v>
      </c>
      <c r="D1085">
        <v>0.49140420556068398</v>
      </c>
      <c r="E1085">
        <v>0.41899999999999998</v>
      </c>
      <c r="F1085">
        <v>0</v>
      </c>
      <c r="G1085" t="str">
        <f t="shared" si="16"/>
        <v>no</v>
      </c>
      <c r="H1085">
        <v>0.665408</v>
      </c>
      <c r="I1085">
        <v>0.66295199999999999</v>
      </c>
    </row>
    <row r="1086" spans="1:9" x14ac:dyDescent="0.3">
      <c r="A1086" t="s">
        <v>4067</v>
      </c>
      <c r="B1086" t="s">
        <v>4068</v>
      </c>
      <c r="C1086" t="s">
        <v>4069</v>
      </c>
      <c r="D1086">
        <v>0.823597252368927</v>
      </c>
      <c r="E1086">
        <v>0.41799999999999998</v>
      </c>
      <c r="F1086">
        <v>0.25</v>
      </c>
      <c r="G1086" t="str">
        <f t="shared" si="16"/>
        <v>no</v>
      </c>
      <c r="H1086">
        <v>0.74740200000000001</v>
      </c>
      <c r="I1086">
        <v>0.74853999999999998</v>
      </c>
    </row>
    <row r="1087" spans="1:9" x14ac:dyDescent="0.3">
      <c r="A1087" t="s">
        <v>3246</v>
      </c>
      <c r="B1087" t="s">
        <v>3247</v>
      </c>
      <c r="C1087" t="s">
        <v>3248</v>
      </c>
      <c r="D1087">
        <v>0.41915041208267201</v>
      </c>
      <c r="E1087">
        <v>0.41699999999999998</v>
      </c>
      <c r="F1087">
        <v>0</v>
      </c>
      <c r="G1087" t="str">
        <f t="shared" si="16"/>
        <v>no</v>
      </c>
      <c r="H1087">
        <v>0.60397599999999996</v>
      </c>
      <c r="I1087">
        <v>0.60072700000000001</v>
      </c>
    </row>
    <row r="1088" spans="1:9" x14ac:dyDescent="0.3">
      <c r="A1088" t="s">
        <v>2457</v>
      </c>
      <c r="B1088" t="s">
        <v>222</v>
      </c>
      <c r="C1088" t="s">
        <v>2458</v>
      </c>
      <c r="D1088">
        <v>0.74153435230255105</v>
      </c>
      <c r="E1088">
        <v>0.41599999999999998</v>
      </c>
      <c r="F1088">
        <v>0</v>
      </c>
      <c r="G1088" t="str">
        <f t="shared" si="16"/>
        <v>no</v>
      </c>
      <c r="H1088">
        <v>0.72541599999999995</v>
      </c>
      <c r="I1088">
        <v>0.72541599999999995</v>
      </c>
    </row>
    <row r="1089" spans="1:9" x14ac:dyDescent="0.3">
      <c r="A1089" t="s">
        <v>3096</v>
      </c>
      <c r="B1089" t="s">
        <v>2129</v>
      </c>
      <c r="C1089" t="s">
        <v>3097</v>
      </c>
      <c r="D1089">
        <v>0.88428723812103205</v>
      </c>
      <c r="E1089">
        <v>0.41599999999999998</v>
      </c>
      <c r="F1089">
        <v>0</v>
      </c>
      <c r="G1089" t="str">
        <f t="shared" si="16"/>
        <v>no</v>
      </c>
      <c r="H1089">
        <v>0.70427099999999998</v>
      </c>
      <c r="I1089">
        <v>0.69765200000000005</v>
      </c>
    </row>
    <row r="1090" spans="1:9" x14ac:dyDescent="0.3">
      <c r="A1090" t="s">
        <v>3336</v>
      </c>
      <c r="B1090" t="s">
        <v>3337</v>
      </c>
      <c r="C1090" t="s">
        <v>3338</v>
      </c>
      <c r="D1090">
        <v>0.87563043832778897</v>
      </c>
      <c r="E1090">
        <v>0.41599999999999998</v>
      </c>
      <c r="F1090">
        <v>0.5</v>
      </c>
      <c r="G1090" t="str">
        <f t="shared" ref="G1090:G1153" si="17">IF(E1090&gt;0.64,"yes",IF(E1090&gt;=0.45,"partially","no"))</f>
        <v>no</v>
      </c>
      <c r="H1090">
        <v>0.853101</v>
      </c>
      <c r="I1090">
        <v>0.83069000000000004</v>
      </c>
    </row>
    <row r="1091" spans="1:9" x14ac:dyDescent="0.3">
      <c r="A1091" t="s">
        <v>5172</v>
      </c>
      <c r="B1091" t="s">
        <v>5173</v>
      </c>
      <c r="C1091" t="s">
        <v>5174</v>
      </c>
      <c r="D1091">
        <v>0.59750127792358398</v>
      </c>
      <c r="E1091">
        <v>0.41599999999999998</v>
      </c>
      <c r="F1091">
        <v>0</v>
      </c>
      <c r="G1091" t="str">
        <f t="shared" si="17"/>
        <v>no</v>
      </c>
      <c r="H1091">
        <v>0.67969199999999996</v>
      </c>
      <c r="I1091">
        <v>0.69355100000000003</v>
      </c>
    </row>
    <row r="1092" spans="1:9" x14ac:dyDescent="0.3">
      <c r="A1092" t="s">
        <v>2385</v>
      </c>
      <c r="B1092" t="s">
        <v>99</v>
      </c>
      <c r="C1092" t="s">
        <v>2374</v>
      </c>
      <c r="D1092">
        <v>0.51532357931136996</v>
      </c>
      <c r="E1092">
        <v>0.41399999999999998</v>
      </c>
      <c r="F1092">
        <v>0</v>
      </c>
      <c r="G1092" t="str">
        <f t="shared" si="17"/>
        <v>no</v>
      </c>
      <c r="H1092">
        <v>0.71260299999999999</v>
      </c>
      <c r="I1092">
        <v>0.70603800000000005</v>
      </c>
    </row>
    <row r="1093" spans="1:9" x14ac:dyDescent="0.3">
      <c r="A1093" t="s">
        <v>4804</v>
      </c>
      <c r="B1093" t="s">
        <v>4805</v>
      </c>
      <c r="C1093" t="s">
        <v>4803</v>
      </c>
      <c r="D1093">
        <v>0.13219954073429099</v>
      </c>
      <c r="E1093">
        <v>0.40899999999999997</v>
      </c>
      <c r="F1093">
        <v>0</v>
      </c>
      <c r="G1093" t="str">
        <f t="shared" si="17"/>
        <v>no</v>
      </c>
      <c r="H1093">
        <v>0.72434600000000005</v>
      </c>
      <c r="I1093">
        <v>0.71735499999999996</v>
      </c>
    </row>
    <row r="1094" spans="1:9" x14ac:dyDescent="0.3">
      <c r="A1094" t="s">
        <v>2963</v>
      </c>
      <c r="B1094" t="s">
        <v>1717</v>
      </c>
      <c r="C1094" t="s">
        <v>2964</v>
      </c>
      <c r="D1094">
        <v>0.78763359785079901</v>
      </c>
      <c r="E1094">
        <v>0.40600000000000003</v>
      </c>
      <c r="F1094">
        <v>0</v>
      </c>
      <c r="G1094" t="str">
        <f t="shared" si="17"/>
        <v>no</v>
      </c>
      <c r="H1094">
        <v>0.73670500000000005</v>
      </c>
      <c r="I1094">
        <v>0.725719</v>
      </c>
    </row>
    <row r="1095" spans="1:9" x14ac:dyDescent="0.3">
      <c r="A1095" t="s">
        <v>4444</v>
      </c>
      <c r="B1095" t="s">
        <v>4445</v>
      </c>
      <c r="C1095" t="s">
        <v>4446</v>
      </c>
      <c r="D1095" s="4">
        <v>7.8493882028851604E-5</v>
      </c>
      <c r="E1095">
        <v>0.40400000000000003</v>
      </c>
      <c r="F1095">
        <v>0</v>
      </c>
      <c r="G1095" t="str">
        <f t="shared" si="17"/>
        <v>no</v>
      </c>
      <c r="H1095">
        <v>0.76672799999999997</v>
      </c>
      <c r="I1095">
        <v>0.76213699999999995</v>
      </c>
    </row>
    <row r="1096" spans="1:9" x14ac:dyDescent="0.3">
      <c r="A1096" t="s">
        <v>3817</v>
      </c>
      <c r="B1096" t="s">
        <v>3818</v>
      </c>
      <c r="C1096" t="s">
        <v>3819</v>
      </c>
      <c r="D1096">
        <v>0.87146878242492598</v>
      </c>
      <c r="E1096">
        <v>0.40200000000000002</v>
      </c>
      <c r="F1096">
        <v>0.5</v>
      </c>
      <c r="G1096" t="str">
        <f t="shared" si="17"/>
        <v>no</v>
      </c>
      <c r="H1096">
        <v>0.819828</v>
      </c>
      <c r="I1096">
        <v>0.81747800000000004</v>
      </c>
    </row>
    <row r="1097" spans="1:9" x14ac:dyDescent="0.3">
      <c r="A1097" t="s">
        <v>3986</v>
      </c>
      <c r="B1097" t="s">
        <v>3987</v>
      </c>
      <c r="C1097" t="s">
        <v>3988</v>
      </c>
      <c r="D1097">
        <v>2.52358447760343E-2</v>
      </c>
      <c r="E1097">
        <v>0.39300000000000002</v>
      </c>
      <c r="F1097">
        <v>0</v>
      </c>
      <c r="G1097" t="str">
        <f t="shared" si="17"/>
        <v>no</v>
      </c>
      <c r="H1097">
        <v>0.62423099999999998</v>
      </c>
      <c r="I1097">
        <v>0.632579</v>
      </c>
    </row>
    <row r="1098" spans="1:9" x14ac:dyDescent="0.3">
      <c r="A1098" t="s">
        <v>2766</v>
      </c>
      <c r="B1098" t="s">
        <v>1155</v>
      </c>
      <c r="C1098" t="s">
        <v>2765</v>
      </c>
      <c r="D1098">
        <v>0.565005123615264</v>
      </c>
      <c r="E1098">
        <v>0.39100000000000001</v>
      </c>
      <c r="F1098">
        <v>0</v>
      </c>
      <c r="G1098" t="str">
        <f t="shared" si="17"/>
        <v>no</v>
      </c>
      <c r="H1098">
        <v>0.72801800000000005</v>
      </c>
      <c r="I1098">
        <v>0.72558599999999995</v>
      </c>
    </row>
    <row r="1099" spans="1:9" x14ac:dyDescent="0.3">
      <c r="A1099" t="s">
        <v>5020</v>
      </c>
      <c r="B1099" t="s">
        <v>1800</v>
      </c>
      <c r="C1099" t="s">
        <v>5021</v>
      </c>
      <c r="D1099">
        <v>0.425864487886428</v>
      </c>
      <c r="E1099">
        <v>0.39100000000000001</v>
      </c>
      <c r="F1099">
        <v>0.222</v>
      </c>
      <c r="G1099" t="str">
        <f t="shared" si="17"/>
        <v>no</v>
      </c>
      <c r="H1099">
        <v>0.75378000000000001</v>
      </c>
      <c r="I1099">
        <v>0.75060700000000002</v>
      </c>
    </row>
    <row r="1100" spans="1:9" x14ac:dyDescent="0.3">
      <c r="A1100" t="s">
        <v>5129</v>
      </c>
      <c r="B1100" t="s">
        <v>5130</v>
      </c>
      <c r="C1100" t="s">
        <v>5131</v>
      </c>
      <c r="D1100">
        <v>0.173493921756744</v>
      </c>
      <c r="E1100">
        <v>0.38800000000000001</v>
      </c>
      <c r="F1100">
        <v>0.53300000000000003</v>
      </c>
      <c r="G1100" t="str">
        <f t="shared" si="17"/>
        <v>no</v>
      </c>
      <c r="H1100">
        <v>0.79597600000000002</v>
      </c>
      <c r="I1100">
        <v>0.79110999999999998</v>
      </c>
    </row>
    <row r="1101" spans="1:9" x14ac:dyDescent="0.3">
      <c r="A1101" t="s">
        <v>2606</v>
      </c>
      <c r="B1101" t="s">
        <v>623</v>
      </c>
      <c r="C1101" t="s">
        <v>2607</v>
      </c>
      <c r="D1101">
        <v>0.26459321379661499</v>
      </c>
      <c r="E1101">
        <v>0.38600000000000001</v>
      </c>
      <c r="F1101">
        <v>0</v>
      </c>
      <c r="G1101" t="str">
        <f t="shared" si="17"/>
        <v>no</v>
      </c>
      <c r="H1101">
        <v>0.53798900000000005</v>
      </c>
      <c r="I1101">
        <v>0.524285</v>
      </c>
    </row>
    <row r="1102" spans="1:9" x14ac:dyDescent="0.3">
      <c r="A1102" t="s">
        <v>3683</v>
      </c>
      <c r="B1102" t="s">
        <v>3684</v>
      </c>
      <c r="C1102" t="s">
        <v>3685</v>
      </c>
      <c r="D1102">
        <v>0.52850288152694702</v>
      </c>
      <c r="E1102">
        <v>0.38600000000000001</v>
      </c>
      <c r="F1102">
        <v>0.4</v>
      </c>
      <c r="G1102" t="str">
        <f t="shared" si="17"/>
        <v>no</v>
      </c>
      <c r="H1102">
        <v>0.80610199999999999</v>
      </c>
      <c r="I1102">
        <v>0.80849099999999996</v>
      </c>
    </row>
    <row r="1103" spans="1:9" x14ac:dyDescent="0.3">
      <c r="A1103" t="s">
        <v>4912</v>
      </c>
      <c r="B1103" t="s">
        <v>4913</v>
      </c>
      <c r="C1103" t="s">
        <v>4914</v>
      </c>
      <c r="D1103">
        <v>1.1012721806764599E-2</v>
      </c>
      <c r="E1103">
        <v>0.38500000000000001</v>
      </c>
      <c r="F1103">
        <v>0.25</v>
      </c>
      <c r="G1103" t="str">
        <f t="shared" si="17"/>
        <v>no</v>
      </c>
      <c r="H1103">
        <v>0.72360400000000002</v>
      </c>
      <c r="I1103">
        <v>0.72777099999999995</v>
      </c>
    </row>
    <row r="1104" spans="1:9" x14ac:dyDescent="0.3">
      <c r="A1104" t="s">
        <v>3814</v>
      </c>
      <c r="B1104" t="s">
        <v>3815</v>
      </c>
      <c r="C1104" t="s">
        <v>3816</v>
      </c>
      <c r="D1104">
        <v>3.3977668732404702E-2</v>
      </c>
      <c r="E1104">
        <v>0.38400000000000001</v>
      </c>
      <c r="F1104">
        <v>0.5</v>
      </c>
      <c r="G1104" t="str">
        <f t="shared" si="17"/>
        <v>no</v>
      </c>
      <c r="H1104">
        <v>0.78657500000000002</v>
      </c>
      <c r="I1104">
        <v>0.79030999999999996</v>
      </c>
    </row>
    <row r="1105" spans="1:9" x14ac:dyDescent="0.3">
      <c r="A1105" t="s">
        <v>5120</v>
      </c>
      <c r="B1105">
        <v>40</v>
      </c>
      <c r="C1105" t="s">
        <v>5121</v>
      </c>
      <c r="D1105">
        <v>0.62343829870223999</v>
      </c>
      <c r="E1105">
        <v>0.38300000000000001</v>
      </c>
      <c r="F1105">
        <v>0</v>
      </c>
      <c r="G1105" t="str">
        <f t="shared" si="17"/>
        <v>no</v>
      </c>
      <c r="H1105">
        <v>0.62900999999999996</v>
      </c>
      <c r="I1105">
        <v>0.63355799999999995</v>
      </c>
    </row>
    <row r="1106" spans="1:9" x14ac:dyDescent="0.3">
      <c r="A1106" t="s">
        <v>2831</v>
      </c>
      <c r="B1106" t="s">
        <v>1368</v>
      </c>
      <c r="C1106" t="s">
        <v>2832</v>
      </c>
      <c r="D1106">
        <v>0.53471624851226796</v>
      </c>
      <c r="E1106">
        <v>0.38</v>
      </c>
      <c r="F1106">
        <v>0.26700000000000002</v>
      </c>
      <c r="G1106" t="str">
        <f t="shared" si="17"/>
        <v>no</v>
      </c>
      <c r="H1106">
        <v>0.70964099999999997</v>
      </c>
      <c r="I1106">
        <v>0.70282599999999995</v>
      </c>
    </row>
    <row r="1107" spans="1:9" x14ac:dyDescent="0.3">
      <c r="A1107" t="s">
        <v>4819</v>
      </c>
      <c r="B1107" t="s">
        <v>4820</v>
      </c>
      <c r="C1107" t="s">
        <v>4821</v>
      </c>
      <c r="D1107">
        <v>0.29991060495376498</v>
      </c>
      <c r="E1107">
        <v>0.38</v>
      </c>
      <c r="F1107">
        <v>0.2</v>
      </c>
      <c r="G1107" t="str">
        <f t="shared" si="17"/>
        <v>no</v>
      </c>
      <c r="H1107">
        <v>0.67807099999999998</v>
      </c>
      <c r="I1107">
        <v>0.676651</v>
      </c>
    </row>
    <row r="1108" spans="1:9" x14ac:dyDescent="0.3">
      <c r="A1108" t="s">
        <v>4842</v>
      </c>
      <c r="B1108" t="s">
        <v>4843</v>
      </c>
      <c r="C1108" t="s">
        <v>4844</v>
      </c>
      <c r="D1108">
        <v>0.34278768301010099</v>
      </c>
      <c r="E1108">
        <v>0.379</v>
      </c>
      <c r="F1108">
        <v>0</v>
      </c>
      <c r="G1108" t="str">
        <f t="shared" si="17"/>
        <v>no</v>
      </c>
      <c r="H1108">
        <v>0.69123100000000004</v>
      </c>
      <c r="I1108">
        <v>0.68271400000000004</v>
      </c>
    </row>
    <row r="1109" spans="1:9" x14ac:dyDescent="0.3">
      <c r="A1109" t="s">
        <v>3790</v>
      </c>
      <c r="B1109" t="s">
        <v>3791</v>
      </c>
      <c r="C1109" t="s">
        <v>3792</v>
      </c>
      <c r="D1109">
        <v>7.61921182274818E-2</v>
      </c>
      <c r="E1109">
        <v>0.371</v>
      </c>
      <c r="F1109">
        <v>0</v>
      </c>
      <c r="G1109" t="str">
        <f t="shared" si="17"/>
        <v>no</v>
      </c>
      <c r="H1109">
        <v>0.62211000000000005</v>
      </c>
      <c r="I1109">
        <v>0.62042600000000003</v>
      </c>
    </row>
    <row r="1110" spans="1:9" x14ac:dyDescent="0.3">
      <c r="A1110" t="s">
        <v>3430</v>
      </c>
      <c r="B1110" t="s">
        <v>3431</v>
      </c>
      <c r="C1110" t="s">
        <v>3432</v>
      </c>
      <c r="D1110">
        <v>1.02030802518129E-2</v>
      </c>
      <c r="E1110">
        <v>0.36399999999999999</v>
      </c>
      <c r="F1110">
        <v>0</v>
      </c>
      <c r="G1110" t="str">
        <f t="shared" si="17"/>
        <v>no</v>
      </c>
      <c r="H1110">
        <v>0.64846000000000004</v>
      </c>
      <c r="I1110">
        <v>0.65366199999999997</v>
      </c>
    </row>
    <row r="1111" spans="1:9" x14ac:dyDescent="0.3">
      <c r="A1111" t="s">
        <v>4722</v>
      </c>
      <c r="B1111" t="s">
        <v>4723</v>
      </c>
      <c r="C1111" t="s">
        <v>4724</v>
      </c>
      <c r="D1111">
        <v>0.129751101136207</v>
      </c>
      <c r="E1111">
        <v>0.36399999999999999</v>
      </c>
      <c r="F1111">
        <v>0.222</v>
      </c>
      <c r="G1111" t="str">
        <f t="shared" si="17"/>
        <v>no</v>
      </c>
      <c r="H1111">
        <v>0.67097700000000005</v>
      </c>
      <c r="I1111">
        <v>0.68102200000000002</v>
      </c>
    </row>
    <row r="1112" spans="1:9" x14ac:dyDescent="0.3">
      <c r="A1112" t="s">
        <v>2449</v>
      </c>
      <c r="B1112">
        <v>24</v>
      </c>
      <c r="C1112" t="s">
        <v>2450</v>
      </c>
      <c r="D1112">
        <v>0.468661159276962</v>
      </c>
      <c r="E1112">
        <v>0.36299999999999999</v>
      </c>
      <c r="F1112">
        <v>0</v>
      </c>
      <c r="G1112" t="str">
        <f t="shared" si="17"/>
        <v>no</v>
      </c>
      <c r="H1112">
        <v>0.59750300000000001</v>
      </c>
      <c r="I1112">
        <v>0.59731299999999998</v>
      </c>
    </row>
    <row r="1113" spans="1:9" x14ac:dyDescent="0.3">
      <c r="A1113" t="s">
        <v>5132</v>
      </c>
      <c r="B1113" t="s">
        <v>5133</v>
      </c>
      <c r="C1113" t="s">
        <v>5134</v>
      </c>
      <c r="D1113">
        <v>1.4102385379373999E-2</v>
      </c>
      <c r="E1113">
        <v>0.35799999999999998</v>
      </c>
      <c r="F1113">
        <v>0</v>
      </c>
      <c r="G1113" t="str">
        <f t="shared" si="17"/>
        <v>no</v>
      </c>
      <c r="H1113">
        <v>0.68490399999999996</v>
      </c>
      <c r="I1113">
        <v>0.68757299999999999</v>
      </c>
    </row>
    <row r="1114" spans="1:9" x14ac:dyDescent="0.3">
      <c r="A1114" t="s">
        <v>3131</v>
      </c>
      <c r="B1114" t="s">
        <v>2235</v>
      </c>
      <c r="C1114" t="s">
        <v>3132</v>
      </c>
      <c r="D1114">
        <v>0.93436133861541704</v>
      </c>
      <c r="E1114">
        <v>0.35499999999999998</v>
      </c>
      <c r="F1114">
        <v>0.44400000000000001</v>
      </c>
      <c r="G1114" t="str">
        <f t="shared" si="17"/>
        <v>no</v>
      </c>
      <c r="H1114">
        <v>0.69240699999999999</v>
      </c>
      <c r="I1114">
        <v>0.69175399999999998</v>
      </c>
    </row>
    <row r="1115" spans="1:9" x14ac:dyDescent="0.3">
      <c r="A1115" t="s">
        <v>4550</v>
      </c>
      <c r="B1115" t="s">
        <v>4551</v>
      </c>
      <c r="C1115" t="s">
        <v>4552</v>
      </c>
      <c r="D1115">
        <v>0.52357733249664296</v>
      </c>
      <c r="E1115">
        <v>0.33900000000000002</v>
      </c>
      <c r="F1115">
        <v>0.5</v>
      </c>
      <c r="G1115" t="str">
        <f t="shared" si="17"/>
        <v>no</v>
      </c>
      <c r="H1115">
        <v>0.80013199999999995</v>
      </c>
      <c r="I1115">
        <v>0.784999</v>
      </c>
    </row>
    <row r="1116" spans="1:9" x14ac:dyDescent="0.3">
      <c r="A1116" t="s">
        <v>3649</v>
      </c>
      <c r="B1116" t="s">
        <v>3650</v>
      </c>
      <c r="C1116" t="s">
        <v>3651</v>
      </c>
      <c r="D1116">
        <v>0.92032951116561801</v>
      </c>
      <c r="E1116">
        <v>0.33600000000000002</v>
      </c>
      <c r="F1116">
        <v>0.4</v>
      </c>
      <c r="G1116" t="str">
        <f t="shared" si="17"/>
        <v>no</v>
      </c>
      <c r="H1116">
        <v>0.67683800000000005</v>
      </c>
      <c r="I1116">
        <v>0.71312699999999996</v>
      </c>
    </row>
    <row r="1117" spans="1:9" x14ac:dyDescent="0.3">
      <c r="A1117" t="s">
        <v>4267</v>
      </c>
      <c r="B1117" t="s">
        <v>4268</v>
      </c>
      <c r="C1117" t="s">
        <v>4269</v>
      </c>
      <c r="D1117">
        <v>0.84608751535415605</v>
      </c>
      <c r="E1117">
        <v>0.33400000000000002</v>
      </c>
      <c r="F1117">
        <v>0</v>
      </c>
      <c r="G1117" t="str">
        <f t="shared" si="17"/>
        <v>no</v>
      </c>
      <c r="H1117">
        <v>0.71832700000000005</v>
      </c>
      <c r="I1117">
        <v>0.72395900000000002</v>
      </c>
    </row>
    <row r="1118" spans="1:9" x14ac:dyDescent="0.3">
      <c r="A1118" t="s">
        <v>3098</v>
      </c>
      <c r="B1118" t="s">
        <v>2145</v>
      </c>
      <c r="C1118" t="s">
        <v>3099</v>
      </c>
      <c r="D1118">
        <v>0.12859885394573201</v>
      </c>
      <c r="E1118">
        <v>0.33</v>
      </c>
      <c r="F1118">
        <v>0.438</v>
      </c>
      <c r="G1118" t="str">
        <f t="shared" si="17"/>
        <v>no</v>
      </c>
      <c r="H1118">
        <v>0.79063600000000001</v>
      </c>
      <c r="I1118">
        <v>0.78788199999999997</v>
      </c>
    </row>
    <row r="1119" spans="1:9" x14ac:dyDescent="0.3">
      <c r="A1119" t="s">
        <v>2757</v>
      </c>
      <c r="B1119" t="s">
        <v>1132</v>
      </c>
      <c r="C1119" t="s">
        <v>2758</v>
      </c>
      <c r="D1119">
        <v>5.8250360190868301E-2</v>
      </c>
      <c r="E1119">
        <v>0.32200000000000001</v>
      </c>
      <c r="F1119">
        <v>0</v>
      </c>
      <c r="G1119" t="str">
        <f t="shared" si="17"/>
        <v>no</v>
      </c>
      <c r="H1119">
        <v>0.65473800000000004</v>
      </c>
      <c r="I1119">
        <v>0.65257600000000004</v>
      </c>
    </row>
    <row r="1120" spans="1:9" x14ac:dyDescent="0.3">
      <c r="A1120" t="s">
        <v>4997</v>
      </c>
      <c r="B1120" t="s">
        <v>4998</v>
      </c>
      <c r="C1120" t="s">
        <v>4999</v>
      </c>
      <c r="D1120">
        <v>0.93235313892364502</v>
      </c>
      <c r="E1120">
        <v>0.32200000000000001</v>
      </c>
      <c r="F1120">
        <v>0</v>
      </c>
      <c r="G1120" t="str">
        <f t="shared" si="17"/>
        <v>no</v>
      </c>
      <c r="H1120">
        <v>0.68006500000000003</v>
      </c>
      <c r="I1120">
        <v>0.69321100000000002</v>
      </c>
    </row>
    <row r="1121" spans="1:9" x14ac:dyDescent="0.3">
      <c r="A1121" t="s">
        <v>5000</v>
      </c>
      <c r="B1121" t="s">
        <v>5001</v>
      </c>
      <c r="C1121" t="s">
        <v>5002</v>
      </c>
      <c r="D1121">
        <v>0.22827455401420499</v>
      </c>
      <c r="E1121">
        <v>0.32200000000000001</v>
      </c>
      <c r="F1121">
        <v>0</v>
      </c>
      <c r="G1121" t="str">
        <f t="shared" si="17"/>
        <v>no</v>
      </c>
      <c r="H1121">
        <v>0.67418</v>
      </c>
      <c r="I1121">
        <v>0.69268200000000002</v>
      </c>
    </row>
    <row r="1122" spans="1:9" x14ac:dyDescent="0.3">
      <c r="A1122" t="s">
        <v>2984</v>
      </c>
      <c r="B1122" t="s">
        <v>1789</v>
      </c>
      <c r="C1122" t="s">
        <v>2985</v>
      </c>
      <c r="D1122">
        <v>3.5329477395861998E-3</v>
      </c>
      <c r="E1122">
        <v>0.32100000000000001</v>
      </c>
      <c r="F1122">
        <v>0.16700000000000001</v>
      </c>
      <c r="G1122" t="str">
        <f t="shared" si="17"/>
        <v>no</v>
      </c>
      <c r="H1122">
        <v>0.67474500000000004</v>
      </c>
      <c r="I1122">
        <v>0.66913</v>
      </c>
    </row>
    <row r="1123" spans="1:9" x14ac:dyDescent="0.3">
      <c r="A1123" t="s">
        <v>4690</v>
      </c>
      <c r="B1123" t="s">
        <v>4691</v>
      </c>
      <c r="C1123" t="s">
        <v>4689</v>
      </c>
      <c r="D1123">
        <v>0.32783684134483299</v>
      </c>
      <c r="E1123">
        <v>0.32</v>
      </c>
      <c r="F1123">
        <v>0</v>
      </c>
      <c r="G1123" t="str">
        <f t="shared" si="17"/>
        <v>no</v>
      </c>
      <c r="H1123">
        <v>0.64921600000000002</v>
      </c>
      <c r="I1123">
        <v>0.64687399999999995</v>
      </c>
    </row>
    <row r="1124" spans="1:9" x14ac:dyDescent="0.3">
      <c r="A1124" t="s">
        <v>4237</v>
      </c>
      <c r="B1124" t="s">
        <v>4238</v>
      </c>
      <c r="C1124" t="s">
        <v>4239</v>
      </c>
      <c r="D1124">
        <v>0.83000934123992898</v>
      </c>
      <c r="E1124">
        <v>0.308</v>
      </c>
      <c r="F1124">
        <v>0.4</v>
      </c>
      <c r="G1124" t="str">
        <f t="shared" si="17"/>
        <v>no</v>
      </c>
      <c r="H1124">
        <v>0.80192099999999999</v>
      </c>
      <c r="I1124">
        <v>0.80367999999999995</v>
      </c>
    </row>
    <row r="1125" spans="1:9" x14ac:dyDescent="0.3">
      <c r="A1125" t="s">
        <v>5034</v>
      </c>
      <c r="B1125" t="s">
        <v>5035</v>
      </c>
      <c r="C1125" t="s">
        <v>5036</v>
      </c>
      <c r="D1125">
        <v>0.57814002037048295</v>
      </c>
      <c r="E1125">
        <v>0.30599999999999999</v>
      </c>
      <c r="F1125">
        <v>0</v>
      </c>
      <c r="G1125" t="str">
        <f t="shared" si="17"/>
        <v>no</v>
      </c>
      <c r="H1125">
        <v>0.66937800000000003</v>
      </c>
      <c r="I1125">
        <v>0.67544199999999999</v>
      </c>
    </row>
    <row r="1126" spans="1:9" x14ac:dyDescent="0.3">
      <c r="A1126" t="s">
        <v>5166</v>
      </c>
      <c r="B1126" t="s">
        <v>5167</v>
      </c>
      <c r="C1126" t="s">
        <v>5168</v>
      </c>
      <c r="D1126">
        <v>8.5581786930560996E-2</v>
      </c>
      <c r="E1126">
        <v>0.29399999999999998</v>
      </c>
      <c r="F1126">
        <v>0</v>
      </c>
      <c r="G1126" t="str">
        <f t="shared" si="17"/>
        <v>no</v>
      </c>
      <c r="H1126">
        <v>0.69248900000000002</v>
      </c>
      <c r="I1126">
        <v>0.69633400000000001</v>
      </c>
    </row>
    <row r="1127" spans="1:9" x14ac:dyDescent="0.3">
      <c r="A1127" t="s">
        <v>2712</v>
      </c>
      <c r="B1127" t="s">
        <v>984</v>
      </c>
      <c r="C1127" t="s">
        <v>2713</v>
      </c>
      <c r="D1127">
        <v>0.33317458629608099</v>
      </c>
      <c r="E1127">
        <v>0.29299999999999998</v>
      </c>
      <c r="F1127">
        <v>0</v>
      </c>
      <c r="G1127" t="str">
        <f t="shared" si="17"/>
        <v>no</v>
      </c>
      <c r="H1127">
        <v>0.68515899999999996</v>
      </c>
      <c r="I1127">
        <v>0.687832</v>
      </c>
    </row>
    <row r="1128" spans="1:9" x14ac:dyDescent="0.3">
      <c r="A1128" t="s">
        <v>3299</v>
      </c>
      <c r="B1128" t="s">
        <v>3300</v>
      </c>
      <c r="C1128" t="s">
        <v>3301</v>
      </c>
      <c r="D1128">
        <v>0.61115044355392401</v>
      </c>
      <c r="E1128">
        <v>0.28999999999999998</v>
      </c>
      <c r="F1128">
        <v>0</v>
      </c>
      <c r="G1128" t="str">
        <f t="shared" si="17"/>
        <v>no</v>
      </c>
      <c r="H1128">
        <v>0.65687600000000002</v>
      </c>
      <c r="I1128">
        <v>0.65586299999999997</v>
      </c>
    </row>
    <row r="1129" spans="1:9" x14ac:dyDescent="0.3">
      <c r="A1129" t="s">
        <v>4141</v>
      </c>
      <c r="B1129" t="s">
        <v>4142</v>
      </c>
      <c r="C1129" t="s">
        <v>4143</v>
      </c>
      <c r="D1129">
        <v>4.7224558889865799E-2</v>
      </c>
      <c r="E1129">
        <v>0.28799999999999998</v>
      </c>
      <c r="F1129">
        <v>0</v>
      </c>
      <c r="G1129" t="str">
        <f t="shared" si="17"/>
        <v>no</v>
      </c>
      <c r="H1129">
        <v>0.64163300000000001</v>
      </c>
      <c r="I1129">
        <v>0.64915100000000003</v>
      </c>
    </row>
    <row r="1130" spans="1:9" x14ac:dyDescent="0.3">
      <c r="A1130" t="s">
        <v>4988</v>
      </c>
      <c r="B1130" t="s">
        <v>4989</v>
      </c>
      <c r="C1130" t="s">
        <v>4990</v>
      </c>
      <c r="D1130">
        <v>0.247482240200042</v>
      </c>
      <c r="E1130">
        <v>0.28399999999999997</v>
      </c>
      <c r="F1130">
        <v>0.2</v>
      </c>
      <c r="G1130" t="str">
        <f t="shared" si="17"/>
        <v>no</v>
      </c>
      <c r="H1130">
        <v>0.73941900000000005</v>
      </c>
      <c r="I1130">
        <v>0.73699599999999998</v>
      </c>
    </row>
    <row r="1131" spans="1:9" x14ac:dyDescent="0.3">
      <c r="A1131" t="s">
        <v>2803</v>
      </c>
      <c r="B1131" t="s">
        <v>1265</v>
      </c>
      <c r="C1131" t="s">
        <v>2802</v>
      </c>
      <c r="D1131">
        <v>9.9374547600746099E-2</v>
      </c>
      <c r="E1131">
        <v>0.27900000000000003</v>
      </c>
      <c r="F1131">
        <v>0</v>
      </c>
      <c r="G1131" t="str">
        <f t="shared" si="17"/>
        <v>no</v>
      </c>
      <c r="H1131">
        <v>0.665655</v>
      </c>
      <c r="I1131">
        <v>0.66940100000000002</v>
      </c>
    </row>
    <row r="1132" spans="1:9" x14ac:dyDescent="0.3">
      <c r="A1132" t="s">
        <v>2679</v>
      </c>
      <c r="B1132" t="s">
        <v>862</v>
      </c>
      <c r="C1132" t="s">
        <v>2680</v>
      </c>
      <c r="D1132">
        <v>9.1371014714240993E-3</v>
      </c>
      <c r="E1132">
        <v>0.27700000000000002</v>
      </c>
      <c r="F1132">
        <v>0</v>
      </c>
      <c r="G1132" t="str">
        <f t="shared" si="17"/>
        <v>no</v>
      </c>
      <c r="H1132">
        <v>0.64293699999999998</v>
      </c>
      <c r="I1132">
        <v>0.64562699999999995</v>
      </c>
    </row>
    <row r="1133" spans="1:9" x14ac:dyDescent="0.3">
      <c r="A1133" t="s">
        <v>3975</v>
      </c>
      <c r="B1133" t="s">
        <v>3976</v>
      </c>
      <c r="C1133" t="s">
        <v>3974</v>
      </c>
      <c r="D1133">
        <v>5.4090288467704998E-3</v>
      </c>
      <c r="E1133">
        <v>0.27200000000000002</v>
      </c>
      <c r="F1133">
        <v>0</v>
      </c>
      <c r="G1133" t="str">
        <f t="shared" si="17"/>
        <v>no</v>
      </c>
      <c r="H1133">
        <v>0.71240599999999998</v>
      </c>
      <c r="I1133">
        <v>0.71718800000000005</v>
      </c>
    </row>
    <row r="1134" spans="1:9" x14ac:dyDescent="0.3">
      <c r="A1134" t="s">
        <v>2819</v>
      </c>
      <c r="B1134" t="s">
        <v>1323</v>
      </c>
      <c r="C1134" t="s">
        <v>2820</v>
      </c>
      <c r="D1134">
        <v>0.12789835035800901</v>
      </c>
      <c r="E1134">
        <v>0.26400000000000001</v>
      </c>
      <c r="F1134">
        <v>0</v>
      </c>
      <c r="G1134" t="str">
        <f t="shared" si="17"/>
        <v>no</v>
      </c>
      <c r="H1134">
        <v>0.71332300000000004</v>
      </c>
      <c r="I1134">
        <v>0.70806599999999997</v>
      </c>
    </row>
    <row r="1135" spans="1:9" x14ac:dyDescent="0.3">
      <c r="A1135" t="s">
        <v>3823</v>
      </c>
      <c r="B1135" t="s">
        <v>3824</v>
      </c>
      <c r="C1135" t="s">
        <v>3825</v>
      </c>
      <c r="D1135">
        <v>0.25721451640129001</v>
      </c>
      <c r="E1135">
        <v>0.26200000000000001</v>
      </c>
      <c r="F1135">
        <v>0.222</v>
      </c>
      <c r="G1135" t="str">
        <f t="shared" si="17"/>
        <v>no</v>
      </c>
      <c r="H1135">
        <v>0.75192899999999996</v>
      </c>
      <c r="I1135">
        <v>0.74496899999999999</v>
      </c>
    </row>
    <row r="1136" spans="1:9" x14ac:dyDescent="0.3">
      <c r="A1136" t="s">
        <v>2961</v>
      </c>
      <c r="B1136" t="s">
        <v>1709</v>
      </c>
      <c r="C1136" t="s">
        <v>2962</v>
      </c>
      <c r="D1136">
        <v>0.178164288401603</v>
      </c>
      <c r="E1136">
        <v>0.25800000000000001</v>
      </c>
      <c r="F1136">
        <v>0</v>
      </c>
      <c r="G1136" t="str">
        <f t="shared" si="17"/>
        <v>no</v>
      </c>
      <c r="H1136">
        <v>0.67540999999999995</v>
      </c>
      <c r="I1136">
        <v>0.68019099999999999</v>
      </c>
    </row>
    <row r="1137" spans="1:9" x14ac:dyDescent="0.3">
      <c r="A1137" t="s">
        <v>3064</v>
      </c>
      <c r="B1137" t="s">
        <v>2038</v>
      </c>
      <c r="C1137" t="s">
        <v>3065</v>
      </c>
      <c r="D1137">
        <v>0.43384122848510698</v>
      </c>
      <c r="E1137">
        <v>0.25800000000000001</v>
      </c>
      <c r="F1137">
        <v>0</v>
      </c>
      <c r="G1137" t="str">
        <f t="shared" si="17"/>
        <v>no</v>
      </c>
      <c r="H1137">
        <v>0.65128299999999995</v>
      </c>
      <c r="I1137">
        <v>0.65253099999999997</v>
      </c>
    </row>
    <row r="1138" spans="1:9" x14ac:dyDescent="0.3">
      <c r="A1138" t="s">
        <v>2700</v>
      </c>
      <c r="B1138" t="s">
        <v>939</v>
      </c>
      <c r="C1138" t="s">
        <v>2701</v>
      </c>
      <c r="D1138">
        <v>0.55271637439727705</v>
      </c>
      <c r="E1138">
        <v>0.25700000000000001</v>
      </c>
      <c r="F1138">
        <v>0</v>
      </c>
      <c r="G1138" t="str">
        <f t="shared" si="17"/>
        <v>no</v>
      </c>
      <c r="H1138">
        <v>0.63919700000000002</v>
      </c>
      <c r="I1138">
        <v>0.63703699999999996</v>
      </c>
    </row>
    <row r="1139" spans="1:9" x14ac:dyDescent="0.3">
      <c r="A1139" t="s">
        <v>2642</v>
      </c>
      <c r="B1139" t="s">
        <v>730</v>
      </c>
      <c r="C1139" t="s">
        <v>2643</v>
      </c>
      <c r="D1139">
        <v>0.124140292406082</v>
      </c>
      <c r="E1139">
        <v>0.251</v>
      </c>
      <c r="F1139">
        <v>0.125</v>
      </c>
      <c r="G1139" t="str">
        <f t="shared" si="17"/>
        <v>no</v>
      </c>
      <c r="H1139">
        <v>0.54270399999999996</v>
      </c>
      <c r="I1139">
        <v>0.54040299999999997</v>
      </c>
    </row>
    <row r="1140" spans="1:9" x14ac:dyDescent="0.3">
      <c r="A1140" t="s">
        <v>3964</v>
      </c>
      <c r="B1140" t="s">
        <v>3965</v>
      </c>
      <c r="C1140" t="s">
        <v>3966</v>
      </c>
      <c r="D1140">
        <v>0.74720954895019498</v>
      </c>
      <c r="E1140">
        <v>0.25</v>
      </c>
      <c r="F1140">
        <v>0</v>
      </c>
      <c r="G1140" t="str">
        <f t="shared" si="17"/>
        <v>no</v>
      </c>
      <c r="H1140">
        <v>0.68370699999999995</v>
      </c>
      <c r="I1140">
        <v>0.69042800000000004</v>
      </c>
    </row>
    <row r="1141" spans="1:9" x14ac:dyDescent="0.3">
      <c r="A1141" t="s">
        <v>3026</v>
      </c>
      <c r="B1141" t="s">
        <v>1901</v>
      </c>
      <c r="C1141" t="s">
        <v>3027</v>
      </c>
      <c r="D1141">
        <v>1.0107536218120001E-4</v>
      </c>
      <c r="E1141">
        <v>0.245</v>
      </c>
      <c r="F1141">
        <v>0</v>
      </c>
      <c r="G1141" t="str">
        <f t="shared" si="17"/>
        <v>no</v>
      </c>
      <c r="H1141">
        <v>0.59709400000000001</v>
      </c>
      <c r="I1141">
        <v>0.60582899999999995</v>
      </c>
    </row>
    <row r="1142" spans="1:9" x14ac:dyDescent="0.3">
      <c r="A1142" t="s">
        <v>4135</v>
      </c>
      <c r="B1142" t="s">
        <v>4136</v>
      </c>
      <c r="C1142" t="s">
        <v>4137</v>
      </c>
      <c r="D1142">
        <v>9.3120835721492698E-2</v>
      </c>
      <c r="E1142">
        <v>0.24199999999999999</v>
      </c>
      <c r="F1142">
        <v>0</v>
      </c>
      <c r="G1142" t="str">
        <f t="shared" si="17"/>
        <v>no</v>
      </c>
      <c r="H1142">
        <v>0.62102900000000005</v>
      </c>
      <c r="I1142">
        <v>0.62041900000000005</v>
      </c>
    </row>
    <row r="1143" spans="1:9" x14ac:dyDescent="0.3">
      <c r="A1143" t="s">
        <v>4307</v>
      </c>
      <c r="B1143" t="s">
        <v>4308</v>
      </c>
      <c r="C1143" t="s">
        <v>4309</v>
      </c>
      <c r="D1143">
        <v>6.6627152264118195E-2</v>
      </c>
      <c r="E1143">
        <v>0.24199999999999999</v>
      </c>
      <c r="F1143">
        <v>0</v>
      </c>
      <c r="G1143" t="str">
        <f t="shared" si="17"/>
        <v>no</v>
      </c>
      <c r="H1143">
        <v>0.64089099999999999</v>
      </c>
      <c r="I1143">
        <v>0.646428</v>
      </c>
    </row>
    <row r="1144" spans="1:9" x14ac:dyDescent="0.3">
      <c r="A1144" t="s">
        <v>3052</v>
      </c>
      <c r="B1144" t="s">
        <v>1999</v>
      </c>
      <c r="C1144" t="s">
        <v>3053</v>
      </c>
      <c r="D1144">
        <v>0.371082603931427</v>
      </c>
      <c r="E1144">
        <v>0.22800000000000001</v>
      </c>
      <c r="F1144">
        <v>0</v>
      </c>
      <c r="G1144" t="str">
        <f t="shared" si="17"/>
        <v>no</v>
      </c>
      <c r="H1144">
        <v>0.65486299999999997</v>
      </c>
      <c r="I1144">
        <v>0.649285</v>
      </c>
    </row>
    <row r="1145" spans="1:9" x14ac:dyDescent="0.3">
      <c r="A1145" t="s">
        <v>4915</v>
      </c>
      <c r="B1145" t="s">
        <v>4916</v>
      </c>
      <c r="C1145" t="s">
        <v>4917</v>
      </c>
      <c r="D1145">
        <v>0.24174654483795099</v>
      </c>
      <c r="E1145">
        <v>0.22700000000000001</v>
      </c>
      <c r="F1145">
        <v>0</v>
      </c>
      <c r="G1145" t="str">
        <f t="shared" si="17"/>
        <v>no</v>
      </c>
      <c r="H1145">
        <v>0.67571300000000001</v>
      </c>
      <c r="I1145">
        <v>0.68277500000000002</v>
      </c>
    </row>
    <row r="1146" spans="1:9" x14ac:dyDescent="0.3">
      <c r="A1146" t="s">
        <v>5006</v>
      </c>
      <c r="B1146" t="s">
        <v>5007</v>
      </c>
      <c r="C1146" t="s">
        <v>4999</v>
      </c>
      <c r="D1146">
        <v>0.86753618717193604</v>
      </c>
      <c r="E1146">
        <v>0.22</v>
      </c>
      <c r="F1146">
        <v>0</v>
      </c>
      <c r="G1146" t="str">
        <f t="shared" si="17"/>
        <v>no</v>
      </c>
      <c r="H1146">
        <v>0.64776199999999995</v>
      </c>
      <c r="I1146">
        <v>0.65891999999999995</v>
      </c>
    </row>
    <row r="1147" spans="1:9" x14ac:dyDescent="0.3">
      <c r="A1147" t="s">
        <v>3377</v>
      </c>
      <c r="B1147" t="s">
        <v>3378</v>
      </c>
      <c r="C1147" t="s">
        <v>3379</v>
      </c>
      <c r="D1147">
        <v>0.81674659252166704</v>
      </c>
      <c r="E1147">
        <v>0.219</v>
      </c>
      <c r="F1147">
        <v>0</v>
      </c>
      <c r="G1147" t="str">
        <f t="shared" si="17"/>
        <v>no</v>
      </c>
      <c r="H1147">
        <v>0.67468799999999995</v>
      </c>
      <c r="I1147">
        <v>0.66859999999999997</v>
      </c>
    </row>
    <row r="1148" spans="1:9" x14ac:dyDescent="0.3">
      <c r="A1148" t="s">
        <v>4393</v>
      </c>
      <c r="B1148" t="s">
        <v>4394</v>
      </c>
      <c r="C1148" t="s">
        <v>4395</v>
      </c>
      <c r="D1148">
        <v>0.46896660327911299</v>
      </c>
      <c r="E1148">
        <v>0.219</v>
      </c>
      <c r="F1148">
        <v>0.11799999999999999</v>
      </c>
      <c r="G1148" t="str">
        <f t="shared" si="17"/>
        <v>no</v>
      </c>
      <c r="H1148">
        <v>0.62101300000000004</v>
      </c>
      <c r="I1148">
        <v>0.61889899999999998</v>
      </c>
    </row>
    <row r="1149" spans="1:9" x14ac:dyDescent="0.3">
      <c r="A1149" t="s">
        <v>2872</v>
      </c>
      <c r="B1149" t="s">
        <v>1453</v>
      </c>
      <c r="C1149" t="s">
        <v>2873</v>
      </c>
      <c r="D1149">
        <v>5.3759407252073198E-2</v>
      </c>
      <c r="E1149">
        <v>0.214</v>
      </c>
      <c r="F1149">
        <v>0</v>
      </c>
      <c r="G1149" t="str">
        <f t="shared" si="17"/>
        <v>no</v>
      </c>
      <c r="H1149">
        <v>0.69706599999999996</v>
      </c>
      <c r="I1149">
        <v>0.70169400000000004</v>
      </c>
    </row>
    <row r="1150" spans="1:9" x14ac:dyDescent="0.3">
      <c r="A1150" t="s">
        <v>2874</v>
      </c>
      <c r="B1150" t="s">
        <v>1464</v>
      </c>
      <c r="C1150" t="s">
        <v>2873</v>
      </c>
      <c r="D1150">
        <v>0.160107046365737</v>
      </c>
      <c r="E1150">
        <v>0.20699999999999999</v>
      </c>
      <c r="F1150">
        <v>0</v>
      </c>
      <c r="G1150" t="str">
        <f t="shared" si="17"/>
        <v>no</v>
      </c>
      <c r="H1150">
        <v>0.64730299999999996</v>
      </c>
      <c r="I1150">
        <v>0.65390300000000001</v>
      </c>
    </row>
    <row r="1151" spans="1:9" x14ac:dyDescent="0.3">
      <c r="A1151" t="s">
        <v>3969</v>
      </c>
      <c r="B1151" t="s">
        <v>3970</v>
      </c>
      <c r="C1151" t="s">
        <v>3971</v>
      </c>
      <c r="D1151" s="4">
        <v>6.0928668972337598E-5</v>
      </c>
      <c r="E1151">
        <v>0.20699999999999999</v>
      </c>
      <c r="F1151">
        <v>0</v>
      </c>
      <c r="G1151" t="str">
        <f t="shared" si="17"/>
        <v>no</v>
      </c>
      <c r="H1151">
        <v>0.68051200000000001</v>
      </c>
      <c r="I1151">
        <v>0.682172</v>
      </c>
    </row>
    <row r="1152" spans="1:9" x14ac:dyDescent="0.3">
      <c r="A1152" t="s">
        <v>5011</v>
      </c>
      <c r="B1152" t="s">
        <v>5012</v>
      </c>
      <c r="C1152" t="s">
        <v>5013</v>
      </c>
      <c r="D1152">
        <v>3.2873318996279998E-3</v>
      </c>
      <c r="E1152">
        <v>0.20699999999999999</v>
      </c>
      <c r="F1152">
        <v>0</v>
      </c>
      <c r="G1152" t="str">
        <f t="shared" si="17"/>
        <v>no</v>
      </c>
      <c r="H1152">
        <v>0.61438199999999998</v>
      </c>
      <c r="I1152">
        <v>0.62279799999999996</v>
      </c>
    </row>
    <row r="1153" spans="1:9" x14ac:dyDescent="0.3">
      <c r="A1153" t="s">
        <v>4991</v>
      </c>
      <c r="B1153" t="s">
        <v>4992</v>
      </c>
      <c r="C1153" t="s">
        <v>4993</v>
      </c>
      <c r="D1153">
        <v>0.230380564928054</v>
      </c>
      <c r="E1153">
        <v>0.19900000000000001</v>
      </c>
      <c r="F1153">
        <v>0</v>
      </c>
      <c r="G1153" t="str">
        <f t="shared" si="17"/>
        <v>no</v>
      </c>
      <c r="H1153">
        <v>0.63339699999999999</v>
      </c>
      <c r="I1153">
        <v>0.63169799999999998</v>
      </c>
    </row>
    <row r="1154" spans="1:9" x14ac:dyDescent="0.3">
      <c r="A1154" t="s">
        <v>4099</v>
      </c>
      <c r="B1154" t="s">
        <v>4100</v>
      </c>
      <c r="C1154" t="s">
        <v>4101</v>
      </c>
      <c r="D1154">
        <v>0.47093787789344699</v>
      </c>
      <c r="E1154">
        <v>0.193</v>
      </c>
      <c r="F1154">
        <v>0.25</v>
      </c>
      <c r="G1154" t="str">
        <f t="shared" ref="G1154:G1191" si="18">IF(E1154&gt;0.64,"yes",IF(E1154&gt;=0.45,"partially","no"))</f>
        <v>no</v>
      </c>
      <c r="H1154">
        <v>0.70202699999999996</v>
      </c>
      <c r="I1154">
        <v>0.68778099999999998</v>
      </c>
    </row>
    <row r="1155" spans="1:9" x14ac:dyDescent="0.3">
      <c r="A1155" t="s">
        <v>3357</v>
      </c>
      <c r="B1155" t="s">
        <v>3358</v>
      </c>
      <c r="C1155" t="s">
        <v>3359</v>
      </c>
      <c r="D1155">
        <v>0.33480489253997803</v>
      </c>
      <c r="E1155">
        <v>0.192</v>
      </c>
      <c r="F1155">
        <v>0.25800000000000001</v>
      </c>
      <c r="G1155" t="str">
        <f t="shared" si="18"/>
        <v>no</v>
      </c>
      <c r="H1155">
        <v>0.75739699999999999</v>
      </c>
      <c r="I1155">
        <v>0.759683</v>
      </c>
    </row>
    <row r="1156" spans="1:9" x14ac:dyDescent="0.3">
      <c r="A1156" t="s">
        <v>2710</v>
      </c>
      <c r="B1156" t="s">
        <v>971</v>
      </c>
      <c r="C1156" t="s">
        <v>2711</v>
      </c>
      <c r="D1156">
        <v>0.65899527072906405</v>
      </c>
      <c r="E1156">
        <v>0.191</v>
      </c>
      <c r="F1156">
        <v>0</v>
      </c>
      <c r="G1156" t="str">
        <f t="shared" si="18"/>
        <v>no</v>
      </c>
      <c r="H1156">
        <v>0.62230600000000003</v>
      </c>
      <c r="I1156">
        <v>0.62111300000000003</v>
      </c>
    </row>
    <row r="1157" spans="1:9" x14ac:dyDescent="0.3">
      <c r="A1157" t="s">
        <v>3967</v>
      </c>
      <c r="B1157" t="s">
        <v>3948</v>
      </c>
      <c r="C1157" t="s">
        <v>3968</v>
      </c>
      <c r="D1157">
        <v>0.14801272749900801</v>
      </c>
      <c r="E1157">
        <v>0.186</v>
      </c>
      <c r="F1157">
        <v>0</v>
      </c>
      <c r="G1157" t="str">
        <f t="shared" si="18"/>
        <v>no</v>
      </c>
      <c r="H1157">
        <v>0.66085300000000002</v>
      </c>
      <c r="I1157">
        <v>0.667902</v>
      </c>
    </row>
    <row r="1158" spans="1:9" x14ac:dyDescent="0.3">
      <c r="A1158" t="s">
        <v>3070</v>
      </c>
      <c r="B1158" t="s">
        <v>2055</v>
      </c>
      <c r="C1158" t="s">
        <v>3071</v>
      </c>
      <c r="D1158">
        <v>0.64653933048248202</v>
      </c>
      <c r="E1158">
        <v>0.17699999999999999</v>
      </c>
      <c r="F1158">
        <v>0.2</v>
      </c>
      <c r="G1158" t="str">
        <f t="shared" si="18"/>
        <v>no</v>
      </c>
      <c r="H1158">
        <v>0.64936000000000005</v>
      </c>
      <c r="I1158">
        <v>0.65109099999999998</v>
      </c>
    </row>
    <row r="1159" spans="1:9" x14ac:dyDescent="0.3">
      <c r="A1159" t="s">
        <v>2699</v>
      </c>
      <c r="B1159" t="s">
        <v>936</v>
      </c>
      <c r="C1159" t="s">
        <v>2696</v>
      </c>
      <c r="D1159">
        <v>0.21889948844909601</v>
      </c>
      <c r="E1159">
        <v>0.17499999999999999</v>
      </c>
      <c r="F1159">
        <v>0</v>
      </c>
      <c r="G1159" t="str">
        <f t="shared" si="18"/>
        <v>no</v>
      </c>
      <c r="H1159">
        <v>0.57860100000000003</v>
      </c>
      <c r="I1159">
        <v>0.568936</v>
      </c>
    </row>
    <row r="1160" spans="1:9" x14ac:dyDescent="0.3">
      <c r="A1160" t="s">
        <v>4832</v>
      </c>
      <c r="B1160" t="s">
        <v>4833</v>
      </c>
      <c r="C1160" t="s">
        <v>4834</v>
      </c>
      <c r="D1160">
        <v>0.81215697526931696</v>
      </c>
      <c r="E1160">
        <v>0.17299999999999999</v>
      </c>
      <c r="F1160">
        <v>0</v>
      </c>
      <c r="G1160" t="str">
        <f t="shared" si="18"/>
        <v>no</v>
      </c>
      <c r="H1160">
        <v>0.62798600000000004</v>
      </c>
      <c r="I1160">
        <v>0.62617</v>
      </c>
    </row>
    <row r="1161" spans="1:9" x14ac:dyDescent="0.3">
      <c r="A1161" t="s">
        <v>3012</v>
      </c>
      <c r="B1161" t="s">
        <v>1862</v>
      </c>
      <c r="C1161" t="s">
        <v>3013</v>
      </c>
      <c r="D1161">
        <v>0.203564777970314</v>
      </c>
      <c r="E1161">
        <v>0.16900000000000001</v>
      </c>
      <c r="F1161">
        <v>0</v>
      </c>
      <c r="G1161" t="str">
        <f t="shared" si="18"/>
        <v>no</v>
      </c>
      <c r="H1161">
        <v>0.67329000000000006</v>
      </c>
      <c r="I1161">
        <v>0.67173899999999998</v>
      </c>
    </row>
    <row r="1162" spans="1:9" x14ac:dyDescent="0.3">
      <c r="A1162" t="s">
        <v>4015</v>
      </c>
      <c r="B1162" t="s">
        <v>4016</v>
      </c>
      <c r="C1162" t="s">
        <v>4017</v>
      </c>
      <c r="D1162">
        <v>0.202591001987457</v>
      </c>
      <c r="E1162">
        <v>0.16900000000000001</v>
      </c>
      <c r="F1162">
        <v>0</v>
      </c>
      <c r="G1162" t="str">
        <f t="shared" si="18"/>
        <v>no</v>
      </c>
      <c r="H1162">
        <v>0.73277800000000004</v>
      </c>
      <c r="I1162">
        <v>0.73455300000000001</v>
      </c>
    </row>
    <row r="1163" spans="1:9" x14ac:dyDescent="0.3">
      <c r="A1163" t="s">
        <v>4547</v>
      </c>
      <c r="B1163" t="s">
        <v>4548</v>
      </c>
      <c r="C1163" t="s">
        <v>4549</v>
      </c>
      <c r="D1163">
        <v>1.7685754224657999E-2</v>
      </c>
      <c r="E1163">
        <v>0.16600000000000001</v>
      </c>
      <c r="F1163">
        <v>0</v>
      </c>
      <c r="G1163" t="str">
        <f t="shared" si="18"/>
        <v>no</v>
      </c>
      <c r="H1163">
        <v>0.59127300000000005</v>
      </c>
      <c r="I1163">
        <v>0.59460199999999996</v>
      </c>
    </row>
    <row r="1164" spans="1:9" x14ac:dyDescent="0.3">
      <c r="A1164" t="s">
        <v>3581</v>
      </c>
      <c r="B1164" t="s">
        <v>3582</v>
      </c>
      <c r="C1164" t="s">
        <v>3583</v>
      </c>
      <c r="D1164">
        <v>0.95305597782134999</v>
      </c>
      <c r="E1164">
        <v>0.16300000000000001</v>
      </c>
      <c r="F1164">
        <v>0.44400000000000001</v>
      </c>
      <c r="G1164" t="str">
        <f t="shared" si="18"/>
        <v>no</v>
      </c>
      <c r="H1164">
        <v>0.81132700000000002</v>
      </c>
      <c r="I1164">
        <v>0.79444700000000001</v>
      </c>
    </row>
    <row r="1165" spans="1:9" x14ac:dyDescent="0.3">
      <c r="A1165" t="s">
        <v>3354</v>
      </c>
      <c r="B1165" t="s">
        <v>3355</v>
      </c>
      <c r="C1165" t="s">
        <v>3356</v>
      </c>
      <c r="D1165">
        <v>0.10584869980812001</v>
      </c>
      <c r="E1165">
        <v>0.14599999999999999</v>
      </c>
      <c r="F1165">
        <v>0.105</v>
      </c>
      <c r="G1165" t="str">
        <f t="shared" si="18"/>
        <v>no</v>
      </c>
      <c r="H1165">
        <v>0.61849200000000004</v>
      </c>
      <c r="I1165">
        <v>0.63067700000000004</v>
      </c>
    </row>
    <row r="1166" spans="1:9" x14ac:dyDescent="0.3">
      <c r="A1166" t="s">
        <v>2691</v>
      </c>
      <c r="B1166" t="s">
        <v>902</v>
      </c>
      <c r="C1166" t="s">
        <v>2692</v>
      </c>
      <c r="D1166">
        <v>1.9051419571041998E-2</v>
      </c>
      <c r="E1166">
        <v>0.14399999999999999</v>
      </c>
      <c r="F1166">
        <v>0.2</v>
      </c>
      <c r="G1166" t="str">
        <f t="shared" si="18"/>
        <v>no</v>
      </c>
      <c r="H1166">
        <v>0.67236799999999997</v>
      </c>
      <c r="I1166">
        <v>0.670458</v>
      </c>
    </row>
    <row r="1167" spans="1:9" x14ac:dyDescent="0.3">
      <c r="A1167" t="s">
        <v>3333</v>
      </c>
      <c r="B1167" t="s">
        <v>3334</v>
      </c>
      <c r="C1167" t="s">
        <v>3335</v>
      </c>
      <c r="D1167">
        <v>0.102879703044891</v>
      </c>
      <c r="E1167">
        <v>0.14099999999999999</v>
      </c>
      <c r="F1167">
        <v>0</v>
      </c>
      <c r="G1167" t="str">
        <f t="shared" si="18"/>
        <v>no</v>
      </c>
      <c r="H1167">
        <v>0.64454400000000001</v>
      </c>
      <c r="I1167">
        <v>0.64275800000000005</v>
      </c>
    </row>
    <row r="1168" spans="1:9" x14ac:dyDescent="0.3">
      <c r="A1168" t="s">
        <v>2598</v>
      </c>
      <c r="B1168" t="s">
        <v>588</v>
      </c>
      <c r="C1168" t="s">
        <v>2599</v>
      </c>
      <c r="D1168">
        <v>0.49449652433395302</v>
      </c>
      <c r="E1168">
        <v>0.13100000000000001</v>
      </c>
      <c r="F1168">
        <v>0</v>
      </c>
      <c r="G1168" t="str">
        <f t="shared" si="18"/>
        <v>no</v>
      </c>
      <c r="H1168">
        <v>0.629278</v>
      </c>
      <c r="I1168">
        <v>0.62799099999999997</v>
      </c>
    </row>
    <row r="1169" spans="1:9" x14ac:dyDescent="0.3">
      <c r="A1169" t="s">
        <v>3323</v>
      </c>
      <c r="B1169" t="s">
        <v>3324</v>
      </c>
      <c r="C1169" t="s">
        <v>3325</v>
      </c>
      <c r="D1169">
        <v>7.9005300998687703E-2</v>
      </c>
      <c r="E1169">
        <v>0.129</v>
      </c>
      <c r="F1169">
        <v>0.125</v>
      </c>
      <c r="G1169" t="str">
        <f t="shared" si="18"/>
        <v>no</v>
      </c>
      <c r="H1169">
        <v>0.73202900000000004</v>
      </c>
      <c r="I1169">
        <v>0.72787299999999999</v>
      </c>
    </row>
    <row r="1170" spans="1:9" x14ac:dyDescent="0.3">
      <c r="A1170" t="s">
        <v>3694</v>
      </c>
      <c r="B1170" t="s">
        <v>3695</v>
      </c>
      <c r="C1170" t="s">
        <v>3696</v>
      </c>
      <c r="D1170">
        <v>1.8549250438809301E-2</v>
      </c>
      <c r="E1170">
        <v>0.124</v>
      </c>
      <c r="F1170">
        <v>0</v>
      </c>
      <c r="G1170" t="str">
        <f t="shared" si="18"/>
        <v>no</v>
      </c>
      <c r="H1170">
        <v>0.66857800000000001</v>
      </c>
      <c r="I1170">
        <v>0.66813199999999995</v>
      </c>
    </row>
    <row r="1171" spans="1:9" x14ac:dyDescent="0.3">
      <c r="A1171" t="s">
        <v>5060</v>
      </c>
      <c r="B1171" t="s">
        <v>5061</v>
      </c>
      <c r="C1171" t="s">
        <v>5062</v>
      </c>
      <c r="D1171">
        <v>0.111458159983158</v>
      </c>
      <c r="E1171">
        <v>0.122</v>
      </c>
      <c r="F1171">
        <v>0</v>
      </c>
      <c r="G1171" t="str">
        <f t="shared" si="18"/>
        <v>no</v>
      </c>
      <c r="H1171">
        <v>0.56926100000000002</v>
      </c>
      <c r="I1171">
        <v>0.56640199999999996</v>
      </c>
    </row>
    <row r="1172" spans="1:9" x14ac:dyDescent="0.3">
      <c r="A1172" t="s">
        <v>2753</v>
      </c>
      <c r="B1172" t="s">
        <v>1120</v>
      </c>
      <c r="C1172" t="s">
        <v>2754</v>
      </c>
      <c r="D1172">
        <v>0.19858106970787001</v>
      </c>
      <c r="E1172">
        <v>0.107</v>
      </c>
      <c r="F1172">
        <v>0</v>
      </c>
      <c r="G1172" t="str">
        <f t="shared" si="18"/>
        <v>no</v>
      </c>
      <c r="H1172">
        <v>0.65174299999999996</v>
      </c>
      <c r="I1172">
        <v>0.651783</v>
      </c>
    </row>
    <row r="1173" spans="1:9" x14ac:dyDescent="0.3">
      <c r="A1173" t="s">
        <v>3279</v>
      </c>
      <c r="B1173" t="s">
        <v>3280</v>
      </c>
      <c r="C1173" t="s">
        <v>3281</v>
      </c>
      <c r="D1173">
        <v>0.45789077877998302</v>
      </c>
      <c r="E1173">
        <v>0.107</v>
      </c>
      <c r="F1173">
        <v>0</v>
      </c>
      <c r="G1173" t="str">
        <f t="shared" si="18"/>
        <v>no</v>
      </c>
      <c r="H1173">
        <v>0.56724300000000005</v>
      </c>
      <c r="I1173">
        <v>0.56440299999999999</v>
      </c>
    </row>
    <row r="1174" spans="1:9" x14ac:dyDescent="0.3">
      <c r="A1174" t="s">
        <v>4108</v>
      </c>
      <c r="B1174" t="s">
        <v>4109</v>
      </c>
      <c r="C1174" t="s">
        <v>4110</v>
      </c>
      <c r="D1174" s="4">
        <v>9.2858666903339299E-5</v>
      </c>
      <c r="E1174">
        <v>0.104</v>
      </c>
      <c r="F1174">
        <v>0</v>
      </c>
      <c r="G1174" t="str">
        <f t="shared" si="18"/>
        <v>no</v>
      </c>
      <c r="H1174">
        <v>0.63606399999999996</v>
      </c>
      <c r="I1174">
        <v>0.635459</v>
      </c>
    </row>
    <row r="1175" spans="1:9" x14ac:dyDescent="0.3">
      <c r="A1175" t="s">
        <v>3050</v>
      </c>
      <c r="B1175" t="s">
        <v>1974</v>
      </c>
      <c r="C1175" t="s">
        <v>3051</v>
      </c>
      <c r="D1175">
        <v>0.25798612833022999</v>
      </c>
      <c r="E1175">
        <v>0.10299999999999999</v>
      </c>
      <c r="F1175">
        <v>0</v>
      </c>
      <c r="G1175" t="str">
        <f t="shared" si="18"/>
        <v>no</v>
      </c>
      <c r="H1175">
        <v>0.66170600000000002</v>
      </c>
      <c r="I1175">
        <v>0.66558200000000001</v>
      </c>
    </row>
    <row r="1176" spans="1:9" x14ac:dyDescent="0.3">
      <c r="A1176" t="s">
        <v>3108</v>
      </c>
      <c r="B1176" t="s">
        <v>2172</v>
      </c>
      <c r="C1176" t="s">
        <v>3109</v>
      </c>
      <c r="D1176">
        <v>0.51575601100921598</v>
      </c>
      <c r="E1176">
        <v>9.5000000000000001E-2</v>
      </c>
      <c r="F1176">
        <v>0</v>
      </c>
      <c r="G1176" t="str">
        <f t="shared" si="18"/>
        <v>no</v>
      </c>
      <c r="H1176">
        <v>0.61892599999999998</v>
      </c>
      <c r="I1176">
        <v>0.61898600000000004</v>
      </c>
    </row>
    <row r="1177" spans="1:9" x14ac:dyDescent="0.3">
      <c r="A1177" t="s">
        <v>3066</v>
      </c>
      <c r="B1177" t="s">
        <v>2045</v>
      </c>
      <c r="C1177" t="s">
        <v>3067</v>
      </c>
      <c r="D1177">
        <v>9.2723062261938997E-3</v>
      </c>
      <c r="E1177">
        <v>9.4E-2</v>
      </c>
      <c r="F1177">
        <v>0</v>
      </c>
      <c r="G1177" t="str">
        <f t="shared" si="18"/>
        <v>no</v>
      </c>
      <c r="H1177">
        <v>0.55940999999999996</v>
      </c>
      <c r="I1177">
        <v>0.55369699999999999</v>
      </c>
    </row>
    <row r="1178" spans="1:9" x14ac:dyDescent="0.3">
      <c r="A1178" t="s">
        <v>4637</v>
      </c>
      <c r="B1178" t="s">
        <v>4638</v>
      </c>
      <c r="C1178" t="s">
        <v>4639</v>
      </c>
      <c r="D1178">
        <v>2.3762115743011002E-3</v>
      </c>
      <c r="E1178">
        <v>7.8E-2</v>
      </c>
      <c r="F1178">
        <v>0</v>
      </c>
      <c r="G1178" t="str">
        <f t="shared" si="18"/>
        <v>no</v>
      </c>
      <c r="H1178">
        <v>0.62573100000000004</v>
      </c>
      <c r="I1178">
        <v>0.62556</v>
      </c>
    </row>
    <row r="1179" spans="1:9" x14ac:dyDescent="0.3">
      <c r="A1179" t="s">
        <v>3056</v>
      </c>
      <c r="B1179" t="s">
        <v>2010</v>
      </c>
      <c r="C1179" t="s">
        <v>3057</v>
      </c>
      <c r="D1179">
        <v>2.3191226646304099E-2</v>
      </c>
      <c r="E1179">
        <v>7.6999999999999999E-2</v>
      </c>
      <c r="F1179">
        <v>0</v>
      </c>
      <c r="G1179" t="str">
        <f t="shared" si="18"/>
        <v>no</v>
      </c>
      <c r="H1179">
        <v>0.656833</v>
      </c>
      <c r="I1179">
        <v>0.65884799999999999</v>
      </c>
    </row>
    <row r="1180" spans="1:9" x14ac:dyDescent="0.3">
      <c r="A1180" t="s">
        <v>3950</v>
      </c>
      <c r="B1180" t="s">
        <v>3951</v>
      </c>
      <c r="C1180" t="s">
        <v>3949</v>
      </c>
      <c r="D1180">
        <v>0.10479335486888799</v>
      </c>
      <c r="E1180">
        <v>7.4999999999999997E-2</v>
      </c>
      <c r="F1180">
        <v>0</v>
      </c>
      <c r="G1180" t="str">
        <f t="shared" si="18"/>
        <v>no</v>
      </c>
      <c r="H1180">
        <v>0.67324700000000004</v>
      </c>
      <c r="I1180">
        <v>0.68151399999999995</v>
      </c>
    </row>
    <row r="1181" spans="1:9" x14ac:dyDescent="0.3">
      <c r="A1181" t="s">
        <v>4746</v>
      </c>
      <c r="B1181" t="s">
        <v>4747</v>
      </c>
      <c r="C1181" t="s">
        <v>4748</v>
      </c>
      <c r="D1181">
        <v>9.1450987383722999E-3</v>
      </c>
      <c r="E1181">
        <v>7.3999999999999996E-2</v>
      </c>
      <c r="F1181">
        <v>0</v>
      </c>
      <c r="G1181" t="str">
        <f t="shared" si="18"/>
        <v>no</v>
      </c>
      <c r="H1181">
        <v>0.65330600000000005</v>
      </c>
      <c r="I1181">
        <v>0.65001900000000001</v>
      </c>
    </row>
    <row r="1182" spans="1:9" x14ac:dyDescent="0.3">
      <c r="A1182" t="s">
        <v>2650</v>
      </c>
      <c r="B1182" t="s">
        <v>762</v>
      </c>
      <c r="C1182" t="s">
        <v>2651</v>
      </c>
      <c r="D1182">
        <v>3.4727319143712E-3</v>
      </c>
      <c r="E1182">
        <v>7.1999999999999995E-2</v>
      </c>
      <c r="F1182">
        <v>0</v>
      </c>
      <c r="G1182" t="str">
        <f t="shared" si="18"/>
        <v>no</v>
      </c>
      <c r="H1182">
        <v>0.63947200000000004</v>
      </c>
      <c r="I1182">
        <v>0.64208600000000005</v>
      </c>
    </row>
    <row r="1183" spans="1:9" x14ac:dyDescent="0.3">
      <c r="A1183" t="s">
        <v>3348</v>
      </c>
      <c r="B1183" t="s">
        <v>3349</v>
      </c>
      <c r="C1183" t="s">
        <v>3350</v>
      </c>
      <c r="D1183">
        <v>3.76702509820461E-2</v>
      </c>
      <c r="E1183">
        <v>6.5000000000000002E-2</v>
      </c>
      <c r="F1183">
        <v>0.1</v>
      </c>
      <c r="G1183" t="str">
        <f t="shared" si="18"/>
        <v>no</v>
      </c>
      <c r="H1183">
        <v>0.69645900000000005</v>
      </c>
      <c r="I1183">
        <v>0.70913099999999996</v>
      </c>
    </row>
    <row r="1184" spans="1:9" x14ac:dyDescent="0.3">
      <c r="A1184" t="s">
        <v>3757</v>
      </c>
      <c r="B1184" t="s">
        <v>3758</v>
      </c>
      <c r="C1184" t="s">
        <v>3759</v>
      </c>
      <c r="D1184">
        <v>0.21834677457809401</v>
      </c>
      <c r="E1184">
        <v>4.7E-2</v>
      </c>
      <c r="F1184">
        <v>0.182</v>
      </c>
      <c r="G1184" t="str">
        <f t="shared" si="18"/>
        <v>no</v>
      </c>
      <c r="H1184">
        <v>0.67782900000000001</v>
      </c>
      <c r="I1184">
        <v>0.67826399999999998</v>
      </c>
    </row>
    <row r="1185" spans="1:9" x14ac:dyDescent="0.3">
      <c r="A1185" t="s">
        <v>4893</v>
      </c>
      <c r="B1185" t="s">
        <v>4894</v>
      </c>
      <c r="C1185" t="s">
        <v>4895</v>
      </c>
      <c r="D1185">
        <v>8.0466235522180004E-4</v>
      </c>
      <c r="E1185">
        <v>4.4999999999999998E-2</v>
      </c>
      <c r="F1185">
        <v>0</v>
      </c>
      <c r="G1185" t="str">
        <f t="shared" si="18"/>
        <v>no</v>
      </c>
      <c r="H1185">
        <v>0.61838000000000004</v>
      </c>
      <c r="I1185">
        <v>0.61757200000000001</v>
      </c>
    </row>
    <row r="1186" spans="1:9" x14ac:dyDescent="0.3">
      <c r="A1186" t="s">
        <v>3711</v>
      </c>
      <c r="B1186" t="s">
        <v>3712</v>
      </c>
      <c r="C1186" t="s">
        <v>3713</v>
      </c>
      <c r="D1186">
        <v>0.262816041707992</v>
      </c>
      <c r="E1186">
        <v>2.3E-2</v>
      </c>
      <c r="F1186">
        <v>0</v>
      </c>
      <c r="G1186" t="str">
        <f t="shared" si="18"/>
        <v>no</v>
      </c>
      <c r="H1186">
        <v>0.57235499999999995</v>
      </c>
      <c r="I1186">
        <v>0.57313099999999995</v>
      </c>
    </row>
    <row r="1187" spans="1:9" x14ac:dyDescent="0.3">
      <c r="A1187" t="s">
        <v>4028</v>
      </c>
      <c r="B1187" t="s">
        <v>4029</v>
      </c>
      <c r="C1187" t="s">
        <v>4030</v>
      </c>
      <c r="D1187">
        <v>2.6836682111024801E-2</v>
      </c>
      <c r="E1187">
        <v>8.9999999999999993E-3</v>
      </c>
      <c r="F1187">
        <v>0</v>
      </c>
      <c r="G1187" t="str">
        <f t="shared" si="18"/>
        <v>no</v>
      </c>
      <c r="H1187">
        <v>0.59035000000000004</v>
      </c>
      <c r="I1187">
        <v>0.59235499999999996</v>
      </c>
    </row>
    <row r="1188" spans="1:9" x14ac:dyDescent="0.3">
      <c r="A1188" t="s">
        <v>3614</v>
      </c>
      <c r="B1188" t="s">
        <v>3615</v>
      </c>
      <c r="C1188" t="s">
        <v>3616</v>
      </c>
      <c r="D1188">
        <v>3.7758726626634598E-2</v>
      </c>
      <c r="E1188">
        <v>-8.0000000000000002E-3</v>
      </c>
      <c r="F1188">
        <v>0</v>
      </c>
      <c r="G1188" t="str">
        <f t="shared" si="18"/>
        <v>no</v>
      </c>
      <c r="H1188">
        <v>0.57311500000000004</v>
      </c>
      <c r="I1188">
        <v>0.57035199999999997</v>
      </c>
    </row>
    <row r="1189" spans="1:9" x14ac:dyDescent="0.3">
      <c r="A1189" t="s">
        <v>3366</v>
      </c>
      <c r="B1189" t="s">
        <v>3367</v>
      </c>
      <c r="C1189" t="s">
        <v>3362</v>
      </c>
      <c r="D1189">
        <v>0.49496695399284302</v>
      </c>
      <c r="E1189">
        <v>-0.01</v>
      </c>
      <c r="F1189">
        <v>0</v>
      </c>
      <c r="G1189" t="str">
        <f t="shared" si="18"/>
        <v>no</v>
      </c>
      <c r="H1189">
        <v>0.58397900000000003</v>
      </c>
      <c r="I1189">
        <v>0.58685299999999996</v>
      </c>
    </row>
    <row r="1190" spans="1:9" x14ac:dyDescent="0.3">
      <c r="A1190" t="s">
        <v>4927</v>
      </c>
      <c r="B1190" t="s">
        <v>4928</v>
      </c>
      <c r="C1190" t="s">
        <v>4929</v>
      </c>
      <c r="D1190">
        <v>0.61229652166366499</v>
      </c>
      <c r="E1190">
        <v>-1.6E-2</v>
      </c>
      <c r="F1190">
        <v>0.14299999999999999</v>
      </c>
      <c r="G1190" t="str">
        <f t="shared" si="18"/>
        <v>no</v>
      </c>
      <c r="H1190">
        <v>0.69792900000000002</v>
      </c>
      <c r="I1190">
        <v>0.69720099999999996</v>
      </c>
    </row>
    <row r="1191" spans="1:9" x14ac:dyDescent="0.3">
      <c r="A1191" t="s">
        <v>4618</v>
      </c>
      <c r="B1191" t="s">
        <v>4619</v>
      </c>
      <c r="C1191" t="s">
        <v>4620</v>
      </c>
      <c r="D1191">
        <v>0.78982466459274203</v>
      </c>
      <c r="E1191">
        <v>-4.7E-2</v>
      </c>
      <c r="F1191">
        <v>0</v>
      </c>
      <c r="G1191" t="str">
        <f t="shared" si="18"/>
        <v>no</v>
      </c>
      <c r="H1191">
        <v>0.54892300000000005</v>
      </c>
      <c r="I1191">
        <v>0.54443900000000001</v>
      </c>
    </row>
    <row r="1420" spans="7:7" x14ac:dyDescent="0.3">
      <c r="G1420" s="4"/>
    </row>
    <row r="1515" spans="7:7" x14ac:dyDescent="0.3">
      <c r="G1515" s="4"/>
    </row>
    <row r="1520" spans="7:7" x14ac:dyDescent="0.3">
      <c r="G1520" s="4"/>
    </row>
    <row r="1540" spans="7:7" x14ac:dyDescent="0.3">
      <c r="G1540" s="4"/>
    </row>
    <row r="1650" spans="7:7" x14ac:dyDescent="0.3">
      <c r="G1650" s="4"/>
    </row>
    <row r="1728" spans="7:7" x14ac:dyDescent="0.3">
      <c r="G1728" s="4"/>
    </row>
    <row r="2112" spans="7:7" x14ac:dyDescent="0.3">
      <c r="G2112" s="4"/>
    </row>
    <row r="2115" spans="7:7" x14ac:dyDescent="0.3">
      <c r="G2115" s="4"/>
    </row>
    <row r="2118" spans="7:7" x14ac:dyDescent="0.3">
      <c r="G2118" s="4"/>
    </row>
    <row r="2120" spans="7:7" x14ac:dyDescent="0.3">
      <c r="G2120" s="4"/>
    </row>
    <row r="2130" spans="7:7" x14ac:dyDescent="0.3">
      <c r="G2130" s="4"/>
    </row>
    <row r="2150" spans="7:7" x14ac:dyDescent="0.3">
      <c r="G2150" s="4"/>
    </row>
    <row r="2160" spans="7:7" x14ac:dyDescent="0.3">
      <c r="G2160" s="4"/>
    </row>
    <row r="2162" spans="7:7" x14ac:dyDescent="0.3">
      <c r="G2162" s="4"/>
    </row>
    <row r="2165" spans="7:7" x14ac:dyDescent="0.3">
      <c r="G2165" s="4"/>
    </row>
    <row r="2170" spans="7:7" x14ac:dyDescent="0.3">
      <c r="G2170" s="4"/>
    </row>
    <row r="2230" spans="7:7" x14ac:dyDescent="0.3">
      <c r="G2230" s="4"/>
    </row>
    <row r="2350" spans="7:7" x14ac:dyDescent="0.3">
      <c r="G2350" s="4"/>
    </row>
    <row r="2522" spans="7:7" x14ac:dyDescent="0.3">
      <c r="G2522" s="4"/>
    </row>
    <row r="2525" spans="7:7" x14ac:dyDescent="0.3">
      <c r="G2525" s="4"/>
    </row>
    <row r="2528" spans="7:7" x14ac:dyDescent="0.3">
      <c r="G2528" s="4"/>
    </row>
    <row r="2530" spans="7:7" x14ac:dyDescent="0.3">
      <c r="G2530" s="4"/>
    </row>
    <row r="2565" spans="7:7" x14ac:dyDescent="0.3">
      <c r="G2565" s="4"/>
    </row>
    <row r="2808" spans="7:7" x14ac:dyDescent="0.3">
      <c r="G2808" s="4"/>
    </row>
    <row r="2810" spans="7:7" x14ac:dyDescent="0.3">
      <c r="G2810" s="4"/>
    </row>
    <row r="2890" spans="7:7" x14ac:dyDescent="0.3">
      <c r="G2890" s="4"/>
    </row>
    <row r="2910" spans="7:7" x14ac:dyDescent="0.3">
      <c r="G2910" s="4"/>
    </row>
    <row r="3165" spans="7:7" x14ac:dyDescent="0.3">
      <c r="G3165" s="4"/>
    </row>
    <row r="3172" spans="7:7" x14ac:dyDescent="0.3">
      <c r="G3172" s="4"/>
    </row>
    <row r="3175" spans="7:7" x14ac:dyDescent="0.3">
      <c r="G3175" s="4"/>
    </row>
    <row r="3178" spans="7:7" x14ac:dyDescent="0.3">
      <c r="G3178" s="4"/>
    </row>
    <row r="3290" spans="7:7" x14ac:dyDescent="0.3">
      <c r="G3290" s="4"/>
    </row>
    <row r="3365" spans="7:7" x14ac:dyDescent="0.3">
      <c r="G3365" s="4"/>
    </row>
    <row r="3392" spans="7:7" x14ac:dyDescent="0.3">
      <c r="G3392" s="4"/>
    </row>
    <row r="3570" spans="7:7" x14ac:dyDescent="0.3">
      <c r="G3570" s="4"/>
    </row>
    <row r="3682" spans="7:7" x14ac:dyDescent="0.3">
      <c r="G3682" s="4"/>
    </row>
    <row r="4140" spans="7:7" x14ac:dyDescent="0.3">
      <c r="G4140" s="4"/>
    </row>
    <row r="4170" spans="7:7" x14ac:dyDescent="0.3">
      <c r="G4170" s="4"/>
    </row>
  </sheetData>
  <sortState xmlns:xlrd2="http://schemas.microsoft.com/office/spreadsheetml/2017/richdata2" ref="A2:G4581">
    <sortCondition descending="1" ref="E2:E458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77EA1-EF5A-4CF6-A411-81111A80D6DA}">
  <dimension ref="A1:Y11791"/>
  <sheetViews>
    <sheetView tabSelected="1" topLeftCell="O1" workbookViewId="0">
      <selection activeCell="V2" sqref="V2"/>
    </sheetView>
  </sheetViews>
  <sheetFormatPr defaultRowHeight="14.4" x14ac:dyDescent="0.3"/>
  <cols>
    <col min="2" max="2" width="81.6640625" customWidth="1"/>
    <col min="3" max="3" width="29.109375" customWidth="1"/>
    <col min="15" max="15" width="44.5546875" customWidth="1"/>
  </cols>
  <sheetData>
    <row r="1" spans="1:25" ht="15" x14ac:dyDescent="0.3">
      <c r="A1" s="1" t="s">
        <v>0</v>
      </c>
      <c r="B1" t="s">
        <v>1</v>
      </c>
      <c r="C1" t="s">
        <v>5</v>
      </c>
      <c r="D1" t="s">
        <v>4</v>
      </c>
      <c r="E1" t="s">
        <v>3</v>
      </c>
      <c r="F1" t="s">
        <v>2</v>
      </c>
      <c r="G1" t="s">
        <v>37</v>
      </c>
      <c r="H1" t="s">
        <v>64</v>
      </c>
      <c r="I1" t="s">
        <v>38</v>
      </c>
      <c r="J1" t="s">
        <v>66</v>
      </c>
      <c r="K1" t="s">
        <v>10527</v>
      </c>
      <c r="L1" t="s">
        <v>10527</v>
      </c>
      <c r="M1" t="s">
        <v>13355</v>
      </c>
      <c r="N1" t="s">
        <v>13352</v>
      </c>
    </row>
    <row r="2" spans="1:25" ht="15" x14ac:dyDescent="0.3">
      <c r="A2" s="1"/>
      <c r="B2" t="s">
        <v>16</v>
      </c>
      <c r="C2">
        <v>68.510999999999996</v>
      </c>
      <c r="D2">
        <v>68.510999999999996</v>
      </c>
      <c r="E2">
        <v>68.510999999999996</v>
      </c>
      <c r="F2">
        <v>68.510999999999996</v>
      </c>
      <c r="G2">
        <v>0.84064728021621704</v>
      </c>
      <c r="H2">
        <v>1</v>
      </c>
      <c r="I2">
        <v>1</v>
      </c>
      <c r="J2">
        <v>1</v>
      </c>
      <c r="K2" t="str">
        <f>IF(H2&gt;0.64,"yes",IF(H2&gt;=0.45,"partially","no"))</f>
        <v>yes</v>
      </c>
      <c r="L2" t="s">
        <v>7</v>
      </c>
      <c r="M2">
        <v>1</v>
      </c>
      <c r="N2">
        <v>1</v>
      </c>
      <c r="P2" t="s">
        <v>39</v>
      </c>
      <c r="Q2" t="s">
        <v>43</v>
      </c>
      <c r="R2" t="s">
        <v>44</v>
      </c>
      <c r="S2" t="s">
        <v>13367</v>
      </c>
      <c r="T2" t="s">
        <v>46</v>
      </c>
      <c r="U2" t="s">
        <v>47</v>
      </c>
      <c r="X2" t="s">
        <v>13359</v>
      </c>
      <c r="Y2" t="s">
        <v>13360</v>
      </c>
    </row>
    <row r="3" spans="1:25" ht="15" x14ac:dyDescent="0.3">
      <c r="A3" s="1"/>
      <c r="B3" t="s">
        <v>16</v>
      </c>
      <c r="C3" t="s">
        <v>3288</v>
      </c>
      <c r="D3">
        <v>3.62</v>
      </c>
      <c r="E3" t="s">
        <v>3288</v>
      </c>
      <c r="F3">
        <v>3.62</v>
      </c>
      <c r="G3">
        <v>0.624769687652588</v>
      </c>
      <c r="H3">
        <v>1</v>
      </c>
      <c r="I3">
        <v>1</v>
      </c>
      <c r="J3">
        <v>1</v>
      </c>
      <c r="K3" t="str">
        <f t="shared" ref="K3:K66" si="0">IF(H3&gt;0.64,"yes",IF(H3&gt;=0.45,"partially","no"))</f>
        <v>yes</v>
      </c>
      <c r="L3" t="s">
        <v>7</v>
      </c>
      <c r="M3">
        <v>0.89564999999999995</v>
      </c>
      <c r="N3">
        <v>0.902887</v>
      </c>
      <c r="O3" t="str">
        <f>B2</f>
        <v>bert-large-cased-whole-word-masking-finetuned-squad</v>
      </c>
      <c r="P3">
        <f>COUNTIF(L2:L1180,"yes")</f>
        <v>901</v>
      </c>
      <c r="Q3">
        <f>COUNTIF(L2:L1180,"partially")</f>
        <v>124</v>
      </c>
      <c r="R3">
        <f>COUNTIF(L2:L1180,"no")</f>
        <v>154</v>
      </c>
      <c r="S3">
        <f>AVERAGE(H2:H1180)</f>
        <v>0.79044274809160331</v>
      </c>
      <c r="T3">
        <f>AVERAGE(I2:I1180)</f>
        <v>0.47262001696352807</v>
      </c>
      <c r="U3">
        <f>COUNTIF(H2:H1180,1)</f>
        <v>348</v>
      </c>
      <c r="X3">
        <f>AVERAGE(M2:M1180)</f>
        <v>0.85154193044953441</v>
      </c>
      <c r="Y3">
        <f>AVERAGE(N2:N1180)</f>
        <v>0.85134316454622661</v>
      </c>
    </row>
    <row r="4" spans="1:25" ht="15" x14ac:dyDescent="0.3">
      <c r="A4" s="1"/>
      <c r="B4" t="s">
        <v>16</v>
      </c>
      <c r="C4" t="s">
        <v>3291</v>
      </c>
      <c r="D4">
        <v>3.07</v>
      </c>
      <c r="E4" t="s">
        <v>3291</v>
      </c>
      <c r="F4">
        <v>3.07</v>
      </c>
      <c r="G4">
        <v>0.68613541126251198</v>
      </c>
      <c r="H4">
        <v>1</v>
      </c>
      <c r="I4">
        <v>1</v>
      </c>
      <c r="J4">
        <v>1</v>
      </c>
      <c r="K4" t="str">
        <f t="shared" si="0"/>
        <v>yes</v>
      </c>
      <c r="L4" t="s">
        <v>7</v>
      </c>
      <c r="M4">
        <v>0.81830099999999995</v>
      </c>
      <c r="N4">
        <v>0.82615499999999997</v>
      </c>
      <c r="O4" t="str">
        <f>B1191</f>
        <v>bert-large-uncased-whole-word-masking-finetuned-squad</v>
      </c>
      <c r="P4">
        <f>COUNTIF(L1181:L2359,"yes")</f>
        <v>895</v>
      </c>
      <c r="Q4">
        <f>COUNTIF(L1181:L2359,"partially")</f>
        <v>139</v>
      </c>
      <c r="R4">
        <f>COUNTIF(L1181:L2359,"no")</f>
        <v>145</v>
      </c>
      <c r="S4">
        <f>AVERAGE(H1181:H2359)</f>
        <v>0.79422731128074608</v>
      </c>
      <c r="T4">
        <f>AVERAGE(I1181:I2359)</f>
        <v>0.46892027141645393</v>
      </c>
      <c r="U4">
        <f>COUNTIF(H1181:H2359,1)</f>
        <v>341</v>
      </c>
      <c r="X4">
        <f>AVERAGE(M1181:M2359)</f>
        <v>0.85180161323155223</v>
      </c>
      <c r="Y4">
        <f>AVERAGE(N1181:N2359)</f>
        <v>0.85155197285835471</v>
      </c>
    </row>
    <row r="5" spans="1:25" ht="15" x14ac:dyDescent="0.3">
      <c r="A5" s="1"/>
      <c r="B5" t="s">
        <v>16</v>
      </c>
      <c r="C5">
        <v>1969</v>
      </c>
      <c r="D5">
        <v>1969</v>
      </c>
      <c r="E5">
        <v>1969</v>
      </c>
      <c r="F5">
        <v>1969</v>
      </c>
      <c r="G5">
        <v>0.98055166006088301</v>
      </c>
      <c r="H5">
        <v>1</v>
      </c>
      <c r="I5">
        <v>1</v>
      </c>
      <c r="J5">
        <v>1</v>
      </c>
      <c r="K5" t="str">
        <f t="shared" si="0"/>
        <v>yes</v>
      </c>
      <c r="L5" t="s">
        <v>7</v>
      </c>
      <c r="M5">
        <v>1</v>
      </c>
      <c r="N5">
        <v>1</v>
      </c>
      <c r="O5" t="str">
        <f>B2360</f>
        <v>deepset/bert-base-cased-squad2</v>
      </c>
      <c r="P5">
        <f>COUNTIF(L2360:L3538,"yes")</f>
        <v>816</v>
      </c>
      <c r="Q5">
        <f>COUNTIF(L2360:L3538,"partially")</f>
        <v>160</v>
      </c>
      <c r="R5">
        <f>COUNTIF(L2360:L3538,"no")</f>
        <v>203</v>
      </c>
      <c r="S5">
        <f>AVERAGE(H2360:H3538)</f>
        <v>0.74823918575063708</v>
      </c>
      <c r="T5">
        <f>AVERAGE(I2360:I3538)</f>
        <v>0.43291178965224675</v>
      </c>
      <c r="U5">
        <f>COUNTIF(H2360:H3538,1)</f>
        <v>309</v>
      </c>
      <c r="X5">
        <f>AVERAGE(M2360:M3538)</f>
        <v>0.83168982612383413</v>
      </c>
      <c r="Y5">
        <f>AVERAGE(N2360:N3538)</f>
        <v>0.83204111789652335</v>
      </c>
    </row>
    <row r="6" spans="1:25" ht="15" x14ac:dyDescent="0.3">
      <c r="A6" s="1"/>
      <c r="B6" t="s">
        <v>16</v>
      </c>
      <c r="C6">
        <v>1349</v>
      </c>
      <c r="D6">
        <v>1349</v>
      </c>
      <c r="E6">
        <v>1349</v>
      </c>
      <c r="F6">
        <v>1349</v>
      </c>
      <c r="G6">
        <v>0.56645405292510997</v>
      </c>
      <c r="H6">
        <v>1</v>
      </c>
      <c r="I6">
        <v>1</v>
      </c>
      <c r="J6">
        <v>1</v>
      </c>
      <c r="K6" t="str">
        <f t="shared" si="0"/>
        <v>yes</v>
      </c>
      <c r="L6" t="s">
        <v>7</v>
      </c>
      <c r="M6">
        <v>1</v>
      </c>
      <c r="N6">
        <v>1</v>
      </c>
      <c r="O6" t="str">
        <f>B3539</f>
        <v>deepset/bert-large-uncased-whole-word-masking-squad2</v>
      </c>
      <c r="P6">
        <f>COUNTIF(L3539:L4717,"yes")</f>
        <v>896</v>
      </c>
      <c r="Q6">
        <f>COUNTIF(L3539:L4717,"partially")</f>
        <v>127</v>
      </c>
      <c r="R6">
        <f>COUNTIF(L3539:L4717,"no")</f>
        <v>156</v>
      </c>
      <c r="S6">
        <f>AVERAGE(H3539:H4717)</f>
        <v>0.79060050890585243</v>
      </c>
      <c r="T6">
        <f>AVERAGE(I3539:I4717)</f>
        <v>0.46905597964376544</v>
      </c>
      <c r="U6">
        <f>COUNTIF(H3539:H4717,1)</f>
        <v>342</v>
      </c>
      <c r="X6">
        <f>AVERAGE(M3539:M4717)</f>
        <v>0.84778505597964426</v>
      </c>
      <c r="Y6">
        <f>AVERAGE(N3539:N4717)</f>
        <v>0.84766772094995735</v>
      </c>
    </row>
    <row r="7" spans="1:25" ht="15" x14ac:dyDescent="0.3">
      <c r="A7" s="1"/>
      <c r="B7" t="s">
        <v>16</v>
      </c>
      <c r="C7">
        <v>25</v>
      </c>
      <c r="D7">
        <v>25</v>
      </c>
      <c r="E7">
        <v>25</v>
      </c>
      <c r="F7">
        <v>25</v>
      </c>
      <c r="G7">
        <v>0.82835614681243896</v>
      </c>
      <c r="H7">
        <v>1</v>
      </c>
      <c r="I7">
        <v>1</v>
      </c>
      <c r="J7">
        <v>1</v>
      </c>
      <c r="K7" t="str">
        <f t="shared" si="0"/>
        <v>yes</v>
      </c>
      <c r="L7" t="s">
        <v>7</v>
      </c>
      <c r="M7">
        <v>1</v>
      </c>
      <c r="N7">
        <v>1</v>
      </c>
      <c r="O7" t="str">
        <f>B4718</f>
        <v>deepset/minilm-uncased-squad2</v>
      </c>
      <c r="P7">
        <f>COUNTIF(L4718:L5896,"yes")</f>
        <v>857</v>
      </c>
      <c r="Q7">
        <f>COUNTIF(L4718:L5896,"partially")</f>
        <v>126</v>
      </c>
      <c r="R7">
        <f>COUNTIF(L4718:L5896,"no")</f>
        <v>196</v>
      </c>
      <c r="S7">
        <f>AVERAGE(H4718:H5896)</f>
        <v>0.76965479219677713</v>
      </c>
      <c r="T7">
        <f>AVERAGE(I4718:I5896)</f>
        <v>0.45444953350296818</v>
      </c>
      <c r="U7">
        <f>COUNTIF(H4718:H5896,1)</f>
        <v>335</v>
      </c>
      <c r="X7">
        <f>AVERAGE(M4718:M5896)</f>
        <v>0.84271279050042525</v>
      </c>
      <c r="Y7">
        <f>AVERAGE(N4718:N5896)</f>
        <v>0.84259250042408829</v>
      </c>
    </row>
    <row r="8" spans="1:25" ht="15" x14ac:dyDescent="0.3">
      <c r="A8" s="1"/>
      <c r="B8" t="s">
        <v>16</v>
      </c>
      <c r="C8">
        <v>1654</v>
      </c>
      <c r="D8">
        <v>1654</v>
      </c>
      <c r="E8">
        <v>1654</v>
      </c>
      <c r="F8">
        <v>1654</v>
      </c>
      <c r="G8">
        <v>0.96204650402069103</v>
      </c>
      <c r="H8">
        <v>1</v>
      </c>
      <c r="I8">
        <v>1</v>
      </c>
      <c r="J8">
        <v>1</v>
      </c>
      <c r="K8" t="str">
        <f t="shared" si="0"/>
        <v>yes</v>
      </c>
      <c r="L8" t="s">
        <v>7</v>
      </c>
      <c r="M8">
        <v>1</v>
      </c>
      <c r="N8">
        <v>1</v>
      </c>
      <c r="O8" t="str">
        <f>B5897</f>
        <v>deepset/roberta-base-squad2</v>
      </c>
      <c r="P8">
        <f>COUNTIF(L5897:L7075,"yes")</f>
        <v>888</v>
      </c>
      <c r="Q8">
        <f>COUNTIF(L5897:L7075,"partially")</f>
        <v>130</v>
      </c>
      <c r="R8">
        <f>COUNTIF(L5897:L7075,"no")</f>
        <v>161</v>
      </c>
      <c r="S8">
        <f>AVERAGE(H5897:H7075)</f>
        <v>0.78866751484308639</v>
      </c>
      <c r="T8">
        <f>AVERAGE(I5897:I7075)</f>
        <v>0.46495080576759917</v>
      </c>
      <c r="U8">
        <f>COUNTIF(H5897:H7075,1)</f>
        <v>342</v>
      </c>
      <c r="X8">
        <f>AVERAGE(M5897:M7075)</f>
        <v>0.84842198473282526</v>
      </c>
      <c r="Y8">
        <f>AVERAGE(N5897:N7075)</f>
        <v>0.84834651399491012</v>
      </c>
    </row>
    <row r="9" spans="1:25" ht="15" x14ac:dyDescent="0.3">
      <c r="A9" s="1"/>
      <c r="B9" t="s">
        <v>16</v>
      </c>
      <c r="C9">
        <v>22</v>
      </c>
      <c r="D9">
        <v>22</v>
      </c>
      <c r="E9">
        <v>22</v>
      </c>
      <c r="F9">
        <v>22</v>
      </c>
      <c r="G9">
        <v>0.55894958972930897</v>
      </c>
      <c r="H9">
        <v>1</v>
      </c>
      <c r="I9">
        <v>1</v>
      </c>
      <c r="J9">
        <v>1</v>
      </c>
      <c r="K9" t="str">
        <f t="shared" si="0"/>
        <v>yes</v>
      </c>
      <c r="L9" t="s">
        <v>7</v>
      </c>
      <c r="M9">
        <v>1</v>
      </c>
      <c r="N9">
        <v>1</v>
      </c>
      <c r="O9" t="str">
        <f>B7076</f>
        <v>distilbert-base-cased-distilled-squad</v>
      </c>
      <c r="P9">
        <f>COUNTIF(L7076:L8254,"yes")</f>
        <v>836</v>
      </c>
      <c r="Q9">
        <f>COUNTIF(L7076:L8254,"partially")</f>
        <v>145</v>
      </c>
      <c r="R9">
        <f>COUNTIF(L7076:L8254,"no")</f>
        <v>198</v>
      </c>
      <c r="S9">
        <f>AVERAGE(H7076:H8254)</f>
        <v>0.76179728583545425</v>
      </c>
      <c r="T9">
        <f>AVERAGE(I7076:I8254)</f>
        <v>0.44397794741306174</v>
      </c>
      <c r="U9">
        <f>COUNTIF(H7076:H8254,1)</f>
        <v>328</v>
      </c>
      <c r="X9">
        <f>AVERAGE(M7076:M8254)</f>
        <v>0.83994710008481843</v>
      </c>
      <c r="Y9">
        <f>AVERAGE(N7076:N8254)</f>
        <v>0.84003641391009132</v>
      </c>
    </row>
    <row r="10" spans="1:25" ht="15" x14ac:dyDescent="0.3">
      <c r="A10" s="1"/>
      <c r="B10" t="s">
        <v>16</v>
      </c>
      <c r="C10">
        <v>1795</v>
      </c>
      <c r="D10">
        <v>1795</v>
      </c>
      <c r="E10">
        <v>1795</v>
      </c>
      <c r="F10">
        <v>1795</v>
      </c>
      <c r="G10">
        <v>0.99203723669052102</v>
      </c>
      <c r="H10">
        <v>1</v>
      </c>
      <c r="I10">
        <v>1</v>
      </c>
      <c r="J10">
        <v>1</v>
      </c>
      <c r="K10" t="str">
        <f t="shared" si="0"/>
        <v>yes</v>
      </c>
      <c r="L10" t="s">
        <v>7</v>
      </c>
      <c r="M10">
        <v>1</v>
      </c>
      <c r="N10">
        <v>1</v>
      </c>
      <c r="O10" t="str">
        <f>B8255</f>
        <v>distilbert-base-uncased-distilled-squad</v>
      </c>
      <c r="P10">
        <f>COUNTIF(L8255:L9433,"yes")</f>
        <v>845</v>
      </c>
      <c r="Q10">
        <f>COUNTIF(L8255:L9433,"partially")</f>
        <v>147</v>
      </c>
      <c r="R10">
        <f>COUNTIF(L8255:L9433,"no")</f>
        <v>187</v>
      </c>
      <c r="S10">
        <f>AVERAGE(H8255:H9433)</f>
        <v>0.76577608142493669</v>
      </c>
      <c r="T10">
        <f>AVERAGE(I8255:I9433)</f>
        <v>0.44941560644613954</v>
      </c>
      <c r="U10">
        <f>COUNTIF(H8255:H9433,1)</f>
        <v>330</v>
      </c>
      <c r="X10">
        <f>AVERAGE(M8255:M9433)</f>
        <v>0.84183746904156098</v>
      </c>
      <c r="Y10">
        <f>AVERAGE(N8255:N9433)</f>
        <v>0.84187718659881217</v>
      </c>
    </row>
    <row r="11" spans="1:25" ht="15" x14ac:dyDescent="0.3">
      <c r="A11" s="1"/>
      <c r="B11" t="s">
        <v>16</v>
      </c>
      <c r="C11">
        <v>1835</v>
      </c>
      <c r="D11">
        <v>1835</v>
      </c>
      <c r="E11">
        <v>1835</v>
      </c>
      <c r="F11">
        <v>1835</v>
      </c>
      <c r="G11">
        <v>0.63597762584686302</v>
      </c>
      <c r="H11">
        <v>1</v>
      </c>
      <c r="I11">
        <v>1</v>
      </c>
      <c r="J11">
        <v>1</v>
      </c>
      <c r="K11" t="str">
        <f t="shared" si="0"/>
        <v>yes</v>
      </c>
      <c r="L11" t="s">
        <v>7</v>
      </c>
      <c r="M11">
        <v>1</v>
      </c>
      <c r="N11">
        <v>1</v>
      </c>
      <c r="O11" t="str">
        <f>B9434</f>
        <v>dmis-lab/biobert-large-cased-v1.1-squad</v>
      </c>
      <c r="P11">
        <f>COUNTIF(L9434:L10612,"yes")</f>
        <v>890</v>
      </c>
      <c r="Q11">
        <f>COUNTIF(L9434:L10612,"partially")</f>
        <v>127</v>
      </c>
      <c r="R11">
        <f>COUNTIF(L9434:L10612,"no")</f>
        <v>162</v>
      </c>
      <c r="S11">
        <f>AVERAGE(H9434:H10612)</f>
        <v>0.78836301950805754</v>
      </c>
      <c r="T11">
        <f>AVERAGE(I9434:I10612)</f>
        <v>0.46715267175572461</v>
      </c>
      <c r="U11">
        <f>COUNTIF(H9434:H10612,1)</f>
        <v>345</v>
      </c>
      <c r="X11">
        <f>AVERAGE(M9434:M10612)</f>
        <v>0.85129698218829541</v>
      </c>
      <c r="Y11">
        <f>AVERAGE(N9434:N10612)</f>
        <v>0.85126039016115274</v>
      </c>
    </row>
    <row r="12" spans="1:25" ht="15" x14ac:dyDescent="0.3">
      <c r="A12" s="1"/>
      <c r="B12" t="s">
        <v>16</v>
      </c>
      <c r="C12">
        <v>2000</v>
      </c>
      <c r="D12">
        <v>2000</v>
      </c>
      <c r="E12">
        <v>2000</v>
      </c>
      <c r="F12">
        <v>2000</v>
      </c>
      <c r="G12">
        <v>0.80145698785781905</v>
      </c>
      <c r="H12">
        <v>1</v>
      </c>
      <c r="I12">
        <v>1</v>
      </c>
      <c r="J12">
        <v>1</v>
      </c>
      <c r="K12" t="str">
        <f t="shared" si="0"/>
        <v>yes</v>
      </c>
      <c r="L12" t="s">
        <v>7</v>
      </c>
      <c r="M12">
        <v>1</v>
      </c>
      <c r="N12">
        <v>1</v>
      </c>
      <c r="O12" t="str">
        <f>B10802</f>
        <v>rsvp-ai/bertserini-bert-base-squad</v>
      </c>
      <c r="P12">
        <f>COUNTIF(L10613:L11791,"yes")</f>
        <v>841</v>
      </c>
      <c r="Q12">
        <f>COUNTIF(L10613:L11791,"partially")</f>
        <v>140</v>
      </c>
      <c r="R12">
        <f>COUNTIF(L10613:L11791,"no")</f>
        <v>198</v>
      </c>
      <c r="S12">
        <f>AVERAGE(H10613:H11791)</f>
        <v>0.76220610687022938</v>
      </c>
      <c r="T12">
        <f>AVERAGE(I10613:I11791)</f>
        <v>0.45199321458863401</v>
      </c>
      <c r="U12">
        <f>COUNTIF(H10613:H11791,1)</f>
        <v>332</v>
      </c>
      <c r="X12">
        <f>AVERAGE(M10613:M11791)</f>
        <v>0.8397254088210343</v>
      </c>
      <c r="Y12">
        <f>AVERAGE(N10613:N11791)</f>
        <v>0.83974197794741201</v>
      </c>
    </row>
    <row r="13" spans="1:25" ht="15" x14ac:dyDescent="0.3">
      <c r="A13" s="1"/>
      <c r="B13" t="s">
        <v>16</v>
      </c>
      <c r="C13">
        <v>1971</v>
      </c>
      <c r="D13">
        <v>1971</v>
      </c>
      <c r="E13">
        <v>1971</v>
      </c>
      <c r="F13">
        <v>1971</v>
      </c>
      <c r="G13">
        <v>0.99174499511718806</v>
      </c>
      <c r="H13">
        <v>1</v>
      </c>
      <c r="I13">
        <v>1</v>
      </c>
      <c r="J13">
        <v>1</v>
      </c>
      <c r="K13" t="str">
        <f t="shared" si="0"/>
        <v>yes</v>
      </c>
      <c r="L13" t="s">
        <v>7</v>
      </c>
      <c r="M13">
        <v>1</v>
      </c>
      <c r="N13">
        <v>1</v>
      </c>
    </row>
    <row r="14" spans="1:25" ht="15" x14ac:dyDescent="0.3">
      <c r="A14" s="1"/>
      <c r="B14" t="s">
        <v>16</v>
      </c>
      <c r="C14">
        <v>1991</v>
      </c>
      <c r="D14">
        <v>1991</v>
      </c>
      <c r="E14">
        <v>1991</v>
      </c>
      <c r="F14">
        <v>1991</v>
      </c>
      <c r="G14">
        <v>0.97481697797775302</v>
      </c>
      <c r="H14">
        <v>1</v>
      </c>
      <c r="I14">
        <v>1</v>
      </c>
      <c r="J14">
        <v>1</v>
      </c>
      <c r="K14" t="str">
        <f t="shared" si="0"/>
        <v>yes</v>
      </c>
      <c r="L14" t="s">
        <v>7</v>
      </c>
      <c r="M14">
        <v>1</v>
      </c>
      <c r="N14">
        <v>1</v>
      </c>
    </row>
    <row r="15" spans="1:25" ht="15" x14ac:dyDescent="0.3">
      <c r="A15" s="1"/>
      <c r="B15" t="s">
        <v>16</v>
      </c>
      <c r="C15">
        <v>1913</v>
      </c>
      <c r="D15">
        <v>1913</v>
      </c>
      <c r="E15">
        <v>1913</v>
      </c>
      <c r="F15">
        <v>1913</v>
      </c>
      <c r="G15">
        <v>0.99768996238708496</v>
      </c>
      <c r="H15">
        <v>1</v>
      </c>
      <c r="I15">
        <v>1</v>
      </c>
      <c r="J15">
        <v>1</v>
      </c>
      <c r="K15" t="str">
        <f t="shared" si="0"/>
        <v>yes</v>
      </c>
      <c r="L15" t="s">
        <v>7</v>
      </c>
      <c r="M15">
        <v>1</v>
      </c>
      <c r="N15">
        <v>1</v>
      </c>
      <c r="P15" t="s">
        <v>39</v>
      </c>
      <c r="S15" t="s">
        <v>45</v>
      </c>
      <c r="T15" t="s">
        <v>46</v>
      </c>
      <c r="U15" t="s">
        <v>47</v>
      </c>
      <c r="V15" t="s">
        <v>13357</v>
      </c>
      <c r="W15" t="s">
        <v>13358</v>
      </c>
    </row>
    <row r="16" spans="1:25" ht="15" x14ac:dyDescent="0.3">
      <c r="A16" s="1"/>
      <c r="B16" t="s">
        <v>16</v>
      </c>
      <c r="C16">
        <v>35</v>
      </c>
      <c r="D16">
        <v>35</v>
      </c>
      <c r="E16">
        <v>35</v>
      </c>
      <c r="F16">
        <v>35</v>
      </c>
      <c r="G16">
        <v>0.86469119787216198</v>
      </c>
      <c r="H16">
        <v>1</v>
      </c>
      <c r="I16">
        <v>1</v>
      </c>
      <c r="J16">
        <v>1</v>
      </c>
      <c r="K16" t="str">
        <f t="shared" si="0"/>
        <v>yes</v>
      </c>
      <c r="L16" t="s">
        <v>7</v>
      </c>
      <c r="M16">
        <v>1</v>
      </c>
      <c r="N16">
        <v>1</v>
      </c>
      <c r="O16" t="str">
        <f>B15</f>
        <v>bert-large-cased-whole-word-masking-finetuned-squad</v>
      </c>
      <c r="P16">
        <f>P3/((P3+Q3+R3))</f>
        <v>0.76420695504664971</v>
      </c>
      <c r="Q16">
        <f>Q3/(P3+Q3+R3)</f>
        <v>0.10517387616624257</v>
      </c>
      <c r="R16">
        <f>R3/(P3+Q3+R3)</f>
        <v>0.13061916878710772</v>
      </c>
      <c r="S16">
        <f t="shared" ref="S16:T25" si="1">S3</f>
        <v>0.79044274809160331</v>
      </c>
      <c r="T16">
        <f t="shared" si="1"/>
        <v>0.47262001696352807</v>
      </c>
      <c r="U16">
        <f>U3/(P3+Q3+R3)</f>
        <v>0.2951653944020356</v>
      </c>
      <c r="V16">
        <f>X3</f>
        <v>0.85154193044953441</v>
      </c>
      <c r="W16">
        <f>Y3</f>
        <v>0.85134316454622661</v>
      </c>
    </row>
    <row r="17" spans="1:23" ht="15" x14ac:dyDescent="0.3">
      <c r="A17" s="1"/>
      <c r="B17" t="s">
        <v>16</v>
      </c>
      <c r="C17">
        <v>2010</v>
      </c>
      <c r="D17">
        <v>2010</v>
      </c>
      <c r="E17">
        <v>2010</v>
      </c>
      <c r="F17">
        <v>2010</v>
      </c>
      <c r="G17">
        <v>0.99350857734680198</v>
      </c>
      <c r="H17">
        <v>1</v>
      </c>
      <c r="I17">
        <v>1</v>
      </c>
      <c r="J17">
        <v>1</v>
      </c>
      <c r="K17" t="str">
        <f t="shared" si="0"/>
        <v>yes</v>
      </c>
      <c r="L17" t="s">
        <v>7</v>
      </c>
      <c r="M17">
        <v>1</v>
      </c>
      <c r="N17">
        <v>1</v>
      </c>
      <c r="O17" t="str">
        <f>B1204</f>
        <v>bert-large-uncased-whole-word-masking-finetuned-squad</v>
      </c>
      <c r="P17">
        <f>P4/((P4+Q4+R4))</f>
        <v>0.75911789652247663</v>
      </c>
      <c r="Q17">
        <f>Q4/(P4+Q4+R4)</f>
        <v>0.11789652247667515</v>
      </c>
      <c r="R17">
        <f>R4/(P4+Q4+R4)</f>
        <v>0.12298558100084818</v>
      </c>
      <c r="S17">
        <f t="shared" si="1"/>
        <v>0.79422731128074608</v>
      </c>
      <c r="T17">
        <f t="shared" si="1"/>
        <v>0.46892027141645393</v>
      </c>
      <c r="U17">
        <f>U4/(P4+Q4+R4)</f>
        <v>0.28922815945716707</v>
      </c>
      <c r="V17">
        <f>X4</f>
        <v>0.85180161323155223</v>
      </c>
      <c r="W17">
        <f>Y4</f>
        <v>0.85155197285835471</v>
      </c>
    </row>
    <row r="18" spans="1:23" ht="15" x14ac:dyDescent="0.3">
      <c r="A18" s="1"/>
      <c r="B18" t="s">
        <v>16</v>
      </c>
      <c r="C18">
        <v>1857</v>
      </c>
      <c r="D18">
        <v>1857</v>
      </c>
      <c r="E18">
        <v>1857</v>
      </c>
      <c r="F18">
        <v>1857</v>
      </c>
      <c r="G18">
        <v>0.99457025527954102</v>
      </c>
      <c r="H18">
        <v>1</v>
      </c>
      <c r="I18">
        <v>1</v>
      </c>
      <c r="J18">
        <v>1</v>
      </c>
      <c r="K18" t="str">
        <f t="shared" si="0"/>
        <v>yes</v>
      </c>
      <c r="L18" t="s">
        <v>7</v>
      </c>
      <c r="M18">
        <v>1</v>
      </c>
      <c r="N18">
        <v>1</v>
      </c>
      <c r="O18" t="str">
        <f>B2373</f>
        <v>deepset/bert-base-cased-squad2</v>
      </c>
      <c r="P18">
        <f t="shared" ref="P18:P24" si="2">P5/((P5+Q5+R5))</f>
        <v>0.69211195928753177</v>
      </c>
      <c r="Q18">
        <f t="shared" ref="Q18:Q24" si="3">Q5/(P5+Q5+R5)</f>
        <v>0.13570822731128074</v>
      </c>
      <c r="R18">
        <f t="shared" ref="R18:R24" si="4">R5/(P5+Q5+R5)</f>
        <v>0.17217981340118746</v>
      </c>
      <c r="S18">
        <f t="shared" ref="S18:T18" si="5">S5</f>
        <v>0.74823918575063708</v>
      </c>
      <c r="T18">
        <f t="shared" si="5"/>
        <v>0.43291178965224675</v>
      </c>
      <c r="U18">
        <f t="shared" ref="U18:U24" si="6">U5/(P5+Q5+R5)</f>
        <v>0.26208651399491095</v>
      </c>
      <c r="V18">
        <f t="shared" ref="V18:W25" si="7">X5</f>
        <v>0.83168982612383413</v>
      </c>
      <c r="W18">
        <f t="shared" si="7"/>
        <v>0.83204111789652335</v>
      </c>
    </row>
    <row r="19" spans="1:23" ht="15" x14ac:dyDescent="0.3">
      <c r="A19" s="1"/>
      <c r="B19" t="s">
        <v>16</v>
      </c>
      <c r="C19">
        <v>233</v>
      </c>
      <c r="D19">
        <v>233</v>
      </c>
      <c r="E19">
        <v>233</v>
      </c>
      <c r="F19">
        <v>233</v>
      </c>
      <c r="G19">
        <v>0.43150517344474798</v>
      </c>
      <c r="H19">
        <v>1</v>
      </c>
      <c r="I19">
        <v>1</v>
      </c>
      <c r="J19">
        <v>1</v>
      </c>
      <c r="K19" t="str">
        <f t="shared" si="0"/>
        <v>yes</v>
      </c>
      <c r="L19" t="s">
        <v>7</v>
      </c>
      <c r="M19">
        <v>1</v>
      </c>
      <c r="N19">
        <v>1</v>
      </c>
      <c r="O19" t="str">
        <f>B3552</f>
        <v>deepset/bert-large-uncased-whole-word-masking-squad2</v>
      </c>
      <c r="P19">
        <f t="shared" si="2"/>
        <v>0.7599660729431722</v>
      </c>
      <c r="Q19">
        <f t="shared" si="3"/>
        <v>0.1077184054283291</v>
      </c>
      <c r="R19">
        <f t="shared" si="4"/>
        <v>0.13231552162849872</v>
      </c>
      <c r="S19">
        <f t="shared" ref="S19:T19" si="8">S6</f>
        <v>0.79060050890585243</v>
      </c>
      <c r="T19">
        <f t="shared" si="8"/>
        <v>0.46905597964376544</v>
      </c>
      <c r="U19">
        <f t="shared" si="6"/>
        <v>0.29007633587786258</v>
      </c>
      <c r="V19">
        <f t="shared" si="7"/>
        <v>0.84778505597964426</v>
      </c>
      <c r="W19">
        <f t="shared" si="7"/>
        <v>0.84766772094995735</v>
      </c>
    </row>
    <row r="20" spans="1:23" ht="15" x14ac:dyDescent="0.3">
      <c r="A20" s="1"/>
      <c r="B20" t="s">
        <v>16</v>
      </c>
      <c r="C20">
        <v>2015</v>
      </c>
      <c r="D20">
        <v>2015</v>
      </c>
      <c r="E20">
        <v>2015</v>
      </c>
      <c r="F20">
        <v>2015</v>
      </c>
      <c r="G20">
        <v>0.96602177619934104</v>
      </c>
      <c r="H20">
        <v>1</v>
      </c>
      <c r="I20">
        <v>1</v>
      </c>
      <c r="J20">
        <v>1</v>
      </c>
      <c r="K20" t="str">
        <f t="shared" si="0"/>
        <v>yes</v>
      </c>
      <c r="L20" t="s">
        <v>7</v>
      </c>
      <c r="M20">
        <v>1</v>
      </c>
      <c r="N20">
        <v>1</v>
      </c>
      <c r="O20" t="str">
        <f>B4731</f>
        <v>deepset/minilm-uncased-squad2</v>
      </c>
      <c r="P20">
        <f t="shared" si="2"/>
        <v>0.7268871925360475</v>
      </c>
      <c r="Q20">
        <f t="shared" si="3"/>
        <v>0.10687022900763359</v>
      </c>
      <c r="R20">
        <f t="shared" si="4"/>
        <v>0.1662425784563189</v>
      </c>
      <c r="S20">
        <f t="shared" ref="S20:T20" si="9">S7</f>
        <v>0.76965479219677713</v>
      </c>
      <c r="T20">
        <f t="shared" si="9"/>
        <v>0.45444953350296818</v>
      </c>
      <c r="U20">
        <f t="shared" si="6"/>
        <v>0.28413910093299405</v>
      </c>
      <c r="V20">
        <f t="shared" si="7"/>
        <v>0.84271279050042525</v>
      </c>
      <c r="W20">
        <f t="shared" si="7"/>
        <v>0.84259250042408829</v>
      </c>
    </row>
    <row r="21" spans="1:23" ht="15" x14ac:dyDescent="0.3">
      <c r="A21" s="1"/>
      <c r="B21" t="s">
        <v>16</v>
      </c>
      <c r="C21" s="3">
        <v>0.9</v>
      </c>
      <c r="D21" s="3">
        <v>0.9</v>
      </c>
      <c r="E21" s="3">
        <v>0.9</v>
      </c>
      <c r="F21" s="3">
        <v>0.9</v>
      </c>
      <c r="G21">
        <v>0.93509495258331299</v>
      </c>
      <c r="H21">
        <v>1</v>
      </c>
      <c r="I21">
        <v>1</v>
      </c>
      <c r="J21">
        <v>1</v>
      </c>
      <c r="K21" t="str">
        <f t="shared" si="0"/>
        <v>yes</v>
      </c>
      <c r="L21" t="s">
        <v>7</v>
      </c>
      <c r="M21">
        <v>1</v>
      </c>
      <c r="N21">
        <v>1</v>
      </c>
      <c r="O21" t="str">
        <f>B5910</f>
        <v>deepset/roberta-base-squad2</v>
      </c>
      <c r="P21">
        <f t="shared" si="2"/>
        <v>0.7531806615776081</v>
      </c>
      <c r="Q21">
        <f t="shared" si="3"/>
        <v>0.11026293469041561</v>
      </c>
      <c r="R21">
        <f t="shared" si="4"/>
        <v>0.13655640373197625</v>
      </c>
      <c r="S21">
        <f t="shared" ref="S21:T21" si="10">S8</f>
        <v>0.78866751484308639</v>
      </c>
      <c r="T21">
        <f t="shared" si="10"/>
        <v>0.46495080576759917</v>
      </c>
      <c r="U21">
        <f t="shared" si="6"/>
        <v>0.29007633587786258</v>
      </c>
      <c r="V21">
        <f t="shared" si="7"/>
        <v>0.84842198473282526</v>
      </c>
      <c r="W21">
        <f t="shared" si="7"/>
        <v>0.84834651399491012</v>
      </c>
    </row>
    <row r="22" spans="1:23" ht="15" x14ac:dyDescent="0.3">
      <c r="A22" s="1"/>
      <c r="B22" t="s">
        <v>16</v>
      </c>
      <c r="C22">
        <v>1185</v>
      </c>
      <c r="D22">
        <v>1185</v>
      </c>
      <c r="E22">
        <v>1185</v>
      </c>
      <c r="F22">
        <v>1185</v>
      </c>
      <c r="G22">
        <v>0.98363393545150801</v>
      </c>
      <c r="H22">
        <v>1</v>
      </c>
      <c r="I22">
        <v>1</v>
      </c>
      <c r="J22">
        <v>1</v>
      </c>
      <c r="K22" t="str">
        <f t="shared" si="0"/>
        <v>yes</v>
      </c>
      <c r="L22" t="s">
        <v>7</v>
      </c>
      <c r="M22">
        <v>1</v>
      </c>
      <c r="N22">
        <v>1</v>
      </c>
      <c r="O22" t="str">
        <f>B7089</f>
        <v>distilbert-base-cased-distilled-squad</v>
      </c>
      <c r="P22">
        <f t="shared" si="2"/>
        <v>0.70907548770144191</v>
      </c>
      <c r="Q22">
        <f t="shared" si="3"/>
        <v>0.12298558100084818</v>
      </c>
      <c r="R22">
        <f t="shared" si="4"/>
        <v>0.16793893129770993</v>
      </c>
      <c r="S22">
        <f t="shared" ref="S22:T22" si="11">S9</f>
        <v>0.76179728583545425</v>
      </c>
      <c r="T22">
        <f t="shared" si="11"/>
        <v>0.44397794741306174</v>
      </c>
      <c r="U22">
        <f t="shared" si="6"/>
        <v>0.27820186598812552</v>
      </c>
      <c r="V22">
        <f t="shared" si="7"/>
        <v>0.83994710008481843</v>
      </c>
      <c r="W22">
        <f t="shared" si="7"/>
        <v>0.84003641391009132</v>
      </c>
    </row>
    <row r="23" spans="1:23" ht="15" x14ac:dyDescent="0.3">
      <c r="A23" s="1"/>
      <c r="B23" t="s">
        <v>16</v>
      </c>
      <c r="C23">
        <v>1186</v>
      </c>
      <c r="D23">
        <v>1186</v>
      </c>
      <c r="E23">
        <v>1186</v>
      </c>
      <c r="F23">
        <v>1186</v>
      </c>
      <c r="G23">
        <v>0.96013462543487604</v>
      </c>
      <c r="H23">
        <v>1</v>
      </c>
      <c r="I23">
        <v>1</v>
      </c>
      <c r="J23">
        <v>1</v>
      </c>
      <c r="K23" t="str">
        <f t="shared" si="0"/>
        <v>yes</v>
      </c>
      <c r="L23" t="s">
        <v>7</v>
      </c>
      <c r="M23">
        <v>1</v>
      </c>
      <c r="N23">
        <v>1</v>
      </c>
      <c r="O23" t="str">
        <f>B8268</f>
        <v>distilbert-base-uncased-distilled-squad</v>
      </c>
      <c r="P23">
        <f t="shared" si="2"/>
        <v>0.71670907548770146</v>
      </c>
      <c r="Q23">
        <f t="shared" si="3"/>
        <v>0.12468193384223919</v>
      </c>
      <c r="R23">
        <f t="shared" si="4"/>
        <v>0.15860899067005937</v>
      </c>
      <c r="S23">
        <f t="shared" ref="S23:T23" si="12">S10</f>
        <v>0.76577608142493669</v>
      </c>
      <c r="T23">
        <f t="shared" si="12"/>
        <v>0.44941560644613954</v>
      </c>
      <c r="U23">
        <f t="shared" si="6"/>
        <v>0.27989821882951654</v>
      </c>
      <c r="V23">
        <f t="shared" si="7"/>
        <v>0.84183746904156098</v>
      </c>
      <c r="W23">
        <f t="shared" si="7"/>
        <v>0.84187718659881217</v>
      </c>
    </row>
    <row r="24" spans="1:23" ht="15" x14ac:dyDescent="0.3">
      <c r="A24" s="1"/>
      <c r="B24" t="s">
        <v>16</v>
      </c>
      <c r="C24">
        <v>1954</v>
      </c>
      <c r="D24">
        <v>1954</v>
      </c>
      <c r="E24">
        <v>1954</v>
      </c>
      <c r="F24">
        <v>1954</v>
      </c>
      <c r="G24">
        <v>0.626684069633484</v>
      </c>
      <c r="H24">
        <v>1</v>
      </c>
      <c r="I24">
        <v>1</v>
      </c>
      <c r="J24">
        <v>1</v>
      </c>
      <c r="K24" t="str">
        <f t="shared" si="0"/>
        <v>yes</v>
      </c>
      <c r="L24" t="s">
        <v>7</v>
      </c>
      <c r="M24">
        <v>1</v>
      </c>
      <c r="N24">
        <v>1</v>
      </c>
      <c r="O24" t="str">
        <f>B9447</f>
        <v>dmis-lab/biobert-large-cased-v1.1-squad</v>
      </c>
      <c r="P24">
        <f t="shared" si="2"/>
        <v>0.75487701441899913</v>
      </c>
      <c r="Q24">
        <f t="shared" si="3"/>
        <v>0.1077184054283291</v>
      </c>
      <c r="R24">
        <f t="shared" si="4"/>
        <v>0.13740458015267176</v>
      </c>
      <c r="S24">
        <f t="shared" ref="S24:T24" si="13">S11</f>
        <v>0.78836301950805754</v>
      </c>
      <c r="T24">
        <f t="shared" si="13"/>
        <v>0.46715267175572461</v>
      </c>
      <c r="U24">
        <f t="shared" si="6"/>
        <v>0.29262086513994912</v>
      </c>
      <c r="V24">
        <f t="shared" si="7"/>
        <v>0.85129698218829541</v>
      </c>
      <c r="W24">
        <f t="shared" si="7"/>
        <v>0.85126039016115274</v>
      </c>
    </row>
    <row r="25" spans="1:23" ht="15" x14ac:dyDescent="0.3">
      <c r="A25" s="1"/>
      <c r="B25" t="s">
        <v>16</v>
      </c>
      <c r="C25">
        <v>1279</v>
      </c>
      <c r="D25">
        <v>1279</v>
      </c>
      <c r="E25">
        <v>1279</v>
      </c>
      <c r="F25">
        <v>1279</v>
      </c>
      <c r="G25">
        <v>0.99671995639801003</v>
      </c>
      <c r="H25">
        <v>1</v>
      </c>
      <c r="I25">
        <v>1</v>
      </c>
      <c r="J25">
        <v>1</v>
      </c>
      <c r="K25" t="str">
        <f t="shared" si="0"/>
        <v>yes</v>
      </c>
      <c r="L25" t="s">
        <v>7</v>
      </c>
      <c r="M25">
        <v>1</v>
      </c>
      <c r="N25">
        <v>1</v>
      </c>
      <c r="O25" t="str">
        <f>B10815</f>
        <v>rsvp-ai/bertserini-bert-base-squad</v>
      </c>
      <c r="P25">
        <f>P12/((P12+Q12+R12))</f>
        <v>0.71331636980491941</v>
      </c>
      <c r="Q25">
        <f>Q12/(P12+Q12+R12)</f>
        <v>0.11874469889737066</v>
      </c>
      <c r="R25">
        <f>R12/(P12+Q12+R12)</f>
        <v>0.16793893129770993</v>
      </c>
      <c r="S25">
        <f t="shared" si="1"/>
        <v>0.76220610687022938</v>
      </c>
      <c r="T25">
        <f t="shared" si="1"/>
        <v>0.45199321458863401</v>
      </c>
      <c r="U25">
        <f>U12/(P12+Q12+R12)</f>
        <v>0.28159457167090757</v>
      </c>
      <c r="V25">
        <f t="shared" si="7"/>
        <v>0.8397254088210343</v>
      </c>
      <c r="W25">
        <f t="shared" si="7"/>
        <v>0.83974197794741201</v>
      </c>
    </row>
    <row r="26" spans="1:23" ht="15" x14ac:dyDescent="0.3">
      <c r="A26" s="1"/>
      <c r="B26" t="s">
        <v>16</v>
      </c>
      <c r="C26">
        <v>1237</v>
      </c>
      <c r="D26">
        <v>1237</v>
      </c>
      <c r="E26">
        <v>1237</v>
      </c>
      <c r="F26">
        <v>1237</v>
      </c>
      <c r="G26">
        <v>0.98929363489151001</v>
      </c>
      <c r="H26">
        <v>1</v>
      </c>
      <c r="I26">
        <v>1</v>
      </c>
      <c r="J26">
        <v>1</v>
      </c>
      <c r="K26" t="str">
        <f t="shared" si="0"/>
        <v>yes</v>
      </c>
      <c r="L26" t="s">
        <v>7</v>
      </c>
      <c r="M26">
        <v>1</v>
      </c>
      <c r="N26">
        <v>1</v>
      </c>
    </row>
    <row r="27" spans="1:23" ht="15" x14ac:dyDescent="0.3">
      <c r="A27" s="1"/>
      <c r="B27" t="s">
        <v>16</v>
      </c>
      <c r="C27">
        <v>2014</v>
      </c>
      <c r="D27">
        <v>2014</v>
      </c>
      <c r="E27">
        <v>2014</v>
      </c>
      <c r="F27">
        <v>2014</v>
      </c>
      <c r="G27">
        <v>0.98458087444305398</v>
      </c>
      <c r="H27">
        <v>1</v>
      </c>
      <c r="I27">
        <v>1</v>
      </c>
      <c r="J27">
        <v>1</v>
      </c>
      <c r="K27" t="str">
        <f t="shared" si="0"/>
        <v>yes</v>
      </c>
      <c r="L27" t="s">
        <v>7</v>
      </c>
      <c r="M27">
        <v>1</v>
      </c>
      <c r="N27">
        <v>1</v>
      </c>
    </row>
    <row r="28" spans="1:23" ht="15" x14ac:dyDescent="0.3">
      <c r="A28" s="1"/>
      <c r="B28" t="s">
        <v>16</v>
      </c>
      <c r="C28">
        <v>30</v>
      </c>
      <c r="D28">
        <v>30</v>
      </c>
      <c r="E28">
        <v>30</v>
      </c>
      <c r="F28">
        <v>30</v>
      </c>
      <c r="G28">
        <v>0.92482852935791005</v>
      </c>
      <c r="H28">
        <v>1</v>
      </c>
      <c r="I28">
        <v>1</v>
      </c>
      <c r="J28">
        <v>1</v>
      </c>
      <c r="K28" t="str">
        <f t="shared" si="0"/>
        <v>yes</v>
      </c>
      <c r="L28" t="s">
        <v>7</v>
      </c>
      <c r="M28">
        <v>1</v>
      </c>
      <c r="N28">
        <v>1</v>
      </c>
    </row>
    <row r="29" spans="1:23" ht="15" x14ac:dyDescent="0.3">
      <c r="A29" s="1"/>
      <c r="B29" t="s">
        <v>16</v>
      </c>
      <c r="C29">
        <v>1996</v>
      </c>
      <c r="D29">
        <v>1996</v>
      </c>
      <c r="E29">
        <v>1996</v>
      </c>
      <c r="F29">
        <v>1996</v>
      </c>
      <c r="G29">
        <v>0.99621814489364602</v>
      </c>
      <c r="H29">
        <v>1</v>
      </c>
      <c r="I29">
        <v>1</v>
      </c>
      <c r="J29">
        <v>1</v>
      </c>
      <c r="K29" t="str">
        <f t="shared" si="0"/>
        <v>yes</v>
      </c>
      <c r="L29" t="s">
        <v>7</v>
      </c>
      <c r="M29">
        <v>1</v>
      </c>
      <c r="N29">
        <v>1</v>
      </c>
    </row>
    <row r="30" spans="1:23" ht="15" x14ac:dyDescent="0.3">
      <c r="A30" s="1"/>
      <c r="B30" t="s">
        <v>16</v>
      </c>
      <c r="C30" t="s">
        <v>4154</v>
      </c>
      <c r="D30" s="8">
        <v>5.2999999999999999E-2</v>
      </c>
      <c r="E30" t="s">
        <v>4154</v>
      </c>
      <c r="F30" s="8">
        <v>5.2999999999999999E-2</v>
      </c>
      <c r="G30">
        <v>0.97399789094924905</v>
      </c>
      <c r="H30">
        <v>1</v>
      </c>
      <c r="I30">
        <v>1</v>
      </c>
      <c r="J30">
        <v>1</v>
      </c>
      <c r="K30" t="str">
        <f t="shared" si="0"/>
        <v>yes</v>
      </c>
      <c r="L30" t="s">
        <v>7</v>
      </c>
      <c r="M30">
        <v>0.93065100000000001</v>
      </c>
      <c r="N30">
        <v>0.92678700000000003</v>
      </c>
    </row>
    <row r="31" spans="1:23" ht="15" x14ac:dyDescent="0.3">
      <c r="A31" s="1"/>
      <c r="B31" t="s">
        <v>16</v>
      </c>
      <c r="C31">
        <v>2007</v>
      </c>
      <c r="D31">
        <v>2007</v>
      </c>
      <c r="E31">
        <v>2007</v>
      </c>
      <c r="F31">
        <v>2007</v>
      </c>
      <c r="G31">
        <v>0.98944073915481601</v>
      </c>
      <c r="H31">
        <v>1</v>
      </c>
      <c r="I31">
        <v>1</v>
      </c>
      <c r="J31">
        <v>1</v>
      </c>
      <c r="K31" t="str">
        <f t="shared" si="0"/>
        <v>yes</v>
      </c>
      <c r="L31" t="s">
        <v>7</v>
      </c>
      <c r="M31">
        <v>1</v>
      </c>
      <c r="N31">
        <v>1</v>
      </c>
    </row>
    <row r="32" spans="1:23" ht="15" x14ac:dyDescent="0.3">
      <c r="A32" s="1"/>
      <c r="B32" t="s">
        <v>16</v>
      </c>
      <c r="C32">
        <v>2016</v>
      </c>
      <c r="D32">
        <v>2016</v>
      </c>
      <c r="E32">
        <v>2016</v>
      </c>
      <c r="F32">
        <v>2016</v>
      </c>
      <c r="G32">
        <v>0.992623031139374</v>
      </c>
      <c r="H32">
        <v>1</v>
      </c>
      <c r="I32">
        <v>1</v>
      </c>
      <c r="J32">
        <v>1</v>
      </c>
      <c r="K32" t="str">
        <f t="shared" si="0"/>
        <v>yes</v>
      </c>
      <c r="L32" t="s">
        <v>7</v>
      </c>
      <c r="M32">
        <v>1</v>
      </c>
      <c r="N32">
        <v>1</v>
      </c>
    </row>
    <row r="33" spans="1:14" ht="15" x14ac:dyDescent="0.3">
      <c r="A33" s="1"/>
      <c r="B33" t="s">
        <v>16</v>
      </c>
      <c r="C33" t="s">
        <v>4177</v>
      </c>
      <c r="D33" t="s">
        <v>8547</v>
      </c>
      <c r="E33" t="s">
        <v>4177</v>
      </c>
      <c r="F33" t="s">
        <v>4177</v>
      </c>
      <c r="G33">
        <v>0.98274892568588301</v>
      </c>
      <c r="H33">
        <v>1</v>
      </c>
      <c r="I33">
        <v>1</v>
      </c>
      <c r="J33">
        <v>1</v>
      </c>
      <c r="K33" t="str">
        <f t="shared" si="0"/>
        <v>yes</v>
      </c>
      <c r="L33" t="s">
        <v>7</v>
      </c>
      <c r="M33">
        <v>1</v>
      </c>
      <c r="N33">
        <v>1</v>
      </c>
    </row>
    <row r="34" spans="1:14" ht="15" x14ac:dyDescent="0.3">
      <c r="A34" s="1"/>
      <c r="B34" t="s">
        <v>16</v>
      </c>
      <c r="C34">
        <v>1968</v>
      </c>
      <c r="D34">
        <v>1968</v>
      </c>
      <c r="E34">
        <v>1968</v>
      </c>
      <c r="F34">
        <v>1968</v>
      </c>
      <c r="G34">
        <v>0.99378526210784901</v>
      </c>
      <c r="H34">
        <v>1</v>
      </c>
      <c r="I34">
        <v>1</v>
      </c>
      <c r="J34">
        <v>1</v>
      </c>
      <c r="K34" t="str">
        <f t="shared" si="0"/>
        <v>yes</v>
      </c>
      <c r="L34" t="s">
        <v>7</v>
      </c>
      <c r="M34">
        <v>1</v>
      </c>
      <c r="N34">
        <v>1</v>
      </c>
    </row>
    <row r="35" spans="1:14" ht="15" x14ac:dyDescent="0.3">
      <c r="A35" s="1"/>
      <c r="B35" t="s">
        <v>16</v>
      </c>
      <c r="C35" t="s">
        <v>4220</v>
      </c>
      <c r="D35" s="8">
        <v>0.55100000000000005</v>
      </c>
      <c r="E35" t="s">
        <v>4220</v>
      </c>
      <c r="F35" s="8">
        <v>0.55100000000000005</v>
      </c>
      <c r="G35">
        <v>0.93934679031372104</v>
      </c>
      <c r="H35">
        <v>1</v>
      </c>
      <c r="I35">
        <v>1</v>
      </c>
      <c r="J35">
        <v>1</v>
      </c>
      <c r="K35" t="str">
        <f t="shared" si="0"/>
        <v>yes</v>
      </c>
      <c r="L35" t="s">
        <v>7</v>
      </c>
      <c r="M35">
        <v>0.93916900000000003</v>
      </c>
      <c r="N35">
        <v>0.94064899999999996</v>
      </c>
    </row>
    <row r="36" spans="1:14" ht="15" x14ac:dyDescent="0.3">
      <c r="A36" s="1"/>
      <c r="B36" t="s">
        <v>16</v>
      </c>
      <c r="C36">
        <v>2008</v>
      </c>
      <c r="D36">
        <v>2008</v>
      </c>
      <c r="E36">
        <v>2008</v>
      </c>
      <c r="F36">
        <v>2008</v>
      </c>
      <c r="G36">
        <v>0.99085772037506104</v>
      </c>
      <c r="H36">
        <v>1</v>
      </c>
      <c r="I36">
        <v>1</v>
      </c>
      <c r="J36">
        <v>1</v>
      </c>
      <c r="K36" t="str">
        <f t="shared" si="0"/>
        <v>yes</v>
      </c>
      <c r="L36" t="s">
        <v>7</v>
      </c>
      <c r="M36">
        <v>1</v>
      </c>
      <c r="N36">
        <v>1</v>
      </c>
    </row>
    <row r="37" spans="1:14" ht="15" x14ac:dyDescent="0.3">
      <c r="A37" s="1"/>
      <c r="B37" t="s">
        <v>16</v>
      </c>
      <c r="C37">
        <v>1993</v>
      </c>
      <c r="D37">
        <v>1993</v>
      </c>
      <c r="E37">
        <v>1993</v>
      </c>
      <c r="F37">
        <v>1993</v>
      </c>
      <c r="G37">
        <v>0.95641410350799605</v>
      </c>
      <c r="H37">
        <v>1</v>
      </c>
      <c r="I37">
        <v>1</v>
      </c>
      <c r="J37">
        <v>1</v>
      </c>
      <c r="K37" t="str">
        <f t="shared" si="0"/>
        <v>yes</v>
      </c>
      <c r="L37" t="s">
        <v>7</v>
      </c>
      <c r="M37">
        <v>1</v>
      </c>
      <c r="N37">
        <v>1</v>
      </c>
    </row>
    <row r="38" spans="1:14" ht="15" x14ac:dyDescent="0.3">
      <c r="A38" s="1"/>
      <c r="B38" t="s">
        <v>16</v>
      </c>
      <c r="C38">
        <v>2005</v>
      </c>
      <c r="D38">
        <v>2005</v>
      </c>
      <c r="E38">
        <v>2005</v>
      </c>
      <c r="F38">
        <v>2005</v>
      </c>
      <c r="G38">
        <v>0.90821737051010099</v>
      </c>
      <c r="H38">
        <v>1</v>
      </c>
      <c r="I38">
        <v>1</v>
      </c>
      <c r="J38">
        <v>1</v>
      </c>
      <c r="K38" t="str">
        <f t="shared" si="0"/>
        <v>yes</v>
      </c>
      <c r="L38" t="s">
        <v>7</v>
      </c>
      <c r="M38">
        <v>1</v>
      </c>
      <c r="N38">
        <v>1</v>
      </c>
    </row>
    <row r="39" spans="1:14" ht="15" x14ac:dyDescent="0.3">
      <c r="A39" s="1"/>
      <c r="B39" t="s">
        <v>16</v>
      </c>
      <c r="C39">
        <v>2003</v>
      </c>
      <c r="D39">
        <v>2003</v>
      </c>
      <c r="E39">
        <v>2003</v>
      </c>
      <c r="F39">
        <v>2003</v>
      </c>
      <c r="G39">
        <v>0.900901198387146</v>
      </c>
      <c r="H39">
        <v>1</v>
      </c>
      <c r="I39">
        <v>1</v>
      </c>
      <c r="J39">
        <v>1</v>
      </c>
      <c r="K39" t="str">
        <f t="shared" si="0"/>
        <v>yes</v>
      </c>
      <c r="L39" t="s">
        <v>7</v>
      </c>
      <c r="M39">
        <v>1</v>
      </c>
      <c r="N39">
        <v>1</v>
      </c>
    </row>
    <row r="40" spans="1:14" ht="15" x14ac:dyDescent="0.3">
      <c r="A40" s="1"/>
      <c r="B40" t="s">
        <v>16</v>
      </c>
      <c r="C40">
        <v>1263</v>
      </c>
      <c r="D40">
        <v>1263</v>
      </c>
      <c r="E40">
        <v>1263</v>
      </c>
      <c r="F40">
        <v>1263</v>
      </c>
      <c r="G40">
        <v>0.97522741556167603</v>
      </c>
      <c r="H40">
        <v>1</v>
      </c>
      <c r="I40">
        <v>1</v>
      </c>
      <c r="J40">
        <v>1</v>
      </c>
      <c r="K40" t="str">
        <f t="shared" si="0"/>
        <v>yes</v>
      </c>
      <c r="L40" t="s">
        <v>7</v>
      </c>
      <c r="M40">
        <v>1</v>
      </c>
      <c r="N40">
        <v>1</v>
      </c>
    </row>
    <row r="41" spans="1:14" ht="15" x14ac:dyDescent="0.3">
      <c r="A41" s="1"/>
      <c r="B41" t="s">
        <v>16</v>
      </c>
      <c r="C41" s="2">
        <v>44822</v>
      </c>
      <c r="D41" s="2">
        <v>44822</v>
      </c>
      <c r="E41" s="2">
        <v>44822</v>
      </c>
      <c r="F41" s="2">
        <v>44822</v>
      </c>
      <c r="G41">
        <v>0.97490382194518999</v>
      </c>
      <c r="H41">
        <v>1</v>
      </c>
      <c r="I41">
        <v>1</v>
      </c>
      <c r="J41">
        <v>1</v>
      </c>
      <c r="K41" t="str">
        <f t="shared" si="0"/>
        <v>yes</v>
      </c>
      <c r="L41" t="s">
        <v>7</v>
      </c>
      <c r="M41">
        <v>1</v>
      </c>
      <c r="N41">
        <v>1</v>
      </c>
    </row>
    <row r="42" spans="1:14" ht="15" x14ac:dyDescent="0.3">
      <c r="A42" s="1"/>
      <c r="B42" t="s">
        <v>16</v>
      </c>
      <c r="C42">
        <v>1999</v>
      </c>
      <c r="D42">
        <v>1999</v>
      </c>
      <c r="E42">
        <v>1999</v>
      </c>
      <c r="F42">
        <v>1999</v>
      </c>
      <c r="G42">
        <v>0.95203566551208496</v>
      </c>
      <c r="H42">
        <v>1</v>
      </c>
      <c r="I42">
        <v>1</v>
      </c>
      <c r="J42">
        <v>1</v>
      </c>
      <c r="K42" t="str">
        <f t="shared" si="0"/>
        <v>yes</v>
      </c>
      <c r="L42" t="s">
        <v>7</v>
      </c>
      <c r="M42">
        <v>1</v>
      </c>
      <c r="N42">
        <v>1</v>
      </c>
    </row>
    <row r="43" spans="1:14" ht="15" x14ac:dyDescent="0.3">
      <c r="A43" s="1"/>
      <c r="B43" t="s">
        <v>16</v>
      </c>
      <c r="C43">
        <v>1962</v>
      </c>
      <c r="D43">
        <v>1962</v>
      </c>
      <c r="E43">
        <v>1962</v>
      </c>
      <c r="F43">
        <v>1962</v>
      </c>
      <c r="G43">
        <v>0.91176337003707897</v>
      </c>
      <c r="H43">
        <v>1</v>
      </c>
      <c r="I43">
        <v>1</v>
      </c>
      <c r="J43">
        <v>1</v>
      </c>
      <c r="K43" t="str">
        <f t="shared" si="0"/>
        <v>yes</v>
      </c>
      <c r="L43" t="s">
        <v>7</v>
      </c>
      <c r="M43">
        <v>1.0000009999999999</v>
      </c>
      <c r="N43">
        <v>1.0000009999999999</v>
      </c>
    </row>
    <row r="44" spans="1:14" ht="15" x14ac:dyDescent="0.3">
      <c r="A44" s="1"/>
      <c r="B44" t="s">
        <v>16</v>
      </c>
      <c r="C44" t="s">
        <v>4729</v>
      </c>
      <c r="D44" t="s">
        <v>9590</v>
      </c>
      <c r="E44" t="s">
        <v>4729</v>
      </c>
      <c r="F44">
        <v>22338.617999999999</v>
      </c>
      <c r="G44">
        <v>0.65340375900268599</v>
      </c>
      <c r="H44">
        <v>1</v>
      </c>
      <c r="I44">
        <v>1</v>
      </c>
      <c r="J44">
        <v>1</v>
      </c>
      <c r="K44" t="str">
        <f t="shared" si="0"/>
        <v>yes</v>
      </c>
      <c r="L44" t="s">
        <v>7</v>
      </c>
      <c r="M44">
        <v>0.946913</v>
      </c>
      <c r="N44">
        <v>0.95067900000000005</v>
      </c>
    </row>
    <row r="45" spans="1:14" ht="15" x14ac:dyDescent="0.3">
      <c r="A45" s="1"/>
      <c r="B45" t="s">
        <v>16</v>
      </c>
      <c r="C45">
        <v>1936</v>
      </c>
      <c r="D45">
        <v>1936</v>
      </c>
      <c r="E45">
        <v>1936</v>
      </c>
      <c r="F45">
        <v>1936</v>
      </c>
      <c r="G45">
        <v>0.96334660053253196</v>
      </c>
      <c r="H45">
        <v>1</v>
      </c>
      <c r="I45">
        <v>1</v>
      </c>
      <c r="J45">
        <v>1</v>
      </c>
      <c r="K45" t="str">
        <f t="shared" si="0"/>
        <v>yes</v>
      </c>
      <c r="L45" t="s">
        <v>7</v>
      </c>
      <c r="M45">
        <v>1</v>
      </c>
      <c r="N45">
        <v>1</v>
      </c>
    </row>
    <row r="46" spans="1:14" ht="15" x14ac:dyDescent="0.3">
      <c r="A46" s="1"/>
      <c r="B46" t="s">
        <v>16</v>
      </c>
      <c r="C46" t="s">
        <v>4846</v>
      </c>
      <c r="D46" s="8">
        <v>0.51600000000000001</v>
      </c>
      <c r="E46" t="s">
        <v>4846</v>
      </c>
      <c r="F46" s="8">
        <v>0.51600000000000001</v>
      </c>
      <c r="G46">
        <v>0.93172466754913297</v>
      </c>
      <c r="H46">
        <v>1</v>
      </c>
      <c r="I46">
        <v>1</v>
      </c>
      <c r="J46">
        <v>1</v>
      </c>
      <c r="K46" t="str">
        <f t="shared" si="0"/>
        <v>yes</v>
      </c>
      <c r="L46" t="s">
        <v>7</v>
      </c>
      <c r="M46">
        <v>0.92271599999999998</v>
      </c>
      <c r="N46">
        <v>0.91719600000000001</v>
      </c>
    </row>
    <row r="47" spans="1:14" ht="15" x14ac:dyDescent="0.3">
      <c r="A47" s="1"/>
      <c r="B47" t="s">
        <v>16</v>
      </c>
      <c r="C47" t="s">
        <v>4852</v>
      </c>
      <c r="D47" s="8">
        <v>0.32900000000000001</v>
      </c>
      <c r="E47" t="s">
        <v>4852</v>
      </c>
      <c r="F47" s="8">
        <v>0.32900000000000001</v>
      </c>
      <c r="G47">
        <v>0.88393640518188499</v>
      </c>
      <c r="H47">
        <v>1</v>
      </c>
      <c r="I47">
        <v>1</v>
      </c>
      <c r="J47">
        <v>1</v>
      </c>
      <c r="K47" t="str">
        <f t="shared" si="0"/>
        <v>yes</v>
      </c>
      <c r="L47" t="s">
        <v>7</v>
      </c>
      <c r="M47">
        <v>0.93066700000000002</v>
      </c>
      <c r="N47">
        <v>0.92783199999999999</v>
      </c>
    </row>
    <row r="48" spans="1:14" ht="15" x14ac:dyDescent="0.3">
      <c r="A48" s="1"/>
      <c r="B48" t="s">
        <v>16</v>
      </c>
      <c r="C48">
        <v>1981</v>
      </c>
      <c r="D48">
        <v>1981</v>
      </c>
      <c r="E48">
        <v>1981</v>
      </c>
      <c r="F48">
        <v>1981</v>
      </c>
      <c r="G48">
        <v>0.99155569076538097</v>
      </c>
      <c r="H48">
        <v>1</v>
      </c>
      <c r="I48">
        <v>1</v>
      </c>
      <c r="J48">
        <v>1</v>
      </c>
      <c r="K48" t="str">
        <f t="shared" si="0"/>
        <v>yes</v>
      </c>
      <c r="L48" t="s">
        <v>7</v>
      </c>
      <c r="M48">
        <v>1</v>
      </c>
      <c r="N48">
        <v>1</v>
      </c>
    </row>
    <row r="49" spans="1:14" ht="15" x14ac:dyDescent="0.3">
      <c r="A49" s="1"/>
      <c r="B49" t="s">
        <v>16</v>
      </c>
      <c r="C49">
        <v>1908</v>
      </c>
      <c r="D49">
        <v>1908</v>
      </c>
      <c r="E49">
        <v>1908</v>
      </c>
      <c r="F49">
        <v>1908</v>
      </c>
      <c r="G49">
        <v>0.98893505334854104</v>
      </c>
      <c r="H49">
        <v>1</v>
      </c>
      <c r="I49">
        <v>1</v>
      </c>
      <c r="J49">
        <v>1</v>
      </c>
      <c r="K49" t="str">
        <f t="shared" si="0"/>
        <v>yes</v>
      </c>
      <c r="L49" t="s">
        <v>7</v>
      </c>
      <c r="M49">
        <v>1</v>
      </c>
      <c r="N49">
        <v>1</v>
      </c>
    </row>
    <row r="50" spans="1:14" ht="15" x14ac:dyDescent="0.3">
      <c r="A50" s="1"/>
      <c r="B50" t="s">
        <v>16</v>
      </c>
      <c r="C50">
        <v>1830</v>
      </c>
      <c r="D50">
        <v>1830</v>
      </c>
      <c r="E50">
        <v>1830</v>
      </c>
      <c r="F50">
        <v>1830</v>
      </c>
      <c r="G50">
        <v>0.96629643440246604</v>
      </c>
      <c r="H50">
        <v>1</v>
      </c>
      <c r="I50">
        <v>1</v>
      </c>
      <c r="J50">
        <v>1</v>
      </c>
      <c r="K50" t="str">
        <f t="shared" si="0"/>
        <v>yes</v>
      </c>
      <c r="L50" t="s">
        <v>7</v>
      </c>
      <c r="M50">
        <v>1</v>
      </c>
      <c r="N50">
        <v>1</v>
      </c>
    </row>
    <row r="51" spans="1:14" ht="15" x14ac:dyDescent="0.3">
      <c r="A51" s="1"/>
      <c r="B51" t="s">
        <v>16</v>
      </c>
      <c r="C51">
        <v>2012</v>
      </c>
      <c r="D51">
        <v>2012</v>
      </c>
      <c r="E51">
        <v>2012</v>
      </c>
      <c r="F51">
        <v>2012</v>
      </c>
      <c r="G51">
        <v>0.99219143390655495</v>
      </c>
      <c r="H51">
        <v>1</v>
      </c>
      <c r="I51">
        <v>1</v>
      </c>
      <c r="J51">
        <v>1</v>
      </c>
      <c r="K51" t="str">
        <f t="shared" si="0"/>
        <v>yes</v>
      </c>
      <c r="L51" t="s">
        <v>7</v>
      </c>
      <c r="M51">
        <v>1</v>
      </c>
      <c r="N51">
        <v>1</v>
      </c>
    </row>
    <row r="52" spans="1:14" ht="15" x14ac:dyDescent="0.3">
      <c r="A52" s="1"/>
      <c r="B52" t="s">
        <v>16</v>
      </c>
      <c r="C52">
        <v>1760</v>
      </c>
      <c r="D52">
        <v>1760</v>
      </c>
      <c r="E52">
        <v>1760</v>
      </c>
      <c r="F52">
        <v>1760</v>
      </c>
      <c r="G52">
        <v>0.95547050237655595</v>
      </c>
      <c r="H52">
        <v>1</v>
      </c>
      <c r="I52">
        <v>1</v>
      </c>
      <c r="J52">
        <v>1</v>
      </c>
      <c r="K52" t="str">
        <f t="shared" si="0"/>
        <v>yes</v>
      </c>
      <c r="L52" t="s">
        <v>7</v>
      </c>
      <c r="M52">
        <v>1</v>
      </c>
      <c r="N52">
        <v>1</v>
      </c>
    </row>
    <row r="53" spans="1:14" ht="15" x14ac:dyDescent="0.3">
      <c r="A53" s="1"/>
      <c r="B53" t="s">
        <v>16</v>
      </c>
      <c r="C53">
        <v>1754</v>
      </c>
      <c r="D53">
        <v>1754</v>
      </c>
      <c r="E53">
        <v>1754</v>
      </c>
      <c r="F53">
        <v>1754</v>
      </c>
      <c r="G53">
        <v>0.387230515480042</v>
      </c>
      <c r="H53">
        <v>1</v>
      </c>
      <c r="I53">
        <v>1</v>
      </c>
      <c r="J53">
        <v>1</v>
      </c>
      <c r="K53" t="str">
        <f t="shared" si="0"/>
        <v>yes</v>
      </c>
      <c r="L53" t="s">
        <v>7</v>
      </c>
      <c r="M53">
        <v>1</v>
      </c>
      <c r="N53">
        <v>1</v>
      </c>
    </row>
    <row r="54" spans="1:14" ht="15" x14ac:dyDescent="0.3">
      <c r="A54" s="1"/>
      <c r="B54" t="s">
        <v>16</v>
      </c>
      <c r="C54">
        <v>308</v>
      </c>
      <c r="D54">
        <v>308</v>
      </c>
      <c r="E54">
        <v>308</v>
      </c>
      <c r="F54">
        <v>308</v>
      </c>
      <c r="G54">
        <v>0.83997935056686401</v>
      </c>
      <c r="H54">
        <v>1</v>
      </c>
      <c r="I54">
        <v>1</v>
      </c>
      <c r="J54">
        <v>1</v>
      </c>
      <c r="K54" t="str">
        <f t="shared" si="0"/>
        <v>yes</v>
      </c>
      <c r="L54" t="s">
        <v>7</v>
      </c>
      <c r="M54">
        <v>1</v>
      </c>
      <c r="N54">
        <v>1</v>
      </c>
    </row>
    <row r="55" spans="1:14" ht="15" x14ac:dyDescent="0.3">
      <c r="A55" s="1"/>
      <c r="B55" t="s">
        <v>16</v>
      </c>
      <c r="C55">
        <v>136</v>
      </c>
      <c r="D55">
        <v>136</v>
      </c>
      <c r="E55">
        <v>136</v>
      </c>
      <c r="F55">
        <v>136</v>
      </c>
      <c r="G55">
        <v>0.90594094991684004</v>
      </c>
      <c r="H55">
        <v>1</v>
      </c>
      <c r="I55">
        <v>1</v>
      </c>
      <c r="J55">
        <v>1</v>
      </c>
      <c r="K55" t="str">
        <f t="shared" si="0"/>
        <v>yes</v>
      </c>
      <c r="L55" t="s">
        <v>7</v>
      </c>
      <c r="M55">
        <v>1</v>
      </c>
      <c r="N55">
        <v>1</v>
      </c>
    </row>
    <row r="56" spans="1:14" ht="15" x14ac:dyDescent="0.3">
      <c r="A56" s="1"/>
      <c r="B56" t="s">
        <v>16</v>
      </c>
      <c r="C56">
        <v>118</v>
      </c>
      <c r="D56">
        <v>118</v>
      </c>
      <c r="E56">
        <v>118</v>
      </c>
      <c r="F56">
        <v>118</v>
      </c>
      <c r="G56">
        <v>0.97985053062438998</v>
      </c>
      <c r="H56">
        <v>1</v>
      </c>
      <c r="I56">
        <v>1</v>
      </c>
      <c r="J56">
        <v>1</v>
      </c>
      <c r="K56" t="str">
        <f t="shared" si="0"/>
        <v>yes</v>
      </c>
      <c r="L56" t="s">
        <v>7</v>
      </c>
      <c r="M56">
        <v>1</v>
      </c>
      <c r="N56">
        <v>1</v>
      </c>
    </row>
    <row r="57" spans="1:14" ht="15" x14ac:dyDescent="0.3">
      <c r="A57" s="1"/>
      <c r="B57" t="s">
        <v>16</v>
      </c>
      <c r="C57">
        <v>24</v>
      </c>
      <c r="D57">
        <v>24</v>
      </c>
      <c r="E57">
        <v>24</v>
      </c>
      <c r="F57">
        <v>24</v>
      </c>
      <c r="G57">
        <v>0.87002354860305797</v>
      </c>
      <c r="H57">
        <v>1</v>
      </c>
      <c r="I57">
        <v>1</v>
      </c>
      <c r="J57">
        <v>1</v>
      </c>
      <c r="K57" t="str">
        <f t="shared" si="0"/>
        <v>yes</v>
      </c>
      <c r="L57" t="s">
        <v>7</v>
      </c>
      <c r="M57">
        <v>1</v>
      </c>
      <c r="N57">
        <v>1</v>
      </c>
    </row>
    <row r="58" spans="1:14" ht="15" x14ac:dyDescent="0.3">
      <c r="A58" s="1"/>
      <c r="B58" t="s">
        <v>16</v>
      </c>
      <c r="C58" t="s">
        <v>90</v>
      </c>
      <c r="D58" t="s">
        <v>90</v>
      </c>
      <c r="E58" t="s">
        <v>90</v>
      </c>
      <c r="F58" t="s">
        <v>90</v>
      </c>
      <c r="G58">
        <v>0.169924005866051</v>
      </c>
      <c r="H58">
        <v>1</v>
      </c>
      <c r="I58">
        <v>1</v>
      </c>
      <c r="J58">
        <v>1</v>
      </c>
      <c r="K58" t="str">
        <f t="shared" si="0"/>
        <v>yes</v>
      </c>
      <c r="L58" t="s">
        <v>7</v>
      </c>
      <c r="M58">
        <v>1</v>
      </c>
      <c r="N58">
        <v>1</v>
      </c>
    </row>
    <row r="59" spans="1:14" ht="15" x14ac:dyDescent="0.3">
      <c r="A59" s="1"/>
      <c r="B59" t="s">
        <v>16</v>
      </c>
      <c r="C59">
        <v>24</v>
      </c>
      <c r="D59">
        <v>24</v>
      </c>
      <c r="E59">
        <v>24</v>
      </c>
      <c r="F59">
        <v>24</v>
      </c>
      <c r="G59">
        <v>0.88456284999847401</v>
      </c>
      <c r="H59">
        <v>1</v>
      </c>
      <c r="I59">
        <v>1</v>
      </c>
      <c r="J59">
        <v>1</v>
      </c>
      <c r="K59" t="str">
        <f t="shared" si="0"/>
        <v>yes</v>
      </c>
      <c r="L59" t="s">
        <v>7</v>
      </c>
      <c r="M59">
        <v>1</v>
      </c>
      <c r="N59">
        <v>1</v>
      </c>
    </row>
    <row r="60" spans="1:14" ht="15" x14ac:dyDescent="0.3">
      <c r="A60" s="1"/>
      <c r="B60" t="s">
        <v>16</v>
      </c>
      <c r="C60">
        <v>11</v>
      </c>
      <c r="D60">
        <v>11</v>
      </c>
      <c r="E60">
        <v>11</v>
      </c>
      <c r="F60">
        <v>11</v>
      </c>
      <c r="G60">
        <v>0.87673509120941195</v>
      </c>
      <c r="H60">
        <v>1</v>
      </c>
      <c r="I60">
        <v>1</v>
      </c>
      <c r="J60">
        <v>1</v>
      </c>
      <c r="K60" t="str">
        <f t="shared" si="0"/>
        <v>yes</v>
      </c>
      <c r="L60" t="s">
        <v>7</v>
      </c>
      <c r="M60">
        <v>1</v>
      </c>
      <c r="N60">
        <v>1</v>
      </c>
    </row>
    <row r="61" spans="1:14" ht="15" x14ac:dyDescent="0.3">
      <c r="A61" s="1"/>
      <c r="B61" t="s">
        <v>16</v>
      </c>
      <c r="C61" t="s">
        <v>109</v>
      </c>
      <c r="D61" t="s">
        <v>109</v>
      </c>
      <c r="E61" t="s">
        <v>109</v>
      </c>
      <c r="F61" t="s">
        <v>109</v>
      </c>
      <c r="G61">
        <v>0.95765221118927002</v>
      </c>
      <c r="H61">
        <v>1</v>
      </c>
      <c r="I61">
        <v>1</v>
      </c>
      <c r="J61">
        <v>1</v>
      </c>
      <c r="K61" t="str">
        <f t="shared" si="0"/>
        <v>yes</v>
      </c>
      <c r="L61" t="s">
        <v>7</v>
      </c>
      <c r="M61">
        <v>1</v>
      </c>
      <c r="N61">
        <v>1</v>
      </c>
    </row>
    <row r="62" spans="1:14" ht="15" x14ac:dyDescent="0.3">
      <c r="A62" s="1"/>
      <c r="B62" t="s">
        <v>16</v>
      </c>
      <c r="C62" t="s">
        <v>111</v>
      </c>
      <c r="D62" t="s">
        <v>111</v>
      </c>
      <c r="E62" t="s">
        <v>112</v>
      </c>
      <c r="F62" t="s">
        <v>112</v>
      </c>
      <c r="G62">
        <v>0.71720087528228804</v>
      </c>
      <c r="H62">
        <v>1</v>
      </c>
      <c r="I62">
        <v>1</v>
      </c>
      <c r="J62">
        <v>1</v>
      </c>
      <c r="K62" t="str">
        <f t="shared" si="0"/>
        <v>yes</v>
      </c>
      <c r="L62" t="s">
        <v>7</v>
      </c>
      <c r="M62">
        <v>1</v>
      </c>
      <c r="N62">
        <v>1</v>
      </c>
    </row>
    <row r="63" spans="1:14" ht="15" x14ac:dyDescent="0.3">
      <c r="A63" s="1"/>
      <c r="B63" t="s">
        <v>16</v>
      </c>
      <c r="C63" t="s">
        <v>114</v>
      </c>
      <c r="D63" t="s">
        <v>114</v>
      </c>
      <c r="E63" t="s">
        <v>115</v>
      </c>
      <c r="F63" t="s">
        <v>5242</v>
      </c>
      <c r="G63">
        <v>0.77923125028610196</v>
      </c>
      <c r="H63">
        <v>1</v>
      </c>
      <c r="I63">
        <v>1</v>
      </c>
      <c r="J63">
        <v>0.79200000000000004</v>
      </c>
      <c r="K63" t="str">
        <f t="shared" si="0"/>
        <v>yes</v>
      </c>
      <c r="L63" t="s">
        <v>7</v>
      </c>
      <c r="M63">
        <v>1</v>
      </c>
      <c r="N63">
        <v>1</v>
      </c>
    </row>
    <row r="64" spans="1:14" ht="15" x14ac:dyDescent="0.3">
      <c r="A64" s="1"/>
      <c r="B64" t="s">
        <v>16</v>
      </c>
      <c r="C64" t="s">
        <v>121</v>
      </c>
      <c r="D64" t="s">
        <v>5253</v>
      </c>
      <c r="E64" t="s">
        <v>121</v>
      </c>
      <c r="F64" t="s">
        <v>121</v>
      </c>
      <c r="G64">
        <v>0.417029649019241</v>
      </c>
      <c r="H64">
        <v>1</v>
      </c>
      <c r="I64">
        <v>1</v>
      </c>
      <c r="J64">
        <v>1</v>
      </c>
      <c r="K64" t="str">
        <f t="shared" si="0"/>
        <v>yes</v>
      </c>
      <c r="L64" t="s">
        <v>7</v>
      </c>
      <c r="M64">
        <v>0.81365799999999999</v>
      </c>
      <c r="N64">
        <v>0.81874000000000002</v>
      </c>
    </row>
    <row r="65" spans="1:14" ht="15" x14ac:dyDescent="0.3">
      <c r="A65" s="1"/>
      <c r="B65" t="s">
        <v>16</v>
      </c>
      <c r="C65">
        <v>17</v>
      </c>
      <c r="D65">
        <v>17</v>
      </c>
      <c r="E65">
        <v>17</v>
      </c>
      <c r="F65">
        <v>17</v>
      </c>
      <c r="G65">
        <v>0.56038463115692105</v>
      </c>
      <c r="H65">
        <v>1</v>
      </c>
      <c r="I65">
        <v>1</v>
      </c>
      <c r="J65">
        <v>1</v>
      </c>
      <c r="K65" t="str">
        <f t="shared" si="0"/>
        <v>yes</v>
      </c>
      <c r="L65" t="s">
        <v>7</v>
      </c>
      <c r="M65">
        <v>1</v>
      </c>
      <c r="N65">
        <v>1</v>
      </c>
    </row>
    <row r="66" spans="1:14" ht="15" x14ac:dyDescent="0.3">
      <c r="A66" s="1"/>
      <c r="B66" t="s">
        <v>16</v>
      </c>
      <c r="C66" t="s">
        <v>128</v>
      </c>
      <c r="D66" t="s">
        <v>128</v>
      </c>
      <c r="E66" t="s">
        <v>130</v>
      </c>
      <c r="F66" t="s">
        <v>130</v>
      </c>
      <c r="G66">
        <v>0.88443088531494096</v>
      </c>
      <c r="H66">
        <v>1</v>
      </c>
      <c r="I66">
        <v>1</v>
      </c>
      <c r="J66">
        <v>1</v>
      </c>
      <c r="K66" t="str">
        <f t="shared" si="0"/>
        <v>yes</v>
      </c>
      <c r="L66" t="s">
        <v>7</v>
      </c>
      <c r="M66">
        <v>1</v>
      </c>
      <c r="N66">
        <v>1</v>
      </c>
    </row>
    <row r="67" spans="1:14" ht="15" x14ac:dyDescent="0.3">
      <c r="A67" s="1"/>
      <c r="B67" t="s">
        <v>16</v>
      </c>
      <c r="C67">
        <v>11</v>
      </c>
      <c r="D67">
        <v>11</v>
      </c>
      <c r="E67">
        <v>11</v>
      </c>
      <c r="F67">
        <v>11</v>
      </c>
      <c r="G67">
        <v>0.89315503835678101</v>
      </c>
      <c r="H67">
        <v>1</v>
      </c>
      <c r="I67">
        <v>1</v>
      </c>
      <c r="J67">
        <v>1</v>
      </c>
      <c r="K67" t="str">
        <f t="shared" ref="K67:K130" si="14">IF(H67&gt;0.64,"yes",IF(H67&gt;=0.45,"partially","no"))</f>
        <v>yes</v>
      </c>
      <c r="L67" t="s">
        <v>7</v>
      </c>
      <c r="M67">
        <v>1</v>
      </c>
      <c r="N67">
        <v>1</v>
      </c>
    </row>
    <row r="68" spans="1:14" ht="15" x14ac:dyDescent="0.3">
      <c r="A68" s="1"/>
      <c r="B68" t="s">
        <v>16</v>
      </c>
      <c r="C68">
        <v>17</v>
      </c>
      <c r="D68">
        <v>17</v>
      </c>
      <c r="E68">
        <v>17</v>
      </c>
      <c r="F68">
        <v>17</v>
      </c>
      <c r="G68">
        <v>0.79071736335754395</v>
      </c>
      <c r="H68">
        <v>1</v>
      </c>
      <c r="I68">
        <v>1</v>
      </c>
      <c r="J68">
        <v>1</v>
      </c>
      <c r="K68" t="str">
        <f t="shared" si="14"/>
        <v>yes</v>
      </c>
      <c r="L68" t="s">
        <v>7</v>
      </c>
      <c r="M68">
        <v>1</v>
      </c>
      <c r="N68">
        <v>1</v>
      </c>
    </row>
    <row r="69" spans="1:14" ht="15" x14ac:dyDescent="0.3">
      <c r="A69" s="1"/>
      <c r="B69" t="s">
        <v>16</v>
      </c>
      <c r="C69">
        <v>39</v>
      </c>
      <c r="D69">
        <v>39</v>
      </c>
      <c r="E69">
        <v>39</v>
      </c>
      <c r="F69">
        <v>39</v>
      </c>
      <c r="G69">
        <v>0.98457729816436801</v>
      </c>
      <c r="H69">
        <v>1</v>
      </c>
      <c r="I69">
        <v>1</v>
      </c>
      <c r="J69">
        <v>1</v>
      </c>
      <c r="K69" t="str">
        <f t="shared" si="14"/>
        <v>yes</v>
      </c>
      <c r="L69" t="s">
        <v>7</v>
      </c>
      <c r="M69">
        <v>1</v>
      </c>
      <c r="N69">
        <v>1</v>
      </c>
    </row>
    <row r="70" spans="1:14" ht="15" x14ac:dyDescent="0.3">
      <c r="A70" s="1"/>
      <c r="B70" t="s">
        <v>16</v>
      </c>
      <c r="C70" t="s">
        <v>137</v>
      </c>
      <c r="D70" t="s">
        <v>137</v>
      </c>
      <c r="E70" t="s">
        <v>138</v>
      </c>
      <c r="F70" t="s">
        <v>138</v>
      </c>
      <c r="G70">
        <v>0.63526415824890103</v>
      </c>
      <c r="H70">
        <v>1</v>
      </c>
      <c r="I70">
        <v>1</v>
      </c>
      <c r="J70">
        <v>1</v>
      </c>
      <c r="K70" t="str">
        <f t="shared" si="14"/>
        <v>yes</v>
      </c>
      <c r="L70" t="s">
        <v>7</v>
      </c>
      <c r="M70">
        <v>1</v>
      </c>
      <c r="N70">
        <v>1</v>
      </c>
    </row>
    <row r="71" spans="1:14" ht="15" x14ac:dyDescent="0.3">
      <c r="A71" s="1"/>
      <c r="B71" t="s">
        <v>16</v>
      </c>
      <c r="C71">
        <v>38</v>
      </c>
      <c r="D71">
        <v>38</v>
      </c>
      <c r="E71">
        <v>38</v>
      </c>
      <c r="F71">
        <v>38</v>
      </c>
      <c r="G71">
        <v>0.98683696985244795</v>
      </c>
      <c r="H71">
        <v>1</v>
      </c>
      <c r="I71">
        <v>1</v>
      </c>
      <c r="J71">
        <v>1</v>
      </c>
      <c r="K71" t="str">
        <f t="shared" si="14"/>
        <v>yes</v>
      </c>
      <c r="L71" t="s">
        <v>7</v>
      </c>
      <c r="M71">
        <v>1</v>
      </c>
      <c r="N71">
        <v>1</v>
      </c>
    </row>
    <row r="72" spans="1:14" ht="15" x14ac:dyDescent="0.3">
      <c r="A72" s="1"/>
      <c r="B72" t="s">
        <v>16</v>
      </c>
      <c r="C72" t="s">
        <v>137</v>
      </c>
      <c r="D72" t="s">
        <v>137</v>
      </c>
      <c r="E72" t="s">
        <v>138</v>
      </c>
      <c r="F72" t="s">
        <v>138</v>
      </c>
      <c r="G72">
        <v>0.99211108684539795</v>
      </c>
      <c r="H72">
        <v>1</v>
      </c>
      <c r="I72">
        <v>1</v>
      </c>
      <c r="J72">
        <v>1</v>
      </c>
      <c r="K72" t="str">
        <f t="shared" si="14"/>
        <v>yes</v>
      </c>
      <c r="L72" t="s">
        <v>7</v>
      </c>
      <c r="M72">
        <v>1</v>
      </c>
      <c r="N72">
        <v>1</v>
      </c>
    </row>
    <row r="73" spans="1:14" ht="15" x14ac:dyDescent="0.3">
      <c r="A73" s="1"/>
      <c r="B73" t="s">
        <v>16</v>
      </c>
      <c r="C73">
        <v>38</v>
      </c>
      <c r="D73">
        <v>38</v>
      </c>
      <c r="E73">
        <v>38</v>
      </c>
      <c r="F73">
        <v>38</v>
      </c>
      <c r="G73">
        <v>0.98823082447052002</v>
      </c>
      <c r="H73">
        <v>1</v>
      </c>
      <c r="I73">
        <v>1</v>
      </c>
      <c r="J73">
        <v>1</v>
      </c>
      <c r="K73" t="str">
        <f t="shared" si="14"/>
        <v>yes</v>
      </c>
      <c r="L73" t="s">
        <v>7</v>
      </c>
      <c r="M73">
        <v>1</v>
      </c>
      <c r="N73">
        <v>1</v>
      </c>
    </row>
    <row r="74" spans="1:14" ht="15" x14ac:dyDescent="0.3">
      <c r="A74" s="1"/>
      <c r="B74" t="s">
        <v>16</v>
      </c>
      <c r="C74" t="s">
        <v>158</v>
      </c>
      <c r="D74" t="s">
        <v>158</v>
      </c>
      <c r="E74" t="s">
        <v>159</v>
      </c>
      <c r="F74" t="s">
        <v>159</v>
      </c>
      <c r="G74">
        <v>0.96194368600845304</v>
      </c>
      <c r="H74">
        <v>1</v>
      </c>
      <c r="I74">
        <v>1</v>
      </c>
      <c r="J74">
        <v>1</v>
      </c>
      <c r="K74" t="str">
        <f t="shared" si="14"/>
        <v>yes</v>
      </c>
      <c r="L74" t="s">
        <v>7</v>
      </c>
      <c r="M74">
        <v>1</v>
      </c>
      <c r="N74">
        <v>1</v>
      </c>
    </row>
    <row r="75" spans="1:14" ht="15" x14ac:dyDescent="0.3">
      <c r="A75" s="1"/>
      <c r="B75" t="s">
        <v>16</v>
      </c>
      <c r="C75" t="s">
        <v>49</v>
      </c>
      <c r="D75" t="s">
        <v>49</v>
      </c>
      <c r="E75" t="s">
        <v>32</v>
      </c>
      <c r="F75" t="s">
        <v>32</v>
      </c>
      <c r="G75">
        <v>0.82875156402587902</v>
      </c>
      <c r="H75">
        <v>1</v>
      </c>
      <c r="I75">
        <v>1</v>
      </c>
      <c r="J75">
        <v>1</v>
      </c>
      <c r="K75" t="str">
        <f t="shared" si="14"/>
        <v>yes</v>
      </c>
      <c r="L75" t="s">
        <v>7</v>
      </c>
      <c r="M75">
        <v>1</v>
      </c>
      <c r="N75">
        <v>1</v>
      </c>
    </row>
    <row r="76" spans="1:14" ht="15" x14ac:dyDescent="0.3">
      <c r="A76" s="1"/>
      <c r="B76" t="s">
        <v>16</v>
      </c>
      <c r="C76" t="s">
        <v>49</v>
      </c>
      <c r="D76" t="s">
        <v>49</v>
      </c>
      <c r="E76" t="s">
        <v>32</v>
      </c>
      <c r="F76" t="s">
        <v>32</v>
      </c>
      <c r="G76">
        <v>0.88724243640899703</v>
      </c>
      <c r="H76">
        <v>1</v>
      </c>
      <c r="I76">
        <v>1</v>
      </c>
      <c r="J76">
        <v>1</v>
      </c>
      <c r="K76" t="str">
        <f t="shared" si="14"/>
        <v>yes</v>
      </c>
      <c r="L76" t="s">
        <v>7</v>
      </c>
      <c r="M76">
        <v>1</v>
      </c>
      <c r="N76">
        <v>1</v>
      </c>
    </row>
    <row r="77" spans="1:14" ht="15" x14ac:dyDescent="0.3">
      <c r="A77" s="1"/>
      <c r="B77" t="s">
        <v>16</v>
      </c>
      <c r="C77" t="s">
        <v>158</v>
      </c>
      <c r="D77" t="s">
        <v>158</v>
      </c>
      <c r="E77" t="s">
        <v>159</v>
      </c>
      <c r="F77" t="s">
        <v>159</v>
      </c>
      <c r="G77">
        <v>0.99210065603256203</v>
      </c>
      <c r="H77">
        <v>1</v>
      </c>
      <c r="I77">
        <v>1</v>
      </c>
      <c r="J77">
        <v>1</v>
      </c>
      <c r="K77" t="str">
        <f t="shared" si="14"/>
        <v>yes</v>
      </c>
      <c r="L77" t="s">
        <v>7</v>
      </c>
      <c r="M77">
        <v>1</v>
      </c>
      <c r="N77">
        <v>1</v>
      </c>
    </row>
    <row r="78" spans="1:14" ht="15" x14ac:dyDescent="0.3">
      <c r="A78" s="1"/>
      <c r="B78" t="s">
        <v>16</v>
      </c>
      <c r="C78" t="s">
        <v>137</v>
      </c>
      <c r="D78" t="s">
        <v>137</v>
      </c>
      <c r="E78" t="s">
        <v>138</v>
      </c>
      <c r="F78" t="s">
        <v>138</v>
      </c>
      <c r="G78">
        <v>0.98824417591095004</v>
      </c>
      <c r="H78">
        <v>1</v>
      </c>
      <c r="I78">
        <v>1</v>
      </c>
      <c r="J78">
        <v>1</v>
      </c>
      <c r="K78" t="str">
        <f t="shared" si="14"/>
        <v>yes</v>
      </c>
      <c r="L78" t="s">
        <v>7</v>
      </c>
      <c r="M78">
        <v>1</v>
      </c>
      <c r="N78">
        <v>1</v>
      </c>
    </row>
    <row r="79" spans="1:14" ht="15" x14ac:dyDescent="0.3">
      <c r="A79" s="1"/>
      <c r="B79" t="s">
        <v>16</v>
      </c>
      <c r="C79" t="s">
        <v>165</v>
      </c>
      <c r="D79" t="s">
        <v>165</v>
      </c>
      <c r="E79" t="s">
        <v>165</v>
      </c>
      <c r="F79" t="s">
        <v>165</v>
      </c>
      <c r="G79">
        <v>0.84465825557708696</v>
      </c>
      <c r="H79">
        <v>1</v>
      </c>
      <c r="I79">
        <v>1</v>
      </c>
      <c r="J79">
        <v>1</v>
      </c>
      <c r="K79" t="str">
        <f t="shared" si="14"/>
        <v>yes</v>
      </c>
      <c r="L79" t="s">
        <v>7</v>
      </c>
      <c r="M79">
        <v>1</v>
      </c>
      <c r="N79">
        <v>1</v>
      </c>
    </row>
    <row r="80" spans="1:14" ht="15" x14ac:dyDescent="0.3">
      <c r="A80" s="1"/>
      <c r="B80" t="s">
        <v>16</v>
      </c>
      <c r="C80" t="s">
        <v>158</v>
      </c>
      <c r="D80" t="s">
        <v>158</v>
      </c>
      <c r="E80" t="s">
        <v>159</v>
      </c>
      <c r="F80" t="s">
        <v>159</v>
      </c>
      <c r="G80">
        <v>0.99652034044265803</v>
      </c>
      <c r="H80">
        <v>1</v>
      </c>
      <c r="I80">
        <v>1</v>
      </c>
      <c r="J80">
        <v>1</v>
      </c>
      <c r="K80" t="str">
        <f t="shared" si="14"/>
        <v>yes</v>
      </c>
      <c r="L80" t="s">
        <v>7</v>
      </c>
      <c r="M80">
        <v>1</v>
      </c>
      <c r="N80">
        <v>1</v>
      </c>
    </row>
    <row r="81" spans="1:14" ht="15" x14ac:dyDescent="0.3">
      <c r="A81" s="1"/>
      <c r="B81" t="s">
        <v>16</v>
      </c>
      <c r="C81">
        <v>39</v>
      </c>
      <c r="D81">
        <v>39</v>
      </c>
      <c r="E81">
        <v>39</v>
      </c>
      <c r="F81">
        <v>39</v>
      </c>
      <c r="G81">
        <v>0.98121243715286299</v>
      </c>
      <c r="H81">
        <v>1</v>
      </c>
      <c r="I81">
        <v>1</v>
      </c>
      <c r="J81">
        <v>1</v>
      </c>
      <c r="K81" t="str">
        <f t="shared" si="14"/>
        <v>yes</v>
      </c>
      <c r="L81" t="s">
        <v>7</v>
      </c>
      <c r="M81">
        <v>1</v>
      </c>
      <c r="N81">
        <v>1</v>
      </c>
    </row>
    <row r="82" spans="1:14" ht="15" x14ac:dyDescent="0.3">
      <c r="A82" s="1"/>
      <c r="B82" t="s">
        <v>16</v>
      </c>
      <c r="C82" t="s">
        <v>137</v>
      </c>
      <c r="D82" t="s">
        <v>137</v>
      </c>
      <c r="E82" t="s">
        <v>138</v>
      </c>
      <c r="F82" t="s">
        <v>138</v>
      </c>
      <c r="G82">
        <v>0.99389702081680298</v>
      </c>
      <c r="H82">
        <v>1</v>
      </c>
      <c r="I82">
        <v>1</v>
      </c>
      <c r="J82">
        <v>1</v>
      </c>
      <c r="K82" t="str">
        <f t="shared" si="14"/>
        <v>yes</v>
      </c>
      <c r="L82" t="s">
        <v>7</v>
      </c>
      <c r="M82">
        <v>1</v>
      </c>
      <c r="N82">
        <v>1</v>
      </c>
    </row>
    <row r="83" spans="1:14" ht="15" x14ac:dyDescent="0.3">
      <c r="A83" s="1"/>
      <c r="B83" t="s">
        <v>16</v>
      </c>
      <c r="C83" t="s">
        <v>182</v>
      </c>
      <c r="D83" t="s">
        <v>182</v>
      </c>
      <c r="E83" t="s">
        <v>183</v>
      </c>
      <c r="F83" t="s">
        <v>183</v>
      </c>
      <c r="G83">
        <v>0.47402203083038302</v>
      </c>
      <c r="H83">
        <v>1</v>
      </c>
      <c r="I83">
        <v>1</v>
      </c>
      <c r="J83">
        <v>1</v>
      </c>
      <c r="K83" t="str">
        <f t="shared" si="14"/>
        <v>yes</v>
      </c>
      <c r="L83" t="s">
        <v>7</v>
      </c>
      <c r="M83">
        <v>1</v>
      </c>
      <c r="N83">
        <v>1</v>
      </c>
    </row>
    <row r="84" spans="1:14" ht="15" x14ac:dyDescent="0.3">
      <c r="A84" s="1"/>
      <c r="B84" t="s">
        <v>16</v>
      </c>
      <c r="C84" t="s">
        <v>189</v>
      </c>
      <c r="D84" t="s">
        <v>5299</v>
      </c>
      <c r="E84" t="s">
        <v>5301</v>
      </c>
      <c r="F84" t="s">
        <v>190</v>
      </c>
      <c r="G84">
        <v>0.644855976104736</v>
      </c>
      <c r="H84">
        <v>1</v>
      </c>
      <c r="I84">
        <v>1</v>
      </c>
      <c r="J84">
        <v>0.85299999999999998</v>
      </c>
      <c r="K84" t="str">
        <f t="shared" si="14"/>
        <v>yes</v>
      </c>
      <c r="L84" t="s">
        <v>7</v>
      </c>
      <c r="M84">
        <v>0.88308600000000004</v>
      </c>
      <c r="N84">
        <v>0.88167700000000004</v>
      </c>
    </row>
    <row r="85" spans="1:14" ht="15" x14ac:dyDescent="0.3">
      <c r="A85" s="1"/>
      <c r="B85" t="s">
        <v>16</v>
      </c>
      <c r="C85" t="s">
        <v>196</v>
      </c>
      <c r="D85" t="s">
        <v>196</v>
      </c>
      <c r="E85" t="s">
        <v>5308</v>
      </c>
      <c r="F85" t="s">
        <v>5309</v>
      </c>
      <c r="G85">
        <v>0.99770808219909701</v>
      </c>
      <c r="H85">
        <v>1</v>
      </c>
      <c r="I85">
        <v>1</v>
      </c>
      <c r="J85">
        <v>0.92800000000000005</v>
      </c>
      <c r="K85" t="str">
        <f t="shared" si="14"/>
        <v>yes</v>
      </c>
      <c r="L85" t="s">
        <v>7</v>
      </c>
      <c r="M85">
        <v>1</v>
      </c>
      <c r="N85">
        <v>1</v>
      </c>
    </row>
    <row r="86" spans="1:14" ht="15" x14ac:dyDescent="0.3">
      <c r="A86" s="1"/>
      <c r="B86" t="s">
        <v>16</v>
      </c>
      <c r="C86" t="s">
        <v>196</v>
      </c>
      <c r="D86" t="s">
        <v>196</v>
      </c>
      <c r="E86" t="s">
        <v>5308</v>
      </c>
      <c r="F86" t="s">
        <v>5309</v>
      </c>
      <c r="G86">
        <v>0.99312102794647195</v>
      </c>
      <c r="H86">
        <v>1</v>
      </c>
      <c r="I86">
        <v>1</v>
      </c>
      <c r="J86">
        <v>0.92800000000000005</v>
      </c>
      <c r="K86" t="str">
        <f t="shared" si="14"/>
        <v>yes</v>
      </c>
      <c r="L86" t="s">
        <v>7</v>
      </c>
      <c r="M86">
        <v>1</v>
      </c>
      <c r="N86">
        <v>1</v>
      </c>
    </row>
    <row r="87" spans="1:14" ht="15" x14ac:dyDescent="0.3">
      <c r="A87" s="1"/>
      <c r="B87" t="s">
        <v>16</v>
      </c>
      <c r="C87" t="s">
        <v>171</v>
      </c>
      <c r="D87" t="s">
        <v>172</v>
      </c>
      <c r="E87" t="s">
        <v>173</v>
      </c>
      <c r="F87" t="s">
        <v>173</v>
      </c>
      <c r="G87">
        <v>0.86368489265441895</v>
      </c>
      <c r="H87">
        <v>1</v>
      </c>
      <c r="I87">
        <v>1</v>
      </c>
      <c r="J87">
        <v>1</v>
      </c>
      <c r="K87" t="str">
        <f t="shared" si="14"/>
        <v>yes</v>
      </c>
      <c r="L87" t="s">
        <v>7</v>
      </c>
      <c r="M87">
        <v>0.74230499999999999</v>
      </c>
      <c r="N87">
        <v>0.73900999999999994</v>
      </c>
    </row>
    <row r="88" spans="1:14" ht="15" x14ac:dyDescent="0.3">
      <c r="A88" s="1"/>
      <c r="B88" t="s">
        <v>16</v>
      </c>
      <c r="C88" t="s">
        <v>196</v>
      </c>
      <c r="D88" t="s">
        <v>196</v>
      </c>
      <c r="E88" t="s">
        <v>5308</v>
      </c>
      <c r="F88" t="s">
        <v>5309</v>
      </c>
      <c r="G88">
        <v>0.99723434448242199</v>
      </c>
      <c r="H88">
        <v>1</v>
      </c>
      <c r="I88">
        <v>1</v>
      </c>
      <c r="J88">
        <v>0.92800000000000005</v>
      </c>
      <c r="K88" t="str">
        <f t="shared" si="14"/>
        <v>yes</v>
      </c>
      <c r="L88" t="s">
        <v>7</v>
      </c>
      <c r="M88">
        <v>1</v>
      </c>
      <c r="N88">
        <v>1</v>
      </c>
    </row>
    <row r="89" spans="1:14" ht="15" x14ac:dyDescent="0.3">
      <c r="A89" s="1"/>
      <c r="B89" t="s">
        <v>16</v>
      </c>
      <c r="C89">
        <v>24</v>
      </c>
      <c r="D89">
        <v>24</v>
      </c>
      <c r="E89">
        <v>24</v>
      </c>
      <c r="F89">
        <v>24</v>
      </c>
      <c r="G89">
        <v>0.91844564676284801</v>
      </c>
      <c r="H89">
        <v>1</v>
      </c>
      <c r="I89">
        <v>1</v>
      </c>
      <c r="J89">
        <v>1</v>
      </c>
      <c r="K89" t="str">
        <f t="shared" si="14"/>
        <v>yes</v>
      </c>
      <c r="L89" t="s">
        <v>7</v>
      </c>
      <c r="M89">
        <v>1</v>
      </c>
      <c r="N89">
        <v>1</v>
      </c>
    </row>
    <row r="90" spans="1:14" ht="15" x14ac:dyDescent="0.3">
      <c r="A90" s="1"/>
      <c r="B90" t="s">
        <v>16</v>
      </c>
      <c r="C90" s="7">
        <v>0.13055555555555556</v>
      </c>
      <c r="D90" s="7">
        <v>0.13055555555555556</v>
      </c>
      <c r="E90" s="7">
        <v>0.13055555555555556</v>
      </c>
      <c r="F90" s="7">
        <v>0.13055555555555556</v>
      </c>
      <c r="G90">
        <v>0.56925594806671098</v>
      </c>
      <c r="H90">
        <v>1</v>
      </c>
      <c r="I90">
        <v>1</v>
      </c>
      <c r="J90">
        <v>1</v>
      </c>
      <c r="K90" t="str">
        <f t="shared" si="14"/>
        <v>yes</v>
      </c>
      <c r="L90" t="s">
        <v>7</v>
      </c>
      <c r="M90">
        <v>1</v>
      </c>
      <c r="N90">
        <v>1</v>
      </c>
    </row>
    <row r="91" spans="1:14" ht="15" x14ac:dyDescent="0.3">
      <c r="A91" s="1"/>
      <c r="B91" t="s">
        <v>16</v>
      </c>
      <c r="C91" s="7">
        <v>0.20208333333333331</v>
      </c>
      <c r="D91" s="7">
        <v>0.20208333333333331</v>
      </c>
      <c r="E91" s="7">
        <v>0.20208333333333331</v>
      </c>
      <c r="F91" s="7">
        <v>0.20208333333333331</v>
      </c>
      <c r="G91">
        <v>0.80067008733749401</v>
      </c>
      <c r="H91">
        <v>1</v>
      </c>
      <c r="I91">
        <v>1</v>
      </c>
      <c r="J91">
        <v>1</v>
      </c>
      <c r="K91" t="str">
        <f t="shared" si="14"/>
        <v>yes</v>
      </c>
      <c r="L91" t="s">
        <v>7</v>
      </c>
      <c r="M91">
        <v>1</v>
      </c>
      <c r="N91">
        <v>1</v>
      </c>
    </row>
    <row r="92" spans="1:14" ht="15" x14ac:dyDescent="0.3">
      <c r="A92" s="1"/>
      <c r="B92" t="s">
        <v>16</v>
      </c>
      <c r="C92" t="s">
        <v>243</v>
      </c>
      <c r="D92" t="s">
        <v>243</v>
      </c>
      <c r="E92" t="s">
        <v>87</v>
      </c>
      <c r="F92" t="s">
        <v>87</v>
      </c>
      <c r="G92">
        <v>0.64919000864028897</v>
      </c>
      <c r="H92">
        <v>1</v>
      </c>
      <c r="I92">
        <v>1</v>
      </c>
      <c r="J92">
        <v>1</v>
      </c>
      <c r="K92" t="str">
        <f t="shared" si="14"/>
        <v>yes</v>
      </c>
      <c r="L92" t="s">
        <v>7</v>
      </c>
      <c r="M92">
        <v>1</v>
      </c>
      <c r="N92">
        <v>1</v>
      </c>
    </row>
    <row r="93" spans="1:14" ht="15" x14ac:dyDescent="0.3">
      <c r="A93" s="1"/>
      <c r="B93" t="s">
        <v>16</v>
      </c>
      <c r="C93" t="s">
        <v>249</v>
      </c>
      <c r="D93" t="s">
        <v>249</v>
      </c>
      <c r="E93" t="s">
        <v>249</v>
      </c>
      <c r="F93" t="s">
        <v>249</v>
      </c>
      <c r="G93">
        <v>0.98925113677978505</v>
      </c>
      <c r="H93">
        <v>1</v>
      </c>
      <c r="I93">
        <v>1</v>
      </c>
      <c r="J93">
        <v>1</v>
      </c>
      <c r="K93" t="str">
        <f t="shared" si="14"/>
        <v>yes</v>
      </c>
      <c r="L93" t="s">
        <v>7</v>
      </c>
      <c r="M93">
        <v>1</v>
      </c>
      <c r="N93">
        <v>1</v>
      </c>
    </row>
    <row r="94" spans="1:14" ht="15" x14ac:dyDescent="0.3">
      <c r="A94" s="1"/>
      <c r="B94" t="s">
        <v>16</v>
      </c>
      <c r="C94" t="s">
        <v>262</v>
      </c>
      <c r="D94" t="s">
        <v>262</v>
      </c>
      <c r="E94" t="s">
        <v>262</v>
      </c>
      <c r="F94" t="s">
        <v>262</v>
      </c>
      <c r="G94">
        <v>0.63861417770385698</v>
      </c>
      <c r="H94">
        <v>1</v>
      </c>
      <c r="I94">
        <v>1</v>
      </c>
      <c r="J94">
        <v>1</v>
      </c>
      <c r="K94" t="str">
        <f t="shared" si="14"/>
        <v>yes</v>
      </c>
      <c r="L94" t="s">
        <v>7</v>
      </c>
      <c r="M94">
        <v>1</v>
      </c>
      <c r="N94">
        <v>1</v>
      </c>
    </row>
    <row r="95" spans="1:14" ht="15" x14ac:dyDescent="0.3">
      <c r="A95" s="1"/>
      <c r="B95" t="s">
        <v>16</v>
      </c>
      <c r="C95">
        <v>1946</v>
      </c>
      <c r="D95">
        <v>1946</v>
      </c>
      <c r="E95">
        <v>1946</v>
      </c>
      <c r="F95">
        <v>1946</v>
      </c>
      <c r="G95">
        <v>0.96744024753570601</v>
      </c>
      <c r="H95">
        <v>1</v>
      </c>
      <c r="I95">
        <v>1</v>
      </c>
      <c r="J95">
        <v>1</v>
      </c>
      <c r="K95" t="str">
        <f t="shared" si="14"/>
        <v>yes</v>
      </c>
      <c r="L95" t="s">
        <v>7</v>
      </c>
      <c r="M95">
        <v>1</v>
      </c>
      <c r="N95">
        <v>1</v>
      </c>
    </row>
    <row r="96" spans="1:14" ht="15" x14ac:dyDescent="0.3">
      <c r="A96" s="1"/>
      <c r="B96" t="s">
        <v>16</v>
      </c>
      <c r="C96" t="s">
        <v>270</v>
      </c>
      <c r="D96" t="s">
        <v>270</v>
      </c>
      <c r="E96" t="s">
        <v>5366</v>
      </c>
      <c r="F96" t="s">
        <v>273</v>
      </c>
      <c r="G96">
        <v>0.92574936151504505</v>
      </c>
      <c r="H96">
        <v>1</v>
      </c>
      <c r="I96">
        <v>1</v>
      </c>
      <c r="J96">
        <v>0.751</v>
      </c>
      <c r="K96" t="str">
        <f t="shared" si="14"/>
        <v>yes</v>
      </c>
      <c r="L96" t="s">
        <v>7</v>
      </c>
      <c r="M96">
        <v>1</v>
      </c>
      <c r="N96">
        <v>1</v>
      </c>
    </row>
    <row r="97" spans="1:14" ht="15" x14ac:dyDescent="0.3">
      <c r="A97" s="1"/>
      <c r="B97" t="s">
        <v>16</v>
      </c>
      <c r="C97" t="s">
        <v>275</v>
      </c>
      <c r="D97" t="s">
        <v>275</v>
      </c>
      <c r="E97" t="s">
        <v>275</v>
      </c>
      <c r="F97" t="s">
        <v>275</v>
      </c>
      <c r="G97">
        <v>0.93519848585128795</v>
      </c>
      <c r="H97">
        <v>1</v>
      </c>
      <c r="I97">
        <v>1</v>
      </c>
      <c r="J97">
        <v>1</v>
      </c>
      <c r="K97" t="str">
        <f t="shared" si="14"/>
        <v>yes</v>
      </c>
      <c r="L97" t="s">
        <v>7</v>
      </c>
      <c r="M97">
        <v>1</v>
      </c>
      <c r="N97">
        <v>1</v>
      </c>
    </row>
    <row r="98" spans="1:14" ht="15" x14ac:dyDescent="0.3">
      <c r="A98" s="1"/>
      <c r="B98" t="s">
        <v>16</v>
      </c>
      <c r="C98">
        <v>711.98800000000006</v>
      </c>
      <c r="D98">
        <v>711.98800000000006</v>
      </c>
      <c r="E98">
        <v>711.98800000000006</v>
      </c>
      <c r="F98">
        <v>711.98800000000006</v>
      </c>
      <c r="G98">
        <v>0.98616153001785301</v>
      </c>
      <c r="H98">
        <v>1</v>
      </c>
      <c r="I98">
        <v>1</v>
      </c>
      <c r="J98">
        <v>1</v>
      </c>
      <c r="K98" t="str">
        <f t="shared" si="14"/>
        <v>yes</v>
      </c>
      <c r="L98" t="s">
        <v>7</v>
      </c>
      <c r="M98">
        <v>1</v>
      </c>
      <c r="N98">
        <v>1</v>
      </c>
    </row>
    <row r="99" spans="1:14" ht="15" x14ac:dyDescent="0.3">
      <c r="A99" s="1"/>
      <c r="B99" t="s">
        <v>16</v>
      </c>
      <c r="C99" t="s">
        <v>289</v>
      </c>
      <c r="D99" s="8">
        <v>0.56200000000000006</v>
      </c>
      <c r="E99" t="s">
        <v>289</v>
      </c>
      <c r="F99" s="8">
        <v>0.56200000000000006</v>
      </c>
      <c r="G99">
        <v>0.95391178131103505</v>
      </c>
      <c r="H99">
        <v>1</v>
      </c>
      <c r="I99">
        <v>1</v>
      </c>
      <c r="J99">
        <v>1</v>
      </c>
      <c r="K99" t="str">
        <f t="shared" si="14"/>
        <v>yes</v>
      </c>
      <c r="L99" t="s">
        <v>7</v>
      </c>
      <c r="M99">
        <v>0.932114</v>
      </c>
      <c r="N99">
        <v>0.93265299999999995</v>
      </c>
    </row>
    <row r="100" spans="1:14" ht="15" x14ac:dyDescent="0.3">
      <c r="A100" s="1"/>
      <c r="B100" t="s">
        <v>16</v>
      </c>
      <c r="C100" t="s">
        <v>291</v>
      </c>
      <c r="D100" s="8">
        <v>2.8000000000000001E-2</v>
      </c>
      <c r="E100" t="s">
        <v>291</v>
      </c>
      <c r="F100" s="8">
        <v>2.8000000000000001E-2</v>
      </c>
      <c r="G100">
        <v>0.76910305023193404</v>
      </c>
      <c r="H100">
        <v>1</v>
      </c>
      <c r="I100">
        <v>1</v>
      </c>
      <c r="J100">
        <v>1</v>
      </c>
      <c r="K100" t="str">
        <f t="shared" si="14"/>
        <v>yes</v>
      </c>
      <c r="L100" t="s">
        <v>7</v>
      </c>
      <c r="M100">
        <v>0.92399699999999996</v>
      </c>
      <c r="N100">
        <v>0.91466499999999995</v>
      </c>
    </row>
    <row r="101" spans="1:14" ht="15" x14ac:dyDescent="0.3">
      <c r="A101" s="1"/>
      <c r="B101" t="s">
        <v>16</v>
      </c>
      <c r="C101" t="s">
        <v>307</v>
      </c>
      <c r="D101" t="s">
        <v>307</v>
      </c>
      <c r="E101" t="s">
        <v>308</v>
      </c>
      <c r="F101" t="s">
        <v>308</v>
      </c>
      <c r="G101">
        <v>0.62233811616897605</v>
      </c>
      <c r="H101">
        <v>1</v>
      </c>
      <c r="I101">
        <v>1</v>
      </c>
      <c r="J101">
        <v>1</v>
      </c>
      <c r="K101" t="str">
        <f t="shared" si="14"/>
        <v>yes</v>
      </c>
      <c r="L101" t="s">
        <v>7</v>
      </c>
      <c r="M101">
        <v>1</v>
      </c>
      <c r="N101">
        <v>1</v>
      </c>
    </row>
    <row r="102" spans="1:14" ht="15" x14ac:dyDescent="0.3">
      <c r="A102" s="1"/>
      <c r="B102" t="s">
        <v>16</v>
      </c>
      <c r="C102" t="s">
        <v>310</v>
      </c>
      <c r="D102" t="s">
        <v>310</v>
      </c>
      <c r="E102" t="s">
        <v>5384</v>
      </c>
      <c r="F102" t="s">
        <v>311</v>
      </c>
      <c r="G102">
        <v>0.168715789914131</v>
      </c>
      <c r="H102">
        <v>1</v>
      </c>
      <c r="I102">
        <v>1</v>
      </c>
      <c r="J102">
        <v>0.51300000000000001</v>
      </c>
      <c r="K102" t="str">
        <f t="shared" si="14"/>
        <v>yes</v>
      </c>
      <c r="L102" t="s">
        <v>7</v>
      </c>
      <c r="M102">
        <v>1</v>
      </c>
      <c r="N102">
        <v>1</v>
      </c>
    </row>
    <row r="103" spans="1:14" ht="15" x14ac:dyDescent="0.3">
      <c r="A103" s="1"/>
      <c r="B103" t="s">
        <v>16</v>
      </c>
      <c r="C103">
        <v>1817</v>
      </c>
      <c r="D103">
        <v>1817</v>
      </c>
      <c r="E103">
        <v>1817</v>
      </c>
      <c r="F103">
        <v>1817</v>
      </c>
      <c r="G103">
        <v>0.98794823884964</v>
      </c>
      <c r="H103">
        <v>1</v>
      </c>
      <c r="I103">
        <v>1</v>
      </c>
      <c r="J103">
        <v>1</v>
      </c>
      <c r="K103" t="str">
        <f t="shared" si="14"/>
        <v>yes</v>
      </c>
      <c r="L103" t="s">
        <v>7</v>
      </c>
      <c r="M103">
        <v>1</v>
      </c>
      <c r="N103">
        <v>1</v>
      </c>
    </row>
    <row r="104" spans="1:14" ht="15" x14ac:dyDescent="0.3">
      <c r="A104" s="1"/>
      <c r="B104" t="s">
        <v>16</v>
      </c>
      <c r="C104">
        <v>374</v>
      </c>
      <c r="D104">
        <v>374</v>
      </c>
      <c r="E104">
        <v>374</v>
      </c>
      <c r="F104">
        <v>374</v>
      </c>
      <c r="G104">
        <v>0.94932073354721103</v>
      </c>
      <c r="H104">
        <v>1</v>
      </c>
      <c r="I104">
        <v>1</v>
      </c>
      <c r="J104">
        <v>1</v>
      </c>
      <c r="K104" t="str">
        <f t="shared" si="14"/>
        <v>yes</v>
      </c>
      <c r="L104" t="s">
        <v>7</v>
      </c>
      <c r="M104">
        <v>1</v>
      </c>
      <c r="N104">
        <v>1</v>
      </c>
    </row>
    <row r="105" spans="1:14" ht="15" x14ac:dyDescent="0.3">
      <c r="A105" s="1"/>
      <c r="B105" t="s">
        <v>16</v>
      </c>
      <c r="C105" t="s">
        <v>350</v>
      </c>
      <c r="D105" t="s">
        <v>350</v>
      </c>
      <c r="E105" t="s">
        <v>351</v>
      </c>
      <c r="F105" t="s">
        <v>351</v>
      </c>
      <c r="G105">
        <v>0.93966215848922696</v>
      </c>
      <c r="H105">
        <v>1</v>
      </c>
      <c r="I105">
        <v>1</v>
      </c>
      <c r="J105">
        <v>1</v>
      </c>
      <c r="K105" t="str">
        <f t="shared" si="14"/>
        <v>yes</v>
      </c>
      <c r="L105" t="s">
        <v>7</v>
      </c>
      <c r="M105">
        <v>1</v>
      </c>
      <c r="N105">
        <v>1</v>
      </c>
    </row>
    <row r="106" spans="1:14" ht="15" x14ac:dyDescent="0.3">
      <c r="A106" s="1"/>
      <c r="B106" t="s">
        <v>16</v>
      </c>
      <c r="C106" t="s">
        <v>353</v>
      </c>
      <c r="D106" t="s">
        <v>353</v>
      </c>
      <c r="E106" t="s">
        <v>353</v>
      </c>
      <c r="F106" t="s">
        <v>353</v>
      </c>
      <c r="G106">
        <v>0.97446155548095703</v>
      </c>
      <c r="H106">
        <v>1</v>
      </c>
      <c r="I106">
        <v>1</v>
      </c>
      <c r="J106">
        <v>1</v>
      </c>
      <c r="K106" t="str">
        <f t="shared" si="14"/>
        <v>yes</v>
      </c>
      <c r="L106" t="s">
        <v>7</v>
      </c>
      <c r="M106">
        <v>1</v>
      </c>
      <c r="N106">
        <v>1</v>
      </c>
    </row>
    <row r="107" spans="1:14" ht="15" x14ac:dyDescent="0.3">
      <c r="A107" s="1"/>
      <c r="B107" t="s">
        <v>16</v>
      </c>
      <c r="C107" t="s">
        <v>375</v>
      </c>
      <c r="D107" t="s">
        <v>375</v>
      </c>
      <c r="E107" t="s">
        <v>376</v>
      </c>
      <c r="F107" t="s">
        <v>376</v>
      </c>
      <c r="G107">
        <v>0.48059955239295998</v>
      </c>
      <c r="H107">
        <v>1</v>
      </c>
      <c r="I107">
        <v>1</v>
      </c>
      <c r="J107">
        <v>1</v>
      </c>
      <c r="K107" t="str">
        <f t="shared" si="14"/>
        <v>yes</v>
      </c>
      <c r="L107" t="s">
        <v>7</v>
      </c>
      <c r="M107">
        <v>1</v>
      </c>
      <c r="N107">
        <v>1</v>
      </c>
    </row>
    <row r="108" spans="1:14" ht="15" x14ac:dyDescent="0.3">
      <c r="A108" s="1"/>
      <c r="B108" t="s">
        <v>16</v>
      </c>
      <c r="C108" t="s">
        <v>378</v>
      </c>
      <c r="D108" t="s">
        <v>378</v>
      </c>
      <c r="E108" t="s">
        <v>379</v>
      </c>
      <c r="F108" t="s">
        <v>379</v>
      </c>
      <c r="G108">
        <v>0.97611695528030396</v>
      </c>
      <c r="H108">
        <v>1</v>
      </c>
      <c r="I108">
        <v>1</v>
      </c>
      <c r="J108">
        <v>1</v>
      </c>
      <c r="K108" t="str">
        <f t="shared" si="14"/>
        <v>yes</v>
      </c>
      <c r="L108" t="s">
        <v>7</v>
      </c>
      <c r="M108">
        <v>1</v>
      </c>
      <c r="N108">
        <v>1</v>
      </c>
    </row>
    <row r="109" spans="1:14" ht="15" x14ac:dyDescent="0.3">
      <c r="A109" s="1"/>
      <c r="B109" t="s">
        <v>16</v>
      </c>
      <c r="C109">
        <v>1943</v>
      </c>
      <c r="D109">
        <v>1943</v>
      </c>
      <c r="E109">
        <v>1943</v>
      </c>
      <c r="F109">
        <v>1943</v>
      </c>
      <c r="G109">
        <v>0.98443269729614302</v>
      </c>
      <c r="H109">
        <v>1</v>
      </c>
      <c r="I109">
        <v>1</v>
      </c>
      <c r="J109">
        <v>1</v>
      </c>
      <c r="K109" t="str">
        <f t="shared" si="14"/>
        <v>yes</v>
      </c>
      <c r="L109" t="s">
        <v>7</v>
      </c>
      <c r="M109">
        <v>1</v>
      </c>
      <c r="N109">
        <v>1</v>
      </c>
    </row>
    <row r="110" spans="1:14" ht="15" x14ac:dyDescent="0.3">
      <c r="A110" s="1"/>
      <c r="B110" t="s">
        <v>16</v>
      </c>
      <c r="C110" t="s">
        <v>412</v>
      </c>
      <c r="D110" t="s">
        <v>5459</v>
      </c>
      <c r="E110" t="s">
        <v>414</v>
      </c>
      <c r="F110" t="s">
        <v>414</v>
      </c>
      <c r="G110">
        <v>0.36045104265213002</v>
      </c>
      <c r="H110">
        <v>1</v>
      </c>
      <c r="I110">
        <v>1</v>
      </c>
      <c r="J110">
        <v>1</v>
      </c>
      <c r="K110" t="str">
        <f t="shared" si="14"/>
        <v>yes</v>
      </c>
      <c r="L110" t="s">
        <v>7</v>
      </c>
      <c r="M110">
        <v>0.93937300000000001</v>
      </c>
      <c r="N110">
        <v>0.94032700000000002</v>
      </c>
    </row>
    <row r="111" spans="1:14" ht="15" x14ac:dyDescent="0.3">
      <c r="A111" s="1"/>
      <c r="B111" t="s">
        <v>16</v>
      </c>
      <c r="C111">
        <v>1943</v>
      </c>
      <c r="D111">
        <v>1943</v>
      </c>
      <c r="E111">
        <v>1943</v>
      </c>
      <c r="F111">
        <v>1943</v>
      </c>
      <c r="G111">
        <v>0.98443269729614302</v>
      </c>
      <c r="H111">
        <v>1</v>
      </c>
      <c r="I111">
        <v>1</v>
      </c>
      <c r="J111">
        <v>1</v>
      </c>
      <c r="K111" t="str">
        <f t="shared" si="14"/>
        <v>yes</v>
      </c>
      <c r="L111" t="s">
        <v>7</v>
      </c>
      <c r="M111">
        <v>1</v>
      </c>
      <c r="N111">
        <v>1</v>
      </c>
    </row>
    <row r="112" spans="1:14" ht="15" x14ac:dyDescent="0.3">
      <c r="A112" s="1"/>
      <c r="B112" t="s">
        <v>16</v>
      </c>
      <c r="C112">
        <v>1990</v>
      </c>
      <c r="D112">
        <v>1990</v>
      </c>
      <c r="E112">
        <v>1990</v>
      </c>
      <c r="F112">
        <v>1990</v>
      </c>
      <c r="G112">
        <v>0.85732412338256803</v>
      </c>
      <c r="H112">
        <v>1</v>
      </c>
      <c r="I112">
        <v>1</v>
      </c>
      <c r="J112">
        <v>1</v>
      </c>
      <c r="K112" t="str">
        <f t="shared" si="14"/>
        <v>yes</v>
      </c>
      <c r="L112" t="s">
        <v>7</v>
      </c>
      <c r="M112">
        <v>1</v>
      </c>
      <c r="N112">
        <v>1</v>
      </c>
    </row>
    <row r="113" spans="1:14" ht="15" x14ac:dyDescent="0.3">
      <c r="A113" s="1"/>
      <c r="B113" t="s">
        <v>16</v>
      </c>
      <c r="C113">
        <v>1886</v>
      </c>
      <c r="D113">
        <v>1886</v>
      </c>
      <c r="E113">
        <v>1886</v>
      </c>
      <c r="F113">
        <v>1886</v>
      </c>
      <c r="G113">
        <v>0.98593491315841697</v>
      </c>
      <c r="H113">
        <v>1</v>
      </c>
      <c r="I113">
        <v>1</v>
      </c>
      <c r="J113">
        <v>1</v>
      </c>
      <c r="K113" t="str">
        <f t="shared" si="14"/>
        <v>yes</v>
      </c>
      <c r="L113" t="s">
        <v>7</v>
      </c>
      <c r="M113">
        <v>1</v>
      </c>
      <c r="N113">
        <v>1</v>
      </c>
    </row>
    <row r="114" spans="1:14" ht="15" x14ac:dyDescent="0.3">
      <c r="A114" s="1"/>
      <c r="B114" t="s">
        <v>16</v>
      </c>
      <c r="C114" t="s">
        <v>468</v>
      </c>
      <c r="D114" t="s">
        <v>468</v>
      </c>
      <c r="E114" t="s">
        <v>469</v>
      </c>
      <c r="F114" t="s">
        <v>469</v>
      </c>
      <c r="G114">
        <v>0.56940287351608299</v>
      </c>
      <c r="H114">
        <v>1</v>
      </c>
      <c r="I114">
        <v>1</v>
      </c>
      <c r="J114">
        <v>1</v>
      </c>
      <c r="K114" t="str">
        <f t="shared" si="14"/>
        <v>yes</v>
      </c>
      <c r="L114" t="s">
        <v>7</v>
      </c>
      <c r="M114">
        <v>1</v>
      </c>
      <c r="N114">
        <v>1</v>
      </c>
    </row>
    <row r="115" spans="1:14" ht="15" x14ac:dyDescent="0.3">
      <c r="A115" s="1"/>
      <c r="B115" t="s">
        <v>16</v>
      </c>
      <c r="C115">
        <v>1901</v>
      </c>
      <c r="D115">
        <v>1901</v>
      </c>
      <c r="E115">
        <v>1901</v>
      </c>
      <c r="F115">
        <v>1901</v>
      </c>
      <c r="G115">
        <v>0.97742068767547596</v>
      </c>
      <c r="H115">
        <v>1</v>
      </c>
      <c r="I115">
        <v>1</v>
      </c>
      <c r="J115">
        <v>1</v>
      </c>
      <c r="K115" t="str">
        <f t="shared" si="14"/>
        <v>yes</v>
      </c>
      <c r="L115" t="s">
        <v>7</v>
      </c>
      <c r="M115">
        <v>1</v>
      </c>
      <c r="N115">
        <v>1</v>
      </c>
    </row>
    <row r="116" spans="1:14" ht="15" x14ac:dyDescent="0.3">
      <c r="A116" s="1"/>
      <c r="B116" t="s">
        <v>16</v>
      </c>
      <c r="C116">
        <v>1943</v>
      </c>
      <c r="D116">
        <v>1943</v>
      </c>
      <c r="E116">
        <v>1943</v>
      </c>
      <c r="F116">
        <v>1943</v>
      </c>
      <c r="G116">
        <v>0.95781344175338701</v>
      </c>
      <c r="H116">
        <v>1</v>
      </c>
      <c r="I116">
        <v>1</v>
      </c>
      <c r="J116">
        <v>1</v>
      </c>
      <c r="K116" t="str">
        <f t="shared" si="14"/>
        <v>yes</v>
      </c>
      <c r="L116" t="s">
        <v>7</v>
      </c>
      <c r="M116">
        <v>1</v>
      </c>
      <c r="N116">
        <v>1</v>
      </c>
    </row>
    <row r="117" spans="1:14" ht="15" x14ac:dyDescent="0.3">
      <c r="A117" s="1"/>
      <c r="B117" t="s">
        <v>16</v>
      </c>
      <c r="C117">
        <v>38</v>
      </c>
      <c r="D117">
        <v>38</v>
      </c>
      <c r="E117">
        <v>38</v>
      </c>
      <c r="F117">
        <v>38</v>
      </c>
      <c r="G117">
        <v>0.976606845855713</v>
      </c>
      <c r="H117">
        <v>1</v>
      </c>
      <c r="I117">
        <v>1</v>
      </c>
      <c r="J117">
        <v>1</v>
      </c>
      <c r="K117" t="str">
        <f t="shared" si="14"/>
        <v>yes</v>
      </c>
      <c r="L117" t="s">
        <v>7</v>
      </c>
      <c r="M117">
        <v>1</v>
      </c>
      <c r="N117">
        <v>1</v>
      </c>
    </row>
    <row r="118" spans="1:14" ht="15" x14ac:dyDescent="0.3">
      <c r="A118" s="1"/>
      <c r="B118" t="s">
        <v>16</v>
      </c>
      <c r="C118" t="s">
        <v>487</v>
      </c>
      <c r="D118" t="s">
        <v>487</v>
      </c>
      <c r="E118" t="s">
        <v>5509</v>
      </c>
      <c r="F118" t="s">
        <v>488</v>
      </c>
      <c r="G118">
        <v>0.45492729544639599</v>
      </c>
      <c r="H118">
        <v>1</v>
      </c>
      <c r="I118">
        <v>1</v>
      </c>
      <c r="J118">
        <v>1</v>
      </c>
      <c r="K118" t="str">
        <f t="shared" si="14"/>
        <v>yes</v>
      </c>
      <c r="L118" t="s">
        <v>7</v>
      </c>
      <c r="M118">
        <v>1</v>
      </c>
      <c r="N118">
        <v>1</v>
      </c>
    </row>
    <row r="119" spans="1:14" ht="15" x14ac:dyDescent="0.3">
      <c r="A119" s="1"/>
      <c r="B119" t="s">
        <v>16</v>
      </c>
      <c r="C119">
        <v>1937</v>
      </c>
      <c r="D119">
        <v>1937</v>
      </c>
      <c r="E119">
        <v>1937</v>
      </c>
      <c r="F119">
        <v>1937</v>
      </c>
      <c r="G119">
        <v>0.99535393714904796</v>
      </c>
      <c r="H119">
        <v>1</v>
      </c>
      <c r="I119">
        <v>1</v>
      </c>
      <c r="J119">
        <v>1</v>
      </c>
      <c r="K119" t="str">
        <f t="shared" si="14"/>
        <v>yes</v>
      </c>
      <c r="L119" t="s">
        <v>7</v>
      </c>
      <c r="M119">
        <v>1</v>
      </c>
      <c r="N119">
        <v>1</v>
      </c>
    </row>
    <row r="120" spans="1:14" ht="15" x14ac:dyDescent="0.3">
      <c r="A120" s="1"/>
      <c r="B120" t="s">
        <v>16</v>
      </c>
      <c r="C120" t="s">
        <v>522</v>
      </c>
      <c r="D120" t="s">
        <v>522</v>
      </c>
      <c r="E120" t="s">
        <v>523</v>
      </c>
      <c r="F120" t="s">
        <v>523</v>
      </c>
      <c r="G120">
        <v>0.77491748332977295</v>
      </c>
      <c r="H120">
        <v>1</v>
      </c>
      <c r="I120">
        <v>1</v>
      </c>
      <c r="J120">
        <v>1</v>
      </c>
      <c r="K120" t="str">
        <f t="shared" si="14"/>
        <v>yes</v>
      </c>
      <c r="L120" t="s">
        <v>7</v>
      </c>
      <c r="M120">
        <v>1</v>
      </c>
      <c r="N120">
        <v>1</v>
      </c>
    </row>
    <row r="121" spans="1:14" ht="15" x14ac:dyDescent="0.3">
      <c r="A121" s="1"/>
      <c r="B121" t="s">
        <v>16</v>
      </c>
      <c r="C121" t="s">
        <v>673</v>
      </c>
      <c r="D121" t="s">
        <v>673</v>
      </c>
      <c r="E121" t="s">
        <v>5626</v>
      </c>
      <c r="F121" t="s">
        <v>5626</v>
      </c>
      <c r="G121">
        <v>0.175149396061897</v>
      </c>
      <c r="H121">
        <v>1</v>
      </c>
      <c r="I121">
        <v>1</v>
      </c>
      <c r="J121">
        <v>1</v>
      </c>
      <c r="K121" t="str">
        <f t="shared" si="14"/>
        <v>yes</v>
      </c>
      <c r="L121" t="s">
        <v>7</v>
      </c>
      <c r="M121">
        <v>1</v>
      </c>
      <c r="N121">
        <v>1</v>
      </c>
    </row>
    <row r="122" spans="1:14" ht="15" x14ac:dyDescent="0.3">
      <c r="A122" s="1"/>
      <c r="B122" t="s">
        <v>16</v>
      </c>
      <c r="C122" t="s">
        <v>675</v>
      </c>
      <c r="D122" t="s">
        <v>675</v>
      </c>
      <c r="E122" t="s">
        <v>676</v>
      </c>
      <c r="F122" t="s">
        <v>676</v>
      </c>
      <c r="G122">
        <v>0.68409550189971902</v>
      </c>
      <c r="H122">
        <v>1</v>
      </c>
      <c r="I122">
        <v>1</v>
      </c>
      <c r="J122">
        <v>1</v>
      </c>
      <c r="K122" t="str">
        <f t="shared" si="14"/>
        <v>yes</v>
      </c>
      <c r="L122" t="s">
        <v>7</v>
      </c>
      <c r="M122">
        <v>1</v>
      </c>
      <c r="N122">
        <v>1</v>
      </c>
    </row>
    <row r="123" spans="1:14" ht="15" x14ac:dyDescent="0.3">
      <c r="A123" s="1"/>
      <c r="B123" t="s">
        <v>16</v>
      </c>
      <c r="C123" t="s">
        <v>686</v>
      </c>
      <c r="D123" t="s">
        <v>686</v>
      </c>
      <c r="E123" t="s">
        <v>687</v>
      </c>
      <c r="F123" t="s">
        <v>687</v>
      </c>
      <c r="G123">
        <v>0.66297096014022805</v>
      </c>
      <c r="H123">
        <v>1</v>
      </c>
      <c r="I123">
        <v>1</v>
      </c>
      <c r="J123">
        <v>1</v>
      </c>
      <c r="K123" t="str">
        <f t="shared" si="14"/>
        <v>yes</v>
      </c>
      <c r="L123" t="s">
        <v>7</v>
      </c>
      <c r="M123">
        <v>1</v>
      </c>
      <c r="N123">
        <v>1</v>
      </c>
    </row>
    <row r="124" spans="1:14" ht="15" x14ac:dyDescent="0.3">
      <c r="A124" s="1"/>
      <c r="B124" t="s">
        <v>16</v>
      </c>
      <c r="C124" t="s">
        <v>723</v>
      </c>
      <c r="D124" t="s">
        <v>723</v>
      </c>
      <c r="E124" t="s">
        <v>5684</v>
      </c>
      <c r="F124" t="s">
        <v>725</v>
      </c>
      <c r="G124">
        <v>0.63541406393051203</v>
      </c>
      <c r="H124">
        <v>1</v>
      </c>
      <c r="I124">
        <v>1</v>
      </c>
      <c r="J124">
        <v>0.86099999999999999</v>
      </c>
      <c r="K124" t="str">
        <f t="shared" si="14"/>
        <v>yes</v>
      </c>
      <c r="L124" t="s">
        <v>7</v>
      </c>
      <c r="M124">
        <v>1</v>
      </c>
      <c r="N124">
        <v>1</v>
      </c>
    </row>
    <row r="125" spans="1:14" ht="15" x14ac:dyDescent="0.3">
      <c r="A125" s="1"/>
      <c r="B125" t="s">
        <v>16</v>
      </c>
      <c r="C125" t="s">
        <v>727</v>
      </c>
      <c r="D125" t="s">
        <v>5685</v>
      </c>
      <c r="E125" t="s">
        <v>728</v>
      </c>
      <c r="F125" t="s">
        <v>728</v>
      </c>
      <c r="G125">
        <v>0.788638055324554</v>
      </c>
      <c r="H125">
        <v>1</v>
      </c>
      <c r="I125">
        <v>1</v>
      </c>
      <c r="J125">
        <v>1</v>
      </c>
      <c r="K125" t="str">
        <f t="shared" si="14"/>
        <v>yes</v>
      </c>
      <c r="L125" t="s">
        <v>7</v>
      </c>
      <c r="M125">
        <v>0.89707000000000003</v>
      </c>
      <c r="N125">
        <v>0.90821399999999997</v>
      </c>
    </row>
    <row r="126" spans="1:14" ht="15" x14ac:dyDescent="0.3">
      <c r="A126" s="1"/>
      <c r="B126" t="s">
        <v>16</v>
      </c>
      <c r="C126" t="s">
        <v>742</v>
      </c>
      <c r="D126" t="s">
        <v>742</v>
      </c>
      <c r="E126" t="s">
        <v>743</v>
      </c>
      <c r="F126" t="s">
        <v>743</v>
      </c>
      <c r="G126">
        <v>0.95812767744064298</v>
      </c>
      <c r="H126">
        <v>1</v>
      </c>
      <c r="I126">
        <v>1</v>
      </c>
      <c r="J126">
        <v>1</v>
      </c>
      <c r="K126" t="str">
        <f t="shared" si="14"/>
        <v>yes</v>
      </c>
      <c r="L126" t="s">
        <v>7</v>
      </c>
      <c r="M126">
        <v>1</v>
      </c>
      <c r="N126">
        <v>1</v>
      </c>
    </row>
    <row r="127" spans="1:14" ht="15" x14ac:dyDescent="0.3">
      <c r="A127" s="1"/>
      <c r="B127" t="s">
        <v>16</v>
      </c>
      <c r="C127" t="s">
        <v>747</v>
      </c>
      <c r="D127" t="s">
        <v>747</v>
      </c>
      <c r="E127" t="s">
        <v>5700</v>
      </c>
      <c r="F127" t="s">
        <v>5701</v>
      </c>
      <c r="G127">
        <v>0.75215607881545998</v>
      </c>
      <c r="H127">
        <v>1</v>
      </c>
      <c r="I127">
        <v>1</v>
      </c>
      <c r="J127">
        <v>0.83599999999999997</v>
      </c>
      <c r="K127" t="str">
        <f t="shared" si="14"/>
        <v>yes</v>
      </c>
      <c r="L127" t="s">
        <v>7</v>
      </c>
      <c r="M127">
        <v>1</v>
      </c>
      <c r="N127">
        <v>1</v>
      </c>
    </row>
    <row r="128" spans="1:14" ht="15" x14ac:dyDescent="0.3">
      <c r="A128" s="1"/>
      <c r="B128" t="s">
        <v>16</v>
      </c>
      <c r="C128" t="s">
        <v>769</v>
      </c>
      <c r="D128" t="s">
        <v>769</v>
      </c>
      <c r="E128" t="s">
        <v>771</v>
      </c>
      <c r="F128" t="s">
        <v>771</v>
      </c>
      <c r="G128">
        <v>0.95138996839523304</v>
      </c>
      <c r="H128">
        <v>1</v>
      </c>
      <c r="I128">
        <v>1</v>
      </c>
      <c r="J128">
        <v>1</v>
      </c>
      <c r="K128" t="str">
        <f t="shared" si="14"/>
        <v>yes</v>
      </c>
      <c r="L128" t="s">
        <v>7</v>
      </c>
      <c r="M128">
        <v>1</v>
      </c>
      <c r="N128">
        <v>1</v>
      </c>
    </row>
    <row r="129" spans="1:14" ht="15" x14ac:dyDescent="0.3">
      <c r="A129" s="1"/>
      <c r="B129" t="s">
        <v>16</v>
      </c>
      <c r="C129">
        <v>1519</v>
      </c>
      <c r="D129">
        <v>1519</v>
      </c>
      <c r="E129">
        <v>1519</v>
      </c>
      <c r="F129">
        <v>1519</v>
      </c>
      <c r="G129">
        <v>0.95394366979598999</v>
      </c>
      <c r="H129">
        <v>1</v>
      </c>
      <c r="I129">
        <v>1</v>
      </c>
      <c r="J129">
        <v>1</v>
      </c>
      <c r="K129" t="str">
        <f t="shared" si="14"/>
        <v>yes</v>
      </c>
      <c r="L129" t="s">
        <v>7</v>
      </c>
      <c r="M129">
        <v>1</v>
      </c>
      <c r="N129">
        <v>1</v>
      </c>
    </row>
    <row r="130" spans="1:14" ht="15" x14ac:dyDescent="0.3">
      <c r="A130" s="1"/>
      <c r="B130" t="s">
        <v>16</v>
      </c>
      <c r="C130">
        <v>1520</v>
      </c>
      <c r="D130">
        <v>1520</v>
      </c>
      <c r="E130">
        <v>1520</v>
      </c>
      <c r="F130">
        <v>1520</v>
      </c>
      <c r="G130">
        <v>0.93206256628036499</v>
      </c>
      <c r="H130">
        <v>1</v>
      </c>
      <c r="I130">
        <v>1</v>
      </c>
      <c r="J130">
        <v>1</v>
      </c>
      <c r="K130" t="str">
        <f t="shared" si="14"/>
        <v>yes</v>
      </c>
      <c r="L130" t="s">
        <v>7</v>
      </c>
      <c r="M130">
        <v>1</v>
      </c>
      <c r="N130">
        <v>1</v>
      </c>
    </row>
    <row r="131" spans="1:14" ht="15" x14ac:dyDescent="0.3">
      <c r="A131" s="1"/>
      <c r="B131" t="s">
        <v>16</v>
      </c>
      <c r="C131" t="s">
        <v>824</v>
      </c>
      <c r="D131" t="s">
        <v>824</v>
      </c>
      <c r="E131" t="s">
        <v>829</v>
      </c>
      <c r="F131" t="s">
        <v>826</v>
      </c>
      <c r="G131">
        <v>0.89155769348144498</v>
      </c>
      <c r="H131">
        <v>1</v>
      </c>
      <c r="I131">
        <v>1</v>
      </c>
      <c r="J131">
        <v>0.98599999999999999</v>
      </c>
      <c r="K131" t="str">
        <f t="shared" ref="K131:K194" si="15">IF(H131&gt;0.64,"yes",IF(H131&gt;=0.45,"partially","no"))</f>
        <v>yes</v>
      </c>
      <c r="L131" t="s">
        <v>7</v>
      </c>
      <c r="M131">
        <v>1</v>
      </c>
      <c r="N131">
        <v>1</v>
      </c>
    </row>
    <row r="132" spans="1:14" ht="15" x14ac:dyDescent="0.3">
      <c r="A132" s="1"/>
      <c r="B132" t="s">
        <v>16</v>
      </c>
      <c r="C132" t="s">
        <v>835</v>
      </c>
      <c r="D132" t="s">
        <v>835</v>
      </c>
      <c r="E132" t="s">
        <v>836</v>
      </c>
      <c r="F132" t="s">
        <v>836</v>
      </c>
      <c r="G132">
        <v>0.49380522966384899</v>
      </c>
      <c r="H132">
        <v>1</v>
      </c>
      <c r="I132">
        <v>1</v>
      </c>
      <c r="J132">
        <v>1</v>
      </c>
      <c r="K132" t="str">
        <f t="shared" si="15"/>
        <v>yes</v>
      </c>
      <c r="L132" t="s">
        <v>7</v>
      </c>
      <c r="M132">
        <v>1</v>
      </c>
      <c r="N132">
        <v>1</v>
      </c>
    </row>
    <row r="133" spans="1:14" ht="15" x14ac:dyDescent="0.3">
      <c r="A133" s="1"/>
      <c r="B133" t="s">
        <v>16</v>
      </c>
      <c r="C133" t="s">
        <v>917</v>
      </c>
      <c r="D133" t="s">
        <v>917</v>
      </c>
      <c r="E133" t="s">
        <v>919</v>
      </c>
      <c r="F133" t="s">
        <v>5779</v>
      </c>
      <c r="G133">
        <v>0.39396831393241899</v>
      </c>
      <c r="H133">
        <v>1</v>
      </c>
      <c r="I133">
        <v>1</v>
      </c>
      <c r="J133">
        <v>0.97599999999999998</v>
      </c>
      <c r="K133" t="str">
        <f t="shared" si="15"/>
        <v>yes</v>
      </c>
      <c r="L133" t="s">
        <v>7</v>
      </c>
      <c r="M133">
        <v>1</v>
      </c>
      <c r="N133">
        <v>1</v>
      </c>
    </row>
    <row r="134" spans="1:14" ht="15" x14ac:dyDescent="0.3">
      <c r="A134" s="1"/>
      <c r="B134" t="s">
        <v>16</v>
      </c>
      <c r="C134" t="s">
        <v>924</v>
      </c>
      <c r="D134" t="s">
        <v>5781</v>
      </c>
      <c r="E134" t="s">
        <v>924</v>
      </c>
      <c r="F134" t="s">
        <v>5781</v>
      </c>
      <c r="G134">
        <v>0.46022930741310097</v>
      </c>
      <c r="H134">
        <v>1</v>
      </c>
      <c r="I134">
        <v>1</v>
      </c>
      <c r="J134">
        <v>1</v>
      </c>
      <c r="K134" t="str">
        <f t="shared" si="15"/>
        <v>yes</v>
      </c>
      <c r="L134" t="s">
        <v>7</v>
      </c>
      <c r="M134">
        <v>0.96873600000000004</v>
      </c>
      <c r="N134">
        <v>0.96821599999999997</v>
      </c>
    </row>
    <row r="135" spans="1:14" ht="15" x14ac:dyDescent="0.3">
      <c r="A135" s="1"/>
      <c r="B135" t="s">
        <v>16</v>
      </c>
      <c r="C135" t="s">
        <v>933</v>
      </c>
      <c r="D135" t="s">
        <v>933</v>
      </c>
      <c r="E135" t="s">
        <v>933</v>
      </c>
      <c r="F135" t="s">
        <v>933</v>
      </c>
      <c r="G135">
        <v>0.99736082553863503</v>
      </c>
      <c r="H135">
        <v>1</v>
      </c>
      <c r="I135">
        <v>1</v>
      </c>
      <c r="J135">
        <v>1</v>
      </c>
      <c r="K135" t="str">
        <f t="shared" si="15"/>
        <v>yes</v>
      </c>
      <c r="L135" t="s">
        <v>7</v>
      </c>
      <c r="M135">
        <v>1</v>
      </c>
      <c r="N135">
        <v>1</v>
      </c>
    </row>
    <row r="136" spans="1:14" ht="15" x14ac:dyDescent="0.3">
      <c r="A136" s="1"/>
      <c r="B136" t="s">
        <v>16</v>
      </c>
      <c r="C136" t="s">
        <v>946</v>
      </c>
      <c r="D136" t="s">
        <v>950</v>
      </c>
      <c r="E136" t="s">
        <v>948</v>
      </c>
      <c r="F136" t="s">
        <v>948</v>
      </c>
      <c r="G136">
        <v>0.61485952138900801</v>
      </c>
      <c r="H136">
        <v>1</v>
      </c>
      <c r="I136">
        <v>1</v>
      </c>
      <c r="J136">
        <v>1</v>
      </c>
      <c r="K136" t="str">
        <f t="shared" si="15"/>
        <v>yes</v>
      </c>
      <c r="L136" t="s">
        <v>7</v>
      </c>
      <c r="M136">
        <v>0.96737200000000001</v>
      </c>
      <c r="N136">
        <v>0.96821999999999997</v>
      </c>
    </row>
    <row r="137" spans="1:14" ht="15" x14ac:dyDescent="0.3">
      <c r="A137" s="1"/>
      <c r="B137" t="s">
        <v>16</v>
      </c>
      <c r="C137" t="s">
        <v>961</v>
      </c>
      <c r="D137" t="s">
        <v>961</v>
      </c>
      <c r="E137" t="s">
        <v>964</v>
      </c>
      <c r="F137" t="s">
        <v>964</v>
      </c>
      <c r="G137">
        <v>0.56558603048324596</v>
      </c>
      <c r="H137">
        <v>1</v>
      </c>
      <c r="I137">
        <v>1</v>
      </c>
      <c r="J137">
        <v>1</v>
      </c>
      <c r="K137" t="str">
        <f t="shared" si="15"/>
        <v>yes</v>
      </c>
      <c r="L137" t="s">
        <v>7</v>
      </c>
      <c r="M137">
        <v>1</v>
      </c>
      <c r="N137">
        <v>1</v>
      </c>
    </row>
    <row r="138" spans="1:14" ht="15" x14ac:dyDescent="0.3">
      <c r="A138" s="1"/>
      <c r="B138" t="s">
        <v>16</v>
      </c>
      <c r="C138" t="s">
        <v>1004</v>
      </c>
      <c r="D138" t="s">
        <v>5830</v>
      </c>
      <c r="E138" t="s">
        <v>1006</v>
      </c>
      <c r="F138" t="s">
        <v>5831</v>
      </c>
      <c r="G138">
        <v>0.86279165744781505</v>
      </c>
      <c r="H138">
        <v>1</v>
      </c>
      <c r="I138">
        <v>1</v>
      </c>
      <c r="J138">
        <v>0.93799999999999994</v>
      </c>
      <c r="K138" t="str">
        <f t="shared" si="15"/>
        <v>yes</v>
      </c>
      <c r="L138" t="s">
        <v>7</v>
      </c>
      <c r="M138">
        <v>0.90275399999999995</v>
      </c>
      <c r="N138">
        <v>0.89987099999999998</v>
      </c>
    </row>
    <row r="139" spans="1:14" ht="15" x14ac:dyDescent="0.3">
      <c r="A139" s="1"/>
      <c r="B139" t="s">
        <v>16</v>
      </c>
      <c r="C139" t="s">
        <v>1013</v>
      </c>
      <c r="D139" t="s">
        <v>1013</v>
      </c>
      <c r="E139" t="s">
        <v>1014</v>
      </c>
      <c r="F139" t="s">
        <v>1014</v>
      </c>
      <c r="G139">
        <v>0.83047175407409701</v>
      </c>
      <c r="H139">
        <v>1</v>
      </c>
      <c r="I139">
        <v>1</v>
      </c>
      <c r="J139">
        <v>1</v>
      </c>
      <c r="K139" t="str">
        <f t="shared" si="15"/>
        <v>yes</v>
      </c>
      <c r="L139" t="s">
        <v>7</v>
      </c>
      <c r="M139">
        <v>1</v>
      </c>
      <c r="N139">
        <v>1</v>
      </c>
    </row>
    <row r="140" spans="1:14" ht="15" x14ac:dyDescent="0.3">
      <c r="A140" s="1"/>
      <c r="B140" t="s">
        <v>16</v>
      </c>
      <c r="C140" t="s">
        <v>1023</v>
      </c>
      <c r="D140" t="s">
        <v>5847</v>
      </c>
      <c r="E140" t="s">
        <v>1023</v>
      </c>
      <c r="F140" t="s">
        <v>1023</v>
      </c>
      <c r="G140">
        <v>0.98810547590255704</v>
      </c>
      <c r="H140">
        <v>1</v>
      </c>
      <c r="I140">
        <v>1</v>
      </c>
      <c r="J140">
        <v>1</v>
      </c>
      <c r="K140" t="str">
        <f t="shared" si="15"/>
        <v>yes</v>
      </c>
      <c r="L140" t="s">
        <v>7</v>
      </c>
      <c r="M140">
        <v>1</v>
      </c>
      <c r="N140">
        <v>1</v>
      </c>
    </row>
    <row r="141" spans="1:14" ht="15" x14ac:dyDescent="0.3">
      <c r="A141" s="1"/>
      <c r="B141" t="s">
        <v>16</v>
      </c>
      <c r="C141" t="s">
        <v>1025</v>
      </c>
      <c r="D141" t="s">
        <v>1025</v>
      </c>
      <c r="E141" t="s">
        <v>1027</v>
      </c>
      <c r="F141" t="s">
        <v>1027</v>
      </c>
      <c r="G141">
        <v>0.96830654144287098</v>
      </c>
      <c r="H141">
        <v>1</v>
      </c>
      <c r="I141">
        <v>1</v>
      </c>
      <c r="J141">
        <v>1</v>
      </c>
      <c r="K141" t="str">
        <f t="shared" si="15"/>
        <v>yes</v>
      </c>
      <c r="L141" t="s">
        <v>7</v>
      </c>
      <c r="M141">
        <v>1</v>
      </c>
      <c r="N141">
        <v>1</v>
      </c>
    </row>
    <row r="142" spans="1:14" ht="15" x14ac:dyDescent="0.3">
      <c r="A142" s="1"/>
      <c r="B142" t="s">
        <v>16</v>
      </c>
      <c r="C142" t="s">
        <v>1052</v>
      </c>
      <c r="D142" t="s">
        <v>1052</v>
      </c>
      <c r="E142" t="s">
        <v>1054</v>
      </c>
      <c r="F142" t="s">
        <v>1054</v>
      </c>
      <c r="G142">
        <v>0.92842781543731701</v>
      </c>
      <c r="H142">
        <v>1</v>
      </c>
      <c r="I142">
        <v>1</v>
      </c>
      <c r="J142">
        <v>1</v>
      </c>
      <c r="K142" t="str">
        <f t="shared" si="15"/>
        <v>yes</v>
      </c>
      <c r="L142" t="s">
        <v>7</v>
      </c>
      <c r="M142">
        <v>1</v>
      </c>
      <c r="N142">
        <v>1</v>
      </c>
    </row>
    <row r="143" spans="1:14" ht="15" x14ac:dyDescent="0.3">
      <c r="A143" s="1"/>
      <c r="B143" t="s">
        <v>16</v>
      </c>
      <c r="C143" t="s">
        <v>1058</v>
      </c>
      <c r="D143" t="s">
        <v>1058</v>
      </c>
      <c r="E143" t="s">
        <v>5856</v>
      </c>
      <c r="F143" t="s">
        <v>5856</v>
      </c>
      <c r="G143">
        <v>0.704279184341431</v>
      </c>
      <c r="H143">
        <v>1</v>
      </c>
      <c r="I143">
        <v>1</v>
      </c>
      <c r="J143">
        <v>1</v>
      </c>
      <c r="K143" t="str">
        <f t="shared" si="15"/>
        <v>yes</v>
      </c>
      <c r="L143" t="s">
        <v>7</v>
      </c>
      <c r="M143">
        <v>1</v>
      </c>
      <c r="N143">
        <v>1</v>
      </c>
    </row>
    <row r="144" spans="1:14" ht="15" x14ac:dyDescent="0.3">
      <c r="A144" s="1"/>
      <c r="B144" t="s">
        <v>16</v>
      </c>
      <c r="C144" t="s">
        <v>1063</v>
      </c>
      <c r="D144" t="s">
        <v>1063</v>
      </c>
      <c r="E144" t="s">
        <v>1063</v>
      </c>
      <c r="F144" t="s">
        <v>1063</v>
      </c>
      <c r="G144">
        <v>0.96603286266326904</v>
      </c>
      <c r="H144">
        <v>1</v>
      </c>
      <c r="I144">
        <v>1</v>
      </c>
      <c r="J144">
        <v>1</v>
      </c>
      <c r="K144" t="str">
        <f t="shared" si="15"/>
        <v>yes</v>
      </c>
      <c r="L144" t="s">
        <v>7</v>
      </c>
      <c r="M144">
        <v>1</v>
      </c>
      <c r="N144">
        <v>1</v>
      </c>
    </row>
    <row r="145" spans="1:14" ht="15" x14ac:dyDescent="0.3">
      <c r="A145" s="1"/>
      <c r="B145" t="s">
        <v>16</v>
      </c>
      <c r="C145" t="s">
        <v>1074</v>
      </c>
      <c r="D145" t="s">
        <v>1074</v>
      </c>
      <c r="E145" t="s">
        <v>1074</v>
      </c>
      <c r="F145" t="s">
        <v>1074</v>
      </c>
      <c r="G145">
        <v>0.83335548639297496</v>
      </c>
      <c r="H145">
        <v>1</v>
      </c>
      <c r="I145">
        <v>1</v>
      </c>
      <c r="J145">
        <v>1</v>
      </c>
      <c r="K145" t="str">
        <f t="shared" si="15"/>
        <v>yes</v>
      </c>
      <c r="L145" t="s">
        <v>7</v>
      </c>
      <c r="M145">
        <v>1</v>
      </c>
      <c r="N145">
        <v>1</v>
      </c>
    </row>
    <row r="146" spans="1:14" ht="15" x14ac:dyDescent="0.3">
      <c r="A146" s="1"/>
      <c r="B146" t="s">
        <v>16</v>
      </c>
      <c r="C146" t="s">
        <v>1078</v>
      </c>
      <c r="D146" t="s">
        <v>1078</v>
      </c>
      <c r="E146" t="s">
        <v>1078</v>
      </c>
      <c r="F146" t="s">
        <v>1078</v>
      </c>
      <c r="G146">
        <v>0.91372978687286399</v>
      </c>
      <c r="H146">
        <v>1</v>
      </c>
      <c r="I146">
        <v>1</v>
      </c>
      <c r="J146">
        <v>1</v>
      </c>
      <c r="K146" t="str">
        <f t="shared" si="15"/>
        <v>yes</v>
      </c>
      <c r="L146" t="s">
        <v>7</v>
      </c>
      <c r="M146">
        <v>1</v>
      </c>
      <c r="N146">
        <v>1</v>
      </c>
    </row>
    <row r="147" spans="1:14" ht="15" x14ac:dyDescent="0.3">
      <c r="A147" s="1"/>
      <c r="B147" t="s">
        <v>16</v>
      </c>
      <c r="C147" t="s">
        <v>1091</v>
      </c>
      <c r="D147" t="s">
        <v>1091</v>
      </c>
      <c r="E147" t="s">
        <v>1091</v>
      </c>
      <c r="F147" t="s">
        <v>1091</v>
      </c>
      <c r="G147">
        <v>0.99627041816711404</v>
      </c>
      <c r="H147">
        <v>1</v>
      </c>
      <c r="I147">
        <v>1</v>
      </c>
      <c r="J147">
        <v>1</v>
      </c>
      <c r="K147" t="str">
        <f t="shared" si="15"/>
        <v>yes</v>
      </c>
      <c r="L147" t="s">
        <v>7</v>
      </c>
      <c r="M147">
        <v>1</v>
      </c>
      <c r="N147">
        <v>1</v>
      </c>
    </row>
    <row r="148" spans="1:14" ht="15" x14ac:dyDescent="0.3">
      <c r="A148" s="1"/>
      <c r="B148" t="s">
        <v>16</v>
      </c>
      <c r="C148" t="s">
        <v>49</v>
      </c>
      <c r="D148" t="s">
        <v>49</v>
      </c>
      <c r="E148" t="s">
        <v>32</v>
      </c>
      <c r="F148" t="s">
        <v>32</v>
      </c>
      <c r="G148">
        <v>0.73863387107849099</v>
      </c>
      <c r="H148">
        <v>1</v>
      </c>
      <c r="I148">
        <v>1</v>
      </c>
      <c r="J148">
        <v>1</v>
      </c>
      <c r="K148" t="str">
        <f t="shared" si="15"/>
        <v>yes</v>
      </c>
      <c r="L148" t="s">
        <v>7</v>
      </c>
      <c r="M148">
        <v>1</v>
      </c>
      <c r="N148">
        <v>1</v>
      </c>
    </row>
    <row r="149" spans="1:14" ht="15" x14ac:dyDescent="0.3">
      <c r="A149" s="1"/>
      <c r="B149" t="s">
        <v>16</v>
      </c>
      <c r="C149">
        <v>2014</v>
      </c>
      <c r="D149">
        <v>2014</v>
      </c>
      <c r="E149">
        <v>2014</v>
      </c>
      <c r="F149">
        <v>2014</v>
      </c>
      <c r="G149">
        <v>0.32625120878219599</v>
      </c>
      <c r="H149">
        <v>1</v>
      </c>
      <c r="I149">
        <v>1</v>
      </c>
      <c r="J149">
        <v>1</v>
      </c>
      <c r="K149" t="str">
        <f t="shared" si="15"/>
        <v>yes</v>
      </c>
      <c r="L149" t="s">
        <v>7</v>
      </c>
      <c r="M149">
        <v>1</v>
      </c>
      <c r="N149">
        <v>1</v>
      </c>
    </row>
    <row r="150" spans="1:14" ht="15" x14ac:dyDescent="0.3">
      <c r="A150" s="1"/>
      <c r="B150" t="s">
        <v>16</v>
      </c>
      <c r="C150" t="s">
        <v>1116</v>
      </c>
      <c r="D150" t="s">
        <v>1116</v>
      </c>
      <c r="E150" t="s">
        <v>1116</v>
      </c>
      <c r="F150" t="s">
        <v>1116</v>
      </c>
      <c r="G150">
        <v>0.95164018869400002</v>
      </c>
      <c r="H150">
        <v>1</v>
      </c>
      <c r="I150">
        <v>1</v>
      </c>
      <c r="J150">
        <v>1</v>
      </c>
      <c r="K150" t="str">
        <f t="shared" si="15"/>
        <v>yes</v>
      </c>
      <c r="L150" t="s">
        <v>7</v>
      </c>
      <c r="M150">
        <v>1</v>
      </c>
      <c r="N150">
        <v>1</v>
      </c>
    </row>
    <row r="151" spans="1:14" ht="15" x14ac:dyDescent="0.3">
      <c r="A151" s="1"/>
      <c r="B151" t="s">
        <v>16</v>
      </c>
      <c r="C151">
        <v>2018</v>
      </c>
      <c r="D151">
        <v>2018</v>
      </c>
      <c r="E151">
        <v>2018</v>
      </c>
      <c r="F151">
        <v>2018</v>
      </c>
      <c r="G151">
        <v>0.92782419919967696</v>
      </c>
      <c r="H151">
        <v>1</v>
      </c>
      <c r="I151">
        <v>1</v>
      </c>
      <c r="J151">
        <v>1</v>
      </c>
      <c r="K151" t="str">
        <f t="shared" si="15"/>
        <v>yes</v>
      </c>
      <c r="L151" t="s">
        <v>7</v>
      </c>
      <c r="M151">
        <v>1</v>
      </c>
      <c r="N151">
        <v>1</v>
      </c>
    </row>
    <row r="152" spans="1:14" ht="15" x14ac:dyDescent="0.3">
      <c r="A152" s="1"/>
      <c r="B152" t="s">
        <v>16</v>
      </c>
      <c r="C152" t="s">
        <v>1126</v>
      </c>
      <c r="D152" t="s">
        <v>1126</v>
      </c>
      <c r="E152" t="s">
        <v>1126</v>
      </c>
      <c r="F152" t="s">
        <v>1126</v>
      </c>
      <c r="G152">
        <v>0.568925440311432</v>
      </c>
      <c r="H152">
        <v>1</v>
      </c>
      <c r="I152">
        <v>1</v>
      </c>
      <c r="J152">
        <v>1</v>
      </c>
      <c r="K152" t="str">
        <f t="shared" si="15"/>
        <v>yes</v>
      </c>
      <c r="L152" t="s">
        <v>7</v>
      </c>
      <c r="M152">
        <v>1</v>
      </c>
      <c r="N152">
        <v>1</v>
      </c>
    </row>
    <row r="153" spans="1:14" ht="15" x14ac:dyDescent="0.3">
      <c r="A153" s="1"/>
      <c r="B153" t="s">
        <v>16</v>
      </c>
      <c r="C153" t="s">
        <v>1142</v>
      </c>
      <c r="D153" t="s">
        <v>1142</v>
      </c>
      <c r="E153" t="s">
        <v>1142</v>
      </c>
      <c r="F153" t="s">
        <v>1142</v>
      </c>
      <c r="G153">
        <v>0.84419512748718295</v>
      </c>
      <c r="H153">
        <v>1</v>
      </c>
      <c r="I153">
        <v>1</v>
      </c>
      <c r="J153">
        <v>1</v>
      </c>
      <c r="K153" t="str">
        <f t="shared" si="15"/>
        <v>yes</v>
      </c>
      <c r="L153" t="s">
        <v>7</v>
      </c>
      <c r="M153">
        <v>1</v>
      </c>
      <c r="N153">
        <v>1</v>
      </c>
    </row>
    <row r="154" spans="1:14" ht="15" x14ac:dyDescent="0.3">
      <c r="A154" s="1"/>
      <c r="B154" t="s">
        <v>16</v>
      </c>
      <c r="C154">
        <v>1998</v>
      </c>
      <c r="D154">
        <v>1998</v>
      </c>
      <c r="E154">
        <v>1998</v>
      </c>
      <c r="F154">
        <v>1998</v>
      </c>
      <c r="G154">
        <v>0.98025012016296398</v>
      </c>
      <c r="H154">
        <v>1</v>
      </c>
      <c r="I154">
        <v>1</v>
      </c>
      <c r="J154">
        <v>1</v>
      </c>
      <c r="K154" t="str">
        <f t="shared" si="15"/>
        <v>yes</v>
      </c>
      <c r="L154" t="s">
        <v>7</v>
      </c>
      <c r="M154">
        <v>1</v>
      </c>
      <c r="N154">
        <v>1</v>
      </c>
    </row>
    <row r="155" spans="1:14" ht="15" x14ac:dyDescent="0.3">
      <c r="A155" s="1"/>
      <c r="B155" t="s">
        <v>16</v>
      </c>
      <c r="C155" t="s">
        <v>1150</v>
      </c>
      <c r="D155" t="s">
        <v>1150</v>
      </c>
      <c r="E155" t="s">
        <v>1150</v>
      </c>
      <c r="F155" t="s">
        <v>1150</v>
      </c>
      <c r="G155">
        <v>0.68234658241271995</v>
      </c>
      <c r="H155">
        <v>1</v>
      </c>
      <c r="I155">
        <v>1</v>
      </c>
      <c r="J155">
        <v>1</v>
      </c>
      <c r="K155" t="str">
        <f t="shared" si="15"/>
        <v>yes</v>
      </c>
      <c r="L155" t="s">
        <v>7</v>
      </c>
      <c r="M155">
        <v>1</v>
      </c>
      <c r="N155">
        <v>1</v>
      </c>
    </row>
    <row r="156" spans="1:14" ht="15" x14ac:dyDescent="0.3">
      <c r="A156" s="1"/>
      <c r="B156" t="s">
        <v>16</v>
      </c>
      <c r="C156" t="s">
        <v>1167</v>
      </c>
      <c r="D156" t="s">
        <v>1167</v>
      </c>
      <c r="E156" s="10">
        <v>39121</v>
      </c>
      <c r="F156" s="10">
        <v>39121</v>
      </c>
      <c r="G156">
        <v>0.957358658313751</v>
      </c>
      <c r="H156">
        <v>1</v>
      </c>
      <c r="I156">
        <v>1</v>
      </c>
      <c r="J156">
        <v>1</v>
      </c>
      <c r="K156" t="str">
        <f t="shared" si="15"/>
        <v>yes</v>
      </c>
      <c r="L156" t="s">
        <v>7</v>
      </c>
      <c r="M156">
        <v>1</v>
      </c>
      <c r="N156">
        <v>1</v>
      </c>
    </row>
    <row r="157" spans="1:14" ht="15" x14ac:dyDescent="0.3">
      <c r="A157" s="1"/>
      <c r="B157" t="s">
        <v>16</v>
      </c>
      <c r="C157" t="s">
        <v>1180</v>
      </c>
      <c r="D157" t="s">
        <v>1180</v>
      </c>
      <c r="E157" t="s">
        <v>1180</v>
      </c>
      <c r="F157" t="s">
        <v>1180</v>
      </c>
      <c r="G157">
        <v>0.978618323802948</v>
      </c>
      <c r="H157">
        <v>1</v>
      </c>
      <c r="I157">
        <v>1</v>
      </c>
      <c r="J157">
        <v>1</v>
      </c>
      <c r="K157" t="str">
        <f t="shared" si="15"/>
        <v>yes</v>
      </c>
      <c r="L157" t="s">
        <v>7</v>
      </c>
      <c r="M157">
        <v>1</v>
      </c>
      <c r="N157">
        <v>1</v>
      </c>
    </row>
    <row r="158" spans="1:14" ht="15" x14ac:dyDescent="0.3">
      <c r="A158" s="1"/>
      <c r="B158" t="s">
        <v>16</v>
      </c>
      <c r="C158" t="s">
        <v>1180</v>
      </c>
      <c r="D158" t="s">
        <v>1180</v>
      </c>
      <c r="E158" t="s">
        <v>1180</v>
      </c>
      <c r="F158" t="s">
        <v>1180</v>
      </c>
      <c r="G158">
        <v>0.99646532535553001</v>
      </c>
      <c r="H158">
        <v>1</v>
      </c>
      <c r="I158">
        <v>1</v>
      </c>
      <c r="J158">
        <v>1</v>
      </c>
      <c r="K158" t="str">
        <f t="shared" si="15"/>
        <v>yes</v>
      </c>
      <c r="L158" t="s">
        <v>7</v>
      </c>
      <c r="M158">
        <v>1</v>
      </c>
      <c r="N158">
        <v>1</v>
      </c>
    </row>
    <row r="159" spans="1:14" ht="15" x14ac:dyDescent="0.3">
      <c r="A159" s="1"/>
      <c r="B159" t="s">
        <v>16</v>
      </c>
      <c r="C159" t="s">
        <v>1247</v>
      </c>
      <c r="D159" t="s">
        <v>1247</v>
      </c>
      <c r="E159" t="s">
        <v>1247</v>
      </c>
      <c r="F159" t="s">
        <v>1247</v>
      </c>
      <c r="G159">
        <v>0.305542051792145</v>
      </c>
      <c r="H159">
        <v>1</v>
      </c>
      <c r="I159">
        <v>1</v>
      </c>
      <c r="J159">
        <v>1</v>
      </c>
      <c r="K159" t="str">
        <f t="shared" si="15"/>
        <v>yes</v>
      </c>
      <c r="L159" t="s">
        <v>7</v>
      </c>
      <c r="M159">
        <v>1</v>
      </c>
      <c r="N159">
        <v>1</v>
      </c>
    </row>
    <row r="160" spans="1:14" ht="15" x14ac:dyDescent="0.3">
      <c r="A160" s="1"/>
      <c r="B160" t="s">
        <v>16</v>
      </c>
      <c r="C160">
        <v>1975</v>
      </c>
      <c r="D160">
        <v>1975</v>
      </c>
      <c r="E160">
        <v>1975</v>
      </c>
      <c r="F160">
        <v>1975</v>
      </c>
      <c r="G160">
        <v>0.92456930875778198</v>
      </c>
      <c r="H160">
        <v>1</v>
      </c>
      <c r="I160">
        <v>1</v>
      </c>
      <c r="J160">
        <v>1</v>
      </c>
      <c r="K160" t="str">
        <f t="shared" si="15"/>
        <v>yes</v>
      </c>
      <c r="L160" t="s">
        <v>7</v>
      </c>
      <c r="M160">
        <v>1</v>
      </c>
      <c r="N160">
        <v>1</v>
      </c>
    </row>
    <row r="161" spans="1:14" ht="15" x14ac:dyDescent="0.3">
      <c r="A161" s="1"/>
      <c r="B161" t="s">
        <v>16</v>
      </c>
      <c r="C161" t="s">
        <v>1378</v>
      </c>
      <c r="D161" t="s">
        <v>1378</v>
      </c>
      <c r="E161" t="s">
        <v>1379</v>
      </c>
      <c r="F161" t="s">
        <v>1380</v>
      </c>
      <c r="G161">
        <v>0.67799186706543002</v>
      </c>
      <c r="H161">
        <v>1</v>
      </c>
      <c r="I161">
        <v>1</v>
      </c>
      <c r="J161">
        <v>0.89400000000000002</v>
      </c>
      <c r="K161" t="str">
        <f t="shared" si="15"/>
        <v>yes</v>
      </c>
      <c r="L161" t="s">
        <v>7</v>
      </c>
      <c r="M161">
        <v>1</v>
      </c>
      <c r="N161">
        <v>1</v>
      </c>
    </row>
    <row r="162" spans="1:14" ht="15" x14ac:dyDescent="0.3">
      <c r="A162" s="1"/>
      <c r="B162" t="s">
        <v>16</v>
      </c>
      <c r="C162" t="s">
        <v>1382</v>
      </c>
      <c r="D162" t="s">
        <v>1382</v>
      </c>
      <c r="E162">
        <v>5</v>
      </c>
      <c r="F162" t="s">
        <v>1384</v>
      </c>
      <c r="G162">
        <v>0.91651850938796997</v>
      </c>
      <c r="H162">
        <v>1</v>
      </c>
      <c r="I162">
        <v>1</v>
      </c>
      <c r="J162">
        <v>0.97299999999999998</v>
      </c>
      <c r="K162" t="str">
        <f t="shared" si="15"/>
        <v>yes</v>
      </c>
      <c r="L162" t="s">
        <v>7</v>
      </c>
      <c r="M162">
        <v>1</v>
      </c>
      <c r="N162">
        <v>1</v>
      </c>
    </row>
    <row r="163" spans="1:14" ht="15" x14ac:dyDescent="0.3">
      <c r="A163" s="1"/>
      <c r="B163" t="s">
        <v>16</v>
      </c>
      <c r="C163">
        <v>1788</v>
      </c>
      <c r="D163">
        <v>1788</v>
      </c>
      <c r="E163">
        <v>1788</v>
      </c>
      <c r="F163">
        <v>1788</v>
      </c>
      <c r="G163">
        <v>0.991014003753662</v>
      </c>
      <c r="H163">
        <v>1</v>
      </c>
      <c r="I163">
        <v>1</v>
      </c>
      <c r="J163">
        <v>1</v>
      </c>
      <c r="K163" t="str">
        <f t="shared" si="15"/>
        <v>yes</v>
      </c>
      <c r="L163" t="s">
        <v>7</v>
      </c>
      <c r="M163">
        <v>1</v>
      </c>
      <c r="N163">
        <v>1</v>
      </c>
    </row>
    <row r="164" spans="1:14" ht="15" x14ac:dyDescent="0.3">
      <c r="A164" s="1"/>
      <c r="B164" t="s">
        <v>16</v>
      </c>
      <c r="C164" t="s">
        <v>1387</v>
      </c>
      <c r="D164" t="s">
        <v>1387</v>
      </c>
      <c r="E164" t="s">
        <v>1388</v>
      </c>
      <c r="F164" t="s">
        <v>1388</v>
      </c>
      <c r="G164">
        <v>0.99685883522033703</v>
      </c>
      <c r="H164">
        <v>1</v>
      </c>
      <c r="I164">
        <v>1</v>
      </c>
      <c r="J164">
        <v>1</v>
      </c>
      <c r="K164" t="str">
        <f t="shared" si="15"/>
        <v>yes</v>
      </c>
      <c r="L164" t="s">
        <v>7</v>
      </c>
      <c r="M164">
        <v>1</v>
      </c>
      <c r="N164">
        <v>1</v>
      </c>
    </row>
    <row r="165" spans="1:14" ht="15" x14ac:dyDescent="0.3">
      <c r="A165" s="1"/>
      <c r="B165" t="s">
        <v>16</v>
      </c>
      <c r="C165" t="s">
        <v>1390</v>
      </c>
      <c r="D165" t="s">
        <v>1390</v>
      </c>
      <c r="E165" t="s">
        <v>1392</v>
      </c>
      <c r="F165" t="s">
        <v>6070</v>
      </c>
      <c r="G165">
        <v>0.99726575613021895</v>
      </c>
      <c r="H165">
        <v>1</v>
      </c>
      <c r="I165">
        <v>1</v>
      </c>
      <c r="J165">
        <v>0.95499999999999996</v>
      </c>
      <c r="K165" t="str">
        <f t="shared" si="15"/>
        <v>yes</v>
      </c>
      <c r="L165" t="s">
        <v>7</v>
      </c>
      <c r="M165">
        <v>1</v>
      </c>
      <c r="N165">
        <v>1</v>
      </c>
    </row>
    <row r="166" spans="1:14" ht="15" x14ac:dyDescent="0.3">
      <c r="A166" s="1"/>
      <c r="B166" t="s">
        <v>16</v>
      </c>
      <c r="C166">
        <v>1685</v>
      </c>
      <c r="D166">
        <v>1685</v>
      </c>
      <c r="E166">
        <v>1685</v>
      </c>
      <c r="F166">
        <v>1685</v>
      </c>
      <c r="G166">
        <v>0.30815568566322299</v>
      </c>
      <c r="H166">
        <v>1</v>
      </c>
      <c r="I166">
        <v>1</v>
      </c>
      <c r="J166">
        <v>1</v>
      </c>
      <c r="K166" t="str">
        <f t="shared" si="15"/>
        <v>yes</v>
      </c>
      <c r="L166" t="s">
        <v>7</v>
      </c>
      <c r="M166">
        <v>1</v>
      </c>
      <c r="N166">
        <v>1</v>
      </c>
    </row>
    <row r="167" spans="1:14" ht="15" x14ac:dyDescent="0.3">
      <c r="A167" s="1"/>
      <c r="B167" t="s">
        <v>16</v>
      </c>
      <c r="C167" t="s">
        <v>1412</v>
      </c>
      <c r="D167" t="s">
        <v>1412</v>
      </c>
      <c r="E167" t="s">
        <v>1413</v>
      </c>
      <c r="F167" t="s">
        <v>1413</v>
      </c>
      <c r="G167">
        <v>0.79902333021163896</v>
      </c>
      <c r="H167">
        <v>1</v>
      </c>
      <c r="I167">
        <v>1</v>
      </c>
      <c r="J167">
        <v>1</v>
      </c>
      <c r="K167" t="str">
        <f t="shared" si="15"/>
        <v>yes</v>
      </c>
      <c r="L167" t="s">
        <v>7</v>
      </c>
      <c r="M167">
        <v>1</v>
      </c>
      <c r="N167">
        <v>1</v>
      </c>
    </row>
    <row r="168" spans="1:14" ht="15" x14ac:dyDescent="0.3">
      <c r="A168" s="1"/>
      <c r="B168" t="s">
        <v>16</v>
      </c>
      <c r="C168" t="s">
        <v>1421</v>
      </c>
      <c r="D168" t="s">
        <v>1421</v>
      </c>
      <c r="E168" t="s">
        <v>1421</v>
      </c>
      <c r="F168" t="s">
        <v>1421</v>
      </c>
      <c r="G168">
        <v>0.12757623195648199</v>
      </c>
      <c r="H168">
        <v>1</v>
      </c>
      <c r="I168">
        <v>1</v>
      </c>
      <c r="J168">
        <v>1</v>
      </c>
      <c r="K168" t="str">
        <f t="shared" si="15"/>
        <v>yes</v>
      </c>
      <c r="L168" t="s">
        <v>7</v>
      </c>
      <c r="M168">
        <v>1</v>
      </c>
      <c r="N168">
        <v>1</v>
      </c>
    </row>
    <row r="169" spans="1:14" ht="15" x14ac:dyDescent="0.3">
      <c r="A169" s="1"/>
      <c r="B169" t="s">
        <v>16</v>
      </c>
      <c r="C169">
        <v>390</v>
      </c>
      <c r="D169">
        <v>390</v>
      </c>
      <c r="E169">
        <v>390</v>
      </c>
      <c r="F169">
        <v>390</v>
      </c>
      <c r="G169">
        <v>0.97254896163940396</v>
      </c>
      <c r="H169">
        <v>1</v>
      </c>
      <c r="I169">
        <v>1</v>
      </c>
      <c r="J169">
        <v>1</v>
      </c>
      <c r="K169" t="str">
        <f t="shared" si="15"/>
        <v>yes</v>
      </c>
      <c r="L169" t="s">
        <v>7</v>
      </c>
      <c r="M169">
        <v>1</v>
      </c>
      <c r="N169">
        <v>1</v>
      </c>
    </row>
    <row r="170" spans="1:14" ht="15" x14ac:dyDescent="0.3">
      <c r="A170" s="1"/>
      <c r="B170" t="s">
        <v>16</v>
      </c>
      <c r="C170" t="s">
        <v>1427</v>
      </c>
      <c r="D170" t="s">
        <v>1427</v>
      </c>
      <c r="E170" t="s">
        <v>6095</v>
      </c>
      <c r="F170" t="s">
        <v>1428</v>
      </c>
      <c r="G170">
        <v>0.92011398077011097</v>
      </c>
      <c r="H170">
        <v>1</v>
      </c>
      <c r="I170">
        <v>1</v>
      </c>
      <c r="J170">
        <v>0.97299999999999998</v>
      </c>
      <c r="K170" t="str">
        <f t="shared" si="15"/>
        <v>yes</v>
      </c>
      <c r="L170" t="s">
        <v>7</v>
      </c>
      <c r="M170">
        <v>1</v>
      </c>
      <c r="N170">
        <v>1</v>
      </c>
    </row>
    <row r="171" spans="1:14" ht="15" x14ac:dyDescent="0.3">
      <c r="A171" s="1"/>
      <c r="B171" t="s">
        <v>16</v>
      </c>
      <c r="C171" t="s">
        <v>1436</v>
      </c>
      <c r="D171" t="s">
        <v>1436</v>
      </c>
      <c r="E171" t="s">
        <v>1437</v>
      </c>
      <c r="F171" t="s">
        <v>1437</v>
      </c>
      <c r="G171">
        <v>0.72675329446792603</v>
      </c>
      <c r="H171">
        <v>1</v>
      </c>
      <c r="I171">
        <v>1</v>
      </c>
      <c r="J171">
        <v>1</v>
      </c>
      <c r="K171" t="str">
        <f t="shared" si="15"/>
        <v>yes</v>
      </c>
      <c r="L171" t="s">
        <v>7</v>
      </c>
      <c r="M171">
        <v>1</v>
      </c>
      <c r="N171">
        <v>1</v>
      </c>
    </row>
    <row r="172" spans="1:14" ht="15" x14ac:dyDescent="0.3">
      <c r="A172" s="1"/>
      <c r="B172" t="s">
        <v>16</v>
      </c>
      <c r="C172">
        <v>1530</v>
      </c>
      <c r="D172">
        <v>1530</v>
      </c>
      <c r="E172">
        <v>1530</v>
      </c>
      <c r="F172">
        <v>1530</v>
      </c>
      <c r="G172">
        <v>0.94883370399475098</v>
      </c>
      <c r="H172">
        <v>1</v>
      </c>
      <c r="I172">
        <v>1</v>
      </c>
      <c r="J172">
        <v>1</v>
      </c>
      <c r="K172" t="str">
        <f t="shared" si="15"/>
        <v>yes</v>
      </c>
      <c r="L172" t="s">
        <v>7</v>
      </c>
      <c r="M172">
        <v>1</v>
      </c>
      <c r="N172">
        <v>1</v>
      </c>
    </row>
    <row r="173" spans="1:14" ht="15" x14ac:dyDescent="0.3">
      <c r="A173" s="1"/>
      <c r="B173" t="s">
        <v>16</v>
      </c>
      <c r="C173" t="s">
        <v>1508</v>
      </c>
      <c r="D173" t="s">
        <v>1508</v>
      </c>
      <c r="E173" t="s">
        <v>1508</v>
      </c>
      <c r="F173" t="s">
        <v>1508</v>
      </c>
      <c r="G173">
        <v>0.989119112491608</v>
      </c>
      <c r="H173">
        <v>1</v>
      </c>
      <c r="I173">
        <v>1</v>
      </c>
      <c r="J173">
        <v>1</v>
      </c>
      <c r="K173" t="str">
        <f t="shared" si="15"/>
        <v>yes</v>
      </c>
      <c r="L173" t="s">
        <v>7</v>
      </c>
      <c r="M173">
        <v>1</v>
      </c>
      <c r="N173">
        <v>1</v>
      </c>
    </row>
    <row r="174" spans="1:14" ht="15" x14ac:dyDescent="0.3">
      <c r="A174" s="1"/>
      <c r="B174" t="s">
        <v>16</v>
      </c>
      <c r="C174" t="s">
        <v>1511</v>
      </c>
      <c r="D174" t="s">
        <v>1511</v>
      </c>
      <c r="E174" t="s">
        <v>1513</v>
      </c>
      <c r="F174" t="s">
        <v>1513</v>
      </c>
      <c r="G174">
        <v>0.67796248197555498</v>
      </c>
      <c r="H174">
        <v>1</v>
      </c>
      <c r="I174">
        <v>1</v>
      </c>
      <c r="J174">
        <v>1</v>
      </c>
      <c r="K174" t="str">
        <f t="shared" si="15"/>
        <v>yes</v>
      </c>
      <c r="L174" t="s">
        <v>7</v>
      </c>
      <c r="M174">
        <v>1</v>
      </c>
      <c r="N174">
        <v>1</v>
      </c>
    </row>
    <row r="175" spans="1:14" ht="15" x14ac:dyDescent="0.3">
      <c r="A175" s="1"/>
      <c r="B175" t="s">
        <v>16</v>
      </c>
      <c r="C175">
        <v>1851</v>
      </c>
      <c r="D175">
        <v>1851</v>
      </c>
      <c r="E175">
        <v>1851</v>
      </c>
      <c r="F175">
        <v>1851</v>
      </c>
      <c r="G175">
        <v>0.98851174116134599</v>
      </c>
      <c r="H175">
        <v>1</v>
      </c>
      <c r="I175">
        <v>1</v>
      </c>
      <c r="J175">
        <v>1</v>
      </c>
      <c r="K175" t="str">
        <f t="shared" si="15"/>
        <v>yes</v>
      </c>
      <c r="L175" t="s">
        <v>7</v>
      </c>
      <c r="M175">
        <v>1</v>
      </c>
      <c r="N175">
        <v>1</v>
      </c>
    </row>
    <row r="176" spans="1:14" ht="15" x14ac:dyDescent="0.3">
      <c r="A176" s="1"/>
      <c r="B176" t="s">
        <v>16</v>
      </c>
      <c r="C176" t="s">
        <v>1565</v>
      </c>
      <c r="D176" t="s">
        <v>1565</v>
      </c>
      <c r="E176" t="s">
        <v>1566</v>
      </c>
      <c r="F176" t="s">
        <v>1566</v>
      </c>
      <c r="G176">
        <v>0.549840807914734</v>
      </c>
      <c r="H176">
        <v>1</v>
      </c>
      <c r="I176">
        <v>1</v>
      </c>
      <c r="J176">
        <v>1</v>
      </c>
      <c r="K176" t="str">
        <f t="shared" si="15"/>
        <v>yes</v>
      </c>
      <c r="L176" t="s">
        <v>7</v>
      </c>
      <c r="M176">
        <v>1</v>
      </c>
      <c r="N176">
        <v>1</v>
      </c>
    </row>
    <row r="177" spans="1:14" ht="15" x14ac:dyDescent="0.3">
      <c r="A177" s="1"/>
      <c r="B177" t="s">
        <v>16</v>
      </c>
      <c r="C177" s="3">
        <v>0.63</v>
      </c>
      <c r="D177" s="3">
        <v>0.63</v>
      </c>
      <c r="E177" s="3">
        <v>0.63</v>
      </c>
      <c r="F177" s="3">
        <v>0.63</v>
      </c>
      <c r="G177">
        <v>0.80085641145706199</v>
      </c>
      <c r="H177">
        <v>1</v>
      </c>
      <c r="I177">
        <v>1</v>
      </c>
      <c r="J177">
        <v>1</v>
      </c>
      <c r="K177" t="str">
        <f t="shared" si="15"/>
        <v>yes</v>
      </c>
      <c r="L177" t="s">
        <v>7</v>
      </c>
      <c r="M177">
        <v>1</v>
      </c>
      <c r="N177">
        <v>1</v>
      </c>
    </row>
    <row r="178" spans="1:14" ht="15" x14ac:dyDescent="0.3">
      <c r="A178" s="1"/>
      <c r="B178" t="s">
        <v>16</v>
      </c>
      <c r="C178" t="s">
        <v>1578</v>
      </c>
      <c r="D178" t="s">
        <v>1578</v>
      </c>
      <c r="E178" t="s">
        <v>1578</v>
      </c>
      <c r="F178" t="s">
        <v>1578</v>
      </c>
      <c r="G178">
        <v>0.95740610361099199</v>
      </c>
      <c r="H178">
        <v>1</v>
      </c>
      <c r="I178">
        <v>1</v>
      </c>
      <c r="J178">
        <v>1</v>
      </c>
      <c r="K178" t="str">
        <f t="shared" si="15"/>
        <v>yes</v>
      </c>
      <c r="L178" t="s">
        <v>7</v>
      </c>
      <c r="M178">
        <v>1</v>
      </c>
      <c r="N178">
        <v>1</v>
      </c>
    </row>
    <row r="179" spans="1:14" ht="15" x14ac:dyDescent="0.3">
      <c r="A179" s="1"/>
      <c r="B179" t="s">
        <v>16</v>
      </c>
      <c r="C179" t="s">
        <v>1580</v>
      </c>
      <c r="D179" t="s">
        <v>1580</v>
      </c>
      <c r="E179" t="s">
        <v>1580</v>
      </c>
      <c r="F179" t="s">
        <v>1580</v>
      </c>
      <c r="G179">
        <v>0.90205574035644498</v>
      </c>
      <c r="H179">
        <v>1</v>
      </c>
      <c r="I179">
        <v>1</v>
      </c>
      <c r="J179">
        <v>1</v>
      </c>
      <c r="K179" t="str">
        <f t="shared" si="15"/>
        <v>yes</v>
      </c>
      <c r="L179" t="s">
        <v>7</v>
      </c>
      <c r="M179">
        <v>1</v>
      </c>
      <c r="N179">
        <v>1</v>
      </c>
    </row>
    <row r="180" spans="1:14" ht="15" x14ac:dyDescent="0.3">
      <c r="A180" s="1"/>
      <c r="B180" t="s">
        <v>16</v>
      </c>
      <c r="C180" t="s">
        <v>1583</v>
      </c>
      <c r="D180" t="s">
        <v>1583</v>
      </c>
      <c r="E180" t="s">
        <v>1584</v>
      </c>
      <c r="F180" t="s">
        <v>1584</v>
      </c>
      <c r="G180">
        <v>0.99385529756545998</v>
      </c>
      <c r="H180">
        <v>1</v>
      </c>
      <c r="I180">
        <v>1</v>
      </c>
      <c r="J180">
        <v>1</v>
      </c>
      <c r="K180" t="str">
        <f t="shared" si="15"/>
        <v>yes</v>
      </c>
      <c r="L180" t="s">
        <v>7</v>
      </c>
      <c r="M180">
        <v>1</v>
      </c>
      <c r="N180">
        <v>1</v>
      </c>
    </row>
    <row r="181" spans="1:14" ht="15" x14ac:dyDescent="0.3">
      <c r="A181" s="1"/>
      <c r="B181" t="s">
        <v>16</v>
      </c>
      <c r="C181">
        <v>5</v>
      </c>
      <c r="D181">
        <v>5</v>
      </c>
      <c r="E181">
        <v>5</v>
      </c>
      <c r="F181">
        <v>5</v>
      </c>
      <c r="G181">
        <v>0.91507351398467995</v>
      </c>
      <c r="H181">
        <v>1</v>
      </c>
      <c r="I181">
        <v>1</v>
      </c>
      <c r="J181">
        <v>1</v>
      </c>
      <c r="K181" t="str">
        <f t="shared" si="15"/>
        <v>yes</v>
      </c>
      <c r="L181" t="s">
        <v>7</v>
      </c>
      <c r="M181">
        <v>1</v>
      </c>
      <c r="N181">
        <v>1</v>
      </c>
    </row>
    <row r="182" spans="1:14" ht="15" x14ac:dyDescent="0.3">
      <c r="A182" s="1"/>
      <c r="B182" t="s">
        <v>16</v>
      </c>
      <c r="C182" t="s">
        <v>1589</v>
      </c>
      <c r="D182" t="s">
        <v>1589</v>
      </c>
      <c r="E182" t="s">
        <v>1589</v>
      </c>
      <c r="F182" t="s">
        <v>1589</v>
      </c>
      <c r="G182">
        <v>0.63957983255386397</v>
      </c>
      <c r="H182">
        <v>1</v>
      </c>
      <c r="I182">
        <v>1</v>
      </c>
      <c r="J182">
        <v>1</v>
      </c>
      <c r="K182" t="str">
        <f t="shared" si="15"/>
        <v>yes</v>
      </c>
      <c r="L182" t="s">
        <v>7</v>
      </c>
      <c r="M182">
        <v>1</v>
      </c>
      <c r="N182">
        <v>1</v>
      </c>
    </row>
    <row r="183" spans="1:14" ht="15" x14ac:dyDescent="0.3">
      <c r="A183" s="1"/>
      <c r="B183" t="s">
        <v>16</v>
      </c>
      <c r="C183">
        <v>1773</v>
      </c>
      <c r="D183">
        <v>1773</v>
      </c>
      <c r="E183">
        <v>1773</v>
      </c>
      <c r="F183">
        <v>1773</v>
      </c>
      <c r="G183">
        <v>0.39414665102958701</v>
      </c>
      <c r="H183">
        <v>1</v>
      </c>
      <c r="I183">
        <v>1</v>
      </c>
      <c r="J183">
        <v>1</v>
      </c>
      <c r="K183" t="str">
        <f t="shared" si="15"/>
        <v>yes</v>
      </c>
      <c r="L183" t="s">
        <v>7</v>
      </c>
      <c r="M183">
        <v>1</v>
      </c>
      <c r="N183">
        <v>1</v>
      </c>
    </row>
    <row r="184" spans="1:14" ht="15" x14ac:dyDescent="0.3">
      <c r="A184" s="1"/>
      <c r="B184" t="s">
        <v>16</v>
      </c>
      <c r="C184">
        <v>1774</v>
      </c>
      <c r="D184">
        <v>1774</v>
      </c>
      <c r="E184">
        <v>1774</v>
      </c>
      <c r="F184">
        <v>1774</v>
      </c>
      <c r="G184">
        <v>0.98533415794372603</v>
      </c>
      <c r="H184">
        <v>1</v>
      </c>
      <c r="I184">
        <v>1</v>
      </c>
      <c r="J184">
        <v>1</v>
      </c>
      <c r="K184" t="str">
        <f t="shared" si="15"/>
        <v>yes</v>
      </c>
      <c r="L184" t="s">
        <v>7</v>
      </c>
      <c r="M184">
        <v>1</v>
      </c>
      <c r="N184">
        <v>1</v>
      </c>
    </row>
    <row r="185" spans="1:14" ht="15" x14ac:dyDescent="0.3">
      <c r="A185" s="1"/>
      <c r="B185" t="s">
        <v>16</v>
      </c>
      <c r="C185" t="s">
        <v>1653</v>
      </c>
      <c r="D185" t="s">
        <v>1653</v>
      </c>
      <c r="E185" t="s">
        <v>1655</v>
      </c>
      <c r="F185" t="s">
        <v>1655</v>
      </c>
      <c r="G185">
        <v>0.95164746046066295</v>
      </c>
      <c r="H185">
        <v>1</v>
      </c>
      <c r="I185">
        <v>1</v>
      </c>
      <c r="J185">
        <v>1</v>
      </c>
      <c r="K185" t="str">
        <f t="shared" si="15"/>
        <v>yes</v>
      </c>
      <c r="L185" t="s">
        <v>7</v>
      </c>
      <c r="M185">
        <v>1</v>
      </c>
      <c r="N185">
        <v>1</v>
      </c>
    </row>
    <row r="186" spans="1:14" ht="15" x14ac:dyDescent="0.3">
      <c r="A186" s="1"/>
      <c r="B186" t="s">
        <v>16</v>
      </c>
      <c r="C186">
        <v>1895</v>
      </c>
      <c r="D186">
        <v>1895</v>
      </c>
      <c r="E186">
        <v>1895</v>
      </c>
      <c r="F186">
        <v>1895</v>
      </c>
      <c r="G186">
        <v>0.96250540018081698</v>
      </c>
      <c r="H186">
        <v>1</v>
      </c>
      <c r="I186">
        <v>1</v>
      </c>
      <c r="J186">
        <v>1</v>
      </c>
      <c r="K186" t="str">
        <f t="shared" si="15"/>
        <v>yes</v>
      </c>
      <c r="L186" t="s">
        <v>7</v>
      </c>
      <c r="M186">
        <v>1</v>
      </c>
      <c r="N186">
        <v>1</v>
      </c>
    </row>
    <row r="187" spans="1:14" ht="15" x14ac:dyDescent="0.3">
      <c r="A187" s="1"/>
      <c r="B187" t="s">
        <v>16</v>
      </c>
      <c r="C187" t="s">
        <v>1682</v>
      </c>
      <c r="D187" t="s">
        <v>1682</v>
      </c>
      <c r="E187" t="s">
        <v>1684</v>
      </c>
      <c r="F187" t="s">
        <v>1684</v>
      </c>
      <c r="G187">
        <v>0.162721797823906</v>
      </c>
      <c r="H187">
        <v>1</v>
      </c>
      <c r="I187">
        <v>1</v>
      </c>
      <c r="J187">
        <v>1</v>
      </c>
      <c r="K187" t="str">
        <f t="shared" si="15"/>
        <v>yes</v>
      </c>
      <c r="L187" t="s">
        <v>7</v>
      </c>
      <c r="M187">
        <v>1</v>
      </c>
      <c r="N187">
        <v>1</v>
      </c>
    </row>
    <row r="188" spans="1:14" ht="15" x14ac:dyDescent="0.3">
      <c r="A188" s="1"/>
      <c r="B188" t="s">
        <v>16</v>
      </c>
      <c r="C188" t="s">
        <v>1706</v>
      </c>
      <c r="D188" t="s">
        <v>1706</v>
      </c>
      <c r="E188" t="s">
        <v>6279</v>
      </c>
      <c r="F188" t="s">
        <v>1707</v>
      </c>
      <c r="G188">
        <v>0.90737676620483398</v>
      </c>
      <c r="H188">
        <v>1</v>
      </c>
      <c r="I188">
        <v>1</v>
      </c>
      <c r="J188">
        <v>0.99</v>
      </c>
      <c r="K188" t="str">
        <f t="shared" si="15"/>
        <v>yes</v>
      </c>
      <c r="L188" t="s">
        <v>7</v>
      </c>
      <c r="M188">
        <v>1</v>
      </c>
      <c r="N188">
        <v>1</v>
      </c>
    </row>
    <row r="189" spans="1:14" ht="15" x14ac:dyDescent="0.3">
      <c r="A189" s="1"/>
      <c r="B189" t="s">
        <v>16</v>
      </c>
      <c r="C189" t="s">
        <v>1777</v>
      </c>
      <c r="D189" t="s">
        <v>1777</v>
      </c>
      <c r="E189" s="10">
        <v>26943</v>
      </c>
      <c r="F189" s="10">
        <v>26943</v>
      </c>
      <c r="G189">
        <v>0.967235147953033</v>
      </c>
      <c r="H189">
        <v>1</v>
      </c>
      <c r="I189">
        <v>1</v>
      </c>
      <c r="J189">
        <v>0.98099999999999998</v>
      </c>
      <c r="K189" t="str">
        <f t="shared" si="15"/>
        <v>yes</v>
      </c>
      <c r="L189" t="s">
        <v>7</v>
      </c>
      <c r="M189">
        <v>1</v>
      </c>
      <c r="N189">
        <v>1</v>
      </c>
    </row>
    <row r="190" spans="1:14" ht="15" x14ac:dyDescent="0.3">
      <c r="A190" s="1"/>
      <c r="B190" t="s">
        <v>16</v>
      </c>
      <c r="C190" t="s">
        <v>1779</v>
      </c>
      <c r="D190" t="s">
        <v>1779</v>
      </c>
      <c r="E190" t="s">
        <v>1780</v>
      </c>
      <c r="F190" t="s">
        <v>1780</v>
      </c>
      <c r="G190">
        <v>0.946058869361877</v>
      </c>
      <c r="H190">
        <v>1</v>
      </c>
      <c r="I190">
        <v>1</v>
      </c>
      <c r="J190">
        <v>1</v>
      </c>
      <c r="K190" t="str">
        <f t="shared" si="15"/>
        <v>yes</v>
      </c>
      <c r="L190" t="s">
        <v>7</v>
      </c>
      <c r="M190">
        <v>1</v>
      </c>
      <c r="N190">
        <v>1</v>
      </c>
    </row>
    <row r="191" spans="1:14" ht="15" x14ac:dyDescent="0.3">
      <c r="A191" s="1"/>
      <c r="B191" t="s">
        <v>16</v>
      </c>
      <c r="C191" t="s">
        <v>1779</v>
      </c>
      <c r="D191" t="s">
        <v>1779</v>
      </c>
      <c r="E191" t="s">
        <v>1780</v>
      </c>
      <c r="F191" t="s">
        <v>1780</v>
      </c>
      <c r="G191">
        <v>0.96604204177856401</v>
      </c>
      <c r="H191">
        <v>1</v>
      </c>
      <c r="I191">
        <v>1</v>
      </c>
      <c r="J191">
        <v>1</v>
      </c>
      <c r="K191" t="str">
        <f t="shared" si="15"/>
        <v>yes</v>
      </c>
      <c r="L191" t="s">
        <v>7</v>
      </c>
      <c r="M191">
        <v>1</v>
      </c>
      <c r="N191">
        <v>1</v>
      </c>
    </row>
    <row r="192" spans="1:14" ht="15" x14ac:dyDescent="0.3">
      <c r="A192" s="1"/>
      <c r="B192" t="s">
        <v>16</v>
      </c>
      <c r="C192" t="s">
        <v>1798</v>
      </c>
      <c r="D192" t="s">
        <v>1798</v>
      </c>
      <c r="E192" t="s">
        <v>1799</v>
      </c>
      <c r="F192" t="s">
        <v>1799</v>
      </c>
      <c r="G192">
        <v>0.55701071023940996</v>
      </c>
      <c r="H192">
        <v>1</v>
      </c>
      <c r="I192">
        <v>1</v>
      </c>
      <c r="J192">
        <v>1</v>
      </c>
      <c r="K192" t="str">
        <f t="shared" si="15"/>
        <v>yes</v>
      </c>
      <c r="L192" t="s">
        <v>7</v>
      </c>
      <c r="M192">
        <v>1</v>
      </c>
      <c r="N192">
        <v>1</v>
      </c>
    </row>
    <row r="193" spans="1:14" ht="15" x14ac:dyDescent="0.3">
      <c r="A193" s="1"/>
      <c r="B193" t="s">
        <v>16</v>
      </c>
      <c r="C193">
        <v>1973</v>
      </c>
      <c r="D193">
        <v>1973</v>
      </c>
      <c r="E193">
        <v>1973</v>
      </c>
      <c r="F193">
        <v>1973</v>
      </c>
      <c r="G193">
        <v>0.380070030689239</v>
      </c>
      <c r="H193">
        <v>1</v>
      </c>
      <c r="I193">
        <v>1</v>
      </c>
      <c r="J193">
        <v>1</v>
      </c>
      <c r="K193" t="str">
        <f t="shared" si="15"/>
        <v>yes</v>
      </c>
      <c r="L193" t="s">
        <v>7</v>
      </c>
      <c r="M193">
        <v>1</v>
      </c>
      <c r="N193">
        <v>1</v>
      </c>
    </row>
    <row r="194" spans="1:14" ht="15" x14ac:dyDescent="0.3">
      <c r="A194" s="1"/>
      <c r="B194" t="s">
        <v>16</v>
      </c>
      <c r="C194" t="s">
        <v>1832</v>
      </c>
      <c r="D194" s="3">
        <v>0.2</v>
      </c>
      <c r="E194" s="3">
        <v>0.2</v>
      </c>
      <c r="F194" s="3">
        <v>0.2</v>
      </c>
      <c r="G194">
        <v>0.97106057405471802</v>
      </c>
      <c r="H194">
        <v>1</v>
      </c>
      <c r="I194">
        <v>1</v>
      </c>
      <c r="J194">
        <v>1</v>
      </c>
      <c r="K194" t="str">
        <f t="shared" si="15"/>
        <v>yes</v>
      </c>
      <c r="L194" t="s">
        <v>7</v>
      </c>
      <c r="M194">
        <v>0.86639900000000003</v>
      </c>
      <c r="N194">
        <v>0.87148700000000001</v>
      </c>
    </row>
    <row r="195" spans="1:14" ht="15" x14ac:dyDescent="0.3">
      <c r="A195" s="1"/>
      <c r="B195" t="s">
        <v>16</v>
      </c>
      <c r="C195" t="s">
        <v>1855</v>
      </c>
      <c r="D195" t="s">
        <v>1855</v>
      </c>
      <c r="E195" t="s">
        <v>1855</v>
      </c>
      <c r="F195" t="s">
        <v>1855</v>
      </c>
      <c r="G195">
        <v>0.90304398536682096</v>
      </c>
      <c r="H195">
        <v>1</v>
      </c>
      <c r="I195">
        <v>1</v>
      </c>
      <c r="J195">
        <v>1</v>
      </c>
      <c r="K195" t="str">
        <f t="shared" ref="K195:K258" si="16">IF(H195&gt;0.64,"yes",IF(H195&gt;=0.45,"partially","no"))</f>
        <v>yes</v>
      </c>
      <c r="L195" t="s">
        <v>7</v>
      </c>
      <c r="M195">
        <v>1</v>
      </c>
      <c r="N195">
        <v>1</v>
      </c>
    </row>
    <row r="196" spans="1:14" ht="15" x14ac:dyDescent="0.3">
      <c r="A196" s="1"/>
      <c r="B196" t="s">
        <v>16</v>
      </c>
      <c r="C196" t="s">
        <v>1862</v>
      </c>
      <c r="D196" t="s">
        <v>1862</v>
      </c>
      <c r="E196" t="s">
        <v>1864</v>
      </c>
      <c r="F196" t="s">
        <v>1864</v>
      </c>
      <c r="G196">
        <v>0.16859807074069999</v>
      </c>
      <c r="H196">
        <v>1</v>
      </c>
      <c r="I196">
        <v>1</v>
      </c>
      <c r="J196">
        <v>1</v>
      </c>
      <c r="K196" t="str">
        <f t="shared" si="16"/>
        <v>yes</v>
      </c>
      <c r="L196" t="s">
        <v>7</v>
      </c>
      <c r="M196">
        <v>1</v>
      </c>
      <c r="N196">
        <v>1</v>
      </c>
    </row>
    <row r="197" spans="1:14" ht="15" x14ac:dyDescent="0.3">
      <c r="A197" s="1"/>
      <c r="B197" t="s">
        <v>16</v>
      </c>
      <c r="C197" t="s">
        <v>1882</v>
      </c>
      <c r="D197" t="s">
        <v>1882</v>
      </c>
      <c r="E197" t="s">
        <v>1882</v>
      </c>
      <c r="F197" t="s">
        <v>1882</v>
      </c>
      <c r="G197">
        <v>0.99044018983840898</v>
      </c>
      <c r="H197">
        <v>1</v>
      </c>
      <c r="I197">
        <v>1</v>
      </c>
      <c r="J197">
        <v>1</v>
      </c>
      <c r="K197" t="str">
        <f t="shared" si="16"/>
        <v>yes</v>
      </c>
      <c r="L197" t="s">
        <v>7</v>
      </c>
      <c r="M197">
        <v>1</v>
      </c>
      <c r="N197">
        <v>1</v>
      </c>
    </row>
    <row r="198" spans="1:14" ht="15" x14ac:dyDescent="0.3">
      <c r="A198" s="1"/>
      <c r="B198" t="s">
        <v>16</v>
      </c>
      <c r="C198" t="s">
        <v>2028</v>
      </c>
      <c r="D198" t="s">
        <v>2028</v>
      </c>
      <c r="E198" t="s">
        <v>2028</v>
      </c>
      <c r="F198" t="s">
        <v>2028</v>
      </c>
      <c r="G198">
        <v>0.99117392301559504</v>
      </c>
      <c r="H198">
        <v>1</v>
      </c>
      <c r="I198">
        <v>1</v>
      </c>
      <c r="J198">
        <v>1</v>
      </c>
      <c r="K198" t="str">
        <f t="shared" si="16"/>
        <v>yes</v>
      </c>
      <c r="L198" t="s">
        <v>7</v>
      </c>
      <c r="M198">
        <v>1</v>
      </c>
      <c r="N198">
        <v>1</v>
      </c>
    </row>
    <row r="199" spans="1:14" ht="15" x14ac:dyDescent="0.3">
      <c r="A199" s="1"/>
      <c r="B199" t="s">
        <v>16</v>
      </c>
      <c r="C199" t="s">
        <v>2052</v>
      </c>
      <c r="D199">
        <v>1985</v>
      </c>
      <c r="E199">
        <v>1985</v>
      </c>
      <c r="F199">
        <v>1985</v>
      </c>
      <c r="G199">
        <v>0.97628468275070202</v>
      </c>
      <c r="H199">
        <v>1</v>
      </c>
      <c r="I199">
        <v>1</v>
      </c>
      <c r="J199">
        <v>1</v>
      </c>
      <c r="K199" t="str">
        <f t="shared" si="16"/>
        <v>yes</v>
      </c>
      <c r="L199" t="s">
        <v>7</v>
      </c>
      <c r="M199">
        <v>0.77479200000000004</v>
      </c>
      <c r="N199">
        <v>0.78188400000000002</v>
      </c>
    </row>
    <row r="200" spans="1:14" ht="15" x14ac:dyDescent="0.3">
      <c r="A200" s="1"/>
      <c r="B200" t="s">
        <v>16</v>
      </c>
      <c r="C200" t="s">
        <v>2064</v>
      </c>
      <c r="D200" t="s">
        <v>2064</v>
      </c>
      <c r="E200" t="s">
        <v>2065</v>
      </c>
      <c r="F200" t="s">
        <v>2065</v>
      </c>
      <c r="G200">
        <v>0.98490351438522294</v>
      </c>
      <c r="H200">
        <v>1</v>
      </c>
      <c r="I200">
        <v>1</v>
      </c>
      <c r="J200">
        <v>1</v>
      </c>
      <c r="K200" t="str">
        <f t="shared" si="16"/>
        <v>yes</v>
      </c>
      <c r="L200" t="s">
        <v>7</v>
      </c>
      <c r="M200">
        <v>1</v>
      </c>
      <c r="N200">
        <v>1</v>
      </c>
    </row>
    <row r="201" spans="1:14" ht="15" x14ac:dyDescent="0.3">
      <c r="A201" s="1"/>
      <c r="B201" t="s">
        <v>16</v>
      </c>
      <c r="C201" t="s">
        <v>2072</v>
      </c>
      <c r="D201">
        <v>1992</v>
      </c>
      <c r="E201">
        <v>1992</v>
      </c>
      <c r="F201">
        <v>1992</v>
      </c>
      <c r="G201">
        <v>0.98663848638534501</v>
      </c>
      <c r="H201">
        <v>1</v>
      </c>
      <c r="I201">
        <v>1</v>
      </c>
      <c r="J201">
        <v>1</v>
      </c>
      <c r="K201" t="str">
        <f t="shared" si="16"/>
        <v>yes</v>
      </c>
      <c r="L201" t="s">
        <v>7</v>
      </c>
      <c r="M201">
        <v>0.75909099999999996</v>
      </c>
      <c r="N201">
        <v>0.76617999999999997</v>
      </c>
    </row>
    <row r="202" spans="1:14" ht="15" x14ac:dyDescent="0.3">
      <c r="A202" s="1"/>
      <c r="B202" t="s">
        <v>16</v>
      </c>
      <c r="C202">
        <v>1972</v>
      </c>
      <c r="D202">
        <v>1972</v>
      </c>
      <c r="E202">
        <v>1972</v>
      </c>
      <c r="F202">
        <v>1972</v>
      </c>
      <c r="G202">
        <v>0.969548881053925</v>
      </c>
      <c r="H202">
        <v>1</v>
      </c>
      <c r="I202">
        <v>1</v>
      </c>
      <c r="J202">
        <v>1</v>
      </c>
      <c r="K202" t="str">
        <f t="shared" si="16"/>
        <v>yes</v>
      </c>
      <c r="L202" t="s">
        <v>7</v>
      </c>
      <c r="M202">
        <v>1</v>
      </c>
      <c r="N202">
        <v>1</v>
      </c>
    </row>
    <row r="203" spans="1:14" ht="15" x14ac:dyDescent="0.3">
      <c r="A203" s="1"/>
      <c r="B203" t="s">
        <v>16</v>
      </c>
      <c r="C203">
        <v>1985</v>
      </c>
      <c r="D203">
        <v>1985</v>
      </c>
      <c r="E203">
        <v>1985</v>
      </c>
      <c r="F203">
        <v>1985</v>
      </c>
      <c r="G203">
        <v>0.99411231279373202</v>
      </c>
      <c r="H203">
        <v>1</v>
      </c>
      <c r="I203">
        <v>1</v>
      </c>
      <c r="J203">
        <v>1</v>
      </c>
      <c r="K203" t="str">
        <f t="shared" si="16"/>
        <v>yes</v>
      </c>
      <c r="L203" t="s">
        <v>7</v>
      </c>
      <c r="M203">
        <v>1</v>
      </c>
      <c r="N203">
        <v>1</v>
      </c>
    </row>
    <row r="204" spans="1:14" ht="15" x14ac:dyDescent="0.3">
      <c r="A204" s="1"/>
      <c r="B204" t="s">
        <v>16</v>
      </c>
      <c r="C204" t="s">
        <v>2080</v>
      </c>
      <c r="D204" t="s">
        <v>6484</v>
      </c>
      <c r="E204" t="s">
        <v>2082</v>
      </c>
      <c r="F204" t="s">
        <v>2083</v>
      </c>
      <c r="G204">
        <v>0.70646625757217396</v>
      </c>
      <c r="H204">
        <v>1</v>
      </c>
      <c r="I204">
        <v>0.88900000000000001</v>
      </c>
      <c r="J204">
        <v>0.998</v>
      </c>
      <c r="K204" t="str">
        <f t="shared" si="16"/>
        <v>yes</v>
      </c>
      <c r="L204" t="s">
        <v>7</v>
      </c>
      <c r="M204">
        <v>0.97791099999999997</v>
      </c>
      <c r="N204">
        <v>0.97714299999999998</v>
      </c>
    </row>
    <row r="205" spans="1:14" ht="15" x14ac:dyDescent="0.3">
      <c r="A205" s="1"/>
      <c r="B205" t="s">
        <v>16</v>
      </c>
      <c r="C205" t="s">
        <v>2098</v>
      </c>
      <c r="D205" t="s">
        <v>2098</v>
      </c>
      <c r="E205" t="s">
        <v>2099</v>
      </c>
      <c r="F205" t="s">
        <v>2099</v>
      </c>
      <c r="G205">
        <v>0.92937886714935303</v>
      </c>
      <c r="H205">
        <v>1</v>
      </c>
      <c r="I205">
        <v>1</v>
      </c>
      <c r="J205">
        <v>1</v>
      </c>
      <c r="K205" t="str">
        <f t="shared" si="16"/>
        <v>yes</v>
      </c>
      <c r="L205" t="s">
        <v>7</v>
      </c>
      <c r="M205">
        <v>1</v>
      </c>
      <c r="N205">
        <v>1</v>
      </c>
    </row>
    <row r="206" spans="1:14" ht="15" x14ac:dyDescent="0.3">
      <c r="A206" s="1"/>
      <c r="B206" t="s">
        <v>16</v>
      </c>
      <c r="C206" t="s">
        <v>2117</v>
      </c>
      <c r="D206" t="s">
        <v>6497</v>
      </c>
      <c r="E206" t="s">
        <v>6498</v>
      </c>
      <c r="F206" t="s">
        <v>2118</v>
      </c>
      <c r="G206">
        <v>0.662558853626251</v>
      </c>
      <c r="H206">
        <v>1</v>
      </c>
      <c r="I206">
        <v>1</v>
      </c>
      <c r="J206">
        <v>0.97699999999999998</v>
      </c>
      <c r="K206" t="str">
        <f t="shared" si="16"/>
        <v>yes</v>
      </c>
      <c r="L206" t="s">
        <v>7</v>
      </c>
      <c r="M206">
        <v>0.95965699999999998</v>
      </c>
      <c r="N206">
        <v>0.95657800000000004</v>
      </c>
    </row>
    <row r="207" spans="1:14" ht="15" x14ac:dyDescent="0.3">
      <c r="A207" s="1"/>
      <c r="B207" t="s">
        <v>16</v>
      </c>
      <c r="C207" t="s">
        <v>2080</v>
      </c>
      <c r="D207" t="s">
        <v>6484</v>
      </c>
      <c r="E207" t="s">
        <v>2082</v>
      </c>
      <c r="F207" t="s">
        <v>2083</v>
      </c>
      <c r="G207">
        <v>0.62941044569015503</v>
      </c>
      <c r="H207">
        <v>1</v>
      </c>
      <c r="I207">
        <v>0.88900000000000001</v>
      </c>
      <c r="J207">
        <v>0.998</v>
      </c>
      <c r="K207" t="str">
        <f t="shared" si="16"/>
        <v>yes</v>
      </c>
      <c r="L207" t="s">
        <v>7</v>
      </c>
      <c r="M207">
        <v>0.97791099999999997</v>
      </c>
      <c r="N207">
        <v>0.97714299999999998</v>
      </c>
    </row>
    <row r="208" spans="1:14" ht="15" x14ac:dyDescent="0.3">
      <c r="A208" s="1"/>
      <c r="B208" t="s">
        <v>16</v>
      </c>
      <c r="C208">
        <v>1979</v>
      </c>
      <c r="D208">
        <v>1979</v>
      </c>
      <c r="E208">
        <v>1979</v>
      </c>
      <c r="F208">
        <v>1979</v>
      </c>
      <c r="G208">
        <v>0.99303019046783503</v>
      </c>
      <c r="H208">
        <v>1</v>
      </c>
      <c r="I208">
        <v>1</v>
      </c>
      <c r="J208">
        <v>1</v>
      </c>
      <c r="K208" t="str">
        <f t="shared" si="16"/>
        <v>yes</v>
      </c>
      <c r="L208" t="s">
        <v>7</v>
      </c>
      <c r="M208">
        <v>1</v>
      </c>
      <c r="N208">
        <v>1</v>
      </c>
    </row>
    <row r="209" spans="1:14" ht="15" x14ac:dyDescent="0.3">
      <c r="A209" s="1"/>
      <c r="B209" t="s">
        <v>16</v>
      </c>
      <c r="C209" t="s">
        <v>2098</v>
      </c>
      <c r="D209" t="s">
        <v>2098</v>
      </c>
      <c r="E209" t="s">
        <v>2099</v>
      </c>
      <c r="F209" t="s">
        <v>2099</v>
      </c>
      <c r="G209">
        <v>0.92937886714935303</v>
      </c>
      <c r="H209">
        <v>1</v>
      </c>
      <c r="I209">
        <v>1</v>
      </c>
      <c r="J209">
        <v>1</v>
      </c>
      <c r="K209" t="str">
        <f t="shared" si="16"/>
        <v>yes</v>
      </c>
      <c r="L209" t="s">
        <v>7</v>
      </c>
      <c r="M209">
        <v>1</v>
      </c>
      <c r="N209">
        <v>1</v>
      </c>
    </row>
    <row r="210" spans="1:14" ht="15" x14ac:dyDescent="0.3">
      <c r="A210" s="1"/>
      <c r="B210" t="s">
        <v>16</v>
      </c>
      <c r="C210" t="s">
        <v>2124</v>
      </c>
      <c r="D210" t="s">
        <v>2124</v>
      </c>
      <c r="E210" t="s">
        <v>6502</v>
      </c>
      <c r="F210" t="s">
        <v>2125</v>
      </c>
      <c r="G210">
        <v>0.91719049215316795</v>
      </c>
      <c r="H210">
        <v>1</v>
      </c>
      <c r="I210">
        <v>1</v>
      </c>
      <c r="J210">
        <v>0.64</v>
      </c>
      <c r="K210" t="str">
        <f t="shared" si="16"/>
        <v>yes</v>
      </c>
      <c r="L210" t="s">
        <v>7</v>
      </c>
      <c r="M210">
        <v>1</v>
      </c>
      <c r="N210">
        <v>1</v>
      </c>
    </row>
    <row r="211" spans="1:14" ht="15" x14ac:dyDescent="0.3">
      <c r="A211" s="1"/>
      <c r="B211" t="s">
        <v>16</v>
      </c>
      <c r="C211" t="s">
        <v>2156</v>
      </c>
      <c r="D211" t="s">
        <v>2156</v>
      </c>
      <c r="E211" t="s">
        <v>2157</v>
      </c>
      <c r="F211" t="s">
        <v>2157</v>
      </c>
      <c r="G211">
        <v>0.95634514093399103</v>
      </c>
      <c r="H211">
        <v>1</v>
      </c>
      <c r="I211">
        <v>1</v>
      </c>
      <c r="J211">
        <v>1</v>
      </c>
      <c r="K211" t="str">
        <f t="shared" si="16"/>
        <v>yes</v>
      </c>
      <c r="L211" t="s">
        <v>7</v>
      </c>
      <c r="M211">
        <v>1</v>
      </c>
      <c r="N211">
        <v>1</v>
      </c>
    </row>
    <row r="212" spans="1:14" ht="15" x14ac:dyDescent="0.3">
      <c r="A212" s="1"/>
      <c r="B212" t="s">
        <v>16</v>
      </c>
      <c r="C212">
        <v>1964</v>
      </c>
      <c r="D212">
        <v>1964</v>
      </c>
      <c r="E212">
        <v>1964</v>
      </c>
      <c r="F212">
        <v>1964</v>
      </c>
      <c r="G212">
        <v>0.99191790819168102</v>
      </c>
      <c r="H212">
        <v>1</v>
      </c>
      <c r="I212">
        <v>1</v>
      </c>
      <c r="J212">
        <v>1</v>
      </c>
      <c r="K212" t="str">
        <f t="shared" si="16"/>
        <v>yes</v>
      </c>
      <c r="L212" t="s">
        <v>7</v>
      </c>
      <c r="M212">
        <v>1</v>
      </c>
      <c r="N212">
        <v>1</v>
      </c>
    </row>
    <row r="213" spans="1:14" ht="15" x14ac:dyDescent="0.3">
      <c r="A213" s="1"/>
      <c r="B213" t="s">
        <v>16</v>
      </c>
      <c r="C213" t="s">
        <v>2172</v>
      </c>
      <c r="D213" t="s">
        <v>2172</v>
      </c>
      <c r="E213" t="s">
        <v>2174</v>
      </c>
      <c r="F213" t="s">
        <v>2174</v>
      </c>
      <c r="G213">
        <v>0.95424807071685802</v>
      </c>
      <c r="H213">
        <v>1</v>
      </c>
      <c r="I213">
        <v>1</v>
      </c>
      <c r="J213">
        <v>1</v>
      </c>
      <c r="K213" t="str">
        <f t="shared" si="16"/>
        <v>yes</v>
      </c>
      <c r="L213" t="s">
        <v>7</v>
      </c>
      <c r="M213">
        <v>1</v>
      </c>
      <c r="N213">
        <v>1</v>
      </c>
    </row>
    <row r="214" spans="1:14" ht="15" x14ac:dyDescent="0.3">
      <c r="A214" s="1"/>
      <c r="B214" t="s">
        <v>16</v>
      </c>
      <c r="C214">
        <v>1950</v>
      </c>
      <c r="D214">
        <v>1950</v>
      </c>
      <c r="E214">
        <v>1950</v>
      </c>
      <c r="F214">
        <v>1950</v>
      </c>
      <c r="G214">
        <v>0.99149709939956698</v>
      </c>
      <c r="H214">
        <v>1</v>
      </c>
      <c r="I214">
        <v>1</v>
      </c>
      <c r="J214">
        <v>1</v>
      </c>
      <c r="K214" t="str">
        <f t="shared" si="16"/>
        <v>yes</v>
      </c>
      <c r="L214" t="s">
        <v>7</v>
      </c>
      <c r="M214">
        <v>1</v>
      </c>
      <c r="N214">
        <v>1</v>
      </c>
    </row>
    <row r="215" spans="1:14" ht="15" x14ac:dyDescent="0.3">
      <c r="A215" s="1"/>
      <c r="B215" t="s">
        <v>16</v>
      </c>
      <c r="C215" t="s">
        <v>2184</v>
      </c>
      <c r="D215" t="s">
        <v>6531</v>
      </c>
      <c r="E215" t="s">
        <v>2186</v>
      </c>
      <c r="F215" t="s">
        <v>6532</v>
      </c>
      <c r="G215">
        <v>0.64026123285293601</v>
      </c>
      <c r="H215">
        <v>1</v>
      </c>
      <c r="I215">
        <v>1</v>
      </c>
      <c r="J215">
        <v>1</v>
      </c>
      <c r="K215" t="str">
        <f t="shared" si="16"/>
        <v>yes</v>
      </c>
      <c r="L215" t="s">
        <v>7</v>
      </c>
      <c r="M215">
        <v>0.95489100000000005</v>
      </c>
      <c r="N215">
        <v>0.95281199999999999</v>
      </c>
    </row>
    <row r="216" spans="1:14" ht="15" x14ac:dyDescent="0.3">
      <c r="A216" s="1"/>
      <c r="B216" t="s">
        <v>16</v>
      </c>
      <c r="C216">
        <v>1999</v>
      </c>
      <c r="D216">
        <v>1999</v>
      </c>
      <c r="E216">
        <v>1999</v>
      </c>
      <c r="F216">
        <v>1999</v>
      </c>
      <c r="G216">
        <v>0.95176917314529397</v>
      </c>
      <c r="H216">
        <v>1</v>
      </c>
      <c r="I216">
        <v>1</v>
      </c>
      <c r="J216">
        <v>1</v>
      </c>
      <c r="K216" t="str">
        <f t="shared" si="16"/>
        <v>yes</v>
      </c>
      <c r="L216" t="s">
        <v>7</v>
      </c>
      <c r="M216">
        <v>1</v>
      </c>
      <c r="N216">
        <v>1</v>
      </c>
    </row>
    <row r="217" spans="1:14" ht="15" x14ac:dyDescent="0.3">
      <c r="A217" s="1"/>
      <c r="B217" t="s">
        <v>16</v>
      </c>
      <c r="C217" t="s">
        <v>2196</v>
      </c>
      <c r="D217" t="s">
        <v>2196</v>
      </c>
      <c r="E217" t="s">
        <v>6536</v>
      </c>
      <c r="F217" t="s">
        <v>6539</v>
      </c>
      <c r="G217">
        <v>0.24983182549476601</v>
      </c>
      <c r="H217">
        <v>1</v>
      </c>
      <c r="I217">
        <v>0.88900000000000001</v>
      </c>
      <c r="J217">
        <v>0.98499999999999999</v>
      </c>
      <c r="K217" t="str">
        <f t="shared" si="16"/>
        <v>yes</v>
      </c>
      <c r="L217" t="s">
        <v>7</v>
      </c>
      <c r="M217">
        <v>1</v>
      </c>
      <c r="N217">
        <v>1</v>
      </c>
    </row>
    <row r="218" spans="1:14" ht="15" x14ac:dyDescent="0.3">
      <c r="A218" s="1"/>
      <c r="B218" t="s">
        <v>16</v>
      </c>
      <c r="C218">
        <v>1997</v>
      </c>
      <c r="D218">
        <v>1997</v>
      </c>
      <c r="E218">
        <v>1997</v>
      </c>
      <c r="F218">
        <v>1997</v>
      </c>
      <c r="G218">
        <v>0.94549977779388406</v>
      </c>
      <c r="H218">
        <v>1</v>
      </c>
      <c r="I218">
        <v>1</v>
      </c>
      <c r="J218">
        <v>1</v>
      </c>
      <c r="K218" t="str">
        <f t="shared" si="16"/>
        <v>yes</v>
      </c>
      <c r="L218" t="s">
        <v>7</v>
      </c>
      <c r="M218">
        <v>1</v>
      </c>
      <c r="N218">
        <v>1</v>
      </c>
    </row>
    <row r="219" spans="1:14" ht="15" x14ac:dyDescent="0.3">
      <c r="A219" s="1"/>
      <c r="B219" t="s">
        <v>16</v>
      </c>
      <c r="C219">
        <v>1996</v>
      </c>
      <c r="D219">
        <v>1996</v>
      </c>
      <c r="E219">
        <v>1996</v>
      </c>
      <c r="F219">
        <v>1996</v>
      </c>
      <c r="G219">
        <v>0.98299908638000499</v>
      </c>
      <c r="H219">
        <v>1</v>
      </c>
      <c r="I219">
        <v>1</v>
      </c>
      <c r="J219">
        <v>1</v>
      </c>
      <c r="K219" t="str">
        <f t="shared" si="16"/>
        <v>yes</v>
      </c>
      <c r="L219" t="s">
        <v>7</v>
      </c>
      <c r="M219">
        <v>1</v>
      </c>
      <c r="N219">
        <v>1</v>
      </c>
    </row>
    <row r="220" spans="1:14" ht="15" x14ac:dyDescent="0.3">
      <c r="A220" s="1"/>
      <c r="B220" t="s">
        <v>16</v>
      </c>
      <c r="C220" t="s">
        <v>2233</v>
      </c>
      <c r="D220" t="s">
        <v>2233</v>
      </c>
      <c r="E220" t="s">
        <v>73</v>
      </c>
      <c r="F220" t="s">
        <v>73</v>
      </c>
      <c r="G220">
        <v>0.42804029583931003</v>
      </c>
      <c r="H220">
        <v>1</v>
      </c>
      <c r="I220">
        <v>1</v>
      </c>
      <c r="J220">
        <v>1</v>
      </c>
      <c r="K220" t="str">
        <f t="shared" si="16"/>
        <v>yes</v>
      </c>
      <c r="L220" t="s">
        <v>7</v>
      </c>
      <c r="M220">
        <v>1</v>
      </c>
      <c r="N220">
        <v>1</v>
      </c>
    </row>
    <row r="221" spans="1:14" ht="15" x14ac:dyDescent="0.3">
      <c r="A221" s="1"/>
      <c r="B221" t="s">
        <v>16</v>
      </c>
      <c r="C221" t="s">
        <v>2252</v>
      </c>
      <c r="D221" t="s">
        <v>2252</v>
      </c>
      <c r="E221" t="s">
        <v>2253</v>
      </c>
      <c r="F221" t="s">
        <v>2253</v>
      </c>
      <c r="G221">
        <v>0.98953235149383501</v>
      </c>
      <c r="H221">
        <v>1</v>
      </c>
      <c r="I221">
        <v>1</v>
      </c>
      <c r="J221">
        <v>1</v>
      </c>
      <c r="K221" t="str">
        <f t="shared" si="16"/>
        <v>yes</v>
      </c>
      <c r="L221" t="s">
        <v>7</v>
      </c>
      <c r="M221">
        <v>1</v>
      </c>
      <c r="N221">
        <v>1</v>
      </c>
    </row>
    <row r="222" spans="1:14" ht="15" x14ac:dyDescent="0.3">
      <c r="A222" s="1"/>
      <c r="B222" t="s">
        <v>16</v>
      </c>
      <c r="C222" t="s">
        <v>2252</v>
      </c>
      <c r="D222" t="s">
        <v>2252</v>
      </c>
      <c r="E222" t="s">
        <v>2253</v>
      </c>
      <c r="F222" t="s">
        <v>2253</v>
      </c>
      <c r="G222">
        <v>0.97230738401412997</v>
      </c>
      <c r="H222">
        <v>1</v>
      </c>
      <c r="I222">
        <v>1</v>
      </c>
      <c r="J222">
        <v>1</v>
      </c>
      <c r="K222" t="str">
        <f t="shared" si="16"/>
        <v>yes</v>
      </c>
      <c r="L222" t="s">
        <v>7</v>
      </c>
      <c r="M222">
        <v>1</v>
      </c>
      <c r="N222">
        <v>1</v>
      </c>
    </row>
    <row r="223" spans="1:14" ht="15" x14ac:dyDescent="0.3">
      <c r="A223" s="1"/>
      <c r="B223" t="s">
        <v>16</v>
      </c>
      <c r="C223" s="3">
        <v>0.91</v>
      </c>
      <c r="D223" s="3">
        <v>0.91</v>
      </c>
      <c r="E223" s="3">
        <v>0.91</v>
      </c>
      <c r="F223" s="3">
        <v>0.91</v>
      </c>
      <c r="G223">
        <v>0.96515864133834794</v>
      </c>
      <c r="H223">
        <v>1</v>
      </c>
      <c r="I223">
        <v>1</v>
      </c>
      <c r="J223">
        <v>1</v>
      </c>
      <c r="K223" t="str">
        <f t="shared" si="16"/>
        <v>yes</v>
      </c>
      <c r="L223" t="s">
        <v>7</v>
      </c>
      <c r="M223">
        <v>1</v>
      </c>
      <c r="N223">
        <v>1</v>
      </c>
    </row>
    <row r="224" spans="1:14" ht="15" x14ac:dyDescent="0.3">
      <c r="A224" s="1"/>
      <c r="B224" t="s">
        <v>16</v>
      </c>
      <c r="C224" s="3">
        <v>0.18</v>
      </c>
      <c r="D224" s="3">
        <v>0.18</v>
      </c>
      <c r="E224" s="3">
        <v>0.18</v>
      </c>
      <c r="F224" s="3">
        <v>0.18</v>
      </c>
      <c r="G224">
        <v>0.90715092420578003</v>
      </c>
      <c r="H224">
        <v>1</v>
      </c>
      <c r="I224">
        <v>1</v>
      </c>
      <c r="J224">
        <v>1</v>
      </c>
      <c r="K224" t="str">
        <f t="shared" si="16"/>
        <v>yes</v>
      </c>
      <c r="L224" t="s">
        <v>7</v>
      </c>
      <c r="M224">
        <v>1</v>
      </c>
      <c r="N224">
        <v>1</v>
      </c>
    </row>
    <row r="225" spans="1:14" ht="15" x14ac:dyDescent="0.3">
      <c r="A225" s="1"/>
      <c r="B225" t="s">
        <v>16</v>
      </c>
      <c r="C225" t="s">
        <v>2351</v>
      </c>
      <c r="D225" t="s">
        <v>2351</v>
      </c>
      <c r="E225" t="s">
        <v>2351</v>
      </c>
      <c r="F225" t="s">
        <v>2351</v>
      </c>
      <c r="G225">
        <v>0.51065361499786399</v>
      </c>
      <c r="H225">
        <v>1</v>
      </c>
      <c r="I225">
        <v>1</v>
      </c>
      <c r="J225">
        <v>1</v>
      </c>
      <c r="K225" t="str">
        <f t="shared" si="16"/>
        <v>yes</v>
      </c>
      <c r="L225" t="s">
        <v>7</v>
      </c>
      <c r="M225">
        <v>1</v>
      </c>
      <c r="N225">
        <v>1</v>
      </c>
    </row>
    <row r="226" spans="1:14" ht="15" x14ac:dyDescent="0.3">
      <c r="A226" s="1"/>
      <c r="B226" t="s">
        <v>16</v>
      </c>
      <c r="C226">
        <v>2010</v>
      </c>
      <c r="D226">
        <v>2010</v>
      </c>
      <c r="E226">
        <v>2010</v>
      </c>
      <c r="F226">
        <v>2010</v>
      </c>
      <c r="G226">
        <v>0.95743983983993497</v>
      </c>
      <c r="H226">
        <v>1</v>
      </c>
      <c r="I226">
        <v>1</v>
      </c>
      <c r="J226">
        <v>1</v>
      </c>
      <c r="K226" t="str">
        <f t="shared" si="16"/>
        <v>yes</v>
      </c>
      <c r="L226" t="s">
        <v>7</v>
      </c>
      <c r="M226">
        <v>1</v>
      </c>
      <c r="N226">
        <v>1</v>
      </c>
    </row>
    <row r="227" spans="1:14" ht="15" x14ac:dyDescent="0.3">
      <c r="A227" s="1"/>
      <c r="B227" t="s">
        <v>16</v>
      </c>
      <c r="C227" t="s">
        <v>2356</v>
      </c>
      <c r="D227" t="s">
        <v>6654</v>
      </c>
      <c r="E227" t="s">
        <v>2356</v>
      </c>
      <c r="F227">
        <v>1160000</v>
      </c>
      <c r="G227">
        <v>0.56421279907226596</v>
      </c>
      <c r="H227">
        <v>1</v>
      </c>
      <c r="I227">
        <v>1</v>
      </c>
      <c r="J227">
        <v>1</v>
      </c>
      <c r="K227" t="str">
        <f t="shared" si="16"/>
        <v>yes</v>
      </c>
      <c r="L227" t="s">
        <v>7</v>
      </c>
      <c r="M227">
        <v>1</v>
      </c>
      <c r="N227">
        <v>1</v>
      </c>
    </row>
    <row r="228" spans="1:14" ht="15" x14ac:dyDescent="0.3">
      <c r="A228" s="1"/>
      <c r="B228" t="s">
        <v>16</v>
      </c>
      <c r="C228" t="s">
        <v>3181</v>
      </c>
      <c r="D228" t="s">
        <v>3181</v>
      </c>
      <c r="E228" t="s">
        <v>6666</v>
      </c>
      <c r="F228" t="s">
        <v>6667</v>
      </c>
      <c r="G228">
        <v>0.94932204484939597</v>
      </c>
      <c r="H228">
        <v>1</v>
      </c>
      <c r="I228">
        <v>1</v>
      </c>
      <c r="J228">
        <v>0.95799999999999996</v>
      </c>
      <c r="K228" t="str">
        <f t="shared" si="16"/>
        <v>yes</v>
      </c>
      <c r="L228" t="s">
        <v>7</v>
      </c>
      <c r="M228">
        <v>1</v>
      </c>
      <c r="N228">
        <v>1</v>
      </c>
    </row>
    <row r="229" spans="1:14" ht="15" x14ac:dyDescent="0.3">
      <c r="A229" s="1"/>
      <c r="B229" t="s">
        <v>16</v>
      </c>
      <c r="C229" t="s">
        <v>3184</v>
      </c>
      <c r="D229" t="s">
        <v>3184</v>
      </c>
      <c r="E229" t="s">
        <v>3184</v>
      </c>
      <c r="F229" t="s">
        <v>3184</v>
      </c>
      <c r="G229">
        <v>0.47292903065681502</v>
      </c>
      <c r="H229">
        <v>1</v>
      </c>
      <c r="I229">
        <v>1</v>
      </c>
      <c r="J229">
        <v>1</v>
      </c>
      <c r="K229" t="str">
        <f t="shared" si="16"/>
        <v>yes</v>
      </c>
      <c r="L229" t="s">
        <v>7</v>
      </c>
      <c r="M229">
        <v>1</v>
      </c>
      <c r="N229">
        <v>1</v>
      </c>
    </row>
    <row r="230" spans="1:14" ht="15" x14ac:dyDescent="0.3">
      <c r="A230" s="1"/>
      <c r="B230" t="s">
        <v>16</v>
      </c>
      <c r="C230">
        <v>25</v>
      </c>
      <c r="D230">
        <v>25</v>
      </c>
      <c r="E230">
        <v>25</v>
      </c>
      <c r="F230">
        <v>25</v>
      </c>
      <c r="G230">
        <v>0.60538148880004905</v>
      </c>
      <c r="H230">
        <v>1</v>
      </c>
      <c r="I230">
        <v>1</v>
      </c>
      <c r="J230">
        <v>1</v>
      </c>
      <c r="K230" t="str">
        <f t="shared" si="16"/>
        <v>yes</v>
      </c>
      <c r="L230" t="s">
        <v>7</v>
      </c>
      <c r="M230">
        <v>1</v>
      </c>
      <c r="N230">
        <v>1</v>
      </c>
    </row>
    <row r="231" spans="1:14" ht="15" x14ac:dyDescent="0.3">
      <c r="A231" s="1"/>
      <c r="B231" t="s">
        <v>16</v>
      </c>
      <c r="C231" t="s">
        <v>3184</v>
      </c>
      <c r="D231" t="s">
        <v>3184</v>
      </c>
      <c r="E231" t="s">
        <v>3184</v>
      </c>
      <c r="F231" t="s">
        <v>3184</v>
      </c>
      <c r="G231">
        <v>0.47292903065681502</v>
      </c>
      <c r="H231">
        <v>1</v>
      </c>
      <c r="I231">
        <v>1</v>
      </c>
      <c r="J231">
        <v>1</v>
      </c>
      <c r="K231" t="str">
        <f t="shared" si="16"/>
        <v>yes</v>
      </c>
      <c r="L231" t="s">
        <v>7</v>
      </c>
      <c r="M231">
        <v>1</v>
      </c>
      <c r="N231">
        <v>1</v>
      </c>
    </row>
    <row r="232" spans="1:14" ht="15" x14ac:dyDescent="0.3">
      <c r="A232" s="1"/>
      <c r="B232" t="s">
        <v>16</v>
      </c>
      <c r="C232" t="s">
        <v>3181</v>
      </c>
      <c r="D232" t="s">
        <v>3181</v>
      </c>
      <c r="E232" t="s">
        <v>6666</v>
      </c>
      <c r="F232" t="s">
        <v>6667</v>
      </c>
      <c r="G232">
        <v>0.935979545116425</v>
      </c>
      <c r="H232">
        <v>1</v>
      </c>
      <c r="I232">
        <v>1</v>
      </c>
      <c r="J232">
        <v>0.95799999999999996</v>
      </c>
      <c r="K232" t="str">
        <f t="shared" si="16"/>
        <v>yes</v>
      </c>
      <c r="L232" t="s">
        <v>7</v>
      </c>
      <c r="M232">
        <v>1</v>
      </c>
      <c r="N232">
        <v>1</v>
      </c>
    </row>
    <row r="233" spans="1:14" ht="15" x14ac:dyDescent="0.3">
      <c r="A233" s="1"/>
      <c r="B233" t="s">
        <v>16</v>
      </c>
      <c r="C233" t="s">
        <v>3192</v>
      </c>
      <c r="D233" t="s">
        <v>3192</v>
      </c>
      <c r="E233" t="s">
        <v>6683</v>
      </c>
      <c r="F233" t="s">
        <v>6684</v>
      </c>
      <c r="G233">
        <v>0.95053547620773304</v>
      </c>
      <c r="H233">
        <v>1</v>
      </c>
      <c r="I233">
        <v>1</v>
      </c>
      <c r="J233">
        <v>0.68799999999999994</v>
      </c>
      <c r="K233" t="str">
        <f t="shared" si="16"/>
        <v>yes</v>
      </c>
      <c r="L233" t="s">
        <v>7</v>
      </c>
      <c r="M233">
        <v>1</v>
      </c>
      <c r="N233">
        <v>1</v>
      </c>
    </row>
    <row r="234" spans="1:14" ht="15" x14ac:dyDescent="0.3">
      <c r="A234" s="1"/>
      <c r="B234" t="s">
        <v>16</v>
      </c>
      <c r="C234" t="s">
        <v>3181</v>
      </c>
      <c r="D234" t="s">
        <v>3181</v>
      </c>
      <c r="E234" t="s">
        <v>6666</v>
      </c>
      <c r="F234" t="s">
        <v>6667</v>
      </c>
      <c r="G234">
        <v>0.878573298454285</v>
      </c>
      <c r="H234">
        <v>1</v>
      </c>
      <c r="I234">
        <v>1</v>
      </c>
      <c r="J234">
        <v>0.95799999999999996</v>
      </c>
      <c r="K234" t="str">
        <f t="shared" si="16"/>
        <v>yes</v>
      </c>
      <c r="L234" t="s">
        <v>7</v>
      </c>
      <c r="M234">
        <v>1</v>
      </c>
      <c r="N234">
        <v>1</v>
      </c>
    </row>
    <row r="235" spans="1:14" ht="15" x14ac:dyDescent="0.3">
      <c r="A235" s="1"/>
      <c r="B235" t="s">
        <v>16</v>
      </c>
      <c r="C235" t="s">
        <v>3192</v>
      </c>
      <c r="D235" t="s">
        <v>3192</v>
      </c>
      <c r="E235" t="s">
        <v>6683</v>
      </c>
      <c r="F235" t="s">
        <v>6684</v>
      </c>
      <c r="G235">
        <v>0.116734623908997</v>
      </c>
      <c r="H235">
        <v>1</v>
      </c>
      <c r="I235">
        <v>1</v>
      </c>
      <c r="J235">
        <v>0.68799999999999994</v>
      </c>
      <c r="K235" t="str">
        <f t="shared" si="16"/>
        <v>yes</v>
      </c>
      <c r="L235" t="s">
        <v>7</v>
      </c>
      <c r="M235">
        <v>1</v>
      </c>
      <c r="N235">
        <v>1</v>
      </c>
    </row>
    <row r="236" spans="1:14" ht="15" x14ac:dyDescent="0.3">
      <c r="A236" s="1"/>
      <c r="B236" t="s">
        <v>16</v>
      </c>
      <c r="C236" t="s">
        <v>3243</v>
      </c>
      <c r="D236" t="s">
        <v>6801</v>
      </c>
      <c r="E236" t="s">
        <v>6802</v>
      </c>
      <c r="F236" t="s">
        <v>6802</v>
      </c>
      <c r="G236">
        <v>0.69857537746429399</v>
      </c>
      <c r="H236">
        <v>1</v>
      </c>
      <c r="I236">
        <v>1</v>
      </c>
      <c r="J236">
        <v>1</v>
      </c>
      <c r="K236" t="str">
        <f t="shared" si="16"/>
        <v>yes</v>
      </c>
      <c r="L236" t="s">
        <v>7</v>
      </c>
      <c r="M236">
        <v>0.89875400000000005</v>
      </c>
      <c r="N236">
        <v>0.90056000000000003</v>
      </c>
    </row>
    <row r="237" spans="1:14" ht="15" x14ac:dyDescent="0.3">
      <c r="A237" s="1"/>
      <c r="B237" t="s">
        <v>16</v>
      </c>
      <c r="C237" t="s">
        <v>3253</v>
      </c>
      <c r="D237" t="s">
        <v>3253</v>
      </c>
      <c r="E237" t="s">
        <v>6837</v>
      </c>
      <c r="F237" t="s">
        <v>6837</v>
      </c>
      <c r="G237">
        <v>0.77784925699233998</v>
      </c>
      <c r="H237">
        <v>1</v>
      </c>
      <c r="I237">
        <v>1</v>
      </c>
      <c r="J237">
        <v>1</v>
      </c>
      <c r="K237" t="str">
        <f t="shared" si="16"/>
        <v>yes</v>
      </c>
      <c r="L237" t="s">
        <v>7</v>
      </c>
      <c r="M237">
        <v>1</v>
      </c>
      <c r="N237">
        <v>1</v>
      </c>
    </row>
    <row r="238" spans="1:14" ht="15" x14ac:dyDescent="0.3">
      <c r="A238" s="1"/>
      <c r="B238" t="s">
        <v>16</v>
      </c>
      <c r="C238" t="s">
        <v>3256</v>
      </c>
      <c r="D238" t="s">
        <v>3256</v>
      </c>
      <c r="E238" t="s">
        <v>6839</v>
      </c>
      <c r="F238" t="s">
        <v>6840</v>
      </c>
      <c r="G238">
        <v>0.99325937032699596</v>
      </c>
      <c r="H238">
        <v>1</v>
      </c>
      <c r="I238">
        <v>1</v>
      </c>
      <c r="J238">
        <v>0.88200000000000001</v>
      </c>
      <c r="K238" t="str">
        <f t="shared" si="16"/>
        <v>yes</v>
      </c>
      <c r="L238" t="s">
        <v>7</v>
      </c>
      <c r="M238">
        <v>1</v>
      </c>
      <c r="N238">
        <v>1</v>
      </c>
    </row>
    <row r="239" spans="1:14" ht="15" x14ac:dyDescent="0.3">
      <c r="A239" s="1"/>
      <c r="B239" t="s">
        <v>16</v>
      </c>
      <c r="C239" t="s">
        <v>3265</v>
      </c>
      <c r="D239" t="s">
        <v>3265</v>
      </c>
      <c r="E239" t="s">
        <v>6849</v>
      </c>
      <c r="F239" t="s">
        <v>6854</v>
      </c>
      <c r="G239">
        <v>0.31345245242118802</v>
      </c>
      <c r="H239">
        <v>1</v>
      </c>
      <c r="I239">
        <v>1</v>
      </c>
      <c r="J239">
        <v>0.93799999999999994</v>
      </c>
      <c r="K239" t="str">
        <f t="shared" si="16"/>
        <v>yes</v>
      </c>
      <c r="L239" t="s">
        <v>7</v>
      </c>
      <c r="M239">
        <v>1</v>
      </c>
      <c r="N239">
        <v>1</v>
      </c>
    </row>
    <row r="240" spans="1:14" ht="15" x14ac:dyDescent="0.3">
      <c r="A240" s="1"/>
      <c r="B240" t="s">
        <v>16</v>
      </c>
      <c r="C240" t="s">
        <v>3303</v>
      </c>
      <c r="D240" t="s">
        <v>3303</v>
      </c>
      <c r="E240" t="s">
        <v>6911</v>
      </c>
      <c r="F240" t="s">
        <v>6912</v>
      </c>
      <c r="G240">
        <v>0.98739516735076904</v>
      </c>
      <c r="H240">
        <v>1</v>
      </c>
      <c r="I240">
        <v>1</v>
      </c>
      <c r="J240">
        <v>0.96499999999999997</v>
      </c>
      <c r="K240" t="str">
        <f t="shared" si="16"/>
        <v>yes</v>
      </c>
      <c r="L240" t="s">
        <v>7</v>
      </c>
      <c r="M240">
        <v>1</v>
      </c>
      <c r="N240">
        <v>1</v>
      </c>
    </row>
    <row r="241" spans="1:14" ht="15" x14ac:dyDescent="0.3">
      <c r="A241" s="1"/>
      <c r="B241" t="s">
        <v>16</v>
      </c>
      <c r="C241" t="s">
        <v>3306</v>
      </c>
      <c r="D241" t="s">
        <v>3306</v>
      </c>
      <c r="E241" t="s">
        <v>6914</v>
      </c>
      <c r="F241" t="s">
        <v>6859</v>
      </c>
      <c r="G241">
        <v>0.99695003032684304</v>
      </c>
      <c r="H241">
        <v>1</v>
      </c>
      <c r="I241">
        <v>1</v>
      </c>
      <c r="J241">
        <v>0.54400000000000004</v>
      </c>
      <c r="K241" t="str">
        <f t="shared" si="16"/>
        <v>yes</v>
      </c>
      <c r="L241" t="s">
        <v>7</v>
      </c>
      <c r="M241">
        <v>1</v>
      </c>
      <c r="N241">
        <v>1</v>
      </c>
    </row>
    <row r="242" spans="1:14" ht="15" x14ac:dyDescent="0.3">
      <c r="A242" s="1"/>
      <c r="B242" t="s">
        <v>16</v>
      </c>
      <c r="C242" t="s">
        <v>3318</v>
      </c>
      <c r="D242" t="s">
        <v>3318</v>
      </c>
      <c r="E242" t="s">
        <v>6949</v>
      </c>
      <c r="F242" t="s">
        <v>6950</v>
      </c>
      <c r="G242">
        <v>0.80700755119323697</v>
      </c>
      <c r="H242">
        <v>1</v>
      </c>
      <c r="I242">
        <v>1</v>
      </c>
      <c r="J242">
        <v>0.80200000000000005</v>
      </c>
      <c r="K242" t="str">
        <f t="shared" si="16"/>
        <v>yes</v>
      </c>
      <c r="L242" t="s">
        <v>7</v>
      </c>
      <c r="M242">
        <v>1</v>
      </c>
      <c r="N242">
        <v>1</v>
      </c>
    </row>
    <row r="243" spans="1:14" ht="15" x14ac:dyDescent="0.3">
      <c r="A243" s="1"/>
      <c r="B243" t="s">
        <v>16</v>
      </c>
      <c r="C243" t="s">
        <v>3361</v>
      </c>
      <c r="D243" t="s">
        <v>3361</v>
      </c>
      <c r="E243" t="s">
        <v>3361</v>
      </c>
      <c r="F243" t="s">
        <v>3361</v>
      </c>
      <c r="G243">
        <v>0.82986748218536399</v>
      </c>
      <c r="H243">
        <v>1</v>
      </c>
      <c r="I243">
        <v>1</v>
      </c>
      <c r="J243">
        <v>1</v>
      </c>
      <c r="K243" t="str">
        <f t="shared" si="16"/>
        <v>yes</v>
      </c>
      <c r="L243" t="s">
        <v>7</v>
      </c>
      <c r="M243">
        <v>1</v>
      </c>
      <c r="N243">
        <v>1</v>
      </c>
    </row>
    <row r="244" spans="1:14" ht="15" x14ac:dyDescent="0.3">
      <c r="A244" s="1"/>
      <c r="B244" t="s">
        <v>16</v>
      </c>
      <c r="C244" t="s">
        <v>3411</v>
      </c>
      <c r="D244" t="s">
        <v>3411</v>
      </c>
      <c r="E244" t="s">
        <v>7180</v>
      </c>
      <c r="F244" t="s">
        <v>7180</v>
      </c>
      <c r="G244">
        <v>0.97293210029602095</v>
      </c>
      <c r="H244">
        <v>1</v>
      </c>
      <c r="I244">
        <v>1</v>
      </c>
      <c r="J244">
        <v>1</v>
      </c>
      <c r="K244" t="str">
        <f t="shared" si="16"/>
        <v>yes</v>
      </c>
      <c r="L244" t="s">
        <v>7</v>
      </c>
      <c r="M244">
        <v>1</v>
      </c>
      <c r="N244">
        <v>1</v>
      </c>
    </row>
    <row r="245" spans="1:14" ht="15" x14ac:dyDescent="0.3">
      <c r="A245" s="1"/>
      <c r="B245" t="s">
        <v>16</v>
      </c>
      <c r="C245" t="s">
        <v>3422</v>
      </c>
      <c r="D245" t="s">
        <v>3422</v>
      </c>
      <c r="E245" t="s">
        <v>7196</v>
      </c>
      <c r="F245" t="s">
        <v>7197</v>
      </c>
      <c r="G245">
        <v>0.73670148849487305</v>
      </c>
      <c r="H245">
        <v>1</v>
      </c>
      <c r="I245">
        <v>1</v>
      </c>
      <c r="J245">
        <v>0.83199999999999996</v>
      </c>
      <c r="K245" t="str">
        <f t="shared" si="16"/>
        <v>yes</v>
      </c>
      <c r="L245" t="s">
        <v>7</v>
      </c>
      <c r="M245">
        <v>1</v>
      </c>
      <c r="N245">
        <v>1</v>
      </c>
    </row>
    <row r="246" spans="1:14" ht="15" x14ac:dyDescent="0.3">
      <c r="A246" s="1"/>
      <c r="B246" t="s">
        <v>16</v>
      </c>
      <c r="C246" t="s">
        <v>3452</v>
      </c>
      <c r="D246" t="s">
        <v>3452</v>
      </c>
      <c r="E246" t="s">
        <v>7262</v>
      </c>
      <c r="F246" t="s">
        <v>7263</v>
      </c>
      <c r="G246">
        <v>0.54952865839004505</v>
      </c>
      <c r="H246">
        <v>1</v>
      </c>
      <c r="I246">
        <v>1</v>
      </c>
      <c r="J246">
        <v>0.81799999999999995</v>
      </c>
      <c r="K246" t="str">
        <f t="shared" si="16"/>
        <v>yes</v>
      </c>
      <c r="L246" t="s">
        <v>7</v>
      </c>
      <c r="M246">
        <v>1</v>
      </c>
      <c r="N246">
        <v>1</v>
      </c>
    </row>
    <row r="247" spans="1:14" ht="15" x14ac:dyDescent="0.3">
      <c r="A247" s="1"/>
      <c r="B247" t="s">
        <v>16</v>
      </c>
      <c r="C247" t="s">
        <v>3473</v>
      </c>
      <c r="D247" t="s">
        <v>3473</v>
      </c>
      <c r="E247" t="s">
        <v>7298</v>
      </c>
      <c r="F247" t="s">
        <v>7298</v>
      </c>
      <c r="G247">
        <v>0.77189010381698597</v>
      </c>
      <c r="H247">
        <v>1</v>
      </c>
      <c r="I247">
        <v>1</v>
      </c>
      <c r="J247">
        <v>1</v>
      </c>
      <c r="K247" t="str">
        <f t="shared" si="16"/>
        <v>yes</v>
      </c>
      <c r="L247" t="s">
        <v>7</v>
      </c>
      <c r="M247">
        <v>1</v>
      </c>
      <c r="N247">
        <v>1</v>
      </c>
    </row>
    <row r="248" spans="1:14" ht="15" x14ac:dyDescent="0.3">
      <c r="A248" s="1"/>
      <c r="B248" t="s">
        <v>16</v>
      </c>
      <c r="C248" t="s">
        <v>3479</v>
      </c>
      <c r="D248" t="s">
        <v>3479</v>
      </c>
      <c r="E248" t="s">
        <v>7304</v>
      </c>
      <c r="F248" t="s">
        <v>7304</v>
      </c>
      <c r="G248">
        <v>0.97900527715682995</v>
      </c>
      <c r="H248">
        <v>1</v>
      </c>
      <c r="I248">
        <v>1</v>
      </c>
      <c r="J248">
        <v>1</v>
      </c>
      <c r="K248" t="str">
        <f t="shared" si="16"/>
        <v>yes</v>
      </c>
      <c r="L248" t="s">
        <v>7</v>
      </c>
      <c r="M248">
        <v>1</v>
      </c>
      <c r="N248">
        <v>1</v>
      </c>
    </row>
    <row r="249" spans="1:14" ht="15" x14ac:dyDescent="0.3">
      <c r="A249" s="1"/>
      <c r="B249" t="s">
        <v>16</v>
      </c>
      <c r="C249" t="s">
        <v>3482</v>
      </c>
      <c r="D249" t="s">
        <v>3482</v>
      </c>
      <c r="E249" t="s">
        <v>7306</v>
      </c>
      <c r="F249" t="s">
        <v>7306</v>
      </c>
      <c r="G249">
        <v>0.98295503854751598</v>
      </c>
      <c r="H249">
        <v>1</v>
      </c>
      <c r="I249">
        <v>1</v>
      </c>
      <c r="J249">
        <v>1</v>
      </c>
      <c r="K249" t="str">
        <f t="shared" si="16"/>
        <v>yes</v>
      </c>
      <c r="L249" t="s">
        <v>7</v>
      </c>
      <c r="M249">
        <v>1</v>
      </c>
      <c r="N249">
        <v>1</v>
      </c>
    </row>
    <row r="250" spans="1:14" ht="15" x14ac:dyDescent="0.3">
      <c r="A250" s="1"/>
      <c r="B250" t="s">
        <v>16</v>
      </c>
      <c r="C250" t="s">
        <v>3491</v>
      </c>
      <c r="D250" t="s">
        <v>3491</v>
      </c>
      <c r="E250" t="s">
        <v>7320</v>
      </c>
      <c r="F250" t="s">
        <v>7321</v>
      </c>
      <c r="G250">
        <v>0.99498295783996604</v>
      </c>
      <c r="H250">
        <v>1</v>
      </c>
      <c r="I250">
        <v>1</v>
      </c>
      <c r="J250">
        <v>0.93799999999999994</v>
      </c>
      <c r="K250" t="str">
        <f t="shared" si="16"/>
        <v>yes</v>
      </c>
      <c r="L250" t="s">
        <v>7</v>
      </c>
      <c r="M250">
        <v>1</v>
      </c>
      <c r="N250">
        <v>1</v>
      </c>
    </row>
    <row r="251" spans="1:14" ht="15" x14ac:dyDescent="0.3">
      <c r="A251" s="1"/>
      <c r="B251" t="s">
        <v>16</v>
      </c>
      <c r="C251" t="s">
        <v>3498</v>
      </c>
      <c r="D251" t="s">
        <v>3498</v>
      </c>
      <c r="E251" t="s">
        <v>3498</v>
      </c>
      <c r="F251" t="s">
        <v>3498</v>
      </c>
      <c r="G251">
        <v>0.96360200643539395</v>
      </c>
      <c r="H251">
        <v>1</v>
      </c>
      <c r="I251">
        <v>1</v>
      </c>
      <c r="J251">
        <v>1</v>
      </c>
      <c r="K251" t="str">
        <f t="shared" si="16"/>
        <v>yes</v>
      </c>
      <c r="L251" t="s">
        <v>7</v>
      </c>
      <c r="M251">
        <v>1</v>
      </c>
      <c r="N251">
        <v>1</v>
      </c>
    </row>
    <row r="252" spans="1:14" ht="15" x14ac:dyDescent="0.3">
      <c r="A252" s="1"/>
      <c r="B252" t="s">
        <v>16</v>
      </c>
      <c r="C252" t="s">
        <v>3520</v>
      </c>
      <c r="D252" t="s">
        <v>3520</v>
      </c>
      <c r="E252" t="s">
        <v>7366</v>
      </c>
      <c r="F252" t="s">
        <v>7367</v>
      </c>
      <c r="G252">
        <v>0.63951432704925504</v>
      </c>
      <c r="H252">
        <v>1</v>
      </c>
      <c r="I252">
        <v>1</v>
      </c>
      <c r="J252">
        <v>0.96899999999999997</v>
      </c>
      <c r="K252" t="str">
        <f t="shared" si="16"/>
        <v>yes</v>
      </c>
      <c r="L252" t="s">
        <v>7</v>
      </c>
      <c r="M252">
        <v>1</v>
      </c>
      <c r="N252">
        <v>1</v>
      </c>
    </row>
    <row r="253" spans="1:14" ht="15" x14ac:dyDescent="0.3">
      <c r="A253" s="1"/>
      <c r="B253" t="s">
        <v>16</v>
      </c>
      <c r="C253" t="s">
        <v>3533</v>
      </c>
      <c r="D253" t="s">
        <v>3533</v>
      </c>
      <c r="E253" t="s">
        <v>7384</v>
      </c>
      <c r="F253" t="s">
        <v>7384</v>
      </c>
      <c r="G253">
        <v>0.99602341651916504</v>
      </c>
      <c r="H253">
        <v>1</v>
      </c>
      <c r="I253">
        <v>0.5</v>
      </c>
      <c r="J253">
        <v>1</v>
      </c>
      <c r="K253" t="str">
        <f t="shared" si="16"/>
        <v>yes</v>
      </c>
      <c r="L253" t="s">
        <v>7</v>
      </c>
      <c r="M253">
        <v>1</v>
      </c>
      <c r="N253">
        <v>1</v>
      </c>
    </row>
    <row r="254" spans="1:14" ht="15" x14ac:dyDescent="0.3">
      <c r="A254" s="1"/>
      <c r="B254" t="s">
        <v>16</v>
      </c>
      <c r="C254" t="s">
        <v>49</v>
      </c>
      <c r="D254" t="s">
        <v>49</v>
      </c>
      <c r="E254" t="s">
        <v>32</v>
      </c>
      <c r="F254" t="s">
        <v>32</v>
      </c>
      <c r="G254">
        <v>0.84395051002502397</v>
      </c>
      <c r="H254">
        <v>1</v>
      </c>
      <c r="I254">
        <v>1</v>
      </c>
      <c r="J254">
        <v>1</v>
      </c>
      <c r="K254" t="str">
        <f t="shared" si="16"/>
        <v>yes</v>
      </c>
      <c r="L254" t="s">
        <v>7</v>
      </c>
      <c r="M254">
        <v>1</v>
      </c>
      <c r="N254">
        <v>1</v>
      </c>
    </row>
    <row r="255" spans="1:14" ht="15" x14ac:dyDescent="0.3">
      <c r="A255" s="1"/>
      <c r="B255" t="s">
        <v>16</v>
      </c>
      <c r="C255" t="s">
        <v>3556</v>
      </c>
      <c r="D255" t="s">
        <v>7419</v>
      </c>
      <c r="E255" t="s">
        <v>7420</v>
      </c>
      <c r="F255" t="s">
        <v>7421</v>
      </c>
      <c r="G255">
        <v>0.82507938146591198</v>
      </c>
      <c r="H255">
        <v>1</v>
      </c>
      <c r="I255">
        <v>1</v>
      </c>
      <c r="J255">
        <v>1</v>
      </c>
      <c r="K255" t="str">
        <f t="shared" si="16"/>
        <v>yes</v>
      </c>
      <c r="L255" t="s">
        <v>7</v>
      </c>
      <c r="M255">
        <v>0.97767000000000004</v>
      </c>
      <c r="N255">
        <v>0.97453000000000001</v>
      </c>
    </row>
    <row r="256" spans="1:14" ht="15" x14ac:dyDescent="0.3">
      <c r="A256" s="1"/>
      <c r="B256" t="s">
        <v>16</v>
      </c>
      <c r="C256" t="s">
        <v>3562</v>
      </c>
      <c r="D256" t="s">
        <v>3562</v>
      </c>
      <c r="E256" t="s">
        <v>7430</v>
      </c>
      <c r="F256" t="s">
        <v>7431</v>
      </c>
      <c r="G256">
        <v>0.52316886186599698</v>
      </c>
      <c r="H256">
        <v>1</v>
      </c>
      <c r="I256">
        <v>1</v>
      </c>
      <c r="J256">
        <v>0.94899999999999995</v>
      </c>
      <c r="K256" t="str">
        <f t="shared" si="16"/>
        <v>yes</v>
      </c>
      <c r="L256" t="s">
        <v>7</v>
      </c>
      <c r="M256">
        <v>1</v>
      </c>
      <c r="N256">
        <v>1</v>
      </c>
    </row>
    <row r="257" spans="1:14" ht="15" x14ac:dyDescent="0.3">
      <c r="A257" s="1"/>
      <c r="B257" t="s">
        <v>16</v>
      </c>
      <c r="C257" t="s">
        <v>3565</v>
      </c>
      <c r="D257" t="s">
        <v>7437</v>
      </c>
      <c r="E257" t="s">
        <v>7438</v>
      </c>
      <c r="F257" t="s">
        <v>7439</v>
      </c>
      <c r="G257">
        <v>0.99524861574172996</v>
      </c>
      <c r="H257">
        <v>1</v>
      </c>
      <c r="I257">
        <v>1</v>
      </c>
      <c r="J257">
        <v>1</v>
      </c>
      <c r="K257" t="str">
        <f t="shared" si="16"/>
        <v>yes</v>
      </c>
      <c r="L257" t="s">
        <v>7</v>
      </c>
      <c r="M257">
        <v>0.91283499999999995</v>
      </c>
      <c r="N257">
        <v>0.91429700000000003</v>
      </c>
    </row>
    <row r="258" spans="1:14" ht="15" x14ac:dyDescent="0.3">
      <c r="A258" s="1"/>
      <c r="B258" t="s">
        <v>16</v>
      </c>
      <c r="C258" t="s">
        <v>3568</v>
      </c>
      <c r="D258" t="s">
        <v>3568</v>
      </c>
      <c r="E258" t="s">
        <v>7441</v>
      </c>
      <c r="F258" t="s">
        <v>7441</v>
      </c>
      <c r="G258">
        <v>0.795171439647675</v>
      </c>
      <c r="H258">
        <v>1</v>
      </c>
      <c r="I258">
        <v>1</v>
      </c>
      <c r="J258">
        <v>1</v>
      </c>
      <c r="K258" t="str">
        <f t="shared" si="16"/>
        <v>yes</v>
      </c>
      <c r="L258" t="s">
        <v>7</v>
      </c>
      <c r="M258">
        <v>1</v>
      </c>
      <c r="N258">
        <v>1</v>
      </c>
    </row>
    <row r="259" spans="1:14" ht="15" x14ac:dyDescent="0.3">
      <c r="A259" s="1"/>
      <c r="B259" t="s">
        <v>16</v>
      </c>
      <c r="C259" t="s">
        <v>3571</v>
      </c>
      <c r="D259" t="s">
        <v>3571</v>
      </c>
      <c r="E259" t="s">
        <v>7444</v>
      </c>
      <c r="F259" t="s">
        <v>7444</v>
      </c>
      <c r="G259">
        <v>0.968788743019104</v>
      </c>
      <c r="H259">
        <v>1</v>
      </c>
      <c r="I259">
        <v>1</v>
      </c>
      <c r="J259">
        <v>1</v>
      </c>
      <c r="K259" t="str">
        <f t="shared" ref="K259:K322" si="17">IF(H259&gt;0.64,"yes",IF(H259&gt;=0.45,"partially","no"))</f>
        <v>yes</v>
      </c>
      <c r="L259" t="s">
        <v>7</v>
      </c>
      <c r="M259">
        <v>1</v>
      </c>
      <c r="N259">
        <v>1</v>
      </c>
    </row>
    <row r="260" spans="1:14" ht="15" x14ac:dyDescent="0.3">
      <c r="A260" s="1"/>
      <c r="B260" t="s">
        <v>16</v>
      </c>
      <c r="C260" t="s">
        <v>3574</v>
      </c>
      <c r="D260" t="s">
        <v>3574</v>
      </c>
      <c r="E260" t="s">
        <v>7446</v>
      </c>
      <c r="F260" t="s">
        <v>7446</v>
      </c>
      <c r="G260">
        <v>0.99450290203094505</v>
      </c>
      <c r="H260">
        <v>1</v>
      </c>
      <c r="I260">
        <v>1</v>
      </c>
      <c r="J260">
        <v>1</v>
      </c>
      <c r="K260" t="str">
        <f t="shared" si="17"/>
        <v>yes</v>
      </c>
      <c r="L260" t="s">
        <v>7</v>
      </c>
      <c r="M260">
        <v>1</v>
      </c>
      <c r="N260">
        <v>1</v>
      </c>
    </row>
    <row r="261" spans="1:14" ht="15" x14ac:dyDescent="0.3">
      <c r="A261" s="1"/>
      <c r="B261" t="s">
        <v>16</v>
      </c>
      <c r="C261" t="s">
        <v>3579</v>
      </c>
      <c r="D261" t="s">
        <v>3579</v>
      </c>
      <c r="E261" t="s">
        <v>7451</v>
      </c>
      <c r="F261" t="s">
        <v>7451</v>
      </c>
      <c r="G261">
        <v>0.90218490362167403</v>
      </c>
      <c r="H261">
        <v>1</v>
      </c>
      <c r="I261">
        <v>1</v>
      </c>
      <c r="J261">
        <v>1</v>
      </c>
      <c r="K261" t="str">
        <f t="shared" si="17"/>
        <v>yes</v>
      </c>
      <c r="L261" t="s">
        <v>7</v>
      </c>
      <c r="M261">
        <v>1</v>
      </c>
      <c r="N261">
        <v>1</v>
      </c>
    </row>
    <row r="262" spans="1:14" ht="15" x14ac:dyDescent="0.3">
      <c r="A262" s="1"/>
      <c r="B262" t="s">
        <v>16</v>
      </c>
      <c r="C262" t="s">
        <v>3587</v>
      </c>
      <c r="D262" t="s">
        <v>7460</v>
      </c>
      <c r="E262" t="s">
        <v>7461</v>
      </c>
      <c r="F262" t="s">
        <v>7461</v>
      </c>
      <c r="G262">
        <v>0.748207867145538</v>
      </c>
      <c r="H262">
        <v>1</v>
      </c>
      <c r="I262">
        <v>1</v>
      </c>
      <c r="J262">
        <v>1</v>
      </c>
      <c r="K262" t="str">
        <f t="shared" si="17"/>
        <v>yes</v>
      </c>
      <c r="L262" t="s">
        <v>7</v>
      </c>
      <c r="M262">
        <v>0.92285799999999996</v>
      </c>
      <c r="N262">
        <v>0.92424200000000001</v>
      </c>
    </row>
    <row r="263" spans="1:14" ht="15" x14ac:dyDescent="0.3">
      <c r="A263" s="1"/>
      <c r="B263" t="s">
        <v>16</v>
      </c>
      <c r="C263" t="s">
        <v>3604</v>
      </c>
      <c r="D263" t="s">
        <v>7491</v>
      </c>
      <c r="E263" t="s">
        <v>7492</v>
      </c>
      <c r="F263" t="s">
        <v>7493</v>
      </c>
      <c r="G263">
        <v>0.99628561735153198</v>
      </c>
      <c r="H263">
        <v>1</v>
      </c>
      <c r="I263">
        <v>1</v>
      </c>
      <c r="J263">
        <v>1</v>
      </c>
      <c r="K263" t="str">
        <f t="shared" si="17"/>
        <v>yes</v>
      </c>
      <c r="L263" t="s">
        <v>7</v>
      </c>
      <c r="M263">
        <v>0.87819800000000003</v>
      </c>
      <c r="N263">
        <v>0.87661999999999995</v>
      </c>
    </row>
    <row r="264" spans="1:14" ht="15" x14ac:dyDescent="0.3">
      <c r="A264" s="1"/>
      <c r="B264" t="s">
        <v>16</v>
      </c>
      <c r="C264" t="s">
        <v>3607</v>
      </c>
      <c r="D264" t="s">
        <v>3607</v>
      </c>
      <c r="E264" t="s">
        <v>7495</v>
      </c>
      <c r="F264" t="s">
        <v>7495</v>
      </c>
      <c r="G264">
        <v>0.61839777231216397</v>
      </c>
      <c r="H264">
        <v>1</v>
      </c>
      <c r="I264">
        <v>1</v>
      </c>
      <c r="J264">
        <v>1</v>
      </c>
      <c r="K264" t="str">
        <f t="shared" si="17"/>
        <v>yes</v>
      </c>
      <c r="L264" t="s">
        <v>7</v>
      </c>
      <c r="M264">
        <v>1</v>
      </c>
      <c r="N264">
        <v>1</v>
      </c>
    </row>
    <row r="265" spans="1:14" ht="15" x14ac:dyDescent="0.3">
      <c r="A265" s="1"/>
      <c r="B265" t="s">
        <v>16</v>
      </c>
      <c r="C265" t="s">
        <v>3630</v>
      </c>
      <c r="D265" t="s">
        <v>3630</v>
      </c>
      <c r="E265" t="s">
        <v>7540</v>
      </c>
      <c r="F265" t="s">
        <v>7540</v>
      </c>
      <c r="G265">
        <v>0.98364138603210505</v>
      </c>
      <c r="H265">
        <v>1</v>
      </c>
      <c r="I265">
        <v>1</v>
      </c>
      <c r="J265">
        <v>1</v>
      </c>
      <c r="K265" t="str">
        <f t="shared" si="17"/>
        <v>yes</v>
      </c>
      <c r="L265" t="s">
        <v>7</v>
      </c>
      <c r="M265">
        <v>1</v>
      </c>
      <c r="N265">
        <v>1</v>
      </c>
    </row>
    <row r="266" spans="1:14" ht="15" x14ac:dyDescent="0.3">
      <c r="A266" s="1"/>
      <c r="B266" t="s">
        <v>16</v>
      </c>
      <c r="C266" t="s">
        <v>3662</v>
      </c>
      <c r="D266" t="s">
        <v>3662</v>
      </c>
      <c r="E266" t="s">
        <v>3662</v>
      </c>
      <c r="F266" t="s">
        <v>3662</v>
      </c>
      <c r="G266">
        <v>0.42898881435394298</v>
      </c>
      <c r="H266">
        <v>1</v>
      </c>
      <c r="I266">
        <v>1</v>
      </c>
      <c r="J266">
        <v>1</v>
      </c>
      <c r="K266" t="str">
        <f t="shared" si="17"/>
        <v>yes</v>
      </c>
      <c r="L266" t="s">
        <v>7</v>
      </c>
      <c r="M266">
        <v>1</v>
      </c>
      <c r="N266">
        <v>1</v>
      </c>
    </row>
    <row r="267" spans="1:14" ht="15" x14ac:dyDescent="0.3">
      <c r="A267" s="1"/>
      <c r="B267" t="s">
        <v>16</v>
      </c>
      <c r="C267" t="s">
        <v>3723</v>
      </c>
      <c r="D267" t="s">
        <v>3723</v>
      </c>
      <c r="E267" t="s">
        <v>7694</v>
      </c>
      <c r="F267" t="s">
        <v>7694</v>
      </c>
      <c r="G267">
        <v>0.40735226869583102</v>
      </c>
      <c r="H267">
        <v>1</v>
      </c>
      <c r="I267">
        <v>1</v>
      </c>
      <c r="J267">
        <v>1</v>
      </c>
      <c r="K267" t="str">
        <f t="shared" si="17"/>
        <v>yes</v>
      </c>
      <c r="L267" t="s">
        <v>7</v>
      </c>
      <c r="M267">
        <v>1</v>
      </c>
      <c r="N267">
        <v>1</v>
      </c>
    </row>
    <row r="268" spans="1:14" ht="15" x14ac:dyDescent="0.3">
      <c r="A268" s="1"/>
      <c r="B268" t="s">
        <v>16</v>
      </c>
      <c r="C268" t="s">
        <v>3729</v>
      </c>
      <c r="D268" t="s">
        <v>3729</v>
      </c>
      <c r="E268" t="s">
        <v>7701</v>
      </c>
      <c r="F268" t="s">
        <v>7702</v>
      </c>
      <c r="G268">
        <v>0.54259765148162797</v>
      </c>
      <c r="H268">
        <v>1</v>
      </c>
      <c r="I268">
        <v>1</v>
      </c>
      <c r="J268">
        <v>0.81699999999999995</v>
      </c>
      <c r="K268" t="str">
        <f t="shared" si="17"/>
        <v>yes</v>
      </c>
      <c r="L268" t="s">
        <v>7</v>
      </c>
      <c r="M268">
        <v>1</v>
      </c>
      <c r="N268">
        <v>1</v>
      </c>
    </row>
    <row r="269" spans="1:14" ht="15" x14ac:dyDescent="0.3">
      <c r="A269" s="1"/>
      <c r="B269" t="s">
        <v>16</v>
      </c>
      <c r="C269" t="s">
        <v>3758</v>
      </c>
      <c r="D269" t="s">
        <v>7764</v>
      </c>
      <c r="E269" t="s">
        <v>7765</v>
      </c>
      <c r="F269" t="s">
        <v>7765</v>
      </c>
      <c r="G269">
        <v>0.55307388305664096</v>
      </c>
      <c r="H269">
        <v>1</v>
      </c>
      <c r="I269">
        <v>0.85699999999999998</v>
      </c>
      <c r="J269">
        <v>1</v>
      </c>
      <c r="K269" t="str">
        <f t="shared" si="17"/>
        <v>yes</v>
      </c>
      <c r="L269" t="s">
        <v>7</v>
      </c>
      <c r="M269">
        <v>1</v>
      </c>
      <c r="N269">
        <v>1</v>
      </c>
    </row>
    <row r="270" spans="1:14" ht="15" x14ac:dyDescent="0.3">
      <c r="A270" s="1"/>
      <c r="B270" t="s">
        <v>16</v>
      </c>
      <c r="C270" t="s">
        <v>3788</v>
      </c>
      <c r="D270" t="s">
        <v>3788</v>
      </c>
      <c r="E270" t="s">
        <v>7819</v>
      </c>
      <c r="F270" t="s">
        <v>7819</v>
      </c>
      <c r="G270">
        <v>0.61488413810730003</v>
      </c>
      <c r="H270">
        <v>1</v>
      </c>
      <c r="I270">
        <v>1</v>
      </c>
      <c r="J270">
        <v>1</v>
      </c>
      <c r="K270" t="str">
        <f t="shared" si="17"/>
        <v>yes</v>
      </c>
      <c r="L270" t="s">
        <v>7</v>
      </c>
      <c r="M270">
        <v>1</v>
      </c>
      <c r="N270">
        <v>1</v>
      </c>
    </row>
    <row r="271" spans="1:14" ht="15" x14ac:dyDescent="0.3">
      <c r="A271" s="1"/>
      <c r="B271" t="s">
        <v>16</v>
      </c>
      <c r="C271" t="s">
        <v>3812</v>
      </c>
      <c r="D271" t="s">
        <v>3812</v>
      </c>
      <c r="E271" t="s">
        <v>7871</v>
      </c>
      <c r="F271" t="s">
        <v>7871</v>
      </c>
      <c r="G271">
        <v>0.96316564083099399</v>
      </c>
      <c r="H271">
        <v>1</v>
      </c>
      <c r="I271">
        <v>1</v>
      </c>
      <c r="J271">
        <v>1</v>
      </c>
      <c r="K271" t="str">
        <f t="shared" si="17"/>
        <v>yes</v>
      </c>
      <c r="L271" t="s">
        <v>7</v>
      </c>
      <c r="M271">
        <v>1</v>
      </c>
      <c r="N271">
        <v>1</v>
      </c>
    </row>
    <row r="272" spans="1:14" ht="15" x14ac:dyDescent="0.3">
      <c r="A272" s="1"/>
      <c r="B272" t="s">
        <v>16</v>
      </c>
      <c r="C272" t="s">
        <v>3824</v>
      </c>
      <c r="D272" t="s">
        <v>3824</v>
      </c>
      <c r="E272" t="s">
        <v>7888</v>
      </c>
      <c r="F272" t="s">
        <v>7889</v>
      </c>
      <c r="G272">
        <v>0.85837453603744496</v>
      </c>
      <c r="H272">
        <v>1</v>
      </c>
      <c r="I272">
        <v>1</v>
      </c>
      <c r="J272">
        <v>0.874</v>
      </c>
      <c r="K272" t="str">
        <f t="shared" si="17"/>
        <v>yes</v>
      </c>
      <c r="L272" t="s">
        <v>7</v>
      </c>
      <c r="M272">
        <v>1</v>
      </c>
      <c r="N272">
        <v>1</v>
      </c>
    </row>
    <row r="273" spans="1:14" ht="15" x14ac:dyDescent="0.3">
      <c r="A273" s="1"/>
      <c r="B273" t="s">
        <v>16</v>
      </c>
      <c r="C273" t="s">
        <v>3841</v>
      </c>
      <c r="D273" t="s">
        <v>3841</v>
      </c>
      <c r="E273" t="s">
        <v>3841</v>
      </c>
      <c r="F273" t="s">
        <v>3841</v>
      </c>
      <c r="G273">
        <v>0.78855615854263295</v>
      </c>
      <c r="H273">
        <v>1</v>
      </c>
      <c r="I273">
        <v>1</v>
      </c>
      <c r="J273">
        <v>1</v>
      </c>
      <c r="K273" t="str">
        <f t="shared" si="17"/>
        <v>yes</v>
      </c>
      <c r="L273" t="s">
        <v>7</v>
      </c>
      <c r="M273">
        <v>1</v>
      </c>
      <c r="N273">
        <v>1</v>
      </c>
    </row>
    <row r="274" spans="1:14" ht="15" x14ac:dyDescent="0.3">
      <c r="A274" s="1"/>
      <c r="B274" t="s">
        <v>16</v>
      </c>
      <c r="C274" t="s">
        <v>3850</v>
      </c>
      <c r="D274" t="s">
        <v>3850</v>
      </c>
      <c r="E274" t="s">
        <v>7935</v>
      </c>
      <c r="F274" t="s">
        <v>7935</v>
      </c>
      <c r="G274">
        <v>0.99332189559936501</v>
      </c>
      <c r="H274">
        <v>1</v>
      </c>
      <c r="I274">
        <v>1</v>
      </c>
      <c r="J274">
        <v>1</v>
      </c>
      <c r="K274" t="str">
        <f t="shared" si="17"/>
        <v>yes</v>
      </c>
      <c r="L274" t="s">
        <v>7</v>
      </c>
      <c r="M274">
        <v>1</v>
      </c>
      <c r="N274">
        <v>1</v>
      </c>
    </row>
    <row r="275" spans="1:14" ht="15" x14ac:dyDescent="0.3">
      <c r="A275" s="1"/>
      <c r="B275" t="s">
        <v>16</v>
      </c>
      <c r="C275" t="s">
        <v>3853</v>
      </c>
      <c r="D275" t="s">
        <v>3853</v>
      </c>
      <c r="E275" t="s">
        <v>7937</v>
      </c>
      <c r="F275" t="s">
        <v>7937</v>
      </c>
      <c r="G275">
        <v>0.94616627693176303</v>
      </c>
      <c r="H275">
        <v>1</v>
      </c>
      <c r="I275">
        <v>1</v>
      </c>
      <c r="J275">
        <v>1</v>
      </c>
      <c r="K275" t="str">
        <f t="shared" si="17"/>
        <v>yes</v>
      </c>
      <c r="L275" t="s">
        <v>7</v>
      </c>
      <c r="M275">
        <v>1</v>
      </c>
      <c r="N275">
        <v>1</v>
      </c>
    </row>
    <row r="276" spans="1:14" ht="15" x14ac:dyDescent="0.3">
      <c r="A276" s="1"/>
      <c r="B276" t="s">
        <v>16</v>
      </c>
      <c r="C276" t="s">
        <v>3880</v>
      </c>
      <c r="D276" t="s">
        <v>3880</v>
      </c>
      <c r="E276" t="s">
        <v>7981</v>
      </c>
      <c r="F276" t="s">
        <v>7981</v>
      </c>
      <c r="G276">
        <v>0.50477045774459794</v>
      </c>
      <c r="H276">
        <v>1</v>
      </c>
      <c r="I276">
        <v>1</v>
      </c>
      <c r="J276">
        <v>1</v>
      </c>
      <c r="K276" t="str">
        <f t="shared" si="17"/>
        <v>yes</v>
      </c>
      <c r="L276" t="s">
        <v>7</v>
      </c>
      <c r="M276">
        <v>1</v>
      </c>
      <c r="N276">
        <v>1</v>
      </c>
    </row>
    <row r="277" spans="1:14" ht="15" x14ac:dyDescent="0.3">
      <c r="A277" s="1"/>
      <c r="B277" t="s">
        <v>16</v>
      </c>
      <c r="C277" t="s">
        <v>3883</v>
      </c>
      <c r="D277" t="s">
        <v>3883</v>
      </c>
      <c r="E277" t="s">
        <v>3883</v>
      </c>
      <c r="F277" t="s">
        <v>3883</v>
      </c>
      <c r="G277">
        <v>0.97264355421066295</v>
      </c>
      <c r="H277">
        <v>1</v>
      </c>
      <c r="I277">
        <v>1</v>
      </c>
      <c r="J277">
        <v>1</v>
      </c>
      <c r="K277" t="str">
        <f t="shared" si="17"/>
        <v>yes</v>
      </c>
      <c r="L277" t="s">
        <v>7</v>
      </c>
      <c r="M277">
        <v>1</v>
      </c>
      <c r="N277">
        <v>1</v>
      </c>
    </row>
    <row r="278" spans="1:14" ht="15" x14ac:dyDescent="0.3">
      <c r="A278" s="1"/>
      <c r="B278" t="s">
        <v>16</v>
      </c>
      <c r="C278" t="s">
        <v>3901</v>
      </c>
      <c r="D278" t="s">
        <v>3901</v>
      </c>
      <c r="E278" t="s">
        <v>8008</v>
      </c>
      <c r="F278" t="s">
        <v>8016</v>
      </c>
      <c r="G278">
        <v>0.28903716802597001</v>
      </c>
      <c r="H278">
        <v>1</v>
      </c>
      <c r="I278">
        <v>1</v>
      </c>
      <c r="J278">
        <v>1</v>
      </c>
      <c r="K278" t="str">
        <f t="shared" si="17"/>
        <v>yes</v>
      </c>
      <c r="L278" t="s">
        <v>7</v>
      </c>
      <c r="M278">
        <v>1</v>
      </c>
      <c r="N278">
        <v>1</v>
      </c>
    </row>
    <row r="279" spans="1:14" ht="15" x14ac:dyDescent="0.3">
      <c r="A279" s="1"/>
      <c r="B279" t="s">
        <v>16</v>
      </c>
      <c r="C279" t="s">
        <v>3916</v>
      </c>
      <c r="D279" t="s">
        <v>3916</v>
      </c>
      <c r="E279" t="s">
        <v>8023</v>
      </c>
      <c r="F279" t="s">
        <v>8023</v>
      </c>
      <c r="G279">
        <v>0.30343949794769298</v>
      </c>
      <c r="H279">
        <v>1</v>
      </c>
      <c r="I279">
        <v>1</v>
      </c>
      <c r="J279">
        <v>1</v>
      </c>
      <c r="K279" t="str">
        <f t="shared" si="17"/>
        <v>yes</v>
      </c>
      <c r="L279" t="s">
        <v>7</v>
      </c>
      <c r="M279">
        <v>1</v>
      </c>
      <c r="N279">
        <v>1</v>
      </c>
    </row>
    <row r="280" spans="1:14" ht="15" x14ac:dyDescent="0.3">
      <c r="A280" s="1"/>
      <c r="B280" t="s">
        <v>16</v>
      </c>
      <c r="C280" t="s">
        <v>3921</v>
      </c>
      <c r="D280" t="s">
        <v>3921</v>
      </c>
      <c r="E280" t="s">
        <v>8055</v>
      </c>
      <c r="F280" t="s">
        <v>8056</v>
      </c>
      <c r="G280">
        <v>0.51416617631912198</v>
      </c>
      <c r="H280">
        <v>1</v>
      </c>
      <c r="I280">
        <v>1</v>
      </c>
      <c r="J280">
        <v>0.97499999999999998</v>
      </c>
      <c r="K280" t="str">
        <f t="shared" si="17"/>
        <v>yes</v>
      </c>
      <c r="L280" t="s">
        <v>7</v>
      </c>
      <c r="M280">
        <v>1</v>
      </c>
      <c r="N280">
        <v>1</v>
      </c>
    </row>
    <row r="281" spans="1:14" ht="15" x14ac:dyDescent="0.3">
      <c r="A281" s="1"/>
      <c r="B281" t="s">
        <v>16</v>
      </c>
      <c r="C281" t="s">
        <v>3970</v>
      </c>
      <c r="D281" t="s">
        <v>3970</v>
      </c>
      <c r="E281" t="s">
        <v>8160</v>
      </c>
      <c r="F281" t="s">
        <v>8161</v>
      </c>
      <c r="G281">
        <v>0.59105426073074296</v>
      </c>
      <c r="H281">
        <v>1</v>
      </c>
      <c r="I281">
        <v>1</v>
      </c>
      <c r="J281">
        <v>0.88900000000000001</v>
      </c>
      <c r="K281" t="str">
        <f t="shared" si="17"/>
        <v>yes</v>
      </c>
      <c r="L281" t="s">
        <v>7</v>
      </c>
      <c r="M281">
        <v>1</v>
      </c>
      <c r="N281">
        <v>1</v>
      </c>
    </row>
    <row r="282" spans="1:14" ht="15" x14ac:dyDescent="0.3">
      <c r="A282" s="1"/>
      <c r="B282" t="s">
        <v>16</v>
      </c>
      <c r="C282" t="s">
        <v>3978</v>
      </c>
      <c r="D282" t="s">
        <v>3978</v>
      </c>
      <c r="E282" t="s">
        <v>8188</v>
      </c>
      <c r="F282" t="s">
        <v>8188</v>
      </c>
      <c r="G282">
        <v>0.99084496498107899</v>
      </c>
      <c r="H282">
        <v>1</v>
      </c>
      <c r="I282">
        <v>1</v>
      </c>
      <c r="J282">
        <v>1</v>
      </c>
      <c r="K282" t="str">
        <f t="shared" si="17"/>
        <v>yes</v>
      </c>
      <c r="L282" t="s">
        <v>7</v>
      </c>
      <c r="M282">
        <v>1</v>
      </c>
      <c r="N282">
        <v>1</v>
      </c>
    </row>
    <row r="283" spans="1:14" ht="15" x14ac:dyDescent="0.3">
      <c r="A283" s="1"/>
      <c r="B283" t="s">
        <v>16</v>
      </c>
      <c r="C283" t="s">
        <v>3996</v>
      </c>
      <c r="D283" t="s">
        <v>3996</v>
      </c>
      <c r="E283" t="s">
        <v>8225</v>
      </c>
      <c r="F283" t="s">
        <v>8225</v>
      </c>
      <c r="G283">
        <v>0.992509365081787</v>
      </c>
      <c r="H283">
        <v>1</v>
      </c>
      <c r="I283">
        <v>1</v>
      </c>
      <c r="J283">
        <v>1</v>
      </c>
      <c r="K283" t="str">
        <f t="shared" si="17"/>
        <v>yes</v>
      </c>
      <c r="L283" t="s">
        <v>7</v>
      </c>
      <c r="M283">
        <v>1</v>
      </c>
      <c r="N283">
        <v>1</v>
      </c>
    </row>
    <row r="284" spans="1:14" ht="15" x14ac:dyDescent="0.3">
      <c r="A284" s="1"/>
      <c r="B284" t="s">
        <v>16</v>
      </c>
      <c r="C284" t="s">
        <v>4038</v>
      </c>
      <c r="D284" t="s">
        <v>4038</v>
      </c>
      <c r="E284" t="s">
        <v>8299</v>
      </c>
      <c r="F284" t="s">
        <v>8299</v>
      </c>
      <c r="G284">
        <v>0.94820946455001798</v>
      </c>
      <c r="H284">
        <v>1</v>
      </c>
      <c r="I284">
        <v>1</v>
      </c>
      <c r="J284">
        <v>1</v>
      </c>
      <c r="K284" t="str">
        <f t="shared" si="17"/>
        <v>yes</v>
      </c>
      <c r="L284" t="s">
        <v>7</v>
      </c>
      <c r="M284">
        <v>1</v>
      </c>
      <c r="N284">
        <v>1</v>
      </c>
    </row>
    <row r="285" spans="1:14" ht="15" x14ac:dyDescent="0.3">
      <c r="A285" s="1"/>
      <c r="B285" t="s">
        <v>16</v>
      </c>
      <c r="C285" t="s">
        <v>4062</v>
      </c>
      <c r="D285" t="s">
        <v>4062</v>
      </c>
      <c r="E285" t="s">
        <v>4062</v>
      </c>
      <c r="F285" t="s">
        <v>4062</v>
      </c>
      <c r="G285">
        <v>0.98210710287094105</v>
      </c>
      <c r="H285">
        <v>1</v>
      </c>
      <c r="I285">
        <v>1</v>
      </c>
      <c r="J285">
        <v>1</v>
      </c>
      <c r="K285" t="str">
        <f t="shared" si="17"/>
        <v>yes</v>
      </c>
      <c r="L285" t="s">
        <v>7</v>
      </c>
      <c r="M285">
        <v>1</v>
      </c>
      <c r="N285">
        <v>1</v>
      </c>
    </row>
    <row r="286" spans="1:14" ht="15" x14ac:dyDescent="0.3">
      <c r="A286" s="1"/>
      <c r="B286" t="s">
        <v>16</v>
      </c>
      <c r="C286" t="s">
        <v>4074</v>
      </c>
      <c r="D286" t="s">
        <v>4074</v>
      </c>
      <c r="E286" t="s">
        <v>8369</v>
      </c>
      <c r="F286" t="s">
        <v>8370</v>
      </c>
      <c r="G286">
        <v>0.98604863882064797</v>
      </c>
      <c r="H286">
        <v>1</v>
      </c>
      <c r="I286">
        <v>1</v>
      </c>
      <c r="J286">
        <v>1</v>
      </c>
      <c r="K286" t="str">
        <f t="shared" si="17"/>
        <v>yes</v>
      </c>
      <c r="L286" t="s">
        <v>7</v>
      </c>
      <c r="M286">
        <v>1</v>
      </c>
      <c r="N286">
        <v>1</v>
      </c>
    </row>
    <row r="287" spans="1:14" ht="15" x14ac:dyDescent="0.3">
      <c r="A287" s="1"/>
      <c r="B287" t="s">
        <v>16</v>
      </c>
      <c r="C287" t="s">
        <v>4081</v>
      </c>
      <c r="D287" t="s">
        <v>8375</v>
      </c>
      <c r="E287" t="s">
        <v>8376</v>
      </c>
      <c r="F287" t="s">
        <v>8377</v>
      </c>
      <c r="G287">
        <v>0.609463751316071</v>
      </c>
      <c r="H287">
        <v>1</v>
      </c>
      <c r="I287">
        <v>1</v>
      </c>
      <c r="J287">
        <v>1</v>
      </c>
      <c r="K287" t="str">
        <f t="shared" si="17"/>
        <v>yes</v>
      </c>
      <c r="L287" t="s">
        <v>7</v>
      </c>
      <c r="M287">
        <v>0.97611700000000001</v>
      </c>
      <c r="N287">
        <v>0.97673900000000002</v>
      </c>
    </row>
    <row r="288" spans="1:14" ht="15" x14ac:dyDescent="0.3">
      <c r="A288" s="1"/>
      <c r="B288" t="s">
        <v>16</v>
      </c>
      <c r="C288" t="s">
        <v>4100</v>
      </c>
      <c r="D288" t="s">
        <v>8421</v>
      </c>
      <c r="E288" t="s">
        <v>8419</v>
      </c>
      <c r="F288" t="s">
        <v>8422</v>
      </c>
      <c r="G288">
        <v>0.26310822367668202</v>
      </c>
      <c r="H288">
        <v>1</v>
      </c>
      <c r="I288">
        <v>1</v>
      </c>
      <c r="J288">
        <v>0.97499999999999998</v>
      </c>
      <c r="K288" t="str">
        <f t="shared" si="17"/>
        <v>yes</v>
      </c>
      <c r="L288" t="s">
        <v>7</v>
      </c>
      <c r="M288">
        <v>0.90418900000000002</v>
      </c>
      <c r="N288">
        <v>0.90393000000000001</v>
      </c>
    </row>
    <row r="289" spans="1:14" ht="15" x14ac:dyDescent="0.3">
      <c r="A289" s="1"/>
      <c r="B289" t="s">
        <v>16</v>
      </c>
      <c r="C289" t="s">
        <v>4106</v>
      </c>
      <c r="D289" t="s">
        <v>4106</v>
      </c>
      <c r="E289" t="s">
        <v>4106</v>
      </c>
      <c r="F289" t="s">
        <v>4106</v>
      </c>
      <c r="G289">
        <v>0.80299395322799705</v>
      </c>
      <c r="H289">
        <v>1</v>
      </c>
      <c r="I289">
        <v>1</v>
      </c>
      <c r="J289">
        <v>1</v>
      </c>
      <c r="K289" t="str">
        <f t="shared" si="17"/>
        <v>yes</v>
      </c>
      <c r="L289" t="s">
        <v>7</v>
      </c>
      <c r="M289">
        <v>1</v>
      </c>
      <c r="N289">
        <v>1</v>
      </c>
    </row>
    <row r="290" spans="1:14" ht="15" x14ac:dyDescent="0.3">
      <c r="A290" s="1"/>
      <c r="B290" t="s">
        <v>16</v>
      </c>
      <c r="C290" t="s">
        <v>4109</v>
      </c>
      <c r="D290" t="s">
        <v>8440</v>
      </c>
      <c r="E290" t="s">
        <v>8438</v>
      </c>
      <c r="F290" t="s">
        <v>8438</v>
      </c>
      <c r="G290">
        <v>0.79227769374847401</v>
      </c>
      <c r="H290">
        <v>1</v>
      </c>
      <c r="I290">
        <v>1</v>
      </c>
      <c r="J290">
        <v>1</v>
      </c>
      <c r="K290" t="str">
        <f t="shared" si="17"/>
        <v>yes</v>
      </c>
      <c r="L290" t="s">
        <v>7</v>
      </c>
      <c r="M290">
        <v>0.97702</v>
      </c>
      <c r="N290">
        <v>0.97802999999999995</v>
      </c>
    </row>
    <row r="291" spans="1:14" ht="15" x14ac:dyDescent="0.3">
      <c r="A291" s="1"/>
      <c r="B291" t="s">
        <v>16</v>
      </c>
      <c r="C291" t="s">
        <v>4133</v>
      </c>
      <c r="D291" t="s">
        <v>4133</v>
      </c>
      <c r="E291" t="s">
        <v>8482</v>
      </c>
      <c r="F291" t="s">
        <v>8483</v>
      </c>
      <c r="G291">
        <v>0.99648320674896196</v>
      </c>
      <c r="H291">
        <v>1</v>
      </c>
      <c r="I291">
        <v>1</v>
      </c>
      <c r="J291">
        <v>1</v>
      </c>
      <c r="K291" t="str">
        <f t="shared" si="17"/>
        <v>yes</v>
      </c>
      <c r="L291" t="s">
        <v>7</v>
      </c>
      <c r="M291">
        <v>1</v>
      </c>
      <c r="N291">
        <v>1</v>
      </c>
    </row>
    <row r="292" spans="1:14" ht="15" x14ac:dyDescent="0.3">
      <c r="A292" s="1"/>
      <c r="B292" t="s">
        <v>16</v>
      </c>
      <c r="C292" t="s">
        <v>4136</v>
      </c>
      <c r="D292" t="s">
        <v>4136</v>
      </c>
      <c r="E292" t="s">
        <v>8485</v>
      </c>
      <c r="F292" t="s">
        <v>8485</v>
      </c>
      <c r="G292">
        <v>0.33633774518966703</v>
      </c>
      <c r="H292">
        <v>1</v>
      </c>
      <c r="I292">
        <v>1</v>
      </c>
      <c r="J292">
        <v>1</v>
      </c>
      <c r="K292" t="str">
        <f t="shared" si="17"/>
        <v>yes</v>
      </c>
      <c r="L292" t="s">
        <v>7</v>
      </c>
      <c r="M292">
        <v>1</v>
      </c>
      <c r="N292">
        <v>1</v>
      </c>
    </row>
    <row r="293" spans="1:14" ht="15" x14ac:dyDescent="0.3">
      <c r="A293" s="1"/>
      <c r="B293" t="s">
        <v>16</v>
      </c>
      <c r="C293" t="s">
        <v>4174</v>
      </c>
      <c r="D293" t="s">
        <v>4174</v>
      </c>
      <c r="E293" t="s">
        <v>8543</v>
      </c>
      <c r="F293" t="s">
        <v>8543</v>
      </c>
      <c r="G293">
        <v>0.95295941829681396</v>
      </c>
      <c r="H293">
        <v>1</v>
      </c>
      <c r="I293">
        <v>1</v>
      </c>
      <c r="J293">
        <v>1</v>
      </c>
      <c r="K293" t="str">
        <f t="shared" si="17"/>
        <v>yes</v>
      </c>
      <c r="L293" t="s">
        <v>7</v>
      </c>
      <c r="M293">
        <v>1</v>
      </c>
      <c r="N293">
        <v>1</v>
      </c>
    </row>
    <row r="294" spans="1:14" ht="15" x14ac:dyDescent="0.3">
      <c r="A294" s="1"/>
      <c r="B294" t="s">
        <v>16</v>
      </c>
      <c r="C294" t="s">
        <v>4180</v>
      </c>
      <c r="D294" t="s">
        <v>4180</v>
      </c>
      <c r="E294" t="s">
        <v>8549</v>
      </c>
      <c r="F294" t="s">
        <v>8549</v>
      </c>
      <c r="G294">
        <v>0.45253181457519498</v>
      </c>
      <c r="H294">
        <v>1</v>
      </c>
      <c r="I294">
        <v>1</v>
      </c>
      <c r="J294">
        <v>1</v>
      </c>
      <c r="K294" t="str">
        <f t="shared" si="17"/>
        <v>yes</v>
      </c>
      <c r="L294" t="s">
        <v>7</v>
      </c>
      <c r="M294">
        <v>1</v>
      </c>
      <c r="N294">
        <v>1</v>
      </c>
    </row>
    <row r="295" spans="1:14" ht="15" x14ac:dyDescent="0.3">
      <c r="A295" s="1"/>
      <c r="B295" t="s">
        <v>16</v>
      </c>
      <c r="C295" t="s">
        <v>4205</v>
      </c>
      <c r="D295" t="s">
        <v>4205</v>
      </c>
      <c r="E295" t="s">
        <v>7082</v>
      </c>
      <c r="F295" t="s">
        <v>7082</v>
      </c>
      <c r="G295">
        <v>0.96907049417495705</v>
      </c>
      <c r="H295">
        <v>1</v>
      </c>
      <c r="I295">
        <v>1</v>
      </c>
      <c r="J295">
        <v>1</v>
      </c>
      <c r="K295" t="str">
        <f t="shared" si="17"/>
        <v>yes</v>
      </c>
      <c r="L295" t="s">
        <v>7</v>
      </c>
      <c r="M295">
        <v>1</v>
      </c>
      <c r="N295">
        <v>1</v>
      </c>
    </row>
    <row r="296" spans="1:14" ht="15" x14ac:dyDescent="0.3">
      <c r="A296" s="1"/>
      <c r="B296" t="s">
        <v>16</v>
      </c>
      <c r="C296" t="s">
        <v>4211</v>
      </c>
      <c r="D296" t="s">
        <v>4211</v>
      </c>
      <c r="E296" t="s">
        <v>8599</v>
      </c>
      <c r="F296" t="s">
        <v>8599</v>
      </c>
      <c r="G296">
        <v>0.98523008823394798</v>
      </c>
      <c r="H296">
        <v>1</v>
      </c>
      <c r="I296">
        <v>1</v>
      </c>
      <c r="J296">
        <v>1</v>
      </c>
      <c r="K296" t="str">
        <f t="shared" si="17"/>
        <v>yes</v>
      </c>
      <c r="L296" t="s">
        <v>7</v>
      </c>
      <c r="M296">
        <v>1</v>
      </c>
      <c r="N296">
        <v>1</v>
      </c>
    </row>
    <row r="297" spans="1:14" ht="15" x14ac:dyDescent="0.3">
      <c r="A297" s="1"/>
      <c r="B297" t="s">
        <v>16</v>
      </c>
      <c r="C297" t="s">
        <v>4235</v>
      </c>
      <c r="D297" t="s">
        <v>4235</v>
      </c>
      <c r="E297" t="s">
        <v>8628</v>
      </c>
      <c r="F297" t="s">
        <v>8629</v>
      </c>
      <c r="G297">
        <v>0.80102604627609297</v>
      </c>
      <c r="H297">
        <v>1</v>
      </c>
      <c r="I297">
        <v>1</v>
      </c>
      <c r="J297">
        <v>0.97499999999999998</v>
      </c>
      <c r="K297" t="str">
        <f t="shared" si="17"/>
        <v>yes</v>
      </c>
      <c r="L297" t="s">
        <v>7</v>
      </c>
      <c r="M297">
        <v>1</v>
      </c>
      <c r="N297">
        <v>1</v>
      </c>
    </row>
    <row r="298" spans="1:14" ht="15" x14ac:dyDescent="0.3">
      <c r="A298" s="1"/>
      <c r="B298" t="s">
        <v>16</v>
      </c>
      <c r="C298" t="s">
        <v>4254</v>
      </c>
      <c r="D298" t="s">
        <v>4254</v>
      </c>
      <c r="E298" t="s">
        <v>8662</v>
      </c>
      <c r="F298" t="s">
        <v>8663</v>
      </c>
      <c r="G298">
        <v>0.36545583605766302</v>
      </c>
      <c r="H298">
        <v>1</v>
      </c>
      <c r="I298">
        <v>1</v>
      </c>
      <c r="J298">
        <v>0.98899999999999999</v>
      </c>
      <c r="K298" t="str">
        <f t="shared" si="17"/>
        <v>yes</v>
      </c>
      <c r="L298" t="s">
        <v>7</v>
      </c>
      <c r="M298">
        <v>1</v>
      </c>
      <c r="N298">
        <v>1</v>
      </c>
    </row>
    <row r="299" spans="1:14" ht="15" x14ac:dyDescent="0.3">
      <c r="A299" s="1"/>
      <c r="B299" t="s">
        <v>16</v>
      </c>
      <c r="C299" t="s">
        <v>4257</v>
      </c>
      <c r="D299" t="s">
        <v>4257</v>
      </c>
      <c r="E299" t="s">
        <v>8667</v>
      </c>
      <c r="F299" t="s">
        <v>8668</v>
      </c>
      <c r="G299">
        <v>0.91833442449569702</v>
      </c>
      <c r="H299">
        <v>1</v>
      </c>
      <c r="I299">
        <v>1</v>
      </c>
      <c r="J299">
        <v>1</v>
      </c>
      <c r="K299" t="str">
        <f t="shared" si="17"/>
        <v>yes</v>
      </c>
      <c r="L299" t="s">
        <v>7</v>
      </c>
      <c r="M299">
        <v>1</v>
      </c>
      <c r="N299">
        <v>1</v>
      </c>
    </row>
    <row r="300" spans="1:14" ht="15" x14ac:dyDescent="0.3">
      <c r="A300" s="1"/>
      <c r="B300" t="s">
        <v>16</v>
      </c>
      <c r="C300" t="s">
        <v>4302</v>
      </c>
      <c r="D300" t="s">
        <v>4302</v>
      </c>
      <c r="E300" t="s">
        <v>8747</v>
      </c>
      <c r="F300" t="s">
        <v>8748</v>
      </c>
      <c r="G300">
        <v>0.75600409507751498</v>
      </c>
      <c r="H300">
        <v>1</v>
      </c>
      <c r="I300">
        <v>1</v>
      </c>
      <c r="J300">
        <v>1</v>
      </c>
      <c r="K300" t="str">
        <f t="shared" si="17"/>
        <v>yes</v>
      </c>
      <c r="L300" t="s">
        <v>7</v>
      </c>
      <c r="M300">
        <v>1</v>
      </c>
      <c r="N300">
        <v>1</v>
      </c>
    </row>
    <row r="301" spans="1:14" ht="15" x14ac:dyDescent="0.3">
      <c r="A301" s="1"/>
      <c r="B301" t="s">
        <v>16</v>
      </c>
      <c r="C301" t="s">
        <v>4305</v>
      </c>
      <c r="D301" t="s">
        <v>4305</v>
      </c>
      <c r="E301" t="s">
        <v>8751</v>
      </c>
      <c r="F301" t="s">
        <v>8751</v>
      </c>
      <c r="G301">
        <v>0.47007867693901101</v>
      </c>
      <c r="H301">
        <v>1</v>
      </c>
      <c r="I301">
        <v>1</v>
      </c>
      <c r="J301">
        <v>1</v>
      </c>
      <c r="K301" t="str">
        <f t="shared" si="17"/>
        <v>yes</v>
      </c>
      <c r="L301" t="s">
        <v>7</v>
      </c>
      <c r="M301">
        <v>1</v>
      </c>
      <c r="N301">
        <v>1</v>
      </c>
    </row>
    <row r="302" spans="1:14" ht="15" x14ac:dyDescent="0.3">
      <c r="A302" s="1"/>
      <c r="B302" t="s">
        <v>16</v>
      </c>
      <c r="C302" t="s">
        <v>4317</v>
      </c>
      <c r="D302" t="s">
        <v>4317</v>
      </c>
      <c r="E302" t="s">
        <v>8778</v>
      </c>
      <c r="F302" t="s">
        <v>8779</v>
      </c>
      <c r="G302">
        <v>0.73228985071182295</v>
      </c>
      <c r="H302">
        <v>1</v>
      </c>
      <c r="I302">
        <v>1</v>
      </c>
      <c r="J302">
        <v>0.88500000000000001</v>
      </c>
      <c r="K302" t="str">
        <f t="shared" si="17"/>
        <v>yes</v>
      </c>
      <c r="L302" t="s">
        <v>7</v>
      </c>
      <c r="M302">
        <v>1</v>
      </c>
      <c r="N302">
        <v>1</v>
      </c>
    </row>
    <row r="303" spans="1:14" ht="15" x14ac:dyDescent="0.3">
      <c r="A303" s="1"/>
      <c r="B303" t="s">
        <v>16</v>
      </c>
      <c r="C303" t="s">
        <v>4326</v>
      </c>
      <c r="D303" t="s">
        <v>8792</v>
      </c>
      <c r="E303" t="s">
        <v>8793</v>
      </c>
      <c r="F303" t="s">
        <v>8794</v>
      </c>
      <c r="G303">
        <v>0.74644219875335704</v>
      </c>
      <c r="H303">
        <v>1</v>
      </c>
      <c r="I303">
        <v>1</v>
      </c>
      <c r="J303">
        <v>0.94499999999999995</v>
      </c>
      <c r="K303" t="str">
        <f t="shared" si="17"/>
        <v>yes</v>
      </c>
      <c r="L303" t="s">
        <v>7</v>
      </c>
      <c r="M303">
        <v>0.95461200000000002</v>
      </c>
      <c r="N303">
        <v>0.94955000000000001</v>
      </c>
    </row>
    <row r="304" spans="1:14" ht="15" x14ac:dyDescent="0.3">
      <c r="A304" s="1"/>
      <c r="B304" t="s">
        <v>16</v>
      </c>
      <c r="C304" t="s">
        <v>4335</v>
      </c>
      <c r="D304" t="s">
        <v>8806</v>
      </c>
      <c r="E304" t="s">
        <v>8808</v>
      </c>
      <c r="F304" t="s">
        <v>8808</v>
      </c>
      <c r="G304">
        <v>0.97951519489288297</v>
      </c>
      <c r="H304">
        <v>1</v>
      </c>
      <c r="I304">
        <v>1</v>
      </c>
      <c r="J304">
        <v>1</v>
      </c>
      <c r="K304" t="str">
        <f t="shared" si="17"/>
        <v>yes</v>
      </c>
      <c r="L304" t="s">
        <v>7</v>
      </c>
      <c r="M304">
        <v>0.89935200000000004</v>
      </c>
      <c r="N304">
        <v>0.89939000000000002</v>
      </c>
    </row>
    <row r="305" spans="1:14" ht="15" x14ac:dyDescent="0.3">
      <c r="A305" s="1"/>
      <c r="B305" t="s">
        <v>16</v>
      </c>
      <c r="C305" t="s">
        <v>4342</v>
      </c>
      <c r="D305" t="s">
        <v>8834</v>
      </c>
      <c r="E305" t="s">
        <v>8831</v>
      </c>
      <c r="F305" t="s">
        <v>8835</v>
      </c>
      <c r="G305">
        <v>0.30519312620163003</v>
      </c>
      <c r="H305">
        <v>1</v>
      </c>
      <c r="I305">
        <v>0.85699999999999998</v>
      </c>
      <c r="J305">
        <v>1</v>
      </c>
      <c r="K305" t="str">
        <f t="shared" si="17"/>
        <v>yes</v>
      </c>
      <c r="L305" t="s">
        <v>7</v>
      </c>
      <c r="M305">
        <v>0.93286800000000003</v>
      </c>
      <c r="N305">
        <v>0.92791299999999999</v>
      </c>
    </row>
    <row r="306" spans="1:14" ht="15" x14ac:dyDescent="0.3">
      <c r="A306" s="1"/>
      <c r="B306" t="s">
        <v>16</v>
      </c>
      <c r="C306" t="s">
        <v>4375</v>
      </c>
      <c r="D306" t="s">
        <v>8897</v>
      </c>
      <c r="E306" t="s">
        <v>8898</v>
      </c>
      <c r="F306" t="s">
        <v>8898</v>
      </c>
      <c r="G306">
        <v>0.996332228183746</v>
      </c>
      <c r="H306">
        <v>1</v>
      </c>
      <c r="I306">
        <v>1</v>
      </c>
      <c r="J306">
        <v>1</v>
      </c>
      <c r="K306" t="str">
        <f t="shared" si="17"/>
        <v>yes</v>
      </c>
      <c r="L306" t="s">
        <v>7</v>
      </c>
      <c r="M306">
        <v>0.90425999999999995</v>
      </c>
      <c r="N306">
        <v>0.90486200000000006</v>
      </c>
    </row>
    <row r="307" spans="1:14" ht="15" x14ac:dyDescent="0.3">
      <c r="A307" s="1"/>
      <c r="B307" t="s">
        <v>16</v>
      </c>
      <c r="C307" t="s">
        <v>171</v>
      </c>
      <c r="D307" t="s">
        <v>172</v>
      </c>
      <c r="E307" t="s">
        <v>173</v>
      </c>
      <c r="F307" t="s">
        <v>173</v>
      </c>
      <c r="G307">
        <v>0.67741703987121604</v>
      </c>
      <c r="H307">
        <v>1</v>
      </c>
      <c r="I307">
        <v>1</v>
      </c>
      <c r="J307">
        <v>1</v>
      </c>
      <c r="K307" t="str">
        <f t="shared" si="17"/>
        <v>yes</v>
      </c>
      <c r="L307" t="s">
        <v>7</v>
      </c>
      <c r="M307">
        <v>0.74230499999999999</v>
      </c>
      <c r="N307">
        <v>0.73900999999999994</v>
      </c>
    </row>
    <row r="308" spans="1:14" ht="15" x14ac:dyDescent="0.3">
      <c r="A308" s="1"/>
      <c r="B308" t="s">
        <v>16</v>
      </c>
      <c r="C308" t="s">
        <v>2233</v>
      </c>
      <c r="D308" t="s">
        <v>2233</v>
      </c>
      <c r="E308" t="s">
        <v>73</v>
      </c>
      <c r="F308" t="s">
        <v>73</v>
      </c>
      <c r="G308">
        <v>0.97235792875289895</v>
      </c>
      <c r="H308">
        <v>1</v>
      </c>
      <c r="I308">
        <v>1</v>
      </c>
      <c r="J308">
        <v>1</v>
      </c>
      <c r="K308" t="str">
        <f t="shared" si="17"/>
        <v>yes</v>
      </c>
      <c r="L308" t="s">
        <v>7</v>
      </c>
      <c r="M308">
        <v>1</v>
      </c>
      <c r="N308">
        <v>1</v>
      </c>
    </row>
    <row r="309" spans="1:14" ht="15" x14ac:dyDescent="0.3">
      <c r="A309" s="1"/>
      <c r="B309" t="s">
        <v>16</v>
      </c>
      <c r="C309" t="s">
        <v>4433</v>
      </c>
      <c r="D309" t="s">
        <v>4433</v>
      </c>
      <c r="E309" t="s">
        <v>4433</v>
      </c>
      <c r="F309" t="s">
        <v>4433</v>
      </c>
      <c r="G309">
        <v>0.96305543184280396</v>
      </c>
      <c r="H309">
        <v>1</v>
      </c>
      <c r="I309">
        <v>1</v>
      </c>
      <c r="J309">
        <v>1</v>
      </c>
      <c r="K309" t="str">
        <f t="shared" si="17"/>
        <v>yes</v>
      </c>
      <c r="L309" t="s">
        <v>7</v>
      </c>
      <c r="M309">
        <v>1</v>
      </c>
      <c r="N309">
        <v>1</v>
      </c>
    </row>
    <row r="310" spans="1:14" ht="15" x14ac:dyDescent="0.3">
      <c r="A310" s="1"/>
      <c r="B310" t="s">
        <v>16</v>
      </c>
      <c r="C310" t="s">
        <v>4448</v>
      </c>
      <c r="D310" t="s">
        <v>4448</v>
      </c>
      <c r="E310" t="s">
        <v>4448</v>
      </c>
      <c r="F310" t="s">
        <v>4448</v>
      </c>
      <c r="G310">
        <v>0.98376250267028797</v>
      </c>
      <c r="H310">
        <v>1</v>
      </c>
      <c r="I310">
        <v>1</v>
      </c>
      <c r="J310">
        <v>1</v>
      </c>
      <c r="K310" t="str">
        <f t="shared" si="17"/>
        <v>yes</v>
      </c>
      <c r="L310" t="s">
        <v>7</v>
      </c>
      <c r="M310">
        <v>1</v>
      </c>
      <c r="N310">
        <v>1</v>
      </c>
    </row>
    <row r="311" spans="1:14" ht="15" x14ac:dyDescent="0.3">
      <c r="A311" s="1"/>
      <c r="B311" t="s">
        <v>16</v>
      </c>
      <c r="C311" t="s">
        <v>4471</v>
      </c>
      <c r="D311" t="s">
        <v>4471</v>
      </c>
      <c r="E311" t="s">
        <v>9034</v>
      </c>
      <c r="F311" t="s">
        <v>9035</v>
      </c>
      <c r="G311">
        <v>0.86587041616439797</v>
      </c>
      <c r="H311">
        <v>1</v>
      </c>
      <c r="I311">
        <v>1</v>
      </c>
      <c r="J311">
        <v>0.97099999999999997</v>
      </c>
      <c r="K311" t="str">
        <f t="shared" si="17"/>
        <v>yes</v>
      </c>
      <c r="L311" t="s">
        <v>7</v>
      </c>
      <c r="M311">
        <v>1</v>
      </c>
      <c r="N311">
        <v>1</v>
      </c>
    </row>
    <row r="312" spans="1:14" ht="15" x14ac:dyDescent="0.3">
      <c r="A312" s="1"/>
      <c r="B312" t="s">
        <v>16</v>
      </c>
      <c r="C312" t="s">
        <v>1382</v>
      </c>
      <c r="D312" t="s">
        <v>1382</v>
      </c>
      <c r="E312">
        <v>5</v>
      </c>
      <c r="F312" t="s">
        <v>1384</v>
      </c>
      <c r="G312">
        <v>0.82945096492767301</v>
      </c>
      <c r="H312">
        <v>1</v>
      </c>
      <c r="I312">
        <v>1</v>
      </c>
      <c r="J312">
        <v>0.97299999999999998</v>
      </c>
      <c r="K312" t="str">
        <f t="shared" si="17"/>
        <v>yes</v>
      </c>
      <c r="L312" t="s">
        <v>7</v>
      </c>
      <c r="M312">
        <v>1</v>
      </c>
      <c r="N312">
        <v>1</v>
      </c>
    </row>
    <row r="313" spans="1:14" ht="15" x14ac:dyDescent="0.3">
      <c r="A313" s="1"/>
      <c r="B313" t="s">
        <v>16</v>
      </c>
      <c r="C313" t="s">
        <v>4496</v>
      </c>
      <c r="D313" t="s">
        <v>9086</v>
      </c>
      <c r="E313" t="s">
        <v>9087</v>
      </c>
      <c r="F313" t="s">
        <v>9087</v>
      </c>
      <c r="G313">
        <v>0.52724695205688499</v>
      </c>
      <c r="H313">
        <v>1</v>
      </c>
      <c r="I313">
        <v>1</v>
      </c>
      <c r="J313">
        <v>1</v>
      </c>
      <c r="K313" t="str">
        <f t="shared" si="17"/>
        <v>yes</v>
      </c>
      <c r="L313" t="s">
        <v>7</v>
      </c>
      <c r="M313">
        <v>0.95406500000000005</v>
      </c>
      <c r="N313">
        <v>0.94991800000000004</v>
      </c>
    </row>
    <row r="314" spans="1:14" ht="15" x14ac:dyDescent="0.3">
      <c r="A314" s="1"/>
      <c r="B314" t="s">
        <v>16</v>
      </c>
      <c r="C314" t="s">
        <v>4506</v>
      </c>
      <c r="D314" t="s">
        <v>9105</v>
      </c>
      <c r="E314" t="s">
        <v>9106</v>
      </c>
      <c r="F314" t="s">
        <v>9107</v>
      </c>
      <c r="G314">
        <v>0.776935815811157</v>
      </c>
      <c r="H314">
        <v>1</v>
      </c>
      <c r="I314">
        <v>1</v>
      </c>
      <c r="J314">
        <v>1</v>
      </c>
      <c r="K314" t="str">
        <f t="shared" si="17"/>
        <v>yes</v>
      </c>
      <c r="L314" t="s">
        <v>7</v>
      </c>
      <c r="M314">
        <v>0.91044000000000003</v>
      </c>
      <c r="N314">
        <v>0.90699600000000002</v>
      </c>
    </row>
    <row r="315" spans="1:14" ht="15" x14ac:dyDescent="0.3">
      <c r="A315" s="1"/>
      <c r="B315" t="s">
        <v>16</v>
      </c>
      <c r="C315" t="s">
        <v>4509</v>
      </c>
      <c r="D315" t="s">
        <v>4509</v>
      </c>
      <c r="E315" t="s">
        <v>4509</v>
      </c>
      <c r="F315" t="s">
        <v>4509</v>
      </c>
      <c r="G315">
        <v>0.86504083871841397</v>
      </c>
      <c r="H315">
        <v>1</v>
      </c>
      <c r="I315">
        <v>1</v>
      </c>
      <c r="J315">
        <v>1</v>
      </c>
      <c r="K315" t="str">
        <f t="shared" si="17"/>
        <v>yes</v>
      </c>
      <c r="L315" t="s">
        <v>7</v>
      </c>
      <c r="M315">
        <v>1</v>
      </c>
      <c r="N315">
        <v>1</v>
      </c>
    </row>
    <row r="316" spans="1:14" ht="15" x14ac:dyDescent="0.3">
      <c r="A316" s="1"/>
      <c r="B316" t="s">
        <v>16</v>
      </c>
      <c r="C316" t="s">
        <v>4527</v>
      </c>
      <c r="D316" t="s">
        <v>4527</v>
      </c>
      <c r="E316" t="s">
        <v>9147</v>
      </c>
      <c r="F316" t="s">
        <v>9147</v>
      </c>
      <c r="G316">
        <v>0.63828223943710305</v>
      </c>
      <c r="H316">
        <v>1</v>
      </c>
      <c r="I316">
        <v>1</v>
      </c>
      <c r="J316">
        <v>1</v>
      </c>
      <c r="K316" t="str">
        <f t="shared" si="17"/>
        <v>yes</v>
      </c>
      <c r="L316" t="s">
        <v>7</v>
      </c>
      <c r="M316">
        <v>1</v>
      </c>
      <c r="N316">
        <v>1</v>
      </c>
    </row>
    <row r="317" spans="1:14" ht="15" x14ac:dyDescent="0.3">
      <c r="A317" s="1"/>
      <c r="B317" t="s">
        <v>16</v>
      </c>
      <c r="C317" t="s">
        <v>4533</v>
      </c>
      <c r="D317" t="s">
        <v>4533</v>
      </c>
      <c r="E317" s="10">
        <v>39506</v>
      </c>
      <c r="F317" s="10">
        <v>39506</v>
      </c>
      <c r="G317">
        <v>0.96114784479141202</v>
      </c>
      <c r="H317">
        <v>1</v>
      </c>
      <c r="I317">
        <v>1</v>
      </c>
      <c r="J317">
        <v>1</v>
      </c>
      <c r="K317" t="str">
        <f t="shared" si="17"/>
        <v>yes</v>
      </c>
      <c r="L317" t="s">
        <v>7</v>
      </c>
      <c r="M317">
        <v>1</v>
      </c>
      <c r="N317">
        <v>1</v>
      </c>
    </row>
    <row r="318" spans="1:14" ht="15" x14ac:dyDescent="0.3">
      <c r="A318" s="1"/>
      <c r="B318" t="s">
        <v>16</v>
      </c>
      <c r="C318" t="s">
        <v>4554</v>
      </c>
      <c r="D318" t="s">
        <v>4554</v>
      </c>
      <c r="E318" t="s">
        <v>9220</v>
      </c>
      <c r="F318" t="s">
        <v>9220</v>
      </c>
      <c r="G318">
        <v>0.97964590787887595</v>
      </c>
      <c r="H318">
        <v>1</v>
      </c>
      <c r="I318">
        <v>1</v>
      </c>
      <c r="J318">
        <v>1</v>
      </c>
      <c r="K318" t="str">
        <f t="shared" si="17"/>
        <v>yes</v>
      </c>
      <c r="L318" t="s">
        <v>7</v>
      </c>
      <c r="M318">
        <v>1</v>
      </c>
      <c r="N318">
        <v>1</v>
      </c>
    </row>
    <row r="319" spans="1:14" ht="15" x14ac:dyDescent="0.3">
      <c r="A319" s="1"/>
      <c r="B319" t="s">
        <v>16</v>
      </c>
      <c r="C319" t="s">
        <v>4560</v>
      </c>
      <c r="D319" t="s">
        <v>4560</v>
      </c>
      <c r="E319" t="s">
        <v>9224</v>
      </c>
      <c r="F319" t="s">
        <v>9225</v>
      </c>
      <c r="G319">
        <v>0.95800346136093095</v>
      </c>
      <c r="H319">
        <v>1</v>
      </c>
      <c r="I319">
        <v>1</v>
      </c>
      <c r="J319">
        <v>1</v>
      </c>
      <c r="K319" t="str">
        <f t="shared" si="17"/>
        <v>yes</v>
      </c>
      <c r="L319" t="s">
        <v>7</v>
      </c>
      <c r="M319">
        <v>1</v>
      </c>
      <c r="N319">
        <v>1</v>
      </c>
    </row>
    <row r="320" spans="1:14" ht="15" x14ac:dyDescent="0.3">
      <c r="A320" s="1"/>
      <c r="B320" t="s">
        <v>16</v>
      </c>
      <c r="C320" t="s">
        <v>4570</v>
      </c>
      <c r="D320" t="s">
        <v>4570</v>
      </c>
      <c r="E320" t="s">
        <v>9233</v>
      </c>
      <c r="F320" t="s">
        <v>9233</v>
      </c>
      <c r="G320">
        <v>0.83553445339202903</v>
      </c>
      <c r="H320">
        <v>1</v>
      </c>
      <c r="I320">
        <v>1</v>
      </c>
      <c r="J320">
        <v>1</v>
      </c>
      <c r="K320" t="str">
        <f t="shared" si="17"/>
        <v>yes</v>
      </c>
      <c r="L320" t="s">
        <v>7</v>
      </c>
      <c r="M320">
        <v>1</v>
      </c>
      <c r="N320">
        <v>1</v>
      </c>
    </row>
    <row r="321" spans="1:14" ht="15" x14ac:dyDescent="0.3">
      <c r="A321" s="1"/>
      <c r="B321" t="s">
        <v>16</v>
      </c>
      <c r="C321" t="s">
        <v>4582</v>
      </c>
      <c r="D321" t="s">
        <v>4582</v>
      </c>
      <c r="E321" t="s">
        <v>4582</v>
      </c>
      <c r="F321" t="s">
        <v>4582</v>
      </c>
      <c r="G321">
        <v>0.93740391731262196</v>
      </c>
      <c r="H321">
        <v>1</v>
      </c>
      <c r="I321">
        <v>1</v>
      </c>
      <c r="J321">
        <v>1</v>
      </c>
      <c r="K321" t="str">
        <f t="shared" si="17"/>
        <v>yes</v>
      </c>
      <c r="L321" t="s">
        <v>7</v>
      </c>
      <c r="M321">
        <v>1</v>
      </c>
      <c r="N321">
        <v>1</v>
      </c>
    </row>
    <row r="322" spans="1:14" ht="15" x14ac:dyDescent="0.3">
      <c r="A322" s="1"/>
      <c r="B322" t="s">
        <v>16</v>
      </c>
      <c r="C322" t="s">
        <v>4588</v>
      </c>
      <c r="D322" t="s">
        <v>4588</v>
      </c>
      <c r="E322" t="s">
        <v>4588</v>
      </c>
      <c r="F322" t="s">
        <v>4588</v>
      </c>
      <c r="G322">
        <v>0.92287266254425104</v>
      </c>
      <c r="H322">
        <v>1</v>
      </c>
      <c r="I322">
        <v>1</v>
      </c>
      <c r="J322">
        <v>1</v>
      </c>
      <c r="K322" t="str">
        <f t="shared" si="17"/>
        <v>yes</v>
      </c>
      <c r="L322" t="s">
        <v>7</v>
      </c>
      <c r="M322">
        <v>1</v>
      </c>
      <c r="N322">
        <v>1</v>
      </c>
    </row>
    <row r="323" spans="1:14" ht="15" x14ac:dyDescent="0.3">
      <c r="A323" s="1"/>
      <c r="B323" t="s">
        <v>16</v>
      </c>
      <c r="C323" t="s">
        <v>2255</v>
      </c>
      <c r="D323" t="s">
        <v>2255</v>
      </c>
      <c r="E323" t="s">
        <v>6581</v>
      </c>
      <c r="F323" t="s">
        <v>6581</v>
      </c>
      <c r="G323">
        <v>0.79013091325759899</v>
      </c>
      <c r="H323">
        <v>1</v>
      </c>
      <c r="I323">
        <v>1</v>
      </c>
      <c r="J323">
        <v>1</v>
      </c>
      <c r="K323" t="str">
        <f t="shared" ref="K323:K386" si="18">IF(H323&gt;0.64,"yes",IF(H323&gt;=0.45,"partially","no"))</f>
        <v>yes</v>
      </c>
      <c r="L323" t="s">
        <v>7</v>
      </c>
      <c r="M323">
        <v>1</v>
      </c>
      <c r="N323">
        <v>1</v>
      </c>
    </row>
    <row r="324" spans="1:14" ht="15" x14ac:dyDescent="0.3">
      <c r="A324" s="1"/>
      <c r="B324" t="s">
        <v>16</v>
      </c>
      <c r="C324" t="s">
        <v>4607</v>
      </c>
      <c r="D324" t="s">
        <v>4607</v>
      </c>
      <c r="E324" t="s">
        <v>9294</v>
      </c>
      <c r="F324" t="s">
        <v>9294</v>
      </c>
      <c r="G324">
        <v>0.52546173334121704</v>
      </c>
      <c r="H324">
        <v>1</v>
      </c>
      <c r="I324">
        <v>1</v>
      </c>
      <c r="J324">
        <v>1</v>
      </c>
      <c r="K324" t="str">
        <f t="shared" si="18"/>
        <v>yes</v>
      </c>
      <c r="L324" t="s">
        <v>7</v>
      </c>
      <c r="M324">
        <v>1</v>
      </c>
      <c r="N324">
        <v>1</v>
      </c>
    </row>
    <row r="325" spans="1:14" ht="15" x14ac:dyDescent="0.3">
      <c r="A325" s="1"/>
      <c r="B325" t="s">
        <v>16</v>
      </c>
      <c r="C325" t="s">
        <v>4623</v>
      </c>
      <c r="D325" t="s">
        <v>4623</v>
      </c>
      <c r="E325" t="s">
        <v>9330</v>
      </c>
      <c r="F325" t="s">
        <v>9330</v>
      </c>
      <c r="G325">
        <v>0.91260290145874001</v>
      </c>
      <c r="H325">
        <v>1</v>
      </c>
      <c r="I325">
        <v>1</v>
      </c>
      <c r="J325">
        <v>1</v>
      </c>
      <c r="K325" t="str">
        <f t="shared" si="18"/>
        <v>yes</v>
      </c>
      <c r="L325" t="s">
        <v>7</v>
      </c>
      <c r="M325">
        <v>1</v>
      </c>
      <c r="N325">
        <v>1</v>
      </c>
    </row>
    <row r="326" spans="1:14" ht="15" x14ac:dyDescent="0.3">
      <c r="A326" s="1"/>
      <c r="B326" t="s">
        <v>16</v>
      </c>
      <c r="C326" t="s">
        <v>4670</v>
      </c>
      <c r="D326" t="s">
        <v>4670</v>
      </c>
      <c r="E326" t="s">
        <v>4670</v>
      </c>
      <c r="F326" t="s">
        <v>9466</v>
      </c>
      <c r="G326">
        <v>0.74676787853241</v>
      </c>
      <c r="H326">
        <v>1</v>
      </c>
      <c r="I326">
        <v>1</v>
      </c>
      <c r="J326">
        <v>0.86099999999999999</v>
      </c>
      <c r="K326" t="str">
        <f t="shared" si="18"/>
        <v>yes</v>
      </c>
      <c r="L326" t="s">
        <v>7</v>
      </c>
      <c r="M326">
        <v>1</v>
      </c>
      <c r="N326">
        <v>1</v>
      </c>
    </row>
    <row r="327" spans="1:14" ht="15" x14ac:dyDescent="0.3">
      <c r="A327" s="1"/>
      <c r="B327" t="s">
        <v>16</v>
      </c>
      <c r="C327" t="s">
        <v>4705</v>
      </c>
      <c r="D327" t="s">
        <v>4705</v>
      </c>
      <c r="E327" t="s">
        <v>9546</v>
      </c>
      <c r="F327" t="s">
        <v>9550</v>
      </c>
      <c r="G327">
        <v>0.41963776946067799</v>
      </c>
      <c r="H327">
        <v>1</v>
      </c>
      <c r="I327">
        <v>1</v>
      </c>
      <c r="J327">
        <v>0.751</v>
      </c>
      <c r="K327" t="str">
        <f t="shared" si="18"/>
        <v>yes</v>
      </c>
      <c r="L327" t="s">
        <v>7</v>
      </c>
      <c r="M327">
        <v>1</v>
      </c>
      <c r="N327">
        <v>1</v>
      </c>
    </row>
    <row r="328" spans="1:14" ht="15" x14ac:dyDescent="0.3">
      <c r="A328" s="1"/>
      <c r="B328" t="s">
        <v>16</v>
      </c>
      <c r="C328" t="s">
        <v>4780</v>
      </c>
      <c r="D328" t="s">
        <v>4780</v>
      </c>
      <c r="E328" t="s">
        <v>9707</v>
      </c>
      <c r="F328" t="s">
        <v>9708</v>
      </c>
      <c r="G328">
        <v>0.85521650314331099</v>
      </c>
      <c r="H328">
        <v>1</v>
      </c>
      <c r="I328">
        <v>1</v>
      </c>
      <c r="J328">
        <v>0.93899999999999995</v>
      </c>
      <c r="K328" t="str">
        <f t="shared" si="18"/>
        <v>yes</v>
      </c>
      <c r="L328" t="s">
        <v>7</v>
      </c>
      <c r="M328">
        <v>1</v>
      </c>
      <c r="N328">
        <v>1</v>
      </c>
    </row>
    <row r="329" spans="1:14" ht="15" x14ac:dyDescent="0.3">
      <c r="A329" s="1"/>
      <c r="B329" t="s">
        <v>16</v>
      </c>
      <c r="C329" t="s">
        <v>4840</v>
      </c>
      <c r="D329" t="s">
        <v>4840</v>
      </c>
      <c r="E329" t="s">
        <v>9820</v>
      </c>
      <c r="F329" t="s">
        <v>9820</v>
      </c>
      <c r="G329">
        <v>0.98750108480453502</v>
      </c>
      <c r="H329">
        <v>1</v>
      </c>
      <c r="I329">
        <v>1</v>
      </c>
      <c r="J329">
        <v>1</v>
      </c>
      <c r="K329" t="str">
        <f t="shared" si="18"/>
        <v>yes</v>
      </c>
      <c r="L329" t="s">
        <v>7</v>
      </c>
      <c r="M329">
        <v>1</v>
      </c>
      <c r="N329">
        <v>1</v>
      </c>
    </row>
    <row r="330" spans="1:14" ht="15" x14ac:dyDescent="0.3">
      <c r="A330" s="1"/>
      <c r="B330" t="s">
        <v>16</v>
      </c>
      <c r="C330" t="s">
        <v>4898</v>
      </c>
      <c r="D330" t="s">
        <v>4898</v>
      </c>
      <c r="E330" t="s">
        <v>9931</v>
      </c>
      <c r="F330" t="s">
        <v>9931</v>
      </c>
      <c r="G330">
        <v>0.88908433914184604</v>
      </c>
      <c r="H330">
        <v>1</v>
      </c>
      <c r="I330">
        <v>1</v>
      </c>
      <c r="J330">
        <v>1</v>
      </c>
      <c r="K330" t="str">
        <f t="shared" si="18"/>
        <v>yes</v>
      </c>
      <c r="L330" t="s">
        <v>7</v>
      </c>
      <c r="M330">
        <v>1</v>
      </c>
      <c r="N330">
        <v>1</v>
      </c>
    </row>
    <row r="331" spans="1:14" ht="15" x14ac:dyDescent="0.3">
      <c r="A331" s="1"/>
      <c r="B331" t="s">
        <v>16</v>
      </c>
      <c r="C331" t="s">
        <v>4919</v>
      </c>
      <c r="D331" t="s">
        <v>4919</v>
      </c>
      <c r="E331" t="s">
        <v>9981</v>
      </c>
      <c r="F331" t="s">
        <v>9982</v>
      </c>
      <c r="G331">
        <v>0.837921142578125</v>
      </c>
      <c r="H331">
        <v>1</v>
      </c>
      <c r="I331">
        <v>1</v>
      </c>
      <c r="J331">
        <v>1</v>
      </c>
      <c r="K331" t="str">
        <f t="shared" si="18"/>
        <v>yes</v>
      </c>
      <c r="L331" t="s">
        <v>7</v>
      </c>
      <c r="M331">
        <v>1</v>
      </c>
      <c r="N331">
        <v>1</v>
      </c>
    </row>
    <row r="332" spans="1:14" ht="15" x14ac:dyDescent="0.3">
      <c r="A332" s="1"/>
      <c r="B332" t="s">
        <v>16</v>
      </c>
      <c r="C332" t="s">
        <v>4937</v>
      </c>
      <c r="D332" t="s">
        <v>10015</v>
      </c>
      <c r="E332" t="s">
        <v>10016</v>
      </c>
      <c r="F332" t="s">
        <v>10017</v>
      </c>
      <c r="G332">
        <v>0.98536056280136097</v>
      </c>
      <c r="H332">
        <v>1</v>
      </c>
      <c r="I332">
        <v>1</v>
      </c>
      <c r="J332">
        <v>0.95299999999999996</v>
      </c>
      <c r="K332" t="str">
        <f t="shared" si="18"/>
        <v>yes</v>
      </c>
      <c r="L332" t="s">
        <v>7</v>
      </c>
      <c r="M332">
        <v>0.97826400000000002</v>
      </c>
      <c r="N332">
        <v>0.97835099999999997</v>
      </c>
    </row>
    <row r="333" spans="1:14" ht="15" x14ac:dyDescent="0.3">
      <c r="A333" s="1"/>
      <c r="B333" t="s">
        <v>16</v>
      </c>
      <c r="C333" t="s">
        <v>4947</v>
      </c>
      <c r="D333" t="s">
        <v>4947</v>
      </c>
      <c r="E333" t="s">
        <v>10030</v>
      </c>
      <c r="F333" t="s">
        <v>10031</v>
      </c>
      <c r="G333">
        <v>0.97546374797821001</v>
      </c>
      <c r="H333">
        <v>1</v>
      </c>
      <c r="I333">
        <v>1</v>
      </c>
      <c r="J333">
        <v>0.99199999999999999</v>
      </c>
      <c r="K333" t="str">
        <f t="shared" si="18"/>
        <v>yes</v>
      </c>
      <c r="L333" t="s">
        <v>7</v>
      </c>
      <c r="M333">
        <v>1</v>
      </c>
      <c r="N333">
        <v>1</v>
      </c>
    </row>
    <row r="334" spans="1:14" ht="15" x14ac:dyDescent="0.3">
      <c r="A334" s="1"/>
      <c r="B334" t="s">
        <v>16</v>
      </c>
      <c r="C334" t="s">
        <v>4953</v>
      </c>
      <c r="D334" t="s">
        <v>4953</v>
      </c>
      <c r="E334" t="s">
        <v>4953</v>
      </c>
      <c r="F334" t="s">
        <v>4953</v>
      </c>
      <c r="G334">
        <v>0.98120361566543601</v>
      </c>
      <c r="H334">
        <v>1</v>
      </c>
      <c r="I334">
        <v>1</v>
      </c>
      <c r="J334">
        <v>1</v>
      </c>
      <c r="K334" t="str">
        <f t="shared" si="18"/>
        <v>yes</v>
      </c>
      <c r="L334" t="s">
        <v>7</v>
      </c>
      <c r="M334">
        <v>1</v>
      </c>
      <c r="N334">
        <v>1</v>
      </c>
    </row>
    <row r="335" spans="1:14" ht="15" x14ac:dyDescent="0.3">
      <c r="A335" s="1"/>
      <c r="B335" t="s">
        <v>16</v>
      </c>
      <c r="C335" t="s">
        <v>4980</v>
      </c>
      <c r="D335" t="s">
        <v>4980</v>
      </c>
      <c r="E335" t="s">
        <v>10094</v>
      </c>
      <c r="F335" t="s">
        <v>10094</v>
      </c>
      <c r="G335">
        <v>0.99640822410583496</v>
      </c>
      <c r="H335">
        <v>1</v>
      </c>
      <c r="I335">
        <v>1</v>
      </c>
      <c r="J335">
        <v>1</v>
      </c>
      <c r="K335" t="str">
        <f t="shared" si="18"/>
        <v>yes</v>
      </c>
      <c r="L335" t="s">
        <v>7</v>
      </c>
      <c r="M335">
        <v>1</v>
      </c>
      <c r="N335">
        <v>1</v>
      </c>
    </row>
    <row r="336" spans="1:14" ht="15" x14ac:dyDescent="0.3">
      <c r="A336" s="1"/>
      <c r="B336" t="s">
        <v>16</v>
      </c>
      <c r="C336" t="s">
        <v>4983</v>
      </c>
      <c r="D336" t="s">
        <v>4983</v>
      </c>
      <c r="E336" t="s">
        <v>10096</v>
      </c>
      <c r="F336" t="s">
        <v>10097</v>
      </c>
      <c r="G336">
        <v>0.98992401361465499</v>
      </c>
      <c r="H336">
        <v>1</v>
      </c>
      <c r="I336">
        <v>1</v>
      </c>
      <c r="J336">
        <v>0.90100000000000002</v>
      </c>
      <c r="K336" t="str">
        <f t="shared" si="18"/>
        <v>yes</v>
      </c>
      <c r="L336" t="s">
        <v>7</v>
      </c>
      <c r="M336">
        <v>1</v>
      </c>
      <c r="N336">
        <v>1</v>
      </c>
    </row>
    <row r="337" spans="1:14" ht="15" x14ac:dyDescent="0.3">
      <c r="A337" s="1"/>
      <c r="B337" t="s">
        <v>16</v>
      </c>
      <c r="C337" t="s">
        <v>5023</v>
      </c>
      <c r="D337" t="s">
        <v>5023</v>
      </c>
      <c r="E337" t="s">
        <v>10192</v>
      </c>
      <c r="F337" t="s">
        <v>10193</v>
      </c>
      <c r="G337">
        <v>0.99309539794921897</v>
      </c>
      <c r="H337">
        <v>1</v>
      </c>
      <c r="I337">
        <v>1</v>
      </c>
      <c r="J337">
        <v>1</v>
      </c>
      <c r="K337" t="str">
        <f t="shared" si="18"/>
        <v>yes</v>
      </c>
      <c r="L337" t="s">
        <v>7</v>
      </c>
      <c r="M337">
        <v>1</v>
      </c>
      <c r="N337">
        <v>1</v>
      </c>
    </row>
    <row r="338" spans="1:14" ht="15" x14ac:dyDescent="0.3">
      <c r="A338" s="1"/>
      <c r="B338" t="s">
        <v>16</v>
      </c>
      <c r="C338" t="s">
        <v>5032</v>
      </c>
      <c r="D338" t="s">
        <v>5032</v>
      </c>
      <c r="E338" t="s">
        <v>10204</v>
      </c>
      <c r="F338" t="s">
        <v>10205</v>
      </c>
      <c r="G338">
        <v>0.72138118743896495</v>
      </c>
      <c r="H338">
        <v>1</v>
      </c>
      <c r="I338">
        <v>1</v>
      </c>
      <c r="J338">
        <v>1</v>
      </c>
      <c r="K338" t="str">
        <f t="shared" si="18"/>
        <v>yes</v>
      </c>
      <c r="L338" t="s">
        <v>7</v>
      </c>
      <c r="M338">
        <v>1</v>
      </c>
      <c r="N338">
        <v>1</v>
      </c>
    </row>
    <row r="339" spans="1:14" ht="15" x14ac:dyDescent="0.3">
      <c r="A339" s="1"/>
      <c r="B339" t="s">
        <v>16</v>
      </c>
      <c r="C339" t="s">
        <v>5040</v>
      </c>
      <c r="D339" t="s">
        <v>5040</v>
      </c>
      <c r="E339" t="s">
        <v>10214</v>
      </c>
      <c r="F339" t="s">
        <v>10215</v>
      </c>
      <c r="G339">
        <v>0.73656028509140004</v>
      </c>
      <c r="H339">
        <v>1</v>
      </c>
      <c r="I339">
        <v>1</v>
      </c>
      <c r="J339">
        <v>1</v>
      </c>
      <c r="K339" t="str">
        <f t="shared" si="18"/>
        <v>yes</v>
      </c>
      <c r="L339" t="s">
        <v>7</v>
      </c>
      <c r="M339">
        <v>1</v>
      </c>
      <c r="N339">
        <v>1</v>
      </c>
    </row>
    <row r="340" spans="1:14" ht="15" x14ac:dyDescent="0.3">
      <c r="A340" s="1"/>
      <c r="B340" t="s">
        <v>16</v>
      </c>
      <c r="C340" t="s">
        <v>5046</v>
      </c>
      <c r="D340" t="s">
        <v>5046</v>
      </c>
      <c r="E340" t="s">
        <v>10221</v>
      </c>
      <c r="F340" t="s">
        <v>10221</v>
      </c>
      <c r="G340">
        <v>0.51291090250015303</v>
      </c>
      <c r="H340">
        <v>1</v>
      </c>
      <c r="I340">
        <v>1</v>
      </c>
      <c r="J340">
        <v>1</v>
      </c>
      <c r="K340" t="str">
        <f t="shared" si="18"/>
        <v>yes</v>
      </c>
      <c r="L340" t="s">
        <v>7</v>
      </c>
      <c r="M340">
        <v>1</v>
      </c>
      <c r="N340">
        <v>1</v>
      </c>
    </row>
    <row r="341" spans="1:14" ht="15" x14ac:dyDescent="0.3">
      <c r="A341" s="1"/>
      <c r="B341" t="s">
        <v>16</v>
      </c>
      <c r="C341" t="s">
        <v>5052</v>
      </c>
      <c r="D341" t="s">
        <v>5052</v>
      </c>
      <c r="E341" t="s">
        <v>10232</v>
      </c>
      <c r="F341" t="s">
        <v>10233</v>
      </c>
      <c r="G341">
        <v>0.62576246261596702</v>
      </c>
      <c r="H341">
        <v>1</v>
      </c>
      <c r="I341">
        <v>1</v>
      </c>
      <c r="J341">
        <v>0.99099999999999999</v>
      </c>
      <c r="K341" t="str">
        <f t="shared" si="18"/>
        <v>yes</v>
      </c>
      <c r="L341" t="s">
        <v>7</v>
      </c>
      <c r="M341">
        <v>1</v>
      </c>
      <c r="N341">
        <v>1</v>
      </c>
    </row>
    <row r="342" spans="1:14" ht="15" x14ac:dyDescent="0.3">
      <c r="A342" s="1"/>
      <c r="B342" t="s">
        <v>16</v>
      </c>
      <c r="C342" t="s">
        <v>5069</v>
      </c>
      <c r="D342" t="s">
        <v>5069</v>
      </c>
      <c r="E342" t="s">
        <v>10263</v>
      </c>
      <c r="F342" t="s">
        <v>10263</v>
      </c>
      <c r="G342">
        <v>0.37529516220092801</v>
      </c>
      <c r="H342">
        <v>1</v>
      </c>
      <c r="I342">
        <v>1</v>
      </c>
      <c r="J342">
        <v>1</v>
      </c>
      <c r="K342" t="str">
        <f t="shared" si="18"/>
        <v>yes</v>
      </c>
      <c r="L342" t="s">
        <v>7</v>
      </c>
      <c r="M342">
        <v>1</v>
      </c>
      <c r="N342">
        <v>1</v>
      </c>
    </row>
    <row r="343" spans="1:14" ht="15" x14ac:dyDescent="0.3">
      <c r="A343" s="1"/>
      <c r="B343" t="s">
        <v>16</v>
      </c>
      <c r="C343" t="s">
        <v>5093</v>
      </c>
      <c r="D343" t="s">
        <v>10305</v>
      </c>
      <c r="E343" t="s">
        <v>10306</v>
      </c>
      <c r="F343" t="s">
        <v>10306</v>
      </c>
      <c r="G343">
        <v>0.98681539297103904</v>
      </c>
      <c r="H343">
        <v>1</v>
      </c>
      <c r="I343">
        <v>1</v>
      </c>
      <c r="J343">
        <v>1</v>
      </c>
      <c r="K343" t="str">
        <f t="shared" si="18"/>
        <v>yes</v>
      </c>
      <c r="L343" t="s">
        <v>7</v>
      </c>
      <c r="M343">
        <v>0.90921700000000005</v>
      </c>
      <c r="N343">
        <v>0.91374100000000003</v>
      </c>
    </row>
    <row r="344" spans="1:14" ht="15" x14ac:dyDescent="0.3">
      <c r="A344" s="1"/>
      <c r="B344" t="s">
        <v>16</v>
      </c>
      <c r="C344" t="s">
        <v>5105</v>
      </c>
      <c r="D344" t="s">
        <v>5105</v>
      </c>
      <c r="E344" t="s">
        <v>10329</v>
      </c>
      <c r="F344" t="s">
        <v>10330</v>
      </c>
      <c r="G344">
        <v>0.76474326848983798</v>
      </c>
      <c r="H344">
        <v>1</v>
      </c>
      <c r="I344">
        <v>1</v>
      </c>
      <c r="J344">
        <v>0.96899999999999997</v>
      </c>
      <c r="K344" t="str">
        <f t="shared" si="18"/>
        <v>yes</v>
      </c>
      <c r="L344" t="s">
        <v>7</v>
      </c>
      <c r="M344">
        <v>1</v>
      </c>
      <c r="N344">
        <v>1</v>
      </c>
    </row>
    <row r="345" spans="1:14" ht="15" x14ac:dyDescent="0.3">
      <c r="A345" s="1"/>
      <c r="B345" t="s">
        <v>16</v>
      </c>
      <c r="C345" t="s">
        <v>5118</v>
      </c>
      <c r="D345" t="s">
        <v>5118</v>
      </c>
      <c r="E345" t="s">
        <v>10353</v>
      </c>
      <c r="F345" t="s">
        <v>10353</v>
      </c>
      <c r="G345">
        <v>0.74206185340881403</v>
      </c>
      <c r="H345">
        <v>1</v>
      </c>
      <c r="I345">
        <v>1</v>
      </c>
      <c r="J345">
        <v>1</v>
      </c>
      <c r="K345" t="str">
        <f t="shared" si="18"/>
        <v>yes</v>
      </c>
      <c r="L345" t="s">
        <v>7</v>
      </c>
      <c r="M345">
        <v>1</v>
      </c>
      <c r="N345">
        <v>1</v>
      </c>
    </row>
    <row r="346" spans="1:14" ht="15" x14ac:dyDescent="0.3">
      <c r="A346" s="1"/>
      <c r="B346" t="s">
        <v>16</v>
      </c>
      <c r="C346" t="s">
        <v>5142</v>
      </c>
      <c r="D346" t="s">
        <v>5142</v>
      </c>
      <c r="E346" t="s">
        <v>10394</v>
      </c>
      <c r="F346" t="s">
        <v>10394</v>
      </c>
      <c r="G346">
        <v>0.91215562820434604</v>
      </c>
      <c r="H346">
        <v>1</v>
      </c>
      <c r="I346">
        <v>1</v>
      </c>
      <c r="J346">
        <v>1</v>
      </c>
      <c r="K346" t="str">
        <f t="shared" si="18"/>
        <v>yes</v>
      </c>
      <c r="L346" t="s">
        <v>7</v>
      </c>
      <c r="M346">
        <v>1</v>
      </c>
      <c r="N346">
        <v>1</v>
      </c>
    </row>
    <row r="347" spans="1:14" ht="15" x14ac:dyDescent="0.3">
      <c r="A347" s="1"/>
      <c r="B347" t="s">
        <v>16</v>
      </c>
      <c r="C347" t="s">
        <v>5152</v>
      </c>
      <c r="D347" t="s">
        <v>5152</v>
      </c>
      <c r="E347" t="s">
        <v>10411</v>
      </c>
      <c r="F347" t="s">
        <v>10411</v>
      </c>
      <c r="G347">
        <v>0.77610009908676203</v>
      </c>
      <c r="H347">
        <v>1</v>
      </c>
      <c r="I347">
        <v>1</v>
      </c>
      <c r="J347">
        <v>1</v>
      </c>
      <c r="K347" t="str">
        <f t="shared" si="18"/>
        <v>yes</v>
      </c>
      <c r="L347" t="s">
        <v>7</v>
      </c>
      <c r="M347">
        <v>1</v>
      </c>
      <c r="N347">
        <v>1</v>
      </c>
    </row>
    <row r="348" spans="1:14" ht="15" x14ac:dyDescent="0.3">
      <c r="A348" s="1"/>
      <c r="B348" t="s">
        <v>16</v>
      </c>
      <c r="C348" t="s">
        <v>5170</v>
      </c>
      <c r="D348" t="s">
        <v>5170</v>
      </c>
      <c r="E348" t="s">
        <v>10441</v>
      </c>
      <c r="F348" t="s">
        <v>10442</v>
      </c>
      <c r="G348">
        <v>0.91274648904800404</v>
      </c>
      <c r="H348">
        <v>1</v>
      </c>
      <c r="I348">
        <v>1</v>
      </c>
      <c r="J348">
        <v>0.64900000000000002</v>
      </c>
      <c r="K348" t="str">
        <f t="shared" si="18"/>
        <v>yes</v>
      </c>
      <c r="L348" t="s">
        <v>7</v>
      </c>
      <c r="M348">
        <v>1</v>
      </c>
      <c r="N348">
        <v>1</v>
      </c>
    </row>
    <row r="349" spans="1:14" ht="15" x14ac:dyDescent="0.3">
      <c r="A349" s="1"/>
      <c r="B349" t="s">
        <v>16</v>
      </c>
      <c r="C349" t="s">
        <v>5179</v>
      </c>
      <c r="D349" t="s">
        <v>5179</v>
      </c>
      <c r="E349" t="s">
        <v>10456</v>
      </c>
      <c r="F349" t="s">
        <v>10457</v>
      </c>
      <c r="G349">
        <v>0.55564033985137895</v>
      </c>
      <c r="H349">
        <v>1</v>
      </c>
      <c r="I349">
        <v>1</v>
      </c>
      <c r="J349">
        <v>0.55000000000000004</v>
      </c>
      <c r="K349" t="str">
        <f t="shared" si="18"/>
        <v>yes</v>
      </c>
      <c r="L349" t="s">
        <v>7</v>
      </c>
      <c r="M349">
        <v>1</v>
      </c>
      <c r="N349">
        <v>1</v>
      </c>
    </row>
    <row r="350" spans="1:14" ht="15" x14ac:dyDescent="0.3">
      <c r="A350" s="1"/>
      <c r="B350" t="s">
        <v>16</v>
      </c>
      <c r="C350" t="s">
        <v>278</v>
      </c>
      <c r="D350" t="s">
        <v>282</v>
      </c>
      <c r="E350" t="s">
        <v>280</v>
      </c>
      <c r="F350" t="s">
        <v>5369</v>
      </c>
      <c r="G350">
        <v>0.86114257574081399</v>
      </c>
      <c r="H350">
        <v>0.999</v>
      </c>
      <c r="I350">
        <v>0</v>
      </c>
      <c r="J350">
        <v>0.95799999999999996</v>
      </c>
      <c r="K350" t="str">
        <f t="shared" si="18"/>
        <v>yes</v>
      </c>
      <c r="L350" t="s">
        <v>7</v>
      </c>
      <c r="M350">
        <v>0.94816</v>
      </c>
      <c r="N350">
        <v>0.94473099999999999</v>
      </c>
    </row>
    <row r="351" spans="1:14" ht="15" x14ac:dyDescent="0.3">
      <c r="A351" s="1"/>
      <c r="B351" t="s">
        <v>16</v>
      </c>
      <c r="C351" t="s">
        <v>1839</v>
      </c>
      <c r="D351" t="s">
        <v>6354</v>
      </c>
      <c r="E351" t="s">
        <v>6353</v>
      </c>
      <c r="F351" t="s">
        <v>1841</v>
      </c>
      <c r="G351">
        <v>0.49709850549697898</v>
      </c>
      <c r="H351">
        <v>0.999</v>
      </c>
      <c r="I351">
        <v>0.88900000000000001</v>
      </c>
      <c r="J351">
        <v>1</v>
      </c>
      <c r="K351" t="str">
        <f t="shared" si="18"/>
        <v>yes</v>
      </c>
      <c r="L351" t="s">
        <v>7</v>
      </c>
      <c r="M351">
        <v>0.97867899999999997</v>
      </c>
      <c r="N351">
        <v>0.97752799999999995</v>
      </c>
    </row>
    <row r="352" spans="1:14" ht="15" x14ac:dyDescent="0.3">
      <c r="A352" s="1"/>
      <c r="B352" t="s">
        <v>16</v>
      </c>
      <c r="C352" t="s">
        <v>511</v>
      </c>
      <c r="D352" t="s">
        <v>5522</v>
      </c>
      <c r="E352" t="s">
        <v>5523</v>
      </c>
      <c r="F352" t="s">
        <v>5523</v>
      </c>
      <c r="G352">
        <v>0.70869177579879805</v>
      </c>
      <c r="H352">
        <v>0.998</v>
      </c>
      <c r="I352">
        <v>0.85699999999999998</v>
      </c>
      <c r="J352">
        <v>1</v>
      </c>
      <c r="K352" t="str">
        <f t="shared" si="18"/>
        <v>yes</v>
      </c>
      <c r="L352" t="s">
        <v>7</v>
      </c>
      <c r="M352">
        <v>0.98060199999999997</v>
      </c>
      <c r="N352">
        <v>0.97996799999999995</v>
      </c>
    </row>
    <row r="353" spans="1:14" ht="15" x14ac:dyDescent="0.3">
      <c r="A353" s="1"/>
      <c r="B353" t="s">
        <v>16</v>
      </c>
      <c r="C353" t="s">
        <v>4487</v>
      </c>
      <c r="D353" t="s">
        <v>9065</v>
      </c>
      <c r="E353" t="s">
        <v>9066</v>
      </c>
      <c r="F353" t="s">
        <v>9066</v>
      </c>
      <c r="G353">
        <v>0.998879134654999</v>
      </c>
      <c r="H353">
        <v>0.998</v>
      </c>
      <c r="I353">
        <v>0.90900000000000003</v>
      </c>
      <c r="J353">
        <v>1</v>
      </c>
      <c r="K353" t="str">
        <f t="shared" si="18"/>
        <v>yes</v>
      </c>
      <c r="L353" t="s">
        <v>7</v>
      </c>
      <c r="M353">
        <v>0.95732099999999998</v>
      </c>
      <c r="N353">
        <v>0.96613000000000004</v>
      </c>
    </row>
    <row r="354" spans="1:14" ht="15" x14ac:dyDescent="0.3">
      <c r="A354" s="1"/>
      <c r="B354" t="s">
        <v>16</v>
      </c>
      <c r="C354" t="s">
        <v>4530</v>
      </c>
      <c r="D354" t="s">
        <v>9166</v>
      </c>
      <c r="E354" t="s">
        <v>9167</v>
      </c>
      <c r="F354" t="s">
        <v>9168</v>
      </c>
      <c r="G354">
        <v>0.14343570172786699</v>
      </c>
      <c r="H354">
        <v>0.998</v>
      </c>
      <c r="I354">
        <v>0.87</v>
      </c>
      <c r="J354">
        <v>0.98299999999999998</v>
      </c>
      <c r="K354" t="str">
        <f t="shared" si="18"/>
        <v>yes</v>
      </c>
      <c r="L354" t="s">
        <v>7</v>
      </c>
      <c r="M354">
        <v>0.99219400000000002</v>
      </c>
      <c r="N354">
        <v>0.99021800000000004</v>
      </c>
    </row>
    <row r="355" spans="1:14" ht="15" x14ac:dyDescent="0.3">
      <c r="A355" s="1"/>
      <c r="B355" t="s">
        <v>16</v>
      </c>
      <c r="C355" t="s">
        <v>4974</v>
      </c>
      <c r="D355" t="s">
        <v>10079</v>
      </c>
      <c r="E355" t="s">
        <v>10080</v>
      </c>
      <c r="F355" t="s">
        <v>10081</v>
      </c>
      <c r="G355">
        <v>0.64367687702178999</v>
      </c>
      <c r="H355">
        <v>0.998</v>
      </c>
      <c r="I355">
        <v>0</v>
      </c>
      <c r="J355">
        <v>0.80500000000000005</v>
      </c>
      <c r="K355" t="str">
        <f t="shared" si="18"/>
        <v>yes</v>
      </c>
      <c r="L355" t="s">
        <v>7</v>
      </c>
      <c r="M355">
        <v>0.92525299999999999</v>
      </c>
      <c r="N355">
        <v>0.91930500000000004</v>
      </c>
    </row>
    <row r="356" spans="1:14" ht="15" x14ac:dyDescent="0.3">
      <c r="A356" s="1"/>
      <c r="B356" t="s">
        <v>16</v>
      </c>
      <c r="C356" t="s">
        <v>255</v>
      </c>
      <c r="D356" t="s">
        <v>256</v>
      </c>
      <c r="E356" t="s">
        <v>257</v>
      </c>
      <c r="F356" t="s">
        <v>257</v>
      </c>
      <c r="G356">
        <v>0.82756137847900402</v>
      </c>
      <c r="H356">
        <v>0.997</v>
      </c>
      <c r="I356">
        <v>0.85699999999999998</v>
      </c>
      <c r="J356">
        <v>1</v>
      </c>
      <c r="K356" t="str">
        <f t="shared" si="18"/>
        <v>yes</v>
      </c>
      <c r="L356" t="s">
        <v>7</v>
      </c>
      <c r="M356">
        <v>0.92341200000000001</v>
      </c>
      <c r="N356">
        <v>0.93516999999999995</v>
      </c>
    </row>
    <row r="357" spans="1:14" ht="15" x14ac:dyDescent="0.3">
      <c r="A357" s="1"/>
      <c r="B357" t="s">
        <v>16</v>
      </c>
      <c r="C357" t="s">
        <v>1292</v>
      </c>
      <c r="D357" t="s">
        <v>1294</v>
      </c>
      <c r="E357" t="s">
        <v>1293</v>
      </c>
      <c r="F357" t="s">
        <v>1295</v>
      </c>
      <c r="G357">
        <v>0.59925907850265503</v>
      </c>
      <c r="H357">
        <v>0.997</v>
      </c>
      <c r="I357">
        <v>0.88900000000000001</v>
      </c>
      <c r="J357">
        <v>0.996</v>
      </c>
      <c r="K357" t="str">
        <f t="shared" si="18"/>
        <v>yes</v>
      </c>
      <c r="L357" t="s">
        <v>7</v>
      </c>
      <c r="M357">
        <v>0.96936999999999995</v>
      </c>
      <c r="N357">
        <v>0.97106999999999999</v>
      </c>
    </row>
    <row r="358" spans="1:14" ht="15" x14ac:dyDescent="0.3">
      <c r="A358" s="1"/>
      <c r="B358" t="s">
        <v>16</v>
      </c>
      <c r="C358" t="s">
        <v>2165</v>
      </c>
      <c r="D358" t="s">
        <v>2166</v>
      </c>
      <c r="E358" t="s">
        <v>2168</v>
      </c>
      <c r="F358" t="s">
        <v>2168</v>
      </c>
      <c r="G358">
        <v>0.67901146411895796</v>
      </c>
      <c r="H358">
        <v>0.997</v>
      </c>
      <c r="I358">
        <v>0.88900000000000001</v>
      </c>
      <c r="J358">
        <v>1</v>
      </c>
      <c r="K358" t="str">
        <f t="shared" si="18"/>
        <v>yes</v>
      </c>
      <c r="L358" t="s">
        <v>7</v>
      </c>
      <c r="M358">
        <v>0.95550999999999997</v>
      </c>
      <c r="N358">
        <v>0.953596</v>
      </c>
    </row>
    <row r="359" spans="1:14" ht="15" x14ac:dyDescent="0.3">
      <c r="A359" s="1"/>
      <c r="B359" t="s">
        <v>16</v>
      </c>
      <c r="C359" t="s">
        <v>2331</v>
      </c>
      <c r="D359" t="s">
        <v>2332</v>
      </c>
      <c r="E359" t="s">
        <v>2333</v>
      </c>
      <c r="F359" t="s">
        <v>2333</v>
      </c>
      <c r="G359">
        <v>0.94410407543182395</v>
      </c>
      <c r="H359">
        <v>0.997</v>
      </c>
      <c r="I359">
        <v>0</v>
      </c>
      <c r="J359">
        <v>1</v>
      </c>
      <c r="K359" t="str">
        <f t="shared" si="18"/>
        <v>yes</v>
      </c>
      <c r="L359" t="s">
        <v>7</v>
      </c>
      <c r="M359">
        <v>0.96536</v>
      </c>
      <c r="N359">
        <v>0.959449</v>
      </c>
    </row>
    <row r="360" spans="1:14" ht="15" x14ac:dyDescent="0.3">
      <c r="A360" s="1"/>
      <c r="B360" t="s">
        <v>16</v>
      </c>
      <c r="C360" t="s">
        <v>4121</v>
      </c>
      <c r="D360" t="s">
        <v>8460</v>
      </c>
      <c r="E360" t="s">
        <v>8461</v>
      </c>
      <c r="F360" t="s">
        <v>8461</v>
      </c>
      <c r="G360">
        <v>0.86019253730773904</v>
      </c>
      <c r="H360">
        <v>0.997</v>
      </c>
      <c r="I360">
        <v>0</v>
      </c>
      <c r="J360">
        <v>1</v>
      </c>
      <c r="K360" t="str">
        <f t="shared" si="18"/>
        <v>yes</v>
      </c>
      <c r="L360" t="s">
        <v>7</v>
      </c>
      <c r="M360">
        <v>0.98010699999999995</v>
      </c>
      <c r="N360">
        <v>0.97903099999999998</v>
      </c>
    </row>
    <row r="361" spans="1:14" ht="15" x14ac:dyDescent="0.3">
      <c r="A361" s="1"/>
      <c r="B361" t="s">
        <v>16</v>
      </c>
      <c r="C361" t="s">
        <v>4579</v>
      </c>
      <c r="D361" t="s">
        <v>9249</v>
      </c>
      <c r="E361" t="s">
        <v>9250</v>
      </c>
      <c r="F361" t="s">
        <v>9250</v>
      </c>
      <c r="G361">
        <v>0.783447325229645</v>
      </c>
      <c r="H361">
        <v>0.997</v>
      </c>
      <c r="I361">
        <v>0.85699999999999998</v>
      </c>
      <c r="J361">
        <v>1</v>
      </c>
      <c r="K361" t="str">
        <f t="shared" si="18"/>
        <v>yes</v>
      </c>
      <c r="L361" t="s">
        <v>7</v>
      </c>
      <c r="M361">
        <v>0.95821299999999998</v>
      </c>
      <c r="N361">
        <v>0.95743</v>
      </c>
    </row>
    <row r="362" spans="1:14" ht="15" x14ac:dyDescent="0.3">
      <c r="A362" s="1"/>
      <c r="B362" t="s">
        <v>16</v>
      </c>
      <c r="C362" t="s">
        <v>4594</v>
      </c>
      <c r="D362" t="s">
        <v>9262</v>
      </c>
      <c r="E362" t="s">
        <v>6036</v>
      </c>
      <c r="F362" s="9">
        <v>42036</v>
      </c>
      <c r="G362">
        <v>0.97244501113891602</v>
      </c>
      <c r="H362">
        <v>0.997</v>
      </c>
      <c r="I362">
        <v>0.4</v>
      </c>
      <c r="J362">
        <v>0.34599999999999997</v>
      </c>
      <c r="K362" t="str">
        <f t="shared" si="18"/>
        <v>yes</v>
      </c>
      <c r="L362" t="s">
        <v>7</v>
      </c>
      <c r="M362">
        <v>0.95613999999999999</v>
      </c>
      <c r="N362">
        <v>0.95957700000000001</v>
      </c>
    </row>
    <row r="363" spans="1:14" ht="15" x14ac:dyDescent="0.3">
      <c r="A363" s="1"/>
      <c r="B363" t="s">
        <v>16</v>
      </c>
      <c r="C363" t="s">
        <v>5072</v>
      </c>
      <c r="D363" t="s">
        <v>10267</v>
      </c>
      <c r="E363" t="s">
        <v>10268</v>
      </c>
      <c r="F363" t="s">
        <v>10268</v>
      </c>
      <c r="G363">
        <v>0.762220978736877</v>
      </c>
      <c r="H363">
        <v>0.997</v>
      </c>
      <c r="I363">
        <v>0.85699999999999998</v>
      </c>
      <c r="J363">
        <v>1</v>
      </c>
      <c r="K363" t="str">
        <f t="shared" si="18"/>
        <v>yes</v>
      </c>
      <c r="L363" t="s">
        <v>7</v>
      </c>
      <c r="M363">
        <v>0.90198999999999996</v>
      </c>
      <c r="N363">
        <v>0.91680099999999998</v>
      </c>
    </row>
    <row r="364" spans="1:14" ht="15" x14ac:dyDescent="0.3">
      <c r="A364" s="1"/>
      <c r="B364" t="s">
        <v>16</v>
      </c>
      <c r="C364" t="s">
        <v>326</v>
      </c>
      <c r="D364" t="s">
        <v>327</v>
      </c>
      <c r="E364" s="9">
        <v>33329</v>
      </c>
      <c r="F364" s="9">
        <v>33329</v>
      </c>
      <c r="G364">
        <v>0.90680670738220204</v>
      </c>
      <c r="H364">
        <v>0.996</v>
      </c>
      <c r="I364">
        <v>0.4</v>
      </c>
      <c r="J364">
        <v>1</v>
      </c>
      <c r="K364" t="str">
        <f t="shared" si="18"/>
        <v>yes</v>
      </c>
      <c r="L364" t="s">
        <v>7</v>
      </c>
      <c r="M364">
        <v>0.95338000000000001</v>
      </c>
      <c r="N364">
        <v>0.952569</v>
      </c>
    </row>
    <row r="365" spans="1:14" ht="15" x14ac:dyDescent="0.3">
      <c r="A365" s="1"/>
      <c r="B365" t="s">
        <v>16</v>
      </c>
      <c r="C365" t="s">
        <v>1834</v>
      </c>
      <c r="D365" t="s">
        <v>1835</v>
      </c>
      <c r="E365" t="s">
        <v>1836</v>
      </c>
      <c r="F365" t="s">
        <v>1837</v>
      </c>
      <c r="G365">
        <v>0.61546200513839699</v>
      </c>
      <c r="H365">
        <v>0.996</v>
      </c>
      <c r="I365">
        <v>0.8</v>
      </c>
      <c r="J365">
        <v>0.98699999999999999</v>
      </c>
      <c r="K365" t="str">
        <f t="shared" si="18"/>
        <v>yes</v>
      </c>
      <c r="L365" t="s">
        <v>7</v>
      </c>
      <c r="M365">
        <v>0.95477199999999995</v>
      </c>
      <c r="N365">
        <v>0.95254300000000003</v>
      </c>
    </row>
    <row r="366" spans="1:14" ht="15" x14ac:dyDescent="0.3">
      <c r="A366" s="1"/>
      <c r="B366" t="s">
        <v>16</v>
      </c>
      <c r="C366" t="s">
        <v>1847</v>
      </c>
      <c r="D366" t="s">
        <v>6357</v>
      </c>
      <c r="E366" t="s">
        <v>6358</v>
      </c>
      <c r="F366" t="s">
        <v>6358</v>
      </c>
      <c r="G366">
        <v>0.94379663467407204</v>
      </c>
      <c r="H366">
        <v>0.996</v>
      </c>
      <c r="I366">
        <v>0.85699999999999998</v>
      </c>
      <c r="J366">
        <v>1</v>
      </c>
      <c r="K366" t="str">
        <f t="shared" si="18"/>
        <v>yes</v>
      </c>
      <c r="L366" t="s">
        <v>7</v>
      </c>
      <c r="M366">
        <v>0.92890200000000001</v>
      </c>
      <c r="N366">
        <v>0.926346</v>
      </c>
    </row>
    <row r="367" spans="1:14" ht="15" x14ac:dyDescent="0.3">
      <c r="A367" s="1"/>
      <c r="B367" t="s">
        <v>16</v>
      </c>
      <c r="C367" t="s">
        <v>4567</v>
      </c>
      <c r="D367" t="s">
        <v>9230</v>
      </c>
      <c r="E367" t="s">
        <v>9231</v>
      </c>
      <c r="F367" t="s">
        <v>9231</v>
      </c>
      <c r="G367">
        <v>0.86595791578292802</v>
      </c>
      <c r="H367">
        <v>0.996</v>
      </c>
      <c r="I367">
        <v>0.85699999999999998</v>
      </c>
      <c r="J367">
        <v>1</v>
      </c>
      <c r="K367" t="str">
        <f t="shared" si="18"/>
        <v>yes</v>
      </c>
      <c r="L367" t="s">
        <v>7</v>
      </c>
      <c r="M367">
        <v>0.95136200000000004</v>
      </c>
      <c r="N367">
        <v>0.95039899999999999</v>
      </c>
    </row>
    <row r="368" spans="1:14" ht="15" x14ac:dyDescent="0.3">
      <c r="A368" s="1"/>
      <c r="B368" t="s">
        <v>16</v>
      </c>
      <c r="C368" t="s">
        <v>4659</v>
      </c>
      <c r="D368" t="s">
        <v>243</v>
      </c>
      <c r="E368" t="s">
        <v>87</v>
      </c>
      <c r="F368" t="s">
        <v>87</v>
      </c>
      <c r="G368">
        <v>0.81379902362823497</v>
      </c>
      <c r="H368">
        <v>0.996</v>
      </c>
      <c r="I368">
        <v>0</v>
      </c>
      <c r="J368">
        <v>1</v>
      </c>
      <c r="K368" t="str">
        <f t="shared" si="18"/>
        <v>yes</v>
      </c>
      <c r="L368" t="s">
        <v>7</v>
      </c>
      <c r="M368">
        <v>0.92302600000000001</v>
      </c>
      <c r="N368">
        <v>0.92302600000000001</v>
      </c>
    </row>
    <row r="369" spans="1:14" ht="15" x14ac:dyDescent="0.3">
      <c r="A369" s="1"/>
      <c r="B369" t="s">
        <v>16</v>
      </c>
      <c r="C369" t="s">
        <v>4708</v>
      </c>
      <c r="D369" t="s">
        <v>9554</v>
      </c>
      <c r="E369" t="s">
        <v>9553</v>
      </c>
      <c r="F369" t="s">
        <v>9555</v>
      </c>
      <c r="G369">
        <v>0.84783303737640403</v>
      </c>
      <c r="H369">
        <v>0.996</v>
      </c>
      <c r="I369">
        <v>0.88900000000000001</v>
      </c>
      <c r="J369">
        <v>0.99399999999999999</v>
      </c>
      <c r="K369" t="str">
        <f t="shared" si="18"/>
        <v>yes</v>
      </c>
      <c r="L369" t="s">
        <v>7</v>
      </c>
      <c r="M369">
        <v>0.95628100000000005</v>
      </c>
      <c r="N369">
        <v>0.95345100000000005</v>
      </c>
    </row>
    <row r="370" spans="1:14" ht="15" x14ac:dyDescent="0.3">
      <c r="A370" s="1"/>
      <c r="B370" t="s">
        <v>16</v>
      </c>
      <c r="C370" t="s">
        <v>5009</v>
      </c>
      <c r="D370" t="s">
        <v>10158</v>
      </c>
      <c r="E370" t="s">
        <v>10159</v>
      </c>
      <c r="F370" t="s">
        <v>10159</v>
      </c>
      <c r="G370">
        <v>0.86872512102127097</v>
      </c>
      <c r="H370">
        <v>0.996</v>
      </c>
      <c r="I370">
        <v>0.8</v>
      </c>
      <c r="J370">
        <v>1</v>
      </c>
      <c r="K370" t="str">
        <f t="shared" si="18"/>
        <v>yes</v>
      </c>
      <c r="L370" t="s">
        <v>7</v>
      </c>
      <c r="M370">
        <v>0.96420399999999995</v>
      </c>
      <c r="N370">
        <v>0.96657800000000005</v>
      </c>
    </row>
    <row r="371" spans="1:14" ht="15" x14ac:dyDescent="0.3">
      <c r="A371" s="1"/>
      <c r="B371" t="s">
        <v>16</v>
      </c>
      <c r="C371" t="s">
        <v>176</v>
      </c>
      <c r="D371" t="s">
        <v>180</v>
      </c>
      <c r="E371" t="s">
        <v>178</v>
      </c>
      <c r="F371" t="s">
        <v>178</v>
      </c>
      <c r="G371">
        <v>0.51275837421417203</v>
      </c>
      <c r="H371">
        <v>0.995</v>
      </c>
      <c r="I371">
        <v>0</v>
      </c>
      <c r="J371">
        <v>1</v>
      </c>
      <c r="K371" t="str">
        <f t="shared" si="18"/>
        <v>yes</v>
      </c>
      <c r="L371" t="s">
        <v>7</v>
      </c>
      <c r="M371">
        <v>0.9224</v>
      </c>
      <c r="N371">
        <v>0.92542899999999995</v>
      </c>
    </row>
    <row r="372" spans="1:14" ht="15" x14ac:dyDescent="0.3">
      <c r="A372" s="1"/>
      <c r="B372" t="s">
        <v>16</v>
      </c>
      <c r="C372" t="s">
        <v>1573</v>
      </c>
      <c r="D372" t="s">
        <v>6176</v>
      </c>
      <c r="E372" t="s">
        <v>6177</v>
      </c>
      <c r="F372" t="s">
        <v>1575</v>
      </c>
      <c r="G372">
        <v>0.98617374897003196</v>
      </c>
      <c r="H372">
        <v>0.995</v>
      </c>
      <c r="I372">
        <v>0</v>
      </c>
      <c r="J372">
        <v>1</v>
      </c>
      <c r="K372" t="str">
        <f t="shared" si="18"/>
        <v>yes</v>
      </c>
      <c r="L372" t="s">
        <v>7</v>
      </c>
      <c r="M372">
        <v>0.95460199999999995</v>
      </c>
      <c r="N372">
        <v>0.95050800000000002</v>
      </c>
    </row>
    <row r="373" spans="1:14" ht="15" x14ac:dyDescent="0.3">
      <c r="A373" s="1"/>
      <c r="B373" t="s">
        <v>16</v>
      </c>
      <c r="C373" t="s">
        <v>3862</v>
      </c>
      <c r="D373" t="s">
        <v>7950</v>
      </c>
      <c r="E373" t="s">
        <v>7951</v>
      </c>
      <c r="F373" t="s">
        <v>7951</v>
      </c>
      <c r="G373">
        <v>0.91942554712295499</v>
      </c>
      <c r="H373">
        <v>0.995</v>
      </c>
      <c r="I373">
        <v>0</v>
      </c>
      <c r="J373">
        <v>1</v>
      </c>
      <c r="K373" t="str">
        <f t="shared" si="18"/>
        <v>yes</v>
      </c>
      <c r="L373" t="s">
        <v>7</v>
      </c>
      <c r="M373">
        <v>0.94354499999999997</v>
      </c>
      <c r="N373">
        <v>0.94564300000000001</v>
      </c>
    </row>
    <row r="374" spans="1:14" ht="15" x14ac:dyDescent="0.3">
      <c r="A374" s="1"/>
      <c r="B374" t="s">
        <v>16</v>
      </c>
      <c r="C374" t="s">
        <v>4557</v>
      </c>
      <c r="D374" t="s">
        <v>9222</v>
      </c>
      <c r="E374" s="9">
        <v>42186</v>
      </c>
      <c r="F374" s="9">
        <v>42186</v>
      </c>
      <c r="G374">
        <v>0.94476771354675304</v>
      </c>
      <c r="H374">
        <v>0.995</v>
      </c>
      <c r="I374">
        <v>0.5</v>
      </c>
      <c r="J374">
        <v>1</v>
      </c>
      <c r="K374" t="str">
        <f t="shared" si="18"/>
        <v>yes</v>
      </c>
      <c r="L374" t="s">
        <v>7</v>
      </c>
      <c r="M374">
        <v>0.97240899999999997</v>
      </c>
      <c r="N374">
        <v>0.97422500000000001</v>
      </c>
    </row>
    <row r="375" spans="1:14" ht="15" x14ac:dyDescent="0.3">
      <c r="A375" s="1"/>
      <c r="B375" t="s">
        <v>16</v>
      </c>
      <c r="C375" t="s">
        <v>984</v>
      </c>
      <c r="D375" t="s">
        <v>5818</v>
      </c>
      <c r="E375" t="s">
        <v>5819</v>
      </c>
      <c r="F375" t="s">
        <v>5819</v>
      </c>
      <c r="G375">
        <v>0.99387526512145996</v>
      </c>
      <c r="H375">
        <v>0.99399999999999999</v>
      </c>
      <c r="I375">
        <v>0</v>
      </c>
      <c r="J375">
        <v>1</v>
      </c>
      <c r="K375" t="str">
        <f t="shared" si="18"/>
        <v>yes</v>
      </c>
      <c r="L375" t="s">
        <v>7</v>
      </c>
      <c r="M375">
        <v>0.94836900000000002</v>
      </c>
      <c r="N375">
        <v>0.94577900000000004</v>
      </c>
    </row>
    <row r="376" spans="1:14" ht="15" x14ac:dyDescent="0.3">
      <c r="A376" s="1"/>
      <c r="B376" t="s">
        <v>16</v>
      </c>
      <c r="C376" t="s">
        <v>1696</v>
      </c>
      <c r="D376" t="s">
        <v>1697</v>
      </c>
      <c r="E376" t="s">
        <v>1698</v>
      </c>
      <c r="F376" t="s">
        <v>1698</v>
      </c>
      <c r="G376">
        <v>0.84070867300033603</v>
      </c>
      <c r="H376">
        <v>0.99399999999999999</v>
      </c>
      <c r="I376">
        <v>0</v>
      </c>
      <c r="J376">
        <v>1</v>
      </c>
      <c r="K376" t="str">
        <f t="shared" si="18"/>
        <v>yes</v>
      </c>
      <c r="L376" t="s">
        <v>7</v>
      </c>
      <c r="M376">
        <v>0.95844799999999997</v>
      </c>
      <c r="N376">
        <v>0.95623000000000002</v>
      </c>
    </row>
    <row r="377" spans="1:14" ht="15" x14ac:dyDescent="0.3">
      <c r="A377" s="1"/>
      <c r="B377" t="s">
        <v>16</v>
      </c>
      <c r="C377" t="s">
        <v>1885</v>
      </c>
      <c r="D377" t="s">
        <v>1886</v>
      </c>
      <c r="E377" s="9">
        <v>22463</v>
      </c>
      <c r="F377" s="9">
        <v>22463</v>
      </c>
      <c r="G377">
        <v>0.93310213088989302</v>
      </c>
      <c r="H377">
        <v>0.99399999999999999</v>
      </c>
      <c r="I377">
        <v>0.4</v>
      </c>
      <c r="J377">
        <v>1</v>
      </c>
      <c r="K377" t="str">
        <f t="shared" si="18"/>
        <v>yes</v>
      </c>
      <c r="L377" t="s">
        <v>7</v>
      </c>
      <c r="M377">
        <v>0.94032300000000002</v>
      </c>
      <c r="N377">
        <v>0.94779400000000003</v>
      </c>
    </row>
    <row r="378" spans="1:14" ht="15" x14ac:dyDescent="0.3">
      <c r="A378" s="1"/>
      <c r="B378" t="s">
        <v>16</v>
      </c>
      <c r="C378" t="s">
        <v>2245</v>
      </c>
      <c r="D378" t="s">
        <v>2247</v>
      </c>
      <c r="E378" t="s">
        <v>6578</v>
      </c>
      <c r="F378" t="s">
        <v>2248</v>
      </c>
      <c r="G378">
        <v>0.51014196872711204</v>
      </c>
      <c r="H378">
        <v>0.99399999999999999</v>
      </c>
      <c r="I378">
        <v>0.88900000000000001</v>
      </c>
      <c r="J378">
        <v>0.95399999999999996</v>
      </c>
      <c r="K378" t="str">
        <f t="shared" si="18"/>
        <v>yes</v>
      </c>
      <c r="L378" t="s">
        <v>7</v>
      </c>
      <c r="M378">
        <v>0.96541900000000003</v>
      </c>
      <c r="N378">
        <v>0.96383099999999999</v>
      </c>
    </row>
    <row r="379" spans="1:14" ht="15" x14ac:dyDescent="0.3">
      <c r="A379" s="1"/>
      <c r="B379" t="s">
        <v>16</v>
      </c>
      <c r="C379" t="s">
        <v>3641</v>
      </c>
      <c r="D379" t="s">
        <v>7553</v>
      </c>
      <c r="E379" t="s">
        <v>7554</v>
      </c>
      <c r="F379" t="s">
        <v>7554</v>
      </c>
      <c r="G379">
        <v>0.42780423164367698</v>
      </c>
      <c r="H379">
        <v>0.99399999999999999</v>
      </c>
      <c r="I379">
        <v>0.66700000000000004</v>
      </c>
      <c r="J379">
        <v>1</v>
      </c>
      <c r="K379" t="str">
        <f t="shared" si="18"/>
        <v>yes</v>
      </c>
      <c r="L379" t="s">
        <v>7</v>
      </c>
      <c r="M379">
        <v>0.88101200000000002</v>
      </c>
      <c r="N379">
        <v>0.899281</v>
      </c>
    </row>
    <row r="380" spans="1:14" ht="15" x14ac:dyDescent="0.3">
      <c r="A380" s="1"/>
      <c r="B380" t="s">
        <v>16</v>
      </c>
      <c r="C380" t="s">
        <v>4864</v>
      </c>
      <c r="D380" t="s">
        <v>9861</v>
      </c>
      <c r="E380" t="s">
        <v>9859</v>
      </c>
      <c r="F380" t="s">
        <v>9862</v>
      </c>
      <c r="G380">
        <v>0.36732646822929399</v>
      </c>
      <c r="H380">
        <v>0.99399999999999999</v>
      </c>
      <c r="I380">
        <v>0.8</v>
      </c>
      <c r="J380">
        <v>0.97199999999999998</v>
      </c>
      <c r="K380" t="str">
        <f t="shared" si="18"/>
        <v>yes</v>
      </c>
      <c r="L380" t="s">
        <v>7</v>
      </c>
      <c r="M380">
        <v>0.91982699999999995</v>
      </c>
      <c r="N380">
        <v>0.92474400000000001</v>
      </c>
    </row>
    <row r="381" spans="1:14" ht="15" x14ac:dyDescent="0.3">
      <c r="A381" s="1"/>
      <c r="B381" t="s">
        <v>16</v>
      </c>
      <c r="C381" t="s">
        <v>5049</v>
      </c>
      <c r="D381" t="s">
        <v>10224</v>
      </c>
      <c r="E381" t="s">
        <v>10225</v>
      </c>
      <c r="F381" t="s">
        <v>10226</v>
      </c>
      <c r="G381">
        <v>0.52577805519104004</v>
      </c>
      <c r="H381">
        <v>0.99399999999999999</v>
      </c>
      <c r="I381">
        <v>0.90900000000000003</v>
      </c>
      <c r="J381">
        <v>0.995</v>
      </c>
      <c r="K381" t="str">
        <f t="shared" si="18"/>
        <v>yes</v>
      </c>
      <c r="L381" t="s">
        <v>7</v>
      </c>
      <c r="M381">
        <v>0.95747000000000004</v>
      </c>
      <c r="N381">
        <v>0.95347800000000005</v>
      </c>
    </row>
    <row r="382" spans="1:14" ht="15" x14ac:dyDescent="0.3">
      <c r="A382" s="1"/>
      <c r="B382" t="s">
        <v>16</v>
      </c>
      <c r="C382" t="s">
        <v>5102</v>
      </c>
      <c r="D382" t="s">
        <v>10323</v>
      </c>
      <c r="E382" t="s">
        <v>10324</v>
      </c>
      <c r="F382" t="s">
        <v>10325</v>
      </c>
      <c r="G382">
        <v>0.29161041975021401</v>
      </c>
      <c r="H382">
        <v>0.99399999999999999</v>
      </c>
      <c r="I382">
        <v>0.88900000000000001</v>
      </c>
      <c r="J382">
        <v>0.96899999999999997</v>
      </c>
      <c r="K382" t="str">
        <f t="shared" si="18"/>
        <v>yes</v>
      </c>
      <c r="L382" t="s">
        <v>7</v>
      </c>
      <c r="M382">
        <v>0.94874599999999998</v>
      </c>
      <c r="N382">
        <v>0.94266799999999995</v>
      </c>
    </row>
    <row r="383" spans="1:14" ht="15" x14ac:dyDescent="0.3">
      <c r="A383" s="1"/>
      <c r="B383" t="s">
        <v>16</v>
      </c>
      <c r="C383" t="s">
        <v>939</v>
      </c>
      <c r="D383" t="s">
        <v>5794</v>
      </c>
      <c r="E383" t="s">
        <v>941</v>
      </c>
      <c r="F383" t="s">
        <v>941</v>
      </c>
      <c r="G383">
        <v>0.77310031652450595</v>
      </c>
      <c r="H383">
        <v>0.99299999999999999</v>
      </c>
      <c r="I383">
        <v>0.75</v>
      </c>
      <c r="J383">
        <v>1</v>
      </c>
      <c r="K383" t="str">
        <f t="shared" si="18"/>
        <v>yes</v>
      </c>
      <c r="L383" t="s">
        <v>7</v>
      </c>
      <c r="M383">
        <v>0.94455900000000004</v>
      </c>
      <c r="N383">
        <v>0.94692900000000002</v>
      </c>
    </row>
    <row r="384" spans="1:14" ht="15" x14ac:dyDescent="0.3">
      <c r="A384" s="1"/>
      <c r="B384" t="s">
        <v>16</v>
      </c>
      <c r="C384" t="s">
        <v>3467</v>
      </c>
      <c r="D384" t="s">
        <v>7289</v>
      </c>
      <c r="E384" t="s">
        <v>7290</v>
      </c>
      <c r="F384" t="s">
        <v>7290</v>
      </c>
      <c r="G384">
        <v>0.99170619249343905</v>
      </c>
      <c r="H384">
        <v>0.99299999999999999</v>
      </c>
      <c r="I384">
        <v>0.5</v>
      </c>
      <c r="J384">
        <v>1</v>
      </c>
      <c r="K384" t="str">
        <f t="shared" si="18"/>
        <v>yes</v>
      </c>
      <c r="L384" t="s">
        <v>7</v>
      </c>
      <c r="M384">
        <v>0.96367999999999998</v>
      </c>
      <c r="N384">
        <v>0.960036</v>
      </c>
    </row>
    <row r="385" spans="1:14" ht="15" x14ac:dyDescent="0.3">
      <c r="A385" s="1"/>
      <c r="B385" t="s">
        <v>16</v>
      </c>
      <c r="C385" t="s">
        <v>4653</v>
      </c>
      <c r="D385" t="s">
        <v>9431</v>
      </c>
      <c r="E385" t="s">
        <v>9432</v>
      </c>
      <c r="F385" t="s">
        <v>9432</v>
      </c>
      <c r="G385">
        <v>0.32021930813789401</v>
      </c>
      <c r="H385">
        <v>0.99299999999999999</v>
      </c>
      <c r="I385">
        <v>0.83299999999999996</v>
      </c>
      <c r="J385">
        <v>1</v>
      </c>
      <c r="K385" t="str">
        <f t="shared" si="18"/>
        <v>yes</v>
      </c>
      <c r="L385" t="s">
        <v>7</v>
      </c>
      <c r="M385">
        <v>0.98527399999999998</v>
      </c>
      <c r="N385">
        <v>0.983236</v>
      </c>
    </row>
    <row r="386" spans="1:14" ht="15" x14ac:dyDescent="0.3">
      <c r="A386" s="1"/>
      <c r="B386" t="s">
        <v>16</v>
      </c>
      <c r="C386" t="s">
        <v>697</v>
      </c>
      <c r="D386" t="s">
        <v>698</v>
      </c>
      <c r="E386" t="s">
        <v>699</v>
      </c>
      <c r="F386" t="s">
        <v>699</v>
      </c>
      <c r="G386">
        <v>0.69861859083175704</v>
      </c>
      <c r="H386">
        <v>0.99199999999999999</v>
      </c>
      <c r="I386">
        <v>0.8</v>
      </c>
      <c r="J386">
        <v>1</v>
      </c>
      <c r="K386" t="str">
        <f t="shared" si="18"/>
        <v>yes</v>
      </c>
      <c r="L386" t="s">
        <v>7</v>
      </c>
      <c r="M386">
        <v>0.898393</v>
      </c>
      <c r="N386">
        <v>0.91371400000000003</v>
      </c>
    </row>
    <row r="387" spans="1:14" ht="15" x14ac:dyDescent="0.3">
      <c r="A387" s="1"/>
      <c r="B387" t="s">
        <v>16</v>
      </c>
      <c r="C387" t="s">
        <v>1517</v>
      </c>
      <c r="D387" t="s">
        <v>1525</v>
      </c>
      <c r="E387" t="s">
        <v>6138</v>
      </c>
      <c r="F387" t="s">
        <v>1526</v>
      </c>
      <c r="G387">
        <v>0.81298917531967196</v>
      </c>
      <c r="H387">
        <v>0.99199999999999999</v>
      </c>
      <c r="I387">
        <v>0.85699999999999998</v>
      </c>
      <c r="J387">
        <v>0.93700000000000006</v>
      </c>
      <c r="K387" t="str">
        <f t="shared" ref="K387:K450" si="19">IF(H387&gt;0.64,"yes",IF(H387&gt;=0.45,"partially","no"))</f>
        <v>yes</v>
      </c>
      <c r="L387" t="s">
        <v>7</v>
      </c>
      <c r="M387">
        <v>0.96900699999999995</v>
      </c>
      <c r="N387">
        <v>0.971522</v>
      </c>
    </row>
    <row r="388" spans="1:14" ht="15" x14ac:dyDescent="0.3">
      <c r="A388" s="1"/>
      <c r="B388" t="s">
        <v>16</v>
      </c>
      <c r="C388" t="s">
        <v>1979</v>
      </c>
      <c r="D388" t="s">
        <v>1980</v>
      </c>
      <c r="E388" s="10">
        <v>24499</v>
      </c>
      <c r="F388" s="10">
        <v>24499</v>
      </c>
      <c r="G388">
        <v>0.95313525199890103</v>
      </c>
      <c r="H388">
        <v>0.99199999999999999</v>
      </c>
      <c r="I388">
        <v>0.66700000000000004</v>
      </c>
      <c r="J388">
        <v>0.98899999999999999</v>
      </c>
      <c r="K388" t="str">
        <f t="shared" si="19"/>
        <v>yes</v>
      </c>
      <c r="L388" t="s">
        <v>7</v>
      </c>
      <c r="M388">
        <v>0.92694900000000002</v>
      </c>
      <c r="N388">
        <v>0.93</v>
      </c>
    </row>
    <row r="389" spans="1:14" ht="15" x14ac:dyDescent="0.3">
      <c r="A389" s="1"/>
      <c r="B389" t="s">
        <v>16</v>
      </c>
      <c r="C389" t="s">
        <v>4251</v>
      </c>
      <c r="D389" t="s">
        <v>8658</v>
      </c>
      <c r="E389" t="s">
        <v>8659</v>
      </c>
      <c r="F389" t="s">
        <v>8660</v>
      </c>
      <c r="G389">
        <v>0.80329996347427401</v>
      </c>
      <c r="H389">
        <v>0.99199999999999999</v>
      </c>
      <c r="I389">
        <v>0.66700000000000004</v>
      </c>
      <c r="J389">
        <v>0.95899999999999996</v>
      </c>
      <c r="K389" t="str">
        <f t="shared" si="19"/>
        <v>yes</v>
      </c>
      <c r="L389" t="s">
        <v>7</v>
      </c>
      <c r="M389">
        <v>0.925674</v>
      </c>
      <c r="N389">
        <v>0.92485899999999999</v>
      </c>
    </row>
    <row r="390" spans="1:14" ht="15" x14ac:dyDescent="0.3">
      <c r="A390" s="1"/>
      <c r="B390" t="s">
        <v>16</v>
      </c>
      <c r="C390" t="s">
        <v>4251</v>
      </c>
      <c r="D390" t="s">
        <v>8658</v>
      </c>
      <c r="E390" t="s">
        <v>8659</v>
      </c>
      <c r="F390" t="s">
        <v>8660</v>
      </c>
      <c r="G390">
        <v>0.99761480093002297</v>
      </c>
      <c r="H390">
        <v>0.99199999999999999</v>
      </c>
      <c r="I390">
        <v>0.66700000000000004</v>
      </c>
      <c r="J390">
        <v>0.95899999999999996</v>
      </c>
      <c r="K390" t="str">
        <f t="shared" si="19"/>
        <v>yes</v>
      </c>
      <c r="L390" t="s">
        <v>7</v>
      </c>
      <c r="M390">
        <v>0.925674</v>
      </c>
      <c r="N390">
        <v>0.92485899999999999</v>
      </c>
    </row>
    <row r="391" spans="1:14" ht="15" x14ac:dyDescent="0.3">
      <c r="A391" s="1"/>
      <c r="B391" t="s">
        <v>16</v>
      </c>
      <c r="C391" t="s">
        <v>4610</v>
      </c>
      <c r="D391" t="s">
        <v>9297</v>
      </c>
      <c r="E391" t="s">
        <v>9298</v>
      </c>
      <c r="F391" t="s">
        <v>9299</v>
      </c>
      <c r="G391">
        <v>0.246097147464752</v>
      </c>
      <c r="H391">
        <v>0.99199999999999999</v>
      </c>
      <c r="I391">
        <v>0.66700000000000004</v>
      </c>
      <c r="J391">
        <v>0.96199999999999997</v>
      </c>
      <c r="K391" t="str">
        <f t="shared" si="19"/>
        <v>yes</v>
      </c>
      <c r="L391" t="s">
        <v>7</v>
      </c>
      <c r="M391">
        <v>0.95114399999999999</v>
      </c>
      <c r="N391">
        <v>0.95175399999999999</v>
      </c>
    </row>
    <row r="392" spans="1:14" ht="15" x14ac:dyDescent="0.3">
      <c r="A392" s="1"/>
      <c r="B392" t="s">
        <v>16</v>
      </c>
      <c r="C392" t="s">
        <v>1164</v>
      </c>
      <c r="D392" t="s">
        <v>5909</v>
      </c>
      <c r="E392" t="s">
        <v>1165</v>
      </c>
      <c r="F392" t="s">
        <v>1165</v>
      </c>
      <c r="G392">
        <v>0.75720310211181596</v>
      </c>
      <c r="H392">
        <v>0.99099999999999999</v>
      </c>
      <c r="I392">
        <v>0</v>
      </c>
      <c r="J392">
        <v>1</v>
      </c>
      <c r="K392" t="str">
        <f t="shared" si="19"/>
        <v>yes</v>
      </c>
      <c r="L392" t="s">
        <v>7</v>
      </c>
      <c r="M392">
        <v>0.95377800000000001</v>
      </c>
      <c r="N392">
        <v>0.94964099999999996</v>
      </c>
    </row>
    <row r="393" spans="1:14" ht="15" x14ac:dyDescent="0.3">
      <c r="A393" s="1"/>
      <c r="B393" t="s">
        <v>16</v>
      </c>
      <c r="C393" t="s">
        <v>1772</v>
      </c>
      <c r="D393" t="s">
        <v>1773</v>
      </c>
      <c r="E393" t="s">
        <v>1774</v>
      </c>
      <c r="F393" t="s">
        <v>1775</v>
      </c>
      <c r="G393">
        <v>0.95041680335998502</v>
      </c>
      <c r="H393">
        <v>0.99099999999999999</v>
      </c>
      <c r="I393">
        <v>0.8</v>
      </c>
      <c r="J393">
        <v>1</v>
      </c>
      <c r="K393" t="str">
        <f t="shared" si="19"/>
        <v>yes</v>
      </c>
      <c r="L393" t="s">
        <v>7</v>
      </c>
      <c r="M393">
        <v>0.94926900000000003</v>
      </c>
      <c r="N393">
        <v>0.94569999999999999</v>
      </c>
    </row>
    <row r="394" spans="1:14" ht="15" x14ac:dyDescent="0.3">
      <c r="A394" s="1"/>
      <c r="B394" t="s">
        <v>16</v>
      </c>
      <c r="C394" t="s">
        <v>2159</v>
      </c>
      <c r="D394" t="s">
        <v>6519</v>
      </c>
      <c r="E394" t="s">
        <v>6520</v>
      </c>
      <c r="F394" t="s">
        <v>2160</v>
      </c>
      <c r="G394">
        <v>0.65357261896133401</v>
      </c>
      <c r="H394">
        <v>0.99099999999999999</v>
      </c>
      <c r="I394">
        <v>0.76900000000000002</v>
      </c>
      <c r="J394">
        <v>0.89400000000000002</v>
      </c>
      <c r="K394" t="str">
        <f t="shared" si="19"/>
        <v>yes</v>
      </c>
      <c r="L394" t="s">
        <v>7</v>
      </c>
      <c r="M394">
        <v>0.96993799999999997</v>
      </c>
      <c r="N394">
        <v>0.96622600000000003</v>
      </c>
    </row>
    <row r="395" spans="1:14" ht="15" x14ac:dyDescent="0.3">
      <c r="A395" s="1"/>
      <c r="B395" t="s">
        <v>16</v>
      </c>
      <c r="C395" t="s">
        <v>3692</v>
      </c>
      <c r="D395" t="s">
        <v>7647</v>
      </c>
      <c r="E395" t="s">
        <v>7645</v>
      </c>
      <c r="F395" t="s">
        <v>7648</v>
      </c>
      <c r="G395">
        <v>0.34144690632820102</v>
      </c>
      <c r="H395">
        <v>0.99099999999999999</v>
      </c>
      <c r="I395">
        <v>0.57099999999999995</v>
      </c>
      <c r="J395">
        <v>0.98899999999999999</v>
      </c>
      <c r="K395" t="str">
        <f t="shared" si="19"/>
        <v>yes</v>
      </c>
      <c r="L395" t="s">
        <v>7</v>
      </c>
      <c r="M395">
        <v>0.93723500000000004</v>
      </c>
      <c r="N395">
        <v>0.93545900000000004</v>
      </c>
    </row>
    <row r="396" spans="1:14" ht="15" x14ac:dyDescent="0.3">
      <c r="A396" s="1"/>
      <c r="B396" t="s">
        <v>16</v>
      </c>
      <c r="C396" t="s">
        <v>4050</v>
      </c>
      <c r="D396" t="s">
        <v>8320</v>
      </c>
      <c r="E396" t="s">
        <v>8321</v>
      </c>
      <c r="F396" t="s">
        <v>8321</v>
      </c>
      <c r="G396">
        <v>0.93088805675506603</v>
      </c>
      <c r="H396">
        <v>0.99099999999999999</v>
      </c>
      <c r="I396">
        <v>0</v>
      </c>
      <c r="J396">
        <v>1</v>
      </c>
      <c r="K396" t="str">
        <f t="shared" si="19"/>
        <v>yes</v>
      </c>
      <c r="L396" t="s">
        <v>7</v>
      </c>
      <c r="M396">
        <v>0.95121599999999995</v>
      </c>
      <c r="N396">
        <v>0.95171399999999995</v>
      </c>
    </row>
    <row r="397" spans="1:14" ht="15" x14ac:dyDescent="0.3">
      <c r="A397" s="1"/>
      <c r="B397" t="s">
        <v>16</v>
      </c>
      <c r="C397" t="s">
        <v>432</v>
      </c>
      <c r="D397" t="s">
        <v>5486</v>
      </c>
      <c r="E397" t="s">
        <v>432</v>
      </c>
      <c r="F397" t="s">
        <v>5486</v>
      </c>
      <c r="G397">
        <v>0.88126403093338002</v>
      </c>
      <c r="H397">
        <v>0.99</v>
      </c>
      <c r="I397">
        <v>0.90900000000000003</v>
      </c>
      <c r="J397">
        <v>0.98299999999999998</v>
      </c>
      <c r="K397" t="str">
        <f t="shared" si="19"/>
        <v>yes</v>
      </c>
      <c r="L397" t="s">
        <v>7</v>
      </c>
      <c r="M397">
        <v>0.90498900000000004</v>
      </c>
      <c r="N397">
        <v>0.911744</v>
      </c>
    </row>
    <row r="398" spans="1:14" ht="15" x14ac:dyDescent="0.3">
      <c r="A398" s="1"/>
      <c r="B398" t="s">
        <v>16</v>
      </c>
      <c r="C398" t="s">
        <v>1530</v>
      </c>
      <c r="D398" t="s">
        <v>6142</v>
      </c>
      <c r="E398" t="s">
        <v>1531</v>
      </c>
      <c r="F398" t="s">
        <v>6143</v>
      </c>
      <c r="G398">
        <v>0.77032595872878995</v>
      </c>
      <c r="H398">
        <v>0.99</v>
      </c>
      <c r="I398">
        <v>0.5</v>
      </c>
      <c r="J398">
        <v>0.98699999999999999</v>
      </c>
      <c r="K398" t="str">
        <f t="shared" si="19"/>
        <v>yes</v>
      </c>
      <c r="L398" t="s">
        <v>7</v>
      </c>
      <c r="M398">
        <v>0.93987900000000002</v>
      </c>
      <c r="N398">
        <v>0.93832000000000004</v>
      </c>
    </row>
    <row r="399" spans="1:14" ht="15" x14ac:dyDescent="0.3">
      <c r="A399" s="1"/>
      <c r="B399" t="s">
        <v>16</v>
      </c>
      <c r="C399" t="s">
        <v>3956</v>
      </c>
      <c r="D399" t="s">
        <v>8135</v>
      </c>
      <c r="E399" t="s">
        <v>8140</v>
      </c>
      <c r="F399" t="s">
        <v>8136</v>
      </c>
      <c r="G399">
        <v>0.94750177860259999</v>
      </c>
      <c r="H399">
        <v>0.99</v>
      </c>
      <c r="I399">
        <v>0</v>
      </c>
      <c r="J399">
        <v>0.81799999999999995</v>
      </c>
      <c r="K399" t="str">
        <f t="shared" si="19"/>
        <v>yes</v>
      </c>
      <c r="L399" t="s">
        <v>7</v>
      </c>
      <c r="M399">
        <v>0.96807200000000004</v>
      </c>
      <c r="N399">
        <v>0.96245499999999995</v>
      </c>
    </row>
    <row r="400" spans="1:14" ht="15" x14ac:dyDescent="0.3">
      <c r="A400" s="1"/>
      <c r="B400" t="s">
        <v>16</v>
      </c>
      <c r="C400" t="s">
        <v>4232</v>
      </c>
      <c r="D400" t="s">
        <v>8623</v>
      </c>
      <c r="E400" t="s">
        <v>8624</v>
      </c>
      <c r="F400" t="s">
        <v>8624</v>
      </c>
      <c r="G400">
        <v>0.85748350620269798</v>
      </c>
      <c r="H400">
        <v>0.99</v>
      </c>
      <c r="I400">
        <v>0.5</v>
      </c>
      <c r="J400">
        <v>1</v>
      </c>
      <c r="K400" t="str">
        <f t="shared" si="19"/>
        <v>yes</v>
      </c>
      <c r="L400" t="s">
        <v>7</v>
      </c>
      <c r="M400">
        <v>0.98300299999999996</v>
      </c>
      <c r="N400">
        <v>0.98243100000000005</v>
      </c>
    </row>
    <row r="401" spans="1:14" ht="15" x14ac:dyDescent="0.3">
      <c r="A401" s="1"/>
      <c r="B401" t="s">
        <v>16</v>
      </c>
      <c r="C401" t="s">
        <v>4271</v>
      </c>
      <c r="D401" t="s">
        <v>8690</v>
      </c>
      <c r="E401" t="s">
        <v>8691</v>
      </c>
      <c r="F401" t="s">
        <v>8692</v>
      </c>
      <c r="G401">
        <v>0.93725681304931596</v>
      </c>
      <c r="H401">
        <v>0.99</v>
      </c>
      <c r="I401">
        <v>0.75</v>
      </c>
      <c r="J401">
        <v>1</v>
      </c>
      <c r="K401" t="str">
        <f t="shared" si="19"/>
        <v>yes</v>
      </c>
      <c r="L401" t="s">
        <v>7</v>
      </c>
      <c r="M401">
        <v>0.95263399999999998</v>
      </c>
      <c r="N401">
        <v>0.94819399999999998</v>
      </c>
    </row>
    <row r="402" spans="1:14" ht="15" x14ac:dyDescent="0.3">
      <c r="A402" s="1"/>
      <c r="B402" t="s">
        <v>16</v>
      </c>
      <c r="C402" t="s">
        <v>4901</v>
      </c>
      <c r="D402" t="s">
        <v>9936</v>
      </c>
      <c r="E402" t="s">
        <v>9934</v>
      </c>
      <c r="F402" t="s">
        <v>9937</v>
      </c>
      <c r="G402">
        <v>0.51622927188873302</v>
      </c>
      <c r="H402">
        <v>0.99</v>
      </c>
      <c r="I402">
        <v>0.222</v>
      </c>
      <c r="J402">
        <v>1</v>
      </c>
      <c r="K402" t="str">
        <f t="shared" si="19"/>
        <v>yes</v>
      </c>
      <c r="L402" t="s">
        <v>7</v>
      </c>
      <c r="M402">
        <v>0.834287</v>
      </c>
      <c r="N402">
        <v>0.82544099999999998</v>
      </c>
    </row>
    <row r="403" spans="1:14" ht="15" x14ac:dyDescent="0.3">
      <c r="A403" s="1"/>
      <c r="B403" t="s">
        <v>16</v>
      </c>
      <c r="C403" t="s">
        <v>5043</v>
      </c>
      <c r="D403" t="s">
        <v>10217</v>
      </c>
      <c r="E403" t="s">
        <v>10218</v>
      </c>
      <c r="F403" t="s">
        <v>10218</v>
      </c>
      <c r="G403">
        <v>0.98238152265548695</v>
      </c>
      <c r="H403">
        <v>0.99</v>
      </c>
      <c r="I403">
        <v>0</v>
      </c>
      <c r="J403">
        <v>1</v>
      </c>
      <c r="K403" t="str">
        <f t="shared" si="19"/>
        <v>yes</v>
      </c>
      <c r="L403" t="s">
        <v>7</v>
      </c>
      <c r="M403">
        <v>0.965588</v>
      </c>
      <c r="N403">
        <v>0.95805499999999999</v>
      </c>
    </row>
    <row r="404" spans="1:14" ht="15" x14ac:dyDescent="0.3">
      <c r="A404" s="1"/>
      <c r="B404" t="s">
        <v>16</v>
      </c>
      <c r="C404" t="s">
        <v>4088</v>
      </c>
      <c r="D404" t="s">
        <v>8390</v>
      </c>
      <c r="E404" t="s">
        <v>8391</v>
      </c>
      <c r="F404" t="s">
        <v>8392</v>
      </c>
      <c r="G404">
        <v>0.47786715626716603</v>
      </c>
      <c r="H404">
        <v>0.98899999999999999</v>
      </c>
      <c r="I404">
        <v>0</v>
      </c>
      <c r="J404">
        <v>0.70099999999999996</v>
      </c>
      <c r="K404" t="str">
        <f t="shared" si="19"/>
        <v>yes</v>
      </c>
      <c r="L404" t="s">
        <v>7</v>
      </c>
      <c r="M404">
        <v>0.969885</v>
      </c>
      <c r="N404">
        <v>0.96873200000000004</v>
      </c>
    </row>
    <row r="405" spans="1:14" ht="15" x14ac:dyDescent="0.3">
      <c r="A405" s="1"/>
      <c r="B405" t="s">
        <v>16</v>
      </c>
      <c r="C405" t="s">
        <v>4345</v>
      </c>
      <c r="D405" t="s">
        <v>8839</v>
      </c>
      <c r="E405" t="s">
        <v>8840</v>
      </c>
      <c r="F405" t="s">
        <v>8840</v>
      </c>
      <c r="G405">
        <v>0.80776286125183105</v>
      </c>
      <c r="H405">
        <v>0.98899999999999999</v>
      </c>
      <c r="I405">
        <v>0</v>
      </c>
      <c r="J405">
        <v>1</v>
      </c>
      <c r="K405" t="str">
        <f t="shared" si="19"/>
        <v>yes</v>
      </c>
      <c r="L405" t="s">
        <v>7</v>
      </c>
      <c r="M405">
        <v>0.97004400000000002</v>
      </c>
      <c r="N405">
        <v>0.96792</v>
      </c>
    </row>
    <row r="406" spans="1:14" ht="15" x14ac:dyDescent="0.3">
      <c r="A406" s="1"/>
      <c r="B406" t="s">
        <v>16</v>
      </c>
      <c r="C406" t="s">
        <v>5029</v>
      </c>
      <c r="D406" t="s">
        <v>10200</v>
      </c>
      <c r="E406" t="s">
        <v>10199</v>
      </c>
      <c r="F406" t="s">
        <v>10199</v>
      </c>
      <c r="G406">
        <v>0.91624104976654097</v>
      </c>
      <c r="H406">
        <v>0.98899999999999999</v>
      </c>
      <c r="I406">
        <v>0.76900000000000002</v>
      </c>
      <c r="J406">
        <v>1</v>
      </c>
      <c r="K406" t="str">
        <f t="shared" si="19"/>
        <v>yes</v>
      </c>
      <c r="L406" t="s">
        <v>7</v>
      </c>
      <c r="M406">
        <v>0.95065599999999995</v>
      </c>
      <c r="N406">
        <v>0.93890399999999996</v>
      </c>
    </row>
    <row r="407" spans="1:14" ht="15" x14ac:dyDescent="0.3">
      <c r="A407" s="1"/>
      <c r="B407" t="s">
        <v>16</v>
      </c>
      <c r="C407" t="s">
        <v>856</v>
      </c>
      <c r="D407" t="s">
        <v>5753</v>
      </c>
      <c r="E407" t="s">
        <v>858</v>
      </c>
      <c r="F407" t="s">
        <v>858</v>
      </c>
      <c r="G407">
        <v>0.31426948308944702</v>
      </c>
      <c r="H407">
        <v>0.98799999999999999</v>
      </c>
      <c r="I407">
        <v>0.6</v>
      </c>
      <c r="J407">
        <v>1</v>
      </c>
      <c r="K407" t="str">
        <f t="shared" si="19"/>
        <v>yes</v>
      </c>
      <c r="L407" t="s">
        <v>7</v>
      </c>
      <c r="M407">
        <v>0.88180400000000003</v>
      </c>
      <c r="N407">
        <v>0.87431400000000004</v>
      </c>
    </row>
    <row r="408" spans="1:14" ht="15" x14ac:dyDescent="0.3">
      <c r="A408" s="1"/>
      <c r="B408" t="s">
        <v>16</v>
      </c>
      <c r="C408" t="s">
        <v>1347</v>
      </c>
      <c r="D408" t="s">
        <v>1348</v>
      </c>
      <c r="E408" s="9">
        <v>41395</v>
      </c>
      <c r="F408" s="9">
        <v>41395</v>
      </c>
      <c r="G408">
        <v>0.93887740373611495</v>
      </c>
      <c r="H408">
        <v>0.98799999999999999</v>
      </c>
      <c r="I408">
        <v>0.4</v>
      </c>
      <c r="J408">
        <v>1</v>
      </c>
      <c r="K408" t="str">
        <f t="shared" si="19"/>
        <v>yes</v>
      </c>
      <c r="L408" t="s">
        <v>7</v>
      </c>
      <c r="M408">
        <v>0.92474100000000004</v>
      </c>
      <c r="N408">
        <v>0.92621100000000001</v>
      </c>
    </row>
    <row r="409" spans="1:14" ht="15" x14ac:dyDescent="0.3">
      <c r="A409" s="1"/>
      <c r="B409" t="s">
        <v>16</v>
      </c>
      <c r="C409" t="s">
        <v>4190</v>
      </c>
      <c r="D409" t="s">
        <v>8562</v>
      </c>
      <c r="E409" t="s">
        <v>8563</v>
      </c>
      <c r="F409" t="s">
        <v>8563</v>
      </c>
      <c r="G409">
        <v>0.64463281631469704</v>
      </c>
      <c r="H409">
        <v>0.98799999999999999</v>
      </c>
      <c r="I409">
        <v>0.5</v>
      </c>
      <c r="J409">
        <v>1</v>
      </c>
      <c r="K409" t="str">
        <f t="shared" si="19"/>
        <v>yes</v>
      </c>
      <c r="L409" t="s">
        <v>7</v>
      </c>
      <c r="M409">
        <v>0.74091899999999999</v>
      </c>
      <c r="N409">
        <v>0.74198699999999995</v>
      </c>
    </row>
    <row r="410" spans="1:14" ht="15" x14ac:dyDescent="0.3">
      <c r="A410" s="1"/>
      <c r="B410" t="s">
        <v>16</v>
      </c>
      <c r="C410" t="s">
        <v>4202</v>
      </c>
      <c r="D410" t="s">
        <v>8589</v>
      </c>
      <c r="E410" t="s">
        <v>8590</v>
      </c>
      <c r="F410" t="s">
        <v>8591</v>
      </c>
      <c r="G410">
        <v>0.99283611774444602</v>
      </c>
      <c r="H410">
        <v>0.98799999999999999</v>
      </c>
      <c r="I410">
        <v>0.5</v>
      </c>
      <c r="J410">
        <v>0.94099999999999995</v>
      </c>
      <c r="K410" t="str">
        <f t="shared" si="19"/>
        <v>yes</v>
      </c>
      <c r="L410" t="s">
        <v>7</v>
      </c>
      <c r="M410">
        <v>0.93739099999999997</v>
      </c>
      <c r="N410">
        <v>0.95109500000000002</v>
      </c>
    </row>
    <row r="411" spans="1:14" ht="15" x14ac:dyDescent="0.3">
      <c r="A411" s="1"/>
      <c r="B411" t="s">
        <v>16</v>
      </c>
      <c r="C411" t="s">
        <v>82</v>
      </c>
      <c r="D411" t="s">
        <v>5217</v>
      </c>
      <c r="E411" t="s">
        <v>82</v>
      </c>
      <c r="F411" t="s">
        <v>5217</v>
      </c>
      <c r="G411">
        <v>0.87557125091552701</v>
      </c>
      <c r="H411">
        <v>0.98699999999999999</v>
      </c>
      <c r="I411">
        <v>0.5</v>
      </c>
      <c r="J411">
        <v>0.97099999999999997</v>
      </c>
      <c r="K411" t="str">
        <f t="shared" si="19"/>
        <v>yes</v>
      </c>
      <c r="L411" t="s">
        <v>7</v>
      </c>
      <c r="M411">
        <v>0.95999800000000002</v>
      </c>
      <c r="N411">
        <v>0.95836100000000002</v>
      </c>
    </row>
    <row r="412" spans="1:14" ht="15" x14ac:dyDescent="0.3">
      <c r="A412" s="1"/>
      <c r="B412" t="s">
        <v>16</v>
      </c>
      <c r="C412" t="s">
        <v>3259</v>
      </c>
      <c r="D412" t="s">
        <v>6842</v>
      </c>
      <c r="E412" t="s">
        <v>6843</v>
      </c>
      <c r="F412" t="s">
        <v>6844</v>
      </c>
      <c r="G412">
        <v>0.25092759728431702</v>
      </c>
      <c r="H412">
        <v>0.98699999999999999</v>
      </c>
      <c r="I412">
        <v>0</v>
      </c>
      <c r="J412">
        <v>0.82</v>
      </c>
      <c r="K412" t="str">
        <f t="shared" si="19"/>
        <v>yes</v>
      </c>
      <c r="L412" t="s">
        <v>7</v>
      </c>
      <c r="M412">
        <v>0.92290499999999998</v>
      </c>
      <c r="N412">
        <v>0.91720999999999997</v>
      </c>
    </row>
    <row r="413" spans="1:14" ht="15" x14ac:dyDescent="0.3">
      <c r="A413" s="1"/>
      <c r="B413" t="s">
        <v>16</v>
      </c>
      <c r="C413" t="s">
        <v>4139</v>
      </c>
      <c r="D413" t="s">
        <v>8490</v>
      </c>
      <c r="E413" t="s">
        <v>8491</v>
      </c>
      <c r="F413" t="s">
        <v>8491</v>
      </c>
      <c r="G413">
        <v>0.60785329341888406</v>
      </c>
      <c r="H413">
        <v>0.98699999999999999</v>
      </c>
      <c r="I413">
        <v>0.66700000000000004</v>
      </c>
      <c r="J413">
        <v>1</v>
      </c>
      <c r="K413" t="str">
        <f t="shared" si="19"/>
        <v>yes</v>
      </c>
      <c r="L413" t="s">
        <v>7</v>
      </c>
      <c r="M413">
        <v>0.98694199999999999</v>
      </c>
      <c r="N413">
        <v>0.98278100000000002</v>
      </c>
    </row>
    <row r="414" spans="1:14" ht="15" x14ac:dyDescent="0.3">
      <c r="A414" s="1"/>
      <c r="B414" t="s">
        <v>16</v>
      </c>
      <c r="C414" t="s">
        <v>1350</v>
      </c>
      <c r="D414" t="s">
        <v>1341</v>
      </c>
      <c r="E414" t="s">
        <v>6036</v>
      </c>
      <c r="F414" s="9">
        <v>42644</v>
      </c>
      <c r="G414">
        <v>0.89759087562561002</v>
      </c>
      <c r="H414">
        <v>0.98599999999999999</v>
      </c>
      <c r="I414">
        <v>0.4</v>
      </c>
      <c r="J414">
        <v>0.434</v>
      </c>
      <c r="K414" t="str">
        <f t="shared" si="19"/>
        <v>yes</v>
      </c>
      <c r="L414" t="s">
        <v>7</v>
      </c>
      <c r="M414">
        <v>0.91742800000000002</v>
      </c>
      <c r="N414">
        <v>0.90828900000000001</v>
      </c>
    </row>
    <row r="415" spans="1:14" ht="15" x14ac:dyDescent="0.3">
      <c r="A415" s="1"/>
      <c r="B415" t="s">
        <v>16</v>
      </c>
      <c r="C415" t="s">
        <v>1670</v>
      </c>
      <c r="D415">
        <v>1891</v>
      </c>
      <c r="E415" t="s">
        <v>1671</v>
      </c>
      <c r="F415">
        <v>1891</v>
      </c>
      <c r="G415">
        <v>0.98508048057556197</v>
      </c>
      <c r="H415">
        <v>0.98599999999999999</v>
      </c>
      <c r="I415">
        <v>0.66700000000000004</v>
      </c>
      <c r="J415">
        <v>0.98499999999999999</v>
      </c>
      <c r="K415" t="str">
        <f t="shared" si="19"/>
        <v>yes</v>
      </c>
      <c r="L415" t="s">
        <v>7</v>
      </c>
      <c r="M415">
        <v>0.77867299999999995</v>
      </c>
      <c r="N415">
        <v>0.78910999999999998</v>
      </c>
    </row>
    <row r="416" spans="1:14" ht="15" x14ac:dyDescent="0.3">
      <c r="A416" s="1"/>
      <c r="B416" t="s">
        <v>16</v>
      </c>
      <c r="C416" t="s">
        <v>3205</v>
      </c>
      <c r="D416" t="s">
        <v>6711</v>
      </c>
      <c r="E416" t="s">
        <v>6712</v>
      </c>
      <c r="F416" t="s">
        <v>6712</v>
      </c>
      <c r="G416">
        <v>0.98149377107620195</v>
      </c>
      <c r="H416">
        <v>0.98599999999999999</v>
      </c>
      <c r="I416">
        <v>0.88900000000000001</v>
      </c>
      <c r="J416">
        <v>1</v>
      </c>
      <c r="K416" t="str">
        <f t="shared" si="19"/>
        <v>yes</v>
      </c>
      <c r="L416" t="s">
        <v>7</v>
      </c>
      <c r="M416">
        <v>0.89770000000000005</v>
      </c>
      <c r="N416">
        <v>0.90237800000000001</v>
      </c>
    </row>
    <row r="417" spans="1:14" ht="15" x14ac:dyDescent="0.3">
      <c r="A417" s="1"/>
      <c r="B417" t="s">
        <v>16</v>
      </c>
      <c r="C417" t="s">
        <v>141</v>
      </c>
      <c r="D417" t="s">
        <v>5269</v>
      </c>
      <c r="E417" t="s">
        <v>5270</v>
      </c>
      <c r="F417" t="s">
        <v>5271</v>
      </c>
      <c r="G417">
        <v>0.38267967104911799</v>
      </c>
      <c r="H417">
        <v>0.98499999999999999</v>
      </c>
      <c r="I417">
        <v>0.83299999999999996</v>
      </c>
      <c r="J417">
        <v>0.94199999999999995</v>
      </c>
      <c r="K417" t="str">
        <f t="shared" si="19"/>
        <v>yes</v>
      </c>
      <c r="L417" t="s">
        <v>7</v>
      </c>
      <c r="M417">
        <v>0.93824200000000002</v>
      </c>
      <c r="N417">
        <v>0.93831200000000003</v>
      </c>
    </row>
    <row r="418" spans="1:14" ht="15" x14ac:dyDescent="0.3">
      <c r="A418" s="1"/>
      <c r="B418" t="s">
        <v>16</v>
      </c>
      <c r="C418" t="s">
        <v>517</v>
      </c>
      <c r="D418" t="s">
        <v>518</v>
      </c>
      <c r="E418" t="s">
        <v>5527</v>
      </c>
      <c r="F418" t="s">
        <v>5527</v>
      </c>
      <c r="G418">
        <v>0.80765122175216697</v>
      </c>
      <c r="H418">
        <v>0.98499999999999999</v>
      </c>
      <c r="I418">
        <v>0.5</v>
      </c>
      <c r="J418">
        <v>1</v>
      </c>
      <c r="K418" t="str">
        <f t="shared" si="19"/>
        <v>yes</v>
      </c>
      <c r="L418" t="s">
        <v>7</v>
      </c>
      <c r="M418">
        <v>0.98342099999999999</v>
      </c>
      <c r="N418">
        <v>0.98064499999999999</v>
      </c>
    </row>
    <row r="419" spans="1:14" ht="15" x14ac:dyDescent="0.3">
      <c r="A419" s="1"/>
      <c r="B419" t="s">
        <v>16</v>
      </c>
      <c r="C419" t="s">
        <v>3743</v>
      </c>
      <c r="D419" t="s">
        <v>7728</v>
      </c>
      <c r="E419" t="s">
        <v>7729</v>
      </c>
      <c r="F419" t="s">
        <v>7730</v>
      </c>
      <c r="G419">
        <v>0.59835338592529297</v>
      </c>
      <c r="H419">
        <v>0.98499999999999999</v>
      </c>
      <c r="I419">
        <v>0</v>
      </c>
      <c r="J419">
        <v>0.93600000000000005</v>
      </c>
      <c r="K419" t="str">
        <f t="shared" si="19"/>
        <v>yes</v>
      </c>
      <c r="L419" t="s">
        <v>7</v>
      </c>
      <c r="M419">
        <v>0.91192200000000001</v>
      </c>
      <c r="N419">
        <v>0.90193699999999999</v>
      </c>
    </row>
    <row r="420" spans="1:14" ht="15" x14ac:dyDescent="0.3">
      <c r="A420" s="1"/>
      <c r="B420" t="s">
        <v>16</v>
      </c>
      <c r="C420" t="s">
        <v>4454</v>
      </c>
      <c r="D420" t="s">
        <v>9001</v>
      </c>
      <c r="E420" t="s">
        <v>9000</v>
      </c>
      <c r="F420" t="s">
        <v>9000</v>
      </c>
      <c r="G420">
        <v>0.56746292114257801</v>
      </c>
      <c r="H420">
        <v>0.98499999999999999</v>
      </c>
      <c r="I420">
        <v>0.66700000000000004</v>
      </c>
      <c r="J420">
        <v>1</v>
      </c>
      <c r="K420" t="str">
        <f t="shared" si="19"/>
        <v>yes</v>
      </c>
      <c r="L420" t="s">
        <v>7</v>
      </c>
      <c r="M420">
        <v>0.95024900000000001</v>
      </c>
      <c r="N420">
        <v>0.95571300000000003</v>
      </c>
    </row>
    <row r="421" spans="1:14" ht="15" x14ac:dyDescent="0.3">
      <c r="A421" s="1"/>
      <c r="B421" t="s">
        <v>16</v>
      </c>
      <c r="C421" t="s">
        <v>4720</v>
      </c>
      <c r="D421" t="s">
        <v>9572</v>
      </c>
      <c r="E421" t="s">
        <v>9573</v>
      </c>
      <c r="F421" t="s">
        <v>9573</v>
      </c>
      <c r="G421">
        <v>0.83604818582534801</v>
      </c>
      <c r="H421">
        <v>0.98499999999999999</v>
      </c>
      <c r="I421">
        <v>0.5</v>
      </c>
      <c r="J421">
        <v>1</v>
      </c>
      <c r="K421" t="str">
        <f t="shared" si="19"/>
        <v>yes</v>
      </c>
      <c r="L421" t="s">
        <v>7</v>
      </c>
      <c r="M421">
        <v>0.84565999999999997</v>
      </c>
      <c r="N421">
        <v>0.83388099999999998</v>
      </c>
    </row>
    <row r="422" spans="1:14" ht="15" x14ac:dyDescent="0.3">
      <c r="A422" s="1"/>
      <c r="B422" t="s">
        <v>16</v>
      </c>
      <c r="C422" t="s">
        <v>4956</v>
      </c>
      <c r="D422" t="s">
        <v>10039</v>
      </c>
      <c r="E422" t="s">
        <v>10040</v>
      </c>
      <c r="F422" t="s">
        <v>10041</v>
      </c>
      <c r="G422">
        <v>0.97576326131820701</v>
      </c>
      <c r="H422">
        <v>0.98499999999999999</v>
      </c>
      <c r="I422">
        <v>0.33300000000000002</v>
      </c>
      <c r="J422">
        <v>0.90500000000000003</v>
      </c>
      <c r="K422" t="str">
        <f t="shared" si="19"/>
        <v>yes</v>
      </c>
      <c r="L422" t="s">
        <v>7</v>
      </c>
      <c r="M422">
        <v>0.92322599999999999</v>
      </c>
      <c r="N422">
        <v>0.92948399999999998</v>
      </c>
    </row>
    <row r="423" spans="1:14" ht="15" x14ac:dyDescent="0.3">
      <c r="A423" s="1"/>
      <c r="B423" t="s">
        <v>16</v>
      </c>
      <c r="C423" t="s">
        <v>2067</v>
      </c>
      <c r="D423" t="s">
        <v>6466</v>
      </c>
      <c r="E423" t="s">
        <v>6478</v>
      </c>
      <c r="F423" t="s">
        <v>2043</v>
      </c>
      <c r="G423">
        <v>0.205622524023056</v>
      </c>
      <c r="H423">
        <v>0.98399999999999999</v>
      </c>
      <c r="I423">
        <v>0.74099999999999999</v>
      </c>
      <c r="J423">
        <v>0.996</v>
      </c>
      <c r="K423" t="str">
        <f t="shared" si="19"/>
        <v>yes</v>
      </c>
      <c r="L423" t="s">
        <v>7</v>
      </c>
      <c r="M423">
        <v>0.96684000000000003</v>
      </c>
      <c r="N423">
        <v>0.96683300000000005</v>
      </c>
    </row>
    <row r="424" spans="1:14" ht="15" x14ac:dyDescent="0.3">
      <c r="A424" s="1"/>
      <c r="B424" t="s">
        <v>16</v>
      </c>
      <c r="C424" t="s">
        <v>4959</v>
      </c>
      <c r="D424" t="s">
        <v>10043</v>
      </c>
      <c r="E424" t="s">
        <v>10044</v>
      </c>
      <c r="F424" t="s">
        <v>10045</v>
      </c>
      <c r="G424">
        <v>0.29605278372764599</v>
      </c>
      <c r="H424">
        <v>0.98399999999999999</v>
      </c>
      <c r="I424">
        <v>0.76900000000000002</v>
      </c>
      <c r="J424">
        <v>0.98899999999999999</v>
      </c>
      <c r="K424" t="str">
        <f t="shared" si="19"/>
        <v>yes</v>
      </c>
      <c r="L424" t="s">
        <v>7</v>
      </c>
      <c r="M424">
        <v>0.93456600000000001</v>
      </c>
      <c r="N424">
        <v>0.93891599999999997</v>
      </c>
    </row>
    <row r="425" spans="1:14" ht="15" x14ac:dyDescent="0.3">
      <c r="A425" s="1"/>
      <c r="B425" t="s">
        <v>16</v>
      </c>
      <c r="C425" t="s">
        <v>5145</v>
      </c>
      <c r="D425" t="s">
        <v>10396</v>
      </c>
      <c r="E425" t="s">
        <v>10397</v>
      </c>
      <c r="F425" t="s">
        <v>10397</v>
      </c>
      <c r="G425">
        <v>0.93937325477600098</v>
      </c>
      <c r="H425">
        <v>0.98399999999999999</v>
      </c>
      <c r="I425">
        <v>0.66700000000000004</v>
      </c>
      <c r="J425">
        <v>1</v>
      </c>
      <c r="K425" t="str">
        <f t="shared" si="19"/>
        <v>yes</v>
      </c>
      <c r="L425" t="s">
        <v>7</v>
      </c>
      <c r="M425">
        <v>0.91756599999999999</v>
      </c>
      <c r="N425">
        <v>0.91706900000000002</v>
      </c>
    </row>
    <row r="426" spans="1:14" ht="15" x14ac:dyDescent="0.3">
      <c r="A426" s="1"/>
      <c r="B426" t="s">
        <v>16</v>
      </c>
      <c r="C426" t="s">
        <v>4020</v>
      </c>
      <c r="D426" t="s">
        <v>8263</v>
      </c>
      <c r="E426" t="s">
        <v>8261</v>
      </c>
      <c r="F426" t="s">
        <v>8261</v>
      </c>
      <c r="G426">
        <v>0.73117125034332298</v>
      </c>
      <c r="H426">
        <v>0.98299999999999998</v>
      </c>
      <c r="I426">
        <v>0.625</v>
      </c>
      <c r="J426">
        <v>1</v>
      </c>
      <c r="K426" t="str">
        <f t="shared" si="19"/>
        <v>yes</v>
      </c>
      <c r="L426" t="s">
        <v>7</v>
      </c>
      <c r="M426">
        <v>0.91226399999999996</v>
      </c>
      <c r="N426">
        <v>0.90481599999999995</v>
      </c>
    </row>
    <row r="427" spans="1:14" ht="15" x14ac:dyDescent="0.3">
      <c r="A427" s="1"/>
      <c r="B427" t="s">
        <v>16</v>
      </c>
      <c r="C427" t="s">
        <v>4820</v>
      </c>
      <c r="D427" t="s">
        <v>9787</v>
      </c>
      <c r="E427" t="s">
        <v>9788</v>
      </c>
      <c r="F427" t="s">
        <v>9789</v>
      </c>
      <c r="G427">
        <v>0.27111306786537198</v>
      </c>
      <c r="H427">
        <v>0.98299999999999998</v>
      </c>
      <c r="I427">
        <v>0</v>
      </c>
      <c r="J427">
        <v>0.60899999999999999</v>
      </c>
      <c r="K427" t="str">
        <f t="shared" si="19"/>
        <v>yes</v>
      </c>
      <c r="L427" t="s">
        <v>7</v>
      </c>
      <c r="M427">
        <v>0.967167</v>
      </c>
      <c r="N427">
        <v>0.96730400000000005</v>
      </c>
    </row>
    <row r="428" spans="1:14" ht="15" x14ac:dyDescent="0.3">
      <c r="A428" s="1"/>
      <c r="B428" t="s">
        <v>16</v>
      </c>
      <c r="C428" t="s">
        <v>4962</v>
      </c>
      <c r="D428" t="s">
        <v>10048</v>
      </c>
      <c r="E428" t="s">
        <v>10049</v>
      </c>
      <c r="F428" t="s">
        <v>10050</v>
      </c>
      <c r="G428">
        <v>0.35461783409118702</v>
      </c>
      <c r="H428">
        <v>0.98299999999999998</v>
      </c>
      <c r="I428">
        <v>0.72699999999999998</v>
      </c>
      <c r="J428">
        <v>0.97199999999999998</v>
      </c>
      <c r="K428" t="str">
        <f t="shared" si="19"/>
        <v>yes</v>
      </c>
      <c r="L428" t="s">
        <v>7</v>
      </c>
      <c r="M428">
        <v>0.94100399999999995</v>
      </c>
      <c r="N428">
        <v>0.94096299999999999</v>
      </c>
    </row>
    <row r="429" spans="1:14" ht="15" x14ac:dyDescent="0.3">
      <c r="A429" s="1"/>
      <c r="B429" t="s">
        <v>16</v>
      </c>
      <c r="C429" t="s">
        <v>5055</v>
      </c>
      <c r="D429" t="s">
        <v>10238</v>
      </c>
      <c r="E429" t="s">
        <v>10236</v>
      </c>
      <c r="F429" t="s">
        <v>10236</v>
      </c>
      <c r="G429">
        <v>0.37326931953430198</v>
      </c>
      <c r="H429">
        <v>0.98299999999999998</v>
      </c>
      <c r="I429">
        <v>0.36399999999999999</v>
      </c>
      <c r="J429">
        <v>1</v>
      </c>
      <c r="K429" t="str">
        <f t="shared" si="19"/>
        <v>yes</v>
      </c>
      <c r="L429" t="s">
        <v>7</v>
      </c>
      <c r="M429">
        <v>0.90712800000000005</v>
      </c>
      <c r="N429">
        <v>0.89731799999999995</v>
      </c>
    </row>
    <row r="430" spans="1:14" ht="15" x14ac:dyDescent="0.3">
      <c r="A430" s="1"/>
      <c r="B430" t="s">
        <v>16</v>
      </c>
      <c r="C430" t="s">
        <v>2335</v>
      </c>
      <c r="D430" t="s">
        <v>6640</v>
      </c>
      <c r="E430" t="s">
        <v>6641</v>
      </c>
      <c r="F430" t="s">
        <v>2338</v>
      </c>
      <c r="G430">
        <v>0.29277577996254001</v>
      </c>
      <c r="H430">
        <v>0.98199999999999998</v>
      </c>
      <c r="I430">
        <v>0</v>
      </c>
      <c r="J430">
        <v>0.94899999999999995</v>
      </c>
      <c r="K430" t="str">
        <f t="shared" si="19"/>
        <v>yes</v>
      </c>
      <c r="L430" t="s">
        <v>7</v>
      </c>
      <c r="M430">
        <v>0.85754300000000006</v>
      </c>
      <c r="N430">
        <v>0.85181600000000002</v>
      </c>
    </row>
    <row r="431" spans="1:14" ht="15" x14ac:dyDescent="0.3">
      <c r="A431" s="1"/>
      <c r="B431" t="s">
        <v>16</v>
      </c>
      <c r="C431" t="s">
        <v>3624</v>
      </c>
      <c r="D431" t="s">
        <v>7528</v>
      </c>
      <c r="E431" t="s">
        <v>7529</v>
      </c>
      <c r="F431" t="s">
        <v>7530</v>
      </c>
      <c r="G431">
        <v>0.67135000228881803</v>
      </c>
      <c r="H431">
        <v>0.98199999999999998</v>
      </c>
      <c r="I431">
        <v>0.57099999999999995</v>
      </c>
      <c r="J431">
        <v>0.75700000000000001</v>
      </c>
      <c r="K431" t="str">
        <f t="shared" si="19"/>
        <v>yes</v>
      </c>
      <c r="L431" t="s">
        <v>7</v>
      </c>
      <c r="M431">
        <v>0.93355100000000002</v>
      </c>
      <c r="N431">
        <v>0.93538699999999997</v>
      </c>
    </row>
    <row r="432" spans="1:14" ht="15" x14ac:dyDescent="0.3">
      <c r="A432" s="1"/>
      <c r="B432" t="s">
        <v>16</v>
      </c>
      <c r="C432" t="s">
        <v>3838</v>
      </c>
      <c r="D432" t="s">
        <v>7920</v>
      </c>
      <c r="E432" t="s">
        <v>7921</v>
      </c>
      <c r="F432" t="s">
        <v>7922</v>
      </c>
      <c r="G432">
        <v>0.99889153242111195</v>
      </c>
      <c r="H432">
        <v>0.98199999999999998</v>
      </c>
      <c r="I432">
        <v>0.66700000000000004</v>
      </c>
      <c r="J432">
        <v>0.96799999999999997</v>
      </c>
      <c r="K432" t="str">
        <f t="shared" si="19"/>
        <v>yes</v>
      </c>
      <c r="L432" t="s">
        <v>7</v>
      </c>
      <c r="M432">
        <v>0.91039400000000004</v>
      </c>
      <c r="N432">
        <v>0.91070799999999996</v>
      </c>
    </row>
    <row r="433" spans="1:14" ht="15" x14ac:dyDescent="0.3">
      <c r="A433" s="1"/>
      <c r="B433" t="s">
        <v>16</v>
      </c>
      <c r="C433" t="s">
        <v>4299</v>
      </c>
      <c r="D433" t="s">
        <v>8743</v>
      </c>
      <c r="E433" t="s">
        <v>8744</v>
      </c>
      <c r="F433" t="s">
        <v>8745</v>
      </c>
      <c r="G433">
        <v>0.91554576158523604</v>
      </c>
      <c r="H433">
        <v>0.98199999999999998</v>
      </c>
      <c r="I433">
        <v>0.72699999999999998</v>
      </c>
      <c r="J433">
        <v>0.97199999999999998</v>
      </c>
      <c r="K433" t="str">
        <f t="shared" si="19"/>
        <v>yes</v>
      </c>
      <c r="L433" t="s">
        <v>7</v>
      </c>
      <c r="M433">
        <v>0.93301299999999998</v>
      </c>
      <c r="N433">
        <v>0.93787200000000004</v>
      </c>
    </row>
    <row r="434" spans="1:14" ht="15" x14ac:dyDescent="0.3">
      <c r="A434" s="1"/>
      <c r="B434" t="s">
        <v>16</v>
      </c>
      <c r="C434" t="s">
        <v>5112</v>
      </c>
      <c r="D434" t="s">
        <v>10340</v>
      </c>
      <c r="E434" t="s">
        <v>10341</v>
      </c>
      <c r="F434" t="s">
        <v>10341</v>
      </c>
      <c r="G434">
        <v>0.98442709445953402</v>
      </c>
      <c r="H434">
        <v>0.98199999999999998</v>
      </c>
      <c r="I434">
        <v>0.66700000000000004</v>
      </c>
      <c r="J434">
        <v>1</v>
      </c>
      <c r="K434" t="str">
        <f t="shared" si="19"/>
        <v>yes</v>
      </c>
      <c r="L434" t="s">
        <v>7</v>
      </c>
      <c r="M434">
        <v>0.85685699999999998</v>
      </c>
      <c r="N434">
        <v>0.85486099999999998</v>
      </c>
    </row>
    <row r="435" spans="1:14" ht="15" x14ac:dyDescent="0.3">
      <c r="A435" s="1"/>
      <c r="B435" t="s">
        <v>16</v>
      </c>
      <c r="C435" t="s">
        <v>284</v>
      </c>
      <c r="D435" t="s">
        <v>5371</v>
      </c>
      <c r="E435" t="s">
        <v>5372</v>
      </c>
      <c r="F435" t="s">
        <v>5373</v>
      </c>
      <c r="G435">
        <v>0.57085263729095503</v>
      </c>
      <c r="H435">
        <v>0.98099999999999998</v>
      </c>
      <c r="I435">
        <v>0</v>
      </c>
      <c r="J435">
        <v>1</v>
      </c>
      <c r="K435" t="str">
        <f t="shared" si="19"/>
        <v>yes</v>
      </c>
      <c r="L435" t="s">
        <v>7</v>
      </c>
      <c r="M435">
        <v>0.87331999999999999</v>
      </c>
      <c r="N435">
        <v>0.87158400000000003</v>
      </c>
    </row>
    <row r="436" spans="1:14" ht="15" x14ac:dyDescent="0.3">
      <c r="A436" s="1"/>
      <c r="B436" t="s">
        <v>16</v>
      </c>
      <c r="C436" t="s">
        <v>3844</v>
      </c>
      <c r="D436" t="s">
        <v>7925</v>
      </c>
      <c r="E436" t="s">
        <v>7926</v>
      </c>
      <c r="F436" t="s">
        <v>7927</v>
      </c>
      <c r="G436">
        <v>0.91174244880676303</v>
      </c>
      <c r="H436">
        <v>0.98099999999999998</v>
      </c>
      <c r="I436">
        <v>0.66700000000000004</v>
      </c>
      <c r="J436">
        <v>0.98599999999999999</v>
      </c>
      <c r="K436" t="str">
        <f t="shared" si="19"/>
        <v>yes</v>
      </c>
      <c r="L436" t="s">
        <v>7</v>
      </c>
      <c r="M436">
        <v>0.94353600000000004</v>
      </c>
      <c r="N436">
        <v>0.93449099999999996</v>
      </c>
    </row>
    <row r="437" spans="1:14" ht="15" x14ac:dyDescent="0.3">
      <c r="A437" s="1"/>
      <c r="B437" t="s">
        <v>16</v>
      </c>
      <c r="C437" t="s">
        <v>4753</v>
      </c>
      <c r="D437" t="s">
        <v>9647</v>
      </c>
      <c r="E437" t="s">
        <v>9648</v>
      </c>
      <c r="F437" t="s">
        <v>9649</v>
      </c>
      <c r="G437">
        <v>0.36879643797874401</v>
      </c>
      <c r="H437">
        <v>0.98099999999999998</v>
      </c>
      <c r="I437">
        <v>0.83299999999999996</v>
      </c>
      <c r="J437">
        <v>0.89300000000000002</v>
      </c>
      <c r="K437" t="str">
        <f t="shared" si="19"/>
        <v>yes</v>
      </c>
      <c r="L437" t="s">
        <v>7</v>
      </c>
      <c r="M437">
        <v>0.96846500000000002</v>
      </c>
      <c r="N437">
        <v>0.96386700000000003</v>
      </c>
    </row>
    <row r="438" spans="1:14" ht="15" x14ac:dyDescent="0.3">
      <c r="A438" s="1"/>
      <c r="B438" t="s">
        <v>16</v>
      </c>
      <c r="C438" t="s">
        <v>2075</v>
      </c>
      <c r="D438">
        <v>1986</v>
      </c>
      <c r="E438" t="s">
        <v>6482</v>
      </c>
      <c r="F438">
        <v>1986</v>
      </c>
      <c r="G438">
        <v>0.98075318336486805</v>
      </c>
      <c r="H438">
        <v>0.98</v>
      </c>
      <c r="I438">
        <v>0.66700000000000004</v>
      </c>
      <c r="J438">
        <v>0.98099999999999998</v>
      </c>
      <c r="K438" t="str">
        <f t="shared" si="19"/>
        <v>yes</v>
      </c>
      <c r="L438" t="s">
        <v>7</v>
      </c>
      <c r="M438">
        <v>0.76634999999999998</v>
      </c>
      <c r="N438">
        <v>0.77445900000000001</v>
      </c>
    </row>
    <row r="439" spans="1:14" ht="15" x14ac:dyDescent="0.3">
      <c r="A439" s="1"/>
      <c r="B439" t="s">
        <v>16</v>
      </c>
      <c r="C439" t="s">
        <v>3773</v>
      </c>
      <c r="D439" t="s">
        <v>7787</v>
      </c>
      <c r="E439" t="s">
        <v>7788</v>
      </c>
      <c r="F439" t="s">
        <v>7789</v>
      </c>
      <c r="G439">
        <v>0.888069927692413</v>
      </c>
      <c r="H439">
        <v>0.98</v>
      </c>
      <c r="I439">
        <v>0.4</v>
      </c>
      <c r="J439">
        <v>0.84699999999999998</v>
      </c>
      <c r="K439" t="str">
        <f t="shared" si="19"/>
        <v>yes</v>
      </c>
      <c r="L439" t="s">
        <v>7</v>
      </c>
      <c r="M439">
        <v>0.85751599999999994</v>
      </c>
      <c r="N439">
        <v>0.84420300000000004</v>
      </c>
    </row>
    <row r="440" spans="1:14" ht="15" x14ac:dyDescent="0.3">
      <c r="A440" s="1"/>
      <c r="B440" t="s">
        <v>16</v>
      </c>
      <c r="C440" t="s">
        <v>3895</v>
      </c>
      <c r="D440" t="s">
        <v>7998</v>
      </c>
      <c r="E440" t="s">
        <v>7999</v>
      </c>
      <c r="F440" t="s">
        <v>7999</v>
      </c>
      <c r="G440">
        <v>0.76522910594940197</v>
      </c>
      <c r="H440">
        <v>0.98</v>
      </c>
      <c r="I440">
        <v>0.5</v>
      </c>
      <c r="J440">
        <v>1</v>
      </c>
      <c r="K440" t="str">
        <f t="shared" si="19"/>
        <v>yes</v>
      </c>
      <c r="L440" t="s">
        <v>7</v>
      </c>
      <c r="M440">
        <v>0.96923700000000002</v>
      </c>
      <c r="N440">
        <v>0.968194</v>
      </c>
    </row>
    <row r="441" spans="1:14" ht="15" x14ac:dyDescent="0.3">
      <c r="A441" s="1"/>
      <c r="B441" t="s">
        <v>16</v>
      </c>
      <c r="C441" t="s">
        <v>4998</v>
      </c>
      <c r="D441" t="s">
        <v>10126</v>
      </c>
      <c r="E441" t="s">
        <v>10127</v>
      </c>
      <c r="F441" t="s">
        <v>10128</v>
      </c>
      <c r="G441">
        <v>0.90113103389740001</v>
      </c>
      <c r="H441">
        <v>0.98</v>
      </c>
      <c r="I441">
        <v>0.33300000000000002</v>
      </c>
      <c r="J441">
        <v>0.96499999999999997</v>
      </c>
      <c r="K441" t="str">
        <f t="shared" si="19"/>
        <v>yes</v>
      </c>
      <c r="L441" t="s">
        <v>7</v>
      </c>
      <c r="M441">
        <v>0.95040500000000006</v>
      </c>
      <c r="N441">
        <v>0.94361099999999998</v>
      </c>
    </row>
    <row r="442" spans="1:14" ht="15" x14ac:dyDescent="0.3">
      <c r="A442" s="1"/>
      <c r="B442" t="s">
        <v>16</v>
      </c>
      <c r="C442" t="s">
        <v>3821</v>
      </c>
      <c r="D442" t="s">
        <v>7885</v>
      </c>
      <c r="E442" t="s">
        <v>7886</v>
      </c>
      <c r="F442" t="s">
        <v>7886</v>
      </c>
      <c r="G442">
        <v>0.79436504840850797</v>
      </c>
      <c r="H442">
        <v>0.97899999999999998</v>
      </c>
      <c r="I442">
        <v>0.8</v>
      </c>
      <c r="J442">
        <v>1</v>
      </c>
      <c r="K442" t="str">
        <f t="shared" si="19"/>
        <v>yes</v>
      </c>
      <c r="L442" t="s">
        <v>7</v>
      </c>
      <c r="M442">
        <v>0.93572200000000005</v>
      </c>
      <c r="N442">
        <v>0.93651399999999996</v>
      </c>
    </row>
    <row r="443" spans="1:14" ht="15" x14ac:dyDescent="0.3">
      <c r="A443" s="1"/>
      <c r="B443" t="s">
        <v>16</v>
      </c>
      <c r="C443" t="s">
        <v>4427</v>
      </c>
      <c r="D443" t="s">
        <v>8976</v>
      </c>
      <c r="E443" t="s">
        <v>8977</v>
      </c>
      <c r="F443" t="s">
        <v>8977</v>
      </c>
      <c r="G443">
        <v>0.94116353988647505</v>
      </c>
      <c r="H443">
        <v>0.97899999999999998</v>
      </c>
      <c r="I443">
        <v>0.66700000000000004</v>
      </c>
      <c r="J443">
        <v>1</v>
      </c>
      <c r="K443" t="str">
        <f t="shared" si="19"/>
        <v>yes</v>
      </c>
      <c r="L443" t="s">
        <v>7</v>
      </c>
      <c r="M443">
        <v>0.83538100000000004</v>
      </c>
      <c r="N443">
        <v>0.84063399999999999</v>
      </c>
    </row>
    <row r="444" spans="1:14" ht="15" x14ac:dyDescent="0.3">
      <c r="A444" s="1"/>
      <c r="B444" t="s">
        <v>16</v>
      </c>
      <c r="C444" t="s">
        <v>2214</v>
      </c>
      <c r="D444" t="s">
        <v>6549</v>
      </c>
      <c r="E444" t="s">
        <v>6550</v>
      </c>
      <c r="F444" t="s">
        <v>2216</v>
      </c>
      <c r="G444">
        <v>0.91732776165008501</v>
      </c>
      <c r="H444">
        <v>0.97799999999999998</v>
      </c>
      <c r="I444">
        <v>0.46200000000000002</v>
      </c>
      <c r="J444">
        <v>0.94199999999999995</v>
      </c>
      <c r="K444" t="str">
        <f t="shared" si="19"/>
        <v>yes</v>
      </c>
      <c r="L444" t="s">
        <v>7</v>
      </c>
      <c r="M444">
        <v>0.94946900000000001</v>
      </c>
      <c r="N444">
        <v>0.94853500000000002</v>
      </c>
    </row>
    <row r="445" spans="1:14" ht="15" x14ac:dyDescent="0.3">
      <c r="A445" s="1"/>
      <c r="B445" t="s">
        <v>16</v>
      </c>
      <c r="C445" t="s">
        <v>3501</v>
      </c>
      <c r="D445" t="s">
        <v>7333</v>
      </c>
      <c r="E445" t="s">
        <v>7334</v>
      </c>
      <c r="F445" t="s">
        <v>7334</v>
      </c>
      <c r="G445">
        <v>0.250095784664154</v>
      </c>
      <c r="H445">
        <v>0.97799999999999998</v>
      </c>
      <c r="I445">
        <v>0</v>
      </c>
      <c r="J445">
        <v>1</v>
      </c>
      <c r="K445" t="str">
        <f t="shared" si="19"/>
        <v>yes</v>
      </c>
      <c r="L445" t="s">
        <v>7</v>
      </c>
      <c r="M445">
        <v>0.82189599999999996</v>
      </c>
      <c r="N445">
        <v>0.81232000000000004</v>
      </c>
    </row>
    <row r="446" spans="1:14" ht="15" x14ac:dyDescent="0.3">
      <c r="A446" s="1"/>
      <c r="B446" t="s">
        <v>16</v>
      </c>
      <c r="C446" t="s">
        <v>4007</v>
      </c>
      <c r="D446" t="s">
        <v>8244</v>
      </c>
      <c r="E446" t="s">
        <v>8245</v>
      </c>
      <c r="F446" t="s">
        <v>8246</v>
      </c>
      <c r="G446">
        <v>0.98093420267105103</v>
      </c>
      <c r="H446">
        <v>0.97799999999999998</v>
      </c>
      <c r="I446">
        <v>0.5</v>
      </c>
      <c r="J446">
        <v>0.89700000000000002</v>
      </c>
      <c r="K446" t="str">
        <f t="shared" si="19"/>
        <v>yes</v>
      </c>
      <c r="L446" t="s">
        <v>7</v>
      </c>
      <c r="M446">
        <v>0.86254500000000001</v>
      </c>
      <c r="N446">
        <v>0.85594300000000001</v>
      </c>
    </row>
    <row r="447" spans="1:14" ht="15" x14ac:dyDescent="0.3">
      <c r="A447" s="1"/>
      <c r="B447" t="s">
        <v>16</v>
      </c>
      <c r="C447" t="s">
        <v>4524</v>
      </c>
      <c r="D447" t="s">
        <v>9160</v>
      </c>
      <c r="E447" t="s">
        <v>9158</v>
      </c>
      <c r="F447" t="s">
        <v>9161</v>
      </c>
      <c r="G447">
        <v>0.29000529646873502</v>
      </c>
      <c r="H447">
        <v>0.97799999999999998</v>
      </c>
      <c r="I447">
        <v>0.8</v>
      </c>
      <c r="J447">
        <v>0.93899999999999995</v>
      </c>
      <c r="K447" t="str">
        <f t="shared" si="19"/>
        <v>yes</v>
      </c>
      <c r="L447" t="s">
        <v>7</v>
      </c>
      <c r="M447">
        <v>0.93007200000000001</v>
      </c>
      <c r="N447">
        <v>0.92921100000000001</v>
      </c>
    </row>
    <row r="448" spans="1:14" ht="15" x14ac:dyDescent="0.3">
      <c r="A448" s="1"/>
      <c r="B448" t="s">
        <v>16</v>
      </c>
      <c r="C448" t="s">
        <v>4747</v>
      </c>
      <c r="D448" t="s">
        <v>9628</v>
      </c>
      <c r="E448" t="s">
        <v>9629</v>
      </c>
      <c r="F448" t="s">
        <v>9630</v>
      </c>
      <c r="G448">
        <v>0.85240560770034801</v>
      </c>
      <c r="H448">
        <v>0.97799999999999998</v>
      </c>
      <c r="I448">
        <v>0.66700000000000004</v>
      </c>
      <c r="J448">
        <v>1</v>
      </c>
      <c r="K448" t="str">
        <f t="shared" si="19"/>
        <v>yes</v>
      </c>
      <c r="L448" t="s">
        <v>7</v>
      </c>
      <c r="M448">
        <v>0.91057399999999999</v>
      </c>
      <c r="N448">
        <v>0.90333600000000003</v>
      </c>
    </row>
    <row r="449" spans="1:14" ht="15" x14ac:dyDescent="0.3">
      <c r="A449" s="1"/>
      <c r="B449" t="s">
        <v>16</v>
      </c>
      <c r="C449" t="s">
        <v>3833</v>
      </c>
      <c r="D449" t="s">
        <v>7908</v>
      </c>
      <c r="E449" t="s">
        <v>7909</v>
      </c>
      <c r="F449" t="s">
        <v>7910</v>
      </c>
      <c r="G449">
        <v>0.96877127885818504</v>
      </c>
      <c r="H449">
        <v>0.97699999999999998</v>
      </c>
      <c r="I449">
        <v>0.66700000000000004</v>
      </c>
      <c r="J449">
        <v>0.97499999999999998</v>
      </c>
      <c r="K449" t="str">
        <f t="shared" si="19"/>
        <v>yes</v>
      </c>
      <c r="L449" t="s">
        <v>7</v>
      </c>
      <c r="M449">
        <v>0.94646300000000005</v>
      </c>
      <c r="N449">
        <v>0.94378300000000004</v>
      </c>
    </row>
    <row r="450" spans="1:14" ht="15" x14ac:dyDescent="0.3">
      <c r="A450" s="1"/>
      <c r="B450" t="s">
        <v>16</v>
      </c>
      <c r="C450" t="s">
        <v>4632</v>
      </c>
      <c r="D450" t="s">
        <v>9354</v>
      </c>
      <c r="E450" t="s">
        <v>9355</v>
      </c>
      <c r="F450" t="s">
        <v>9356</v>
      </c>
      <c r="G450">
        <v>0.683102607727051</v>
      </c>
      <c r="H450">
        <v>0.97699999999999998</v>
      </c>
      <c r="I450">
        <v>0.85699999999999998</v>
      </c>
      <c r="J450">
        <v>0.98399999999999999</v>
      </c>
      <c r="K450" t="str">
        <f t="shared" si="19"/>
        <v>yes</v>
      </c>
      <c r="L450" t="s">
        <v>7</v>
      </c>
      <c r="M450">
        <v>0.95053799999999999</v>
      </c>
      <c r="N450">
        <v>0.94879800000000003</v>
      </c>
    </row>
    <row r="451" spans="1:14" ht="15" x14ac:dyDescent="0.3">
      <c r="A451" s="1"/>
      <c r="B451" t="s">
        <v>16</v>
      </c>
      <c r="C451" t="s">
        <v>4783</v>
      </c>
      <c r="D451" t="s">
        <v>9710</v>
      </c>
      <c r="E451" t="s">
        <v>9711</v>
      </c>
      <c r="F451" t="s">
        <v>9712</v>
      </c>
      <c r="G451">
        <v>0.55522876977920499</v>
      </c>
      <c r="H451">
        <v>0.97699999999999998</v>
      </c>
      <c r="I451">
        <v>0</v>
      </c>
      <c r="J451">
        <v>0.98199999999999998</v>
      </c>
      <c r="K451" t="str">
        <f t="shared" ref="K451:K514" si="20">IF(H451&gt;0.64,"yes",IF(H451&gt;=0.45,"partially","no"))</f>
        <v>yes</v>
      </c>
      <c r="L451" t="s">
        <v>7</v>
      </c>
      <c r="M451">
        <v>0.92451899999999998</v>
      </c>
      <c r="N451">
        <v>0.92308500000000004</v>
      </c>
    </row>
    <row r="452" spans="1:14" ht="15" x14ac:dyDescent="0.3">
      <c r="A452" s="1"/>
      <c r="B452" t="s">
        <v>16</v>
      </c>
      <c r="C452" t="s">
        <v>4783</v>
      </c>
      <c r="D452" t="s">
        <v>9710</v>
      </c>
      <c r="E452" t="s">
        <v>9711</v>
      </c>
      <c r="F452" t="s">
        <v>9712</v>
      </c>
      <c r="G452">
        <v>0.50974756479263295</v>
      </c>
      <c r="H452">
        <v>0.97699999999999998</v>
      </c>
      <c r="I452">
        <v>0</v>
      </c>
      <c r="J452">
        <v>0.98199999999999998</v>
      </c>
      <c r="K452" t="str">
        <f t="shared" si="20"/>
        <v>yes</v>
      </c>
      <c r="L452" t="s">
        <v>7</v>
      </c>
      <c r="M452">
        <v>0.92451899999999998</v>
      </c>
      <c r="N452">
        <v>0.92308500000000004</v>
      </c>
    </row>
    <row r="453" spans="1:14" ht="15" x14ac:dyDescent="0.3">
      <c r="A453" s="1"/>
      <c r="B453" t="s">
        <v>16</v>
      </c>
      <c r="C453" t="s">
        <v>4829</v>
      </c>
      <c r="D453" t="s">
        <v>9802</v>
      </c>
      <c r="E453" t="s">
        <v>9803</v>
      </c>
      <c r="F453" t="s">
        <v>9804</v>
      </c>
      <c r="G453">
        <v>0.44639414548873901</v>
      </c>
      <c r="H453">
        <v>0.97699999999999998</v>
      </c>
      <c r="I453">
        <v>0.90900000000000003</v>
      </c>
      <c r="J453">
        <v>0.93500000000000005</v>
      </c>
      <c r="K453" t="str">
        <f t="shared" si="20"/>
        <v>yes</v>
      </c>
      <c r="L453" t="s">
        <v>7</v>
      </c>
      <c r="M453">
        <v>0.94475299999999995</v>
      </c>
      <c r="N453">
        <v>0.93198899999999996</v>
      </c>
    </row>
    <row r="454" spans="1:14" ht="15" x14ac:dyDescent="0.3">
      <c r="A454" s="1"/>
      <c r="B454" t="s">
        <v>16</v>
      </c>
      <c r="C454" t="s">
        <v>3656</v>
      </c>
      <c r="D454" t="s">
        <v>7580</v>
      </c>
      <c r="E454" t="s">
        <v>7581</v>
      </c>
      <c r="F454" t="s">
        <v>7582</v>
      </c>
      <c r="G454">
        <v>0.74943518638610795</v>
      </c>
      <c r="H454">
        <v>0.97599999999999998</v>
      </c>
      <c r="I454">
        <v>0.75</v>
      </c>
      <c r="J454">
        <v>0.92200000000000004</v>
      </c>
      <c r="K454" t="str">
        <f t="shared" si="20"/>
        <v>yes</v>
      </c>
      <c r="L454" t="s">
        <v>7</v>
      </c>
      <c r="M454">
        <v>0.86302599999999996</v>
      </c>
      <c r="N454">
        <v>0.86473199999999995</v>
      </c>
    </row>
    <row r="455" spans="1:14" ht="15" x14ac:dyDescent="0.3">
      <c r="A455" s="1"/>
      <c r="B455" t="s">
        <v>16</v>
      </c>
      <c r="C455" t="s">
        <v>4378</v>
      </c>
      <c r="D455" t="s">
        <v>8900</v>
      </c>
      <c r="E455" t="s">
        <v>8901</v>
      </c>
      <c r="F455" t="s">
        <v>8901</v>
      </c>
      <c r="G455">
        <v>0.91179114580154397</v>
      </c>
      <c r="H455">
        <v>0.97599999999999998</v>
      </c>
      <c r="I455">
        <v>0.90900000000000003</v>
      </c>
      <c r="J455">
        <v>1</v>
      </c>
      <c r="K455" t="str">
        <f t="shared" si="20"/>
        <v>yes</v>
      </c>
      <c r="L455" t="s">
        <v>7</v>
      </c>
      <c r="M455">
        <v>0.97042300000000004</v>
      </c>
      <c r="N455">
        <v>0.960449</v>
      </c>
    </row>
    <row r="456" spans="1:14" ht="15" x14ac:dyDescent="0.3">
      <c r="A456" s="1"/>
      <c r="B456" t="s">
        <v>16</v>
      </c>
      <c r="C456" t="s">
        <v>1657</v>
      </c>
      <c r="D456" t="s">
        <v>6245</v>
      </c>
      <c r="E456" t="s">
        <v>6243</v>
      </c>
      <c r="F456" t="s">
        <v>6246</v>
      </c>
      <c r="G456">
        <v>0.63874083757400502</v>
      </c>
      <c r="H456">
        <v>0.97499999999999998</v>
      </c>
      <c r="I456">
        <v>0.13300000000000001</v>
      </c>
      <c r="J456">
        <v>0.65600000000000003</v>
      </c>
      <c r="K456" t="str">
        <f t="shared" si="20"/>
        <v>yes</v>
      </c>
      <c r="L456" t="s">
        <v>7</v>
      </c>
      <c r="M456">
        <v>0.88255099999999997</v>
      </c>
      <c r="N456">
        <v>0.88566199999999995</v>
      </c>
    </row>
    <row r="457" spans="1:14" ht="15" x14ac:dyDescent="0.3">
      <c r="A457" s="1"/>
      <c r="B457" t="s">
        <v>16</v>
      </c>
      <c r="C457" t="s">
        <v>1742</v>
      </c>
      <c r="D457" t="s">
        <v>1743</v>
      </c>
      <c r="E457" t="s">
        <v>1744</v>
      </c>
      <c r="F457" t="s">
        <v>1744</v>
      </c>
      <c r="G457">
        <v>0.66404378414154097</v>
      </c>
      <c r="H457">
        <v>0.97499999999999998</v>
      </c>
      <c r="I457">
        <v>0.5</v>
      </c>
      <c r="J457">
        <v>1</v>
      </c>
      <c r="K457" t="str">
        <f t="shared" si="20"/>
        <v>yes</v>
      </c>
      <c r="L457" t="s">
        <v>7</v>
      </c>
      <c r="M457">
        <v>0.91776199999999997</v>
      </c>
      <c r="N457">
        <v>0.91244000000000003</v>
      </c>
    </row>
    <row r="458" spans="1:14" ht="15" x14ac:dyDescent="0.3">
      <c r="A458" s="1"/>
      <c r="B458" t="s">
        <v>16</v>
      </c>
      <c r="C458" t="s">
        <v>3369</v>
      </c>
      <c r="D458" t="s">
        <v>7073</v>
      </c>
      <c r="E458" t="s">
        <v>3369</v>
      </c>
      <c r="F458" t="s">
        <v>3369</v>
      </c>
      <c r="G458">
        <v>0.92471832036972001</v>
      </c>
      <c r="H458">
        <v>0.97499999999999998</v>
      </c>
      <c r="I458">
        <v>0.5</v>
      </c>
      <c r="J458">
        <v>1</v>
      </c>
      <c r="K458" t="str">
        <f t="shared" si="20"/>
        <v>yes</v>
      </c>
      <c r="L458" t="s">
        <v>7</v>
      </c>
      <c r="M458">
        <v>0.74402900000000005</v>
      </c>
      <c r="N458">
        <v>0.78702000000000005</v>
      </c>
    </row>
    <row r="459" spans="1:14" ht="15" x14ac:dyDescent="0.3">
      <c r="A459" s="1"/>
      <c r="B459" t="s">
        <v>16</v>
      </c>
      <c r="C459" t="s">
        <v>3669</v>
      </c>
      <c r="D459" t="s">
        <v>7597</v>
      </c>
      <c r="E459" t="s">
        <v>7598</v>
      </c>
      <c r="F459" t="s">
        <v>7598</v>
      </c>
      <c r="G459">
        <v>0.95352989435195901</v>
      </c>
      <c r="H459">
        <v>0.97499999999999998</v>
      </c>
      <c r="I459">
        <v>0</v>
      </c>
      <c r="J459">
        <v>1</v>
      </c>
      <c r="K459" t="str">
        <f t="shared" si="20"/>
        <v>yes</v>
      </c>
      <c r="L459" t="s">
        <v>7</v>
      </c>
      <c r="M459">
        <v>0.97679400000000005</v>
      </c>
      <c r="N459">
        <v>0.97862700000000002</v>
      </c>
    </row>
    <row r="460" spans="1:14" ht="15" x14ac:dyDescent="0.3">
      <c r="A460" s="1"/>
      <c r="B460" t="s">
        <v>16</v>
      </c>
      <c r="C460" t="s">
        <v>3859</v>
      </c>
      <c r="D460" t="s">
        <v>7946</v>
      </c>
      <c r="E460" t="s">
        <v>7947</v>
      </c>
      <c r="F460" t="s">
        <v>7948</v>
      </c>
      <c r="G460">
        <v>0.99669617414474498</v>
      </c>
      <c r="H460">
        <v>0.97499999999999998</v>
      </c>
      <c r="I460">
        <v>0.5</v>
      </c>
      <c r="J460">
        <v>1</v>
      </c>
      <c r="K460" t="str">
        <f t="shared" si="20"/>
        <v>yes</v>
      </c>
      <c r="L460" t="s">
        <v>7</v>
      </c>
      <c r="M460">
        <v>0.927199</v>
      </c>
      <c r="N460">
        <v>0.92271999999999998</v>
      </c>
    </row>
    <row r="461" spans="1:14" ht="15" x14ac:dyDescent="0.3">
      <c r="A461" s="1"/>
      <c r="B461" t="s">
        <v>16</v>
      </c>
      <c r="C461" t="s">
        <v>4363</v>
      </c>
      <c r="D461" t="s">
        <v>8872</v>
      </c>
      <c r="E461" t="s">
        <v>8873</v>
      </c>
      <c r="F461" t="s">
        <v>8874</v>
      </c>
      <c r="G461">
        <v>0.88793188333511397</v>
      </c>
      <c r="H461">
        <v>0.97499999999999998</v>
      </c>
      <c r="I461">
        <v>0.28599999999999998</v>
      </c>
      <c r="J461">
        <v>0.73299999999999998</v>
      </c>
      <c r="K461" t="str">
        <f t="shared" si="20"/>
        <v>yes</v>
      </c>
      <c r="L461" t="s">
        <v>7</v>
      </c>
      <c r="M461">
        <v>0.88790599999999997</v>
      </c>
      <c r="N461">
        <v>0.88928200000000002</v>
      </c>
    </row>
    <row r="462" spans="1:14" ht="15" x14ac:dyDescent="0.3">
      <c r="A462" s="1"/>
      <c r="B462" t="s">
        <v>16</v>
      </c>
      <c r="C462" t="s">
        <v>4403</v>
      </c>
      <c r="D462">
        <v>1940</v>
      </c>
      <c r="E462" t="s">
        <v>8939</v>
      </c>
      <c r="F462">
        <v>1940</v>
      </c>
      <c r="G462">
        <v>0.91362953186035201</v>
      </c>
      <c r="H462">
        <v>0.97499999999999998</v>
      </c>
      <c r="I462">
        <v>0.66700000000000004</v>
      </c>
      <c r="J462">
        <v>0.98299999999999998</v>
      </c>
      <c r="K462" t="str">
        <f t="shared" si="20"/>
        <v>yes</v>
      </c>
      <c r="L462" t="s">
        <v>7</v>
      </c>
      <c r="M462">
        <v>0.79627999999999999</v>
      </c>
      <c r="N462">
        <v>0.80579599999999996</v>
      </c>
    </row>
    <row r="463" spans="1:14" ht="15" x14ac:dyDescent="0.3">
      <c r="A463" s="1"/>
      <c r="B463" t="s">
        <v>16</v>
      </c>
      <c r="C463" t="s">
        <v>4493</v>
      </c>
      <c r="D463" t="s">
        <v>9083</v>
      </c>
      <c r="E463" t="s">
        <v>9084</v>
      </c>
      <c r="F463" t="s">
        <v>9084</v>
      </c>
      <c r="G463">
        <v>0.83420038223266602</v>
      </c>
      <c r="H463">
        <v>0.97499999999999998</v>
      </c>
      <c r="I463">
        <v>0.2</v>
      </c>
      <c r="J463">
        <v>1</v>
      </c>
      <c r="K463" t="str">
        <f t="shared" si="20"/>
        <v>yes</v>
      </c>
      <c r="L463" t="s">
        <v>7</v>
      </c>
      <c r="M463">
        <v>0.93284299999999998</v>
      </c>
      <c r="N463">
        <v>0.92095899999999997</v>
      </c>
    </row>
    <row r="464" spans="1:14" ht="15" x14ac:dyDescent="0.3">
      <c r="A464" s="1"/>
      <c r="B464" t="s">
        <v>16</v>
      </c>
      <c r="C464" t="s">
        <v>402</v>
      </c>
      <c r="D464" t="s">
        <v>5456</v>
      </c>
      <c r="E464" t="s">
        <v>5448</v>
      </c>
      <c r="F464" t="s">
        <v>5457</v>
      </c>
      <c r="G464">
        <v>0.30632948875427202</v>
      </c>
      <c r="H464">
        <v>0.97399999999999998</v>
      </c>
      <c r="I464">
        <v>0</v>
      </c>
      <c r="J464">
        <v>1</v>
      </c>
      <c r="K464" t="str">
        <f t="shared" si="20"/>
        <v>yes</v>
      </c>
      <c r="L464" t="s">
        <v>7</v>
      </c>
      <c r="M464">
        <v>0.86619299999999999</v>
      </c>
      <c r="N464">
        <v>0.85513399999999995</v>
      </c>
    </row>
    <row r="465" spans="1:14" ht="15" x14ac:dyDescent="0.3">
      <c r="A465" s="1"/>
      <c r="B465" t="s">
        <v>16</v>
      </c>
      <c r="C465" t="s">
        <v>681</v>
      </c>
      <c r="D465" t="s">
        <v>5629</v>
      </c>
      <c r="E465" t="s">
        <v>482</v>
      </c>
      <c r="F465" t="s">
        <v>5630</v>
      </c>
      <c r="G465">
        <v>0.48850393295288103</v>
      </c>
      <c r="H465">
        <v>0.97399999999999998</v>
      </c>
      <c r="I465">
        <v>0.4</v>
      </c>
      <c r="J465">
        <v>0.95499999999999996</v>
      </c>
      <c r="K465" t="str">
        <f t="shared" si="20"/>
        <v>yes</v>
      </c>
      <c r="L465" t="s">
        <v>7</v>
      </c>
      <c r="M465">
        <v>0.922597</v>
      </c>
      <c r="N465">
        <v>0.91768099999999997</v>
      </c>
    </row>
    <row r="466" spans="1:14" ht="15" x14ac:dyDescent="0.3">
      <c r="A466" s="1"/>
      <c r="B466" t="s">
        <v>16</v>
      </c>
      <c r="C466" t="s">
        <v>4124</v>
      </c>
      <c r="D466" t="s">
        <v>8463</v>
      </c>
      <c r="E466" t="s">
        <v>8464</v>
      </c>
      <c r="F466" t="s">
        <v>8465</v>
      </c>
      <c r="G466">
        <v>0.79955869913101196</v>
      </c>
      <c r="H466">
        <v>0.97399999999999998</v>
      </c>
      <c r="I466">
        <v>0</v>
      </c>
      <c r="J466">
        <v>0.98799999999999999</v>
      </c>
      <c r="K466" t="str">
        <f t="shared" si="20"/>
        <v>yes</v>
      </c>
      <c r="L466" t="s">
        <v>7</v>
      </c>
      <c r="M466">
        <v>0.85744299999999996</v>
      </c>
      <c r="N466">
        <v>0.84770699999999999</v>
      </c>
    </row>
    <row r="467" spans="1:14" ht="15" x14ac:dyDescent="0.3">
      <c r="A467" s="1"/>
      <c r="B467" t="s">
        <v>16</v>
      </c>
      <c r="C467" t="s">
        <v>4823</v>
      </c>
      <c r="D467" t="s">
        <v>9794</v>
      </c>
      <c r="E467" t="s">
        <v>4823</v>
      </c>
      <c r="F467" t="s">
        <v>9795</v>
      </c>
      <c r="G467">
        <v>0.70491707324981701</v>
      </c>
      <c r="H467">
        <v>0.97399999999999998</v>
      </c>
      <c r="I467">
        <v>0.4</v>
      </c>
      <c r="J467">
        <v>1</v>
      </c>
      <c r="K467" t="str">
        <f t="shared" si="20"/>
        <v>yes</v>
      </c>
      <c r="L467" t="s">
        <v>7</v>
      </c>
      <c r="M467">
        <v>0.98650099999999996</v>
      </c>
      <c r="N467">
        <v>0.99001300000000003</v>
      </c>
    </row>
    <row r="468" spans="1:14" ht="15" x14ac:dyDescent="0.3">
      <c r="A468" s="1"/>
      <c r="B468" t="s">
        <v>16</v>
      </c>
      <c r="C468" t="s">
        <v>4907</v>
      </c>
      <c r="D468" t="s">
        <v>8145</v>
      </c>
      <c r="E468" t="s">
        <v>9949</v>
      </c>
      <c r="F468" t="s">
        <v>8146</v>
      </c>
      <c r="G468">
        <v>0.85259431600570701</v>
      </c>
      <c r="H468">
        <v>0.97399999999999998</v>
      </c>
      <c r="I468">
        <v>0</v>
      </c>
      <c r="J468">
        <v>1</v>
      </c>
      <c r="K468" t="str">
        <f t="shared" si="20"/>
        <v>yes</v>
      </c>
      <c r="L468" t="s">
        <v>7</v>
      </c>
      <c r="M468">
        <v>0.75220500000000001</v>
      </c>
      <c r="N468">
        <v>0.75527100000000003</v>
      </c>
    </row>
    <row r="469" spans="1:14" ht="15" x14ac:dyDescent="0.3">
      <c r="A469" s="1"/>
      <c r="B469" t="s">
        <v>16</v>
      </c>
      <c r="C469" t="s">
        <v>4995</v>
      </c>
      <c r="D469" t="s">
        <v>10120</v>
      </c>
      <c r="E469" t="s">
        <v>10121</v>
      </c>
      <c r="F469" t="s">
        <v>10122</v>
      </c>
      <c r="G469">
        <v>0.61640304327011097</v>
      </c>
      <c r="H469">
        <v>0.97399999999999998</v>
      </c>
      <c r="I469">
        <v>0.8</v>
      </c>
      <c r="J469">
        <v>0.85899999999999999</v>
      </c>
      <c r="K469" t="str">
        <f t="shared" si="20"/>
        <v>yes</v>
      </c>
      <c r="L469" t="s">
        <v>7</v>
      </c>
      <c r="M469">
        <v>0.95333599999999996</v>
      </c>
      <c r="N469">
        <v>0.95313899999999996</v>
      </c>
    </row>
    <row r="470" spans="1:14" ht="15" x14ac:dyDescent="0.3">
      <c r="A470" s="1"/>
      <c r="B470" t="s">
        <v>16</v>
      </c>
      <c r="C470" t="s">
        <v>1821</v>
      </c>
      <c r="D470" t="s">
        <v>6343</v>
      </c>
      <c r="E470" t="s">
        <v>6344</v>
      </c>
      <c r="F470" t="s">
        <v>1822</v>
      </c>
      <c r="G470">
        <v>0.64269483089446999</v>
      </c>
      <c r="H470">
        <v>0.97299999999999998</v>
      </c>
      <c r="I470">
        <v>0.75</v>
      </c>
      <c r="J470">
        <v>0.94599999999999995</v>
      </c>
      <c r="K470" t="str">
        <f t="shared" si="20"/>
        <v>yes</v>
      </c>
      <c r="L470" t="s">
        <v>7</v>
      </c>
      <c r="M470">
        <v>0.92995399999999995</v>
      </c>
      <c r="N470">
        <v>0.92630599999999996</v>
      </c>
    </row>
    <row r="471" spans="1:14" ht="15" x14ac:dyDescent="0.3">
      <c r="A471" s="1"/>
      <c r="B471" t="s">
        <v>16</v>
      </c>
      <c r="C471" t="s">
        <v>3621</v>
      </c>
      <c r="D471" t="s">
        <v>7525</v>
      </c>
      <c r="E471" t="s">
        <v>7526</v>
      </c>
      <c r="F471" t="s">
        <v>23</v>
      </c>
      <c r="G471">
        <v>0.94778376817703303</v>
      </c>
      <c r="H471">
        <v>0.97299999999999998</v>
      </c>
      <c r="I471">
        <v>0</v>
      </c>
      <c r="J471">
        <v>0.52300000000000002</v>
      </c>
      <c r="K471" t="str">
        <f t="shared" si="20"/>
        <v>yes</v>
      </c>
      <c r="L471" t="s">
        <v>7</v>
      </c>
      <c r="M471">
        <v>0.91400599999999999</v>
      </c>
      <c r="N471">
        <v>0.90334999999999999</v>
      </c>
    </row>
    <row r="472" spans="1:14" ht="15" x14ac:dyDescent="0.3">
      <c r="A472" s="1"/>
      <c r="B472" t="s">
        <v>16</v>
      </c>
      <c r="C472" t="s">
        <v>4626</v>
      </c>
      <c r="D472" t="s">
        <v>9333</v>
      </c>
      <c r="E472" t="s">
        <v>9334</v>
      </c>
      <c r="F472" t="s">
        <v>9335</v>
      </c>
      <c r="G472">
        <v>0.32095706462860102</v>
      </c>
      <c r="H472">
        <v>0.97299999999999998</v>
      </c>
      <c r="I472">
        <v>0.66700000000000004</v>
      </c>
      <c r="J472">
        <v>1</v>
      </c>
      <c r="K472" t="str">
        <f t="shared" si="20"/>
        <v>yes</v>
      </c>
      <c r="L472" t="s">
        <v>7</v>
      </c>
      <c r="M472">
        <v>0.893899</v>
      </c>
      <c r="N472">
        <v>0.89274200000000004</v>
      </c>
    </row>
    <row r="473" spans="1:14" ht="15" x14ac:dyDescent="0.3">
      <c r="A473" s="1"/>
      <c r="B473" t="s">
        <v>16</v>
      </c>
      <c r="C473" t="s">
        <v>4885</v>
      </c>
      <c r="D473" t="s">
        <v>9908</v>
      </c>
      <c r="E473" t="s">
        <v>9909</v>
      </c>
      <c r="F473" t="s">
        <v>9909</v>
      </c>
      <c r="G473">
        <v>0.232695832848549</v>
      </c>
      <c r="H473">
        <v>0.97299999999999998</v>
      </c>
      <c r="I473">
        <v>0.66700000000000004</v>
      </c>
      <c r="J473">
        <v>1</v>
      </c>
      <c r="K473" t="str">
        <f t="shared" si="20"/>
        <v>yes</v>
      </c>
      <c r="L473" t="s">
        <v>7</v>
      </c>
      <c r="M473">
        <v>0.86882899999999996</v>
      </c>
      <c r="N473">
        <v>0.88223600000000002</v>
      </c>
    </row>
    <row r="474" spans="1:14" ht="15" x14ac:dyDescent="0.3">
      <c r="A474" s="1"/>
      <c r="B474" t="s">
        <v>16</v>
      </c>
      <c r="C474" t="s">
        <v>4922</v>
      </c>
      <c r="D474" t="s">
        <v>9986</v>
      </c>
      <c r="E474" t="s">
        <v>9987</v>
      </c>
      <c r="F474" t="s">
        <v>9987</v>
      </c>
      <c r="G474">
        <v>0.92496442794799805</v>
      </c>
      <c r="H474">
        <v>0.97299999999999998</v>
      </c>
      <c r="I474">
        <v>0</v>
      </c>
      <c r="J474">
        <v>1</v>
      </c>
      <c r="K474" t="str">
        <f t="shared" si="20"/>
        <v>yes</v>
      </c>
      <c r="L474" t="s">
        <v>7</v>
      </c>
      <c r="M474">
        <v>0.9042</v>
      </c>
      <c r="N474">
        <v>0.89163999999999999</v>
      </c>
    </row>
    <row r="475" spans="1:14" ht="15" x14ac:dyDescent="0.3">
      <c r="A475" s="1"/>
      <c r="B475" t="s">
        <v>16</v>
      </c>
      <c r="C475" t="s">
        <v>5075</v>
      </c>
      <c r="D475" t="s">
        <v>10272</v>
      </c>
      <c r="E475" t="s">
        <v>10273</v>
      </c>
      <c r="F475" t="s">
        <v>10274</v>
      </c>
      <c r="G475">
        <v>0.997849881649017</v>
      </c>
      <c r="H475">
        <v>0.97299999999999998</v>
      </c>
      <c r="I475">
        <v>0.57099999999999995</v>
      </c>
      <c r="J475">
        <v>0.99399999999999999</v>
      </c>
      <c r="K475" t="str">
        <f t="shared" si="20"/>
        <v>yes</v>
      </c>
      <c r="L475" t="s">
        <v>7</v>
      </c>
      <c r="M475">
        <v>0.92478199999999999</v>
      </c>
      <c r="N475">
        <v>0.92452299999999998</v>
      </c>
    </row>
    <row r="476" spans="1:14" ht="15" x14ac:dyDescent="0.3">
      <c r="A476" s="1"/>
      <c r="B476" t="s">
        <v>16</v>
      </c>
      <c r="C476" t="s">
        <v>5155</v>
      </c>
      <c r="D476" t="s">
        <v>10413</v>
      </c>
      <c r="E476" t="s">
        <v>10414</v>
      </c>
      <c r="F476" t="s">
        <v>10415</v>
      </c>
      <c r="G476">
        <v>0.20181088149547599</v>
      </c>
      <c r="H476">
        <v>0.97299999999999998</v>
      </c>
      <c r="I476">
        <v>0</v>
      </c>
      <c r="J476">
        <v>0.95499999999999996</v>
      </c>
      <c r="K476" t="str">
        <f t="shared" si="20"/>
        <v>yes</v>
      </c>
      <c r="L476" t="s">
        <v>7</v>
      </c>
      <c r="M476">
        <v>0.94088400000000005</v>
      </c>
      <c r="N476">
        <v>0.93119200000000002</v>
      </c>
    </row>
    <row r="477" spans="1:14" ht="15" x14ac:dyDescent="0.3">
      <c r="A477" s="1"/>
      <c r="B477" t="s">
        <v>16</v>
      </c>
      <c r="C477" t="s">
        <v>871</v>
      </c>
      <c r="D477" t="s">
        <v>5766</v>
      </c>
      <c r="E477" t="s">
        <v>5767</v>
      </c>
      <c r="F477" t="s">
        <v>873</v>
      </c>
      <c r="G477">
        <v>0.90603905916214</v>
      </c>
      <c r="H477">
        <v>0.97199999999999998</v>
      </c>
      <c r="I477">
        <v>0.66700000000000004</v>
      </c>
      <c r="J477">
        <v>0.97499999999999998</v>
      </c>
      <c r="K477" t="str">
        <f t="shared" si="20"/>
        <v>yes</v>
      </c>
      <c r="L477" t="s">
        <v>7</v>
      </c>
      <c r="M477">
        <v>0.91436399999999995</v>
      </c>
      <c r="N477">
        <v>0.91127599999999997</v>
      </c>
    </row>
    <row r="478" spans="1:14" ht="15" x14ac:dyDescent="0.3">
      <c r="A478" s="1"/>
      <c r="B478" t="s">
        <v>16</v>
      </c>
      <c r="C478" t="s">
        <v>1162</v>
      </c>
      <c r="D478" t="s">
        <v>36</v>
      </c>
      <c r="E478" t="s">
        <v>34</v>
      </c>
      <c r="F478" t="s">
        <v>34</v>
      </c>
      <c r="G478">
        <v>0.91919708251953103</v>
      </c>
      <c r="H478">
        <v>0.97199999999999998</v>
      </c>
      <c r="I478">
        <v>0</v>
      </c>
      <c r="J478">
        <v>1</v>
      </c>
      <c r="K478" t="str">
        <f t="shared" si="20"/>
        <v>yes</v>
      </c>
      <c r="L478" t="s">
        <v>7</v>
      </c>
      <c r="M478">
        <v>0.84657700000000002</v>
      </c>
      <c r="N478">
        <v>0.85277000000000003</v>
      </c>
    </row>
    <row r="479" spans="1:14" ht="15" x14ac:dyDescent="0.3">
      <c r="A479" s="1"/>
      <c r="B479" t="s">
        <v>16</v>
      </c>
      <c r="C479" t="s">
        <v>3794</v>
      </c>
      <c r="D479" t="s">
        <v>7834</v>
      </c>
      <c r="E479" t="s">
        <v>7835</v>
      </c>
      <c r="F479" t="s">
        <v>7835</v>
      </c>
      <c r="G479">
        <v>0.98245465755462602</v>
      </c>
      <c r="H479">
        <v>0.97199999999999998</v>
      </c>
      <c r="I479">
        <v>0.8</v>
      </c>
      <c r="J479">
        <v>1</v>
      </c>
      <c r="K479" t="str">
        <f t="shared" si="20"/>
        <v>yes</v>
      </c>
      <c r="L479" t="s">
        <v>7</v>
      </c>
      <c r="M479">
        <v>0.97969600000000001</v>
      </c>
      <c r="N479">
        <v>0.97775699999999999</v>
      </c>
    </row>
    <row r="480" spans="1:14" ht="15" x14ac:dyDescent="0.3">
      <c r="A480" s="1"/>
      <c r="B480" t="s">
        <v>16</v>
      </c>
      <c r="C480" t="s">
        <v>4644</v>
      </c>
      <c r="D480" t="s">
        <v>9404</v>
      </c>
      <c r="E480" t="s">
        <v>9402</v>
      </c>
      <c r="F480" t="s">
        <v>9405</v>
      </c>
      <c r="G480">
        <v>0.166220992803574</v>
      </c>
      <c r="H480">
        <v>0.97199999999999998</v>
      </c>
      <c r="I480">
        <v>0.88900000000000001</v>
      </c>
      <c r="J480">
        <v>0.94199999999999995</v>
      </c>
      <c r="K480" t="str">
        <f t="shared" si="20"/>
        <v>yes</v>
      </c>
      <c r="L480" t="s">
        <v>7</v>
      </c>
      <c r="M480">
        <v>0.78475300000000003</v>
      </c>
      <c r="N480">
        <v>0.77821799999999997</v>
      </c>
    </row>
    <row r="481" spans="1:14" ht="15" x14ac:dyDescent="0.3">
      <c r="A481" s="1"/>
      <c r="B481" t="s">
        <v>16</v>
      </c>
      <c r="C481" t="s">
        <v>5185</v>
      </c>
      <c r="D481" t="s">
        <v>10468</v>
      </c>
      <c r="E481" t="s">
        <v>10469</v>
      </c>
      <c r="F481" t="s">
        <v>10470</v>
      </c>
      <c r="G481">
        <v>0.20100559294223799</v>
      </c>
      <c r="H481">
        <v>0.97199999999999998</v>
      </c>
      <c r="I481">
        <v>0</v>
      </c>
      <c r="J481">
        <v>0.90600000000000003</v>
      </c>
      <c r="K481" t="str">
        <f t="shared" si="20"/>
        <v>yes</v>
      </c>
      <c r="L481" t="s">
        <v>7</v>
      </c>
      <c r="M481">
        <v>0.88415500000000002</v>
      </c>
      <c r="N481">
        <v>0.89334899999999995</v>
      </c>
    </row>
    <row r="482" spans="1:14" ht="15" x14ac:dyDescent="0.3">
      <c r="A482" s="1"/>
      <c r="B482" t="s">
        <v>16</v>
      </c>
      <c r="C482" t="s">
        <v>4059</v>
      </c>
      <c r="D482" t="s">
        <v>8352</v>
      </c>
      <c r="E482" t="s">
        <v>8353</v>
      </c>
      <c r="F482" t="s">
        <v>8353</v>
      </c>
      <c r="G482">
        <v>0.75947892665863004</v>
      </c>
      <c r="H482">
        <v>0.97</v>
      </c>
      <c r="I482">
        <v>0.66700000000000004</v>
      </c>
      <c r="J482">
        <v>1</v>
      </c>
      <c r="K482" t="str">
        <f t="shared" si="20"/>
        <v>yes</v>
      </c>
      <c r="L482" t="s">
        <v>7</v>
      </c>
      <c r="M482">
        <v>0.82978600000000002</v>
      </c>
      <c r="N482">
        <v>0.83233699999999999</v>
      </c>
    </row>
    <row r="483" spans="1:14" ht="15" x14ac:dyDescent="0.3">
      <c r="A483" s="1"/>
      <c r="B483" t="s">
        <v>16</v>
      </c>
      <c r="C483" t="s">
        <v>5090</v>
      </c>
      <c r="D483" t="s">
        <v>10298</v>
      </c>
      <c r="E483" t="s">
        <v>10299</v>
      </c>
      <c r="F483" t="s">
        <v>10299</v>
      </c>
      <c r="G483">
        <v>0.97981035709381104</v>
      </c>
      <c r="H483">
        <v>0.97</v>
      </c>
      <c r="I483">
        <v>0.5</v>
      </c>
      <c r="J483">
        <v>1</v>
      </c>
      <c r="K483" t="str">
        <f t="shared" si="20"/>
        <v>yes</v>
      </c>
      <c r="L483" t="s">
        <v>7</v>
      </c>
      <c r="M483">
        <v>0.88115500000000002</v>
      </c>
      <c r="N483">
        <v>0.874637</v>
      </c>
    </row>
    <row r="484" spans="1:14" ht="15" x14ac:dyDescent="0.3">
      <c r="A484" s="1"/>
      <c r="B484" t="s">
        <v>16</v>
      </c>
      <c r="C484" t="s">
        <v>715</v>
      </c>
      <c r="D484" t="s">
        <v>5671</v>
      </c>
      <c r="E484" t="s">
        <v>5672</v>
      </c>
      <c r="F484" t="s">
        <v>716</v>
      </c>
      <c r="G484">
        <v>0.54958313703536998</v>
      </c>
      <c r="H484">
        <v>0.96899999999999997</v>
      </c>
      <c r="I484">
        <v>0.5</v>
      </c>
      <c r="J484">
        <v>1</v>
      </c>
      <c r="K484" t="str">
        <f t="shared" si="20"/>
        <v>yes</v>
      </c>
      <c r="L484" t="s">
        <v>7</v>
      </c>
      <c r="M484">
        <v>0.80416200000000004</v>
      </c>
      <c r="N484">
        <v>0.811083</v>
      </c>
    </row>
    <row r="485" spans="1:14" ht="15" x14ac:dyDescent="0.3">
      <c r="A485" s="1"/>
      <c r="B485" t="s">
        <v>16</v>
      </c>
      <c r="C485" t="s">
        <v>762</v>
      </c>
      <c r="D485" t="s">
        <v>5706</v>
      </c>
      <c r="E485" t="s">
        <v>764</v>
      </c>
      <c r="F485" t="s">
        <v>767</v>
      </c>
      <c r="G485">
        <v>0.45143261551857</v>
      </c>
      <c r="H485">
        <v>0.96899999999999997</v>
      </c>
      <c r="I485">
        <v>0.66700000000000004</v>
      </c>
      <c r="J485">
        <v>0.98199999999999998</v>
      </c>
      <c r="K485" t="str">
        <f t="shared" si="20"/>
        <v>yes</v>
      </c>
      <c r="L485" t="s">
        <v>7</v>
      </c>
      <c r="M485">
        <v>0.91000700000000001</v>
      </c>
      <c r="N485">
        <v>0.91569299999999998</v>
      </c>
    </row>
    <row r="486" spans="1:14" ht="15" x14ac:dyDescent="0.3">
      <c r="A486" s="1"/>
      <c r="B486" t="s">
        <v>16</v>
      </c>
      <c r="C486" t="s">
        <v>1828</v>
      </c>
      <c r="D486" t="s">
        <v>6347</v>
      </c>
      <c r="E486" t="s">
        <v>6348</v>
      </c>
      <c r="F486" t="s">
        <v>6348</v>
      </c>
      <c r="G486">
        <v>0.72963672876357999</v>
      </c>
      <c r="H486">
        <v>0.96899999999999997</v>
      </c>
      <c r="I486">
        <v>0.92300000000000004</v>
      </c>
      <c r="J486">
        <v>1</v>
      </c>
      <c r="K486" t="str">
        <f t="shared" si="20"/>
        <v>yes</v>
      </c>
      <c r="L486" t="s">
        <v>7</v>
      </c>
      <c r="M486">
        <v>0.97402500000000003</v>
      </c>
      <c r="N486">
        <v>0.97115499999999999</v>
      </c>
    </row>
    <row r="487" spans="1:14" ht="15" x14ac:dyDescent="0.3">
      <c r="A487" s="1"/>
      <c r="B487" t="s">
        <v>16</v>
      </c>
      <c r="C487" t="s">
        <v>3592</v>
      </c>
      <c r="D487" t="s">
        <v>7469</v>
      </c>
      <c r="E487" t="s">
        <v>7470</v>
      </c>
      <c r="F487" t="s">
        <v>7470</v>
      </c>
      <c r="G487">
        <v>0.74657571315765403</v>
      </c>
      <c r="H487">
        <v>0.96899999999999997</v>
      </c>
      <c r="I487">
        <v>0.33300000000000002</v>
      </c>
      <c r="J487">
        <v>1</v>
      </c>
      <c r="K487" t="str">
        <f t="shared" si="20"/>
        <v>yes</v>
      </c>
      <c r="L487" t="s">
        <v>7</v>
      </c>
      <c r="M487">
        <v>0.92593400000000003</v>
      </c>
      <c r="N487">
        <v>0.91806399999999999</v>
      </c>
    </row>
    <row r="488" spans="1:14" ht="15" x14ac:dyDescent="0.3">
      <c r="A488" s="1"/>
      <c r="B488" t="s">
        <v>16</v>
      </c>
      <c r="C488" t="s">
        <v>3889</v>
      </c>
      <c r="D488" t="s">
        <v>7989</v>
      </c>
      <c r="E488" t="s">
        <v>7990</v>
      </c>
      <c r="F488" t="s">
        <v>7991</v>
      </c>
      <c r="G488">
        <v>0.98177844285964999</v>
      </c>
      <c r="H488">
        <v>0.96899999999999997</v>
      </c>
      <c r="I488">
        <v>0</v>
      </c>
      <c r="J488">
        <v>0.97299999999999998</v>
      </c>
      <c r="K488" t="str">
        <f t="shared" si="20"/>
        <v>yes</v>
      </c>
      <c r="L488" t="s">
        <v>7</v>
      </c>
      <c r="M488">
        <v>0.91256400000000004</v>
      </c>
      <c r="N488">
        <v>0.91288199999999997</v>
      </c>
    </row>
    <row r="489" spans="1:14" ht="15" x14ac:dyDescent="0.3">
      <c r="A489" s="1"/>
      <c r="B489" t="s">
        <v>16</v>
      </c>
      <c r="C489" t="s">
        <v>4925</v>
      </c>
      <c r="D489" t="s">
        <v>9994</v>
      </c>
      <c r="E489" t="s">
        <v>9990</v>
      </c>
      <c r="F489" t="s">
        <v>9995</v>
      </c>
      <c r="G489">
        <v>0.52526605129241899</v>
      </c>
      <c r="H489">
        <v>0.96899999999999997</v>
      </c>
      <c r="I489">
        <v>0.25</v>
      </c>
      <c r="J489">
        <v>0.875</v>
      </c>
      <c r="K489" t="str">
        <f t="shared" si="20"/>
        <v>yes</v>
      </c>
      <c r="L489" t="s">
        <v>7</v>
      </c>
      <c r="M489">
        <v>0.93798800000000004</v>
      </c>
      <c r="N489">
        <v>0.93113999999999997</v>
      </c>
    </row>
    <row r="490" spans="1:14" ht="15" x14ac:dyDescent="0.3">
      <c r="A490" s="1"/>
      <c r="B490" t="s">
        <v>16</v>
      </c>
      <c r="C490" t="s">
        <v>4971</v>
      </c>
      <c r="D490" t="s">
        <v>10075</v>
      </c>
      <c r="E490" t="s">
        <v>10076</v>
      </c>
      <c r="F490" t="s">
        <v>10077</v>
      </c>
      <c r="G490">
        <v>0.82201206684112604</v>
      </c>
      <c r="H490">
        <v>0.96899999999999997</v>
      </c>
      <c r="I490">
        <v>0.5</v>
      </c>
      <c r="J490">
        <v>0.95299999999999996</v>
      </c>
      <c r="K490" t="str">
        <f t="shared" si="20"/>
        <v>yes</v>
      </c>
      <c r="L490" t="s">
        <v>7</v>
      </c>
      <c r="M490">
        <v>0.81895099999999998</v>
      </c>
      <c r="N490">
        <v>0.82915799999999995</v>
      </c>
    </row>
    <row r="491" spans="1:14" ht="15" x14ac:dyDescent="0.3">
      <c r="A491" s="1"/>
      <c r="B491" t="s">
        <v>16</v>
      </c>
      <c r="C491" t="s">
        <v>525</v>
      </c>
      <c r="D491" t="s">
        <v>526</v>
      </c>
      <c r="E491" t="s">
        <v>5529</v>
      </c>
      <c r="F491" t="s">
        <v>528</v>
      </c>
      <c r="G491">
        <v>0.65097373723983798</v>
      </c>
      <c r="H491">
        <v>0.96799999999999997</v>
      </c>
      <c r="I491">
        <v>0</v>
      </c>
      <c r="J491">
        <v>0.92200000000000004</v>
      </c>
      <c r="K491" t="str">
        <f t="shared" si="20"/>
        <v>yes</v>
      </c>
      <c r="L491" t="s">
        <v>7</v>
      </c>
      <c r="M491">
        <v>0.87068900000000005</v>
      </c>
      <c r="N491">
        <v>0.85315700000000005</v>
      </c>
    </row>
    <row r="492" spans="1:14" ht="15" x14ac:dyDescent="0.3">
      <c r="A492" s="1"/>
      <c r="B492" t="s">
        <v>16</v>
      </c>
      <c r="C492" t="s">
        <v>4290</v>
      </c>
      <c r="D492" t="s">
        <v>8730</v>
      </c>
      <c r="E492" t="s">
        <v>8728</v>
      </c>
      <c r="F492" t="s">
        <v>8731</v>
      </c>
      <c r="G492">
        <v>0.97488528490066495</v>
      </c>
      <c r="H492">
        <v>0.96799999999999997</v>
      </c>
      <c r="I492">
        <v>0</v>
      </c>
      <c r="J492">
        <v>1</v>
      </c>
      <c r="K492" t="str">
        <f t="shared" si="20"/>
        <v>yes</v>
      </c>
      <c r="L492" t="s">
        <v>7</v>
      </c>
      <c r="M492">
        <v>0.84685699999999997</v>
      </c>
      <c r="N492">
        <v>0.83893399999999996</v>
      </c>
    </row>
    <row r="493" spans="1:14" ht="15" x14ac:dyDescent="0.3">
      <c r="A493" s="1"/>
      <c r="B493" t="s">
        <v>16</v>
      </c>
      <c r="C493" t="s">
        <v>1169</v>
      </c>
      <c r="D493" t="s">
        <v>1170</v>
      </c>
      <c r="E493" t="s">
        <v>1171</v>
      </c>
      <c r="F493" t="s">
        <v>1171</v>
      </c>
      <c r="G493">
        <v>0.952317595481873</v>
      </c>
      <c r="H493">
        <v>0.96699999999999997</v>
      </c>
      <c r="I493">
        <v>0</v>
      </c>
      <c r="J493">
        <v>1</v>
      </c>
      <c r="K493" t="str">
        <f t="shared" si="20"/>
        <v>yes</v>
      </c>
      <c r="L493" t="s">
        <v>7</v>
      </c>
      <c r="M493">
        <v>0.95650000000000002</v>
      </c>
      <c r="N493">
        <v>0.95255000000000001</v>
      </c>
    </row>
    <row r="494" spans="1:14" ht="15" x14ac:dyDescent="0.3">
      <c r="A494" s="1"/>
      <c r="B494" t="s">
        <v>16</v>
      </c>
      <c r="C494" t="s">
        <v>3599</v>
      </c>
      <c r="D494" t="s">
        <v>7482</v>
      </c>
      <c r="E494" t="s">
        <v>7483</v>
      </c>
      <c r="F494" t="s">
        <v>7484</v>
      </c>
      <c r="G494">
        <v>0.96381247043609597</v>
      </c>
      <c r="H494">
        <v>0.96699999999999997</v>
      </c>
      <c r="I494">
        <v>0</v>
      </c>
      <c r="J494">
        <v>0.80500000000000005</v>
      </c>
      <c r="K494" t="str">
        <f t="shared" si="20"/>
        <v>yes</v>
      </c>
      <c r="L494" t="s">
        <v>7</v>
      </c>
      <c r="M494">
        <v>0.96144200000000002</v>
      </c>
      <c r="N494">
        <v>0.960669</v>
      </c>
    </row>
    <row r="495" spans="1:14" ht="15" x14ac:dyDescent="0.3">
      <c r="A495" s="1"/>
      <c r="B495" t="s">
        <v>16</v>
      </c>
      <c r="C495" t="s">
        <v>3918</v>
      </c>
      <c r="D495" t="s">
        <v>8051</v>
      </c>
      <c r="E495" t="s">
        <v>8052</v>
      </c>
      <c r="F495" t="s">
        <v>8053</v>
      </c>
      <c r="G495">
        <v>0.97802913188934304</v>
      </c>
      <c r="H495">
        <v>0.96699999999999997</v>
      </c>
      <c r="I495">
        <v>0.5</v>
      </c>
      <c r="J495">
        <v>0.99</v>
      </c>
      <c r="K495" t="str">
        <f t="shared" si="20"/>
        <v>yes</v>
      </c>
      <c r="L495" t="s">
        <v>7</v>
      </c>
      <c r="M495">
        <v>0.90675399999999995</v>
      </c>
      <c r="N495">
        <v>0.89582200000000001</v>
      </c>
    </row>
    <row r="496" spans="1:14" ht="15" x14ac:dyDescent="0.3">
      <c r="A496" s="1"/>
      <c r="B496" t="s">
        <v>16</v>
      </c>
      <c r="C496" t="s">
        <v>3918</v>
      </c>
      <c r="D496" t="s">
        <v>8051</v>
      </c>
      <c r="E496" t="s">
        <v>8052</v>
      </c>
      <c r="F496" t="s">
        <v>8053</v>
      </c>
      <c r="G496">
        <v>0.41708627343177801</v>
      </c>
      <c r="H496">
        <v>0.96699999999999997</v>
      </c>
      <c r="I496">
        <v>0.5</v>
      </c>
      <c r="J496">
        <v>0.99</v>
      </c>
      <c r="K496" t="str">
        <f t="shared" si="20"/>
        <v>yes</v>
      </c>
      <c r="L496" t="s">
        <v>7</v>
      </c>
      <c r="M496">
        <v>0.90675399999999995</v>
      </c>
      <c r="N496">
        <v>0.89582200000000001</v>
      </c>
    </row>
    <row r="497" spans="1:14" ht="15" x14ac:dyDescent="0.3">
      <c r="A497" s="1"/>
      <c r="B497" t="s">
        <v>16</v>
      </c>
      <c r="C497">
        <v>1950</v>
      </c>
      <c r="D497" t="s">
        <v>6916</v>
      </c>
      <c r="E497">
        <v>1950</v>
      </c>
      <c r="F497" t="s">
        <v>6916</v>
      </c>
      <c r="G497">
        <v>0.75060927867889404</v>
      </c>
      <c r="H497">
        <v>0.96599999999999997</v>
      </c>
      <c r="I497">
        <v>0</v>
      </c>
      <c r="J497">
        <v>0.80300000000000005</v>
      </c>
      <c r="K497" t="str">
        <f t="shared" si="20"/>
        <v>yes</v>
      </c>
      <c r="L497" t="s">
        <v>7</v>
      </c>
      <c r="M497">
        <v>0.75059699999999996</v>
      </c>
      <c r="N497">
        <v>0.75059699999999996</v>
      </c>
    </row>
    <row r="498" spans="1:14" ht="15" x14ac:dyDescent="0.3">
      <c r="A498" s="1"/>
      <c r="B498" t="s">
        <v>16</v>
      </c>
      <c r="C498" t="s">
        <v>3321</v>
      </c>
      <c r="D498" t="s">
        <v>6959</v>
      </c>
      <c r="E498" t="s">
        <v>6957</v>
      </c>
      <c r="F498" t="s">
        <v>6960</v>
      </c>
      <c r="G498">
        <v>0.47659358382224998</v>
      </c>
      <c r="H498">
        <v>0.96599999999999997</v>
      </c>
      <c r="I498">
        <v>0.625</v>
      </c>
      <c r="J498">
        <v>0.98799999999999999</v>
      </c>
      <c r="K498" t="str">
        <f t="shared" si="20"/>
        <v>yes</v>
      </c>
      <c r="L498" t="s">
        <v>7</v>
      </c>
      <c r="M498">
        <v>0.93734399999999996</v>
      </c>
      <c r="N498">
        <v>0.93472900000000003</v>
      </c>
    </row>
    <row r="499" spans="1:14" ht="15" x14ac:dyDescent="0.3">
      <c r="A499" s="1"/>
      <c r="B499" t="s">
        <v>16</v>
      </c>
      <c r="C499" t="s">
        <v>3414</v>
      </c>
      <c r="D499" t="s">
        <v>7182</v>
      </c>
      <c r="E499" t="s">
        <v>7183</v>
      </c>
      <c r="F499" t="s">
        <v>7184</v>
      </c>
      <c r="G499">
        <v>0.377969801425934</v>
      </c>
      <c r="H499">
        <v>0.96599999999999997</v>
      </c>
      <c r="I499">
        <v>0</v>
      </c>
      <c r="J499">
        <v>0.77800000000000002</v>
      </c>
      <c r="K499" t="str">
        <f t="shared" si="20"/>
        <v>yes</v>
      </c>
      <c r="L499" t="s">
        <v>7</v>
      </c>
      <c r="M499">
        <v>0.79771499999999995</v>
      </c>
      <c r="N499">
        <v>0.801624</v>
      </c>
    </row>
    <row r="500" spans="1:14" ht="15" x14ac:dyDescent="0.3">
      <c r="A500" s="1"/>
      <c r="B500" t="s">
        <v>16</v>
      </c>
      <c r="C500" t="s">
        <v>4296</v>
      </c>
      <c r="D500" t="s">
        <v>8739</v>
      </c>
      <c r="E500" t="s">
        <v>8740</v>
      </c>
      <c r="F500" t="s">
        <v>8741</v>
      </c>
      <c r="G500">
        <v>0.92402815818786599</v>
      </c>
      <c r="H500">
        <v>0.96599999999999997</v>
      </c>
      <c r="I500">
        <v>0.5</v>
      </c>
      <c r="J500">
        <v>1</v>
      </c>
      <c r="K500" t="str">
        <f t="shared" si="20"/>
        <v>yes</v>
      </c>
      <c r="L500" t="s">
        <v>7</v>
      </c>
      <c r="M500">
        <v>0.89637599999999995</v>
      </c>
      <c r="N500">
        <v>0.90428699999999995</v>
      </c>
    </row>
    <row r="501" spans="1:14" ht="15" x14ac:dyDescent="0.3">
      <c r="A501" s="1"/>
      <c r="B501" t="s">
        <v>16</v>
      </c>
      <c r="C501" t="s">
        <v>4542</v>
      </c>
      <c r="D501" t="s">
        <v>9189</v>
      </c>
      <c r="E501" t="s">
        <v>9190</v>
      </c>
      <c r="F501" t="s">
        <v>9191</v>
      </c>
      <c r="G501">
        <v>0.50695663690567005</v>
      </c>
      <c r="H501">
        <v>0.96599999999999997</v>
      </c>
      <c r="I501">
        <v>0.61499999999999999</v>
      </c>
      <c r="J501">
        <v>0.92700000000000005</v>
      </c>
      <c r="K501" t="str">
        <f t="shared" si="20"/>
        <v>yes</v>
      </c>
      <c r="L501" t="s">
        <v>7</v>
      </c>
      <c r="M501">
        <v>0.86807699999999999</v>
      </c>
      <c r="N501">
        <v>0.86539999999999995</v>
      </c>
    </row>
    <row r="502" spans="1:14" ht="15" x14ac:dyDescent="0.3">
      <c r="A502" s="1"/>
      <c r="B502" t="s">
        <v>16</v>
      </c>
      <c r="C502" t="s">
        <v>787</v>
      </c>
      <c r="D502" t="s">
        <v>790</v>
      </c>
      <c r="E502" t="s">
        <v>5719</v>
      </c>
      <c r="F502" t="s">
        <v>791</v>
      </c>
      <c r="G502">
        <v>0.41413921117782598</v>
      </c>
      <c r="H502">
        <v>0.96499999999999997</v>
      </c>
      <c r="I502">
        <v>0.8</v>
      </c>
      <c r="J502">
        <v>0.92600000000000005</v>
      </c>
      <c r="K502" t="str">
        <f t="shared" si="20"/>
        <v>yes</v>
      </c>
      <c r="L502" t="s">
        <v>7</v>
      </c>
      <c r="M502">
        <v>0.93905300000000003</v>
      </c>
      <c r="N502">
        <v>0.938226</v>
      </c>
    </row>
    <row r="503" spans="1:14" ht="15" x14ac:dyDescent="0.3">
      <c r="A503" s="1"/>
      <c r="B503" t="s">
        <v>16</v>
      </c>
      <c r="C503" t="s">
        <v>4635</v>
      </c>
      <c r="D503" t="s">
        <v>9365</v>
      </c>
      <c r="E503" t="s">
        <v>9366</v>
      </c>
      <c r="F503" t="s">
        <v>9366</v>
      </c>
      <c r="G503">
        <v>0.30639562010765098</v>
      </c>
      <c r="H503">
        <v>0.96499999999999997</v>
      </c>
      <c r="I503">
        <v>0</v>
      </c>
      <c r="J503">
        <v>1</v>
      </c>
      <c r="K503" t="str">
        <f t="shared" si="20"/>
        <v>yes</v>
      </c>
      <c r="L503" t="s">
        <v>7</v>
      </c>
      <c r="M503">
        <v>0.77530100000000002</v>
      </c>
      <c r="N503">
        <v>0.77817899999999995</v>
      </c>
    </row>
    <row r="504" spans="1:14" ht="15" x14ac:dyDescent="0.3">
      <c r="A504" s="1"/>
      <c r="B504" t="s">
        <v>16</v>
      </c>
      <c r="C504" t="s">
        <v>4867</v>
      </c>
      <c r="D504" t="s">
        <v>9868</v>
      </c>
      <c r="E504" t="s">
        <v>9869</v>
      </c>
      <c r="F504" t="s">
        <v>9869</v>
      </c>
      <c r="G504">
        <v>0.225931242108345</v>
      </c>
      <c r="H504">
        <v>0.96499999999999997</v>
      </c>
      <c r="I504">
        <v>0.44400000000000001</v>
      </c>
      <c r="J504">
        <v>1</v>
      </c>
      <c r="K504" t="str">
        <f t="shared" si="20"/>
        <v>yes</v>
      </c>
      <c r="L504" t="s">
        <v>7</v>
      </c>
      <c r="M504">
        <v>0.91975099999999999</v>
      </c>
      <c r="N504">
        <v>0.91058499999999998</v>
      </c>
    </row>
    <row r="505" spans="1:14" ht="15" x14ac:dyDescent="0.3">
      <c r="A505" s="1"/>
      <c r="B505" t="s">
        <v>16</v>
      </c>
      <c r="C505" t="s">
        <v>356</v>
      </c>
      <c r="D505" t="s">
        <v>5415</v>
      </c>
      <c r="E505" t="s">
        <v>358</v>
      </c>
      <c r="F505" t="s">
        <v>5416</v>
      </c>
      <c r="G505">
        <v>0.210842400789261</v>
      </c>
      <c r="H505">
        <v>0.96399999999999997</v>
      </c>
      <c r="I505">
        <v>0</v>
      </c>
      <c r="J505">
        <v>0.95299999999999996</v>
      </c>
      <c r="K505" t="str">
        <f t="shared" si="20"/>
        <v>yes</v>
      </c>
      <c r="L505" t="s">
        <v>7</v>
      </c>
      <c r="M505">
        <v>0.90092799999999995</v>
      </c>
      <c r="N505">
        <v>0.902613</v>
      </c>
    </row>
    <row r="506" spans="1:14" ht="15" x14ac:dyDescent="0.3">
      <c r="A506" s="1"/>
      <c r="B506" t="s">
        <v>16</v>
      </c>
      <c r="C506" t="s">
        <v>562</v>
      </c>
      <c r="D506" t="s">
        <v>564</v>
      </c>
      <c r="E506" t="s">
        <v>563</v>
      </c>
      <c r="F506" t="s">
        <v>565</v>
      </c>
      <c r="G506">
        <v>0.54533356428146396</v>
      </c>
      <c r="H506">
        <v>0.96399999999999997</v>
      </c>
      <c r="I506">
        <v>0.8</v>
      </c>
      <c r="J506">
        <v>0.97599999999999998</v>
      </c>
      <c r="K506" t="str">
        <f t="shared" si="20"/>
        <v>yes</v>
      </c>
      <c r="L506" t="s">
        <v>7</v>
      </c>
      <c r="M506">
        <v>0.916574</v>
      </c>
      <c r="N506">
        <v>0.91046400000000005</v>
      </c>
    </row>
    <row r="507" spans="1:14" ht="15" x14ac:dyDescent="0.3">
      <c r="A507" s="1"/>
      <c r="B507" t="s">
        <v>16</v>
      </c>
      <c r="C507" t="s">
        <v>1444</v>
      </c>
      <c r="D507" t="s">
        <v>1446</v>
      </c>
      <c r="E507" t="s">
        <v>1446</v>
      </c>
      <c r="F507" t="s">
        <v>1446</v>
      </c>
      <c r="G507">
        <v>0.99702137708663896</v>
      </c>
      <c r="H507">
        <v>0.96399999999999997</v>
      </c>
      <c r="I507">
        <v>0.8</v>
      </c>
      <c r="J507">
        <v>1</v>
      </c>
      <c r="K507" t="str">
        <f t="shared" si="20"/>
        <v>yes</v>
      </c>
      <c r="L507" t="s">
        <v>7</v>
      </c>
      <c r="M507">
        <v>0.89552500000000002</v>
      </c>
      <c r="N507">
        <v>0.90330900000000003</v>
      </c>
    </row>
    <row r="508" spans="1:14" ht="15" x14ac:dyDescent="0.3">
      <c r="A508" s="1"/>
      <c r="B508" t="s">
        <v>16</v>
      </c>
      <c r="C508" t="s">
        <v>807</v>
      </c>
      <c r="D508" t="s">
        <v>5731</v>
      </c>
      <c r="E508" t="s">
        <v>808</v>
      </c>
      <c r="F508" t="s">
        <v>760</v>
      </c>
      <c r="G508">
        <v>0.78754079341888406</v>
      </c>
      <c r="H508">
        <v>0.96299999999999997</v>
      </c>
      <c r="I508">
        <v>0</v>
      </c>
      <c r="J508">
        <v>0.97</v>
      </c>
      <c r="K508" t="str">
        <f t="shared" si="20"/>
        <v>yes</v>
      </c>
      <c r="L508" t="s">
        <v>7</v>
      </c>
      <c r="M508">
        <v>0.81849300000000003</v>
      </c>
      <c r="N508">
        <v>0.83079899999999995</v>
      </c>
    </row>
    <row r="509" spans="1:14" ht="15" x14ac:dyDescent="0.3">
      <c r="A509" s="1"/>
      <c r="B509" t="s">
        <v>16</v>
      </c>
      <c r="C509" t="s">
        <v>1469</v>
      </c>
      <c r="D509" t="s">
        <v>6120</v>
      </c>
      <c r="E509" t="s">
        <v>6118</v>
      </c>
      <c r="F509" t="s">
        <v>1471</v>
      </c>
      <c r="G509">
        <v>0.76913642883300803</v>
      </c>
      <c r="H509">
        <v>0.96299999999999997</v>
      </c>
      <c r="I509">
        <v>0.66700000000000004</v>
      </c>
      <c r="J509">
        <v>0.96599999999999997</v>
      </c>
      <c r="K509" t="str">
        <f t="shared" si="20"/>
        <v>yes</v>
      </c>
      <c r="L509" t="s">
        <v>7</v>
      </c>
      <c r="M509">
        <v>0.93867299999999998</v>
      </c>
      <c r="N509">
        <v>0.94190499999999999</v>
      </c>
    </row>
    <row r="510" spans="1:14" ht="15" x14ac:dyDescent="0.3">
      <c r="A510" s="1"/>
      <c r="B510" t="s">
        <v>16</v>
      </c>
      <c r="C510" t="s">
        <v>1540</v>
      </c>
      <c r="D510" t="s">
        <v>6154</v>
      </c>
      <c r="E510" t="s">
        <v>6155</v>
      </c>
      <c r="F510" t="s">
        <v>6156</v>
      </c>
      <c r="G510">
        <v>0.77798867225646995</v>
      </c>
      <c r="H510">
        <v>0.96299999999999997</v>
      </c>
      <c r="I510">
        <v>0</v>
      </c>
      <c r="J510">
        <v>1</v>
      </c>
      <c r="K510" t="str">
        <f t="shared" si="20"/>
        <v>yes</v>
      </c>
      <c r="L510" t="s">
        <v>7</v>
      </c>
      <c r="M510">
        <v>0.91389500000000001</v>
      </c>
      <c r="N510">
        <v>0.91687700000000005</v>
      </c>
    </row>
    <row r="511" spans="1:14" ht="15" x14ac:dyDescent="0.3">
      <c r="A511" s="1"/>
      <c r="B511" t="s">
        <v>16</v>
      </c>
      <c r="C511" t="s">
        <v>3627</v>
      </c>
      <c r="D511" t="s">
        <v>7534</v>
      </c>
      <c r="E511" t="s">
        <v>7535</v>
      </c>
      <c r="F511" t="s">
        <v>7536</v>
      </c>
      <c r="G511">
        <v>0.78231209516525302</v>
      </c>
      <c r="H511">
        <v>0.96299999999999997</v>
      </c>
      <c r="I511">
        <v>0.28599999999999998</v>
      </c>
      <c r="J511">
        <v>0.95599999999999996</v>
      </c>
      <c r="K511" t="str">
        <f t="shared" si="20"/>
        <v>yes</v>
      </c>
      <c r="L511" t="s">
        <v>7</v>
      </c>
      <c r="M511">
        <v>0.90060899999999999</v>
      </c>
      <c r="N511">
        <v>0.90007700000000002</v>
      </c>
    </row>
    <row r="512" spans="1:14" ht="15" x14ac:dyDescent="0.3">
      <c r="A512" s="1"/>
      <c r="B512" t="s">
        <v>16</v>
      </c>
      <c r="C512" t="s">
        <v>1155</v>
      </c>
      <c r="D512" t="s">
        <v>5902</v>
      </c>
      <c r="E512" t="s">
        <v>5901</v>
      </c>
      <c r="F512" t="s">
        <v>5902</v>
      </c>
      <c r="G512">
        <v>0.68494868278503396</v>
      </c>
      <c r="H512">
        <v>0.96199999999999997</v>
      </c>
      <c r="I512">
        <v>0.85699999999999998</v>
      </c>
      <c r="J512">
        <v>0.96499999999999997</v>
      </c>
      <c r="K512" t="str">
        <f t="shared" si="20"/>
        <v>yes</v>
      </c>
      <c r="L512" t="s">
        <v>7</v>
      </c>
      <c r="M512">
        <v>0.88001799999999997</v>
      </c>
      <c r="N512">
        <v>0.88675199999999998</v>
      </c>
    </row>
    <row r="513" spans="1:14" ht="15" x14ac:dyDescent="0.3">
      <c r="A513" s="1"/>
      <c r="B513" t="s">
        <v>16</v>
      </c>
      <c r="C513" t="s">
        <v>3797</v>
      </c>
      <c r="D513" t="s">
        <v>7837</v>
      </c>
      <c r="E513" t="s">
        <v>7838</v>
      </c>
      <c r="F513" t="s">
        <v>7839</v>
      </c>
      <c r="G513">
        <v>0.29593342542648299</v>
      </c>
      <c r="H513">
        <v>0.96199999999999997</v>
      </c>
      <c r="I513">
        <v>0.76900000000000002</v>
      </c>
      <c r="J513">
        <v>0.97</v>
      </c>
      <c r="K513" t="str">
        <f t="shared" si="20"/>
        <v>yes</v>
      </c>
      <c r="L513" t="s">
        <v>7</v>
      </c>
      <c r="M513">
        <v>0.93692900000000001</v>
      </c>
      <c r="N513">
        <v>0.93452599999999997</v>
      </c>
    </row>
    <row r="514" spans="1:14" ht="15" x14ac:dyDescent="0.3">
      <c r="A514" s="1"/>
      <c r="B514" t="s">
        <v>16</v>
      </c>
      <c r="C514" t="s">
        <v>3211</v>
      </c>
      <c r="D514" t="s">
        <v>6720</v>
      </c>
      <c r="E514" t="s">
        <v>6721</v>
      </c>
      <c r="F514" t="s">
        <v>6722</v>
      </c>
      <c r="G514">
        <v>0.79873985052108798</v>
      </c>
      <c r="H514">
        <v>0.96099999999999997</v>
      </c>
      <c r="I514">
        <v>0.85699999999999998</v>
      </c>
      <c r="J514">
        <v>0.97</v>
      </c>
      <c r="K514" t="str">
        <f t="shared" si="20"/>
        <v>yes</v>
      </c>
      <c r="L514" t="s">
        <v>7</v>
      </c>
      <c r="M514">
        <v>0.81990799999999997</v>
      </c>
      <c r="N514">
        <v>0.820828</v>
      </c>
    </row>
    <row r="515" spans="1:14" ht="15" x14ac:dyDescent="0.3">
      <c r="A515" s="1"/>
      <c r="B515" t="s">
        <v>16</v>
      </c>
      <c r="C515" t="s">
        <v>3211</v>
      </c>
      <c r="D515" t="s">
        <v>6720</v>
      </c>
      <c r="E515" t="s">
        <v>6721</v>
      </c>
      <c r="F515" t="s">
        <v>6722</v>
      </c>
      <c r="G515">
        <v>0.62478214502334595</v>
      </c>
      <c r="H515">
        <v>0.96099999999999997</v>
      </c>
      <c r="I515">
        <v>0.85699999999999998</v>
      </c>
      <c r="J515">
        <v>0.97</v>
      </c>
      <c r="K515" t="str">
        <f t="shared" ref="K515:K578" si="21">IF(H515&gt;0.64,"yes",IF(H515&gt;=0.45,"partially","no"))</f>
        <v>yes</v>
      </c>
      <c r="L515" t="s">
        <v>7</v>
      </c>
      <c r="M515">
        <v>0.81990799999999997</v>
      </c>
      <c r="N515">
        <v>0.820828</v>
      </c>
    </row>
    <row r="516" spans="1:14" ht="15" x14ac:dyDescent="0.3">
      <c r="A516" s="1"/>
      <c r="B516" t="s">
        <v>16</v>
      </c>
      <c r="C516" t="s">
        <v>4456</v>
      </c>
      <c r="D516" t="s">
        <v>9003</v>
      </c>
      <c r="E516" t="s">
        <v>9004</v>
      </c>
      <c r="F516" t="s">
        <v>9005</v>
      </c>
      <c r="G516">
        <v>0.70917278528213501</v>
      </c>
      <c r="H516">
        <v>0.96099999999999997</v>
      </c>
      <c r="I516">
        <v>0</v>
      </c>
      <c r="J516">
        <v>0.94099999999999995</v>
      </c>
      <c r="K516" t="str">
        <f t="shared" si="21"/>
        <v>yes</v>
      </c>
      <c r="L516" t="s">
        <v>7</v>
      </c>
      <c r="M516">
        <v>0.91911200000000004</v>
      </c>
      <c r="N516">
        <v>0.91594600000000004</v>
      </c>
    </row>
    <row r="517" spans="1:14" ht="15" x14ac:dyDescent="0.3">
      <c r="A517" s="1"/>
      <c r="B517" t="s">
        <v>16</v>
      </c>
      <c r="C517" t="s">
        <v>1938</v>
      </c>
      <c r="D517" t="s">
        <v>6410</v>
      </c>
      <c r="E517" t="s">
        <v>6411</v>
      </c>
      <c r="F517" t="s">
        <v>1940</v>
      </c>
      <c r="G517">
        <v>0.53114712238311801</v>
      </c>
      <c r="H517">
        <v>0.96</v>
      </c>
      <c r="I517">
        <v>0</v>
      </c>
      <c r="J517">
        <v>0.86399999999999999</v>
      </c>
      <c r="K517" t="str">
        <f t="shared" si="21"/>
        <v>yes</v>
      </c>
      <c r="L517" t="s">
        <v>7</v>
      </c>
      <c r="M517">
        <v>0.85653100000000004</v>
      </c>
      <c r="N517">
        <v>0.86543300000000001</v>
      </c>
    </row>
    <row r="518" spans="1:14" ht="15" x14ac:dyDescent="0.3">
      <c r="A518" s="1"/>
      <c r="B518" t="s">
        <v>16</v>
      </c>
      <c r="C518" t="s">
        <v>2255</v>
      </c>
      <c r="D518" t="s">
        <v>6573</v>
      </c>
      <c r="E518" t="s">
        <v>6581</v>
      </c>
      <c r="F518" t="s">
        <v>2238</v>
      </c>
      <c r="G518">
        <v>0.61408799886703502</v>
      </c>
      <c r="H518">
        <v>0.95799999999999996</v>
      </c>
      <c r="I518">
        <v>0.75</v>
      </c>
      <c r="J518">
        <v>0.97099999999999997</v>
      </c>
      <c r="K518" t="str">
        <f t="shared" si="21"/>
        <v>yes</v>
      </c>
      <c r="L518" t="s">
        <v>7</v>
      </c>
      <c r="M518">
        <v>0.92076100000000005</v>
      </c>
      <c r="N518">
        <v>0.91412199999999999</v>
      </c>
    </row>
    <row r="519" spans="1:14" ht="15" x14ac:dyDescent="0.3">
      <c r="A519" s="1"/>
      <c r="B519" t="s">
        <v>16</v>
      </c>
      <c r="C519" t="s">
        <v>5188</v>
      </c>
      <c r="D519" t="s">
        <v>10481</v>
      </c>
      <c r="E519" t="s">
        <v>10479</v>
      </c>
      <c r="F519" t="s">
        <v>10482</v>
      </c>
      <c r="G519">
        <v>0.53952795267105103</v>
      </c>
      <c r="H519">
        <v>0.95799999999999996</v>
      </c>
      <c r="I519">
        <v>0.28599999999999998</v>
      </c>
      <c r="J519">
        <v>0.84799999999999998</v>
      </c>
      <c r="K519" t="str">
        <f t="shared" si="21"/>
        <v>yes</v>
      </c>
      <c r="L519" t="s">
        <v>7</v>
      </c>
      <c r="M519">
        <v>0.80067200000000005</v>
      </c>
      <c r="N519">
        <v>0.79704900000000001</v>
      </c>
    </row>
    <row r="520" spans="1:14" ht="15" x14ac:dyDescent="0.3">
      <c r="A520" s="1"/>
      <c r="B520" t="s">
        <v>16</v>
      </c>
      <c r="C520" t="s">
        <v>1761</v>
      </c>
      <c r="D520" t="s">
        <v>6313</v>
      </c>
      <c r="E520" t="s">
        <v>1762</v>
      </c>
      <c r="F520" t="s">
        <v>1762</v>
      </c>
      <c r="G520">
        <v>0.94625520706176802</v>
      </c>
      <c r="H520">
        <v>0.95699999999999996</v>
      </c>
      <c r="I520">
        <v>0.5</v>
      </c>
      <c r="J520">
        <v>1</v>
      </c>
      <c r="K520" t="str">
        <f t="shared" si="21"/>
        <v>yes</v>
      </c>
      <c r="L520" t="s">
        <v>7</v>
      </c>
      <c r="M520">
        <v>0.84496899999999997</v>
      </c>
      <c r="N520">
        <v>0.836978</v>
      </c>
    </row>
    <row r="521" spans="1:14" ht="15" x14ac:dyDescent="0.3">
      <c r="A521" s="1"/>
      <c r="B521" t="s">
        <v>16</v>
      </c>
      <c r="C521" t="s">
        <v>1961</v>
      </c>
      <c r="D521" t="s">
        <v>6424</v>
      </c>
      <c r="E521" t="s">
        <v>1964</v>
      </c>
      <c r="F521" t="s">
        <v>1964</v>
      </c>
      <c r="G521">
        <v>0.91648930311203003</v>
      </c>
      <c r="H521">
        <v>0.95699999999999996</v>
      </c>
      <c r="I521">
        <v>0</v>
      </c>
      <c r="J521">
        <v>1</v>
      </c>
      <c r="K521" t="str">
        <f t="shared" si="21"/>
        <v>yes</v>
      </c>
      <c r="L521" t="s">
        <v>7</v>
      </c>
      <c r="M521">
        <v>0.84711599999999998</v>
      </c>
      <c r="N521">
        <v>0.84643500000000005</v>
      </c>
    </row>
    <row r="522" spans="1:14" ht="15" x14ac:dyDescent="0.3">
      <c r="A522" s="1"/>
      <c r="B522" t="s">
        <v>16</v>
      </c>
      <c r="C522" t="s">
        <v>4465</v>
      </c>
      <c r="D522">
        <v>1288</v>
      </c>
      <c r="E522" t="s">
        <v>9022</v>
      </c>
      <c r="F522">
        <v>1288</v>
      </c>
      <c r="G522">
        <v>0.89012187719345104</v>
      </c>
      <c r="H522">
        <v>0.95699999999999996</v>
      </c>
      <c r="I522">
        <v>0.66700000000000004</v>
      </c>
      <c r="J522">
        <v>0.27900000000000003</v>
      </c>
      <c r="K522" t="str">
        <f t="shared" si="21"/>
        <v>yes</v>
      </c>
      <c r="L522" t="s">
        <v>7</v>
      </c>
      <c r="M522">
        <v>0.81346499999999999</v>
      </c>
      <c r="N522">
        <v>0.82089000000000001</v>
      </c>
    </row>
    <row r="523" spans="1:14" ht="15" x14ac:dyDescent="0.3">
      <c r="A523" s="1"/>
      <c r="B523" t="s">
        <v>16</v>
      </c>
      <c r="C523" t="s">
        <v>471</v>
      </c>
      <c r="D523">
        <v>1900</v>
      </c>
      <c r="E523" t="s">
        <v>472</v>
      </c>
      <c r="F523">
        <v>1900</v>
      </c>
      <c r="G523">
        <v>0.97876626253128096</v>
      </c>
      <c r="H523">
        <v>0.95599999999999996</v>
      </c>
      <c r="I523">
        <v>0.66700000000000004</v>
      </c>
      <c r="J523">
        <v>0.96899999999999997</v>
      </c>
      <c r="K523" t="str">
        <f t="shared" si="21"/>
        <v>yes</v>
      </c>
      <c r="L523" t="s">
        <v>7</v>
      </c>
      <c r="M523">
        <v>0.83421199999999995</v>
      </c>
      <c r="N523">
        <v>0.83960999999999997</v>
      </c>
    </row>
    <row r="524" spans="1:14" ht="15" x14ac:dyDescent="0.3">
      <c r="A524" s="1"/>
      <c r="B524" t="s">
        <v>16</v>
      </c>
      <c r="C524" t="s">
        <v>4010</v>
      </c>
      <c r="D524" t="s">
        <v>8248</v>
      </c>
      <c r="E524" t="s">
        <v>8249</v>
      </c>
      <c r="F524" t="s">
        <v>8249</v>
      </c>
      <c r="G524">
        <v>0.43957176804542503</v>
      </c>
      <c r="H524">
        <v>0.95599999999999996</v>
      </c>
      <c r="I524">
        <v>0</v>
      </c>
      <c r="J524">
        <v>1</v>
      </c>
      <c r="K524" t="str">
        <f t="shared" si="21"/>
        <v>yes</v>
      </c>
      <c r="L524" t="s">
        <v>7</v>
      </c>
      <c r="M524">
        <v>0.902146</v>
      </c>
      <c r="N524">
        <v>0.88339000000000001</v>
      </c>
    </row>
    <row r="525" spans="1:14" ht="15" x14ac:dyDescent="0.3">
      <c r="A525" s="1"/>
      <c r="B525" t="s">
        <v>16</v>
      </c>
      <c r="C525" t="s">
        <v>4503</v>
      </c>
      <c r="D525" t="s">
        <v>9095</v>
      </c>
      <c r="E525" t="s">
        <v>9096</v>
      </c>
      <c r="F525" t="s">
        <v>9097</v>
      </c>
      <c r="G525">
        <v>0.85592144727706898</v>
      </c>
      <c r="H525">
        <v>0.95599999999999996</v>
      </c>
      <c r="I525">
        <v>0.4</v>
      </c>
      <c r="J525">
        <v>0.92600000000000005</v>
      </c>
      <c r="K525" t="str">
        <f t="shared" si="21"/>
        <v>yes</v>
      </c>
      <c r="L525" t="s">
        <v>7</v>
      </c>
      <c r="M525">
        <v>0.75748800000000005</v>
      </c>
      <c r="N525">
        <v>0.76450600000000002</v>
      </c>
    </row>
    <row r="526" spans="1:14" ht="15" x14ac:dyDescent="0.3">
      <c r="A526" s="1"/>
      <c r="B526" t="s">
        <v>16</v>
      </c>
      <c r="C526" t="s">
        <v>502</v>
      </c>
      <c r="D526" t="s">
        <v>5518</v>
      </c>
      <c r="E526" t="s">
        <v>504</v>
      </c>
      <c r="F526" t="s">
        <v>505</v>
      </c>
      <c r="G526">
        <v>0.91273820400238004</v>
      </c>
      <c r="H526">
        <v>0.95399999999999996</v>
      </c>
      <c r="I526">
        <v>0</v>
      </c>
      <c r="J526">
        <v>1</v>
      </c>
      <c r="K526" t="str">
        <f t="shared" si="21"/>
        <v>yes</v>
      </c>
      <c r="L526" t="s">
        <v>7</v>
      </c>
      <c r="M526">
        <v>0.933222</v>
      </c>
      <c r="N526">
        <v>0.932585</v>
      </c>
    </row>
    <row r="527" spans="1:14" ht="15" x14ac:dyDescent="0.3">
      <c r="A527" s="1"/>
      <c r="B527" t="s">
        <v>16</v>
      </c>
      <c r="C527" t="s">
        <v>4311</v>
      </c>
      <c r="D527" t="s">
        <v>8762</v>
      </c>
      <c r="E527" t="s">
        <v>8763</v>
      </c>
      <c r="F527" t="s">
        <v>8763</v>
      </c>
      <c r="G527">
        <v>0.98896628618240401</v>
      </c>
      <c r="H527">
        <v>0.95399999999999996</v>
      </c>
      <c r="I527">
        <v>0</v>
      </c>
      <c r="J527">
        <v>1</v>
      </c>
      <c r="K527" t="str">
        <f t="shared" si="21"/>
        <v>yes</v>
      </c>
      <c r="L527" t="s">
        <v>7</v>
      </c>
      <c r="M527">
        <v>0.83832300000000004</v>
      </c>
      <c r="N527">
        <v>0.83377800000000002</v>
      </c>
    </row>
    <row r="528" spans="1:14" ht="15" x14ac:dyDescent="0.3">
      <c r="A528" s="1"/>
      <c r="B528" t="s">
        <v>16</v>
      </c>
      <c r="C528" t="s">
        <v>4004</v>
      </c>
      <c r="D528" t="s">
        <v>8241</v>
      </c>
      <c r="E528" t="s">
        <v>8239</v>
      </c>
      <c r="F528" t="s">
        <v>8242</v>
      </c>
      <c r="G528">
        <v>0.75130254030227706</v>
      </c>
      <c r="H528">
        <v>0.95299999999999996</v>
      </c>
      <c r="I528">
        <v>0.6</v>
      </c>
      <c r="J528">
        <v>0.97099999999999997</v>
      </c>
      <c r="K528" t="str">
        <f t="shared" si="21"/>
        <v>yes</v>
      </c>
      <c r="L528" t="s">
        <v>7</v>
      </c>
      <c r="M528">
        <v>0.86594599999999999</v>
      </c>
      <c r="N528">
        <v>0.85927200000000004</v>
      </c>
    </row>
    <row r="529" spans="1:14" ht="15" x14ac:dyDescent="0.3">
      <c r="A529" s="1"/>
      <c r="B529" t="s">
        <v>16</v>
      </c>
      <c r="C529" t="s">
        <v>4490</v>
      </c>
      <c r="D529" t="s">
        <v>9073</v>
      </c>
      <c r="E529" t="s">
        <v>9074</v>
      </c>
      <c r="F529" t="s">
        <v>9075</v>
      </c>
      <c r="G529">
        <v>0.46342504024505599</v>
      </c>
      <c r="H529">
        <v>0.95299999999999996</v>
      </c>
      <c r="I529">
        <v>0</v>
      </c>
      <c r="J529">
        <v>0.78600000000000003</v>
      </c>
      <c r="K529" t="str">
        <f t="shared" si="21"/>
        <v>yes</v>
      </c>
      <c r="L529" t="s">
        <v>7</v>
      </c>
      <c r="M529">
        <v>0.94145500000000004</v>
      </c>
      <c r="N529">
        <v>0.93691599999999997</v>
      </c>
    </row>
    <row r="530" spans="1:14" ht="15" x14ac:dyDescent="0.3">
      <c r="A530" s="1"/>
      <c r="B530" t="s">
        <v>16</v>
      </c>
      <c r="C530" t="s">
        <v>4950</v>
      </c>
      <c r="D530" t="s">
        <v>10033</v>
      </c>
      <c r="E530" t="s">
        <v>9987</v>
      </c>
      <c r="F530" t="s">
        <v>10034</v>
      </c>
      <c r="G530">
        <v>0.44968682527542098</v>
      </c>
      <c r="H530">
        <v>0.95299999999999996</v>
      </c>
      <c r="I530">
        <v>0</v>
      </c>
      <c r="J530">
        <v>0.85199999999999998</v>
      </c>
      <c r="K530" t="str">
        <f t="shared" si="21"/>
        <v>yes</v>
      </c>
      <c r="L530" t="s">
        <v>7</v>
      </c>
      <c r="M530">
        <v>0.89993100000000004</v>
      </c>
      <c r="N530">
        <v>0.90652100000000002</v>
      </c>
    </row>
    <row r="531" spans="1:14" ht="15" x14ac:dyDescent="0.3">
      <c r="A531" s="1"/>
      <c r="B531" t="s">
        <v>16</v>
      </c>
      <c r="C531" t="s">
        <v>4977</v>
      </c>
      <c r="D531" t="s">
        <v>10085</v>
      </c>
      <c r="E531" t="s">
        <v>10086</v>
      </c>
      <c r="F531" t="s">
        <v>10087</v>
      </c>
      <c r="G531">
        <v>0.459621071815491</v>
      </c>
      <c r="H531">
        <v>0.95299999999999996</v>
      </c>
      <c r="I531">
        <v>0</v>
      </c>
      <c r="J531">
        <v>0.97199999999999998</v>
      </c>
      <c r="K531" t="str">
        <f t="shared" si="21"/>
        <v>yes</v>
      </c>
      <c r="L531" t="s">
        <v>7</v>
      </c>
      <c r="M531">
        <v>0.91448799999999997</v>
      </c>
      <c r="N531">
        <v>0.91272399999999998</v>
      </c>
    </row>
    <row r="532" spans="1:14" ht="15" x14ac:dyDescent="0.3">
      <c r="A532" s="1"/>
      <c r="B532" t="s">
        <v>16</v>
      </c>
      <c r="C532" t="s">
        <v>3546</v>
      </c>
      <c r="D532" t="s">
        <v>7403</v>
      </c>
      <c r="E532" t="s">
        <v>7404</v>
      </c>
      <c r="F532" t="s">
        <v>7405</v>
      </c>
      <c r="G532">
        <v>0.46434608101844799</v>
      </c>
      <c r="H532">
        <v>0.95199999999999996</v>
      </c>
      <c r="I532">
        <v>0.66700000000000004</v>
      </c>
      <c r="J532">
        <v>0.96399999999999997</v>
      </c>
      <c r="K532" t="str">
        <f t="shared" si="21"/>
        <v>yes</v>
      </c>
      <c r="L532" t="s">
        <v>7</v>
      </c>
      <c r="M532">
        <v>0.85534600000000005</v>
      </c>
      <c r="N532">
        <v>0.85827100000000001</v>
      </c>
    </row>
    <row r="533" spans="1:14" ht="15" x14ac:dyDescent="0.3">
      <c r="A533" s="1"/>
      <c r="B533" t="s">
        <v>16</v>
      </c>
      <c r="C533" t="s">
        <v>4229</v>
      </c>
      <c r="D533" t="s">
        <v>5389</v>
      </c>
      <c r="E533" t="s">
        <v>318</v>
      </c>
      <c r="F533" t="s">
        <v>318</v>
      </c>
      <c r="G533">
        <v>0.93545615673065197</v>
      </c>
      <c r="H533">
        <v>0.95199999999999996</v>
      </c>
      <c r="I533">
        <v>0</v>
      </c>
      <c r="J533">
        <v>1</v>
      </c>
      <c r="K533" t="str">
        <f t="shared" si="21"/>
        <v>yes</v>
      </c>
      <c r="L533" t="s">
        <v>7</v>
      </c>
      <c r="M533">
        <v>0.80465600000000004</v>
      </c>
      <c r="N533">
        <v>0.79830599999999996</v>
      </c>
    </row>
    <row r="534" spans="1:14" ht="15" x14ac:dyDescent="0.3">
      <c r="A534" s="1"/>
      <c r="B534" t="s">
        <v>16</v>
      </c>
      <c r="C534" t="s">
        <v>4145</v>
      </c>
      <c r="D534" t="s">
        <v>8498</v>
      </c>
      <c r="E534" t="s">
        <v>8499</v>
      </c>
      <c r="F534" t="s">
        <v>8500</v>
      </c>
      <c r="G534">
        <v>0.67359685897827204</v>
      </c>
      <c r="H534">
        <v>0.95099999999999996</v>
      </c>
      <c r="I534">
        <v>0.72699999999999998</v>
      </c>
      <c r="J534">
        <v>0.98899999999999999</v>
      </c>
      <c r="K534" t="str">
        <f t="shared" si="21"/>
        <v>yes</v>
      </c>
      <c r="L534" t="s">
        <v>7</v>
      </c>
      <c r="M534">
        <v>0.89162699999999995</v>
      </c>
      <c r="N534">
        <v>0.88484799999999997</v>
      </c>
    </row>
    <row r="535" spans="1:14" ht="15" x14ac:dyDescent="0.3">
      <c r="A535" s="1"/>
      <c r="B535" t="s">
        <v>16</v>
      </c>
      <c r="C535" t="s">
        <v>3512</v>
      </c>
      <c r="D535" t="s">
        <v>7349</v>
      </c>
      <c r="E535" t="s">
        <v>7350</v>
      </c>
      <c r="F535" t="s">
        <v>7351</v>
      </c>
      <c r="G535">
        <v>0.70561850070953402</v>
      </c>
      <c r="H535">
        <v>0.95</v>
      </c>
      <c r="I535">
        <v>0.5</v>
      </c>
      <c r="J535">
        <v>0.67</v>
      </c>
      <c r="K535" t="str">
        <f t="shared" si="21"/>
        <v>yes</v>
      </c>
      <c r="L535" t="s">
        <v>7</v>
      </c>
      <c r="M535">
        <v>0.81642700000000001</v>
      </c>
      <c r="N535">
        <v>0.82416900000000004</v>
      </c>
    </row>
    <row r="536" spans="1:14" ht="15" x14ac:dyDescent="0.3">
      <c r="A536" s="1"/>
      <c r="B536" t="s">
        <v>16</v>
      </c>
      <c r="C536" t="s">
        <v>1591</v>
      </c>
      <c r="D536" t="s">
        <v>6187</v>
      </c>
      <c r="E536" t="s">
        <v>6185</v>
      </c>
      <c r="F536" t="s">
        <v>6188</v>
      </c>
      <c r="G536">
        <v>0.98550260066986095</v>
      </c>
      <c r="H536">
        <v>0.94899999999999995</v>
      </c>
      <c r="I536">
        <v>0.5</v>
      </c>
      <c r="J536">
        <v>0.80400000000000005</v>
      </c>
      <c r="K536" t="str">
        <f t="shared" si="21"/>
        <v>yes</v>
      </c>
      <c r="L536" t="s">
        <v>7</v>
      </c>
      <c r="M536">
        <v>0.76516600000000001</v>
      </c>
      <c r="N536">
        <v>0.78241899999999998</v>
      </c>
    </row>
    <row r="537" spans="1:14" ht="15" x14ac:dyDescent="0.3">
      <c r="A537" s="1"/>
      <c r="B537" t="s">
        <v>16</v>
      </c>
      <c r="C537" t="s">
        <v>3827</v>
      </c>
      <c r="D537" t="s">
        <v>7892</v>
      </c>
      <c r="E537" t="s">
        <v>7893</v>
      </c>
      <c r="F537" t="s">
        <v>7894</v>
      </c>
      <c r="G537">
        <v>0.220730930566788</v>
      </c>
      <c r="H537">
        <v>0.94899999999999995</v>
      </c>
      <c r="I537">
        <v>0</v>
      </c>
      <c r="J537">
        <v>0.48199999999999998</v>
      </c>
      <c r="K537" t="str">
        <f t="shared" si="21"/>
        <v>yes</v>
      </c>
      <c r="L537" t="s">
        <v>7</v>
      </c>
      <c r="M537">
        <v>0.911134</v>
      </c>
      <c r="N537">
        <v>0.912385</v>
      </c>
    </row>
    <row r="538" spans="1:14" ht="15" x14ac:dyDescent="0.3">
      <c r="A538" s="1"/>
      <c r="B538" t="s">
        <v>16</v>
      </c>
      <c r="C538" t="s">
        <v>4826</v>
      </c>
      <c r="D538" t="s">
        <v>9797</v>
      </c>
      <c r="E538" t="s">
        <v>4826</v>
      </c>
      <c r="F538" t="s">
        <v>9798</v>
      </c>
      <c r="G538">
        <v>0.89627802371978804</v>
      </c>
      <c r="H538">
        <v>0.94699999999999995</v>
      </c>
      <c r="I538">
        <v>0.4</v>
      </c>
      <c r="J538">
        <v>1</v>
      </c>
      <c r="K538" t="str">
        <f t="shared" si="21"/>
        <v>yes</v>
      </c>
      <c r="L538" t="s">
        <v>7</v>
      </c>
      <c r="M538">
        <v>0.983178</v>
      </c>
      <c r="N538">
        <v>0.98708200000000001</v>
      </c>
    </row>
    <row r="539" spans="1:14" ht="15" x14ac:dyDescent="0.3">
      <c r="A539" s="1"/>
      <c r="B539" t="s">
        <v>16</v>
      </c>
      <c r="C539" t="s">
        <v>4287</v>
      </c>
      <c r="D539" t="s">
        <v>7584</v>
      </c>
      <c r="E539" t="s">
        <v>8723</v>
      </c>
      <c r="F539" t="s">
        <v>7584</v>
      </c>
      <c r="G539">
        <v>0.50255209207534801</v>
      </c>
      <c r="H539">
        <v>0.94499999999999995</v>
      </c>
      <c r="I539">
        <v>0</v>
      </c>
      <c r="J539">
        <v>0.97899999999999998</v>
      </c>
      <c r="K539" t="str">
        <f t="shared" si="21"/>
        <v>yes</v>
      </c>
      <c r="L539" t="s">
        <v>7</v>
      </c>
      <c r="M539">
        <v>0.78419000000000005</v>
      </c>
      <c r="N539">
        <v>0.78818299999999997</v>
      </c>
    </row>
    <row r="540" spans="1:14" ht="15" x14ac:dyDescent="0.3">
      <c r="A540" s="1"/>
      <c r="B540" t="s">
        <v>16</v>
      </c>
      <c r="C540" t="s">
        <v>4771</v>
      </c>
      <c r="D540" t="s">
        <v>9693</v>
      </c>
      <c r="E540" t="s">
        <v>9691</v>
      </c>
      <c r="F540" t="s">
        <v>9694</v>
      </c>
      <c r="G540">
        <v>0.69059473276138295</v>
      </c>
      <c r="H540">
        <v>0.94499999999999995</v>
      </c>
      <c r="I540">
        <v>0.57099999999999995</v>
      </c>
      <c r="J540">
        <v>0.84899999999999998</v>
      </c>
      <c r="K540" t="str">
        <f t="shared" si="21"/>
        <v>yes</v>
      </c>
      <c r="L540" t="s">
        <v>7</v>
      </c>
      <c r="M540">
        <v>0.81027400000000005</v>
      </c>
      <c r="N540">
        <v>0.81691000000000003</v>
      </c>
    </row>
    <row r="541" spans="1:14" ht="15" x14ac:dyDescent="0.3">
      <c r="A541" s="1"/>
      <c r="B541" t="s">
        <v>16</v>
      </c>
      <c r="C541" t="s">
        <v>5161</v>
      </c>
      <c r="D541" t="s">
        <v>10424</v>
      </c>
      <c r="E541" t="s">
        <v>10425</v>
      </c>
      <c r="F541" t="s">
        <v>10425</v>
      </c>
      <c r="G541">
        <v>0.49557679891586298</v>
      </c>
      <c r="H541">
        <v>0.94499999999999995</v>
      </c>
      <c r="I541">
        <v>0</v>
      </c>
      <c r="J541">
        <v>1</v>
      </c>
      <c r="K541" t="str">
        <f t="shared" si="21"/>
        <v>yes</v>
      </c>
      <c r="L541" t="s">
        <v>7</v>
      </c>
      <c r="M541">
        <v>0.818747</v>
      </c>
      <c r="N541">
        <v>0.82483099999999998</v>
      </c>
    </row>
    <row r="542" spans="1:14" ht="15" x14ac:dyDescent="0.3">
      <c r="A542" s="1"/>
      <c r="B542" t="s">
        <v>16</v>
      </c>
      <c r="C542" t="s">
        <v>665</v>
      </c>
      <c r="D542" t="s">
        <v>666</v>
      </c>
      <c r="E542" t="s">
        <v>667</v>
      </c>
      <c r="F542" t="s">
        <v>667</v>
      </c>
      <c r="G542">
        <v>0.45388120412826499</v>
      </c>
      <c r="H542">
        <v>0.94299999999999995</v>
      </c>
      <c r="I542">
        <v>0.4</v>
      </c>
      <c r="J542">
        <v>1</v>
      </c>
      <c r="K542" t="str">
        <f t="shared" si="21"/>
        <v>yes</v>
      </c>
      <c r="L542" t="s">
        <v>7</v>
      </c>
      <c r="M542">
        <v>0.80792299999999995</v>
      </c>
      <c r="N542">
        <v>0.81737499999999996</v>
      </c>
    </row>
    <row r="543" spans="1:14" ht="15" x14ac:dyDescent="0.3">
      <c r="A543" s="1"/>
      <c r="B543" t="s">
        <v>16</v>
      </c>
      <c r="C543" t="s">
        <v>962</v>
      </c>
      <c r="D543" t="s">
        <v>961</v>
      </c>
      <c r="E543" t="s">
        <v>964</v>
      </c>
      <c r="F543" t="s">
        <v>964</v>
      </c>
      <c r="G543">
        <v>0.81691867113113403</v>
      </c>
      <c r="H543">
        <v>0.94299999999999995</v>
      </c>
      <c r="I543">
        <v>0</v>
      </c>
      <c r="J543">
        <v>1</v>
      </c>
      <c r="K543" t="str">
        <f t="shared" si="21"/>
        <v>yes</v>
      </c>
      <c r="L543" t="s">
        <v>7</v>
      </c>
      <c r="M543">
        <v>0.80930100000000005</v>
      </c>
      <c r="N543">
        <v>0.81007200000000001</v>
      </c>
    </row>
    <row r="544" spans="1:14" ht="15" x14ac:dyDescent="0.3">
      <c r="A544" s="1"/>
      <c r="B544" t="s">
        <v>16</v>
      </c>
      <c r="C544" t="s">
        <v>1183</v>
      </c>
      <c r="D544" t="s">
        <v>5920</v>
      </c>
      <c r="E544" t="s">
        <v>5920</v>
      </c>
      <c r="F544" t="s">
        <v>5920</v>
      </c>
      <c r="G544">
        <v>0.49352413415908802</v>
      </c>
      <c r="H544">
        <v>0.94299999999999995</v>
      </c>
      <c r="I544">
        <v>0.33300000000000002</v>
      </c>
      <c r="J544">
        <v>1</v>
      </c>
      <c r="K544" t="str">
        <f t="shared" si="21"/>
        <v>yes</v>
      </c>
      <c r="L544" t="s">
        <v>7</v>
      </c>
      <c r="M544">
        <v>0.75743899999999997</v>
      </c>
      <c r="N544">
        <v>0.77056100000000005</v>
      </c>
    </row>
    <row r="545" spans="1:14" ht="15" x14ac:dyDescent="0.3">
      <c r="A545" s="1"/>
      <c r="B545" t="s">
        <v>16</v>
      </c>
      <c r="C545" t="s">
        <v>1674</v>
      </c>
      <c r="D545" t="s">
        <v>6250</v>
      </c>
      <c r="E545" t="s">
        <v>6251</v>
      </c>
      <c r="F545" t="s">
        <v>6251</v>
      </c>
      <c r="G545">
        <v>0.72604334354400601</v>
      </c>
      <c r="H545">
        <v>0.94299999999999995</v>
      </c>
      <c r="I545">
        <v>0</v>
      </c>
      <c r="J545">
        <v>1</v>
      </c>
      <c r="K545" t="str">
        <f t="shared" si="21"/>
        <v>yes</v>
      </c>
      <c r="L545" t="s">
        <v>7</v>
      </c>
      <c r="M545">
        <v>0.93270799999999998</v>
      </c>
      <c r="N545">
        <v>0.92942100000000005</v>
      </c>
    </row>
    <row r="546" spans="1:14" ht="15" x14ac:dyDescent="0.3">
      <c r="A546" s="1"/>
      <c r="B546" t="s">
        <v>16</v>
      </c>
      <c r="C546" t="s">
        <v>3898</v>
      </c>
      <c r="D546" t="s">
        <v>8001</v>
      </c>
      <c r="E546" t="s">
        <v>8002</v>
      </c>
      <c r="F546" t="s">
        <v>8003</v>
      </c>
      <c r="G546">
        <v>0.75209891796112105</v>
      </c>
      <c r="H546">
        <v>0.94199999999999995</v>
      </c>
      <c r="I546">
        <v>0</v>
      </c>
      <c r="J546">
        <v>0.57499999999999996</v>
      </c>
      <c r="K546" t="str">
        <f t="shared" si="21"/>
        <v>yes</v>
      </c>
      <c r="L546" t="s">
        <v>7</v>
      </c>
      <c r="M546">
        <v>0.87346299999999999</v>
      </c>
      <c r="N546">
        <v>0.87943300000000002</v>
      </c>
    </row>
    <row r="547" spans="1:14" ht="15" x14ac:dyDescent="0.3">
      <c r="A547" s="1"/>
      <c r="B547" t="s">
        <v>16</v>
      </c>
      <c r="C547" t="s">
        <v>3898</v>
      </c>
      <c r="D547" t="s">
        <v>8001</v>
      </c>
      <c r="E547" t="s">
        <v>8002</v>
      </c>
      <c r="F547" t="s">
        <v>8003</v>
      </c>
      <c r="G547">
        <v>0.40335991978645303</v>
      </c>
      <c r="H547">
        <v>0.94199999999999995</v>
      </c>
      <c r="I547">
        <v>0</v>
      </c>
      <c r="J547">
        <v>0.57499999999999996</v>
      </c>
      <c r="K547" t="str">
        <f t="shared" si="21"/>
        <v>yes</v>
      </c>
      <c r="L547" t="s">
        <v>7</v>
      </c>
      <c r="M547">
        <v>0.87346299999999999</v>
      </c>
      <c r="N547">
        <v>0.87943300000000002</v>
      </c>
    </row>
    <row r="548" spans="1:14" ht="15" x14ac:dyDescent="0.3">
      <c r="A548" s="1"/>
      <c r="B548" t="s">
        <v>16</v>
      </c>
      <c r="C548" t="s">
        <v>3927</v>
      </c>
      <c r="D548" t="s">
        <v>3916</v>
      </c>
      <c r="E548" t="s">
        <v>8062</v>
      </c>
      <c r="F548" t="s">
        <v>8023</v>
      </c>
      <c r="G548">
        <v>0.64348345994949296</v>
      </c>
      <c r="H548">
        <v>0.94199999999999995</v>
      </c>
      <c r="I548">
        <v>0.66700000000000004</v>
      </c>
      <c r="J548">
        <v>0.97499999999999998</v>
      </c>
      <c r="K548" t="str">
        <f t="shared" si="21"/>
        <v>yes</v>
      </c>
      <c r="L548" t="s">
        <v>7</v>
      </c>
      <c r="M548">
        <v>0.903775</v>
      </c>
      <c r="N548">
        <v>0.910717</v>
      </c>
    </row>
    <row r="549" spans="1:14" ht="15" x14ac:dyDescent="0.3">
      <c r="A549" s="1"/>
      <c r="B549" t="s">
        <v>16</v>
      </c>
      <c r="C549" t="s">
        <v>4103</v>
      </c>
      <c r="D549" t="s">
        <v>8431</v>
      </c>
      <c r="E549" t="s">
        <v>8427</v>
      </c>
      <c r="F549" t="s">
        <v>8432</v>
      </c>
      <c r="G549">
        <v>0.244869649410248</v>
      </c>
      <c r="H549">
        <v>0.94199999999999995</v>
      </c>
      <c r="I549">
        <v>0</v>
      </c>
      <c r="J549">
        <v>0.97399999999999998</v>
      </c>
      <c r="K549" t="str">
        <f t="shared" si="21"/>
        <v>yes</v>
      </c>
      <c r="L549" t="s">
        <v>7</v>
      </c>
      <c r="M549">
        <v>0.89535100000000001</v>
      </c>
      <c r="N549">
        <v>0.89493299999999998</v>
      </c>
    </row>
    <row r="550" spans="1:14" ht="15" x14ac:dyDescent="0.3">
      <c r="A550" s="1"/>
      <c r="B550" t="s">
        <v>16</v>
      </c>
      <c r="C550" t="s">
        <v>3208</v>
      </c>
      <c r="D550" t="s">
        <v>6714</v>
      </c>
      <c r="E550" t="s">
        <v>6715</v>
      </c>
      <c r="F550" t="s">
        <v>6716</v>
      </c>
      <c r="G550">
        <v>0.75022786855697599</v>
      </c>
      <c r="H550">
        <v>0.94</v>
      </c>
      <c r="I550">
        <v>0</v>
      </c>
      <c r="J550">
        <v>0.79500000000000004</v>
      </c>
      <c r="K550" t="str">
        <f t="shared" si="21"/>
        <v>yes</v>
      </c>
      <c r="L550" t="s">
        <v>7</v>
      </c>
      <c r="M550">
        <v>0.765764</v>
      </c>
      <c r="N550">
        <v>0.76871199999999995</v>
      </c>
    </row>
    <row r="551" spans="1:14" ht="15" x14ac:dyDescent="0.3">
      <c r="A551" s="1"/>
      <c r="B551" t="s">
        <v>16</v>
      </c>
      <c r="C551" t="s">
        <v>3208</v>
      </c>
      <c r="D551" t="s">
        <v>6714</v>
      </c>
      <c r="E551" t="s">
        <v>6715</v>
      </c>
      <c r="F551" t="s">
        <v>6716</v>
      </c>
      <c r="G551">
        <v>0.59149354696273804</v>
      </c>
      <c r="H551">
        <v>0.94</v>
      </c>
      <c r="I551">
        <v>0</v>
      </c>
      <c r="J551">
        <v>0.79500000000000004</v>
      </c>
      <c r="K551" t="str">
        <f t="shared" si="21"/>
        <v>yes</v>
      </c>
      <c r="L551" t="s">
        <v>7</v>
      </c>
      <c r="M551">
        <v>0.765764</v>
      </c>
      <c r="N551">
        <v>0.76871199999999995</v>
      </c>
    </row>
    <row r="552" spans="1:14" ht="15" x14ac:dyDescent="0.3">
      <c r="A552" s="1"/>
      <c r="B552" t="s">
        <v>16</v>
      </c>
      <c r="C552" t="s">
        <v>3962</v>
      </c>
      <c r="D552" t="s">
        <v>8150</v>
      </c>
      <c r="E552" t="s">
        <v>8151</v>
      </c>
      <c r="F552" t="s">
        <v>8151</v>
      </c>
      <c r="G552">
        <v>0.33881834149360701</v>
      </c>
      <c r="H552">
        <v>0.94</v>
      </c>
      <c r="I552">
        <v>0.61499999999999999</v>
      </c>
      <c r="J552">
        <v>1</v>
      </c>
      <c r="K552" t="str">
        <f t="shared" si="21"/>
        <v>yes</v>
      </c>
      <c r="L552" t="s">
        <v>7</v>
      </c>
      <c r="M552">
        <v>0.88759900000000003</v>
      </c>
      <c r="N552">
        <v>0.88958800000000005</v>
      </c>
    </row>
    <row r="553" spans="1:14" ht="15" x14ac:dyDescent="0.3">
      <c r="A553" s="1"/>
      <c r="B553" t="s">
        <v>16</v>
      </c>
      <c r="C553" t="s">
        <v>4400</v>
      </c>
      <c r="D553" t="s">
        <v>8935</v>
      </c>
      <c r="E553" t="s">
        <v>4400</v>
      </c>
      <c r="F553" t="s">
        <v>4400</v>
      </c>
      <c r="G553">
        <v>0.92909574508667003</v>
      </c>
      <c r="H553">
        <v>0.94</v>
      </c>
      <c r="I553">
        <v>0</v>
      </c>
      <c r="J553">
        <v>1</v>
      </c>
      <c r="K553" t="str">
        <f t="shared" si="21"/>
        <v>yes</v>
      </c>
      <c r="L553" t="s">
        <v>7</v>
      </c>
      <c r="M553">
        <v>0.69348299999999996</v>
      </c>
      <c r="N553">
        <v>0.69774099999999994</v>
      </c>
    </row>
    <row r="554" spans="1:14" ht="15" x14ac:dyDescent="0.3">
      <c r="A554" s="1"/>
      <c r="B554" t="s">
        <v>16</v>
      </c>
      <c r="C554" t="s">
        <v>4673</v>
      </c>
      <c r="D554" t="s">
        <v>9471</v>
      </c>
      <c r="E554" t="s">
        <v>9468</v>
      </c>
      <c r="F554" t="s">
        <v>9472</v>
      </c>
      <c r="G554">
        <v>0.54584038257598899</v>
      </c>
      <c r="H554">
        <v>0.94</v>
      </c>
      <c r="I554">
        <v>0</v>
      </c>
      <c r="J554">
        <v>0.36199999999999999</v>
      </c>
      <c r="K554" t="str">
        <f t="shared" si="21"/>
        <v>yes</v>
      </c>
      <c r="L554" t="s">
        <v>7</v>
      </c>
      <c r="M554">
        <v>0.79539099999999996</v>
      </c>
      <c r="N554">
        <v>0.80583300000000002</v>
      </c>
    </row>
    <row r="555" spans="1:14" ht="15" x14ac:dyDescent="0.3">
      <c r="A555" s="1"/>
      <c r="B555" t="s">
        <v>16</v>
      </c>
      <c r="C555" t="s">
        <v>4943</v>
      </c>
      <c r="D555" t="s">
        <v>10021</v>
      </c>
      <c r="E555" t="s">
        <v>10022</v>
      </c>
      <c r="F555" t="s">
        <v>10023</v>
      </c>
      <c r="G555">
        <v>0.28995627164840698</v>
      </c>
      <c r="H555">
        <v>0.94</v>
      </c>
      <c r="I555">
        <v>0.111</v>
      </c>
      <c r="J555">
        <v>0.94599999999999995</v>
      </c>
      <c r="K555" t="str">
        <f t="shared" si="21"/>
        <v>yes</v>
      </c>
      <c r="L555" t="s">
        <v>7</v>
      </c>
      <c r="M555">
        <v>0.80767299999999997</v>
      </c>
      <c r="N555">
        <v>0.80266400000000004</v>
      </c>
    </row>
    <row r="556" spans="1:14" ht="15" x14ac:dyDescent="0.3">
      <c r="A556" s="1"/>
      <c r="B556" t="s">
        <v>16</v>
      </c>
      <c r="C556" t="s">
        <v>2229</v>
      </c>
      <c r="D556" t="s">
        <v>6569</v>
      </c>
      <c r="E556" t="s">
        <v>6570</v>
      </c>
      <c r="F556" t="s">
        <v>2231</v>
      </c>
      <c r="G556">
        <v>0.45779103040695202</v>
      </c>
      <c r="H556">
        <v>0.93899999999999995</v>
      </c>
      <c r="I556">
        <v>0</v>
      </c>
      <c r="J556">
        <v>1</v>
      </c>
      <c r="K556" t="str">
        <f t="shared" si="21"/>
        <v>yes</v>
      </c>
      <c r="L556" t="s">
        <v>7</v>
      </c>
      <c r="M556">
        <v>0.88859600000000005</v>
      </c>
      <c r="N556">
        <v>0.89048400000000005</v>
      </c>
    </row>
    <row r="557" spans="1:14" ht="15" x14ac:dyDescent="0.3">
      <c r="A557" s="1"/>
      <c r="B557" t="s">
        <v>16</v>
      </c>
      <c r="C557" t="s">
        <v>2229</v>
      </c>
      <c r="D557" t="s">
        <v>6569</v>
      </c>
      <c r="E557" t="s">
        <v>6570</v>
      </c>
      <c r="F557" t="s">
        <v>2231</v>
      </c>
      <c r="G557">
        <v>0.73789745569229104</v>
      </c>
      <c r="H557">
        <v>0.93899999999999995</v>
      </c>
      <c r="I557">
        <v>0</v>
      </c>
      <c r="J557">
        <v>1</v>
      </c>
      <c r="K557" t="str">
        <f t="shared" si="21"/>
        <v>yes</v>
      </c>
      <c r="L557" t="s">
        <v>7</v>
      </c>
      <c r="M557">
        <v>0.88859600000000005</v>
      </c>
      <c r="N557">
        <v>0.89048400000000005</v>
      </c>
    </row>
    <row r="558" spans="1:14" ht="15" x14ac:dyDescent="0.3">
      <c r="A558" s="1"/>
      <c r="B558" t="s">
        <v>16</v>
      </c>
      <c r="C558" t="s">
        <v>4934</v>
      </c>
      <c r="D558" t="s">
        <v>10011</v>
      </c>
      <c r="E558" t="s">
        <v>10012</v>
      </c>
      <c r="F558" t="s">
        <v>10013</v>
      </c>
      <c r="G558">
        <v>0.49001058936119102</v>
      </c>
      <c r="H558">
        <v>0.93899999999999995</v>
      </c>
      <c r="I558">
        <v>0.4</v>
      </c>
      <c r="J558">
        <v>0.77100000000000002</v>
      </c>
      <c r="K558" t="str">
        <f t="shared" si="21"/>
        <v>yes</v>
      </c>
      <c r="L558" t="s">
        <v>7</v>
      </c>
      <c r="M558">
        <v>0.87886600000000004</v>
      </c>
      <c r="N558">
        <v>0.87812699999999999</v>
      </c>
    </row>
    <row r="559" spans="1:14" ht="15" x14ac:dyDescent="0.3">
      <c r="A559" s="1"/>
      <c r="B559" t="s">
        <v>16</v>
      </c>
      <c r="C559" t="s">
        <v>480</v>
      </c>
      <c r="D559" t="s">
        <v>5504</v>
      </c>
      <c r="E559" t="s">
        <v>482</v>
      </c>
      <c r="F559" t="s">
        <v>482</v>
      </c>
      <c r="G559">
        <v>0.83662873506545998</v>
      </c>
      <c r="H559">
        <v>0.93600000000000005</v>
      </c>
      <c r="I559">
        <v>0</v>
      </c>
      <c r="J559">
        <v>1</v>
      </c>
      <c r="K559" t="str">
        <f t="shared" si="21"/>
        <v>yes</v>
      </c>
      <c r="L559" t="s">
        <v>7</v>
      </c>
      <c r="M559">
        <v>0.81415599999999999</v>
      </c>
      <c r="N559">
        <v>0.80652800000000002</v>
      </c>
    </row>
    <row r="560" spans="1:14" ht="15" x14ac:dyDescent="0.3">
      <c r="A560" s="1"/>
      <c r="B560" t="s">
        <v>16</v>
      </c>
      <c r="C560" t="s">
        <v>4836</v>
      </c>
      <c r="D560" t="s">
        <v>9814</v>
      </c>
      <c r="E560" t="s">
        <v>9815</v>
      </c>
      <c r="F560" t="s">
        <v>9815</v>
      </c>
      <c r="G560">
        <v>0.58398276567459095</v>
      </c>
      <c r="H560">
        <v>0.93600000000000005</v>
      </c>
      <c r="I560">
        <v>0.42899999999999999</v>
      </c>
      <c r="J560">
        <v>1</v>
      </c>
      <c r="K560" t="str">
        <f t="shared" si="21"/>
        <v>yes</v>
      </c>
      <c r="L560" t="s">
        <v>7</v>
      </c>
      <c r="M560">
        <v>0.87444500000000003</v>
      </c>
      <c r="N560">
        <v>0.86648000000000003</v>
      </c>
    </row>
    <row r="561" spans="1:14" ht="15" x14ac:dyDescent="0.3">
      <c r="A561" s="1"/>
      <c r="B561" t="s">
        <v>16</v>
      </c>
      <c r="C561" t="s">
        <v>1803</v>
      </c>
      <c r="D561" t="s">
        <v>48</v>
      </c>
      <c r="E561" t="s">
        <v>1804</v>
      </c>
      <c r="F561" t="s">
        <v>29</v>
      </c>
      <c r="G561">
        <v>0.90858221054077204</v>
      </c>
      <c r="H561">
        <v>0.93500000000000005</v>
      </c>
      <c r="I561">
        <v>0.66700000000000004</v>
      </c>
      <c r="J561">
        <v>0.96799999999999997</v>
      </c>
      <c r="K561" t="str">
        <f t="shared" si="21"/>
        <v>yes</v>
      </c>
      <c r="L561" t="s">
        <v>7</v>
      </c>
      <c r="M561">
        <v>0.92631200000000002</v>
      </c>
      <c r="N561">
        <v>0.92154199999999997</v>
      </c>
    </row>
    <row r="562" spans="1:14" ht="15" x14ac:dyDescent="0.3">
      <c r="A562" s="1"/>
      <c r="B562" t="s">
        <v>16</v>
      </c>
      <c r="C562" t="s">
        <v>1599</v>
      </c>
      <c r="D562" t="s">
        <v>6191</v>
      </c>
      <c r="E562" t="s">
        <v>6192</v>
      </c>
      <c r="F562" t="s">
        <v>6193</v>
      </c>
      <c r="G562">
        <v>0.352978736162186</v>
      </c>
      <c r="H562">
        <v>0.93400000000000005</v>
      </c>
      <c r="I562">
        <v>0.8</v>
      </c>
      <c r="J562">
        <v>0.79900000000000004</v>
      </c>
      <c r="K562" t="str">
        <f t="shared" si="21"/>
        <v>yes</v>
      </c>
      <c r="L562" t="s">
        <v>7</v>
      </c>
      <c r="M562">
        <v>0.93479000000000001</v>
      </c>
      <c r="N562">
        <v>0.932759</v>
      </c>
    </row>
    <row r="563" spans="1:14" ht="15" x14ac:dyDescent="0.3">
      <c r="A563" s="1"/>
      <c r="B563" t="s">
        <v>16</v>
      </c>
      <c r="C563" t="s">
        <v>887</v>
      </c>
      <c r="D563" t="s">
        <v>5772</v>
      </c>
      <c r="E563" t="s">
        <v>5770</v>
      </c>
      <c r="F563" t="s">
        <v>5773</v>
      </c>
      <c r="G563">
        <v>0.48451748490333602</v>
      </c>
      <c r="H563">
        <v>0.93300000000000005</v>
      </c>
      <c r="I563">
        <v>0.57099999999999995</v>
      </c>
      <c r="J563">
        <v>0.96399999999999997</v>
      </c>
      <c r="K563" t="str">
        <f t="shared" si="21"/>
        <v>yes</v>
      </c>
      <c r="L563" t="s">
        <v>7</v>
      </c>
      <c r="M563">
        <v>0.89948399999999995</v>
      </c>
      <c r="N563">
        <v>0.900003</v>
      </c>
    </row>
    <row r="564" spans="1:14" ht="15" x14ac:dyDescent="0.3">
      <c r="A564" s="1"/>
      <c r="B564" t="s">
        <v>16</v>
      </c>
      <c r="C564" t="s">
        <v>3700</v>
      </c>
      <c r="D564" t="s">
        <v>7665</v>
      </c>
      <c r="E564" t="s">
        <v>7666</v>
      </c>
      <c r="F564" t="s">
        <v>7667</v>
      </c>
      <c r="G564">
        <v>0.726049184799194</v>
      </c>
      <c r="H564">
        <v>0.93300000000000005</v>
      </c>
      <c r="I564">
        <v>0.5</v>
      </c>
      <c r="J564">
        <v>0.98399999999999999</v>
      </c>
      <c r="K564" t="str">
        <f t="shared" si="21"/>
        <v>yes</v>
      </c>
      <c r="L564" t="s">
        <v>7</v>
      </c>
      <c r="M564">
        <v>0.81964000000000004</v>
      </c>
      <c r="N564">
        <v>0.80830999999999997</v>
      </c>
    </row>
    <row r="565" spans="1:14" ht="15" x14ac:dyDescent="0.3">
      <c r="A565" s="1"/>
      <c r="B565" t="s">
        <v>16</v>
      </c>
      <c r="C565" t="s">
        <v>4023</v>
      </c>
      <c r="D565" t="s">
        <v>8265</v>
      </c>
      <c r="E565" t="s">
        <v>8266</v>
      </c>
      <c r="F565" t="s">
        <v>8267</v>
      </c>
      <c r="G565">
        <v>0.68901395797729503</v>
      </c>
      <c r="H565">
        <v>0.93300000000000005</v>
      </c>
      <c r="I565">
        <v>0.24</v>
      </c>
      <c r="J565">
        <v>0.96699999999999997</v>
      </c>
      <c r="K565" t="str">
        <f t="shared" si="21"/>
        <v>yes</v>
      </c>
      <c r="L565" t="s">
        <v>7</v>
      </c>
      <c r="M565">
        <v>0.85384700000000002</v>
      </c>
      <c r="N565">
        <v>0.85280599999999995</v>
      </c>
    </row>
    <row r="566" spans="1:14" ht="15" x14ac:dyDescent="0.3">
      <c r="A566" s="1"/>
      <c r="B566" t="s">
        <v>16</v>
      </c>
      <c r="C566" t="s">
        <v>4420</v>
      </c>
      <c r="D566" t="s">
        <v>8961</v>
      </c>
      <c r="E566" t="s">
        <v>8961</v>
      </c>
      <c r="F566" t="s">
        <v>8961</v>
      </c>
      <c r="G566">
        <v>0.89226359128952004</v>
      </c>
      <c r="H566">
        <v>0.93300000000000005</v>
      </c>
      <c r="I566">
        <v>0.75</v>
      </c>
      <c r="J566">
        <v>1</v>
      </c>
      <c r="K566" t="str">
        <f t="shared" si="21"/>
        <v>yes</v>
      </c>
      <c r="L566" t="s">
        <v>7</v>
      </c>
      <c r="M566">
        <v>0.89377899999999999</v>
      </c>
      <c r="N566">
        <v>0.89410199999999995</v>
      </c>
    </row>
    <row r="567" spans="1:14" ht="15" x14ac:dyDescent="0.3">
      <c r="A567" s="1"/>
      <c r="B567" t="s">
        <v>16</v>
      </c>
      <c r="C567" t="s">
        <v>5066</v>
      </c>
      <c r="D567" t="s">
        <v>10260</v>
      </c>
      <c r="E567" t="s">
        <v>10258</v>
      </c>
      <c r="F567" t="s">
        <v>10261</v>
      </c>
      <c r="G567">
        <v>0.85748153924942005</v>
      </c>
      <c r="H567">
        <v>0.93300000000000005</v>
      </c>
      <c r="I567">
        <v>0.66700000000000004</v>
      </c>
      <c r="J567">
        <v>0.98</v>
      </c>
      <c r="K567" t="str">
        <f t="shared" si="21"/>
        <v>yes</v>
      </c>
      <c r="L567" t="s">
        <v>7</v>
      </c>
      <c r="M567">
        <v>1</v>
      </c>
      <c r="N567">
        <v>1</v>
      </c>
    </row>
    <row r="568" spans="1:14" ht="15" x14ac:dyDescent="0.3">
      <c r="A568" s="1"/>
      <c r="B568" t="s">
        <v>16</v>
      </c>
      <c r="C568" t="s">
        <v>3904</v>
      </c>
      <c r="D568" t="s">
        <v>8018</v>
      </c>
      <c r="E568" t="s">
        <v>8019</v>
      </c>
      <c r="F568" t="s">
        <v>8020</v>
      </c>
      <c r="G568">
        <v>0.46550843119621299</v>
      </c>
      <c r="H568">
        <v>0.93200000000000005</v>
      </c>
      <c r="I568">
        <v>0.66700000000000004</v>
      </c>
      <c r="J568">
        <v>0.85</v>
      </c>
      <c r="K568" t="str">
        <f t="shared" si="21"/>
        <v>yes</v>
      </c>
      <c r="L568" t="s">
        <v>7</v>
      </c>
      <c r="M568">
        <v>0.860649</v>
      </c>
      <c r="N568">
        <v>0.86161500000000002</v>
      </c>
    </row>
    <row r="569" spans="1:14" ht="15" x14ac:dyDescent="0.3">
      <c r="A569" s="1"/>
      <c r="B569" t="s">
        <v>16</v>
      </c>
      <c r="C569" t="s">
        <v>4118</v>
      </c>
      <c r="D569" t="s">
        <v>8455</v>
      </c>
      <c r="E569" t="s">
        <v>8458</v>
      </c>
      <c r="F569" t="s">
        <v>8456</v>
      </c>
      <c r="G569">
        <v>0.96840453147888195</v>
      </c>
      <c r="H569">
        <v>0.93100000000000005</v>
      </c>
      <c r="I569">
        <v>0</v>
      </c>
      <c r="J569">
        <v>0.99</v>
      </c>
      <c r="K569" t="str">
        <f t="shared" si="21"/>
        <v>yes</v>
      </c>
      <c r="L569" t="s">
        <v>7</v>
      </c>
      <c r="M569">
        <v>0.81319399999999997</v>
      </c>
      <c r="N569">
        <v>0.78034400000000004</v>
      </c>
    </row>
    <row r="570" spans="1:14" ht="15" x14ac:dyDescent="0.3">
      <c r="A570" s="1"/>
      <c r="B570" t="s">
        <v>16</v>
      </c>
      <c r="C570" t="s">
        <v>4855</v>
      </c>
      <c r="D570" t="s">
        <v>9833</v>
      </c>
      <c r="E570" t="s">
        <v>9831</v>
      </c>
      <c r="F570" t="s">
        <v>9834</v>
      </c>
      <c r="G570">
        <v>0.79934638738632202</v>
      </c>
      <c r="H570">
        <v>0.93100000000000005</v>
      </c>
      <c r="I570">
        <v>0.66700000000000004</v>
      </c>
      <c r="J570">
        <v>0.95799999999999996</v>
      </c>
      <c r="K570" t="str">
        <f t="shared" si="21"/>
        <v>yes</v>
      </c>
      <c r="L570" t="s">
        <v>7</v>
      </c>
      <c r="M570">
        <v>0.911443</v>
      </c>
      <c r="N570">
        <v>0.90305299999999999</v>
      </c>
    </row>
    <row r="571" spans="1:14" ht="15" x14ac:dyDescent="0.3">
      <c r="A571" s="1"/>
      <c r="B571" t="s">
        <v>16</v>
      </c>
      <c r="C571" t="s">
        <v>4613</v>
      </c>
      <c r="D571" t="s">
        <v>9300</v>
      </c>
      <c r="E571" t="s">
        <v>9308</v>
      </c>
      <c r="F571" t="s">
        <v>9301</v>
      </c>
      <c r="G571">
        <v>3.6607295274734997E-2</v>
      </c>
      <c r="H571">
        <v>0.93</v>
      </c>
      <c r="I571">
        <v>0.75</v>
      </c>
      <c r="J571">
        <v>0.437</v>
      </c>
      <c r="K571" t="str">
        <f t="shared" si="21"/>
        <v>yes</v>
      </c>
      <c r="L571" t="s">
        <v>7</v>
      </c>
      <c r="M571">
        <v>0.90728399999999998</v>
      </c>
      <c r="N571">
        <v>0.89583100000000004</v>
      </c>
    </row>
    <row r="572" spans="1:14" ht="15" x14ac:dyDescent="0.3">
      <c r="A572" s="1"/>
      <c r="B572" t="s">
        <v>16</v>
      </c>
      <c r="C572" t="s">
        <v>3381</v>
      </c>
      <c r="D572" t="s">
        <v>7096</v>
      </c>
      <c r="E572" t="s">
        <v>7099</v>
      </c>
      <c r="F572" t="s">
        <v>7097</v>
      </c>
      <c r="G572">
        <v>0.488236874341965</v>
      </c>
      <c r="H572">
        <v>0.92900000000000005</v>
      </c>
      <c r="I572">
        <v>0.57099999999999995</v>
      </c>
      <c r="J572">
        <v>0.68500000000000005</v>
      </c>
      <c r="K572" t="str">
        <f t="shared" si="21"/>
        <v>yes</v>
      </c>
      <c r="L572" t="s">
        <v>7</v>
      </c>
      <c r="M572">
        <v>0.85363299999999998</v>
      </c>
      <c r="N572">
        <v>0.84340499999999996</v>
      </c>
    </row>
    <row r="573" spans="1:14" ht="15" x14ac:dyDescent="0.3">
      <c r="A573" s="1"/>
      <c r="B573" t="s">
        <v>16</v>
      </c>
      <c r="C573" t="s">
        <v>71</v>
      </c>
      <c r="D573" t="s">
        <v>2233</v>
      </c>
      <c r="E573" t="s">
        <v>73</v>
      </c>
      <c r="F573" t="s">
        <v>73</v>
      </c>
      <c r="G573">
        <v>0.75587624311447099</v>
      </c>
      <c r="H573">
        <v>0.92800000000000005</v>
      </c>
      <c r="I573">
        <v>0</v>
      </c>
      <c r="J573">
        <v>1</v>
      </c>
      <c r="K573" t="str">
        <f t="shared" si="21"/>
        <v>yes</v>
      </c>
      <c r="L573" t="s">
        <v>7</v>
      </c>
      <c r="M573">
        <v>0.73068900000000003</v>
      </c>
      <c r="N573">
        <v>0.72984899999999997</v>
      </c>
    </row>
    <row r="574" spans="1:14" ht="15" x14ac:dyDescent="0.3">
      <c r="A574" s="1"/>
      <c r="B574" t="s">
        <v>16</v>
      </c>
      <c r="C574" t="s">
        <v>71</v>
      </c>
      <c r="D574" t="s">
        <v>2233</v>
      </c>
      <c r="E574" t="s">
        <v>73</v>
      </c>
      <c r="F574" t="s">
        <v>73</v>
      </c>
      <c r="G574">
        <v>0.91180807352065996</v>
      </c>
      <c r="H574">
        <v>0.92800000000000005</v>
      </c>
      <c r="I574">
        <v>0</v>
      </c>
      <c r="J574">
        <v>1</v>
      </c>
      <c r="K574" t="str">
        <f t="shared" si="21"/>
        <v>yes</v>
      </c>
      <c r="L574" t="s">
        <v>7</v>
      </c>
      <c r="M574">
        <v>0.73068900000000003</v>
      </c>
      <c r="N574">
        <v>0.72984899999999997</v>
      </c>
    </row>
    <row r="575" spans="1:14" ht="15" x14ac:dyDescent="0.3">
      <c r="A575" s="1"/>
      <c r="B575" t="s">
        <v>16</v>
      </c>
      <c r="C575" t="s">
        <v>71</v>
      </c>
      <c r="D575" t="s">
        <v>2233</v>
      </c>
      <c r="E575" t="s">
        <v>73</v>
      </c>
      <c r="F575" t="s">
        <v>73</v>
      </c>
      <c r="G575">
        <v>0.94642704725265503</v>
      </c>
      <c r="H575">
        <v>0.92800000000000005</v>
      </c>
      <c r="I575">
        <v>0</v>
      </c>
      <c r="J575">
        <v>1</v>
      </c>
      <c r="K575" t="str">
        <f t="shared" si="21"/>
        <v>yes</v>
      </c>
      <c r="L575" t="s">
        <v>7</v>
      </c>
      <c r="M575">
        <v>0.73068900000000003</v>
      </c>
      <c r="N575">
        <v>0.72984899999999997</v>
      </c>
    </row>
    <row r="576" spans="1:14" ht="15" x14ac:dyDescent="0.3">
      <c r="A576" s="1"/>
      <c r="B576" t="s">
        <v>16</v>
      </c>
      <c r="C576" t="s">
        <v>554</v>
      </c>
      <c r="D576" t="s">
        <v>5533</v>
      </c>
      <c r="E576" t="s">
        <v>5534</v>
      </c>
      <c r="F576" t="s">
        <v>5534</v>
      </c>
      <c r="G576">
        <v>0.77187693119049094</v>
      </c>
      <c r="H576">
        <v>0.92800000000000005</v>
      </c>
      <c r="I576">
        <v>0.5</v>
      </c>
      <c r="J576">
        <v>1</v>
      </c>
      <c r="K576" t="str">
        <f t="shared" si="21"/>
        <v>yes</v>
      </c>
      <c r="L576" t="s">
        <v>7</v>
      </c>
      <c r="M576">
        <v>0.84776700000000005</v>
      </c>
      <c r="N576">
        <v>0.86205900000000002</v>
      </c>
    </row>
    <row r="577" spans="1:14" ht="15" x14ac:dyDescent="0.3">
      <c r="A577" s="1"/>
      <c r="B577" t="s">
        <v>16</v>
      </c>
      <c r="C577" t="s">
        <v>3419</v>
      </c>
      <c r="D577" t="s">
        <v>7192</v>
      </c>
      <c r="E577" t="s">
        <v>7193</v>
      </c>
      <c r="F577" t="s">
        <v>7194</v>
      </c>
      <c r="G577">
        <v>0.45338368415832497</v>
      </c>
      <c r="H577">
        <v>0.92800000000000005</v>
      </c>
      <c r="I577">
        <v>0.85699999999999998</v>
      </c>
      <c r="J577">
        <v>0.96399999999999997</v>
      </c>
      <c r="K577" t="str">
        <f t="shared" si="21"/>
        <v>yes</v>
      </c>
      <c r="L577" t="s">
        <v>7</v>
      </c>
      <c r="M577">
        <v>0.89677700000000005</v>
      </c>
      <c r="N577">
        <v>0.89832900000000004</v>
      </c>
    </row>
    <row r="578" spans="1:14" ht="15" x14ac:dyDescent="0.3">
      <c r="A578" s="1"/>
      <c r="B578" t="s">
        <v>16</v>
      </c>
      <c r="C578" t="s">
        <v>4858</v>
      </c>
      <c r="D578" t="s">
        <v>9836</v>
      </c>
      <c r="E578" t="s">
        <v>9837</v>
      </c>
      <c r="F578" t="s">
        <v>9838</v>
      </c>
      <c r="G578">
        <v>0.85439920425414995</v>
      </c>
      <c r="H578">
        <v>0.92800000000000005</v>
      </c>
      <c r="I578">
        <v>0.5</v>
      </c>
      <c r="J578">
        <v>1</v>
      </c>
      <c r="K578" t="str">
        <f t="shared" si="21"/>
        <v>yes</v>
      </c>
      <c r="L578" t="s">
        <v>7</v>
      </c>
      <c r="M578">
        <v>0.80120000000000002</v>
      </c>
      <c r="N578">
        <v>0.80628900000000003</v>
      </c>
    </row>
    <row r="579" spans="1:14" ht="15" x14ac:dyDescent="0.3">
      <c r="A579" s="1"/>
      <c r="B579" t="s">
        <v>16</v>
      </c>
      <c r="C579" t="s">
        <v>3999</v>
      </c>
      <c r="D579" t="s">
        <v>8227</v>
      </c>
      <c r="E579" t="s">
        <v>8228</v>
      </c>
      <c r="F579" t="s">
        <v>8228</v>
      </c>
      <c r="G579">
        <v>0.93258035182952903</v>
      </c>
      <c r="H579">
        <v>0.92600000000000005</v>
      </c>
      <c r="I579">
        <v>0</v>
      </c>
      <c r="J579">
        <v>1</v>
      </c>
      <c r="K579" t="str">
        <f t="shared" ref="K579:K642" si="22">IF(H579&gt;0.64,"yes",IF(H579&gt;=0.45,"partially","no"))</f>
        <v>yes</v>
      </c>
      <c r="L579" t="s">
        <v>7</v>
      </c>
      <c r="M579">
        <v>0.96499199999999996</v>
      </c>
      <c r="N579">
        <v>0.96174999999999999</v>
      </c>
    </row>
    <row r="580" spans="1:14" ht="15" x14ac:dyDescent="0.3">
      <c r="A580" s="1"/>
      <c r="B580" t="s">
        <v>16</v>
      </c>
      <c r="C580" t="s">
        <v>3868</v>
      </c>
      <c r="D580" t="s">
        <v>7957</v>
      </c>
      <c r="E580" t="s">
        <v>7958</v>
      </c>
      <c r="F580" t="s">
        <v>7959</v>
      </c>
      <c r="G580">
        <v>0.12690442800521901</v>
      </c>
      <c r="H580">
        <v>0.92500000000000004</v>
      </c>
      <c r="I580">
        <v>0.6</v>
      </c>
      <c r="J580">
        <v>0.92200000000000004</v>
      </c>
      <c r="K580" t="str">
        <f t="shared" si="22"/>
        <v>yes</v>
      </c>
      <c r="L580" t="s">
        <v>7</v>
      </c>
      <c r="M580">
        <v>0.91370700000000005</v>
      </c>
      <c r="N580">
        <v>0.91784699999999997</v>
      </c>
    </row>
    <row r="581" spans="1:14" ht="15" x14ac:dyDescent="0.3">
      <c r="A581" s="1"/>
      <c r="B581" t="s">
        <v>16</v>
      </c>
      <c r="C581" t="s">
        <v>3948</v>
      </c>
      <c r="D581" t="s">
        <v>8116</v>
      </c>
      <c r="E581" t="s">
        <v>8117</v>
      </c>
      <c r="F581" t="s">
        <v>8118</v>
      </c>
      <c r="G581">
        <v>0.46860674023628202</v>
      </c>
      <c r="H581">
        <v>0.92500000000000004</v>
      </c>
      <c r="I581">
        <v>0.66700000000000004</v>
      </c>
      <c r="J581">
        <v>0.66</v>
      </c>
      <c r="K581" t="str">
        <f t="shared" si="22"/>
        <v>yes</v>
      </c>
      <c r="L581" t="s">
        <v>7</v>
      </c>
      <c r="M581">
        <v>0.93443500000000002</v>
      </c>
      <c r="N581">
        <v>0.94116699999999998</v>
      </c>
    </row>
    <row r="582" spans="1:14" ht="15" x14ac:dyDescent="0.3">
      <c r="A582" s="1"/>
      <c r="B582" t="s">
        <v>16</v>
      </c>
      <c r="C582" t="s">
        <v>4029</v>
      </c>
      <c r="D582" t="s">
        <v>8283</v>
      </c>
      <c r="E582" t="s">
        <v>8284</v>
      </c>
      <c r="F582" t="s">
        <v>8284</v>
      </c>
      <c r="G582">
        <v>0.58101081848144498</v>
      </c>
      <c r="H582">
        <v>0.92500000000000004</v>
      </c>
      <c r="I582">
        <v>0.58299999999999996</v>
      </c>
      <c r="J582">
        <v>1</v>
      </c>
      <c r="K582" t="str">
        <f t="shared" si="22"/>
        <v>yes</v>
      </c>
      <c r="L582" t="s">
        <v>7</v>
      </c>
      <c r="M582">
        <v>0.84161200000000003</v>
      </c>
      <c r="N582">
        <v>0.84028499999999995</v>
      </c>
    </row>
    <row r="583" spans="1:14" ht="15" x14ac:dyDescent="0.3">
      <c r="A583" s="1"/>
      <c r="B583" t="s">
        <v>16</v>
      </c>
      <c r="C583" t="s">
        <v>316</v>
      </c>
      <c r="D583" t="s">
        <v>5389</v>
      </c>
      <c r="E583" t="s">
        <v>318</v>
      </c>
      <c r="F583" t="s">
        <v>318</v>
      </c>
      <c r="G583">
        <v>0.93178164958953902</v>
      </c>
      <c r="H583">
        <v>0.92400000000000004</v>
      </c>
      <c r="I583">
        <v>0.28599999999999998</v>
      </c>
      <c r="J583">
        <v>1</v>
      </c>
      <c r="K583" t="str">
        <f t="shared" si="22"/>
        <v>yes</v>
      </c>
      <c r="L583" t="s">
        <v>7</v>
      </c>
      <c r="M583">
        <v>0.85252399999999995</v>
      </c>
      <c r="N583">
        <v>0.85219500000000004</v>
      </c>
    </row>
    <row r="584" spans="1:14" ht="15" x14ac:dyDescent="0.3">
      <c r="A584" s="1"/>
      <c r="B584" t="s">
        <v>16</v>
      </c>
      <c r="C584" t="s">
        <v>4223</v>
      </c>
      <c r="D584" t="s">
        <v>8614</v>
      </c>
      <c r="E584" t="s">
        <v>8615</v>
      </c>
      <c r="F584" t="s">
        <v>8616</v>
      </c>
      <c r="G584">
        <v>0.52467381954193104</v>
      </c>
      <c r="H584">
        <v>0.92400000000000004</v>
      </c>
      <c r="I584">
        <v>0</v>
      </c>
      <c r="J584">
        <v>0.68700000000000006</v>
      </c>
      <c r="K584" t="str">
        <f t="shared" si="22"/>
        <v>yes</v>
      </c>
      <c r="L584" t="s">
        <v>7</v>
      </c>
      <c r="M584">
        <v>0.89370499999999997</v>
      </c>
      <c r="N584">
        <v>0.87860700000000003</v>
      </c>
    </row>
    <row r="585" spans="1:14" ht="15" x14ac:dyDescent="0.3">
      <c r="A585" s="1"/>
      <c r="B585" t="s">
        <v>16</v>
      </c>
      <c r="C585" t="s">
        <v>5058</v>
      </c>
      <c r="D585" t="s">
        <v>10240</v>
      </c>
      <c r="E585" t="s">
        <v>10241</v>
      </c>
      <c r="F585" t="s">
        <v>10242</v>
      </c>
      <c r="G585">
        <v>0.19147901237011</v>
      </c>
      <c r="H585">
        <v>0.92400000000000004</v>
      </c>
      <c r="I585">
        <v>0.73699999999999999</v>
      </c>
      <c r="J585">
        <v>0.96499999999999997</v>
      </c>
      <c r="K585" t="str">
        <f t="shared" si="22"/>
        <v>yes</v>
      </c>
      <c r="L585" t="s">
        <v>7</v>
      </c>
      <c r="M585">
        <v>0.92944099999999996</v>
      </c>
      <c r="N585">
        <v>0.92883499999999997</v>
      </c>
    </row>
    <row r="586" spans="1:14" ht="15" x14ac:dyDescent="0.3">
      <c r="A586" s="1"/>
      <c r="B586" t="s">
        <v>16</v>
      </c>
      <c r="C586" t="s">
        <v>582</v>
      </c>
      <c r="D586" t="s">
        <v>5557</v>
      </c>
      <c r="E586" t="s">
        <v>5558</v>
      </c>
      <c r="F586" t="s">
        <v>5559</v>
      </c>
      <c r="G586">
        <v>0.29481014609336897</v>
      </c>
      <c r="H586">
        <v>0.92300000000000004</v>
      </c>
      <c r="I586">
        <v>0.33300000000000002</v>
      </c>
      <c r="J586">
        <v>0.97699999999999998</v>
      </c>
      <c r="K586" t="str">
        <f t="shared" si="22"/>
        <v>yes</v>
      </c>
      <c r="L586" t="s">
        <v>7</v>
      </c>
      <c r="M586">
        <v>0.814639</v>
      </c>
      <c r="N586">
        <v>0.81628999999999996</v>
      </c>
    </row>
    <row r="587" spans="1:14" ht="15" x14ac:dyDescent="0.3">
      <c r="A587" s="1"/>
      <c r="B587" t="s">
        <v>16</v>
      </c>
      <c r="C587" t="s">
        <v>1643</v>
      </c>
      <c r="D587" t="s">
        <v>6231</v>
      </c>
      <c r="E587" t="s">
        <v>6232</v>
      </c>
      <c r="F587" t="s">
        <v>6232</v>
      </c>
      <c r="G587">
        <v>0.44370543956756597</v>
      </c>
      <c r="H587">
        <v>0.92300000000000004</v>
      </c>
      <c r="I587">
        <v>0.4</v>
      </c>
      <c r="J587">
        <v>1</v>
      </c>
      <c r="K587" t="str">
        <f t="shared" si="22"/>
        <v>yes</v>
      </c>
      <c r="L587" t="s">
        <v>7</v>
      </c>
      <c r="M587">
        <v>0.89084399999999997</v>
      </c>
      <c r="N587">
        <v>0.88641000000000003</v>
      </c>
    </row>
    <row r="588" spans="1:14" ht="15" x14ac:dyDescent="0.3">
      <c r="A588" s="1"/>
      <c r="B588" t="s">
        <v>16</v>
      </c>
      <c r="C588" t="s">
        <v>3294</v>
      </c>
      <c r="D588" t="s">
        <v>6904</v>
      </c>
      <c r="E588" t="s">
        <v>3294</v>
      </c>
      <c r="F588" t="s">
        <v>3294</v>
      </c>
      <c r="G588">
        <v>0.95247834920883201</v>
      </c>
      <c r="H588">
        <v>0.92300000000000004</v>
      </c>
      <c r="I588">
        <v>0.33300000000000002</v>
      </c>
      <c r="J588">
        <v>1</v>
      </c>
      <c r="K588" t="str">
        <f t="shared" si="22"/>
        <v>yes</v>
      </c>
      <c r="L588" t="s">
        <v>7</v>
      </c>
      <c r="M588">
        <v>0.70850999999999997</v>
      </c>
      <c r="N588">
        <v>0.72028099999999995</v>
      </c>
    </row>
    <row r="589" spans="1:14" ht="15" x14ac:dyDescent="0.3">
      <c r="A589" s="1"/>
      <c r="B589" t="s">
        <v>16</v>
      </c>
      <c r="C589" t="s">
        <v>3782</v>
      </c>
      <c r="D589" t="s">
        <v>7806</v>
      </c>
      <c r="E589" t="s">
        <v>7807</v>
      </c>
      <c r="F589" t="s">
        <v>7808</v>
      </c>
      <c r="G589">
        <v>0.40109762549400302</v>
      </c>
      <c r="H589">
        <v>0.92300000000000004</v>
      </c>
      <c r="I589">
        <v>0.44400000000000001</v>
      </c>
      <c r="J589">
        <v>0.877</v>
      </c>
      <c r="K589" t="str">
        <f t="shared" si="22"/>
        <v>yes</v>
      </c>
      <c r="L589" t="s">
        <v>7</v>
      </c>
      <c r="M589">
        <v>0.85718099999999997</v>
      </c>
      <c r="N589">
        <v>0.85248599999999997</v>
      </c>
    </row>
    <row r="590" spans="1:14" ht="15" x14ac:dyDescent="0.3">
      <c r="A590" s="1"/>
      <c r="B590" t="s">
        <v>16</v>
      </c>
      <c r="C590" t="s">
        <v>795</v>
      </c>
      <c r="D590" t="s">
        <v>5726</v>
      </c>
      <c r="E590" t="s">
        <v>5723</v>
      </c>
      <c r="F590" t="s">
        <v>5727</v>
      </c>
      <c r="G590">
        <v>0.30674284696579002</v>
      </c>
      <c r="H590">
        <v>0.92200000000000004</v>
      </c>
      <c r="I590">
        <v>0.54500000000000004</v>
      </c>
      <c r="J590">
        <v>0.93200000000000005</v>
      </c>
      <c r="K590" t="str">
        <f t="shared" si="22"/>
        <v>yes</v>
      </c>
      <c r="L590" t="s">
        <v>7</v>
      </c>
      <c r="M590">
        <v>0.93958200000000003</v>
      </c>
      <c r="N590">
        <v>0.948685</v>
      </c>
    </row>
    <row r="591" spans="1:14" ht="15" x14ac:dyDescent="0.3">
      <c r="A591" s="1"/>
      <c r="B591" t="s">
        <v>16</v>
      </c>
      <c r="C591" t="s">
        <v>4814</v>
      </c>
      <c r="D591" t="s">
        <v>9780</v>
      </c>
      <c r="E591" t="s">
        <v>9781</v>
      </c>
      <c r="F591" t="s">
        <v>9782</v>
      </c>
      <c r="G591">
        <v>0.92479407787322998</v>
      </c>
      <c r="H591">
        <v>0.92100000000000004</v>
      </c>
      <c r="I591">
        <v>0.66700000000000004</v>
      </c>
      <c r="J591">
        <v>0.96899999999999997</v>
      </c>
      <c r="K591" t="str">
        <f t="shared" si="22"/>
        <v>yes</v>
      </c>
      <c r="L591" t="s">
        <v>7</v>
      </c>
      <c r="M591">
        <v>0.82719799999999999</v>
      </c>
      <c r="N591">
        <v>0.83158699999999997</v>
      </c>
    </row>
    <row r="592" spans="1:14" ht="15" x14ac:dyDescent="0.3">
      <c r="A592" s="1"/>
      <c r="B592" t="s">
        <v>16</v>
      </c>
      <c r="C592" t="s">
        <v>493</v>
      </c>
      <c r="D592" t="s">
        <v>5511</v>
      </c>
      <c r="E592" t="s">
        <v>5512</v>
      </c>
      <c r="F592" t="s">
        <v>496</v>
      </c>
      <c r="G592">
        <v>0.60287505388259899</v>
      </c>
      <c r="H592">
        <v>0.91900000000000004</v>
      </c>
      <c r="I592">
        <v>0</v>
      </c>
      <c r="J592">
        <v>1</v>
      </c>
      <c r="K592" t="str">
        <f t="shared" si="22"/>
        <v>yes</v>
      </c>
      <c r="L592" t="s">
        <v>7</v>
      </c>
      <c r="M592">
        <v>0.65887399999999996</v>
      </c>
      <c r="N592">
        <v>0.66128900000000002</v>
      </c>
    </row>
    <row r="593" spans="1:14" ht="15" x14ac:dyDescent="0.3">
      <c r="A593" s="1"/>
      <c r="B593" t="s">
        <v>16</v>
      </c>
      <c r="C593" t="s">
        <v>3595</v>
      </c>
      <c r="D593" t="s">
        <v>7474</v>
      </c>
      <c r="E593" t="s">
        <v>7475</v>
      </c>
      <c r="F593" t="s">
        <v>7476</v>
      </c>
      <c r="G593">
        <v>0.46445634961128202</v>
      </c>
      <c r="H593">
        <v>0.91800000000000004</v>
      </c>
      <c r="I593">
        <v>0.85699999999999998</v>
      </c>
      <c r="J593">
        <v>0.96799999999999997</v>
      </c>
      <c r="K593" t="str">
        <f t="shared" si="22"/>
        <v>yes</v>
      </c>
      <c r="L593" t="s">
        <v>7</v>
      </c>
      <c r="M593">
        <v>0.93286999999999998</v>
      </c>
      <c r="N593">
        <v>0.92928599999999995</v>
      </c>
    </row>
    <row r="594" spans="1:14" ht="15" x14ac:dyDescent="0.3">
      <c r="A594" s="1"/>
      <c r="B594" t="s">
        <v>16</v>
      </c>
      <c r="C594" t="s">
        <v>5026</v>
      </c>
      <c r="D594" t="s">
        <v>6916</v>
      </c>
      <c r="E594" t="s">
        <v>6916</v>
      </c>
      <c r="F594" t="s">
        <v>6916</v>
      </c>
      <c r="G594">
        <v>0.61798959970474199</v>
      </c>
      <c r="H594">
        <v>0.91600000000000004</v>
      </c>
      <c r="I594">
        <v>0</v>
      </c>
      <c r="J594">
        <v>1</v>
      </c>
      <c r="K594" t="str">
        <f t="shared" si="22"/>
        <v>yes</v>
      </c>
      <c r="L594" t="s">
        <v>7</v>
      </c>
      <c r="M594">
        <v>0.77182799999999996</v>
      </c>
      <c r="N594">
        <v>0.77548700000000004</v>
      </c>
    </row>
    <row r="595" spans="1:14" ht="15" x14ac:dyDescent="0.3">
      <c r="A595" s="1"/>
      <c r="B595" t="s">
        <v>16</v>
      </c>
      <c r="C595" t="s">
        <v>384</v>
      </c>
      <c r="D595" t="s">
        <v>5437</v>
      </c>
      <c r="E595" t="s">
        <v>386</v>
      </c>
      <c r="F595" t="s">
        <v>5438</v>
      </c>
      <c r="G595">
        <v>0.20192618668079401</v>
      </c>
      <c r="H595">
        <v>0.91500000000000004</v>
      </c>
      <c r="I595">
        <v>0.23499999999999999</v>
      </c>
      <c r="J595">
        <v>0.92400000000000004</v>
      </c>
      <c r="K595" t="str">
        <f t="shared" si="22"/>
        <v>yes</v>
      </c>
      <c r="L595" t="s">
        <v>7</v>
      </c>
      <c r="M595">
        <v>0.79905199999999998</v>
      </c>
      <c r="N595">
        <v>0.79392600000000002</v>
      </c>
    </row>
    <row r="596" spans="1:14" ht="15" x14ac:dyDescent="0.3">
      <c r="A596" s="1"/>
      <c r="B596" t="s">
        <v>16</v>
      </c>
      <c r="C596" t="s">
        <v>4351</v>
      </c>
      <c r="D596" t="s">
        <v>8853</v>
      </c>
      <c r="E596" t="s">
        <v>8854</v>
      </c>
      <c r="F596" t="s">
        <v>8855</v>
      </c>
      <c r="G596">
        <v>0.89112836122512795</v>
      </c>
      <c r="H596">
        <v>0.91400000000000003</v>
      </c>
      <c r="I596">
        <v>0.4</v>
      </c>
      <c r="J596">
        <v>0.98399999999999999</v>
      </c>
      <c r="K596" t="str">
        <f t="shared" si="22"/>
        <v>yes</v>
      </c>
      <c r="L596" t="s">
        <v>7</v>
      </c>
      <c r="M596">
        <v>0.84339399999999998</v>
      </c>
      <c r="N596">
        <v>0.84288099999999999</v>
      </c>
    </row>
    <row r="597" spans="1:14" ht="15" x14ac:dyDescent="0.3">
      <c r="A597" s="1"/>
      <c r="B597" t="s">
        <v>16</v>
      </c>
      <c r="C597" t="s">
        <v>3303</v>
      </c>
      <c r="D597" t="s">
        <v>3256</v>
      </c>
      <c r="E597" t="s">
        <v>6911</v>
      </c>
      <c r="F597" t="s">
        <v>6840</v>
      </c>
      <c r="G597">
        <v>0.33498889207839999</v>
      </c>
      <c r="H597">
        <v>0.91400000000000003</v>
      </c>
      <c r="I597">
        <v>0</v>
      </c>
      <c r="J597">
        <v>0.86699999999999999</v>
      </c>
      <c r="K597" t="str">
        <f t="shared" si="22"/>
        <v>yes</v>
      </c>
      <c r="L597" t="s">
        <v>7</v>
      </c>
      <c r="M597">
        <v>0.83102500000000001</v>
      </c>
      <c r="N597">
        <v>0.844059</v>
      </c>
    </row>
    <row r="598" spans="1:14" ht="15" x14ac:dyDescent="0.3">
      <c r="A598" s="1"/>
      <c r="B598" t="s">
        <v>16</v>
      </c>
      <c r="C598" t="s">
        <v>4284</v>
      </c>
      <c r="D598" t="s">
        <v>8717</v>
      </c>
      <c r="E598" t="s">
        <v>8718</v>
      </c>
      <c r="F598" t="s">
        <v>8719</v>
      </c>
      <c r="G598">
        <v>0.57124668359756503</v>
      </c>
      <c r="H598">
        <v>0.91300000000000003</v>
      </c>
      <c r="I598">
        <v>0.47099999999999997</v>
      </c>
      <c r="J598">
        <v>1</v>
      </c>
      <c r="K598" t="str">
        <f t="shared" si="22"/>
        <v>yes</v>
      </c>
      <c r="L598" t="s">
        <v>7</v>
      </c>
      <c r="M598">
        <v>0.91280899999999998</v>
      </c>
      <c r="N598">
        <v>0.89632599999999996</v>
      </c>
    </row>
    <row r="599" spans="1:14" ht="15" x14ac:dyDescent="0.3">
      <c r="A599" s="1"/>
      <c r="B599" t="s">
        <v>16</v>
      </c>
      <c r="C599" t="s">
        <v>4696</v>
      </c>
      <c r="D599" t="s">
        <v>9521</v>
      </c>
      <c r="E599" t="s">
        <v>9522</v>
      </c>
      <c r="F599" t="s">
        <v>9523</v>
      </c>
      <c r="G599">
        <v>5.8681908994912997E-2</v>
      </c>
      <c r="H599">
        <v>0.91300000000000003</v>
      </c>
      <c r="I599">
        <v>0.5</v>
      </c>
      <c r="J599">
        <v>0.85599999999999998</v>
      </c>
      <c r="K599" t="str">
        <f t="shared" si="22"/>
        <v>yes</v>
      </c>
      <c r="L599" t="s">
        <v>7</v>
      </c>
      <c r="M599">
        <v>0.85727100000000001</v>
      </c>
      <c r="N599">
        <v>0.85585100000000003</v>
      </c>
    </row>
    <row r="600" spans="1:14" ht="15" x14ac:dyDescent="0.3">
      <c r="A600" s="1"/>
      <c r="B600" t="s">
        <v>16</v>
      </c>
      <c r="C600" t="s">
        <v>4536</v>
      </c>
      <c r="D600" t="s">
        <v>9173</v>
      </c>
      <c r="E600" t="s">
        <v>9174</v>
      </c>
      <c r="F600" t="s">
        <v>9175</v>
      </c>
      <c r="G600">
        <v>0.50772571563720703</v>
      </c>
      <c r="H600">
        <v>0.91200000000000003</v>
      </c>
      <c r="I600">
        <v>0.66700000000000004</v>
      </c>
      <c r="J600">
        <v>0.68300000000000005</v>
      </c>
      <c r="K600" t="str">
        <f t="shared" si="22"/>
        <v>yes</v>
      </c>
      <c r="L600" t="s">
        <v>7</v>
      </c>
      <c r="M600">
        <v>0.91562399999999999</v>
      </c>
      <c r="N600">
        <v>0.91173800000000005</v>
      </c>
    </row>
    <row r="601" spans="1:14" ht="15" x14ac:dyDescent="0.3">
      <c r="A601" s="1"/>
      <c r="B601" t="s">
        <v>16</v>
      </c>
      <c r="C601" t="s">
        <v>4759</v>
      </c>
      <c r="D601" t="s">
        <v>9665</v>
      </c>
      <c r="E601" t="s">
        <v>9663</v>
      </c>
      <c r="F601" t="s">
        <v>9666</v>
      </c>
      <c r="G601">
        <v>0.65250575542449996</v>
      </c>
      <c r="H601">
        <v>0.91100000000000003</v>
      </c>
      <c r="I601">
        <v>0.83299999999999996</v>
      </c>
      <c r="J601">
        <v>0.97699999999999998</v>
      </c>
      <c r="K601" t="str">
        <f t="shared" si="22"/>
        <v>yes</v>
      </c>
      <c r="L601" t="s">
        <v>7</v>
      </c>
      <c r="M601">
        <v>0.95049399999999995</v>
      </c>
      <c r="N601">
        <v>0.94093899999999997</v>
      </c>
    </row>
    <row r="602" spans="1:14" ht="15" x14ac:dyDescent="0.3">
      <c r="A602" s="1"/>
      <c r="B602" t="s">
        <v>16</v>
      </c>
      <c r="C602" t="s">
        <v>227</v>
      </c>
      <c r="D602" t="s">
        <v>5317</v>
      </c>
      <c r="E602" t="s">
        <v>211</v>
      </c>
      <c r="F602" t="s">
        <v>211</v>
      </c>
      <c r="G602">
        <v>0.98473960161209095</v>
      </c>
      <c r="H602">
        <v>0.91</v>
      </c>
      <c r="I602">
        <v>0</v>
      </c>
      <c r="J602">
        <v>1</v>
      </c>
      <c r="K602" t="str">
        <f t="shared" si="22"/>
        <v>yes</v>
      </c>
      <c r="L602" t="s">
        <v>7</v>
      </c>
      <c r="M602">
        <v>0.73311099999999996</v>
      </c>
      <c r="N602">
        <v>0.73888200000000004</v>
      </c>
    </row>
    <row r="603" spans="1:14" ht="15" x14ac:dyDescent="0.3">
      <c r="A603" s="1"/>
      <c r="B603" t="s">
        <v>16</v>
      </c>
      <c r="C603" t="s">
        <v>227</v>
      </c>
      <c r="D603" t="s">
        <v>5317</v>
      </c>
      <c r="E603" t="s">
        <v>211</v>
      </c>
      <c r="F603" t="s">
        <v>211</v>
      </c>
      <c r="G603">
        <v>0.83913546800613403</v>
      </c>
      <c r="H603">
        <v>0.91</v>
      </c>
      <c r="I603">
        <v>0</v>
      </c>
      <c r="J603">
        <v>1</v>
      </c>
      <c r="K603" t="str">
        <f t="shared" si="22"/>
        <v>yes</v>
      </c>
      <c r="L603" t="s">
        <v>7</v>
      </c>
      <c r="M603">
        <v>0.73311099999999996</v>
      </c>
      <c r="N603">
        <v>0.73888200000000004</v>
      </c>
    </row>
    <row r="604" spans="1:14" ht="15" x14ac:dyDescent="0.3">
      <c r="A604" s="1"/>
      <c r="B604" t="s">
        <v>16</v>
      </c>
      <c r="C604" t="s">
        <v>2322</v>
      </c>
      <c r="D604" t="s">
        <v>6635</v>
      </c>
      <c r="E604" t="s">
        <v>6636</v>
      </c>
      <c r="F604" t="s">
        <v>2324</v>
      </c>
      <c r="G604">
        <v>0.69036364555358898</v>
      </c>
      <c r="H604">
        <v>0.91</v>
      </c>
      <c r="I604">
        <v>0.5</v>
      </c>
      <c r="J604">
        <v>0.93899999999999995</v>
      </c>
      <c r="K604" t="str">
        <f t="shared" si="22"/>
        <v>yes</v>
      </c>
      <c r="L604" t="s">
        <v>7</v>
      </c>
      <c r="M604">
        <v>0.84928899999999996</v>
      </c>
      <c r="N604">
        <v>0.83998899999999999</v>
      </c>
    </row>
    <row r="605" spans="1:14" ht="15" x14ac:dyDescent="0.3">
      <c r="A605" s="1"/>
      <c r="B605" t="s">
        <v>16</v>
      </c>
      <c r="C605" t="s">
        <v>4986</v>
      </c>
      <c r="D605" t="s">
        <v>10104</v>
      </c>
      <c r="E605" t="s">
        <v>10102</v>
      </c>
      <c r="F605" t="s">
        <v>9949</v>
      </c>
      <c r="G605">
        <v>0.52096873521804798</v>
      </c>
      <c r="H605">
        <v>0.91</v>
      </c>
      <c r="I605">
        <v>0</v>
      </c>
      <c r="J605">
        <v>0.78400000000000003</v>
      </c>
      <c r="K605" t="str">
        <f t="shared" si="22"/>
        <v>yes</v>
      </c>
      <c r="L605" t="s">
        <v>7</v>
      </c>
      <c r="M605">
        <v>0.93701199999999996</v>
      </c>
      <c r="N605">
        <v>0.93145599999999995</v>
      </c>
    </row>
    <row r="606" spans="1:14" ht="15" x14ac:dyDescent="0.3">
      <c r="A606" s="1"/>
      <c r="B606" t="s">
        <v>16</v>
      </c>
      <c r="C606" t="s">
        <v>3349</v>
      </c>
      <c r="D606" t="s">
        <v>7023</v>
      </c>
      <c r="E606" t="s">
        <v>7024</v>
      </c>
      <c r="F606" t="s">
        <v>7025</v>
      </c>
      <c r="G606">
        <v>0.21946094930172</v>
      </c>
      <c r="H606">
        <v>0.90900000000000003</v>
      </c>
      <c r="I606">
        <v>0.57099999999999995</v>
      </c>
      <c r="J606">
        <v>0.95599999999999996</v>
      </c>
      <c r="K606" t="str">
        <f t="shared" si="22"/>
        <v>yes</v>
      </c>
      <c r="L606" t="s">
        <v>7</v>
      </c>
      <c r="M606">
        <v>0.90019099999999996</v>
      </c>
      <c r="N606">
        <v>0.895845</v>
      </c>
    </row>
    <row r="607" spans="1:14" ht="15" x14ac:dyDescent="0.3">
      <c r="A607" s="1"/>
      <c r="B607" t="s">
        <v>16</v>
      </c>
      <c r="C607" t="s">
        <v>3615</v>
      </c>
      <c r="D607" t="s">
        <v>7512</v>
      </c>
      <c r="E607" t="s">
        <v>7508</v>
      </c>
      <c r="F607" t="s">
        <v>7513</v>
      </c>
      <c r="G607">
        <v>0.34996652603149397</v>
      </c>
      <c r="H607">
        <v>0.90900000000000003</v>
      </c>
      <c r="I607">
        <v>0.13300000000000001</v>
      </c>
      <c r="J607">
        <v>0.98599999999999999</v>
      </c>
      <c r="K607" t="str">
        <f t="shared" si="22"/>
        <v>yes</v>
      </c>
      <c r="L607" t="s">
        <v>7</v>
      </c>
      <c r="M607">
        <v>0.862842</v>
      </c>
      <c r="N607">
        <v>0.85609000000000002</v>
      </c>
    </row>
    <row r="608" spans="1:14" ht="15" x14ac:dyDescent="0.3">
      <c r="A608" s="1"/>
      <c r="B608" t="s">
        <v>16</v>
      </c>
      <c r="C608" t="s">
        <v>3779</v>
      </c>
      <c r="D608" t="s">
        <v>7803</v>
      </c>
      <c r="E608" t="s">
        <v>7804</v>
      </c>
      <c r="F608" t="s">
        <v>7804</v>
      </c>
      <c r="G608">
        <v>0.96848350763320901</v>
      </c>
      <c r="H608">
        <v>0.90800000000000003</v>
      </c>
      <c r="I608">
        <v>0</v>
      </c>
      <c r="J608">
        <v>1</v>
      </c>
      <c r="K608" t="str">
        <f t="shared" si="22"/>
        <v>yes</v>
      </c>
      <c r="L608" t="s">
        <v>7</v>
      </c>
      <c r="M608">
        <v>0.90085300000000001</v>
      </c>
      <c r="N608">
        <v>0.88912999999999998</v>
      </c>
    </row>
    <row r="609" spans="1:14" ht="15" x14ac:dyDescent="0.3">
      <c r="A609" s="1"/>
      <c r="B609" t="s">
        <v>16</v>
      </c>
      <c r="C609" t="s">
        <v>4563</v>
      </c>
      <c r="D609" s="3">
        <v>0.3</v>
      </c>
      <c r="E609" t="s">
        <v>9227</v>
      </c>
      <c r="F609" s="3">
        <v>0.3</v>
      </c>
      <c r="G609">
        <v>0.75867611169815097</v>
      </c>
      <c r="H609">
        <v>0.90800000000000003</v>
      </c>
      <c r="I609">
        <v>0.5</v>
      </c>
      <c r="J609">
        <v>0.90400000000000003</v>
      </c>
      <c r="K609" t="str">
        <f t="shared" si="22"/>
        <v>yes</v>
      </c>
      <c r="L609" t="s">
        <v>7</v>
      </c>
      <c r="M609">
        <v>0.77349599999999996</v>
      </c>
      <c r="N609">
        <v>0.77978400000000003</v>
      </c>
    </row>
    <row r="610" spans="1:14" ht="15" x14ac:dyDescent="0.3">
      <c r="A610" s="1"/>
      <c r="B610" t="s">
        <v>16</v>
      </c>
      <c r="C610" t="s">
        <v>4777</v>
      </c>
      <c r="D610" t="s">
        <v>9701</v>
      </c>
      <c r="E610" t="s">
        <v>9702</v>
      </c>
      <c r="F610" t="s">
        <v>9703</v>
      </c>
      <c r="G610">
        <v>0.65942215919494596</v>
      </c>
      <c r="H610">
        <v>0.90700000000000003</v>
      </c>
      <c r="I610">
        <v>0.4</v>
      </c>
      <c r="J610">
        <v>1</v>
      </c>
      <c r="K610" t="str">
        <f t="shared" si="22"/>
        <v>yes</v>
      </c>
      <c r="L610" t="s">
        <v>7</v>
      </c>
      <c r="M610">
        <v>0.82081000000000004</v>
      </c>
      <c r="N610">
        <v>0.82617399999999996</v>
      </c>
    </row>
    <row r="611" spans="1:14" ht="15" x14ac:dyDescent="0.3">
      <c r="A611" s="1"/>
      <c r="B611" t="s">
        <v>16</v>
      </c>
      <c r="C611" t="s">
        <v>4777</v>
      </c>
      <c r="D611" t="s">
        <v>9701</v>
      </c>
      <c r="E611" t="s">
        <v>9702</v>
      </c>
      <c r="F611" t="s">
        <v>9703</v>
      </c>
      <c r="G611">
        <v>0.61054611206054699</v>
      </c>
      <c r="H611">
        <v>0.90700000000000003</v>
      </c>
      <c r="I611">
        <v>0.4</v>
      </c>
      <c r="J611">
        <v>1</v>
      </c>
      <c r="K611" t="str">
        <f t="shared" si="22"/>
        <v>yes</v>
      </c>
      <c r="L611" t="s">
        <v>7</v>
      </c>
      <c r="M611">
        <v>0.82081000000000004</v>
      </c>
      <c r="N611">
        <v>0.82617399999999996</v>
      </c>
    </row>
    <row r="612" spans="1:14" ht="15" x14ac:dyDescent="0.3">
      <c r="A612" s="1"/>
      <c r="B612" t="s">
        <v>16</v>
      </c>
      <c r="C612" t="s">
        <v>3389</v>
      </c>
      <c r="D612" t="s">
        <v>7124</v>
      </c>
      <c r="E612" t="s">
        <v>7122</v>
      </c>
      <c r="F612" t="s">
        <v>7125</v>
      </c>
      <c r="G612">
        <v>0.29910770058631903</v>
      </c>
      <c r="H612">
        <v>0.90600000000000003</v>
      </c>
      <c r="I612">
        <v>0.73699999999999999</v>
      </c>
      <c r="J612">
        <v>0.80300000000000005</v>
      </c>
      <c r="K612" t="str">
        <f t="shared" si="22"/>
        <v>yes</v>
      </c>
      <c r="L612" t="s">
        <v>7</v>
      </c>
      <c r="M612">
        <v>0.820519</v>
      </c>
      <c r="N612">
        <v>0.82978300000000005</v>
      </c>
    </row>
    <row r="613" spans="1:14" ht="15" x14ac:dyDescent="0.3">
      <c r="A613" s="1"/>
      <c r="B613" t="s">
        <v>16</v>
      </c>
      <c r="C613" t="s">
        <v>3650</v>
      </c>
      <c r="D613" t="s">
        <v>7573</v>
      </c>
      <c r="E613" t="s">
        <v>7574</v>
      </c>
      <c r="F613" t="s">
        <v>7574</v>
      </c>
      <c r="G613">
        <v>0.75004899501800504</v>
      </c>
      <c r="H613">
        <v>0.90300000000000002</v>
      </c>
      <c r="I613">
        <v>0</v>
      </c>
      <c r="J613">
        <v>1</v>
      </c>
      <c r="K613" t="str">
        <f t="shared" si="22"/>
        <v>yes</v>
      </c>
      <c r="L613" t="s">
        <v>7</v>
      </c>
      <c r="M613">
        <v>0.66615100000000005</v>
      </c>
      <c r="N613">
        <v>0.68537599999999999</v>
      </c>
    </row>
    <row r="614" spans="1:14" ht="15" x14ac:dyDescent="0.3">
      <c r="A614" s="1"/>
      <c r="B614" t="s">
        <v>16</v>
      </c>
      <c r="C614" t="s">
        <v>3523</v>
      </c>
      <c r="D614" t="s">
        <v>7372</v>
      </c>
      <c r="E614" t="s">
        <v>7373</v>
      </c>
      <c r="F614" t="s">
        <v>7374</v>
      </c>
      <c r="G614">
        <v>0.90721321105956998</v>
      </c>
      <c r="H614">
        <v>0.90100000000000002</v>
      </c>
      <c r="I614">
        <v>0</v>
      </c>
      <c r="J614">
        <v>0.68600000000000005</v>
      </c>
      <c r="K614" t="str">
        <f t="shared" si="22"/>
        <v>yes</v>
      </c>
      <c r="L614" t="s">
        <v>7</v>
      </c>
      <c r="M614">
        <v>0.91166000000000003</v>
      </c>
      <c r="N614">
        <v>0.91695499999999996</v>
      </c>
    </row>
    <row r="615" spans="1:14" ht="15" x14ac:dyDescent="0.3">
      <c r="A615" s="1"/>
      <c r="B615" t="s">
        <v>16</v>
      </c>
      <c r="C615" t="s">
        <v>3582</v>
      </c>
      <c r="D615" t="s">
        <v>7454</v>
      </c>
      <c r="E615" t="s">
        <v>7454</v>
      </c>
      <c r="F615" t="s">
        <v>7454</v>
      </c>
      <c r="G615">
        <v>0.63381820917129505</v>
      </c>
      <c r="H615">
        <v>0.9</v>
      </c>
      <c r="I615">
        <v>0</v>
      </c>
      <c r="J615">
        <v>1</v>
      </c>
      <c r="K615" t="str">
        <f t="shared" si="22"/>
        <v>yes</v>
      </c>
      <c r="L615" t="s">
        <v>7</v>
      </c>
      <c r="M615">
        <v>0.76297999999999999</v>
      </c>
      <c r="N615">
        <v>0.75096099999999999</v>
      </c>
    </row>
    <row r="616" spans="1:14" ht="15" x14ac:dyDescent="0.3">
      <c r="A616" s="1"/>
      <c r="B616" t="s">
        <v>16</v>
      </c>
      <c r="C616" t="s">
        <v>3755</v>
      </c>
      <c r="D616" t="s">
        <v>7757</v>
      </c>
      <c r="E616" t="s">
        <v>7755</v>
      </c>
      <c r="F616" t="s">
        <v>7758</v>
      </c>
      <c r="G616">
        <v>0.46959498524665799</v>
      </c>
      <c r="H616">
        <v>0.9</v>
      </c>
      <c r="I616">
        <v>0.47599999999999998</v>
      </c>
      <c r="J616">
        <v>0.996</v>
      </c>
      <c r="K616" t="str">
        <f t="shared" si="22"/>
        <v>yes</v>
      </c>
      <c r="L616" t="s">
        <v>7</v>
      </c>
      <c r="M616">
        <v>0.89590000000000003</v>
      </c>
      <c r="N616">
        <v>0.88244500000000003</v>
      </c>
    </row>
    <row r="617" spans="1:14" ht="15" x14ac:dyDescent="0.3">
      <c r="A617" s="1"/>
      <c r="B617" t="s">
        <v>16</v>
      </c>
      <c r="C617" t="s">
        <v>4585</v>
      </c>
      <c r="D617" t="s">
        <v>9255</v>
      </c>
      <c r="E617" t="s">
        <v>9256</v>
      </c>
      <c r="F617" t="s">
        <v>9256</v>
      </c>
      <c r="G617">
        <v>0.997120201587677</v>
      </c>
      <c r="H617">
        <v>0.9</v>
      </c>
      <c r="I617">
        <v>0</v>
      </c>
      <c r="J617">
        <v>1</v>
      </c>
      <c r="K617" t="str">
        <f t="shared" si="22"/>
        <v>yes</v>
      </c>
      <c r="L617" t="s">
        <v>7</v>
      </c>
      <c r="M617">
        <v>0.91106699999999996</v>
      </c>
      <c r="N617">
        <v>0.89412400000000003</v>
      </c>
    </row>
    <row r="618" spans="1:14" ht="15" x14ac:dyDescent="0.3">
      <c r="A618" s="1"/>
      <c r="B618" t="s">
        <v>16</v>
      </c>
      <c r="C618" t="s">
        <v>3476</v>
      </c>
      <c r="D618" t="s">
        <v>7300</v>
      </c>
      <c r="E618" t="s">
        <v>7301</v>
      </c>
      <c r="F618" t="s">
        <v>7302</v>
      </c>
      <c r="G618">
        <v>0.99677979946136497</v>
      </c>
      <c r="H618">
        <v>0.89900000000000002</v>
      </c>
      <c r="I618">
        <v>0</v>
      </c>
      <c r="J618">
        <v>0.88500000000000001</v>
      </c>
      <c r="K618" t="str">
        <f t="shared" si="22"/>
        <v>yes</v>
      </c>
      <c r="L618" t="s">
        <v>7</v>
      </c>
      <c r="M618">
        <v>0.90019899999999997</v>
      </c>
      <c r="N618">
        <v>0.88873999999999997</v>
      </c>
    </row>
    <row r="619" spans="1:14" ht="15" x14ac:dyDescent="0.3">
      <c r="A619" s="1"/>
      <c r="B619" t="s">
        <v>16</v>
      </c>
      <c r="C619" t="s">
        <v>3543</v>
      </c>
      <c r="D619" t="s">
        <v>7399</v>
      </c>
      <c r="E619" t="s">
        <v>7400</v>
      </c>
      <c r="F619" t="s">
        <v>7401</v>
      </c>
      <c r="G619">
        <v>0.70312237739562999</v>
      </c>
      <c r="H619">
        <v>0.89900000000000002</v>
      </c>
      <c r="I619">
        <v>0.5</v>
      </c>
      <c r="J619">
        <v>0.83099999999999996</v>
      </c>
      <c r="K619" t="str">
        <f t="shared" si="22"/>
        <v>yes</v>
      </c>
      <c r="L619" t="s">
        <v>7</v>
      </c>
      <c r="M619">
        <v>0.81469499999999995</v>
      </c>
      <c r="N619">
        <v>0.80259599999999998</v>
      </c>
    </row>
    <row r="620" spans="1:14" ht="15" x14ac:dyDescent="0.3">
      <c r="A620" s="1"/>
      <c r="B620" t="s">
        <v>16</v>
      </c>
      <c r="C620" t="s">
        <v>1895</v>
      </c>
      <c r="D620" t="s">
        <v>6383</v>
      </c>
      <c r="E620" t="s">
        <v>1897</v>
      </c>
      <c r="F620" t="s">
        <v>6383</v>
      </c>
      <c r="G620">
        <v>0.76413303613662698</v>
      </c>
      <c r="H620">
        <v>0.89800000000000002</v>
      </c>
      <c r="I620">
        <v>0</v>
      </c>
      <c r="J620">
        <v>0.99199999999999999</v>
      </c>
      <c r="K620" t="str">
        <f t="shared" si="22"/>
        <v>yes</v>
      </c>
      <c r="L620" t="s">
        <v>7</v>
      </c>
      <c r="M620">
        <v>0.64583800000000002</v>
      </c>
      <c r="N620">
        <v>0.64637</v>
      </c>
    </row>
    <row r="621" spans="1:14" ht="15" x14ac:dyDescent="0.3">
      <c r="A621" s="1"/>
      <c r="B621" t="s">
        <v>16</v>
      </c>
      <c r="C621" t="s">
        <v>3767</v>
      </c>
      <c r="D621" t="s">
        <v>7774</v>
      </c>
      <c r="E621" t="s">
        <v>7774</v>
      </c>
      <c r="F621" t="s">
        <v>7774</v>
      </c>
      <c r="G621">
        <v>0.59730243682861295</v>
      </c>
      <c r="H621">
        <v>0.89800000000000002</v>
      </c>
      <c r="I621">
        <v>0</v>
      </c>
      <c r="J621">
        <v>1</v>
      </c>
      <c r="K621" t="str">
        <f t="shared" si="22"/>
        <v>yes</v>
      </c>
      <c r="L621" t="s">
        <v>7</v>
      </c>
      <c r="M621">
        <v>0.84537700000000005</v>
      </c>
      <c r="N621">
        <v>0.84331199999999995</v>
      </c>
    </row>
    <row r="622" spans="1:14" ht="15" x14ac:dyDescent="0.3">
      <c r="A622" s="1"/>
      <c r="B622" t="s">
        <v>16</v>
      </c>
      <c r="C622" t="s">
        <v>4274</v>
      </c>
      <c r="D622" t="s">
        <v>8697</v>
      </c>
      <c r="E622" t="s">
        <v>8695</v>
      </c>
      <c r="F622" t="s">
        <v>8698</v>
      </c>
      <c r="G622">
        <v>0.43213948607444802</v>
      </c>
      <c r="H622">
        <v>0.89800000000000002</v>
      </c>
      <c r="I622">
        <v>0.57099999999999995</v>
      </c>
      <c r="J622">
        <v>0.99199999999999999</v>
      </c>
      <c r="K622" t="str">
        <f t="shared" si="22"/>
        <v>yes</v>
      </c>
      <c r="L622" t="s">
        <v>7</v>
      </c>
      <c r="M622">
        <v>0.87991200000000003</v>
      </c>
      <c r="N622">
        <v>0.852074</v>
      </c>
    </row>
    <row r="623" spans="1:14" ht="15" x14ac:dyDescent="0.3">
      <c r="A623" s="1"/>
      <c r="B623" t="s">
        <v>16</v>
      </c>
      <c r="C623" t="s">
        <v>4805</v>
      </c>
      <c r="D623" t="s">
        <v>9754</v>
      </c>
      <c r="E623" t="s">
        <v>4805</v>
      </c>
      <c r="F623" t="s">
        <v>9755</v>
      </c>
      <c r="G623">
        <v>0.142635062336922</v>
      </c>
      <c r="H623">
        <v>0.89800000000000002</v>
      </c>
      <c r="I623">
        <v>0.5</v>
      </c>
      <c r="J623">
        <v>0.98199999999999998</v>
      </c>
      <c r="K623" t="str">
        <f t="shared" si="22"/>
        <v>yes</v>
      </c>
      <c r="L623" t="s">
        <v>7</v>
      </c>
      <c r="M623">
        <v>0.88972499999999999</v>
      </c>
      <c r="N623">
        <v>0.88606099999999999</v>
      </c>
    </row>
    <row r="624" spans="1:14" ht="15" x14ac:dyDescent="0.3">
      <c r="A624" s="1"/>
      <c r="B624" t="s">
        <v>16</v>
      </c>
      <c r="C624" t="s">
        <v>1297</v>
      </c>
      <c r="D624" t="s">
        <v>6001</v>
      </c>
      <c r="E624" t="s">
        <v>1299</v>
      </c>
      <c r="F624" t="s">
        <v>6002</v>
      </c>
      <c r="G624">
        <v>0.61806595325470004</v>
      </c>
      <c r="H624">
        <v>0.89500000000000002</v>
      </c>
      <c r="I624">
        <v>0.4</v>
      </c>
      <c r="J624">
        <v>0.91700000000000004</v>
      </c>
      <c r="K624" t="str">
        <f t="shared" si="22"/>
        <v>yes</v>
      </c>
      <c r="L624" t="s">
        <v>7</v>
      </c>
      <c r="M624">
        <v>0.78830599999999995</v>
      </c>
      <c r="N624">
        <v>0.80712099999999998</v>
      </c>
    </row>
    <row r="625" spans="1:14" ht="15" x14ac:dyDescent="0.3">
      <c r="A625" s="1"/>
      <c r="B625" t="s">
        <v>16</v>
      </c>
      <c r="C625" t="s">
        <v>3785</v>
      </c>
      <c r="D625" t="s">
        <v>7813</v>
      </c>
      <c r="E625" t="s">
        <v>7811</v>
      </c>
      <c r="F625" t="s">
        <v>7814</v>
      </c>
      <c r="G625">
        <v>0.440007954835892</v>
      </c>
      <c r="H625">
        <v>0.89400000000000002</v>
      </c>
      <c r="I625">
        <v>0.70599999999999996</v>
      </c>
      <c r="J625">
        <v>0.30399999999999999</v>
      </c>
      <c r="K625" t="str">
        <f t="shared" si="22"/>
        <v>yes</v>
      </c>
      <c r="L625" t="s">
        <v>7</v>
      </c>
      <c r="M625">
        <v>0.913022</v>
      </c>
      <c r="N625">
        <v>0.91097300000000003</v>
      </c>
    </row>
    <row r="626" spans="1:14" ht="15" x14ac:dyDescent="0.3">
      <c r="A626" s="1"/>
      <c r="B626" t="s">
        <v>16</v>
      </c>
      <c r="C626" t="s">
        <v>4679</v>
      </c>
      <c r="D626" t="s">
        <v>9479</v>
      </c>
      <c r="E626" t="s">
        <v>9477</v>
      </c>
      <c r="F626" t="s">
        <v>9480</v>
      </c>
      <c r="G626">
        <v>0.44619306921958901</v>
      </c>
      <c r="H626">
        <v>0.89300000000000002</v>
      </c>
      <c r="I626">
        <v>0.57099999999999995</v>
      </c>
      <c r="J626">
        <v>0.93500000000000005</v>
      </c>
      <c r="K626" t="str">
        <f t="shared" si="22"/>
        <v>yes</v>
      </c>
      <c r="L626" t="s">
        <v>7</v>
      </c>
      <c r="M626">
        <v>0.87306899999999998</v>
      </c>
      <c r="N626">
        <v>0.87268699999999999</v>
      </c>
    </row>
    <row r="627" spans="1:14" ht="15" x14ac:dyDescent="0.3">
      <c r="A627" s="1"/>
      <c r="B627" t="s">
        <v>16</v>
      </c>
      <c r="C627" t="s">
        <v>4774</v>
      </c>
      <c r="D627" t="s">
        <v>9696</v>
      </c>
      <c r="E627" t="s">
        <v>9697</v>
      </c>
      <c r="F627" t="s">
        <v>9698</v>
      </c>
      <c r="G627">
        <v>0.53755676746368397</v>
      </c>
      <c r="H627">
        <v>0.89300000000000002</v>
      </c>
      <c r="I627">
        <v>0.5</v>
      </c>
      <c r="J627">
        <v>0.85699999999999998</v>
      </c>
      <c r="K627" t="str">
        <f t="shared" si="22"/>
        <v>yes</v>
      </c>
      <c r="L627" t="s">
        <v>7</v>
      </c>
      <c r="M627">
        <v>0.88494399999999995</v>
      </c>
      <c r="N627">
        <v>0.886077</v>
      </c>
    </row>
    <row r="628" spans="1:14" ht="15" x14ac:dyDescent="0.3">
      <c r="A628" s="1"/>
      <c r="B628" t="s">
        <v>16</v>
      </c>
      <c r="C628" t="s">
        <v>4774</v>
      </c>
      <c r="D628" t="s">
        <v>9696</v>
      </c>
      <c r="E628" t="s">
        <v>9697</v>
      </c>
      <c r="F628" t="s">
        <v>9698</v>
      </c>
      <c r="G628">
        <v>0.53755676746368397</v>
      </c>
      <c r="H628">
        <v>0.89300000000000002</v>
      </c>
      <c r="I628">
        <v>0.5</v>
      </c>
      <c r="J628">
        <v>0.85699999999999998</v>
      </c>
      <c r="K628" t="str">
        <f t="shared" si="22"/>
        <v>yes</v>
      </c>
      <c r="L628" t="s">
        <v>7</v>
      </c>
      <c r="M628">
        <v>0.88494399999999995</v>
      </c>
      <c r="N628">
        <v>0.886077</v>
      </c>
    </row>
    <row r="629" spans="1:14" ht="15" x14ac:dyDescent="0.3">
      <c r="A629" s="1"/>
      <c r="B629" t="s">
        <v>16</v>
      </c>
      <c r="C629" t="s">
        <v>4265</v>
      </c>
      <c r="D629" t="s">
        <v>8680</v>
      </c>
      <c r="E629" t="s">
        <v>8681</v>
      </c>
      <c r="F629" t="s">
        <v>8682</v>
      </c>
      <c r="G629">
        <v>0.69041633605956998</v>
      </c>
      <c r="H629">
        <v>0.89200000000000002</v>
      </c>
      <c r="I629">
        <v>0.88</v>
      </c>
      <c r="J629">
        <v>0.96299999999999997</v>
      </c>
      <c r="K629" t="str">
        <f t="shared" si="22"/>
        <v>yes</v>
      </c>
      <c r="L629" t="s">
        <v>7</v>
      </c>
      <c r="M629">
        <v>0.93771000000000004</v>
      </c>
      <c r="N629">
        <v>0.93249700000000002</v>
      </c>
    </row>
    <row r="630" spans="1:14" ht="15" x14ac:dyDescent="0.3">
      <c r="A630" s="1"/>
      <c r="B630" t="s">
        <v>16</v>
      </c>
      <c r="C630" t="s">
        <v>5176</v>
      </c>
      <c r="D630" t="s">
        <v>10450</v>
      </c>
      <c r="E630" t="s">
        <v>10451</v>
      </c>
      <c r="F630" t="s">
        <v>10452</v>
      </c>
      <c r="G630">
        <v>0.236162394285202</v>
      </c>
      <c r="H630">
        <v>0.89200000000000002</v>
      </c>
      <c r="I630">
        <v>0.5</v>
      </c>
      <c r="J630">
        <v>0.69399999999999995</v>
      </c>
      <c r="K630" t="str">
        <f t="shared" si="22"/>
        <v>yes</v>
      </c>
      <c r="L630" t="s">
        <v>7</v>
      </c>
      <c r="M630">
        <v>0.74249299999999996</v>
      </c>
      <c r="N630">
        <v>0.76201200000000002</v>
      </c>
    </row>
    <row r="631" spans="1:14" ht="15" x14ac:dyDescent="0.3">
      <c r="A631" s="1"/>
      <c r="B631" t="s">
        <v>16</v>
      </c>
      <c r="C631" t="s">
        <v>3800</v>
      </c>
      <c r="D631" t="s">
        <v>7848</v>
      </c>
      <c r="E631" t="s">
        <v>7846</v>
      </c>
      <c r="F631" t="s">
        <v>7849</v>
      </c>
      <c r="G631">
        <v>0.449286669492722</v>
      </c>
      <c r="H631">
        <v>0.89100000000000001</v>
      </c>
      <c r="I631">
        <v>0.35299999999999998</v>
      </c>
      <c r="J631">
        <v>0.97699999999999998</v>
      </c>
      <c r="K631" t="str">
        <f t="shared" si="22"/>
        <v>yes</v>
      </c>
      <c r="L631" t="s">
        <v>7</v>
      </c>
      <c r="M631">
        <v>0.83677800000000002</v>
      </c>
      <c r="N631">
        <v>0.826959</v>
      </c>
    </row>
    <row r="632" spans="1:14" ht="15" x14ac:dyDescent="0.3">
      <c r="A632" s="1"/>
      <c r="B632" t="s">
        <v>16</v>
      </c>
      <c r="C632" t="s">
        <v>4016</v>
      </c>
      <c r="D632" t="s">
        <v>8255</v>
      </c>
      <c r="E632" t="s">
        <v>4016</v>
      </c>
      <c r="F632" t="s">
        <v>8255</v>
      </c>
      <c r="G632">
        <v>0.49827083945274397</v>
      </c>
      <c r="H632">
        <v>0.89100000000000001</v>
      </c>
      <c r="I632">
        <v>0.8</v>
      </c>
      <c r="J632">
        <v>0.95199999999999996</v>
      </c>
      <c r="K632" t="str">
        <f t="shared" si="22"/>
        <v>yes</v>
      </c>
      <c r="L632" t="s">
        <v>7</v>
      </c>
      <c r="M632">
        <v>0.86060999999999999</v>
      </c>
      <c r="N632">
        <v>0.86018700000000003</v>
      </c>
    </row>
    <row r="633" spans="1:14" ht="15" x14ac:dyDescent="0.3">
      <c r="A633" s="1"/>
      <c r="B633" t="s">
        <v>16</v>
      </c>
      <c r="C633" t="s">
        <v>3528</v>
      </c>
      <c r="D633" t="s">
        <v>7377</v>
      </c>
      <c r="E633" t="s">
        <v>7378</v>
      </c>
      <c r="F633" t="s">
        <v>7379</v>
      </c>
      <c r="G633">
        <v>0.95579695701599099</v>
      </c>
      <c r="H633">
        <v>0.89</v>
      </c>
      <c r="I633">
        <v>0</v>
      </c>
      <c r="J633">
        <v>0.872</v>
      </c>
      <c r="K633" t="str">
        <f t="shared" si="22"/>
        <v>yes</v>
      </c>
      <c r="L633" t="s">
        <v>7</v>
      </c>
      <c r="M633">
        <v>0.78641899999999998</v>
      </c>
      <c r="N633">
        <v>0.788497</v>
      </c>
    </row>
    <row r="634" spans="1:14" ht="15" x14ac:dyDescent="0.3">
      <c r="A634" s="1"/>
      <c r="B634" t="s">
        <v>16</v>
      </c>
      <c r="C634" t="s">
        <v>4808</v>
      </c>
      <c r="D634" t="s">
        <v>9766</v>
      </c>
      <c r="E634" t="s">
        <v>4808</v>
      </c>
      <c r="F634" t="s">
        <v>9766</v>
      </c>
      <c r="G634">
        <v>0.31490170955657998</v>
      </c>
      <c r="H634">
        <v>0.89</v>
      </c>
      <c r="I634">
        <v>0.66700000000000004</v>
      </c>
      <c r="J634">
        <v>0.85099999999999998</v>
      </c>
      <c r="K634" t="str">
        <f t="shared" si="22"/>
        <v>yes</v>
      </c>
      <c r="L634" t="s">
        <v>7</v>
      </c>
      <c r="M634">
        <v>0.71560299999999999</v>
      </c>
      <c r="N634">
        <v>0.71672000000000002</v>
      </c>
    </row>
    <row r="635" spans="1:14" ht="15" x14ac:dyDescent="0.3">
      <c r="A635" s="1"/>
      <c r="B635" t="s">
        <v>16</v>
      </c>
      <c r="C635" t="s">
        <v>1966</v>
      </c>
      <c r="D635" t="s">
        <v>6426</v>
      </c>
      <c r="E635" t="s">
        <v>6427</v>
      </c>
      <c r="F635" t="s">
        <v>6428</v>
      </c>
      <c r="G635">
        <v>0.36906892061233498</v>
      </c>
      <c r="H635">
        <v>0.88900000000000001</v>
      </c>
      <c r="I635">
        <v>0.44400000000000001</v>
      </c>
      <c r="J635">
        <v>0.99299999999999999</v>
      </c>
      <c r="K635" t="str">
        <f t="shared" si="22"/>
        <v>yes</v>
      </c>
      <c r="L635" t="s">
        <v>7</v>
      </c>
      <c r="M635">
        <v>0.80724300000000004</v>
      </c>
      <c r="N635">
        <v>0.83230800000000005</v>
      </c>
    </row>
    <row r="636" spans="1:14" ht="15" x14ac:dyDescent="0.3">
      <c r="A636" s="1"/>
      <c r="B636" t="s">
        <v>16</v>
      </c>
      <c r="C636" t="s">
        <v>4013</v>
      </c>
      <c r="D636" t="s">
        <v>8251</v>
      </c>
      <c r="E636" t="s">
        <v>8252</v>
      </c>
      <c r="F636" t="s">
        <v>8253</v>
      </c>
      <c r="G636">
        <v>0.70748496055603005</v>
      </c>
      <c r="H636">
        <v>0.88900000000000001</v>
      </c>
      <c r="I636">
        <v>0.36399999999999999</v>
      </c>
      <c r="J636">
        <v>0.98099999999999998</v>
      </c>
      <c r="K636" t="str">
        <f t="shared" si="22"/>
        <v>yes</v>
      </c>
      <c r="L636" t="s">
        <v>7</v>
      </c>
      <c r="M636">
        <v>0.90360099999999999</v>
      </c>
      <c r="N636">
        <v>0.89222100000000004</v>
      </c>
    </row>
    <row r="637" spans="1:14" ht="15" x14ac:dyDescent="0.3">
      <c r="A637" s="1"/>
      <c r="B637" t="s">
        <v>16</v>
      </c>
      <c r="C637" t="s">
        <v>1888</v>
      </c>
      <c r="D637" t="s">
        <v>6378</v>
      </c>
      <c r="E637" t="s">
        <v>6379</v>
      </c>
      <c r="F637" t="s">
        <v>6380</v>
      </c>
      <c r="G637">
        <v>0.69404286146163896</v>
      </c>
      <c r="H637">
        <v>0.88800000000000001</v>
      </c>
      <c r="I637">
        <v>0.25</v>
      </c>
      <c r="J637">
        <v>0.79600000000000004</v>
      </c>
      <c r="K637" t="str">
        <f t="shared" si="22"/>
        <v>yes</v>
      </c>
      <c r="L637" t="s">
        <v>7</v>
      </c>
      <c r="M637">
        <v>0.85974300000000003</v>
      </c>
      <c r="N637">
        <v>0.87432699999999997</v>
      </c>
    </row>
    <row r="638" spans="1:14" ht="15" x14ac:dyDescent="0.3">
      <c r="A638" s="1"/>
      <c r="B638" t="s">
        <v>16</v>
      </c>
      <c r="C638" t="s">
        <v>3665</v>
      </c>
      <c r="D638" t="s">
        <v>7593</v>
      </c>
      <c r="E638" t="s">
        <v>7591</v>
      </c>
      <c r="F638" t="s">
        <v>7594</v>
      </c>
      <c r="G638">
        <v>0.55599755048751798</v>
      </c>
      <c r="H638">
        <v>0.88800000000000001</v>
      </c>
      <c r="I638">
        <v>0.33300000000000002</v>
      </c>
      <c r="J638">
        <v>1</v>
      </c>
      <c r="K638" t="str">
        <f t="shared" si="22"/>
        <v>yes</v>
      </c>
      <c r="L638" t="s">
        <v>7</v>
      </c>
      <c r="M638">
        <v>0.92902899999999999</v>
      </c>
      <c r="N638">
        <v>0.919076</v>
      </c>
    </row>
    <row r="639" spans="1:14" ht="15" x14ac:dyDescent="0.3">
      <c r="A639" s="1"/>
      <c r="B639" t="s">
        <v>16</v>
      </c>
      <c r="C639" t="s">
        <v>3874</v>
      </c>
      <c r="D639" t="s">
        <v>7965</v>
      </c>
      <c r="E639" t="s">
        <v>7966</v>
      </c>
      <c r="F639" t="s">
        <v>7967</v>
      </c>
      <c r="G639">
        <v>0.673952877521515</v>
      </c>
      <c r="H639">
        <v>0.88800000000000001</v>
      </c>
      <c r="I639">
        <v>0</v>
      </c>
      <c r="J639">
        <v>0.86899999999999999</v>
      </c>
      <c r="K639" t="str">
        <f t="shared" si="22"/>
        <v>yes</v>
      </c>
      <c r="L639" t="s">
        <v>7</v>
      </c>
      <c r="M639">
        <v>0.81896800000000003</v>
      </c>
      <c r="N639">
        <v>0.80737400000000004</v>
      </c>
    </row>
    <row r="640" spans="1:14" ht="15" x14ac:dyDescent="0.3">
      <c r="A640" s="1"/>
      <c r="B640" t="s">
        <v>16</v>
      </c>
      <c r="C640" t="s">
        <v>4699</v>
      </c>
      <c r="D640" t="s">
        <v>9536</v>
      </c>
      <c r="E640" t="s">
        <v>9537</v>
      </c>
      <c r="F640" t="s">
        <v>9538</v>
      </c>
      <c r="G640">
        <v>0.91468697786331199</v>
      </c>
      <c r="H640">
        <v>0.88700000000000001</v>
      </c>
      <c r="I640">
        <v>0</v>
      </c>
      <c r="J640">
        <v>0.71899999999999997</v>
      </c>
      <c r="K640" t="str">
        <f t="shared" si="22"/>
        <v>yes</v>
      </c>
      <c r="L640" t="s">
        <v>7</v>
      </c>
      <c r="M640">
        <v>0.83126100000000003</v>
      </c>
      <c r="N640">
        <v>0.83533199999999996</v>
      </c>
    </row>
    <row r="641" spans="1:14" ht="15" x14ac:dyDescent="0.3">
      <c r="A641" s="1"/>
      <c r="B641" t="s">
        <v>16</v>
      </c>
      <c r="C641" t="s">
        <v>775</v>
      </c>
      <c r="D641" t="s">
        <v>776</v>
      </c>
      <c r="E641" t="s">
        <v>5709</v>
      </c>
      <c r="F641" t="s">
        <v>5710</v>
      </c>
      <c r="G641">
        <v>0.65205323696136497</v>
      </c>
      <c r="H641">
        <v>0.88500000000000001</v>
      </c>
      <c r="I641">
        <v>0</v>
      </c>
      <c r="J641">
        <v>0.97299999999999998</v>
      </c>
      <c r="K641" t="str">
        <f t="shared" si="22"/>
        <v>yes</v>
      </c>
      <c r="L641" t="s">
        <v>7</v>
      </c>
      <c r="M641">
        <v>0.89801600000000004</v>
      </c>
      <c r="N641">
        <v>0.90051599999999998</v>
      </c>
    </row>
    <row r="642" spans="1:14" ht="15" x14ac:dyDescent="0.3">
      <c r="A642" s="1"/>
      <c r="B642" t="s">
        <v>16</v>
      </c>
      <c r="C642" t="s">
        <v>2038</v>
      </c>
      <c r="D642" t="s">
        <v>6466</v>
      </c>
      <c r="E642" t="s">
        <v>6467</v>
      </c>
      <c r="F642" t="s">
        <v>2043</v>
      </c>
      <c r="G642">
        <v>0.574437916278839</v>
      </c>
      <c r="H642">
        <v>0.88500000000000001</v>
      </c>
      <c r="I642">
        <v>0.54500000000000004</v>
      </c>
      <c r="J642">
        <v>0.88900000000000001</v>
      </c>
      <c r="K642" t="str">
        <f t="shared" si="22"/>
        <v>yes</v>
      </c>
      <c r="L642" t="s">
        <v>7</v>
      </c>
      <c r="M642">
        <v>0.89433099999999999</v>
      </c>
      <c r="N642">
        <v>0.88582700000000003</v>
      </c>
    </row>
    <row r="643" spans="1:14" ht="15" x14ac:dyDescent="0.3">
      <c r="A643" s="1"/>
      <c r="B643" t="s">
        <v>16</v>
      </c>
      <c r="C643" t="s">
        <v>3392</v>
      </c>
      <c r="D643" t="s">
        <v>7131</v>
      </c>
      <c r="E643" t="s">
        <v>7128</v>
      </c>
      <c r="F643" t="s">
        <v>7132</v>
      </c>
      <c r="G643">
        <v>0.32063597440719599</v>
      </c>
      <c r="H643">
        <v>0.88400000000000001</v>
      </c>
      <c r="I643">
        <v>0.53300000000000003</v>
      </c>
      <c r="J643">
        <v>0.878</v>
      </c>
      <c r="K643" t="str">
        <f t="shared" ref="K643:K706" si="23">IF(H643&gt;0.64,"yes",IF(H643&gt;=0.45,"partially","no"))</f>
        <v>yes</v>
      </c>
      <c r="L643" t="s">
        <v>7</v>
      </c>
      <c r="M643">
        <v>0.82193099999999997</v>
      </c>
      <c r="N643">
        <v>0.82565200000000005</v>
      </c>
    </row>
    <row r="644" spans="1:14" ht="15" x14ac:dyDescent="0.3">
      <c r="A644" s="1"/>
      <c r="B644" t="s">
        <v>16</v>
      </c>
      <c r="C644" t="s">
        <v>1017</v>
      </c>
      <c r="D644" t="s">
        <v>5845</v>
      </c>
      <c r="E644" t="s">
        <v>5844</v>
      </c>
      <c r="F644" t="s">
        <v>5846</v>
      </c>
      <c r="G644">
        <v>0.49938642978668202</v>
      </c>
      <c r="H644">
        <v>0.88300000000000001</v>
      </c>
      <c r="I644">
        <v>0.25</v>
      </c>
      <c r="J644">
        <v>0.99</v>
      </c>
      <c r="K644" t="str">
        <f t="shared" si="23"/>
        <v>yes</v>
      </c>
      <c r="L644" t="s">
        <v>7</v>
      </c>
      <c r="M644">
        <v>0.703125</v>
      </c>
      <c r="N644">
        <v>0.70572500000000005</v>
      </c>
    </row>
    <row r="645" spans="1:14" ht="15" x14ac:dyDescent="0.3">
      <c r="A645" s="1"/>
      <c r="B645" t="s">
        <v>16</v>
      </c>
      <c r="C645" t="s">
        <v>3559</v>
      </c>
      <c r="D645" t="s">
        <v>7426</v>
      </c>
      <c r="E645" t="s">
        <v>7424</v>
      </c>
      <c r="F645" t="s">
        <v>7424</v>
      </c>
      <c r="G645">
        <v>0.227361589670181</v>
      </c>
      <c r="H645">
        <v>0.88300000000000001</v>
      </c>
      <c r="I645">
        <v>0.4</v>
      </c>
      <c r="J645">
        <v>1</v>
      </c>
      <c r="K645" t="str">
        <f t="shared" si="23"/>
        <v>yes</v>
      </c>
      <c r="L645" t="s">
        <v>7</v>
      </c>
      <c r="M645">
        <v>0.72795399999999999</v>
      </c>
      <c r="N645">
        <v>0.74312699999999998</v>
      </c>
    </row>
    <row r="646" spans="1:14" ht="15" x14ac:dyDescent="0.3">
      <c r="A646" s="1"/>
      <c r="B646" t="s">
        <v>16</v>
      </c>
      <c r="C646" t="s">
        <v>219</v>
      </c>
      <c r="D646" t="s">
        <v>5328</v>
      </c>
      <c r="E646" t="s">
        <v>220</v>
      </c>
      <c r="F646" t="s">
        <v>220</v>
      </c>
      <c r="G646">
        <v>0.783430516719818</v>
      </c>
      <c r="H646">
        <v>0.88200000000000001</v>
      </c>
      <c r="I646">
        <v>0</v>
      </c>
      <c r="J646">
        <v>1</v>
      </c>
      <c r="K646" t="str">
        <f t="shared" si="23"/>
        <v>yes</v>
      </c>
      <c r="L646" t="s">
        <v>7</v>
      </c>
      <c r="M646">
        <v>0.65206699999999995</v>
      </c>
      <c r="N646">
        <v>0.65956800000000004</v>
      </c>
    </row>
    <row r="647" spans="1:14" ht="15" x14ac:dyDescent="0.3">
      <c r="A647" s="1"/>
      <c r="B647" t="s">
        <v>16</v>
      </c>
      <c r="C647" t="s">
        <v>1239</v>
      </c>
      <c r="D647" t="s">
        <v>5964</v>
      </c>
      <c r="E647" t="s">
        <v>5963</v>
      </c>
      <c r="F647" t="s">
        <v>5965</v>
      </c>
      <c r="G647">
        <v>0.15277077257633201</v>
      </c>
      <c r="H647">
        <v>0.88100000000000001</v>
      </c>
      <c r="I647">
        <v>0.4</v>
      </c>
      <c r="J647">
        <v>0.97299999999999998</v>
      </c>
      <c r="K647" t="str">
        <f t="shared" si="23"/>
        <v>yes</v>
      </c>
      <c r="L647" t="s">
        <v>7</v>
      </c>
      <c r="M647">
        <v>0.88424700000000001</v>
      </c>
      <c r="N647">
        <v>0.88049699999999997</v>
      </c>
    </row>
    <row r="648" spans="1:14" ht="15" x14ac:dyDescent="0.3">
      <c r="A648" s="1"/>
      <c r="B648" t="s">
        <v>16</v>
      </c>
      <c r="C648" t="s">
        <v>4366</v>
      </c>
      <c r="D648" t="s">
        <v>8876</v>
      </c>
      <c r="E648" t="s">
        <v>8877</v>
      </c>
      <c r="F648" t="s">
        <v>8878</v>
      </c>
      <c r="G648">
        <v>0.76122003793716397</v>
      </c>
      <c r="H648">
        <v>0.88100000000000001</v>
      </c>
      <c r="I648">
        <v>0.2</v>
      </c>
      <c r="J648">
        <v>0.99199999999999999</v>
      </c>
      <c r="K648" t="str">
        <f t="shared" si="23"/>
        <v>yes</v>
      </c>
      <c r="L648" t="s">
        <v>7</v>
      </c>
      <c r="M648">
        <v>0.69551600000000002</v>
      </c>
      <c r="N648">
        <v>0.69419799999999998</v>
      </c>
    </row>
    <row r="649" spans="1:14" ht="15" x14ac:dyDescent="0.3">
      <c r="A649" s="1"/>
      <c r="B649" t="s">
        <v>16</v>
      </c>
      <c r="C649" t="s">
        <v>4849</v>
      </c>
      <c r="D649" t="s">
        <v>9373</v>
      </c>
      <c r="E649" t="s">
        <v>9825</v>
      </c>
      <c r="F649" t="s">
        <v>9374</v>
      </c>
      <c r="G649">
        <v>0.69348376989364602</v>
      </c>
      <c r="H649">
        <v>0.88100000000000001</v>
      </c>
      <c r="I649">
        <v>0</v>
      </c>
      <c r="J649">
        <v>1</v>
      </c>
      <c r="K649" t="str">
        <f t="shared" si="23"/>
        <v>yes</v>
      </c>
      <c r="L649" t="s">
        <v>7</v>
      </c>
      <c r="M649">
        <v>0.69990399999999997</v>
      </c>
      <c r="N649">
        <v>0.700708</v>
      </c>
    </row>
    <row r="650" spans="1:14" ht="15" x14ac:dyDescent="0.3">
      <c r="A650" s="1"/>
      <c r="B650" t="s">
        <v>16</v>
      </c>
      <c r="C650" t="s">
        <v>4573</v>
      </c>
      <c r="D650" t="s">
        <v>9235</v>
      </c>
      <c r="E650" t="s">
        <v>9236</v>
      </c>
      <c r="F650" t="s">
        <v>9237</v>
      </c>
      <c r="G650">
        <v>0.31146743893623402</v>
      </c>
      <c r="H650">
        <v>0.88</v>
      </c>
      <c r="I650">
        <v>0.5</v>
      </c>
      <c r="J650">
        <v>0.91100000000000003</v>
      </c>
      <c r="K650" t="str">
        <f t="shared" si="23"/>
        <v>yes</v>
      </c>
      <c r="L650" t="s">
        <v>7</v>
      </c>
      <c r="M650">
        <v>0.83730000000000004</v>
      </c>
      <c r="N650">
        <v>0.83069300000000001</v>
      </c>
    </row>
    <row r="651" spans="1:14" ht="15" x14ac:dyDescent="0.3">
      <c r="A651" s="1"/>
      <c r="B651" t="s">
        <v>16</v>
      </c>
      <c r="C651" t="s">
        <v>4641</v>
      </c>
      <c r="D651" t="s">
        <v>9389</v>
      </c>
      <c r="E651" t="s">
        <v>9390</v>
      </c>
      <c r="F651" t="s">
        <v>9391</v>
      </c>
      <c r="G651">
        <v>0.40751895308494601</v>
      </c>
      <c r="H651">
        <v>0.88</v>
      </c>
      <c r="I651">
        <v>0</v>
      </c>
      <c r="J651">
        <v>0.85299999999999998</v>
      </c>
      <c r="K651" t="str">
        <f t="shared" si="23"/>
        <v>yes</v>
      </c>
      <c r="L651" t="s">
        <v>7</v>
      </c>
      <c r="M651">
        <v>0.84371799999999997</v>
      </c>
      <c r="N651">
        <v>0.84943400000000002</v>
      </c>
    </row>
    <row r="652" spans="1:14" ht="15" x14ac:dyDescent="0.3">
      <c r="A652" s="1"/>
      <c r="B652" t="s">
        <v>16</v>
      </c>
      <c r="C652" t="s">
        <v>3675</v>
      </c>
      <c r="D652" t="s">
        <v>7618</v>
      </c>
      <c r="E652" t="s">
        <v>3675</v>
      </c>
      <c r="F652" t="s">
        <v>7618</v>
      </c>
      <c r="G652">
        <v>0.84644025564193703</v>
      </c>
      <c r="H652">
        <v>0.879</v>
      </c>
      <c r="I652">
        <v>0.88900000000000001</v>
      </c>
      <c r="J652">
        <v>0.91300000000000003</v>
      </c>
      <c r="K652" t="str">
        <f t="shared" si="23"/>
        <v>yes</v>
      </c>
      <c r="L652" t="s">
        <v>7</v>
      </c>
      <c r="M652">
        <v>0.88344699999999998</v>
      </c>
      <c r="N652">
        <v>0.88339699999999999</v>
      </c>
    </row>
    <row r="653" spans="1:14" ht="15" x14ac:dyDescent="0.3">
      <c r="A653" s="1"/>
      <c r="B653" t="s">
        <v>16</v>
      </c>
      <c r="C653" t="s">
        <v>3684</v>
      </c>
      <c r="D653" t="s">
        <v>7634</v>
      </c>
      <c r="E653" t="s">
        <v>7632</v>
      </c>
      <c r="F653" t="s">
        <v>7635</v>
      </c>
      <c r="G653">
        <v>0.51742964982986495</v>
      </c>
      <c r="H653">
        <v>0.878</v>
      </c>
      <c r="I653">
        <v>0.26700000000000002</v>
      </c>
      <c r="J653">
        <v>0.81100000000000005</v>
      </c>
      <c r="K653" t="str">
        <f t="shared" si="23"/>
        <v>yes</v>
      </c>
      <c r="L653" t="s">
        <v>7</v>
      </c>
      <c r="M653">
        <v>0.83722099999999999</v>
      </c>
      <c r="N653">
        <v>0.81966799999999995</v>
      </c>
    </row>
    <row r="654" spans="1:14" ht="15" x14ac:dyDescent="0.3">
      <c r="A654" s="1"/>
      <c r="B654" t="s">
        <v>16</v>
      </c>
      <c r="C654" t="s">
        <v>4127</v>
      </c>
      <c r="D654" t="s">
        <v>8475</v>
      </c>
      <c r="E654" t="s">
        <v>8476</v>
      </c>
      <c r="F654" t="s">
        <v>8477</v>
      </c>
      <c r="G654">
        <v>0.881342172622681</v>
      </c>
      <c r="H654">
        <v>0.878</v>
      </c>
      <c r="I654">
        <v>0.66700000000000004</v>
      </c>
      <c r="J654">
        <v>0.879</v>
      </c>
      <c r="K654" t="str">
        <f t="shared" si="23"/>
        <v>yes</v>
      </c>
      <c r="L654" t="s">
        <v>7</v>
      </c>
      <c r="M654">
        <v>0.86094099999999996</v>
      </c>
      <c r="N654">
        <v>0.862645</v>
      </c>
    </row>
    <row r="655" spans="1:14" ht="15" x14ac:dyDescent="0.3">
      <c r="A655" s="1"/>
      <c r="B655" t="s">
        <v>16</v>
      </c>
      <c r="C655" t="s">
        <v>4417</v>
      </c>
      <c r="D655" t="s">
        <v>8958</v>
      </c>
      <c r="E655" t="s">
        <v>8959</v>
      </c>
      <c r="F655" t="s">
        <v>8958</v>
      </c>
      <c r="G655">
        <v>0.93243843317031905</v>
      </c>
      <c r="H655">
        <v>0.877</v>
      </c>
      <c r="I655">
        <v>0</v>
      </c>
      <c r="J655">
        <v>0.99299999999999999</v>
      </c>
      <c r="K655" t="str">
        <f t="shared" si="23"/>
        <v>yes</v>
      </c>
      <c r="L655" t="s">
        <v>7</v>
      </c>
      <c r="M655">
        <v>0.70790299999999995</v>
      </c>
      <c r="N655">
        <v>0.70711500000000005</v>
      </c>
    </row>
    <row r="656" spans="1:14" ht="15" x14ac:dyDescent="0.3">
      <c r="A656" s="1"/>
      <c r="B656" t="s">
        <v>16</v>
      </c>
      <c r="C656" t="s">
        <v>1929</v>
      </c>
      <c r="D656" t="s">
        <v>6404</v>
      </c>
      <c r="E656" t="s">
        <v>6405</v>
      </c>
      <c r="F656" t="s">
        <v>6406</v>
      </c>
      <c r="G656">
        <v>0.86398804187774703</v>
      </c>
      <c r="H656">
        <v>0.876</v>
      </c>
      <c r="I656">
        <v>0</v>
      </c>
      <c r="J656">
        <v>0.85299999999999998</v>
      </c>
      <c r="K656" t="str">
        <f t="shared" si="23"/>
        <v>yes</v>
      </c>
      <c r="L656" t="s">
        <v>7</v>
      </c>
      <c r="M656">
        <v>0.71993099999999999</v>
      </c>
      <c r="N656">
        <v>0.71824299999999996</v>
      </c>
    </row>
    <row r="657" spans="1:14" ht="15" x14ac:dyDescent="0.3">
      <c r="A657" s="1"/>
      <c r="B657" t="s">
        <v>16</v>
      </c>
      <c r="C657" t="s">
        <v>3343</v>
      </c>
      <c r="D657" t="s">
        <v>7012</v>
      </c>
      <c r="E657" t="s">
        <v>7013</v>
      </c>
      <c r="F657" t="s">
        <v>7014</v>
      </c>
      <c r="G657">
        <v>0.76076060533523604</v>
      </c>
      <c r="H657">
        <v>0.876</v>
      </c>
      <c r="I657">
        <v>0.66700000000000004</v>
      </c>
      <c r="J657">
        <v>0.95599999999999996</v>
      </c>
      <c r="K657" t="str">
        <f t="shared" si="23"/>
        <v>yes</v>
      </c>
      <c r="L657" t="s">
        <v>7</v>
      </c>
      <c r="M657">
        <v>0.764158</v>
      </c>
      <c r="N657">
        <v>0.77529700000000001</v>
      </c>
    </row>
    <row r="658" spans="1:14" ht="15" x14ac:dyDescent="0.3">
      <c r="A658" s="1"/>
      <c r="B658" t="s">
        <v>16</v>
      </c>
      <c r="C658" t="s">
        <v>4329</v>
      </c>
      <c r="D658" t="s">
        <v>8800</v>
      </c>
      <c r="E658" t="s">
        <v>8801</v>
      </c>
      <c r="F658" t="s">
        <v>8802</v>
      </c>
      <c r="G658">
        <v>0.60770893096923795</v>
      </c>
      <c r="H658">
        <v>0.876</v>
      </c>
      <c r="I658">
        <v>0.66700000000000004</v>
      </c>
      <c r="J658">
        <v>0.91700000000000004</v>
      </c>
      <c r="K658" t="str">
        <f t="shared" si="23"/>
        <v>yes</v>
      </c>
      <c r="L658" t="s">
        <v>7</v>
      </c>
      <c r="M658">
        <v>0.91950200000000004</v>
      </c>
      <c r="N658">
        <v>0.91396699999999997</v>
      </c>
    </row>
    <row r="659" spans="1:14" ht="15" x14ac:dyDescent="0.3">
      <c r="A659" s="1"/>
      <c r="B659" t="s">
        <v>16</v>
      </c>
      <c r="C659" t="s">
        <v>3262</v>
      </c>
      <c r="D659" t="s">
        <v>6846</v>
      </c>
      <c r="E659" t="s">
        <v>6847</v>
      </c>
      <c r="F659" t="s">
        <v>6847</v>
      </c>
      <c r="G659">
        <v>0.78572458028793302</v>
      </c>
      <c r="H659">
        <v>0.875</v>
      </c>
      <c r="I659">
        <v>0.33300000000000002</v>
      </c>
      <c r="J659">
        <v>1</v>
      </c>
      <c r="K659" t="str">
        <f t="shared" si="23"/>
        <v>yes</v>
      </c>
      <c r="L659" t="s">
        <v>7</v>
      </c>
      <c r="M659">
        <v>0.74534400000000001</v>
      </c>
      <c r="N659">
        <v>0.73428599999999999</v>
      </c>
    </row>
    <row r="660" spans="1:14" ht="15" x14ac:dyDescent="0.3">
      <c r="A660" s="1"/>
      <c r="B660" t="s">
        <v>16</v>
      </c>
      <c r="C660" t="s">
        <v>368</v>
      </c>
      <c r="D660" t="s">
        <v>369</v>
      </c>
      <c r="E660" t="s">
        <v>368</v>
      </c>
      <c r="F660" t="s">
        <v>368</v>
      </c>
      <c r="G660">
        <v>0.97501736879348799</v>
      </c>
      <c r="H660">
        <v>0.874</v>
      </c>
      <c r="I660">
        <v>0</v>
      </c>
      <c r="J660">
        <v>1</v>
      </c>
      <c r="K660" t="str">
        <f t="shared" si="23"/>
        <v>yes</v>
      </c>
      <c r="L660" t="s">
        <v>7</v>
      </c>
      <c r="M660">
        <v>0.77828399999999998</v>
      </c>
      <c r="N660">
        <v>0.77399200000000001</v>
      </c>
    </row>
    <row r="661" spans="1:14" ht="15" x14ac:dyDescent="0.3">
      <c r="A661" s="1"/>
      <c r="B661" t="s">
        <v>16</v>
      </c>
      <c r="C661" t="s">
        <v>3803</v>
      </c>
      <c r="D661" t="s">
        <v>7853</v>
      </c>
      <c r="E661" t="s">
        <v>7854</v>
      </c>
      <c r="F661" t="s">
        <v>7855</v>
      </c>
      <c r="G661">
        <v>0.48203858733177202</v>
      </c>
      <c r="H661">
        <v>0.873</v>
      </c>
      <c r="I661">
        <v>0.5</v>
      </c>
      <c r="J661">
        <v>0.66100000000000003</v>
      </c>
      <c r="K661" t="str">
        <f t="shared" si="23"/>
        <v>yes</v>
      </c>
      <c r="L661" t="s">
        <v>7</v>
      </c>
      <c r="M661">
        <v>0.76568700000000001</v>
      </c>
      <c r="N661">
        <v>0.77965600000000002</v>
      </c>
    </row>
    <row r="662" spans="1:14" ht="15" x14ac:dyDescent="0.3">
      <c r="A662" s="1"/>
      <c r="B662" t="s">
        <v>16</v>
      </c>
      <c r="C662" t="s">
        <v>4094</v>
      </c>
      <c r="D662" t="s">
        <v>8405</v>
      </c>
      <c r="E662" t="s">
        <v>8404</v>
      </c>
      <c r="F662" t="s">
        <v>8406</v>
      </c>
      <c r="G662">
        <v>0.37051129341125499</v>
      </c>
      <c r="H662">
        <v>0.872</v>
      </c>
      <c r="I662">
        <v>0</v>
      </c>
      <c r="J662">
        <v>0.85199999999999998</v>
      </c>
      <c r="K662" t="str">
        <f t="shared" si="23"/>
        <v>yes</v>
      </c>
      <c r="L662" t="s">
        <v>7</v>
      </c>
      <c r="M662">
        <v>0.74020799999999998</v>
      </c>
      <c r="N662">
        <v>0.73220700000000005</v>
      </c>
    </row>
    <row r="663" spans="1:14" ht="15" x14ac:dyDescent="0.3">
      <c r="A663" s="1"/>
      <c r="B663" t="s">
        <v>16</v>
      </c>
      <c r="C663" t="s">
        <v>4484</v>
      </c>
      <c r="D663" t="s">
        <v>9067</v>
      </c>
      <c r="E663" t="s">
        <v>9062</v>
      </c>
      <c r="F663" t="s">
        <v>9068</v>
      </c>
      <c r="G663">
        <v>0.15650129318237299</v>
      </c>
      <c r="H663">
        <v>0.871</v>
      </c>
      <c r="I663">
        <v>0.70599999999999996</v>
      </c>
      <c r="J663">
        <v>0.93700000000000006</v>
      </c>
      <c r="K663" t="str">
        <f t="shared" si="23"/>
        <v>yes</v>
      </c>
      <c r="L663" t="s">
        <v>7</v>
      </c>
      <c r="M663">
        <v>0.87763000000000002</v>
      </c>
      <c r="N663">
        <v>0.88346599999999997</v>
      </c>
    </row>
    <row r="664" spans="1:14" ht="15" x14ac:dyDescent="0.3">
      <c r="A664" s="1"/>
      <c r="B664" t="s">
        <v>16</v>
      </c>
      <c r="C664" t="s">
        <v>5124</v>
      </c>
      <c r="D664" t="s">
        <v>10359</v>
      </c>
      <c r="E664" t="s">
        <v>10360</v>
      </c>
      <c r="F664" t="s">
        <v>10361</v>
      </c>
      <c r="G664">
        <v>0.13021257519721999</v>
      </c>
      <c r="H664">
        <v>0.87</v>
      </c>
      <c r="I664">
        <v>0.5</v>
      </c>
      <c r="J664">
        <v>0.98699999999999999</v>
      </c>
      <c r="K664" t="str">
        <f t="shared" si="23"/>
        <v>yes</v>
      </c>
      <c r="L664" t="s">
        <v>7</v>
      </c>
      <c r="M664">
        <v>0.89002199999999998</v>
      </c>
      <c r="N664">
        <v>0.89911700000000006</v>
      </c>
    </row>
    <row r="665" spans="1:14" ht="15" x14ac:dyDescent="0.3">
      <c r="A665" s="1"/>
      <c r="B665" t="s">
        <v>16</v>
      </c>
      <c r="C665" t="s">
        <v>3590</v>
      </c>
      <c r="D665" t="s">
        <v>7465</v>
      </c>
      <c r="E665" t="s">
        <v>7466</v>
      </c>
      <c r="F665">
        <v>14000</v>
      </c>
      <c r="G665">
        <v>0.74401473999023404</v>
      </c>
      <c r="H665">
        <v>0.86899999999999999</v>
      </c>
      <c r="I665">
        <v>0</v>
      </c>
      <c r="J665">
        <v>0.95</v>
      </c>
      <c r="K665" t="str">
        <f t="shared" si="23"/>
        <v>yes</v>
      </c>
      <c r="L665" t="s">
        <v>7</v>
      </c>
      <c r="M665">
        <v>0.84219100000000002</v>
      </c>
      <c r="N665">
        <v>0.84064700000000003</v>
      </c>
    </row>
    <row r="666" spans="1:14" ht="15" x14ac:dyDescent="0.3">
      <c r="A666" s="1"/>
      <c r="B666" t="s">
        <v>16</v>
      </c>
      <c r="C666" t="s">
        <v>4238</v>
      </c>
      <c r="D666" t="s">
        <v>8631</v>
      </c>
      <c r="E666" t="s">
        <v>8632</v>
      </c>
      <c r="F666" t="s">
        <v>8631</v>
      </c>
      <c r="G666">
        <v>0.93954479694366499</v>
      </c>
      <c r="H666">
        <v>0.86799999999999999</v>
      </c>
      <c r="I666">
        <v>0</v>
      </c>
      <c r="J666">
        <v>0.91400000000000003</v>
      </c>
      <c r="K666" t="str">
        <f t="shared" si="23"/>
        <v>yes</v>
      </c>
      <c r="L666" t="s">
        <v>7</v>
      </c>
      <c r="M666">
        <v>0.647401</v>
      </c>
      <c r="N666">
        <v>0.64958000000000005</v>
      </c>
    </row>
    <row r="667" spans="1:14" ht="15" x14ac:dyDescent="0.3">
      <c r="A667" s="1"/>
      <c r="B667" t="s">
        <v>16</v>
      </c>
      <c r="C667" t="s">
        <v>5096</v>
      </c>
      <c r="D667" t="s">
        <v>10310</v>
      </c>
      <c r="E667" t="s">
        <v>10311</v>
      </c>
      <c r="F667" t="s">
        <v>10311</v>
      </c>
      <c r="G667">
        <v>0.60708099603652999</v>
      </c>
      <c r="H667">
        <v>0.86699999999999999</v>
      </c>
      <c r="I667">
        <v>0.16700000000000001</v>
      </c>
      <c r="J667">
        <v>1</v>
      </c>
      <c r="K667" t="str">
        <f t="shared" si="23"/>
        <v>yes</v>
      </c>
      <c r="L667" t="s">
        <v>7</v>
      </c>
      <c r="M667">
        <v>0.786165</v>
      </c>
      <c r="N667">
        <v>0.78369900000000003</v>
      </c>
    </row>
    <row r="668" spans="1:14" ht="15" x14ac:dyDescent="0.3">
      <c r="A668" s="1"/>
      <c r="B668" t="s">
        <v>16</v>
      </c>
      <c r="C668" t="s">
        <v>3830</v>
      </c>
      <c r="D668" t="s">
        <v>7902</v>
      </c>
      <c r="E668" t="s">
        <v>7903</v>
      </c>
      <c r="F668" t="s">
        <v>7904</v>
      </c>
      <c r="G668">
        <v>0.32549816370010398</v>
      </c>
      <c r="H668">
        <v>0.86599999999999999</v>
      </c>
      <c r="I668">
        <v>0.4</v>
      </c>
      <c r="J668">
        <v>0.96199999999999997</v>
      </c>
      <c r="K668" t="str">
        <f t="shared" si="23"/>
        <v>yes</v>
      </c>
      <c r="L668" t="s">
        <v>7</v>
      </c>
      <c r="M668">
        <v>0.867564</v>
      </c>
      <c r="N668">
        <v>0.84171600000000002</v>
      </c>
    </row>
    <row r="669" spans="1:14" ht="15" x14ac:dyDescent="0.3">
      <c r="A669" s="1"/>
      <c r="B669" t="s">
        <v>16</v>
      </c>
      <c r="C669" t="s">
        <v>4756</v>
      </c>
      <c r="D669" t="s">
        <v>9631</v>
      </c>
      <c r="E669" t="s">
        <v>9658</v>
      </c>
      <c r="F669" t="s">
        <v>9632</v>
      </c>
      <c r="G669">
        <v>7.1661040186882005E-2</v>
      </c>
      <c r="H669">
        <v>0.86499999999999999</v>
      </c>
      <c r="I669">
        <v>0.7</v>
      </c>
      <c r="J669">
        <v>0.74</v>
      </c>
      <c r="K669" t="str">
        <f t="shared" si="23"/>
        <v>yes</v>
      </c>
      <c r="L669" t="s">
        <v>7</v>
      </c>
      <c r="M669">
        <v>0.88806799999999997</v>
      </c>
      <c r="N669">
        <v>0.88924700000000001</v>
      </c>
    </row>
    <row r="670" spans="1:14" ht="15" x14ac:dyDescent="0.3">
      <c r="A670" s="1"/>
      <c r="B670" t="s">
        <v>16</v>
      </c>
      <c r="C670" t="s">
        <v>4591</v>
      </c>
      <c r="D670" t="s">
        <v>9260</v>
      </c>
      <c r="E670" t="s">
        <v>4591</v>
      </c>
      <c r="F670" t="s">
        <v>4591</v>
      </c>
      <c r="G670">
        <v>0.37808951735496499</v>
      </c>
      <c r="H670">
        <v>0.86399999999999999</v>
      </c>
      <c r="I670">
        <v>0</v>
      </c>
      <c r="J670">
        <v>1</v>
      </c>
      <c r="K670" t="str">
        <f t="shared" si="23"/>
        <v>yes</v>
      </c>
      <c r="L670" t="s">
        <v>7</v>
      </c>
      <c r="M670">
        <v>0.74012900000000004</v>
      </c>
      <c r="N670">
        <v>0.73897299999999999</v>
      </c>
    </row>
    <row r="671" spans="1:14" ht="15" x14ac:dyDescent="0.3">
      <c r="A671" s="1"/>
      <c r="B671" t="s">
        <v>16</v>
      </c>
      <c r="C671" t="s">
        <v>5018</v>
      </c>
      <c r="D671" t="s">
        <v>10173</v>
      </c>
      <c r="E671" t="s">
        <v>10174</v>
      </c>
      <c r="F671" t="s">
        <v>10174</v>
      </c>
      <c r="G671">
        <v>0.83376181125640902</v>
      </c>
      <c r="H671">
        <v>0.86199999999999999</v>
      </c>
      <c r="I671">
        <v>0</v>
      </c>
      <c r="J671">
        <v>1</v>
      </c>
      <c r="K671" t="str">
        <f t="shared" si="23"/>
        <v>yes</v>
      </c>
      <c r="L671" t="s">
        <v>7</v>
      </c>
      <c r="M671">
        <v>0.73872099999999996</v>
      </c>
      <c r="N671">
        <v>0.74036500000000005</v>
      </c>
    </row>
    <row r="672" spans="1:14" ht="15" x14ac:dyDescent="0.3">
      <c r="A672" s="1"/>
      <c r="B672" t="s">
        <v>16</v>
      </c>
      <c r="C672" t="s">
        <v>3274</v>
      </c>
      <c r="D672" t="s">
        <v>6871</v>
      </c>
      <c r="E672" t="s">
        <v>6870</v>
      </c>
      <c r="F672" t="s">
        <v>6872</v>
      </c>
      <c r="G672">
        <v>0.94052016735076904</v>
      </c>
      <c r="H672">
        <v>0.86099999999999999</v>
      </c>
      <c r="I672">
        <v>0.66700000000000004</v>
      </c>
      <c r="J672">
        <v>0.92500000000000004</v>
      </c>
      <c r="K672" t="str">
        <f t="shared" si="23"/>
        <v>yes</v>
      </c>
      <c r="L672" t="s">
        <v>7</v>
      </c>
      <c r="M672">
        <v>0.74218499999999998</v>
      </c>
      <c r="N672">
        <v>0.76112899999999994</v>
      </c>
    </row>
    <row r="673" spans="1:14" ht="15" x14ac:dyDescent="0.3">
      <c r="A673" s="1"/>
      <c r="B673" t="s">
        <v>16</v>
      </c>
      <c r="C673" t="s">
        <v>4965</v>
      </c>
      <c r="D673" t="s">
        <v>10059</v>
      </c>
      <c r="E673" t="s">
        <v>10057</v>
      </c>
      <c r="F673" t="s">
        <v>10060</v>
      </c>
      <c r="G673">
        <v>0.36074644327163702</v>
      </c>
      <c r="H673">
        <v>0.86099999999999999</v>
      </c>
      <c r="I673">
        <v>0.5</v>
      </c>
      <c r="J673">
        <v>0.95799999999999996</v>
      </c>
      <c r="K673" t="str">
        <f t="shared" si="23"/>
        <v>yes</v>
      </c>
      <c r="L673" t="s">
        <v>7</v>
      </c>
      <c r="M673">
        <v>0.78390599999999999</v>
      </c>
      <c r="N673">
        <v>0.79687799999999998</v>
      </c>
    </row>
    <row r="674" spans="1:14" ht="15" x14ac:dyDescent="0.3">
      <c r="A674" s="1"/>
      <c r="B674" t="s">
        <v>16</v>
      </c>
      <c r="C674" t="s">
        <v>3509</v>
      </c>
      <c r="D674" t="s">
        <v>7345</v>
      </c>
      <c r="E674" t="s">
        <v>7346</v>
      </c>
      <c r="F674" t="s">
        <v>7347</v>
      </c>
      <c r="G674">
        <v>0.54756200313568104</v>
      </c>
      <c r="H674">
        <v>0.86</v>
      </c>
      <c r="I674">
        <v>0</v>
      </c>
      <c r="J674">
        <v>0.68799999999999994</v>
      </c>
      <c r="K674" t="str">
        <f t="shared" si="23"/>
        <v>yes</v>
      </c>
      <c r="L674" t="s">
        <v>7</v>
      </c>
      <c r="M674">
        <v>0.94445900000000005</v>
      </c>
      <c r="N674">
        <v>0.93984400000000001</v>
      </c>
    </row>
    <row r="675" spans="1:14" ht="15" x14ac:dyDescent="0.3">
      <c r="A675" s="1"/>
      <c r="B675" t="s">
        <v>16</v>
      </c>
      <c r="C675" t="s">
        <v>3703</v>
      </c>
      <c r="D675" t="s">
        <v>7669</v>
      </c>
      <c r="E675" t="s">
        <v>7670</v>
      </c>
      <c r="F675" t="s">
        <v>7670</v>
      </c>
      <c r="G675">
        <v>0.90244770050048795</v>
      </c>
      <c r="H675">
        <v>0.86</v>
      </c>
      <c r="I675">
        <v>0.5</v>
      </c>
      <c r="J675">
        <v>1</v>
      </c>
      <c r="K675" t="str">
        <f t="shared" si="23"/>
        <v>yes</v>
      </c>
      <c r="L675" t="s">
        <v>7</v>
      </c>
      <c r="M675">
        <v>0.94672100000000003</v>
      </c>
      <c r="N675">
        <v>0.93445100000000003</v>
      </c>
    </row>
    <row r="676" spans="1:14" ht="15" x14ac:dyDescent="0.3">
      <c r="A676" s="1"/>
      <c r="B676" t="s">
        <v>16</v>
      </c>
      <c r="C676" t="s">
        <v>3990</v>
      </c>
      <c r="D676" t="s">
        <v>8200</v>
      </c>
      <c r="E676" t="s">
        <v>8206</v>
      </c>
      <c r="F676" t="s">
        <v>8202</v>
      </c>
      <c r="G676">
        <v>0.69838720560073897</v>
      </c>
      <c r="H676">
        <v>0.86</v>
      </c>
      <c r="I676">
        <v>0</v>
      </c>
      <c r="J676">
        <v>0.85699999999999998</v>
      </c>
      <c r="K676" t="str">
        <f t="shared" si="23"/>
        <v>yes</v>
      </c>
      <c r="L676" t="s">
        <v>7</v>
      </c>
      <c r="M676">
        <v>0.92349099999999995</v>
      </c>
      <c r="N676">
        <v>0.91520900000000005</v>
      </c>
    </row>
    <row r="677" spans="1:14" ht="15" x14ac:dyDescent="0.3">
      <c r="A677" s="1"/>
      <c r="B677" t="s">
        <v>16</v>
      </c>
      <c r="C677" t="s">
        <v>3188</v>
      </c>
      <c r="D677" t="s">
        <v>6678</v>
      </c>
      <c r="E677" t="s">
        <v>3188</v>
      </c>
      <c r="F677" t="s">
        <v>3188</v>
      </c>
      <c r="G677">
        <v>0.99523156881332397</v>
      </c>
      <c r="H677">
        <v>0.85799999999999998</v>
      </c>
      <c r="I677">
        <v>0</v>
      </c>
      <c r="J677">
        <v>1</v>
      </c>
      <c r="K677" t="str">
        <f t="shared" si="23"/>
        <v>yes</v>
      </c>
      <c r="L677" t="s">
        <v>7</v>
      </c>
      <c r="M677">
        <v>0.77090499999999995</v>
      </c>
      <c r="N677">
        <v>0.77010900000000004</v>
      </c>
    </row>
    <row r="678" spans="1:14" ht="15" x14ac:dyDescent="0.3">
      <c r="A678" s="1"/>
      <c r="B678" t="s">
        <v>16</v>
      </c>
      <c r="C678" t="s">
        <v>3188</v>
      </c>
      <c r="D678" t="s">
        <v>6678</v>
      </c>
      <c r="E678" t="s">
        <v>3188</v>
      </c>
      <c r="F678" t="s">
        <v>3188</v>
      </c>
      <c r="G678">
        <v>0.99523156881332397</v>
      </c>
      <c r="H678">
        <v>0.85799999999999998</v>
      </c>
      <c r="I678">
        <v>0</v>
      </c>
      <c r="J678">
        <v>1</v>
      </c>
      <c r="K678" t="str">
        <f t="shared" si="23"/>
        <v>yes</v>
      </c>
      <c r="L678" t="s">
        <v>7</v>
      </c>
      <c r="M678">
        <v>0.77090499999999995</v>
      </c>
      <c r="N678">
        <v>0.77010900000000004</v>
      </c>
    </row>
    <row r="679" spans="1:14" ht="15" x14ac:dyDescent="0.3">
      <c r="A679" s="1"/>
      <c r="B679" t="s">
        <v>16</v>
      </c>
      <c r="C679" t="s">
        <v>2087</v>
      </c>
      <c r="D679" t="s">
        <v>6490</v>
      </c>
      <c r="E679" t="s">
        <v>6488</v>
      </c>
      <c r="F679" t="s">
        <v>2094</v>
      </c>
      <c r="G679">
        <v>0.632648706436157</v>
      </c>
      <c r="H679">
        <v>0.85699999999999998</v>
      </c>
      <c r="I679">
        <v>0.5</v>
      </c>
      <c r="J679">
        <v>0.81799999999999995</v>
      </c>
      <c r="K679" t="str">
        <f t="shared" si="23"/>
        <v>yes</v>
      </c>
      <c r="L679" t="s">
        <v>7</v>
      </c>
      <c r="M679">
        <v>0.89892899999999998</v>
      </c>
      <c r="N679">
        <v>0.88633200000000001</v>
      </c>
    </row>
    <row r="680" spans="1:14" ht="15" x14ac:dyDescent="0.3">
      <c r="A680" s="1"/>
      <c r="B680" t="s">
        <v>16</v>
      </c>
      <c r="C680" t="s">
        <v>3732</v>
      </c>
      <c r="D680" t="s">
        <v>7710</v>
      </c>
      <c r="E680" t="s">
        <v>7711</v>
      </c>
      <c r="F680" t="s">
        <v>7712</v>
      </c>
      <c r="G680">
        <v>0.50554972887039196</v>
      </c>
      <c r="H680">
        <v>0.85599999999999998</v>
      </c>
      <c r="I680">
        <v>0.57099999999999995</v>
      </c>
      <c r="J680">
        <v>0.98099999999999998</v>
      </c>
      <c r="K680" t="str">
        <f t="shared" si="23"/>
        <v>yes</v>
      </c>
      <c r="L680" t="s">
        <v>7</v>
      </c>
      <c r="M680">
        <v>0.914018</v>
      </c>
      <c r="N680">
        <v>0.90054000000000001</v>
      </c>
    </row>
    <row r="681" spans="1:14" ht="15" x14ac:dyDescent="0.3">
      <c r="A681" s="1"/>
      <c r="B681" t="s">
        <v>16</v>
      </c>
      <c r="C681" t="s">
        <v>330</v>
      </c>
      <c r="D681" t="s">
        <v>5401</v>
      </c>
      <c r="E681" t="s">
        <v>332</v>
      </c>
      <c r="F681" t="s">
        <v>5402</v>
      </c>
      <c r="G681">
        <v>0.31476750969886802</v>
      </c>
      <c r="H681">
        <v>0.85499999999999998</v>
      </c>
      <c r="I681">
        <v>0</v>
      </c>
      <c r="J681">
        <v>0.94499999999999995</v>
      </c>
      <c r="K681" t="str">
        <f t="shared" si="23"/>
        <v>yes</v>
      </c>
      <c r="L681" t="s">
        <v>7</v>
      </c>
      <c r="M681">
        <v>0.80335400000000001</v>
      </c>
      <c r="N681">
        <v>0.78336499999999998</v>
      </c>
    </row>
    <row r="682" spans="1:14" ht="15" x14ac:dyDescent="0.3">
      <c r="A682" s="1"/>
      <c r="B682" t="s">
        <v>16</v>
      </c>
      <c r="C682" t="s">
        <v>3577</v>
      </c>
      <c r="D682" t="s">
        <v>7448</v>
      </c>
      <c r="E682" t="s">
        <v>7449</v>
      </c>
      <c r="F682">
        <v>70000</v>
      </c>
      <c r="G682">
        <v>0.75966513156890902</v>
      </c>
      <c r="H682">
        <v>0.85499999999999998</v>
      </c>
      <c r="I682">
        <v>0</v>
      </c>
      <c r="J682">
        <v>0.90700000000000003</v>
      </c>
      <c r="K682" t="str">
        <f t="shared" si="23"/>
        <v>yes</v>
      </c>
      <c r="L682" t="s">
        <v>7</v>
      </c>
      <c r="M682">
        <v>0.84314699999999998</v>
      </c>
      <c r="N682">
        <v>0.83673500000000001</v>
      </c>
    </row>
    <row r="683" spans="1:14" ht="15" x14ac:dyDescent="0.3">
      <c r="A683" s="1"/>
      <c r="B683" t="s">
        <v>16</v>
      </c>
      <c r="C683" t="s">
        <v>2233</v>
      </c>
      <c r="D683" t="s">
        <v>10402</v>
      </c>
      <c r="E683" t="s">
        <v>73</v>
      </c>
      <c r="F683" t="s">
        <v>10403</v>
      </c>
      <c r="G683">
        <v>0.49267420172691301</v>
      </c>
      <c r="H683">
        <v>0.85499999999999998</v>
      </c>
      <c r="I683">
        <v>0.66700000000000004</v>
      </c>
      <c r="J683">
        <v>0.95799999999999996</v>
      </c>
      <c r="K683" t="str">
        <f t="shared" si="23"/>
        <v>yes</v>
      </c>
      <c r="L683" t="s">
        <v>7</v>
      </c>
      <c r="M683">
        <v>0.88258999999999999</v>
      </c>
      <c r="N683">
        <v>0.87437100000000001</v>
      </c>
    </row>
    <row r="684" spans="1:14" ht="15" x14ac:dyDescent="0.3">
      <c r="A684" s="1"/>
      <c r="B684" t="s">
        <v>16</v>
      </c>
      <c r="C684" t="s">
        <v>2007</v>
      </c>
      <c r="D684" t="s">
        <v>6446</v>
      </c>
      <c r="E684" t="s">
        <v>2007</v>
      </c>
      <c r="F684" t="s">
        <v>2007</v>
      </c>
      <c r="G684">
        <v>0.99607384204864502</v>
      </c>
      <c r="H684">
        <v>0.85399999999999998</v>
      </c>
      <c r="I684">
        <v>0</v>
      </c>
      <c r="J684">
        <v>1</v>
      </c>
      <c r="K684" t="str">
        <f t="shared" si="23"/>
        <v>yes</v>
      </c>
      <c r="L684" t="s">
        <v>7</v>
      </c>
      <c r="M684">
        <v>0.783995</v>
      </c>
      <c r="N684">
        <v>0.78670200000000001</v>
      </c>
    </row>
    <row r="685" spans="1:14" ht="15" x14ac:dyDescent="0.3">
      <c r="A685" s="1"/>
      <c r="B685" t="s">
        <v>16</v>
      </c>
      <c r="C685" t="s">
        <v>1396</v>
      </c>
      <c r="D685" t="s">
        <v>6073</v>
      </c>
      <c r="E685" t="s">
        <v>1397</v>
      </c>
      <c r="F685" t="s">
        <v>1397</v>
      </c>
      <c r="G685">
        <v>0.92435014247894298</v>
      </c>
      <c r="H685">
        <v>0.85299999999999998</v>
      </c>
      <c r="I685">
        <v>0</v>
      </c>
      <c r="J685">
        <v>1</v>
      </c>
      <c r="K685" t="str">
        <f t="shared" si="23"/>
        <v>yes</v>
      </c>
      <c r="L685" t="s">
        <v>7</v>
      </c>
      <c r="M685">
        <v>0.76885199999999998</v>
      </c>
      <c r="N685">
        <v>0.77698500000000004</v>
      </c>
    </row>
    <row r="686" spans="1:14" ht="15" x14ac:dyDescent="0.3">
      <c r="A686" s="1"/>
      <c r="B686" t="s">
        <v>16</v>
      </c>
      <c r="C686" t="s">
        <v>3752</v>
      </c>
      <c r="D686" t="s">
        <v>7749</v>
      </c>
      <c r="E686" t="s">
        <v>7750</v>
      </c>
      <c r="F686" t="s">
        <v>7751</v>
      </c>
      <c r="G686">
        <v>0.59833413362503096</v>
      </c>
      <c r="H686">
        <v>0.85099999999999998</v>
      </c>
      <c r="I686">
        <v>0</v>
      </c>
      <c r="J686">
        <v>0.85099999999999998</v>
      </c>
      <c r="K686" t="str">
        <f t="shared" si="23"/>
        <v>yes</v>
      </c>
      <c r="L686" t="s">
        <v>7</v>
      </c>
      <c r="M686">
        <v>0.83852899999999997</v>
      </c>
      <c r="N686">
        <v>0.83708899999999997</v>
      </c>
    </row>
    <row r="687" spans="1:14" ht="15" x14ac:dyDescent="0.3">
      <c r="A687" s="1"/>
      <c r="B687" t="s">
        <v>16</v>
      </c>
      <c r="C687" t="s">
        <v>3250</v>
      </c>
      <c r="D687" t="s">
        <v>6832</v>
      </c>
      <c r="E687" t="s">
        <v>6824</v>
      </c>
      <c r="F687" t="s">
        <v>6833</v>
      </c>
      <c r="G687">
        <v>0.30204871296882602</v>
      </c>
      <c r="H687">
        <v>0.85</v>
      </c>
      <c r="I687">
        <v>0</v>
      </c>
      <c r="J687">
        <v>0.98</v>
      </c>
      <c r="K687" t="str">
        <f t="shared" si="23"/>
        <v>yes</v>
      </c>
      <c r="L687" t="s">
        <v>7</v>
      </c>
      <c r="M687">
        <v>0.80084100000000003</v>
      </c>
      <c r="N687">
        <v>0.793327</v>
      </c>
    </row>
    <row r="688" spans="1:14" ht="15" x14ac:dyDescent="0.3">
      <c r="A688" s="1"/>
      <c r="B688" t="s">
        <v>16</v>
      </c>
      <c r="C688" t="s">
        <v>4084</v>
      </c>
      <c r="D688" t="s">
        <v>8381</v>
      </c>
      <c r="E688" t="s">
        <v>8382</v>
      </c>
      <c r="F688" t="s">
        <v>8383</v>
      </c>
      <c r="G688">
        <v>0.46278202533721902</v>
      </c>
      <c r="H688">
        <v>0.85</v>
      </c>
      <c r="I688">
        <v>0.5</v>
      </c>
      <c r="J688">
        <v>0.76200000000000001</v>
      </c>
      <c r="K688" t="str">
        <f t="shared" si="23"/>
        <v>yes</v>
      </c>
      <c r="L688" t="s">
        <v>7</v>
      </c>
      <c r="M688">
        <v>0.85526999999999997</v>
      </c>
      <c r="N688">
        <v>0.86001000000000005</v>
      </c>
    </row>
    <row r="689" spans="1:14" ht="15" x14ac:dyDescent="0.3">
      <c r="A689" s="1"/>
      <c r="B689" t="s">
        <v>16</v>
      </c>
      <c r="C689" t="s">
        <v>4142</v>
      </c>
      <c r="D689" t="s">
        <v>8486</v>
      </c>
      <c r="E689" t="s">
        <v>8486</v>
      </c>
      <c r="F689" t="s">
        <v>8486</v>
      </c>
      <c r="G689">
        <v>0.910009145736694</v>
      </c>
      <c r="H689">
        <v>0.85</v>
      </c>
      <c r="I689">
        <v>0</v>
      </c>
      <c r="J689">
        <v>1</v>
      </c>
      <c r="K689" t="str">
        <f t="shared" si="23"/>
        <v>yes</v>
      </c>
      <c r="L689" t="s">
        <v>7</v>
      </c>
      <c r="M689">
        <v>0.70777999999999996</v>
      </c>
      <c r="N689">
        <v>0.70801700000000001</v>
      </c>
    </row>
    <row r="690" spans="1:14" ht="15" x14ac:dyDescent="0.3">
      <c r="A690" s="1"/>
      <c r="B690" t="s">
        <v>16</v>
      </c>
      <c r="C690" t="s">
        <v>2242</v>
      </c>
      <c r="D690" t="s">
        <v>6576</v>
      </c>
      <c r="E690" t="s">
        <v>2242</v>
      </c>
      <c r="F690" t="s">
        <v>6576</v>
      </c>
      <c r="G690">
        <v>0.99409329891204801</v>
      </c>
      <c r="H690">
        <v>0.84899999999999998</v>
      </c>
      <c r="I690">
        <v>0</v>
      </c>
      <c r="J690">
        <v>0.93500000000000005</v>
      </c>
      <c r="K690" t="str">
        <f t="shared" si="23"/>
        <v>yes</v>
      </c>
      <c r="L690" t="s">
        <v>7</v>
      </c>
      <c r="M690">
        <v>0.894432</v>
      </c>
      <c r="N690">
        <v>0.89131199999999999</v>
      </c>
    </row>
    <row r="691" spans="1:14" ht="15" x14ac:dyDescent="0.3">
      <c r="A691" s="1"/>
      <c r="B691" t="s">
        <v>16</v>
      </c>
      <c r="C691" t="s">
        <v>3531</v>
      </c>
      <c r="D691" t="s">
        <v>7380</v>
      </c>
      <c r="E691" t="s">
        <v>7381</v>
      </c>
      <c r="F691" t="s">
        <v>7381</v>
      </c>
      <c r="G691">
        <v>0.99016469717025801</v>
      </c>
      <c r="H691">
        <v>0.84899999999999998</v>
      </c>
      <c r="I691">
        <v>0</v>
      </c>
      <c r="J691">
        <v>1</v>
      </c>
      <c r="K691" t="str">
        <f t="shared" si="23"/>
        <v>yes</v>
      </c>
      <c r="L691" t="s">
        <v>7</v>
      </c>
      <c r="M691">
        <v>0.88436400000000004</v>
      </c>
      <c r="N691">
        <v>0.88055000000000005</v>
      </c>
    </row>
    <row r="692" spans="1:14" ht="15" x14ac:dyDescent="0.3">
      <c r="A692" s="1"/>
      <c r="B692" t="s">
        <v>16</v>
      </c>
      <c r="C692" t="s">
        <v>4199</v>
      </c>
      <c r="D692" t="s">
        <v>8576</v>
      </c>
      <c r="E692" t="s">
        <v>8577</v>
      </c>
      <c r="F692" t="s">
        <v>8576</v>
      </c>
      <c r="G692">
        <v>0.19116514921188399</v>
      </c>
      <c r="H692">
        <v>0.84899999999999998</v>
      </c>
      <c r="I692">
        <v>0</v>
      </c>
      <c r="J692">
        <v>1</v>
      </c>
      <c r="K692" t="str">
        <f t="shared" si="23"/>
        <v>yes</v>
      </c>
      <c r="L692" t="s">
        <v>7</v>
      </c>
      <c r="M692">
        <v>0.67255399999999999</v>
      </c>
      <c r="N692">
        <v>0.67663099999999998</v>
      </c>
    </row>
    <row r="693" spans="1:14" ht="15" x14ac:dyDescent="0.3">
      <c r="A693" s="1"/>
      <c r="B693" t="s">
        <v>16</v>
      </c>
      <c r="C693" t="s">
        <v>4412</v>
      </c>
      <c r="D693" t="s">
        <v>8954</v>
      </c>
      <c r="E693" t="s">
        <v>8953</v>
      </c>
      <c r="F693" t="s">
        <v>8955</v>
      </c>
      <c r="G693">
        <v>0.78822827339172397</v>
      </c>
      <c r="H693">
        <v>0.84699999999999998</v>
      </c>
      <c r="I693">
        <v>0.44400000000000001</v>
      </c>
      <c r="J693">
        <v>0.89600000000000002</v>
      </c>
      <c r="K693" t="str">
        <f t="shared" si="23"/>
        <v>yes</v>
      </c>
      <c r="L693" t="s">
        <v>7</v>
      </c>
      <c r="M693">
        <v>0.88200400000000001</v>
      </c>
      <c r="N693">
        <v>0.87537399999999999</v>
      </c>
    </row>
    <row r="694" spans="1:14" ht="15" x14ac:dyDescent="0.3">
      <c r="A694" s="1"/>
      <c r="B694" t="s">
        <v>16</v>
      </c>
      <c r="C694" t="s">
        <v>3653</v>
      </c>
      <c r="D694" t="s">
        <v>7578</v>
      </c>
      <c r="E694" t="s">
        <v>3653</v>
      </c>
      <c r="F694" t="s">
        <v>3653</v>
      </c>
      <c r="G694">
        <v>0.51851642131805398</v>
      </c>
      <c r="H694">
        <v>0.84599999999999997</v>
      </c>
      <c r="I694">
        <v>0</v>
      </c>
      <c r="J694">
        <v>1</v>
      </c>
      <c r="K694" t="str">
        <f t="shared" si="23"/>
        <v>yes</v>
      </c>
      <c r="L694" t="s">
        <v>7</v>
      </c>
      <c r="M694">
        <v>0.80545999999999995</v>
      </c>
      <c r="N694">
        <v>0.79215500000000005</v>
      </c>
    </row>
    <row r="695" spans="1:14" ht="15" x14ac:dyDescent="0.3">
      <c r="A695" s="1"/>
      <c r="B695" t="s">
        <v>16</v>
      </c>
      <c r="C695" t="s">
        <v>4459</v>
      </c>
      <c r="D695" t="s">
        <v>9009</v>
      </c>
      <c r="E695" t="s">
        <v>4459</v>
      </c>
      <c r="F695" t="s">
        <v>4459</v>
      </c>
      <c r="G695">
        <v>0.49158185720443698</v>
      </c>
      <c r="H695">
        <v>0.84599999999999997</v>
      </c>
      <c r="I695">
        <v>0</v>
      </c>
      <c r="J695">
        <v>1</v>
      </c>
      <c r="K695" t="str">
        <f t="shared" si="23"/>
        <v>yes</v>
      </c>
      <c r="L695" t="s">
        <v>7</v>
      </c>
      <c r="M695">
        <v>0.793045</v>
      </c>
      <c r="N695">
        <v>0.79031300000000004</v>
      </c>
    </row>
    <row r="696" spans="1:14" ht="15" x14ac:dyDescent="0.3">
      <c r="A696" s="1"/>
      <c r="B696" t="s">
        <v>16</v>
      </c>
      <c r="C696" t="s">
        <v>5084</v>
      </c>
      <c r="D696" t="s">
        <v>10291</v>
      </c>
      <c r="E696" t="s">
        <v>10287</v>
      </c>
      <c r="F696" t="s">
        <v>10292</v>
      </c>
      <c r="G696">
        <v>0.45895648002624501</v>
      </c>
      <c r="H696">
        <v>0.84599999999999997</v>
      </c>
      <c r="I696">
        <v>0.4</v>
      </c>
      <c r="J696">
        <v>0.52700000000000002</v>
      </c>
      <c r="K696" t="str">
        <f t="shared" si="23"/>
        <v>yes</v>
      </c>
      <c r="L696" t="s">
        <v>7</v>
      </c>
      <c r="M696">
        <v>0.83444200000000002</v>
      </c>
      <c r="N696">
        <v>0.83538599999999996</v>
      </c>
    </row>
    <row r="697" spans="1:14" ht="15" x14ac:dyDescent="0.3">
      <c r="A697" s="1"/>
      <c r="B697" t="s">
        <v>16</v>
      </c>
      <c r="C697" t="s">
        <v>1476</v>
      </c>
      <c r="D697" t="s">
        <v>21</v>
      </c>
      <c r="E697" t="s">
        <v>1478</v>
      </c>
      <c r="F697" t="s">
        <v>1479</v>
      </c>
      <c r="G697">
        <v>0.39345845580101002</v>
      </c>
      <c r="H697">
        <v>0.84499999999999997</v>
      </c>
      <c r="I697">
        <v>0</v>
      </c>
      <c r="J697">
        <v>0.98099999999999998</v>
      </c>
      <c r="K697" t="str">
        <f t="shared" si="23"/>
        <v>yes</v>
      </c>
      <c r="L697" t="s">
        <v>7</v>
      </c>
      <c r="M697">
        <v>0.71805300000000005</v>
      </c>
      <c r="N697">
        <v>0.723912</v>
      </c>
    </row>
    <row r="698" spans="1:14" ht="15" x14ac:dyDescent="0.3">
      <c r="A698" s="1"/>
      <c r="B698" t="s">
        <v>16</v>
      </c>
      <c r="C698" t="s">
        <v>3871</v>
      </c>
      <c r="D698" t="s">
        <v>7961</v>
      </c>
      <c r="E698" t="s">
        <v>7962</v>
      </c>
      <c r="F698" t="s">
        <v>7963</v>
      </c>
      <c r="G698">
        <v>0.92286646366119396</v>
      </c>
      <c r="H698">
        <v>0.84499999999999997</v>
      </c>
      <c r="I698">
        <v>0.222</v>
      </c>
      <c r="J698">
        <v>0.97799999999999998</v>
      </c>
      <c r="K698" t="str">
        <f t="shared" si="23"/>
        <v>yes</v>
      </c>
      <c r="L698" t="s">
        <v>7</v>
      </c>
      <c r="M698">
        <v>0.68976099999999996</v>
      </c>
      <c r="N698">
        <v>0.68834799999999996</v>
      </c>
    </row>
    <row r="699" spans="1:14" ht="15" x14ac:dyDescent="0.3">
      <c r="A699" s="1"/>
      <c r="B699" t="s">
        <v>16</v>
      </c>
      <c r="C699" t="s">
        <v>1892</v>
      </c>
      <c r="D699" t="s">
        <v>1893</v>
      </c>
      <c r="E699" t="s">
        <v>1892</v>
      </c>
      <c r="F699" t="s">
        <v>1892</v>
      </c>
      <c r="G699">
        <v>0.99319487810134899</v>
      </c>
      <c r="H699">
        <v>0.84399999999999997</v>
      </c>
      <c r="I699">
        <v>0</v>
      </c>
      <c r="J699">
        <v>1</v>
      </c>
      <c r="K699" t="str">
        <f t="shared" si="23"/>
        <v>yes</v>
      </c>
      <c r="L699" t="s">
        <v>7</v>
      </c>
      <c r="M699">
        <v>0.72187800000000002</v>
      </c>
      <c r="N699">
        <v>0.71408499999999997</v>
      </c>
    </row>
    <row r="700" spans="1:14" ht="15" x14ac:dyDescent="0.3">
      <c r="A700" s="1"/>
      <c r="B700" t="s">
        <v>16</v>
      </c>
      <c r="C700" t="s">
        <v>1951</v>
      </c>
      <c r="D700" t="s">
        <v>6421</v>
      </c>
      <c r="E700" t="s">
        <v>6419</v>
      </c>
      <c r="F700" t="s">
        <v>6422</v>
      </c>
      <c r="G700">
        <v>0.81632959842681896</v>
      </c>
      <c r="H700">
        <v>0.84399999999999997</v>
      </c>
      <c r="I700">
        <v>0.8</v>
      </c>
      <c r="J700">
        <v>0.68600000000000005</v>
      </c>
      <c r="K700" t="str">
        <f t="shared" si="23"/>
        <v>yes</v>
      </c>
      <c r="L700" t="s">
        <v>7</v>
      </c>
      <c r="M700">
        <v>0.89982200000000001</v>
      </c>
      <c r="N700">
        <v>0.89525399999999999</v>
      </c>
    </row>
    <row r="701" spans="1:14" ht="15" x14ac:dyDescent="0.3">
      <c r="A701" s="1"/>
      <c r="B701" t="s">
        <v>16</v>
      </c>
      <c r="C701" t="s">
        <v>5087</v>
      </c>
      <c r="D701" t="s">
        <v>10294</v>
      </c>
      <c r="E701" t="s">
        <v>10295</v>
      </c>
      <c r="F701" t="s">
        <v>10296</v>
      </c>
      <c r="G701">
        <v>0.81160449981689498</v>
      </c>
      <c r="H701">
        <v>0.84399999999999997</v>
      </c>
      <c r="I701">
        <v>0</v>
      </c>
      <c r="J701">
        <v>0.81599999999999995</v>
      </c>
      <c r="K701" t="str">
        <f t="shared" si="23"/>
        <v>yes</v>
      </c>
      <c r="L701" t="s">
        <v>7</v>
      </c>
      <c r="M701">
        <v>0.67713199999999996</v>
      </c>
      <c r="N701">
        <v>0.68355999999999995</v>
      </c>
    </row>
    <row r="702" spans="1:14" ht="15" x14ac:dyDescent="0.3">
      <c r="A702" s="1"/>
      <c r="B702" t="s">
        <v>16</v>
      </c>
      <c r="C702" t="s">
        <v>5099</v>
      </c>
      <c r="D702" t="s">
        <v>10312</v>
      </c>
      <c r="E702" t="s">
        <v>10319</v>
      </c>
      <c r="F702" t="s">
        <v>10313</v>
      </c>
      <c r="G702">
        <v>0.50388377904892001</v>
      </c>
      <c r="H702">
        <v>0.84299999999999997</v>
      </c>
      <c r="I702">
        <v>0</v>
      </c>
      <c r="J702">
        <v>0.86199999999999999</v>
      </c>
      <c r="K702" t="str">
        <f t="shared" si="23"/>
        <v>yes</v>
      </c>
      <c r="L702" t="s">
        <v>7</v>
      </c>
      <c r="M702">
        <v>0.75784499999999999</v>
      </c>
      <c r="N702">
        <v>0.76213200000000003</v>
      </c>
    </row>
    <row r="703" spans="1:14" ht="15" x14ac:dyDescent="0.3">
      <c r="A703" s="1"/>
      <c r="B703" t="s">
        <v>16</v>
      </c>
      <c r="C703" t="s">
        <v>1265</v>
      </c>
      <c r="D703" t="s">
        <v>5983</v>
      </c>
      <c r="E703" t="s">
        <v>1267</v>
      </c>
      <c r="F703" t="s">
        <v>1268</v>
      </c>
      <c r="G703">
        <v>0.48106893897056602</v>
      </c>
      <c r="H703">
        <v>0.84199999999999997</v>
      </c>
      <c r="I703">
        <v>0</v>
      </c>
      <c r="J703">
        <v>0.91800000000000004</v>
      </c>
      <c r="K703" t="str">
        <f t="shared" si="23"/>
        <v>yes</v>
      </c>
      <c r="L703" t="s">
        <v>7</v>
      </c>
      <c r="M703">
        <v>0.86519699999999999</v>
      </c>
      <c r="N703">
        <v>0.85980900000000005</v>
      </c>
    </row>
    <row r="704" spans="1:14" ht="15" x14ac:dyDescent="0.3">
      <c r="A704" s="1"/>
      <c r="B704" t="s">
        <v>16</v>
      </c>
      <c r="C704" t="s">
        <v>1630</v>
      </c>
      <c r="D704" t="s">
        <v>6224</v>
      </c>
      <c r="E704" t="s">
        <v>1633</v>
      </c>
      <c r="F704" t="s">
        <v>6225</v>
      </c>
      <c r="G704">
        <v>0.71761953830719005</v>
      </c>
      <c r="H704">
        <v>0.84099999999999997</v>
      </c>
      <c r="I704">
        <v>0.75</v>
      </c>
      <c r="J704">
        <v>0.95899999999999996</v>
      </c>
      <c r="K704" t="str">
        <f t="shared" si="23"/>
        <v>yes</v>
      </c>
      <c r="L704" t="s">
        <v>7</v>
      </c>
      <c r="M704">
        <v>0.91060099999999999</v>
      </c>
      <c r="N704">
        <v>0.90720299999999998</v>
      </c>
    </row>
    <row r="705" spans="1:14" ht="15" x14ac:dyDescent="0.3">
      <c r="A705" s="1"/>
      <c r="B705" t="s">
        <v>16</v>
      </c>
      <c r="C705" t="s">
        <v>432</v>
      </c>
      <c r="D705" t="s">
        <v>5482</v>
      </c>
      <c r="E705" t="s">
        <v>432</v>
      </c>
      <c r="F705" t="s">
        <v>5483</v>
      </c>
      <c r="G705">
        <v>0.37802714109420799</v>
      </c>
      <c r="H705">
        <v>0.84</v>
      </c>
      <c r="I705">
        <v>0.625</v>
      </c>
      <c r="J705">
        <v>0.95</v>
      </c>
      <c r="K705" t="str">
        <f t="shared" si="23"/>
        <v>yes</v>
      </c>
      <c r="L705" t="s">
        <v>7</v>
      </c>
      <c r="M705">
        <v>0.77844800000000003</v>
      </c>
      <c r="N705">
        <v>0.79574500000000004</v>
      </c>
    </row>
    <row r="706" spans="1:14" ht="15" x14ac:dyDescent="0.3">
      <c r="A706" s="1"/>
      <c r="B706" t="s">
        <v>16</v>
      </c>
      <c r="C706" t="s">
        <v>1464</v>
      </c>
      <c r="D706" t="s">
        <v>6102</v>
      </c>
      <c r="E706" t="s">
        <v>1456</v>
      </c>
      <c r="F706" t="s">
        <v>6103</v>
      </c>
      <c r="G706">
        <v>0.239280790090561</v>
      </c>
      <c r="H706">
        <v>0.84</v>
      </c>
      <c r="I706">
        <v>0.63600000000000001</v>
      </c>
      <c r="J706">
        <v>0.72799999999999998</v>
      </c>
      <c r="K706" t="str">
        <f t="shared" si="23"/>
        <v>yes</v>
      </c>
      <c r="L706" t="s">
        <v>7</v>
      </c>
      <c r="M706">
        <v>0.86402100000000004</v>
      </c>
      <c r="N706">
        <v>0.86188299999999995</v>
      </c>
    </row>
    <row r="707" spans="1:14" ht="15" x14ac:dyDescent="0.3">
      <c r="A707" s="1"/>
      <c r="B707" t="s">
        <v>16</v>
      </c>
      <c r="C707" t="s">
        <v>3681</v>
      </c>
      <c r="D707" t="s">
        <v>7628</v>
      </c>
      <c r="E707" t="s">
        <v>7627</v>
      </c>
      <c r="F707" t="s">
        <v>7629</v>
      </c>
      <c r="G707">
        <v>0.52576076984405495</v>
      </c>
      <c r="H707">
        <v>0.84</v>
      </c>
      <c r="I707">
        <v>0</v>
      </c>
      <c r="J707">
        <v>0.94799999999999995</v>
      </c>
      <c r="K707" t="str">
        <f t="shared" ref="K707:K770" si="24">IF(H707&gt;0.64,"yes",IF(H707&gt;=0.45,"partially","no"))</f>
        <v>yes</v>
      </c>
      <c r="L707" t="s">
        <v>7</v>
      </c>
      <c r="M707">
        <v>0.70849600000000001</v>
      </c>
      <c r="N707">
        <v>0.71740400000000004</v>
      </c>
    </row>
    <row r="708" spans="1:14" ht="15" x14ac:dyDescent="0.3">
      <c r="A708" s="1"/>
      <c r="B708" t="s">
        <v>16</v>
      </c>
      <c r="C708" t="s">
        <v>4381</v>
      </c>
      <c r="D708" t="s">
        <v>8905</v>
      </c>
      <c r="E708" t="s">
        <v>8906</v>
      </c>
      <c r="F708" t="s">
        <v>8905</v>
      </c>
      <c r="G708">
        <v>0.75993186235427901</v>
      </c>
      <c r="H708">
        <v>0.83899999999999997</v>
      </c>
      <c r="I708">
        <v>0</v>
      </c>
      <c r="J708">
        <v>1</v>
      </c>
      <c r="K708" t="str">
        <f t="shared" si="24"/>
        <v>yes</v>
      </c>
      <c r="L708" t="s">
        <v>7</v>
      </c>
      <c r="M708">
        <v>0.686307</v>
      </c>
      <c r="N708">
        <v>0.68237400000000004</v>
      </c>
    </row>
    <row r="709" spans="1:14" ht="15" x14ac:dyDescent="0.3">
      <c r="A709" s="1"/>
      <c r="B709" t="s">
        <v>16</v>
      </c>
      <c r="C709" t="s">
        <v>4604</v>
      </c>
      <c r="D709" t="s">
        <v>9283</v>
      </c>
      <c r="E709" t="s">
        <v>4604</v>
      </c>
      <c r="F709" t="s">
        <v>9283</v>
      </c>
      <c r="G709">
        <v>0.44019284844398499</v>
      </c>
      <c r="H709">
        <v>0.83899999999999997</v>
      </c>
      <c r="I709">
        <v>0.85699999999999998</v>
      </c>
      <c r="J709">
        <v>0.93300000000000005</v>
      </c>
      <c r="K709" t="str">
        <f t="shared" si="24"/>
        <v>yes</v>
      </c>
      <c r="L709" t="s">
        <v>7</v>
      </c>
      <c r="M709">
        <v>0.809778</v>
      </c>
      <c r="N709">
        <v>0.80956600000000001</v>
      </c>
    </row>
    <row r="710" spans="1:14" ht="15" x14ac:dyDescent="0.3">
      <c r="A710" s="1"/>
      <c r="B710" t="s">
        <v>16</v>
      </c>
      <c r="C710" t="s">
        <v>148</v>
      </c>
      <c r="D710" t="s">
        <v>149</v>
      </c>
      <c r="E710" t="s">
        <v>148</v>
      </c>
      <c r="F710" t="s">
        <v>148</v>
      </c>
      <c r="G710">
        <v>0.89233469963073697</v>
      </c>
      <c r="H710">
        <v>0.83799999999999997</v>
      </c>
      <c r="I710">
        <v>0</v>
      </c>
      <c r="J710">
        <v>1</v>
      </c>
      <c r="K710" t="str">
        <f t="shared" si="24"/>
        <v>yes</v>
      </c>
      <c r="L710" t="s">
        <v>7</v>
      </c>
      <c r="M710">
        <v>0.63552799999999998</v>
      </c>
      <c r="N710">
        <v>0.64124000000000003</v>
      </c>
    </row>
    <row r="711" spans="1:14" ht="15" x14ac:dyDescent="0.3">
      <c r="A711" s="1"/>
      <c r="B711" t="s">
        <v>16</v>
      </c>
      <c r="C711" t="s">
        <v>4196</v>
      </c>
      <c r="D711" t="s">
        <v>8570</v>
      </c>
      <c r="E711" t="s">
        <v>8571</v>
      </c>
      <c r="F711" t="s">
        <v>8572</v>
      </c>
      <c r="G711">
        <v>0.47249722480773898</v>
      </c>
      <c r="H711">
        <v>0.83799999999999997</v>
      </c>
      <c r="I711">
        <v>0.5</v>
      </c>
      <c r="J711">
        <v>0.82599999999999996</v>
      </c>
      <c r="K711" t="str">
        <f t="shared" si="24"/>
        <v>yes</v>
      </c>
      <c r="L711" t="s">
        <v>7</v>
      </c>
      <c r="M711">
        <v>0.74698699999999996</v>
      </c>
      <c r="N711">
        <v>0.73061200000000004</v>
      </c>
    </row>
    <row r="712" spans="1:14" ht="15" x14ac:dyDescent="0.3">
      <c r="A712" s="1"/>
      <c r="B712" t="s">
        <v>16</v>
      </c>
      <c r="C712" t="s">
        <v>3602</v>
      </c>
      <c r="D712">
        <v>5100</v>
      </c>
      <c r="E712" t="s">
        <v>7488</v>
      </c>
      <c r="F712">
        <v>5100</v>
      </c>
      <c r="G712">
        <v>0.80003654956817605</v>
      </c>
      <c r="H712">
        <v>0.83699999999999997</v>
      </c>
      <c r="I712">
        <v>0.5</v>
      </c>
      <c r="J712">
        <v>0.93799999999999994</v>
      </c>
      <c r="K712" t="str">
        <f t="shared" si="24"/>
        <v>yes</v>
      </c>
      <c r="L712" t="s">
        <v>7</v>
      </c>
      <c r="M712">
        <v>0.61629699999999998</v>
      </c>
      <c r="N712">
        <v>0.61893299999999996</v>
      </c>
    </row>
    <row r="713" spans="1:14" ht="15" x14ac:dyDescent="0.3">
      <c r="A713" s="1"/>
      <c r="B713" t="s">
        <v>16</v>
      </c>
      <c r="C713" t="s">
        <v>3856</v>
      </c>
      <c r="D713" t="s">
        <v>7939</v>
      </c>
      <c r="E713" t="s">
        <v>7940</v>
      </c>
      <c r="F713" t="s">
        <v>7941</v>
      </c>
      <c r="G713">
        <v>0.74612474441528298</v>
      </c>
      <c r="H713">
        <v>0.83699999999999997</v>
      </c>
      <c r="I713">
        <v>0.42899999999999999</v>
      </c>
      <c r="J713">
        <v>0.96499999999999997</v>
      </c>
      <c r="K713" t="str">
        <f t="shared" si="24"/>
        <v>yes</v>
      </c>
      <c r="L713" t="s">
        <v>7</v>
      </c>
      <c r="M713">
        <v>0.83082299999999998</v>
      </c>
      <c r="N713">
        <v>0.83060699999999998</v>
      </c>
    </row>
    <row r="714" spans="1:14" ht="15" x14ac:dyDescent="0.3">
      <c r="A714" s="1"/>
      <c r="B714" t="s">
        <v>16</v>
      </c>
      <c r="C714" t="s">
        <v>1499</v>
      </c>
      <c r="D714" t="s">
        <v>6131</v>
      </c>
      <c r="E714" t="s">
        <v>6132</v>
      </c>
      <c r="F714" t="s">
        <v>6131</v>
      </c>
      <c r="G714">
        <v>0.98727291822433505</v>
      </c>
      <c r="H714">
        <v>0.83499999999999996</v>
      </c>
      <c r="I714">
        <v>0</v>
      </c>
      <c r="J714">
        <v>0.81299999999999994</v>
      </c>
      <c r="K714" t="str">
        <f t="shared" si="24"/>
        <v>yes</v>
      </c>
      <c r="L714" t="s">
        <v>7</v>
      </c>
      <c r="M714">
        <v>0.71796000000000004</v>
      </c>
      <c r="N714">
        <v>0.71989700000000001</v>
      </c>
    </row>
    <row r="715" spans="1:14" ht="15" x14ac:dyDescent="0.3">
      <c r="A715" s="1"/>
      <c r="B715" t="s">
        <v>16</v>
      </c>
      <c r="C715" t="s">
        <v>3216</v>
      </c>
      <c r="D715" t="s">
        <v>6732</v>
      </c>
      <c r="E715" t="s">
        <v>6733</v>
      </c>
      <c r="F715" t="s">
        <v>6734</v>
      </c>
      <c r="G715">
        <v>0.66138488054275502</v>
      </c>
      <c r="H715">
        <v>0.83399999999999996</v>
      </c>
      <c r="I715">
        <v>0.66700000000000004</v>
      </c>
      <c r="J715">
        <v>0.95699999999999996</v>
      </c>
      <c r="K715" t="str">
        <f t="shared" si="24"/>
        <v>yes</v>
      </c>
      <c r="L715" t="s">
        <v>7</v>
      </c>
      <c r="M715">
        <v>0.89317000000000002</v>
      </c>
      <c r="N715">
        <v>0.88223300000000004</v>
      </c>
    </row>
    <row r="716" spans="1:14" ht="15" x14ac:dyDescent="0.3">
      <c r="A716" s="1"/>
      <c r="B716" t="s">
        <v>16</v>
      </c>
      <c r="C716" t="s">
        <v>99</v>
      </c>
      <c r="D716" t="s">
        <v>5229</v>
      </c>
      <c r="E716" t="s">
        <v>99</v>
      </c>
      <c r="F716" t="s">
        <v>95</v>
      </c>
      <c r="G716">
        <v>0.21787385642528501</v>
      </c>
      <c r="H716">
        <v>0.83199999999999996</v>
      </c>
      <c r="I716">
        <v>0</v>
      </c>
      <c r="J716">
        <v>1</v>
      </c>
      <c r="K716" t="str">
        <f t="shared" si="24"/>
        <v>yes</v>
      </c>
      <c r="L716" t="s">
        <v>7</v>
      </c>
      <c r="M716">
        <v>0.72694199999999998</v>
      </c>
      <c r="N716">
        <v>0.72382599999999997</v>
      </c>
    </row>
    <row r="717" spans="1:14" ht="15" x14ac:dyDescent="0.3">
      <c r="A717" s="1"/>
      <c r="B717" t="s">
        <v>16</v>
      </c>
      <c r="C717" t="s">
        <v>3400</v>
      </c>
      <c r="D717" t="s">
        <v>7151</v>
      </c>
      <c r="E717" t="s">
        <v>7152</v>
      </c>
      <c r="F717" t="s">
        <v>7153</v>
      </c>
      <c r="G717">
        <v>0.321882754564285</v>
      </c>
      <c r="H717">
        <v>0.83199999999999996</v>
      </c>
      <c r="I717">
        <v>0.71399999999999997</v>
      </c>
      <c r="J717">
        <v>0.73599999999999999</v>
      </c>
      <c r="K717" t="str">
        <f t="shared" si="24"/>
        <v>yes</v>
      </c>
      <c r="L717" t="s">
        <v>7</v>
      </c>
      <c r="M717">
        <v>0.90354000000000001</v>
      </c>
      <c r="N717">
        <v>0.89348099999999997</v>
      </c>
    </row>
    <row r="718" spans="1:14" ht="15" x14ac:dyDescent="0.3">
      <c r="A718" s="1"/>
      <c r="B718" t="s">
        <v>16</v>
      </c>
      <c r="C718" t="s">
        <v>3847</v>
      </c>
      <c r="D718" t="s">
        <v>7929</v>
      </c>
      <c r="E718" t="s">
        <v>7930</v>
      </c>
      <c r="F718" t="s">
        <v>7931</v>
      </c>
      <c r="G718">
        <v>0.61609268188476596</v>
      </c>
      <c r="H718">
        <v>0.83099999999999996</v>
      </c>
      <c r="I718">
        <v>0.75</v>
      </c>
      <c r="J718">
        <v>0.95499999999999996</v>
      </c>
      <c r="K718" t="str">
        <f t="shared" si="24"/>
        <v>yes</v>
      </c>
      <c r="L718" t="s">
        <v>7</v>
      </c>
      <c r="M718">
        <v>0.96301000000000003</v>
      </c>
      <c r="N718">
        <v>0.96650100000000005</v>
      </c>
    </row>
    <row r="719" spans="1:14" ht="15" x14ac:dyDescent="0.3">
      <c r="A719" s="1"/>
      <c r="B719" t="s">
        <v>16</v>
      </c>
      <c r="C719" t="s">
        <v>4462</v>
      </c>
      <c r="D719" t="s">
        <v>9019</v>
      </c>
      <c r="E719" t="s">
        <v>9018</v>
      </c>
      <c r="F719" t="s">
        <v>9020</v>
      </c>
      <c r="G719">
        <v>0.49297288060188299</v>
      </c>
      <c r="H719">
        <v>0.82899999999999996</v>
      </c>
      <c r="I719">
        <v>0.28599999999999998</v>
      </c>
      <c r="J719">
        <v>0.70799999999999996</v>
      </c>
      <c r="K719" t="str">
        <f t="shared" si="24"/>
        <v>yes</v>
      </c>
      <c r="L719" t="s">
        <v>7</v>
      </c>
      <c r="M719">
        <v>0.64571299999999998</v>
      </c>
      <c r="N719">
        <v>0.64327500000000004</v>
      </c>
    </row>
    <row r="720" spans="1:14" ht="15" x14ac:dyDescent="0.3">
      <c r="A720" s="1"/>
      <c r="B720" t="s">
        <v>16</v>
      </c>
      <c r="C720" t="s">
        <v>104</v>
      </c>
      <c r="D720" t="s">
        <v>5236</v>
      </c>
      <c r="E720" t="s">
        <v>5235</v>
      </c>
      <c r="F720" t="s">
        <v>5237</v>
      </c>
      <c r="G720">
        <v>0.58654195070266701</v>
      </c>
      <c r="H720">
        <v>0.82799999999999996</v>
      </c>
      <c r="I720">
        <v>0</v>
      </c>
      <c r="J720">
        <v>0.86699999999999999</v>
      </c>
      <c r="K720" t="str">
        <f t="shared" si="24"/>
        <v>yes</v>
      </c>
      <c r="L720" t="s">
        <v>7</v>
      </c>
      <c r="M720">
        <v>0.89722299999999999</v>
      </c>
      <c r="N720">
        <v>0.88441099999999995</v>
      </c>
    </row>
    <row r="721" spans="1:14" ht="15" x14ac:dyDescent="0.3">
      <c r="A721" s="1"/>
      <c r="B721" t="s">
        <v>16</v>
      </c>
      <c r="C721" t="s">
        <v>104</v>
      </c>
      <c r="D721" t="s">
        <v>5236</v>
      </c>
      <c r="E721" t="s">
        <v>5235</v>
      </c>
      <c r="F721" t="s">
        <v>5237</v>
      </c>
      <c r="G721">
        <v>0.51348453760147095</v>
      </c>
      <c r="H721">
        <v>0.82799999999999996</v>
      </c>
      <c r="I721">
        <v>0</v>
      </c>
      <c r="J721">
        <v>0.86699999999999999</v>
      </c>
      <c r="K721" t="str">
        <f t="shared" si="24"/>
        <v>yes</v>
      </c>
      <c r="L721" t="s">
        <v>7</v>
      </c>
      <c r="M721">
        <v>0.89722299999999999</v>
      </c>
      <c r="N721">
        <v>0.88441099999999995</v>
      </c>
    </row>
    <row r="722" spans="1:14" ht="15" x14ac:dyDescent="0.3">
      <c r="A722" s="1"/>
      <c r="B722" t="s">
        <v>16</v>
      </c>
      <c r="C722" t="s">
        <v>104</v>
      </c>
      <c r="D722" t="s">
        <v>5236</v>
      </c>
      <c r="E722" t="s">
        <v>5235</v>
      </c>
      <c r="F722" t="s">
        <v>5237</v>
      </c>
      <c r="G722">
        <v>0.69034481048583995</v>
      </c>
      <c r="H722">
        <v>0.82799999999999996</v>
      </c>
      <c r="I722">
        <v>0</v>
      </c>
      <c r="J722">
        <v>0.86699999999999999</v>
      </c>
      <c r="K722" t="str">
        <f t="shared" si="24"/>
        <v>yes</v>
      </c>
      <c r="L722" t="s">
        <v>7</v>
      </c>
      <c r="M722">
        <v>0.89722299999999999</v>
      </c>
      <c r="N722">
        <v>0.88441099999999995</v>
      </c>
    </row>
    <row r="723" spans="1:14" ht="15" x14ac:dyDescent="0.3">
      <c r="A723" s="1"/>
      <c r="B723" t="s">
        <v>16</v>
      </c>
      <c r="C723" t="s">
        <v>4409</v>
      </c>
      <c r="D723" t="s">
        <v>8948</v>
      </c>
      <c r="E723" t="s">
        <v>8945</v>
      </c>
      <c r="F723" t="s">
        <v>8949</v>
      </c>
      <c r="G723">
        <v>0.55699062347412098</v>
      </c>
      <c r="H723">
        <v>0.82799999999999996</v>
      </c>
      <c r="I723">
        <v>0.75</v>
      </c>
      <c r="J723">
        <v>0.84499999999999997</v>
      </c>
      <c r="K723" t="str">
        <f t="shared" si="24"/>
        <v>yes</v>
      </c>
      <c r="L723" t="s">
        <v>7</v>
      </c>
      <c r="M723">
        <v>0.86431400000000003</v>
      </c>
      <c r="N723">
        <v>0.87242399999999998</v>
      </c>
    </row>
    <row r="724" spans="1:14" ht="15" x14ac:dyDescent="0.3">
      <c r="A724" s="1"/>
      <c r="B724" t="s">
        <v>16</v>
      </c>
      <c r="C724" t="s">
        <v>1709</v>
      </c>
      <c r="D724" t="s">
        <v>6281</v>
      </c>
      <c r="E724" t="s">
        <v>1711</v>
      </c>
      <c r="F724" t="s">
        <v>6282</v>
      </c>
      <c r="G724">
        <v>0.55913513898849498</v>
      </c>
      <c r="H724">
        <v>0.82699999999999996</v>
      </c>
      <c r="I724">
        <v>0.4</v>
      </c>
      <c r="J724">
        <v>0.85899999999999999</v>
      </c>
      <c r="K724" t="str">
        <f t="shared" si="24"/>
        <v>yes</v>
      </c>
      <c r="L724" t="s">
        <v>7</v>
      </c>
      <c r="M724">
        <v>0.85050099999999995</v>
      </c>
      <c r="N724">
        <v>0.84621000000000002</v>
      </c>
    </row>
    <row r="725" spans="1:14" ht="15" x14ac:dyDescent="0.3">
      <c r="A725" s="1"/>
      <c r="B725" t="s">
        <v>16</v>
      </c>
      <c r="C725" t="s">
        <v>4738</v>
      </c>
      <c r="D725" t="s">
        <v>9594</v>
      </c>
      <c r="E725" t="s">
        <v>9596</v>
      </c>
      <c r="F725" t="s">
        <v>9596</v>
      </c>
      <c r="G725">
        <v>0.94616770744323697</v>
      </c>
      <c r="H725">
        <v>0.82699999999999996</v>
      </c>
      <c r="I725">
        <v>0.75</v>
      </c>
      <c r="J725">
        <v>1</v>
      </c>
      <c r="K725" t="str">
        <f t="shared" si="24"/>
        <v>yes</v>
      </c>
      <c r="L725" t="s">
        <v>7</v>
      </c>
      <c r="M725">
        <v>0.84664399999999995</v>
      </c>
      <c r="N725">
        <v>0.86978800000000001</v>
      </c>
    </row>
    <row r="726" spans="1:14" ht="15" x14ac:dyDescent="0.3">
      <c r="A726" s="1"/>
      <c r="B726" t="s">
        <v>16</v>
      </c>
      <c r="C726" t="s">
        <v>4879</v>
      </c>
      <c r="D726" t="s">
        <v>9877</v>
      </c>
      <c r="E726" t="s">
        <v>9901</v>
      </c>
      <c r="F726" t="s">
        <v>9878</v>
      </c>
      <c r="G726">
        <v>0.57281976938247703</v>
      </c>
      <c r="H726">
        <v>0.82699999999999996</v>
      </c>
      <c r="I726">
        <v>0</v>
      </c>
      <c r="J726">
        <v>0.90900000000000003</v>
      </c>
      <c r="K726" t="str">
        <f t="shared" si="24"/>
        <v>yes</v>
      </c>
      <c r="L726" t="s">
        <v>7</v>
      </c>
      <c r="M726">
        <v>0.85722200000000004</v>
      </c>
      <c r="N726">
        <v>0.84840099999999996</v>
      </c>
    </row>
    <row r="727" spans="1:14" ht="15" x14ac:dyDescent="0.3">
      <c r="A727" s="1"/>
      <c r="B727" t="s">
        <v>16</v>
      </c>
      <c r="C727" t="s">
        <v>3268</v>
      </c>
      <c r="D727" t="s">
        <v>6858</v>
      </c>
      <c r="E727" t="s">
        <v>3268</v>
      </c>
      <c r="F727" t="s">
        <v>3268</v>
      </c>
      <c r="G727">
        <v>0.59333896636962902</v>
      </c>
      <c r="H727">
        <v>0.82399999999999995</v>
      </c>
      <c r="I727">
        <v>0.4</v>
      </c>
      <c r="J727">
        <v>1</v>
      </c>
      <c r="K727" t="str">
        <f t="shared" si="24"/>
        <v>yes</v>
      </c>
      <c r="L727" t="s">
        <v>7</v>
      </c>
      <c r="M727">
        <v>0.91242699999999999</v>
      </c>
      <c r="N727">
        <v>0.92140299999999997</v>
      </c>
    </row>
    <row r="728" spans="1:14" ht="15" x14ac:dyDescent="0.3">
      <c r="A728" s="1"/>
      <c r="B728" t="s">
        <v>16</v>
      </c>
      <c r="C728" t="s">
        <v>3835</v>
      </c>
      <c r="D728" t="s">
        <v>7915</v>
      </c>
      <c r="E728" t="s">
        <v>7913</v>
      </c>
      <c r="F728" t="s">
        <v>7916</v>
      </c>
      <c r="G728">
        <v>0.57728755474090598</v>
      </c>
      <c r="H728">
        <v>0.82399999999999995</v>
      </c>
      <c r="I728">
        <v>0</v>
      </c>
      <c r="J728">
        <v>0.58799999999999997</v>
      </c>
      <c r="K728" t="str">
        <f t="shared" si="24"/>
        <v>yes</v>
      </c>
      <c r="L728" t="s">
        <v>7</v>
      </c>
      <c r="M728">
        <v>0.90637800000000002</v>
      </c>
      <c r="N728">
        <v>0.89879600000000004</v>
      </c>
    </row>
    <row r="729" spans="1:14" ht="15" x14ac:dyDescent="0.3">
      <c r="A729" s="1"/>
      <c r="B729" t="s">
        <v>16</v>
      </c>
      <c r="C729" t="s">
        <v>4499</v>
      </c>
      <c r="D729" t="s">
        <v>9091</v>
      </c>
      <c r="E729" t="s">
        <v>9092</v>
      </c>
      <c r="F729" t="s">
        <v>9092</v>
      </c>
      <c r="G729">
        <v>0.937383413314819</v>
      </c>
      <c r="H729">
        <v>0.82299999999999995</v>
      </c>
      <c r="I729">
        <v>0.5</v>
      </c>
      <c r="J729">
        <v>1</v>
      </c>
      <c r="K729" t="str">
        <f t="shared" si="24"/>
        <v>yes</v>
      </c>
      <c r="L729" t="s">
        <v>7</v>
      </c>
      <c r="M729">
        <v>0.89509499999999997</v>
      </c>
      <c r="N729">
        <v>0.90410299999999999</v>
      </c>
    </row>
    <row r="730" spans="1:14" ht="15" x14ac:dyDescent="0.3">
      <c r="A730" s="1"/>
      <c r="B730" t="s">
        <v>16</v>
      </c>
      <c r="C730" t="s">
        <v>1326</v>
      </c>
      <c r="D730" t="s">
        <v>6038</v>
      </c>
      <c r="E730" t="s">
        <v>1326</v>
      </c>
      <c r="F730" t="s">
        <v>1326</v>
      </c>
      <c r="G730">
        <v>7.6567143201828003E-2</v>
      </c>
      <c r="H730">
        <v>0.82199999999999995</v>
      </c>
      <c r="I730">
        <v>0</v>
      </c>
      <c r="J730">
        <v>1</v>
      </c>
      <c r="K730" t="str">
        <f t="shared" si="24"/>
        <v>yes</v>
      </c>
      <c r="L730" t="s">
        <v>7</v>
      </c>
      <c r="M730">
        <v>0.72426199999999996</v>
      </c>
      <c r="N730">
        <v>0.73150300000000001</v>
      </c>
    </row>
    <row r="731" spans="1:14" ht="15" x14ac:dyDescent="0.3">
      <c r="A731" s="1"/>
      <c r="B731" t="s">
        <v>16</v>
      </c>
      <c r="C731" t="s">
        <v>3659</v>
      </c>
      <c r="D731" t="s">
        <v>7584</v>
      </c>
      <c r="E731" t="s">
        <v>7585</v>
      </c>
      <c r="F731" t="s">
        <v>7584</v>
      </c>
      <c r="G731">
        <v>0.85826903581619296</v>
      </c>
      <c r="H731">
        <v>0.82199999999999995</v>
      </c>
      <c r="I731">
        <v>0</v>
      </c>
      <c r="J731">
        <v>0.89200000000000002</v>
      </c>
      <c r="K731" t="str">
        <f t="shared" si="24"/>
        <v>yes</v>
      </c>
      <c r="L731" t="s">
        <v>7</v>
      </c>
      <c r="M731">
        <v>0.67730599999999996</v>
      </c>
      <c r="N731">
        <v>0.67601599999999995</v>
      </c>
    </row>
    <row r="732" spans="1:14" ht="15" x14ac:dyDescent="0.3">
      <c r="A732" s="1"/>
      <c r="B732" t="s">
        <v>16</v>
      </c>
      <c r="C732" t="s">
        <v>1533</v>
      </c>
      <c r="D732" t="s">
        <v>1537</v>
      </c>
      <c r="E732" t="s">
        <v>1536</v>
      </c>
      <c r="F732" t="s">
        <v>1538</v>
      </c>
      <c r="G732">
        <v>0.83593052625656095</v>
      </c>
      <c r="H732">
        <v>0.82099999999999995</v>
      </c>
      <c r="I732">
        <v>0.66700000000000004</v>
      </c>
      <c r="J732">
        <v>0.83599999999999997</v>
      </c>
      <c r="K732" t="str">
        <f t="shared" si="24"/>
        <v>yes</v>
      </c>
      <c r="L732" t="s">
        <v>7</v>
      </c>
      <c r="M732">
        <v>0.86190800000000001</v>
      </c>
      <c r="N732">
        <v>0.85848000000000002</v>
      </c>
    </row>
    <row r="733" spans="1:14" ht="15" x14ac:dyDescent="0.3">
      <c r="A733" s="1"/>
      <c r="B733" t="s">
        <v>16</v>
      </c>
      <c r="C733" t="s">
        <v>4894</v>
      </c>
      <c r="D733" t="s">
        <v>9924</v>
      </c>
      <c r="E733" t="s">
        <v>9925</v>
      </c>
      <c r="F733" t="s">
        <v>9926</v>
      </c>
      <c r="G733">
        <v>0.67901980876922596</v>
      </c>
      <c r="H733">
        <v>0.82099999999999995</v>
      </c>
      <c r="I733">
        <v>0.8</v>
      </c>
      <c r="J733">
        <v>0.92700000000000005</v>
      </c>
      <c r="K733" t="str">
        <f t="shared" si="24"/>
        <v>yes</v>
      </c>
      <c r="L733" t="s">
        <v>7</v>
      </c>
      <c r="M733">
        <v>0.84197900000000003</v>
      </c>
      <c r="N733">
        <v>0.84442300000000003</v>
      </c>
    </row>
    <row r="734" spans="1:14" ht="15" x14ac:dyDescent="0.3">
      <c r="A734" s="1"/>
      <c r="B734" t="s">
        <v>16</v>
      </c>
      <c r="C734" t="s">
        <v>3324</v>
      </c>
      <c r="D734" t="s">
        <v>6962</v>
      </c>
      <c r="E734" t="s">
        <v>6963</v>
      </c>
      <c r="F734" t="s">
        <v>6964</v>
      </c>
      <c r="G734">
        <v>0.30848997831344599</v>
      </c>
      <c r="H734">
        <v>0.81899999999999995</v>
      </c>
      <c r="I734">
        <v>0.63600000000000001</v>
      </c>
      <c r="J734">
        <v>0.77</v>
      </c>
      <c r="K734" t="str">
        <f t="shared" si="24"/>
        <v>yes</v>
      </c>
      <c r="L734" t="s">
        <v>7</v>
      </c>
      <c r="M734">
        <v>0.90769900000000003</v>
      </c>
      <c r="N734">
        <v>0.90161199999999997</v>
      </c>
    </row>
    <row r="735" spans="1:14" ht="15" x14ac:dyDescent="0.3">
      <c r="A735" s="1"/>
      <c r="B735" t="s">
        <v>16</v>
      </c>
      <c r="C735" t="s">
        <v>1173</v>
      </c>
      <c r="D735" t="s">
        <v>1175</v>
      </c>
      <c r="E735" t="s">
        <v>5913</v>
      </c>
      <c r="F735" t="s">
        <v>1176</v>
      </c>
      <c r="G735">
        <v>0.43889361619949302</v>
      </c>
      <c r="H735">
        <v>0.81799999999999995</v>
      </c>
      <c r="I735">
        <v>0.8</v>
      </c>
      <c r="J735">
        <v>0.79600000000000004</v>
      </c>
      <c r="K735" t="str">
        <f t="shared" si="24"/>
        <v>yes</v>
      </c>
      <c r="L735" t="s">
        <v>7</v>
      </c>
      <c r="M735">
        <v>0.88205199999999995</v>
      </c>
      <c r="N735">
        <v>0.90160899999999999</v>
      </c>
    </row>
    <row r="736" spans="1:14" ht="15" x14ac:dyDescent="0.3">
      <c r="A736" s="1"/>
      <c r="B736" t="s">
        <v>16</v>
      </c>
      <c r="C736" t="s">
        <v>5061</v>
      </c>
      <c r="D736" t="s">
        <v>10246</v>
      </c>
      <c r="E736" t="s">
        <v>10247</v>
      </c>
      <c r="F736" t="s">
        <v>10248</v>
      </c>
      <c r="G736">
        <v>8.8674426078795998E-2</v>
      </c>
      <c r="H736">
        <v>0.81799999999999995</v>
      </c>
      <c r="I736">
        <v>0.63600000000000001</v>
      </c>
      <c r="J736">
        <v>0.97499999999999998</v>
      </c>
      <c r="K736" t="str">
        <f t="shared" si="24"/>
        <v>yes</v>
      </c>
      <c r="L736" t="s">
        <v>7</v>
      </c>
      <c r="M736">
        <v>0.91382600000000003</v>
      </c>
      <c r="N736">
        <v>0.90957500000000002</v>
      </c>
    </row>
    <row r="737" spans="1:14" ht="15" x14ac:dyDescent="0.3">
      <c r="A737" s="1"/>
      <c r="B737" t="s">
        <v>16</v>
      </c>
      <c r="C737" t="s">
        <v>2275</v>
      </c>
      <c r="D737" t="s">
        <v>6596</v>
      </c>
      <c r="E737" t="s">
        <v>2276</v>
      </c>
      <c r="F737" t="s">
        <v>6597</v>
      </c>
      <c r="G737">
        <v>0.41934931278228799</v>
      </c>
      <c r="H737">
        <v>0.81699999999999995</v>
      </c>
      <c r="I737">
        <v>0.28599999999999998</v>
      </c>
      <c r="J737">
        <v>0.93200000000000005</v>
      </c>
      <c r="K737" t="str">
        <f t="shared" si="24"/>
        <v>yes</v>
      </c>
      <c r="L737" t="s">
        <v>7</v>
      </c>
      <c r="M737">
        <v>0.87326899999999996</v>
      </c>
      <c r="N737">
        <v>0.868676</v>
      </c>
    </row>
    <row r="738" spans="1:14" ht="15" x14ac:dyDescent="0.3">
      <c r="A738" s="1"/>
      <c r="B738" t="s">
        <v>16</v>
      </c>
      <c r="C738" t="s">
        <v>4515</v>
      </c>
      <c r="D738" t="s">
        <v>9125</v>
      </c>
      <c r="E738" t="s">
        <v>9121</v>
      </c>
      <c r="F738" t="s">
        <v>9126</v>
      </c>
      <c r="G738">
        <v>0.35708773136138899</v>
      </c>
      <c r="H738">
        <v>0.81599999999999995</v>
      </c>
      <c r="I738">
        <v>0.222</v>
      </c>
      <c r="J738">
        <v>0.78900000000000003</v>
      </c>
      <c r="K738" t="str">
        <f t="shared" si="24"/>
        <v>yes</v>
      </c>
      <c r="L738" t="s">
        <v>7</v>
      </c>
      <c r="M738">
        <v>0.81838699999999998</v>
      </c>
      <c r="N738">
        <v>0.80993499999999996</v>
      </c>
    </row>
    <row r="739" spans="1:14" ht="15" x14ac:dyDescent="0.3">
      <c r="A739" s="1"/>
      <c r="B739" t="s">
        <v>16</v>
      </c>
      <c r="C739" t="s">
        <v>4616</v>
      </c>
      <c r="D739" t="s">
        <v>9319</v>
      </c>
      <c r="E739" t="s">
        <v>9320</v>
      </c>
      <c r="F739" t="s">
        <v>9321</v>
      </c>
      <c r="G739">
        <v>0.18672235310077701</v>
      </c>
      <c r="H739">
        <v>0.81499999999999995</v>
      </c>
      <c r="I739">
        <v>0.4</v>
      </c>
      <c r="J739">
        <v>0.47</v>
      </c>
      <c r="K739" t="str">
        <f t="shared" si="24"/>
        <v>yes</v>
      </c>
      <c r="L739" t="s">
        <v>7</v>
      </c>
      <c r="M739">
        <v>0.87328099999999997</v>
      </c>
      <c r="N739">
        <v>0.85924299999999998</v>
      </c>
    </row>
    <row r="740" spans="1:14" ht="15" x14ac:dyDescent="0.3">
      <c r="A740" s="1"/>
      <c r="B740" t="s">
        <v>16</v>
      </c>
      <c r="C740" t="s">
        <v>3687</v>
      </c>
      <c r="D740" t="s">
        <v>7637</v>
      </c>
      <c r="E740" t="s">
        <v>7638</v>
      </c>
      <c r="F740" t="s">
        <v>7639</v>
      </c>
      <c r="G740">
        <v>0.98350542783737205</v>
      </c>
      <c r="H740">
        <v>0.81100000000000005</v>
      </c>
      <c r="I740">
        <v>0</v>
      </c>
      <c r="J740">
        <v>0.68300000000000005</v>
      </c>
      <c r="K740" t="str">
        <f t="shared" si="24"/>
        <v>yes</v>
      </c>
      <c r="L740" t="s">
        <v>7</v>
      </c>
      <c r="M740">
        <v>0.89932800000000002</v>
      </c>
      <c r="N740">
        <v>0.90356400000000003</v>
      </c>
    </row>
    <row r="741" spans="1:14" ht="15" x14ac:dyDescent="0.3">
      <c r="A741" s="1"/>
      <c r="B741" t="s">
        <v>16</v>
      </c>
      <c r="C741" t="s">
        <v>5078</v>
      </c>
      <c r="D741" t="s">
        <v>10278</v>
      </c>
      <c r="E741" t="s">
        <v>10279</v>
      </c>
      <c r="F741" t="s">
        <v>10279</v>
      </c>
      <c r="G741">
        <v>0.91788786649704002</v>
      </c>
      <c r="H741">
        <v>0.81</v>
      </c>
      <c r="I741">
        <v>0.28599999999999998</v>
      </c>
      <c r="J741">
        <v>1</v>
      </c>
      <c r="K741" t="str">
        <f t="shared" si="24"/>
        <v>yes</v>
      </c>
      <c r="L741" t="s">
        <v>7</v>
      </c>
      <c r="M741">
        <v>0.86077700000000001</v>
      </c>
      <c r="N741">
        <v>0.861267</v>
      </c>
    </row>
    <row r="742" spans="1:14" ht="15" x14ac:dyDescent="0.3">
      <c r="A742" s="1"/>
      <c r="B742" t="s">
        <v>16</v>
      </c>
      <c r="C742" t="s">
        <v>4187</v>
      </c>
      <c r="D742" t="s">
        <v>8558</v>
      </c>
      <c r="E742" t="s">
        <v>8559</v>
      </c>
      <c r="F742" t="s">
        <v>8560</v>
      </c>
      <c r="G742">
        <v>0.93476867675781306</v>
      </c>
      <c r="H742">
        <v>0.80900000000000005</v>
      </c>
      <c r="I742">
        <v>0</v>
      </c>
      <c r="J742">
        <v>0.84199999999999997</v>
      </c>
      <c r="K742" t="str">
        <f t="shared" si="24"/>
        <v>yes</v>
      </c>
      <c r="L742" t="s">
        <v>7</v>
      </c>
      <c r="M742">
        <v>0.81970600000000005</v>
      </c>
      <c r="N742">
        <v>0.79898999999999998</v>
      </c>
    </row>
    <row r="743" spans="1:14" ht="15" x14ac:dyDescent="0.3">
      <c r="A743" s="1"/>
      <c r="B743" t="s">
        <v>16</v>
      </c>
      <c r="C743" t="s">
        <v>4789</v>
      </c>
      <c r="D743" t="s">
        <v>9722</v>
      </c>
      <c r="E743" t="s">
        <v>9720</v>
      </c>
      <c r="F743" t="s">
        <v>9723</v>
      </c>
      <c r="G743">
        <v>0.60501760244369496</v>
      </c>
      <c r="H743">
        <v>0.80800000000000005</v>
      </c>
      <c r="I743">
        <v>0.75</v>
      </c>
      <c r="J743">
        <v>0.77700000000000002</v>
      </c>
      <c r="K743" t="str">
        <f t="shared" si="24"/>
        <v>yes</v>
      </c>
      <c r="L743" t="s">
        <v>7</v>
      </c>
      <c r="M743">
        <v>0.91255900000000001</v>
      </c>
      <c r="N743">
        <v>0.91207300000000002</v>
      </c>
    </row>
    <row r="744" spans="1:14" ht="15" x14ac:dyDescent="0.3">
      <c r="A744" s="1"/>
      <c r="B744" t="s">
        <v>16</v>
      </c>
      <c r="C744" t="s">
        <v>1999</v>
      </c>
      <c r="D744" t="s">
        <v>2004</v>
      </c>
      <c r="E744" t="s">
        <v>2001</v>
      </c>
      <c r="F744" t="s">
        <v>2005</v>
      </c>
      <c r="G744">
        <v>0.337147235870361</v>
      </c>
      <c r="H744">
        <v>0.80700000000000005</v>
      </c>
      <c r="I744">
        <v>0.33300000000000002</v>
      </c>
      <c r="J744">
        <v>0.84599999999999997</v>
      </c>
      <c r="K744" t="str">
        <f t="shared" si="24"/>
        <v>yes</v>
      </c>
      <c r="L744" t="s">
        <v>7</v>
      </c>
      <c r="M744">
        <v>0.85052899999999998</v>
      </c>
      <c r="N744">
        <v>0.844391</v>
      </c>
    </row>
    <row r="745" spans="1:14" ht="15" x14ac:dyDescent="0.3">
      <c r="A745" s="1"/>
      <c r="B745" t="s">
        <v>16</v>
      </c>
      <c r="C745" t="s">
        <v>3636</v>
      </c>
      <c r="D745" t="s">
        <v>7549</v>
      </c>
      <c r="E745" t="s">
        <v>7550</v>
      </c>
      <c r="F745" t="s">
        <v>7549</v>
      </c>
      <c r="G745">
        <v>0.99018371105194103</v>
      </c>
      <c r="H745">
        <v>0.80600000000000005</v>
      </c>
      <c r="I745">
        <v>0</v>
      </c>
      <c r="J745">
        <v>0.78600000000000003</v>
      </c>
      <c r="K745" t="str">
        <f t="shared" si="24"/>
        <v>yes</v>
      </c>
      <c r="L745" t="s">
        <v>7</v>
      </c>
      <c r="M745">
        <v>0.70491700000000002</v>
      </c>
      <c r="N745">
        <v>0.71245800000000004</v>
      </c>
    </row>
    <row r="746" spans="1:14" ht="15" x14ac:dyDescent="0.3">
      <c r="A746" s="1"/>
      <c r="B746" t="s">
        <v>16</v>
      </c>
      <c r="C746" t="s">
        <v>4647</v>
      </c>
      <c r="D746" t="s">
        <v>9415</v>
      </c>
      <c r="E746" t="s">
        <v>9416</v>
      </c>
      <c r="F746" t="s">
        <v>9417</v>
      </c>
      <c r="G746">
        <v>0.51429027318954501</v>
      </c>
      <c r="H746">
        <v>0.80500000000000005</v>
      </c>
      <c r="I746">
        <v>0.2</v>
      </c>
      <c r="J746">
        <v>1</v>
      </c>
      <c r="K746" t="str">
        <f t="shared" si="24"/>
        <v>yes</v>
      </c>
      <c r="L746" t="s">
        <v>7</v>
      </c>
      <c r="M746">
        <v>0.789377</v>
      </c>
      <c r="N746">
        <v>0.78388000000000002</v>
      </c>
    </row>
    <row r="747" spans="1:14" ht="15" x14ac:dyDescent="0.3">
      <c r="A747" s="1"/>
      <c r="B747" t="s">
        <v>16</v>
      </c>
      <c r="C747" t="s">
        <v>3434</v>
      </c>
      <c r="D747" t="s">
        <v>7219</v>
      </c>
      <c r="E747" t="s">
        <v>7220</v>
      </c>
      <c r="F747" t="s">
        <v>7220</v>
      </c>
      <c r="G747">
        <v>0.63094770908355702</v>
      </c>
      <c r="H747">
        <v>0.80300000000000005</v>
      </c>
      <c r="I747">
        <v>0</v>
      </c>
      <c r="J747">
        <v>1</v>
      </c>
      <c r="K747" t="str">
        <f t="shared" si="24"/>
        <v>yes</v>
      </c>
      <c r="L747" t="s">
        <v>7</v>
      </c>
      <c r="M747">
        <v>0.77456899999999995</v>
      </c>
      <c r="N747">
        <v>0.77288699999999999</v>
      </c>
    </row>
    <row r="748" spans="1:14" ht="15" x14ac:dyDescent="0.3">
      <c r="A748" s="1"/>
      <c r="B748" t="s">
        <v>16</v>
      </c>
      <c r="C748" t="s">
        <v>3973</v>
      </c>
      <c r="D748" t="s">
        <v>8168</v>
      </c>
      <c r="E748" t="s">
        <v>8173</v>
      </c>
      <c r="F748" t="s">
        <v>8169</v>
      </c>
      <c r="G748">
        <v>0.24788279831409499</v>
      </c>
      <c r="H748">
        <v>0.80300000000000005</v>
      </c>
      <c r="I748">
        <v>0.42899999999999999</v>
      </c>
      <c r="J748">
        <v>0.96699999999999997</v>
      </c>
      <c r="K748" t="str">
        <f t="shared" si="24"/>
        <v>yes</v>
      </c>
      <c r="L748" t="s">
        <v>7</v>
      </c>
      <c r="M748">
        <v>0.88603100000000001</v>
      </c>
      <c r="N748">
        <v>0.87974200000000002</v>
      </c>
    </row>
    <row r="749" spans="1:14" ht="15" x14ac:dyDescent="0.3">
      <c r="A749" s="1"/>
      <c r="B749" t="s">
        <v>16</v>
      </c>
      <c r="C749" t="s">
        <v>1202</v>
      </c>
      <c r="D749" t="s">
        <v>5937</v>
      </c>
      <c r="E749" t="s">
        <v>5929</v>
      </c>
      <c r="F749" t="s">
        <v>5938</v>
      </c>
      <c r="G749">
        <v>0.17995896935462999</v>
      </c>
      <c r="H749">
        <v>0.80100000000000005</v>
      </c>
      <c r="I749">
        <v>0</v>
      </c>
      <c r="J749">
        <v>0.16900000000000001</v>
      </c>
      <c r="K749" t="str">
        <f t="shared" si="24"/>
        <v>yes</v>
      </c>
      <c r="L749" t="s">
        <v>7</v>
      </c>
      <c r="M749">
        <v>0.70660299999999998</v>
      </c>
      <c r="N749">
        <v>0.71323700000000001</v>
      </c>
    </row>
    <row r="750" spans="1:14" ht="15" x14ac:dyDescent="0.3">
      <c r="A750" s="1"/>
      <c r="B750" t="s">
        <v>16</v>
      </c>
      <c r="C750" t="s">
        <v>466</v>
      </c>
      <c r="D750" t="s">
        <v>442</v>
      </c>
      <c r="E750" t="s">
        <v>5499</v>
      </c>
      <c r="F750" t="s">
        <v>443</v>
      </c>
      <c r="G750">
        <v>0.59697240591049205</v>
      </c>
      <c r="H750">
        <v>0.8</v>
      </c>
      <c r="I750">
        <v>0.4</v>
      </c>
      <c r="J750">
        <v>0.85899999999999999</v>
      </c>
      <c r="K750" t="str">
        <f t="shared" si="24"/>
        <v>yes</v>
      </c>
      <c r="L750" t="s">
        <v>7</v>
      </c>
      <c r="M750">
        <v>0.801037</v>
      </c>
      <c r="N750">
        <v>0.796489</v>
      </c>
    </row>
    <row r="751" spans="1:14" ht="15" x14ac:dyDescent="0.3">
      <c r="A751" s="1"/>
      <c r="B751" t="s">
        <v>16</v>
      </c>
      <c r="C751" t="s">
        <v>209</v>
      </c>
      <c r="D751" t="s">
        <v>5318</v>
      </c>
      <c r="E751" t="s">
        <v>209</v>
      </c>
      <c r="F751" t="s">
        <v>209</v>
      </c>
      <c r="G751">
        <v>0.83205121755599998</v>
      </c>
      <c r="H751">
        <v>0.79800000000000004</v>
      </c>
      <c r="I751">
        <v>0</v>
      </c>
      <c r="J751">
        <v>1</v>
      </c>
      <c r="K751" t="str">
        <f t="shared" si="24"/>
        <v>yes</v>
      </c>
      <c r="L751" t="s">
        <v>7</v>
      </c>
      <c r="M751">
        <v>0.76132</v>
      </c>
      <c r="N751">
        <v>0.76634100000000005</v>
      </c>
    </row>
    <row r="752" spans="1:14" ht="15" x14ac:dyDescent="0.3">
      <c r="A752" s="1"/>
      <c r="B752" t="s">
        <v>16</v>
      </c>
      <c r="C752" t="s">
        <v>3740</v>
      </c>
      <c r="D752" t="s">
        <v>7725</v>
      </c>
      <c r="E752" t="s">
        <v>7726</v>
      </c>
      <c r="F752" t="s">
        <v>7726</v>
      </c>
      <c r="G752">
        <v>0.96047157049179099</v>
      </c>
      <c r="H752">
        <v>0.79800000000000004</v>
      </c>
      <c r="I752">
        <v>0.28599999999999998</v>
      </c>
      <c r="J752">
        <v>1</v>
      </c>
      <c r="K752" t="str">
        <f t="shared" si="24"/>
        <v>yes</v>
      </c>
      <c r="L752" t="s">
        <v>7</v>
      </c>
      <c r="M752">
        <v>0.72414299999999998</v>
      </c>
      <c r="N752">
        <v>0.72068399999999999</v>
      </c>
    </row>
    <row r="753" spans="1:14" ht="15" x14ac:dyDescent="0.3">
      <c r="A753" s="1"/>
      <c r="B753" t="s">
        <v>16</v>
      </c>
      <c r="C753" t="s">
        <v>3749</v>
      </c>
      <c r="D753" t="s">
        <v>7744</v>
      </c>
      <c r="E753" t="s">
        <v>7742</v>
      </c>
      <c r="F753" t="s">
        <v>7745</v>
      </c>
      <c r="G753">
        <v>0.107891701161861</v>
      </c>
      <c r="H753">
        <v>0.79800000000000004</v>
      </c>
      <c r="I753">
        <v>0.71399999999999997</v>
      </c>
      <c r="J753">
        <v>0.84399999999999997</v>
      </c>
      <c r="K753" t="str">
        <f t="shared" si="24"/>
        <v>yes</v>
      </c>
      <c r="L753" t="s">
        <v>7</v>
      </c>
      <c r="M753">
        <v>0.92572399999999999</v>
      </c>
      <c r="N753">
        <v>0.92249899999999996</v>
      </c>
    </row>
    <row r="754" spans="1:14" ht="15" x14ac:dyDescent="0.3">
      <c r="A754" s="1"/>
      <c r="B754" t="s">
        <v>16</v>
      </c>
      <c r="C754" t="s">
        <v>1493</v>
      </c>
      <c r="D754" t="s">
        <v>6127</v>
      </c>
      <c r="E754" t="s">
        <v>6128</v>
      </c>
      <c r="F754" t="s">
        <v>6127</v>
      </c>
      <c r="G754">
        <v>0.97710156440734897</v>
      </c>
      <c r="H754">
        <v>0.79700000000000004</v>
      </c>
      <c r="I754">
        <v>0</v>
      </c>
      <c r="J754">
        <v>0.85299999999999998</v>
      </c>
      <c r="K754" t="str">
        <f t="shared" si="24"/>
        <v>yes</v>
      </c>
      <c r="L754" t="s">
        <v>7</v>
      </c>
      <c r="M754">
        <v>0.627077</v>
      </c>
      <c r="N754">
        <v>0.63658999999999999</v>
      </c>
    </row>
    <row r="755" spans="1:14" ht="15" x14ac:dyDescent="0.3">
      <c r="A755" s="1"/>
      <c r="B755" t="s">
        <v>16</v>
      </c>
      <c r="C755" t="s">
        <v>5007</v>
      </c>
      <c r="D755" t="s">
        <v>10155</v>
      </c>
      <c r="E755" t="s">
        <v>10150</v>
      </c>
      <c r="F755" t="s">
        <v>10156</v>
      </c>
      <c r="G755">
        <v>0.13155859708786</v>
      </c>
      <c r="H755">
        <v>0.79600000000000004</v>
      </c>
      <c r="I755">
        <v>0.57099999999999995</v>
      </c>
      <c r="J755">
        <v>0.85699999999999998</v>
      </c>
      <c r="K755" t="str">
        <f t="shared" si="24"/>
        <v>yes</v>
      </c>
      <c r="L755" t="s">
        <v>7</v>
      </c>
      <c r="M755">
        <v>0.84219100000000002</v>
      </c>
      <c r="N755">
        <v>0.83314600000000005</v>
      </c>
    </row>
    <row r="756" spans="1:14" ht="15" x14ac:dyDescent="0.3">
      <c r="A756" s="1"/>
      <c r="B756" t="s">
        <v>16</v>
      </c>
      <c r="C756" t="s">
        <v>3397</v>
      </c>
      <c r="D756" t="s">
        <v>2345</v>
      </c>
      <c r="E756" t="s">
        <v>7140</v>
      </c>
      <c r="F756" t="s">
        <v>2346</v>
      </c>
      <c r="G756">
        <v>0.47137629985809298</v>
      </c>
      <c r="H756">
        <v>0.79400000000000004</v>
      </c>
      <c r="I756">
        <v>0</v>
      </c>
      <c r="J756">
        <v>0.94799999999999995</v>
      </c>
      <c r="K756" t="str">
        <f t="shared" si="24"/>
        <v>yes</v>
      </c>
      <c r="L756" t="s">
        <v>7</v>
      </c>
      <c r="M756">
        <v>0.81906699999999999</v>
      </c>
      <c r="N756">
        <v>0.80302399999999996</v>
      </c>
    </row>
    <row r="757" spans="1:14" ht="15" x14ac:dyDescent="0.3">
      <c r="A757" s="1"/>
      <c r="B757" t="s">
        <v>16</v>
      </c>
      <c r="C757" t="s">
        <v>4481</v>
      </c>
      <c r="D757" t="s">
        <v>9056</v>
      </c>
      <c r="E757" t="s">
        <v>9050</v>
      </c>
      <c r="F757" t="s">
        <v>9057</v>
      </c>
      <c r="G757">
        <v>3.2845367677510002E-3</v>
      </c>
      <c r="H757">
        <v>0.79300000000000004</v>
      </c>
      <c r="I757">
        <v>0.375</v>
      </c>
      <c r="J757">
        <v>0.88800000000000001</v>
      </c>
      <c r="K757" t="str">
        <f t="shared" si="24"/>
        <v>yes</v>
      </c>
      <c r="L757" t="s">
        <v>7</v>
      </c>
      <c r="M757">
        <v>0.82523999999999997</v>
      </c>
      <c r="N757">
        <v>0.84093099999999998</v>
      </c>
    </row>
    <row r="758" spans="1:14" ht="15" x14ac:dyDescent="0.3">
      <c r="A758" s="1"/>
      <c r="B758" t="s">
        <v>16</v>
      </c>
      <c r="C758" t="s">
        <v>428</v>
      </c>
      <c r="D758" t="s">
        <v>5476</v>
      </c>
      <c r="E758" t="s">
        <v>5477</v>
      </c>
      <c r="F758" t="s">
        <v>5478</v>
      </c>
      <c r="G758">
        <v>0.96597868204116799</v>
      </c>
      <c r="H758">
        <v>0.79200000000000004</v>
      </c>
      <c r="I758">
        <v>0.182</v>
      </c>
      <c r="J758">
        <v>0.95899999999999996</v>
      </c>
      <c r="K758" t="str">
        <f t="shared" si="24"/>
        <v>yes</v>
      </c>
      <c r="L758" t="s">
        <v>7</v>
      </c>
      <c r="M758">
        <v>0.67595000000000005</v>
      </c>
      <c r="N758">
        <v>0.67177200000000004</v>
      </c>
    </row>
    <row r="759" spans="1:14" ht="15" x14ac:dyDescent="0.3">
      <c r="A759" s="1"/>
      <c r="B759" t="s">
        <v>16</v>
      </c>
      <c r="C759" t="s">
        <v>428</v>
      </c>
      <c r="D759" t="s">
        <v>5476</v>
      </c>
      <c r="E759" t="s">
        <v>5477</v>
      </c>
      <c r="F759" t="s">
        <v>5478</v>
      </c>
      <c r="G759">
        <v>0.99160313606262196</v>
      </c>
      <c r="H759">
        <v>0.79200000000000004</v>
      </c>
      <c r="I759">
        <v>0.182</v>
      </c>
      <c r="J759">
        <v>0.95899999999999996</v>
      </c>
      <c r="K759" t="str">
        <f t="shared" si="24"/>
        <v>yes</v>
      </c>
      <c r="L759" t="s">
        <v>7</v>
      </c>
      <c r="M759">
        <v>0.67595000000000005</v>
      </c>
      <c r="N759">
        <v>0.67177200000000004</v>
      </c>
    </row>
    <row r="760" spans="1:14" ht="15" x14ac:dyDescent="0.3">
      <c r="A760" s="1"/>
      <c r="B760" t="s">
        <v>16</v>
      </c>
      <c r="C760" t="s">
        <v>3550</v>
      </c>
      <c r="D760" t="s">
        <v>7409</v>
      </c>
      <c r="E760" t="s">
        <v>7410</v>
      </c>
      <c r="F760" t="s">
        <v>7411</v>
      </c>
      <c r="G760">
        <v>0.37758123874664301</v>
      </c>
      <c r="H760">
        <v>0.79100000000000004</v>
      </c>
      <c r="I760">
        <v>0.57099999999999995</v>
      </c>
      <c r="J760">
        <v>0.96799999999999997</v>
      </c>
      <c r="K760" t="str">
        <f t="shared" si="24"/>
        <v>yes</v>
      </c>
      <c r="L760" t="s">
        <v>7</v>
      </c>
      <c r="M760">
        <v>0.80699900000000002</v>
      </c>
      <c r="N760">
        <v>0.80501599999999995</v>
      </c>
    </row>
    <row r="761" spans="1:14" ht="15" x14ac:dyDescent="0.3">
      <c r="A761" s="1"/>
      <c r="B761" t="s">
        <v>16</v>
      </c>
      <c r="C761" t="s">
        <v>3746</v>
      </c>
      <c r="D761" t="s">
        <v>7734</v>
      </c>
      <c r="E761" t="s">
        <v>7735</v>
      </c>
      <c r="F761" t="s">
        <v>7736</v>
      </c>
      <c r="G761">
        <v>0.40994226932525601</v>
      </c>
      <c r="H761">
        <v>0.79100000000000004</v>
      </c>
      <c r="I761">
        <v>0</v>
      </c>
      <c r="J761">
        <v>0.90300000000000002</v>
      </c>
      <c r="K761" t="str">
        <f t="shared" si="24"/>
        <v>yes</v>
      </c>
      <c r="L761" t="s">
        <v>7</v>
      </c>
      <c r="M761">
        <v>0.79241300000000003</v>
      </c>
      <c r="N761">
        <v>0.77167399999999997</v>
      </c>
    </row>
    <row r="762" spans="1:14" ht="15" x14ac:dyDescent="0.3">
      <c r="A762" s="1"/>
      <c r="B762" t="s">
        <v>16</v>
      </c>
      <c r="C762" t="s">
        <v>810</v>
      </c>
      <c r="D762" t="s">
        <v>811</v>
      </c>
      <c r="E762" t="s">
        <v>813</v>
      </c>
      <c r="F762" t="s">
        <v>813</v>
      </c>
      <c r="G762">
        <v>0.46371591091156</v>
      </c>
      <c r="H762">
        <v>0.79</v>
      </c>
      <c r="I762">
        <v>0</v>
      </c>
      <c r="J762">
        <v>1</v>
      </c>
      <c r="K762" t="str">
        <f t="shared" si="24"/>
        <v>yes</v>
      </c>
      <c r="L762" t="s">
        <v>7</v>
      </c>
      <c r="M762">
        <v>0.76002800000000004</v>
      </c>
      <c r="N762">
        <v>0.763733</v>
      </c>
    </row>
    <row r="763" spans="1:14" ht="15" x14ac:dyDescent="0.3">
      <c r="A763" s="1"/>
      <c r="B763" t="s">
        <v>16</v>
      </c>
      <c r="C763" t="s">
        <v>1557</v>
      </c>
      <c r="D763" t="s">
        <v>6168</v>
      </c>
      <c r="E763" t="s">
        <v>1557</v>
      </c>
      <c r="F763" t="s">
        <v>1557</v>
      </c>
      <c r="G763">
        <v>0.990303635597229</v>
      </c>
      <c r="H763">
        <v>0.79</v>
      </c>
      <c r="I763">
        <v>0</v>
      </c>
      <c r="J763">
        <v>1</v>
      </c>
      <c r="K763" t="str">
        <f t="shared" si="24"/>
        <v>yes</v>
      </c>
      <c r="L763" t="s">
        <v>7</v>
      </c>
      <c r="M763">
        <v>0.66037900000000005</v>
      </c>
      <c r="N763">
        <v>0.65884500000000001</v>
      </c>
    </row>
    <row r="764" spans="1:14" ht="15" x14ac:dyDescent="0.3">
      <c r="A764" s="1"/>
      <c r="B764" t="s">
        <v>16</v>
      </c>
      <c r="C764" t="s">
        <v>3222</v>
      </c>
      <c r="D764" t="s">
        <v>6758</v>
      </c>
      <c r="E764" t="s">
        <v>3222</v>
      </c>
      <c r="F764" t="s">
        <v>3228</v>
      </c>
      <c r="G764">
        <v>0.55957067012786899</v>
      </c>
      <c r="H764">
        <v>0.79</v>
      </c>
      <c r="I764">
        <v>0</v>
      </c>
      <c r="J764">
        <v>0.69899999999999995</v>
      </c>
      <c r="K764" t="str">
        <f t="shared" si="24"/>
        <v>yes</v>
      </c>
      <c r="L764" t="s">
        <v>7</v>
      </c>
      <c r="M764">
        <v>0.76542699999999997</v>
      </c>
      <c r="N764">
        <v>0.76082000000000005</v>
      </c>
    </row>
    <row r="765" spans="1:14" ht="15" x14ac:dyDescent="0.3">
      <c r="A765" s="1"/>
      <c r="B765" t="s">
        <v>16</v>
      </c>
      <c r="C765" t="s">
        <v>4360</v>
      </c>
      <c r="D765" t="s">
        <v>8870</v>
      </c>
      <c r="E765" t="s">
        <v>8870</v>
      </c>
      <c r="F765" t="s">
        <v>8870</v>
      </c>
      <c r="G765">
        <v>0.99487191438674905</v>
      </c>
      <c r="H765">
        <v>0.79</v>
      </c>
      <c r="I765">
        <v>0</v>
      </c>
      <c r="J765">
        <v>1</v>
      </c>
      <c r="K765" t="str">
        <f t="shared" si="24"/>
        <v>yes</v>
      </c>
      <c r="L765" t="s">
        <v>7</v>
      </c>
      <c r="M765">
        <v>0.66574</v>
      </c>
      <c r="N765">
        <v>0.67348699999999995</v>
      </c>
    </row>
    <row r="766" spans="1:14" ht="15" x14ac:dyDescent="0.3">
      <c r="A766" s="1"/>
      <c r="B766" t="s">
        <v>16</v>
      </c>
      <c r="C766" t="s">
        <v>1717</v>
      </c>
      <c r="D766" t="s">
        <v>6286</v>
      </c>
      <c r="E766" t="s">
        <v>6287</v>
      </c>
      <c r="F766" t="s">
        <v>6288</v>
      </c>
      <c r="G766">
        <v>0.37426328659057601</v>
      </c>
      <c r="H766">
        <v>0.78900000000000003</v>
      </c>
      <c r="I766">
        <v>0.66700000000000004</v>
      </c>
      <c r="J766">
        <v>0.96799999999999997</v>
      </c>
      <c r="K766" t="str">
        <f t="shared" si="24"/>
        <v>yes</v>
      </c>
      <c r="L766" t="s">
        <v>7</v>
      </c>
      <c r="M766">
        <v>0.94378200000000001</v>
      </c>
      <c r="N766">
        <v>0.930975</v>
      </c>
    </row>
    <row r="767" spans="1:14" ht="15" x14ac:dyDescent="0.3">
      <c r="A767" s="1"/>
      <c r="B767" t="s">
        <v>16</v>
      </c>
      <c r="C767" t="s">
        <v>3540</v>
      </c>
      <c r="D767" t="s">
        <v>7394</v>
      </c>
      <c r="E767" t="s">
        <v>7395</v>
      </c>
      <c r="F767" t="s">
        <v>7394</v>
      </c>
      <c r="G767">
        <v>0.62318450212478604</v>
      </c>
      <c r="H767">
        <v>0.78900000000000003</v>
      </c>
      <c r="I767">
        <v>0</v>
      </c>
      <c r="J767">
        <v>0.624</v>
      </c>
      <c r="K767" t="str">
        <f t="shared" si="24"/>
        <v>yes</v>
      </c>
      <c r="L767" t="s">
        <v>7</v>
      </c>
      <c r="M767">
        <v>0.78835200000000005</v>
      </c>
      <c r="N767">
        <v>0.790655</v>
      </c>
    </row>
    <row r="768" spans="1:14" ht="15" x14ac:dyDescent="0.3">
      <c r="A768" s="1"/>
      <c r="B768" t="s">
        <v>16</v>
      </c>
      <c r="C768" t="s">
        <v>1815</v>
      </c>
      <c r="D768" t="s">
        <v>6341</v>
      </c>
      <c r="E768" t="s">
        <v>1817</v>
      </c>
      <c r="F768" t="s">
        <v>1817</v>
      </c>
      <c r="G768">
        <v>0.48535335063934298</v>
      </c>
      <c r="H768">
        <v>0.78600000000000003</v>
      </c>
      <c r="I768">
        <v>0</v>
      </c>
      <c r="J768">
        <v>1</v>
      </c>
      <c r="K768" t="str">
        <f t="shared" si="24"/>
        <v>yes</v>
      </c>
      <c r="L768" t="s">
        <v>7</v>
      </c>
      <c r="M768">
        <v>0.95294699999999999</v>
      </c>
      <c r="N768">
        <v>0.95081700000000002</v>
      </c>
    </row>
    <row r="769" spans="1:14" ht="15" x14ac:dyDescent="0.3">
      <c r="A769" s="1"/>
      <c r="B769" t="s">
        <v>16</v>
      </c>
      <c r="C769" t="s">
        <v>474</v>
      </c>
      <c r="D769" t="s">
        <v>475</v>
      </c>
      <c r="E769" t="s">
        <v>476</v>
      </c>
      <c r="F769" t="s">
        <v>476</v>
      </c>
      <c r="G769">
        <v>0.98598194122314498</v>
      </c>
      <c r="H769">
        <v>0.78300000000000003</v>
      </c>
      <c r="I769">
        <v>0.5</v>
      </c>
      <c r="J769">
        <v>1</v>
      </c>
      <c r="K769" t="str">
        <f t="shared" si="24"/>
        <v>yes</v>
      </c>
      <c r="L769" t="s">
        <v>7</v>
      </c>
      <c r="M769">
        <v>0.91849700000000001</v>
      </c>
      <c r="N769">
        <v>0.91870399999999997</v>
      </c>
    </row>
    <row r="770" spans="1:14" ht="15" x14ac:dyDescent="0.3">
      <c r="A770" s="1"/>
      <c r="B770" t="s">
        <v>16</v>
      </c>
      <c r="C770" t="s">
        <v>1382</v>
      </c>
      <c r="D770" t="s">
        <v>7391</v>
      </c>
      <c r="E770">
        <v>5</v>
      </c>
      <c r="F770" t="s">
        <v>7392</v>
      </c>
      <c r="G770">
        <v>0.90167957544326804</v>
      </c>
      <c r="H770">
        <v>0.78300000000000003</v>
      </c>
      <c r="I770">
        <v>0.66700000000000004</v>
      </c>
      <c r="J770">
        <v>0.88400000000000001</v>
      </c>
      <c r="K770" t="str">
        <f t="shared" si="24"/>
        <v>yes</v>
      </c>
      <c r="L770" t="s">
        <v>7</v>
      </c>
      <c r="M770">
        <v>0.79907399999999995</v>
      </c>
      <c r="N770">
        <v>0.80313000000000001</v>
      </c>
    </row>
    <row r="771" spans="1:14" ht="15" x14ac:dyDescent="0.3">
      <c r="A771" s="1"/>
      <c r="B771" t="s">
        <v>16</v>
      </c>
      <c r="C771" t="s">
        <v>1913</v>
      </c>
      <c r="D771" t="s">
        <v>1917</v>
      </c>
      <c r="E771" t="s">
        <v>6394</v>
      </c>
      <c r="F771" t="s">
        <v>1918</v>
      </c>
      <c r="G771">
        <v>0.74786907434463501</v>
      </c>
      <c r="H771">
        <v>0.78200000000000003</v>
      </c>
      <c r="I771">
        <v>0</v>
      </c>
      <c r="J771">
        <v>0.88400000000000001</v>
      </c>
      <c r="K771" t="str">
        <f t="shared" ref="K771:K834" si="25">IF(H771&gt;0.64,"yes",IF(H771&gt;=0.45,"partially","no"))</f>
        <v>yes</v>
      </c>
      <c r="L771" t="s">
        <v>7</v>
      </c>
      <c r="M771">
        <v>0.77564100000000002</v>
      </c>
      <c r="N771">
        <v>0.77821799999999997</v>
      </c>
    </row>
    <row r="772" spans="1:14" ht="15" x14ac:dyDescent="0.3">
      <c r="A772" s="1"/>
      <c r="B772" t="s">
        <v>16</v>
      </c>
      <c r="C772" t="s">
        <v>3633</v>
      </c>
      <c r="D772" t="s">
        <v>7537</v>
      </c>
      <c r="E772" t="s">
        <v>7542</v>
      </c>
      <c r="F772" t="s">
        <v>7538</v>
      </c>
      <c r="G772">
        <v>0.17952598631382</v>
      </c>
      <c r="H772">
        <v>0.78200000000000003</v>
      </c>
      <c r="I772">
        <v>0</v>
      </c>
      <c r="J772">
        <v>0.66200000000000003</v>
      </c>
      <c r="K772" t="str">
        <f t="shared" si="25"/>
        <v>yes</v>
      </c>
      <c r="L772" t="s">
        <v>7</v>
      </c>
      <c r="M772">
        <v>0.72444399999999998</v>
      </c>
      <c r="N772">
        <v>0.73048000000000002</v>
      </c>
    </row>
    <row r="773" spans="1:14" ht="15" x14ac:dyDescent="0.3">
      <c r="A773" s="1"/>
      <c r="B773" t="s">
        <v>16</v>
      </c>
      <c r="C773" t="s">
        <v>1101</v>
      </c>
      <c r="D773" t="s">
        <v>5864</v>
      </c>
      <c r="E773" t="s">
        <v>1101</v>
      </c>
      <c r="F773" t="s">
        <v>1101</v>
      </c>
      <c r="G773">
        <v>0.97019875049591098</v>
      </c>
      <c r="H773">
        <v>0.78</v>
      </c>
      <c r="I773">
        <v>0</v>
      </c>
      <c r="J773">
        <v>1</v>
      </c>
      <c r="K773" t="str">
        <f t="shared" si="25"/>
        <v>yes</v>
      </c>
      <c r="L773" t="s">
        <v>7</v>
      </c>
      <c r="M773">
        <v>0.64988100000000004</v>
      </c>
      <c r="N773">
        <v>0.64967699999999995</v>
      </c>
    </row>
    <row r="774" spans="1:14" ht="15" x14ac:dyDescent="0.3">
      <c r="A774" s="1"/>
      <c r="B774" t="s">
        <v>16</v>
      </c>
      <c r="C774" t="s">
        <v>4348</v>
      </c>
      <c r="D774" t="s">
        <v>8842</v>
      </c>
      <c r="E774" t="s">
        <v>8843</v>
      </c>
      <c r="F774" t="s">
        <v>8844</v>
      </c>
      <c r="G774">
        <v>0.25275859236717202</v>
      </c>
      <c r="H774">
        <v>0.78</v>
      </c>
      <c r="I774">
        <v>0.11799999999999999</v>
      </c>
      <c r="J774">
        <v>0.94799999999999995</v>
      </c>
      <c r="K774" t="str">
        <f t="shared" si="25"/>
        <v>yes</v>
      </c>
      <c r="L774" t="s">
        <v>7</v>
      </c>
      <c r="M774">
        <v>0.664798</v>
      </c>
      <c r="N774">
        <v>0.661717</v>
      </c>
    </row>
    <row r="775" spans="1:14" ht="15" x14ac:dyDescent="0.3">
      <c r="A775" s="1"/>
      <c r="B775" t="s">
        <v>16</v>
      </c>
      <c r="C775" t="s">
        <v>296</v>
      </c>
      <c r="D775" t="s">
        <v>300</v>
      </c>
      <c r="E775" t="s">
        <v>5382</v>
      </c>
      <c r="F775" t="s">
        <v>301</v>
      </c>
      <c r="G775">
        <v>0.28884100914001498</v>
      </c>
      <c r="H775">
        <v>0.77900000000000003</v>
      </c>
      <c r="I775">
        <v>0.66700000000000004</v>
      </c>
      <c r="J775">
        <v>0.77400000000000002</v>
      </c>
      <c r="K775" t="str">
        <f t="shared" si="25"/>
        <v>yes</v>
      </c>
      <c r="L775" t="s">
        <v>7</v>
      </c>
      <c r="M775">
        <v>0.79287799999999997</v>
      </c>
      <c r="N775">
        <v>0.777057</v>
      </c>
    </row>
    <row r="776" spans="1:14" ht="15" x14ac:dyDescent="0.3">
      <c r="A776" s="1"/>
      <c r="B776" t="s">
        <v>16</v>
      </c>
      <c r="C776" t="s">
        <v>3386</v>
      </c>
      <c r="D776" t="s">
        <v>7107</v>
      </c>
      <c r="E776" t="s">
        <v>7108</v>
      </c>
      <c r="F776" t="s">
        <v>7109</v>
      </c>
      <c r="G776">
        <v>0.59870785474777199</v>
      </c>
      <c r="H776">
        <v>0.77800000000000002</v>
      </c>
      <c r="I776">
        <v>0.154</v>
      </c>
      <c r="J776">
        <v>0.96899999999999997</v>
      </c>
      <c r="K776" t="str">
        <f t="shared" si="25"/>
        <v>yes</v>
      </c>
      <c r="L776" t="s">
        <v>7</v>
      </c>
      <c r="M776">
        <v>0.82462800000000003</v>
      </c>
      <c r="N776">
        <v>0.81540000000000001</v>
      </c>
    </row>
    <row r="777" spans="1:14" ht="15" x14ac:dyDescent="0.3">
      <c r="A777" s="1"/>
      <c r="B777" t="s">
        <v>16</v>
      </c>
      <c r="C777" t="s">
        <v>3815</v>
      </c>
      <c r="D777" t="s">
        <v>7878</v>
      </c>
      <c r="E777" t="s">
        <v>7874</v>
      </c>
      <c r="F777" t="s">
        <v>7879</v>
      </c>
      <c r="G777">
        <v>0.47187784314155601</v>
      </c>
      <c r="H777">
        <v>0.77700000000000002</v>
      </c>
      <c r="I777">
        <v>0.21099999999999999</v>
      </c>
      <c r="J777">
        <v>0.89</v>
      </c>
      <c r="K777" t="str">
        <f t="shared" si="25"/>
        <v>yes</v>
      </c>
      <c r="L777" t="s">
        <v>7</v>
      </c>
      <c r="M777">
        <v>0.79987799999999998</v>
      </c>
      <c r="N777">
        <v>0.78580899999999998</v>
      </c>
    </row>
    <row r="778" spans="1:14" ht="15" x14ac:dyDescent="0.3">
      <c r="A778" s="1"/>
      <c r="B778" t="s">
        <v>16</v>
      </c>
      <c r="C778" t="s">
        <v>4765</v>
      </c>
      <c r="D778" t="s">
        <v>9677</v>
      </c>
      <c r="E778" t="s">
        <v>9676</v>
      </c>
      <c r="F778" t="s">
        <v>9678</v>
      </c>
      <c r="G778">
        <v>0.328485667705536</v>
      </c>
      <c r="H778">
        <v>0.77700000000000002</v>
      </c>
      <c r="I778">
        <v>0.66700000000000004</v>
      </c>
      <c r="J778">
        <v>0.86299999999999999</v>
      </c>
      <c r="K778" t="str">
        <f t="shared" si="25"/>
        <v>yes</v>
      </c>
      <c r="L778" t="s">
        <v>7</v>
      </c>
      <c r="M778">
        <v>0.76217900000000005</v>
      </c>
      <c r="N778">
        <v>0.76300199999999996</v>
      </c>
    </row>
    <row r="779" spans="1:14" ht="15" x14ac:dyDescent="0.3">
      <c r="A779" s="1"/>
      <c r="B779" t="s">
        <v>16</v>
      </c>
      <c r="C779" t="s">
        <v>693</v>
      </c>
      <c r="D779" t="s">
        <v>5646</v>
      </c>
      <c r="E779" t="s">
        <v>5647</v>
      </c>
      <c r="F779" t="s">
        <v>5648</v>
      </c>
      <c r="G779">
        <v>0.76344794034957897</v>
      </c>
      <c r="H779">
        <v>0.77600000000000002</v>
      </c>
      <c r="I779">
        <v>0</v>
      </c>
      <c r="J779">
        <v>0.76300000000000001</v>
      </c>
      <c r="K779" t="str">
        <f t="shared" si="25"/>
        <v>yes</v>
      </c>
      <c r="L779" t="s">
        <v>7</v>
      </c>
      <c r="M779">
        <v>0.74967899999999998</v>
      </c>
      <c r="N779">
        <v>0.74924599999999997</v>
      </c>
    </row>
    <row r="780" spans="1:14" ht="15" x14ac:dyDescent="0.3">
      <c r="A780" s="1"/>
      <c r="B780" t="s">
        <v>16</v>
      </c>
      <c r="C780" t="s">
        <v>3406</v>
      </c>
      <c r="D780" t="s">
        <v>7167</v>
      </c>
      <c r="E780" t="s">
        <v>7168</v>
      </c>
      <c r="F780" t="s">
        <v>7169</v>
      </c>
      <c r="G780">
        <v>0.73295331001281705</v>
      </c>
      <c r="H780">
        <v>0.77600000000000002</v>
      </c>
      <c r="I780">
        <v>0</v>
      </c>
      <c r="J780">
        <v>0.91300000000000003</v>
      </c>
      <c r="K780" t="str">
        <f t="shared" si="25"/>
        <v>yes</v>
      </c>
      <c r="L780" t="s">
        <v>7</v>
      </c>
      <c r="M780">
        <v>0.85038100000000005</v>
      </c>
      <c r="N780">
        <v>0.83468399999999998</v>
      </c>
    </row>
    <row r="781" spans="1:14" ht="15" x14ac:dyDescent="0.3">
      <c r="A781" s="1"/>
      <c r="B781" t="s">
        <v>16</v>
      </c>
      <c r="C781" t="s">
        <v>4693</v>
      </c>
      <c r="D781" t="s">
        <v>9514</v>
      </c>
      <c r="E781" t="s">
        <v>9512</v>
      </c>
      <c r="F781" t="s">
        <v>9515</v>
      </c>
      <c r="G781">
        <v>0.41579720377922103</v>
      </c>
      <c r="H781">
        <v>0.77600000000000002</v>
      </c>
      <c r="I781">
        <v>0.54500000000000004</v>
      </c>
      <c r="J781">
        <v>0.93400000000000005</v>
      </c>
      <c r="K781" t="str">
        <f t="shared" si="25"/>
        <v>yes</v>
      </c>
      <c r="L781" t="s">
        <v>7</v>
      </c>
      <c r="M781">
        <v>0.85135899999999998</v>
      </c>
      <c r="N781">
        <v>0.84072999999999998</v>
      </c>
    </row>
    <row r="782" spans="1:14" ht="15" x14ac:dyDescent="0.3">
      <c r="A782" s="1"/>
      <c r="B782" t="s">
        <v>16</v>
      </c>
      <c r="C782" t="s">
        <v>3644</v>
      </c>
      <c r="D782" t="s">
        <v>7567</v>
      </c>
      <c r="E782" t="s">
        <v>7559</v>
      </c>
      <c r="F782" t="s">
        <v>7568</v>
      </c>
      <c r="G782">
        <v>0.45605102181434598</v>
      </c>
      <c r="H782">
        <v>0.77500000000000002</v>
      </c>
      <c r="I782">
        <v>0.25</v>
      </c>
      <c r="J782">
        <v>0.78100000000000003</v>
      </c>
      <c r="K782" t="str">
        <f t="shared" si="25"/>
        <v>yes</v>
      </c>
      <c r="L782" t="s">
        <v>7</v>
      </c>
      <c r="M782">
        <v>0.68527499999999997</v>
      </c>
      <c r="N782">
        <v>0.69558299999999995</v>
      </c>
    </row>
    <row r="783" spans="1:14" ht="15" x14ac:dyDescent="0.3">
      <c r="A783" s="1"/>
      <c r="B783" t="s">
        <v>16</v>
      </c>
      <c r="C783" t="s">
        <v>1666</v>
      </c>
      <c r="D783" t="s">
        <v>6247</v>
      </c>
      <c r="E783" t="s">
        <v>1668</v>
      </c>
      <c r="F783" t="s">
        <v>1668</v>
      </c>
      <c r="G783">
        <v>0.98120731115341198</v>
      </c>
      <c r="H783">
        <v>0.77400000000000002</v>
      </c>
      <c r="I783">
        <v>0</v>
      </c>
      <c r="J783">
        <v>1</v>
      </c>
      <c r="K783" t="str">
        <f t="shared" si="25"/>
        <v>yes</v>
      </c>
      <c r="L783" t="s">
        <v>7</v>
      </c>
      <c r="M783">
        <v>0.65090400000000004</v>
      </c>
      <c r="N783">
        <v>0.65531799999999996</v>
      </c>
    </row>
    <row r="784" spans="1:14" ht="15" x14ac:dyDescent="0.3">
      <c r="A784" s="1"/>
      <c r="B784" t="s">
        <v>16</v>
      </c>
      <c r="C784" t="s">
        <v>4390</v>
      </c>
      <c r="D784" t="s">
        <v>8920</v>
      </c>
      <c r="E784" t="s">
        <v>4390</v>
      </c>
      <c r="F784" t="s">
        <v>4390</v>
      </c>
      <c r="G784">
        <v>0.94096690416336104</v>
      </c>
      <c r="H784">
        <v>0.77400000000000002</v>
      </c>
      <c r="I784">
        <v>0</v>
      </c>
      <c r="J784">
        <v>1</v>
      </c>
      <c r="K784" t="str">
        <f t="shared" si="25"/>
        <v>yes</v>
      </c>
      <c r="L784" t="s">
        <v>7</v>
      </c>
      <c r="M784">
        <v>0.69923299999999999</v>
      </c>
      <c r="N784">
        <v>0.696577</v>
      </c>
    </row>
    <row r="785" spans="1:14" ht="15" x14ac:dyDescent="0.3">
      <c r="A785" s="1"/>
      <c r="B785" t="s">
        <v>16</v>
      </c>
      <c r="C785" t="s">
        <v>4793</v>
      </c>
      <c r="D785" t="s">
        <v>9731</v>
      </c>
      <c r="E785" t="s">
        <v>9729</v>
      </c>
      <c r="F785" t="s">
        <v>9732</v>
      </c>
      <c r="G785">
        <v>0.42729169130325301</v>
      </c>
      <c r="H785">
        <v>0.77400000000000002</v>
      </c>
      <c r="I785">
        <v>0</v>
      </c>
      <c r="J785">
        <v>0.81299999999999994</v>
      </c>
      <c r="K785" t="str">
        <f t="shared" si="25"/>
        <v>yes</v>
      </c>
      <c r="L785" t="s">
        <v>7</v>
      </c>
      <c r="M785">
        <v>0.77915100000000004</v>
      </c>
      <c r="N785">
        <v>0.78847100000000003</v>
      </c>
    </row>
    <row r="786" spans="1:14" ht="15" x14ac:dyDescent="0.3">
      <c r="A786" s="1"/>
      <c r="B786" t="s">
        <v>16</v>
      </c>
      <c r="C786" t="s">
        <v>507</v>
      </c>
      <c r="D786" t="s">
        <v>5520</v>
      </c>
      <c r="E786" t="s">
        <v>507</v>
      </c>
      <c r="F786" t="s">
        <v>509</v>
      </c>
      <c r="G786">
        <v>0.90296477079391502</v>
      </c>
      <c r="H786">
        <v>0.77300000000000002</v>
      </c>
      <c r="I786">
        <v>0</v>
      </c>
      <c r="J786">
        <v>0.747</v>
      </c>
      <c r="K786" t="str">
        <f t="shared" si="25"/>
        <v>yes</v>
      </c>
      <c r="L786" t="s">
        <v>7</v>
      </c>
      <c r="M786">
        <v>0.74373299999999998</v>
      </c>
      <c r="N786">
        <v>0.75484200000000001</v>
      </c>
    </row>
    <row r="787" spans="1:14" ht="15" x14ac:dyDescent="0.3">
      <c r="A787" s="1"/>
      <c r="B787" t="s">
        <v>16</v>
      </c>
      <c r="C787" t="s">
        <v>193</v>
      </c>
      <c r="D787" t="s">
        <v>5302</v>
      </c>
      <c r="E787" t="s">
        <v>193</v>
      </c>
      <c r="F787" t="s">
        <v>193</v>
      </c>
      <c r="G787">
        <v>0.98922950029373202</v>
      </c>
      <c r="H787">
        <v>0.76400000000000001</v>
      </c>
      <c r="I787">
        <v>0</v>
      </c>
      <c r="J787">
        <v>1</v>
      </c>
      <c r="K787" t="str">
        <f t="shared" si="25"/>
        <v>yes</v>
      </c>
      <c r="L787" t="s">
        <v>7</v>
      </c>
      <c r="M787">
        <v>0.617977</v>
      </c>
      <c r="N787">
        <v>0.61912699999999998</v>
      </c>
    </row>
    <row r="788" spans="1:14" ht="15" x14ac:dyDescent="0.3">
      <c r="A788" s="1"/>
      <c r="B788" t="s">
        <v>16</v>
      </c>
      <c r="C788" t="s">
        <v>193</v>
      </c>
      <c r="D788" t="s">
        <v>5302</v>
      </c>
      <c r="E788" t="s">
        <v>193</v>
      </c>
      <c r="F788" t="s">
        <v>193</v>
      </c>
      <c r="G788">
        <v>0.98995798826217696</v>
      </c>
      <c r="H788">
        <v>0.76400000000000001</v>
      </c>
      <c r="I788">
        <v>0</v>
      </c>
      <c r="J788">
        <v>1</v>
      </c>
      <c r="K788" t="str">
        <f t="shared" si="25"/>
        <v>yes</v>
      </c>
      <c r="L788" t="s">
        <v>7</v>
      </c>
      <c r="M788">
        <v>0.617977</v>
      </c>
      <c r="N788">
        <v>0.61912699999999998</v>
      </c>
    </row>
    <row r="789" spans="1:14" ht="15" x14ac:dyDescent="0.3">
      <c r="A789" s="1"/>
      <c r="B789" t="s">
        <v>16</v>
      </c>
      <c r="C789" t="s">
        <v>193</v>
      </c>
      <c r="D789" t="s">
        <v>5302</v>
      </c>
      <c r="E789" t="s">
        <v>193</v>
      </c>
      <c r="F789" t="s">
        <v>193</v>
      </c>
      <c r="G789">
        <v>0.97830706834793102</v>
      </c>
      <c r="H789">
        <v>0.76400000000000001</v>
      </c>
      <c r="I789">
        <v>0</v>
      </c>
      <c r="J789">
        <v>1</v>
      </c>
      <c r="K789" t="str">
        <f t="shared" si="25"/>
        <v>yes</v>
      </c>
      <c r="L789" t="s">
        <v>7</v>
      </c>
      <c r="M789">
        <v>0.617977</v>
      </c>
      <c r="N789">
        <v>0.61912699999999998</v>
      </c>
    </row>
    <row r="790" spans="1:14" ht="15" x14ac:dyDescent="0.3">
      <c r="A790" s="1"/>
      <c r="B790" t="s">
        <v>16</v>
      </c>
      <c r="C790" t="s">
        <v>3443</v>
      </c>
      <c r="D790" t="s">
        <v>7245</v>
      </c>
      <c r="E790" t="s">
        <v>7243</v>
      </c>
      <c r="F790" t="s">
        <v>7246</v>
      </c>
      <c r="G790">
        <v>0.44568380713462802</v>
      </c>
      <c r="H790">
        <v>0.76400000000000001</v>
      </c>
      <c r="I790">
        <v>0.6</v>
      </c>
      <c r="J790">
        <v>0.88600000000000001</v>
      </c>
      <c r="K790" t="str">
        <f t="shared" si="25"/>
        <v>yes</v>
      </c>
      <c r="L790" t="s">
        <v>7</v>
      </c>
      <c r="M790">
        <v>0.83228899999999995</v>
      </c>
      <c r="N790">
        <v>0.84014800000000001</v>
      </c>
    </row>
    <row r="791" spans="1:14" ht="15" x14ac:dyDescent="0.3">
      <c r="A791" s="1"/>
      <c r="B791" t="s">
        <v>16</v>
      </c>
      <c r="C791" t="s">
        <v>423</v>
      </c>
      <c r="D791" t="s">
        <v>5474</v>
      </c>
      <c r="E791" t="s">
        <v>5473</v>
      </c>
      <c r="F791" t="s">
        <v>5475</v>
      </c>
      <c r="G791">
        <v>0.71270072460174605</v>
      </c>
      <c r="H791">
        <v>0.76200000000000001</v>
      </c>
      <c r="I791">
        <v>0</v>
      </c>
      <c r="J791">
        <v>0.87</v>
      </c>
      <c r="K791" t="str">
        <f t="shared" si="25"/>
        <v>yes</v>
      </c>
      <c r="L791" t="s">
        <v>7</v>
      </c>
      <c r="M791">
        <v>0.74926099999999995</v>
      </c>
      <c r="N791">
        <v>0.74859399999999998</v>
      </c>
    </row>
    <row r="792" spans="1:14" ht="15" x14ac:dyDescent="0.3">
      <c r="A792" s="1"/>
      <c r="B792" t="s">
        <v>16</v>
      </c>
      <c r="C792" t="s">
        <v>3271</v>
      </c>
      <c r="D792" t="s">
        <v>6864</v>
      </c>
      <c r="E792" t="s">
        <v>6862</v>
      </c>
      <c r="F792" t="s">
        <v>6865</v>
      </c>
      <c r="G792">
        <v>0.42038157582282998</v>
      </c>
      <c r="H792">
        <v>0.76200000000000001</v>
      </c>
      <c r="I792">
        <v>0.66700000000000004</v>
      </c>
      <c r="J792">
        <v>0.81799999999999995</v>
      </c>
      <c r="K792" t="str">
        <f t="shared" si="25"/>
        <v>yes</v>
      </c>
      <c r="L792" t="s">
        <v>7</v>
      </c>
      <c r="M792">
        <v>0.85540899999999997</v>
      </c>
      <c r="N792">
        <v>0.86765300000000001</v>
      </c>
    </row>
    <row r="793" spans="1:14" ht="15" x14ac:dyDescent="0.3">
      <c r="A793" s="1"/>
      <c r="B793" t="s">
        <v>16</v>
      </c>
      <c r="C793" t="s">
        <v>4044</v>
      </c>
      <c r="D793" t="s">
        <v>8306</v>
      </c>
      <c r="E793" t="s">
        <v>8307</v>
      </c>
      <c r="F793" t="s">
        <v>8308</v>
      </c>
      <c r="G793">
        <v>0.46771451830864003</v>
      </c>
      <c r="H793">
        <v>0.76</v>
      </c>
      <c r="I793">
        <v>0</v>
      </c>
      <c r="J793">
        <v>0.84199999999999997</v>
      </c>
      <c r="K793" t="str">
        <f t="shared" si="25"/>
        <v>yes</v>
      </c>
      <c r="L793" t="s">
        <v>7</v>
      </c>
      <c r="M793">
        <v>0.77713299999999996</v>
      </c>
      <c r="N793">
        <v>0.76783400000000002</v>
      </c>
    </row>
    <row r="794" spans="1:14" ht="15" x14ac:dyDescent="0.3">
      <c r="A794" s="1"/>
      <c r="B794" t="s">
        <v>16</v>
      </c>
      <c r="C794" t="s">
        <v>4667</v>
      </c>
      <c r="D794" t="s">
        <v>9460</v>
      </c>
      <c r="E794" t="s">
        <v>9461</v>
      </c>
      <c r="F794" t="s">
        <v>9462</v>
      </c>
      <c r="G794">
        <v>0.63049423694610596</v>
      </c>
      <c r="H794">
        <v>0.75800000000000001</v>
      </c>
      <c r="I794">
        <v>0.25</v>
      </c>
      <c r="J794">
        <v>0.92400000000000004</v>
      </c>
      <c r="K794" t="str">
        <f t="shared" si="25"/>
        <v>yes</v>
      </c>
      <c r="L794" t="s">
        <v>7</v>
      </c>
      <c r="M794">
        <v>0.82406400000000002</v>
      </c>
      <c r="N794">
        <v>0.82044300000000003</v>
      </c>
    </row>
    <row r="795" spans="1:14" ht="15" x14ac:dyDescent="0.3">
      <c r="A795" s="1"/>
      <c r="B795" t="s">
        <v>16</v>
      </c>
      <c r="C795" t="s">
        <v>1224</v>
      </c>
      <c r="D795" t="s">
        <v>5949</v>
      </c>
      <c r="E795" t="s">
        <v>1224</v>
      </c>
      <c r="F795" t="s">
        <v>5950</v>
      </c>
      <c r="G795">
        <v>0.72934597730636597</v>
      </c>
      <c r="H795">
        <v>0.75600000000000001</v>
      </c>
      <c r="I795">
        <v>0.66700000000000004</v>
      </c>
      <c r="J795">
        <v>0.86799999999999999</v>
      </c>
      <c r="K795" t="str">
        <f t="shared" si="25"/>
        <v>yes</v>
      </c>
      <c r="L795" t="s">
        <v>7</v>
      </c>
      <c r="M795">
        <v>0.77449199999999996</v>
      </c>
      <c r="N795">
        <v>0.79265399999999997</v>
      </c>
    </row>
    <row r="796" spans="1:14" ht="15" x14ac:dyDescent="0.3">
      <c r="A796" s="1"/>
      <c r="B796" t="s">
        <v>16</v>
      </c>
      <c r="C796" t="s">
        <v>148</v>
      </c>
      <c r="D796" t="s">
        <v>150</v>
      </c>
      <c r="E796" t="s">
        <v>148</v>
      </c>
      <c r="F796" t="s">
        <v>151</v>
      </c>
      <c r="G796">
        <v>0.250828146934509</v>
      </c>
      <c r="H796">
        <v>0.755</v>
      </c>
      <c r="I796">
        <v>0</v>
      </c>
      <c r="J796">
        <v>0.74099999999999999</v>
      </c>
      <c r="K796" t="str">
        <f t="shared" si="25"/>
        <v>yes</v>
      </c>
      <c r="L796" t="s">
        <v>7</v>
      </c>
      <c r="M796">
        <v>0.66375899999999999</v>
      </c>
      <c r="N796">
        <v>0.66235999999999995</v>
      </c>
    </row>
    <row r="797" spans="1:14" ht="15" x14ac:dyDescent="0.3">
      <c r="A797" s="1"/>
      <c r="B797" t="s">
        <v>16</v>
      </c>
      <c r="C797" t="s">
        <v>896</v>
      </c>
      <c r="D797" t="s">
        <v>897</v>
      </c>
      <c r="E797" t="s">
        <v>896</v>
      </c>
      <c r="F797" t="s">
        <v>896</v>
      </c>
      <c r="G797">
        <v>0.99874579906463601</v>
      </c>
      <c r="H797">
        <v>0.752</v>
      </c>
      <c r="I797">
        <v>0</v>
      </c>
      <c r="J797">
        <v>1</v>
      </c>
      <c r="K797" t="str">
        <f t="shared" si="25"/>
        <v>yes</v>
      </c>
      <c r="L797" t="s">
        <v>7</v>
      </c>
      <c r="M797">
        <v>0.71711599999999998</v>
      </c>
      <c r="N797">
        <v>0.70738400000000001</v>
      </c>
    </row>
    <row r="798" spans="1:14" ht="15" x14ac:dyDescent="0.3">
      <c r="A798" s="1"/>
      <c r="B798" t="s">
        <v>16</v>
      </c>
      <c r="C798" t="s">
        <v>1236</v>
      </c>
      <c r="D798" t="s">
        <v>5961</v>
      </c>
      <c r="E798" t="s">
        <v>1237</v>
      </c>
      <c r="F798" t="s">
        <v>1237</v>
      </c>
      <c r="G798">
        <v>0.98819136619567904</v>
      </c>
      <c r="H798">
        <v>0.75</v>
      </c>
      <c r="I798">
        <v>0</v>
      </c>
      <c r="J798">
        <v>1</v>
      </c>
      <c r="K798" t="str">
        <f t="shared" si="25"/>
        <v>yes</v>
      </c>
      <c r="L798" t="s">
        <v>7</v>
      </c>
      <c r="M798">
        <v>0.69341900000000001</v>
      </c>
      <c r="N798">
        <v>0.70872400000000002</v>
      </c>
    </row>
    <row r="799" spans="1:14" ht="15" x14ac:dyDescent="0.3">
      <c r="A799" s="1"/>
      <c r="B799" t="s">
        <v>16</v>
      </c>
      <c r="C799" t="s">
        <v>4685</v>
      </c>
      <c r="D799" t="s">
        <v>9492</v>
      </c>
      <c r="E799" t="s">
        <v>9493</v>
      </c>
      <c r="F799" t="s">
        <v>9494</v>
      </c>
      <c r="G799">
        <v>0.43214568495750399</v>
      </c>
      <c r="H799">
        <v>0.75</v>
      </c>
      <c r="I799">
        <v>0.36399999999999999</v>
      </c>
      <c r="J799">
        <v>0.89200000000000002</v>
      </c>
      <c r="K799" t="str">
        <f t="shared" si="25"/>
        <v>yes</v>
      </c>
      <c r="L799" t="s">
        <v>7</v>
      </c>
      <c r="M799">
        <v>0.89913699999999996</v>
      </c>
      <c r="N799">
        <v>0.88487700000000002</v>
      </c>
    </row>
    <row r="800" spans="1:14" ht="15" x14ac:dyDescent="0.3">
      <c r="A800" s="1"/>
      <c r="B800" t="s">
        <v>16</v>
      </c>
      <c r="C800" t="s">
        <v>4796</v>
      </c>
      <c r="D800" t="s">
        <v>9735</v>
      </c>
      <c r="E800" t="s">
        <v>9736</v>
      </c>
      <c r="F800" t="s">
        <v>9735</v>
      </c>
      <c r="G800">
        <v>0.70119583606720004</v>
      </c>
      <c r="H800">
        <v>0.749</v>
      </c>
      <c r="I800">
        <v>0.8</v>
      </c>
      <c r="J800">
        <v>0.91300000000000003</v>
      </c>
      <c r="K800" t="str">
        <f t="shared" si="25"/>
        <v>yes</v>
      </c>
      <c r="L800" t="s">
        <v>7</v>
      </c>
      <c r="M800">
        <v>0.85412200000000005</v>
      </c>
      <c r="N800">
        <v>0.85452499999999998</v>
      </c>
    </row>
    <row r="801" spans="1:14" ht="15" x14ac:dyDescent="0.3">
      <c r="A801" s="1"/>
      <c r="B801" t="s">
        <v>16</v>
      </c>
      <c r="C801" t="s">
        <v>4940</v>
      </c>
      <c r="D801" t="s">
        <v>10019</v>
      </c>
      <c r="E801" t="s">
        <v>4940</v>
      </c>
      <c r="F801" t="s">
        <v>4940</v>
      </c>
      <c r="G801">
        <v>0.88136827945709195</v>
      </c>
      <c r="H801">
        <v>0.749</v>
      </c>
      <c r="I801">
        <v>0</v>
      </c>
      <c r="J801">
        <v>1</v>
      </c>
      <c r="K801" t="str">
        <f t="shared" si="25"/>
        <v>yes</v>
      </c>
      <c r="L801" t="s">
        <v>7</v>
      </c>
      <c r="M801">
        <v>0.66491299999999998</v>
      </c>
      <c r="N801">
        <v>0.66473199999999999</v>
      </c>
    </row>
    <row r="802" spans="1:14" ht="15" x14ac:dyDescent="0.3">
      <c r="A802" s="1"/>
      <c r="B802" t="s">
        <v>16</v>
      </c>
      <c r="C802" t="s">
        <v>5139</v>
      </c>
      <c r="D802" t="s">
        <v>10390</v>
      </c>
      <c r="E802" t="s">
        <v>10391</v>
      </c>
      <c r="F802" t="s">
        <v>10392</v>
      </c>
      <c r="G802">
        <v>0.82574695348739602</v>
      </c>
      <c r="H802">
        <v>0.746</v>
      </c>
      <c r="I802">
        <v>0</v>
      </c>
      <c r="J802">
        <v>0.93700000000000006</v>
      </c>
      <c r="K802" t="str">
        <f t="shared" si="25"/>
        <v>yes</v>
      </c>
      <c r="L802" t="s">
        <v>7</v>
      </c>
      <c r="M802">
        <v>0.81862000000000001</v>
      </c>
      <c r="N802">
        <v>0.81718000000000002</v>
      </c>
    </row>
    <row r="803" spans="1:14" ht="15" x14ac:dyDescent="0.3">
      <c r="A803" s="1"/>
      <c r="B803" t="s">
        <v>16</v>
      </c>
      <c r="C803" t="s">
        <v>341</v>
      </c>
      <c r="D803" t="s">
        <v>5406</v>
      </c>
      <c r="E803" t="s">
        <v>5407</v>
      </c>
      <c r="F803" t="s">
        <v>344</v>
      </c>
      <c r="G803">
        <v>0.81868171691894498</v>
      </c>
      <c r="H803">
        <v>0.745</v>
      </c>
      <c r="I803">
        <v>0</v>
      </c>
      <c r="J803">
        <v>0.74199999999999999</v>
      </c>
      <c r="K803" t="str">
        <f t="shared" si="25"/>
        <v>yes</v>
      </c>
      <c r="L803" t="s">
        <v>7</v>
      </c>
      <c r="M803">
        <v>0.96131800000000001</v>
      </c>
      <c r="N803">
        <v>0.96172100000000005</v>
      </c>
    </row>
    <row r="804" spans="1:14" ht="15" x14ac:dyDescent="0.3">
      <c r="A804" s="1"/>
      <c r="B804" t="s">
        <v>16</v>
      </c>
      <c r="C804" t="s">
        <v>5109</v>
      </c>
      <c r="D804" t="s">
        <v>10333</v>
      </c>
      <c r="E804" t="s">
        <v>10334</v>
      </c>
      <c r="F804" t="s">
        <v>10333</v>
      </c>
      <c r="G804">
        <v>0.63201373815536499</v>
      </c>
      <c r="H804">
        <v>0.745</v>
      </c>
      <c r="I804">
        <v>0</v>
      </c>
      <c r="J804">
        <v>0.84299999999999997</v>
      </c>
      <c r="K804" t="str">
        <f t="shared" si="25"/>
        <v>yes</v>
      </c>
      <c r="L804" t="s">
        <v>7</v>
      </c>
      <c r="M804">
        <v>0.59594000000000003</v>
      </c>
      <c r="N804">
        <v>0.59760599999999997</v>
      </c>
    </row>
    <row r="805" spans="1:14" ht="15" x14ac:dyDescent="0.3">
      <c r="A805" s="1"/>
      <c r="B805" t="s">
        <v>16</v>
      </c>
      <c r="C805" t="s">
        <v>2206</v>
      </c>
      <c r="D805" t="s">
        <v>6542</v>
      </c>
      <c r="E805" t="s">
        <v>6543</v>
      </c>
      <c r="F805" t="s">
        <v>6544</v>
      </c>
      <c r="G805">
        <v>0.938362717628479</v>
      </c>
      <c r="H805">
        <v>0.74399999999999999</v>
      </c>
      <c r="I805">
        <v>0.44400000000000001</v>
      </c>
      <c r="J805">
        <v>0.92</v>
      </c>
      <c r="K805" t="str">
        <f t="shared" si="25"/>
        <v>yes</v>
      </c>
      <c r="L805" t="s">
        <v>7</v>
      </c>
      <c r="M805">
        <v>0.83434299999999995</v>
      </c>
      <c r="N805">
        <v>0.82133</v>
      </c>
    </row>
    <row r="806" spans="1:14" ht="15" x14ac:dyDescent="0.3">
      <c r="A806" s="1"/>
      <c r="B806" t="s">
        <v>16</v>
      </c>
      <c r="C806" t="s">
        <v>3720</v>
      </c>
      <c r="D806" t="s">
        <v>3723</v>
      </c>
      <c r="E806" t="s">
        <v>7691</v>
      </c>
      <c r="F806" t="s">
        <v>7694</v>
      </c>
      <c r="G806">
        <v>0.68699634075164795</v>
      </c>
      <c r="H806">
        <v>0.74099999999999999</v>
      </c>
      <c r="I806">
        <v>0.5</v>
      </c>
      <c r="J806">
        <v>0.61</v>
      </c>
      <c r="K806" t="str">
        <f t="shared" si="25"/>
        <v>yes</v>
      </c>
      <c r="L806" t="s">
        <v>7</v>
      </c>
      <c r="M806">
        <v>0.83382199999999995</v>
      </c>
      <c r="N806">
        <v>0.85139500000000001</v>
      </c>
    </row>
    <row r="807" spans="1:14" ht="15" x14ac:dyDescent="0.3">
      <c r="A807" s="1"/>
      <c r="B807" t="s">
        <v>16</v>
      </c>
      <c r="C807" t="s">
        <v>1430</v>
      </c>
      <c r="D807" t="s">
        <v>6097</v>
      </c>
      <c r="E807" t="s">
        <v>6097</v>
      </c>
      <c r="F807" t="s">
        <v>6097</v>
      </c>
      <c r="G807">
        <v>0.85342574119567904</v>
      </c>
      <c r="H807">
        <v>0.74</v>
      </c>
      <c r="I807">
        <v>0</v>
      </c>
      <c r="J807">
        <v>1</v>
      </c>
      <c r="K807" t="str">
        <f t="shared" si="25"/>
        <v>yes</v>
      </c>
      <c r="L807" t="s">
        <v>7</v>
      </c>
      <c r="M807">
        <v>0.68959999999999999</v>
      </c>
      <c r="N807">
        <v>0.69636900000000002</v>
      </c>
    </row>
    <row r="808" spans="1:14" ht="15" x14ac:dyDescent="0.3">
      <c r="A808" s="1"/>
      <c r="B808" t="s">
        <v>16</v>
      </c>
      <c r="C808" t="s">
        <v>862</v>
      </c>
      <c r="D808" t="s">
        <v>5758</v>
      </c>
      <c r="E808" t="s">
        <v>5759</v>
      </c>
      <c r="F808" t="s">
        <v>869</v>
      </c>
      <c r="G808">
        <v>0.25010311603546098</v>
      </c>
      <c r="H808">
        <v>0.73899999999999999</v>
      </c>
      <c r="I808">
        <v>0.66700000000000004</v>
      </c>
      <c r="J808">
        <v>0.85</v>
      </c>
      <c r="K808" t="str">
        <f t="shared" si="25"/>
        <v>yes</v>
      </c>
      <c r="L808" t="s">
        <v>7</v>
      </c>
      <c r="M808">
        <v>0.91376299999999999</v>
      </c>
      <c r="N808">
        <v>0.91842900000000005</v>
      </c>
    </row>
    <row r="809" spans="1:14" ht="15" x14ac:dyDescent="0.3">
      <c r="A809" s="1"/>
      <c r="B809" t="s">
        <v>16</v>
      </c>
      <c r="C809" t="s">
        <v>4248</v>
      </c>
      <c r="D809" t="s">
        <v>8652</v>
      </c>
      <c r="E809" t="s">
        <v>8653</v>
      </c>
      <c r="F809" t="s">
        <v>8654</v>
      </c>
      <c r="G809">
        <v>0.64400291442871105</v>
      </c>
      <c r="H809">
        <v>0.73899999999999999</v>
      </c>
      <c r="I809">
        <v>0</v>
      </c>
      <c r="J809">
        <v>0.91400000000000003</v>
      </c>
      <c r="K809" t="str">
        <f t="shared" si="25"/>
        <v>yes</v>
      </c>
      <c r="L809" t="s">
        <v>7</v>
      </c>
      <c r="M809">
        <v>0.80458300000000005</v>
      </c>
      <c r="N809">
        <v>0.80866700000000002</v>
      </c>
    </row>
    <row r="810" spans="1:14" ht="15" x14ac:dyDescent="0.3">
      <c r="A810" s="1"/>
      <c r="B810" t="s">
        <v>16</v>
      </c>
      <c r="C810" t="s">
        <v>1503</v>
      </c>
      <c r="D810" t="s">
        <v>6134</v>
      </c>
      <c r="E810" t="s">
        <v>1503</v>
      </c>
      <c r="F810" t="s">
        <v>1503</v>
      </c>
      <c r="G810">
        <v>0.84920877218246504</v>
      </c>
      <c r="H810">
        <v>0.73799999999999999</v>
      </c>
      <c r="I810">
        <v>0</v>
      </c>
      <c r="J810">
        <v>1</v>
      </c>
      <c r="K810" t="str">
        <f t="shared" si="25"/>
        <v>yes</v>
      </c>
      <c r="L810" t="s">
        <v>7</v>
      </c>
      <c r="M810">
        <v>0.69169999999999998</v>
      </c>
      <c r="N810">
        <v>0.70040400000000003</v>
      </c>
    </row>
    <row r="811" spans="1:14" ht="15" x14ac:dyDescent="0.3">
      <c r="A811" s="1"/>
      <c r="B811" t="s">
        <v>16</v>
      </c>
      <c r="C811" t="s">
        <v>3455</v>
      </c>
      <c r="D811" t="s">
        <v>7265</v>
      </c>
      <c r="E811" t="s">
        <v>7266</v>
      </c>
      <c r="F811" t="s">
        <v>7267</v>
      </c>
      <c r="G811">
        <v>0.91648751497268699</v>
      </c>
      <c r="H811">
        <v>0.73699999999999999</v>
      </c>
      <c r="I811">
        <v>0</v>
      </c>
      <c r="J811">
        <v>0.90900000000000003</v>
      </c>
      <c r="K811" t="str">
        <f t="shared" si="25"/>
        <v>yes</v>
      </c>
      <c r="L811" t="s">
        <v>7</v>
      </c>
      <c r="M811">
        <v>0.94018599999999997</v>
      </c>
      <c r="N811">
        <v>0.92358200000000001</v>
      </c>
    </row>
    <row r="812" spans="1:14" ht="15" x14ac:dyDescent="0.3">
      <c r="A812" s="1"/>
      <c r="B812" t="s">
        <v>16</v>
      </c>
      <c r="C812" t="s">
        <v>5148</v>
      </c>
      <c r="D812" t="s">
        <v>10396</v>
      </c>
      <c r="E812" t="s">
        <v>10399</v>
      </c>
      <c r="F812" t="s">
        <v>10397</v>
      </c>
      <c r="G812">
        <v>0.76856154203414895</v>
      </c>
      <c r="H812">
        <v>0.73699999999999999</v>
      </c>
      <c r="I812">
        <v>0</v>
      </c>
      <c r="J812">
        <v>0.89</v>
      </c>
      <c r="K812" t="str">
        <f t="shared" si="25"/>
        <v>yes</v>
      </c>
      <c r="L812" t="s">
        <v>7</v>
      </c>
      <c r="M812">
        <v>0.77268999999999999</v>
      </c>
      <c r="N812">
        <v>0.782385</v>
      </c>
    </row>
    <row r="813" spans="1:14" ht="15" x14ac:dyDescent="0.3">
      <c r="A813" s="1"/>
      <c r="B813" t="s">
        <v>16</v>
      </c>
      <c r="C813" t="s">
        <v>3924</v>
      </c>
      <c r="D813" t="s">
        <v>8058</v>
      </c>
      <c r="E813" t="s">
        <v>8059</v>
      </c>
      <c r="F813" t="s">
        <v>8060</v>
      </c>
      <c r="G813">
        <v>0.994362533092499</v>
      </c>
      <c r="H813">
        <v>0.73599999999999999</v>
      </c>
      <c r="I813">
        <v>0.5</v>
      </c>
      <c r="J813">
        <v>1</v>
      </c>
      <c r="K813" t="str">
        <f t="shared" si="25"/>
        <v>yes</v>
      </c>
      <c r="L813" t="s">
        <v>7</v>
      </c>
      <c r="M813">
        <v>0.90853700000000004</v>
      </c>
      <c r="N813">
        <v>0.90504300000000004</v>
      </c>
    </row>
    <row r="814" spans="1:14" ht="15" x14ac:dyDescent="0.3">
      <c r="A814" s="1"/>
      <c r="B814" t="s">
        <v>16</v>
      </c>
      <c r="C814" t="s">
        <v>617</v>
      </c>
      <c r="D814" t="s">
        <v>621</v>
      </c>
      <c r="E814" t="s">
        <v>617</v>
      </c>
      <c r="F814" t="s">
        <v>621</v>
      </c>
      <c r="G814">
        <v>0.53305518627166804</v>
      </c>
      <c r="H814">
        <v>0.73399999999999999</v>
      </c>
      <c r="I814">
        <v>0</v>
      </c>
      <c r="J814">
        <v>0.85199999999999998</v>
      </c>
      <c r="K814" t="str">
        <f t="shared" si="25"/>
        <v>yes</v>
      </c>
      <c r="L814" t="s">
        <v>7</v>
      </c>
      <c r="M814">
        <v>0.79770399999999997</v>
      </c>
      <c r="N814">
        <v>0.80496999999999996</v>
      </c>
    </row>
    <row r="815" spans="1:14" ht="15" x14ac:dyDescent="0.3">
      <c r="A815" s="1"/>
      <c r="B815" t="s">
        <v>16</v>
      </c>
      <c r="C815" t="s">
        <v>2101</v>
      </c>
      <c r="D815" t="s">
        <v>2107</v>
      </c>
      <c r="E815" t="s">
        <v>2103</v>
      </c>
      <c r="F815" t="s">
        <v>2108</v>
      </c>
      <c r="G815">
        <v>0.62969946861267101</v>
      </c>
      <c r="H815">
        <v>0.73299999999999998</v>
      </c>
      <c r="I815">
        <v>0.28599999999999998</v>
      </c>
      <c r="J815">
        <v>0.76700000000000002</v>
      </c>
      <c r="K815" t="str">
        <f t="shared" si="25"/>
        <v>yes</v>
      </c>
      <c r="L815" t="s">
        <v>7</v>
      </c>
      <c r="M815">
        <v>0.81118400000000002</v>
      </c>
      <c r="N815">
        <v>0.79903900000000005</v>
      </c>
    </row>
    <row r="816" spans="1:14" ht="15" x14ac:dyDescent="0.3">
      <c r="A816" s="1"/>
      <c r="B816" t="s">
        <v>16</v>
      </c>
      <c r="C816" t="s">
        <v>3806</v>
      </c>
      <c r="D816" t="s">
        <v>7857</v>
      </c>
      <c r="E816" t="s">
        <v>7858</v>
      </c>
      <c r="F816" t="s">
        <v>7859</v>
      </c>
      <c r="G816">
        <v>0.48552978038787797</v>
      </c>
      <c r="H816">
        <v>0.73299999999999998</v>
      </c>
      <c r="I816">
        <v>0.5</v>
      </c>
      <c r="J816">
        <v>0.66600000000000004</v>
      </c>
      <c r="K816" t="str">
        <f t="shared" si="25"/>
        <v>yes</v>
      </c>
      <c r="L816" t="s">
        <v>7</v>
      </c>
      <c r="M816">
        <v>0.89438600000000001</v>
      </c>
      <c r="N816">
        <v>0.87750099999999998</v>
      </c>
    </row>
    <row r="817" spans="1:14" ht="15" x14ac:dyDescent="0.3">
      <c r="A817" s="1"/>
      <c r="B817" t="s">
        <v>16</v>
      </c>
      <c r="C817" t="s">
        <v>4217</v>
      </c>
      <c r="D817" t="s">
        <v>8606</v>
      </c>
      <c r="E817" t="s">
        <v>5819</v>
      </c>
      <c r="F817" t="s">
        <v>8607</v>
      </c>
      <c r="G817">
        <v>0.52557528018951405</v>
      </c>
      <c r="H817">
        <v>0.73299999999999998</v>
      </c>
      <c r="I817">
        <v>0</v>
      </c>
      <c r="J817">
        <v>0.92300000000000004</v>
      </c>
      <c r="K817" t="str">
        <f t="shared" si="25"/>
        <v>yes</v>
      </c>
      <c r="L817" t="s">
        <v>7</v>
      </c>
      <c r="M817">
        <v>0.88060799999999995</v>
      </c>
      <c r="N817">
        <v>0.87354500000000002</v>
      </c>
    </row>
    <row r="818" spans="1:14" ht="15" x14ac:dyDescent="0.3">
      <c r="A818" s="1"/>
      <c r="B818" t="s">
        <v>16</v>
      </c>
      <c r="C818" t="s">
        <v>1700</v>
      </c>
      <c r="D818" t="s">
        <v>1686</v>
      </c>
      <c r="E818" t="s">
        <v>6277</v>
      </c>
      <c r="F818" t="s">
        <v>1687</v>
      </c>
      <c r="G818">
        <v>0.17728167772293099</v>
      </c>
      <c r="H818">
        <v>0.73099999999999998</v>
      </c>
      <c r="I818">
        <v>0</v>
      </c>
      <c r="J818">
        <v>0.91100000000000003</v>
      </c>
      <c r="K818" t="str">
        <f t="shared" si="25"/>
        <v>yes</v>
      </c>
      <c r="L818" t="s">
        <v>7</v>
      </c>
      <c r="M818">
        <v>0.77806799999999998</v>
      </c>
      <c r="N818">
        <v>0.77106300000000005</v>
      </c>
    </row>
    <row r="819" spans="1:14" ht="15" x14ac:dyDescent="0.3">
      <c r="A819" s="1"/>
      <c r="B819" t="s">
        <v>16</v>
      </c>
      <c r="C819" t="s">
        <v>3340</v>
      </c>
      <c r="D819" t="s">
        <v>7006</v>
      </c>
      <c r="E819" t="s">
        <v>7007</v>
      </c>
      <c r="F819" t="s">
        <v>7008</v>
      </c>
      <c r="G819">
        <v>0.56724381446838401</v>
      </c>
      <c r="H819">
        <v>0.72899999999999998</v>
      </c>
      <c r="I819">
        <v>0.44400000000000001</v>
      </c>
      <c r="J819">
        <v>0.94699999999999995</v>
      </c>
      <c r="K819" t="str">
        <f t="shared" si="25"/>
        <v>yes</v>
      </c>
      <c r="L819" t="s">
        <v>7</v>
      </c>
      <c r="M819">
        <v>0.86179600000000001</v>
      </c>
      <c r="N819">
        <v>0.85916999999999999</v>
      </c>
    </row>
    <row r="820" spans="1:14" ht="15" x14ac:dyDescent="0.3">
      <c r="A820" s="1"/>
      <c r="B820" t="s">
        <v>16</v>
      </c>
      <c r="C820" t="s">
        <v>3488</v>
      </c>
      <c r="D820" t="s">
        <v>7318</v>
      </c>
      <c r="E820" t="s">
        <v>7318</v>
      </c>
      <c r="F820" t="s">
        <v>7318</v>
      </c>
      <c r="G820">
        <v>0.99825340509414695</v>
      </c>
      <c r="H820">
        <v>0.72799999999999998</v>
      </c>
      <c r="I820">
        <v>0</v>
      </c>
      <c r="J820">
        <v>1</v>
      </c>
      <c r="K820" t="str">
        <f t="shared" si="25"/>
        <v>yes</v>
      </c>
      <c r="L820" t="s">
        <v>7</v>
      </c>
      <c r="M820">
        <v>0.64611499999999999</v>
      </c>
      <c r="N820">
        <v>0.654138</v>
      </c>
    </row>
    <row r="821" spans="1:14" ht="15" x14ac:dyDescent="0.3">
      <c r="A821" s="1"/>
      <c r="B821" t="s">
        <v>16</v>
      </c>
      <c r="C821" t="s">
        <v>4882</v>
      </c>
      <c r="D821" t="s">
        <v>9903</v>
      </c>
      <c r="E821" t="s">
        <v>8391</v>
      </c>
      <c r="F821" t="s">
        <v>9904</v>
      </c>
      <c r="G821">
        <v>0.62852090597152699</v>
      </c>
      <c r="H821">
        <v>0.72599999999999998</v>
      </c>
      <c r="I821">
        <v>0.66700000000000004</v>
      </c>
      <c r="J821">
        <v>0.70599999999999996</v>
      </c>
      <c r="K821" t="str">
        <f t="shared" si="25"/>
        <v>yes</v>
      </c>
      <c r="L821" t="s">
        <v>7</v>
      </c>
      <c r="M821">
        <v>0.867757</v>
      </c>
      <c r="N821">
        <v>0.86070500000000005</v>
      </c>
    </row>
    <row r="822" spans="1:14" ht="15" x14ac:dyDescent="0.3">
      <c r="A822" s="1"/>
      <c r="B822" t="s">
        <v>16</v>
      </c>
      <c r="C822" t="s">
        <v>3936</v>
      </c>
      <c r="D822" t="s">
        <v>8071</v>
      </c>
      <c r="E822" t="s">
        <v>8088</v>
      </c>
      <c r="F822" t="s">
        <v>8072</v>
      </c>
      <c r="G822">
        <v>9.8552122712134996E-2</v>
      </c>
      <c r="H822">
        <v>0.72499999999999998</v>
      </c>
      <c r="I822">
        <v>0.66700000000000004</v>
      </c>
      <c r="J822">
        <v>0.92</v>
      </c>
      <c r="K822" t="str">
        <f t="shared" si="25"/>
        <v>yes</v>
      </c>
      <c r="L822" t="s">
        <v>7</v>
      </c>
      <c r="M822">
        <v>0.87369300000000005</v>
      </c>
      <c r="N822">
        <v>0.87192800000000004</v>
      </c>
    </row>
    <row r="823" spans="1:14" ht="15" x14ac:dyDescent="0.3">
      <c r="A823" s="1"/>
      <c r="B823" t="s">
        <v>16</v>
      </c>
      <c r="C823" t="s">
        <v>689</v>
      </c>
      <c r="D823" t="s">
        <v>5640</v>
      </c>
      <c r="E823" t="s">
        <v>691</v>
      </c>
      <c r="F823" t="s">
        <v>5641</v>
      </c>
      <c r="G823">
        <v>0.59105026721954301</v>
      </c>
      <c r="H823">
        <v>0.72399999999999998</v>
      </c>
      <c r="I823">
        <v>0</v>
      </c>
      <c r="J823">
        <v>0.96599999999999997</v>
      </c>
      <c r="K823" t="str">
        <f t="shared" si="25"/>
        <v>yes</v>
      </c>
      <c r="L823" t="s">
        <v>7</v>
      </c>
      <c r="M823">
        <v>0.84194599999999997</v>
      </c>
      <c r="N823">
        <v>0.82148399999999999</v>
      </c>
    </row>
    <row r="824" spans="1:14" ht="15" x14ac:dyDescent="0.3">
      <c r="A824" s="1"/>
      <c r="B824" t="s">
        <v>16</v>
      </c>
      <c r="C824" t="s">
        <v>3203</v>
      </c>
      <c r="D824" t="s">
        <v>3184</v>
      </c>
      <c r="E824" t="s">
        <v>6706</v>
      </c>
      <c r="F824" t="s">
        <v>3184</v>
      </c>
      <c r="G824">
        <v>0.17818889021873499</v>
      </c>
      <c r="H824">
        <v>0.72399999999999998</v>
      </c>
      <c r="I824">
        <v>0.66700000000000004</v>
      </c>
      <c r="J824">
        <v>0.88500000000000001</v>
      </c>
      <c r="K824" t="str">
        <f t="shared" si="25"/>
        <v>yes</v>
      </c>
      <c r="L824" t="s">
        <v>7</v>
      </c>
      <c r="M824">
        <v>0.72642399999999996</v>
      </c>
      <c r="N824">
        <v>0.71999400000000002</v>
      </c>
    </row>
    <row r="825" spans="1:14" ht="15" x14ac:dyDescent="0.3">
      <c r="A825" s="1"/>
      <c r="B825" t="s">
        <v>16</v>
      </c>
      <c r="C825" t="s">
        <v>3312</v>
      </c>
      <c r="D825" t="s">
        <v>6927</v>
      </c>
      <c r="E825" t="s">
        <v>6928</v>
      </c>
      <c r="F825" t="s">
        <v>6929</v>
      </c>
      <c r="G825">
        <v>0.182874530553818</v>
      </c>
      <c r="H825">
        <v>0.72299999999999998</v>
      </c>
      <c r="I825">
        <v>0.33300000000000002</v>
      </c>
      <c r="J825">
        <v>0.81499999999999995</v>
      </c>
      <c r="K825" t="str">
        <f t="shared" si="25"/>
        <v>yes</v>
      </c>
      <c r="L825" t="s">
        <v>7</v>
      </c>
      <c r="M825">
        <v>0.78217400000000004</v>
      </c>
      <c r="N825">
        <v>0.77680300000000002</v>
      </c>
    </row>
    <row r="826" spans="1:14" ht="15" x14ac:dyDescent="0.3">
      <c r="A826" s="1"/>
      <c r="B826" t="s">
        <v>16</v>
      </c>
      <c r="C826" t="s">
        <v>4065</v>
      </c>
      <c r="D826" t="s">
        <v>8356</v>
      </c>
      <c r="E826" t="s">
        <v>50</v>
      </c>
      <c r="F826" t="s">
        <v>8357</v>
      </c>
      <c r="G826">
        <v>0.86088311672210704</v>
      </c>
      <c r="H826">
        <v>0.72299999999999998</v>
      </c>
      <c r="I826">
        <v>0.66700000000000004</v>
      </c>
      <c r="J826">
        <v>0.67200000000000004</v>
      </c>
      <c r="K826" t="str">
        <f t="shared" si="25"/>
        <v>yes</v>
      </c>
      <c r="L826" t="s">
        <v>7</v>
      </c>
      <c r="M826">
        <v>0.89372499999999999</v>
      </c>
      <c r="N826">
        <v>0.88531000000000004</v>
      </c>
    </row>
    <row r="827" spans="1:14" ht="15" x14ac:dyDescent="0.3">
      <c r="A827" s="1"/>
      <c r="B827" t="s">
        <v>16</v>
      </c>
      <c r="C827" t="s">
        <v>1399</v>
      </c>
      <c r="D827" t="s">
        <v>6075</v>
      </c>
      <c r="E827" t="s">
        <v>6076</v>
      </c>
      <c r="F827" t="s">
        <v>6077</v>
      </c>
      <c r="G827">
        <v>0.486730307340622</v>
      </c>
      <c r="H827">
        <v>0.72199999999999998</v>
      </c>
      <c r="I827">
        <v>0.66700000000000004</v>
      </c>
      <c r="J827">
        <v>0.78500000000000003</v>
      </c>
      <c r="K827" t="str">
        <f t="shared" si="25"/>
        <v>yes</v>
      </c>
      <c r="L827" t="s">
        <v>7</v>
      </c>
      <c r="M827">
        <v>0.80745999999999996</v>
      </c>
      <c r="N827">
        <v>0.80290099999999998</v>
      </c>
    </row>
    <row r="828" spans="1:14" ht="15" x14ac:dyDescent="0.3">
      <c r="A828" s="1"/>
      <c r="B828" t="s">
        <v>16</v>
      </c>
      <c r="C828" t="s">
        <v>4047</v>
      </c>
      <c r="D828" t="s">
        <v>8314</v>
      </c>
      <c r="E828" t="s">
        <v>8315</v>
      </c>
      <c r="F828" t="s">
        <v>8316</v>
      </c>
      <c r="G828">
        <v>0.55863755941391002</v>
      </c>
      <c r="H828">
        <v>0.72099999999999997</v>
      </c>
      <c r="I828">
        <v>0.308</v>
      </c>
      <c r="J828">
        <v>0.96</v>
      </c>
      <c r="K828" t="str">
        <f t="shared" si="25"/>
        <v>yes</v>
      </c>
      <c r="L828" t="s">
        <v>7</v>
      </c>
      <c r="M828">
        <v>0.83421000000000001</v>
      </c>
      <c r="N828">
        <v>0.82779999999999998</v>
      </c>
    </row>
    <row r="829" spans="1:14" ht="15" x14ac:dyDescent="0.3">
      <c r="A829" s="1"/>
      <c r="B829" t="s">
        <v>16</v>
      </c>
      <c r="C829" t="s">
        <v>1982</v>
      </c>
      <c r="D829" t="s">
        <v>1988</v>
      </c>
      <c r="E829" t="s">
        <v>6433</v>
      </c>
      <c r="F829" t="s">
        <v>6436</v>
      </c>
      <c r="G829">
        <v>0.366935133934021</v>
      </c>
      <c r="H829">
        <v>0.71699999999999997</v>
      </c>
      <c r="I829">
        <v>0.5</v>
      </c>
      <c r="J829">
        <v>0.71899999999999997</v>
      </c>
      <c r="K829" t="str">
        <f t="shared" si="25"/>
        <v>yes</v>
      </c>
      <c r="L829" t="s">
        <v>7</v>
      </c>
      <c r="M829">
        <v>0.83794100000000005</v>
      </c>
      <c r="N829">
        <v>0.84284000000000003</v>
      </c>
    </row>
    <row r="830" spans="1:14" ht="15" x14ac:dyDescent="0.3">
      <c r="A830" s="1"/>
      <c r="B830" t="s">
        <v>16</v>
      </c>
      <c r="C830" t="s">
        <v>4817</v>
      </c>
      <c r="D830" t="s">
        <v>9784</v>
      </c>
      <c r="E830" t="s">
        <v>9785</v>
      </c>
      <c r="F830" t="s">
        <v>9785</v>
      </c>
      <c r="G830">
        <v>0.91078382730483998</v>
      </c>
      <c r="H830">
        <v>0.71499999999999997</v>
      </c>
      <c r="I830">
        <v>0</v>
      </c>
      <c r="J830">
        <v>1</v>
      </c>
      <c r="K830" t="str">
        <f t="shared" si="25"/>
        <v>yes</v>
      </c>
      <c r="L830" t="s">
        <v>7</v>
      </c>
      <c r="M830">
        <v>0.75211600000000001</v>
      </c>
      <c r="N830">
        <v>0.75299199999999999</v>
      </c>
    </row>
    <row r="831" spans="1:14" ht="15" x14ac:dyDescent="0.3">
      <c r="A831" s="1"/>
      <c r="B831" t="s">
        <v>16</v>
      </c>
      <c r="C831" t="s">
        <v>1545</v>
      </c>
      <c r="D831" t="s">
        <v>6163</v>
      </c>
      <c r="E831" t="s">
        <v>6159</v>
      </c>
      <c r="F831" t="s">
        <v>6164</v>
      </c>
      <c r="G831">
        <v>0.322859346866608</v>
      </c>
      <c r="H831">
        <v>0.71399999999999997</v>
      </c>
      <c r="I831">
        <v>0.5</v>
      </c>
      <c r="J831">
        <v>0.65700000000000003</v>
      </c>
      <c r="K831" t="str">
        <f t="shared" si="25"/>
        <v>yes</v>
      </c>
      <c r="L831" t="s">
        <v>7</v>
      </c>
      <c r="M831">
        <v>0.82297399999999998</v>
      </c>
      <c r="N831">
        <v>0.82231399999999999</v>
      </c>
    </row>
    <row r="832" spans="1:14" ht="15" x14ac:dyDescent="0.3">
      <c r="A832" s="1"/>
      <c r="B832" t="s">
        <v>16</v>
      </c>
      <c r="C832" t="s">
        <v>3403</v>
      </c>
      <c r="D832" t="s">
        <v>7159</v>
      </c>
      <c r="E832" t="s">
        <v>7160</v>
      </c>
      <c r="F832" t="s">
        <v>7161</v>
      </c>
      <c r="G832">
        <v>0.106651626527309</v>
      </c>
      <c r="H832">
        <v>0.71399999999999997</v>
      </c>
      <c r="I832">
        <v>0.154</v>
      </c>
      <c r="J832">
        <v>0.95599999999999996</v>
      </c>
      <c r="K832" t="str">
        <f t="shared" si="25"/>
        <v>yes</v>
      </c>
      <c r="L832" t="s">
        <v>7</v>
      </c>
      <c r="M832">
        <v>0.81791000000000003</v>
      </c>
      <c r="N832">
        <v>0.81000300000000003</v>
      </c>
    </row>
    <row r="833" spans="1:14" ht="15" x14ac:dyDescent="0.3">
      <c r="A833" s="1"/>
      <c r="B833" t="s">
        <v>16</v>
      </c>
      <c r="C833" t="s">
        <v>3553</v>
      </c>
      <c r="D833" t="s">
        <v>7415</v>
      </c>
      <c r="E833" t="s">
        <v>7416</v>
      </c>
      <c r="F833" t="s">
        <v>7417</v>
      </c>
      <c r="G833">
        <v>0.87262481451034501</v>
      </c>
      <c r="H833">
        <v>0.71399999999999997</v>
      </c>
      <c r="I833">
        <v>0</v>
      </c>
      <c r="J833">
        <v>0.91800000000000004</v>
      </c>
      <c r="K833" t="str">
        <f t="shared" si="25"/>
        <v>yes</v>
      </c>
      <c r="L833" t="s">
        <v>7</v>
      </c>
      <c r="M833">
        <v>0.62748000000000004</v>
      </c>
      <c r="N833">
        <v>0.63017500000000004</v>
      </c>
    </row>
    <row r="834" spans="1:14" ht="15" x14ac:dyDescent="0.3">
      <c r="A834" s="1"/>
      <c r="B834" t="s">
        <v>16</v>
      </c>
      <c r="C834" t="s">
        <v>3809</v>
      </c>
      <c r="D834" t="s">
        <v>7866</v>
      </c>
      <c r="E834" t="s">
        <v>7862</v>
      </c>
      <c r="F834" t="s">
        <v>7867</v>
      </c>
      <c r="G834">
        <v>0.29551953077316301</v>
      </c>
      <c r="H834">
        <v>0.71299999999999997</v>
      </c>
      <c r="I834">
        <v>0.72699999999999998</v>
      </c>
      <c r="J834">
        <v>0.876</v>
      </c>
      <c r="K834" t="str">
        <f t="shared" si="25"/>
        <v>yes</v>
      </c>
      <c r="L834" t="s">
        <v>7</v>
      </c>
      <c r="M834">
        <v>0.81118900000000005</v>
      </c>
      <c r="N834">
        <v>0.80125500000000005</v>
      </c>
    </row>
    <row r="835" spans="1:14" ht="15" x14ac:dyDescent="0.3">
      <c r="A835" s="1"/>
      <c r="B835" t="s">
        <v>16</v>
      </c>
      <c r="C835" t="s">
        <v>219</v>
      </c>
      <c r="D835" t="s">
        <v>5318</v>
      </c>
      <c r="E835" t="s">
        <v>220</v>
      </c>
      <c r="F835" t="s">
        <v>209</v>
      </c>
      <c r="G835">
        <v>1.6932308673859E-2</v>
      </c>
      <c r="H835">
        <v>0.71199999999999997</v>
      </c>
      <c r="I835">
        <v>0</v>
      </c>
      <c r="J835">
        <v>0.73299999999999998</v>
      </c>
      <c r="K835" t="str">
        <f t="shared" ref="K835:K898" si="26">IF(H835&gt;0.64,"yes",IF(H835&gt;=0.45,"partially","no"))</f>
        <v>yes</v>
      </c>
      <c r="L835" t="s">
        <v>7</v>
      </c>
      <c r="M835">
        <v>0.68685099999999999</v>
      </c>
      <c r="N835">
        <v>0.69303499999999996</v>
      </c>
    </row>
    <row r="836" spans="1:14" ht="15" x14ac:dyDescent="0.3">
      <c r="A836" s="1"/>
      <c r="B836" t="s">
        <v>16</v>
      </c>
      <c r="C836">
        <v>1944</v>
      </c>
      <c r="D836" t="s">
        <v>293</v>
      </c>
      <c r="E836">
        <v>1944</v>
      </c>
      <c r="F836" t="s">
        <v>5380</v>
      </c>
      <c r="G836">
        <v>0.56946837902069103</v>
      </c>
      <c r="H836">
        <v>0.71199999999999997</v>
      </c>
      <c r="I836">
        <v>0.25</v>
      </c>
      <c r="J836">
        <v>0.754</v>
      </c>
      <c r="K836" t="str">
        <f t="shared" si="26"/>
        <v>yes</v>
      </c>
      <c r="L836" t="s">
        <v>7</v>
      </c>
      <c r="M836">
        <v>0.64591799999999999</v>
      </c>
      <c r="N836">
        <v>0.65665499999999999</v>
      </c>
    </row>
    <row r="837" spans="1:14" ht="15" x14ac:dyDescent="0.3">
      <c r="A837" s="1"/>
      <c r="B837" t="s">
        <v>16</v>
      </c>
      <c r="C837" t="s">
        <v>1808</v>
      </c>
      <c r="D837" t="s">
        <v>6335</v>
      </c>
      <c r="E837" t="s">
        <v>6336</v>
      </c>
      <c r="F837" t="s">
        <v>1813</v>
      </c>
      <c r="G837">
        <v>0.60837060213089</v>
      </c>
      <c r="H837">
        <v>0.71099999999999997</v>
      </c>
      <c r="I837">
        <v>0</v>
      </c>
      <c r="J837">
        <v>0.22500000000000001</v>
      </c>
      <c r="K837" t="str">
        <f t="shared" si="26"/>
        <v>yes</v>
      </c>
      <c r="L837" t="s">
        <v>7</v>
      </c>
      <c r="M837">
        <v>0.88535900000000001</v>
      </c>
      <c r="N837">
        <v>0.86952700000000005</v>
      </c>
    </row>
    <row r="838" spans="1:14" ht="15" x14ac:dyDescent="0.3">
      <c r="A838" s="1"/>
      <c r="B838" t="s">
        <v>16</v>
      </c>
      <c r="C838" t="s">
        <v>4576</v>
      </c>
      <c r="D838" t="s">
        <v>9246</v>
      </c>
      <c r="E838" t="s">
        <v>9244</v>
      </c>
      <c r="F838" t="s">
        <v>9247</v>
      </c>
      <c r="G838">
        <v>0.37381204962730402</v>
      </c>
      <c r="H838">
        <v>0.71099999999999997</v>
      </c>
      <c r="I838">
        <v>0.5</v>
      </c>
      <c r="J838">
        <v>0.91200000000000003</v>
      </c>
      <c r="K838" t="str">
        <f t="shared" si="26"/>
        <v>yes</v>
      </c>
      <c r="L838" t="s">
        <v>7</v>
      </c>
      <c r="M838">
        <v>0.86256600000000005</v>
      </c>
      <c r="N838">
        <v>0.84026800000000001</v>
      </c>
    </row>
    <row r="839" spans="1:14" ht="15" x14ac:dyDescent="0.3">
      <c r="A839" s="1"/>
      <c r="B839" t="s">
        <v>16</v>
      </c>
      <c r="C839" t="s">
        <v>49</v>
      </c>
      <c r="D839" t="s">
        <v>5839</v>
      </c>
      <c r="E839" t="s">
        <v>32</v>
      </c>
      <c r="F839" t="s">
        <v>5840</v>
      </c>
      <c r="G839">
        <v>0.18431550264358501</v>
      </c>
      <c r="H839">
        <v>0.70499999999999996</v>
      </c>
      <c r="I839">
        <v>0</v>
      </c>
      <c r="J839">
        <v>0.72</v>
      </c>
      <c r="K839" t="str">
        <f t="shared" si="26"/>
        <v>yes</v>
      </c>
      <c r="L839" t="s">
        <v>7</v>
      </c>
      <c r="M839">
        <v>0.73309599999999997</v>
      </c>
      <c r="N839">
        <v>0.73729999999999996</v>
      </c>
    </row>
    <row r="840" spans="1:14" ht="15" x14ac:dyDescent="0.3">
      <c r="A840" s="1"/>
      <c r="B840" t="s">
        <v>16</v>
      </c>
      <c r="C840" t="s">
        <v>5202</v>
      </c>
      <c r="D840" t="s">
        <v>10505</v>
      </c>
      <c r="E840" t="s">
        <v>10522</v>
      </c>
      <c r="F840" t="s">
        <v>10505</v>
      </c>
      <c r="G840">
        <v>0.45138019323348999</v>
      </c>
      <c r="H840">
        <v>0.70399999999999996</v>
      </c>
      <c r="I840">
        <v>0</v>
      </c>
      <c r="J840">
        <v>0.80900000000000005</v>
      </c>
      <c r="K840" t="str">
        <f t="shared" si="26"/>
        <v>yes</v>
      </c>
      <c r="L840" t="s">
        <v>7</v>
      </c>
      <c r="M840">
        <v>0.74152200000000001</v>
      </c>
      <c r="N840">
        <v>0.75583900000000004</v>
      </c>
    </row>
    <row r="841" spans="1:14" ht="15" x14ac:dyDescent="0.3">
      <c r="A841" s="1"/>
      <c r="B841" t="s">
        <v>16</v>
      </c>
      <c r="C841" t="s">
        <v>1571</v>
      </c>
      <c r="D841">
        <v>565</v>
      </c>
      <c r="E841" t="s">
        <v>1571</v>
      </c>
      <c r="F841">
        <v>565</v>
      </c>
      <c r="G841">
        <v>0.611766576766968</v>
      </c>
      <c r="H841">
        <v>0.70299999999999996</v>
      </c>
      <c r="I841">
        <v>0.66700000000000004</v>
      </c>
      <c r="J841">
        <v>0.88100000000000001</v>
      </c>
      <c r="K841" t="str">
        <f t="shared" si="26"/>
        <v>yes</v>
      </c>
      <c r="L841" t="s">
        <v>7</v>
      </c>
      <c r="M841">
        <v>0.71490299999999996</v>
      </c>
      <c r="N841">
        <v>0.71548500000000004</v>
      </c>
    </row>
    <row r="842" spans="1:14" ht="15" x14ac:dyDescent="0.3">
      <c r="A842" s="1"/>
      <c r="B842" t="s">
        <v>16</v>
      </c>
      <c r="C842" t="s">
        <v>3234</v>
      </c>
      <c r="D842" t="s">
        <v>6782</v>
      </c>
      <c r="E842" t="s">
        <v>6783</v>
      </c>
      <c r="F842" t="s">
        <v>6784</v>
      </c>
      <c r="G842">
        <v>0.395857274532318</v>
      </c>
      <c r="H842">
        <v>0.70299999999999996</v>
      </c>
      <c r="I842">
        <v>0</v>
      </c>
      <c r="J842">
        <v>0.98299999999999998</v>
      </c>
      <c r="K842" t="str">
        <f t="shared" si="26"/>
        <v>yes</v>
      </c>
      <c r="L842" t="s">
        <v>7</v>
      </c>
      <c r="M842">
        <v>0.87229400000000001</v>
      </c>
      <c r="N842">
        <v>0.86236299999999999</v>
      </c>
    </row>
    <row r="843" spans="1:14" ht="15" x14ac:dyDescent="0.3">
      <c r="A843" s="1"/>
      <c r="B843" t="s">
        <v>16</v>
      </c>
      <c r="C843" t="s">
        <v>3709</v>
      </c>
      <c r="D843" t="s">
        <v>7677</v>
      </c>
      <c r="E843" t="s">
        <v>7678</v>
      </c>
      <c r="F843" t="s">
        <v>7677</v>
      </c>
      <c r="G843">
        <v>0.88225364685058605</v>
      </c>
      <c r="H843">
        <v>0.69899999999999995</v>
      </c>
      <c r="I843">
        <v>0</v>
      </c>
      <c r="J843">
        <v>0.77300000000000002</v>
      </c>
      <c r="K843" t="str">
        <f t="shared" si="26"/>
        <v>yes</v>
      </c>
      <c r="L843" t="s">
        <v>7</v>
      </c>
      <c r="M843">
        <v>0.72890900000000003</v>
      </c>
      <c r="N843">
        <v>0.729715</v>
      </c>
    </row>
    <row r="844" spans="1:14" ht="15" x14ac:dyDescent="0.3">
      <c r="A844" s="1"/>
      <c r="B844" t="s">
        <v>16</v>
      </c>
      <c r="C844" t="s">
        <v>3277</v>
      </c>
      <c r="D844" t="s">
        <v>6876</v>
      </c>
      <c r="E844" t="s">
        <v>3277</v>
      </c>
      <c r="F844" t="s">
        <v>3277</v>
      </c>
      <c r="G844">
        <v>0.99247449636459395</v>
      </c>
      <c r="H844">
        <v>0.69799999999999995</v>
      </c>
      <c r="I844">
        <v>0</v>
      </c>
      <c r="J844">
        <v>1</v>
      </c>
      <c r="K844" t="str">
        <f t="shared" si="26"/>
        <v>yes</v>
      </c>
      <c r="L844" t="s">
        <v>7</v>
      </c>
      <c r="M844">
        <v>0.678562</v>
      </c>
      <c r="N844">
        <v>0.68076300000000001</v>
      </c>
    </row>
    <row r="845" spans="1:14" ht="15" x14ac:dyDescent="0.3">
      <c r="A845" s="1"/>
      <c r="B845" t="s">
        <v>16</v>
      </c>
      <c r="C845" t="s">
        <v>3886</v>
      </c>
      <c r="D845" t="s">
        <v>7986</v>
      </c>
      <c r="E845" t="s">
        <v>7987</v>
      </c>
      <c r="F845" t="s">
        <v>7987</v>
      </c>
      <c r="G845">
        <v>0.98576372861862205</v>
      </c>
      <c r="H845">
        <v>0.69799999999999995</v>
      </c>
      <c r="I845">
        <v>0</v>
      </c>
      <c r="J845">
        <v>1</v>
      </c>
      <c r="K845" t="str">
        <f t="shared" si="26"/>
        <v>yes</v>
      </c>
      <c r="L845" t="s">
        <v>7</v>
      </c>
      <c r="M845">
        <v>0.65684500000000001</v>
      </c>
      <c r="N845">
        <v>0.654227</v>
      </c>
    </row>
    <row r="846" spans="1:14" ht="15" x14ac:dyDescent="0.3">
      <c r="A846" s="1"/>
      <c r="B846" t="s">
        <v>16</v>
      </c>
      <c r="C846" t="s">
        <v>2340</v>
      </c>
      <c r="D846" t="s">
        <v>2345</v>
      </c>
      <c r="E846" t="s">
        <v>2342</v>
      </c>
      <c r="F846" t="s">
        <v>2346</v>
      </c>
      <c r="G846">
        <v>0.68364548683166504</v>
      </c>
      <c r="H846">
        <v>0.69599999999999995</v>
      </c>
      <c r="I846">
        <v>0</v>
      </c>
      <c r="J846">
        <v>0.82399999999999995</v>
      </c>
      <c r="K846" t="str">
        <f t="shared" si="26"/>
        <v>yes</v>
      </c>
      <c r="L846" t="s">
        <v>7</v>
      </c>
      <c r="M846">
        <v>0.729549</v>
      </c>
      <c r="N846">
        <v>0.72172499999999995</v>
      </c>
    </row>
    <row r="847" spans="1:14" ht="15" x14ac:dyDescent="0.3">
      <c r="A847" s="1"/>
      <c r="B847" t="s">
        <v>16</v>
      </c>
      <c r="C847" t="s">
        <v>4688</v>
      </c>
      <c r="D847" t="s">
        <v>9498</v>
      </c>
      <c r="E847" t="s">
        <v>9499</v>
      </c>
      <c r="F847" t="s">
        <v>9500</v>
      </c>
      <c r="G847">
        <v>0.67745763063430797</v>
      </c>
      <c r="H847">
        <v>0.69599999999999995</v>
      </c>
      <c r="I847">
        <v>0.25</v>
      </c>
      <c r="J847">
        <v>0.89700000000000002</v>
      </c>
      <c r="K847" t="str">
        <f t="shared" si="26"/>
        <v>yes</v>
      </c>
      <c r="L847" t="s">
        <v>7</v>
      </c>
      <c r="M847">
        <v>0.78990300000000002</v>
      </c>
      <c r="N847">
        <v>0.78174500000000002</v>
      </c>
    </row>
    <row r="848" spans="1:14" ht="15" x14ac:dyDescent="0.3">
      <c r="A848" s="1"/>
      <c r="B848" t="s">
        <v>16</v>
      </c>
      <c r="C848" t="s">
        <v>3865</v>
      </c>
      <c r="D848" t="s">
        <v>7953</v>
      </c>
      <c r="E848" t="s">
        <v>7954</v>
      </c>
      <c r="F848" t="s">
        <v>7955</v>
      </c>
      <c r="G848">
        <v>0.96583682298660301</v>
      </c>
      <c r="H848">
        <v>0.69499999999999995</v>
      </c>
      <c r="I848">
        <v>0</v>
      </c>
      <c r="J848">
        <v>0.92500000000000004</v>
      </c>
      <c r="K848" t="str">
        <f t="shared" si="26"/>
        <v>yes</v>
      </c>
      <c r="L848" t="s">
        <v>7</v>
      </c>
      <c r="M848">
        <v>0.84361699999999995</v>
      </c>
      <c r="N848">
        <v>0.84470299999999998</v>
      </c>
    </row>
    <row r="849" spans="1:14" ht="15" x14ac:dyDescent="0.3">
      <c r="A849" s="1"/>
      <c r="B849" t="s">
        <v>16</v>
      </c>
      <c r="C849" t="s">
        <v>4323</v>
      </c>
      <c r="D849" t="s">
        <v>8790</v>
      </c>
      <c r="E849" t="s">
        <v>5709</v>
      </c>
      <c r="F849" t="s">
        <v>8790</v>
      </c>
      <c r="G849">
        <v>0.92425632476806596</v>
      </c>
      <c r="H849">
        <v>0.69399999999999995</v>
      </c>
      <c r="I849">
        <v>0</v>
      </c>
      <c r="J849">
        <v>0.85699999999999998</v>
      </c>
      <c r="K849" t="str">
        <f t="shared" si="26"/>
        <v>yes</v>
      </c>
      <c r="L849" t="s">
        <v>7</v>
      </c>
      <c r="M849">
        <v>0.735429</v>
      </c>
      <c r="N849">
        <v>0.73921599999999998</v>
      </c>
    </row>
    <row r="850" spans="1:14" ht="15" x14ac:dyDescent="0.3">
      <c r="A850" s="1"/>
      <c r="B850" t="s">
        <v>16</v>
      </c>
      <c r="C850" t="s">
        <v>125</v>
      </c>
      <c r="D850" t="s">
        <v>5234</v>
      </c>
      <c r="E850" t="s">
        <v>5249</v>
      </c>
      <c r="F850" t="s">
        <v>119</v>
      </c>
      <c r="G850">
        <v>0.53681826591491699</v>
      </c>
      <c r="H850">
        <v>0.68899999999999995</v>
      </c>
      <c r="I850">
        <v>0.33300000000000002</v>
      </c>
      <c r="J850">
        <v>0.95199999999999996</v>
      </c>
      <c r="K850" t="str">
        <f t="shared" si="26"/>
        <v>yes</v>
      </c>
      <c r="L850" t="s">
        <v>7</v>
      </c>
      <c r="M850">
        <v>0.771007</v>
      </c>
      <c r="N850">
        <v>0.76129899999999995</v>
      </c>
    </row>
    <row r="851" spans="1:14" ht="15" x14ac:dyDescent="0.3">
      <c r="A851" s="1"/>
      <c r="B851" t="s">
        <v>16</v>
      </c>
      <c r="C851" t="s">
        <v>125</v>
      </c>
      <c r="D851" t="s">
        <v>5234</v>
      </c>
      <c r="E851" t="s">
        <v>5249</v>
      </c>
      <c r="F851" t="s">
        <v>119</v>
      </c>
      <c r="G851">
        <v>0.53681826591491699</v>
      </c>
      <c r="H851">
        <v>0.68899999999999995</v>
      </c>
      <c r="I851">
        <v>0.33300000000000002</v>
      </c>
      <c r="J851">
        <v>0.95199999999999996</v>
      </c>
      <c r="K851" t="str">
        <f t="shared" si="26"/>
        <v>yes</v>
      </c>
      <c r="L851" t="s">
        <v>7</v>
      </c>
      <c r="M851">
        <v>0.771007</v>
      </c>
      <c r="N851">
        <v>0.76129899999999995</v>
      </c>
    </row>
    <row r="852" spans="1:14" ht="15" x14ac:dyDescent="0.3">
      <c r="A852" s="1"/>
      <c r="B852" t="s">
        <v>16</v>
      </c>
      <c r="C852" t="s">
        <v>125</v>
      </c>
      <c r="D852" t="s">
        <v>5234</v>
      </c>
      <c r="E852" t="s">
        <v>5249</v>
      </c>
      <c r="F852" t="s">
        <v>119</v>
      </c>
      <c r="G852">
        <v>0.52926415205001798</v>
      </c>
      <c r="H852">
        <v>0.68899999999999995</v>
      </c>
      <c r="I852">
        <v>0.33300000000000002</v>
      </c>
      <c r="J852">
        <v>0.95199999999999996</v>
      </c>
      <c r="K852" t="str">
        <f t="shared" si="26"/>
        <v>yes</v>
      </c>
      <c r="L852" t="s">
        <v>7</v>
      </c>
      <c r="M852">
        <v>0.771007</v>
      </c>
      <c r="N852">
        <v>0.76129899999999995</v>
      </c>
    </row>
    <row r="853" spans="1:14" ht="15" x14ac:dyDescent="0.3">
      <c r="A853" s="1"/>
      <c r="B853" t="s">
        <v>16</v>
      </c>
      <c r="C853" t="s">
        <v>125</v>
      </c>
      <c r="D853" t="s">
        <v>5234</v>
      </c>
      <c r="E853" t="s">
        <v>5249</v>
      </c>
      <c r="F853" t="s">
        <v>119</v>
      </c>
      <c r="G853">
        <v>6.2358178198337999E-2</v>
      </c>
      <c r="H853">
        <v>0.68899999999999995</v>
      </c>
      <c r="I853">
        <v>0.33300000000000002</v>
      </c>
      <c r="J853">
        <v>0.95199999999999996</v>
      </c>
      <c r="K853" t="str">
        <f t="shared" si="26"/>
        <v>yes</v>
      </c>
      <c r="L853" t="s">
        <v>7</v>
      </c>
      <c r="M853">
        <v>0.771007</v>
      </c>
      <c r="N853">
        <v>0.76129899999999995</v>
      </c>
    </row>
    <row r="854" spans="1:14" ht="15" x14ac:dyDescent="0.3">
      <c r="A854" s="1"/>
      <c r="B854" t="s">
        <v>16</v>
      </c>
      <c r="C854" t="s">
        <v>4916</v>
      </c>
      <c r="D854" t="s">
        <v>9978</v>
      </c>
      <c r="E854" t="s">
        <v>9972</v>
      </c>
      <c r="F854" t="s">
        <v>9979</v>
      </c>
      <c r="G854">
        <v>0.37506362795829801</v>
      </c>
      <c r="H854">
        <v>0.68799999999999994</v>
      </c>
      <c r="I854">
        <v>0</v>
      </c>
      <c r="J854">
        <v>0.71099999999999997</v>
      </c>
      <c r="K854" t="str">
        <f t="shared" si="26"/>
        <v>yes</v>
      </c>
      <c r="L854" t="s">
        <v>7</v>
      </c>
      <c r="M854">
        <v>0.702824</v>
      </c>
      <c r="N854">
        <v>0.70083899999999999</v>
      </c>
    </row>
    <row r="855" spans="1:14" ht="15" x14ac:dyDescent="0.3">
      <c r="A855" s="1"/>
      <c r="B855" t="s">
        <v>16</v>
      </c>
      <c r="C855" t="s">
        <v>4277</v>
      </c>
      <c r="D855" t="s">
        <v>8709</v>
      </c>
      <c r="E855" t="s">
        <v>8702</v>
      </c>
      <c r="F855" t="s">
        <v>8710</v>
      </c>
      <c r="G855">
        <v>0.69290000200271595</v>
      </c>
      <c r="H855">
        <v>0.68700000000000006</v>
      </c>
      <c r="I855">
        <v>0</v>
      </c>
      <c r="J855">
        <v>0.83799999999999997</v>
      </c>
      <c r="K855" t="str">
        <f t="shared" si="26"/>
        <v>yes</v>
      </c>
      <c r="L855" t="s">
        <v>7</v>
      </c>
      <c r="M855">
        <v>0.73471299999999995</v>
      </c>
      <c r="N855">
        <v>0.70677199999999996</v>
      </c>
    </row>
    <row r="856" spans="1:14" ht="15" x14ac:dyDescent="0.3">
      <c r="A856" s="1"/>
      <c r="B856" t="s">
        <v>16</v>
      </c>
      <c r="C856" t="s">
        <v>3647</v>
      </c>
      <c r="D856" t="s">
        <v>7570</v>
      </c>
      <c r="E856" t="s">
        <v>7571</v>
      </c>
      <c r="F856" t="s">
        <v>7570</v>
      </c>
      <c r="G856">
        <v>0.99783283472061202</v>
      </c>
      <c r="H856">
        <v>0.68600000000000005</v>
      </c>
      <c r="I856">
        <v>0</v>
      </c>
      <c r="J856">
        <v>1</v>
      </c>
      <c r="K856" t="str">
        <f t="shared" si="26"/>
        <v>yes</v>
      </c>
      <c r="L856" t="s">
        <v>7</v>
      </c>
      <c r="M856">
        <v>0.72334799999999999</v>
      </c>
      <c r="N856">
        <v>0.72171399999999997</v>
      </c>
    </row>
    <row r="857" spans="1:14" ht="15" x14ac:dyDescent="0.3">
      <c r="A857" s="1"/>
      <c r="B857" t="s">
        <v>16</v>
      </c>
      <c r="C857" t="s">
        <v>1258</v>
      </c>
      <c r="D857" t="s">
        <v>5986</v>
      </c>
      <c r="E857" t="s">
        <v>1260</v>
      </c>
      <c r="F857" t="s">
        <v>1263</v>
      </c>
      <c r="G857">
        <v>0.204089790582657</v>
      </c>
      <c r="H857">
        <v>0.68500000000000005</v>
      </c>
      <c r="I857">
        <v>0.8</v>
      </c>
      <c r="J857">
        <v>0.82199999999999995</v>
      </c>
      <c r="K857" t="str">
        <f t="shared" si="26"/>
        <v>yes</v>
      </c>
      <c r="L857" t="s">
        <v>7</v>
      </c>
      <c r="M857">
        <v>0.87547399999999997</v>
      </c>
      <c r="N857">
        <v>0.88108500000000001</v>
      </c>
    </row>
    <row r="858" spans="1:14" ht="15" x14ac:dyDescent="0.3">
      <c r="A858" s="1"/>
      <c r="B858" t="s">
        <v>16</v>
      </c>
      <c r="C858" t="s">
        <v>4717</v>
      </c>
      <c r="D858" t="s">
        <v>9570</v>
      </c>
      <c r="E858" t="s">
        <v>4717</v>
      </c>
      <c r="F858" t="s">
        <v>9570</v>
      </c>
      <c r="G858">
        <v>0.92668205499649103</v>
      </c>
      <c r="H858">
        <v>0.68300000000000005</v>
      </c>
      <c r="I858">
        <v>0</v>
      </c>
      <c r="J858">
        <v>0.80300000000000005</v>
      </c>
      <c r="K858" t="str">
        <f t="shared" si="26"/>
        <v>yes</v>
      </c>
      <c r="L858" t="s">
        <v>7</v>
      </c>
      <c r="M858">
        <v>0.75019999999999998</v>
      </c>
      <c r="N858">
        <v>0.74945300000000004</v>
      </c>
    </row>
    <row r="859" spans="1:14" ht="15" x14ac:dyDescent="0.3">
      <c r="A859" s="1"/>
      <c r="B859" t="s">
        <v>16</v>
      </c>
      <c r="C859" t="s">
        <v>4711</v>
      </c>
      <c r="D859" t="s">
        <v>9559</v>
      </c>
      <c r="E859" t="s">
        <v>9558</v>
      </c>
      <c r="F859" t="s">
        <v>9560</v>
      </c>
      <c r="G859">
        <v>0.33332112431526201</v>
      </c>
      <c r="H859">
        <v>0.68100000000000005</v>
      </c>
      <c r="I859">
        <v>0</v>
      </c>
      <c r="J859">
        <v>0.80800000000000005</v>
      </c>
      <c r="K859" t="str">
        <f t="shared" si="26"/>
        <v>yes</v>
      </c>
      <c r="L859" t="s">
        <v>7</v>
      </c>
      <c r="M859">
        <v>0.74105200000000004</v>
      </c>
      <c r="N859">
        <v>0.73615799999999998</v>
      </c>
    </row>
    <row r="860" spans="1:14" ht="15" x14ac:dyDescent="0.3">
      <c r="A860" s="1"/>
      <c r="B860" t="s">
        <v>16</v>
      </c>
      <c r="C860" t="s">
        <v>3240</v>
      </c>
      <c r="D860" t="s">
        <v>6797</v>
      </c>
      <c r="E860" t="s">
        <v>6796</v>
      </c>
      <c r="F860" t="s">
        <v>6797</v>
      </c>
      <c r="G860">
        <v>0.34428182244300798</v>
      </c>
      <c r="H860">
        <v>0.68</v>
      </c>
      <c r="I860">
        <v>0</v>
      </c>
      <c r="J860">
        <v>0.54800000000000004</v>
      </c>
      <c r="K860" t="str">
        <f t="shared" si="26"/>
        <v>yes</v>
      </c>
      <c r="L860" t="s">
        <v>7</v>
      </c>
      <c r="M860">
        <v>0.65903299999999998</v>
      </c>
      <c r="N860">
        <v>0.66558700000000004</v>
      </c>
    </row>
    <row r="861" spans="1:14" ht="15" x14ac:dyDescent="0.3">
      <c r="A861" s="1"/>
      <c r="B861" t="s">
        <v>16</v>
      </c>
      <c r="C861" t="s">
        <v>4226</v>
      </c>
      <c r="D861" t="s">
        <v>8618</v>
      </c>
      <c r="E861" t="s">
        <v>8619</v>
      </c>
      <c r="F861" t="s">
        <v>8620</v>
      </c>
      <c r="G861">
        <v>0.90238881111144997</v>
      </c>
      <c r="H861">
        <v>0.68</v>
      </c>
      <c r="I861">
        <v>0.28599999999999998</v>
      </c>
      <c r="J861">
        <v>1</v>
      </c>
      <c r="K861" t="str">
        <f t="shared" si="26"/>
        <v>yes</v>
      </c>
      <c r="L861" t="s">
        <v>7</v>
      </c>
      <c r="M861">
        <v>0.88025299999999995</v>
      </c>
      <c r="N861">
        <v>0.87622800000000001</v>
      </c>
    </row>
    <row r="862" spans="1:14" ht="15" x14ac:dyDescent="0.3">
      <c r="A862" s="1"/>
      <c r="B862" t="s">
        <v>16</v>
      </c>
      <c r="C862" t="s">
        <v>4876</v>
      </c>
      <c r="D862" t="s">
        <v>9890</v>
      </c>
      <c r="E862" t="s">
        <v>9891</v>
      </c>
      <c r="F862" t="s">
        <v>9892</v>
      </c>
      <c r="G862">
        <v>0.405175030231476</v>
      </c>
      <c r="H862">
        <v>0.68</v>
      </c>
      <c r="I862">
        <v>0</v>
      </c>
      <c r="J862">
        <v>0.90800000000000003</v>
      </c>
      <c r="K862" t="str">
        <f t="shared" si="26"/>
        <v>yes</v>
      </c>
      <c r="L862" t="s">
        <v>7</v>
      </c>
      <c r="M862">
        <v>0.69019600000000003</v>
      </c>
      <c r="N862">
        <v>0.68579100000000004</v>
      </c>
    </row>
    <row r="863" spans="1:14" ht="15" x14ac:dyDescent="0.3">
      <c r="A863" s="1"/>
      <c r="B863" t="s">
        <v>16</v>
      </c>
      <c r="C863" t="s">
        <v>4910</v>
      </c>
      <c r="D863" t="s">
        <v>9951</v>
      </c>
      <c r="E863" t="s">
        <v>9952</v>
      </c>
      <c r="F863" t="s">
        <v>9953</v>
      </c>
      <c r="G863">
        <v>0.44130587577819802</v>
      </c>
      <c r="H863">
        <v>0.68</v>
      </c>
      <c r="I863">
        <v>0.4</v>
      </c>
      <c r="J863">
        <v>0.88900000000000001</v>
      </c>
      <c r="K863" t="str">
        <f t="shared" si="26"/>
        <v>yes</v>
      </c>
      <c r="L863" t="s">
        <v>7</v>
      </c>
      <c r="M863">
        <v>0.76001300000000005</v>
      </c>
      <c r="N863">
        <v>0.75827599999999995</v>
      </c>
    </row>
    <row r="864" spans="1:14" ht="15" x14ac:dyDescent="0.3">
      <c r="A864" s="1"/>
      <c r="B864" t="s">
        <v>16</v>
      </c>
      <c r="C864" t="s">
        <v>1756</v>
      </c>
      <c r="D864" t="s">
        <v>6310</v>
      </c>
      <c r="E864" t="s">
        <v>1758</v>
      </c>
      <c r="F864" t="s">
        <v>6311</v>
      </c>
      <c r="G864">
        <v>4.0577210485935003E-2</v>
      </c>
      <c r="H864">
        <v>0.67900000000000005</v>
      </c>
      <c r="I864">
        <v>0.308</v>
      </c>
      <c r="J864">
        <v>0.64900000000000002</v>
      </c>
      <c r="K864" t="str">
        <f t="shared" si="26"/>
        <v>yes</v>
      </c>
      <c r="L864" t="s">
        <v>7</v>
      </c>
      <c r="M864">
        <v>0.79794500000000002</v>
      </c>
      <c r="N864">
        <v>0.78760699999999995</v>
      </c>
    </row>
    <row r="865" spans="1:14" ht="15" x14ac:dyDescent="0.3">
      <c r="A865" s="1"/>
      <c r="B865" t="s">
        <v>16</v>
      </c>
      <c r="C865" t="s">
        <v>3192</v>
      </c>
      <c r="D865" t="s">
        <v>6753</v>
      </c>
      <c r="E865" t="s">
        <v>6683</v>
      </c>
      <c r="F865" t="s">
        <v>6753</v>
      </c>
      <c r="G865">
        <v>5.9918250888586003E-2</v>
      </c>
      <c r="H865">
        <v>0.67900000000000005</v>
      </c>
      <c r="I865">
        <v>0</v>
      </c>
      <c r="J865">
        <v>0.46800000000000003</v>
      </c>
      <c r="K865" t="str">
        <f t="shared" si="26"/>
        <v>yes</v>
      </c>
      <c r="L865" t="s">
        <v>7</v>
      </c>
      <c r="M865">
        <v>0.75594899999999998</v>
      </c>
      <c r="N865">
        <v>0.75797800000000004</v>
      </c>
    </row>
    <row r="866" spans="1:14" ht="15" x14ac:dyDescent="0.3">
      <c r="A866" s="1"/>
      <c r="B866" t="s">
        <v>16</v>
      </c>
      <c r="C866" t="s">
        <v>782</v>
      </c>
      <c r="D866" t="s">
        <v>783</v>
      </c>
      <c r="E866" t="s">
        <v>782</v>
      </c>
      <c r="F866" t="s">
        <v>782</v>
      </c>
      <c r="G866">
        <v>0.95850235223770097</v>
      </c>
      <c r="H866">
        <v>0.67300000000000004</v>
      </c>
      <c r="I866">
        <v>0</v>
      </c>
      <c r="J866">
        <v>1</v>
      </c>
      <c r="K866" t="str">
        <f t="shared" si="26"/>
        <v>yes</v>
      </c>
      <c r="L866" t="s">
        <v>7</v>
      </c>
      <c r="M866">
        <v>0.78314600000000001</v>
      </c>
      <c r="N866">
        <v>0.78365300000000004</v>
      </c>
    </row>
    <row r="867" spans="1:14" ht="15" x14ac:dyDescent="0.3">
      <c r="A867" s="1"/>
      <c r="B867" t="s">
        <v>16</v>
      </c>
      <c r="C867" t="s">
        <v>3228</v>
      </c>
      <c r="D867" t="s">
        <v>6771</v>
      </c>
      <c r="E867" t="s">
        <v>3228</v>
      </c>
      <c r="F867" t="s">
        <v>6772</v>
      </c>
      <c r="G867">
        <v>0.145102709531784</v>
      </c>
      <c r="H867">
        <v>0.67300000000000004</v>
      </c>
      <c r="I867">
        <v>0</v>
      </c>
      <c r="J867">
        <v>0.64400000000000002</v>
      </c>
      <c r="K867" t="str">
        <f t="shared" si="26"/>
        <v>yes</v>
      </c>
      <c r="L867" t="s">
        <v>7</v>
      </c>
      <c r="M867">
        <v>0.72234200000000004</v>
      </c>
      <c r="N867">
        <v>0.72765100000000005</v>
      </c>
    </row>
    <row r="868" spans="1:14" ht="15" x14ac:dyDescent="0.3">
      <c r="A868" s="1"/>
      <c r="B868" t="s">
        <v>16</v>
      </c>
      <c r="C868" t="s">
        <v>4904</v>
      </c>
      <c r="D868" t="s">
        <v>9942</v>
      </c>
      <c r="E868" t="s">
        <v>9940</v>
      </c>
      <c r="F868" t="s">
        <v>9943</v>
      </c>
      <c r="G868">
        <v>0.162812665104866</v>
      </c>
      <c r="H868">
        <v>0.67300000000000004</v>
      </c>
      <c r="I868">
        <v>0</v>
      </c>
      <c r="J868">
        <v>0.501</v>
      </c>
      <c r="K868" t="str">
        <f t="shared" si="26"/>
        <v>yes</v>
      </c>
      <c r="L868" t="s">
        <v>7</v>
      </c>
      <c r="M868">
        <v>0.71667400000000003</v>
      </c>
      <c r="N868">
        <v>0.71762700000000001</v>
      </c>
    </row>
    <row r="869" spans="1:14" ht="15" x14ac:dyDescent="0.3">
      <c r="A869" s="1"/>
      <c r="B869" t="s">
        <v>16</v>
      </c>
      <c r="C869" t="s">
        <v>718</v>
      </c>
      <c r="D869" t="s">
        <v>5680</v>
      </c>
      <c r="E869" t="s">
        <v>5681</v>
      </c>
      <c r="F869" t="s">
        <v>721</v>
      </c>
      <c r="G869">
        <v>0.839200019836426</v>
      </c>
      <c r="H869">
        <v>0.67200000000000004</v>
      </c>
      <c r="I869">
        <v>0</v>
      </c>
      <c r="J869">
        <v>0.71199999999999997</v>
      </c>
      <c r="K869" t="str">
        <f t="shared" si="26"/>
        <v>yes</v>
      </c>
      <c r="L869" t="s">
        <v>7</v>
      </c>
      <c r="M869">
        <v>0.80256000000000005</v>
      </c>
      <c r="N869">
        <v>0.80713500000000005</v>
      </c>
    </row>
    <row r="870" spans="1:14" ht="15" x14ac:dyDescent="0.3">
      <c r="A870" s="1"/>
      <c r="B870" t="s">
        <v>16</v>
      </c>
      <c r="C870" t="s">
        <v>4474</v>
      </c>
      <c r="D870" t="s">
        <v>9038</v>
      </c>
      <c r="E870" t="s">
        <v>4474</v>
      </c>
      <c r="F870" t="s">
        <v>4474</v>
      </c>
      <c r="G870">
        <v>0.82247632741928101</v>
      </c>
      <c r="H870">
        <v>0.67100000000000004</v>
      </c>
      <c r="I870">
        <v>0</v>
      </c>
      <c r="J870">
        <v>1</v>
      </c>
      <c r="K870" t="str">
        <f t="shared" si="26"/>
        <v>yes</v>
      </c>
      <c r="L870" t="s">
        <v>7</v>
      </c>
      <c r="M870">
        <v>0.740595</v>
      </c>
      <c r="N870">
        <v>0.74544100000000002</v>
      </c>
    </row>
    <row r="871" spans="1:14" ht="15" x14ac:dyDescent="0.3">
      <c r="A871" s="1"/>
      <c r="B871" t="s">
        <v>16</v>
      </c>
      <c r="C871" t="s">
        <v>3735</v>
      </c>
      <c r="D871" t="s">
        <v>7720</v>
      </c>
      <c r="E871" t="s">
        <v>7721</v>
      </c>
      <c r="F871" t="s">
        <v>7720</v>
      </c>
      <c r="G871">
        <v>0.60493683815002397</v>
      </c>
      <c r="H871">
        <v>0.66900000000000004</v>
      </c>
      <c r="I871">
        <v>0</v>
      </c>
      <c r="J871">
        <v>0.84</v>
      </c>
      <c r="K871" t="str">
        <f t="shared" si="26"/>
        <v>yes</v>
      </c>
      <c r="L871" t="s">
        <v>7</v>
      </c>
      <c r="M871">
        <v>0.69792600000000005</v>
      </c>
      <c r="N871">
        <v>0.69875699999999996</v>
      </c>
    </row>
    <row r="872" spans="1:14" ht="15" x14ac:dyDescent="0.3">
      <c r="A872" s="1"/>
      <c r="B872" t="s">
        <v>16</v>
      </c>
      <c r="C872" t="s">
        <v>4071</v>
      </c>
      <c r="D872" t="s">
        <v>8366</v>
      </c>
      <c r="E872" t="s">
        <v>8363</v>
      </c>
      <c r="F872" t="s">
        <v>8367</v>
      </c>
      <c r="G872">
        <v>0.241615355014801</v>
      </c>
      <c r="H872">
        <v>0.66400000000000003</v>
      </c>
      <c r="I872">
        <v>0.5</v>
      </c>
      <c r="J872">
        <v>0.621</v>
      </c>
      <c r="K872" t="str">
        <f t="shared" si="26"/>
        <v>yes</v>
      </c>
      <c r="L872" t="s">
        <v>7</v>
      </c>
      <c r="M872">
        <v>0.847028</v>
      </c>
      <c r="N872">
        <v>0.85653699999999999</v>
      </c>
    </row>
    <row r="873" spans="1:14" ht="15" x14ac:dyDescent="0.3">
      <c r="A873" s="1"/>
      <c r="B873" t="s">
        <v>16</v>
      </c>
      <c r="C873" t="s">
        <v>936</v>
      </c>
      <c r="D873" t="s">
        <v>5789</v>
      </c>
      <c r="E873" t="s">
        <v>5788</v>
      </c>
      <c r="F873" t="s">
        <v>5790</v>
      </c>
      <c r="G873">
        <v>0.25523573160171498</v>
      </c>
      <c r="H873">
        <v>0.66100000000000003</v>
      </c>
      <c r="I873">
        <v>0.75</v>
      </c>
      <c r="J873">
        <v>0.78300000000000003</v>
      </c>
      <c r="K873" t="str">
        <f t="shared" si="26"/>
        <v>yes</v>
      </c>
      <c r="L873" t="s">
        <v>7</v>
      </c>
      <c r="M873">
        <v>0.90999200000000002</v>
      </c>
      <c r="N873">
        <v>0.91754400000000003</v>
      </c>
    </row>
    <row r="874" spans="1:14" ht="15" x14ac:dyDescent="0.3">
      <c r="A874" s="1"/>
      <c r="B874" t="s">
        <v>16</v>
      </c>
      <c r="C874" t="s">
        <v>1323</v>
      </c>
      <c r="D874" t="s">
        <v>1335</v>
      </c>
      <c r="E874" t="s">
        <v>1325</v>
      </c>
      <c r="F874" t="s">
        <v>1336</v>
      </c>
      <c r="G874">
        <v>0.22048306465148901</v>
      </c>
      <c r="H874">
        <v>0.66</v>
      </c>
      <c r="I874">
        <v>0</v>
      </c>
      <c r="J874">
        <v>0.76300000000000001</v>
      </c>
      <c r="K874" t="str">
        <f t="shared" si="26"/>
        <v>yes</v>
      </c>
      <c r="L874" t="s">
        <v>7</v>
      </c>
      <c r="M874">
        <v>0.77406799999999998</v>
      </c>
      <c r="N874">
        <v>0.76624199999999998</v>
      </c>
    </row>
    <row r="875" spans="1:14" ht="15" x14ac:dyDescent="0.3">
      <c r="A875" s="1"/>
      <c r="B875" t="s">
        <v>16</v>
      </c>
      <c r="C875" t="s">
        <v>4372</v>
      </c>
      <c r="D875" t="s">
        <v>8892</v>
      </c>
      <c r="E875" t="s">
        <v>8893</v>
      </c>
      <c r="F875" t="s">
        <v>8892</v>
      </c>
      <c r="G875">
        <v>0.90597939491271995</v>
      </c>
      <c r="H875">
        <v>0.66</v>
      </c>
      <c r="I875">
        <v>0</v>
      </c>
      <c r="J875">
        <v>0.47899999999999998</v>
      </c>
      <c r="K875" t="str">
        <f t="shared" si="26"/>
        <v>yes</v>
      </c>
      <c r="L875" t="s">
        <v>7</v>
      </c>
      <c r="M875">
        <v>0.710063</v>
      </c>
      <c r="N875">
        <v>0.70544399999999996</v>
      </c>
    </row>
    <row r="876" spans="1:14" ht="15" x14ac:dyDescent="0.3">
      <c r="A876" s="1"/>
      <c r="B876" t="s">
        <v>16</v>
      </c>
      <c r="C876" t="s">
        <v>92</v>
      </c>
      <c r="D876" t="s">
        <v>5325</v>
      </c>
      <c r="E876" t="s">
        <v>92</v>
      </c>
      <c r="F876" t="s">
        <v>5326</v>
      </c>
      <c r="G876">
        <v>0.545054912567139</v>
      </c>
      <c r="H876">
        <v>0.65900000000000003</v>
      </c>
      <c r="I876">
        <v>0</v>
      </c>
      <c r="J876">
        <v>0.65600000000000003</v>
      </c>
      <c r="K876" t="str">
        <f t="shared" si="26"/>
        <v>yes</v>
      </c>
      <c r="L876" t="s">
        <v>7</v>
      </c>
      <c r="M876">
        <v>0.601831</v>
      </c>
      <c r="N876">
        <v>0.60415399999999997</v>
      </c>
    </row>
    <row r="877" spans="1:14" ht="15" x14ac:dyDescent="0.3">
      <c r="A877" s="1"/>
      <c r="B877" t="s">
        <v>16</v>
      </c>
      <c r="C877" t="s">
        <v>92</v>
      </c>
      <c r="D877" t="s">
        <v>5325</v>
      </c>
      <c r="E877" t="s">
        <v>92</v>
      </c>
      <c r="F877" t="s">
        <v>5326</v>
      </c>
      <c r="G877">
        <v>0.77900725603103604</v>
      </c>
      <c r="H877">
        <v>0.65900000000000003</v>
      </c>
      <c r="I877">
        <v>0</v>
      </c>
      <c r="J877">
        <v>0.65600000000000003</v>
      </c>
      <c r="K877" t="str">
        <f t="shared" si="26"/>
        <v>yes</v>
      </c>
      <c r="L877" t="s">
        <v>7</v>
      </c>
      <c r="M877">
        <v>0.601831</v>
      </c>
      <c r="N877">
        <v>0.60415399999999997</v>
      </c>
    </row>
    <row r="878" spans="1:14" ht="15" x14ac:dyDescent="0.3">
      <c r="A878" s="1"/>
      <c r="B878" t="s">
        <v>16</v>
      </c>
      <c r="C878" t="s">
        <v>3431</v>
      </c>
      <c r="D878" t="s">
        <v>7216</v>
      </c>
      <c r="E878" t="s">
        <v>7211</v>
      </c>
      <c r="F878" t="s">
        <v>7217</v>
      </c>
      <c r="G878">
        <v>6.6986650228500005E-2</v>
      </c>
      <c r="H878">
        <v>0.65900000000000003</v>
      </c>
      <c r="I878">
        <v>0.76900000000000002</v>
      </c>
      <c r="J878">
        <v>0.85699999999999998</v>
      </c>
      <c r="K878" t="str">
        <f t="shared" si="26"/>
        <v>yes</v>
      </c>
      <c r="L878" t="s">
        <v>7</v>
      </c>
      <c r="M878">
        <v>0.89023600000000003</v>
      </c>
      <c r="N878">
        <v>0.89040699999999995</v>
      </c>
    </row>
    <row r="879" spans="1:14" ht="15" x14ac:dyDescent="0.3">
      <c r="A879" s="1"/>
      <c r="B879" t="s">
        <v>16</v>
      </c>
      <c r="C879" t="s">
        <v>4477</v>
      </c>
      <c r="D879" t="s">
        <v>9044</v>
      </c>
      <c r="E879" t="s">
        <v>9045</v>
      </c>
      <c r="F879" t="s">
        <v>9046</v>
      </c>
      <c r="G879">
        <v>0.75364929437637296</v>
      </c>
      <c r="H879">
        <v>0.65700000000000003</v>
      </c>
      <c r="I879">
        <v>0.66700000000000004</v>
      </c>
      <c r="J879">
        <v>0.92500000000000004</v>
      </c>
      <c r="K879" t="str">
        <f t="shared" si="26"/>
        <v>yes</v>
      </c>
      <c r="L879" t="s">
        <v>7</v>
      </c>
      <c r="M879">
        <v>0.81713599999999997</v>
      </c>
      <c r="N879">
        <v>0.80975699999999995</v>
      </c>
    </row>
    <row r="880" spans="1:14" ht="15" x14ac:dyDescent="0.3">
      <c r="A880" s="1"/>
      <c r="B880" t="s">
        <v>16</v>
      </c>
      <c r="C880" t="s">
        <v>2360</v>
      </c>
      <c r="D880">
        <v>3</v>
      </c>
      <c r="E880" t="s">
        <v>6657</v>
      </c>
      <c r="F880">
        <v>3</v>
      </c>
      <c r="G880">
        <v>0.72889780998230003</v>
      </c>
      <c r="H880">
        <v>0.65600000000000003</v>
      </c>
      <c r="I880">
        <v>0.66700000000000004</v>
      </c>
      <c r="J880">
        <v>0.92300000000000004</v>
      </c>
      <c r="K880" t="str">
        <f t="shared" si="26"/>
        <v>yes</v>
      </c>
      <c r="L880" t="s">
        <v>7</v>
      </c>
      <c r="M880">
        <v>0.70777999999999996</v>
      </c>
      <c r="N880">
        <v>0.71094800000000002</v>
      </c>
    </row>
    <row r="881" spans="1:14" ht="15" x14ac:dyDescent="0.3">
      <c r="A881" s="1"/>
      <c r="B881" t="s">
        <v>16</v>
      </c>
      <c r="C881" t="s">
        <v>3192</v>
      </c>
      <c r="D881" t="s">
        <v>6806</v>
      </c>
      <c r="E881" t="s">
        <v>6683</v>
      </c>
      <c r="F881" t="s">
        <v>6807</v>
      </c>
      <c r="G881">
        <v>0.32990512251853898</v>
      </c>
      <c r="H881">
        <v>0.65600000000000003</v>
      </c>
      <c r="I881">
        <v>0.66700000000000004</v>
      </c>
      <c r="J881">
        <v>0.48599999999999999</v>
      </c>
      <c r="K881" t="str">
        <f t="shared" si="26"/>
        <v>yes</v>
      </c>
      <c r="L881" t="s">
        <v>7</v>
      </c>
      <c r="M881">
        <v>0.89144999999999996</v>
      </c>
      <c r="N881">
        <v>0.89080499999999996</v>
      </c>
    </row>
    <row r="882" spans="1:14" ht="15" x14ac:dyDescent="0.3">
      <c r="A882" s="1"/>
      <c r="B882" t="s">
        <v>16</v>
      </c>
      <c r="C882" t="s">
        <v>230</v>
      </c>
      <c r="D882" t="s">
        <v>5337</v>
      </c>
      <c r="E882" t="s">
        <v>5338</v>
      </c>
      <c r="F882" t="s">
        <v>233</v>
      </c>
      <c r="G882">
        <v>0.93458843231201205</v>
      </c>
      <c r="H882">
        <v>0.65500000000000003</v>
      </c>
      <c r="I882">
        <v>0</v>
      </c>
      <c r="J882">
        <v>1</v>
      </c>
      <c r="K882" t="str">
        <f t="shared" si="26"/>
        <v>yes</v>
      </c>
      <c r="L882" t="s">
        <v>7</v>
      </c>
      <c r="M882">
        <v>0.73031000000000001</v>
      </c>
      <c r="N882">
        <v>0.73244299999999996</v>
      </c>
    </row>
    <row r="883" spans="1:14" ht="15" x14ac:dyDescent="0.3">
      <c r="A883" s="1"/>
      <c r="B883" t="s">
        <v>16</v>
      </c>
      <c r="C883" t="s">
        <v>230</v>
      </c>
      <c r="D883" t="s">
        <v>5337</v>
      </c>
      <c r="E883" t="s">
        <v>233</v>
      </c>
      <c r="F883" t="s">
        <v>233</v>
      </c>
      <c r="G883">
        <v>0.67166650295257602</v>
      </c>
      <c r="H883">
        <v>0.65500000000000003</v>
      </c>
      <c r="I883">
        <v>0</v>
      </c>
      <c r="J883">
        <v>1</v>
      </c>
      <c r="K883" t="str">
        <f t="shared" si="26"/>
        <v>yes</v>
      </c>
      <c r="L883" t="s">
        <v>7</v>
      </c>
      <c r="M883">
        <v>0.73031000000000001</v>
      </c>
      <c r="N883">
        <v>0.73244299999999996</v>
      </c>
    </row>
    <row r="884" spans="1:14" ht="15" x14ac:dyDescent="0.3">
      <c r="A884" s="1"/>
      <c r="B884" t="s">
        <v>16</v>
      </c>
      <c r="C884" t="s">
        <v>1782</v>
      </c>
      <c r="D884" t="s">
        <v>6317</v>
      </c>
      <c r="E884">
        <v>10</v>
      </c>
      <c r="F884" t="s">
        <v>6318</v>
      </c>
      <c r="G884">
        <v>0.37440431118011502</v>
      </c>
      <c r="H884">
        <v>0.65500000000000003</v>
      </c>
      <c r="I884">
        <v>0</v>
      </c>
      <c r="J884">
        <v>0.83</v>
      </c>
      <c r="K884" t="str">
        <f t="shared" si="26"/>
        <v>yes</v>
      </c>
      <c r="L884" t="s">
        <v>7</v>
      </c>
      <c r="M884">
        <v>0.66706799999999999</v>
      </c>
      <c r="N884">
        <v>0.667964</v>
      </c>
    </row>
    <row r="885" spans="1:14" ht="15" x14ac:dyDescent="0.3">
      <c r="A885" s="1"/>
      <c r="B885" t="s">
        <v>16</v>
      </c>
      <c r="C885" t="s">
        <v>3364</v>
      </c>
      <c r="D885" t="s">
        <v>7065</v>
      </c>
      <c r="E885" t="s">
        <v>3364</v>
      </c>
      <c r="F885" t="s">
        <v>3364</v>
      </c>
      <c r="G885">
        <v>0.99020731449127197</v>
      </c>
      <c r="H885">
        <v>0.65400000000000003</v>
      </c>
      <c r="I885">
        <v>0</v>
      </c>
      <c r="J885">
        <v>1</v>
      </c>
      <c r="K885" t="str">
        <f t="shared" si="26"/>
        <v>yes</v>
      </c>
      <c r="L885" t="s">
        <v>7</v>
      </c>
      <c r="M885">
        <v>0.70574000000000003</v>
      </c>
      <c r="N885">
        <v>0.70593099999999998</v>
      </c>
    </row>
    <row r="886" spans="1:14" ht="15" x14ac:dyDescent="0.3">
      <c r="A886" s="1"/>
      <c r="B886" t="s">
        <v>16</v>
      </c>
      <c r="C886" t="s">
        <v>3383</v>
      </c>
      <c r="D886" t="s">
        <v>7104</v>
      </c>
      <c r="E886" t="s">
        <v>7102</v>
      </c>
      <c r="F886" t="s">
        <v>7105</v>
      </c>
      <c r="G886">
        <v>0.77701508998870905</v>
      </c>
      <c r="H886">
        <v>0.65400000000000003</v>
      </c>
      <c r="I886">
        <v>0</v>
      </c>
      <c r="J886">
        <v>0.60599999999999998</v>
      </c>
      <c r="K886" t="str">
        <f t="shared" si="26"/>
        <v>yes</v>
      </c>
      <c r="L886" t="s">
        <v>7</v>
      </c>
      <c r="M886">
        <v>0.81946399999999997</v>
      </c>
      <c r="N886">
        <v>0.82183600000000001</v>
      </c>
    </row>
    <row r="887" spans="1:14" ht="15" x14ac:dyDescent="0.3">
      <c r="A887" s="1"/>
      <c r="B887" t="s">
        <v>16</v>
      </c>
      <c r="C887" t="s">
        <v>3470</v>
      </c>
      <c r="D887" t="s">
        <v>7292</v>
      </c>
      <c r="E887" t="s">
        <v>7293</v>
      </c>
      <c r="F887" t="s">
        <v>7294</v>
      </c>
      <c r="G887">
        <v>0.72028934955596902</v>
      </c>
      <c r="H887">
        <v>0.65400000000000003</v>
      </c>
      <c r="I887">
        <v>0</v>
      </c>
      <c r="J887">
        <v>0.64200000000000002</v>
      </c>
      <c r="K887" t="str">
        <f t="shared" si="26"/>
        <v>yes</v>
      </c>
      <c r="L887" t="s">
        <v>7</v>
      </c>
      <c r="M887">
        <v>0.82394299999999998</v>
      </c>
      <c r="N887">
        <v>0.82195600000000002</v>
      </c>
    </row>
    <row r="888" spans="1:14" ht="15" x14ac:dyDescent="0.3">
      <c r="A888" s="1"/>
      <c r="B888" t="s">
        <v>16</v>
      </c>
      <c r="C888" t="s">
        <v>3536</v>
      </c>
      <c r="D888" t="s">
        <v>7386</v>
      </c>
      <c r="E888" t="s">
        <v>7387</v>
      </c>
      <c r="F888" t="s">
        <v>7387</v>
      </c>
      <c r="G888">
        <v>0.96523547172546398</v>
      </c>
      <c r="H888">
        <v>0.65200000000000002</v>
      </c>
      <c r="I888">
        <v>0.222</v>
      </c>
      <c r="J888">
        <v>1</v>
      </c>
      <c r="K888" t="str">
        <f t="shared" si="26"/>
        <v>yes</v>
      </c>
      <c r="L888" t="s">
        <v>7</v>
      </c>
      <c r="M888">
        <v>0.69141300000000006</v>
      </c>
      <c r="N888">
        <v>0.67805199999999999</v>
      </c>
    </row>
    <row r="889" spans="1:14" ht="15" x14ac:dyDescent="0.3">
      <c r="A889" s="1"/>
      <c r="B889" t="s">
        <v>16</v>
      </c>
      <c r="C889" t="s">
        <v>3485</v>
      </c>
      <c r="D889" t="s">
        <v>7315</v>
      </c>
      <c r="E889" t="s">
        <v>7309</v>
      </c>
      <c r="F889" t="s">
        <v>7316</v>
      </c>
      <c r="G889">
        <v>0.321911782026291</v>
      </c>
      <c r="H889">
        <v>0.65100000000000002</v>
      </c>
      <c r="I889">
        <v>0</v>
      </c>
      <c r="J889">
        <v>0.52700000000000002</v>
      </c>
      <c r="K889" t="str">
        <f t="shared" si="26"/>
        <v>yes</v>
      </c>
      <c r="L889" t="s">
        <v>7</v>
      </c>
      <c r="M889">
        <v>0.70964000000000005</v>
      </c>
      <c r="N889">
        <v>0.71922200000000003</v>
      </c>
    </row>
    <row r="890" spans="1:14" ht="15" x14ac:dyDescent="0.3">
      <c r="A890" s="1"/>
      <c r="B890" t="s">
        <v>16</v>
      </c>
      <c r="C890" t="s">
        <v>1922</v>
      </c>
      <c r="D890" t="s">
        <v>1923</v>
      </c>
      <c r="E890" t="s">
        <v>1924</v>
      </c>
      <c r="F890" t="s">
        <v>1925</v>
      </c>
      <c r="G890">
        <v>0.277693390846252</v>
      </c>
      <c r="H890">
        <v>0.65</v>
      </c>
      <c r="I890">
        <v>0.66700000000000004</v>
      </c>
      <c r="J890">
        <v>0.873</v>
      </c>
      <c r="K890" t="str">
        <f t="shared" si="26"/>
        <v>yes</v>
      </c>
      <c r="L890" t="s">
        <v>7</v>
      </c>
      <c r="M890">
        <v>0.80658799999999997</v>
      </c>
      <c r="N890">
        <v>0.80785600000000002</v>
      </c>
    </row>
    <row r="891" spans="1:14" ht="15" x14ac:dyDescent="0.3">
      <c r="A891" s="1"/>
      <c r="B891" t="s">
        <v>16</v>
      </c>
      <c r="C891" t="s">
        <v>4545</v>
      </c>
      <c r="D891" t="s">
        <v>9196</v>
      </c>
      <c r="E891" t="s">
        <v>9197</v>
      </c>
      <c r="F891" t="s">
        <v>9198</v>
      </c>
      <c r="G891">
        <v>0.47835013270378102</v>
      </c>
      <c r="H891">
        <v>0.65</v>
      </c>
      <c r="I891">
        <v>0.5</v>
      </c>
      <c r="J891">
        <v>0.84499999999999997</v>
      </c>
      <c r="K891" t="str">
        <f t="shared" si="26"/>
        <v>yes</v>
      </c>
      <c r="L891" t="s">
        <v>7</v>
      </c>
      <c r="M891">
        <v>0.81989900000000004</v>
      </c>
      <c r="N891">
        <v>0.82361399999999996</v>
      </c>
    </row>
    <row r="892" spans="1:14" ht="15" x14ac:dyDescent="0.3">
      <c r="A892" s="1"/>
      <c r="B892" t="s">
        <v>16</v>
      </c>
      <c r="C892" t="s">
        <v>259</v>
      </c>
      <c r="D892" t="s">
        <v>5358</v>
      </c>
      <c r="E892" t="s">
        <v>259</v>
      </c>
      <c r="F892" t="s">
        <v>5359</v>
      </c>
      <c r="G892">
        <v>0.52884489297866799</v>
      </c>
      <c r="H892">
        <v>0.64800000000000002</v>
      </c>
      <c r="I892">
        <v>0</v>
      </c>
      <c r="J892">
        <v>0.97499999999999998</v>
      </c>
      <c r="K892" t="str">
        <f t="shared" si="26"/>
        <v>yes</v>
      </c>
      <c r="L892" t="s">
        <v>7</v>
      </c>
      <c r="M892">
        <v>0.77543200000000001</v>
      </c>
      <c r="N892">
        <v>0.77908200000000005</v>
      </c>
    </row>
    <row r="893" spans="1:14" ht="15" x14ac:dyDescent="0.3">
      <c r="A893" s="1"/>
      <c r="B893" t="s">
        <v>16</v>
      </c>
      <c r="C893" t="s">
        <v>3764</v>
      </c>
      <c r="D893" t="s">
        <v>7778</v>
      </c>
      <c r="E893" t="s">
        <v>7775</v>
      </c>
      <c r="F893" t="s">
        <v>7778</v>
      </c>
      <c r="G893">
        <v>0.59785431623458896</v>
      </c>
      <c r="H893">
        <v>0.64700000000000002</v>
      </c>
      <c r="I893">
        <v>0</v>
      </c>
      <c r="J893">
        <v>0.98799999999999999</v>
      </c>
      <c r="K893" t="str">
        <f t="shared" si="26"/>
        <v>yes</v>
      </c>
      <c r="L893" t="s">
        <v>7</v>
      </c>
      <c r="M893">
        <v>0.75976500000000002</v>
      </c>
      <c r="N893">
        <v>0.76151000000000002</v>
      </c>
    </row>
    <row r="894" spans="1:14" ht="15" x14ac:dyDescent="0.3">
      <c r="A894" s="1"/>
      <c r="B894" t="s">
        <v>16</v>
      </c>
      <c r="C894" t="s">
        <v>439</v>
      </c>
      <c r="D894" t="s">
        <v>442</v>
      </c>
      <c r="E894" t="s">
        <v>441</v>
      </c>
      <c r="F894" t="s">
        <v>443</v>
      </c>
      <c r="G894">
        <v>0.59697240591049205</v>
      </c>
      <c r="H894">
        <v>0.64600000000000002</v>
      </c>
      <c r="I894">
        <v>0.26700000000000002</v>
      </c>
      <c r="J894">
        <v>0.629</v>
      </c>
      <c r="K894" t="str">
        <f t="shared" si="26"/>
        <v>yes</v>
      </c>
      <c r="L894" t="s">
        <v>7</v>
      </c>
      <c r="M894">
        <v>0.76092400000000004</v>
      </c>
      <c r="N894">
        <v>0.75586200000000003</v>
      </c>
    </row>
    <row r="895" spans="1:14" ht="15" x14ac:dyDescent="0.3">
      <c r="A895" s="1"/>
      <c r="B895" t="s">
        <v>16</v>
      </c>
      <c r="C895" t="s">
        <v>3495</v>
      </c>
      <c r="D895" t="s">
        <v>7327</v>
      </c>
      <c r="E895" t="s">
        <v>7325</v>
      </c>
      <c r="F895" t="s">
        <v>7328</v>
      </c>
      <c r="G895">
        <v>6.2341198325156999E-2</v>
      </c>
      <c r="H895">
        <v>0.64600000000000002</v>
      </c>
      <c r="I895">
        <v>0.63200000000000001</v>
      </c>
      <c r="J895">
        <v>0.92400000000000004</v>
      </c>
      <c r="K895" t="str">
        <f t="shared" si="26"/>
        <v>yes</v>
      </c>
      <c r="L895" t="s">
        <v>7</v>
      </c>
      <c r="M895">
        <v>0.75922699999999999</v>
      </c>
      <c r="N895">
        <v>0.77010299999999998</v>
      </c>
    </row>
    <row r="896" spans="1:14" ht="15" x14ac:dyDescent="0.3">
      <c r="A896" s="1"/>
      <c r="B896" t="s">
        <v>16</v>
      </c>
      <c r="C896" t="s">
        <v>1196</v>
      </c>
      <c r="D896" t="s">
        <v>5924</v>
      </c>
      <c r="E896" t="s">
        <v>1198</v>
      </c>
      <c r="F896" t="s">
        <v>1198</v>
      </c>
      <c r="G896">
        <v>0.31437918543815602</v>
      </c>
      <c r="H896">
        <v>0.64500000000000002</v>
      </c>
      <c r="I896">
        <v>0.33300000000000002</v>
      </c>
      <c r="J896">
        <v>1</v>
      </c>
      <c r="K896" t="str">
        <f t="shared" si="26"/>
        <v>yes</v>
      </c>
      <c r="L896" t="s">
        <v>7</v>
      </c>
      <c r="M896">
        <v>0.76902999999999999</v>
      </c>
      <c r="N896">
        <v>0.75370599999999999</v>
      </c>
    </row>
    <row r="897" spans="1:14" ht="15" x14ac:dyDescent="0.3">
      <c r="A897" s="1"/>
      <c r="B897" t="s">
        <v>16</v>
      </c>
      <c r="C897" t="s">
        <v>2317</v>
      </c>
      <c r="D897" t="s">
        <v>6629</v>
      </c>
      <c r="E897" t="s">
        <v>2318</v>
      </c>
      <c r="F897">
        <v>8646</v>
      </c>
      <c r="G897">
        <v>0.146765857934952</v>
      </c>
      <c r="H897">
        <v>0.64500000000000002</v>
      </c>
      <c r="I897">
        <v>0</v>
      </c>
      <c r="J897">
        <v>0.85</v>
      </c>
      <c r="K897" t="str">
        <f t="shared" si="26"/>
        <v>yes</v>
      </c>
      <c r="L897" t="s">
        <v>7</v>
      </c>
      <c r="M897">
        <v>0.71830700000000003</v>
      </c>
      <c r="N897">
        <v>0.72405399999999998</v>
      </c>
    </row>
    <row r="898" spans="1:14" ht="15" x14ac:dyDescent="0.3">
      <c r="A898" s="1"/>
      <c r="B898" t="s">
        <v>16</v>
      </c>
      <c r="C898" t="s">
        <v>968</v>
      </c>
      <c r="D898" t="s">
        <v>5807</v>
      </c>
      <c r="E898" t="s">
        <v>969</v>
      </c>
      <c r="F898" t="s">
        <v>5808</v>
      </c>
      <c r="G898">
        <v>0.462714403867722</v>
      </c>
      <c r="H898">
        <v>0.64300000000000002</v>
      </c>
      <c r="I898">
        <v>0.44400000000000001</v>
      </c>
      <c r="J898">
        <v>0.70099999999999996</v>
      </c>
      <c r="K898" t="str">
        <f t="shared" si="26"/>
        <v>yes</v>
      </c>
      <c r="L898" t="s">
        <v>7</v>
      </c>
      <c r="M898">
        <v>0.73283900000000002</v>
      </c>
      <c r="N898">
        <v>0.76884799999999998</v>
      </c>
    </row>
    <row r="899" spans="1:14" ht="15" x14ac:dyDescent="0.3">
      <c r="A899" s="1"/>
      <c r="B899" t="s">
        <v>16</v>
      </c>
      <c r="C899" t="s">
        <v>1109</v>
      </c>
      <c r="D899" t="s">
        <v>1111</v>
      </c>
      <c r="E899" t="s">
        <v>1109</v>
      </c>
      <c r="F899" t="s">
        <v>1111</v>
      </c>
      <c r="G899">
        <v>0.440218955278397</v>
      </c>
      <c r="H899">
        <v>0.64300000000000002</v>
      </c>
      <c r="I899">
        <v>0.66700000000000004</v>
      </c>
      <c r="J899">
        <v>0.86499999999999999</v>
      </c>
      <c r="K899" t="str">
        <f t="shared" ref="K899:K962" si="27">IF(H899&gt;0.64,"yes",IF(H899&gt;=0.45,"partially","no"))</f>
        <v>yes</v>
      </c>
      <c r="L899" t="s">
        <v>7</v>
      </c>
      <c r="M899">
        <v>0.87193399999999999</v>
      </c>
      <c r="N899">
        <v>0.87193399999999999</v>
      </c>
    </row>
    <row r="900" spans="1:14" ht="15" x14ac:dyDescent="0.3">
      <c r="A900" s="1"/>
      <c r="B900" t="s">
        <v>16</v>
      </c>
      <c r="C900" t="s">
        <v>4384</v>
      </c>
      <c r="D900" t="s">
        <v>8913</v>
      </c>
      <c r="E900" t="s">
        <v>8911</v>
      </c>
      <c r="F900" t="s">
        <v>8914</v>
      </c>
      <c r="G900">
        <v>0.55463731288909901</v>
      </c>
      <c r="H900">
        <v>0.64200000000000002</v>
      </c>
      <c r="I900">
        <v>0.55600000000000005</v>
      </c>
      <c r="J900">
        <v>0.71199999999999997</v>
      </c>
      <c r="K900" t="str">
        <f t="shared" si="27"/>
        <v>yes</v>
      </c>
      <c r="L900" t="s">
        <v>7</v>
      </c>
      <c r="M900">
        <v>0.83528999999999998</v>
      </c>
      <c r="N900">
        <v>0.82914299999999996</v>
      </c>
    </row>
    <row r="901" spans="1:14" ht="15" x14ac:dyDescent="0.3">
      <c r="A901" s="1"/>
      <c r="B901" t="s">
        <v>16</v>
      </c>
      <c r="C901" t="s">
        <v>4158</v>
      </c>
      <c r="D901" t="s">
        <v>8524</v>
      </c>
      <c r="E901" t="s">
        <v>8518</v>
      </c>
      <c r="F901" t="s">
        <v>8525</v>
      </c>
      <c r="G901">
        <v>8.7714165449142997E-2</v>
      </c>
      <c r="H901">
        <v>0.64100000000000001</v>
      </c>
      <c r="I901">
        <v>0.105</v>
      </c>
      <c r="J901">
        <v>0.93300000000000005</v>
      </c>
      <c r="K901" t="str">
        <f t="shared" si="27"/>
        <v>yes</v>
      </c>
      <c r="L901" t="s">
        <v>7</v>
      </c>
      <c r="M901">
        <v>0.73343000000000003</v>
      </c>
      <c r="N901">
        <v>0.73434600000000005</v>
      </c>
    </row>
    <row r="902" spans="1:14" ht="15" x14ac:dyDescent="0.3">
      <c r="A902" s="1"/>
      <c r="B902" t="s">
        <v>16</v>
      </c>
      <c r="C902" t="s">
        <v>4750</v>
      </c>
      <c r="D902" t="s">
        <v>9639</v>
      </c>
      <c r="E902" t="s">
        <v>9635</v>
      </c>
      <c r="F902" t="s">
        <v>9640</v>
      </c>
      <c r="G902">
        <v>0.16084395349025701</v>
      </c>
      <c r="H902">
        <v>0.64100000000000001</v>
      </c>
      <c r="I902">
        <v>0.33300000000000002</v>
      </c>
      <c r="J902">
        <v>0.90200000000000002</v>
      </c>
      <c r="K902" t="str">
        <f t="shared" si="27"/>
        <v>yes</v>
      </c>
      <c r="L902" t="s">
        <v>7</v>
      </c>
      <c r="M902">
        <v>0.80305300000000002</v>
      </c>
      <c r="N902">
        <v>0.81748200000000004</v>
      </c>
    </row>
    <row r="903" spans="1:14" ht="15" x14ac:dyDescent="0.3">
      <c r="A903" s="1"/>
      <c r="B903" t="s">
        <v>16</v>
      </c>
      <c r="C903" t="s">
        <v>623</v>
      </c>
      <c r="D903" t="s">
        <v>5602</v>
      </c>
      <c r="E903" t="s">
        <v>631</v>
      </c>
      <c r="F903" t="s">
        <v>5603</v>
      </c>
      <c r="G903">
        <v>3.1595382839441001E-2</v>
      </c>
      <c r="H903">
        <v>0.63700000000000001</v>
      </c>
      <c r="I903">
        <v>0</v>
      </c>
      <c r="J903">
        <v>0.87</v>
      </c>
      <c r="K903" t="str">
        <f t="shared" si="27"/>
        <v>partially</v>
      </c>
      <c r="L903" t="s">
        <v>17</v>
      </c>
      <c r="M903">
        <v>0.78632599999999997</v>
      </c>
      <c r="N903">
        <v>0.79415899999999995</v>
      </c>
    </row>
    <row r="904" spans="1:14" ht="15" x14ac:dyDescent="0.3">
      <c r="A904" s="1"/>
      <c r="B904" t="s">
        <v>16</v>
      </c>
      <c r="C904" t="s">
        <v>952</v>
      </c>
      <c r="D904" t="s">
        <v>956</v>
      </c>
      <c r="E904" t="s">
        <v>5798</v>
      </c>
      <c r="F904" t="s">
        <v>957</v>
      </c>
      <c r="G904">
        <v>0.335823833942413</v>
      </c>
      <c r="H904">
        <v>0.63700000000000001</v>
      </c>
      <c r="I904">
        <v>0</v>
      </c>
      <c r="J904">
        <v>1</v>
      </c>
      <c r="K904" t="str">
        <f t="shared" si="27"/>
        <v>partially</v>
      </c>
      <c r="L904" t="s">
        <v>17</v>
      </c>
      <c r="M904">
        <v>0.89682099999999998</v>
      </c>
      <c r="N904">
        <v>0.88256699999999999</v>
      </c>
    </row>
    <row r="905" spans="1:14" ht="15" x14ac:dyDescent="0.3">
      <c r="A905" s="1"/>
      <c r="B905" t="s">
        <v>16</v>
      </c>
      <c r="C905" t="s">
        <v>1417</v>
      </c>
      <c r="D905" t="s">
        <v>6090</v>
      </c>
      <c r="E905" t="s">
        <v>6091</v>
      </c>
      <c r="F905" t="s">
        <v>1419</v>
      </c>
      <c r="G905">
        <v>0.93699538707733199</v>
      </c>
      <c r="H905">
        <v>0.63700000000000001</v>
      </c>
      <c r="I905">
        <v>0</v>
      </c>
      <c r="J905">
        <v>0.97799999999999998</v>
      </c>
      <c r="K905" t="str">
        <f t="shared" si="27"/>
        <v>partially</v>
      </c>
      <c r="L905" t="s">
        <v>17</v>
      </c>
      <c r="M905">
        <v>0.70004</v>
      </c>
      <c r="N905">
        <v>0.69933800000000002</v>
      </c>
    </row>
    <row r="906" spans="1:14" ht="15" x14ac:dyDescent="0.3">
      <c r="A906" s="1"/>
      <c r="B906" t="s">
        <v>16</v>
      </c>
      <c r="C906" t="s">
        <v>4214</v>
      </c>
      <c r="D906" t="s">
        <v>8567</v>
      </c>
      <c r="E906" t="s">
        <v>8568</v>
      </c>
      <c r="F906" t="s">
        <v>8568</v>
      </c>
      <c r="G906">
        <v>0.59318482875823997</v>
      </c>
      <c r="H906">
        <v>0.63700000000000001</v>
      </c>
      <c r="I906">
        <v>0.5</v>
      </c>
      <c r="J906">
        <v>1</v>
      </c>
      <c r="K906" t="str">
        <f t="shared" si="27"/>
        <v>partially</v>
      </c>
      <c r="L906" t="s">
        <v>17</v>
      </c>
      <c r="M906">
        <v>0.84219599999999994</v>
      </c>
      <c r="N906">
        <v>0.842885</v>
      </c>
    </row>
    <row r="907" spans="1:14" ht="15" x14ac:dyDescent="0.3">
      <c r="A907" s="1"/>
      <c r="B907" t="s">
        <v>16</v>
      </c>
      <c r="C907" t="s">
        <v>1824</v>
      </c>
      <c r="D907" t="s">
        <v>1825</v>
      </c>
      <c r="E907" t="s">
        <v>1824</v>
      </c>
      <c r="F907" t="s">
        <v>1824</v>
      </c>
      <c r="G907">
        <v>0.995136737823486</v>
      </c>
      <c r="H907">
        <v>0.63600000000000001</v>
      </c>
      <c r="I907">
        <v>0</v>
      </c>
      <c r="J907">
        <v>1</v>
      </c>
      <c r="K907" t="str">
        <f t="shared" si="27"/>
        <v>partially</v>
      </c>
      <c r="L907" t="s">
        <v>17</v>
      </c>
      <c r="M907">
        <v>0.74086399999999997</v>
      </c>
      <c r="N907">
        <v>0.737927</v>
      </c>
    </row>
    <row r="908" spans="1:14" ht="15" x14ac:dyDescent="0.3">
      <c r="A908" s="1"/>
      <c r="B908" t="s">
        <v>16</v>
      </c>
      <c r="C908" t="s">
        <v>3984</v>
      </c>
      <c r="D908" t="s">
        <v>8197</v>
      </c>
      <c r="E908" t="s">
        <v>8195</v>
      </c>
      <c r="F908" t="s">
        <v>8198</v>
      </c>
      <c r="G908">
        <v>0.61451631784439098</v>
      </c>
      <c r="H908">
        <v>0.63400000000000001</v>
      </c>
      <c r="I908">
        <v>0</v>
      </c>
      <c r="J908">
        <v>0.60399999999999998</v>
      </c>
      <c r="K908" t="str">
        <f t="shared" si="27"/>
        <v>partially</v>
      </c>
      <c r="L908" t="s">
        <v>17</v>
      </c>
      <c r="M908">
        <v>0.71330499999999997</v>
      </c>
      <c r="N908">
        <v>0.71748299999999998</v>
      </c>
    </row>
    <row r="909" spans="1:14" ht="15" x14ac:dyDescent="0.3">
      <c r="A909" s="1"/>
      <c r="B909" t="s">
        <v>16</v>
      </c>
      <c r="C909" t="s">
        <v>4430</v>
      </c>
      <c r="D909" t="s">
        <v>8979</v>
      </c>
      <c r="E909" t="s">
        <v>4430</v>
      </c>
      <c r="F909" t="s">
        <v>4430</v>
      </c>
      <c r="G909">
        <v>0.99570715427398704</v>
      </c>
      <c r="H909">
        <v>0.63400000000000001</v>
      </c>
      <c r="I909">
        <v>0</v>
      </c>
      <c r="J909">
        <v>1</v>
      </c>
      <c r="K909" t="str">
        <f t="shared" si="27"/>
        <v>partially</v>
      </c>
      <c r="L909" t="s">
        <v>17</v>
      </c>
      <c r="M909">
        <v>0.69125700000000001</v>
      </c>
      <c r="N909">
        <v>0.69598400000000005</v>
      </c>
    </row>
    <row r="910" spans="1:14" ht="15" x14ac:dyDescent="0.3">
      <c r="A910" s="1"/>
      <c r="B910" t="s">
        <v>16</v>
      </c>
      <c r="C910" t="s">
        <v>5158</v>
      </c>
      <c r="D910" t="s">
        <v>10419</v>
      </c>
      <c r="E910" t="s">
        <v>10420</v>
      </c>
      <c r="F910" t="s">
        <v>10419</v>
      </c>
      <c r="G910">
        <v>0.99756723642349199</v>
      </c>
      <c r="H910">
        <v>0.63400000000000001</v>
      </c>
      <c r="I910">
        <v>0</v>
      </c>
      <c r="J910">
        <v>0.56100000000000005</v>
      </c>
      <c r="K910" t="str">
        <f t="shared" si="27"/>
        <v>partially</v>
      </c>
      <c r="L910" t="s">
        <v>17</v>
      </c>
      <c r="M910">
        <v>0.68652899999999994</v>
      </c>
      <c r="N910">
        <v>0.69061499999999998</v>
      </c>
    </row>
    <row r="911" spans="1:14" ht="15" x14ac:dyDescent="0.3">
      <c r="A911" s="1"/>
      <c r="B911" t="s">
        <v>16</v>
      </c>
      <c r="C911" t="s">
        <v>4861</v>
      </c>
      <c r="D911" t="s">
        <v>9855</v>
      </c>
      <c r="E911" t="s">
        <v>9845</v>
      </c>
      <c r="F911" t="s">
        <v>9856</v>
      </c>
      <c r="G911">
        <v>0.102392256259918</v>
      </c>
      <c r="H911">
        <v>0.63300000000000001</v>
      </c>
      <c r="I911">
        <v>0.36399999999999999</v>
      </c>
      <c r="J911">
        <v>0.42299999999999999</v>
      </c>
      <c r="K911" t="str">
        <f t="shared" si="27"/>
        <v>partially</v>
      </c>
      <c r="L911" t="s">
        <v>17</v>
      </c>
      <c r="M911">
        <v>0.81123500000000004</v>
      </c>
      <c r="N911">
        <v>0.79805000000000004</v>
      </c>
    </row>
    <row r="912" spans="1:14" ht="15" x14ac:dyDescent="0.3">
      <c r="A912" s="1"/>
      <c r="B912" t="s">
        <v>16</v>
      </c>
      <c r="C912" t="s">
        <v>3237</v>
      </c>
      <c r="D912" t="s">
        <v>6789</v>
      </c>
      <c r="E912" t="s">
        <v>6790</v>
      </c>
      <c r="F912" t="s">
        <v>6791</v>
      </c>
      <c r="G912">
        <v>0.75910717248916604</v>
      </c>
      <c r="H912">
        <v>0.63100000000000001</v>
      </c>
      <c r="I912">
        <v>0</v>
      </c>
      <c r="J912">
        <v>0.29699999999999999</v>
      </c>
      <c r="K912" t="str">
        <f t="shared" si="27"/>
        <v>partially</v>
      </c>
      <c r="L912" t="s">
        <v>17</v>
      </c>
      <c r="M912">
        <v>0.69447700000000001</v>
      </c>
      <c r="N912">
        <v>0.69113400000000003</v>
      </c>
    </row>
    <row r="913" spans="1:14" ht="15" x14ac:dyDescent="0.3">
      <c r="A913" s="1"/>
      <c r="B913" t="s">
        <v>16</v>
      </c>
      <c r="C913" t="s">
        <v>4320</v>
      </c>
      <c r="D913" t="s">
        <v>8783</v>
      </c>
      <c r="E913" t="s">
        <v>8784</v>
      </c>
      <c r="F913" t="s">
        <v>8785</v>
      </c>
      <c r="G913">
        <v>0.96892499923706099</v>
      </c>
      <c r="H913">
        <v>0.629</v>
      </c>
      <c r="I913">
        <v>0</v>
      </c>
      <c r="J913">
        <v>0.96099999999999997</v>
      </c>
      <c r="K913" t="str">
        <f t="shared" si="27"/>
        <v>partially</v>
      </c>
      <c r="L913" t="s">
        <v>17</v>
      </c>
      <c r="M913">
        <v>0.725804</v>
      </c>
      <c r="N913">
        <v>0.72537799999999997</v>
      </c>
    </row>
    <row r="914" spans="1:14" ht="15" x14ac:dyDescent="0.3">
      <c r="A914" s="1"/>
      <c r="B914" t="s">
        <v>16</v>
      </c>
      <c r="C914" t="s">
        <v>4714</v>
      </c>
      <c r="D914" t="s">
        <v>9564</v>
      </c>
      <c r="E914" t="s">
        <v>9565</v>
      </c>
      <c r="F914" t="s">
        <v>9566</v>
      </c>
      <c r="G914">
        <v>0.52881658077240001</v>
      </c>
      <c r="H914">
        <v>0.629</v>
      </c>
      <c r="I914">
        <v>0.58299999999999996</v>
      </c>
      <c r="J914">
        <v>0.71399999999999997</v>
      </c>
      <c r="K914" t="str">
        <f t="shared" si="27"/>
        <v>partially</v>
      </c>
      <c r="L914" t="s">
        <v>17</v>
      </c>
      <c r="M914">
        <v>0.843032</v>
      </c>
      <c r="N914">
        <v>0.82357800000000003</v>
      </c>
    </row>
    <row r="915" spans="1:14" ht="15" x14ac:dyDescent="0.3">
      <c r="A915" s="1"/>
      <c r="B915" t="s">
        <v>16</v>
      </c>
      <c r="C915" t="s">
        <v>4241</v>
      </c>
      <c r="D915" t="s">
        <v>8638</v>
      </c>
      <c r="E915" t="s">
        <v>8637</v>
      </c>
      <c r="F915" t="s">
        <v>8639</v>
      </c>
      <c r="G915">
        <v>0.582377970218658</v>
      </c>
      <c r="H915">
        <v>0.625</v>
      </c>
      <c r="I915">
        <v>0.28599999999999998</v>
      </c>
      <c r="J915">
        <v>0.77600000000000002</v>
      </c>
      <c r="K915" t="str">
        <f t="shared" si="27"/>
        <v>partially</v>
      </c>
      <c r="L915" t="s">
        <v>17</v>
      </c>
      <c r="M915">
        <v>0.78544899999999995</v>
      </c>
      <c r="N915">
        <v>0.78586699999999998</v>
      </c>
    </row>
    <row r="916" spans="1:14" ht="15" x14ac:dyDescent="0.3">
      <c r="A916" s="1"/>
      <c r="B916" t="s">
        <v>16</v>
      </c>
      <c r="C916" t="s">
        <v>5136</v>
      </c>
      <c r="D916" t="s">
        <v>10386</v>
      </c>
      <c r="E916" t="s">
        <v>10387</v>
      </c>
      <c r="F916" t="s">
        <v>10388</v>
      </c>
      <c r="G916">
        <v>0.93512886762618996</v>
      </c>
      <c r="H916">
        <v>0.625</v>
      </c>
      <c r="I916">
        <v>0</v>
      </c>
      <c r="J916">
        <v>0.88600000000000001</v>
      </c>
      <c r="K916" t="str">
        <f t="shared" si="27"/>
        <v>partially</v>
      </c>
      <c r="L916" t="s">
        <v>17</v>
      </c>
      <c r="M916">
        <v>0.70982299999999998</v>
      </c>
      <c r="N916">
        <v>0.71186099999999997</v>
      </c>
    </row>
    <row r="917" spans="1:14" ht="15" x14ac:dyDescent="0.3">
      <c r="A917" s="1"/>
      <c r="B917" t="s">
        <v>16</v>
      </c>
      <c r="C917" t="s">
        <v>4357</v>
      </c>
      <c r="D917" t="s">
        <v>8867</v>
      </c>
      <c r="E917" t="s">
        <v>8868</v>
      </c>
      <c r="F917" t="s">
        <v>8867</v>
      </c>
      <c r="G917">
        <v>0.48049706220626798</v>
      </c>
      <c r="H917">
        <v>0.623</v>
      </c>
      <c r="I917">
        <v>0</v>
      </c>
      <c r="J917">
        <v>1</v>
      </c>
      <c r="K917" t="str">
        <f t="shared" si="27"/>
        <v>partially</v>
      </c>
      <c r="L917" t="s">
        <v>17</v>
      </c>
      <c r="M917">
        <v>0.64963599999999999</v>
      </c>
      <c r="N917">
        <v>0.65049999999999997</v>
      </c>
    </row>
    <row r="918" spans="1:14" ht="15" x14ac:dyDescent="0.3">
      <c r="A918" s="1"/>
      <c r="B918" t="s">
        <v>16</v>
      </c>
      <c r="C918" t="s">
        <v>3352</v>
      </c>
      <c r="D918" t="s">
        <v>7027</v>
      </c>
      <c r="E918" t="s">
        <v>7028</v>
      </c>
      <c r="F918" t="s">
        <v>7029</v>
      </c>
      <c r="G918">
        <v>0.40883937478065502</v>
      </c>
      <c r="H918">
        <v>0.62</v>
      </c>
      <c r="I918">
        <v>0.114</v>
      </c>
      <c r="J918">
        <v>0.85499999999999998</v>
      </c>
      <c r="K918" t="str">
        <f t="shared" si="27"/>
        <v>partially</v>
      </c>
      <c r="L918" t="s">
        <v>17</v>
      </c>
      <c r="M918">
        <v>0.74538400000000005</v>
      </c>
      <c r="N918">
        <v>0.73798600000000003</v>
      </c>
    </row>
    <row r="919" spans="1:14" ht="15" x14ac:dyDescent="0.3">
      <c r="A919" s="1"/>
      <c r="B919" t="s">
        <v>16</v>
      </c>
      <c r="C919" t="s">
        <v>4112</v>
      </c>
      <c r="D919" t="s">
        <v>8448</v>
      </c>
      <c r="E919" t="s">
        <v>8449</v>
      </c>
      <c r="F919" t="s">
        <v>8450</v>
      </c>
      <c r="G919">
        <v>0.49036419391632102</v>
      </c>
      <c r="H919">
        <v>0.62</v>
      </c>
      <c r="I919">
        <v>0</v>
      </c>
      <c r="J919">
        <v>0.71099999999999997</v>
      </c>
      <c r="K919" t="str">
        <f t="shared" si="27"/>
        <v>partially</v>
      </c>
      <c r="L919" t="s">
        <v>17</v>
      </c>
      <c r="M919">
        <v>0.715194</v>
      </c>
      <c r="N919">
        <v>0.711835</v>
      </c>
    </row>
    <row r="920" spans="1:14" ht="15" x14ac:dyDescent="0.3">
      <c r="A920" s="1"/>
      <c r="B920" t="s">
        <v>16</v>
      </c>
      <c r="C920" t="s">
        <v>1944</v>
      </c>
      <c r="D920" t="s">
        <v>6413</v>
      </c>
      <c r="E920" t="s">
        <v>6414</v>
      </c>
      <c r="F920" t="s">
        <v>6414</v>
      </c>
      <c r="G920">
        <v>0.99226325750350997</v>
      </c>
      <c r="H920">
        <v>0.61899999999999999</v>
      </c>
      <c r="I920">
        <v>0.25</v>
      </c>
      <c r="J920">
        <v>1</v>
      </c>
      <c r="K920" t="str">
        <f t="shared" si="27"/>
        <v>partially</v>
      </c>
      <c r="L920" t="s">
        <v>17</v>
      </c>
      <c r="M920">
        <v>0.67610899999999996</v>
      </c>
      <c r="N920">
        <v>0.66838699999999995</v>
      </c>
    </row>
    <row r="921" spans="1:14" ht="15" x14ac:dyDescent="0.3">
      <c r="A921" s="1"/>
      <c r="B921" t="s">
        <v>16</v>
      </c>
      <c r="C921">
        <v>2017</v>
      </c>
      <c r="D921" t="s">
        <v>1340</v>
      </c>
      <c r="E921">
        <v>2017</v>
      </c>
      <c r="F921" s="9">
        <v>41671</v>
      </c>
      <c r="G921">
        <v>0.91614228487014804</v>
      </c>
      <c r="H921">
        <v>0.61799999999999999</v>
      </c>
      <c r="I921">
        <v>0</v>
      </c>
      <c r="J921">
        <v>0.42699999999999999</v>
      </c>
      <c r="K921" t="str">
        <f t="shared" si="27"/>
        <v>partially</v>
      </c>
      <c r="L921" t="s">
        <v>17</v>
      </c>
      <c r="M921">
        <v>0.63245600000000002</v>
      </c>
      <c r="N921">
        <v>0.63772899999999999</v>
      </c>
    </row>
    <row r="922" spans="1:14" ht="15" x14ac:dyDescent="0.3">
      <c r="A922" s="1"/>
      <c r="B922" t="s">
        <v>16</v>
      </c>
      <c r="C922" t="s">
        <v>4053</v>
      </c>
      <c r="D922" t="s">
        <v>8336</v>
      </c>
      <c r="E922" t="s">
        <v>8324</v>
      </c>
      <c r="F922" t="s">
        <v>8337</v>
      </c>
      <c r="G922">
        <v>0.22222253680229201</v>
      </c>
      <c r="H922">
        <v>0.61799999999999999</v>
      </c>
      <c r="I922">
        <v>0.2</v>
      </c>
      <c r="J922">
        <v>0.82699999999999996</v>
      </c>
      <c r="K922" t="str">
        <f t="shared" si="27"/>
        <v>partially</v>
      </c>
      <c r="L922" t="s">
        <v>17</v>
      </c>
      <c r="M922">
        <v>0.82259400000000005</v>
      </c>
      <c r="N922">
        <v>0.81040199999999996</v>
      </c>
    </row>
    <row r="923" spans="1:14" ht="15" x14ac:dyDescent="0.3">
      <c r="A923" s="1"/>
      <c r="B923" t="s">
        <v>16</v>
      </c>
      <c r="C923" t="s">
        <v>4091</v>
      </c>
      <c r="D923" t="s">
        <v>8396</v>
      </c>
      <c r="E923" t="s">
        <v>8397</v>
      </c>
      <c r="F923" t="s">
        <v>8398</v>
      </c>
      <c r="G923">
        <v>0.68258750438690197</v>
      </c>
      <c r="H923">
        <v>0.61799999999999999</v>
      </c>
      <c r="I923">
        <v>0.36399999999999999</v>
      </c>
      <c r="J923">
        <v>0.59099999999999997</v>
      </c>
      <c r="K923" t="str">
        <f t="shared" si="27"/>
        <v>partially</v>
      </c>
      <c r="L923" t="s">
        <v>17</v>
      </c>
      <c r="M923">
        <v>0.82508099999999995</v>
      </c>
      <c r="N923">
        <v>0.81611199999999995</v>
      </c>
    </row>
    <row r="924" spans="1:14" ht="15" x14ac:dyDescent="0.3">
      <c r="A924" s="1"/>
      <c r="B924" t="s">
        <v>16</v>
      </c>
      <c r="C924" t="s">
        <v>1934</v>
      </c>
      <c r="D924" t="s">
        <v>6408</v>
      </c>
      <c r="E924" t="s">
        <v>1934</v>
      </c>
      <c r="F924" t="s">
        <v>1934</v>
      </c>
      <c r="G924">
        <v>0.99484723806381203</v>
      </c>
      <c r="H924">
        <v>0.61699999999999999</v>
      </c>
      <c r="I924">
        <v>0</v>
      </c>
      <c r="J924">
        <v>1</v>
      </c>
      <c r="K924" t="str">
        <f t="shared" si="27"/>
        <v>partially</v>
      </c>
      <c r="L924" t="s">
        <v>17</v>
      </c>
      <c r="M924">
        <v>0.63512999999999997</v>
      </c>
      <c r="N924">
        <v>0.63415699999999997</v>
      </c>
    </row>
    <row r="925" spans="1:14" ht="15" x14ac:dyDescent="0.3">
      <c r="A925" s="1"/>
      <c r="B925" t="s">
        <v>16</v>
      </c>
      <c r="C925" t="s">
        <v>371</v>
      </c>
      <c r="D925" t="s">
        <v>5425</v>
      </c>
      <c r="E925" t="s">
        <v>371</v>
      </c>
      <c r="F925" t="s">
        <v>5425</v>
      </c>
      <c r="G925">
        <v>0.99173831939697299</v>
      </c>
      <c r="H925">
        <v>0.61499999999999999</v>
      </c>
      <c r="I925">
        <v>0.66700000000000004</v>
      </c>
      <c r="J925">
        <v>0.879</v>
      </c>
      <c r="K925" t="str">
        <f t="shared" si="27"/>
        <v>partially</v>
      </c>
      <c r="L925" t="s">
        <v>17</v>
      </c>
      <c r="M925">
        <v>0.90129800000000004</v>
      </c>
      <c r="N925">
        <v>0.90129800000000004</v>
      </c>
    </row>
    <row r="926" spans="1:14" ht="15" x14ac:dyDescent="0.3">
      <c r="A926" s="1"/>
      <c r="B926" t="s">
        <v>16</v>
      </c>
      <c r="C926" t="s">
        <v>2293</v>
      </c>
      <c r="D926" t="s">
        <v>6615</v>
      </c>
      <c r="E926" t="s">
        <v>6616</v>
      </c>
      <c r="F926" t="s">
        <v>6617</v>
      </c>
      <c r="G926">
        <v>0.90713614225387595</v>
      </c>
      <c r="H926">
        <v>0.61499999999999999</v>
      </c>
      <c r="I926">
        <v>0</v>
      </c>
      <c r="J926">
        <v>0.72799999999999998</v>
      </c>
      <c r="K926" t="str">
        <f t="shared" si="27"/>
        <v>partially</v>
      </c>
      <c r="L926" t="s">
        <v>17</v>
      </c>
      <c r="M926">
        <v>0.77692000000000005</v>
      </c>
      <c r="N926">
        <v>0.77461100000000005</v>
      </c>
    </row>
    <row r="927" spans="1:14" ht="15" x14ac:dyDescent="0.3">
      <c r="A927" s="1"/>
      <c r="B927" t="s">
        <v>16</v>
      </c>
      <c r="C927" t="s">
        <v>1554</v>
      </c>
      <c r="D927" t="s">
        <v>6168</v>
      </c>
      <c r="E927" t="s">
        <v>1554</v>
      </c>
      <c r="F927" t="s">
        <v>1557</v>
      </c>
      <c r="G927">
        <v>0.53204852342605602</v>
      </c>
      <c r="H927">
        <v>0.61399999999999999</v>
      </c>
      <c r="I927">
        <v>0</v>
      </c>
      <c r="J927">
        <v>0.85399999999999998</v>
      </c>
      <c r="K927" t="str">
        <f t="shared" si="27"/>
        <v>partially</v>
      </c>
      <c r="L927" t="s">
        <v>17</v>
      </c>
      <c r="M927">
        <v>0.65707000000000004</v>
      </c>
      <c r="N927">
        <v>0.65526399999999996</v>
      </c>
    </row>
    <row r="928" spans="1:14" ht="15" x14ac:dyDescent="0.3">
      <c r="A928" s="1"/>
      <c r="B928" t="s">
        <v>16</v>
      </c>
      <c r="C928" t="s">
        <v>3927</v>
      </c>
      <c r="D928" t="s">
        <v>8105</v>
      </c>
      <c r="E928" t="s">
        <v>8062</v>
      </c>
      <c r="F928" t="s">
        <v>8106</v>
      </c>
      <c r="G928">
        <v>0.61667519807815596</v>
      </c>
      <c r="H928">
        <v>0.61399999999999999</v>
      </c>
      <c r="I928">
        <v>0.66700000000000004</v>
      </c>
      <c r="J928">
        <v>0.90100000000000002</v>
      </c>
      <c r="K928" t="str">
        <f t="shared" si="27"/>
        <v>partially</v>
      </c>
      <c r="L928" t="s">
        <v>17</v>
      </c>
      <c r="M928">
        <v>0.84952499999999997</v>
      </c>
      <c r="N928">
        <v>0.84432300000000005</v>
      </c>
    </row>
    <row r="929" spans="1:14" ht="15" x14ac:dyDescent="0.3">
      <c r="A929" s="1"/>
      <c r="B929" t="s">
        <v>16</v>
      </c>
      <c r="C929" t="s">
        <v>5127</v>
      </c>
      <c r="D929" t="s">
        <v>10367</v>
      </c>
      <c r="E929" t="s">
        <v>10368</v>
      </c>
      <c r="F929" t="s">
        <v>10369</v>
      </c>
      <c r="G929">
        <v>0.68598490953445401</v>
      </c>
      <c r="H929">
        <v>0.61399999999999999</v>
      </c>
      <c r="I929">
        <v>0.44400000000000001</v>
      </c>
      <c r="J929">
        <v>0.73199999999999998</v>
      </c>
      <c r="K929" t="str">
        <f t="shared" si="27"/>
        <v>partially</v>
      </c>
      <c r="L929" t="s">
        <v>17</v>
      </c>
      <c r="M929">
        <v>0.789605</v>
      </c>
      <c r="N929">
        <v>0.78552900000000003</v>
      </c>
    </row>
    <row r="930" spans="1:14" ht="15" x14ac:dyDescent="0.3">
      <c r="A930" s="1"/>
      <c r="B930" t="s">
        <v>16</v>
      </c>
      <c r="C930" t="s">
        <v>3428</v>
      </c>
      <c r="D930" t="s">
        <v>7207</v>
      </c>
      <c r="E930" t="s">
        <v>7208</v>
      </c>
      <c r="F930" t="s">
        <v>7209</v>
      </c>
      <c r="G930">
        <v>0.79987978935241699</v>
      </c>
      <c r="H930">
        <v>0.61099999999999999</v>
      </c>
      <c r="I930">
        <v>0.5</v>
      </c>
      <c r="J930">
        <v>0.73299999999999998</v>
      </c>
      <c r="K930" t="str">
        <f t="shared" si="27"/>
        <v>partially</v>
      </c>
      <c r="L930" t="s">
        <v>17</v>
      </c>
      <c r="M930">
        <v>0.75939400000000001</v>
      </c>
      <c r="N930">
        <v>0.74731099999999995</v>
      </c>
    </row>
    <row r="931" spans="1:14" ht="15" x14ac:dyDescent="0.3">
      <c r="A931" s="1"/>
      <c r="B931" t="s">
        <v>16</v>
      </c>
      <c r="C931" t="s">
        <v>3464</v>
      </c>
      <c r="D931" t="s">
        <v>7285</v>
      </c>
      <c r="E931" t="s">
        <v>7286</v>
      </c>
      <c r="F931" t="s">
        <v>7287</v>
      </c>
      <c r="G931">
        <v>0.98993343114852905</v>
      </c>
      <c r="H931">
        <v>0.61</v>
      </c>
      <c r="I931">
        <v>0</v>
      </c>
      <c r="J931">
        <v>0.73899999999999999</v>
      </c>
      <c r="K931" t="str">
        <f t="shared" si="27"/>
        <v>partially</v>
      </c>
      <c r="L931" t="s">
        <v>17</v>
      </c>
      <c r="M931">
        <v>0.678284</v>
      </c>
      <c r="N931">
        <v>0.68424700000000005</v>
      </c>
    </row>
    <row r="932" spans="1:14" ht="15" x14ac:dyDescent="0.3">
      <c r="A932" s="1"/>
      <c r="B932" t="s">
        <v>16</v>
      </c>
      <c r="C932" t="s">
        <v>5130</v>
      </c>
      <c r="D932" t="s">
        <v>10373</v>
      </c>
      <c r="E932" t="s">
        <v>10372</v>
      </c>
      <c r="F932" t="s">
        <v>10374</v>
      </c>
      <c r="G932">
        <v>0.33275559544563299</v>
      </c>
      <c r="H932">
        <v>0.61</v>
      </c>
      <c r="I932">
        <v>0</v>
      </c>
      <c r="J932">
        <v>0.86799999999999999</v>
      </c>
      <c r="K932" t="str">
        <f t="shared" si="27"/>
        <v>partially</v>
      </c>
      <c r="L932" t="s">
        <v>17</v>
      </c>
      <c r="M932">
        <v>0.695608</v>
      </c>
      <c r="N932">
        <v>0.68568099999999998</v>
      </c>
    </row>
    <row r="933" spans="1:14" ht="15" x14ac:dyDescent="0.3">
      <c r="A933" s="1"/>
      <c r="B933" t="s">
        <v>16</v>
      </c>
      <c r="C933" t="s">
        <v>4148</v>
      </c>
      <c r="D933" t="s">
        <v>8504</v>
      </c>
      <c r="E933" t="s">
        <v>8503</v>
      </c>
      <c r="F933" t="s">
        <v>8505</v>
      </c>
      <c r="G933">
        <v>0.492576003074646</v>
      </c>
      <c r="H933">
        <v>0.60899999999999999</v>
      </c>
      <c r="I933">
        <v>0</v>
      </c>
      <c r="J933">
        <v>0.84499999999999997</v>
      </c>
      <c r="K933" t="str">
        <f t="shared" si="27"/>
        <v>partially</v>
      </c>
      <c r="L933" t="s">
        <v>17</v>
      </c>
      <c r="M933">
        <v>0.64363199999999998</v>
      </c>
      <c r="N933">
        <v>0.63726099999999997</v>
      </c>
    </row>
    <row r="934" spans="1:14" ht="15" x14ac:dyDescent="0.3">
      <c r="A934" s="1"/>
      <c r="B934" t="s">
        <v>16</v>
      </c>
      <c r="C934" t="s">
        <v>4168</v>
      </c>
      <c r="D934" t="s">
        <v>8535</v>
      </c>
      <c r="E934" t="s">
        <v>8536</v>
      </c>
      <c r="F934" t="s">
        <v>8537</v>
      </c>
      <c r="G934">
        <v>0.97688072919845603</v>
      </c>
      <c r="H934">
        <v>0.60899999999999999</v>
      </c>
      <c r="I934">
        <v>0.66700000000000004</v>
      </c>
      <c r="J934">
        <v>0.90900000000000003</v>
      </c>
      <c r="K934" t="str">
        <f t="shared" si="27"/>
        <v>partially</v>
      </c>
      <c r="L934" t="s">
        <v>17</v>
      </c>
      <c r="M934">
        <v>0.96384599999999998</v>
      </c>
      <c r="N934">
        <v>0.96875699999999998</v>
      </c>
    </row>
    <row r="935" spans="1:14" ht="15" x14ac:dyDescent="0.3">
      <c r="A935" s="1"/>
      <c r="B935" t="s">
        <v>16</v>
      </c>
      <c r="C935" t="s">
        <v>4171</v>
      </c>
      <c r="D935" t="s">
        <v>8539</v>
      </c>
      <c r="E935" t="s">
        <v>8540</v>
      </c>
      <c r="F935" t="s">
        <v>8541</v>
      </c>
      <c r="G935">
        <v>0.329877078533173</v>
      </c>
      <c r="H935">
        <v>0.60799999999999998</v>
      </c>
      <c r="I935">
        <v>0</v>
      </c>
      <c r="J935">
        <v>0.438</v>
      </c>
      <c r="K935" t="str">
        <f t="shared" si="27"/>
        <v>partially</v>
      </c>
      <c r="L935" t="s">
        <v>17</v>
      </c>
      <c r="M935">
        <v>0.72775000000000001</v>
      </c>
      <c r="N935">
        <v>0.73053400000000002</v>
      </c>
    </row>
    <row r="936" spans="1:14" ht="15" x14ac:dyDescent="0.3">
      <c r="A936" s="1"/>
      <c r="B936" t="s">
        <v>16</v>
      </c>
      <c r="C936" t="s">
        <v>4433</v>
      </c>
      <c r="D936" t="s">
        <v>8979</v>
      </c>
      <c r="E936" t="s">
        <v>4433</v>
      </c>
      <c r="F936" t="s">
        <v>4430</v>
      </c>
      <c r="G936">
        <v>0.99105858802795399</v>
      </c>
      <c r="H936">
        <v>0.60699999999999998</v>
      </c>
      <c r="I936">
        <v>0</v>
      </c>
      <c r="J936">
        <v>0.56699999999999995</v>
      </c>
      <c r="K936" t="str">
        <f t="shared" si="27"/>
        <v>partially</v>
      </c>
      <c r="L936" t="s">
        <v>17</v>
      </c>
      <c r="M936">
        <v>0.65483599999999997</v>
      </c>
      <c r="N936">
        <v>0.65773999999999999</v>
      </c>
    </row>
    <row r="937" spans="1:14" ht="15" x14ac:dyDescent="0.3">
      <c r="A937" s="1"/>
      <c r="B937" t="s">
        <v>16</v>
      </c>
      <c r="C937" t="s">
        <v>3678</v>
      </c>
      <c r="D937" t="s">
        <v>7623</v>
      </c>
      <c r="E937" t="s">
        <v>7620</v>
      </c>
      <c r="F937" t="s">
        <v>7624</v>
      </c>
      <c r="G937">
        <v>0.48951640725135798</v>
      </c>
      <c r="H937">
        <v>0.60199999999999998</v>
      </c>
      <c r="I937">
        <v>0</v>
      </c>
      <c r="J937">
        <v>0.88100000000000001</v>
      </c>
      <c r="K937" t="str">
        <f t="shared" si="27"/>
        <v>partially</v>
      </c>
      <c r="L937" t="s">
        <v>17</v>
      </c>
      <c r="M937">
        <v>0.69651600000000002</v>
      </c>
      <c r="N937">
        <v>0.71254200000000001</v>
      </c>
    </row>
    <row r="938" spans="1:14" ht="15" x14ac:dyDescent="0.3">
      <c r="A938" s="1"/>
      <c r="B938" t="s">
        <v>16</v>
      </c>
      <c r="C938" t="s">
        <v>3725</v>
      </c>
      <c r="D938" t="s">
        <v>7697</v>
      </c>
      <c r="E938" t="s">
        <v>7698</v>
      </c>
      <c r="F938" t="s">
        <v>7697</v>
      </c>
      <c r="G938">
        <v>0.91011971235275302</v>
      </c>
      <c r="H938">
        <v>0.60199999999999998</v>
      </c>
      <c r="I938">
        <v>0</v>
      </c>
      <c r="J938">
        <v>0.81100000000000005</v>
      </c>
      <c r="K938" t="str">
        <f t="shared" si="27"/>
        <v>partially</v>
      </c>
      <c r="L938" t="s">
        <v>17</v>
      </c>
      <c r="M938">
        <v>0.68797600000000003</v>
      </c>
      <c r="N938">
        <v>0.68985300000000005</v>
      </c>
    </row>
    <row r="939" spans="1:14" ht="15" x14ac:dyDescent="0.3">
      <c r="A939" s="1"/>
      <c r="B939" t="s">
        <v>16</v>
      </c>
      <c r="C939" t="s">
        <v>3328</v>
      </c>
      <c r="D939" t="s">
        <v>6980</v>
      </c>
      <c r="E939" t="s">
        <v>6970</v>
      </c>
      <c r="F939" t="s">
        <v>6981</v>
      </c>
      <c r="G939">
        <v>5.3939990699291E-2</v>
      </c>
      <c r="H939">
        <v>0.6</v>
      </c>
      <c r="I939">
        <v>0.48299999999999998</v>
      </c>
      <c r="J939">
        <v>0.84399999999999997</v>
      </c>
      <c r="K939" t="str">
        <f t="shared" si="27"/>
        <v>partially</v>
      </c>
      <c r="L939" t="s">
        <v>17</v>
      </c>
      <c r="M939">
        <v>0.82167400000000002</v>
      </c>
      <c r="N939">
        <v>0.82580600000000004</v>
      </c>
    </row>
    <row r="940" spans="1:14" ht="15" x14ac:dyDescent="0.3">
      <c r="A940" s="1"/>
      <c r="B940" t="s">
        <v>16</v>
      </c>
      <c r="C940" t="s">
        <v>4891</v>
      </c>
      <c r="D940" t="s">
        <v>9890</v>
      </c>
      <c r="E940" t="s">
        <v>9920</v>
      </c>
      <c r="F940" t="s">
        <v>9892</v>
      </c>
      <c r="G940">
        <v>0.42847958207130399</v>
      </c>
      <c r="H940">
        <v>0.59799999999999998</v>
      </c>
      <c r="I940">
        <v>0</v>
      </c>
      <c r="J940">
        <v>0.65300000000000002</v>
      </c>
      <c r="K940" t="str">
        <f t="shared" si="27"/>
        <v>partially</v>
      </c>
      <c r="L940" t="s">
        <v>17</v>
      </c>
      <c r="M940">
        <v>0.63792000000000004</v>
      </c>
      <c r="N940">
        <v>0.63381500000000002</v>
      </c>
    </row>
    <row r="941" spans="1:14" ht="15" x14ac:dyDescent="0.3">
      <c r="A941" s="1"/>
      <c r="B941" t="s">
        <v>16</v>
      </c>
      <c r="C941" t="s">
        <v>4130</v>
      </c>
      <c r="D941">
        <v>11</v>
      </c>
      <c r="E941" t="s">
        <v>8479</v>
      </c>
      <c r="F941" t="s">
        <v>8480</v>
      </c>
      <c r="G941">
        <v>0.825334072113037</v>
      </c>
      <c r="H941">
        <v>0.59499999999999997</v>
      </c>
      <c r="I941">
        <v>0</v>
      </c>
      <c r="J941">
        <v>0.88</v>
      </c>
      <c r="K941" t="str">
        <f t="shared" si="27"/>
        <v>partially</v>
      </c>
      <c r="L941" t="s">
        <v>17</v>
      </c>
      <c r="M941">
        <v>0.67189299999999996</v>
      </c>
      <c r="N941">
        <v>0.67478700000000003</v>
      </c>
    </row>
    <row r="942" spans="1:14" ht="15" x14ac:dyDescent="0.3">
      <c r="A942" s="1"/>
      <c r="B942" t="s">
        <v>16</v>
      </c>
      <c r="C942" t="s">
        <v>4468</v>
      </c>
      <c r="D942" t="s">
        <v>9029</v>
      </c>
      <c r="E942" t="s">
        <v>4468</v>
      </c>
      <c r="F942" t="s">
        <v>9030</v>
      </c>
      <c r="G942">
        <v>0.67067706584930398</v>
      </c>
      <c r="H942">
        <v>0.59399999999999997</v>
      </c>
      <c r="I942">
        <v>0</v>
      </c>
      <c r="J942">
        <v>0.751</v>
      </c>
      <c r="K942" t="str">
        <f t="shared" si="27"/>
        <v>partially</v>
      </c>
      <c r="L942" t="s">
        <v>17</v>
      </c>
      <c r="M942">
        <v>0.66110199999999997</v>
      </c>
      <c r="N942">
        <v>0.657779</v>
      </c>
    </row>
    <row r="943" spans="1:14" ht="15" x14ac:dyDescent="0.3">
      <c r="A943" s="1"/>
      <c r="B943" t="s">
        <v>16</v>
      </c>
      <c r="C943" t="s">
        <v>3440</v>
      </c>
      <c r="D943" t="s">
        <v>7237</v>
      </c>
      <c r="E943" t="s">
        <v>7220</v>
      </c>
      <c r="F943" t="s">
        <v>7238</v>
      </c>
      <c r="G943">
        <v>0.31000685691833502</v>
      </c>
      <c r="H943">
        <v>0.59099999999999997</v>
      </c>
      <c r="I943">
        <v>0</v>
      </c>
      <c r="J943">
        <v>0.98099999999999998</v>
      </c>
      <c r="K943" t="str">
        <f t="shared" si="27"/>
        <v>partially</v>
      </c>
      <c r="L943" t="s">
        <v>17</v>
      </c>
      <c r="M943">
        <v>0.75709700000000002</v>
      </c>
      <c r="N943">
        <v>0.75122500000000003</v>
      </c>
    </row>
    <row r="944" spans="1:14" ht="15" x14ac:dyDescent="0.3">
      <c r="A944" s="1"/>
      <c r="B944" t="s">
        <v>16</v>
      </c>
      <c r="C944" t="s">
        <v>4262</v>
      </c>
      <c r="D944" t="s">
        <v>8677</v>
      </c>
      <c r="E944" t="s">
        <v>8672</v>
      </c>
      <c r="F944" t="s">
        <v>8678</v>
      </c>
      <c r="G944">
        <v>0.31306424736976601</v>
      </c>
      <c r="H944">
        <v>0.59</v>
      </c>
      <c r="I944">
        <v>0.66700000000000004</v>
      </c>
      <c r="J944">
        <v>0.878</v>
      </c>
      <c r="K944" t="str">
        <f t="shared" si="27"/>
        <v>partially</v>
      </c>
      <c r="L944" t="s">
        <v>17</v>
      </c>
      <c r="M944">
        <v>0.85764300000000004</v>
      </c>
      <c r="N944">
        <v>0.86188100000000001</v>
      </c>
    </row>
    <row r="945" spans="1:14" ht="15" x14ac:dyDescent="0.3">
      <c r="A945" s="1"/>
      <c r="B945" t="s">
        <v>16</v>
      </c>
      <c r="C945" t="s">
        <v>1448</v>
      </c>
      <c r="D945" t="s">
        <v>6099</v>
      </c>
      <c r="E945" t="s">
        <v>1450</v>
      </c>
      <c r="F945" t="s">
        <v>6099</v>
      </c>
      <c r="G945">
        <v>0.99022722244262695</v>
      </c>
      <c r="H945">
        <v>0.58899999999999997</v>
      </c>
      <c r="I945">
        <v>0</v>
      </c>
      <c r="J945">
        <v>0.84</v>
      </c>
      <c r="K945" t="str">
        <f t="shared" si="27"/>
        <v>partially</v>
      </c>
      <c r="L945" t="s">
        <v>17</v>
      </c>
      <c r="M945">
        <v>0.69361499999999998</v>
      </c>
      <c r="N945">
        <v>0.70716999999999997</v>
      </c>
    </row>
    <row r="946" spans="1:14" ht="15" x14ac:dyDescent="0.3">
      <c r="A946" s="1"/>
      <c r="B946" t="s">
        <v>16</v>
      </c>
      <c r="C946" t="s">
        <v>3776</v>
      </c>
      <c r="D946" t="s">
        <v>7794</v>
      </c>
      <c r="E946" t="s">
        <v>7792</v>
      </c>
      <c r="F946" t="s">
        <v>7795</v>
      </c>
      <c r="G946">
        <v>0.64308536052703902</v>
      </c>
      <c r="H946">
        <v>0.58799999999999997</v>
      </c>
      <c r="I946">
        <v>0</v>
      </c>
      <c r="J946">
        <v>0.71399999999999997</v>
      </c>
      <c r="K946" t="str">
        <f t="shared" si="27"/>
        <v>partially</v>
      </c>
      <c r="L946" t="s">
        <v>17</v>
      </c>
      <c r="M946">
        <v>0.76944699999999999</v>
      </c>
      <c r="N946">
        <v>0.76818600000000004</v>
      </c>
    </row>
    <row r="947" spans="1:14" ht="15" x14ac:dyDescent="0.3">
      <c r="A947" s="1"/>
      <c r="B947" t="s">
        <v>16</v>
      </c>
      <c r="C947" t="s">
        <v>4369</v>
      </c>
      <c r="D947" t="s">
        <v>8882</v>
      </c>
      <c r="E947" t="s">
        <v>8883</v>
      </c>
      <c r="F947" t="s">
        <v>8884</v>
      </c>
      <c r="G947">
        <v>0.64769417047500599</v>
      </c>
      <c r="H947">
        <v>0.58699999999999997</v>
      </c>
      <c r="I947">
        <v>0.33300000000000002</v>
      </c>
      <c r="J947">
        <v>0.92</v>
      </c>
      <c r="K947" t="str">
        <f t="shared" si="27"/>
        <v>partially</v>
      </c>
      <c r="L947" t="s">
        <v>17</v>
      </c>
      <c r="M947">
        <v>0.74719599999999997</v>
      </c>
      <c r="N947">
        <v>0.73656900000000003</v>
      </c>
    </row>
    <row r="948" spans="1:14" ht="15" x14ac:dyDescent="0.3">
      <c r="A948" s="1"/>
      <c r="B948" t="s">
        <v>16</v>
      </c>
      <c r="C948" t="s">
        <v>4597</v>
      </c>
      <c r="D948" t="s">
        <v>9273</v>
      </c>
      <c r="E948" t="s">
        <v>9265</v>
      </c>
      <c r="F948" t="s">
        <v>9274</v>
      </c>
      <c r="G948">
        <v>0.30811169743537897</v>
      </c>
      <c r="H948">
        <v>0.58299999999999996</v>
      </c>
      <c r="I948">
        <v>0</v>
      </c>
      <c r="J948">
        <v>0.28899999999999998</v>
      </c>
      <c r="K948" t="str">
        <f t="shared" si="27"/>
        <v>partially</v>
      </c>
      <c r="L948" t="s">
        <v>17</v>
      </c>
      <c r="M948">
        <v>0.75446599999999997</v>
      </c>
      <c r="N948">
        <v>0.74219900000000005</v>
      </c>
    </row>
    <row r="949" spans="1:14" ht="15" x14ac:dyDescent="0.3">
      <c r="A949" s="1"/>
      <c r="B949" t="s">
        <v>16</v>
      </c>
      <c r="C949" t="s">
        <v>4193</v>
      </c>
      <c r="D949" t="s">
        <v>8567</v>
      </c>
      <c r="E949" t="s">
        <v>8568</v>
      </c>
      <c r="F949" t="s">
        <v>8568</v>
      </c>
      <c r="G949">
        <v>0.99463665485382102</v>
      </c>
      <c r="H949">
        <v>0.58099999999999996</v>
      </c>
      <c r="I949">
        <v>0</v>
      </c>
      <c r="J949">
        <v>1</v>
      </c>
      <c r="K949" t="str">
        <f t="shared" si="27"/>
        <v>partially</v>
      </c>
      <c r="L949" t="s">
        <v>17</v>
      </c>
      <c r="M949">
        <v>0.77374900000000002</v>
      </c>
      <c r="N949">
        <v>0.77036700000000002</v>
      </c>
    </row>
    <row r="950" spans="1:14" ht="15" x14ac:dyDescent="0.3">
      <c r="A950" s="1"/>
      <c r="B950" t="s">
        <v>16</v>
      </c>
      <c r="C950" t="s">
        <v>4870</v>
      </c>
      <c r="D950" t="s">
        <v>9879</v>
      </c>
      <c r="E950" t="s">
        <v>9831</v>
      </c>
      <c r="F950" t="s">
        <v>9880</v>
      </c>
      <c r="G950">
        <v>0.36108428239822399</v>
      </c>
      <c r="H950">
        <v>0.58099999999999996</v>
      </c>
      <c r="I950">
        <v>0</v>
      </c>
      <c r="J950">
        <v>0.52100000000000002</v>
      </c>
      <c r="K950" t="str">
        <f t="shared" si="27"/>
        <v>partially</v>
      </c>
      <c r="L950" t="s">
        <v>17</v>
      </c>
      <c r="M950">
        <v>0.682809</v>
      </c>
      <c r="N950">
        <v>0.67185799999999996</v>
      </c>
    </row>
    <row r="951" spans="1:14" ht="15" x14ac:dyDescent="0.3">
      <c r="A951" s="1"/>
      <c r="B951" t="s">
        <v>16</v>
      </c>
      <c r="C951" t="s">
        <v>4032</v>
      </c>
      <c r="D951" t="s">
        <v>8289</v>
      </c>
      <c r="E951" t="s">
        <v>8290</v>
      </c>
      <c r="F951" t="s">
        <v>8291</v>
      </c>
      <c r="G951">
        <v>7.7415227890014995E-2</v>
      </c>
      <c r="H951">
        <v>0.57499999999999996</v>
      </c>
      <c r="I951">
        <v>0.42899999999999999</v>
      </c>
      <c r="J951">
        <v>0.65700000000000003</v>
      </c>
      <c r="K951" t="str">
        <f t="shared" si="27"/>
        <v>partially</v>
      </c>
      <c r="L951" t="s">
        <v>17</v>
      </c>
      <c r="M951">
        <v>0.84573699999999996</v>
      </c>
      <c r="N951">
        <v>0.841526</v>
      </c>
    </row>
    <row r="952" spans="1:14" ht="15" x14ac:dyDescent="0.3">
      <c r="A952" s="1"/>
      <c r="B952" t="s">
        <v>16</v>
      </c>
      <c r="C952" t="s">
        <v>2298</v>
      </c>
      <c r="D952" t="s">
        <v>2299</v>
      </c>
      <c r="E952" t="s">
        <v>6619</v>
      </c>
      <c r="F952" t="s">
        <v>2301</v>
      </c>
      <c r="G952">
        <v>0.78907185792922996</v>
      </c>
      <c r="H952">
        <v>0.57399999999999995</v>
      </c>
      <c r="I952">
        <v>0</v>
      </c>
      <c r="J952">
        <v>0.76800000000000002</v>
      </c>
      <c r="K952" t="str">
        <f t="shared" si="27"/>
        <v>partially</v>
      </c>
      <c r="L952" t="s">
        <v>17</v>
      </c>
      <c r="M952">
        <v>0.65077499999999999</v>
      </c>
      <c r="N952">
        <v>0.67073899999999997</v>
      </c>
    </row>
    <row r="953" spans="1:14" ht="15" x14ac:dyDescent="0.3">
      <c r="A953" s="1"/>
      <c r="B953" t="s">
        <v>16</v>
      </c>
      <c r="C953" t="s">
        <v>4165</v>
      </c>
      <c r="D953" t="s">
        <v>8533</v>
      </c>
      <c r="E953" t="s">
        <v>8533</v>
      </c>
      <c r="F953" t="s">
        <v>8533</v>
      </c>
      <c r="G953">
        <v>0.94904279708862305</v>
      </c>
      <c r="H953">
        <v>0.57399999999999995</v>
      </c>
      <c r="I953">
        <v>0</v>
      </c>
      <c r="J953">
        <v>1</v>
      </c>
      <c r="K953" t="str">
        <f t="shared" si="27"/>
        <v>partially</v>
      </c>
      <c r="L953" t="s">
        <v>17</v>
      </c>
      <c r="M953">
        <v>0.69190600000000002</v>
      </c>
      <c r="N953">
        <v>0.69393800000000005</v>
      </c>
    </row>
    <row r="954" spans="1:14" ht="15" x14ac:dyDescent="0.3">
      <c r="A954" s="1"/>
      <c r="B954" t="s">
        <v>16</v>
      </c>
      <c r="C954" t="s">
        <v>5194</v>
      </c>
      <c r="D954" t="s">
        <v>10505</v>
      </c>
      <c r="E954" t="s">
        <v>10493</v>
      </c>
      <c r="F954" t="s">
        <v>10505</v>
      </c>
      <c r="G954">
        <v>0.119695827364922</v>
      </c>
      <c r="H954">
        <v>0.57399999999999995</v>
      </c>
      <c r="I954">
        <v>0</v>
      </c>
      <c r="J954">
        <v>0.65400000000000003</v>
      </c>
      <c r="K954" t="str">
        <f t="shared" si="27"/>
        <v>partially</v>
      </c>
      <c r="L954" t="s">
        <v>17</v>
      </c>
      <c r="M954">
        <v>0.72267199999999998</v>
      </c>
      <c r="N954">
        <v>0.73154200000000003</v>
      </c>
    </row>
    <row r="955" spans="1:14" ht="15" x14ac:dyDescent="0.3">
      <c r="A955" s="1"/>
      <c r="B955" t="s">
        <v>16</v>
      </c>
      <c r="C955" t="s">
        <v>4799</v>
      </c>
      <c r="D955" t="s">
        <v>9743</v>
      </c>
      <c r="E955" t="s">
        <v>9738</v>
      </c>
      <c r="F955" t="s">
        <v>9743</v>
      </c>
      <c r="G955">
        <v>0.31863343715667702</v>
      </c>
      <c r="H955">
        <v>0.56599999999999995</v>
      </c>
      <c r="I955">
        <v>0</v>
      </c>
      <c r="J955">
        <v>0.92300000000000004</v>
      </c>
      <c r="K955" t="str">
        <f t="shared" si="27"/>
        <v>partially</v>
      </c>
      <c r="L955" t="s">
        <v>17</v>
      </c>
      <c r="M955">
        <v>0.67884699999999998</v>
      </c>
      <c r="N955">
        <v>0.67834499999999998</v>
      </c>
    </row>
    <row r="956" spans="1:14" ht="15" x14ac:dyDescent="0.3">
      <c r="A956" s="1"/>
      <c r="B956" t="s">
        <v>16</v>
      </c>
      <c r="C956" t="s">
        <v>899</v>
      </c>
      <c r="D956" t="s">
        <v>5776</v>
      </c>
      <c r="E956" t="s">
        <v>899</v>
      </c>
      <c r="F956" t="s">
        <v>899</v>
      </c>
      <c r="G956">
        <v>0.63770610094070401</v>
      </c>
      <c r="H956">
        <v>0.56399999999999995</v>
      </c>
      <c r="I956">
        <v>0</v>
      </c>
      <c r="J956">
        <v>1</v>
      </c>
      <c r="K956" t="str">
        <f t="shared" si="27"/>
        <v>partially</v>
      </c>
      <c r="L956" t="s">
        <v>17</v>
      </c>
      <c r="M956">
        <v>0.72332600000000002</v>
      </c>
      <c r="N956">
        <v>0.718831</v>
      </c>
    </row>
    <row r="957" spans="1:14" ht="15" x14ac:dyDescent="0.3">
      <c r="A957" s="1"/>
      <c r="B957" t="s">
        <v>16</v>
      </c>
      <c r="C957" t="s">
        <v>2114</v>
      </c>
      <c r="D957" t="s">
        <v>6484</v>
      </c>
      <c r="E957" t="s">
        <v>6495</v>
      </c>
      <c r="F957" t="s">
        <v>2083</v>
      </c>
      <c r="G957">
        <v>0.638910472393036</v>
      </c>
      <c r="H957">
        <v>0.56399999999999995</v>
      </c>
      <c r="I957">
        <v>0.46200000000000002</v>
      </c>
      <c r="J957">
        <v>0.746</v>
      </c>
      <c r="K957" t="str">
        <f t="shared" si="27"/>
        <v>partially</v>
      </c>
      <c r="L957" t="s">
        <v>17</v>
      </c>
      <c r="M957">
        <v>0.77251300000000001</v>
      </c>
      <c r="N957">
        <v>0.76872499999999999</v>
      </c>
    </row>
    <row r="958" spans="1:14" ht="15" x14ac:dyDescent="0.3">
      <c r="A958" s="1"/>
      <c r="B958" t="s">
        <v>16</v>
      </c>
      <c r="C958" t="s">
        <v>3231</v>
      </c>
      <c r="D958" t="s">
        <v>6774</v>
      </c>
      <c r="E958" t="s">
        <v>6775</v>
      </c>
      <c r="F958" t="s">
        <v>6776</v>
      </c>
      <c r="G958">
        <v>0.67593216896057096</v>
      </c>
      <c r="H958">
        <v>0.56399999999999995</v>
      </c>
      <c r="I958">
        <v>0</v>
      </c>
      <c r="J958">
        <v>0.56899999999999995</v>
      </c>
      <c r="K958" t="str">
        <f t="shared" si="27"/>
        <v>partially</v>
      </c>
      <c r="L958" t="s">
        <v>17</v>
      </c>
      <c r="M958">
        <v>0.68600300000000003</v>
      </c>
      <c r="N958">
        <v>0.68793099999999996</v>
      </c>
    </row>
    <row r="959" spans="1:14" ht="15" x14ac:dyDescent="0.3">
      <c r="A959" s="1"/>
      <c r="B959" t="s">
        <v>16</v>
      </c>
      <c r="C959" t="s">
        <v>5015</v>
      </c>
      <c r="D959" t="s">
        <v>10169</v>
      </c>
      <c r="E959" t="s">
        <v>10170</v>
      </c>
      <c r="F959" t="s">
        <v>10171</v>
      </c>
      <c r="G959">
        <v>0.827106952667236</v>
      </c>
      <c r="H959">
        <v>0.56399999999999995</v>
      </c>
      <c r="I959">
        <v>0.5</v>
      </c>
      <c r="J959">
        <v>0.75700000000000001</v>
      </c>
      <c r="K959" t="str">
        <f t="shared" si="27"/>
        <v>partially</v>
      </c>
      <c r="L959" t="s">
        <v>17</v>
      </c>
      <c r="M959">
        <v>0.81285499999999999</v>
      </c>
      <c r="N959">
        <v>0.807639</v>
      </c>
    </row>
    <row r="960" spans="1:14" ht="15" x14ac:dyDescent="0.3">
      <c r="A960" s="1"/>
      <c r="B960" t="s">
        <v>16</v>
      </c>
      <c r="C960" t="s">
        <v>5081</v>
      </c>
      <c r="D960" t="s">
        <v>10281</v>
      </c>
      <c r="E960" t="s">
        <v>10282</v>
      </c>
      <c r="F960" t="s">
        <v>10282</v>
      </c>
      <c r="G960">
        <v>0.91613703966140803</v>
      </c>
      <c r="H960">
        <v>0.56399999999999995</v>
      </c>
      <c r="I960">
        <v>0</v>
      </c>
      <c r="J960">
        <v>1</v>
      </c>
      <c r="K960" t="str">
        <f t="shared" si="27"/>
        <v>partially</v>
      </c>
      <c r="L960" t="s">
        <v>17</v>
      </c>
      <c r="M960">
        <v>0.79415500000000006</v>
      </c>
      <c r="N960">
        <v>0.79798500000000006</v>
      </c>
    </row>
    <row r="961" spans="1:14" ht="15" x14ac:dyDescent="0.3">
      <c r="A961" s="1"/>
      <c r="B961" t="s">
        <v>16</v>
      </c>
      <c r="C961" t="s">
        <v>4762</v>
      </c>
      <c r="D961" t="s">
        <v>9671</v>
      </c>
      <c r="E961" t="s">
        <v>9669</v>
      </c>
      <c r="F961" t="s">
        <v>9672</v>
      </c>
      <c r="G961">
        <v>0.49549335241317799</v>
      </c>
      <c r="H961">
        <v>0.56200000000000006</v>
      </c>
      <c r="I961">
        <v>0</v>
      </c>
      <c r="J961">
        <v>0.89500000000000002</v>
      </c>
      <c r="K961" t="str">
        <f t="shared" si="27"/>
        <v>partially</v>
      </c>
      <c r="L961" t="s">
        <v>17</v>
      </c>
      <c r="M961">
        <v>0.67464199999999996</v>
      </c>
      <c r="N961">
        <v>0.68202399999999996</v>
      </c>
    </row>
    <row r="962" spans="1:14" ht="15" x14ac:dyDescent="0.3">
      <c r="A962" s="1"/>
      <c r="B962" t="s">
        <v>16</v>
      </c>
      <c r="C962" t="s">
        <v>633</v>
      </c>
      <c r="D962" t="s">
        <v>5605</v>
      </c>
      <c r="E962" t="s">
        <v>5606</v>
      </c>
      <c r="F962" t="s">
        <v>647</v>
      </c>
      <c r="G962">
        <v>7.5326435267924999E-2</v>
      </c>
      <c r="H962">
        <v>0.56000000000000005</v>
      </c>
      <c r="I962">
        <v>0</v>
      </c>
      <c r="J962">
        <v>0.88700000000000001</v>
      </c>
      <c r="K962" t="str">
        <f t="shared" si="27"/>
        <v>partially</v>
      </c>
      <c r="L962" t="s">
        <v>17</v>
      </c>
      <c r="M962">
        <v>0.80864800000000003</v>
      </c>
      <c r="N962">
        <v>0.80771499999999996</v>
      </c>
    </row>
    <row r="963" spans="1:14" ht="15" x14ac:dyDescent="0.3">
      <c r="A963" s="1"/>
      <c r="B963" t="s">
        <v>16</v>
      </c>
      <c r="C963" t="s">
        <v>1484</v>
      </c>
      <c r="D963" t="s">
        <v>6123</v>
      </c>
      <c r="E963" t="s">
        <v>6124</v>
      </c>
      <c r="F963" t="s">
        <v>6125</v>
      </c>
      <c r="G963">
        <v>0.77876847982406605</v>
      </c>
      <c r="H963">
        <v>0.55900000000000005</v>
      </c>
      <c r="I963">
        <v>0</v>
      </c>
      <c r="J963">
        <v>0.92900000000000005</v>
      </c>
      <c r="K963" t="str">
        <f t="shared" ref="K963:K1026" si="28">IF(H963&gt;0.64,"yes",IF(H963&gt;=0.45,"partially","no"))</f>
        <v>partially</v>
      </c>
      <c r="L963" t="s">
        <v>17</v>
      </c>
      <c r="M963">
        <v>0.74322299999999997</v>
      </c>
      <c r="N963">
        <v>0.73836400000000002</v>
      </c>
    </row>
    <row r="964" spans="1:14" ht="15" x14ac:dyDescent="0.3">
      <c r="A964" s="1"/>
      <c r="B964" t="s">
        <v>16</v>
      </c>
      <c r="C964" t="s">
        <v>4521</v>
      </c>
      <c r="D964" t="s">
        <v>9152</v>
      </c>
      <c r="E964" t="s">
        <v>9146</v>
      </c>
      <c r="F964" t="s">
        <v>9153</v>
      </c>
      <c r="G964">
        <v>0.187388375401497</v>
      </c>
      <c r="H964">
        <v>0.55700000000000005</v>
      </c>
      <c r="I964">
        <v>0</v>
      </c>
      <c r="J964">
        <v>0.86</v>
      </c>
      <c r="K964" t="str">
        <f t="shared" si="28"/>
        <v>partially</v>
      </c>
      <c r="L964" t="s">
        <v>17</v>
      </c>
      <c r="M964">
        <v>0.67133500000000002</v>
      </c>
      <c r="N964">
        <v>0.66042400000000001</v>
      </c>
    </row>
    <row r="965" spans="1:14" ht="15" x14ac:dyDescent="0.3">
      <c r="A965" s="1"/>
      <c r="B965" t="s">
        <v>16</v>
      </c>
      <c r="C965" t="s">
        <v>661</v>
      </c>
      <c r="D965" t="s">
        <v>637</v>
      </c>
      <c r="E965" t="s">
        <v>5620</v>
      </c>
      <c r="F965" t="s">
        <v>638</v>
      </c>
      <c r="G965">
        <v>0.36121258139610302</v>
      </c>
      <c r="H965">
        <v>0.55600000000000005</v>
      </c>
      <c r="I965">
        <v>0.70599999999999996</v>
      </c>
      <c r="J965">
        <v>0.93300000000000005</v>
      </c>
      <c r="K965" t="str">
        <f t="shared" si="28"/>
        <v>partially</v>
      </c>
      <c r="L965" t="s">
        <v>17</v>
      </c>
      <c r="M965">
        <v>0.81921200000000005</v>
      </c>
      <c r="N965">
        <v>0.82664000000000004</v>
      </c>
    </row>
    <row r="966" spans="1:14" ht="15" x14ac:dyDescent="0.3">
      <c r="A966" s="1"/>
      <c r="B966" t="s">
        <v>16</v>
      </c>
      <c r="C966" t="s">
        <v>4035</v>
      </c>
      <c r="D966" t="s">
        <v>8295</v>
      </c>
      <c r="E966" t="s">
        <v>8296</v>
      </c>
      <c r="F966" t="s">
        <v>8297</v>
      </c>
      <c r="G966">
        <v>0.80462682247161899</v>
      </c>
      <c r="H966">
        <v>0.55200000000000005</v>
      </c>
      <c r="I966">
        <v>0</v>
      </c>
      <c r="J966">
        <v>0.84299999999999997</v>
      </c>
      <c r="K966" t="str">
        <f t="shared" si="28"/>
        <v>partially</v>
      </c>
      <c r="L966" t="s">
        <v>17</v>
      </c>
      <c r="M966">
        <v>0.55489900000000003</v>
      </c>
      <c r="N966">
        <v>0.55791100000000005</v>
      </c>
    </row>
    <row r="967" spans="1:14" ht="15" x14ac:dyDescent="0.3">
      <c r="A967" s="1"/>
      <c r="B967" t="s">
        <v>16</v>
      </c>
      <c r="C967" t="s">
        <v>4732</v>
      </c>
      <c r="D967" t="s">
        <v>9603</v>
      </c>
      <c r="E967" t="s">
        <v>9595</v>
      </c>
      <c r="F967" t="s">
        <v>9604</v>
      </c>
      <c r="G967">
        <v>0.26701441407203702</v>
      </c>
      <c r="H967">
        <v>0.55100000000000005</v>
      </c>
      <c r="I967">
        <v>0</v>
      </c>
      <c r="J967">
        <v>0.749</v>
      </c>
      <c r="K967" t="str">
        <f t="shared" si="28"/>
        <v>partially</v>
      </c>
      <c r="L967" t="s">
        <v>17</v>
      </c>
      <c r="M967">
        <v>0.67970900000000001</v>
      </c>
      <c r="N967">
        <v>0.68403800000000003</v>
      </c>
    </row>
    <row r="968" spans="1:14" ht="15" x14ac:dyDescent="0.3">
      <c r="A968" s="1"/>
      <c r="B968" t="s">
        <v>16</v>
      </c>
      <c r="C968" t="s">
        <v>4115</v>
      </c>
      <c r="D968" t="s">
        <v>8455</v>
      </c>
      <c r="E968" t="s">
        <v>8454</v>
      </c>
      <c r="F968" t="s">
        <v>8456</v>
      </c>
      <c r="G968">
        <v>0.81284648180007901</v>
      </c>
      <c r="H968">
        <v>0.54900000000000004</v>
      </c>
      <c r="I968">
        <v>0</v>
      </c>
      <c r="J968">
        <v>0.371</v>
      </c>
      <c r="K968" t="str">
        <f t="shared" si="28"/>
        <v>partially</v>
      </c>
      <c r="L968" t="s">
        <v>17</v>
      </c>
      <c r="M968">
        <v>0.61731800000000003</v>
      </c>
      <c r="N968">
        <v>0.63285199999999997</v>
      </c>
    </row>
    <row r="969" spans="1:14" ht="15" x14ac:dyDescent="0.3">
      <c r="A969" s="1"/>
      <c r="B969" t="s">
        <v>16</v>
      </c>
      <c r="C969" t="s">
        <v>1274</v>
      </c>
      <c r="D969" t="s">
        <v>1276</v>
      </c>
      <c r="E969" t="s">
        <v>1275</v>
      </c>
      <c r="F969" t="s">
        <v>1277</v>
      </c>
      <c r="G969">
        <v>0.74075973033904996</v>
      </c>
      <c r="H969">
        <v>0.54800000000000004</v>
      </c>
      <c r="I969">
        <v>0</v>
      </c>
      <c r="J969">
        <v>0.58699999999999997</v>
      </c>
      <c r="K969" t="str">
        <f t="shared" si="28"/>
        <v>partially</v>
      </c>
      <c r="L969" t="s">
        <v>17</v>
      </c>
      <c r="M969">
        <v>0.74022399999999999</v>
      </c>
      <c r="N969">
        <v>0.74198799999999998</v>
      </c>
    </row>
    <row r="970" spans="1:14" ht="15" x14ac:dyDescent="0.3">
      <c r="A970" s="1"/>
      <c r="B970" t="s">
        <v>16</v>
      </c>
      <c r="C970" t="s">
        <v>3770</v>
      </c>
      <c r="D970" t="s">
        <v>7784</v>
      </c>
      <c r="E970" t="s">
        <v>7782</v>
      </c>
      <c r="F970" t="s">
        <v>7785</v>
      </c>
      <c r="G970">
        <v>0.57770735025405895</v>
      </c>
      <c r="H970">
        <v>0.54800000000000004</v>
      </c>
      <c r="I970">
        <v>0.25</v>
      </c>
      <c r="J970">
        <v>0.39700000000000002</v>
      </c>
      <c r="K970" t="str">
        <f t="shared" si="28"/>
        <v>partially</v>
      </c>
      <c r="L970" t="s">
        <v>17</v>
      </c>
      <c r="M970">
        <v>0.65257200000000004</v>
      </c>
      <c r="N970">
        <v>0.65686</v>
      </c>
    </row>
    <row r="971" spans="1:14" ht="15" x14ac:dyDescent="0.3">
      <c r="A971" s="1"/>
      <c r="B971" t="s">
        <v>16</v>
      </c>
      <c r="C971" t="s">
        <v>3761</v>
      </c>
      <c r="D971" t="s">
        <v>7771</v>
      </c>
      <c r="E971" t="s">
        <v>7772</v>
      </c>
      <c r="F971" t="s">
        <v>7771</v>
      </c>
      <c r="G971">
        <v>0.88513261079788197</v>
      </c>
      <c r="H971">
        <v>0.54500000000000004</v>
      </c>
      <c r="I971">
        <v>0</v>
      </c>
      <c r="J971">
        <v>0.96599999999999997</v>
      </c>
      <c r="K971" t="str">
        <f t="shared" si="28"/>
        <v>partially</v>
      </c>
      <c r="L971" t="s">
        <v>17</v>
      </c>
      <c r="M971">
        <v>0.72547099999999998</v>
      </c>
      <c r="N971">
        <v>0.72460599999999997</v>
      </c>
    </row>
    <row r="972" spans="1:14" ht="15" x14ac:dyDescent="0.3">
      <c r="A972" s="1"/>
      <c r="B972" t="s">
        <v>16</v>
      </c>
      <c r="C972" t="s">
        <v>3449</v>
      </c>
      <c r="D972" t="s">
        <v>7254</v>
      </c>
      <c r="E972" t="s">
        <v>7255</v>
      </c>
      <c r="F972" t="s">
        <v>7256</v>
      </c>
      <c r="G972">
        <v>0.17775851488113401</v>
      </c>
      <c r="H972">
        <v>0.54300000000000004</v>
      </c>
      <c r="I972">
        <v>0</v>
      </c>
      <c r="J972">
        <v>0.81399999999999995</v>
      </c>
      <c r="K972" t="str">
        <f t="shared" si="28"/>
        <v>partially</v>
      </c>
      <c r="L972" t="s">
        <v>17</v>
      </c>
      <c r="M972">
        <v>0.753193</v>
      </c>
      <c r="N972">
        <v>0.74241900000000005</v>
      </c>
    </row>
    <row r="973" spans="1:14" ht="15" x14ac:dyDescent="0.3">
      <c r="A973" s="1"/>
      <c r="B973" t="s">
        <v>16</v>
      </c>
      <c r="C973" t="s">
        <v>1679</v>
      </c>
      <c r="D973" t="s">
        <v>6255</v>
      </c>
      <c r="E973" t="s">
        <v>6256</v>
      </c>
      <c r="F973" t="s">
        <v>6257</v>
      </c>
      <c r="G973">
        <v>0.95185726881027199</v>
      </c>
      <c r="H973">
        <v>0.54200000000000004</v>
      </c>
      <c r="I973">
        <v>0</v>
      </c>
      <c r="J973">
        <v>0.95399999999999996</v>
      </c>
      <c r="K973" t="str">
        <f t="shared" si="28"/>
        <v>partially</v>
      </c>
      <c r="L973" t="s">
        <v>17</v>
      </c>
      <c r="M973">
        <v>0.81034200000000001</v>
      </c>
      <c r="N973">
        <v>0.79816500000000001</v>
      </c>
    </row>
    <row r="974" spans="1:14" ht="15" x14ac:dyDescent="0.3">
      <c r="A974" s="1"/>
      <c r="B974" t="s">
        <v>16</v>
      </c>
      <c r="C974" t="s">
        <v>252</v>
      </c>
      <c r="D974" t="s">
        <v>5352</v>
      </c>
      <c r="E974" t="s">
        <v>5351</v>
      </c>
      <c r="F974" t="s">
        <v>5353</v>
      </c>
      <c r="G974">
        <v>0.44002079963684099</v>
      </c>
      <c r="H974">
        <v>0.54100000000000004</v>
      </c>
      <c r="I974">
        <v>0</v>
      </c>
      <c r="J974">
        <v>0.48199999999999998</v>
      </c>
      <c r="K974" t="str">
        <f t="shared" si="28"/>
        <v>partially</v>
      </c>
      <c r="L974" t="s">
        <v>17</v>
      </c>
      <c r="M974">
        <v>0.63921499999999998</v>
      </c>
      <c r="N974">
        <v>0.63785899999999995</v>
      </c>
    </row>
    <row r="975" spans="1:14" ht="15" x14ac:dyDescent="0.3">
      <c r="A975" s="1"/>
      <c r="B975" t="s">
        <v>16</v>
      </c>
      <c r="C975" t="s">
        <v>3706</v>
      </c>
      <c r="D975" t="s">
        <v>7674</v>
      </c>
      <c r="E975" t="s">
        <v>7673</v>
      </c>
      <c r="F975" t="s">
        <v>7674</v>
      </c>
      <c r="G975">
        <v>0.59476721286773704</v>
      </c>
      <c r="H975">
        <v>0.54100000000000004</v>
      </c>
      <c r="I975">
        <v>0</v>
      </c>
      <c r="J975">
        <v>0.92200000000000004</v>
      </c>
      <c r="K975" t="str">
        <f t="shared" si="28"/>
        <v>partially</v>
      </c>
      <c r="L975" t="s">
        <v>17</v>
      </c>
      <c r="M975">
        <v>0.76986100000000002</v>
      </c>
      <c r="N975">
        <v>0.77060799999999996</v>
      </c>
    </row>
    <row r="976" spans="1:14" ht="15" x14ac:dyDescent="0.3">
      <c r="A976" s="1"/>
      <c r="B976" t="s">
        <v>16</v>
      </c>
      <c r="C976" t="s">
        <v>3461</v>
      </c>
      <c r="D976" t="s">
        <v>7279</v>
      </c>
      <c r="E976" t="s">
        <v>7280</v>
      </c>
      <c r="F976" t="s">
        <v>7281</v>
      </c>
      <c r="G976">
        <v>0.79668503999710105</v>
      </c>
      <c r="H976">
        <v>0.54</v>
      </c>
      <c r="I976">
        <v>0</v>
      </c>
      <c r="J976">
        <v>0.94599999999999995</v>
      </c>
      <c r="K976" t="str">
        <f t="shared" si="28"/>
        <v>partially</v>
      </c>
      <c r="L976" t="s">
        <v>17</v>
      </c>
      <c r="M976">
        <v>0.65152500000000002</v>
      </c>
      <c r="N976">
        <v>0.652999</v>
      </c>
    </row>
    <row r="977" spans="1:14" ht="15" x14ac:dyDescent="0.3">
      <c r="A977" s="1"/>
      <c r="B977" t="s">
        <v>16</v>
      </c>
      <c r="C977" t="s">
        <v>3358</v>
      </c>
      <c r="D977" t="s">
        <v>7054</v>
      </c>
      <c r="E977" t="s">
        <v>7055</v>
      </c>
      <c r="F977" t="s">
        <v>7056</v>
      </c>
      <c r="G977">
        <v>0.63119393587112405</v>
      </c>
      <c r="H977">
        <v>0.53600000000000003</v>
      </c>
      <c r="I977">
        <v>0.54100000000000004</v>
      </c>
      <c r="J977">
        <v>0.94099999999999995</v>
      </c>
      <c r="K977" t="str">
        <f t="shared" si="28"/>
        <v>partially</v>
      </c>
      <c r="L977" t="s">
        <v>17</v>
      </c>
      <c r="M977">
        <v>0.84600200000000003</v>
      </c>
      <c r="N977">
        <v>0.84928000000000003</v>
      </c>
    </row>
    <row r="978" spans="1:14" ht="15" x14ac:dyDescent="0.3">
      <c r="A978" s="1"/>
      <c r="B978" t="s">
        <v>16</v>
      </c>
      <c r="C978" t="s">
        <v>4354</v>
      </c>
      <c r="D978" t="s">
        <v>8859</v>
      </c>
      <c r="E978" t="s">
        <v>8860</v>
      </c>
      <c r="F978" t="s">
        <v>8859</v>
      </c>
      <c r="G978">
        <v>0.52395528554916404</v>
      </c>
      <c r="H978">
        <v>0.53600000000000003</v>
      </c>
      <c r="I978">
        <v>0</v>
      </c>
      <c r="J978">
        <v>0.77100000000000002</v>
      </c>
      <c r="K978" t="str">
        <f t="shared" si="28"/>
        <v>partially</v>
      </c>
      <c r="L978" t="s">
        <v>17</v>
      </c>
      <c r="M978">
        <v>0.65290300000000001</v>
      </c>
      <c r="N978">
        <v>0.65594699999999995</v>
      </c>
    </row>
    <row r="979" spans="1:14" ht="15" x14ac:dyDescent="0.3">
      <c r="A979" s="1"/>
      <c r="B979" t="s">
        <v>16</v>
      </c>
      <c r="C979" t="s">
        <v>5133</v>
      </c>
      <c r="D979" t="s">
        <v>10381</v>
      </c>
      <c r="E979" t="s">
        <v>10379</v>
      </c>
      <c r="F979" t="s">
        <v>10382</v>
      </c>
      <c r="G979">
        <v>0.532442927360535</v>
      </c>
      <c r="H979">
        <v>0.53600000000000003</v>
      </c>
      <c r="I979">
        <v>0.222</v>
      </c>
      <c r="J979">
        <v>0.6</v>
      </c>
      <c r="K979" t="str">
        <f t="shared" si="28"/>
        <v>partially</v>
      </c>
      <c r="L979" t="s">
        <v>17</v>
      </c>
      <c r="M979">
        <v>0.75146400000000002</v>
      </c>
      <c r="N979">
        <v>0.75141100000000005</v>
      </c>
    </row>
    <row r="980" spans="1:14" ht="15" x14ac:dyDescent="0.3">
      <c r="A980" s="1"/>
      <c r="B980" t="s">
        <v>16</v>
      </c>
      <c r="C980" t="s">
        <v>2021</v>
      </c>
      <c r="D980" t="s">
        <v>6454</v>
      </c>
      <c r="E980" t="s">
        <v>6455</v>
      </c>
      <c r="F980" t="s">
        <v>2024</v>
      </c>
      <c r="G980">
        <v>0.86183279752731301</v>
      </c>
      <c r="H980">
        <v>0.53400000000000003</v>
      </c>
      <c r="I980">
        <v>0</v>
      </c>
      <c r="J980">
        <v>0.83099999999999996</v>
      </c>
      <c r="K980" t="str">
        <f t="shared" si="28"/>
        <v>partially</v>
      </c>
      <c r="L980" t="s">
        <v>17</v>
      </c>
      <c r="M980">
        <v>0.61056900000000003</v>
      </c>
      <c r="N980">
        <v>0.61887099999999995</v>
      </c>
    </row>
    <row r="981" spans="1:14" ht="15" x14ac:dyDescent="0.3">
      <c r="A981" s="1"/>
      <c r="B981" t="s">
        <v>16</v>
      </c>
      <c r="C981" t="s">
        <v>4802</v>
      </c>
      <c r="D981" t="s">
        <v>9745</v>
      </c>
      <c r="E981" t="s">
        <v>9746</v>
      </c>
      <c r="F981" t="s">
        <v>9745</v>
      </c>
      <c r="G981">
        <v>0.614504814147949</v>
      </c>
      <c r="H981">
        <v>0.53400000000000003</v>
      </c>
      <c r="I981">
        <v>0.182</v>
      </c>
      <c r="J981">
        <v>0.77300000000000002</v>
      </c>
      <c r="K981" t="str">
        <f t="shared" si="28"/>
        <v>partially</v>
      </c>
      <c r="L981" t="s">
        <v>17</v>
      </c>
      <c r="M981">
        <v>0.64413900000000002</v>
      </c>
      <c r="N981">
        <v>0.64558400000000005</v>
      </c>
    </row>
    <row r="982" spans="1:14" ht="15" x14ac:dyDescent="0.3">
      <c r="A982" s="1"/>
      <c r="B982" t="s">
        <v>16</v>
      </c>
      <c r="C982" t="s">
        <v>2364</v>
      </c>
      <c r="D982" t="s">
        <v>6662</v>
      </c>
      <c r="E982" t="s">
        <v>6663</v>
      </c>
      <c r="F982" t="s">
        <v>6664</v>
      </c>
      <c r="G982">
        <v>0.95974367856979403</v>
      </c>
      <c r="H982">
        <v>0.53200000000000003</v>
      </c>
      <c r="I982">
        <v>0</v>
      </c>
      <c r="J982">
        <v>0.82099999999999995</v>
      </c>
      <c r="K982" t="str">
        <f t="shared" si="28"/>
        <v>partially</v>
      </c>
      <c r="L982" t="s">
        <v>17</v>
      </c>
      <c r="M982">
        <v>0.75706200000000001</v>
      </c>
      <c r="N982">
        <v>0.76112999999999997</v>
      </c>
    </row>
    <row r="983" spans="1:14" ht="15" x14ac:dyDescent="0.3">
      <c r="A983" s="1"/>
      <c r="B983" t="s">
        <v>16</v>
      </c>
      <c r="C983" t="s">
        <v>649</v>
      </c>
      <c r="D983" t="s">
        <v>5618</v>
      </c>
      <c r="E983" t="s">
        <v>651</v>
      </c>
      <c r="F983" t="s">
        <v>5618</v>
      </c>
      <c r="G983">
        <v>0.20403333008289301</v>
      </c>
      <c r="H983">
        <v>0.53</v>
      </c>
      <c r="I983">
        <v>0.33300000000000002</v>
      </c>
      <c r="J983">
        <v>0.89200000000000002</v>
      </c>
      <c r="K983" t="str">
        <f t="shared" si="28"/>
        <v>partially</v>
      </c>
      <c r="L983" t="s">
        <v>17</v>
      </c>
      <c r="M983">
        <v>0.82367900000000005</v>
      </c>
      <c r="N983">
        <v>0.83729500000000001</v>
      </c>
    </row>
    <row r="984" spans="1:14" ht="15" x14ac:dyDescent="0.3">
      <c r="A984" s="1"/>
      <c r="B984" t="s">
        <v>16</v>
      </c>
      <c r="C984" t="s">
        <v>1029</v>
      </c>
      <c r="D984" t="s">
        <v>1030</v>
      </c>
      <c r="E984" t="s">
        <v>1031</v>
      </c>
      <c r="F984" t="s">
        <v>1032</v>
      </c>
      <c r="G984">
        <v>0.14450025558471699</v>
      </c>
      <c r="H984">
        <v>0.52900000000000003</v>
      </c>
      <c r="I984">
        <v>0</v>
      </c>
      <c r="J984">
        <v>0.81299999999999994</v>
      </c>
      <c r="K984" t="str">
        <f t="shared" si="28"/>
        <v>partially</v>
      </c>
      <c r="L984" t="s">
        <v>17</v>
      </c>
      <c r="M984">
        <v>0.828932</v>
      </c>
      <c r="N984">
        <v>0.81056300000000003</v>
      </c>
    </row>
    <row r="985" spans="1:14" ht="15" x14ac:dyDescent="0.3">
      <c r="A985" s="1"/>
      <c r="B985" t="s">
        <v>16</v>
      </c>
      <c r="C985" t="s">
        <v>1873</v>
      </c>
      <c r="D985" t="s">
        <v>6374</v>
      </c>
      <c r="E985" t="s">
        <v>1873</v>
      </c>
      <c r="F985" t="s">
        <v>1875</v>
      </c>
      <c r="G985">
        <v>0.35706514120101901</v>
      </c>
      <c r="H985">
        <v>0.52700000000000002</v>
      </c>
      <c r="I985">
        <v>0.4</v>
      </c>
      <c r="J985">
        <v>0.86299999999999999</v>
      </c>
      <c r="K985" t="str">
        <f t="shared" si="28"/>
        <v>partially</v>
      </c>
      <c r="L985" t="s">
        <v>17</v>
      </c>
      <c r="M985">
        <v>0.77371800000000002</v>
      </c>
      <c r="N985">
        <v>0.77754000000000001</v>
      </c>
    </row>
    <row r="986" spans="1:14" ht="15" x14ac:dyDescent="0.3">
      <c r="A986" s="1"/>
      <c r="B986" t="s">
        <v>16</v>
      </c>
      <c r="C986" t="s">
        <v>3346</v>
      </c>
      <c r="D986" t="s">
        <v>7017</v>
      </c>
      <c r="E986" t="s">
        <v>7018</v>
      </c>
      <c r="F986" t="s">
        <v>7019</v>
      </c>
      <c r="G986">
        <v>0.29985967278480502</v>
      </c>
      <c r="H986">
        <v>0.52400000000000002</v>
      </c>
      <c r="I986">
        <v>0.41699999999999998</v>
      </c>
      <c r="J986">
        <v>0.54200000000000004</v>
      </c>
      <c r="K986" t="str">
        <f t="shared" si="28"/>
        <v>partially</v>
      </c>
      <c r="L986" t="s">
        <v>17</v>
      </c>
      <c r="M986">
        <v>0.80348299999999995</v>
      </c>
      <c r="N986">
        <v>0.79347699999999999</v>
      </c>
    </row>
    <row r="987" spans="1:14" ht="15" x14ac:dyDescent="0.3">
      <c r="A987" s="1"/>
      <c r="B987" t="s">
        <v>16</v>
      </c>
      <c r="C987" t="s">
        <v>3195</v>
      </c>
      <c r="D987" t="s">
        <v>6686</v>
      </c>
      <c r="E987" t="s">
        <v>6687</v>
      </c>
      <c r="F987" t="s">
        <v>6688</v>
      </c>
      <c r="G987">
        <v>0.78917604684829701</v>
      </c>
      <c r="H987">
        <v>0.52300000000000002</v>
      </c>
      <c r="I987">
        <v>0</v>
      </c>
      <c r="J987">
        <v>0.73799999999999999</v>
      </c>
      <c r="K987" t="str">
        <f t="shared" si="28"/>
        <v>partially</v>
      </c>
      <c r="L987" t="s">
        <v>17</v>
      </c>
      <c r="M987">
        <v>0.73519199999999996</v>
      </c>
      <c r="N987">
        <v>0.73646599999999995</v>
      </c>
    </row>
    <row r="988" spans="1:14" ht="15" x14ac:dyDescent="0.3">
      <c r="A988" s="1"/>
      <c r="B988" t="s">
        <v>16</v>
      </c>
      <c r="C988" t="s">
        <v>3195</v>
      </c>
      <c r="D988" t="s">
        <v>6686</v>
      </c>
      <c r="E988" t="s">
        <v>6687</v>
      </c>
      <c r="F988" t="s">
        <v>6688</v>
      </c>
      <c r="G988">
        <v>0.78917604684829701</v>
      </c>
      <c r="H988">
        <v>0.52300000000000002</v>
      </c>
      <c r="I988">
        <v>0</v>
      </c>
      <c r="J988">
        <v>0.73799999999999999</v>
      </c>
      <c r="K988" t="str">
        <f t="shared" si="28"/>
        <v>partially</v>
      </c>
      <c r="L988" t="s">
        <v>17</v>
      </c>
      <c r="M988">
        <v>0.73519199999999996</v>
      </c>
      <c r="N988">
        <v>0.73646599999999995</v>
      </c>
    </row>
    <row r="989" spans="1:14" ht="15" x14ac:dyDescent="0.3">
      <c r="A989" s="1"/>
      <c r="B989" t="s">
        <v>16</v>
      </c>
      <c r="C989" t="s">
        <v>4437</v>
      </c>
      <c r="D989" t="s">
        <v>4433</v>
      </c>
      <c r="E989" t="s">
        <v>4437</v>
      </c>
      <c r="F989" t="s">
        <v>4433</v>
      </c>
      <c r="G989">
        <v>0.99704706668853804</v>
      </c>
      <c r="H989">
        <v>0.52200000000000002</v>
      </c>
      <c r="I989">
        <v>0</v>
      </c>
      <c r="J989">
        <v>0.69399999999999995</v>
      </c>
      <c r="K989" t="str">
        <f t="shared" si="28"/>
        <v>partially</v>
      </c>
      <c r="L989" t="s">
        <v>17</v>
      </c>
      <c r="M989">
        <v>0.84048500000000004</v>
      </c>
      <c r="N989">
        <v>0.84082299999999999</v>
      </c>
    </row>
    <row r="990" spans="1:14" ht="15" x14ac:dyDescent="0.3">
      <c r="A990" s="1"/>
      <c r="B990" t="s">
        <v>16</v>
      </c>
      <c r="C990" t="s">
        <v>265</v>
      </c>
      <c r="D990" t="s">
        <v>5363</v>
      </c>
      <c r="E990" t="s">
        <v>5364</v>
      </c>
      <c r="F990" t="s">
        <v>5365</v>
      </c>
      <c r="G990">
        <v>0.97985053062438998</v>
      </c>
      <c r="H990">
        <v>0.51600000000000001</v>
      </c>
      <c r="I990">
        <v>0</v>
      </c>
      <c r="J990">
        <v>0.91400000000000003</v>
      </c>
      <c r="K990" t="str">
        <f t="shared" si="28"/>
        <v>partially</v>
      </c>
      <c r="L990" t="s">
        <v>17</v>
      </c>
      <c r="M990">
        <v>0.85044600000000004</v>
      </c>
      <c r="N990">
        <v>0.83353299999999997</v>
      </c>
    </row>
    <row r="991" spans="1:14" ht="15" x14ac:dyDescent="0.3">
      <c r="A991" s="1"/>
      <c r="B991" t="s">
        <v>16</v>
      </c>
      <c r="C991" t="s">
        <v>1355</v>
      </c>
      <c r="D991" t="s">
        <v>6049</v>
      </c>
      <c r="E991" t="s">
        <v>6047</v>
      </c>
      <c r="F991" t="s">
        <v>6049</v>
      </c>
      <c r="G991">
        <v>0.62883502244949296</v>
      </c>
      <c r="H991">
        <v>0.51600000000000001</v>
      </c>
      <c r="I991">
        <v>0.2</v>
      </c>
      <c r="J991">
        <v>0.77100000000000002</v>
      </c>
      <c r="K991" t="str">
        <f t="shared" si="28"/>
        <v>partially</v>
      </c>
      <c r="L991" t="s">
        <v>17</v>
      </c>
      <c r="M991">
        <v>0.62541999999999998</v>
      </c>
      <c r="N991">
        <v>0.621641</v>
      </c>
    </row>
    <row r="992" spans="1:14" ht="15" x14ac:dyDescent="0.3">
      <c r="A992" s="1"/>
      <c r="B992" t="s">
        <v>16</v>
      </c>
      <c r="C992" t="s">
        <v>456</v>
      </c>
      <c r="D992" t="s">
        <v>5495</v>
      </c>
      <c r="E992" t="s">
        <v>5492</v>
      </c>
      <c r="F992" t="s">
        <v>5496</v>
      </c>
      <c r="G992">
        <v>0.16263350844383201</v>
      </c>
      <c r="H992">
        <v>0.51400000000000001</v>
      </c>
      <c r="I992">
        <v>0.5</v>
      </c>
      <c r="J992">
        <v>0.93799999999999994</v>
      </c>
      <c r="K992" t="str">
        <f t="shared" si="28"/>
        <v>partially</v>
      </c>
      <c r="L992" t="s">
        <v>17</v>
      </c>
      <c r="M992">
        <v>0.86277800000000004</v>
      </c>
      <c r="N992">
        <v>0.85755400000000004</v>
      </c>
    </row>
    <row r="993" spans="1:14" ht="15" x14ac:dyDescent="0.3">
      <c r="A993" s="1"/>
      <c r="B993" t="s">
        <v>16</v>
      </c>
      <c r="C993" t="s">
        <v>4650</v>
      </c>
      <c r="D993" t="s">
        <v>9421</v>
      </c>
      <c r="E993" t="s">
        <v>9422</v>
      </c>
      <c r="F993" t="s">
        <v>9423</v>
      </c>
      <c r="G993">
        <v>0.39558330178260798</v>
      </c>
      <c r="H993">
        <v>0.50900000000000001</v>
      </c>
      <c r="I993">
        <v>0</v>
      </c>
      <c r="J993">
        <v>0.63400000000000001</v>
      </c>
      <c r="K993" t="str">
        <f t="shared" si="28"/>
        <v>partially</v>
      </c>
      <c r="L993" t="s">
        <v>17</v>
      </c>
      <c r="M993">
        <v>0.659524</v>
      </c>
      <c r="N993">
        <v>0.66440200000000005</v>
      </c>
    </row>
    <row r="994" spans="1:14" ht="15" x14ac:dyDescent="0.3">
      <c r="A994" s="1"/>
      <c r="B994" t="s">
        <v>16</v>
      </c>
      <c r="C994" t="s">
        <v>1371</v>
      </c>
      <c r="D994" t="s">
        <v>6061</v>
      </c>
      <c r="E994" t="s">
        <v>6059</v>
      </c>
      <c r="F994" t="s">
        <v>6061</v>
      </c>
      <c r="G994">
        <v>0.43208283185958901</v>
      </c>
      <c r="H994">
        <v>0.50800000000000001</v>
      </c>
      <c r="I994">
        <v>0.2</v>
      </c>
      <c r="J994">
        <v>0.79900000000000004</v>
      </c>
      <c r="K994" t="str">
        <f t="shared" si="28"/>
        <v>partially</v>
      </c>
      <c r="L994" t="s">
        <v>17</v>
      </c>
      <c r="M994">
        <v>0.60726599999999997</v>
      </c>
      <c r="N994">
        <v>0.60589999999999999</v>
      </c>
    </row>
    <row r="995" spans="1:14" ht="15" x14ac:dyDescent="0.3">
      <c r="A995" s="1"/>
      <c r="B995" t="s">
        <v>16</v>
      </c>
      <c r="C995" t="s">
        <v>3993</v>
      </c>
      <c r="D995" t="s">
        <v>8222</v>
      </c>
      <c r="E995" t="s">
        <v>8214</v>
      </c>
      <c r="F995" t="s">
        <v>8223</v>
      </c>
      <c r="G995">
        <v>6.7076906561852001E-2</v>
      </c>
      <c r="H995">
        <v>0.50700000000000001</v>
      </c>
      <c r="I995">
        <v>0.25</v>
      </c>
      <c r="J995">
        <v>0.68300000000000005</v>
      </c>
      <c r="K995" t="str">
        <f t="shared" si="28"/>
        <v>partially</v>
      </c>
      <c r="L995" t="s">
        <v>17</v>
      </c>
      <c r="M995">
        <v>0.73520799999999997</v>
      </c>
      <c r="N995">
        <v>0.738348</v>
      </c>
    </row>
    <row r="996" spans="1:14" ht="15" x14ac:dyDescent="0.3">
      <c r="A996" s="1"/>
      <c r="B996" t="s">
        <v>16</v>
      </c>
      <c r="C996" t="s">
        <v>4873</v>
      </c>
      <c r="D996" t="s">
        <v>9885</v>
      </c>
      <c r="E996" t="s">
        <v>9883</v>
      </c>
      <c r="F996" t="s">
        <v>9886</v>
      </c>
      <c r="G996">
        <v>0.32338199019432101</v>
      </c>
      <c r="H996">
        <v>0.505</v>
      </c>
      <c r="I996">
        <v>0.125</v>
      </c>
      <c r="J996">
        <v>0.81100000000000005</v>
      </c>
      <c r="K996" t="str">
        <f t="shared" si="28"/>
        <v>partially</v>
      </c>
      <c r="L996" t="s">
        <v>17</v>
      </c>
      <c r="M996">
        <v>0.64185800000000004</v>
      </c>
      <c r="N996">
        <v>0.66286</v>
      </c>
    </row>
    <row r="997" spans="1:14" ht="15" x14ac:dyDescent="0.3">
      <c r="A997" s="1"/>
      <c r="B997" t="s">
        <v>16</v>
      </c>
      <c r="C997" t="s">
        <v>4451</v>
      </c>
      <c r="D997" t="s">
        <v>8991</v>
      </c>
      <c r="E997" t="s">
        <v>4451</v>
      </c>
      <c r="F997" t="s">
        <v>4451</v>
      </c>
      <c r="G997">
        <v>0.98851931095123302</v>
      </c>
      <c r="H997">
        <v>0.498</v>
      </c>
      <c r="I997">
        <v>0</v>
      </c>
      <c r="J997">
        <v>1</v>
      </c>
      <c r="K997" t="str">
        <f t="shared" si="28"/>
        <v>partially</v>
      </c>
      <c r="L997" t="s">
        <v>17</v>
      </c>
      <c r="M997">
        <v>0.72313799999999995</v>
      </c>
      <c r="N997">
        <v>0.72306199999999998</v>
      </c>
    </row>
    <row r="998" spans="1:14" ht="15" x14ac:dyDescent="0.3">
      <c r="A998" s="1"/>
      <c r="B998" t="s">
        <v>16</v>
      </c>
      <c r="C998" t="s">
        <v>4662</v>
      </c>
      <c r="D998" t="s">
        <v>9451</v>
      </c>
      <c r="E998" t="s">
        <v>9441</v>
      </c>
      <c r="F998" t="s">
        <v>9452</v>
      </c>
      <c r="G998">
        <v>0.561850786209106</v>
      </c>
      <c r="H998">
        <v>0.498</v>
      </c>
      <c r="I998">
        <v>0.25</v>
      </c>
      <c r="J998">
        <v>0.42899999999999999</v>
      </c>
      <c r="K998" t="str">
        <f t="shared" si="28"/>
        <v>partially</v>
      </c>
      <c r="L998" t="s">
        <v>17</v>
      </c>
      <c r="M998">
        <v>0.72068900000000002</v>
      </c>
      <c r="N998">
        <v>0.727827</v>
      </c>
    </row>
    <row r="999" spans="1:14" ht="15" x14ac:dyDescent="0.3">
      <c r="A999" s="1"/>
      <c r="B999" t="s">
        <v>16</v>
      </c>
      <c r="C999" t="s">
        <v>4293</v>
      </c>
      <c r="D999" t="s">
        <v>8736</v>
      </c>
      <c r="E999" t="s">
        <v>8734</v>
      </c>
      <c r="F999" t="s">
        <v>8737</v>
      </c>
      <c r="G999">
        <v>0.57578825950622603</v>
      </c>
      <c r="H999">
        <v>0.496</v>
      </c>
      <c r="I999">
        <v>0</v>
      </c>
      <c r="J999">
        <v>0.36099999999999999</v>
      </c>
      <c r="K999" t="str">
        <f t="shared" si="28"/>
        <v>partially</v>
      </c>
      <c r="L999" t="s">
        <v>17</v>
      </c>
      <c r="M999">
        <v>0.74848199999999998</v>
      </c>
      <c r="N999">
        <v>0.74250099999999997</v>
      </c>
    </row>
    <row r="1000" spans="1:14" ht="15" x14ac:dyDescent="0.3">
      <c r="A1000" s="1"/>
      <c r="B1000" t="s">
        <v>16</v>
      </c>
      <c r="C1000" t="s">
        <v>4442</v>
      </c>
      <c r="D1000" t="s">
        <v>8989</v>
      </c>
      <c r="E1000" t="s">
        <v>4442</v>
      </c>
      <c r="F1000" t="s">
        <v>8990</v>
      </c>
      <c r="G1000">
        <v>0.38610520958900502</v>
      </c>
      <c r="H1000">
        <v>0.496</v>
      </c>
      <c r="I1000">
        <v>0</v>
      </c>
      <c r="J1000">
        <v>0.58699999999999997</v>
      </c>
      <c r="K1000" t="str">
        <f t="shared" si="28"/>
        <v>partially</v>
      </c>
      <c r="L1000" t="s">
        <v>17</v>
      </c>
      <c r="M1000">
        <v>0.63614499999999996</v>
      </c>
      <c r="N1000">
        <v>0.63285599999999997</v>
      </c>
    </row>
    <row r="1001" spans="1:14" ht="15" x14ac:dyDescent="0.3">
      <c r="A1001" s="1"/>
      <c r="B1001" t="s">
        <v>16</v>
      </c>
      <c r="C1001" t="s">
        <v>4208</v>
      </c>
      <c r="D1001" t="s">
        <v>8594</v>
      </c>
      <c r="E1001" t="s">
        <v>8595</v>
      </c>
      <c r="F1001" t="s">
        <v>8594</v>
      </c>
      <c r="G1001">
        <v>0.67458784580230702</v>
      </c>
      <c r="H1001">
        <v>0.495</v>
      </c>
      <c r="I1001">
        <v>0</v>
      </c>
      <c r="J1001">
        <v>0.91400000000000003</v>
      </c>
      <c r="K1001" t="str">
        <f t="shared" si="28"/>
        <v>partially</v>
      </c>
      <c r="L1001" t="s">
        <v>17</v>
      </c>
      <c r="M1001">
        <v>0.768285</v>
      </c>
      <c r="N1001">
        <v>0.77355200000000002</v>
      </c>
    </row>
    <row r="1002" spans="1:14" ht="15" x14ac:dyDescent="0.3">
      <c r="A1002" s="1"/>
      <c r="B1002" t="s">
        <v>16</v>
      </c>
      <c r="C1002" t="s">
        <v>1617</v>
      </c>
      <c r="D1002" t="s">
        <v>6218</v>
      </c>
      <c r="E1002" t="s">
        <v>6195</v>
      </c>
      <c r="F1002" t="s">
        <v>6219</v>
      </c>
      <c r="G1002">
        <v>1.6607626457700001E-4</v>
      </c>
      <c r="H1002">
        <v>0.49399999999999999</v>
      </c>
      <c r="I1002">
        <v>0</v>
      </c>
      <c r="J1002">
        <v>0.57799999999999996</v>
      </c>
      <c r="K1002" t="str">
        <f t="shared" si="28"/>
        <v>partially</v>
      </c>
      <c r="L1002" t="s">
        <v>17</v>
      </c>
      <c r="M1002">
        <v>0.66890700000000003</v>
      </c>
      <c r="N1002">
        <v>0.67598000000000003</v>
      </c>
    </row>
    <row r="1003" spans="1:14" ht="15" x14ac:dyDescent="0.3">
      <c r="A1003" s="1"/>
      <c r="B1003" t="s">
        <v>16</v>
      </c>
      <c r="C1003" t="s">
        <v>395</v>
      </c>
      <c r="D1003" t="s">
        <v>5445</v>
      </c>
      <c r="E1003" t="s">
        <v>5441</v>
      </c>
      <c r="F1003" t="s">
        <v>5446</v>
      </c>
      <c r="G1003">
        <v>0.28253424167633101</v>
      </c>
      <c r="H1003">
        <v>0.48899999999999999</v>
      </c>
      <c r="I1003">
        <v>0.33300000000000002</v>
      </c>
      <c r="J1003">
        <v>0.627</v>
      </c>
      <c r="K1003" t="str">
        <f t="shared" si="28"/>
        <v>partially</v>
      </c>
      <c r="L1003" t="s">
        <v>17</v>
      </c>
      <c r="M1003">
        <v>0.82501800000000003</v>
      </c>
      <c r="N1003">
        <v>0.81661799999999996</v>
      </c>
    </row>
    <row r="1004" spans="1:14" ht="15" x14ac:dyDescent="0.3">
      <c r="A1004" s="1"/>
      <c r="B1004" t="s">
        <v>16</v>
      </c>
      <c r="C1004" t="s">
        <v>4682</v>
      </c>
      <c r="D1004" t="s">
        <v>9485</v>
      </c>
      <c r="E1004" t="s">
        <v>9483</v>
      </c>
      <c r="F1004" t="s">
        <v>9486</v>
      </c>
      <c r="G1004">
        <v>0.12508967518806499</v>
      </c>
      <c r="H1004">
        <v>0.48799999999999999</v>
      </c>
      <c r="I1004">
        <v>0</v>
      </c>
      <c r="J1004">
        <v>0.44800000000000001</v>
      </c>
      <c r="K1004" t="str">
        <f t="shared" si="28"/>
        <v>partially</v>
      </c>
      <c r="L1004" t="s">
        <v>17</v>
      </c>
      <c r="M1004">
        <v>0.70507399999999998</v>
      </c>
      <c r="N1004">
        <v>0.70312300000000005</v>
      </c>
    </row>
    <row r="1005" spans="1:14" ht="15" x14ac:dyDescent="0.3">
      <c r="A1005" s="1"/>
      <c r="B1005" t="s">
        <v>16</v>
      </c>
      <c r="C1005" s="3">
        <v>0.12</v>
      </c>
      <c r="D1005" t="s">
        <v>6274</v>
      </c>
      <c r="E1005" s="3">
        <v>0.12</v>
      </c>
      <c r="F1005" t="s">
        <v>6275</v>
      </c>
      <c r="G1005">
        <v>2.3325800895691001E-2</v>
      </c>
      <c r="H1005">
        <v>0.48699999999999999</v>
      </c>
      <c r="I1005">
        <v>0.4</v>
      </c>
      <c r="J1005">
        <v>0.65300000000000002</v>
      </c>
      <c r="K1005" t="str">
        <f t="shared" si="28"/>
        <v>partially</v>
      </c>
      <c r="L1005" t="s">
        <v>17</v>
      </c>
      <c r="M1005">
        <v>0.65578199999999998</v>
      </c>
      <c r="N1005">
        <v>0.66448399999999996</v>
      </c>
    </row>
    <row r="1006" spans="1:14" ht="15" x14ac:dyDescent="0.3">
      <c r="A1006" s="1"/>
      <c r="B1006" t="s">
        <v>16</v>
      </c>
      <c r="C1006" t="s">
        <v>2219</v>
      </c>
      <c r="D1006" t="s">
        <v>6554</v>
      </c>
      <c r="E1006" t="s">
        <v>6555</v>
      </c>
      <c r="F1006" t="s">
        <v>6556</v>
      </c>
      <c r="G1006">
        <v>0.61159586906433105</v>
      </c>
      <c r="H1006">
        <v>0.48199999999999998</v>
      </c>
      <c r="I1006">
        <v>0.54500000000000004</v>
      </c>
      <c r="J1006">
        <v>0.879</v>
      </c>
      <c r="K1006" t="str">
        <f t="shared" si="28"/>
        <v>partially</v>
      </c>
      <c r="L1006" t="s">
        <v>17</v>
      </c>
      <c r="M1006">
        <v>0.84311599999999998</v>
      </c>
      <c r="N1006">
        <v>0.83143900000000004</v>
      </c>
    </row>
    <row r="1007" spans="1:14" ht="15" x14ac:dyDescent="0.3">
      <c r="A1007" s="1"/>
      <c r="B1007" t="s">
        <v>16</v>
      </c>
      <c r="C1007" t="s">
        <v>4406</v>
      </c>
      <c r="D1007" t="s">
        <v>8942</v>
      </c>
      <c r="E1007" t="s">
        <v>4406</v>
      </c>
      <c r="F1007" t="s">
        <v>4406</v>
      </c>
      <c r="G1007">
        <v>0.99779856204986594</v>
      </c>
      <c r="H1007">
        <v>0.48099999999999998</v>
      </c>
      <c r="I1007">
        <v>0</v>
      </c>
      <c r="J1007">
        <v>1</v>
      </c>
      <c r="K1007" t="str">
        <f t="shared" si="28"/>
        <v>partially</v>
      </c>
      <c r="L1007" t="s">
        <v>17</v>
      </c>
      <c r="M1007">
        <v>0.72686700000000004</v>
      </c>
      <c r="N1007">
        <v>0.72688200000000003</v>
      </c>
    </row>
    <row r="1008" spans="1:14" ht="15" x14ac:dyDescent="0.3">
      <c r="A1008" s="1"/>
      <c r="B1008" t="s">
        <v>16</v>
      </c>
      <c r="C1008" t="s">
        <v>5004</v>
      </c>
      <c r="D1008" t="s">
        <v>10139</v>
      </c>
      <c r="E1008" t="s">
        <v>10138</v>
      </c>
      <c r="F1008" t="s">
        <v>10140</v>
      </c>
      <c r="G1008">
        <v>0.51909255981445301</v>
      </c>
      <c r="H1008">
        <v>0.48</v>
      </c>
      <c r="I1008">
        <v>0</v>
      </c>
      <c r="J1008">
        <v>0.94</v>
      </c>
      <c r="K1008" t="str">
        <f t="shared" si="28"/>
        <v>partially</v>
      </c>
      <c r="L1008" t="s">
        <v>17</v>
      </c>
      <c r="M1008">
        <v>0.74090299999999998</v>
      </c>
      <c r="N1008">
        <v>0.74655499999999997</v>
      </c>
    </row>
    <row r="1009" spans="1:14" ht="15" x14ac:dyDescent="0.3">
      <c r="A1009" s="1"/>
      <c r="B1009" t="s">
        <v>16</v>
      </c>
      <c r="C1009" t="s">
        <v>2010</v>
      </c>
      <c r="D1009" t="s">
        <v>6448</v>
      </c>
      <c r="E1009" t="s">
        <v>2012</v>
      </c>
      <c r="F1009" t="s">
        <v>6449</v>
      </c>
      <c r="G1009">
        <v>0.31473451852798501</v>
      </c>
      <c r="H1009">
        <v>0.47899999999999998</v>
      </c>
      <c r="I1009">
        <v>0.32</v>
      </c>
      <c r="J1009">
        <v>0.58499999999999996</v>
      </c>
      <c r="K1009" t="str">
        <f t="shared" si="28"/>
        <v>partially</v>
      </c>
      <c r="L1009" t="s">
        <v>17</v>
      </c>
      <c r="M1009">
        <v>0.77379699999999996</v>
      </c>
      <c r="N1009">
        <v>0.77339599999999997</v>
      </c>
    </row>
    <row r="1010" spans="1:14" ht="15" x14ac:dyDescent="0.3">
      <c r="A1010" s="1"/>
      <c r="B1010" t="s">
        <v>16</v>
      </c>
      <c r="C1010">
        <v>1981</v>
      </c>
      <c r="D1010" t="s">
        <v>1852</v>
      </c>
      <c r="E1010">
        <v>1981</v>
      </c>
      <c r="F1010" t="s">
        <v>1853</v>
      </c>
      <c r="G1010">
        <v>0.23849809169769301</v>
      </c>
      <c r="H1010">
        <v>0.47599999999999998</v>
      </c>
      <c r="I1010">
        <v>0</v>
      </c>
      <c r="J1010">
        <v>0.35799999999999998</v>
      </c>
      <c r="K1010" t="str">
        <f t="shared" si="28"/>
        <v>partially</v>
      </c>
      <c r="L1010" t="s">
        <v>17</v>
      </c>
      <c r="M1010">
        <v>0.61056500000000002</v>
      </c>
      <c r="N1010">
        <v>0.62318099999999998</v>
      </c>
    </row>
    <row r="1011" spans="1:14" ht="15" x14ac:dyDescent="0.3">
      <c r="A1011" s="1"/>
      <c r="B1011" t="s">
        <v>16</v>
      </c>
      <c r="C1011" t="s">
        <v>3953</v>
      </c>
      <c r="D1011" t="s">
        <v>8131</v>
      </c>
      <c r="E1011" t="s">
        <v>8129</v>
      </c>
      <c r="F1011" t="s">
        <v>8132</v>
      </c>
      <c r="G1011">
        <v>0.139049246907234</v>
      </c>
      <c r="H1011">
        <v>0.47599999999999998</v>
      </c>
      <c r="I1011">
        <v>0.4</v>
      </c>
      <c r="J1011">
        <v>0.75600000000000001</v>
      </c>
      <c r="K1011" t="str">
        <f t="shared" si="28"/>
        <v>partially</v>
      </c>
      <c r="L1011" t="s">
        <v>17</v>
      </c>
      <c r="M1011">
        <v>0.85037200000000002</v>
      </c>
      <c r="N1011">
        <v>0.83530499999999996</v>
      </c>
    </row>
    <row r="1012" spans="1:14" ht="15" x14ac:dyDescent="0.3">
      <c r="A1012" s="1"/>
      <c r="B1012" t="s">
        <v>16</v>
      </c>
      <c r="C1012" t="s">
        <v>1733</v>
      </c>
      <c r="D1012" t="s">
        <v>1718</v>
      </c>
      <c r="E1012" t="s">
        <v>1736</v>
      </c>
      <c r="F1012" t="s">
        <v>1720</v>
      </c>
      <c r="G1012">
        <v>0.38671842217445401</v>
      </c>
      <c r="H1012">
        <v>0.47499999999999998</v>
      </c>
      <c r="I1012">
        <v>0</v>
      </c>
      <c r="J1012">
        <v>0.66800000000000004</v>
      </c>
      <c r="K1012" t="str">
        <f t="shared" si="28"/>
        <v>partially</v>
      </c>
      <c r="L1012" t="s">
        <v>17</v>
      </c>
      <c r="M1012">
        <v>0.67284500000000003</v>
      </c>
      <c r="N1012">
        <v>0.68091100000000004</v>
      </c>
    </row>
    <row r="1013" spans="1:14" ht="15" x14ac:dyDescent="0.3">
      <c r="A1013" s="1"/>
      <c r="B1013" t="s">
        <v>16</v>
      </c>
      <c r="C1013" t="s">
        <v>4151</v>
      </c>
      <c r="D1013" t="s">
        <v>8507</v>
      </c>
      <c r="E1013" t="s">
        <v>8508</v>
      </c>
      <c r="F1013" t="s">
        <v>8509</v>
      </c>
      <c r="G1013">
        <v>5.3131487220525998E-2</v>
      </c>
      <c r="H1013">
        <v>0.47399999999999998</v>
      </c>
      <c r="I1013">
        <v>0.35299999999999998</v>
      </c>
      <c r="J1013">
        <v>0.54100000000000004</v>
      </c>
      <c r="K1013" t="str">
        <f t="shared" si="28"/>
        <v>partially</v>
      </c>
      <c r="L1013" t="s">
        <v>17</v>
      </c>
      <c r="M1013">
        <v>0.67434799999999995</v>
      </c>
      <c r="N1013">
        <v>0.680813</v>
      </c>
    </row>
    <row r="1014" spans="1:14" ht="15" x14ac:dyDescent="0.3">
      <c r="A1014" s="1"/>
      <c r="B1014" t="s">
        <v>16</v>
      </c>
      <c r="C1014" t="s">
        <v>5173</v>
      </c>
      <c r="D1014" t="s">
        <v>10444</v>
      </c>
      <c r="E1014" t="s">
        <v>10445</v>
      </c>
      <c r="F1014" t="s">
        <v>10446</v>
      </c>
      <c r="G1014">
        <v>0.50310975313186601</v>
      </c>
      <c r="H1014">
        <v>0.47299999999999998</v>
      </c>
      <c r="I1014">
        <v>0</v>
      </c>
      <c r="J1014">
        <v>0.59599999999999997</v>
      </c>
      <c r="K1014" t="str">
        <f t="shared" si="28"/>
        <v>partially</v>
      </c>
      <c r="L1014" t="s">
        <v>17</v>
      </c>
      <c r="M1014">
        <v>0.68364499999999995</v>
      </c>
      <c r="N1014">
        <v>0.69717499999999999</v>
      </c>
    </row>
    <row r="1015" spans="1:14" ht="15" x14ac:dyDescent="0.3">
      <c r="A1015" s="1"/>
      <c r="B1015" t="s">
        <v>16</v>
      </c>
      <c r="C1015" t="s">
        <v>4445</v>
      </c>
      <c r="D1015" t="s">
        <v>8994</v>
      </c>
      <c r="E1015" t="s">
        <v>4445</v>
      </c>
      <c r="F1015" t="s">
        <v>8995</v>
      </c>
      <c r="G1015">
        <v>0.60703605413436901</v>
      </c>
      <c r="H1015">
        <v>0.47099999999999997</v>
      </c>
      <c r="I1015">
        <v>0</v>
      </c>
      <c r="J1015">
        <v>0.46899999999999997</v>
      </c>
      <c r="K1015" t="str">
        <f t="shared" si="28"/>
        <v>partially</v>
      </c>
      <c r="L1015" t="s">
        <v>17</v>
      </c>
      <c r="M1015">
        <v>0.63466699999999998</v>
      </c>
      <c r="N1015">
        <v>0.63786600000000004</v>
      </c>
    </row>
    <row r="1016" spans="1:14" ht="15" x14ac:dyDescent="0.3">
      <c r="A1016" s="1"/>
      <c r="B1016" t="s">
        <v>16</v>
      </c>
      <c r="C1016" t="s">
        <v>2129</v>
      </c>
      <c r="D1016" t="s">
        <v>2140</v>
      </c>
      <c r="E1016" t="s">
        <v>2130</v>
      </c>
      <c r="F1016" t="s">
        <v>2141</v>
      </c>
      <c r="G1016">
        <v>0.64124810695648204</v>
      </c>
      <c r="H1016">
        <v>0.47</v>
      </c>
      <c r="I1016">
        <v>0.4</v>
      </c>
      <c r="J1016">
        <v>0.75</v>
      </c>
      <c r="K1016" t="str">
        <f t="shared" si="28"/>
        <v>partially</v>
      </c>
      <c r="L1016" t="s">
        <v>17</v>
      </c>
      <c r="M1016">
        <v>0.78650799999999998</v>
      </c>
      <c r="N1016">
        <v>0.79232400000000003</v>
      </c>
    </row>
    <row r="1017" spans="1:14" ht="15" x14ac:dyDescent="0.3">
      <c r="A1017" s="1"/>
      <c r="B1017" t="s">
        <v>16</v>
      </c>
      <c r="C1017" t="s">
        <v>4539</v>
      </c>
      <c r="D1017" t="s">
        <v>9181</v>
      </c>
      <c r="E1017" t="s">
        <v>9182</v>
      </c>
      <c r="F1017" t="s">
        <v>9183</v>
      </c>
      <c r="G1017">
        <v>0.203912258148193</v>
      </c>
      <c r="H1017">
        <v>0.46899999999999997</v>
      </c>
      <c r="I1017">
        <v>0.75</v>
      </c>
      <c r="J1017">
        <v>0.78</v>
      </c>
      <c r="K1017" t="str">
        <f t="shared" si="28"/>
        <v>partially</v>
      </c>
      <c r="L1017" t="s">
        <v>17</v>
      </c>
      <c r="M1017">
        <v>0.85003700000000004</v>
      </c>
      <c r="N1017">
        <v>0.85879499999999998</v>
      </c>
    </row>
    <row r="1018" spans="1:14" ht="15" x14ac:dyDescent="0.3">
      <c r="A1018" s="1"/>
      <c r="B1018" t="s">
        <v>16</v>
      </c>
      <c r="C1018" t="s">
        <v>3987</v>
      </c>
      <c r="D1018" t="s">
        <v>8203</v>
      </c>
      <c r="E1018" t="s">
        <v>8201</v>
      </c>
      <c r="F1018" t="s">
        <v>8204</v>
      </c>
      <c r="G1018">
        <v>0.243657872080803</v>
      </c>
      <c r="H1018">
        <v>0.46800000000000003</v>
      </c>
      <c r="I1018">
        <v>0.125</v>
      </c>
      <c r="J1018">
        <v>0.48899999999999999</v>
      </c>
      <c r="K1018" t="str">
        <f t="shared" si="28"/>
        <v>partially</v>
      </c>
      <c r="L1018" t="s">
        <v>17</v>
      </c>
      <c r="M1018">
        <v>0.73701499999999998</v>
      </c>
      <c r="N1018">
        <v>0.73641900000000005</v>
      </c>
    </row>
    <row r="1019" spans="1:14" ht="15" x14ac:dyDescent="0.3">
      <c r="A1019" s="1"/>
      <c r="B1019" t="s">
        <v>16</v>
      </c>
      <c r="C1019" t="s">
        <v>3200</v>
      </c>
      <c r="D1019" t="s">
        <v>6693</v>
      </c>
      <c r="E1019" t="s">
        <v>6694</v>
      </c>
      <c r="F1019" t="s">
        <v>6695</v>
      </c>
      <c r="G1019">
        <v>0.65392339229583696</v>
      </c>
      <c r="H1019">
        <v>0.46500000000000002</v>
      </c>
      <c r="I1019">
        <v>0</v>
      </c>
      <c r="J1019">
        <v>0.63500000000000001</v>
      </c>
      <c r="K1019" t="str">
        <f t="shared" si="28"/>
        <v>partially</v>
      </c>
      <c r="L1019" t="s">
        <v>17</v>
      </c>
      <c r="M1019">
        <v>0.73012100000000002</v>
      </c>
      <c r="N1019">
        <v>0.72243199999999996</v>
      </c>
    </row>
    <row r="1020" spans="1:14" ht="15" x14ac:dyDescent="0.3">
      <c r="A1020" s="1"/>
      <c r="B1020" t="s">
        <v>16</v>
      </c>
      <c r="C1020" t="s">
        <v>4735</v>
      </c>
      <c r="D1020">
        <v>2</v>
      </c>
      <c r="E1020" t="s">
        <v>9606</v>
      </c>
      <c r="F1020">
        <v>2</v>
      </c>
      <c r="G1020">
        <v>0.70467638969421398</v>
      </c>
      <c r="H1020">
        <v>0.46500000000000002</v>
      </c>
      <c r="I1020">
        <v>0.28599999999999998</v>
      </c>
      <c r="J1020">
        <v>0.66400000000000003</v>
      </c>
      <c r="K1020" t="str">
        <f t="shared" si="28"/>
        <v>partially</v>
      </c>
      <c r="L1020" t="s">
        <v>17</v>
      </c>
      <c r="M1020">
        <v>0.62668299999999999</v>
      </c>
      <c r="N1020">
        <v>0.63258000000000003</v>
      </c>
    </row>
    <row r="1021" spans="1:14" ht="15" x14ac:dyDescent="0.3">
      <c r="A1021" s="1"/>
      <c r="B1021" t="s">
        <v>16</v>
      </c>
      <c r="C1021" t="s">
        <v>4339</v>
      </c>
      <c r="D1021" t="s">
        <v>8827</v>
      </c>
      <c r="E1021" t="s">
        <v>8823</v>
      </c>
      <c r="F1021" t="s">
        <v>8828</v>
      </c>
      <c r="G1021">
        <v>0.17956982553005199</v>
      </c>
      <c r="H1021">
        <v>0.46400000000000002</v>
      </c>
      <c r="I1021">
        <v>0</v>
      </c>
      <c r="J1021">
        <v>0.78500000000000003</v>
      </c>
      <c r="K1021" t="str">
        <f t="shared" si="28"/>
        <v>partially</v>
      </c>
      <c r="L1021" t="s">
        <v>17</v>
      </c>
      <c r="M1021">
        <v>0.74052399999999996</v>
      </c>
      <c r="N1021">
        <v>0.72879300000000002</v>
      </c>
    </row>
    <row r="1022" spans="1:14" ht="15" x14ac:dyDescent="0.3">
      <c r="A1022" s="1"/>
      <c r="B1022" t="s">
        <v>16</v>
      </c>
      <c r="C1022" t="s">
        <v>101</v>
      </c>
      <c r="D1022" t="s">
        <v>2233</v>
      </c>
      <c r="E1022" t="s">
        <v>102</v>
      </c>
      <c r="F1022" t="s">
        <v>73</v>
      </c>
      <c r="G1022">
        <v>0.30473488569259599</v>
      </c>
      <c r="H1022">
        <v>0.46300000000000002</v>
      </c>
      <c r="I1022">
        <v>0</v>
      </c>
      <c r="J1022">
        <v>0.76600000000000001</v>
      </c>
      <c r="K1022" t="str">
        <f t="shared" si="28"/>
        <v>partially</v>
      </c>
      <c r="L1022" t="s">
        <v>17</v>
      </c>
      <c r="M1022">
        <v>0.64952699999999997</v>
      </c>
      <c r="N1022">
        <v>0.64159900000000003</v>
      </c>
    </row>
    <row r="1023" spans="1:14" ht="15" x14ac:dyDescent="0.3">
      <c r="A1023" s="1"/>
      <c r="B1023" t="s">
        <v>16</v>
      </c>
      <c r="C1023" t="s">
        <v>4439</v>
      </c>
      <c r="D1023" t="s">
        <v>8986</v>
      </c>
      <c r="E1023" t="s">
        <v>4439</v>
      </c>
      <c r="F1023" t="s">
        <v>8987</v>
      </c>
      <c r="G1023">
        <v>0.98680317401885997</v>
      </c>
      <c r="H1023">
        <v>0.45900000000000002</v>
      </c>
      <c r="I1023">
        <v>0</v>
      </c>
      <c r="J1023">
        <v>0.70199999999999996</v>
      </c>
      <c r="K1023" t="str">
        <f t="shared" si="28"/>
        <v>partially</v>
      </c>
      <c r="L1023" t="s">
        <v>17</v>
      </c>
      <c r="M1023">
        <v>0.708731</v>
      </c>
      <c r="N1023">
        <v>0.71440999999999999</v>
      </c>
    </row>
    <row r="1024" spans="1:14" ht="15" x14ac:dyDescent="0.3">
      <c r="A1024" s="1"/>
      <c r="B1024" t="s">
        <v>16</v>
      </c>
      <c r="C1024" t="s">
        <v>3225</v>
      </c>
      <c r="D1024" t="s">
        <v>6763</v>
      </c>
      <c r="E1024" t="s">
        <v>6761</v>
      </c>
      <c r="F1024" t="s">
        <v>6764</v>
      </c>
      <c r="G1024">
        <v>0.34299746155738797</v>
      </c>
      <c r="H1024">
        <v>0.45500000000000002</v>
      </c>
      <c r="I1024">
        <v>0</v>
      </c>
      <c r="J1024">
        <v>0.82799999999999996</v>
      </c>
      <c r="K1024" t="str">
        <f t="shared" si="28"/>
        <v>partially</v>
      </c>
      <c r="L1024" t="s">
        <v>17</v>
      </c>
      <c r="M1024">
        <v>0.75615299999999996</v>
      </c>
      <c r="N1024">
        <v>0.77123900000000001</v>
      </c>
    </row>
    <row r="1025" spans="1:14" ht="15" x14ac:dyDescent="0.3">
      <c r="A1025" s="1"/>
      <c r="B1025" t="s">
        <v>16</v>
      </c>
      <c r="C1025" t="s">
        <v>5197</v>
      </c>
      <c r="D1025" t="s">
        <v>10510</v>
      </c>
      <c r="E1025" t="s">
        <v>10508</v>
      </c>
      <c r="F1025" t="s">
        <v>10511</v>
      </c>
      <c r="G1025">
        <v>0.71095901727676403</v>
      </c>
      <c r="H1025">
        <v>0.45100000000000001</v>
      </c>
      <c r="I1025">
        <v>0</v>
      </c>
      <c r="J1025">
        <v>0.57899999999999996</v>
      </c>
      <c r="K1025" t="str">
        <f t="shared" si="28"/>
        <v>partially</v>
      </c>
      <c r="L1025" t="s">
        <v>17</v>
      </c>
      <c r="M1025">
        <v>0.68642800000000004</v>
      </c>
      <c r="N1025">
        <v>0.688855</v>
      </c>
    </row>
    <row r="1026" spans="1:14" ht="15" x14ac:dyDescent="0.3">
      <c r="A1026" s="1"/>
      <c r="B1026" t="s">
        <v>16</v>
      </c>
      <c r="C1026" t="s">
        <v>545</v>
      </c>
      <c r="D1026" t="s">
        <v>540</v>
      </c>
      <c r="E1026" t="s">
        <v>546</v>
      </c>
      <c r="F1026" t="s">
        <v>541</v>
      </c>
      <c r="G1026">
        <v>0.43728613853454601</v>
      </c>
      <c r="H1026">
        <v>0.45</v>
      </c>
      <c r="I1026">
        <v>0.66700000000000004</v>
      </c>
      <c r="J1026">
        <v>0.86899999999999999</v>
      </c>
      <c r="K1026" t="str">
        <f t="shared" si="28"/>
        <v>partially</v>
      </c>
      <c r="L1026" t="s">
        <v>17</v>
      </c>
      <c r="M1026">
        <v>0.80534600000000001</v>
      </c>
      <c r="N1026">
        <v>0.78471100000000005</v>
      </c>
    </row>
    <row r="1027" spans="1:14" ht="15" x14ac:dyDescent="0.3">
      <c r="A1027" s="1"/>
      <c r="B1027" t="s">
        <v>16</v>
      </c>
      <c r="C1027" t="s">
        <v>3425</v>
      </c>
      <c r="D1027" t="s">
        <v>7204</v>
      </c>
      <c r="E1027" t="s">
        <v>7202</v>
      </c>
      <c r="F1027" t="s">
        <v>7205</v>
      </c>
      <c r="G1027">
        <v>0.113296806812286</v>
      </c>
      <c r="H1027">
        <v>0.44600000000000001</v>
      </c>
      <c r="I1027">
        <v>0</v>
      </c>
      <c r="J1027">
        <v>0.70699999999999996</v>
      </c>
      <c r="K1027" t="str">
        <f t="shared" ref="K1027:K1090" si="29">IF(H1027&gt;0.64,"yes",IF(H1027&gt;=0.45,"partially","no"))</f>
        <v>no</v>
      </c>
      <c r="L1027" t="s">
        <v>18</v>
      </c>
      <c r="M1027">
        <v>0.63243300000000002</v>
      </c>
      <c r="N1027">
        <v>0.639517</v>
      </c>
    </row>
    <row r="1028" spans="1:14" ht="15" x14ac:dyDescent="0.3">
      <c r="A1028" s="1"/>
      <c r="B1028" t="s">
        <v>16</v>
      </c>
      <c r="C1028" t="s">
        <v>4068</v>
      </c>
      <c r="D1028" t="s">
        <v>8359</v>
      </c>
      <c r="E1028" t="s">
        <v>8360</v>
      </c>
      <c r="F1028" t="s">
        <v>8361</v>
      </c>
      <c r="G1028">
        <v>0.59348499774932895</v>
      </c>
      <c r="H1028">
        <v>0.44500000000000001</v>
      </c>
      <c r="I1028">
        <v>0.4</v>
      </c>
      <c r="J1028">
        <v>0.85</v>
      </c>
      <c r="K1028" t="str">
        <f t="shared" si="29"/>
        <v>no</v>
      </c>
      <c r="L1028" t="s">
        <v>18</v>
      </c>
      <c r="M1028">
        <v>0.75607800000000003</v>
      </c>
      <c r="N1028">
        <v>0.76449900000000004</v>
      </c>
    </row>
    <row r="1029" spans="1:14" ht="15" x14ac:dyDescent="0.3">
      <c r="A1029" s="1"/>
      <c r="B1029" t="s">
        <v>16</v>
      </c>
      <c r="C1029" t="s">
        <v>4387</v>
      </c>
      <c r="D1029" t="s">
        <v>8918</v>
      </c>
      <c r="E1029" t="s">
        <v>8918</v>
      </c>
      <c r="F1029" t="s">
        <v>8918</v>
      </c>
      <c r="G1029">
        <v>0.98298692703247104</v>
      </c>
      <c r="H1029">
        <v>0.44500000000000001</v>
      </c>
      <c r="I1029">
        <v>0</v>
      </c>
      <c r="J1029">
        <v>1</v>
      </c>
      <c r="K1029" t="str">
        <f t="shared" si="29"/>
        <v>no</v>
      </c>
      <c r="L1029" t="s">
        <v>18</v>
      </c>
      <c r="M1029">
        <v>0.64894099999999999</v>
      </c>
      <c r="N1029">
        <v>0.64685800000000004</v>
      </c>
    </row>
    <row r="1030" spans="1:14" ht="15" x14ac:dyDescent="0.3">
      <c r="A1030" s="1"/>
      <c r="B1030" t="s">
        <v>16</v>
      </c>
      <c r="C1030" t="s">
        <v>3981</v>
      </c>
      <c r="D1030" t="s">
        <v>8190</v>
      </c>
      <c r="E1030" t="s">
        <v>8191</v>
      </c>
      <c r="F1030" t="s">
        <v>8192</v>
      </c>
      <c r="G1030">
        <v>0.49927002191543601</v>
      </c>
      <c r="H1030">
        <v>0.44400000000000001</v>
      </c>
      <c r="I1030">
        <v>0.16700000000000001</v>
      </c>
      <c r="J1030">
        <v>0.58499999999999996</v>
      </c>
      <c r="K1030" t="str">
        <f t="shared" si="29"/>
        <v>no</v>
      </c>
      <c r="L1030" t="s">
        <v>18</v>
      </c>
      <c r="M1030">
        <v>0.73698900000000001</v>
      </c>
      <c r="N1030">
        <v>0.74016000000000004</v>
      </c>
    </row>
    <row r="1031" spans="1:14" ht="15" x14ac:dyDescent="0.3">
      <c r="A1031" s="1"/>
      <c r="B1031" t="s">
        <v>16</v>
      </c>
      <c r="C1031" t="s">
        <v>176</v>
      </c>
      <c r="D1031" t="s">
        <v>5299</v>
      </c>
      <c r="E1031" t="s">
        <v>178</v>
      </c>
      <c r="F1031" t="s">
        <v>190</v>
      </c>
      <c r="G1031">
        <v>0.51593941450118996</v>
      </c>
      <c r="H1031">
        <v>0.443</v>
      </c>
      <c r="I1031">
        <v>0</v>
      </c>
      <c r="J1031">
        <v>0.57599999999999996</v>
      </c>
      <c r="K1031" t="str">
        <f t="shared" si="29"/>
        <v>no</v>
      </c>
      <c r="L1031" t="s">
        <v>18</v>
      </c>
      <c r="M1031">
        <v>0.68829099999999999</v>
      </c>
      <c r="N1031">
        <v>0.69363399999999997</v>
      </c>
    </row>
    <row r="1032" spans="1:14" ht="15" x14ac:dyDescent="0.3">
      <c r="A1032" s="1"/>
      <c r="B1032" t="s">
        <v>16</v>
      </c>
      <c r="C1032" t="s">
        <v>4931</v>
      </c>
      <c r="D1032" t="s">
        <v>10008</v>
      </c>
      <c r="E1032" t="s">
        <v>10004</v>
      </c>
      <c r="F1032" t="s">
        <v>10009</v>
      </c>
      <c r="G1032">
        <v>0.35042476654052701</v>
      </c>
      <c r="H1032">
        <v>0.441</v>
      </c>
      <c r="I1032">
        <v>0.5</v>
      </c>
      <c r="J1032">
        <v>0.76700000000000002</v>
      </c>
      <c r="K1032" t="str">
        <f t="shared" si="29"/>
        <v>no</v>
      </c>
      <c r="L1032" t="s">
        <v>18</v>
      </c>
      <c r="M1032">
        <v>0.85176399999999997</v>
      </c>
      <c r="N1032">
        <v>0.84902599999999995</v>
      </c>
    </row>
    <row r="1033" spans="1:14" ht="15" x14ac:dyDescent="0.3">
      <c r="A1033" s="1"/>
      <c r="B1033" t="s">
        <v>16</v>
      </c>
      <c r="C1033" s="3">
        <v>0.1</v>
      </c>
      <c r="D1033" t="s">
        <v>6647</v>
      </c>
      <c r="E1033" s="3">
        <v>0.1</v>
      </c>
      <c r="F1033" t="s">
        <v>6648</v>
      </c>
      <c r="G1033">
        <v>0.93061292171478305</v>
      </c>
      <c r="H1033">
        <v>0.43</v>
      </c>
      <c r="I1033">
        <v>0</v>
      </c>
      <c r="J1033">
        <v>0.56599999999999995</v>
      </c>
      <c r="K1033" t="str">
        <f t="shared" si="29"/>
        <v>no</v>
      </c>
      <c r="L1033" t="s">
        <v>18</v>
      </c>
      <c r="M1033">
        <v>0.62112299999999998</v>
      </c>
      <c r="N1033">
        <v>0.61938499999999996</v>
      </c>
    </row>
    <row r="1034" spans="1:14" ht="15" x14ac:dyDescent="0.3">
      <c r="A1034" s="1"/>
      <c r="B1034" t="s">
        <v>16</v>
      </c>
      <c r="C1034" t="s">
        <v>4968</v>
      </c>
      <c r="D1034" t="s">
        <v>10062</v>
      </c>
      <c r="E1034" t="s">
        <v>10063</v>
      </c>
      <c r="F1034" t="s">
        <v>10064</v>
      </c>
      <c r="G1034">
        <v>0.38496628403663602</v>
      </c>
      <c r="H1034">
        <v>0.42599999999999999</v>
      </c>
      <c r="I1034">
        <v>0.25</v>
      </c>
      <c r="J1034">
        <v>0.79400000000000004</v>
      </c>
      <c r="K1034" t="str">
        <f t="shared" si="29"/>
        <v>no</v>
      </c>
      <c r="L1034" t="s">
        <v>18</v>
      </c>
      <c r="M1034">
        <v>0.75958599999999998</v>
      </c>
      <c r="N1034">
        <v>0.76743099999999997</v>
      </c>
    </row>
    <row r="1035" spans="1:14" ht="15" x14ac:dyDescent="0.3">
      <c r="A1035" s="1"/>
      <c r="B1035" t="s">
        <v>16</v>
      </c>
      <c r="C1035" t="s">
        <v>3506</v>
      </c>
      <c r="D1035" t="s">
        <v>7340</v>
      </c>
      <c r="E1035" t="s">
        <v>7341</v>
      </c>
      <c r="F1035" t="s">
        <v>7342</v>
      </c>
      <c r="G1035">
        <v>0.52047014236450195</v>
      </c>
      <c r="H1035">
        <v>0.42399999999999999</v>
      </c>
      <c r="I1035">
        <v>0</v>
      </c>
      <c r="J1035">
        <v>0.86799999999999999</v>
      </c>
      <c r="K1035" t="str">
        <f t="shared" si="29"/>
        <v>no</v>
      </c>
      <c r="L1035" t="s">
        <v>18</v>
      </c>
      <c r="M1035">
        <v>0.70638400000000001</v>
      </c>
      <c r="N1035">
        <v>0.712368</v>
      </c>
    </row>
    <row r="1036" spans="1:14" ht="15" x14ac:dyDescent="0.3">
      <c r="A1036" s="1"/>
      <c r="B1036" t="s">
        <v>16</v>
      </c>
      <c r="C1036" t="s">
        <v>4162</v>
      </c>
      <c r="D1036" t="s">
        <v>8528</v>
      </c>
      <c r="E1036" t="s">
        <v>8529</v>
      </c>
      <c r="F1036" t="s">
        <v>8528</v>
      </c>
      <c r="G1036">
        <v>0.87748426198959395</v>
      </c>
      <c r="H1036">
        <v>0.42299999999999999</v>
      </c>
      <c r="I1036">
        <v>0</v>
      </c>
      <c r="J1036">
        <v>0.98099999999999998</v>
      </c>
      <c r="K1036" t="str">
        <f t="shared" si="29"/>
        <v>no</v>
      </c>
      <c r="L1036" t="s">
        <v>18</v>
      </c>
      <c r="M1036">
        <v>0.66391900000000004</v>
      </c>
      <c r="N1036">
        <v>0.65877200000000002</v>
      </c>
    </row>
    <row r="1037" spans="1:14" ht="15" x14ac:dyDescent="0.3">
      <c r="A1037" s="1"/>
      <c r="B1037" t="s">
        <v>16</v>
      </c>
      <c r="C1037" t="s">
        <v>3911</v>
      </c>
      <c r="D1037" t="s">
        <v>8041</v>
      </c>
      <c r="E1037" t="s">
        <v>8033</v>
      </c>
      <c r="F1037" t="s">
        <v>8042</v>
      </c>
      <c r="G1037">
        <v>0.39284262061119102</v>
      </c>
      <c r="H1037">
        <v>0.42199999999999999</v>
      </c>
      <c r="I1037">
        <v>0</v>
      </c>
      <c r="J1037">
        <v>0.36299999999999999</v>
      </c>
      <c r="K1037" t="str">
        <f t="shared" si="29"/>
        <v>no</v>
      </c>
      <c r="L1037" t="s">
        <v>18</v>
      </c>
      <c r="M1037">
        <v>0.68993300000000002</v>
      </c>
      <c r="N1037">
        <v>0.69645699999999999</v>
      </c>
    </row>
    <row r="1038" spans="1:14" ht="15" x14ac:dyDescent="0.3">
      <c r="A1038" s="1"/>
      <c r="B1038" t="s">
        <v>16</v>
      </c>
      <c r="C1038" t="s">
        <v>4744</v>
      </c>
      <c r="D1038" t="s">
        <v>9625</v>
      </c>
      <c r="E1038" t="s">
        <v>9626</v>
      </c>
      <c r="F1038" t="s">
        <v>9626</v>
      </c>
      <c r="G1038">
        <v>0.61489117145538297</v>
      </c>
      <c r="H1038">
        <v>0.42199999999999999</v>
      </c>
      <c r="I1038">
        <v>0.5</v>
      </c>
      <c r="J1038">
        <v>1</v>
      </c>
      <c r="K1038" t="str">
        <f t="shared" si="29"/>
        <v>no</v>
      </c>
      <c r="L1038" t="s">
        <v>18</v>
      </c>
      <c r="M1038">
        <v>0.76735100000000001</v>
      </c>
      <c r="N1038">
        <v>0.76789799999999997</v>
      </c>
    </row>
    <row r="1039" spans="1:14" ht="15" x14ac:dyDescent="0.3">
      <c r="A1039" s="1"/>
      <c r="B1039" t="s">
        <v>16</v>
      </c>
      <c r="C1039" t="s">
        <v>3933</v>
      </c>
      <c r="D1039" t="s">
        <v>8081</v>
      </c>
      <c r="E1039" t="s">
        <v>8079</v>
      </c>
      <c r="F1039" t="s">
        <v>8082</v>
      </c>
      <c r="G1039">
        <v>0.26450985670089699</v>
      </c>
      <c r="H1039">
        <v>0.42</v>
      </c>
      <c r="I1039">
        <v>0.25</v>
      </c>
      <c r="J1039">
        <v>0.82799999999999996</v>
      </c>
      <c r="K1039" t="str">
        <f t="shared" si="29"/>
        <v>no</v>
      </c>
      <c r="L1039" t="s">
        <v>18</v>
      </c>
      <c r="M1039">
        <v>0.79890399999999995</v>
      </c>
      <c r="N1039">
        <v>0.78121300000000005</v>
      </c>
    </row>
    <row r="1040" spans="1:14" ht="15" x14ac:dyDescent="0.3">
      <c r="A1040" s="1"/>
      <c r="B1040" t="s">
        <v>16</v>
      </c>
      <c r="C1040" t="s">
        <v>5115</v>
      </c>
      <c r="D1040" t="s">
        <v>10346</v>
      </c>
      <c r="E1040" t="s">
        <v>10344</v>
      </c>
      <c r="F1040" t="s">
        <v>10347</v>
      </c>
      <c r="G1040">
        <v>9.8982773721217998E-2</v>
      </c>
      <c r="H1040">
        <v>0.41899999999999998</v>
      </c>
      <c r="I1040">
        <v>0</v>
      </c>
      <c r="J1040">
        <v>0.57199999999999995</v>
      </c>
      <c r="K1040" t="str">
        <f t="shared" si="29"/>
        <v>no</v>
      </c>
      <c r="L1040" t="s">
        <v>18</v>
      </c>
      <c r="M1040">
        <v>0.66226200000000002</v>
      </c>
      <c r="N1040">
        <v>0.66320299999999999</v>
      </c>
    </row>
    <row r="1041" spans="1:14" ht="15" x14ac:dyDescent="0.3">
      <c r="A1041" s="1"/>
      <c r="B1041" t="s">
        <v>16</v>
      </c>
      <c r="C1041" t="s">
        <v>3818</v>
      </c>
      <c r="D1041" t="s">
        <v>7881</v>
      </c>
      <c r="E1041" t="s">
        <v>7882</v>
      </c>
      <c r="F1041" t="s">
        <v>7883</v>
      </c>
      <c r="G1041">
        <v>0.59453213214874301</v>
      </c>
      <c r="H1041">
        <v>0.41799999999999998</v>
      </c>
      <c r="I1041">
        <v>0.57099999999999995</v>
      </c>
      <c r="J1041">
        <v>0.76600000000000001</v>
      </c>
      <c r="K1041" t="str">
        <f t="shared" si="29"/>
        <v>no</v>
      </c>
      <c r="L1041" t="s">
        <v>18</v>
      </c>
      <c r="M1041">
        <v>0.863456</v>
      </c>
      <c r="N1041">
        <v>0.86263900000000004</v>
      </c>
    </row>
    <row r="1042" spans="1:14" ht="15" x14ac:dyDescent="0.3">
      <c r="A1042" s="1"/>
      <c r="B1042" t="s">
        <v>16</v>
      </c>
      <c r="C1042" t="s">
        <v>4183</v>
      </c>
      <c r="D1042" t="s">
        <v>8551</v>
      </c>
      <c r="E1042" t="s">
        <v>8552</v>
      </c>
      <c r="F1042" t="s">
        <v>8553</v>
      </c>
      <c r="G1042">
        <v>0.97194254398346003</v>
      </c>
      <c r="H1042">
        <v>0.41499999999999998</v>
      </c>
      <c r="I1042">
        <v>0</v>
      </c>
      <c r="J1042">
        <v>0.84499999999999997</v>
      </c>
      <c r="K1042" t="str">
        <f t="shared" si="29"/>
        <v>no</v>
      </c>
      <c r="L1042" t="s">
        <v>18</v>
      </c>
      <c r="M1042">
        <v>0.730653</v>
      </c>
      <c r="N1042">
        <v>0.72602699999999998</v>
      </c>
    </row>
    <row r="1043" spans="1:14" ht="15" x14ac:dyDescent="0.3">
      <c r="A1043" s="1"/>
      <c r="B1043" t="s">
        <v>16</v>
      </c>
      <c r="C1043" t="s">
        <v>3331</v>
      </c>
      <c r="D1043" t="s">
        <v>6986</v>
      </c>
      <c r="E1043" t="s">
        <v>6984</v>
      </c>
      <c r="F1043" t="s">
        <v>6987</v>
      </c>
      <c r="G1043">
        <v>0.40374630689620999</v>
      </c>
      <c r="H1043">
        <v>0.41399999999999998</v>
      </c>
      <c r="I1043">
        <v>0.33300000000000002</v>
      </c>
      <c r="J1043">
        <v>0.83399999999999996</v>
      </c>
      <c r="K1043" t="str">
        <f t="shared" si="29"/>
        <v>no</v>
      </c>
      <c r="L1043" t="s">
        <v>18</v>
      </c>
      <c r="M1043">
        <v>0.73745899999999998</v>
      </c>
      <c r="N1043">
        <v>0.76319099999999995</v>
      </c>
    </row>
    <row r="1044" spans="1:14" ht="15" x14ac:dyDescent="0.3">
      <c r="A1044" s="1"/>
      <c r="B1044" t="s">
        <v>16</v>
      </c>
      <c r="C1044" t="s">
        <v>4280</v>
      </c>
      <c r="D1044" t="s">
        <v>8712</v>
      </c>
      <c r="E1044" t="s">
        <v>8713</v>
      </c>
      <c r="F1044" t="s">
        <v>8714</v>
      </c>
      <c r="G1044">
        <v>0.91260361671447798</v>
      </c>
      <c r="H1044">
        <v>0.41299999999999998</v>
      </c>
      <c r="I1044">
        <v>0</v>
      </c>
      <c r="J1044">
        <v>0.46700000000000003</v>
      </c>
      <c r="K1044" t="str">
        <f t="shared" si="29"/>
        <v>no</v>
      </c>
      <c r="L1044" t="s">
        <v>18</v>
      </c>
      <c r="M1044">
        <v>0.74473999999999996</v>
      </c>
      <c r="N1044">
        <v>0.73242300000000005</v>
      </c>
    </row>
    <row r="1045" spans="1:14" ht="15" x14ac:dyDescent="0.3">
      <c r="A1045" s="1"/>
      <c r="B1045" t="s">
        <v>16</v>
      </c>
      <c r="C1045" t="s">
        <v>4656</v>
      </c>
      <c r="D1045" t="s">
        <v>9434</v>
      </c>
      <c r="E1045" t="s">
        <v>9412</v>
      </c>
      <c r="F1045" t="s">
        <v>9435</v>
      </c>
      <c r="G1045">
        <v>0.63775420188903797</v>
      </c>
      <c r="H1045">
        <v>0.41299999999999998</v>
      </c>
      <c r="I1045">
        <v>0.25</v>
      </c>
      <c r="J1045">
        <v>0.80300000000000005</v>
      </c>
      <c r="K1045" t="str">
        <f t="shared" si="29"/>
        <v>no</v>
      </c>
      <c r="L1045" t="s">
        <v>18</v>
      </c>
      <c r="M1045">
        <v>0.83771700000000004</v>
      </c>
      <c r="N1045">
        <v>0.82526299999999997</v>
      </c>
    </row>
    <row r="1046" spans="1:14" ht="15" x14ac:dyDescent="0.3">
      <c r="A1046" s="1"/>
      <c r="B1046" t="s">
        <v>16</v>
      </c>
      <c r="C1046" t="s">
        <v>77</v>
      </c>
      <c r="D1046" t="s">
        <v>5209</v>
      </c>
      <c r="E1046" t="s">
        <v>77</v>
      </c>
      <c r="F1046" t="s">
        <v>5210</v>
      </c>
      <c r="G1046">
        <v>0.23166024684906</v>
      </c>
      <c r="H1046">
        <v>0.41199999999999998</v>
      </c>
      <c r="I1046">
        <v>0</v>
      </c>
      <c r="J1046">
        <v>0.52100000000000002</v>
      </c>
      <c r="K1046" t="str">
        <f t="shared" si="29"/>
        <v>no</v>
      </c>
      <c r="L1046" t="s">
        <v>18</v>
      </c>
      <c r="M1046">
        <v>0.68897600000000003</v>
      </c>
      <c r="N1046">
        <v>0.68938900000000003</v>
      </c>
    </row>
    <row r="1047" spans="1:14" ht="15" x14ac:dyDescent="0.3">
      <c r="A1047" s="1"/>
      <c r="B1047" t="s">
        <v>16</v>
      </c>
      <c r="C1047" t="s">
        <v>77</v>
      </c>
      <c r="D1047" t="s">
        <v>5209</v>
      </c>
      <c r="E1047" t="s">
        <v>77</v>
      </c>
      <c r="F1047" t="s">
        <v>5210</v>
      </c>
      <c r="G1047">
        <v>0.183396190404892</v>
      </c>
      <c r="H1047">
        <v>0.41199999999999998</v>
      </c>
      <c r="I1047">
        <v>0</v>
      </c>
      <c r="J1047">
        <v>0.52100000000000002</v>
      </c>
      <c r="K1047" t="str">
        <f t="shared" si="29"/>
        <v>no</v>
      </c>
      <c r="L1047" t="s">
        <v>18</v>
      </c>
      <c r="M1047">
        <v>0.68897600000000003</v>
      </c>
      <c r="N1047">
        <v>0.68938900000000003</v>
      </c>
    </row>
    <row r="1048" spans="1:14" ht="15" x14ac:dyDescent="0.3">
      <c r="A1048" s="1"/>
      <c r="B1048" t="s">
        <v>16</v>
      </c>
      <c r="C1048" t="s">
        <v>1407</v>
      </c>
      <c r="D1048" t="s">
        <v>6082</v>
      </c>
      <c r="E1048" t="s">
        <v>6083</v>
      </c>
      <c r="F1048" t="s">
        <v>6082</v>
      </c>
      <c r="G1048">
        <v>0.93673276901245095</v>
      </c>
      <c r="H1048">
        <v>0.41099999999999998</v>
      </c>
      <c r="I1048">
        <v>0</v>
      </c>
      <c r="J1048">
        <v>0.78</v>
      </c>
      <c r="K1048" t="str">
        <f t="shared" si="29"/>
        <v>no</v>
      </c>
      <c r="L1048" t="s">
        <v>18</v>
      </c>
      <c r="M1048">
        <v>0.52753399999999995</v>
      </c>
      <c r="N1048">
        <v>0.53253600000000001</v>
      </c>
    </row>
    <row r="1049" spans="1:14" ht="15" x14ac:dyDescent="0.3">
      <c r="A1049" s="1"/>
      <c r="B1049" t="s">
        <v>16</v>
      </c>
      <c r="C1049" t="s">
        <v>4397</v>
      </c>
      <c r="D1049" t="s">
        <v>8927</v>
      </c>
      <c r="E1049" t="s">
        <v>8928</v>
      </c>
      <c r="F1049" t="s">
        <v>8929</v>
      </c>
      <c r="G1049">
        <v>0.27359801530838002</v>
      </c>
      <c r="H1049">
        <v>0.41099999999999998</v>
      </c>
      <c r="I1049">
        <v>0</v>
      </c>
      <c r="J1049">
        <v>0.71399999999999997</v>
      </c>
      <c r="K1049" t="str">
        <f t="shared" si="29"/>
        <v>no</v>
      </c>
      <c r="L1049" t="s">
        <v>18</v>
      </c>
      <c r="M1049">
        <v>0.63475300000000001</v>
      </c>
      <c r="N1049">
        <v>0.64108799999999999</v>
      </c>
    </row>
    <row r="1050" spans="1:14" ht="15" x14ac:dyDescent="0.3">
      <c r="A1050" s="1"/>
      <c r="B1050" t="s">
        <v>16</v>
      </c>
      <c r="C1050" t="s">
        <v>3717</v>
      </c>
      <c r="D1050" t="s">
        <v>7688</v>
      </c>
      <c r="E1050" t="s">
        <v>7686</v>
      </c>
      <c r="F1050" t="s">
        <v>7689</v>
      </c>
      <c r="G1050">
        <v>0.62084549665451105</v>
      </c>
      <c r="H1050">
        <v>0.39700000000000002</v>
      </c>
      <c r="I1050">
        <v>0</v>
      </c>
      <c r="J1050">
        <v>0.92800000000000005</v>
      </c>
      <c r="K1050" t="str">
        <f t="shared" si="29"/>
        <v>no</v>
      </c>
      <c r="L1050" t="s">
        <v>18</v>
      </c>
      <c r="M1050">
        <v>0.70873299999999995</v>
      </c>
      <c r="N1050">
        <v>0.71155100000000004</v>
      </c>
    </row>
    <row r="1051" spans="1:14" ht="15" x14ac:dyDescent="0.3">
      <c r="A1051" s="1"/>
      <c r="B1051" t="s">
        <v>16</v>
      </c>
      <c r="C1051" t="s">
        <v>1368</v>
      </c>
      <c r="D1051" t="s">
        <v>6053</v>
      </c>
      <c r="E1051" t="s">
        <v>6054</v>
      </c>
      <c r="F1051" t="s">
        <v>6053</v>
      </c>
      <c r="G1051">
        <v>0.47117945551872298</v>
      </c>
      <c r="H1051">
        <v>0.39300000000000002</v>
      </c>
      <c r="I1051">
        <v>0.14299999999999999</v>
      </c>
      <c r="J1051">
        <v>0.82799999999999996</v>
      </c>
      <c r="K1051" t="str">
        <f t="shared" si="29"/>
        <v>no</v>
      </c>
      <c r="L1051" t="s">
        <v>18</v>
      </c>
      <c r="M1051">
        <v>0.62329999999999997</v>
      </c>
      <c r="N1051">
        <v>0.62029100000000004</v>
      </c>
    </row>
    <row r="1052" spans="1:14" ht="15" x14ac:dyDescent="0.3">
      <c r="A1052" s="1"/>
      <c r="B1052" t="s">
        <v>16</v>
      </c>
      <c r="C1052" t="s">
        <v>3892</v>
      </c>
      <c r="D1052" t="s">
        <v>7995</v>
      </c>
      <c r="E1052" t="s">
        <v>7996</v>
      </c>
      <c r="F1052" t="s">
        <v>7995</v>
      </c>
      <c r="G1052">
        <v>0.992007076740265</v>
      </c>
      <c r="H1052">
        <v>0.39300000000000002</v>
      </c>
      <c r="I1052">
        <v>0</v>
      </c>
      <c r="J1052">
        <v>0.54800000000000004</v>
      </c>
      <c r="K1052" t="str">
        <f t="shared" si="29"/>
        <v>no</v>
      </c>
      <c r="L1052" t="s">
        <v>18</v>
      </c>
      <c r="M1052">
        <v>0.654173</v>
      </c>
      <c r="N1052">
        <v>0.65603800000000001</v>
      </c>
    </row>
    <row r="1053" spans="1:14" ht="15" x14ac:dyDescent="0.3">
      <c r="A1053" s="1"/>
      <c r="B1053" t="s">
        <v>16</v>
      </c>
      <c r="C1053" t="s">
        <v>3892</v>
      </c>
      <c r="D1053" t="s">
        <v>7995</v>
      </c>
      <c r="E1053" t="s">
        <v>7996</v>
      </c>
      <c r="F1053" t="s">
        <v>7995</v>
      </c>
      <c r="G1053">
        <v>0.96053022146224998</v>
      </c>
      <c r="H1053">
        <v>0.39300000000000002</v>
      </c>
      <c r="I1053">
        <v>0</v>
      </c>
      <c r="J1053">
        <v>0.54800000000000004</v>
      </c>
      <c r="K1053" t="str">
        <f t="shared" si="29"/>
        <v>no</v>
      </c>
      <c r="L1053" t="s">
        <v>18</v>
      </c>
      <c r="M1053">
        <v>0.654173</v>
      </c>
      <c r="N1053">
        <v>0.65603800000000001</v>
      </c>
    </row>
    <row r="1054" spans="1:14" ht="15" x14ac:dyDescent="0.3">
      <c r="A1054" s="1"/>
      <c r="B1054" t="s">
        <v>16</v>
      </c>
      <c r="C1054" t="s">
        <v>1120</v>
      </c>
      <c r="D1054" t="s">
        <v>5877</v>
      </c>
      <c r="E1054" t="s">
        <v>1122</v>
      </c>
      <c r="F1054" t="s">
        <v>5878</v>
      </c>
      <c r="G1054">
        <v>0.58768576383590698</v>
      </c>
      <c r="H1054">
        <v>0.38800000000000001</v>
      </c>
      <c r="I1054">
        <v>0.23499999999999999</v>
      </c>
      <c r="J1054">
        <v>0.84799999999999998</v>
      </c>
      <c r="K1054" t="str">
        <f t="shared" si="29"/>
        <v>no</v>
      </c>
      <c r="L1054" t="s">
        <v>18</v>
      </c>
      <c r="M1054">
        <v>0.81745400000000001</v>
      </c>
      <c r="N1054">
        <v>0.79899600000000004</v>
      </c>
    </row>
    <row r="1055" spans="1:14" ht="15" x14ac:dyDescent="0.3">
      <c r="A1055" s="1"/>
      <c r="B1055" t="s">
        <v>16</v>
      </c>
      <c r="C1055" t="s">
        <v>449</v>
      </c>
      <c r="D1055" t="s">
        <v>5458</v>
      </c>
      <c r="E1055" t="s">
        <v>415</v>
      </c>
      <c r="F1055" t="s">
        <v>415</v>
      </c>
      <c r="G1055">
        <v>0.74700504541397095</v>
      </c>
      <c r="H1055">
        <v>0.38100000000000001</v>
      </c>
      <c r="I1055">
        <v>0</v>
      </c>
      <c r="J1055">
        <v>1</v>
      </c>
      <c r="K1055" t="str">
        <f t="shared" si="29"/>
        <v>no</v>
      </c>
      <c r="L1055" t="s">
        <v>18</v>
      </c>
      <c r="M1055">
        <v>0.64755499999999999</v>
      </c>
      <c r="N1055">
        <v>0.66068300000000002</v>
      </c>
    </row>
    <row r="1056" spans="1:14" ht="15" x14ac:dyDescent="0.3">
      <c r="A1056" s="1"/>
      <c r="B1056" t="s">
        <v>16</v>
      </c>
      <c r="C1056" t="s">
        <v>1608</v>
      </c>
      <c r="D1056" t="s">
        <v>6205</v>
      </c>
      <c r="E1056" t="s">
        <v>1610</v>
      </c>
      <c r="F1056" t="s">
        <v>6206</v>
      </c>
      <c r="G1056" s="4">
        <v>2.9807222290401101E-6</v>
      </c>
      <c r="H1056">
        <v>0.38</v>
      </c>
      <c r="I1056">
        <v>0</v>
      </c>
      <c r="J1056">
        <v>0.57499999999999996</v>
      </c>
      <c r="K1056" t="str">
        <f t="shared" si="29"/>
        <v>no</v>
      </c>
      <c r="L1056" t="s">
        <v>18</v>
      </c>
      <c r="M1056">
        <v>0.71308199999999999</v>
      </c>
      <c r="N1056">
        <v>0.71260500000000004</v>
      </c>
    </row>
    <row r="1057" spans="1:14" ht="15" x14ac:dyDescent="0.3">
      <c r="A1057" s="1"/>
      <c r="B1057" t="s">
        <v>16</v>
      </c>
      <c r="C1057" t="s">
        <v>3791</v>
      </c>
      <c r="D1057" t="s">
        <v>7826</v>
      </c>
      <c r="E1057" t="s">
        <v>7827</v>
      </c>
      <c r="F1057" t="s">
        <v>7828</v>
      </c>
      <c r="G1057">
        <v>0.27416482567787198</v>
      </c>
      <c r="H1057">
        <v>0.373</v>
      </c>
      <c r="I1057">
        <v>0</v>
      </c>
      <c r="J1057">
        <v>0.50700000000000001</v>
      </c>
      <c r="K1057" t="str">
        <f t="shared" si="29"/>
        <v>no</v>
      </c>
      <c r="L1057" t="s">
        <v>18</v>
      </c>
      <c r="M1057">
        <v>0.63823700000000005</v>
      </c>
      <c r="N1057">
        <v>0.63884399999999997</v>
      </c>
    </row>
    <row r="1058" spans="1:14" ht="15" x14ac:dyDescent="0.3">
      <c r="A1058" s="1"/>
      <c r="B1058" t="s">
        <v>16</v>
      </c>
      <c r="C1058" t="s">
        <v>4314</v>
      </c>
      <c r="D1058" t="s">
        <v>8772</v>
      </c>
      <c r="E1058" t="s">
        <v>8768</v>
      </c>
      <c r="F1058" t="s">
        <v>8773</v>
      </c>
      <c r="G1058">
        <v>0.590013086795807</v>
      </c>
      <c r="H1058">
        <v>0.372</v>
      </c>
      <c r="I1058">
        <v>0</v>
      </c>
      <c r="J1058">
        <v>0.52500000000000002</v>
      </c>
      <c r="K1058" t="str">
        <f t="shared" si="29"/>
        <v>no</v>
      </c>
      <c r="L1058" t="s">
        <v>18</v>
      </c>
      <c r="M1058">
        <v>0.71038599999999996</v>
      </c>
      <c r="N1058">
        <v>0.71508499999999997</v>
      </c>
    </row>
    <row r="1059" spans="1:14" ht="15" x14ac:dyDescent="0.3">
      <c r="A1059" s="1"/>
      <c r="B1059" t="s">
        <v>16</v>
      </c>
      <c r="C1059" t="s">
        <v>4768</v>
      </c>
      <c r="D1059" t="s">
        <v>9683</v>
      </c>
      <c r="E1059" t="s">
        <v>9681</v>
      </c>
      <c r="F1059" t="s">
        <v>9684</v>
      </c>
      <c r="G1059">
        <v>0.43708661198616</v>
      </c>
      <c r="H1059">
        <v>0.36899999999999999</v>
      </c>
      <c r="I1059">
        <v>0.25</v>
      </c>
      <c r="J1059">
        <v>0.57199999999999995</v>
      </c>
      <c r="K1059" t="str">
        <f t="shared" si="29"/>
        <v>no</v>
      </c>
      <c r="L1059" t="s">
        <v>18</v>
      </c>
      <c r="M1059">
        <v>0.69594</v>
      </c>
      <c r="N1059">
        <v>0.70056399999999996</v>
      </c>
    </row>
    <row r="1060" spans="1:14" ht="15" x14ac:dyDescent="0.3">
      <c r="A1060" s="1"/>
      <c r="B1060" t="s">
        <v>16</v>
      </c>
      <c r="C1060" t="s">
        <v>2235</v>
      </c>
      <c r="D1060" t="s">
        <v>6573</v>
      </c>
      <c r="E1060" t="s">
        <v>6574</v>
      </c>
      <c r="F1060" t="s">
        <v>2238</v>
      </c>
      <c r="G1060">
        <v>0.68169528245925903</v>
      </c>
      <c r="H1060">
        <v>0.36199999999999999</v>
      </c>
      <c r="I1060">
        <v>0.35299999999999998</v>
      </c>
      <c r="J1060">
        <v>0.41699999999999998</v>
      </c>
      <c r="K1060" t="str">
        <f t="shared" si="29"/>
        <v>no</v>
      </c>
      <c r="L1060" t="s">
        <v>18</v>
      </c>
      <c r="M1060">
        <v>0.67683300000000002</v>
      </c>
      <c r="N1060">
        <v>0.67545599999999995</v>
      </c>
    </row>
    <row r="1061" spans="1:14" ht="15" x14ac:dyDescent="0.3">
      <c r="A1061" s="1"/>
      <c r="B1061" t="s">
        <v>16</v>
      </c>
      <c r="C1061" t="s">
        <v>3458</v>
      </c>
      <c r="D1061" t="s">
        <v>7276</v>
      </c>
      <c r="E1061" t="s">
        <v>7272</v>
      </c>
      <c r="F1061" t="s">
        <v>7277</v>
      </c>
      <c r="G1061">
        <v>0.29369738698005698</v>
      </c>
      <c r="H1061">
        <v>0.36199999999999999</v>
      </c>
      <c r="I1061">
        <v>0</v>
      </c>
      <c r="J1061">
        <v>0.67900000000000005</v>
      </c>
      <c r="K1061" t="str">
        <f t="shared" si="29"/>
        <v>no</v>
      </c>
      <c r="L1061" t="s">
        <v>18</v>
      </c>
      <c r="M1061">
        <v>0.67722499999999997</v>
      </c>
      <c r="N1061">
        <v>0.67388800000000004</v>
      </c>
    </row>
    <row r="1062" spans="1:14" ht="15" x14ac:dyDescent="0.3">
      <c r="A1062" s="1"/>
      <c r="B1062" t="s">
        <v>16</v>
      </c>
      <c r="C1062" t="s">
        <v>3446</v>
      </c>
      <c r="D1062" t="s">
        <v>7248</v>
      </c>
      <c r="E1062" t="s">
        <v>7249</v>
      </c>
      <c r="F1062" t="s">
        <v>7250</v>
      </c>
      <c r="G1062">
        <v>0.87327665090560902</v>
      </c>
      <c r="H1062">
        <v>0.35699999999999998</v>
      </c>
      <c r="I1062">
        <v>0</v>
      </c>
      <c r="J1062">
        <v>0.50900000000000001</v>
      </c>
      <c r="K1062" t="str">
        <f t="shared" si="29"/>
        <v>no</v>
      </c>
      <c r="L1062" t="s">
        <v>18</v>
      </c>
      <c r="M1062">
        <v>0.61569200000000002</v>
      </c>
      <c r="N1062">
        <v>0.61466100000000001</v>
      </c>
    </row>
    <row r="1063" spans="1:14" ht="15" x14ac:dyDescent="0.3">
      <c r="A1063" s="1"/>
      <c r="B1063" t="s">
        <v>16</v>
      </c>
      <c r="C1063" t="s">
        <v>3877</v>
      </c>
      <c r="D1063" t="s">
        <v>7973</v>
      </c>
      <c r="E1063" t="s">
        <v>7974</v>
      </c>
      <c r="F1063" t="s">
        <v>7975</v>
      </c>
      <c r="G1063">
        <v>0.87823688983917203</v>
      </c>
      <c r="H1063">
        <v>0.35699999999999998</v>
      </c>
      <c r="I1063">
        <v>0</v>
      </c>
      <c r="J1063">
        <v>0.40200000000000002</v>
      </c>
      <c r="K1063" t="str">
        <f t="shared" si="29"/>
        <v>no</v>
      </c>
      <c r="L1063" t="s">
        <v>18</v>
      </c>
      <c r="M1063">
        <v>0.679871</v>
      </c>
      <c r="N1063">
        <v>0.68784400000000001</v>
      </c>
    </row>
    <row r="1064" spans="1:14" ht="15" x14ac:dyDescent="0.3">
      <c r="A1064" s="1"/>
      <c r="B1064" t="s">
        <v>16</v>
      </c>
      <c r="C1064" t="s">
        <v>3939</v>
      </c>
      <c r="D1064" t="s">
        <v>8083</v>
      </c>
      <c r="E1064" t="s">
        <v>8091</v>
      </c>
      <c r="F1064" t="s">
        <v>8084</v>
      </c>
      <c r="G1064">
        <v>3.6497715860604997E-2</v>
      </c>
      <c r="H1064">
        <v>0.35599999999999998</v>
      </c>
      <c r="I1064">
        <v>0.222</v>
      </c>
      <c r="J1064">
        <v>0.58199999999999996</v>
      </c>
      <c r="K1064" t="str">
        <f t="shared" si="29"/>
        <v>no</v>
      </c>
      <c r="L1064" t="s">
        <v>18</v>
      </c>
      <c r="M1064">
        <v>0.68149700000000002</v>
      </c>
      <c r="N1064">
        <v>0.68396000000000001</v>
      </c>
    </row>
    <row r="1065" spans="1:14" ht="15" x14ac:dyDescent="0.3">
      <c r="A1065" s="1"/>
      <c r="B1065" t="s">
        <v>16</v>
      </c>
      <c r="C1065" t="s">
        <v>4518</v>
      </c>
      <c r="D1065" t="s">
        <v>9141</v>
      </c>
      <c r="E1065" t="s">
        <v>9132</v>
      </c>
      <c r="F1065" t="s">
        <v>9142</v>
      </c>
      <c r="G1065">
        <v>0.10492234677076299</v>
      </c>
      <c r="H1065">
        <v>0.35099999999999998</v>
      </c>
      <c r="I1065">
        <v>0</v>
      </c>
      <c r="J1065">
        <v>0.55800000000000005</v>
      </c>
      <c r="K1065" t="str">
        <f t="shared" si="29"/>
        <v>no</v>
      </c>
      <c r="L1065" t="s">
        <v>18</v>
      </c>
      <c r="M1065">
        <v>0.62363900000000005</v>
      </c>
      <c r="N1065">
        <v>0.62332699999999996</v>
      </c>
    </row>
    <row r="1066" spans="1:14" ht="15" x14ac:dyDescent="0.3">
      <c r="A1066" s="1"/>
      <c r="B1066" t="s">
        <v>16</v>
      </c>
      <c r="C1066" t="s">
        <v>532</v>
      </c>
      <c r="D1066" t="s">
        <v>5530</v>
      </c>
      <c r="E1066" t="s">
        <v>5531</v>
      </c>
      <c r="F1066" t="s">
        <v>5532</v>
      </c>
      <c r="G1066">
        <v>0.47568336129188499</v>
      </c>
      <c r="H1066">
        <v>0.35</v>
      </c>
      <c r="I1066">
        <v>0</v>
      </c>
      <c r="J1066">
        <v>0.749</v>
      </c>
      <c r="K1066" t="str">
        <f t="shared" si="29"/>
        <v>no</v>
      </c>
      <c r="L1066" t="s">
        <v>18</v>
      </c>
      <c r="M1066">
        <v>0.68535800000000002</v>
      </c>
      <c r="N1066">
        <v>0.68473099999999998</v>
      </c>
    </row>
    <row r="1067" spans="1:14" ht="15" x14ac:dyDescent="0.3">
      <c r="A1067" s="1"/>
      <c r="B1067" t="s">
        <v>16</v>
      </c>
      <c r="C1067" t="s">
        <v>3375</v>
      </c>
      <c r="D1067" t="s">
        <v>7090</v>
      </c>
      <c r="E1067" t="s">
        <v>7085</v>
      </c>
      <c r="F1067" t="s">
        <v>7091</v>
      </c>
      <c r="G1067">
        <v>0.102361127734184</v>
      </c>
      <c r="H1067">
        <v>0.35</v>
      </c>
      <c r="I1067">
        <v>0</v>
      </c>
      <c r="J1067">
        <v>0.39700000000000002</v>
      </c>
      <c r="K1067" t="str">
        <f t="shared" si="29"/>
        <v>no</v>
      </c>
      <c r="L1067" t="s">
        <v>18</v>
      </c>
      <c r="M1067">
        <v>0.658667</v>
      </c>
      <c r="N1067">
        <v>0.66008900000000004</v>
      </c>
    </row>
    <row r="1068" spans="1:14" ht="15" x14ac:dyDescent="0.3">
      <c r="A1068" s="1"/>
      <c r="B1068" t="s">
        <v>16</v>
      </c>
      <c r="C1068" t="s">
        <v>4691</v>
      </c>
      <c r="D1068" t="s">
        <v>9503</v>
      </c>
      <c r="E1068" t="s">
        <v>9506</v>
      </c>
      <c r="F1068" t="s">
        <v>9504</v>
      </c>
      <c r="G1068">
        <v>0.57138913869857799</v>
      </c>
      <c r="H1068">
        <v>0.34300000000000003</v>
      </c>
      <c r="I1068">
        <v>0</v>
      </c>
      <c r="J1068">
        <v>0.33800000000000002</v>
      </c>
      <c r="K1068" t="str">
        <f t="shared" si="29"/>
        <v>no</v>
      </c>
      <c r="L1068" t="s">
        <v>18</v>
      </c>
      <c r="M1068">
        <v>0.59476600000000002</v>
      </c>
      <c r="N1068">
        <v>0.58888799999999997</v>
      </c>
    </row>
    <row r="1069" spans="1:14" ht="15" x14ac:dyDescent="0.3">
      <c r="A1069" s="1"/>
      <c r="B1069" t="s">
        <v>16</v>
      </c>
      <c r="C1069" t="s">
        <v>3297</v>
      </c>
      <c r="D1069" t="s">
        <v>6906</v>
      </c>
      <c r="E1069" t="s">
        <v>3297</v>
      </c>
      <c r="F1069" t="s">
        <v>3297</v>
      </c>
      <c r="G1069">
        <v>0.99648994207382202</v>
      </c>
      <c r="H1069">
        <v>0.34100000000000003</v>
      </c>
      <c r="I1069">
        <v>0</v>
      </c>
      <c r="J1069">
        <v>1</v>
      </c>
      <c r="K1069" t="str">
        <f t="shared" si="29"/>
        <v>no</v>
      </c>
      <c r="L1069" t="s">
        <v>18</v>
      </c>
      <c r="M1069">
        <v>0.66289900000000002</v>
      </c>
      <c r="N1069">
        <v>0.66891500000000004</v>
      </c>
    </row>
    <row r="1070" spans="1:14" ht="15" x14ac:dyDescent="0.3">
      <c r="A1070" s="1"/>
      <c r="B1070" t="s">
        <v>16</v>
      </c>
      <c r="C1070" t="s">
        <v>4551</v>
      </c>
      <c r="D1070" t="s">
        <v>9217</v>
      </c>
      <c r="E1070" t="s">
        <v>9216</v>
      </c>
      <c r="F1070" t="s">
        <v>9218</v>
      </c>
      <c r="G1070">
        <v>0.48714223504066501</v>
      </c>
      <c r="H1070">
        <v>0.33900000000000002</v>
      </c>
      <c r="I1070">
        <v>0.57099999999999995</v>
      </c>
      <c r="J1070">
        <v>0.95399999999999996</v>
      </c>
      <c r="K1070" t="str">
        <f t="shared" si="29"/>
        <v>no</v>
      </c>
      <c r="L1070" t="s">
        <v>18</v>
      </c>
      <c r="M1070">
        <v>0.80013199999999995</v>
      </c>
      <c r="N1070">
        <v>0.78323799999999999</v>
      </c>
    </row>
    <row r="1071" spans="1:14" ht="15" x14ac:dyDescent="0.3">
      <c r="A1071" s="1"/>
      <c r="B1071" t="s">
        <v>16</v>
      </c>
      <c r="C1071" t="s">
        <v>3976</v>
      </c>
      <c r="D1071" t="s">
        <v>8185</v>
      </c>
      <c r="E1071" t="s">
        <v>8179</v>
      </c>
      <c r="F1071" t="s">
        <v>8186</v>
      </c>
      <c r="G1071">
        <v>9.5989137887955003E-2</v>
      </c>
      <c r="H1071">
        <v>0.33400000000000002</v>
      </c>
      <c r="I1071">
        <v>0</v>
      </c>
      <c r="J1071">
        <v>0.70799999999999996</v>
      </c>
      <c r="K1071" t="str">
        <f t="shared" si="29"/>
        <v>no</v>
      </c>
      <c r="L1071" t="s">
        <v>18</v>
      </c>
      <c r="M1071">
        <v>0.69980100000000001</v>
      </c>
      <c r="N1071">
        <v>0.70638900000000004</v>
      </c>
    </row>
    <row r="1072" spans="1:14" ht="15" x14ac:dyDescent="0.3">
      <c r="A1072" s="1"/>
      <c r="B1072" t="s">
        <v>16</v>
      </c>
      <c r="C1072" t="s">
        <v>4913</v>
      </c>
      <c r="D1072" t="s">
        <v>9959</v>
      </c>
      <c r="E1072" t="s">
        <v>9960</v>
      </c>
      <c r="F1072" t="s">
        <v>9961</v>
      </c>
      <c r="G1072">
        <v>0.61462819576263406</v>
      </c>
      <c r="H1072">
        <v>0.33300000000000002</v>
      </c>
      <c r="I1072">
        <v>0</v>
      </c>
      <c r="J1072">
        <v>0.73399999999999999</v>
      </c>
      <c r="K1072" t="str">
        <f t="shared" si="29"/>
        <v>no</v>
      </c>
      <c r="L1072" t="s">
        <v>18</v>
      </c>
      <c r="M1072">
        <v>0.73756500000000003</v>
      </c>
      <c r="N1072">
        <v>0.74501899999999999</v>
      </c>
    </row>
    <row r="1073" spans="1:14" ht="15" x14ac:dyDescent="0.3">
      <c r="A1073" s="1"/>
      <c r="B1073" t="s">
        <v>16</v>
      </c>
      <c r="C1073" t="s">
        <v>3372</v>
      </c>
      <c r="D1073" t="s">
        <v>7078</v>
      </c>
      <c r="E1073" t="s">
        <v>7076</v>
      </c>
      <c r="F1073" t="s">
        <v>7079</v>
      </c>
      <c r="G1073">
        <v>4.5953795313834998E-2</v>
      </c>
      <c r="H1073">
        <v>0.32300000000000001</v>
      </c>
      <c r="I1073">
        <v>0</v>
      </c>
      <c r="J1073">
        <v>0.44400000000000001</v>
      </c>
      <c r="K1073" t="str">
        <f t="shared" si="29"/>
        <v>no</v>
      </c>
      <c r="L1073" t="s">
        <v>18</v>
      </c>
      <c r="M1073">
        <v>0.67755100000000001</v>
      </c>
      <c r="N1073">
        <v>0.69084800000000002</v>
      </c>
    </row>
    <row r="1074" spans="1:14" ht="15" x14ac:dyDescent="0.3">
      <c r="A1074" s="1"/>
      <c r="B1074" t="s">
        <v>16</v>
      </c>
      <c r="C1074" t="s">
        <v>3959</v>
      </c>
      <c r="D1074" t="s">
        <v>8147</v>
      </c>
      <c r="E1074" t="s">
        <v>8143</v>
      </c>
      <c r="F1074" t="s">
        <v>8148</v>
      </c>
      <c r="G1074">
        <v>0.164045885205269</v>
      </c>
      <c r="H1074">
        <v>0.32300000000000001</v>
      </c>
      <c r="I1074">
        <v>0</v>
      </c>
      <c r="J1074">
        <v>0.57299999999999995</v>
      </c>
      <c r="K1074" t="str">
        <f t="shared" si="29"/>
        <v>no</v>
      </c>
      <c r="L1074" t="s">
        <v>18</v>
      </c>
      <c r="M1074">
        <v>0.68668899999999999</v>
      </c>
      <c r="N1074">
        <v>0.69111199999999995</v>
      </c>
    </row>
    <row r="1075" spans="1:14" ht="15" x14ac:dyDescent="0.3">
      <c r="A1075" s="1"/>
      <c r="B1075" t="s">
        <v>16</v>
      </c>
      <c r="C1075" t="s">
        <v>4702</v>
      </c>
      <c r="D1075">
        <v>1</v>
      </c>
      <c r="E1075" t="s">
        <v>9540</v>
      </c>
      <c r="F1075">
        <v>1</v>
      </c>
      <c r="G1075">
        <v>0.113928340375423</v>
      </c>
      <c r="H1075">
        <v>0.31900000000000001</v>
      </c>
      <c r="I1075">
        <v>0</v>
      </c>
      <c r="J1075">
        <v>0.82499999999999996</v>
      </c>
      <c r="K1075" t="str">
        <f t="shared" si="29"/>
        <v>no</v>
      </c>
      <c r="L1075" t="s">
        <v>18</v>
      </c>
      <c r="M1075">
        <v>0.618788</v>
      </c>
      <c r="N1075">
        <v>0.62862499999999999</v>
      </c>
    </row>
    <row r="1076" spans="1:14" ht="15" x14ac:dyDescent="0.3">
      <c r="A1076" s="1"/>
      <c r="B1076" t="s">
        <v>16</v>
      </c>
      <c r="C1076" t="s">
        <v>1974</v>
      </c>
      <c r="D1076" t="s">
        <v>6442</v>
      </c>
      <c r="E1076" t="s">
        <v>6438</v>
      </c>
      <c r="F1076" t="s">
        <v>6443</v>
      </c>
      <c r="G1076">
        <v>3.4356333315373001E-2</v>
      </c>
      <c r="H1076">
        <v>0.31</v>
      </c>
      <c r="I1076">
        <v>0</v>
      </c>
      <c r="J1076">
        <v>0.47899999999999998</v>
      </c>
      <c r="K1076" t="str">
        <f t="shared" si="29"/>
        <v>no</v>
      </c>
      <c r="L1076" t="s">
        <v>18</v>
      </c>
      <c r="M1076">
        <v>0.64695899999999995</v>
      </c>
      <c r="N1076">
        <v>0.64873499999999995</v>
      </c>
    </row>
    <row r="1077" spans="1:14" ht="15" x14ac:dyDescent="0.3">
      <c r="A1077" s="1"/>
      <c r="B1077" t="s">
        <v>16</v>
      </c>
      <c r="C1077" t="s">
        <v>4308</v>
      </c>
      <c r="D1077" t="s">
        <v>8757</v>
      </c>
      <c r="E1077" t="s">
        <v>8755</v>
      </c>
      <c r="F1077" t="s">
        <v>8758</v>
      </c>
      <c r="G1077">
        <v>0.32266962528228799</v>
      </c>
      <c r="H1077">
        <v>0.309</v>
      </c>
      <c r="I1077">
        <v>0</v>
      </c>
      <c r="J1077">
        <v>0.53700000000000003</v>
      </c>
      <c r="K1077" t="str">
        <f t="shared" si="29"/>
        <v>no</v>
      </c>
      <c r="L1077" t="s">
        <v>18</v>
      </c>
      <c r="M1077">
        <v>0.65152900000000002</v>
      </c>
      <c r="N1077">
        <v>0.65607199999999999</v>
      </c>
    </row>
    <row r="1078" spans="1:14" ht="15" x14ac:dyDescent="0.3">
      <c r="A1078" s="1"/>
      <c r="B1078" t="s">
        <v>16</v>
      </c>
      <c r="C1078" t="s">
        <v>2268</v>
      </c>
      <c r="D1078" t="s">
        <v>6589</v>
      </c>
      <c r="E1078" t="s">
        <v>2273</v>
      </c>
      <c r="F1078" t="s">
        <v>6590</v>
      </c>
      <c r="G1078">
        <v>0.60946983098983798</v>
      </c>
      <c r="H1078">
        <v>0.308</v>
      </c>
      <c r="I1078">
        <v>0</v>
      </c>
      <c r="J1078">
        <v>0.49199999999999999</v>
      </c>
      <c r="K1078" t="str">
        <f t="shared" si="29"/>
        <v>no</v>
      </c>
      <c r="L1078" t="s">
        <v>18</v>
      </c>
      <c r="M1078">
        <v>0.67191900000000004</v>
      </c>
      <c r="N1078">
        <v>0.69351799999999997</v>
      </c>
    </row>
    <row r="1079" spans="1:14" ht="15" x14ac:dyDescent="0.3">
      <c r="A1079" s="1"/>
      <c r="B1079" t="s">
        <v>16</v>
      </c>
      <c r="C1079" t="s">
        <v>3618</v>
      </c>
      <c r="D1079" t="s">
        <v>7520</v>
      </c>
      <c r="E1079" t="s">
        <v>7518</v>
      </c>
      <c r="F1079" t="s">
        <v>7521</v>
      </c>
      <c r="G1079">
        <v>0.99121356010437001</v>
      </c>
      <c r="H1079">
        <v>0.30599999999999999</v>
      </c>
      <c r="I1079">
        <v>0</v>
      </c>
      <c r="J1079">
        <v>0.61899999999999999</v>
      </c>
      <c r="K1079" t="str">
        <f t="shared" si="29"/>
        <v>no</v>
      </c>
      <c r="L1079" t="s">
        <v>18</v>
      </c>
      <c r="M1079">
        <v>0.70604100000000003</v>
      </c>
      <c r="N1079">
        <v>0.70926299999999998</v>
      </c>
    </row>
    <row r="1080" spans="1:14" ht="15" x14ac:dyDescent="0.3">
      <c r="A1080" s="1"/>
      <c r="B1080" t="s">
        <v>16</v>
      </c>
      <c r="C1080" t="s">
        <v>5167</v>
      </c>
      <c r="D1080" t="s">
        <v>10438</v>
      </c>
      <c r="E1080" t="s">
        <v>10430</v>
      </c>
      <c r="F1080" t="s">
        <v>10439</v>
      </c>
      <c r="G1080">
        <v>9.0888224542141002E-2</v>
      </c>
      <c r="H1080">
        <v>0.29399999999999998</v>
      </c>
      <c r="I1080">
        <v>0</v>
      </c>
      <c r="J1080">
        <v>0.54800000000000004</v>
      </c>
      <c r="K1080" t="str">
        <f t="shared" si="29"/>
        <v>no</v>
      </c>
      <c r="L1080" t="s">
        <v>18</v>
      </c>
      <c r="M1080">
        <v>0.69438900000000003</v>
      </c>
      <c r="N1080">
        <v>0.70370600000000005</v>
      </c>
    </row>
    <row r="1081" spans="1:14" ht="15" x14ac:dyDescent="0.3">
      <c r="A1081" s="1"/>
      <c r="B1081" t="s">
        <v>16</v>
      </c>
      <c r="C1081" t="s">
        <v>4056</v>
      </c>
      <c r="D1081" t="s">
        <v>8339</v>
      </c>
      <c r="E1081" t="s">
        <v>8340</v>
      </c>
      <c r="F1081" t="s">
        <v>8341</v>
      </c>
      <c r="G1081">
        <v>0.81499505043029796</v>
      </c>
      <c r="H1081">
        <v>0.29299999999999998</v>
      </c>
      <c r="I1081">
        <v>0</v>
      </c>
      <c r="J1081">
        <v>0.68400000000000005</v>
      </c>
      <c r="K1081" t="str">
        <f t="shared" si="29"/>
        <v>no</v>
      </c>
      <c r="L1081" t="s">
        <v>18</v>
      </c>
      <c r="M1081">
        <v>0.66031700000000004</v>
      </c>
      <c r="N1081">
        <v>0.66537500000000005</v>
      </c>
    </row>
    <row r="1082" spans="1:14" ht="15" x14ac:dyDescent="0.3">
      <c r="A1082" s="1"/>
      <c r="B1082" t="s">
        <v>16</v>
      </c>
      <c r="C1082" t="s">
        <v>5001</v>
      </c>
      <c r="D1082" t="s">
        <v>10126</v>
      </c>
      <c r="E1082" t="s">
        <v>9670</v>
      </c>
      <c r="F1082" t="s">
        <v>10128</v>
      </c>
      <c r="G1082">
        <v>0.36563727259635898</v>
      </c>
      <c r="H1082">
        <v>0.28699999999999998</v>
      </c>
      <c r="I1082">
        <v>0</v>
      </c>
      <c r="J1082">
        <v>0.66100000000000003</v>
      </c>
      <c r="K1082" t="str">
        <f t="shared" si="29"/>
        <v>no</v>
      </c>
      <c r="L1082" t="s">
        <v>18</v>
      </c>
      <c r="M1082">
        <v>0.65179799999999999</v>
      </c>
      <c r="N1082">
        <v>0.67025299999999999</v>
      </c>
    </row>
    <row r="1083" spans="1:14" ht="15" x14ac:dyDescent="0.3">
      <c r="A1083" s="1"/>
      <c r="B1083" t="s">
        <v>16</v>
      </c>
      <c r="C1083" t="s">
        <v>2031</v>
      </c>
      <c r="D1083" t="s">
        <v>6458</v>
      </c>
      <c r="E1083" t="s">
        <v>2034</v>
      </c>
      <c r="F1083" t="s">
        <v>2034</v>
      </c>
      <c r="G1083">
        <v>0.62560594081878695</v>
      </c>
      <c r="H1083">
        <v>0.28599999999999998</v>
      </c>
      <c r="I1083">
        <v>0</v>
      </c>
      <c r="J1083">
        <v>1</v>
      </c>
      <c r="K1083" t="str">
        <f t="shared" si="29"/>
        <v>no</v>
      </c>
      <c r="L1083" t="s">
        <v>18</v>
      </c>
      <c r="M1083">
        <v>0.701326</v>
      </c>
      <c r="N1083">
        <v>0.69683399999999995</v>
      </c>
    </row>
    <row r="1084" spans="1:14" ht="15" x14ac:dyDescent="0.3">
      <c r="A1084" s="1"/>
      <c r="B1084" t="s">
        <v>16</v>
      </c>
      <c r="C1084" t="s">
        <v>4026</v>
      </c>
      <c r="D1084" t="s">
        <v>8280</v>
      </c>
      <c r="E1084" t="s">
        <v>8270</v>
      </c>
      <c r="F1084" t="s">
        <v>8281</v>
      </c>
      <c r="G1084">
        <v>3.5551108419894999E-2</v>
      </c>
      <c r="H1084">
        <v>0.28599999999999998</v>
      </c>
      <c r="I1084">
        <v>0</v>
      </c>
      <c r="J1084">
        <v>0.68300000000000005</v>
      </c>
      <c r="K1084" t="str">
        <f t="shared" si="29"/>
        <v>no</v>
      </c>
      <c r="L1084" t="s">
        <v>18</v>
      </c>
      <c r="M1084">
        <v>0.64483699999999999</v>
      </c>
      <c r="N1084">
        <v>0.64756999999999998</v>
      </c>
    </row>
    <row r="1085" spans="1:14" ht="15" x14ac:dyDescent="0.3">
      <c r="A1085" s="1"/>
      <c r="B1085" t="s">
        <v>16</v>
      </c>
      <c r="C1085" t="s">
        <v>3247</v>
      </c>
      <c r="D1085" t="s">
        <v>6816</v>
      </c>
      <c r="E1085" t="s">
        <v>6814</v>
      </c>
      <c r="F1085" t="s">
        <v>6817</v>
      </c>
      <c r="G1085">
        <v>0.15630532801151301</v>
      </c>
      <c r="H1085">
        <v>0.28399999999999997</v>
      </c>
      <c r="I1085">
        <v>0</v>
      </c>
      <c r="J1085">
        <v>0.16600000000000001</v>
      </c>
      <c r="K1085" t="str">
        <f t="shared" si="29"/>
        <v>no</v>
      </c>
      <c r="L1085" t="s">
        <v>18</v>
      </c>
      <c r="M1085">
        <v>0.61861699999999997</v>
      </c>
      <c r="N1085">
        <v>0.61985599999999996</v>
      </c>
    </row>
    <row r="1086" spans="1:14" ht="15" x14ac:dyDescent="0.3">
      <c r="A1086" s="1"/>
      <c r="B1086" t="s">
        <v>16</v>
      </c>
      <c r="C1086" t="s">
        <v>4843</v>
      </c>
      <c r="D1086" s="3">
        <v>0.4</v>
      </c>
      <c r="E1086" t="s">
        <v>9822</v>
      </c>
      <c r="F1086" s="3">
        <v>0.4</v>
      </c>
      <c r="G1086">
        <v>0.39717984199523898</v>
      </c>
      <c r="H1086">
        <v>0.28299999999999997</v>
      </c>
      <c r="I1086">
        <v>0</v>
      </c>
      <c r="J1086">
        <v>0.64100000000000001</v>
      </c>
      <c r="K1086" t="str">
        <f t="shared" si="29"/>
        <v>no</v>
      </c>
      <c r="L1086" t="s">
        <v>18</v>
      </c>
      <c r="M1086">
        <v>0.64630900000000002</v>
      </c>
      <c r="N1086">
        <v>0.64436899999999997</v>
      </c>
    </row>
    <row r="1087" spans="1:14" ht="15" x14ac:dyDescent="0.3">
      <c r="A1087" s="1"/>
      <c r="B1087" t="s">
        <v>16</v>
      </c>
      <c r="C1087" t="s">
        <v>989</v>
      </c>
      <c r="D1087" t="s">
        <v>5825</v>
      </c>
      <c r="E1087" t="s">
        <v>5822</v>
      </c>
      <c r="F1087" t="s">
        <v>5826</v>
      </c>
      <c r="G1087">
        <v>0.18665155768394501</v>
      </c>
      <c r="H1087">
        <v>0.28199999999999997</v>
      </c>
      <c r="I1087">
        <v>0</v>
      </c>
      <c r="J1087">
        <v>0.39800000000000002</v>
      </c>
      <c r="K1087" t="str">
        <f t="shared" si="29"/>
        <v>no</v>
      </c>
      <c r="L1087" t="s">
        <v>18</v>
      </c>
      <c r="M1087">
        <v>0.62412400000000001</v>
      </c>
      <c r="N1087">
        <v>0.63477700000000004</v>
      </c>
    </row>
    <row r="1088" spans="1:14" ht="15" x14ac:dyDescent="0.3">
      <c r="A1088" s="1"/>
      <c r="B1088" t="s">
        <v>16</v>
      </c>
      <c r="C1088" t="s">
        <v>4332</v>
      </c>
      <c r="D1088" t="s">
        <v>8817</v>
      </c>
      <c r="E1088" t="s">
        <v>8807</v>
      </c>
      <c r="F1088" t="s">
        <v>8818</v>
      </c>
      <c r="G1088">
        <v>5.8089299127460003E-3</v>
      </c>
      <c r="H1088">
        <v>0.28000000000000003</v>
      </c>
      <c r="I1088">
        <v>0</v>
      </c>
      <c r="J1088">
        <v>0.48099999999999998</v>
      </c>
      <c r="K1088" t="str">
        <f t="shared" si="29"/>
        <v>no</v>
      </c>
      <c r="L1088" t="s">
        <v>18</v>
      </c>
      <c r="M1088">
        <v>0.63812400000000002</v>
      </c>
      <c r="N1088">
        <v>0.64105299999999998</v>
      </c>
    </row>
    <row r="1089" spans="1:14" ht="15" x14ac:dyDescent="0.3">
      <c r="A1089" s="1"/>
      <c r="B1089" t="s">
        <v>16</v>
      </c>
      <c r="C1089" t="s">
        <v>1284</v>
      </c>
      <c r="D1089" t="s">
        <v>1265</v>
      </c>
      <c r="E1089" t="s">
        <v>1261</v>
      </c>
      <c r="F1089" t="s">
        <v>1267</v>
      </c>
      <c r="G1089">
        <v>8.8000081479549006E-2</v>
      </c>
      <c r="H1089">
        <v>0.27900000000000003</v>
      </c>
      <c r="I1089">
        <v>0</v>
      </c>
      <c r="J1089">
        <v>0.49299999999999999</v>
      </c>
      <c r="K1089" t="str">
        <f t="shared" si="29"/>
        <v>no</v>
      </c>
      <c r="L1089" t="s">
        <v>18</v>
      </c>
      <c r="M1089">
        <v>0.665655</v>
      </c>
      <c r="N1089">
        <v>0.66899600000000004</v>
      </c>
    </row>
    <row r="1090" spans="1:14" ht="15" x14ac:dyDescent="0.3">
      <c r="A1090" s="1"/>
      <c r="B1090" t="s">
        <v>16</v>
      </c>
      <c r="C1090" t="s">
        <v>5035</v>
      </c>
      <c r="D1090" t="s">
        <v>10209</v>
      </c>
      <c r="E1090" t="s">
        <v>10210</v>
      </c>
      <c r="F1090" t="s">
        <v>10211</v>
      </c>
      <c r="G1090">
        <v>0.59833341836929299</v>
      </c>
      <c r="H1090">
        <v>0.27500000000000002</v>
      </c>
      <c r="I1090">
        <v>0</v>
      </c>
      <c r="J1090">
        <v>0.49399999999999999</v>
      </c>
      <c r="K1090" t="str">
        <f t="shared" si="29"/>
        <v>no</v>
      </c>
      <c r="L1090" t="s">
        <v>18</v>
      </c>
      <c r="M1090">
        <v>0.66493500000000005</v>
      </c>
      <c r="N1090">
        <v>0.67141099999999998</v>
      </c>
    </row>
    <row r="1091" spans="1:14" ht="15" x14ac:dyDescent="0.3">
      <c r="A1091" s="1"/>
      <c r="B1091" t="s">
        <v>16</v>
      </c>
      <c r="C1091">
        <v>415</v>
      </c>
      <c r="D1091" t="s">
        <v>6609</v>
      </c>
      <c r="E1091">
        <v>415</v>
      </c>
      <c r="F1091" t="s">
        <v>6610</v>
      </c>
      <c r="G1091">
        <v>0.37917330861091603</v>
      </c>
      <c r="H1091">
        <v>0.27200000000000002</v>
      </c>
      <c r="I1091">
        <v>0</v>
      </c>
      <c r="J1091">
        <v>0.52400000000000002</v>
      </c>
      <c r="K1091" t="str">
        <f t="shared" ref="K1091:K1154" si="30">IF(H1091&gt;0.64,"yes",IF(H1091&gt;=0.45,"partially","no"))</f>
        <v>no</v>
      </c>
      <c r="L1091" t="s">
        <v>18</v>
      </c>
      <c r="M1091">
        <v>0.556751</v>
      </c>
      <c r="N1091">
        <v>0.55895899999999998</v>
      </c>
    </row>
    <row r="1092" spans="1:14" ht="15" x14ac:dyDescent="0.3">
      <c r="A1092" s="1"/>
      <c r="B1092" t="s">
        <v>16</v>
      </c>
      <c r="C1092" t="s">
        <v>4989</v>
      </c>
      <c r="D1092" t="s">
        <v>10109</v>
      </c>
      <c r="E1092" t="s">
        <v>10107</v>
      </c>
      <c r="F1092" t="s">
        <v>10110</v>
      </c>
      <c r="G1092">
        <v>0.74366468191146895</v>
      </c>
      <c r="H1092">
        <v>0.27100000000000002</v>
      </c>
      <c r="I1092">
        <v>0.2</v>
      </c>
      <c r="J1092">
        <v>0.64200000000000002</v>
      </c>
      <c r="K1092" t="str">
        <f t="shared" si="30"/>
        <v>no</v>
      </c>
      <c r="L1092" t="s">
        <v>18</v>
      </c>
      <c r="M1092">
        <v>0.745259</v>
      </c>
      <c r="N1092">
        <v>0.74409400000000003</v>
      </c>
    </row>
    <row r="1093" spans="1:14" ht="15" x14ac:dyDescent="0.3">
      <c r="A1093" s="1"/>
      <c r="B1093" t="s">
        <v>16</v>
      </c>
      <c r="C1093" t="s">
        <v>1279</v>
      </c>
      <c r="D1093" t="s">
        <v>1274</v>
      </c>
      <c r="E1093" t="s">
        <v>1280</v>
      </c>
      <c r="F1093" t="s">
        <v>1275</v>
      </c>
      <c r="G1093">
        <v>0.41460964083671598</v>
      </c>
      <c r="H1093">
        <v>0.27</v>
      </c>
      <c r="I1093">
        <v>0</v>
      </c>
      <c r="J1093">
        <v>0.61</v>
      </c>
      <c r="K1093" t="str">
        <f t="shared" si="30"/>
        <v>no</v>
      </c>
      <c r="L1093" t="s">
        <v>18</v>
      </c>
      <c r="M1093">
        <v>0.71212399999999998</v>
      </c>
      <c r="N1093">
        <v>0.71258999999999995</v>
      </c>
    </row>
    <row r="1094" spans="1:14" ht="15" x14ac:dyDescent="0.3">
      <c r="A1094" s="1"/>
      <c r="B1094" t="s">
        <v>16</v>
      </c>
      <c r="C1094" t="s">
        <v>209</v>
      </c>
      <c r="D1094" t="s">
        <v>5321</v>
      </c>
      <c r="E1094" t="s">
        <v>209</v>
      </c>
      <c r="F1094" t="s">
        <v>5322</v>
      </c>
      <c r="G1094">
        <v>0.41182294487953203</v>
      </c>
      <c r="H1094">
        <v>0.26500000000000001</v>
      </c>
      <c r="I1094">
        <v>0</v>
      </c>
      <c r="J1094">
        <v>0.52600000000000002</v>
      </c>
      <c r="K1094" t="str">
        <f t="shared" si="30"/>
        <v>no</v>
      </c>
      <c r="L1094" t="s">
        <v>18</v>
      </c>
      <c r="M1094">
        <v>0.64792700000000003</v>
      </c>
      <c r="N1094">
        <v>0.64934800000000004</v>
      </c>
    </row>
    <row r="1095" spans="1:14" ht="15" x14ac:dyDescent="0.3">
      <c r="A1095" s="1"/>
      <c r="B1095" t="s">
        <v>16</v>
      </c>
      <c r="C1095" t="s">
        <v>3437</v>
      </c>
      <c r="D1095" t="s">
        <v>7232</v>
      </c>
      <c r="E1095" t="s">
        <v>7225</v>
      </c>
      <c r="F1095" t="s">
        <v>7233</v>
      </c>
      <c r="G1095">
        <v>0.43567755818366999</v>
      </c>
      <c r="H1095">
        <v>0.26400000000000001</v>
      </c>
      <c r="I1095">
        <v>0</v>
      </c>
      <c r="J1095">
        <v>0.23699999999999999</v>
      </c>
      <c r="K1095" t="str">
        <f t="shared" si="30"/>
        <v>no</v>
      </c>
      <c r="L1095" t="s">
        <v>18</v>
      </c>
      <c r="M1095">
        <v>0.75653899999999996</v>
      </c>
      <c r="N1095">
        <v>0.75824400000000003</v>
      </c>
    </row>
    <row r="1096" spans="1:14" ht="15" x14ac:dyDescent="0.3">
      <c r="A1096" s="1"/>
      <c r="B1096" t="s">
        <v>16</v>
      </c>
      <c r="C1096" t="s">
        <v>5182</v>
      </c>
      <c r="D1096" t="s">
        <v>5595</v>
      </c>
      <c r="E1096" t="s">
        <v>10461</v>
      </c>
      <c r="F1096" t="s">
        <v>631</v>
      </c>
      <c r="G1096">
        <v>0.74914354085922197</v>
      </c>
      <c r="H1096">
        <v>0.26400000000000001</v>
      </c>
      <c r="I1096">
        <v>0</v>
      </c>
      <c r="J1096">
        <v>0.70299999999999996</v>
      </c>
      <c r="K1096" t="str">
        <f t="shared" si="30"/>
        <v>no</v>
      </c>
      <c r="L1096" t="s">
        <v>18</v>
      </c>
      <c r="M1096">
        <v>0.65981800000000002</v>
      </c>
      <c r="N1096">
        <v>0.66726200000000002</v>
      </c>
    </row>
    <row r="1097" spans="1:14" ht="15" x14ac:dyDescent="0.3">
      <c r="A1097" s="1"/>
      <c r="B1097" t="s">
        <v>16</v>
      </c>
      <c r="C1097" t="s">
        <v>1231</v>
      </c>
      <c r="D1097" t="s">
        <v>5949</v>
      </c>
      <c r="E1097" t="s">
        <v>1233</v>
      </c>
      <c r="F1097" t="s">
        <v>5950</v>
      </c>
      <c r="G1097">
        <v>0.29603326320648199</v>
      </c>
      <c r="H1097">
        <v>0.25600000000000001</v>
      </c>
      <c r="I1097">
        <v>0</v>
      </c>
      <c r="J1097">
        <v>0.433</v>
      </c>
      <c r="K1097" t="str">
        <f t="shared" si="30"/>
        <v>no</v>
      </c>
      <c r="L1097" t="s">
        <v>18</v>
      </c>
      <c r="M1097">
        <v>0.67787699999999995</v>
      </c>
      <c r="N1097">
        <v>0.67715499999999995</v>
      </c>
    </row>
    <row r="1098" spans="1:14" ht="15" x14ac:dyDescent="0.3">
      <c r="A1098" s="1"/>
      <c r="B1098" t="s">
        <v>16</v>
      </c>
      <c r="C1098" t="s">
        <v>4741</v>
      </c>
      <c r="D1098" t="s">
        <v>9620</v>
      </c>
      <c r="E1098" t="s">
        <v>4741</v>
      </c>
      <c r="F1098" t="s">
        <v>9621</v>
      </c>
      <c r="G1098">
        <v>0.26127690076827997</v>
      </c>
      <c r="H1098">
        <v>0.254</v>
      </c>
      <c r="I1098">
        <v>0</v>
      </c>
      <c r="J1098">
        <v>0.61399999999999999</v>
      </c>
      <c r="K1098" t="str">
        <f t="shared" si="30"/>
        <v>no</v>
      </c>
      <c r="L1098" t="s">
        <v>18</v>
      </c>
      <c r="M1098">
        <v>0.71826299999999998</v>
      </c>
      <c r="N1098">
        <v>0.71680500000000003</v>
      </c>
    </row>
    <row r="1099" spans="1:14" ht="15" x14ac:dyDescent="0.3">
      <c r="A1099" s="1"/>
      <c r="B1099" t="s">
        <v>16</v>
      </c>
      <c r="C1099" t="s">
        <v>222</v>
      </c>
      <c r="D1099" t="s">
        <v>5333</v>
      </c>
      <c r="E1099" t="s">
        <v>222</v>
      </c>
      <c r="F1099" t="s">
        <v>5334</v>
      </c>
      <c r="G1099">
        <v>0.33568397164344799</v>
      </c>
      <c r="H1099">
        <v>0.24399999999999999</v>
      </c>
      <c r="I1099">
        <v>0</v>
      </c>
      <c r="J1099">
        <v>0.40100000000000002</v>
      </c>
      <c r="K1099" t="str">
        <f t="shared" si="30"/>
        <v>no</v>
      </c>
      <c r="L1099" t="s">
        <v>18</v>
      </c>
      <c r="M1099">
        <v>0.62397800000000003</v>
      </c>
      <c r="N1099">
        <v>0.63171100000000002</v>
      </c>
    </row>
    <row r="1100" spans="1:14" ht="15" x14ac:dyDescent="0.3">
      <c r="A1100" s="1"/>
      <c r="B1100" t="s">
        <v>16</v>
      </c>
      <c r="C1100" t="s">
        <v>4928</v>
      </c>
      <c r="D1100" t="s">
        <v>10000</v>
      </c>
      <c r="E1100" t="s">
        <v>9998</v>
      </c>
      <c r="F1100" t="s">
        <v>10001</v>
      </c>
      <c r="G1100">
        <v>0.57826286554336603</v>
      </c>
      <c r="H1100">
        <v>0.24399999999999999</v>
      </c>
      <c r="I1100">
        <v>0.125</v>
      </c>
      <c r="J1100">
        <v>0.46800000000000003</v>
      </c>
      <c r="K1100" t="str">
        <f t="shared" si="30"/>
        <v>no</v>
      </c>
      <c r="L1100" t="s">
        <v>18</v>
      </c>
      <c r="M1100">
        <v>0.72945199999999999</v>
      </c>
      <c r="N1100">
        <v>0.72977499999999995</v>
      </c>
    </row>
    <row r="1101" spans="1:14" ht="15" x14ac:dyDescent="0.3">
      <c r="A1101" s="1"/>
      <c r="B1101" t="s">
        <v>16</v>
      </c>
      <c r="C1101" t="s">
        <v>4041</v>
      </c>
      <c r="D1101" t="s">
        <v>8303</v>
      </c>
      <c r="E1101" t="s">
        <v>8304</v>
      </c>
      <c r="F1101" t="s">
        <v>8303</v>
      </c>
      <c r="G1101">
        <v>0.20301753282547</v>
      </c>
      <c r="H1101">
        <v>0.24199999999999999</v>
      </c>
      <c r="I1101">
        <v>0</v>
      </c>
      <c r="J1101">
        <v>0.86</v>
      </c>
      <c r="K1101" t="str">
        <f t="shared" si="30"/>
        <v>no</v>
      </c>
      <c r="L1101" t="s">
        <v>18</v>
      </c>
      <c r="M1101">
        <v>0.68904100000000001</v>
      </c>
      <c r="N1101">
        <v>0.69910300000000003</v>
      </c>
    </row>
    <row r="1102" spans="1:14" ht="15" x14ac:dyDescent="0.3">
      <c r="A1102" s="1"/>
      <c r="B1102" t="s">
        <v>16</v>
      </c>
      <c r="C1102" t="s">
        <v>4723</v>
      </c>
      <c r="D1102" t="s">
        <v>9577</v>
      </c>
      <c r="E1102" t="s">
        <v>9578</v>
      </c>
      <c r="F1102" t="s">
        <v>9579</v>
      </c>
      <c r="G1102">
        <v>0.25000083446502702</v>
      </c>
      <c r="H1102">
        <v>0.24099999999999999</v>
      </c>
      <c r="I1102">
        <v>0</v>
      </c>
      <c r="J1102">
        <v>0.59099999999999997</v>
      </c>
      <c r="K1102" t="str">
        <f t="shared" si="30"/>
        <v>no</v>
      </c>
      <c r="L1102" t="s">
        <v>18</v>
      </c>
      <c r="M1102">
        <v>0.58960100000000004</v>
      </c>
      <c r="N1102">
        <v>0.59123400000000004</v>
      </c>
    </row>
    <row r="1103" spans="1:14" ht="15" x14ac:dyDescent="0.3">
      <c r="A1103" s="1"/>
      <c r="B1103" t="s">
        <v>16</v>
      </c>
      <c r="C1103" t="s">
        <v>1800</v>
      </c>
      <c r="D1103" t="s">
        <v>10189</v>
      </c>
      <c r="E1103" t="s">
        <v>10179</v>
      </c>
      <c r="F1103" t="s">
        <v>10190</v>
      </c>
      <c r="G1103">
        <v>0.134608164429665</v>
      </c>
      <c r="H1103">
        <v>0.24099999999999999</v>
      </c>
      <c r="I1103">
        <v>0.125</v>
      </c>
      <c r="J1103">
        <v>0.372</v>
      </c>
      <c r="K1103" t="str">
        <f t="shared" si="30"/>
        <v>no</v>
      </c>
      <c r="L1103" t="s">
        <v>18</v>
      </c>
      <c r="M1103">
        <v>0.70293399999999995</v>
      </c>
      <c r="N1103">
        <v>0.70478399999999997</v>
      </c>
    </row>
    <row r="1104" spans="1:14" ht="15" x14ac:dyDescent="0.3">
      <c r="A1104" s="1"/>
      <c r="B1104" t="s">
        <v>16</v>
      </c>
      <c r="C1104" t="s">
        <v>3945</v>
      </c>
      <c r="D1104" t="s">
        <v>8113</v>
      </c>
      <c r="E1104" t="s">
        <v>8111</v>
      </c>
      <c r="F1104" t="s">
        <v>8114</v>
      </c>
      <c r="G1104">
        <v>0.63560682535171498</v>
      </c>
      <c r="H1104">
        <v>0.23799999999999999</v>
      </c>
      <c r="I1104">
        <v>0</v>
      </c>
      <c r="J1104">
        <v>0.40699999999999997</v>
      </c>
      <c r="K1104" t="str">
        <f t="shared" si="30"/>
        <v>no</v>
      </c>
      <c r="L1104" t="s">
        <v>18</v>
      </c>
      <c r="M1104">
        <v>0.68571800000000005</v>
      </c>
      <c r="N1104">
        <v>0.68736799999999998</v>
      </c>
    </row>
    <row r="1105" spans="1:14" ht="15" x14ac:dyDescent="0.3">
      <c r="A1105" s="1"/>
      <c r="B1105" t="s">
        <v>16</v>
      </c>
      <c r="C1105" t="s">
        <v>3378</v>
      </c>
      <c r="D1105" t="s">
        <v>7096</v>
      </c>
      <c r="E1105" t="s">
        <v>7094</v>
      </c>
      <c r="F1105" t="s">
        <v>7097</v>
      </c>
      <c r="G1105">
        <v>0.59511083364486705</v>
      </c>
      <c r="H1105">
        <v>0.23200000000000001</v>
      </c>
      <c r="I1105">
        <v>0.154</v>
      </c>
      <c r="J1105">
        <v>0.46400000000000002</v>
      </c>
      <c r="K1105" t="str">
        <f t="shared" si="30"/>
        <v>no</v>
      </c>
      <c r="L1105" t="s">
        <v>18</v>
      </c>
      <c r="M1105">
        <v>0.67266000000000004</v>
      </c>
      <c r="N1105">
        <v>0.66973199999999999</v>
      </c>
    </row>
    <row r="1106" spans="1:14" ht="15" x14ac:dyDescent="0.3">
      <c r="A1106" s="1"/>
      <c r="B1106" t="s">
        <v>16</v>
      </c>
      <c r="C1106" t="s">
        <v>5191</v>
      </c>
      <c r="D1106" t="s">
        <v>10489</v>
      </c>
      <c r="E1106" t="s">
        <v>10485</v>
      </c>
      <c r="F1106" t="s">
        <v>10490</v>
      </c>
      <c r="G1106">
        <v>9.8106250166893005E-2</v>
      </c>
      <c r="H1106">
        <v>0.23200000000000001</v>
      </c>
      <c r="I1106">
        <v>0</v>
      </c>
      <c r="J1106">
        <v>0.66800000000000004</v>
      </c>
      <c r="K1106" t="str">
        <f t="shared" si="30"/>
        <v>no</v>
      </c>
      <c r="L1106" t="s">
        <v>18</v>
      </c>
      <c r="M1106">
        <v>0.65146800000000005</v>
      </c>
      <c r="N1106">
        <v>0.65297799999999995</v>
      </c>
    </row>
    <row r="1107" spans="1:14" ht="15" x14ac:dyDescent="0.3">
      <c r="A1107" s="1"/>
      <c r="B1107" t="s">
        <v>16</v>
      </c>
      <c r="C1107" t="s">
        <v>4394</v>
      </c>
      <c r="D1107" t="s">
        <v>8923</v>
      </c>
      <c r="E1107" t="s">
        <v>8924</v>
      </c>
      <c r="F1107" t="s">
        <v>8923</v>
      </c>
      <c r="G1107">
        <v>0.79003489017486594</v>
      </c>
      <c r="H1107">
        <v>0.219</v>
      </c>
      <c r="I1107">
        <v>0.125</v>
      </c>
      <c r="J1107">
        <v>0.42099999999999999</v>
      </c>
      <c r="K1107" t="str">
        <f t="shared" si="30"/>
        <v>no</v>
      </c>
      <c r="L1107" t="s">
        <v>18</v>
      </c>
      <c r="M1107">
        <v>0.61954500000000001</v>
      </c>
      <c r="N1107">
        <v>0.62142200000000003</v>
      </c>
    </row>
    <row r="1108" spans="1:14" ht="15" x14ac:dyDescent="0.3">
      <c r="A1108" s="1"/>
      <c r="B1108" t="s">
        <v>16</v>
      </c>
      <c r="C1108" t="s">
        <v>689</v>
      </c>
      <c r="D1108" t="s">
        <v>5654</v>
      </c>
      <c r="E1108" t="s">
        <v>691</v>
      </c>
      <c r="F1108" t="s">
        <v>5655</v>
      </c>
      <c r="G1108">
        <v>0.46593430638313299</v>
      </c>
      <c r="H1108">
        <v>0.217</v>
      </c>
      <c r="I1108">
        <v>0</v>
      </c>
      <c r="J1108">
        <v>0.71799999999999997</v>
      </c>
      <c r="K1108" t="str">
        <f t="shared" si="30"/>
        <v>no</v>
      </c>
      <c r="L1108" t="s">
        <v>18</v>
      </c>
      <c r="M1108">
        <v>0.71678299999999995</v>
      </c>
      <c r="N1108">
        <v>0.70390299999999995</v>
      </c>
    </row>
    <row r="1109" spans="1:14" ht="15" x14ac:dyDescent="0.3">
      <c r="A1109" s="1"/>
      <c r="B1109" t="s">
        <v>16</v>
      </c>
      <c r="C1109" t="s">
        <v>3672</v>
      </c>
      <c r="D1109" t="s">
        <v>7615</v>
      </c>
      <c r="E1109" t="s">
        <v>7605</v>
      </c>
      <c r="F1109" t="s">
        <v>7616</v>
      </c>
      <c r="G1109">
        <v>0.189539775252342</v>
      </c>
      <c r="H1109">
        <v>0.21099999999999999</v>
      </c>
      <c r="I1109">
        <v>0</v>
      </c>
      <c r="J1109">
        <v>0.42599999999999999</v>
      </c>
      <c r="K1109" t="str">
        <f t="shared" si="30"/>
        <v>no</v>
      </c>
      <c r="L1109" t="s">
        <v>18</v>
      </c>
      <c r="M1109">
        <v>0.67386699999999999</v>
      </c>
      <c r="N1109">
        <v>0.67444800000000005</v>
      </c>
    </row>
    <row r="1110" spans="1:14" ht="15" x14ac:dyDescent="0.3">
      <c r="A1110" s="1"/>
      <c r="B1110" t="s">
        <v>16</v>
      </c>
      <c r="C1110" t="s">
        <v>1901</v>
      </c>
      <c r="D1110">
        <v>207</v>
      </c>
      <c r="E1110" t="s">
        <v>1902</v>
      </c>
      <c r="F1110">
        <v>207</v>
      </c>
      <c r="G1110">
        <v>0.243990048766136</v>
      </c>
      <c r="H1110">
        <v>0.20899999999999999</v>
      </c>
      <c r="I1110">
        <v>0</v>
      </c>
      <c r="J1110">
        <v>0.59499999999999997</v>
      </c>
      <c r="K1110" t="str">
        <f t="shared" si="30"/>
        <v>no</v>
      </c>
      <c r="L1110" t="s">
        <v>18</v>
      </c>
      <c r="M1110">
        <v>0.57681199999999999</v>
      </c>
      <c r="N1110">
        <v>0.58352000000000004</v>
      </c>
    </row>
    <row r="1111" spans="1:14" ht="15" x14ac:dyDescent="0.3">
      <c r="A1111" s="1"/>
      <c r="B1111" t="s">
        <v>16</v>
      </c>
      <c r="C1111" t="s">
        <v>2145</v>
      </c>
      <c r="D1111" t="s">
        <v>6515</v>
      </c>
      <c r="E1111" t="s">
        <v>6511</v>
      </c>
      <c r="F1111" t="s">
        <v>6516</v>
      </c>
      <c r="G1111">
        <v>8.7647594511508997E-2</v>
      </c>
      <c r="H1111">
        <v>0.20699999999999999</v>
      </c>
      <c r="I1111">
        <v>0.25</v>
      </c>
      <c r="J1111">
        <v>0.64800000000000002</v>
      </c>
      <c r="K1111" t="str">
        <f t="shared" si="30"/>
        <v>no</v>
      </c>
      <c r="L1111" t="s">
        <v>18</v>
      </c>
      <c r="M1111">
        <v>0.69688700000000003</v>
      </c>
      <c r="N1111">
        <v>0.71237499999999998</v>
      </c>
    </row>
    <row r="1112" spans="1:14" ht="15" x14ac:dyDescent="0.3">
      <c r="A1112" s="1"/>
      <c r="B1112" t="s">
        <v>16</v>
      </c>
      <c r="C1112" t="s">
        <v>601</v>
      </c>
      <c r="D1112" t="s">
        <v>5584</v>
      </c>
      <c r="E1112" t="s">
        <v>5577</v>
      </c>
      <c r="F1112" t="s">
        <v>5585</v>
      </c>
      <c r="G1112">
        <v>0.165726527571678</v>
      </c>
      <c r="H1112">
        <v>0.20300000000000001</v>
      </c>
      <c r="I1112">
        <v>0</v>
      </c>
      <c r="J1112">
        <v>0.68400000000000005</v>
      </c>
      <c r="K1112" t="str">
        <f t="shared" si="30"/>
        <v>no</v>
      </c>
      <c r="L1112" t="s">
        <v>18</v>
      </c>
      <c r="M1112">
        <v>0.69096000000000002</v>
      </c>
      <c r="N1112">
        <v>0.69555199999999995</v>
      </c>
    </row>
    <row r="1113" spans="1:14" ht="15" x14ac:dyDescent="0.3">
      <c r="A1113" s="1"/>
      <c r="B1113" t="s">
        <v>16</v>
      </c>
      <c r="C1113" t="s">
        <v>1215</v>
      </c>
      <c r="D1113" t="s">
        <v>5946</v>
      </c>
      <c r="E1113" t="s">
        <v>5941</v>
      </c>
      <c r="F1113" t="s">
        <v>5947</v>
      </c>
      <c r="G1113">
        <v>5.8691918849944999E-2</v>
      </c>
      <c r="H1113">
        <v>0.20100000000000001</v>
      </c>
      <c r="I1113">
        <v>0</v>
      </c>
      <c r="J1113">
        <v>0.27700000000000002</v>
      </c>
      <c r="K1113" t="str">
        <f t="shared" si="30"/>
        <v>no</v>
      </c>
      <c r="L1113" t="s">
        <v>18</v>
      </c>
      <c r="M1113">
        <v>0.57983700000000005</v>
      </c>
      <c r="N1113">
        <v>0.59205099999999999</v>
      </c>
    </row>
    <row r="1114" spans="1:14" ht="15" x14ac:dyDescent="0.3">
      <c r="A1114" s="1"/>
      <c r="B1114" t="s">
        <v>16</v>
      </c>
      <c r="C1114" t="s">
        <v>3315</v>
      </c>
      <c r="D1114" t="s">
        <v>6944</v>
      </c>
      <c r="E1114" t="s">
        <v>6936</v>
      </c>
      <c r="F1114" t="s">
        <v>6945</v>
      </c>
      <c r="G1114">
        <v>0.35180985927581798</v>
      </c>
      <c r="H1114">
        <v>0.20100000000000001</v>
      </c>
      <c r="I1114">
        <v>0</v>
      </c>
      <c r="J1114">
        <v>0.502</v>
      </c>
      <c r="K1114" t="str">
        <f t="shared" si="30"/>
        <v>no</v>
      </c>
      <c r="L1114" t="s">
        <v>18</v>
      </c>
      <c r="M1114">
        <v>0.68099200000000004</v>
      </c>
      <c r="N1114">
        <v>0.687361</v>
      </c>
    </row>
    <row r="1115" spans="1:14" ht="15" x14ac:dyDescent="0.3">
      <c r="A1115" s="1"/>
      <c r="B1115" t="s">
        <v>16</v>
      </c>
      <c r="C1115" t="s">
        <v>1789</v>
      </c>
      <c r="D1115" t="s">
        <v>6323</v>
      </c>
      <c r="E1115" t="s">
        <v>1791</v>
      </c>
      <c r="F1115" t="s">
        <v>6324</v>
      </c>
      <c r="G1115">
        <v>0.47485822439193698</v>
      </c>
      <c r="H1115">
        <v>0.19500000000000001</v>
      </c>
      <c r="I1115">
        <v>0</v>
      </c>
      <c r="J1115">
        <v>0.53400000000000003</v>
      </c>
      <c r="K1115" t="str">
        <f t="shared" si="30"/>
        <v>no</v>
      </c>
      <c r="L1115" t="s">
        <v>18</v>
      </c>
      <c r="M1115">
        <v>0.63577600000000001</v>
      </c>
      <c r="N1115">
        <v>0.63530399999999998</v>
      </c>
    </row>
    <row r="1116" spans="1:14" ht="15" x14ac:dyDescent="0.3">
      <c r="A1116" s="1"/>
      <c r="B1116" t="s">
        <v>16</v>
      </c>
      <c r="C1116" t="s">
        <v>4600</v>
      </c>
      <c r="D1116" t="s">
        <v>9276</v>
      </c>
      <c r="E1116" t="s">
        <v>9277</v>
      </c>
      <c r="F1116" t="s">
        <v>9278</v>
      </c>
      <c r="G1116">
        <v>0.84265464544296298</v>
      </c>
      <c r="H1116">
        <v>0.193</v>
      </c>
      <c r="I1116">
        <v>0</v>
      </c>
      <c r="J1116">
        <v>0.504</v>
      </c>
      <c r="K1116" t="str">
        <f t="shared" si="30"/>
        <v>no</v>
      </c>
      <c r="L1116" t="s">
        <v>18</v>
      </c>
      <c r="M1116">
        <v>0.60657700000000003</v>
      </c>
      <c r="N1116">
        <v>0.60658100000000004</v>
      </c>
    </row>
    <row r="1117" spans="1:14" ht="15" x14ac:dyDescent="0.3">
      <c r="A1117" s="1"/>
      <c r="B1117" t="s">
        <v>16</v>
      </c>
      <c r="C1117" t="s">
        <v>3294</v>
      </c>
      <c r="D1117" t="s">
        <v>6920</v>
      </c>
      <c r="E1117" t="s">
        <v>3294</v>
      </c>
      <c r="F1117" t="s">
        <v>6921</v>
      </c>
      <c r="G1117">
        <v>0.24754910171031999</v>
      </c>
      <c r="H1117">
        <v>0.19</v>
      </c>
      <c r="I1117">
        <v>0</v>
      </c>
      <c r="J1117">
        <v>0.48199999999999998</v>
      </c>
      <c r="K1117" t="str">
        <f t="shared" si="30"/>
        <v>no</v>
      </c>
      <c r="L1117" t="s">
        <v>18</v>
      </c>
      <c r="M1117">
        <v>0.53183400000000003</v>
      </c>
      <c r="N1117">
        <v>0.53789799999999999</v>
      </c>
    </row>
    <row r="1118" spans="1:14" ht="15" x14ac:dyDescent="0.3">
      <c r="A1118" s="1"/>
      <c r="B1118" t="s">
        <v>16</v>
      </c>
      <c r="C1118" t="s">
        <v>4833</v>
      </c>
      <c r="D1118" t="s">
        <v>9808</v>
      </c>
      <c r="E1118" t="s">
        <v>9809</v>
      </c>
      <c r="F1118" t="s">
        <v>9810</v>
      </c>
      <c r="G1118">
        <v>0.60738909244537398</v>
      </c>
      <c r="H1118">
        <v>0.19</v>
      </c>
      <c r="I1118">
        <v>0</v>
      </c>
      <c r="J1118">
        <v>0.40799999999999997</v>
      </c>
      <c r="K1118" t="str">
        <f t="shared" si="30"/>
        <v>no</v>
      </c>
      <c r="L1118" t="s">
        <v>18</v>
      </c>
      <c r="M1118">
        <v>0.66713299999999998</v>
      </c>
      <c r="N1118">
        <v>0.67075499999999999</v>
      </c>
    </row>
    <row r="1119" spans="1:14" ht="15" x14ac:dyDescent="0.3">
      <c r="A1119" s="1"/>
      <c r="B1119" t="s">
        <v>16</v>
      </c>
      <c r="C1119" t="s">
        <v>2176</v>
      </c>
      <c r="D1119" t="s">
        <v>6531</v>
      </c>
      <c r="E1119" t="s">
        <v>6527</v>
      </c>
      <c r="F1119" t="s">
        <v>6532</v>
      </c>
      <c r="G1119">
        <v>0.116196118295193</v>
      </c>
      <c r="H1119">
        <v>0.189</v>
      </c>
      <c r="I1119">
        <v>0</v>
      </c>
      <c r="J1119">
        <v>0.62</v>
      </c>
      <c r="K1119" t="str">
        <f t="shared" si="30"/>
        <v>no</v>
      </c>
      <c r="L1119" t="s">
        <v>18</v>
      </c>
      <c r="M1119">
        <v>0.57242400000000004</v>
      </c>
      <c r="N1119">
        <v>0.57865</v>
      </c>
    </row>
    <row r="1120" spans="1:14" ht="15" x14ac:dyDescent="0.3">
      <c r="A1120" s="1"/>
      <c r="B1120" t="s">
        <v>16</v>
      </c>
      <c r="C1120" t="s">
        <v>4548</v>
      </c>
      <c r="D1120" t="s">
        <v>9203</v>
      </c>
      <c r="E1120" t="s">
        <v>9201</v>
      </c>
      <c r="F1120" t="s">
        <v>9204</v>
      </c>
      <c r="G1120">
        <v>7.7684231102467E-2</v>
      </c>
      <c r="H1120">
        <v>0.189</v>
      </c>
      <c r="I1120">
        <v>0</v>
      </c>
      <c r="J1120">
        <v>0.26900000000000002</v>
      </c>
      <c r="K1120" t="str">
        <f t="shared" si="30"/>
        <v>no</v>
      </c>
      <c r="L1120" t="s">
        <v>18</v>
      </c>
      <c r="M1120">
        <v>0.62054600000000004</v>
      </c>
      <c r="N1120">
        <v>0.62379499999999999</v>
      </c>
    </row>
    <row r="1121" spans="1:14" ht="15" x14ac:dyDescent="0.3">
      <c r="A1121" s="1"/>
      <c r="B1121" t="s">
        <v>16</v>
      </c>
      <c r="C1121" t="s">
        <v>3337</v>
      </c>
      <c r="D1121" t="s">
        <v>7001</v>
      </c>
      <c r="E1121" t="s">
        <v>7002</v>
      </c>
      <c r="F1121" t="s">
        <v>7003</v>
      </c>
      <c r="G1121">
        <v>0.58723098039627097</v>
      </c>
      <c r="H1121">
        <v>0.185</v>
      </c>
      <c r="I1121">
        <v>0.28599999999999998</v>
      </c>
      <c r="J1121">
        <v>0.80100000000000005</v>
      </c>
      <c r="K1121" t="str">
        <f t="shared" si="30"/>
        <v>no</v>
      </c>
      <c r="L1121" t="s">
        <v>18</v>
      </c>
      <c r="M1121">
        <v>0.79636799999999996</v>
      </c>
      <c r="N1121">
        <v>0.76987899999999998</v>
      </c>
    </row>
    <row r="1122" spans="1:14" ht="15" x14ac:dyDescent="0.3">
      <c r="A1122" s="1"/>
      <c r="B1122" t="s">
        <v>16</v>
      </c>
      <c r="C1122" t="s">
        <v>704</v>
      </c>
      <c r="D1122" t="s">
        <v>5657</v>
      </c>
      <c r="E1122" t="s">
        <v>5658</v>
      </c>
      <c r="F1122" t="s">
        <v>5659</v>
      </c>
      <c r="G1122">
        <v>0.24770797789096799</v>
      </c>
      <c r="H1122">
        <v>0.184</v>
      </c>
      <c r="I1122">
        <v>0</v>
      </c>
      <c r="J1122">
        <v>0.14199999999999999</v>
      </c>
      <c r="K1122" t="str">
        <f t="shared" si="30"/>
        <v>no</v>
      </c>
      <c r="L1122" t="s">
        <v>18</v>
      </c>
      <c r="M1122">
        <v>0.71852499999999997</v>
      </c>
      <c r="N1122">
        <v>0.719414</v>
      </c>
    </row>
    <row r="1123" spans="1:14" ht="15" x14ac:dyDescent="0.3">
      <c r="A1123" s="1"/>
      <c r="B1123" t="s">
        <v>16</v>
      </c>
      <c r="C1123" t="s">
        <v>1453</v>
      </c>
      <c r="D1123" t="s">
        <v>6102</v>
      </c>
      <c r="E1123" t="s">
        <v>6101</v>
      </c>
      <c r="F1123" t="s">
        <v>6103</v>
      </c>
      <c r="G1123">
        <v>0.22484843432903301</v>
      </c>
      <c r="H1123">
        <v>0.17699999999999999</v>
      </c>
      <c r="I1123">
        <v>0</v>
      </c>
      <c r="J1123">
        <v>0.36799999999999999</v>
      </c>
      <c r="K1123" t="str">
        <f t="shared" si="30"/>
        <v>no</v>
      </c>
      <c r="L1123" t="s">
        <v>18</v>
      </c>
      <c r="M1123">
        <v>0.67350900000000002</v>
      </c>
      <c r="N1123">
        <v>0.68318400000000001</v>
      </c>
    </row>
    <row r="1124" spans="1:14" ht="15" x14ac:dyDescent="0.3">
      <c r="A1124" s="1"/>
      <c r="B1124" t="s">
        <v>16</v>
      </c>
      <c r="C1124" t="s">
        <v>838</v>
      </c>
      <c r="D1124" t="s">
        <v>5741</v>
      </c>
      <c r="E1124" t="s">
        <v>840</v>
      </c>
      <c r="F1124" t="s">
        <v>5742</v>
      </c>
      <c r="G1124">
        <v>0.58166277408599898</v>
      </c>
      <c r="H1124">
        <v>0.17100000000000001</v>
      </c>
      <c r="I1124">
        <v>0</v>
      </c>
      <c r="J1124">
        <v>0.26600000000000001</v>
      </c>
      <c r="K1124" t="str">
        <f t="shared" si="30"/>
        <v>no</v>
      </c>
      <c r="L1124" t="s">
        <v>18</v>
      </c>
      <c r="M1124">
        <v>0.637683</v>
      </c>
      <c r="N1124">
        <v>0.64218399999999998</v>
      </c>
    </row>
    <row r="1125" spans="1:14" ht="15" x14ac:dyDescent="0.3">
      <c r="A1125" s="1"/>
      <c r="B1125" t="s">
        <v>16</v>
      </c>
      <c r="C1125" t="s">
        <v>3965</v>
      </c>
      <c r="D1125" t="s">
        <v>8133</v>
      </c>
      <c r="E1125" t="s">
        <v>8155</v>
      </c>
      <c r="F1125" t="s">
        <v>8134</v>
      </c>
      <c r="G1125">
        <v>0.96771210432052601</v>
      </c>
      <c r="H1125">
        <v>0.17100000000000001</v>
      </c>
      <c r="I1125">
        <v>0</v>
      </c>
      <c r="J1125">
        <v>0.54900000000000004</v>
      </c>
      <c r="K1125" t="str">
        <f t="shared" si="30"/>
        <v>no</v>
      </c>
      <c r="L1125" t="s">
        <v>18</v>
      </c>
      <c r="M1125">
        <v>0.68052000000000001</v>
      </c>
      <c r="N1125">
        <v>0.68432499999999996</v>
      </c>
    </row>
    <row r="1126" spans="1:14" ht="15" x14ac:dyDescent="0.3">
      <c r="A1126" s="1"/>
      <c r="B1126" t="s">
        <v>16</v>
      </c>
      <c r="C1126">
        <v>16</v>
      </c>
      <c r="D1126" t="s">
        <v>2280</v>
      </c>
      <c r="E1126">
        <v>16</v>
      </c>
      <c r="F1126" t="s">
        <v>2281</v>
      </c>
      <c r="G1126">
        <v>0.76049000024795499</v>
      </c>
      <c r="H1126">
        <v>0.16600000000000001</v>
      </c>
      <c r="I1126">
        <v>0</v>
      </c>
      <c r="J1126">
        <v>0.54300000000000004</v>
      </c>
      <c r="K1126" t="str">
        <f t="shared" si="30"/>
        <v>no</v>
      </c>
      <c r="L1126" t="s">
        <v>18</v>
      </c>
      <c r="M1126">
        <v>0.54248200000000002</v>
      </c>
      <c r="N1126">
        <v>0.54967299999999997</v>
      </c>
    </row>
    <row r="1127" spans="1:14" ht="15" x14ac:dyDescent="0.3">
      <c r="A1127" s="1"/>
      <c r="B1127" t="s">
        <v>16</v>
      </c>
      <c r="C1127" t="s">
        <v>3334</v>
      </c>
      <c r="D1127" t="s">
        <v>6990</v>
      </c>
      <c r="E1127" t="s">
        <v>3334</v>
      </c>
      <c r="F1127" t="s">
        <v>6991</v>
      </c>
      <c r="G1127">
        <v>0.16328045725822499</v>
      </c>
      <c r="H1127">
        <v>0.161</v>
      </c>
      <c r="I1127">
        <v>0</v>
      </c>
      <c r="J1127">
        <v>0.75</v>
      </c>
      <c r="K1127" t="str">
        <f t="shared" si="30"/>
        <v>no</v>
      </c>
      <c r="L1127" t="s">
        <v>18</v>
      </c>
      <c r="M1127">
        <v>0.69447599999999998</v>
      </c>
      <c r="N1127">
        <v>0.700268</v>
      </c>
    </row>
    <row r="1128" spans="1:14" ht="15" x14ac:dyDescent="0.3">
      <c r="A1128" s="1"/>
      <c r="B1128" t="s">
        <v>16</v>
      </c>
      <c r="C1128" t="s">
        <v>5197</v>
      </c>
      <c r="D1128" t="s">
        <v>10517</v>
      </c>
      <c r="E1128" t="s">
        <v>10508</v>
      </c>
      <c r="F1128" t="s">
        <v>10518</v>
      </c>
      <c r="G1128">
        <v>7.7207386493683E-2</v>
      </c>
      <c r="H1128">
        <v>0.161</v>
      </c>
      <c r="I1128">
        <v>0</v>
      </c>
      <c r="J1128">
        <v>0.66500000000000004</v>
      </c>
      <c r="K1128" t="str">
        <f t="shared" si="30"/>
        <v>no</v>
      </c>
      <c r="L1128" t="s">
        <v>18</v>
      </c>
      <c r="M1128">
        <v>0.65415900000000005</v>
      </c>
      <c r="N1128">
        <v>0.64682200000000001</v>
      </c>
    </row>
    <row r="1129" spans="1:14" ht="15" x14ac:dyDescent="0.3">
      <c r="A1129" s="1"/>
      <c r="B1129" t="s">
        <v>16</v>
      </c>
      <c r="C1129" t="s">
        <v>3517</v>
      </c>
      <c r="D1129" t="s">
        <v>7357</v>
      </c>
      <c r="E1129" t="s">
        <v>7358</v>
      </c>
      <c r="F1129" t="s">
        <v>7359</v>
      </c>
      <c r="G1129">
        <v>0.28054717183113098</v>
      </c>
      <c r="H1129">
        <v>0.152</v>
      </c>
      <c r="I1129">
        <v>0</v>
      </c>
      <c r="J1129">
        <v>0.46</v>
      </c>
      <c r="K1129" t="str">
        <f t="shared" si="30"/>
        <v>no</v>
      </c>
      <c r="L1129" t="s">
        <v>18</v>
      </c>
      <c r="M1129">
        <v>0.68053900000000001</v>
      </c>
      <c r="N1129">
        <v>0.68423699999999998</v>
      </c>
    </row>
    <row r="1130" spans="1:14" ht="15" x14ac:dyDescent="0.3">
      <c r="A1130" s="1"/>
      <c r="B1130" t="s">
        <v>16</v>
      </c>
      <c r="C1130" t="s">
        <v>3280</v>
      </c>
      <c r="D1130" t="s">
        <v>6878</v>
      </c>
      <c r="E1130" t="s">
        <v>6879</v>
      </c>
      <c r="F1130" t="s">
        <v>6880</v>
      </c>
      <c r="G1130">
        <v>0.317307829856873</v>
      </c>
      <c r="H1130">
        <v>0.14599999999999999</v>
      </c>
      <c r="I1130">
        <v>0</v>
      </c>
      <c r="J1130">
        <v>0.22900000000000001</v>
      </c>
      <c r="K1130" t="str">
        <f t="shared" si="30"/>
        <v>no</v>
      </c>
      <c r="L1130" t="s">
        <v>18</v>
      </c>
      <c r="M1130">
        <v>0.65069999999999995</v>
      </c>
      <c r="N1130">
        <v>0.64556100000000005</v>
      </c>
    </row>
    <row r="1131" spans="1:14" ht="15" x14ac:dyDescent="0.3">
      <c r="A1131" s="1"/>
      <c r="B1131" t="s">
        <v>16</v>
      </c>
      <c r="C1131" t="s">
        <v>3951</v>
      </c>
      <c r="D1131" t="s">
        <v>8116</v>
      </c>
      <c r="E1131" t="s">
        <v>8122</v>
      </c>
      <c r="F1131" t="s">
        <v>8118</v>
      </c>
      <c r="G1131">
        <v>0.11189497262239501</v>
      </c>
      <c r="H1131">
        <v>0.14499999999999999</v>
      </c>
      <c r="I1131">
        <v>0</v>
      </c>
      <c r="J1131">
        <v>0.38300000000000001</v>
      </c>
      <c r="K1131" t="str">
        <f t="shared" si="30"/>
        <v>no</v>
      </c>
      <c r="L1131" t="s">
        <v>18</v>
      </c>
      <c r="M1131">
        <v>0.68506500000000004</v>
      </c>
      <c r="N1131">
        <v>0.69498599999999999</v>
      </c>
    </row>
    <row r="1132" spans="1:14" ht="15" x14ac:dyDescent="0.3">
      <c r="A1132" s="1"/>
      <c r="B1132" t="s">
        <v>16</v>
      </c>
      <c r="C1132" t="s">
        <v>1304</v>
      </c>
      <c r="D1132" t="s">
        <v>6009</v>
      </c>
      <c r="E1132" t="s">
        <v>6007</v>
      </c>
      <c r="F1132" t="s">
        <v>6010</v>
      </c>
      <c r="G1132">
        <v>0.44684183597564697</v>
      </c>
      <c r="H1132">
        <v>0.13600000000000001</v>
      </c>
      <c r="I1132">
        <v>9.5000000000000001E-2</v>
      </c>
      <c r="J1132">
        <v>0.40400000000000003</v>
      </c>
      <c r="K1132" t="str">
        <f t="shared" si="30"/>
        <v>no</v>
      </c>
      <c r="L1132" t="s">
        <v>18</v>
      </c>
      <c r="M1132">
        <v>0.66042599999999996</v>
      </c>
      <c r="N1132">
        <v>0.66301299999999996</v>
      </c>
    </row>
    <row r="1133" spans="1:14" ht="15" x14ac:dyDescent="0.3">
      <c r="A1133" s="1"/>
      <c r="B1133" t="s">
        <v>16</v>
      </c>
      <c r="C1133" t="s">
        <v>1726</v>
      </c>
      <c r="D1133" t="s">
        <v>6294</v>
      </c>
      <c r="E1133" t="s">
        <v>6290</v>
      </c>
      <c r="F1133" t="s">
        <v>6295</v>
      </c>
      <c r="G1133">
        <v>0.24949607253074599</v>
      </c>
      <c r="H1133">
        <v>0.13200000000000001</v>
      </c>
      <c r="I1133">
        <v>0</v>
      </c>
      <c r="J1133">
        <v>0.46100000000000002</v>
      </c>
      <c r="K1133" t="str">
        <f t="shared" si="30"/>
        <v>no</v>
      </c>
      <c r="L1133" t="s">
        <v>18</v>
      </c>
      <c r="M1133">
        <v>0.57879499999999995</v>
      </c>
      <c r="N1133">
        <v>0.577712</v>
      </c>
    </row>
    <row r="1134" spans="1:14" ht="15" x14ac:dyDescent="0.3">
      <c r="A1134" s="1"/>
      <c r="B1134" t="s">
        <v>16</v>
      </c>
      <c r="C1134" t="s">
        <v>4992</v>
      </c>
      <c r="D1134" t="s">
        <v>10115</v>
      </c>
      <c r="E1134" t="s">
        <v>10113</v>
      </c>
      <c r="F1134" t="s">
        <v>10116</v>
      </c>
      <c r="G1134">
        <v>0.35398137569427501</v>
      </c>
      <c r="H1134">
        <v>0.125</v>
      </c>
      <c r="I1134">
        <v>0</v>
      </c>
      <c r="J1134">
        <v>0.47599999999999998</v>
      </c>
      <c r="K1134" t="str">
        <f t="shared" si="30"/>
        <v>no</v>
      </c>
      <c r="L1134" t="s">
        <v>18</v>
      </c>
      <c r="M1134">
        <v>0.64166500000000004</v>
      </c>
      <c r="N1134">
        <v>0.63917900000000005</v>
      </c>
    </row>
    <row r="1135" spans="1:14" ht="15" x14ac:dyDescent="0.3">
      <c r="A1135" s="1"/>
      <c r="B1135" t="s">
        <v>16</v>
      </c>
      <c r="C1135" t="s">
        <v>1312</v>
      </c>
      <c r="D1135" t="s">
        <v>6020</v>
      </c>
      <c r="E1135" t="s">
        <v>1314</v>
      </c>
      <c r="F1135" t="s">
        <v>6021</v>
      </c>
      <c r="G1135">
        <v>0.26528325676918002</v>
      </c>
      <c r="H1135">
        <v>0.124</v>
      </c>
      <c r="I1135">
        <v>0</v>
      </c>
      <c r="J1135">
        <v>0.47899999999999998</v>
      </c>
      <c r="K1135" t="str">
        <f t="shared" si="30"/>
        <v>no</v>
      </c>
      <c r="L1135" t="s">
        <v>18</v>
      </c>
      <c r="M1135">
        <v>0.73541999999999996</v>
      </c>
      <c r="N1135">
        <v>0.74092400000000003</v>
      </c>
    </row>
    <row r="1136" spans="1:14" ht="15" x14ac:dyDescent="0.3">
      <c r="A1136" s="1"/>
      <c r="B1136" t="s">
        <v>16</v>
      </c>
      <c r="C1136" t="s">
        <v>4665</v>
      </c>
      <c r="D1136" t="s">
        <v>9436</v>
      </c>
      <c r="E1136" t="s">
        <v>9454</v>
      </c>
      <c r="F1136" t="s">
        <v>9437</v>
      </c>
      <c r="G1136">
        <v>0.22186797857284499</v>
      </c>
      <c r="H1136">
        <v>0.123</v>
      </c>
      <c r="I1136">
        <v>0</v>
      </c>
      <c r="J1136">
        <v>0.36699999999999999</v>
      </c>
      <c r="K1136" t="str">
        <f t="shared" si="30"/>
        <v>no</v>
      </c>
      <c r="L1136" t="s">
        <v>18</v>
      </c>
      <c r="M1136">
        <v>0.69947599999999999</v>
      </c>
      <c r="N1136">
        <v>0.70191099999999995</v>
      </c>
    </row>
    <row r="1137" spans="1:14" ht="15" x14ac:dyDescent="0.3">
      <c r="A1137" s="1"/>
      <c r="B1137" t="s">
        <v>16</v>
      </c>
      <c r="C1137" t="s">
        <v>3908</v>
      </c>
      <c r="D1137" t="s">
        <v>8026</v>
      </c>
      <c r="E1137" t="s">
        <v>8027</v>
      </c>
      <c r="F1137" t="s">
        <v>8028</v>
      </c>
      <c r="G1137">
        <v>0.16874232888221699</v>
      </c>
      <c r="H1137">
        <v>0.122</v>
      </c>
      <c r="I1137">
        <v>0</v>
      </c>
      <c r="J1137">
        <v>0.54400000000000004</v>
      </c>
      <c r="K1137" t="str">
        <f t="shared" si="30"/>
        <v>no</v>
      </c>
      <c r="L1137" t="s">
        <v>18</v>
      </c>
      <c r="M1137">
        <v>0.69510099999999997</v>
      </c>
      <c r="N1137">
        <v>0.700403</v>
      </c>
    </row>
    <row r="1138" spans="1:14" ht="15" x14ac:dyDescent="0.3">
      <c r="A1138" s="1"/>
      <c r="B1138" t="s">
        <v>16</v>
      </c>
      <c r="C1138" t="s">
        <v>3948</v>
      </c>
      <c r="D1138" t="s">
        <v>8147</v>
      </c>
      <c r="E1138" t="s">
        <v>8117</v>
      </c>
      <c r="F1138" t="s">
        <v>8148</v>
      </c>
      <c r="G1138">
        <v>0.64310222864151001</v>
      </c>
      <c r="H1138">
        <v>0.121</v>
      </c>
      <c r="I1138">
        <v>0</v>
      </c>
      <c r="J1138">
        <v>0.30599999999999999</v>
      </c>
      <c r="K1138" t="str">
        <f t="shared" si="30"/>
        <v>no</v>
      </c>
      <c r="L1138" t="s">
        <v>18</v>
      </c>
      <c r="M1138">
        <v>0.63756800000000002</v>
      </c>
      <c r="N1138">
        <v>0.64443700000000004</v>
      </c>
    </row>
    <row r="1139" spans="1:14" ht="15" x14ac:dyDescent="0.3">
      <c r="A1139" s="1"/>
      <c r="B1139" t="s">
        <v>16</v>
      </c>
      <c r="C1139" t="s">
        <v>588</v>
      </c>
      <c r="D1139" t="s">
        <v>5573</v>
      </c>
      <c r="E1139" t="s">
        <v>5564</v>
      </c>
      <c r="F1139" t="s">
        <v>5574</v>
      </c>
      <c r="G1139">
        <v>0.123329095542431</v>
      </c>
      <c r="H1139">
        <v>0.11700000000000001</v>
      </c>
      <c r="I1139">
        <v>0</v>
      </c>
      <c r="J1139">
        <v>0.67</v>
      </c>
      <c r="K1139" t="str">
        <f t="shared" si="30"/>
        <v>no</v>
      </c>
      <c r="L1139" t="s">
        <v>18</v>
      </c>
      <c r="M1139">
        <v>0.62556800000000001</v>
      </c>
      <c r="N1139">
        <v>0.62725200000000003</v>
      </c>
    </row>
    <row r="1140" spans="1:14" ht="15" x14ac:dyDescent="0.3">
      <c r="A1140" s="1"/>
      <c r="B1140" t="s">
        <v>16</v>
      </c>
      <c r="C1140" t="s">
        <v>845</v>
      </c>
      <c r="D1140" t="s">
        <v>5750</v>
      </c>
      <c r="E1140" t="s">
        <v>847</v>
      </c>
      <c r="F1140" t="s">
        <v>5751</v>
      </c>
      <c r="G1140">
        <v>0.44297397136688199</v>
      </c>
      <c r="H1140">
        <v>0.104</v>
      </c>
      <c r="I1140">
        <v>0</v>
      </c>
      <c r="J1140">
        <v>0.34100000000000003</v>
      </c>
      <c r="K1140" t="str">
        <f t="shared" si="30"/>
        <v>no</v>
      </c>
      <c r="L1140" t="s">
        <v>18</v>
      </c>
      <c r="M1140">
        <v>0.54102499999999998</v>
      </c>
      <c r="N1140">
        <v>0.54221200000000003</v>
      </c>
    </row>
    <row r="1141" spans="1:14" ht="15" x14ac:dyDescent="0.3">
      <c r="A1141" s="1"/>
      <c r="B1141" t="s">
        <v>16</v>
      </c>
      <c r="C1141" t="s">
        <v>4811</v>
      </c>
      <c r="D1141" t="s">
        <v>9773</v>
      </c>
      <c r="E1141" t="s">
        <v>9771</v>
      </c>
      <c r="F1141" t="s">
        <v>9774</v>
      </c>
      <c r="G1141">
        <v>0.124230422079563</v>
      </c>
      <c r="H1141">
        <v>9.9000000000000005E-2</v>
      </c>
      <c r="I1141">
        <v>0.13300000000000001</v>
      </c>
      <c r="J1141">
        <v>0.112</v>
      </c>
      <c r="K1141" t="str">
        <f t="shared" si="30"/>
        <v>no</v>
      </c>
      <c r="L1141" t="s">
        <v>18</v>
      </c>
      <c r="M1141">
        <v>0.71469099999999997</v>
      </c>
      <c r="N1141">
        <v>0.70924500000000001</v>
      </c>
    </row>
    <row r="1142" spans="1:14" ht="15" x14ac:dyDescent="0.3">
      <c r="A1142" s="1"/>
      <c r="B1142" t="s">
        <v>16</v>
      </c>
      <c r="C1142" t="s">
        <v>3300</v>
      </c>
      <c r="D1142" t="s">
        <v>6908</v>
      </c>
      <c r="E1142" t="s">
        <v>3300</v>
      </c>
      <c r="F1142" t="s">
        <v>6909</v>
      </c>
      <c r="G1142">
        <v>0.97434061765670799</v>
      </c>
      <c r="H1142">
        <v>9.5000000000000001E-2</v>
      </c>
      <c r="I1142">
        <v>0</v>
      </c>
      <c r="J1142">
        <v>0.57499999999999996</v>
      </c>
      <c r="K1142" t="str">
        <f t="shared" si="30"/>
        <v>no</v>
      </c>
      <c r="L1142" t="s">
        <v>18</v>
      </c>
      <c r="M1142">
        <v>0.51985099999999995</v>
      </c>
      <c r="N1142">
        <v>0.52137999999999995</v>
      </c>
    </row>
    <row r="1143" spans="1:14" ht="15" x14ac:dyDescent="0.3">
      <c r="A1143" s="1"/>
      <c r="B1143" t="s">
        <v>16</v>
      </c>
      <c r="C1143" t="s">
        <v>4001</v>
      </c>
      <c r="D1143" t="s">
        <v>8229</v>
      </c>
      <c r="E1143" t="s">
        <v>8232</v>
      </c>
      <c r="F1143" t="s">
        <v>8230</v>
      </c>
      <c r="G1143">
        <v>9.8158143460750996E-2</v>
      </c>
      <c r="H1143">
        <v>9.5000000000000001E-2</v>
      </c>
      <c r="I1143">
        <v>0</v>
      </c>
      <c r="J1143">
        <v>0.48799999999999999</v>
      </c>
      <c r="K1143" t="str">
        <f t="shared" si="30"/>
        <v>no</v>
      </c>
      <c r="L1143" t="s">
        <v>18</v>
      </c>
      <c r="M1143">
        <v>0.64448399999999995</v>
      </c>
      <c r="N1143">
        <v>0.65119300000000002</v>
      </c>
    </row>
    <row r="1144" spans="1:14" ht="15" x14ac:dyDescent="0.3">
      <c r="A1144" s="1"/>
      <c r="B1144" t="s">
        <v>16</v>
      </c>
      <c r="C1144" t="s">
        <v>1249</v>
      </c>
      <c r="D1144" t="s">
        <v>5976</v>
      </c>
      <c r="E1144" t="s">
        <v>5974</v>
      </c>
      <c r="F1144" t="s">
        <v>5977</v>
      </c>
      <c r="G1144">
        <v>0.28727510571479797</v>
      </c>
      <c r="H1144">
        <v>9.1999999999999998E-2</v>
      </c>
      <c r="I1144">
        <v>0</v>
      </c>
      <c r="J1144">
        <v>0.308</v>
      </c>
      <c r="K1144" t="str">
        <f t="shared" si="30"/>
        <v>no</v>
      </c>
      <c r="L1144" t="s">
        <v>18</v>
      </c>
      <c r="M1144">
        <v>0.65434199999999998</v>
      </c>
      <c r="N1144">
        <v>0.65185999999999999</v>
      </c>
    </row>
    <row r="1145" spans="1:14" ht="15" x14ac:dyDescent="0.3">
      <c r="A1145" s="1"/>
      <c r="B1145" t="s">
        <v>16</v>
      </c>
      <c r="C1145" t="s">
        <v>3355</v>
      </c>
      <c r="D1145" t="s">
        <v>7051</v>
      </c>
      <c r="E1145" t="s">
        <v>7038</v>
      </c>
      <c r="F1145" t="s">
        <v>7052</v>
      </c>
      <c r="G1145">
        <v>2.8214063495398001E-2</v>
      </c>
      <c r="H1145">
        <v>9.0999999999999998E-2</v>
      </c>
      <c r="I1145">
        <v>0</v>
      </c>
      <c r="J1145">
        <v>0.30199999999999999</v>
      </c>
      <c r="K1145" t="str">
        <f t="shared" si="30"/>
        <v>no</v>
      </c>
      <c r="L1145" t="s">
        <v>18</v>
      </c>
      <c r="M1145">
        <v>0.62307000000000001</v>
      </c>
      <c r="N1145">
        <v>0.61761500000000003</v>
      </c>
    </row>
    <row r="1146" spans="1:14" ht="15" x14ac:dyDescent="0.3">
      <c r="A1146" s="1"/>
      <c r="B1146" t="s">
        <v>16</v>
      </c>
      <c r="C1146" t="s">
        <v>4888</v>
      </c>
      <c r="D1146" t="s">
        <v>9917</v>
      </c>
      <c r="E1146" t="s">
        <v>9912</v>
      </c>
      <c r="F1146" t="s">
        <v>9918</v>
      </c>
      <c r="G1146">
        <v>6.3091889023781003E-2</v>
      </c>
      <c r="H1146">
        <v>9.0999999999999998E-2</v>
      </c>
      <c r="I1146">
        <v>0</v>
      </c>
      <c r="J1146">
        <v>0.48499999999999999</v>
      </c>
      <c r="K1146" t="str">
        <f t="shared" si="30"/>
        <v>no</v>
      </c>
      <c r="L1146" t="s">
        <v>18</v>
      </c>
      <c r="M1146">
        <v>0.55918999999999996</v>
      </c>
      <c r="N1146">
        <v>0.56046700000000005</v>
      </c>
    </row>
    <row r="1147" spans="1:14" ht="15" x14ac:dyDescent="0.3">
      <c r="A1147" s="1"/>
      <c r="B1147" t="s">
        <v>16</v>
      </c>
      <c r="C1147" t="s">
        <v>971</v>
      </c>
      <c r="D1147" t="s">
        <v>5810</v>
      </c>
      <c r="E1147" t="s">
        <v>978</v>
      </c>
      <c r="F1147" t="s">
        <v>5811</v>
      </c>
      <c r="G1147">
        <v>0.50319790840148904</v>
      </c>
      <c r="H1147">
        <v>7.6999999999999999E-2</v>
      </c>
      <c r="I1147">
        <v>0.25</v>
      </c>
      <c r="J1147">
        <v>0.60099999999999998</v>
      </c>
      <c r="K1147" t="str">
        <f t="shared" si="30"/>
        <v>no</v>
      </c>
      <c r="L1147" t="s">
        <v>18</v>
      </c>
      <c r="M1147">
        <v>0.76816700000000004</v>
      </c>
      <c r="N1147">
        <v>0.75497300000000001</v>
      </c>
    </row>
    <row r="1148" spans="1:14" ht="15" x14ac:dyDescent="0.3">
      <c r="A1148" s="1"/>
      <c r="B1148" t="s">
        <v>16</v>
      </c>
      <c r="C1148" t="s">
        <v>4512</v>
      </c>
      <c r="D1148" t="s">
        <v>9117</v>
      </c>
      <c r="E1148" t="s">
        <v>9115</v>
      </c>
      <c r="F1148" t="s">
        <v>9118</v>
      </c>
      <c r="G1148">
        <v>8.9984066784382005E-2</v>
      </c>
      <c r="H1148">
        <v>7.0999999999999994E-2</v>
      </c>
      <c r="I1148">
        <v>0</v>
      </c>
      <c r="J1148">
        <v>0.73299999999999998</v>
      </c>
      <c r="K1148" t="str">
        <f t="shared" si="30"/>
        <v>no</v>
      </c>
      <c r="L1148" t="s">
        <v>18</v>
      </c>
      <c r="M1148">
        <v>0.71033500000000005</v>
      </c>
      <c r="N1148">
        <v>0.696496</v>
      </c>
    </row>
    <row r="1149" spans="1:14" ht="15" x14ac:dyDescent="0.3">
      <c r="A1149" s="1"/>
      <c r="B1149" t="s">
        <v>16</v>
      </c>
      <c r="C1149" t="s">
        <v>1132</v>
      </c>
      <c r="D1149" t="s">
        <v>5883</v>
      </c>
      <c r="E1149" t="s">
        <v>1132</v>
      </c>
      <c r="F1149" t="s">
        <v>5884</v>
      </c>
      <c r="G1149">
        <v>0.45252215862274198</v>
      </c>
      <c r="H1149">
        <v>6.5000000000000002E-2</v>
      </c>
      <c r="I1149">
        <v>0</v>
      </c>
      <c r="J1149">
        <v>0.38</v>
      </c>
      <c r="K1149" t="str">
        <f t="shared" si="30"/>
        <v>no</v>
      </c>
      <c r="L1149" t="s">
        <v>18</v>
      </c>
      <c r="M1149">
        <v>0.66409099999999999</v>
      </c>
      <c r="N1149">
        <v>0.66748399999999997</v>
      </c>
    </row>
    <row r="1150" spans="1:14" ht="15" x14ac:dyDescent="0.3">
      <c r="A1150" s="1"/>
      <c r="B1150" t="s">
        <v>16</v>
      </c>
      <c r="C1150" t="s">
        <v>4077</v>
      </c>
      <c r="D1150" t="s">
        <v>8372</v>
      </c>
      <c r="E1150" t="s">
        <v>4077</v>
      </c>
      <c r="F1150" t="s">
        <v>4077</v>
      </c>
      <c r="G1150">
        <v>0.99868184328079201</v>
      </c>
      <c r="H1150">
        <v>6.4000000000000001E-2</v>
      </c>
      <c r="I1150">
        <v>0</v>
      </c>
      <c r="J1150">
        <v>1</v>
      </c>
      <c r="K1150" t="str">
        <f t="shared" si="30"/>
        <v>no</v>
      </c>
      <c r="L1150" t="s">
        <v>18</v>
      </c>
      <c r="M1150">
        <v>0.61552499999999999</v>
      </c>
      <c r="N1150">
        <v>0.61029900000000004</v>
      </c>
    </row>
    <row r="1151" spans="1:14" ht="15" x14ac:dyDescent="0.3">
      <c r="A1151" s="1"/>
      <c r="B1151" t="s">
        <v>16</v>
      </c>
      <c r="C1151" t="s">
        <v>4424</v>
      </c>
      <c r="D1151" t="s">
        <v>8973</v>
      </c>
      <c r="E1151" t="s">
        <v>8965</v>
      </c>
      <c r="F1151" t="s">
        <v>8974</v>
      </c>
      <c r="G1151">
        <v>4.8583406955004002E-2</v>
      </c>
      <c r="H1151">
        <v>6.0999999999999999E-2</v>
      </c>
      <c r="I1151">
        <v>0</v>
      </c>
      <c r="J1151">
        <v>0.379</v>
      </c>
      <c r="K1151" t="str">
        <f t="shared" si="30"/>
        <v>no</v>
      </c>
      <c r="L1151" t="s">
        <v>18</v>
      </c>
      <c r="M1151">
        <v>0.62614300000000001</v>
      </c>
      <c r="N1151">
        <v>0.62509599999999998</v>
      </c>
    </row>
    <row r="1152" spans="1:14" ht="15" x14ac:dyDescent="0.3">
      <c r="A1152" s="1"/>
      <c r="B1152" t="s">
        <v>16</v>
      </c>
      <c r="C1152" t="s">
        <v>4245</v>
      </c>
      <c r="D1152" t="s">
        <v>8644</v>
      </c>
      <c r="E1152" t="s">
        <v>8645</v>
      </c>
      <c r="F1152" t="s">
        <v>8646</v>
      </c>
      <c r="G1152">
        <v>0.65671938657760598</v>
      </c>
      <c r="H1152">
        <v>0.05</v>
      </c>
      <c r="I1152">
        <v>8.6999999999999994E-2</v>
      </c>
      <c r="J1152">
        <v>0.157</v>
      </c>
      <c r="K1152" t="str">
        <f t="shared" si="30"/>
        <v>no</v>
      </c>
      <c r="L1152" t="s">
        <v>18</v>
      </c>
      <c r="M1152">
        <v>0.58315700000000004</v>
      </c>
      <c r="N1152">
        <v>0.59203499999999998</v>
      </c>
    </row>
    <row r="1153" spans="1:14" ht="15" x14ac:dyDescent="0.3">
      <c r="A1153" s="1"/>
      <c r="B1153" t="s">
        <v>16</v>
      </c>
      <c r="C1153" t="s">
        <v>4638</v>
      </c>
      <c r="D1153" t="s">
        <v>9376</v>
      </c>
      <c r="E1153" t="s">
        <v>9377</v>
      </c>
      <c r="F1153" t="s">
        <v>9378</v>
      </c>
      <c r="G1153">
        <v>0.27962023019790599</v>
      </c>
      <c r="H1153">
        <v>3.9E-2</v>
      </c>
      <c r="I1153">
        <v>0.2</v>
      </c>
      <c r="J1153">
        <v>0.497</v>
      </c>
      <c r="K1153" t="str">
        <f t="shared" si="30"/>
        <v>no</v>
      </c>
      <c r="L1153" t="s">
        <v>18</v>
      </c>
      <c r="M1153">
        <v>0.64858199999999999</v>
      </c>
      <c r="N1153">
        <v>0.64693999999999996</v>
      </c>
    </row>
    <row r="1154" spans="1:14" ht="15" x14ac:dyDescent="0.3">
      <c r="A1154" s="1"/>
      <c r="B1154" t="s">
        <v>16</v>
      </c>
      <c r="C1154" t="s">
        <v>2045</v>
      </c>
      <c r="D1154" t="s">
        <v>6474</v>
      </c>
      <c r="E1154" t="s">
        <v>6470</v>
      </c>
      <c r="F1154" t="s">
        <v>6475</v>
      </c>
      <c r="G1154">
        <v>0.125455051660538</v>
      </c>
      <c r="H1154">
        <v>3.5999999999999997E-2</v>
      </c>
      <c r="I1154">
        <v>0</v>
      </c>
      <c r="J1154">
        <v>0.317</v>
      </c>
      <c r="K1154" t="str">
        <f t="shared" si="30"/>
        <v>no</v>
      </c>
      <c r="L1154" t="s">
        <v>18</v>
      </c>
      <c r="M1154">
        <v>0.56042999999999998</v>
      </c>
      <c r="N1154">
        <v>0.56116500000000002</v>
      </c>
    </row>
    <row r="1155" spans="1:14" ht="15" x14ac:dyDescent="0.3">
      <c r="A1155" s="1"/>
      <c r="B1155" t="s">
        <v>16</v>
      </c>
      <c r="C1155" t="s">
        <v>571</v>
      </c>
      <c r="D1155" t="s">
        <v>5551</v>
      </c>
      <c r="E1155" t="s">
        <v>5549</v>
      </c>
      <c r="F1155" t="s">
        <v>5552</v>
      </c>
      <c r="G1155">
        <v>0.24688389897346499</v>
      </c>
      <c r="H1155">
        <v>3.4000000000000002E-2</v>
      </c>
      <c r="I1155">
        <v>0.222</v>
      </c>
      <c r="J1155">
        <v>0.49099999999999999</v>
      </c>
      <c r="K1155" t="str">
        <f t="shared" ref="K1155:K1218" si="31">IF(H1155&gt;0.64,"yes",IF(H1155&gt;=0.45,"partially","no"))</f>
        <v>no</v>
      </c>
      <c r="L1155" t="s">
        <v>18</v>
      </c>
      <c r="M1155">
        <v>0.71176899999999999</v>
      </c>
      <c r="N1155">
        <v>0.71076300000000003</v>
      </c>
    </row>
    <row r="1156" spans="1:14" ht="15" x14ac:dyDescent="0.3">
      <c r="A1156" s="1"/>
      <c r="B1156" t="s">
        <v>16</v>
      </c>
      <c r="C1156" t="s">
        <v>5012</v>
      </c>
      <c r="D1156" t="s">
        <v>10166</v>
      </c>
      <c r="E1156" t="s">
        <v>10164</v>
      </c>
      <c r="F1156" t="s">
        <v>10167</v>
      </c>
      <c r="G1156">
        <v>0.120867379009724</v>
      </c>
      <c r="H1156">
        <v>3.2000000000000001E-2</v>
      </c>
      <c r="I1156">
        <v>0</v>
      </c>
      <c r="J1156">
        <v>0.376</v>
      </c>
      <c r="K1156" t="str">
        <f t="shared" si="31"/>
        <v>no</v>
      </c>
      <c r="L1156" t="s">
        <v>18</v>
      </c>
      <c r="M1156">
        <v>0.59729900000000002</v>
      </c>
      <c r="N1156">
        <v>0.60230600000000001</v>
      </c>
    </row>
    <row r="1157" spans="1:14" ht="15" x14ac:dyDescent="0.3">
      <c r="A1157" s="1"/>
      <c r="B1157" t="s">
        <v>16</v>
      </c>
      <c r="C1157" t="s">
        <v>4619</v>
      </c>
      <c r="D1157" t="s">
        <v>9322</v>
      </c>
      <c r="E1157" t="s">
        <v>9327</v>
      </c>
      <c r="F1157" t="s">
        <v>9320</v>
      </c>
      <c r="G1157">
        <v>0.35464122891426098</v>
      </c>
      <c r="H1157">
        <v>2.4E-2</v>
      </c>
      <c r="I1157">
        <v>0</v>
      </c>
      <c r="J1157">
        <v>0.24299999999999999</v>
      </c>
      <c r="K1157" t="str">
        <f t="shared" si="31"/>
        <v>no</v>
      </c>
      <c r="L1157" t="s">
        <v>18</v>
      </c>
      <c r="M1157">
        <v>0.58771600000000002</v>
      </c>
      <c r="N1157">
        <v>0.58853100000000003</v>
      </c>
    </row>
    <row r="1158" spans="1:14" ht="15" x14ac:dyDescent="0.3">
      <c r="A1158" s="1"/>
      <c r="B1158" t="s">
        <v>16</v>
      </c>
      <c r="C1158" t="s">
        <v>3712</v>
      </c>
      <c r="D1158">
        <v>1939</v>
      </c>
      <c r="E1158" t="s">
        <v>7680</v>
      </c>
      <c r="F1158">
        <v>1939</v>
      </c>
      <c r="G1158">
        <v>0.44810864329338101</v>
      </c>
      <c r="H1158">
        <v>2.3E-2</v>
      </c>
      <c r="I1158">
        <v>0</v>
      </c>
      <c r="J1158">
        <v>0.44600000000000001</v>
      </c>
      <c r="K1158" t="str">
        <f t="shared" si="31"/>
        <v>no</v>
      </c>
      <c r="L1158" t="s">
        <v>18</v>
      </c>
      <c r="M1158">
        <v>0.57478099999999999</v>
      </c>
      <c r="N1158">
        <v>0.580461</v>
      </c>
    </row>
    <row r="1159" spans="1:14" ht="15" x14ac:dyDescent="0.3">
      <c r="A1159" s="1"/>
      <c r="B1159" t="s">
        <v>16</v>
      </c>
      <c r="C1159" t="s">
        <v>4097</v>
      </c>
      <c r="D1159" t="s">
        <v>8410</v>
      </c>
      <c r="E1159" t="s">
        <v>8411</v>
      </c>
      <c r="F1159" t="s">
        <v>8412</v>
      </c>
      <c r="G1159">
        <v>0.413045823574066</v>
      </c>
      <c r="H1159">
        <v>2.1000000000000001E-2</v>
      </c>
      <c r="I1159">
        <v>0</v>
      </c>
      <c r="J1159">
        <v>0.24399999999999999</v>
      </c>
      <c r="K1159" t="str">
        <f t="shared" si="31"/>
        <v>no</v>
      </c>
      <c r="L1159" t="s">
        <v>18</v>
      </c>
      <c r="M1159">
        <v>0.61703799999999998</v>
      </c>
      <c r="N1159">
        <v>0.63089099999999998</v>
      </c>
    </row>
    <row r="1160" spans="1:14" ht="15" x14ac:dyDescent="0.3">
      <c r="A1160" s="1"/>
      <c r="B1160" t="s">
        <v>16</v>
      </c>
      <c r="C1160" t="s">
        <v>3930</v>
      </c>
      <c r="D1160" t="s">
        <v>8069</v>
      </c>
      <c r="E1160" t="s">
        <v>8064</v>
      </c>
      <c r="F1160" t="s">
        <v>8070</v>
      </c>
      <c r="G1160">
        <v>2.9451904818415999E-2</v>
      </c>
      <c r="H1160">
        <v>1.9E-2</v>
      </c>
      <c r="I1160">
        <v>0</v>
      </c>
      <c r="J1160">
        <v>0.495</v>
      </c>
      <c r="K1160" t="str">
        <f t="shared" si="31"/>
        <v>no</v>
      </c>
      <c r="L1160" t="s">
        <v>18</v>
      </c>
      <c r="M1160">
        <v>0.66911399999999999</v>
      </c>
      <c r="N1160">
        <v>0.66566199999999998</v>
      </c>
    </row>
    <row r="1161" spans="1:14" ht="15" x14ac:dyDescent="0.3">
      <c r="A1161" s="1"/>
      <c r="B1161" t="s">
        <v>16</v>
      </c>
      <c r="C1161" t="s">
        <v>384</v>
      </c>
      <c r="D1161" t="s">
        <v>468</v>
      </c>
      <c r="E1161" t="s">
        <v>386</v>
      </c>
      <c r="F1161" t="s">
        <v>5465</v>
      </c>
      <c r="G1161">
        <v>0.44034168124198902</v>
      </c>
      <c r="H1161">
        <v>4.0000000000000001E-3</v>
      </c>
      <c r="I1161">
        <v>0</v>
      </c>
      <c r="J1161">
        <v>0.627</v>
      </c>
      <c r="K1161" t="str">
        <f t="shared" si="31"/>
        <v>no</v>
      </c>
      <c r="L1161" t="s">
        <v>18</v>
      </c>
      <c r="M1161">
        <v>0.58914599999999995</v>
      </c>
      <c r="N1161">
        <v>0.59376200000000001</v>
      </c>
    </row>
    <row r="1162" spans="1:14" ht="15" x14ac:dyDescent="0.3">
      <c r="A1162" s="1"/>
      <c r="B1162" t="s">
        <v>16</v>
      </c>
      <c r="C1162" t="s">
        <v>4726</v>
      </c>
      <c r="D1162" t="s">
        <v>9577</v>
      </c>
      <c r="E1162" t="s">
        <v>9583</v>
      </c>
      <c r="F1162" t="s">
        <v>9579</v>
      </c>
      <c r="G1162">
        <v>0.12841470539569899</v>
      </c>
      <c r="H1162">
        <v>1E-3</v>
      </c>
      <c r="I1162">
        <v>0</v>
      </c>
      <c r="J1162">
        <v>0.56999999999999995</v>
      </c>
      <c r="K1162" t="str">
        <f t="shared" si="31"/>
        <v>no</v>
      </c>
      <c r="L1162" t="s">
        <v>18</v>
      </c>
      <c r="M1162">
        <v>0.60407299999999997</v>
      </c>
      <c r="N1162">
        <v>0.60586899999999999</v>
      </c>
    </row>
    <row r="1163" spans="1:14" ht="15" x14ac:dyDescent="0.3">
      <c r="A1163" s="1"/>
      <c r="B1163" t="s">
        <v>16</v>
      </c>
      <c r="C1163">
        <v>2005</v>
      </c>
      <c r="D1163">
        <v>2010</v>
      </c>
      <c r="E1163">
        <v>2005</v>
      </c>
      <c r="F1163">
        <v>2010</v>
      </c>
      <c r="G1163">
        <v>0.71785640716552701</v>
      </c>
      <c r="H1163">
        <v>0</v>
      </c>
      <c r="I1163">
        <v>0</v>
      </c>
      <c r="J1163">
        <v>0</v>
      </c>
      <c r="K1163" t="str">
        <f t="shared" si="31"/>
        <v>no</v>
      </c>
      <c r="L1163" t="s">
        <v>18</v>
      </c>
      <c r="M1163">
        <v>0.90359199999999995</v>
      </c>
      <c r="N1163">
        <v>0.90359199999999995</v>
      </c>
    </row>
    <row r="1164" spans="1:14" ht="15" x14ac:dyDescent="0.3">
      <c r="A1164" s="1"/>
      <c r="B1164" t="s">
        <v>16</v>
      </c>
      <c r="C1164" t="s">
        <v>3284</v>
      </c>
      <c r="D1164" s="8">
        <v>7.3999999999999996E-2</v>
      </c>
      <c r="E1164" t="s">
        <v>3284</v>
      </c>
      <c r="F1164" s="8">
        <v>7.3999999999999996E-2</v>
      </c>
      <c r="G1164">
        <v>0.52781140804290805</v>
      </c>
      <c r="H1164">
        <v>0</v>
      </c>
      <c r="I1164">
        <v>0</v>
      </c>
      <c r="J1164">
        <v>0</v>
      </c>
      <c r="K1164" t="str">
        <f t="shared" si="31"/>
        <v>no</v>
      </c>
      <c r="L1164" t="s">
        <v>18</v>
      </c>
      <c r="M1164">
        <v>0.89575899999999997</v>
      </c>
      <c r="N1164">
        <v>0.886548</v>
      </c>
    </row>
    <row r="1165" spans="1:14" ht="15" x14ac:dyDescent="0.3">
      <c r="A1165" s="1"/>
      <c r="B1165" t="s">
        <v>16</v>
      </c>
      <c r="C1165">
        <v>1.3879999999999999</v>
      </c>
      <c r="D1165">
        <v>12.843</v>
      </c>
      <c r="E1165">
        <v>1.3879999999999999</v>
      </c>
      <c r="F1165">
        <v>12.843</v>
      </c>
      <c r="G1165">
        <v>0.24204769730567899</v>
      </c>
      <c r="H1165">
        <v>0</v>
      </c>
      <c r="I1165">
        <v>0</v>
      </c>
      <c r="J1165">
        <v>0</v>
      </c>
      <c r="K1165" t="str">
        <f t="shared" si="31"/>
        <v>no</v>
      </c>
      <c r="L1165" t="s">
        <v>18</v>
      </c>
      <c r="M1165">
        <v>0.88158099999999995</v>
      </c>
      <c r="N1165">
        <v>0.87003600000000003</v>
      </c>
    </row>
    <row r="1166" spans="1:14" ht="15" x14ac:dyDescent="0.3">
      <c r="A1166" s="1"/>
      <c r="B1166" t="s">
        <v>16</v>
      </c>
      <c r="C1166">
        <v>40</v>
      </c>
      <c r="D1166" t="s">
        <v>7176</v>
      </c>
      <c r="E1166">
        <v>40</v>
      </c>
      <c r="F1166">
        <v>40000</v>
      </c>
      <c r="G1166">
        <v>0.60655957460403398</v>
      </c>
      <c r="H1166">
        <v>0</v>
      </c>
      <c r="I1166">
        <v>0</v>
      </c>
      <c r="J1166">
        <v>0</v>
      </c>
      <c r="K1166" t="str">
        <f t="shared" si="31"/>
        <v>no</v>
      </c>
      <c r="L1166" t="s">
        <v>18</v>
      </c>
      <c r="M1166">
        <v>0.758185</v>
      </c>
      <c r="N1166">
        <v>0.76624099999999995</v>
      </c>
    </row>
    <row r="1167" spans="1:14" ht="15" x14ac:dyDescent="0.3">
      <c r="A1167" s="1"/>
      <c r="B1167" t="s">
        <v>16</v>
      </c>
      <c r="C1167">
        <v>2</v>
      </c>
      <c r="D1167" t="s">
        <v>7338</v>
      </c>
      <c r="E1167">
        <v>2</v>
      </c>
      <c r="F1167">
        <v>2000</v>
      </c>
      <c r="G1167">
        <v>0.97130769491195701</v>
      </c>
      <c r="H1167">
        <v>0</v>
      </c>
      <c r="I1167">
        <v>0</v>
      </c>
      <c r="J1167">
        <v>0</v>
      </c>
      <c r="K1167" t="str">
        <f t="shared" si="31"/>
        <v>no</v>
      </c>
      <c r="L1167" t="s">
        <v>18</v>
      </c>
      <c r="M1167">
        <v>0.74248000000000003</v>
      </c>
      <c r="N1167">
        <v>0.74920100000000001</v>
      </c>
    </row>
    <row r="1168" spans="1:14" ht="15" x14ac:dyDescent="0.3">
      <c r="A1168" s="1"/>
      <c r="B1168" t="s">
        <v>16</v>
      </c>
      <c r="C1168">
        <v>1986</v>
      </c>
      <c r="D1168">
        <v>1962</v>
      </c>
      <c r="E1168">
        <v>1986</v>
      </c>
      <c r="F1168">
        <v>1962</v>
      </c>
      <c r="G1168">
        <v>0.27006208896637002</v>
      </c>
      <c r="H1168">
        <v>0</v>
      </c>
      <c r="I1168">
        <v>0</v>
      </c>
      <c r="J1168">
        <v>0</v>
      </c>
      <c r="K1168" t="str">
        <f t="shared" si="31"/>
        <v>no</v>
      </c>
      <c r="L1168" t="s">
        <v>18</v>
      </c>
      <c r="M1168">
        <v>0.90098800000000001</v>
      </c>
      <c r="N1168">
        <v>0.90098800000000001</v>
      </c>
    </row>
    <row r="1169" spans="1:14" ht="15" x14ac:dyDescent="0.3">
      <c r="A1169" s="1"/>
      <c r="B1169" t="s">
        <v>16</v>
      </c>
      <c r="C1169">
        <v>1935</v>
      </c>
      <c r="D1169">
        <v>1930</v>
      </c>
      <c r="E1169">
        <v>1935</v>
      </c>
      <c r="F1169">
        <v>1930</v>
      </c>
      <c r="G1169">
        <v>0.95313996076583896</v>
      </c>
      <c r="H1169">
        <v>0</v>
      </c>
      <c r="I1169">
        <v>0</v>
      </c>
      <c r="J1169">
        <v>0</v>
      </c>
      <c r="K1169" t="str">
        <f t="shared" si="31"/>
        <v>no</v>
      </c>
      <c r="L1169" t="s">
        <v>18</v>
      </c>
      <c r="M1169">
        <v>0.90658000000000005</v>
      </c>
      <c r="N1169">
        <v>0.90658000000000005</v>
      </c>
    </row>
    <row r="1170" spans="1:14" ht="15" x14ac:dyDescent="0.3">
      <c r="A1170" s="1"/>
      <c r="B1170" t="s">
        <v>16</v>
      </c>
      <c r="C1170">
        <v>40</v>
      </c>
      <c r="D1170">
        <v>500</v>
      </c>
      <c r="E1170">
        <v>40</v>
      </c>
      <c r="F1170">
        <v>500</v>
      </c>
      <c r="G1170">
        <v>8.0311477184296001E-2</v>
      </c>
      <c r="H1170">
        <v>0</v>
      </c>
      <c r="I1170">
        <v>0</v>
      </c>
      <c r="J1170">
        <v>0</v>
      </c>
      <c r="K1170" t="str">
        <f t="shared" si="31"/>
        <v>no</v>
      </c>
      <c r="L1170" t="s">
        <v>18</v>
      </c>
      <c r="M1170">
        <v>0.79540200000000005</v>
      </c>
      <c r="N1170">
        <v>0.79540200000000005</v>
      </c>
    </row>
    <row r="1171" spans="1:14" ht="15" x14ac:dyDescent="0.3">
      <c r="A1171" s="1"/>
      <c r="B1171" t="s">
        <v>16</v>
      </c>
      <c r="C1171">
        <v>500</v>
      </c>
      <c r="D1171" t="s">
        <v>6085</v>
      </c>
      <c r="E1171">
        <v>500</v>
      </c>
      <c r="F1171">
        <v>500000</v>
      </c>
      <c r="G1171">
        <v>0.74604433774948098</v>
      </c>
      <c r="H1171">
        <v>0</v>
      </c>
      <c r="I1171">
        <v>0</v>
      </c>
      <c r="J1171">
        <v>0</v>
      </c>
      <c r="K1171" t="str">
        <f t="shared" si="31"/>
        <v>no</v>
      </c>
      <c r="L1171" t="s">
        <v>18</v>
      </c>
      <c r="M1171">
        <v>0.82680500000000001</v>
      </c>
      <c r="N1171">
        <v>0.836534</v>
      </c>
    </row>
    <row r="1172" spans="1:14" ht="15" x14ac:dyDescent="0.3">
      <c r="A1172" s="1"/>
      <c r="B1172" t="s">
        <v>16</v>
      </c>
      <c r="C1172" t="s">
        <v>1587</v>
      </c>
      <c r="D1172">
        <v>4</v>
      </c>
      <c r="E1172" t="s">
        <v>1587</v>
      </c>
      <c r="F1172">
        <v>4</v>
      </c>
      <c r="G1172">
        <v>0.75655710697174094</v>
      </c>
      <c r="H1172">
        <v>0</v>
      </c>
      <c r="I1172">
        <v>0</v>
      </c>
      <c r="J1172">
        <v>0</v>
      </c>
      <c r="K1172" t="str">
        <f t="shared" si="31"/>
        <v>no</v>
      </c>
      <c r="L1172" t="s">
        <v>18</v>
      </c>
      <c r="M1172">
        <v>0.79834499999999997</v>
      </c>
      <c r="N1172">
        <v>0.80085799999999996</v>
      </c>
    </row>
    <row r="1173" spans="1:14" ht="15" x14ac:dyDescent="0.3">
      <c r="A1173" s="1"/>
      <c r="B1173" t="s">
        <v>16</v>
      </c>
      <c r="C1173">
        <v>5.5</v>
      </c>
      <c r="D1173" t="s">
        <v>6567</v>
      </c>
      <c r="E1173">
        <v>5.5</v>
      </c>
      <c r="F1173">
        <v>2700000</v>
      </c>
      <c r="G1173">
        <v>0.379837095737457</v>
      </c>
      <c r="H1173">
        <v>0</v>
      </c>
      <c r="I1173">
        <v>0</v>
      </c>
      <c r="J1173">
        <v>0</v>
      </c>
      <c r="K1173" t="str">
        <f t="shared" si="31"/>
        <v>no</v>
      </c>
      <c r="L1173" t="s">
        <v>18</v>
      </c>
      <c r="M1173">
        <v>0.69290300000000005</v>
      </c>
      <c r="N1173">
        <v>0.69772900000000004</v>
      </c>
    </row>
    <row r="1174" spans="1:14" ht="15" x14ac:dyDescent="0.3">
      <c r="A1174" s="1"/>
      <c r="B1174" t="s">
        <v>16</v>
      </c>
      <c r="C1174">
        <v>16</v>
      </c>
      <c r="D1174" t="s">
        <v>6587</v>
      </c>
      <c r="E1174">
        <v>16</v>
      </c>
      <c r="F1174">
        <v>16000</v>
      </c>
      <c r="G1174">
        <v>0.30314701795577997</v>
      </c>
      <c r="H1174">
        <v>0</v>
      </c>
      <c r="I1174">
        <v>0</v>
      </c>
      <c r="J1174">
        <v>0</v>
      </c>
      <c r="K1174" t="str">
        <f t="shared" si="31"/>
        <v>no</v>
      </c>
      <c r="L1174" t="s">
        <v>18</v>
      </c>
      <c r="M1174">
        <v>0.73710200000000003</v>
      </c>
      <c r="N1174">
        <v>0.74709300000000001</v>
      </c>
    </row>
    <row r="1175" spans="1:14" ht="15" x14ac:dyDescent="0.3">
      <c r="A1175" s="1"/>
      <c r="B1175" t="s">
        <v>16</v>
      </c>
      <c r="C1175">
        <v>587</v>
      </c>
      <c r="D1175" t="s">
        <v>6608</v>
      </c>
      <c r="E1175">
        <v>587</v>
      </c>
      <c r="F1175">
        <v>227000</v>
      </c>
      <c r="G1175">
        <v>0.51916086673736594</v>
      </c>
      <c r="H1175">
        <v>0</v>
      </c>
      <c r="I1175">
        <v>0</v>
      </c>
      <c r="J1175">
        <v>0</v>
      </c>
      <c r="K1175" t="str">
        <f t="shared" si="31"/>
        <v>no</v>
      </c>
      <c r="L1175" t="s">
        <v>18</v>
      </c>
      <c r="M1175">
        <v>0.64401299999999995</v>
      </c>
      <c r="N1175">
        <v>0.64838600000000002</v>
      </c>
    </row>
    <row r="1176" spans="1:14" ht="15" x14ac:dyDescent="0.3">
      <c r="A1176" s="1"/>
      <c r="B1176" t="s">
        <v>16</v>
      </c>
      <c r="C1176" t="s">
        <v>3695</v>
      </c>
      <c r="D1176" t="s">
        <v>7659</v>
      </c>
      <c r="E1176" t="s">
        <v>7653</v>
      </c>
      <c r="F1176" t="s">
        <v>7660</v>
      </c>
      <c r="G1176">
        <v>0.34601074457168601</v>
      </c>
      <c r="H1176">
        <v>-8.9999999999999993E-3</v>
      </c>
      <c r="I1176">
        <v>0</v>
      </c>
      <c r="J1176">
        <v>0.23400000000000001</v>
      </c>
      <c r="K1176" t="str">
        <f t="shared" si="31"/>
        <v>no</v>
      </c>
      <c r="L1176" t="s">
        <v>18</v>
      </c>
      <c r="M1176">
        <v>0.64135299999999995</v>
      </c>
      <c r="N1176">
        <v>0.65179100000000001</v>
      </c>
    </row>
    <row r="1177" spans="1:14" ht="15" x14ac:dyDescent="0.3">
      <c r="A1177" s="1"/>
      <c r="B1177" t="s">
        <v>16</v>
      </c>
      <c r="C1177" t="s">
        <v>3367</v>
      </c>
      <c r="D1177" t="s">
        <v>3361</v>
      </c>
      <c r="E1177" t="s">
        <v>7067</v>
      </c>
      <c r="F1177" t="s">
        <v>3361</v>
      </c>
      <c r="G1177">
        <v>0.80369651317596402</v>
      </c>
      <c r="H1177">
        <v>-0.01</v>
      </c>
      <c r="I1177">
        <v>0</v>
      </c>
      <c r="J1177">
        <v>0.374</v>
      </c>
      <c r="K1177" t="str">
        <f t="shared" si="31"/>
        <v>no</v>
      </c>
      <c r="L1177" t="s">
        <v>18</v>
      </c>
      <c r="M1177">
        <v>0.59160599999999997</v>
      </c>
      <c r="N1177">
        <v>0.60022500000000001</v>
      </c>
    </row>
    <row r="1178" spans="1:14" ht="15" x14ac:dyDescent="0.3">
      <c r="A1178" s="1"/>
      <c r="B1178" t="s">
        <v>16</v>
      </c>
      <c r="C1178" t="s">
        <v>4268</v>
      </c>
      <c r="D1178" t="s">
        <v>8684</v>
      </c>
      <c r="E1178" t="s">
        <v>8685</v>
      </c>
      <c r="F1178" t="s">
        <v>8686</v>
      </c>
      <c r="G1178">
        <v>0.76475858688354503</v>
      </c>
      <c r="H1178">
        <v>-0.03</v>
      </c>
      <c r="I1178">
        <v>0</v>
      </c>
      <c r="J1178">
        <v>0.47</v>
      </c>
      <c r="K1178" t="str">
        <f t="shared" si="31"/>
        <v>no</v>
      </c>
      <c r="L1178" t="s">
        <v>18</v>
      </c>
      <c r="M1178">
        <v>0.55524700000000005</v>
      </c>
      <c r="N1178">
        <v>0.54842900000000006</v>
      </c>
    </row>
    <row r="1179" spans="1:14" ht="15" x14ac:dyDescent="0.3">
      <c r="A1179" s="1"/>
      <c r="B1179" t="s">
        <v>16</v>
      </c>
      <c r="C1179" t="s">
        <v>730</v>
      </c>
      <c r="D1179" t="s">
        <v>739</v>
      </c>
      <c r="E1179" t="s">
        <v>5691</v>
      </c>
      <c r="F1179" t="s">
        <v>5695</v>
      </c>
      <c r="G1179">
        <v>0.19943751394748699</v>
      </c>
      <c r="H1179">
        <v>-5.2999999999999999E-2</v>
      </c>
      <c r="I1179">
        <v>0</v>
      </c>
      <c r="J1179">
        <v>0.24199999999999999</v>
      </c>
      <c r="K1179" t="str">
        <f t="shared" si="31"/>
        <v>no</v>
      </c>
      <c r="L1179" t="s">
        <v>18</v>
      </c>
      <c r="M1179">
        <v>0.55953200000000003</v>
      </c>
      <c r="N1179">
        <v>0.55755100000000002</v>
      </c>
    </row>
    <row r="1180" spans="1:14" ht="15" x14ac:dyDescent="0.3">
      <c r="A1180" s="1"/>
      <c r="B1180" t="s">
        <v>16</v>
      </c>
      <c r="C1180" t="s">
        <v>4629</v>
      </c>
      <c r="D1180" t="s">
        <v>9345</v>
      </c>
      <c r="E1180" t="s">
        <v>9340</v>
      </c>
      <c r="F1180" t="s">
        <v>9346</v>
      </c>
      <c r="G1180">
        <v>6.1439640820026002E-2</v>
      </c>
      <c r="H1180">
        <v>-6.9000000000000006E-2</v>
      </c>
      <c r="I1180">
        <v>0</v>
      </c>
      <c r="J1180">
        <v>0.25800000000000001</v>
      </c>
      <c r="K1180" t="str">
        <f t="shared" si="31"/>
        <v>no</v>
      </c>
      <c r="L1180" t="s">
        <v>18</v>
      </c>
      <c r="M1180">
        <v>0.52557799999999999</v>
      </c>
      <c r="N1180">
        <v>0.51998599999999995</v>
      </c>
    </row>
    <row r="1181" spans="1:14" ht="15" x14ac:dyDescent="0.3">
      <c r="A1181" s="1"/>
      <c r="B1181" t="s">
        <v>8</v>
      </c>
      <c r="C1181">
        <v>2017</v>
      </c>
      <c r="D1181">
        <v>2017</v>
      </c>
      <c r="E1181">
        <v>2017</v>
      </c>
      <c r="F1181">
        <v>2017</v>
      </c>
      <c r="G1181">
        <v>0.68342018127441395</v>
      </c>
      <c r="H1181">
        <v>1</v>
      </c>
      <c r="I1181">
        <v>1</v>
      </c>
      <c r="J1181">
        <v>1</v>
      </c>
      <c r="K1181" t="str">
        <f t="shared" si="31"/>
        <v>yes</v>
      </c>
      <c r="L1181" t="s">
        <v>7</v>
      </c>
      <c r="M1181">
        <v>1</v>
      </c>
      <c r="N1181">
        <v>1</v>
      </c>
    </row>
    <row r="1182" spans="1:14" ht="15" x14ac:dyDescent="0.3">
      <c r="A1182" s="1"/>
      <c r="B1182" t="s">
        <v>8</v>
      </c>
      <c r="C1182">
        <v>2005</v>
      </c>
      <c r="D1182">
        <v>2005</v>
      </c>
      <c r="E1182">
        <v>2005</v>
      </c>
      <c r="F1182">
        <v>2005</v>
      </c>
      <c r="G1182">
        <v>0.17952562868595101</v>
      </c>
      <c r="H1182">
        <v>1</v>
      </c>
      <c r="I1182">
        <v>1</v>
      </c>
      <c r="J1182">
        <v>1</v>
      </c>
      <c r="K1182" t="str">
        <f t="shared" si="31"/>
        <v>yes</v>
      </c>
      <c r="L1182" t="s">
        <v>7</v>
      </c>
      <c r="M1182">
        <v>1</v>
      </c>
      <c r="N1182">
        <v>1</v>
      </c>
    </row>
    <row r="1183" spans="1:14" ht="15" x14ac:dyDescent="0.3">
      <c r="A1183" s="1"/>
      <c r="B1183" t="s">
        <v>8</v>
      </c>
      <c r="C1183">
        <v>68.510999999999996</v>
      </c>
      <c r="D1183">
        <v>68.510999999999996</v>
      </c>
      <c r="E1183">
        <v>68.510999999999996</v>
      </c>
      <c r="F1183">
        <v>68.510999999999996</v>
      </c>
      <c r="G1183">
        <v>0.89394795894622803</v>
      </c>
      <c r="H1183">
        <v>1</v>
      </c>
      <c r="I1183">
        <v>1</v>
      </c>
      <c r="J1183">
        <v>1</v>
      </c>
      <c r="K1183" t="str">
        <f t="shared" si="31"/>
        <v>yes</v>
      </c>
      <c r="L1183" t="s">
        <v>7</v>
      </c>
      <c r="M1183">
        <v>1</v>
      </c>
      <c r="N1183">
        <v>1</v>
      </c>
    </row>
    <row r="1184" spans="1:14" ht="15" x14ac:dyDescent="0.3">
      <c r="A1184" s="1"/>
      <c r="B1184" t="s">
        <v>8</v>
      </c>
      <c r="C1184">
        <v>1969</v>
      </c>
      <c r="D1184">
        <v>1969</v>
      </c>
      <c r="E1184">
        <v>1969</v>
      </c>
      <c r="F1184">
        <v>1969</v>
      </c>
      <c r="G1184">
        <v>0.97529447078704801</v>
      </c>
      <c r="H1184">
        <v>1</v>
      </c>
      <c r="I1184">
        <v>1</v>
      </c>
      <c r="J1184">
        <v>1</v>
      </c>
      <c r="K1184" t="str">
        <f t="shared" si="31"/>
        <v>yes</v>
      </c>
      <c r="L1184" t="s">
        <v>7</v>
      </c>
      <c r="M1184">
        <v>1</v>
      </c>
      <c r="N1184">
        <v>1</v>
      </c>
    </row>
    <row r="1185" spans="1:14" ht="15" x14ac:dyDescent="0.3">
      <c r="A1185" s="1"/>
      <c r="B1185" t="s">
        <v>8</v>
      </c>
      <c r="C1185">
        <v>25</v>
      </c>
      <c r="D1185">
        <v>25</v>
      </c>
      <c r="E1185">
        <v>25</v>
      </c>
      <c r="F1185">
        <v>25</v>
      </c>
      <c r="G1185">
        <v>0.80284363031387296</v>
      </c>
      <c r="H1185">
        <v>1</v>
      </c>
      <c r="I1185">
        <v>1</v>
      </c>
      <c r="J1185">
        <v>1</v>
      </c>
      <c r="K1185" t="str">
        <f t="shared" si="31"/>
        <v>yes</v>
      </c>
      <c r="L1185" t="s">
        <v>7</v>
      </c>
      <c r="M1185">
        <v>1</v>
      </c>
      <c r="N1185">
        <v>1</v>
      </c>
    </row>
    <row r="1186" spans="1:14" ht="15" x14ac:dyDescent="0.3">
      <c r="A1186" s="1"/>
      <c r="B1186" t="s">
        <v>8</v>
      </c>
      <c r="C1186">
        <v>1654</v>
      </c>
      <c r="D1186">
        <v>1654</v>
      </c>
      <c r="E1186">
        <v>1654</v>
      </c>
      <c r="F1186">
        <v>1654</v>
      </c>
      <c r="G1186">
        <v>0.92522335052490201</v>
      </c>
      <c r="H1186">
        <v>1</v>
      </c>
      <c r="I1186">
        <v>1</v>
      </c>
      <c r="J1186">
        <v>1</v>
      </c>
      <c r="K1186" t="str">
        <f t="shared" si="31"/>
        <v>yes</v>
      </c>
      <c r="L1186" t="s">
        <v>7</v>
      </c>
      <c r="M1186">
        <v>1</v>
      </c>
      <c r="N1186">
        <v>1</v>
      </c>
    </row>
    <row r="1187" spans="1:14" ht="15" x14ac:dyDescent="0.3">
      <c r="A1187" s="1"/>
      <c r="B1187" t="s">
        <v>8</v>
      </c>
      <c r="C1187">
        <v>22</v>
      </c>
      <c r="D1187">
        <v>22</v>
      </c>
      <c r="E1187">
        <v>22</v>
      </c>
      <c r="F1187">
        <v>22</v>
      </c>
      <c r="G1187">
        <v>0.45612281560897799</v>
      </c>
      <c r="H1187">
        <v>1</v>
      </c>
      <c r="I1187">
        <v>1</v>
      </c>
      <c r="J1187">
        <v>1</v>
      </c>
      <c r="K1187" t="str">
        <f t="shared" si="31"/>
        <v>yes</v>
      </c>
      <c r="L1187" t="s">
        <v>7</v>
      </c>
      <c r="M1187">
        <v>1</v>
      </c>
      <c r="N1187">
        <v>1</v>
      </c>
    </row>
    <row r="1188" spans="1:14" ht="15" x14ac:dyDescent="0.3">
      <c r="A1188" s="1"/>
      <c r="B1188" t="s">
        <v>8</v>
      </c>
      <c r="C1188">
        <v>1795</v>
      </c>
      <c r="D1188">
        <v>1795</v>
      </c>
      <c r="E1188">
        <v>1795</v>
      </c>
      <c r="F1188">
        <v>1795</v>
      </c>
      <c r="G1188">
        <v>0.996146559715271</v>
      </c>
      <c r="H1188">
        <v>1</v>
      </c>
      <c r="I1188">
        <v>1</v>
      </c>
      <c r="J1188">
        <v>1</v>
      </c>
      <c r="K1188" t="str">
        <f t="shared" si="31"/>
        <v>yes</v>
      </c>
      <c r="L1188" t="s">
        <v>7</v>
      </c>
      <c r="M1188">
        <v>1</v>
      </c>
      <c r="N1188">
        <v>1</v>
      </c>
    </row>
    <row r="1189" spans="1:14" ht="15" x14ac:dyDescent="0.3">
      <c r="A1189" s="1"/>
      <c r="B1189" t="s">
        <v>8</v>
      </c>
      <c r="C1189">
        <v>1835</v>
      </c>
      <c r="D1189">
        <v>1835</v>
      </c>
      <c r="E1189">
        <v>1835</v>
      </c>
      <c r="F1189">
        <v>1835</v>
      </c>
      <c r="G1189">
        <v>0.76705306768417403</v>
      </c>
      <c r="H1189">
        <v>1</v>
      </c>
      <c r="I1189">
        <v>1</v>
      </c>
      <c r="J1189">
        <v>1</v>
      </c>
      <c r="K1189" t="str">
        <f t="shared" si="31"/>
        <v>yes</v>
      </c>
      <c r="L1189" t="s">
        <v>7</v>
      </c>
      <c r="M1189">
        <v>1</v>
      </c>
      <c r="N1189">
        <v>1</v>
      </c>
    </row>
    <row r="1190" spans="1:14" ht="15" x14ac:dyDescent="0.3">
      <c r="A1190" s="1"/>
      <c r="B1190" t="s">
        <v>8</v>
      </c>
      <c r="C1190">
        <v>2000</v>
      </c>
      <c r="D1190">
        <v>2000</v>
      </c>
      <c r="E1190">
        <v>2000</v>
      </c>
      <c r="F1190">
        <v>2000</v>
      </c>
      <c r="G1190">
        <v>0.86368030309677102</v>
      </c>
      <c r="H1190">
        <v>1</v>
      </c>
      <c r="I1190">
        <v>1</v>
      </c>
      <c r="J1190">
        <v>1</v>
      </c>
      <c r="K1190" t="str">
        <f t="shared" si="31"/>
        <v>yes</v>
      </c>
      <c r="L1190" t="s">
        <v>7</v>
      </c>
      <c r="M1190">
        <v>1</v>
      </c>
      <c r="N1190">
        <v>1</v>
      </c>
    </row>
    <row r="1191" spans="1:14" ht="15" x14ac:dyDescent="0.3">
      <c r="A1191" s="1"/>
      <c r="B1191" t="s">
        <v>8</v>
      </c>
      <c r="C1191">
        <v>1971</v>
      </c>
      <c r="D1191">
        <v>1971</v>
      </c>
      <c r="E1191">
        <v>1971</v>
      </c>
      <c r="F1191">
        <v>1971</v>
      </c>
      <c r="G1191">
        <v>0.99395579099655196</v>
      </c>
      <c r="H1191">
        <v>1</v>
      </c>
      <c r="I1191">
        <v>1</v>
      </c>
      <c r="J1191">
        <v>1</v>
      </c>
      <c r="K1191" t="str">
        <f t="shared" si="31"/>
        <v>yes</v>
      </c>
      <c r="L1191" t="s">
        <v>7</v>
      </c>
      <c r="M1191">
        <v>1</v>
      </c>
      <c r="N1191">
        <v>1</v>
      </c>
    </row>
    <row r="1192" spans="1:14" ht="15" x14ac:dyDescent="0.3">
      <c r="A1192" s="1"/>
      <c r="B1192" t="s">
        <v>8</v>
      </c>
      <c r="C1192">
        <v>1991</v>
      </c>
      <c r="D1192">
        <v>1991</v>
      </c>
      <c r="E1192">
        <v>1991</v>
      </c>
      <c r="F1192">
        <v>1991</v>
      </c>
      <c r="G1192">
        <v>0.98292785882949796</v>
      </c>
      <c r="H1192">
        <v>1</v>
      </c>
      <c r="I1192">
        <v>1</v>
      </c>
      <c r="J1192">
        <v>1</v>
      </c>
      <c r="K1192" t="str">
        <f t="shared" si="31"/>
        <v>yes</v>
      </c>
      <c r="L1192" t="s">
        <v>7</v>
      </c>
      <c r="M1192">
        <v>1</v>
      </c>
      <c r="N1192">
        <v>1</v>
      </c>
    </row>
    <row r="1193" spans="1:14" ht="15" x14ac:dyDescent="0.3">
      <c r="A1193" s="1"/>
      <c r="B1193" t="s">
        <v>8</v>
      </c>
      <c r="C1193">
        <v>1913</v>
      </c>
      <c r="D1193">
        <v>1913</v>
      </c>
      <c r="E1193">
        <v>1913</v>
      </c>
      <c r="F1193">
        <v>1913</v>
      </c>
      <c r="G1193">
        <v>0.998798668384552</v>
      </c>
      <c r="H1193">
        <v>1</v>
      </c>
      <c r="I1193">
        <v>1</v>
      </c>
      <c r="J1193">
        <v>1</v>
      </c>
      <c r="K1193" t="str">
        <f t="shared" si="31"/>
        <v>yes</v>
      </c>
      <c r="L1193" t="s">
        <v>7</v>
      </c>
      <c r="M1193">
        <v>1</v>
      </c>
      <c r="N1193">
        <v>1</v>
      </c>
    </row>
    <row r="1194" spans="1:14" ht="15" x14ac:dyDescent="0.3">
      <c r="A1194" s="1"/>
      <c r="B1194" t="s">
        <v>8</v>
      </c>
      <c r="C1194">
        <v>35</v>
      </c>
      <c r="D1194">
        <v>35</v>
      </c>
      <c r="E1194">
        <v>35</v>
      </c>
      <c r="F1194">
        <v>35</v>
      </c>
      <c r="G1194">
        <v>0.930974781513214</v>
      </c>
      <c r="H1194">
        <v>1</v>
      </c>
      <c r="I1194">
        <v>1</v>
      </c>
      <c r="J1194">
        <v>1</v>
      </c>
      <c r="K1194" t="str">
        <f t="shared" si="31"/>
        <v>yes</v>
      </c>
      <c r="L1194" t="s">
        <v>7</v>
      </c>
      <c r="M1194">
        <v>1</v>
      </c>
      <c r="N1194">
        <v>1</v>
      </c>
    </row>
    <row r="1195" spans="1:14" ht="15" x14ac:dyDescent="0.3">
      <c r="A1195" s="1"/>
      <c r="B1195" t="s">
        <v>8</v>
      </c>
      <c r="C1195">
        <v>2010</v>
      </c>
      <c r="D1195">
        <v>2010</v>
      </c>
      <c r="E1195">
        <v>2010</v>
      </c>
      <c r="F1195">
        <v>2010</v>
      </c>
      <c r="G1195">
        <v>0.99513584375381503</v>
      </c>
      <c r="H1195">
        <v>1</v>
      </c>
      <c r="I1195">
        <v>1</v>
      </c>
      <c r="J1195">
        <v>1</v>
      </c>
      <c r="K1195" t="str">
        <f t="shared" si="31"/>
        <v>yes</v>
      </c>
      <c r="L1195" t="s">
        <v>7</v>
      </c>
      <c r="M1195">
        <v>1</v>
      </c>
      <c r="N1195">
        <v>1</v>
      </c>
    </row>
    <row r="1196" spans="1:14" ht="15" x14ac:dyDescent="0.3">
      <c r="A1196" s="1"/>
      <c r="B1196" t="s">
        <v>8</v>
      </c>
      <c r="C1196">
        <v>1857</v>
      </c>
      <c r="D1196">
        <v>1857</v>
      </c>
      <c r="E1196">
        <v>1857</v>
      </c>
      <c r="F1196">
        <v>1857</v>
      </c>
      <c r="G1196">
        <v>0.98802363872528098</v>
      </c>
      <c r="H1196">
        <v>1</v>
      </c>
      <c r="I1196">
        <v>1</v>
      </c>
      <c r="J1196">
        <v>1</v>
      </c>
      <c r="K1196" t="str">
        <f t="shared" si="31"/>
        <v>yes</v>
      </c>
      <c r="L1196" t="s">
        <v>7</v>
      </c>
      <c r="M1196">
        <v>1</v>
      </c>
      <c r="N1196">
        <v>1</v>
      </c>
    </row>
    <row r="1197" spans="1:14" ht="15" x14ac:dyDescent="0.3">
      <c r="A1197" s="1"/>
      <c r="B1197" t="s">
        <v>8</v>
      </c>
      <c r="C1197">
        <v>233</v>
      </c>
      <c r="D1197">
        <v>233</v>
      </c>
      <c r="E1197">
        <v>233</v>
      </c>
      <c r="F1197">
        <v>233</v>
      </c>
      <c r="G1197">
        <v>0.42475557327270502</v>
      </c>
      <c r="H1197">
        <v>1</v>
      </c>
      <c r="I1197">
        <v>1</v>
      </c>
      <c r="J1197">
        <v>1</v>
      </c>
      <c r="K1197" t="str">
        <f t="shared" si="31"/>
        <v>yes</v>
      </c>
      <c r="L1197" t="s">
        <v>7</v>
      </c>
      <c r="M1197">
        <v>1</v>
      </c>
      <c r="N1197">
        <v>1</v>
      </c>
    </row>
    <row r="1198" spans="1:14" ht="15" x14ac:dyDescent="0.3">
      <c r="A1198" s="1"/>
      <c r="B1198" t="s">
        <v>8</v>
      </c>
      <c r="C1198">
        <v>2015</v>
      </c>
      <c r="D1198">
        <v>2015</v>
      </c>
      <c r="E1198">
        <v>2015</v>
      </c>
      <c r="F1198">
        <v>2015</v>
      </c>
      <c r="G1198">
        <v>0.98040717840194702</v>
      </c>
      <c r="H1198">
        <v>1</v>
      </c>
      <c r="I1198">
        <v>1</v>
      </c>
      <c r="J1198">
        <v>1</v>
      </c>
      <c r="K1198" t="str">
        <f t="shared" si="31"/>
        <v>yes</v>
      </c>
      <c r="L1198" t="s">
        <v>7</v>
      </c>
      <c r="M1198">
        <v>1</v>
      </c>
      <c r="N1198">
        <v>1</v>
      </c>
    </row>
    <row r="1199" spans="1:14" ht="15" x14ac:dyDescent="0.3">
      <c r="A1199" s="1"/>
      <c r="B1199" t="s">
        <v>8</v>
      </c>
      <c r="C1199" s="3">
        <v>0.9</v>
      </c>
      <c r="D1199" s="3">
        <v>0.9</v>
      </c>
      <c r="E1199" s="3">
        <v>0.9</v>
      </c>
      <c r="F1199" s="3">
        <v>0.9</v>
      </c>
      <c r="G1199">
        <v>0.94735270738601696</v>
      </c>
      <c r="H1199">
        <v>1</v>
      </c>
      <c r="I1199">
        <v>1</v>
      </c>
      <c r="J1199">
        <v>1</v>
      </c>
      <c r="K1199" t="str">
        <f t="shared" si="31"/>
        <v>yes</v>
      </c>
      <c r="L1199" t="s">
        <v>7</v>
      </c>
      <c r="M1199">
        <v>1</v>
      </c>
      <c r="N1199">
        <v>1</v>
      </c>
    </row>
    <row r="1200" spans="1:14" ht="15" x14ac:dyDescent="0.3">
      <c r="A1200" s="1"/>
      <c r="B1200" t="s">
        <v>8</v>
      </c>
      <c r="C1200">
        <v>1185</v>
      </c>
      <c r="D1200">
        <v>1185</v>
      </c>
      <c r="E1200">
        <v>1185</v>
      </c>
      <c r="F1200">
        <v>1185</v>
      </c>
      <c r="G1200">
        <v>0.98211592435836803</v>
      </c>
      <c r="H1200">
        <v>1</v>
      </c>
      <c r="I1200">
        <v>1</v>
      </c>
      <c r="J1200">
        <v>1</v>
      </c>
      <c r="K1200" t="str">
        <f t="shared" si="31"/>
        <v>yes</v>
      </c>
      <c r="L1200" t="s">
        <v>7</v>
      </c>
      <c r="M1200">
        <v>1</v>
      </c>
      <c r="N1200">
        <v>1</v>
      </c>
    </row>
    <row r="1201" spans="1:14" ht="15" x14ac:dyDescent="0.3">
      <c r="A1201" s="1"/>
      <c r="B1201" t="s">
        <v>8</v>
      </c>
      <c r="C1201">
        <v>1186</v>
      </c>
      <c r="D1201">
        <v>1186</v>
      </c>
      <c r="E1201">
        <v>1186</v>
      </c>
      <c r="F1201">
        <v>1186</v>
      </c>
      <c r="G1201">
        <v>0.97470086812973</v>
      </c>
      <c r="H1201">
        <v>1</v>
      </c>
      <c r="I1201">
        <v>1</v>
      </c>
      <c r="J1201">
        <v>1</v>
      </c>
      <c r="K1201" t="str">
        <f t="shared" si="31"/>
        <v>yes</v>
      </c>
      <c r="L1201" t="s">
        <v>7</v>
      </c>
      <c r="M1201">
        <v>1</v>
      </c>
      <c r="N1201">
        <v>1</v>
      </c>
    </row>
    <row r="1202" spans="1:14" ht="15" x14ac:dyDescent="0.3">
      <c r="A1202" s="1"/>
      <c r="B1202" t="s">
        <v>8</v>
      </c>
      <c r="C1202">
        <v>1954</v>
      </c>
      <c r="D1202">
        <v>1954</v>
      </c>
      <c r="E1202">
        <v>1954</v>
      </c>
      <c r="F1202">
        <v>1954</v>
      </c>
      <c r="G1202">
        <v>0.79683965444564797</v>
      </c>
      <c r="H1202">
        <v>1</v>
      </c>
      <c r="I1202">
        <v>1</v>
      </c>
      <c r="J1202">
        <v>1</v>
      </c>
      <c r="K1202" t="str">
        <f t="shared" si="31"/>
        <v>yes</v>
      </c>
      <c r="L1202" t="s">
        <v>7</v>
      </c>
      <c r="M1202">
        <v>1</v>
      </c>
      <c r="N1202">
        <v>1</v>
      </c>
    </row>
    <row r="1203" spans="1:14" ht="15" x14ac:dyDescent="0.3">
      <c r="A1203" s="1"/>
      <c r="B1203" t="s">
        <v>8</v>
      </c>
      <c r="C1203">
        <v>1279</v>
      </c>
      <c r="D1203">
        <v>1279</v>
      </c>
      <c r="E1203">
        <v>1279</v>
      </c>
      <c r="F1203">
        <v>1279</v>
      </c>
      <c r="G1203">
        <v>0.99740070104598999</v>
      </c>
      <c r="H1203">
        <v>1</v>
      </c>
      <c r="I1203">
        <v>1</v>
      </c>
      <c r="J1203">
        <v>1</v>
      </c>
      <c r="K1203" t="str">
        <f t="shared" si="31"/>
        <v>yes</v>
      </c>
      <c r="L1203" t="s">
        <v>7</v>
      </c>
      <c r="M1203">
        <v>1</v>
      </c>
      <c r="N1203">
        <v>1</v>
      </c>
    </row>
    <row r="1204" spans="1:14" ht="15" x14ac:dyDescent="0.3">
      <c r="A1204" s="1"/>
      <c r="B1204" t="s">
        <v>8</v>
      </c>
      <c r="C1204">
        <v>1237</v>
      </c>
      <c r="D1204">
        <v>1237</v>
      </c>
      <c r="E1204">
        <v>1237</v>
      </c>
      <c r="F1204">
        <v>1237</v>
      </c>
      <c r="G1204">
        <v>0.98557525873184204</v>
      </c>
      <c r="H1204">
        <v>1</v>
      </c>
      <c r="I1204">
        <v>1</v>
      </c>
      <c r="J1204">
        <v>1</v>
      </c>
      <c r="K1204" t="str">
        <f t="shared" si="31"/>
        <v>yes</v>
      </c>
      <c r="L1204" t="s">
        <v>7</v>
      </c>
      <c r="M1204">
        <v>1</v>
      </c>
      <c r="N1204">
        <v>1</v>
      </c>
    </row>
    <row r="1205" spans="1:14" ht="15" x14ac:dyDescent="0.3">
      <c r="A1205" s="1"/>
      <c r="B1205" t="s">
        <v>8</v>
      </c>
      <c r="C1205">
        <v>2014</v>
      </c>
      <c r="D1205">
        <v>2014</v>
      </c>
      <c r="E1205">
        <v>2014</v>
      </c>
      <c r="F1205">
        <v>2014</v>
      </c>
      <c r="G1205">
        <v>0.98419785499572798</v>
      </c>
      <c r="H1205">
        <v>1</v>
      </c>
      <c r="I1205">
        <v>1</v>
      </c>
      <c r="J1205">
        <v>1</v>
      </c>
      <c r="K1205" t="str">
        <f t="shared" si="31"/>
        <v>yes</v>
      </c>
      <c r="L1205" t="s">
        <v>7</v>
      </c>
      <c r="M1205">
        <v>1</v>
      </c>
      <c r="N1205">
        <v>1</v>
      </c>
    </row>
    <row r="1206" spans="1:14" ht="15" x14ac:dyDescent="0.3">
      <c r="A1206" s="1"/>
      <c r="B1206" t="s">
        <v>8</v>
      </c>
      <c r="C1206">
        <v>30</v>
      </c>
      <c r="D1206">
        <v>30</v>
      </c>
      <c r="E1206">
        <v>30</v>
      </c>
      <c r="F1206">
        <v>30</v>
      </c>
      <c r="G1206">
        <v>0.92722177505493197</v>
      </c>
      <c r="H1206">
        <v>1</v>
      </c>
      <c r="I1206">
        <v>1</v>
      </c>
      <c r="J1206">
        <v>1</v>
      </c>
      <c r="K1206" t="str">
        <f t="shared" si="31"/>
        <v>yes</v>
      </c>
      <c r="L1206" t="s">
        <v>7</v>
      </c>
      <c r="M1206">
        <v>1</v>
      </c>
      <c r="N1206">
        <v>1</v>
      </c>
    </row>
    <row r="1207" spans="1:14" ht="15" x14ac:dyDescent="0.3">
      <c r="A1207" s="1"/>
      <c r="B1207" t="s">
        <v>8</v>
      </c>
      <c r="C1207">
        <v>1996</v>
      </c>
      <c r="D1207">
        <v>1996</v>
      </c>
      <c r="E1207">
        <v>1996</v>
      </c>
      <c r="F1207">
        <v>1996</v>
      </c>
      <c r="G1207">
        <v>0.99934226274490401</v>
      </c>
      <c r="H1207">
        <v>1</v>
      </c>
      <c r="I1207">
        <v>1</v>
      </c>
      <c r="J1207">
        <v>1</v>
      </c>
      <c r="K1207" t="str">
        <f t="shared" si="31"/>
        <v>yes</v>
      </c>
      <c r="L1207" t="s">
        <v>7</v>
      </c>
      <c r="M1207">
        <v>1</v>
      </c>
      <c r="N1207">
        <v>1</v>
      </c>
    </row>
    <row r="1208" spans="1:14" ht="15" x14ac:dyDescent="0.3">
      <c r="A1208" s="1"/>
      <c r="B1208" t="s">
        <v>8</v>
      </c>
      <c r="C1208" t="s">
        <v>4154</v>
      </c>
      <c r="D1208" s="8">
        <v>5.2999999999999999E-2</v>
      </c>
      <c r="E1208" t="s">
        <v>4154</v>
      </c>
      <c r="F1208" s="8">
        <v>5.2999999999999999E-2</v>
      </c>
      <c r="G1208">
        <v>0.91226911544799805</v>
      </c>
      <c r="H1208">
        <v>1</v>
      </c>
      <c r="I1208">
        <v>1</v>
      </c>
      <c r="J1208">
        <v>1</v>
      </c>
      <c r="K1208" t="str">
        <f t="shared" si="31"/>
        <v>yes</v>
      </c>
      <c r="L1208" t="s">
        <v>7</v>
      </c>
      <c r="M1208">
        <v>0.93065100000000001</v>
      </c>
      <c r="N1208">
        <v>0.92678700000000003</v>
      </c>
    </row>
    <row r="1209" spans="1:14" ht="15" x14ac:dyDescent="0.3">
      <c r="A1209" s="1"/>
      <c r="B1209" t="s">
        <v>8</v>
      </c>
      <c r="C1209">
        <v>2007</v>
      </c>
      <c r="D1209">
        <v>2007</v>
      </c>
      <c r="E1209">
        <v>2007</v>
      </c>
      <c r="F1209">
        <v>2007</v>
      </c>
      <c r="G1209">
        <v>0.99494266510009799</v>
      </c>
      <c r="H1209">
        <v>1</v>
      </c>
      <c r="I1209">
        <v>1</v>
      </c>
      <c r="J1209">
        <v>1</v>
      </c>
      <c r="K1209" t="str">
        <f t="shared" si="31"/>
        <v>yes</v>
      </c>
      <c r="L1209" t="s">
        <v>7</v>
      </c>
      <c r="M1209">
        <v>1</v>
      </c>
      <c r="N1209">
        <v>1</v>
      </c>
    </row>
    <row r="1210" spans="1:14" ht="15" x14ac:dyDescent="0.3">
      <c r="A1210" s="1"/>
      <c r="B1210" t="s">
        <v>8</v>
      </c>
      <c r="C1210">
        <v>2016</v>
      </c>
      <c r="D1210">
        <v>2016</v>
      </c>
      <c r="E1210">
        <v>2016</v>
      </c>
      <c r="F1210">
        <v>2016</v>
      </c>
      <c r="G1210">
        <v>0.99405586719512895</v>
      </c>
      <c r="H1210">
        <v>1</v>
      </c>
      <c r="I1210">
        <v>1</v>
      </c>
      <c r="J1210">
        <v>1</v>
      </c>
      <c r="K1210" t="str">
        <f t="shared" si="31"/>
        <v>yes</v>
      </c>
      <c r="L1210" t="s">
        <v>7</v>
      </c>
      <c r="M1210">
        <v>1</v>
      </c>
      <c r="N1210">
        <v>1</v>
      </c>
    </row>
    <row r="1211" spans="1:14" ht="15" x14ac:dyDescent="0.3">
      <c r="A1211" s="1"/>
      <c r="B1211" t="s">
        <v>8</v>
      </c>
      <c r="C1211" t="s">
        <v>4177</v>
      </c>
      <c r="D1211" t="s">
        <v>8547</v>
      </c>
      <c r="E1211" t="s">
        <v>4177</v>
      </c>
      <c r="F1211" t="s">
        <v>4177</v>
      </c>
      <c r="G1211">
        <v>0.98662859201431297</v>
      </c>
      <c r="H1211">
        <v>1</v>
      </c>
      <c r="I1211">
        <v>1</v>
      </c>
      <c r="J1211">
        <v>1</v>
      </c>
      <c r="K1211" t="str">
        <f t="shared" si="31"/>
        <v>yes</v>
      </c>
      <c r="L1211" t="s">
        <v>7</v>
      </c>
      <c r="M1211">
        <v>1</v>
      </c>
      <c r="N1211">
        <v>1</v>
      </c>
    </row>
    <row r="1212" spans="1:14" ht="15" x14ac:dyDescent="0.3">
      <c r="A1212" s="1"/>
      <c r="B1212" t="s">
        <v>8</v>
      </c>
      <c r="C1212">
        <v>1968</v>
      </c>
      <c r="D1212">
        <v>1968</v>
      </c>
      <c r="E1212">
        <v>1968</v>
      </c>
      <c r="F1212">
        <v>1968</v>
      </c>
      <c r="G1212">
        <v>0.99288618564605702</v>
      </c>
      <c r="H1212">
        <v>1</v>
      </c>
      <c r="I1212">
        <v>1</v>
      </c>
      <c r="J1212">
        <v>1</v>
      </c>
      <c r="K1212" t="str">
        <f t="shared" si="31"/>
        <v>yes</v>
      </c>
      <c r="L1212" t="s">
        <v>7</v>
      </c>
      <c r="M1212">
        <v>1</v>
      </c>
      <c r="N1212">
        <v>1</v>
      </c>
    </row>
    <row r="1213" spans="1:14" ht="15" x14ac:dyDescent="0.3">
      <c r="A1213" s="1"/>
      <c r="B1213" t="s">
        <v>8</v>
      </c>
      <c r="C1213" t="s">
        <v>4220</v>
      </c>
      <c r="D1213" s="8">
        <v>0.55100000000000005</v>
      </c>
      <c r="E1213" t="s">
        <v>4220</v>
      </c>
      <c r="F1213" s="8">
        <v>0.55100000000000005</v>
      </c>
      <c r="G1213">
        <v>0.96101588010787997</v>
      </c>
      <c r="H1213">
        <v>1</v>
      </c>
      <c r="I1213">
        <v>1</v>
      </c>
      <c r="J1213">
        <v>1</v>
      </c>
      <c r="K1213" t="str">
        <f t="shared" si="31"/>
        <v>yes</v>
      </c>
      <c r="L1213" t="s">
        <v>7</v>
      </c>
      <c r="M1213">
        <v>0.93916900000000003</v>
      </c>
      <c r="N1213">
        <v>0.94064899999999996</v>
      </c>
    </row>
    <row r="1214" spans="1:14" ht="15" x14ac:dyDescent="0.3">
      <c r="A1214" s="1"/>
      <c r="B1214" t="s">
        <v>8</v>
      </c>
      <c r="C1214">
        <v>2008</v>
      </c>
      <c r="D1214">
        <v>2008</v>
      </c>
      <c r="E1214">
        <v>2008</v>
      </c>
      <c r="F1214">
        <v>2008</v>
      </c>
      <c r="G1214">
        <v>0.98822337388992298</v>
      </c>
      <c r="H1214">
        <v>1</v>
      </c>
      <c r="I1214">
        <v>1</v>
      </c>
      <c r="J1214">
        <v>1</v>
      </c>
      <c r="K1214" t="str">
        <f t="shared" si="31"/>
        <v>yes</v>
      </c>
      <c r="L1214" t="s">
        <v>7</v>
      </c>
      <c r="M1214">
        <v>1</v>
      </c>
      <c r="N1214">
        <v>1</v>
      </c>
    </row>
    <row r="1215" spans="1:14" ht="15" x14ac:dyDescent="0.3">
      <c r="A1215" s="1"/>
      <c r="B1215" t="s">
        <v>8</v>
      </c>
      <c r="C1215">
        <v>1993</v>
      </c>
      <c r="D1215">
        <v>1993</v>
      </c>
      <c r="E1215">
        <v>1993</v>
      </c>
      <c r="F1215">
        <v>1993</v>
      </c>
      <c r="G1215">
        <v>0.96080136299133301</v>
      </c>
      <c r="H1215">
        <v>1</v>
      </c>
      <c r="I1215">
        <v>1</v>
      </c>
      <c r="J1215">
        <v>1</v>
      </c>
      <c r="K1215" t="str">
        <f t="shared" si="31"/>
        <v>yes</v>
      </c>
      <c r="L1215" t="s">
        <v>7</v>
      </c>
      <c r="M1215">
        <v>1</v>
      </c>
      <c r="N1215">
        <v>1</v>
      </c>
    </row>
    <row r="1216" spans="1:14" ht="15" x14ac:dyDescent="0.3">
      <c r="A1216" s="1"/>
      <c r="B1216" t="s">
        <v>8</v>
      </c>
      <c r="C1216">
        <v>2005</v>
      </c>
      <c r="D1216">
        <v>2005</v>
      </c>
      <c r="E1216">
        <v>2005</v>
      </c>
      <c r="F1216">
        <v>2005</v>
      </c>
      <c r="G1216">
        <v>0.90670543909072898</v>
      </c>
      <c r="H1216">
        <v>1</v>
      </c>
      <c r="I1216">
        <v>1</v>
      </c>
      <c r="J1216">
        <v>1</v>
      </c>
      <c r="K1216" t="str">
        <f t="shared" si="31"/>
        <v>yes</v>
      </c>
      <c r="L1216" t="s">
        <v>7</v>
      </c>
      <c r="M1216">
        <v>1</v>
      </c>
      <c r="N1216">
        <v>1</v>
      </c>
    </row>
    <row r="1217" spans="1:14" ht="15" x14ac:dyDescent="0.3">
      <c r="A1217" s="1"/>
      <c r="B1217" t="s">
        <v>8</v>
      </c>
      <c r="C1217">
        <v>2003</v>
      </c>
      <c r="D1217">
        <v>2003</v>
      </c>
      <c r="E1217">
        <v>2003</v>
      </c>
      <c r="F1217">
        <v>2003</v>
      </c>
      <c r="G1217">
        <v>0.83301192522048995</v>
      </c>
      <c r="H1217">
        <v>1</v>
      </c>
      <c r="I1217">
        <v>1</v>
      </c>
      <c r="J1217">
        <v>1</v>
      </c>
      <c r="K1217" t="str">
        <f t="shared" si="31"/>
        <v>yes</v>
      </c>
      <c r="L1217" t="s">
        <v>7</v>
      </c>
      <c r="M1217">
        <v>1</v>
      </c>
      <c r="N1217">
        <v>1</v>
      </c>
    </row>
    <row r="1218" spans="1:14" ht="15" x14ac:dyDescent="0.3">
      <c r="A1218" s="1"/>
      <c r="B1218" t="s">
        <v>8</v>
      </c>
      <c r="C1218">
        <v>1263</v>
      </c>
      <c r="D1218">
        <v>1263</v>
      </c>
      <c r="E1218">
        <v>1263</v>
      </c>
      <c r="F1218">
        <v>1263</v>
      </c>
      <c r="G1218">
        <v>0.97947674989700295</v>
      </c>
      <c r="H1218">
        <v>1</v>
      </c>
      <c r="I1218">
        <v>1</v>
      </c>
      <c r="J1218">
        <v>1</v>
      </c>
      <c r="K1218" t="str">
        <f t="shared" si="31"/>
        <v>yes</v>
      </c>
      <c r="L1218" t="s">
        <v>7</v>
      </c>
      <c r="M1218">
        <v>1</v>
      </c>
      <c r="N1218">
        <v>1</v>
      </c>
    </row>
    <row r="1219" spans="1:14" ht="15" x14ac:dyDescent="0.3">
      <c r="A1219" s="1"/>
      <c r="B1219" t="s">
        <v>8</v>
      </c>
      <c r="C1219" s="2">
        <v>44822</v>
      </c>
      <c r="D1219" s="2">
        <v>44822</v>
      </c>
      <c r="E1219" s="2">
        <v>44822</v>
      </c>
      <c r="F1219" s="2">
        <v>44822</v>
      </c>
      <c r="G1219">
        <v>0.95843476057052601</v>
      </c>
      <c r="H1219">
        <v>1</v>
      </c>
      <c r="I1219">
        <v>1</v>
      </c>
      <c r="J1219">
        <v>1</v>
      </c>
      <c r="K1219" t="str">
        <f t="shared" ref="K1219:K1282" si="32">IF(H1219&gt;0.64,"yes",IF(H1219&gt;=0.45,"partially","no"))</f>
        <v>yes</v>
      </c>
      <c r="L1219" t="s">
        <v>7</v>
      </c>
      <c r="M1219">
        <v>1</v>
      </c>
      <c r="N1219">
        <v>1</v>
      </c>
    </row>
    <row r="1220" spans="1:14" ht="15" x14ac:dyDescent="0.3">
      <c r="A1220" s="1"/>
      <c r="B1220" t="s">
        <v>8</v>
      </c>
      <c r="C1220">
        <v>1999</v>
      </c>
      <c r="D1220">
        <v>1999</v>
      </c>
      <c r="E1220">
        <v>1999</v>
      </c>
      <c r="F1220">
        <v>1999</v>
      </c>
      <c r="G1220">
        <v>0.93118208646774303</v>
      </c>
      <c r="H1220">
        <v>1</v>
      </c>
      <c r="I1220">
        <v>1</v>
      </c>
      <c r="J1220">
        <v>1</v>
      </c>
      <c r="K1220" t="str">
        <f t="shared" si="32"/>
        <v>yes</v>
      </c>
      <c r="L1220" t="s">
        <v>7</v>
      </c>
      <c r="M1220">
        <v>1</v>
      </c>
      <c r="N1220">
        <v>1</v>
      </c>
    </row>
    <row r="1221" spans="1:14" ht="15" x14ac:dyDescent="0.3">
      <c r="A1221" s="1"/>
      <c r="B1221" t="s">
        <v>8</v>
      </c>
      <c r="C1221">
        <v>1962</v>
      </c>
      <c r="D1221">
        <v>1962</v>
      </c>
      <c r="E1221">
        <v>1962</v>
      </c>
      <c r="F1221">
        <v>1962</v>
      </c>
      <c r="G1221">
        <v>0.98019927740097001</v>
      </c>
      <c r="H1221">
        <v>1</v>
      </c>
      <c r="I1221">
        <v>1</v>
      </c>
      <c r="J1221">
        <v>1</v>
      </c>
      <c r="K1221" t="str">
        <f t="shared" si="32"/>
        <v>yes</v>
      </c>
      <c r="L1221" t="s">
        <v>7</v>
      </c>
      <c r="M1221">
        <v>1.0000009999999999</v>
      </c>
      <c r="N1221">
        <v>1.0000009999999999</v>
      </c>
    </row>
    <row r="1222" spans="1:14" ht="15" x14ac:dyDescent="0.3">
      <c r="A1222" s="1"/>
      <c r="B1222" t="s">
        <v>8</v>
      </c>
      <c r="C1222">
        <v>1986</v>
      </c>
      <c r="D1222">
        <v>1986</v>
      </c>
      <c r="E1222">
        <v>1986</v>
      </c>
      <c r="F1222">
        <v>1986</v>
      </c>
      <c r="G1222">
        <v>0.75314766168594405</v>
      </c>
      <c r="H1222">
        <v>1</v>
      </c>
      <c r="I1222">
        <v>1</v>
      </c>
      <c r="J1222">
        <v>1</v>
      </c>
      <c r="K1222" t="str">
        <f t="shared" si="32"/>
        <v>yes</v>
      </c>
      <c r="L1222" t="s">
        <v>7</v>
      </c>
      <c r="M1222">
        <v>1</v>
      </c>
      <c r="N1222">
        <v>1</v>
      </c>
    </row>
    <row r="1223" spans="1:14" ht="15" x14ac:dyDescent="0.3">
      <c r="A1223" s="1"/>
      <c r="B1223" t="s">
        <v>8</v>
      </c>
      <c r="C1223" t="s">
        <v>4729</v>
      </c>
      <c r="D1223" t="s">
        <v>9590</v>
      </c>
      <c r="E1223" t="s">
        <v>4729</v>
      </c>
      <c r="F1223">
        <v>22338.617999999999</v>
      </c>
      <c r="G1223">
        <v>0.57372725009918202</v>
      </c>
      <c r="H1223">
        <v>1</v>
      </c>
      <c r="I1223">
        <v>1</v>
      </c>
      <c r="J1223">
        <v>1</v>
      </c>
      <c r="K1223" t="str">
        <f t="shared" si="32"/>
        <v>yes</v>
      </c>
      <c r="L1223" t="s">
        <v>7</v>
      </c>
      <c r="M1223">
        <v>0.946913</v>
      </c>
      <c r="N1223">
        <v>0.95067900000000005</v>
      </c>
    </row>
    <row r="1224" spans="1:14" ht="15" x14ac:dyDescent="0.3">
      <c r="A1224" s="1"/>
      <c r="B1224" t="s">
        <v>8</v>
      </c>
      <c r="C1224">
        <v>1936</v>
      </c>
      <c r="D1224">
        <v>1936</v>
      </c>
      <c r="E1224">
        <v>1936</v>
      </c>
      <c r="F1224">
        <v>1936</v>
      </c>
      <c r="G1224">
        <v>0.97930449247360196</v>
      </c>
      <c r="H1224">
        <v>1</v>
      </c>
      <c r="I1224">
        <v>1</v>
      </c>
      <c r="J1224">
        <v>1</v>
      </c>
      <c r="K1224" t="str">
        <f t="shared" si="32"/>
        <v>yes</v>
      </c>
      <c r="L1224" t="s">
        <v>7</v>
      </c>
      <c r="M1224">
        <v>1</v>
      </c>
      <c r="N1224">
        <v>1</v>
      </c>
    </row>
    <row r="1225" spans="1:14" ht="15" x14ac:dyDescent="0.3">
      <c r="A1225" s="1"/>
      <c r="B1225" t="s">
        <v>8</v>
      </c>
      <c r="C1225" t="s">
        <v>4846</v>
      </c>
      <c r="D1225" s="8">
        <v>0.51600000000000001</v>
      </c>
      <c r="E1225" t="s">
        <v>4846</v>
      </c>
      <c r="F1225" s="8">
        <v>0.51600000000000001</v>
      </c>
      <c r="G1225">
        <v>0.844765305519104</v>
      </c>
      <c r="H1225">
        <v>1</v>
      </c>
      <c r="I1225">
        <v>1</v>
      </c>
      <c r="J1225">
        <v>1</v>
      </c>
      <c r="K1225" t="str">
        <f t="shared" si="32"/>
        <v>yes</v>
      </c>
      <c r="L1225" t="s">
        <v>7</v>
      </c>
      <c r="M1225">
        <v>0.92271599999999998</v>
      </c>
      <c r="N1225">
        <v>0.91719600000000001</v>
      </c>
    </row>
    <row r="1226" spans="1:14" ht="15" x14ac:dyDescent="0.3">
      <c r="A1226" s="1"/>
      <c r="B1226" t="s">
        <v>8</v>
      </c>
      <c r="C1226" t="s">
        <v>4852</v>
      </c>
      <c r="D1226" s="8">
        <v>0.32900000000000001</v>
      </c>
      <c r="E1226" t="s">
        <v>4852</v>
      </c>
      <c r="F1226" s="8">
        <v>0.32900000000000001</v>
      </c>
      <c r="G1226">
        <v>0.932614505290985</v>
      </c>
      <c r="H1226">
        <v>1</v>
      </c>
      <c r="I1226">
        <v>1</v>
      </c>
      <c r="J1226">
        <v>1</v>
      </c>
      <c r="K1226" t="str">
        <f t="shared" si="32"/>
        <v>yes</v>
      </c>
      <c r="L1226" t="s">
        <v>7</v>
      </c>
      <c r="M1226">
        <v>0.93066700000000002</v>
      </c>
      <c r="N1226">
        <v>0.92783199999999999</v>
      </c>
    </row>
    <row r="1227" spans="1:14" ht="15" x14ac:dyDescent="0.3">
      <c r="A1227" s="1"/>
      <c r="B1227" t="s">
        <v>8</v>
      </c>
      <c r="C1227">
        <v>1981</v>
      </c>
      <c r="D1227">
        <v>1981</v>
      </c>
      <c r="E1227">
        <v>1981</v>
      </c>
      <c r="F1227">
        <v>1981</v>
      </c>
      <c r="G1227">
        <v>0.98801612854003895</v>
      </c>
      <c r="H1227">
        <v>1</v>
      </c>
      <c r="I1227">
        <v>1</v>
      </c>
      <c r="J1227">
        <v>1</v>
      </c>
      <c r="K1227" t="str">
        <f t="shared" si="32"/>
        <v>yes</v>
      </c>
      <c r="L1227" t="s">
        <v>7</v>
      </c>
      <c r="M1227">
        <v>1</v>
      </c>
      <c r="N1227">
        <v>1</v>
      </c>
    </row>
    <row r="1228" spans="1:14" ht="15" x14ac:dyDescent="0.3">
      <c r="A1228" s="1"/>
      <c r="B1228" t="s">
        <v>8</v>
      </c>
      <c r="C1228">
        <v>1908</v>
      </c>
      <c r="D1228">
        <v>1908</v>
      </c>
      <c r="E1228">
        <v>1908</v>
      </c>
      <c r="F1228">
        <v>1908</v>
      </c>
      <c r="G1228">
        <v>0.99267834424972501</v>
      </c>
      <c r="H1228">
        <v>1</v>
      </c>
      <c r="I1228">
        <v>1</v>
      </c>
      <c r="J1228">
        <v>1</v>
      </c>
      <c r="K1228" t="str">
        <f t="shared" si="32"/>
        <v>yes</v>
      </c>
      <c r="L1228" t="s">
        <v>7</v>
      </c>
      <c r="M1228">
        <v>1</v>
      </c>
      <c r="N1228">
        <v>1</v>
      </c>
    </row>
    <row r="1229" spans="1:14" ht="15" x14ac:dyDescent="0.3">
      <c r="A1229" s="1"/>
      <c r="B1229" t="s">
        <v>8</v>
      </c>
      <c r="C1229">
        <v>1830</v>
      </c>
      <c r="D1229">
        <v>1830</v>
      </c>
      <c r="E1229">
        <v>1830</v>
      </c>
      <c r="F1229">
        <v>1830</v>
      </c>
      <c r="G1229">
        <v>0.97694683074951205</v>
      </c>
      <c r="H1229">
        <v>1</v>
      </c>
      <c r="I1229">
        <v>1</v>
      </c>
      <c r="J1229">
        <v>1</v>
      </c>
      <c r="K1229" t="str">
        <f t="shared" si="32"/>
        <v>yes</v>
      </c>
      <c r="L1229" t="s">
        <v>7</v>
      </c>
      <c r="M1229">
        <v>1</v>
      </c>
      <c r="N1229">
        <v>1</v>
      </c>
    </row>
    <row r="1230" spans="1:14" ht="15" x14ac:dyDescent="0.3">
      <c r="A1230" s="1"/>
      <c r="B1230" t="s">
        <v>8</v>
      </c>
      <c r="C1230">
        <v>2012</v>
      </c>
      <c r="D1230">
        <v>2012</v>
      </c>
      <c r="E1230">
        <v>2012</v>
      </c>
      <c r="F1230">
        <v>2012</v>
      </c>
      <c r="G1230">
        <v>0.98619973659515403</v>
      </c>
      <c r="H1230">
        <v>1</v>
      </c>
      <c r="I1230">
        <v>1</v>
      </c>
      <c r="J1230">
        <v>1</v>
      </c>
      <c r="K1230" t="str">
        <f t="shared" si="32"/>
        <v>yes</v>
      </c>
      <c r="L1230" t="s">
        <v>7</v>
      </c>
      <c r="M1230">
        <v>1</v>
      </c>
      <c r="N1230">
        <v>1</v>
      </c>
    </row>
    <row r="1231" spans="1:14" ht="15" x14ac:dyDescent="0.3">
      <c r="A1231" s="1"/>
      <c r="B1231" t="s">
        <v>8</v>
      </c>
      <c r="C1231">
        <v>1760</v>
      </c>
      <c r="D1231">
        <v>1760</v>
      </c>
      <c r="E1231">
        <v>1760</v>
      </c>
      <c r="F1231">
        <v>1760</v>
      </c>
      <c r="G1231">
        <v>0.97295898199081399</v>
      </c>
      <c r="H1231">
        <v>1</v>
      </c>
      <c r="I1231">
        <v>1</v>
      </c>
      <c r="J1231">
        <v>1</v>
      </c>
      <c r="K1231" t="str">
        <f t="shared" si="32"/>
        <v>yes</v>
      </c>
      <c r="L1231" t="s">
        <v>7</v>
      </c>
      <c r="M1231">
        <v>1</v>
      </c>
      <c r="N1231">
        <v>1</v>
      </c>
    </row>
    <row r="1232" spans="1:14" ht="15" x14ac:dyDescent="0.3">
      <c r="A1232" s="1"/>
      <c r="B1232" t="s">
        <v>8</v>
      </c>
      <c r="C1232">
        <v>1754</v>
      </c>
      <c r="D1232">
        <v>1754</v>
      </c>
      <c r="E1232">
        <v>1754</v>
      </c>
      <c r="F1232">
        <v>1754</v>
      </c>
      <c r="G1232">
        <v>0.58078259229660001</v>
      </c>
      <c r="H1232">
        <v>1</v>
      </c>
      <c r="I1232">
        <v>1</v>
      </c>
      <c r="J1232">
        <v>1</v>
      </c>
      <c r="K1232" t="str">
        <f t="shared" si="32"/>
        <v>yes</v>
      </c>
      <c r="L1232" t="s">
        <v>7</v>
      </c>
      <c r="M1232">
        <v>1</v>
      </c>
      <c r="N1232">
        <v>1</v>
      </c>
    </row>
    <row r="1233" spans="1:14" ht="15" x14ac:dyDescent="0.3">
      <c r="A1233" s="1"/>
      <c r="B1233" t="s">
        <v>8</v>
      </c>
      <c r="C1233">
        <v>308</v>
      </c>
      <c r="D1233">
        <v>308</v>
      </c>
      <c r="E1233">
        <v>308</v>
      </c>
      <c r="F1233">
        <v>308</v>
      </c>
      <c r="G1233">
        <v>0.82856434583663896</v>
      </c>
      <c r="H1233">
        <v>1</v>
      </c>
      <c r="I1233">
        <v>1</v>
      </c>
      <c r="J1233">
        <v>1</v>
      </c>
      <c r="K1233" t="str">
        <f t="shared" si="32"/>
        <v>yes</v>
      </c>
      <c r="L1233" t="s">
        <v>7</v>
      </c>
      <c r="M1233">
        <v>1</v>
      </c>
      <c r="N1233">
        <v>1</v>
      </c>
    </row>
    <row r="1234" spans="1:14" ht="15" x14ac:dyDescent="0.3">
      <c r="A1234" s="1"/>
      <c r="B1234" t="s">
        <v>8</v>
      </c>
      <c r="C1234">
        <v>136</v>
      </c>
      <c r="D1234">
        <v>136</v>
      </c>
      <c r="E1234">
        <v>136</v>
      </c>
      <c r="F1234">
        <v>136</v>
      </c>
      <c r="G1234">
        <v>0.96690064668655396</v>
      </c>
      <c r="H1234">
        <v>1</v>
      </c>
      <c r="I1234">
        <v>1</v>
      </c>
      <c r="J1234">
        <v>1</v>
      </c>
      <c r="K1234" t="str">
        <f t="shared" si="32"/>
        <v>yes</v>
      </c>
      <c r="L1234" t="s">
        <v>7</v>
      </c>
      <c r="M1234">
        <v>1</v>
      </c>
      <c r="N1234">
        <v>1</v>
      </c>
    </row>
    <row r="1235" spans="1:14" ht="15" x14ac:dyDescent="0.3">
      <c r="A1235" s="1"/>
      <c r="B1235" t="s">
        <v>8</v>
      </c>
      <c r="C1235">
        <v>118</v>
      </c>
      <c r="D1235">
        <v>118</v>
      </c>
      <c r="E1235">
        <v>118</v>
      </c>
      <c r="F1235">
        <v>118</v>
      </c>
      <c r="G1235">
        <v>0.96566444635391202</v>
      </c>
      <c r="H1235">
        <v>1</v>
      </c>
      <c r="I1235">
        <v>1</v>
      </c>
      <c r="J1235">
        <v>1</v>
      </c>
      <c r="K1235" t="str">
        <f t="shared" si="32"/>
        <v>yes</v>
      </c>
      <c r="L1235" t="s">
        <v>7</v>
      </c>
      <c r="M1235">
        <v>1</v>
      </c>
      <c r="N1235">
        <v>1</v>
      </c>
    </row>
    <row r="1236" spans="1:14" ht="15" x14ac:dyDescent="0.3">
      <c r="A1236" s="1"/>
      <c r="B1236" t="s">
        <v>8</v>
      </c>
      <c r="C1236" t="s">
        <v>77</v>
      </c>
      <c r="D1236" t="s">
        <v>77</v>
      </c>
      <c r="E1236" t="s">
        <v>77</v>
      </c>
      <c r="F1236" t="s">
        <v>77</v>
      </c>
      <c r="G1236">
        <v>0.28945586085319502</v>
      </c>
      <c r="H1236">
        <v>1</v>
      </c>
      <c r="I1236">
        <v>1</v>
      </c>
      <c r="J1236">
        <v>1</v>
      </c>
      <c r="K1236" t="str">
        <f t="shared" si="32"/>
        <v>yes</v>
      </c>
      <c r="L1236" t="s">
        <v>7</v>
      </c>
      <c r="M1236">
        <v>1</v>
      </c>
      <c r="N1236">
        <v>1</v>
      </c>
    </row>
    <row r="1237" spans="1:14" ht="15" x14ac:dyDescent="0.3">
      <c r="A1237" s="1"/>
      <c r="B1237" t="s">
        <v>8</v>
      </c>
      <c r="C1237">
        <v>24</v>
      </c>
      <c r="D1237">
        <v>24</v>
      </c>
      <c r="E1237">
        <v>24</v>
      </c>
      <c r="F1237">
        <v>24</v>
      </c>
      <c r="G1237">
        <v>0.76596581935882602</v>
      </c>
      <c r="H1237">
        <v>1</v>
      </c>
      <c r="I1237">
        <v>1</v>
      </c>
      <c r="J1237">
        <v>1</v>
      </c>
      <c r="K1237" t="str">
        <f t="shared" si="32"/>
        <v>yes</v>
      </c>
      <c r="L1237" t="s">
        <v>7</v>
      </c>
      <c r="M1237">
        <v>1</v>
      </c>
      <c r="N1237">
        <v>1</v>
      </c>
    </row>
    <row r="1238" spans="1:14" ht="15" x14ac:dyDescent="0.3">
      <c r="A1238" s="1"/>
      <c r="B1238" t="s">
        <v>8</v>
      </c>
      <c r="C1238" t="s">
        <v>77</v>
      </c>
      <c r="D1238" t="s">
        <v>77</v>
      </c>
      <c r="E1238" t="s">
        <v>77</v>
      </c>
      <c r="F1238" t="s">
        <v>77</v>
      </c>
      <c r="G1238">
        <v>0.14163728058338201</v>
      </c>
      <c r="H1238">
        <v>1</v>
      </c>
      <c r="I1238">
        <v>1</v>
      </c>
      <c r="J1238">
        <v>1</v>
      </c>
      <c r="K1238" t="str">
        <f t="shared" si="32"/>
        <v>yes</v>
      </c>
      <c r="L1238" t="s">
        <v>7</v>
      </c>
      <c r="M1238">
        <v>1</v>
      </c>
      <c r="N1238">
        <v>1</v>
      </c>
    </row>
    <row r="1239" spans="1:14" ht="15" x14ac:dyDescent="0.3">
      <c r="A1239" s="1"/>
      <c r="B1239" t="s">
        <v>8</v>
      </c>
      <c r="C1239">
        <v>24</v>
      </c>
      <c r="D1239">
        <v>24</v>
      </c>
      <c r="E1239">
        <v>24</v>
      </c>
      <c r="F1239">
        <v>24</v>
      </c>
      <c r="G1239">
        <v>0.75803655385971103</v>
      </c>
      <c r="H1239">
        <v>1</v>
      </c>
      <c r="I1239">
        <v>1</v>
      </c>
      <c r="J1239">
        <v>1</v>
      </c>
      <c r="K1239" t="str">
        <f t="shared" si="32"/>
        <v>yes</v>
      </c>
      <c r="L1239" t="s">
        <v>7</v>
      </c>
      <c r="M1239">
        <v>1</v>
      </c>
      <c r="N1239">
        <v>1</v>
      </c>
    </row>
    <row r="1240" spans="1:14" ht="15" x14ac:dyDescent="0.3">
      <c r="A1240" s="1"/>
      <c r="B1240" t="s">
        <v>8</v>
      </c>
      <c r="C1240">
        <v>11</v>
      </c>
      <c r="D1240">
        <v>11</v>
      </c>
      <c r="E1240">
        <v>11</v>
      </c>
      <c r="F1240">
        <v>11</v>
      </c>
      <c r="G1240">
        <v>0.79696053266525302</v>
      </c>
      <c r="H1240">
        <v>1</v>
      </c>
      <c r="I1240">
        <v>1</v>
      </c>
      <c r="J1240">
        <v>1</v>
      </c>
      <c r="K1240" t="str">
        <f t="shared" si="32"/>
        <v>yes</v>
      </c>
      <c r="L1240" t="s">
        <v>7</v>
      </c>
      <c r="M1240">
        <v>1</v>
      </c>
      <c r="N1240">
        <v>1</v>
      </c>
    </row>
    <row r="1241" spans="1:14" ht="15" x14ac:dyDescent="0.3">
      <c r="A1241" s="1"/>
      <c r="B1241" t="s">
        <v>8</v>
      </c>
      <c r="C1241" t="s">
        <v>109</v>
      </c>
      <c r="D1241" t="s">
        <v>109</v>
      </c>
      <c r="E1241" t="s">
        <v>109</v>
      </c>
      <c r="F1241" t="s">
        <v>109</v>
      </c>
      <c r="G1241">
        <v>0.98443073034286499</v>
      </c>
      <c r="H1241">
        <v>1</v>
      </c>
      <c r="I1241">
        <v>1</v>
      </c>
      <c r="J1241">
        <v>1</v>
      </c>
      <c r="K1241" t="str">
        <f t="shared" si="32"/>
        <v>yes</v>
      </c>
      <c r="L1241" t="s">
        <v>7</v>
      </c>
      <c r="M1241">
        <v>1</v>
      </c>
      <c r="N1241">
        <v>1</v>
      </c>
    </row>
    <row r="1242" spans="1:14" ht="15" x14ac:dyDescent="0.3">
      <c r="A1242" s="1"/>
      <c r="B1242" t="s">
        <v>8</v>
      </c>
      <c r="C1242" t="s">
        <v>111</v>
      </c>
      <c r="D1242" t="s">
        <v>111</v>
      </c>
      <c r="E1242" t="s">
        <v>112</v>
      </c>
      <c r="F1242" t="s">
        <v>112</v>
      </c>
      <c r="G1242">
        <v>0.48016276955604598</v>
      </c>
      <c r="H1242">
        <v>1</v>
      </c>
      <c r="I1242">
        <v>1</v>
      </c>
      <c r="J1242">
        <v>1</v>
      </c>
      <c r="K1242" t="str">
        <f t="shared" si="32"/>
        <v>yes</v>
      </c>
      <c r="L1242" t="s">
        <v>7</v>
      </c>
      <c r="M1242">
        <v>1</v>
      </c>
      <c r="N1242">
        <v>1</v>
      </c>
    </row>
    <row r="1243" spans="1:14" ht="15" x14ac:dyDescent="0.3">
      <c r="A1243" s="1"/>
      <c r="B1243" t="s">
        <v>8</v>
      </c>
      <c r="C1243" t="s">
        <v>121</v>
      </c>
      <c r="D1243" t="s">
        <v>5253</v>
      </c>
      <c r="E1243" t="s">
        <v>121</v>
      </c>
      <c r="F1243" t="s">
        <v>121</v>
      </c>
      <c r="G1243">
        <v>0.17478844523429901</v>
      </c>
      <c r="H1243">
        <v>1</v>
      </c>
      <c r="I1243">
        <v>1</v>
      </c>
      <c r="J1243">
        <v>1</v>
      </c>
      <c r="K1243" t="str">
        <f t="shared" si="32"/>
        <v>yes</v>
      </c>
      <c r="L1243" t="s">
        <v>7</v>
      </c>
      <c r="M1243">
        <v>0.81365799999999999</v>
      </c>
      <c r="N1243">
        <v>0.81874000000000002</v>
      </c>
    </row>
    <row r="1244" spans="1:14" ht="15" x14ac:dyDescent="0.3">
      <c r="A1244" s="1"/>
      <c r="B1244" t="s">
        <v>8</v>
      </c>
      <c r="C1244" t="s">
        <v>128</v>
      </c>
      <c r="D1244" t="s">
        <v>128</v>
      </c>
      <c r="E1244" t="s">
        <v>130</v>
      </c>
      <c r="F1244" t="s">
        <v>130</v>
      </c>
      <c r="G1244">
        <v>0.64658814668655396</v>
      </c>
      <c r="H1244">
        <v>1</v>
      </c>
      <c r="I1244">
        <v>1</v>
      </c>
      <c r="J1244">
        <v>1</v>
      </c>
      <c r="K1244" t="str">
        <f t="shared" si="32"/>
        <v>yes</v>
      </c>
      <c r="L1244" t="s">
        <v>7</v>
      </c>
      <c r="M1244">
        <v>1</v>
      </c>
      <c r="N1244">
        <v>1</v>
      </c>
    </row>
    <row r="1245" spans="1:14" ht="15" x14ac:dyDescent="0.3">
      <c r="A1245" s="1"/>
      <c r="B1245" t="s">
        <v>8</v>
      </c>
      <c r="C1245">
        <v>11</v>
      </c>
      <c r="D1245">
        <v>11</v>
      </c>
      <c r="E1245">
        <v>11</v>
      </c>
      <c r="F1245">
        <v>11</v>
      </c>
      <c r="G1245">
        <v>0.774946689605713</v>
      </c>
      <c r="H1245">
        <v>1</v>
      </c>
      <c r="I1245">
        <v>1</v>
      </c>
      <c r="J1245">
        <v>1</v>
      </c>
      <c r="K1245" t="str">
        <f t="shared" si="32"/>
        <v>yes</v>
      </c>
      <c r="L1245" t="s">
        <v>7</v>
      </c>
      <c r="M1245">
        <v>1</v>
      </c>
      <c r="N1245">
        <v>1</v>
      </c>
    </row>
    <row r="1246" spans="1:14" ht="15" x14ac:dyDescent="0.3">
      <c r="A1246" s="1"/>
      <c r="B1246" t="s">
        <v>8</v>
      </c>
      <c r="C1246">
        <v>17</v>
      </c>
      <c r="D1246">
        <v>17</v>
      </c>
      <c r="E1246">
        <v>17</v>
      </c>
      <c r="F1246">
        <v>17</v>
      </c>
      <c r="G1246">
        <v>0.59169608354568504</v>
      </c>
      <c r="H1246">
        <v>1</v>
      </c>
      <c r="I1246">
        <v>1</v>
      </c>
      <c r="J1246">
        <v>1</v>
      </c>
      <c r="K1246" t="str">
        <f t="shared" si="32"/>
        <v>yes</v>
      </c>
      <c r="L1246" t="s">
        <v>7</v>
      </c>
      <c r="M1246">
        <v>1</v>
      </c>
      <c r="N1246">
        <v>1</v>
      </c>
    </row>
    <row r="1247" spans="1:14" ht="15" x14ac:dyDescent="0.3">
      <c r="A1247" s="1"/>
      <c r="B1247" t="s">
        <v>8</v>
      </c>
      <c r="C1247">
        <v>39</v>
      </c>
      <c r="D1247">
        <v>39</v>
      </c>
      <c r="E1247">
        <v>39</v>
      </c>
      <c r="F1247">
        <v>39</v>
      </c>
      <c r="G1247">
        <v>0.97018295526504505</v>
      </c>
      <c r="H1247">
        <v>1</v>
      </c>
      <c r="I1247">
        <v>1</v>
      </c>
      <c r="J1247">
        <v>1</v>
      </c>
      <c r="K1247" t="str">
        <f t="shared" si="32"/>
        <v>yes</v>
      </c>
      <c r="L1247" t="s">
        <v>7</v>
      </c>
      <c r="M1247">
        <v>1</v>
      </c>
      <c r="N1247">
        <v>1</v>
      </c>
    </row>
    <row r="1248" spans="1:14" ht="15" x14ac:dyDescent="0.3">
      <c r="A1248" s="1"/>
      <c r="B1248" t="s">
        <v>8</v>
      </c>
      <c r="C1248" t="s">
        <v>137</v>
      </c>
      <c r="D1248" t="s">
        <v>137</v>
      </c>
      <c r="E1248" t="s">
        <v>138</v>
      </c>
      <c r="F1248" t="s">
        <v>138</v>
      </c>
      <c r="G1248">
        <v>0.58162230253219604</v>
      </c>
      <c r="H1248">
        <v>1</v>
      </c>
      <c r="I1248">
        <v>1</v>
      </c>
      <c r="J1248">
        <v>1</v>
      </c>
      <c r="K1248" t="str">
        <f t="shared" si="32"/>
        <v>yes</v>
      </c>
      <c r="L1248" t="s">
        <v>7</v>
      </c>
      <c r="M1248">
        <v>1</v>
      </c>
      <c r="N1248">
        <v>1</v>
      </c>
    </row>
    <row r="1249" spans="1:14" ht="15" x14ac:dyDescent="0.3">
      <c r="A1249" s="1"/>
      <c r="B1249" t="s">
        <v>8</v>
      </c>
      <c r="C1249">
        <v>38</v>
      </c>
      <c r="D1249">
        <v>38</v>
      </c>
      <c r="E1249">
        <v>38</v>
      </c>
      <c r="F1249">
        <v>38</v>
      </c>
      <c r="G1249">
        <v>0.99070978164672896</v>
      </c>
      <c r="H1249">
        <v>1</v>
      </c>
      <c r="I1249">
        <v>1</v>
      </c>
      <c r="J1249">
        <v>1</v>
      </c>
      <c r="K1249" t="str">
        <f t="shared" si="32"/>
        <v>yes</v>
      </c>
      <c r="L1249" t="s">
        <v>7</v>
      </c>
      <c r="M1249">
        <v>1</v>
      </c>
      <c r="N1249">
        <v>1</v>
      </c>
    </row>
    <row r="1250" spans="1:14" ht="15" x14ac:dyDescent="0.3">
      <c r="A1250" s="1"/>
      <c r="B1250" t="s">
        <v>8</v>
      </c>
      <c r="C1250" t="s">
        <v>137</v>
      </c>
      <c r="D1250" t="s">
        <v>137</v>
      </c>
      <c r="E1250" t="s">
        <v>138</v>
      </c>
      <c r="F1250" t="s">
        <v>138</v>
      </c>
      <c r="G1250">
        <v>0.97822445631027199</v>
      </c>
      <c r="H1250">
        <v>1</v>
      </c>
      <c r="I1250">
        <v>1</v>
      </c>
      <c r="J1250">
        <v>1</v>
      </c>
      <c r="K1250" t="str">
        <f t="shared" si="32"/>
        <v>yes</v>
      </c>
      <c r="L1250" t="s">
        <v>7</v>
      </c>
      <c r="M1250">
        <v>1</v>
      </c>
      <c r="N1250">
        <v>1</v>
      </c>
    </row>
    <row r="1251" spans="1:14" ht="15" x14ac:dyDescent="0.3">
      <c r="A1251" s="1"/>
      <c r="B1251" t="s">
        <v>8</v>
      </c>
      <c r="C1251">
        <v>38</v>
      </c>
      <c r="D1251">
        <v>38</v>
      </c>
      <c r="E1251">
        <v>38</v>
      </c>
      <c r="F1251">
        <v>38</v>
      </c>
      <c r="G1251">
        <v>0.99018132686615001</v>
      </c>
      <c r="H1251">
        <v>1</v>
      </c>
      <c r="I1251">
        <v>1</v>
      </c>
      <c r="J1251">
        <v>1</v>
      </c>
      <c r="K1251" t="str">
        <f t="shared" si="32"/>
        <v>yes</v>
      </c>
      <c r="L1251" t="s">
        <v>7</v>
      </c>
      <c r="M1251">
        <v>1</v>
      </c>
      <c r="N1251">
        <v>1</v>
      </c>
    </row>
    <row r="1252" spans="1:14" ht="15" x14ac:dyDescent="0.3">
      <c r="A1252" s="1"/>
      <c r="B1252" t="s">
        <v>8</v>
      </c>
      <c r="C1252" t="s">
        <v>158</v>
      </c>
      <c r="D1252" t="s">
        <v>158</v>
      </c>
      <c r="E1252" t="s">
        <v>159</v>
      </c>
      <c r="F1252" t="s">
        <v>159</v>
      </c>
      <c r="G1252">
        <v>0.77262926101684604</v>
      </c>
      <c r="H1252">
        <v>1</v>
      </c>
      <c r="I1252">
        <v>1</v>
      </c>
      <c r="J1252">
        <v>1</v>
      </c>
      <c r="K1252" t="str">
        <f t="shared" si="32"/>
        <v>yes</v>
      </c>
      <c r="L1252" t="s">
        <v>7</v>
      </c>
      <c r="M1252">
        <v>1</v>
      </c>
      <c r="N1252">
        <v>1</v>
      </c>
    </row>
    <row r="1253" spans="1:14" ht="15" x14ac:dyDescent="0.3">
      <c r="A1253" s="1"/>
      <c r="B1253" t="s">
        <v>8</v>
      </c>
      <c r="C1253" t="s">
        <v>49</v>
      </c>
      <c r="D1253" t="s">
        <v>49</v>
      </c>
      <c r="E1253" t="s">
        <v>32</v>
      </c>
      <c r="F1253" t="s">
        <v>32</v>
      </c>
      <c r="G1253">
        <v>0.86701482534408603</v>
      </c>
      <c r="H1253">
        <v>1</v>
      </c>
      <c r="I1253">
        <v>1</v>
      </c>
      <c r="J1253">
        <v>1</v>
      </c>
      <c r="K1253" t="str">
        <f t="shared" si="32"/>
        <v>yes</v>
      </c>
      <c r="L1253" t="s">
        <v>7</v>
      </c>
      <c r="M1253">
        <v>1</v>
      </c>
      <c r="N1253">
        <v>1</v>
      </c>
    </row>
    <row r="1254" spans="1:14" ht="15" x14ac:dyDescent="0.3">
      <c r="A1254" s="1"/>
      <c r="B1254" t="s">
        <v>8</v>
      </c>
      <c r="C1254" t="s">
        <v>49</v>
      </c>
      <c r="D1254" t="s">
        <v>49</v>
      </c>
      <c r="E1254" t="s">
        <v>32</v>
      </c>
      <c r="F1254" t="s">
        <v>32</v>
      </c>
      <c r="G1254">
        <v>0.91994941234588601</v>
      </c>
      <c r="H1254">
        <v>1</v>
      </c>
      <c r="I1254">
        <v>1</v>
      </c>
      <c r="J1254">
        <v>1</v>
      </c>
      <c r="K1254" t="str">
        <f t="shared" si="32"/>
        <v>yes</v>
      </c>
      <c r="L1254" t="s">
        <v>7</v>
      </c>
      <c r="M1254">
        <v>1</v>
      </c>
      <c r="N1254">
        <v>1</v>
      </c>
    </row>
    <row r="1255" spans="1:14" ht="15" x14ac:dyDescent="0.3">
      <c r="A1255" s="1"/>
      <c r="B1255" t="s">
        <v>8</v>
      </c>
      <c r="C1255" t="s">
        <v>158</v>
      </c>
      <c r="D1255" t="s">
        <v>158</v>
      </c>
      <c r="E1255" t="s">
        <v>159</v>
      </c>
      <c r="F1255" t="s">
        <v>159</v>
      </c>
      <c r="G1255">
        <v>0.97343409061431896</v>
      </c>
      <c r="H1255">
        <v>1</v>
      </c>
      <c r="I1255">
        <v>1</v>
      </c>
      <c r="J1255">
        <v>1</v>
      </c>
      <c r="K1255" t="str">
        <f t="shared" si="32"/>
        <v>yes</v>
      </c>
      <c r="L1255" t="s">
        <v>7</v>
      </c>
      <c r="M1255">
        <v>1</v>
      </c>
      <c r="N1255">
        <v>1</v>
      </c>
    </row>
    <row r="1256" spans="1:14" ht="15" x14ac:dyDescent="0.3">
      <c r="A1256" s="1"/>
      <c r="B1256" t="s">
        <v>8</v>
      </c>
      <c r="C1256" t="s">
        <v>137</v>
      </c>
      <c r="D1256" t="s">
        <v>137</v>
      </c>
      <c r="E1256" t="s">
        <v>138</v>
      </c>
      <c r="F1256" t="s">
        <v>138</v>
      </c>
      <c r="G1256">
        <v>0.98457896709442105</v>
      </c>
      <c r="H1256">
        <v>1</v>
      </c>
      <c r="I1256">
        <v>1</v>
      </c>
      <c r="J1256">
        <v>1</v>
      </c>
      <c r="K1256" t="str">
        <f t="shared" si="32"/>
        <v>yes</v>
      </c>
      <c r="L1256" t="s">
        <v>7</v>
      </c>
      <c r="M1256">
        <v>1</v>
      </c>
      <c r="N1256">
        <v>1</v>
      </c>
    </row>
    <row r="1257" spans="1:14" ht="15" x14ac:dyDescent="0.3">
      <c r="A1257" s="1"/>
      <c r="B1257" t="s">
        <v>8</v>
      </c>
      <c r="C1257" t="s">
        <v>165</v>
      </c>
      <c r="D1257" t="s">
        <v>165</v>
      </c>
      <c r="E1257" t="s">
        <v>165</v>
      </c>
      <c r="F1257" t="s">
        <v>165</v>
      </c>
      <c r="G1257">
        <v>0.98233467340469405</v>
      </c>
      <c r="H1257">
        <v>1</v>
      </c>
      <c r="I1257">
        <v>1</v>
      </c>
      <c r="J1257">
        <v>1</v>
      </c>
      <c r="K1257" t="str">
        <f t="shared" si="32"/>
        <v>yes</v>
      </c>
      <c r="L1257" t="s">
        <v>7</v>
      </c>
      <c r="M1257">
        <v>1</v>
      </c>
      <c r="N1257">
        <v>1</v>
      </c>
    </row>
    <row r="1258" spans="1:14" ht="15" x14ac:dyDescent="0.3">
      <c r="A1258" s="1"/>
      <c r="B1258" t="s">
        <v>8</v>
      </c>
      <c r="C1258" t="s">
        <v>158</v>
      </c>
      <c r="D1258" t="s">
        <v>158</v>
      </c>
      <c r="E1258" t="s">
        <v>159</v>
      </c>
      <c r="F1258" t="s">
        <v>159</v>
      </c>
      <c r="G1258">
        <v>0.99081093072891202</v>
      </c>
      <c r="H1258">
        <v>1</v>
      </c>
      <c r="I1258">
        <v>1</v>
      </c>
      <c r="J1258">
        <v>1</v>
      </c>
      <c r="K1258" t="str">
        <f t="shared" si="32"/>
        <v>yes</v>
      </c>
      <c r="L1258" t="s">
        <v>7</v>
      </c>
      <c r="M1258">
        <v>1</v>
      </c>
      <c r="N1258">
        <v>1</v>
      </c>
    </row>
    <row r="1259" spans="1:14" ht="15" x14ac:dyDescent="0.3">
      <c r="A1259" s="1"/>
      <c r="B1259" t="s">
        <v>8</v>
      </c>
      <c r="C1259">
        <v>39</v>
      </c>
      <c r="D1259">
        <v>39</v>
      </c>
      <c r="E1259">
        <v>39</v>
      </c>
      <c r="F1259">
        <v>39</v>
      </c>
      <c r="G1259">
        <v>0.96521341800689697</v>
      </c>
      <c r="H1259">
        <v>1</v>
      </c>
      <c r="I1259">
        <v>1</v>
      </c>
      <c r="J1259">
        <v>1</v>
      </c>
      <c r="K1259" t="str">
        <f t="shared" si="32"/>
        <v>yes</v>
      </c>
      <c r="L1259" t="s">
        <v>7</v>
      </c>
      <c r="M1259">
        <v>1</v>
      </c>
      <c r="N1259">
        <v>1</v>
      </c>
    </row>
    <row r="1260" spans="1:14" ht="15" x14ac:dyDescent="0.3">
      <c r="A1260" s="1"/>
      <c r="B1260" t="s">
        <v>8</v>
      </c>
      <c r="C1260" t="s">
        <v>137</v>
      </c>
      <c r="D1260" t="s">
        <v>137</v>
      </c>
      <c r="E1260" t="s">
        <v>138</v>
      </c>
      <c r="F1260" t="s">
        <v>138</v>
      </c>
      <c r="G1260">
        <v>0.47369164228439298</v>
      </c>
      <c r="H1260">
        <v>1</v>
      </c>
      <c r="I1260">
        <v>1</v>
      </c>
      <c r="J1260">
        <v>1</v>
      </c>
      <c r="K1260" t="str">
        <f t="shared" si="32"/>
        <v>yes</v>
      </c>
      <c r="L1260" t="s">
        <v>7</v>
      </c>
      <c r="M1260">
        <v>1</v>
      </c>
      <c r="N1260">
        <v>1</v>
      </c>
    </row>
    <row r="1261" spans="1:14" ht="15" x14ac:dyDescent="0.3">
      <c r="A1261" s="1"/>
      <c r="B1261" t="s">
        <v>8</v>
      </c>
      <c r="C1261" t="s">
        <v>182</v>
      </c>
      <c r="D1261" t="s">
        <v>182</v>
      </c>
      <c r="E1261" t="s">
        <v>183</v>
      </c>
      <c r="F1261" t="s">
        <v>183</v>
      </c>
      <c r="G1261">
        <v>0.40348321199417098</v>
      </c>
      <c r="H1261">
        <v>1</v>
      </c>
      <c r="I1261">
        <v>1</v>
      </c>
      <c r="J1261">
        <v>1</v>
      </c>
      <c r="K1261" t="str">
        <f t="shared" si="32"/>
        <v>yes</v>
      </c>
      <c r="L1261" t="s">
        <v>7</v>
      </c>
      <c r="M1261">
        <v>1</v>
      </c>
      <c r="N1261">
        <v>1</v>
      </c>
    </row>
    <row r="1262" spans="1:14" ht="15" x14ac:dyDescent="0.3">
      <c r="A1262" s="1"/>
      <c r="B1262" t="s">
        <v>8</v>
      </c>
      <c r="C1262" t="s">
        <v>189</v>
      </c>
      <c r="D1262" t="s">
        <v>5299</v>
      </c>
      <c r="E1262" t="s">
        <v>5301</v>
      </c>
      <c r="F1262" t="s">
        <v>190</v>
      </c>
      <c r="G1262">
        <v>0.585723876953125</v>
      </c>
      <c r="H1262">
        <v>1</v>
      </c>
      <c r="I1262">
        <v>1</v>
      </c>
      <c r="J1262">
        <v>0.85299999999999998</v>
      </c>
      <c r="K1262" t="str">
        <f t="shared" si="32"/>
        <v>yes</v>
      </c>
      <c r="L1262" t="s">
        <v>7</v>
      </c>
      <c r="M1262">
        <v>0.88308600000000004</v>
      </c>
      <c r="N1262">
        <v>0.88167700000000004</v>
      </c>
    </row>
    <row r="1263" spans="1:14" ht="15" x14ac:dyDescent="0.3">
      <c r="A1263" s="1"/>
      <c r="B1263" t="s">
        <v>8</v>
      </c>
      <c r="C1263" t="s">
        <v>196</v>
      </c>
      <c r="D1263" t="s">
        <v>196</v>
      </c>
      <c r="E1263" t="s">
        <v>5308</v>
      </c>
      <c r="F1263" t="s">
        <v>5309</v>
      </c>
      <c r="G1263">
        <v>0.99733901023864702</v>
      </c>
      <c r="H1263">
        <v>1</v>
      </c>
      <c r="I1263">
        <v>1</v>
      </c>
      <c r="J1263">
        <v>0.92800000000000005</v>
      </c>
      <c r="K1263" t="str">
        <f t="shared" si="32"/>
        <v>yes</v>
      </c>
      <c r="L1263" t="s">
        <v>7</v>
      </c>
      <c r="M1263">
        <v>1</v>
      </c>
      <c r="N1263">
        <v>1</v>
      </c>
    </row>
    <row r="1264" spans="1:14" ht="15" x14ac:dyDescent="0.3">
      <c r="A1264" s="1"/>
      <c r="B1264" t="s">
        <v>8</v>
      </c>
      <c r="C1264" t="s">
        <v>196</v>
      </c>
      <c r="D1264" t="s">
        <v>196</v>
      </c>
      <c r="E1264" t="s">
        <v>5308</v>
      </c>
      <c r="F1264" t="s">
        <v>5309</v>
      </c>
      <c r="G1264">
        <v>0.98632413148880005</v>
      </c>
      <c r="H1264">
        <v>1</v>
      </c>
      <c r="I1264">
        <v>1</v>
      </c>
      <c r="J1264">
        <v>0.92800000000000005</v>
      </c>
      <c r="K1264" t="str">
        <f t="shared" si="32"/>
        <v>yes</v>
      </c>
      <c r="L1264" t="s">
        <v>7</v>
      </c>
      <c r="M1264">
        <v>1</v>
      </c>
      <c r="N1264">
        <v>1</v>
      </c>
    </row>
    <row r="1265" spans="1:14" ht="15" x14ac:dyDescent="0.3">
      <c r="A1265" s="1"/>
      <c r="B1265" t="s">
        <v>8</v>
      </c>
      <c r="C1265" t="s">
        <v>171</v>
      </c>
      <c r="D1265" t="s">
        <v>172</v>
      </c>
      <c r="E1265" t="s">
        <v>173</v>
      </c>
      <c r="F1265" t="s">
        <v>173</v>
      </c>
      <c r="G1265">
        <v>0.960252285003662</v>
      </c>
      <c r="H1265">
        <v>1</v>
      </c>
      <c r="I1265">
        <v>1</v>
      </c>
      <c r="J1265">
        <v>1</v>
      </c>
      <c r="K1265" t="str">
        <f t="shared" si="32"/>
        <v>yes</v>
      </c>
      <c r="L1265" t="s">
        <v>7</v>
      </c>
      <c r="M1265">
        <v>0.74230499999999999</v>
      </c>
      <c r="N1265">
        <v>0.73900999999999994</v>
      </c>
    </row>
    <row r="1266" spans="1:14" ht="15" x14ac:dyDescent="0.3">
      <c r="A1266" s="1"/>
      <c r="B1266" t="s">
        <v>8</v>
      </c>
      <c r="C1266" t="s">
        <v>196</v>
      </c>
      <c r="D1266" t="s">
        <v>196</v>
      </c>
      <c r="E1266" t="s">
        <v>5308</v>
      </c>
      <c r="F1266" t="s">
        <v>5309</v>
      </c>
      <c r="G1266">
        <v>0.99755215644836404</v>
      </c>
      <c r="H1266">
        <v>1</v>
      </c>
      <c r="I1266">
        <v>1</v>
      </c>
      <c r="J1266">
        <v>0.92800000000000005</v>
      </c>
      <c r="K1266" t="str">
        <f t="shared" si="32"/>
        <v>yes</v>
      </c>
      <c r="L1266" t="s">
        <v>7</v>
      </c>
      <c r="M1266">
        <v>1</v>
      </c>
      <c r="N1266">
        <v>1</v>
      </c>
    </row>
    <row r="1267" spans="1:14" ht="15" x14ac:dyDescent="0.3">
      <c r="A1267" s="1"/>
      <c r="B1267" t="s">
        <v>8</v>
      </c>
      <c r="C1267">
        <v>24</v>
      </c>
      <c r="D1267">
        <v>24</v>
      </c>
      <c r="E1267">
        <v>24</v>
      </c>
      <c r="F1267">
        <v>24</v>
      </c>
      <c r="G1267">
        <v>0.779177486896515</v>
      </c>
      <c r="H1267">
        <v>1</v>
      </c>
      <c r="I1267">
        <v>1</v>
      </c>
      <c r="J1267">
        <v>1</v>
      </c>
      <c r="K1267" t="str">
        <f t="shared" si="32"/>
        <v>yes</v>
      </c>
      <c r="L1267" t="s">
        <v>7</v>
      </c>
      <c r="M1267">
        <v>1</v>
      </c>
      <c r="N1267">
        <v>1</v>
      </c>
    </row>
    <row r="1268" spans="1:14" ht="15" x14ac:dyDescent="0.3">
      <c r="A1268" s="1"/>
      <c r="B1268" t="s">
        <v>8</v>
      </c>
      <c r="C1268" s="7">
        <v>0.13055555555555556</v>
      </c>
      <c r="D1268" s="7">
        <v>0.13055555555555556</v>
      </c>
      <c r="E1268" s="7">
        <v>0.13055555555555556</v>
      </c>
      <c r="F1268" s="7">
        <v>0.13055555555555556</v>
      </c>
      <c r="G1268">
        <v>0.93475967645645097</v>
      </c>
      <c r="H1268">
        <v>1</v>
      </c>
      <c r="I1268">
        <v>1</v>
      </c>
      <c r="J1268">
        <v>1</v>
      </c>
      <c r="K1268" t="str">
        <f t="shared" si="32"/>
        <v>yes</v>
      </c>
      <c r="L1268" t="s">
        <v>7</v>
      </c>
      <c r="M1268">
        <v>1</v>
      </c>
      <c r="N1268">
        <v>1</v>
      </c>
    </row>
    <row r="1269" spans="1:14" ht="15" x14ac:dyDescent="0.3">
      <c r="A1269" s="1"/>
      <c r="B1269" t="s">
        <v>8</v>
      </c>
      <c r="C1269" s="7">
        <v>0.20208333333333331</v>
      </c>
      <c r="D1269" s="7">
        <v>0.20208333333333331</v>
      </c>
      <c r="E1269" s="7">
        <v>0.20208333333333331</v>
      </c>
      <c r="F1269" s="7">
        <v>0.20208333333333331</v>
      </c>
      <c r="G1269">
        <v>0.44333815574646002</v>
      </c>
      <c r="H1269">
        <v>1</v>
      </c>
      <c r="I1269">
        <v>1</v>
      </c>
      <c r="J1269">
        <v>1</v>
      </c>
      <c r="K1269" t="str">
        <f t="shared" si="32"/>
        <v>yes</v>
      </c>
      <c r="L1269" t="s">
        <v>7</v>
      </c>
      <c r="M1269">
        <v>1</v>
      </c>
      <c r="N1269">
        <v>1</v>
      </c>
    </row>
    <row r="1270" spans="1:14" ht="15" x14ac:dyDescent="0.3">
      <c r="A1270" s="1"/>
      <c r="B1270" t="s">
        <v>8</v>
      </c>
      <c r="C1270" t="s">
        <v>249</v>
      </c>
      <c r="D1270" t="s">
        <v>249</v>
      </c>
      <c r="E1270" t="s">
        <v>249</v>
      </c>
      <c r="F1270" t="s">
        <v>249</v>
      </c>
      <c r="G1270">
        <v>0.98984754085540805</v>
      </c>
      <c r="H1270">
        <v>1</v>
      </c>
      <c r="I1270">
        <v>1</v>
      </c>
      <c r="J1270">
        <v>1</v>
      </c>
      <c r="K1270" t="str">
        <f t="shared" si="32"/>
        <v>yes</v>
      </c>
      <c r="L1270" t="s">
        <v>7</v>
      </c>
      <c r="M1270">
        <v>1</v>
      </c>
      <c r="N1270">
        <v>1</v>
      </c>
    </row>
    <row r="1271" spans="1:14" ht="15" x14ac:dyDescent="0.3">
      <c r="A1271" s="1"/>
      <c r="B1271" t="s">
        <v>8</v>
      </c>
      <c r="C1271" t="s">
        <v>262</v>
      </c>
      <c r="D1271" t="s">
        <v>262</v>
      </c>
      <c r="E1271" t="s">
        <v>262</v>
      </c>
      <c r="F1271" t="s">
        <v>262</v>
      </c>
      <c r="G1271">
        <v>0.51592946052551303</v>
      </c>
      <c r="H1271">
        <v>1</v>
      </c>
      <c r="I1271">
        <v>1</v>
      </c>
      <c r="J1271">
        <v>1</v>
      </c>
      <c r="K1271" t="str">
        <f t="shared" si="32"/>
        <v>yes</v>
      </c>
      <c r="L1271" t="s">
        <v>7</v>
      </c>
      <c r="M1271">
        <v>1</v>
      </c>
      <c r="N1271">
        <v>1</v>
      </c>
    </row>
    <row r="1272" spans="1:14" ht="15" x14ac:dyDescent="0.3">
      <c r="A1272" s="1"/>
      <c r="B1272" t="s">
        <v>8</v>
      </c>
      <c r="C1272">
        <v>1946</v>
      </c>
      <c r="D1272">
        <v>1946</v>
      </c>
      <c r="E1272">
        <v>1946</v>
      </c>
      <c r="F1272">
        <v>1946</v>
      </c>
      <c r="G1272">
        <v>0.98076152801513705</v>
      </c>
      <c r="H1272">
        <v>1</v>
      </c>
      <c r="I1272">
        <v>1</v>
      </c>
      <c r="J1272">
        <v>1</v>
      </c>
      <c r="K1272" t="str">
        <f t="shared" si="32"/>
        <v>yes</v>
      </c>
      <c r="L1272" t="s">
        <v>7</v>
      </c>
      <c r="M1272">
        <v>1</v>
      </c>
      <c r="N1272">
        <v>1</v>
      </c>
    </row>
    <row r="1273" spans="1:14" ht="15" x14ac:dyDescent="0.3">
      <c r="A1273" s="1"/>
      <c r="B1273" t="s">
        <v>8</v>
      </c>
      <c r="C1273" t="s">
        <v>270</v>
      </c>
      <c r="D1273" t="s">
        <v>270</v>
      </c>
      <c r="E1273" t="s">
        <v>5366</v>
      </c>
      <c r="F1273" t="s">
        <v>273</v>
      </c>
      <c r="G1273">
        <v>0.93906819820404097</v>
      </c>
      <c r="H1273">
        <v>1</v>
      </c>
      <c r="I1273">
        <v>1</v>
      </c>
      <c r="J1273">
        <v>0.751</v>
      </c>
      <c r="K1273" t="str">
        <f t="shared" si="32"/>
        <v>yes</v>
      </c>
      <c r="L1273" t="s">
        <v>7</v>
      </c>
      <c r="M1273">
        <v>1</v>
      </c>
      <c r="N1273">
        <v>1</v>
      </c>
    </row>
    <row r="1274" spans="1:14" ht="15" x14ac:dyDescent="0.3">
      <c r="A1274" s="1"/>
      <c r="B1274" t="s">
        <v>8</v>
      </c>
      <c r="C1274" t="s">
        <v>275</v>
      </c>
      <c r="D1274" t="s">
        <v>275</v>
      </c>
      <c r="E1274" t="s">
        <v>275</v>
      </c>
      <c r="F1274" t="s">
        <v>275</v>
      </c>
      <c r="G1274">
        <v>0.882362961769104</v>
      </c>
      <c r="H1274">
        <v>1</v>
      </c>
      <c r="I1274">
        <v>1</v>
      </c>
      <c r="J1274">
        <v>1</v>
      </c>
      <c r="K1274" t="str">
        <f t="shared" si="32"/>
        <v>yes</v>
      </c>
      <c r="L1274" t="s">
        <v>7</v>
      </c>
      <c r="M1274">
        <v>1</v>
      </c>
      <c r="N1274">
        <v>1</v>
      </c>
    </row>
    <row r="1275" spans="1:14" ht="15" x14ac:dyDescent="0.3">
      <c r="A1275" s="1"/>
      <c r="B1275" t="s">
        <v>8</v>
      </c>
      <c r="C1275">
        <v>711.98800000000006</v>
      </c>
      <c r="D1275">
        <v>711.98800000000006</v>
      </c>
      <c r="E1275">
        <v>711.98800000000006</v>
      </c>
      <c r="F1275">
        <v>711.98800000000006</v>
      </c>
      <c r="G1275">
        <v>0.98516321182250999</v>
      </c>
      <c r="H1275">
        <v>1</v>
      </c>
      <c r="I1275">
        <v>1</v>
      </c>
      <c r="J1275">
        <v>1</v>
      </c>
      <c r="K1275" t="str">
        <f t="shared" si="32"/>
        <v>yes</v>
      </c>
      <c r="L1275" t="s">
        <v>7</v>
      </c>
      <c r="M1275">
        <v>1</v>
      </c>
      <c r="N1275">
        <v>1</v>
      </c>
    </row>
    <row r="1276" spans="1:14" ht="15" x14ac:dyDescent="0.3">
      <c r="A1276" s="1"/>
      <c r="B1276" t="s">
        <v>8</v>
      </c>
      <c r="C1276" t="s">
        <v>289</v>
      </c>
      <c r="D1276" s="8">
        <v>0.56200000000000006</v>
      </c>
      <c r="E1276" t="s">
        <v>289</v>
      </c>
      <c r="F1276" s="8">
        <v>0.56200000000000006</v>
      </c>
      <c r="G1276">
        <v>0.92478889226913497</v>
      </c>
      <c r="H1276">
        <v>1</v>
      </c>
      <c r="I1276">
        <v>1</v>
      </c>
      <c r="J1276">
        <v>1</v>
      </c>
      <c r="K1276" t="str">
        <f t="shared" si="32"/>
        <v>yes</v>
      </c>
      <c r="L1276" t="s">
        <v>7</v>
      </c>
      <c r="M1276">
        <v>0.932114</v>
      </c>
      <c r="N1276">
        <v>0.93265299999999995</v>
      </c>
    </row>
    <row r="1277" spans="1:14" ht="15" x14ac:dyDescent="0.3">
      <c r="A1277" s="1"/>
      <c r="B1277" t="s">
        <v>8</v>
      </c>
      <c r="C1277" t="s">
        <v>291</v>
      </c>
      <c r="D1277" s="8">
        <v>2.8000000000000001E-2</v>
      </c>
      <c r="E1277" t="s">
        <v>291</v>
      </c>
      <c r="F1277" s="8">
        <v>2.8000000000000001E-2</v>
      </c>
      <c r="G1277">
        <v>0.70460438728332497</v>
      </c>
      <c r="H1277">
        <v>1</v>
      </c>
      <c r="I1277">
        <v>1</v>
      </c>
      <c r="J1277">
        <v>1</v>
      </c>
      <c r="K1277" t="str">
        <f t="shared" si="32"/>
        <v>yes</v>
      </c>
      <c r="L1277" t="s">
        <v>7</v>
      </c>
      <c r="M1277">
        <v>0.92399699999999996</v>
      </c>
      <c r="N1277">
        <v>0.91466499999999995</v>
      </c>
    </row>
    <row r="1278" spans="1:14" ht="15" x14ac:dyDescent="0.3">
      <c r="A1278" s="1"/>
      <c r="B1278" t="s">
        <v>8</v>
      </c>
      <c r="C1278">
        <v>1944</v>
      </c>
      <c r="D1278">
        <v>1944</v>
      </c>
      <c r="E1278">
        <v>1944</v>
      </c>
      <c r="F1278">
        <v>1944</v>
      </c>
      <c r="G1278">
        <v>0.88381248712539695</v>
      </c>
      <c r="H1278">
        <v>1</v>
      </c>
      <c r="I1278">
        <v>1</v>
      </c>
      <c r="J1278">
        <v>1</v>
      </c>
      <c r="K1278" t="str">
        <f t="shared" si="32"/>
        <v>yes</v>
      </c>
      <c r="L1278" t="s">
        <v>7</v>
      </c>
      <c r="M1278">
        <v>1</v>
      </c>
      <c r="N1278">
        <v>1</v>
      </c>
    </row>
    <row r="1279" spans="1:14" ht="15" x14ac:dyDescent="0.3">
      <c r="A1279" s="1"/>
      <c r="B1279" t="s">
        <v>8</v>
      </c>
      <c r="C1279" t="s">
        <v>307</v>
      </c>
      <c r="D1279" t="s">
        <v>307</v>
      </c>
      <c r="E1279" t="s">
        <v>308</v>
      </c>
      <c r="F1279" t="s">
        <v>308</v>
      </c>
      <c r="G1279">
        <v>0.80533003807067904</v>
      </c>
      <c r="H1279">
        <v>1</v>
      </c>
      <c r="I1279">
        <v>1</v>
      </c>
      <c r="J1279">
        <v>1</v>
      </c>
      <c r="K1279" t="str">
        <f t="shared" si="32"/>
        <v>yes</v>
      </c>
      <c r="L1279" t="s">
        <v>7</v>
      </c>
      <c r="M1279">
        <v>1</v>
      </c>
      <c r="N1279">
        <v>1</v>
      </c>
    </row>
    <row r="1280" spans="1:14" ht="15" x14ac:dyDescent="0.3">
      <c r="A1280" s="1"/>
      <c r="B1280" t="s">
        <v>8</v>
      </c>
      <c r="C1280" t="s">
        <v>310</v>
      </c>
      <c r="D1280" t="s">
        <v>310</v>
      </c>
      <c r="E1280" t="s">
        <v>5384</v>
      </c>
      <c r="F1280" t="s">
        <v>311</v>
      </c>
      <c r="G1280">
        <v>0.59579050540924094</v>
      </c>
      <c r="H1280">
        <v>1</v>
      </c>
      <c r="I1280">
        <v>1</v>
      </c>
      <c r="J1280">
        <v>0.51300000000000001</v>
      </c>
      <c r="K1280" t="str">
        <f t="shared" si="32"/>
        <v>yes</v>
      </c>
      <c r="L1280" t="s">
        <v>7</v>
      </c>
      <c r="M1280">
        <v>1</v>
      </c>
      <c r="N1280">
        <v>1</v>
      </c>
    </row>
    <row r="1281" spans="1:14" ht="15" x14ac:dyDescent="0.3">
      <c r="A1281" s="1"/>
      <c r="B1281" t="s">
        <v>8</v>
      </c>
      <c r="C1281">
        <v>1817</v>
      </c>
      <c r="D1281">
        <v>1817</v>
      </c>
      <c r="E1281">
        <v>1817</v>
      </c>
      <c r="F1281">
        <v>1817</v>
      </c>
      <c r="G1281">
        <v>0.99350947141647294</v>
      </c>
      <c r="H1281">
        <v>1</v>
      </c>
      <c r="I1281">
        <v>1</v>
      </c>
      <c r="J1281">
        <v>1</v>
      </c>
      <c r="K1281" t="str">
        <f t="shared" si="32"/>
        <v>yes</v>
      </c>
      <c r="L1281" t="s">
        <v>7</v>
      </c>
      <c r="M1281">
        <v>1</v>
      </c>
      <c r="N1281">
        <v>1</v>
      </c>
    </row>
    <row r="1282" spans="1:14" ht="15" x14ac:dyDescent="0.3">
      <c r="A1282" s="1"/>
      <c r="B1282" t="s">
        <v>8</v>
      </c>
      <c r="C1282">
        <v>374</v>
      </c>
      <c r="D1282">
        <v>374</v>
      </c>
      <c r="E1282">
        <v>374</v>
      </c>
      <c r="F1282">
        <v>374</v>
      </c>
      <c r="G1282">
        <v>0.92766267061233498</v>
      </c>
      <c r="H1282">
        <v>1</v>
      </c>
      <c r="I1282">
        <v>1</v>
      </c>
      <c r="J1282">
        <v>1</v>
      </c>
      <c r="K1282" t="str">
        <f t="shared" si="32"/>
        <v>yes</v>
      </c>
      <c r="L1282" t="s">
        <v>7</v>
      </c>
      <c r="M1282">
        <v>1</v>
      </c>
      <c r="N1282">
        <v>1</v>
      </c>
    </row>
    <row r="1283" spans="1:14" ht="15" x14ac:dyDescent="0.3">
      <c r="A1283" s="1"/>
      <c r="B1283" t="s">
        <v>8</v>
      </c>
      <c r="C1283" t="s">
        <v>350</v>
      </c>
      <c r="D1283" t="s">
        <v>350</v>
      </c>
      <c r="E1283" t="s">
        <v>351</v>
      </c>
      <c r="F1283" t="s">
        <v>351</v>
      </c>
      <c r="G1283">
        <v>0.93923658132553101</v>
      </c>
      <c r="H1283">
        <v>1</v>
      </c>
      <c r="I1283">
        <v>1</v>
      </c>
      <c r="J1283">
        <v>1</v>
      </c>
      <c r="K1283" t="str">
        <f t="shared" ref="K1283:K1346" si="33">IF(H1283&gt;0.64,"yes",IF(H1283&gt;=0.45,"partially","no"))</f>
        <v>yes</v>
      </c>
      <c r="L1283" t="s">
        <v>7</v>
      </c>
      <c r="M1283">
        <v>1</v>
      </c>
      <c r="N1283">
        <v>1</v>
      </c>
    </row>
    <row r="1284" spans="1:14" ht="15" x14ac:dyDescent="0.3">
      <c r="A1284" s="1"/>
      <c r="B1284" t="s">
        <v>8</v>
      </c>
      <c r="C1284" t="s">
        <v>353</v>
      </c>
      <c r="D1284" t="s">
        <v>353</v>
      </c>
      <c r="E1284" t="s">
        <v>353</v>
      </c>
      <c r="F1284" t="s">
        <v>353</v>
      </c>
      <c r="G1284">
        <v>0.97553104162216198</v>
      </c>
      <c r="H1284">
        <v>1</v>
      </c>
      <c r="I1284">
        <v>1</v>
      </c>
      <c r="J1284">
        <v>1</v>
      </c>
      <c r="K1284" t="str">
        <f t="shared" si="33"/>
        <v>yes</v>
      </c>
      <c r="L1284" t="s">
        <v>7</v>
      </c>
      <c r="M1284">
        <v>1</v>
      </c>
      <c r="N1284">
        <v>1</v>
      </c>
    </row>
    <row r="1285" spans="1:14" ht="15" x14ac:dyDescent="0.3">
      <c r="A1285" s="1"/>
      <c r="B1285" t="s">
        <v>8</v>
      </c>
      <c r="C1285" t="s">
        <v>375</v>
      </c>
      <c r="D1285" t="s">
        <v>375</v>
      </c>
      <c r="E1285" t="s">
        <v>376</v>
      </c>
      <c r="F1285" t="s">
        <v>376</v>
      </c>
      <c r="G1285">
        <v>0.617251217365265</v>
      </c>
      <c r="H1285">
        <v>1</v>
      </c>
      <c r="I1285">
        <v>1</v>
      </c>
      <c r="J1285">
        <v>1</v>
      </c>
      <c r="K1285" t="str">
        <f t="shared" si="33"/>
        <v>yes</v>
      </c>
      <c r="L1285" t="s">
        <v>7</v>
      </c>
      <c r="M1285">
        <v>1</v>
      </c>
      <c r="N1285">
        <v>1</v>
      </c>
    </row>
    <row r="1286" spans="1:14" ht="15" x14ac:dyDescent="0.3">
      <c r="A1286" s="1"/>
      <c r="B1286" t="s">
        <v>8</v>
      </c>
      <c r="C1286" t="s">
        <v>378</v>
      </c>
      <c r="D1286" t="s">
        <v>378</v>
      </c>
      <c r="E1286" t="s">
        <v>379</v>
      </c>
      <c r="F1286" t="s">
        <v>379</v>
      </c>
      <c r="G1286">
        <v>0.99475246667861905</v>
      </c>
      <c r="H1286">
        <v>1</v>
      </c>
      <c r="I1286">
        <v>1</v>
      </c>
      <c r="J1286">
        <v>1</v>
      </c>
      <c r="K1286" t="str">
        <f t="shared" si="33"/>
        <v>yes</v>
      </c>
      <c r="L1286" t="s">
        <v>7</v>
      </c>
      <c r="M1286">
        <v>1</v>
      </c>
      <c r="N1286">
        <v>1</v>
      </c>
    </row>
    <row r="1287" spans="1:14" ht="15" x14ac:dyDescent="0.3">
      <c r="A1287" s="1"/>
      <c r="B1287" t="s">
        <v>8</v>
      </c>
      <c r="C1287">
        <v>1943</v>
      </c>
      <c r="D1287">
        <v>1943</v>
      </c>
      <c r="E1287">
        <v>1943</v>
      </c>
      <c r="F1287">
        <v>1943</v>
      </c>
      <c r="G1287">
        <v>0.98019868135452304</v>
      </c>
      <c r="H1287">
        <v>1</v>
      </c>
      <c r="I1287">
        <v>1</v>
      </c>
      <c r="J1287">
        <v>1</v>
      </c>
      <c r="K1287" t="str">
        <f t="shared" si="33"/>
        <v>yes</v>
      </c>
      <c r="L1287" t="s">
        <v>7</v>
      </c>
      <c r="M1287">
        <v>1</v>
      </c>
      <c r="N1287">
        <v>1</v>
      </c>
    </row>
    <row r="1288" spans="1:14" ht="15" x14ac:dyDescent="0.3">
      <c r="A1288" s="1"/>
      <c r="B1288" t="s">
        <v>8</v>
      </c>
      <c r="C1288" t="s">
        <v>412</v>
      </c>
      <c r="D1288" t="s">
        <v>5459</v>
      </c>
      <c r="E1288" t="s">
        <v>414</v>
      </c>
      <c r="F1288" t="s">
        <v>414</v>
      </c>
      <c r="G1288">
        <v>0.49901846051216098</v>
      </c>
      <c r="H1288">
        <v>1</v>
      </c>
      <c r="I1288">
        <v>1</v>
      </c>
      <c r="J1288">
        <v>1</v>
      </c>
      <c r="K1288" t="str">
        <f t="shared" si="33"/>
        <v>yes</v>
      </c>
      <c r="L1288" t="s">
        <v>7</v>
      </c>
      <c r="M1288">
        <v>0.93937300000000001</v>
      </c>
      <c r="N1288">
        <v>0.94032700000000002</v>
      </c>
    </row>
    <row r="1289" spans="1:14" ht="15" x14ac:dyDescent="0.3">
      <c r="A1289" s="1"/>
      <c r="B1289" t="s">
        <v>8</v>
      </c>
      <c r="C1289">
        <v>1943</v>
      </c>
      <c r="D1289">
        <v>1943</v>
      </c>
      <c r="E1289">
        <v>1943</v>
      </c>
      <c r="F1289">
        <v>1943</v>
      </c>
      <c r="G1289">
        <v>0.98019868135452304</v>
      </c>
      <c r="H1289">
        <v>1</v>
      </c>
      <c r="I1289">
        <v>1</v>
      </c>
      <c r="J1289">
        <v>1</v>
      </c>
      <c r="K1289" t="str">
        <f t="shared" si="33"/>
        <v>yes</v>
      </c>
      <c r="L1289" t="s">
        <v>7</v>
      </c>
      <c r="M1289">
        <v>1</v>
      </c>
      <c r="N1289">
        <v>1</v>
      </c>
    </row>
    <row r="1290" spans="1:14" ht="15" x14ac:dyDescent="0.3">
      <c r="A1290" s="1"/>
      <c r="B1290" t="s">
        <v>8</v>
      </c>
      <c r="C1290">
        <v>1990</v>
      </c>
      <c r="D1290">
        <v>1990</v>
      </c>
      <c r="E1290">
        <v>1990</v>
      </c>
      <c r="F1290">
        <v>1990</v>
      </c>
      <c r="G1290">
        <v>0.92380833625793501</v>
      </c>
      <c r="H1290">
        <v>1</v>
      </c>
      <c r="I1290">
        <v>1</v>
      </c>
      <c r="J1290">
        <v>1</v>
      </c>
      <c r="K1290" t="str">
        <f t="shared" si="33"/>
        <v>yes</v>
      </c>
      <c r="L1290" t="s">
        <v>7</v>
      </c>
      <c r="M1290">
        <v>1</v>
      </c>
      <c r="N1290">
        <v>1</v>
      </c>
    </row>
    <row r="1291" spans="1:14" ht="15" x14ac:dyDescent="0.3">
      <c r="A1291" s="1"/>
      <c r="B1291" t="s">
        <v>8</v>
      </c>
      <c r="C1291">
        <v>1886</v>
      </c>
      <c r="D1291">
        <v>1886</v>
      </c>
      <c r="E1291">
        <v>1886</v>
      </c>
      <c r="F1291">
        <v>1886</v>
      </c>
      <c r="G1291">
        <v>0.99101412296295199</v>
      </c>
      <c r="H1291">
        <v>1</v>
      </c>
      <c r="I1291">
        <v>1</v>
      </c>
      <c r="J1291">
        <v>1</v>
      </c>
      <c r="K1291" t="str">
        <f t="shared" si="33"/>
        <v>yes</v>
      </c>
      <c r="L1291" t="s">
        <v>7</v>
      </c>
      <c r="M1291">
        <v>1</v>
      </c>
      <c r="N1291">
        <v>1</v>
      </c>
    </row>
    <row r="1292" spans="1:14" ht="15" x14ac:dyDescent="0.3">
      <c r="A1292" s="1"/>
      <c r="B1292" t="s">
        <v>8</v>
      </c>
      <c r="C1292" t="s">
        <v>468</v>
      </c>
      <c r="D1292" t="s">
        <v>468</v>
      </c>
      <c r="E1292" t="s">
        <v>469</v>
      </c>
      <c r="F1292" t="s">
        <v>469</v>
      </c>
      <c r="G1292">
        <v>0.31645968556404103</v>
      </c>
      <c r="H1292">
        <v>1</v>
      </c>
      <c r="I1292">
        <v>1</v>
      </c>
      <c r="J1292">
        <v>1</v>
      </c>
      <c r="K1292" t="str">
        <f t="shared" si="33"/>
        <v>yes</v>
      </c>
      <c r="L1292" t="s">
        <v>7</v>
      </c>
      <c r="M1292">
        <v>1</v>
      </c>
      <c r="N1292">
        <v>1</v>
      </c>
    </row>
    <row r="1293" spans="1:14" ht="15" x14ac:dyDescent="0.3">
      <c r="A1293" s="1"/>
      <c r="B1293" t="s">
        <v>8</v>
      </c>
      <c r="C1293">
        <v>1901</v>
      </c>
      <c r="D1293">
        <v>1901</v>
      </c>
      <c r="E1293">
        <v>1901</v>
      </c>
      <c r="F1293">
        <v>1901</v>
      </c>
      <c r="G1293">
        <v>0.98047262430190996</v>
      </c>
      <c r="H1293">
        <v>1</v>
      </c>
      <c r="I1293">
        <v>1</v>
      </c>
      <c r="J1293">
        <v>1</v>
      </c>
      <c r="K1293" t="str">
        <f t="shared" si="33"/>
        <v>yes</v>
      </c>
      <c r="L1293" t="s">
        <v>7</v>
      </c>
      <c r="M1293">
        <v>1</v>
      </c>
      <c r="N1293">
        <v>1</v>
      </c>
    </row>
    <row r="1294" spans="1:14" ht="15" x14ac:dyDescent="0.3">
      <c r="A1294" s="1"/>
      <c r="B1294" t="s">
        <v>8</v>
      </c>
      <c r="C1294">
        <v>1943</v>
      </c>
      <c r="D1294">
        <v>1943</v>
      </c>
      <c r="E1294">
        <v>1943</v>
      </c>
      <c r="F1294">
        <v>1943</v>
      </c>
      <c r="G1294">
        <v>0.95335155725479104</v>
      </c>
      <c r="H1294">
        <v>1</v>
      </c>
      <c r="I1294">
        <v>1</v>
      </c>
      <c r="J1294">
        <v>1</v>
      </c>
      <c r="K1294" t="str">
        <f t="shared" si="33"/>
        <v>yes</v>
      </c>
      <c r="L1294" t="s">
        <v>7</v>
      </c>
      <c r="M1294">
        <v>1</v>
      </c>
      <c r="N1294">
        <v>1</v>
      </c>
    </row>
    <row r="1295" spans="1:14" ht="15" x14ac:dyDescent="0.3">
      <c r="A1295" s="1"/>
      <c r="B1295" t="s">
        <v>8</v>
      </c>
      <c r="C1295">
        <v>38</v>
      </c>
      <c r="D1295">
        <v>38</v>
      </c>
      <c r="E1295">
        <v>38</v>
      </c>
      <c r="F1295">
        <v>38</v>
      </c>
      <c r="G1295">
        <v>0.81771993637085005</v>
      </c>
      <c r="H1295">
        <v>1</v>
      </c>
      <c r="I1295">
        <v>1</v>
      </c>
      <c r="J1295">
        <v>1</v>
      </c>
      <c r="K1295" t="str">
        <f t="shared" si="33"/>
        <v>yes</v>
      </c>
      <c r="L1295" t="s">
        <v>7</v>
      </c>
      <c r="M1295">
        <v>1</v>
      </c>
      <c r="N1295">
        <v>1</v>
      </c>
    </row>
    <row r="1296" spans="1:14" ht="15" x14ac:dyDescent="0.3">
      <c r="A1296" s="1"/>
      <c r="B1296" t="s">
        <v>8</v>
      </c>
      <c r="C1296" t="s">
        <v>487</v>
      </c>
      <c r="D1296" t="s">
        <v>487</v>
      </c>
      <c r="E1296" t="s">
        <v>5509</v>
      </c>
      <c r="F1296" t="s">
        <v>488</v>
      </c>
      <c r="G1296">
        <v>0.70054250955581698</v>
      </c>
      <c r="H1296">
        <v>1</v>
      </c>
      <c r="I1296">
        <v>1</v>
      </c>
      <c r="J1296">
        <v>1</v>
      </c>
      <c r="K1296" t="str">
        <f t="shared" si="33"/>
        <v>yes</v>
      </c>
      <c r="L1296" t="s">
        <v>7</v>
      </c>
      <c r="M1296">
        <v>1</v>
      </c>
      <c r="N1296">
        <v>1</v>
      </c>
    </row>
    <row r="1297" spans="1:14" ht="15" x14ac:dyDescent="0.3">
      <c r="A1297" s="1"/>
      <c r="B1297" t="s">
        <v>8</v>
      </c>
      <c r="C1297">
        <v>1937</v>
      </c>
      <c r="D1297">
        <v>1937</v>
      </c>
      <c r="E1297">
        <v>1937</v>
      </c>
      <c r="F1297">
        <v>1937</v>
      </c>
      <c r="G1297">
        <v>0.99717921018600497</v>
      </c>
      <c r="H1297">
        <v>1</v>
      </c>
      <c r="I1297">
        <v>1</v>
      </c>
      <c r="J1297">
        <v>1</v>
      </c>
      <c r="K1297" t="str">
        <f t="shared" si="33"/>
        <v>yes</v>
      </c>
      <c r="L1297" t="s">
        <v>7</v>
      </c>
      <c r="M1297">
        <v>1</v>
      </c>
      <c r="N1297">
        <v>1</v>
      </c>
    </row>
    <row r="1298" spans="1:14" ht="15" x14ac:dyDescent="0.3">
      <c r="A1298" s="1"/>
      <c r="B1298" t="s">
        <v>8</v>
      </c>
      <c r="C1298" t="s">
        <v>545</v>
      </c>
      <c r="D1298" t="s">
        <v>545</v>
      </c>
      <c r="E1298" t="s">
        <v>546</v>
      </c>
      <c r="F1298" t="s">
        <v>546</v>
      </c>
      <c r="G1298">
        <v>0.42580512166023299</v>
      </c>
      <c r="H1298">
        <v>1</v>
      </c>
      <c r="I1298">
        <v>1</v>
      </c>
      <c r="J1298">
        <v>1</v>
      </c>
      <c r="K1298" t="str">
        <f t="shared" si="33"/>
        <v>yes</v>
      </c>
      <c r="L1298" t="s">
        <v>7</v>
      </c>
      <c r="M1298">
        <v>1</v>
      </c>
      <c r="N1298">
        <v>1</v>
      </c>
    </row>
    <row r="1299" spans="1:14" ht="15" x14ac:dyDescent="0.3">
      <c r="A1299" s="1"/>
      <c r="B1299" t="s">
        <v>8</v>
      </c>
      <c r="C1299" t="s">
        <v>562</v>
      </c>
      <c r="D1299" t="s">
        <v>562</v>
      </c>
      <c r="E1299" t="s">
        <v>563</v>
      </c>
      <c r="F1299" t="s">
        <v>563</v>
      </c>
      <c r="G1299">
        <v>0.40900582075119002</v>
      </c>
      <c r="H1299">
        <v>1</v>
      </c>
      <c r="I1299">
        <v>1</v>
      </c>
      <c r="J1299">
        <v>1</v>
      </c>
      <c r="K1299" t="str">
        <f t="shared" si="33"/>
        <v>yes</v>
      </c>
      <c r="L1299" t="s">
        <v>7</v>
      </c>
      <c r="M1299">
        <v>1</v>
      </c>
      <c r="N1299">
        <v>1</v>
      </c>
    </row>
    <row r="1300" spans="1:14" ht="15" x14ac:dyDescent="0.3">
      <c r="A1300" s="1"/>
      <c r="B1300" t="s">
        <v>8</v>
      </c>
      <c r="C1300" t="s">
        <v>522</v>
      </c>
      <c r="D1300" t="s">
        <v>522</v>
      </c>
      <c r="E1300" t="s">
        <v>523</v>
      </c>
      <c r="F1300" t="s">
        <v>523</v>
      </c>
      <c r="G1300">
        <v>0.77724266052246105</v>
      </c>
      <c r="H1300">
        <v>1</v>
      </c>
      <c r="I1300">
        <v>1</v>
      </c>
      <c r="J1300">
        <v>1</v>
      </c>
      <c r="K1300" t="str">
        <f t="shared" si="33"/>
        <v>yes</v>
      </c>
      <c r="L1300" t="s">
        <v>7</v>
      </c>
      <c r="M1300">
        <v>1</v>
      </c>
      <c r="N1300">
        <v>1</v>
      </c>
    </row>
    <row r="1301" spans="1:14" ht="15" x14ac:dyDescent="0.3">
      <c r="A1301" s="1"/>
      <c r="B1301" t="s">
        <v>8</v>
      </c>
      <c r="C1301" t="s">
        <v>675</v>
      </c>
      <c r="D1301" t="s">
        <v>675</v>
      </c>
      <c r="E1301" t="s">
        <v>676</v>
      </c>
      <c r="F1301" t="s">
        <v>676</v>
      </c>
      <c r="G1301">
        <v>0.801006019115448</v>
      </c>
      <c r="H1301">
        <v>1</v>
      </c>
      <c r="I1301">
        <v>1</v>
      </c>
      <c r="J1301">
        <v>1</v>
      </c>
      <c r="K1301" t="str">
        <f t="shared" si="33"/>
        <v>yes</v>
      </c>
      <c r="L1301" t="s">
        <v>7</v>
      </c>
      <c r="M1301">
        <v>1</v>
      </c>
      <c r="N1301">
        <v>1</v>
      </c>
    </row>
    <row r="1302" spans="1:14" ht="15" x14ac:dyDescent="0.3">
      <c r="A1302" s="1"/>
      <c r="B1302" t="s">
        <v>8</v>
      </c>
      <c r="C1302" t="s">
        <v>686</v>
      </c>
      <c r="D1302" t="s">
        <v>686</v>
      </c>
      <c r="E1302" t="s">
        <v>687</v>
      </c>
      <c r="F1302" t="s">
        <v>687</v>
      </c>
      <c r="G1302">
        <v>0.89970391988754295</v>
      </c>
      <c r="H1302">
        <v>1</v>
      </c>
      <c r="I1302">
        <v>1</v>
      </c>
      <c r="J1302">
        <v>1</v>
      </c>
      <c r="K1302" t="str">
        <f t="shared" si="33"/>
        <v>yes</v>
      </c>
      <c r="L1302" t="s">
        <v>7</v>
      </c>
      <c r="M1302">
        <v>1</v>
      </c>
      <c r="N1302">
        <v>1</v>
      </c>
    </row>
    <row r="1303" spans="1:14" ht="15" x14ac:dyDescent="0.3">
      <c r="A1303" s="1"/>
      <c r="B1303" t="s">
        <v>8</v>
      </c>
      <c r="C1303" t="s">
        <v>723</v>
      </c>
      <c r="D1303" t="s">
        <v>723</v>
      </c>
      <c r="E1303" t="s">
        <v>5684</v>
      </c>
      <c r="F1303" t="s">
        <v>725</v>
      </c>
      <c r="G1303">
        <v>0.50920993089675903</v>
      </c>
      <c r="H1303">
        <v>1</v>
      </c>
      <c r="I1303">
        <v>1</v>
      </c>
      <c r="J1303">
        <v>0.86099999999999999</v>
      </c>
      <c r="K1303" t="str">
        <f t="shared" si="33"/>
        <v>yes</v>
      </c>
      <c r="L1303" t="s">
        <v>7</v>
      </c>
      <c r="M1303">
        <v>1</v>
      </c>
      <c r="N1303">
        <v>1</v>
      </c>
    </row>
    <row r="1304" spans="1:14" ht="15" x14ac:dyDescent="0.3">
      <c r="A1304" s="1"/>
      <c r="B1304" t="s">
        <v>8</v>
      </c>
      <c r="C1304" t="s">
        <v>727</v>
      </c>
      <c r="D1304" t="s">
        <v>5685</v>
      </c>
      <c r="E1304" t="s">
        <v>728</v>
      </c>
      <c r="F1304" t="s">
        <v>728</v>
      </c>
      <c r="G1304">
        <v>0.66325587034225497</v>
      </c>
      <c r="H1304">
        <v>1</v>
      </c>
      <c r="I1304">
        <v>1</v>
      </c>
      <c r="J1304">
        <v>1</v>
      </c>
      <c r="K1304" t="str">
        <f t="shared" si="33"/>
        <v>yes</v>
      </c>
      <c r="L1304" t="s">
        <v>7</v>
      </c>
      <c r="M1304">
        <v>0.89707000000000003</v>
      </c>
      <c r="N1304">
        <v>0.90821399999999997</v>
      </c>
    </row>
    <row r="1305" spans="1:14" ht="15" x14ac:dyDescent="0.3">
      <c r="A1305" s="1"/>
      <c r="B1305" t="s">
        <v>8</v>
      </c>
      <c r="C1305" t="s">
        <v>742</v>
      </c>
      <c r="D1305" t="s">
        <v>742</v>
      </c>
      <c r="E1305" t="s">
        <v>743</v>
      </c>
      <c r="F1305" t="s">
        <v>743</v>
      </c>
      <c r="G1305">
        <v>0.990772664546967</v>
      </c>
      <c r="H1305">
        <v>1</v>
      </c>
      <c r="I1305">
        <v>1</v>
      </c>
      <c r="J1305">
        <v>1</v>
      </c>
      <c r="K1305" t="str">
        <f t="shared" si="33"/>
        <v>yes</v>
      </c>
      <c r="L1305" t="s">
        <v>7</v>
      </c>
      <c r="M1305">
        <v>1</v>
      </c>
      <c r="N1305">
        <v>1</v>
      </c>
    </row>
    <row r="1306" spans="1:14" ht="15" x14ac:dyDescent="0.3">
      <c r="A1306" s="1"/>
      <c r="B1306" t="s">
        <v>8</v>
      </c>
      <c r="C1306" t="s">
        <v>769</v>
      </c>
      <c r="D1306" t="s">
        <v>769</v>
      </c>
      <c r="E1306" t="s">
        <v>771</v>
      </c>
      <c r="F1306" t="s">
        <v>771</v>
      </c>
      <c r="G1306">
        <v>0.97458791732788097</v>
      </c>
      <c r="H1306">
        <v>1</v>
      </c>
      <c r="I1306">
        <v>1</v>
      </c>
      <c r="J1306">
        <v>1</v>
      </c>
      <c r="K1306" t="str">
        <f t="shared" si="33"/>
        <v>yes</v>
      </c>
      <c r="L1306" t="s">
        <v>7</v>
      </c>
      <c r="M1306">
        <v>1</v>
      </c>
      <c r="N1306">
        <v>1</v>
      </c>
    </row>
    <row r="1307" spans="1:14" ht="15" x14ac:dyDescent="0.3">
      <c r="A1307" s="1"/>
      <c r="B1307" t="s">
        <v>8</v>
      </c>
      <c r="C1307">
        <v>1519</v>
      </c>
      <c r="D1307">
        <v>1519</v>
      </c>
      <c r="E1307">
        <v>1519</v>
      </c>
      <c r="F1307">
        <v>1519</v>
      </c>
      <c r="G1307">
        <v>0.92661976814269997</v>
      </c>
      <c r="H1307">
        <v>1</v>
      </c>
      <c r="I1307">
        <v>1</v>
      </c>
      <c r="J1307">
        <v>1</v>
      </c>
      <c r="K1307" t="str">
        <f t="shared" si="33"/>
        <v>yes</v>
      </c>
      <c r="L1307" t="s">
        <v>7</v>
      </c>
      <c r="M1307">
        <v>1</v>
      </c>
      <c r="N1307">
        <v>1</v>
      </c>
    </row>
    <row r="1308" spans="1:14" ht="15" x14ac:dyDescent="0.3">
      <c r="A1308" s="1"/>
      <c r="B1308" t="s">
        <v>8</v>
      </c>
      <c r="C1308">
        <v>1520</v>
      </c>
      <c r="D1308">
        <v>1520</v>
      </c>
      <c r="E1308">
        <v>1520</v>
      </c>
      <c r="F1308">
        <v>1520</v>
      </c>
      <c r="G1308">
        <v>0.96507662534713701</v>
      </c>
      <c r="H1308">
        <v>1</v>
      </c>
      <c r="I1308">
        <v>1</v>
      </c>
      <c r="J1308">
        <v>1</v>
      </c>
      <c r="K1308" t="str">
        <f t="shared" si="33"/>
        <v>yes</v>
      </c>
      <c r="L1308" t="s">
        <v>7</v>
      </c>
      <c r="M1308">
        <v>1</v>
      </c>
      <c r="N1308">
        <v>1</v>
      </c>
    </row>
    <row r="1309" spans="1:14" ht="15" x14ac:dyDescent="0.3">
      <c r="A1309" s="1"/>
      <c r="B1309" t="s">
        <v>8</v>
      </c>
      <c r="C1309" t="s">
        <v>824</v>
      </c>
      <c r="D1309" t="s">
        <v>824</v>
      </c>
      <c r="E1309" t="s">
        <v>829</v>
      </c>
      <c r="F1309" t="s">
        <v>826</v>
      </c>
      <c r="G1309">
        <v>0.84108680486679099</v>
      </c>
      <c r="H1309">
        <v>1</v>
      </c>
      <c r="I1309">
        <v>1</v>
      </c>
      <c r="J1309">
        <v>0.98599999999999999</v>
      </c>
      <c r="K1309" t="str">
        <f t="shared" si="33"/>
        <v>yes</v>
      </c>
      <c r="L1309" t="s">
        <v>7</v>
      </c>
      <c r="M1309">
        <v>1</v>
      </c>
      <c r="N1309">
        <v>1</v>
      </c>
    </row>
    <row r="1310" spans="1:14" ht="15" x14ac:dyDescent="0.3">
      <c r="A1310" s="1"/>
      <c r="B1310" t="s">
        <v>8</v>
      </c>
      <c r="C1310" t="s">
        <v>835</v>
      </c>
      <c r="D1310" t="s">
        <v>835</v>
      </c>
      <c r="E1310" t="s">
        <v>836</v>
      </c>
      <c r="F1310" t="s">
        <v>836</v>
      </c>
      <c r="G1310">
        <v>0.45576450228691101</v>
      </c>
      <c r="H1310">
        <v>1</v>
      </c>
      <c r="I1310">
        <v>1</v>
      </c>
      <c r="J1310">
        <v>1</v>
      </c>
      <c r="K1310" t="str">
        <f t="shared" si="33"/>
        <v>yes</v>
      </c>
      <c r="L1310" t="s">
        <v>7</v>
      </c>
      <c r="M1310">
        <v>1</v>
      </c>
      <c r="N1310">
        <v>1</v>
      </c>
    </row>
    <row r="1311" spans="1:14" ht="15" x14ac:dyDescent="0.3">
      <c r="A1311" s="1"/>
      <c r="B1311" t="s">
        <v>8</v>
      </c>
      <c r="C1311" t="s">
        <v>924</v>
      </c>
      <c r="D1311" t="s">
        <v>5781</v>
      </c>
      <c r="E1311" t="s">
        <v>924</v>
      </c>
      <c r="F1311" t="s">
        <v>5781</v>
      </c>
      <c r="G1311">
        <v>0.520754635334015</v>
      </c>
      <c r="H1311">
        <v>1</v>
      </c>
      <c r="I1311">
        <v>1</v>
      </c>
      <c r="J1311">
        <v>1</v>
      </c>
      <c r="K1311" t="str">
        <f t="shared" si="33"/>
        <v>yes</v>
      </c>
      <c r="L1311" t="s">
        <v>7</v>
      </c>
      <c r="M1311">
        <v>0.96873600000000004</v>
      </c>
      <c r="N1311">
        <v>0.96821599999999997</v>
      </c>
    </row>
    <row r="1312" spans="1:14" ht="15" x14ac:dyDescent="0.3">
      <c r="A1312" s="1"/>
      <c r="B1312" t="s">
        <v>8</v>
      </c>
      <c r="C1312" t="s">
        <v>933</v>
      </c>
      <c r="D1312" t="s">
        <v>933</v>
      </c>
      <c r="E1312" t="s">
        <v>933</v>
      </c>
      <c r="F1312" t="s">
        <v>933</v>
      </c>
      <c r="G1312">
        <v>0.996851205825806</v>
      </c>
      <c r="H1312">
        <v>1</v>
      </c>
      <c r="I1312">
        <v>1</v>
      </c>
      <c r="J1312">
        <v>1</v>
      </c>
      <c r="K1312" t="str">
        <f t="shared" si="33"/>
        <v>yes</v>
      </c>
      <c r="L1312" t="s">
        <v>7</v>
      </c>
      <c r="M1312">
        <v>1</v>
      </c>
      <c r="N1312">
        <v>1</v>
      </c>
    </row>
    <row r="1313" spans="1:14" ht="15" x14ac:dyDescent="0.3">
      <c r="A1313" s="1"/>
      <c r="B1313" t="s">
        <v>8</v>
      </c>
      <c r="C1313" t="s">
        <v>946</v>
      </c>
      <c r="D1313" t="s">
        <v>950</v>
      </c>
      <c r="E1313" t="s">
        <v>948</v>
      </c>
      <c r="F1313" t="s">
        <v>948</v>
      </c>
      <c r="G1313">
        <v>0.78522419929504395</v>
      </c>
      <c r="H1313">
        <v>1</v>
      </c>
      <c r="I1313">
        <v>1</v>
      </c>
      <c r="J1313">
        <v>1</v>
      </c>
      <c r="K1313" t="str">
        <f t="shared" si="33"/>
        <v>yes</v>
      </c>
      <c r="L1313" t="s">
        <v>7</v>
      </c>
      <c r="M1313">
        <v>0.96737200000000001</v>
      </c>
      <c r="N1313">
        <v>0.96821999999999997</v>
      </c>
    </row>
    <row r="1314" spans="1:14" ht="15" x14ac:dyDescent="0.3">
      <c r="A1314" s="1"/>
      <c r="B1314" t="s">
        <v>8</v>
      </c>
      <c r="C1314" t="s">
        <v>961</v>
      </c>
      <c r="D1314" t="s">
        <v>961</v>
      </c>
      <c r="E1314" t="s">
        <v>964</v>
      </c>
      <c r="F1314" t="s">
        <v>964</v>
      </c>
      <c r="G1314">
        <v>0.39314168691635099</v>
      </c>
      <c r="H1314">
        <v>1</v>
      </c>
      <c r="I1314">
        <v>1</v>
      </c>
      <c r="J1314">
        <v>1</v>
      </c>
      <c r="K1314" t="str">
        <f t="shared" si="33"/>
        <v>yes</v>
      </c>
      <c r="L1314" t="s">
        <v>7</v>
      </c>
      <c r="M1314">
        <v>1</v>
      </c>
      <c r="N1314">
        <v>1</v>
      </c>
    </row>
    <row r="1315" spans="1:14" ht="15" x14ac:dyDescent="0.3">
      <c r="A1315" s="1"/>
      <c r="B1315" t="s">
        <v>8</v>
      </c>
      <c r="C1315" t="s">
        <v>1004</v>
      </c>
      <c r="D1315" t="s">
        <v>5830</v>
      </c>
      <c r="E1315" t="s">
        <v>1006</v>
      </c>
      <c r="F1315" t="s">
        <v>5831</v>
      </c>
      <c r="G1315">
        <v>0.82656484842300404</v>
      </c>
      <c r="H1315">
        <v>1</v>
      </c>
      <c r="I1315">
        <v>1</v>
      </c>
      <c r="J1315">
        <v>0.93799999999999994</v>
      </c>
      <c r="K1315" t="str">
        <f t="shared" si="33"/>
        <v>yes</v>
      </c>
      <c r="L1315" t="s">
        <v>7</v>
      </c>
      <c r="M1315">
        <v>0.90275399999999995</v>
      </c>
      <c r="N1315">
        <v>0.89987099999999998</v>
      </c>
    </row>
    <row r="1316" spans="1:14" ht="15" x14ac:dyDescent="0.3">
      <c r="A1316" s="1"/>
      <c r="B1316" t="s">
        <v>8</v>
      </c>
      <c r="C1316" t="s">
        <v>1013</v>
      </c>
      <c r="D1316" t="s">
        <v>1013</v>
      </c>
      <c r="E1316" t="s">
        <v>1014</v>
      </c>
      <c r="F1316" t="s">
        <v>1014</v>
      </c>
      <c r="G1316">
        <v>0.94028162956237804</v>
      </c>
      <c r="H1316">
        <v>1</v>
      </c>
      <c r="I1316">
        <v>1</v>
      </c>
      <c r="J1316">
        <v>1</v>
      </c>
      <c r="K1316" t="str">
        <f t="shared" si="33"/>
        <v>yes</v>
      </c>
      <c r="L1316" t="s">
        <v>7</v>
      </c>
      <c r="M1316">
        <v>1</v>
      </c>
      <c r="N1316">
        <v>1</v>
      </c>
    </row>
    <row r="1317" spans="1:14" ht="15" x14ac:dyDescent="0.3">
      <c r="A1317" s="1"/>
      <c r="B1317" t="s">
        <v>8</v>
      </c>
      <c r="C1317" t="s">
        <v>1023</v>
      </c>
      <c r="D1317" t="s">
        <v>5847</v>
      </c>
      <c r="E1317" t="s">
        <v>1023</v>
      </c>
      <c r="F1317" t="s">
        <v>1023</v>
      </c>
      <c r="G1317">
        <v>0.99366474151611295</v>
      </c>
      <c r="H1317">
        <v>1</v>
      </c>
      <c r="I1317">
        <v>1</v>
      </c>
      <c r="J1317">
        <v>1</v>
      </c>
      <c r="K1317" t="str">
        <f t="shared" si="33"/>
        <v>yes</v>
      </c>
      <c r="L1317" t="s">
        <v>7</v>
      </c>
      <c r="M1317">
        <v>1</v>
      </c>
      <c r="N1317">
        <v>1</v>
      </c>
    </row>
    <row r="1318" spans="1:14" ht="15" x14ac:dyDescent="0.3">
      <c r="A1318" s="1"/>
      <c r="B1318" t="s">
        <v>8</v>
      </c>
      <c r="C1318" t="s">
        <v>1025</v>
      </c>
      <c r="D1318" t="s">
        <v>1025</v>
      </c>
      <c r="E1318" t="s">
        <v>1027</v>
      </c>
      <c r="F1318" t="s">
        <v>1027</v>
      </c>
      <c r="G1318">
        <v>0.95083284378051802</v>
      </c>
      <c r="H1318">
        <v>1</v>
      </c>
      <c r="I1318">
        <v>1</v>
      </c>
      <c r="J1318">
        <v>1</v>
      </c>
      <c r="K1318" t="str">
        <f t="shared" si="33"/>
        <v>yes</v>
      </c>
      <c r="L1318" t="s">
        <v>7</v>
      </c>
      <c r="M1318">
        <v>1</v>
      </c>
      <c r="N1318">
        <v>1</v>
      </c>
    </row>
    <row r="1319" spans="1:14" ht="15" x14ac:dyDescent="0.3">
      <c r="A1319" s="1"/>
      <c r="B1319" t="s">
        <v>8</v>
      </c>
      <c r="C1319" t="s">
        <v>1052</v>
      </c>
      <c r="D1319" t="s">
        <v>1052</v>
      </c>
      <c r="E1319" t="s">
        <v>1054</v>
      </c>
      <c r="F1319" t="s">
        <v>1054</v>
      </c>
      <c r="G1319">
        <v>0.82775795459747303</v>
      </c>
      <c r="H1319">
        <v>1</v>
      </c>
      <c r="I1319">
        <v>1</v>
      </c>
      <c r="J1319">
        <v>1</v>
      </c>
      <c r="K1319" t="str">
        <f t="shared" si="33"/>
        <v>yes</v>
      </c>
      <c r="L1319" t="s">
        <v>7</v>
      </c>
      <c r="M1319">
        <v>1</v>
      </c>
      <c r="N1319">
        <v>1</v>
      </c>
    </row>
    <row r="1320" spans="1:14" ht="15" x14ac:dyDescent="0.3">
      <c r="A1320" s="1"/>
      <c r="B1320" t="s">
        <v>8</v>
      </c>
      <c r="C1320" t="s">
        <v>1058</v>
      </c>
      <c r="D1320" t="s">
        <v>1058</v>
      </c>
      <c r="E1320" t="s">
        <v>5856</v>
      </c>
      <c r="F1320" t="s">
        <v>5856</v>
      </c>
      <c r="G1320">
        <v>3.1704179942607998E-2</v>
      </c>
      <c r="H1320">
        <v>1</v>
      </c>
      <c r="I1320">
        <v>1</v>
      </c>
      <c r="J1320">
        <v>1</v>
      </c>
      <c r="K1320" t="str">
        <f t="shared" si="33"/>
        <v>yes</v>
      </c>
      <c r="L1320" t="s">
        <v>7</v>
      </c>
      <c r="M1320">
        <v>1</v>
      </c>
      <c r="N1320">
        <v>1</v>
      </c>
    </row>
    <row r="1321" spans="1:14" ht="15" x14ac:dyDescent="0.3">
      <c r="A1321" s="1"/>
      <c r="B1321" t="s">
        <v>8</v>
      </c>
      <c r="C1321" t="s">
        <v>1063</v>
      </c>
      <c r="D1321" t="s">
        <v>1063</v>
      </c>
      <c r="E1321" t="s">
        <v>1063</v>
      </c>
      <c r="F1321" t="s">
        <v>1063</v>
      </c>
      <c r="G1321">
        <v>0.96507108211517301</v>
      </c>
      <c r="H1321">
        <v>1</v>
      </c>
      <c r="I1321">
        <v>1</v>
      </c>
      <c r="J1321">
        <v>1</v>
      </c>
      <c r="K1321" t="str">
        <f t="shared" si="33"/>
        <v>yes</v>
      </c>
      <c r="L1321" t="s">
        <v>7</v>
      </c>
      <c r="M1321">
        <v>1</v>
      </c>
      <c r="N1321">
        <v>1</v>
      </c>
    </row>
    <row r="1322" spans="1:14" ht="15" x14ac:dyDescent="0.3">
      <c r="A1322" s="1"/>
      <c r="B1322" t="s">
        <v>8</v>
      </c>
      <c r="C1322" t="s">
        <v>1074</v>
      </c>
      <c r="D1322" t="s">
        <v>1074</v>
      </c>
      <c r="E1322" t="s">
        <v>1074</v>
      </c>
      <c r="F1322" t="s">
        <v>1074</v>
      </c>
      <c r="G1322">
        <v>0.846216320991516</v>
      </c>
      <c r="H1322">
        <v>1</v>
      </c>
      <c r="I1322">
        <v>1</v>
      </c>
      <c r="J1322">
        <v>1</v>
      </c>
      <c r="K1322" t="str">
        <f t="shared" si="33"/>
        <v>yes</v>
      </c>
      <c r="L1322" t="s">
        <v>7</v>
      </c>
      <c r="M1322">
        <v>1</v>
      </c>
      <c r="N1322">
        <v>1</v>
      </c>
    </row>
    <row r="1323" spans="1:14" ht="15" x14ac:dyDescent="0.3">
      <c r="A1323" s="1"/>
      <c r="B1323" t="s">
        <v>8</v>
      </c>
      <c r="C1323" t="s">
        <v>1078</v>
      </c>
      <c r="D1323" t="s">
        <v>1078</v>
      </c>
      <c r="E1323" t="s">
        <v>1078</v>
      </c>
      <c r="F1323" t="s">
        <v>1078</v>
      </c>
      <c r="G1323">
        <v>0.87735444307327304</v>
      </c>
      <c r="H1323">
        <v>1</v>
      </c>
      <c r="I1323">
        <v>1</v>
      </c>
      <c r="J1323">
        <v>1</v>
      </c>
      <c r="K1323" t="str">
        <f t="shared" si="33"/>
        <v>yes</v>
      </c>
      <c r="L1323" t="s">
        <v>7</v>
      </c>
      <c r="M1323">
        <v>1</v>
      </c>
      <c r="N1323">
        <v>1</v>
      </c>
    </row>
    <row r="1324" spans="1:14" ht="15" x14ac:dyDescent="0.3">
      <c r="A1324" s="1"/>
      <c r="B1324" t="s">
        <v>8</v>
      </c>
      <c r="C1324" t="s">
        <v>1091</v>
      </c>
      <c r="D1324" t="s">
        <v>1091</v>
      </c>
      <c r="E1324" t="s">
        <v>1091</v>
      </c>
      <c r="F1324" t="s">
        <v>1091</v>
      </c>
      <c r="G1324">
        <v>0.417533248662949</v>
      </c>
      <c r="H1324">
        <v>1</v>
      </c>
      <c r="I1324">
        <v>1</v>
      </c>
      <c r="J1324">
        <v>1</v>
      </c>
      <c r="K1324" t="str">
        <f t="shared" si="33"/>
        <v>yes</v>
      </c>
      <c r="L1324" t="s">
        <v>7</v>
      </c>
      <c r="M1324">
        <v>1</v>
      </c>
      <c r="N1324">
        <v>1</v>
      </c>
    </row>
    <row r="1325" spans="1:14" ht="15" x14ac:dyDescent="0.3">
      <c r="A1325" s="1"/>
      <c r="B1325" t="s">
        <v>8</v>
      </c>
      <c r="C1325" t="s">
        <v>49</v>
      </c>
      <c r="D1325" t="s">
        <v>49</v>
      </c>
      <c r="E1325" t="s">
        <v>32</v>
      </c>
      <c r="F1325" t="s">
        <v>32</v>
      </c>
      <c r="G1325">
        <v>0.61255794763565097</v>
      </c>
      <c r="H1325">
        <v>1</v>
      </c>
      <c r="I1325">
        <v>1</v>
      </c>
      <c r="J1325">
        <v>1</v>
      </c>
      <c r="K1325" t="str">
        <f t="shared" si="33"/>
        <v>yes</v>
      </c>
      <c r="L1325" t="s">
        <v>7</v>
      </c>
      <c r="M1325">
        <v>1</v>
      </c>
      <c r="N1325">
        <v>1</v>
      </c>
    </row>
    <row r="1326" spans="1:14" ht="15" x14ac:dyDescent="0.3">
      <c r="A1326" s="1"/>
      <c r="B1326" t="s">
        <v>8</v>
      </c>
      <c r="C1326">
        <v>2014</v>
      </c>
      <c r="D1326">
        <v>2014</v>
      </c>
      <c r="E1326">
        <v>2014</v>
      </c>
      <c r="F1326">
        <v>2014</v>
      </c>
      <c r="G1326">
        <v>0.48741751909255998</v>
      </c>
      <c r="H1326">
        <v>1</v>
      </c>
      <c r="I1326">
        <v>1</v>
      </c>
      <c r="J1326">
        <v>1</v>
      </c>
      <c r="K1326" t="str">
        <f t="shared" si="33"/>
        <v>yes</v>
      </c>
      <c r="L1326" t="s">
        <v>7</v>
      </c>
      <c r="M1326">
        <v>1</v>
      </c>
      <c r="N1326">
        <v>1</v>
      </c>
    </row>
    <row r="1327" spans="1:14" ht="15" x14ac:dyDescent="0.3">
      <c r="A1327" s="1"/>
      <c r="B1327" t="s">
        <v>8</v>
      </c>
      <c r="C1327" t="s">
        <v>1116</v>
      </c>
      <c r="D1327" t="s">
        <v>1116</v>
      </c>
      <c r="E1327" t="s">
        <v>1116</v>
      </c>
      <c r="F1327" t="s">
        <v>1116</v>
      </c>
      <c r="G1327">
        <v>0.97881901264190696</v>
      </c>
      <c r="H1327">
        <v>1</v>
      </c>
      <c r="I1327">
        <v>1</v>
      </c>
      <c r="J1327">
        <v>1</v>
      </c>
      <c r="K1327" t="str">
        <f t="shared" si="33"/>
        <v>yes</v>
      </c>
      <c r="L1327" t="s">
        <v>7</v>
      </c>
      <c r="M1327">
        <v>1</v>
      </c>
      <c r="N1327">
        <v>1</v>
      </c>
    </row>
    <row r="1328" spans="1:14" ht="15" x14ac:dyDescent="0.3">
      <c r="A1328" s="1"/>
      <c r="B1328" t="s">
        <v>8</v>
      </c>
      <c r="C1328">
        <v>2018</v>
      </c>
      <c r="D1328">
        <v>2018</v>
      </c>
      <c r="E1328">
        <v>2018</v>
      </c>
      <c r="F1328">
        <v>2018</v>
      </c>
      <c r="G1328">
        <v>0.94875454902648904</v>
      </c>
      <c r="H1328">
        <v>1</v>
      </c>
      <c r="I1328">
        <v>1</v>
      </c>
      <c r="J1328">
        <v>1</v>
      </c>
      <c r="K1328" t="str">
        <f t="shared" si="33"/>
        <v>yes</v>
      </c>
      <c r="L1328" t="s">
        <v>7</v>
      </c>
      <c r="M1328">
        <v>1</v>
      </c>
      <c r="N1328">
        <v>1</v>
      </c>
    </row>
    <row r="1329" spans="1:14" ht="15" x14ac:dyDescent="0.3">
      <c r="A1329" s="1"/>
      <c r="B1329" t="s">
        <v>8</v>
      </c>
      <c r="C1329" t="s">
        <v>1126</v>
      </c>
      <c r="D1329" t="s">
        <v>1126</v>
      </c>
      <c r="E1329" t="s">
        <v>1126</v>
      </c>
      <c r="F1329" t="s">
        <v>1126</v>
      </c>
      <c r="G1329">
        <v>0.449596047401428</v>
      </c>
      <c r="H1329">
        <v>1</v>
      </c>
      <c r="I1329">
        <v>1</v>
      </c>
      <c r="J1329">
        <v>1</v>
      </c>
      <c r="K1329" t="str">
        <f t="shared" si="33"/>
        <v>yes</v>
      </c>
      <c r="L1329" t="s">
        <v>7</v>
      </c>
      <c r="M1329">
        <v>1</v>
      </c>
      <c r="N1329">
        <v>1</v>
      </c>
    </row>
    <row r="1330" spans="1:14" ht="15" x14ac:dyDescent="0.3">
      <c r="A1330" s="1"/>
      <c r="B1330" t="s">
        <v>8</v>
      </c>
      <c r="C1330">
        <v>1998</v>
      </c>
      <c r="D1330">
        <v>1998</v>
      </c>
      <c r="E1330">
        <v>1998</v>
      </c>
      <c r="F1330">
        <v>1998</v>
      </c>
      <c r="G1330">
        <v>0.96724748611450195</v>
      </c>
      <c r="H1330">
        <v>1</v>
      </c>
      <c r="I1330">
        <v>1</v>
      </c>
      <c r="J1330">
        <v>1</v>
      </c>
      <c r="K1330" t="str">
        <f t="shared" si="33"/>
        <v>yes</v>
      </c>
      <c r="L1330" t="s">
        <v>7</v>
      </c>
      <c r="M1330">
        <v>1</v>
      </c>
      <c r="N1330">
        <v>1</v>
      </c>
    </row>
    <row r="1331" spans="1:14" ht="15" x14ac:dyDescent="0.3">
      <c r="A1331" s="1"/>
      <c r="B1331" t="s">
        <v>8</v>
      </c>
      <c r="C1331" t="s">
        <v>1150</v>
      </c>
      <c r="D1331" t="s">
        <v>1150</v>
      </c>
      <c r="E1331" t="s">
        <v>1150</v>
      </c>
      <c r="F1331" t="s">
        <v>1150</v>
      </c>
      <c r="G1331">
        <v>0.62851071357727095</v>
      </c>
      <c r="H1331">
        <v>1</v>
      </c>
      <c r="I1331">
        <v>1</v>
      </c>
      <c r="J1331">
        <v>1</v>
      </c>
      <c r="K1331" t="str">
        <f t="shared" si="33"/>
        <v>yes</v>
      </c>
      <c r="L1331" t="s">
        <v>7</v>
      </c>
      <c r="M1331">
        <v>1</v>
      </c>
      <c r="N1331">
        <v>1</v>
      </c>
    </row>
    <row r="1332" spans="1:14" ht="15" x14ac:dyDescent="0.3">
      <c r="A1332" s="1"/>
      <c r="B1332" t="s">
        <v>8</v>
      </c>
      <c r="C1332" t="s">
        <v>1167</v>
      </c>
      <c r="D1332" t="s">
        <v>1167</v>
      </c>
      <c r="E1332" s="10">
        <v>39121</v>
      </c>
      <c r="F1332" s="10">
        <v>39121</v>
      </c>
      <c r="G1332">
        <v>0.95414614677429199</v>
      </c>
      <c r="H1332">
        <v>1</v>
      </c>
      <c r="I1332">
        <v>1</v>
      </c>
      <c r="J1332">
        <v>1</v>
      </c>
      <c r="K1332" t="str">
        <f t="shared" si="33"/>
        <v>yes</v>
      </c>
      <c r="L1332" t="s">
        <v>7</v>
      </c>
      <c r="M1332">
        <v>1</v>
      </c>
      <c r="N1332">
        <v>1</v>
      </c>
    </row>
    <row r="1333" spans="1:14" ht="15" x14ac:dyDescent="0.3">
      <c r="A1333" s="1"/>
      <c r="B1333" t="s">
        <v>8</v>
      </c>
      <c r="C1333" t="s">
        <v>1180</v>
      </c>
      <c r="D1333" t="s">
        <v>1180</v>
      </c>
      <c r="E1333" t="s">
        <v>1180</v>
      </c>
      <c r="F1333" t="s">
        <v>1180</v>
      </c>
      <c r="G1333">
        <v>0.96040326356887795</v>
      </c>
      <c r="H1333">
        <v>1</v>
      </c>
      <c r="I1333">
        <v>1</v>
      </c>
      <c r="J1333">
        <v>1</v>
      </c>
      <c r="K1333" t="str">
        <f t="shared" si="33"/>
        <v>yes</v>
      </c>
      <c r="L1333" t="s">
        <v>7</v>
      </c>
      <c r="M1333">
        <v>1</v>
      </c>
      <c r="N1333">
        <v>1</v>
      </c>
    </row>
    <row r="1334" spans="1:14" ht="15" x14ac:dyDescent="0.3">
      <c r="A1334" s="1"/>
      <c r="B1334" t="s">
        <v>8</v>
      </c>
      <c r="C1334" t="s">
        <v>1224</v>
      </c>
      <c r="D1334" t="s">
        <v>1224</v>
      </c>
      <c r="E1334" t="s">
        <v>1224</v>
      </c>
      <c r="F1334" t="s">
        <v>1224</v>
      </c>
      <c r="G1334">
        <v>0.23505517840385401</v>
      </c>
      <c r="H1334">
        <v>1</v>
      </c>
      <c r="I1334">
        <v>1</v>
      </c>
      <c r="J1334">
        <v>1</v>
      </c>
      <c r="K1334" t="str">
        <f t="shared" si="33"/>
        <v>yes</v>
      </c>
      <c r="L1334" t="s">
        <v>7</v>
      </c>
      <c r="M1334">
        <v>1</v>
      </c>
      <c r="N1334">
        <v>1</v>
      </c>
    </row>
    <row r="1335" spans="1:14" ht="15" x14ac:dyDescent="0.3">
      <c r="A1335" s="1"/>
      <c r="B1335" t="s">
        <v>8</v>
      </c>
      <c r="C1335" t="s">
        <v>1180</v>
      </c>
      <c r="D1335" t="s">
        <v>1180</v>
      </c>
      <c r="E1335" t="s">
        <v>1180</v>
      </c>
      <c r="F1335" t="s">
        <v>1180</v>
      </c>
      <c r="G1335">
        <v>0.99829918146133401</v>
      </c>
      <c r="H1335">
        <v>1</v>
      </c>
      <c r="I1335">
        <v>1</v>
      </c>
      <c r="J1335">
        <v>1</v>
      </c>
      <c r="K1335" t="str">
        <f t="shared" si="33"/>
        <v>yes</v>
      </c>
      <c r="L1335" t="s">
        <v>7</v>
      </c>
      <c r="M1335">
        <v>1</v>
      </c>
      <c r="N1335">
        <v>1</v>
      </c>
    </row>
    <row r="1336" spans="1:14" ht="15" x14ac:dyDescent="0.3">
      <c r="A1336" s="1"/>
      <c r="B1336" t="s">
        <v>8</v>
      </c>
      <c r="C1336" t="s">
        <v>1247</v>
      </c>
      <c r="D1336" t="s">
        <v>1247</v>
      </c>
      <c r="E1336" t="s">
        <v>1247</v>
      </c>
      <c r="F1336" t="s">
        <v>1247</v>
      </c>
      <c r="G1336">
        <v>0.66233730316162098</v>
      </c>
      <c r="H1336">
        <v>1</v>
      </c>
      <c r="I1336">
        <v>1</v>
      </c>
      <c r="J1336">
        <v>1</v>
      </c>
      <c r="K1336" t="str">
        <f t="shared" si="33"/>
        <v>yes</v>
      </c>
      <c r="L1336" t="s">
        <v>7</v>
      </c>
      <c r="M1336">
        <v>1</v>
      </c>
      <c r="N1336">
        <v>1</v>
      </c>
    </row>
    <row r="1337" spans="1:14" ht="15" x14ac:dyDescent="0.3">
      <c r="A1337" s="1"/>
      <c r="B1337" t="s">
        <v>8</v>
      </c>
      <c r="C1337">
        <v>1975</v>
      </c>
      <c r="D1337">
        <v>1975</v>
      </c>
      <c r="E1337">
        <v>1975</v>
      </c>
      <c r="F1337">
        <v>1975</v>
      </c>
      <c r="G1337">
        <v>0.97028195858001698</v>
      </c>
      <c r="H1337">
        <v>1</v>
      </c>
      <c r="I1337">
        <v>1</v>
      </c>
      <c r="J1337">
        <v>1</v>
      </c>
      <c r="K1337" t="str">
        <f t="shared" si="33"/>
        <v>yes</v>
      </c>
      <c r="L1337" t="s">
        <v>7</v>
      </c>
      <c r="M1337">
        <v>1</v>
      </c>
      <c r="N1337">
        <v>1</v>
      </c>
    </row>
    <row r="1338" spans="1:14" ht="15" x14ac:dyDescent="0.3">
      <c r="A1338" s="1"/>
      <c r="B1338" t="s">
        <v>8</v>
      </c>
      <c r="C1338" t="s">
        <v>1292</v>
      </c>
      <c r="D1338" t="s">
        <v>1292</v>
      </c>
      <c r="E1338" t="s">
        <v>1293</v>
      </c>
      <c r="F1338" t="s">
        <v>1293</v>
      </c>
      <c r="G1338">
        <v>0.69079661369323697</v>
      </c>
      <c r="H1338">
        <v>1</v>
      </c>
      <c r="I1338">
        <v>1</v>
      </c>
      <c r="J1338">
        <v>1</v>
      </c>
      <c r="K1338" t="str">
        <f t="shared" si="33"/>
        <v>yes</v>
      </c>
      <c r="L1338" t="s">
        <v>7</v>
      </c>
      <c r="M1338">
        <v>1</v>
      </c>
      <c r="N1338">
        <v>1</v>
      </c>
    </row>
    <row r="1339" spans="1:14" ht="15" x14ac:dyDescent="0.3">
      <c r="A1339" s="1"/>
      <c r="B1339" t="s">
        <v>8</v>
      </c>
      <c r="C1339" t="s">
        <v>1378</v>
      </c>
      <c r="D1339" t="s">
        <v>1378</v>
      </c>
      <c r="E1339" t="s">
        <v>1379</v>
      </c>
      <c r="F1339" t="s">
        <v>1380</v>
      </c>
      <c r="G1339">
        <v>0.80308431386947599</v>
      </c>
      <c r="H1339">
        <v>1</v>
      </c>
      <c r="I1339">
        <v>1</v>
      </c>
      <c r="J1339">
        <v>0.89400000000000002</v>
      </c>
      <c r="K1339" t="str">
        <f t="shared" si="33"/>
        <v>yes</v>
      </c>
      <c r="L1339" t="s">
        <v>7</v>
      </c>
      <c r="M1339">
        <v>1</v>
      </c>
      <c r="N1339">
        <v>1</v>
      </c>
    </row>
    <row r="1340" spans="1:14" ht="15" x14ac:dyDescent="0.3">
      <c r="A1340" s="1"/>
      <c r="B1340" t="s">
        <v>8</v>
      </c>
      <c r="C1340" t="s">
        <v>1382</v>
      </c>
      <c r="D1340" t="s">
        <v>1382</v>
      </c>
      <c r="E1340">
        <v>5</v>
      </c>
      <c r="F1340" t="s">
        <v>1384</v>
      </c>
      <c r="G1340">
        <v>0.94885230064392101</v>
      </c>
      <c r="H1340">
        <v>1</v>
      </c>
      <c r="I1340">
        <v>1</v>
      </c>
      <c r="J1340">
        <v>0.97299999999999998</v>
      </c>
      <c r="K1340" t="str">
        <f t="shared" si="33"/>
        <v>yes</v>
      </c>
      <c r="L1340" t="s">
        <v>7</v>
      </c>
      <c r="M1340">
        <v>1</v>
      </c>
      <c r="N1340">
        <v>1</v>
      </c>
    </row>
    <row r="1341" spans="1:14" ht="15" x14ac:dyDescent="0.3">
      <c r="A1341" s="1"/>
      <c r="B1341" t="s">
        <v>8</v>
      </c>
      <c r="C1341">
        <v>1788</v>
      </c>
      <c r="D1341">
        <v>1788</v>
      </c>
      <c r="E1341">
        <v>1788</v>
      </c>
      <c r="F1341">
        <v>1788</v>
      </c>
      <c r="G1341">
        <v>0.99381560087204002</v>
      </c>
      <c r="H1341">
        <v>1</v>
      </c>
      <c r="I1341">
        <v>1</v>
      </c>
      <c r="J1341">
        <v>1</v>
      </c>
      <c r="K1341" t="str">
        <f t="shared" si="33"/>
        <v>yes</v>
      </c>
      <c r="L1341" t="s">
        <v>7</v>
      </c>
      <c r="M1341">
        <v>1</v>
      </c>
      <c r="N1341">
        <v>1</v>
      </c>
    </row>
    <row r="1342" spans="1:14" ht="15" x14ac:dyDescent="0.3">
      <c r="A1342" s="1"/>
      <c r="B1342" t="s">
        <v>8</v>
      </c>
      <c r="C1342" t="s">
        <v>1387</v>
      </c>
      <c r="D1342" t="s">
        <v>1387</v>
      </c>
      <c r="E1342" t="s">
        <v>1388</v>
      </c>
      <c r="F1342" t="s">
        <v>1388</v>
      </c>
      <c r="G1342">
        <v>0.97281414270401001</v>
      </c>
      <c r="H1342">
        <v>1</v>
      </c>
      <c r="I1342">
        <v>1</v>
      </c>
      <c r="J1342">
        <v>1</v>
      </c>
      <c r="K1342" t="str">
        <f t="shared" si="33"/>
        <v>yes</v>
      </c>
      <c r="L1342" t="s">
        <v>7</v>
      </c>
      <c r="M1342">
        <v>1</v>
      </c>
      <c r="N1342">
        <v>1</v>
      </c>
    </row>
    <row r="1343" spans="1:14" ht="15" x14ac:dyDescent="0.3">
      <c r="A1343" s="1"/>
      <c r="B1343" t="s">
        <v>8</v>
      </c>
      <c r="C1343" t="s">
        <v>1390</v>
      </c>
      <c r="D1343" t="s">
        <v>1390</v>
      </c>
      <c r="E1343" t="s">
        <v>1392</v>
      </c>
      <c r="F1343" t="s">
        <v>6070</v>
      </c>
      <c r="G1343">
        <v>0.99499917030334495</v>
      </c>
      <c r="H1343">
        <v>1</v>
      </c>
      <c r="I1343">
        <v>1</v>
      </c>
      <c r="J1343">
        <v>0.95499999999999996</v>
      </c>
      <c r="K1343" t="str">
        <f t="shared" si="33"/>
        <v>yes</v>
      </c>
      <c r="L1343" t="s">
        <v>7</v>
      </c>
      <c r="M1343">
        <v>1</v>
      </c>
      <c r="N1343">
        <v>1</v>
      </c>
    </row>
    <row r="1344" spans="1:14" ht="15" x14ac:dyDescent="0.3">
      <c r="A1344" s="1"/>
      <c r="B1344" t="s">
        <v>8</v>
      </c>
      <c r="C1344">
        <v>1685</v>
      </c>
      <c r="D1344">
        <v>1685</v>
      </c>
      <c r="E1344">
        <v>1685</v>
      </c>
      <c r="F1344">
        <v>1685</v>
      </c>
      <c r="G1344">
        <v>0.60035127401351895</v>
      </c>
      <c r="H1344">
        <v>1</v>
      </c>
      <c r="I1344">
        <v>1</v>
      </c>
      <c r="J1344">
        <v>1</v>
      </c>
      <c r="K1344" t="str">
        <f t="shared" si="33"/>
        <v>yes</v>
      </c>
      <c r="L1344" t="s">
        <v>7</v>
      </c>
      <c r="M1344">
        <v>1</v>
      </c>
      <c r="N1344">
        <v>1</v>
      </c>
    </row>
    <row r="1345" spans="1:14" ht="15" x14ac:dyDescent="0.3">
      <c r="A1345" s="1"/>
      <c r="B1345" t="s">
        <v>8</v>
      </c>
      <c r="C1345" t="s">
        <v>1421</v>
      </c>
      <c r="D1345" t="s">
        <v>1421</v>
      </c>
      <c r="E1345" t="s">
        <v>1421</v>
      </c>
      <c r="F1345" t="s">
        <v>1421</v>
      </c>
      <c r="G1345">
        <v>0.35879421234130898</v>
      </c>
      <c r="H1345">
        <v>1</v>
      </c>
      <c r="I1345">
        <v>1</v>
      </c>
      <c r="J1345">
        <v>1</v>
      </c>
      <c r="K1345" t="str">
        <f t="shared" si="33"/>
        <v>yes</v>
      </c>
      <c r="L1345" t="s">
        <v>7</v>
      </c>
      <c r="M1345">
        <v>1</v>
      </c>
      <c r="N1345">
        <v>1</v>
      </c>
    </row>
    <row r="1346" spans="1:14" ht="15" x14ac:dyDescent="0.3">
      <c r="A1346" s="1"/>
      <c r="B1346" t="s">
        <v>8</v>
      </c>
      <c r="C1346">
        <v>390</v>
      </c>
      <c r="D1346">
        <v>390</v>
      </c>
      <c r="E1346">
        <v>390</v>
      </c>
      <c r="F1346">
        <v>390</v>
      </c>
      <c r="G1346">
        <v>0.93777769804000899</v>
      </c>
      <c r="H1346">
        <v>1</v>
      </c>
      <c r="I1346">
        <v>1</v>
      </c>
      <c r="J1346">
        <v>1</v>
      </c>
      <c r="K1346" t="str">
        <f t="shared" si="33"/>
        <v>yes</v>
      </c>
      <c r="L1346" t="s">
        <v>7</v>
      </c>
      <c r="M1346">
        <v>1</v>
      </c>
      <c r="N1346">
        <v>1</v>
      </c>
    </row>
    <row r="1347" spans="1:14" ht="15" x14ac:dyDescent="0.3">
      <c r="A1347" s="1"/>
      <c r="B1347" t="s">
        <v>8</v>
      </c>
      <c r="C1347" t="s">
        <v>1427</v>
      </c>
      <c r="D1347" t="s">
        <v>1427</v>
      </c>
      <c r="E1347" t="s">
        <v>6095</v>
      </c>
      <c r="F1347" t="s">
        <v>1428</v>
      </c>
      <c r="G1347">
        <v>0.69084793329238903</v>
      </c>
      <c r="H1347">
        <v>1</v>
      </c>
      <c r="I1347">
        <v>1</v>
      </c>
      <c r="J1347">
        <v>0.97299999999999998</v>
      </c>
      <c r="K1347" t="str">
        <f t="shared" ref="K1347:K1410" si="34">IF(H1347&gt;0.64,"yes",IF(H1347&gt;=0.45,"partially","no"))</f>
        <v>yes</v>
      </c>
      <c r="L1347" t="s">
        <v>7</v>
      </c>
      <c r="M1347">
        <v>1</v>
      </c>
      <c r="N1347">
        <v>1</v>
      </c>
    </row>
    <row r="1348" spans="1:14" ht="15" x14ac:dyDescent="0.3">
      <c r="A1348" s="1"/>
      <c r="B1348" t="s">
        <v>8</v>
      </c>
      <c r="C1348" t="s">
        <v>1436</v>
      </c>
      <c r="D1348" t="s">
        <v>1436</v>
      </c>
      <c r="E1348" t="s">
        <v>1437</v>
      </c>
      <c r="F1348" t="s">
        <v>1437</v>
      </c>
      <c r="G1348">
        <v>0.82351666688919101</v>
      </c>
      <c r="H1348">
        <v>1</v>
      </c>
      <c r="I1348">
        <v>1</v>
      </c>
      <c r="J1348">
        <v>1</v>
      </c>
      <c r="K1348" t="str">
        <f t="shared" si="34"/>
        <v>yes</v>
      </c>
      <c r="L1348" t="s">
        <v>7</v>
      </c>
      <c r="M1348">
        <v>1</v>
      </c>
      <c r="N1348">
        <v>1</v>
      </c>
    </row>
    <row r="1349" spans="1:14" ht="15" x14ac:dyDescent="0.3">
      <c r="A1349" s="1"/>
      <c r="B1349" t="s">
        <v>8</v>
      </c>
      <c r="C1349">
        <v>1530</v>
      </c>
      <c r="D1349">
        <v>1530</v>
      </c>
      <c r="E1349">
        <v>1530</v>
      </c>
      <c r="F1349">
        <v>1530</v>
      </c>
      <c r="G1349">
        <v>0.98755258321762096</v>
      </c>
      <c r="H1349">
        <v>1</v>
      </c>
      <c r="I1349">
        <v>1</v>
      </c>
      <c r="J1349">
        <v>1</v>
      </c>
      <c r="K1349" t="str">
        <f t="shared" si="34"/>
        <v>yes</v>
      </c>
      <c r="L1349" t="s">
        <v>7</v>
      </c>
      <c r="M1349">
        <v>1</v>
      </c>
      <c r="N1349">
        <v>1</v>
      </c>
    </row>
    <row r="1350" spans="1:14" ht="15" x14ac:dyDescent="0.3">
      <c r="A1350" s="1"/>
      <c r="B1350" t="s">
        <v>8</v>
      </c>
      <c r="C1350" t="s">
        <v>1508</v>
      </c>
      <c r="D1350" t="s">
        <v>1508</v>
      </c>
      <c r="E1350" t="s">
        <v>1508</v>
      </c>
      <c r="F1350" t="s">
        <v>1508</v>
      </c>
      <c r="G1350">
        <v>0.95609402656555198</v>
      </c>
      <c r="H1350">
        <v>1</v>
      </c>
      <c r="I1350">
        <v>1</v>
      </c>
      <c r="J1350">
        <v>1</v>
      </c>
      <c r="K1350" t="str">
        <f t="shared" si="34"/>
        <v>yes</v>
      </c>
      <c r="L1350" t="s">
        <v>7</v>
      </c>
      <c r="M1350">
        <v>1</v>
      </c>
      <c r="N1350">
        <v>1</v>
      </c>
    </row>
    <row r="1351" spans="1:14" ht="15" x14ac:dyDescent="0.3">
      <c r="A1351" s="1"/>
      <c r="B1351" t="s">
        <v>8</v>
      </c>
      <c r="C1351">
        <v>1851</v>
      </c>
      <c r="D1351">
        <v>1851</v>
      </c>
      <c r="E1351">
        <v>1851</v>
      </c>
      <c r="F1351">
        <v>1851</v>
      </c>
      <c r="G1351">
        <v>0.98705118894577004</v>
      </c>
      <c r="H1351">
        <v>1</v>
      </c>
      <c r="I1351">
        <v>1</v>
      </c>
      <c r="J1351">
        <v>1</v>
      </c>
      <c r="K1351" t="str">
        <f t="shared" si="34"/>
        <v>yes</v>
      </c>
      <c r="L1351" t="s">
        <v>7</v>
      </c>
      <c r="M1351">
        <v>1</v>
      </c>
      <c r="N1351">
        <v>1</v>
      </c>
    </row>
    <row r="1352" spans="1:14" ht="15" x14ac:dyDescent="0.3">
      <c r="A1352" s="1"/>
      <c r="B1352" t="s">
        <v>8</v>
      </c>
      <c r="C1352" t="s">
        <v>1565</v>
      </c>
      <c r="D1352" t="s">
        <v>1565</v>
      </c>
      <c r="E1352" t="s">
        <v>1566</v>
      </c>
      <c r="F1352" t="s">
        <v>1566</v>
      </c>
      <c r="G1352">
        <v>0.64772158861160301</v>
      </c>
      <c r="H1352">
        <v>1</v>
      </c>
      <c r="I1352">
        <v>1</v>
      </c>
      <c r="J1352">
        <v>1</v>
      </c>
      <c r="K1352" t="str">
        <f t="shared" si="34"/>
        <v>yes</v>
      </c>
      <c r="L1352" t="s">
        <v>7</v>
      </c>
      <c r="M1352">
        <v>1</v>
      </c>
      <c r="N1352">
        <v>1</v>
      </c>
    </row>
    <row r="1353" spans="1:14" ht="15" x14ac:dyDescent="0.3">
      <c r="A1353" s="1"/>
      <c r="B1353" t="s">
        <v>8</v>
      </c>
      <c r="C1353" s="3">
        <v>0.63</v>
      </c>
      <c r="D1353" s="3">
        <v>0.63</v>
      </c>
      <c r="E1353" s="3">
        <v>0.63</v>
      </c>
      <c r="F1353" s="3">
        <v>0.63</v>
      </c>
      <c r="G1353">
        <v>0.78839820623397805</v>
      </c>
      <c r="H1353">
        <v>1</v>
      </c>
      <c r="I1353">
        <v>1</v>
      </c>
      <c r="J1353">
        <v>1</v>
      </c>
      <c r="K1353" t="str">
        <f t="shared" si="34"/>
        <v>yes</v>
      </c>
      <c r="L1353" t="s">
        <v>7</v>
      </c>
      <c r="M1353">
        <v>1</v>
      </c>
      <c r="N1353">
        <v>1</v>
      </c>
    </row>
    <row r="1354" spans="1:14" ht="15" x14ac:dyDescent="0.3">
      <c r="A1354" s="1"/>
      <c r="B1354" t="s">
        <v>8</v>
      </c>
      <c r="C1354" t="s">
        <v>1578</v>
      </c>
      <c r="D1354" t="s">
        <v>1578</v>
      </c>
      <c r="E1354" t="s">
        <v>1578</v>
      </c>
      <c r="F1354" t="s">
        <v>1578</v>
      </c>
      <c r="G1354">
        <v>0.95364248752594005</v>
      </c>
      <c r="H1354">
        <v>1</v>
      </c>
      <c r="I1354">
        <v>1</v>
      </c>
      <c r="J1354">
        <v>1</v>
      </c>
      <c r="K1354" t="str">
        <f t="shared" si="34"/>
        <v>yes</v>
      </c>
      <c r="L1354" t="s">
        <v>7</v>
      </c>
      <c r="M1354">
        <v>1</v>
      </c>
      <c r="N1354">
        <v>1</v>
      </c>
    </row>
    <row r="1355" spans="1:14" ht="15" x14ac:dyDescent="0.3">
      <c r="A1355" s="1"/>
      <c r="B1355" t="s">
        <v>8</v>
      </c>
      <c r="C1355" t="s">
        <v>1580</v>
      </c>
      <c r="D1355" t="s">
        <v>1580</v>
      </c>
      <c r="E1355" t="s">
        <v>1580</v>
      </c>
      <c r="F1355" t="s">
        <v>1580</v>
      </c>
      <c r="G1355">
        <v>0.93421602249145497</v>
      </c>
      <c r="H1355">
        <v>1</v>
      </c>
      <c r="I1355">
        <v>1</v>
      </c>
      <c r="J1355">
        <v>1</v>
      </c>
      <c r="K1355" t="str">
        <f t="shared" si="34"/>
        <v>yes</v>
      </c>
      <c r="L1355" t="s">
        <v>7</v>
      </c>
      <c r="M1355">
        <v>1</v>
      </c>
      <c r="N1355">
        <v>1</v>
      </c>
    </row>
    <row r="1356" spans="1:14" ht="15" x14ac:dyDescent="0.3">
      <c r="A1356" s="1"/>
      <c r="B1356" t="s">
        <v>8</v>
      </c>
      <c r="C1356" t="s">
        <v>1583</v>
      </c>
      <c r="D1356" t="s">
        <v>1583</v>
      </c>
      <c r="E1356" t="s">
        <v>1584</v>
      </c>
      <c r="F1356" t="s">
        <v>1584</v>
      </c>
      <c r="G1356">
        <v>0.99701428413391102</v>
      </c>
      <c r="H1356">
        <v>1</v>
      </c>
      <c r="I1356">
        <v>1</v>
      </c>
      <c r="J1356">
        <v>1</v>
      </c>
      <c r="K1356" t="str">
        <f t="shared" si="34"/>
        <v>yes</v>
      </c>
      <c r="L1356" t="s">
        <v>7</v>
      </c>
      <c r="M1356">
        <v>1</v>
      </c>
      <c r="N1356">
        <v>1</v>
      </c>
    </row>
    <row r="1357" spans="1:14" ht="15" x14ac:dyDescent="0.3">
      <c r="A1357" s="1"/>
      <c r="B1357" t="s">
        <v>8</v>
      </c>
      <c r="C1357">
        <v>5</v>
      </c>
      <c r="D1357">
        <v>5</v>
      </c>
      <c r="E1357">
        <v>5</v>
      </c>
      <c r="F1357">
        <v>5</v>
      </c>
      <c r="G1357">
        <v>0.83000683784484897</v>
      </c>
      <c r="H1357">
        <v>1</v>
      </c>
      <c r="I1357">
        <v>1</v>
      </c>
      <c r="J1357">
        <v>1</v>
      </c>
      <c r="K1357" t="str">
        <f t="shared" si="34"/>
        <v>yes</v>
      </c>
      <c r="L1357" t="s">
        <v>7</v>
      </c>
      <c r="M1357">
        <v>1</v>
      </c>
      <c r="N1357">
        <v>1</v>
      </c>
    </row>
    <row r="1358" spans="1:14" ht="15" x14ac:dyDescent="0.3">
      <c r="A1358" s="1"/>
      <c r="B1358" t="s">
        <v>8</v>
      </c>
      <c r="C1358" t="s">
        <v>1589</v>
      </c>
      <c r="D1358" t="s">
        <v>1589</v>
      </c>
      <c r="E1358" t="s">
        <v>1589</v>
      </c>
      <c r="F1358" t="s">
        <v>1589</v>
      </c>
      <c r="G1358">
        <v>0.69958412647247303</v>
      </c>
      <c r="H1358">
        <v>1</v>
      </c>
      <c r="I1358">
        <v>1</v>
      </c>
      <c r="J1358">
        <v>1</v>
      </c>
      <c r="K1358" t="str">
        <f t="shared" si="34"/>
        <v>yes</v>
      </c>
      <c r="L1358" t="s">
        <v>7</v>
      </c>
      <c r="M1358">
        <v>1</v>
      </c>
      <c r="N1358">
        <v>1</v>
      </c>
    </row>
    <row r="1359" spans="1:14" ht="15" x14ac:dyDescent="0.3">
      <c r="A1359" s="1"/>
      <c r="B1359" t="s">
        <v>8</v>
      </c>
      <c r="C1359">
        <v>1774</v>
      </c>
      <c r="D1359">
        <v>1774</v>
      </c>
      <c r="E1359">
        <v>1774</v>
      </c>
      <c r="F1359">
        <v>1774</v>
      </c>
      <c r="G1359">
        <v>0.99570149183273304</v>
      </c>
      <c r="H1359">
        <v>1</v>
      </c>
      <c r="I1359">
        <v>1</v>
      </c>
      <c r="J1359">
        <v>1</v>
      </c>
      <c r="K1359" t="str">
        <f t="shared" si="34"/>
        <v>yes</v>
      </c>
      <c r="L1359" t="s">
        <v>7</v>
      </c>
      <c r="M1359">
        <v>1</v>
      </c>
      <c r="N1359">
        <v>1</v>
      </c>
    </row>
    <row r="1360" spans="1:14" ht="15" x14ac:dyDescent="0.3">
      <c r="A1360" s="1"/>
      <c r="B1360" t="s">
        <v>8</v>
      </c>
      <c r="C1360" t="s">
        <v>1653</v>
      </c>
      <c r="D1360" t="s">
        <v>1653</v>
      </c>
      <c r="E1360" t="s">
        <v>1655</v>
      </c>
      <c r="F1360" t="s">
        <v>1655</v>
      </c>
      <c r="G1360">
        <v>0.97008812427520796</v>
      </c>
      <c r="H1360">
        <v>1</v>
      </c>
      <c r="I1360">
        <v>1</v>
      </c>
      <c r="J1360">
        <v>1</v>
      </c>
      <c r="K1360" t="str">
        <f t="shared" si="34"/>
        <v>yes</v>
      </c>
      <c r="L1360" t="s">
        <v>7</v>
      </c>
      <c r="M1360">
        <v>1</v>
      </c>
      <c r="N1360">
        <v>1</v>
      </c>
    </row>
    <row r="1361" spans="1:14" ht="15" x14ac:dyDescent="0.3">
      <c r="A1361" s="1"/>
      <c r="B1361" t="s">
        <v>8</v>
      </c>
      <c r="C1361">
        <v>1895</v>
      </c>
      <c r="D1361">
        <v>1895</v>
      </c>
      <c r="E1361">
        <v>1895</v>
      </c>
      <c r="F1361">
        <v>1895</v>
      </c>
      <c r="G1361">
        <v>0.97584897279739402</v>
      </c>
      <c r="H1361">
        <v>1</v>
      </c>
      <c r="I1361">
        <v>1</v>
      </c>
      <c r="J1361">
        <v>1</v>
      </c>
      <c r="K1361" t="str">
        <f t="shared" si="34"/>
        <v>yes</v>
      </c>
      <c r="L1361" t="s">
        <v>7</v>
      </c>
      <c r="M1361">
        <v>1</v>
      </c>
      <c r="N1361">
        <v>1</v>
      </c>
    </row>
    <row r="1362" spans="1:14" ht="15" x14ac:dyDescent="0.3">
      <c r="A1362" s="1"/>
      <c r="B1362" t="s">
        <v>8</v>
      </c>
      <c r="C1362" t="s">
        <v>1706</v>
      </c>
      <c r="D1362" t="s">
        <v>1706</v>
      </c>
      <c r="E1362" t="s">
        <v>6279</v>
      </c>
      <c r="F1362" t="s">
        <v>1707</v>
      </c>
      <c r="G1362">
        <v>0.80209463834762595</v>
      </c>
      <c r="H1362">
        <v>1</v>
      </c>
      <c r="I1362">
        <v>1</v>
      </c>
      <c r="J1362">
        <v>0.99</v>
      </c>
      <c r="K1362" t="str">
        <f t="shared" si="34"/>
        <v>yes</v>
      </c>
      <c r="L1362" t="s">
        <v>7</v>
      </c>
      <c r="M1362">
        <v>1</v>
      </c>
      <c r="N1362">
        <v>1</v>
      </c>
    </row>
    <row r="1363" spans="1:14" ht="15" x14ac:dyDescent="0.3">
      <c r="A1363" s="1"/>
      <c r="B1363" t="s">
        <v>8</v>
      </c>
      <c r="C1363" t="s">
        <v>1777</v>
      </c>
      <c r="D1363" t="s">
        <v>1777</v>
      </c>
      <c r="E1363" s="10">
        <v>26943</v>
      </c>
      <c r="F1363" s="10">
        <v>26943</v>
      </c>
      <c r="G1363">
        <v>0.95668876171112105</v>
      </c>
      <c r="H1363">
        <v>1</v>
      </c>
      <c r="I1363">
        <v>1</v>
      </c>
      <c r="J1363">
        <v>0.98099999999999998</v>
      </c>
      <c r="K1363" t="str">
        <f t="shared" si="34"/>
        <v>yes</v>
      </c>
      <c r="L1363" t="s">
        <v>7</v>
      </c>
      <c r="M1363">
        <v>1</v>
      </c>
      <c r="N1363">
        <v>1</v>
      </c>
    </row>
    <row r="1364" spans="1:14" ht="15" x14ac:dyDescent="0.3">
      <c r="A1364" s="1"/>
      <c r="B1364" t="s">
        <v>8</v>
      </c>
      <c r="C1364" t="s">
        <v>1779</v>
      </c>
      <c r="D1364" t="s">
        <v>1779</v>
      </c>
      <c r="E1364" t="s">
        <v>1780</v>
      </c>
      <c r="F1364" t="s">
        <v>1780</v>
      </c>
      <c r="G1364">
        <v>0.91911911964416504</v>
      </c>
      <c r="H1364">
        <v>1</v>
      </c>
      <c r="I1364">
        <v>1</v>
      </c>
      <c r="J1364">
        <v>1</v>
      </c>
      <c r="K1364" t="str">
        <f t="shared" si="34"/>
        <v>yes</v>
      </c>
      <c r="L1364" t="s">
        <v>7</v>
      </c>
      <c r="M1364">
        <v>1</v>
      </c>
      <c r="N1364">
        <v>1</v>
      </c>
    </row>
    <row r="1365" spans="1:14" ht="15" x14ac:dyDescent="0.3">
      <c r="A1365" s="1"/>
      <c r="B1365" t="s">
        <v>8</v>
      </c>
      <c r="C1365" t="s">
        <v>1779</v>
      </c>
      <c r="D1365" t="s">
        <v>1779</v>
      </c>
      <c r="E1365" t="s">
        <v>1780</v>
      </c>
      <c r="F1365" t="s">
        <v>1780</v>
      </c>
      <c r="G1365">
        <v>0.92114561796188399</v>
      </c>
      <c r="H1365">
        <v>1</v>
      </c>
      <c r="I1365">
        <v>1</v>
      </c>
      <c r="J1365">
        <v>1</v>
      </c>
      <c r="K1365" t="str">
        <f t="shared" si="34"/>
        <v>yes</v>
      </c>
      <c r="L1365" t="s">
        <v>7</v>
      </c>
      <c r="M1365">
        <v>1</v>
      </c>
      <c r="N1365">
        <v>1</v>
      </c>
    </row>
    <row r="1366" spans="1:14" ht="15" x14ac:dyDescent="0.3">
      <c r="A1366" s="1"/>
      <c r="B1366" t="s">
        <v>8</v>
      </c>
      <c r="C1366" t="s">
        <v>1798</v>
      </c>
      <c r="D1366" t="s">
        <v>1798</v>
      </c>
      <c r="E1366" t="s">
        <v>1799</v>
      </c>
      <c r="F1366" t="s">
        <v>1799</v>
      </c>
      <c r="G1366">
        <v>0.63242667913436901</v>
      </c>
      <c r="H1366">
        <v>1</v>
      </c>
      <c r="I1366">
        <v>1</v>
      </c>
      <c r="J1366">
        <v>1</v>
      </c>
      <c r="K1366" t="str">
        <f t="shared" si="34"/>
        <v>yes</v>
      </c>
      <c r="L1366" t="s">
        <v>7</v>
      </c>
      <c r="M1366">
        <v>1</v>
      </c>
      <c r="N1366">
        <v>1</v>
      </c>
    </row>
    <row r="1367" spans="1:14" ht="15" x14ac:dyDescent="0.3">
      <c r="A1367" s="1"/>
      <c r="B1367" t="s">
        <v>8</v>
      </c>
      <c r="C1367">
        <v>1973</v>
      </c>
      <c r="D1367">
        <v>1973</v>
      </c>
      <c r="E1367">
        <v>1973</v>
      </c>
      <c r="F1367">
        <v>1973</v>
      </c>
      <c r="G1367">
        <v>0.67853361368179299</v>
      </c>
      <c r="H1367">
        <v>1</v>
      </c>
      <c r="I1367">
        <v>1</v>
      </c>
      <c r="J1367">
        <v>1</v>
      </c>
      <c r="K1367" t="str">
        <f t="shared" si="34"/>
        <v>yes</v>
      </c>
      <c r="L1367" t="s">
        <v>7</v>
      </c>
      <c r="M1367">
        <v>1</v>
      </c>
      <c r="N1367">
        <v>1</v>
      </c>
    </row>
    <row r="1368" spans="1:14" ht="15" x14ac:dyDescent="0.3">
      <c r="A1368" s="1"/>
      <c r="B1368" t="s">
        <v>8</v>
      </c>
      <c r="C1368" t="s">
        <v>1832</v>
      </c>
      <c r="D1368" s="3">
        <v>0.2</v>
      </c>
      <c r="E1368" s="3">
        <v>0.2</v>
      </c>
      <c r="F1368" s="3">
        <v>0.2</v>
      </c>
      <c r="G1368">
        <v>0.97178578376769997</v>
      </c>
      <c r="H1368">
        <v>1</v>
      </c>
      <c r="I1368">
        <v>1</v>
      </c>
      <c r="J1368">
        <v>1</v>
      </c>
      <c r="K1368" t="str">
        <f t="shared" si="34"/>
        <v>yes</v>
      </c>
      <c r="L1368" t="s">
        <v>7</v>
      </c>
      <c r="M1368">
        <v>0.86639900000000003</v>
      </c>
      <c r="N1368">
        <v>0.87148700000000001</v>
      </c>
    </row>
    <row r="1369" spans="1:14" ht="15" x14ac:dyDescent="0.3">
      <c r="A1369" s="1"/>
      <c r="B1369" t="s">
        <v>8</v>
      </c>
      <c r="C1369" t="s">
        <v>1855</v>
      </c>
      <c r="D1369" t="s">
        <v>1855</v>
      </c>
      <c r="E1369" t="s">
        <v>1855</v>
      </c>
      <c r="F1369" t="s">
        <v>1855</v>
      </c>
      <c r="G1369">
        <v>0.56678146123886097</v>
      </c>
      <c r="H1369">
        <v>1</v>
      </c>
      <c r="I1369">
        <v>1</v>
      </c>
      <c r="J1369">
        <v>1</v>
      </c>
      <c r="K1369" t="str">
        <f t="shared" si="34"/>
        <v>yes</v>
      </c>
      <c r="L1369" t="s">
        <v>7</v>
      </c>
      <c r="M1369">
        <v>1</v>
      </c>
      <c r="N1369">
        <v>1</v>
      </c>
    </row>
    <row r="1370" spans="1:14" ht="15" x14ac:dyDescent="0.3">
      <c r="A1370" s="1"/>
      <c r="B1370" t="s">
        <v>8</v>
      </c>
      <c r="C1370" t="s">
        <v>1862</v>
      </c>
      <c r="D1370" t="s">
        <v>1862</v>
      </c>
      <c r="E1370" t="s">
        <v>1864</v>
      </c>
      <c r="F1370" t="s">
        <v>1864</v>
      </c>
      <c r="G1370">
        <v>0.129945158958435</v>
      </c>
      <c r="H1370">
        <v>1</v>
      </c>
      <c r="I1370">
        <v>1</v>
      </c>
      <c r="J1370">
        <v>1</v>
      </c>
      <c r="K1370" t="str">
        <f t="shared" si="34"/>
        <v>yes</v>
      </c>
      <c r="L1370" t="s">
        <v>7</v>
      </c>
      <c r="M1370">
        <v>1</v>
      </c>
      <c r="N1370">
        <v>1</v>
      </c>
    </row>
    <row r="1371" spans="1:14" ht="15" x14ac:dyDescent="0.3">
      <c r="A1371" s="1"/>
      <c r="B1371" t="s">
        <v>8</v>
      </c>
      <c r="C1371" t="s">
        <v>1882</v>
      </c>
      <c r="D1371" t="s">
        <v>1882</v>
      </c>
      <c r="E1371" t="s">
        <v>1882</v>
      </c>
      <c r="F1371" t="s">
        <v>1882</v>
      </c>
      <c r="G1371">
        <v>0.98326998949050903</v>
      </c>
      <c r="H1371">
        <v>1</v>
      </c>
      <c r="I1371">
        <v>1</v>
      </c>
      <c r="J1371">
        <v>1</v>
      </c>
      <c r="K1371" t="str">
        <f t="shared" si="34"/>
        <v>yes</v>
      </c>
      <c r="L1371" t="s">
        <v>7</v>
      </c>
      <c r="M1371">
        <v>1</v>
      </c>
      <c r="N1371">
        <v>1</v>
      </c>
    </row>
    <row r="1372" spans="1:14" ht="15" x14ac:dyDescent="0.3">
      <c r="A1372" s="1"/>
      <c r="B1372" t="s">
        <v>8</v>
      </c>
      <c r="C1372" t="s">
        <v>2028</v>
      </c>
      <c r="D1372" t="s">
        <v>2028</v>
      </c>
      <c r="E1372" t="s">
        <v>2028</v>
      </c>
      <c r="F1372" t="s">
        <v>2028</v>
      </c>
      <c r="G1372">
        <v>0.99129337072372403</v>
      </c>
      <c r="H1372">
        <v>1</v>
      </c>
      <c r="I1372">
        <v>1</v>
      </c>
      <c r="J1372">
        <v>1</v>
      </c>
      <c r="K1372" t="str">
        <f t="shared" si="34"/>
        <v>yes</v>
      </c>
      <c r="L1372" t="s">
        <v>7</v>
      </c>
      <c r="M1372">
        <v>1</v>
      </c>
      <c r="N1372">
        <v>1</v>
      </c>
    </row>
    <row r="1373" spans="1:14" ht="15" x14ac:dyDescent="0.3">
      <c r="A1373" s="1"/>
      <c r="B1373" t="s">
        <v>8</v>
      </c>
      <c r="C1373" t="s">
        <v>2052</v>
      </c>
      <c r="D1373">
        <v>1985</v>
      </c>
      <c r="E1373">
        <v>1985</v>
      </c>
      <c r="F1373">
        <v>1985</v>
      </c>
      <c r="G1373">
        <v>0.98582166433334395</v>
      </c>
      <c r="H1373">
        <v>1</v>
      </c>
      <c r="I1373">
        <v>1</v>
      </c>
      <c r="J1373">
        <v>1</v>
      </c>
      <c r="K1373" t="str">
        <f t="shared" si="34"/>
        <v>yes</v>
      </c>
      <c r="L1373" t="s">
        <v>7</v>
      </c>
      <c r="M1373">
        <v>0.77479200000000004</v>
      </c>
      <c r="N1373">
        <v>0.78188400000000002</v>
      </c>
    </row>
    <row r="1374" spans="1:14" ht="15" x14ac:dyDescent="0.3">
      <c r="A1374" s="1"/>
      <c r="B1374" t="s">
        <v>8</v>
      </c>
      <c r="C1374" t="s">
        <v>2064</v>
      </c>
      <c r="D1374" t="s">
        <v>2064</v>
      </c>
      <c r="E1374" t="s">
        <v>2065</v>
      </c>
      <c r="F1374" t="s">
        <v>2065</v>
      </c>
      <c r="G1374">
        <v>0.99905294179916404</v>
      </c>
      <c r="H1374">
        <v>1</v>
      </c>
      <c r="I1374">
        <v>1</v>
      </c>
      <c r="J1374">
        <v>1</v>
      </c>
      <c r="K1374" t="str">
        <f t="shared" si="34"/>
        <v>yes</v>
      </c>
      <c r="L1374" t="s">
        <v>7</v>
      </c>
      <c r="M1374">
        <v>1</v>
      </c>
      <c r="N1374">
        <v>1</v>
      </c>
    </row>
    <row r="1375" spans="1:14" ht="15" x14ac:dyDescent="0.3">
      <c r="A1375" s="1"/>
      <c r="B1375" t="s">
        <v>8</v>
      </c>
      <c r="C1375" t="s">
        <v>2072</v>
      </c>
      <c r="D1375">
        <v>1992</v>
      </c>
      <c r="E1375">
        <v>1992</v>
      </c>
      <c r="F1375">
        <v>1992</v>
      </c>
      <c r="G1375">
        <v>0.99660456180572499</v>
      </c>
      <c r="H1375">
        <v>1</v>
      </c>
      <c r="I1375">
        <v>1</v>
      </c>
      <c r="J1375">
        <v>1</v>
      </c>
      <c r="K1375" t="str">
        <f t="shared" si="34"/>
        <v>yes</v>
      </c>
      <c r="L1375" t="s">
        <v>7</v>
      </c>
      <c r="M1375">
        <v>0.75909099999999996</v>
      </c>
      <c r="N1375">
        <v>0.76617999999999997</v>
      </c>
    </row>
    <row r="1376" spans="1:14" ht="15" x14ac:dyDescent="0.3">
      <c r="A1376" s="1"/>
      <c r="B1376" t="s">
        <v>8</v>
      </c>
      <c r="C1376">
        <v>1972</v>
      </c>
      <c r="D1376">
        <v>1972</v>
      </c>
      <c r="E1376">
        <v>1972</v>
      </c>
      <c r="F1376">
        <v>1972</v>
      </c>
      <c r="G1376">
        <v>0.96456688642501798</v>
      </c>
      <c r="H1376">
        <v>1</v>
      </c>
      <c r="I1376">
        <v>1</v>
      </c>
      <c r="J1376">
        <v>1</v>
      </c>
      <c r="K1376" t="str">
        <f t="shared" si="34"/>
        <v>yes</v>
      </c>
      <c r="L1376" t="s">
        <v>7</v>
      </c>
      <c r="M1376">
        <v>1</v>
      </c>
      <c r="N1376">
        <v>1</v>
      </c>
    </row>
    <row r="1377" spans="1:14" ht="15" x14ac:dyDescent="0.3">
      <c r="A1377" s="1"/>
      <c r="B1377" t="s">
        <v>8</v>
      </c>
      <c r="C1377">
        <v>1985</v>
      </c>
      <c r="D1377">
        <v>1985</v>
      </c>
      <c r="E1377">
        <v>1985</v>
      </c>
      <c r="F1377">
        <v>1985</v>
      </c>
      <c r="G1377">
        <v>0.99001926183700595</v>
      </c>
      <c r="H1377">
        <v>1</v>
      </c>
      <c r="I1377">
        <v>1</v>
      </c>
      <c r="J1377">
        <v>1</v>
      </c>
      <c r="K1377" t="str">
        <f t="shared" si="34"/>
        <v>yes</v>
      </c>
      <c r="L1377" t="s">
        <v>7</v>
      </c>
      <c r="M1377">
        <v>1</v>
      </c>
      <c r="N1377">
        <v>1</v>
      </c>
    </row>
    <row r="1378" spans="1:14" ht="15" x14ac:dyDescent="0.3">
      <c r="A1378" s="1"/>
      <c r="B1378" t="s">
        <v>8</v>
      </c>
      <c r="C1378" t="s">
        <v>2080</v>
      </c>
      <c r="D1378" t="s">
        <v>6484</v>
      </c>
      <c r="E1378" t="s">
        <v>2082</v>
      </c>
      <c r="F1378" t="s">
        <v>2083</v>
      </c>
      <c r="G1378">
        <v>0.67547398805618297</v>
      </c>
      <c r="H1378">
        <v>1</v>
      </c>
      <c r="I1378">
        <v>0.88900000000000001</v>
      </c>
      <c r="J1378">
        <v>0.998</v>
      </c>
      <c r="K1378" t="str">
        <f t="shared" si="34"/>
        <v>yes</v>
      </c>
      <c r="L1378" t="s">
        <v>7</v>
      </c>
      <c r="M1378">
        <v>0.97791099999999997</v>
      </c>
      <c r="N1378">
        <v>0.97714299999999998</v>
      </c>
    </row>
    <row r="1379" spans="1:14" ht="15" x14ac:dyDescent="0.3">
      <c r="A1379" s="1"/>
      <c r="B1379" t="s">
        <v>8</v>
      </c>
      <c r="C1379" t="s">
        <v>2098</v>
      </c>
      <c r="D1379" t="s">
        <v>2098</v>
      </c>
      <c r="E1379" t="s">
        <v>2099</v>
      </c>
      <c r="F1379" t="s">
        <v>2099</v>
      </c>
      <c r="G1379">
        <v>0.94893693923950195</v>
      </c>
      <c r="H1379">
        <v>1</v>
      </c>
      <c r="I1379">
        <v>1</v>
      </c>
      <c r="J1379">
        <v>1</v>
      </c>
      <c r="K1379" t="str">
        <f t="shared" si="34"/>
        <v>yes</v>
      </c>
      <c r="L1379" t="s">
        <v>7</v>
      </c>
      <c r="M1379">
        <v>1</v>
      </c>
      <c r="N1379">
        <v>1</v>
      </c>
    </row>
    <row r="1380" spans="1:14" ht="15" x14ac:dyDescent="0.3">
      <c r="A1380" s="1"/>
      <c r="B1380" t="s">
        <v>8</v>
      </c>
      <c r="C1380" t="s">
        <v>2117</v>
      </c>
      <c r="D1380" t="s">
        <v>6497</v>
      </c>
      <c r="E1380" t="s">
        <v>6498</v>
      </c>
      <c r="F1380" t="s">
        <v>2118</v>
      </c>
      <c r="G1380">
        <v>0.71105575561523404</v>
      </c>
      <c r="H1380">
        <v>1</v>
      </c>
      <c r="I1380">
        <v>1</v>
      </c>
      <c r="J1380">
        <v>0.97699999999999998</v>
      </c>
      <c r="K1380" t="str">
        <f t="shared" si="34"/>
        <v>yes</v>
      </c>
      <c r="L1380" t="s">
        <v>7</v>
      </c>
      <c r="M1380">
        <v>0.95965699999999998</v>
      </c>
      <c r="N1380">
        <v>0.95657800000000004</v>
      </c>
    </row>
    <row r="1381" spans="1:14" ht="15" x14ac:dyDescent="0.3">
      <c r="A1381" s="1"/>
      <c r="B1381" t="s">
        <v>8</v>
      </c>
      <c r="C1381" t="s">
        <v>2080</v>
      </c>
      <c r="D1381" t="s">
        <v>6484</v>
      </c>
      <c r="E1381" t="s">
        <v>2082</v>
      </c>
      <c r="F1381" t="s">
        <v>2083</v>
      </c>
      <c r="G1381">
        <v>0.56362253427505504</v>
      </c>
      <c r="H1381">
        <v>1</v>
      </c>
      <c r="I1381">
        <v>0.88900000000000001</v>
      </c>
      <c r="J1381">
        <v>0.998</v>
      </c>
      <c r="K1381" t="str">
        <f t="shared" si="34"/>
        <v>yes</v>
      </c>
      <c r="L1381" t="s">
        <v>7</v>
      </c>
      <c r="M1381">
        <v>0.97791099999999997</v>
      </c>
      <c r="N1381">
        <v>0.97714299999999998</v>
      </c>
    </row>
    <row r="1382" spans="1:14" ht="15" x14ac:dyDescent="0.3">
      <c r="A1382" s="1"/>
      <c r="B1382" t="s">
        <v>8</v>
      </c>
      <c r="C1382">
        <v>1979</v>
      </c>
      <c r="D1382">
        <v>1979</v>
      </c>
      <c r="E1382">
        <v>1979</v>
      </c>
      <c r="F1382">
        <v>1979</v>
      </c>
      <c r="G1382">
        <v>0.99426585435867298</v>
      </c>
      <c r="H1382">
        <v>1</v>
      </c>
      <c r="I1382">
        <v>1</v>
      </c>
      <c r="J1382">
        <v>1</v>
      </c>
      <c r="K1382" t="str">
        <f t="shared" si="34"/>
        <v>yes</v>
      </c>
      <c r="L1382" t="s">
        <v>7</v>
      </c>
      <c r="M1382">
        <v>1</v>
      </c>
      <c r="N1382">
        <v>1</v>
      </c>
    </row>
    <row r="1383" spans="1:14" ht="15" x14ac:dyDescent="0.3">
      <c r="A1383" s="1"/>
      <c r="B1383" t="s">
        <v>8</v>
      </c>
      <c r="C1383" t="s">
        <v>2098</v>
      </c>
      <c r="D1383" t="s">
        <v>2098</v>
      </c>
      <c r="E1383" t="s">
        <v>2099</v>
      </c>
      <c r="F1383" t="s">
        <v>2099</v>
      </c>
      <c r="G1383">
        <v>0.94893693923950195</v>
      </c>
      <c r="H1383">
        <v>1</v>
      </c>
      <c r="I1383">
        <v>1</v>
      </c>
      <c r="J1383">
        <v>1</v>
      </c>
      <c r="K1383" t="str">
        <f t="shared" si="34"/>
        <v>yes</v>
      </c>
      <c r="L1383" t="s">
        <v>7</v>
      </c>
      <c r="M1383">
        <v>1</v>
      </c>
      <c r="N1383">
        <v>1</v>
      </c>
    </row>
    <row r="1384" spans="1:14" ht="15" x14ac:dyDescent="0.3">
      <c r="A1384" s="1"/>
      <c r="B1384" t="s">
        <v>8</v>
      </c>
      <c r="C1384" t="s">
        <v>2129</v>
      </c>
      <c r="D1384" t="s">
        <v>2131</v>
      </c>
      <c r="E1384" t="s">
        <v>2130</v>
      </c>
      <c r="F1384" t="s">
        <v>2130</v>
      </c>
      <c r="G1384">
        <v>0.47663399577140803</v>
      </c>
      <c r="H1384">
        <v>1</v>
      </c>
      <c r="I1384">
        <v>1</v>
      </c>
      <c r="J1384">
        <v>1</v>
      </c>
      <c r="K1384" t="str">
        <f t="shared" si="34"/>
        <v>yes</v>
      </c>
      <c r="L1384" t="s">
        <v>7</v>
      </c>
      <c r="M1384">
        <v>0.96632600000000002</v>
      </c>
      <c r="N1384">
        <v>0.96756900000000001</v>
      </c>
    </row>
    <row r="1385" spans="1:14" ht="15" x14ac:dyDescent="0.3">
      <c r="A1385" s="1"/>
      <c r="B1385" t="s">
        <v>8</v>
      </c>
      <c r="C1385" t="s">
        <v>2156</v>
      </c>
      <c r="D1385" t="s">
        <v>2156</v>
      </c>
      <c r="E1385" t="s">
        <v>2157</v>
      </c>
      <c r="F1385" t="s">
        <v>2157</v>
      </c>
      <c r="G1385">
        <v>0.96796447038650502</v>
      </c>
      <c r="H1385">
        <v>1</v>
      </c>
      <c r="I1385">
        <v>1</v>
      </c>
      <c r="J1385">
        <v>1</v>
      </c>
      <c r="K1385" t="str">
        <f t="shared" si="34"/>
        <v>yes</v>
      </c>
      <c r="L1385" t="s">
        <v>7</v>
      </c>
      <c r="M1385">
        <v>1</v>
      </c>
      <c r="N1385">
        <v>1</v>
      </c>
    </row>
    <row r="1386" spans="1:14" ht="15" x14ac:dyDescent="0.3">
      <c r="A1386" s="1"/>
      <c r="B1386" t="s">
        <v>8</v>
      </c>
      <c r="C1386">
        <v>1964</v>
      </c>
      <c r="D1386">
        <v>1964</v>
      </c>
      <c r="E1386">
        <v>1964</v>
      </c>
      <c r="F1386">
        <v>1964</v>
      </c>
      <c r="G1386">
        <v>0.97675865888595603</v>
      </c>
      <c r="H1386">
        <v>1</v>
      </c>
      <c r="I1386">
        <v>1</v>
      </c>
      <c r="J1386">
        <v>1</v>
      </c>
      <c r="K1386" t="str">
        <f t="shared" si="34"/>
        <v>yes</v>
      </c>
      <c r="L1386" t="s">
        <v>7</v>
      </c>
      <c r="M1386">
        <v>1</v>
      </c>
      <c r="N1386">
        <v>1</v>
      </c>
    </row>
    <row r="1387" spans="1:14" ht="15" x14ac:dyDescent="0.3">
      <c r="A1387" s="1"/>
      <c r="B1387" t="s">
        <v>8</v>
      </c>
      <c r="C1387" t="s">
        <v>2172</v>
      </c>
      <c r="D1387" t="s">
        <v>2172</v>
      </c>
      <c r="E1387" t="s">
        <v>2174</v>
      </c>
      <c r="F1387" t="s">
        <v>2174</v>
      </c>
      <c r="G1387">
        <v>0.81682300567626998</v>
      </c>
      <c r="H1387">
        <v>1</v>
      </c>
      <c r="I1387">
        <v>1</v>
      </c>
      <c r="J1387">
        <v>1</v>
      </c>
      <c r="K1387" t="str">
        <f t="shared" si="34"/>
        <v>yes</v>
      </c>
      <c r="L1387" t="s">
        <v>7</v>
      </c>
      <c r="M1387">
        <v>1</v>
      </c>
      <c r="N1387">
        <v>1</v>
      </c>
    </row>
    <row r="1388" spans="1:14" ht="15" x14ac:dyDescent="0.3">
      <c r="A1388" s="1"/>
      <c r="B1388" t="s">
        <v>8</v>
      </c>
      <c r="C1388">
        <v>1950</v>
      </c>
      <c r="D1388">
        <v>1950</v>
      </c>
      <c r="E1388">
        <v>1950</v>
      </c>
      <c r="F1388">
        <v>1950</v>
      </c>
      <c r="G1388">
        <v>0.99436068534851096</v>
      </c>
      <c r="H1388">
        <v>1</v>
      </c>
      <c r="I1388">
        <v>1</v>
      </c>
      <c r="J1388">
        <v>1</v>
      </c>
      <c r="K1388" t="str">
        <f t="shared" si="34"/>
        <v>yes</v>
      </c>
      <c r="L1388" t="s">
        <v>7</v>
      </c>
      <c r="M1388">
        <v>1</v>
      </c>
      <c r="N1388">
        <v>1</v>
      </c>
    </row>
    <row r="1389" spans="1:14" ht="15" x14ac:dyDescent="0.3">
      <c r="A1389" s="1"/>
      <c r="B1389" t="s">
        <v>8</v>
      </c>
      <c r="C1389" t="s">
        <v>2184</v>
      </c>
      <c r="D1389" t="s">
        <v>6531</v>
      </c>
      <c r="E1389" t="s">
        <v>2186</v>
      </c>
      <c r="F1389" t="s">
        <v>6532</v>
      </c>
      <c r="G1389">
        <v>0.59505915641784701</v>
      </c>
      <c r="H1389">
        <v>1</v>
      </c>
      <c r="I1389">
        <v>1</v>
      </c>
      <c r="J1389">
        <v>1</v>
      </c>
      <c r="K1389" t="str">
        <f t="shared" si="34"/>
        <v>yes</v>
      </c>
      <c r="L1389" t="s">
        <v>7</v>
      </c>
      <c r="M1389">
        <v>0.95489100000000005</v>
      </c>
      <c r="N1389">
        <v>0.95281199999999999</v>
      </c>
    </row>
    <row r="1390" spans="1:14" ht="15" x14ac:dyDescent="0.3">
      <c r="A1390" s="1"/>
      <c r="B1390" t="s">
        <v>8</v>
      </c>
      <c r="C1390">
        <v>1999</v>
      </c>
      <c r="D1390">
        <v>1999</v>
      </c>
      <c r="E1390">
        <v>1999</v>
      </c>
      <c r="F1390">
        <v>1999</v>
      </c>
      <c r="G1390">
        <v>0.96592694520950295</v>
      </c>
      <c r="H1390">
        <v>1</v>
      </c>
      <c r="I1390">
        <v>1</v>
      </c>
      <c r="J1390">
        <v>1</v>
      </c>
      <c r="K1390" t="str">
        <f t="shared" si="34"/>
        <v>yes</v>
      </c>
      <c r="L1390" t="s">
        <v>7</v>
      </c>
      <c r="M1390">
        <v>1</v>
      </c>
      <c r="N1390">
        <v>1</v>
      </c>
    </row>
    <row r="1391" spans="1:14" ht="15" x14ac:dyDescent="0.3">
      <c r="A1391" s="1"/>
      <c r="B1391" t="s">
        <v>8</v>
      </c>
      <c r="C1391">
        <v>1997</v>
      </c>
      <c r="D1391">
        <v>1997</v>
      </c>
      <c r="E1391">
        <v>1997</v>
      </c>
      <c r="F1391">
        <v>1997</v>
      </c>
      <c r="G1391">
        <v>0.884668469429016</v>
      </c>
      <c r="H1391">
        <v>1</v>
      </c>
      <c r="I1391">
        <v>1</v>
      </c>
      <c r="J1391">
        <v>1</v>
      </c>
      <c r="K1391" t="str">
        <f t="shared" si="34"/>
        <v>yes</v>
      </c>
      <c r="L1391" t="s">
        <v>7</v>
      </c>
      <c r="M1391">
        <v>1</v>
      </c>
      <c r="N1391">
        <v>1</v>
      </c>
    </row>
    <row r="1392" spans="1:14" ht="15" x14ac:dyDescent="0.3">
      <c r="A1392" s="1"/>
      <c r="B1392" t="s">
        <v>8</v>
      </c>
      <c r="C1392">
        <v>1996</v>
      </c>
      <c r="D1392">
        <v>1996</v>
      </c>
      <c r="E1392">
        <v>1996</v>
      </c>
      <c r="F1392">
        <v>1996</v>
      </c>
      <c r="G1392">
        <v>0.98171007633209195</v>
      </c>
      <c r="H1392">
        <v>1</v>
      </c>
      <c r="I1392">
        <v>1</v>
      </c>
      <c r="J1392">
        <v>1</v>
      </c>
      <c r="K1392" t="str">
        <f t="shared" si="34"/>
        <v>yes</v>
      </c>
      <c r="L1392" t="s">
        <v>7</v>
      </c>
      <c r="M1392">
        <v>1</v>
      </c>
      <c r="N1392">
        <v>1</v>
      </c>
    </row>
    <row r="1393" spans="1:14" ht="15" x14ac:dyDescent="0.3">
      <c r="A1393" s="1"/>
      <c r="B1393" t="s">
        <v>8</v>
      </c>
      <c r="C1393" t="s">
        <v>2233</v>
      </c>
      <c r="D1393" t="s">
        <v>2233</v>
      </c>
      <c r="E1393" t="s">
        <v>73</v>
      </c>
      <c r="F1393" t="s">
        <v>73</v>
      </c>
      <c r="G1393">
        <v>0.31448394060134899</v>
      </c>
      <c r="H1393">
        <v>1</v>
      </c>
      <c r="I1393">
        <v>1</v>
      </c>
      <c r="J1393">
        <v>1</v>
      </c>
      <c r="K1393" t="str">
        <f t="shared" si="34"/>
        <v>yes</v>
      </c>
      <c r="L1393" t="s">
        <v>7</v>
      </c>
      <c r="M1393">
        <v>1</v>
      </c>
      <c r="N1393">
        <v>1</v>
      </c>
    </row>
    <row r="1394" spans="1:14" ht="15" x14ac:dyDescent="0.3">
      <c r="A1394" s="1"/>
      <c r="B1394" t="s">
        <v>8</v>
      </c>
      <c r="C1394" t="s">
        <v>2252</v>
      </c>
      <c r="D1394" t="s">
        <v>2252</v>
      </c>
      <c r="E1394" t="s">
        <v>2253</v>
      </c>
      <c r="F1394" t="s">
        <v>2253</v>
      </c>
      <c r="G1394">
        <v>0.987343549728394</v>
      </c>
      <c r="H1394">
        <v>1</v>
      </c>
      <c r="I1394">
        <v>1</v>
      </c>
      <c r="J1394">
        <v>1</v>
      </c>
      <c r="K1394" t="str">
        <f t="shared" si="34"/>
        <v>yes</v>
      </c>
      <c r="L1394" t="s">
        <v>7</v>
      </c>
      <c r="M1394">
        <v>1</v>
      </c>
      <c r="N1394">
        <v>1</v>
      </c>
    </row>
    <row r="1395" spans="1:14" ht="15" x14ac:dyDescent="0.3">
      <c r="A1395" s="1"/>
      <c r="B1395" t="s">
        <v>8</v>
      </c>
      <c r="C1395" t="s">
        <v>2252</v>
      </c>
      <c r="D1395" t="s">
        <v>2252</v>
      </c>
      <c r="E1395" t="s">
        <v>2253</v>
      </c>
      <c r="F1395" t="s">
        <v>2253</v>
      </c>
      <c r="G1395">
        <v>0.97844046354293801</v>
      </c>
      <c r="H1395">
        <v>1</v>
      </c>
      <c r="I1395">
        <v>1</v>
      </c>
      <c r="J1395">
        <v>1</v>
      </c>
      <c r="K1395" t="str">
        <f t="shared" si="34"/>
        <v>yes</v>
      </c>
      <c r="L1395" t="s">
        <v>7</v>
      </c>
      <c r="M1395">
        <v>1</v>
      </c>
      <c r="N1395">
        <v>1</v>
      </c>
    </row>
    <row r="1396" spans="1:14" ht="15" x14ac:dyDescent="0.3">
      <c r="A1396" s="1"/>
      <c r="B1396" t="s">
        <v>8</v>
      </c>
      <c r="C1396" s="3">
        <v>0.91</v>
      </c>
      <c r="D1396" s="3">
        <v>0.91</v>
      </c>
      <c r="E1396" s="3">
        <v>0.91</v>
      </c>
      <c r="F1396" s="3">
        <v>0.91</v>
      </c>
      <c r="G1396">
        <v>0.88560920953750599</v>
      </c>
      <c r="H1396">
        <v>1</v>
      </c>
      <c r="I1396">
        <v>1</v>
      </c>
      <c r="J1396">
        <v>1</v>
      </c>
      <c r="K1396" t="str">
        <f t="shared" si="34"/>
        <v>yes</v>
      </c>
      <c r="L1396" t="s">
        <v>7</v>
      </c>
      <c r="M1396">
        <v>1</v>
      </c>
      <c r="N1396">
        <v>1</v>
      </c>
    </row>
    <row r="1397" spans="1:14" ht="15" x14ac:dyDescent="0.3">
      <c r="A1397" s="1"/>
      <c r="B1397" t="s">
        <v>8</v>
      </c>
      <c r="C1397" s="3">
        <v>0.18</v>
      </c>
      <c r="D1397" s="3">
        <v>0.18</v>
      </c>
      <c r="E1397" s="3">
        <v>0.18</v>
      </c>
      <c r="F1397" s="3">
        <v>0.18</v>
      </c>
      <c r="G1397">
        <v>0.62257379293441795</v>
      </c>
      <c r="H1397">
        <v>1</v>
      </c>
      <c r="I1397">
        <v>1</v>
      </c>
      <c r="J1397">
        <v>1</v>
      </c>
      <c r="K1397" t="str">
        <f t="shared" si="34"/>
        <v>yes</v>
      </c>
      <c r="L1397" t="s">
        <v>7</v>
      </c>
      <c r="M1397">
        <v>1</v>
      </c>
      <c r="N1397">
        <v>1</v>
      </c>
    </row>
    <row r="1398" spans="1:14" ht="15" x14ac:dyDescent="0.3">
      <c r="A1398" s="1"/>
      <c r="B1398" t="s">
        <v>8</v>
      </c>
      <c r="C1398">
        <v>2010</v>
      </c>
      <c r="D1398">
        <v>2010</v>
      </c>
      <c r="E1398">
        <v>2010</v>
      </c>
      <c r="F1398">
        <v>2010</v>
      </c>
      <c r="G1398">
        <v>0.91204035282134999</v>
      </c>
      <c r="H1398">
        <v>1</v>
      </c>
      <c r="I1398">
        <v>1</v>
      </c>
      <c r="J1398">
        <v>1</v>
      </c>
      <c r="K1398" t="str">
        <f t="shared" si="34"/>
        <v>yes</v>
      </c>
      <c r="L1398" t="s">
        <v>7</v>
      </c>
      <c r="M1398">
        <v>1</v>
      </c>
      <c r="N1398">
        <v>1</v>
      </c>
    </row>
    <row r="1399" spans="1:14" ht="15" x14ac:dyDescent="0.3">
      <c r="A1399" s="1"/>
      <c r="B1399" t="s">
        <v>8</v>
      </c>
      <c r="C1399" t="s">
        <v>2356</v>
      </c>
      <c r="D1399" t="s">
        <v>6654</v>
      </c>
      <c r="E1399" t="s">
        <v>2356</v>
      </c>
      <c r="F1399">
        <v>1160000</v>
      </c>
      <c r="G1399">
        <v>0.47984755039215099</v>
      </c>
      <c r="H1399">
        <v>1</v>
      </c>
      <c r="I1399">
        <v>1</v>
      </c>
      <c r="J1399">
        <v>1</v>
      </c>
      <c r="K1399" t="str">
        <f t="shared" si="34"/>
        <v>yes</v>
      </c>
      <c r="L1399" t="s">
        <v>7</v>
      </c>
      <c r="M1399">
        <v>1</v>
      </c>
      <c r="N1399">
        <v>1</v>
      </c>
    </row>
    <row r="1400" spans="1:14" ht="15" x14ac:dyDescent="0.3">
      <c r="A1400" s="1"/>
      <c r="B1400" t="s">
        <v>8</v>
      </c>
      <c r="C1400" t="s">
        <v>3181</v>
      </c>
      <c r="D1400" t="s">
        <v>3181</v>
      </c>
      <c r="E1400" t="s">
        <v>6666</v>
      </c>
      <c r="F1400" t="s">
        <v>6667</v>
      </c>
      <c r="G1400">
        <v>0.94462001323699996</v>
      </c>
      <c r="H1400">
        <v>1</v>
      </c>
      <c r="I1400">
        <v>1</v>
      </c>
      <c r="J1400">
        <v>0.95799999999999996</v>
      </c>
      <c r="K1400" t="str">
        <f t="shared" si="34"/>
        <v>yes</v>
      </c>
      <c r="L1400" t="s">
        <v>7</v>
      </c>
      <c r="M1400">
        <v>1</v>
      </c>
      <c r="N1400">
        <v>1</v>
      </c>
    </row>
    <row r="1401" spans="1:14" ht="15" x14ac:dyDescent="0.3">
      <c r="A1401" s="1"/>
      <c r="B1401" t="s">
        <v>8</v>
      </c>
      <c r="C1401" t="s">
        <v>3184</v>
      </c>
      <c r="D1401" t="s">
        <v>3184</v>
      </c>
      <c r="E1401" t="s">
        <v>3184</v>
      </c>
      <c r="F1401" t="s">
        <v>3184</v>
      </c>
      <c r="G1401">
        <v>0.471915394067764</v>
      </c>
      <c r="H1401">
        <v>1</v>
      </c>
      <c r="I1401">
        <v>1</v>
      </c>
      <c r="J1401">
        <v>1</v>
      </c>
      <c r="K1401" t="str">
        <f t="shared" si="34"/>
        <v>yes</v>
      </c>
      <c r="L1401" t="s">
        <v>7</v>
      </c>
      <c r="M1401">
        <v>1</v>
      </c>
      <c r="N1401">
        <v>1</v>
      </c>
    </row>
    <row r="1402" spans="1:14" ht="15" x14ac:dyDescent="0.3">
      <c r="A1402" s="1"/>
      <c r="B1402" t="s">
        <v>8</v>
      </c>
      <c r="C1402">
        <v>25</v>
      </c>
      <c r="D1402">
        <v>25</v>
      </c>
      <c r="E1402">
        <v>25</v>
      </c>
      <c r="F1402">
        <v>25</v>
      </c>
      <c r="G1402">
        <v>0.50152802467346203</v>
      </c>
      <c r="H1402">
        <v>1</v>
      </c>
      <c r="I1402">
        <v>1</v>
      </c>
      <c r="J1402">
        <v>1</v>
      </c>
      <c r="K1402" t="str">
        <f t="shared" si="34"/>
        <v>yes</v>
      </c>
      <c r="L1402" t="s">
        <v>7</v>
      </c>
      <c r="M1402">
        <v>1</v>
      </c>
      <c r="N1402">
        <v>1</v>
      </c>
    </row>
    <row r="1403" spans="1:14" ht="15" x14ac:dyDescent="0.3">
      <c r="A1403" s="1"/>
      <c r="B1403" t="s">
        <v>8</v>
      </c>
      <c r="C1403" t="s">
        <v>3184</v>
      </c>
      <c r="D1403" t="s">
        <v>3184</v>
      </c>
      <c r="E1403" t="s">
        <v>3184</v>
      </c>
      <c r="F1403" t="s">
        <v>3184</v>
      </c>
      <c r="G1403">
        <v>0.471915394067764</v>
      </c>
      <c r="H1403">
        <v>1</v>
      </c>
      <c r="I1403">
        <v>1</v>
      </c>
      <c r="J1403">
        <v>1</v>
      </c>
      <c r="K1403" t="str">
        <f t="shared" si="34"/>
        <v>yes</v>
      </c>
      <c r="L1403" t="s">
        <v>7</v>
      </c>
      <c r="M1403">
        <v>1</v>
      </c>
      <c r="N1403">
        <v>1</v>
      </c>
    </row>
    <row r="1404" spans="1:14" ht="15" x14ac:dyDescent="0.3">
      <c r="A1404" s="1"/>
      <c r="B1404" t="s">
        <v>8</v>
      </c>
      <c r="C1404" t="s">
        <v>3181</v>
      </c>
      <c r="D1404" t="s">
        <v>3181</v>
      </c>
      <c r="E1404" t="s">
        <v>6666</v>
      </c>
      <c r="F1404" t="s">
        <v>6667</v>
      </c>
      <c r="G1404">
        <v>0.87615001201629605</v>
      </c>
      <c r="H1404">
        <v>1</v>
      </c>
      <c r="I1404">
        <v>1</v>
      </c>
      <c r="J1404">
        <v>0.95799999999999996</v>
      </c>
      <c r="K1404" t="str">
        <f t="shared" si="34"/>
        <v>yes</v>
      </c>
      <c r="L1404" t="s">
        <v>7</v>
      </c>
      <c r="M1404">
        <v>1</v>
      </c>
      <c r="N1404">
        <v>1</v>
      </c>
    </row>
    <row r="1405" spans="1:14" ht="15" x14ac:dyDescent="0.3">
      <c r="A1405" s="1"/>
      <c r="B1405" t="s">
        <v>8</v>
      </c>
      <c r="C1405" t="s">
        <v>3192</v>
      </c>
      <c r="D1405" t="s">
        <v>3192</v>
      </c>
      <c r="E1405" t="s">
        <v>6683</v>
      </c>
      <c r="F1405" t="s">
        <v>6684</v>
      </c>
      <c r="G1405">
        <v>0.86106866598129295</v>
      </c>
      <c r="H1405">
        <v>1</v>
      </c>
      <c r="I1405">
        <v>1</v>
      </c>
      <c r="J1405">
        <v>0.68799999999999994</v>
      </c>
      <c r="K1405" t="str">
        <f t="shared" si="34"/>
        <v>yes</v>
      </c>
      <c r="L1405" t="s">
        <v>7</v>
      </c>
      <c r="M1405">
        <v>1</v>
      </c>
      <c r="N1405">
        <v>1</v>
      </c>
    </row>
    <row r="1406" spans="1:14" ht="15" x14ac:dyDescent="0.3">
      <c r="A1406" s="1"/>
      <c r="B1406" t="s">
        <v>8</v>
      </c>
      <c r="C1406" t="s">
        <v>3181</v>
      </c>
      <c r="D1406" t="s">
        <v>3181</v>
      </c>
      <c r="E1406" t="s">
        <v>6666</v>
      </c>
      <c r="F1406" t="s">
        <v>6667</v>
      </c>
      <c r="G1406">
        <v>0.84116774797439597</v>
      </c>
      <c r="H1406">
        <v>1</v>
      </c>
      <c r="I1406">
        <v>1</v>
      </c>
      <c r="J1406">
        <v>0.95799999999999996</v>
      </c>
      <c r="K1406" t="str">
        <f t="shared" si="34"/>
        <v>yes</v>
      </c>
      <c r="L1406" t="s">
        <v>7</v>
      </c>
      <c r="M1406">
        <v>1</v>
      </c>
      <c r="N1406">
        <v>1</v>
      </c>
    </row>
    <row r="1407" spans="1:14" ht="15" x14ac:dyDescent="0.3">
      <c r="A1407" s="1"/>
      <c r="B1407" t="s">
        <v>8</v>
      </c>
      <c r="C1407" t="s">
        <v>3192</v>
      </c>
      <c r="D1407" t="s">
        <v>3192</v>
      </c>
      <c r="E1407" t="s">
        <v>6683</v>
      </c>
      <c r="F1407" t="s">
        <v>6684</v>
      </c>
      <c r="G1407">
        <v>0.58589142560958896</v>
      </c>
      <c r="H1407">
        <v>1</v>
      </c>
      <c r="I1407">
        <v>1</v>
      </c>
      <c r="J1407">
        <v>0.68799999999999994</v>
      </c>
      <c r="K1407" t="str">
        <f t="shared" si="34"/>
        <v>yes</v>
      </c>
      <c r="L1407" t="s">
        <v>7</v>
      </c>
      <c r="M1407">
        <v>1</v>
      </c>
      <c r="N1407">
        <v>1</v>
      </c>
    </row>
    <row r="1408" spans="1:14" ht="15" x14ac:dyDescent="0.3">
      <c r="A1408" s="1"/>
      <c r="B1408" t="s">
        <v>8</v>
      </c>
      <c r="C1408" t="s">
        <v>3243</v>
      </c>
      <c r="D1408" t="s">
        <v>6801</v>
      </c>
      <c r="E1408" t="s">
        <v>6802</v>
      </c>
      <c r="F1408" t="s">
        <v>6802</v>
      </c>
      <c r="G1408">
        <v>0.40270119905471802</v>
      </c>
      <c r="H1408">
        <v>1</v>
      </c>
      <c r="I1408">
        <v>1</v>
      </c>
      <c r="J1408">
        <v>1</v>
      </c>
      <c r="K1408" t="str">
        <f t="shared" si="34"/>
        <v>yes</v>
      </c>
      <c r="L1408" t="s">
        <v>7</v>
      </c>
      <c r="M1408">
        <v>0.89875400000000005</v>
      </c>
      <c r="N1408">
        <v>0.90056000000000003</v>
      </c>
    </row>
    <row r="1409" spans="1:14" ht="15" x14ac:dyDescent="0.3">
      <c r="A1409" s="1"/>
      <c r="B1409" t="s">
        <v>8</v>
      </c>
      <c r="C1409" t="s">
        <v>3253</v>
      </c>
      <c r="D1409" t="s">
        <v>3253</v>
      </c>
      <c r="E1409" t="s">
        <v>6837</v>
      </c>
      <c r="F1409" t="s">
        <v>6837</v>
      </c>
      <c r="G1409">
        <v>0.91428589820861805</v>
      </c>
      <c r="H1409">
        <v>1</v>
      </c>
      <c r="I1409">
        <v>1</v>
      </c>
      <c r="J1409">
        <v>1</v>
      </c>
      <c r="K1409" t="str">
        <f t="shared" si="34"/>
        <v>yes</v>
      </c>
      <c r="L1409" t="s">
        <v>7</v>
      </c>
      <c r="M1409">
        <v>1</v>
      </c>
      <c r="N1409">
        <v>1</v>
      </c>
    </row>
    <row r="1410" spans="1:14" ht="15" x14ac:dyDescent="0.3">
      <c r="A1410" s="1"/>
      <c r="B1410" t="s">
        <v>8</v>
      </c>
      <c r="C1410" t="s">
        <v>3256</v>
      </c>
      <c r="D1410" t="s">
        <v>3256</v>
      </c>
      <c r="E1410" t="s">
        <v>6839</v>
      </c>
      <c r="F1410" t="s">
        <v>6840</v>
      </c>
      <c r="G1410">
        <v>0.96488279104232799</v>
      </c>
      <c r="H1410">
        <v>1</v>
      </c>
      <c r="I1410">
        <v>1</v>
      </c>
      <c r="J1410">
        <v>0.88200000000000001</v>
      </c>
      <c r="K1410" t="str">
        <f t="shared" si="34"/>
        <v>yes</v>
      </c>
      <c r="L1410" t="s">
        <v>7</v>
      </c>
      <c r="M1410">
        <v>1</v>
      </c>
      <c r="N1410">
        <v>1</v>
      </c>
    </row>
    <row r="1411" spans="1:14" ht="15" x14ac:dyDescent="0.3">
      <c r="A1411" s="1"/>
      <c r="B1411" t="s">
        <v>8</v>
      </c>
      <c r="C1411" t="s">
        <v>3303</v>
      </c>
      <c r="D1411" t="s">
        <v>3303</v>
      </c>
      <c r="E1411" t="s">
        <v>6911</v>
      </c>
      <c r="F1411" t="s">
        <v>6912</v>
      </c>
      <c r="G1411">
        <v>0.96800458431243896</v>
      </c>
      <c r="H1411">
        <v>1</v>
      </c>
      <c r="I1411">
        <v>1</v>
      </c>
      <c r="J1411">
        <v>0.96499999999999997</v>
      </c>
      <c r="K1411" t="str">
        <f t="shared" ref="K1411:K1474" si="35">IF(H1411&gt;0.64,"yes",IF(H1411&gt;=0.45,"partially","no"))</f>
        <v>yes</v>
      </c>
      <c r="L1411" t="s">
        <v>7</v>
      </c>
      <c r="M1411">
        <v>1</v>
      </c>
      <c r="N1411">
        <v>1</v>
      </c>
    </row>
    <row r="1412" spans="1:14" ht="15" x14ac:dyDescent="0.3">
      <c r="A1412" s="1"/>
      <c r="B1412" t="s">
        <v>8</v>
      </c>
      <c r="C1412" t="s">
        <v>3306</v>
      </c>
      <c r="D1412" t="s">
        <v>3306</v>
      </c>
      <c r="E1412" t="s">
        <v>6914</v>
      </c>
      <c r="F1412" t="s">
        <v>6859</v>
      </c>
      <c r="G1412">
        <v>0.99516558647155795</v>
      </c>
      <c r="H1412">
        <v>1</v>
      </c>
      <c r="I1412">
        <v>1</v>
      </c>
      <c r="J1412">
        <v>0.54400000000000004</v>
      </c>
      <c r="K1412" t="str">
        <f t="shared" si="35"/>
        <v>yes</v>
      </c>
      <c r="L1412" t="s">
        <v>7</v>
      </c>
      <c r="M1412">
        <v>1</v>
      </c>
      <c r="N1412">
        <v>1</v>
      </c>
    </row>
    <row r="1413" spans="1:14" ht="15" x14ac:dyDescent="0.3">
      <c r="A1413" s="1"/>
      <c r="B1413" t="s">
        <v>8</v>
      </c>
      <c r="C1413" t="s">
        <v>3318</v>
      </c>
      <c r="D1413" t="s">
        <v>3318</v>
      </c>
      <c r="E1413" t="s">
        <v>6949</v>
      </c>
      <c r="F1413" t="s">
        <v>6950</v>
      </c>
      <c r="G1413">
        <v>0.64079171419143699</v>
      </c>
      <c r="H1413">
        <v>1</v>
      </c>
      <c r="I1413">
        <v>1</v>
      </c>
      <c r="J1413">
        <v>0.80200000000000005</v>
      </c>
      <c r="K1413" t="str">
        <f t="shared" si="35"/>
        <v>yes</v>
      </c>
      <c r="L1413" t="s">
        <v>7</v>
      </c>
      <c r="M1413">
        <v>1</v>
      </c>
      <c r="N1413">
        <v>1</v>
      </c>
    </row>
    <row r="1414" spans="1:14" ht="15" x14ac:dyDescent="0.3">
      <c r="A1414" s="1"/>
      <c r="B1414" t="s">
        <v>8</v>
      </c>
      <c r="C1414" t="s">
        <v>3361</v>
      </c>
      <c r="D1414" t="s">
        <v>3361</v>
      </c>
      <c r="E1414" t="s">
        <v>3361</v>
      </c>
      <c r="F1414" t="s">
        <v>3361</v>
      </c>
      <c r="G1414">
        <v>0.90927380323410001</v>
      </c>
      <c r="H1414">
        <v>1</v>
      </c>
      <c r="I1414">
        <v>1</v>
      </c>
      <c r="J1414">
        <v>1</v>
      </c>
      <c r="K1414" t="str">
        <f t="shared" si="35"/>
        <v>yes</v>
      </c>
      <c r="L1414" t="s">
        <v>7</v>
      </c>
      <c r="M1414">
        <v>1</v>
      </c>
      <c r="N1414">
        <v>1</v>
      </c>
    </row>
    <row r="1415" spans="1:14" ht="15" x14ac:dyDescent="0.3">
      <c r="A1415" s="1"/>
      <c r="B1415" t="s">
        <v>8</v>
      </c>
      <c r="C1415" t="s">
        <v>3411</v>
      </c>
      <c r="D1415" t="s">
        <v>3411</v>
      </c>
      <c r="E1415" t="s">
        <v>7180</v>
      </c>
      <c r="F1415" t="s">
        <v>7180</v>
      </c>
      <c r="G1415">
        <v>0.99054354429244995</v>
      </c>
      <c r="H1415">
        <v>1</v>
      </c>
      <c r="I1415">
        <v>1</v>
      </c>
      <c r="J1415">
        <v>1</v>
      </c>
      <c r="K1415" t="str">
        <f t="shared" si="35"/>
        <v>yes</v>
      </c>
      <c r="L1415" t="s">
        <v>7</v>
      </c>
      <c r="M1415">
        <v>1</v>
      </c>
      <c r="N1415">
        <v>1</v>
      </c>
    </row>
    <row r="1416" spans="1:14" ht="15" x14ac:dyDescent="0.3">
      <c r="A1416" s="1"/>
      <c r="B1416" t="s">
        <v>8</v>
      </c>
      <c r="C1416" t="s">
        <v>3419</v>
      </c>
      <c r="D1416" t="s">
        <v>3419</v>
      </c>
      <c r="E1416" t="s">
        <v>7193</v>
      </c>
      <c r="F1416" t="s">
        <v>7193</v>
      </c>
      <c r="G1416">
        <v>0.750080466270447</v>
      </c>
      <c r="H1416">
        <v>1</v>
      </c>
      <c r="I1416">
        <v>1</v>
      </c>
      <c r="J1416">
        <v>1</v>
      </c>
      <c r="K1416" t="str">
        <f t="shared" si="35"/>
        <v>yes</v>
      </c>
      <c r="L1416" t="s">
        <v>7</v>
      </c>
      <c r="M1416">
        <v>1</v>
      </c>
      <c r="N1416">
        <v>1</v>
      </c>
    </row>
    <row r="1417" spans="1:14" ht="15" x14ac:dyDescent="0.3">
      <c r="A1417" s="1"/>
      <c r="B1417" t="s">
        <v>8</v>
      </c>
      <c r="C1417" t="s">
        <v>3422</v>
      </c>
      <c r="D1417" t="s">
        <v>3422</v>
      </c>
      <c r="E1417" t="s">
        <v>7196</v>
      </c>
      <c r="F1417" t="s">
        <v>7197</v>
      </c>
      <c r="G1417">
        <v>0.677795469760895</v>
      </c>
      <c r="H1417">
        <v>1</v>
      </c>
      <c r="I1417">
        <v>1</v>
      </c>
      <c r="J1417">
        <v>0.83199999999999996</v>
      </c>
      <c r="K1417" t="str">
        <f t="shared" si="35"/>
        <v>yes</v>
      </c>
      <c r="L1417" t="s">
        <v>7</v>
      </c>
      <c r="M1417">
        <v>1</v>
      </c>
      <c r="N1417">
        <v>1</v>
      </c>
    </row>
    <row r="1418" spans="1:14" ht="15" x14ac:dyDescent="0.3">
      <c r="A1418" s="1"/>
      <c r="B1418" t="s">
        <v>8</v>
      </c>
      <c r="C1418" t="s">
        <v>3452</v>
      </c>
      <c r="D1418" t="s">
        <v>3452</v>
      </c>
      <c r="E1418" t="s">
        <v>7262</v>
      </c>
      <c r="F1418" t="s">
        <v>7263</v>
      </c>
      <c r="G1418">
        <v>0.98371869325637795</v>
      </c>
      <c r="H1418">
        <v>1</v>
      </c>
      <c r="I1418">
        <v>1</v>
      </c>
      <c r="J1418">
        <v>0.81799999999999995</v>
      </c>
      <c r="K1418" t="str">
        <f t="shared" si="35"/>
        <v>yes</v>
      </c>
      <c r="L1418" t="s">
        <v>7</v>
      </c>
      <c r="M1418">
        <v>1</v>
      </c>
      <c r="N1418">
        <v>1</v>
      </c>
    </row>
    <row r="1419" spans="1:14" ht="15" x14ac:dyDescent="0.3">
      <c r="A1419" s="1"/>
      <c r="B1419" t="s">
        <v>8</v>
      </c>
      <c r="C1419" t="s">
        <v>3473</v>
      </c>
      <c r="D1419" t="s">
        <v>3473</v>
      </c>
      <c r="E1419" t="s">
        <v>7298</v>
      </c>
      <c r="F1419" t="s">
        <v>7298</v>
      </c>
      <c r="G1419">
        <v>0.72694641351699796</v>
      </c>
      <c r="H1419">
        <v>1</v>
      </c>
      <c r="I1419">
        <v>1</v>
      </c>
      <c r="J1419">
        <v>1</v>
      </c>
      <c r="K1419" t="str">
        <f t="shared" si="35"/>
        <v>yes</v>
      </c>
      <c r="L1419" t="s">
        <v>7</v>
      </c>
      <c r="M1419">
        <v>1</v>
      </c>
      <c r="N1419">
        <v>1</v>
      </c>
    </row>
    <row r="1420" spans="1:14" ht="15" x14ac:dyDescent="0.3">
      <c r="A1420" s="1"/>
      <c r="B1420" t="s">
        <v>8</v>
      </c>
      <c r="C1420" t="s">
        <v>3479</v>
      </c>
      <c r="D1420" t="s">
        <v>3479</v>
      </c>
      <c r="E1420" t="s">
        <v>7304</v>
      </c>
      <c r="F1420" t="s">
        <v>7304</v>
      </c>
      <c r="G1420">
        <v>0.96146774291992199</v>
      </c>
      <c r="H1420">
        <v>1</v>
      </c>
      <c r="I1420">
        <v>1</v>
      </c>
      <c r="J1420">
        <v>1</v>
      </c>
      <c r="K1420" t="str">
        <f t="shared" si="35"/>
        <v>yes</v>
      </c>
      <c r="L1420" t="s">
        <v>7</v>
      </c>
      <c r="M1420">
        <v>1</v>
      </c>
      <c r="N1420">
        <v>1</v>
      </c>
    </row>
    <row r="1421" spans="1:14" ht="15" x14ac:dyDescent="0.3">
      <c r="A1421" s="1"/>
      <c r="B1421" t="s">
        <v>8</v>
      </c>
      <c r="C1421" t="s">
        <v>3482</v>
      </c>
      <c r="D1421" t="s">
        <v>3482</v>
      </c>
      <c r="E1421" t="s">
        <v>7306</v>
      </c>
      <c r="F1421" t="s">
        <v>7306</v>
      </c>
      <c r="G1421">
        <v>0.951710164546967</v>
      </c>
      <c r="H1421">
        <v>1</v>
      </c>
      <c r="I1421">
        <v>1</v>
      </c>
      <c r="J1421">
        <v>1</v>
      </c>
      <c r="K1421" t="str">
        <f t="shared" si="35"/>
        <v>yes</v>
      </c>
      <c r="L1421" t="s">
        <v>7</v>
      </c>
      <c r="M1421">
        <v>1</v>
      </c>
      <c r="N1421">
        <v>1</v>
      </c>
    </row>
    <row r="1422" spans="1:14" ht="15" x14ac:dyDescent="0.3">
      <c r="A1422" s="1"/>
      <c r="B1422" t="s">
        <v>8</v>
      </c>
      <c r="C1422" t="s">
        <v>3491</v>
      </c>
      <c r="D1422" t="s">
        <v>3491</v>
      </c>
      <c r="E1422" t="s">
        <v>7320</v>
      </c>
      <c r="F1422" t="s">
        <v>7321</v>
      </c>
      <c r="G1422">
        <v>0.98949176073074296</v>
      </c>
      <c r="H1422">
        <v>1</v>
      </c>
      <c r="I1422">
        <v>1</v>
      </c>
      <c r="J1422">
        <v>0.93799999999999994</v>
      </c>
      <c r="K1422" t="str">
        <f t="shared" si="35"/>
        <v>yes</v>
      </c>
      <c r="L1422" t="s">
        <v>7</v>
      </c>
      <c r="M1422">
        <v>1</v>
      </c>
      <c r="N1422">
        <v>1</v>
      </c>
    </row>
    <row r="1423" spans="1:14" ht="15" x14ac:dyDescent="0.3">
      <c r="A1423" s="1"/>
      <c r="B1423" t="s">
        <v>8</v>
      </c>
      <c r="C1423" t="s">
        <v>3498</v>
      </c>
      <c r="D1423" t="s">
        <v>3498</v>
      </c>
      <c r="E1423" t="s">
        <v>3498</v>
      </c>
      <c r="F1423" t="s">
        <v>3498</v>
      </c>
      <c r="G1423">
        <v>0.96061027050018299</v>
      </c>
      <c r="H1423">
        <v>1</v>
      </c>
      <c r="I1423">
        <v>1</v>
      </c>
      <c r="J1423">
        <v>1</v>
      </c>
      <c r="K1423" t="str">
        <f t="shared" si="35"/>
        <v>yes</v>
      </c>
      <c r="L1423" t="s">
        <v>7</v>
      </c>
      <c r="M1423">
        <v>1</v>
      </c>
      <c r="N1423">
        <v>1</v>
      </c>
    </row>
    <row r="1424" spans="1:14" ht="15" x14ac:dyDescent="0.3">
      <c r="A1424" s="1"/>
      <c r="B1424" t="s">
        <v>8</v>
      </c>
      <c r="C1424" t="s">
        <v>3533</v>
      </c>
      <c r="D1424" t="s">
        <v>3533</v>
      </c>
      <c r="E1424" t="s">
        <v>7384</v>
      </c>
      <c r="F1424" t="s">
        <v>7384</v>
      </c>
      <c r="G1424">
        <v>0.99502658843994096</v>
      </c>
      <c r="H1424">
        <v>1</v>
      </c>
      <c r="I1424">
        <v>0.5</v>
      </c>
      <c r="J1424">
        <v>1</v>
      </c>
      <c r="K1424" t="str">
        <f t="shared" si="35"/>
        <v>yes</v>
      </c>
      <c r="L1424" t="s">
        <v>7</v>
      </c>
      <c r="M1424">
        <v>1</v>
      </c>
      <c r="N1424">
        <v>1</v>
      </c>
    </row>
    <row r="1425" spans="1:14" ht="15" x14ac:dyDescent="0.3">
      <c r="A1425" s="1"/>
      <c r="B1425" t="s">
        <v>8</v>
      </c>
      <c r="C1425" t="s">
        <v>49</v>
      </c>
      <c r="D1425" t="s">
        <v>49</v>
      </c>
      <c r="E1425" t="s">
        <v>32</v>
      </c>
      <c r="F1425" t="s">
        <v>32</v>
      </c>
      <c r="G1425">
        <v>0.68412059545517001</v>
      </c>
      <c r="H1425">
        <v>1</v>
      </c>
      <c r="I1425">
        <v>1</v>
      </c>
      <c r="J1425">
        <v>1</v>
      </c>
      <c r="K1425" t="str">
        <f t="shared" si="35"/>
        <v>yes</v>
      </c>
      <c r="L1425" t="s">
        <v>7</v>
      </c>
      <c r="M1425">
        <v>1</v>
      </c>
      <c r="N1425">
        <v>1</v>
      </c>
    </row>
    <row r="1426" spans="1:14" ht="15" x14ac:dyDescent="0.3">
      <c r="A1426" s="1"/>
      <c r="B1426" t="s">
        <v>8</v>
      </c>
      <c r="C1426" t="s">
        <v>3556</v>
      </c>
      <c r="D1426" t="s">
        <v>7419</v>
      </c>
      <c r="E1426" t="s">
        <v>7420</v>
      </c>
      <c r="F1426" t="s">
        <v>7421</v>
      </c>
      <c r="G1426">
        <v>0.86942458152770996</v>
      </c>
      <c r="H1426">
        <v>1</v>
      </c>
      <c r="I1426">
        <v>1</v>
      </c>
      <c r="J1426">
        <v>1</v>
      </c>
      <c r="K1426" t="str">
        <f t="shared" si="35"/>
        <v>yes</v>
      </c>
      <c r="L1426" t="s">
        <v>7</v>
      </c>
      <c r="M1426">
        <v>0.97767000000000004</v>
      </c>
      <c r="N1426">
        <v>0.97453000000000001</v>
      </c>
    </row>
    <row r="1427" spans="1:14" ht="15" x14ac:dyDescent="0.3">
      <c r="A1427" s="1"/>
      <c r="B1427" t="s">
        <v>8</v>
      </c>
      <c r="C1427" t="s">
        <v>3565</v>
      </c>
      <c r="D1427" t="s">
        <v>7437</v>
      </c>
      <c r="E1427" t="s">
        <v>7438</v>
      </c>
      <c r="F1427" t="s">
        <v>7439</v>
      </c>
      <c r="G1427">
        <v>0.99227851629257202</v>
      </c>
      <c r="H1427">
        <v>1</v>
      </c>
      <c r="I1427">
        <v>1</v>
      </c>
      <c r="J1427">
        <v>1</v>
      </c>
      <c r="K1427" t="str">
        <f t="shared" si="35"/>
        <v>yes</v>
      </c>
      <c r="L1427" t="s">
        <v>7</v>
      </c>
      <c r="M1427">
        <v>0.91283499999999995</v>
      </c>
      <c r="N1427">
        <v>0.91429700000000003</v>
      </c>
    </row>
    <row r="1428" spans="1:14" ht="15" x14ac:dyDescent="0.3">
      <c r="A1428" s="1"/>
      <c r="B1428" t="s">
        <v>8</v>
      </c>
      <c r="C1428" t="s">
        <v>3568</v>
      </c>
      <c r="D1428" t="s">
        <v>3568</v>
      </c>
      <c r="E1428" t="s">
        <v>7441</v>
      </c>
      <c r="F1428" t="s">
        <v>7441</v>
      </c>
      <c r="G1428">
        <v>0.55201709270477295</v>
      </c>
      <c r="H1428">
        <v>1</v>
      </c>
      <c r="I1428">
        <v>1</v>
      </c>
      <c r="J1428">
        <v>1</v>
      </c>
      <c r="K1428" t="str">
        <f t="shared" si="35"/>
        <v>yes</v>
      </c>
      <c r="L1428" t="s">
        <v>7</v>
      </c>
      <c r="M1428">
        <v>1</v>
      </c>
      <c r="N1428">
        <v>1</v>
      </c>
    </row>
    <row r="1429" spans="1:14" ht="15" x14ac:dyDescent="0.3">
      <c r="A1429" s="1"/>
      <c r="B1429" t="s">
        <v>8</v>
      </c>
      <c r="C1429" t="s">
        <v>3571</v>
      </c>
      <c r="D1429" t="s">
        <v>3571</v>
      </c>
      <c r="E1429" t="s">
        <v>7444</v>
      </c>
      <c r="F1429" t="s">
        <v>7444</v>
      </c>
      <c r="G1429">
        <v>0.96777385473251298</v>
      </c>
      <c r="H1429">
        <v>1</v>
      </c>
      <c r="I1429">
        <v>1</v>
      </c>
      <c r="J1429">
        <v>1</v>
      </c>
      <c r="K1429" t="str">
        <f t="shared" si="35"/>
        <v>yes</v>
      </c>
      <c r="L1429" t="s">
        <v>7</v>
      </c>
      <c r="M1429">
        <v>1</v>
      </c>
      <c r="N1429">
        <v>1</v>
      </c>
    </row>
    <row r="1430" spans="1:14" ht="15" x14ac:dyDescent="0.3">
      <c r="A1430" s="1"/>
      <c r="B1430" t="s">
        <v>8</v>
      </c>
      <c r="C1430" t="s">
        <v>3574</v>
      </c>
      <c r="D1430" t="s">
        <v>3574</v>
      </c>
      <c r="E1430" t="s">
        <v>7446</v>
      </c>
      <c r="F1430" t="s">
        <v>7446</v>
      </c>
      <c r="G1430">
        <v>0.99184948205947898</v>
      </c>
      <c r="H1430">
        <v>1</v>
      </c>
      <c r="I1430">
        <v>1</v>
      </c>
      <c r="J1430">
        <v>1</v>
      </c>
      <c r="K1430" t="str">
        <f t="shared" si="35"/>
        <v>yes</v>
      </c>
      <c r="L1430" t="s">
        <v>7</v>
      </c>
      <c r="M1430">
        <v>1</v>
      </c>
      <c r="N1430">
        <v>1</v>
      </c>
    </row>
    <row r="1431" spans="1:14" ht="15" x14ac:dyDescent="0.3">
      <c r="A1431" s="1"/>
      <c r="B1431" t="s">
        <v>8</v>
      </c>
      <c r="C1431" t="s">
        <v>3579</v>
      </c>
      <c r="D1431" t="s">
        <v>3579</v>
      </c>
      <c r="E1431" t="s">
        <v>7451</v>
      </c>
      <c r="F1431" t="s">
        <v>7451</v>
      </c>
      <c r="G1431">
        <v>0.90471071004867598</v>
      </c>
      <c r="H1431">
        <v>1</v>
      </c>
      <c r="I1431">
        <v>1</v>
      </c>
      <c r="J1431">
        <v>1</v>
      </c>
      <c r="K1431" t="str">
        <f t="shared" si="35"/>
        <v>yes</v>
      </c>
      <c r="L1431" t="s">
        <v>7</v>
      </c>
      <c r="M1431">
        <v>1</v>
      </c>
      <c r="N1431">
        <v>1</v>
      </c>
    </row>
    <row r="1432" spans="1:14" ht="15" x14ac:dyDescent="0.3">
      <c r="A1432" s="1"/>
      <c r="B1432" t="s">
        <v>8</v>
      </c>
      <c r="C1432" t="s">
        <v>3587</v>
      </c>
      <c r="D1432" t="s">
        <v>7460</v>
      </c>
      <c r="E1432" t="s">
        <v>7461</v>
      </c>
      <c r="F1432" t="s">
        <v>7461</v>
      </c>
      <c r="G1432">
        <v>0.81414723396301303</v>
      </c>
      <c r="H1432">
        <v>1</v>
      </c>
      <c r="I1432">
        <v>1</v>
      </c>
      <c r="J1432">
        <v>1</v>
      </c>
      <c r="K1432" t="str">
        <f t="shared" si="35"/>
        <v>yes</v>
      </c>
      <c r="L1432" t="s">
        <v>7</v>
      </c>
      <c r="M1432">
        <v>0.92285799999999996</v>
      </c>
      <c r="N1432">
        <v>0.92424200000000001</v>
      </c>
    </row>
    <row r="1433" spans="1:14" ht="15" x14ac:dyDescent="0.3">
      <c r="A1433" s="1"/>
      <c r="B1433" t="s">
        <v>8</v>
      </c>
      <c r="C1433" t="s">
        <v>3595</v>
      </c>
      <c r="D1433" t="s">
        <v>7477</v>
      </c>
      <c r="E1433" t="s">
        <v>7475</v>
      </c>
      <c r="F1433" t="s">
        <v>7475</v>
      </c>
      <c r="G1433">
        <v>0.36210176348686202</v>
      </c>
      <c r="H1433">
        <v>1</v>
      </c>
      <c r="I1433">
        <v>0.95699999999999996</v>
      </c>
      <c r="J1433">
        <v>1</v>
      </c>
      <c r="K1433" t="str">
        <f t="shared" si="35"/>
        <v>yes</v>
      </c>
      <c r="L1433" t="s">
        <v>7</v>
      </c>
      <c r="M1433">
        <v>1</v>
      </c>
      <c r="N1433">
        <v>1</v>
      </c>
    </row>
    <row r="1434" spans="1:14" ht="15" x14ac:dyDescent="0.3">
      <c r="A1434" s="1"/>
      <c r="B1434" t="s">
        <v>8</v>
      </c>
      <c r="C1434" t="s">
        <v>3604</v>
      </c>
      <c r="D1434" t="s">
        <v>7491</v>
      </c>
      <c r="E1434" t="s">
        <v>7492</v>
      </c>
      <c r="F1434" t="s">
        <v>7493</v>
      </c>
      <c r="G1434">
        <v>0.95890653133392301</v>
      </c>
      <c r="H1434">
        <v>1</v>
      </c>
      <c r="I1434">
        <v>1</v>
      </c>
      <c r="J1434">
        <v>1</v>
      </c>
      <c r="K1434" t="str">
        <f t="shared" si="35"/>
        <v>yes</v>
      </c>
      <c r="L1434" t="s">
        <v>7</v>
      </c>
      <c r="M1434">
        <v>0.87819800000000003</v>
      </c>
      <c r="N1434">
        <v>0.87661999999999995</v>
      </c>
    </row>
    <row r="1435" spans="1:14" ht="15" x14ac:dyDescent="0.3">
      <c r="A1435" s="1"/>
      <c r="B1435" t="s">
        <v>8</v>
      </c>
      <c r="C1435" t="s">
        <v>3607</v>
      </c>
      <c r="D1435" t="s">
        <v>3607</v>
      </c>
      <c r="E1435" t="s">
        <v>7495</v>
      </c>
      <c r="F1435" t="s">
        <v>7495</v>
      </c>
      <c r="G1435">
        <v>0.54075032472610496</v>
      </c>
      <c r="H1435">
        <v>1</v>
      </c>
      <c r="I1435">
        <v>1</v>
      </c>
      <c r="J1435">
        <v>1</v>
      </c>
      <c r="K1435" t="str">
        <f t="shared" si="35"/>
        <v>yes</v>
      </c>
      <c r="L1435" t="s">
        <v>7</v>
      </c>
      <c r="M1435">
        <v>1</v>
      </c>
      <c r="N1435">
        <v>1</v>
      </c>
    </row>
    <row r="1436" spans="1:14" ht="15" x14ac:dyDescent="0.3">
      <c r="A1436" s="1"/>
      <c r="B1436" t="s">
        <v>8</v>
      </c>
      <c r="C1436" t="s">
        <v>3630</v>
      </c>
      <c r="D1436" t="s">
        <v>3630</v>
      </c>
      <c r="E1436" t="s">
        <v>7540</v>
      </c>
      <c r="F1436" t="s">
        <v>7540</v>
      </c>
      <c r="G1436">
        <v>0.99546605348587003</v>
      </c>
      <c r="H1436">
        <v>1</v>
      </c>
      <c r="I1436">
        <v>1</v>
      </c>
      <c r="J1436">
        <v>1</v>
      </c>
      <c r="K1436" t="str">
        <f t="shared" si="35"/>
        <v>yes</v>
      </c>
      <c r="L1436" t="s">
        <v>7</v>
      </c>
      <c r="M1436">
        <v>1</v>
      </c>
      <c r="N1436">
        <v>1</v>
      </c>
    </row>
    <row r="1437" spans="1:14" ht="15" x14ac:dyDescent="0.3">
      <c r="A1437" s="1"/>
      <c r="B1437" t="s">
        <v>8</v>
      </c>
      <c r="C1437" t="s">
        <v>3662</v>
      </c>
      <c r="D1437" t="s">
        <v>3662</v>
      </c>
      <c r="E1437" t="s">
        <v>3662</v>
      </c>
      <c r="F1437" t="s">
        <v>3662</v>
      </c>
      <c r="G1437">
        <v>0.33449435234069802</v>
      </c>
      <c r="H1437">
        <v>1</v>
      </c>
      <c r="I1437">
        <v>1</v>
      </c>
      <c r="J1437">
        <v>1</v>
      </c>
      <c r="K1437" t="str">
        <f t="shared" si="35"/>
        <v>yes</v>
      </c>
      <c r="L1437" t="s">
        <v>7</v>
      </c>
      <c r="M1437">
        <v>1</v>
      </c>
      <c r="N1437">
        <v>1</v>
      </c>
    </row>
    <row r="1438" spans="1:14" ht="15" x14ac:dyDescent="0.3">
      <c r="A1438" s="1"/>
      <c r="B1438" t="s">
        <v>8</v>
      </c>
      <c r="C1438" t="s">
        <v>3678</v>
      </c>
      <c r="D1438" t="s">
        <v>3678</v>
      </c>
      <c r="E1438" t="s">
        <v>7620</v>
      </c>
      <c r="F1438" t="s">
        <v>7620</v>
      </c>
      <c r="G1438">
        <v>0.375812858343124</v>
      </c>
      <c r="H1438">
        <v>1</v>
      </c>
      <c r="I1438">
        <v>1</v>
      </c>
      <c r="J1438">
        <v>1</v>
      </c>
      <c r="K1438" t="str">
        <f t="shared" si="35"/>
        <v>yes</v>
      </c>
      <c r="L1438" t="s">
        <v>7</v>
      </c>
      <c r="M1438">
        <v>1</v>
      </c>
      <c r="N1438">
        <v>1</v>
      </c>
    </row>
    <row r="1439" spans="1:14" ht="15" x14ac:dyDescent="0.3">
      <c r="A1439" s="1"/>
      <c r="B1439" t="s">
        <v>8</v>
      </c>
      <c r="C1439" t="s">
        <v>3723</v>
      </c>
      <c r="D1439" t="s">
        <v>3723</v>
      </c>
      <c r="E1439" t="s">
        <v>7694</v>
      </c>
      <c r="F1439" t="s">
        <v>7694</v>
      </c>
      <c r="G1439">
        <v>0.47635632753372198</v>
      </c>
      <c r="H1439">
        <v>1</v>
      </c>
      <c r="I1439">
        <v>1</v>
      </c>
      <c r="J1439">
        <v>1</v>
      </c>
      <c r="K1439" t="str">
        <f t="shared" si="35"/>
        <v>yes</v>
      </c>
      <c r="L1439" t="s">
        <v>7</v>
      </c>
      <c r="M1439">
        <v>1</v>
      </c>
      <c r="N1439">
        <v>1</v>
      </c>
    </row>
    <row r="1440" spans="1:14" ht="15" x14ac:dyDescent="0.3">
      <c r="A1440" s="1"/>
      <c r="B1440" t="s">
        <v>8</v>
      </c>
      <c r="C1440" t="s">
        <v>3729</v>
      </c>
      <c r="D1440" t="s">
        <v>3729</v>
      </c>
      <c r="E1440" t="s">
        <v>7701</v>
      </c>
      <c r="F1440" t="s">
        <v>7702</v>
      </c>
      <c r="G1440">
        <v>0.36825498938560502</v>
      </c>
      <c r="H1440">
        <v>1</v>
      </c>
      <c r="I1440">
        <v>1</v>
      </c>
      <c r="J1440">
        <v>0.81699999999999995</v>
      </c>
      <c r="K1440" t="str">
        <f t="shared" si="35"/>
        <v>yes</v>
      </c>
      <c r="L1440" t="s">
        <v>7</v>
      </c>
      <c r="M1440">
        <v>1</v>
      </c>
      <c r="N1440">
        <v>1</v>
      </c>
    </row>
    <row r="1441" spans="1:14" ht="15" x14ac:dyDescent="0.3">
      <c r="A1441" s="1"/>
      <c r="B1441" t="s">
        <v>8</v>
      </c>
      <c r="C1441" t="s">
        <v>3749</v>
      </c>
      <c r="D1441" t="s">
        <v>3749</v>
      </c>
      <c r="E1441" t="s">
        <v>7742</v>
      </c>
      <c r="F1441" t="s">
        <v>7743</v>
      </c>
      <c r="G1441">
        <v>0.23295842111110701</v>
      </c>
      <c r="H1441">
        <v>1</v>
      </c>
      <c r="I1441">
        <v>0.88900000000000001</v>
      </c>
      <c r="J1441">
        <v>0.872</v>
      </c>
      <c r="K1441" t="str">
        <f t="shared" si="35"/>
        <v>yes</v>
      </c>
      <c r="L1441" t="s">
        <v>7</v>
      </c>
      <c r="M1441">
        <v>1</v>
      </c>
      <c r="N1441">
        <v>1</v>
      </c>
    </row>
    <row r="1442" spans="1:14" ht="15" x14ac:dyDescent="0.3">
      <c r="A1442" s="1"/>
      <c r="B1442" t="s">
        <v>8</v>
      </c>
      <c r="C1442" t="s">
        <v>3788</v>
      </c>
      <c r="D1442" t="s">
        <v>3788</v>
      </c>
      <c r="E1442" t="s">
        <v>7819</v>
      </c>
      <c r="F1442" t="s">
        <v>7819</v>
      </c>
      <c r="G1442">
        <v>0.28184500336647</v>
      </c>
      <c r="H1442">
        <v>1</v>
      </c>
      <c r="I1442">
        <v>1</v>
      </c>
      <c r="J1442">
        <v>1</v>
      </c>
      <c r="K1442" t="str">
        <f t="shared" si="35"/>
        <v>yes</v>
      </c>
      <c r="L1442" t="s">
        <v>7</v>
      </c>
      <c r="M1442">
        <v>1</v>
      </c>
      <c r="N1442">
        <v>1</v>
      </c>
    </row>
    <row r="1443" spans="1:14" ht="15" x14ac:dyDescent="0.3">
      <c r="A1443" s="1"/>
      <c r="B1443" t="s">
        <v>8</v>
      </c>
      <c r="C1443" t="s">
        <v>3812</v>
      </c>
      <c r="D1443" t="s">
        <v>3812</v>
      </c>
      <c r="E1443" t="s">
        <v>7871</v>
      </c>
      <c r="F1443" t="s">
        <v>7871</v>
      </c>
      <c r="G1443">
        <v>0.93417149782180797</v>
      </c>
      <c r="H1443">
        <v>1</v>
      </c>
      <c r="I1443">
        <v>1</v>
      </c>
      <c r="J1443">
        <v>1</v>
      </c>
      <c r="K1443" t="str">
        <f t="shared" si="35"/>
        <v>yes</v>
      </c>
      <c r="L1443" t="s">
        <v>7</v>
      </c>
      <c r="M1443">
        <v>1</v>
      </c>
      <c r="N1443">
        <v>1</v>
      </c>
    </row>
    <row r="1444" spans="1:14" ht="15" x14ac:dyDescent="0.3">
      <c r="A1444" s="1"/>
      <c r="B1444" t="s">
        <v>8</v>
      </c>
      <c r="C1444" t="s">
        <v>3824</v>
      </c>
      <c r="D1444" t="s">
        <v>3824</v>
      </c>
      <c r="E1444" t="s">
        <v>7888</v>
      </c>
      <c r="F1444" t="s">
        <v>7889</v>
      </c>
      <c r="G1444">
        <v>0.64961123466491699</v>
      </c>
      <c r="H1444">
        <v>1</v>
      </c>
      <c r="I1444">
        <v>1</v>
      </c>
      <c r="J1444">
        <v>0.874</v>
      </c>
      <c r="K1444" t="str">
        <f t="shared" si="35"/>
        <v>yes</v>
      </c>
      <c r="L1444" t="s">
        <v>7</v>
      </c>
      <c r="M1444">
        <v>1</v>
      </c>
      <c r="N1444">
        <v>1</v>
      </c>
    </row>
    <row r="1445" spans="1:14" ht="15" x14ac:dyDescent="0.3">
      <c r="A1445" s="1"/>
      <c r="B1445" t="s">
        <v>8</v>
      </c>
      <c r="C1445" t="s">
        <v>3841</v>
      </c>
      <c r="D1445" t="s">
        <v>3841</v>
      </c>
      <c r="E1445" t="s">
        <v>3841</v>
      </c>
      <c r="F1445" t="s">
        <v>3841</v>
      </c>
      <c r="G1445">
        <v>0.78402543067932096</v>
      </c>
      <c r="H1445">
        <v>1</v>
      </c>
      <c r="I1445">
        <v>1</v>
      </c>
      <c r="J1445">
        <v>1</v>
      </c>
      <c r="K1445" t="str">
        <f t="shared" si="35"/>
        <v>yes</v>
      </c>
      <c r="L1445" t="s">
        <v>7</v>
      </c>
      <c r="M1445">
        <v>1</v>
      </c>
      <c r="N1445">
        <v>1</v>
      </c>
    </row>
    <row r="1446" spans="1:14" ht="15" x14ac:dyDescent="0.3">
      <c r="A1446" s="1"/>
      <c r="B1446" t="s">
        <v>8</v>
      </c>
      <c r="C1446" t="s">
        <v>3850</v>
      </c>
      <c r="D1446" t="s">
        <v>3850</v>
      </c>
      <c r="E1446" t="s">
        <v>7935</v>
      </c>
      <c r="F1446" t="s">
        <v>7935</v>
      </c>
      <c r="G1446">
        <v>0.992819964885712</v>
      </c>
      <c r="H1446">
        <v>1</v>
      </c>
      <c r="I1446">
        <v>1</v>
      </c>
      <c r="J1446">
        <v>1</v>
      </c>
      <c r="K1446" t="str">
        <f t="shared" si="35"/>
        <v>yes</v>
      </c>
      <c r="L1446" t="s">
        <v>7</v>
      </c>
      <c r="M1446">
        <v>1</v>
      </c>
      <c r="N1446">
        <v>1</v>
      </c>
    </row>
    <row r="1447" spans="1:14" ht="15" x14ac:dyDescent="0.3">
      <c r="A1447" s="1"/>
      <c r="B1447" t="s">
        <v>8</v>
      </c>
      <c r="C1447" t="s">
        <v>3853</v>
      </c>
      <c r="D1447" t="s">
        <v>3853</v>
      </c>
      <c r="E1447" t="s">
        <v>7937</v>
      </c>
      <c r="F1447" t="s">
        <v>7937</v>
      </c>
      <c r="G1447">
        <v>0.99082893133163497</v>
      </c>
      <c r="H1447">
        <v>1</v>
      </c>
      <c r="I1447">
        <v>1</v>
      </c>
      <c r="J1447">
        <v>1</v>
      </c>
      <c r="K1447" t="str">
        <f t="shared" si="35"/>
        <v>yes</v>
      </c>
      <c r="L1447" t="s">
        <v>7</v>
      </c>
      <c r="M1447">
        <v>1</v>
      </c>
      <c r="N1447">
        <v>1</v>
      </c>
    </row>
    <row r="1448" spans="1:14" ht="15" x14ac:dyDescent="0.3">
      <c r="A1448" s="1"/>
      <c r="B1448" t="s">
        <v>8</v>
      </c>
      <c r="C1448" t="s">
        <v>3880</v>
      </c>
      <c r="D1448" t="s">
        <v>3880</v>
      </c>
      <c r="E1448" t="s">
        <v>7981</v>
      </c>
      <c r="F1448" t="s">
        <v>7981</v>
      </c>
      <c r="G1448">
        <v>0.261535555124283</v>
      </c>
      <c r="H1448">
        <v>1</v>
      </c>
      <c r="I1448">
        <v>1</v>
      </c>
      <c r="J1448">
        <v>1</v>
      </c>
      <c r="K1448" t="str">
        <f t="shared" si="35"/>
        <v>yes</v>
      </c>
      <c r="L1448" t="s">
        <v>7</v>
      </c>
      <c r="M1448">
        <v>1</v>
      </c>
      <c r="N1448">
        <v>1</v>
      </c>
    </row>
    <row r="1449" spans="1:14" ht="15" x14ac:dyDescent="0.3">
      <c r="A1449" s="1"/>
      <c r="B1449" t="s">
        <v>8</v>
      </c>
      <c r="C1449" t="s">
        <v>3883</v>
      </c>
      <c r="D1449" t="s">
        <v>3883</v>
      </c>
      <c r="E1449" t="s">
        <v>3883</v>
      </c>
      <c r="F1449" t="s">
        <v>3883</v>
      </c>
      <c r="G1449">
        <v>0.958235263824463</v>
      </c>
      <c r="H1449">
        <v>1</v>
      </c>
      <c r="I1449">
        <v>1</v>
      </c>
      <c r="J1449">
        <v>1</v>
      </c>
      <c r="K1449" t="str">
        <f t="shared" si="35"/>
        <v>yes</v>
      </c>
      <c r="L1449" t="s">
        <v>7</v>
      </c>
      <c r="M1449">
        <v>1</v>
      </c>
      <c r="N1449">
        <v>1</v>
      </c>
    </row>
    <row r="1450" spans="1:14" ht="15" x14ac:dyDescent="0.3">
      <c r="A1450" s="1"/>
      <c r="B1450" t="s">
        <v>8</v>
      </c>
      <c r="C1450" t="s">
        <v>3916</v>
      </c>
      <c r="D1450" t="s">
        <v>3916</v>
      </c>
      <c r="E1450" t="s">
        <v>8023</v>
      </c>
      <c r="F1450" t="s">
        <v>8023</v>
      </c>
      <c r="G1450">
        <v>0.452521473169327</v>
      </c>
      <c r="H1450">
        <v>1</v>
      </c>
      <c r="I1450">
        <v>1</v>
      </c>
      <c r="J1450">
        <v>1</v>
      </c>
      <c r="K1450" t="str">
        <f t="shared" si="35"/>
        <v>yes</v>
      </c>
      <c r="L1450" t="s">
        <v>7</v>
      </c>
      <c r="M1450">
        <v>1</v>
      </c>
      <c r="N1450">
        <v>1</v>
      </c>
    </row>
    <row r="1451" spans="1:14" ht="15" x14ac:dyDescent="0.3">
      <c r="A1451" s="1"/>
      <c r="B1451" t="s">
        <v>8</v>
      </c>
      <c r="C1451" t="s">
        <v>3921</v>
      </c>
      <c r="D1451" t="s">
        <v>3921</v>
      </c>
      <c r="E1451" t="s">
        <v>8055</v>
      </c>
      <c r="F1451" t="s">
        <v>8055</v>
      </c>
      <c r="G1451">
        <v>0.38755264878272999</v>
      </c>
      <c r="H1451">
        <v>1</v>
      </c>
      <c r="I1451">
        <v>1</v>
      </c>
      <c r="J1451">
        <v>1</v>
      </c>
      <c r="K1451" t="str">
        <f t="shared" si="35"/>
        <v>yes</v>
      </c>
      <c r="L1451" t="s">
        <v>7</v>
      </c>
      <c r="M1451">
        <v>1</v>
      </c>
      <c r="N1451">
        <v>1</v>
      </c>
    </row>
    <row r="1452" spans="1:14" ht="15" x14ac:dyDescent="0.3">
      <c r="A1452" s="1"/>
      <c r="B1452" t="s">
        <v>8</v>
      </c>
      <c r="C1452" t="s">
        <v>3978</v>
      </c>
      <c r="D1452" t="s">
        <v>3978</v>
      </c>
      <c r="E1452" t="s">
        <v>8188</v>
      </c>
      <c r="F1452" t="s">
        <v>8188</v>
      </c>
      <c r="G1452">
        <v>0.98448419570922896</v>
      </c>
      <c r="H1452">
        <v>1</v>
      </c>
      <c r="I1452">
        <v>1</v>
      </c>
      <c r="J1452">
        <v>1</v>
      </c>
      <c r="K1452" t="str">
        <f t="shared" si="35"/>
        <v>yes</v>
      </c>
      <c r="L1452" t="s">
        <v>7</v>
      </c>
      <c r="M1452">
        <v>1</v>
      </c>
      <c r="N1452">
        <v>1</v>
      </c>
    </row>
    <row r="1453" spans="1:14" ht="15" x14ac:dyDescent="0.3">
      <c r="A1453" s="1"/>
      <c r="B1453" t="s">
        <v>8</v>
      </c>
      <c r="C1453" t="s">
        <v>3996</v>
      </c>
      <c r="D1453" t="s">
        <v>3996</v>
      </c>
      <c r="E1453" t="s">
        <v>8225</v>
      </c>
      <c r="F1453" t="s">
        <v>8225</v>
      </c>
      <c r="G1453">
        <v>0.99064701795578003</v>
      </c>
      <c r="H1453">
        <v>1</v>
      </c>
      <c r="I1453">
        <v>1</v>
      </c>
      <c r="J1453">
        <v>1</v>
      </c>
      <c r="K1453" t="str">
        <f t="shared" si="35"/>
        <v>yes</v>
      </c>
      <c r="L1453" t="s">
        <v>7</v>
      </c>
      <c r="M1453">
        <v>1</v>
      </c>
      <c r="N1453">
        <v>1</v>
      </c>
    </row>
    <row r="1454" spans="1:14" ht="15" x14ac:dyDescent="0.3">
      <c r="A1454" s="1"/>
      <c r="B1454" t="s">
        <v>8</v>
      </c>
      <c r="C1454" t="s">
        <v>4001</v>
      </c>
      <c r="D1454" t="s">
        <v>4001</v>
      </c>
      <c r="E1454" t="s">
        <v>8232</v>
      </c>
      <c r="F1454" t="s">
        <v>6023</v>
      </c>
      <c r="G1454">
        <v>0.14868144690990401</v>
      </c>
      <c r="H1454">
        <v>1</v>
      </c>
      <c r="I1454">
        <v>1</v>
      </c>
      <c r="J1454">
        <v>1</v>
      </c>
      <c r="K1454" t="str">
        <f t="shared" si="35"/>
        <v>yes</v>
      </c>
      <c r="L1454" t="s">
        <v>7</v>
      </c>
      <c r="M1454">
        <v>1</v>
      </c>
      <c r="N1454">
        <v>1</v>
      </c>
    </row>
    <row r="1455" spans="1:14" ht="15" x14ac:dyDescent="0.3">
      <c r="A1455" s="1"/>
      <c r="B1455" t="s">
        <v>8</v>
      </c>
      <c r="C1455" t="s">
        <v>4038</v>
      </c>
      <c r="D1455" t="s">
        <v>4038</v>
      </c>
      <c r="E1455" t="s">
        <v>8299</v>
      </c>
      <c r="F1455" t="s">
        <v>8299</v>
      </c>
      <c r="G1455">
        <v>0.86463093757629395</v>
      </c>
      <c r="H1455">
        <v>1</v>
      </c>
      <c r="I1455">
        <v>1</v>
      </c>
      <c r="J1455">
        <v>1</v>
      </c>
      <c r="K1455" t="str">
        <f t="shared" si="35"/>
        <v>yes</v>
      </c>
      <c r="L1455" t="s">
        <v>7</v>
      </c>
      <c r="M1455">
        <v>1</v>
      </c>
      <c r="N1455">
        <v>1</v>
      </c>
    </row>
    <row r="1456" spans="1:14" ht="15" x14ac:dyDescent="0.3">
      <c r="A1456" s="1"/>
      <c r="B1456" t="s">
        <v>8</v>
      </c>
      <c r="C1456" t="s">
        <v>4062</v>
      </c>
      <c r="D1456" t="s">
        <v>4062</v>
      </c>
      <c r="E1456" t="s">
        <v>4062</v>
      </c>
      <c r="F1456" t="s">
        <v>4062</v>
      </c>
      <c r="G1456">
        <v>0.95927101373672496</v>
      </c>
      <c r="H1456">
        <v>1</v>
      </c>
      <c r="I1456">
        <v>1</v>
      </c>
      <c r="J1456">
        <v>1</v>
      </c>
      <c r="K1456" t="str">
        <f t="shared" si="35"/>
        <v>yes</v>
      </c>
      <c r="L1456" t="s">
        <v>7</v>
      </c>
      <c r="M1456">
        <v>1</v>
      </c>
      <c r="N1456">
        <v>1</v>
      </c>
    </row>
    <row r="1457" spans="1:14" ht="15" x14ac:dyDescent="0.3">
      <c r="A1457" s="1"/>
      <c r="B1457" t="s">
        <v>8</v>
      </c>
      <c r="C1457" t="s">
        <v>4074</v>
      </c>
      <c r="D1457" t="s">
        <v>4074</v>
      </c>
      <c r="E1457" t="s">
        <v>8369</v>
      </c>
      <c r="F1457" t="s">
        <v>8370</v>
      </c>
      <c r="G1457">
        <v>0.92246788740158103</v>
      </c>
      <c r="H1457">
        <v>1</v>
      </c>
      <c r="I1457">
        <v>1</v>
      </c>
      <c r="J1457">
        <v>1</v>
      </c>
      <c r="K1457" t="str">
        <f t="shared" si="35"/>
        <v>yes</v>
      </c>
      <c r="L1457" t="s">
        <v>7</v>
      </c>
      <c r="M1457">
        <v>1</v>
      </c>
      <c r="N1457">
        <v>1</v>
      </c>
    </row>
    <row r="1458" spans="1:14" ht="15" x14ac:dyDescent="0.3">
      <c r="A1458" s="1"/>
      <c r="B1458" t="s">
        <v>8</v>
      </c>
      <c r="C1458" t="s">
        <v>4081</v>
      </c>
      <c r="D1458" t="s">
        <v>8375</v>
      </c>
      <c r="E1458" t="s">
        <v>8376</v>
      </c>
      <c r="F1458" t="s">
        <v>8377</v>
      </c>
      <c r="G1458">
        <v>0.57290905714035001</v>
      </c>
      <c r="H1458">
        <v>1</v>
      </c>
      <c r="I1458">
        <v>1</v>
      </c>
      <c r="J1458">
        <v>1</v>
      </c>
      <c r="K1458" t="str">
        <f t="shared" si="35"/>
        <v>yes</v>
      </c>
      <c r="L1458" t="s">
        <v>7</v>
      </c>
      <c r="M1458">
        <v>0.97611700000000001</v>
      </c>
      <c r="N1458">
        <v>0.97673900000000002</v>
      </c>
    </row>
    <row r="1459" spans="1:14" ht="15" x14ac:dyDescent="0.3">
      <c r="A1459" s="1"/>
      <c r="B1459" t="s">
        <v>8</v>
      </c>
      <c r="C1459" t="s">
        <v>4106</v>
      </c>
      <c r="D1459" t="s">
        <v>4106</v>
      </c>
      <c r="E1459" t="s">
        <v>4106</v>
      </c>
      <c r="F1459" t="s">
        <v>4106</v>
      </c>
      <c r="G1459">
        <v>0.58434706926345803</v>
      </c>
      <c r="H1459">
        <v>1</v>
      </c>
      <c r="I1459">
        <v>1</v>
      </c>
      <c r="J1459">
        <v>1</v>
      </c>
      <c r="K1459" t="str">
        <f t="shared" si="35"/>
        <v>yes</v>
      </c>
      <c r="L1459" t="s">
        <v>7</v>
      </c>
      <c r="M1459">
        <v>1</v>
      </c>
      <c r="N1459">
        <v>1</v>
      </c>
    </row>
    <row r="1460" spans="1:14" ht="15" x14ac:dyDescent="0.3">
      <c r="A1460" s="1"/>
      <c r="B1460" t="s">
        <v>8</v>
      </c>
      <c r="C1460" t="s">
        <v>4109</v>
      </c>
      <c r="D1460" t="s">
        <v>8440</v>
      </c>
      <c r="E1460" t="s">
        <v>8438</v>
      </c>
      <c r="F1460" t="s">
        <v>8438</v>
      </c>
      <c r="G1460">
        <v>0.51206713914871205</v>
      </c>
      <c r="H1460">
        <v>1</v>
      </c>
      <c r="I1460">
        <v>1</v>
      </c>
      <c r="J1460">
        <v>1</v>
      </c>
      <c r="K1460" t="str">
        <f t="shared" si="35"/>
        <v>yes</v>
      </c>
      <c r="L1460" t="s">
        <v>7</v>
      </c>
      <c r="M1460">
        <v>0.97702</v>
      </c>
      <c r="N1460">
        <v>0.97802999999999995</v>
      </c>
    </row>
    <row r="1461" spans="1:14" ht="15" x14ac:dyDescent="0.3">
      <c r="A1461" s="1"/>
      <c r="B1461" t="s">
        <v>8</v>
      </c>
      <c r="C1461" t="s">
        <v>4133</v>
      </c>
      <c r="D1461" t="s">
        <v>4133</v>
      </c>
      <c r="E1461" t="s">
        <v>8482</v>
      </c>
      <c r="F1461" t="s">
        <v>8483</v>
      </c>
      <c r="G1461">
        <v>0.83814096450805697</v>
      </c>
      <c r="H1461">
        <v>1</v>
      </c>
      <c r="I1461">
        <v>1</v>
      </c>
      <c r="J1461">
        <v>1</v>
      </c>
      <c r="K1461" t="str">
        <f t="shared" si="35"/>
        <v>yes</v>
      </c>
      <c r="L1461" t="s">
        <v>7</v>
      </c>
      <c r="M1461">
        <v>1</v>
      </c>
      <c r="N1461">
        <v>1</v>
      </c>
    </row>
    <row r="1462" spans="1:14" ht="15" x14ac:dyDescent="0.3">
      <c r="A1462" s="1"/>
      <c r="B1462" t="s">
        <v>8</v>
      </c>
      <c r="C1462" t="s">
        <v>4136</v>
      </c>
      <c r="D1462" t="s">
        <v>4136</v>
      </c>
      <c r="E1462" t="s">
        <v>8485</v>
      </c>
      <c r="F1462" t="s">
        <v>8485</v>
      </c>
      <c r="G1462">
        <v>0.14021742343902599</v>
      </c>
      <c r="H1462">
        <v>1</v>
      </c>
      <c r="I1462">
        <v>1</v>
      </c>
      <c r="J1462">
        <v>1</v>
      </c>
      <c r="K1462" t="str">
        <f t="shared" si="35"/>
        <v>yes</v>
      </c>
      <c r="L1462" t="s">
        <v>7</v>
      </c>
      <c r="M1462">
        <v>1</v>
      </c>
      <c r="N1462">
        <v>1</v>
      </c>
    </row>
    <row r="1463" spans="1:14" ht="15" x14ac:dyDescent="0.3">
      <c r="A1463" s="1"/>
      <c r="B1463" t="s">
        <v>8</v>
      </c>
      <c r="C1463" t="s">
        <v>4174</v>
      </c>
      <c r="D1463" t="s">
        <v>4174</v>
      </c>
      <c r="E1463" t="s">
        <v>8543</v>
      </c>
      <c r="F1463" t="s">
        <v>8543</v>
      </c>
      <c r="G1463">
        <v>0.959971964359283</v>
      </c>
      <c r="H1463">
        <v>1</v>
      </c>
      <c r="I1463">
        <v>1</v>
      </c>
      <c r="J1463">
        <v>1</v>
      </c>
      <c r="K1463" t="str">
        <f t="shared" si="35"/>
        <v>yes</v>
      </c>
      <c r="L1463" t="s">
        <v>7</v>
      </c>
      <c r="M1463">
        <v>1</v>
      </c>
      <c r="N1463">
        <v>1</v>
      </c>
    </row>
    <row r="1464" spans="1:14" ht="15" x14ac:dyDescent="0.3">
      <c r="A1464" s="1"/>
      <c r="B1464" t="s">
        <v>8</v>
      </c>
      <c r="C1464" t="s">
        <v>4180</v>
      </c>
      <c r="D1464" t="s">
        <v>4180</v>
      </c>
      <c r="E1464" t="s">
        <v>8549</v>
      </c>
      <c r="F1464" t="s">
        <v>8549</v>
      </c>
      <c r="G1464">
        <v>0.59170150756835904</v>
      </c>
      <c r="H1464">
        <v>1</v>
      </c>
      <c r="I1464">
        <v>1</v>
      </c>
      <c r="J1464">
        <v>1</v>
      </c>
      <c r="K1464" t="str">
        <f t="shared" si="35"/>
        <v>yes</v>
      </c>
      <c r="L1464" t="s">
        <v>7</v>
      </c>
      <c r="M1464">
        <v>1</v>
      </c>
      <c r="N1464">
        <v>1</v>
      </c>
    </row>
    <row r="1465" spans="1:14" ht="15" x14ac:dyDescent="0.3">
      <c r="A1465" s="1"/>
      <c r="B1465" t="s">
        <v>8</v>
      </c>
      <c r="C1465" t="s">
        <v>4205</v>
      </c>
      <c r="D1465" t="s">
        <v>4205</v>
      </c>
      <c r="E1465" t="s">
        <v>7082</v>
      </c>
      <c r="F1465" t="s">
        <v>7082</v>
      </c>
      <c r="G1465">
        <v>0.84177172183990501</v>
      </c>
      <c r="H1465">
        <v>1</v>
      </c>
      <c r="I1465">
        <v>1</v>
      </c>
      <c r="J1465">
        <v>1</v>
      </c>
      <c r="K1465" t="str">
        <f t="shared" si="35"/>
        <v>yes</v>
      </c>
      <c r="L1465" t="s">
        <v>7</v>
      </c>
      <c r="M1465">
        <v>1</v>
      </c>
      <c r="N1465">
        <v>1</v>
      </c>
    </row>
    <row r="1466" spans="1:14" ht="15" x14ac:dyDescent="0.3">
      <c r="A1466" s="1"/>
      <c r="B1466" t="s">
        <v>8</v>
      </c>
      <c r="C1466" t="s">
        <v>4211</v>
      </c>
      <c r="D1466" t="s">
        <v>4211</v>
      </c>
      <c r="E1466" t="s">
        <v>8599</v>
      </c>
      <c r="F1466" t="s">
        <v>8599</v>
      </c>
      <c r="G1466">
        <v>0.95965301990509</v>
      </c>
      <c r="H1466">
        <v>1</v>
      </c>
      <c r="I1466">
        <v>1</v>
      </c>
      <c r="J1466">
        <v>1</v>
      </c>
      <c r="K1466" t="str">
        <f t="shared" si="35"/>
        <v>yes</v>
      </c>
      <c r="L1466" t="s">
        <v>7</v>
      </c>
      <c r="M1466">
        <v>1</v>
      </c>
      <c r="N1466">
        <v>1</v>
      </c>
    </row>
    <row r="1467" spans="1:14" ht="15" x14ac:dyDescent="0.3">
      <c r="A1467" s="1"/>
      <c r="B1467" t="s">
        <v>8</v>
      </c>
      <c r="C1467" t="s">
        <v>4235</v>
      </c>
      <c r="D1467" t="s">
        <v>4235</v>
      </c>
      <c r="E1467" t="s">
        <v>8628</v>
      </c>
      <c r="F1467" t="s">
        <v>8629</v>
      </c>
      <c r="G1467">
        <v>0.90020555257797197</v>
      </c>
      <c r="H1467">
        <v>1</v>
      </c>
      <c r="I1467">
        <v>1</v>
      </c>
      <c r="J1467">
        <v>0.97499999999999998</v>
      </c>
      <c r="K1467" t="str">
        <f t="shared" si="35"/>
        <v>yes</v>
      </c>
      <c r="L1467" t="s">
        <v>7</v>
      </c>
      <c r="M1467">
        <v>1</v>
      </c>
      <c r="N1467">
        <v>1</v>
      </c>
    </row>
    <row r="1468" spans="1:14" ht="15" x14ac:dyDescent="0.3">
      <c r="A1468" s="1"/>
      <c r="B1468" t="s">
        <v>8</v>
      </c>
      <c r="C1468" t="s">
        <v>4254</v>
      </c>
      <c r="D1468" t="s">
        <v>4254</v>
      </c>
      <c r="E1468" t="s">
        <v>8662</v>
      </c>
      <c r="F1468" t="s">
        <v>8663</v>
      </c>
      <c r="G1468">
        <v>0.43654638528823902</v>
      </c>
      <c r="H1468">
        <v>1</v>
      </c>
      <c r="I1468">
        <v>1</v>
      </c>
      <c r="J1468">
        <v>0.98899999999999999</v>
      </c>
      <c r="K1468" t="str">
        <f t="shared" si="35"/>
        <v>yes</v>
      </c>
      <c r="L1468" t="s">
        <v>7</v>
      </c>
      <c r="M1468">
        <v>1</v>
      </c>
      <c r="N1468">
        <v>1</v>
      </c>
    </row>
    <row r="1469" spans="1:14" ht="15" x14ac:dyDescent="0.3">
      <c r="A1469" s="1"/>
      <c r="B1469" t="s">
        <v>8</v>
      </c>
      <c r="C1469" t="s">
        <v>4257</v>
      </c>
      <c r="D1469" t="s">
        <v>4257</v>
      </c>
      <c r="E1469" t="s">
        <v>8667</v>
      </c>
      <c r="F1469" t="s">
        <v>8668</v>
      </c>
      <c r="G1469">
        <v>0.92902517318725597</v>
      </c>
      <c r="H1469">
        <v>1</v>
      </c>
      <c r="I1469">
        <v>1</v>
      </c>
      <c r="J1469">
        <v>1</v>
      </c>
      <c r="K1469" t="str">
        <f t="shared" si="35"/>
        <v>yes</v>
      </c>
      <c r="L1469" t="s">
        <v>7</v>
      </c>
      <c r="M1469">
        <v>1</v>
      </c>
      <c r="N1469">
        <v>1</v>
      </c>
    </row>
    <row r="1470" spans="1:14" ht="15" x14ac:dyDescent="0.3">
      <c r="A1470" s="1"/>
      <c r="B1470" t="s">
        <v>8</v>
      </c>
      <c r="C1470" t="s">
        <v>4262</v>
      </c>
      <c r="D1470" t="s">
        <v>4262</v>
      </c>
      <c r="E1470" t="s">
        <v>8672</v>
      </c>
      <c r="F1470" t="s">
        <v>8674</v>
      </c>
      <c r="G1470">
        <v>0.22094470262527499</v>
      </c>
      <c r="H1470">
        <v>1</v>
      </c>
      <c r="I1470">
        <v>1</v>
      </c>
      <c r="J1470">
        <v>0.97599999999999998</v>
      </c>
      <c r="K1470" t="str">
        <f t="shared" si="35"/>
        <v>yes</v>
      </c>
      <c r="L1470" t="s">
        <v>7</v>
      </c>
      <c r="M1470">
        <v>1</v>
      </c>
      <c r="N1470">
        <v>1</v>
      </c>
    </row>
    <row r="1471" spans="1:14" ht="15" x14ac:dyDescent="0.3">
      <c r="A1471" s="1"/>
      <c r="B1471" t="s">
        <v>8</v>
      </c>
      <c r="C1471" t="s">
        <v>4302</v>
      </c>
      <c r="D1471" t="s">
        <v>4302</v>
      </c>
      <c r="E1471" t="s">
        <v>8747</v>
      </c>
      <c r="F1471" t="s">
        <v>8748</v>
      </c>
      <c r="G1471">
        <v>0.91029250621795699</v>
      </c>
      <c r="H1471">
        <v>1</v>
      </c>
      <c r="I1471">
        <v>1</v>
      </c>
      <c r="J1471">
        <v>1</v>
      </c>
      <c r="K1471" t="str">
        <f t="shared" si="35"/>
        <v>yes</v>
      </c>
      <c r="L1471" t="s">
        <v>7</v>
      </c>
      <c r="M1471">
        <v>1</v>
      </c>
      <c r="N1471">
        <v>1</v>
      </c>
    </row>
    <row r="1472" spans="1:14" ht="15" x14ac:dyDescent="0.3">
      <c r="A1472" s="1"/>
      <c r="B1472" t="s">
        <v>8</v>
      </c>
      <c r="C1472" t="s">
        <v>4317</v>
      </c>
      <c r="D1472" t="s">
        <v>4317</v>
      </c>
      <c r="E1472" t="s">
        <v>8778</v>
      </c>
      <c r="F1472" t="s">
        <v>8779</v>
      </c>
      <c r="G1472">
        <v>0.66826945543289196</v>
      </c>
      <c r="H1472">
        <v>1</v>
      </c>
      <c r="I1472">
        <v>1</v>
      </c>
      <c r="J1472">
        <v>0.88500000000000001</v>
      </c>
      <c r="K1472" t="str">
        <f t="shared" si="35"/>
        <v>yes</v>
      </c>
      <c r="L1472" t="s">
        <v>7</v>
      </c>
      <c r="M1472">
        <v>1</v>
      </c>
      <c r="N1472">
        <v>1</v>
      </c>
    </row>
    <row r="1473" spans="1:14" ht="15" x14ac:dyDescent="0.3">
      <c r="A1473" s="1"/>
      <c r="B1473" t="s">
        <v>8</v>
      </c>
      <c r="C1473" t="s">
        <v>4326</v>
      </c>
      <c r="D1473" t="s">
        <v>8792</v>
      </c>
      <c r="E1473" t="s">
        <v>8793</v>
      </c>
      <c r="F1473" t="s">
        <v>8794</v>
      </c>
      <c r="G1473">
        <v>0.91897916793823198</v>
      </c>
      <c r="H1473">
        <v>1</v>
      </c>
      <c r="I1473">
        <v>1</v>
      </c>
      <c r="J1473">
        <v>0.94499999999999995</v>
      </c>
      <c r="K1473" t="str">
        <f t="shared" si="35"/>
        <v>yes</v>
      </c>
      <c r="L1473" t="s">
        <v>7</v>
      </c>
      <c r="M1473">
        <v>0.95461200000000002</v>
      </c>
      <c r="N1473">
        <v>0.94955000000000001</v>
      </c>
    </row>
    <row r="1474" spans="1:14" ht="15" x14ac:dyDescent="0.3">
      <c r="A1474" s="1"/>
      <c r="B1474" t="s">
        <v>8</v>
      </c>
      <c r="C1474" t="s">
        <v>4332</v>
      </c>
      <c r="D1474" t="s">
        <v>8809</v>
      </c>
      <c r="E1474" t="s">
        <v>8807</v>
      </c>
      <c r="F1474" t="s">
        <v>8810</v>
      </c>
      <c r="G1474">
        <v>0.85698723793029796</v>
      </c>
      <c r="H1474">
        <v>1</v>
      </c>
      <c r="I1474">
        <v>1</v>
      </c>
      <c r="J1474">
        <v>1</v>
      </c>
      <c r="K1474" t="str">
        <f t="shared" si="35"/>
        <v>yes</v>
      </c>
      <c r="L1474" t="s">
        <v>7</v>
      </c>
      <c r="M1474">
        <v>0.90493599999999996</v>
      </c>
      <c r="N1474">
        <v>0.89730699999999997</v>
      </c>
    </row>
    <row r="1475" spans="1:14" ht="15" x14ac:dyDescent="0.3">
      <c r="A1475" s="1"/>
      <c r="B1475" t="s">
        <v>8</v>
      </c>
      <c r="C1475" t="s">
        <v>4335</v>
      </c>
      <c r="D1475" t="s">
        <v>8806</v>
      </c>
      <c r="E1475" t="s">
        <v>8808</v>
      </c>
      <c r="F1475" t="s">
        <v>8808</v>
      </c>
      <c r="G1475">
        <v>0.96055406332016002</v>
      </c>
      <c r="H1475">
        <v>1</v>
      </c>
      <c r="I1475">
        <v>1</v>
      </c>
      <c r="J1475">
        <v>1</v>
      </c>
      <c r="K1475" t="str">
        <f t="shared" ref="K1475:K1538" si="36">IF(H1475&gt;0.64,"yes",IF(H1475&gt;=0.45,"partially","no"))</f>
        <v>yes</v>
      </c>
      <c r="L1475" t="s">
        <v>7</v>
      </c>
      <c r="M1475">
        <v>0.89935200000000004</v>
      </c>
      <c r="N1475">
        <v>0.89939000000000002</v>
      </c>
    </row>
    <row r="1476" spans="1:14" ht="15" x14ac:dyDescent="0.3">
      <c r="A1476" s="1"/>
      <c r="B1476" t="s">
        <v>8</v>
      </c>
      <c r="C1476" t="s">
        <v>4342</v>
      </c>
      <c r="D1476" t="s">
        <v>8830</v>
      </c>
      <c r="E1476" t="s">
        <v>8831</v>
      </c>
      <c r="F1476" t="s">
        <v>8831</v>
      </c>
      <c r="G1476">
        <v>0.58690726757049605</v>
      </c>
      <c r="H1476">
        <v>1</v>
      </c>
      <c r="I1476">
        <v>1</v>
      </c>
      <c r="J1476">
        <v>1</v>
      </c>
      <c r="K1476" t="str">
        <f t="shared" si="36"/>
        <v>yes</v>
      </c>
      <c r="L1476" t="s">
        <v>7</v>
      </c>
      <c r="M1476">
        <v>0.93448399999999998</v>
      </c>
      <c r="N1476">
        <v>0.93526200000000004</v>
      </c>
    </row>
    <row r="1477" spans="1:14" ht="15" x14ac:dyDescent="0.3">
      <c r="A1477" s="1"/>
      <c r="B1477" t="s">
        <v>8</v>
      </c>
      <c r="C1477" t="s">
        <v>4375</v>
      </c>
      <c r="D1477" t="s">
        <v>8897</v>
      </c>
      <c r="E1477" t="s">
        <v>8898</v>
      </c>
      <c r="F1477" t="s">
        <v>8898</v>
      </c>
      <c r="G1477">
        <v>0.98896396160125699</v>
      </c>
      <c r="H1477">
        <v>1</v>
      </c>
      <c r="I1477">
        <v>1</v>
      </c>
      <c r="J1477">
        <v>1</v>
      </c>
      <c r="K1477" t="str">
        <f t="shared" si="36"/>
        <v>yes</v>
      </c>
      <c r="L1477" t="s">
        <v>7</v>
      </c>
      <c r="M1477">
        <v>0.90425999999999995</v>
      </c>
      <c r="N1477">
        <v>0.90486200000000006</v>
      </c>
    </row>
    <row r="1478" spans="1:14" ht="15" x14ac:dyDescent="0.3">
      <c r="A1478" s="1"/>
      <c r="B1478" t="s">
        <v>8</v>
      </c>
      <c r="C1478" t="s">
        <v>171</v>
      </c>
      <c r="D1478" t="s">
        <v>172</v>
      </c>
      <c r="E1478" t="s">
        <v>173</v>
      </c>
      <c r="F1478" t="s">
        <v>173</v>
      </c>
      <c r="G1478">
        <v>0.75624752044677701</v>
      </c>
      <c r="H1478">
        <v>1</v>
      </c>
      <c r="I1478">
        <v>1</v>
      </c>
      <c r="J1478">
        <v>1</v>
      </c>
      <c r="K1478" t="str">
        <f t="shared" si="36"/>
        <v>yes</v>
      </c>
      <c r="L1478" t="s">
        <v>7</v>
      </c>
      <c r="M1478">
        <v>0.74230499999999999</v>
      </c>
      <c r="N1478">
        <v>0.73900999999999994</v>
      </c>
    </row>
    <row r="1479" spans="1:14" ht="15" x14ac:dyDescent="0.3">
      <c r="A1479" s="1"/>
      <c r="B1479" t="s">
        <v>8</v>
      </c>
      <c r="C1479" t="s">
        <v>2233</v>
      </c>
      <c r="D1479" t="s">
        <v>2233</v>
      </c>
      <c r="E1479" t="s">
        <v>73</v>
      </c>
      <c r="F1479" t="s">
        <v>73</v>
      </c>
      <c r="G1479">
        <v>0.93476057052612305</v>
      </c>
      <c r="H1479">
        <v>1</v>
      </c>
      <c r="I1479">
        <v>1</v>
      </c>
      <c r="J1479">
        <v>1</v>
      </c>
      <c r="K1479" t="str">
        <f t="shared" si="36"/>
        <v>yes</v>
      </c>
      <c r="L1479" t="s">
        <v>7</v>
      </c>
      <c r="M1479">
        <v>1</v>
      </c>
      <c r="N1479">
        <v>1</v>
      </c>
    </row>
    <row r="1480" spans="1:14" ht="15" x14ac:dyDescent="0.3">
      <c r="A1480" s="1"/>
      <c r="B1480" t="s">
        <v>8</v>
      </c>
      <c r="C1480" t="s">
        <v>4433</v>
      </c>
      <c r="D1480" t="s">
        <v>4433</v>
      </c>
      <c r="E1480" t="s">
        <v>4433</v>
      </c>
      <c r="F1480" t="s">
        <v>4433</v>
      </c>
      <c r="G1480">
        <v>0.99600350856780995</v>
      </c>
      <c r="H1480">
        <v>1</v>
      </c>
      <c r="I1480">
        <v>1</v>
      </c>
      <c r="J1480">
        <v>1</v>
      </c>
      <c r="K1480" t="str">
        <f t="shared" si="36"/>
        <v>yes</v>
      </c>
      <c r="L1480" t="s">
        <v>7</v>
      </c>
      <c r="M1480">
        <v>1</v>
      </c>
      <c r="N1480">
        <v>1</v>
      </c>
    </row>
    <row r="1481" spans="1:14" ht="15" x14ac:dyDescent="0.3">
      <c r="A1481" s="1"/>
      <c r="B1481" t="s">
        <v>8</v>
      </c>
      <c r="C1481" t="s">
        <v>4448</v>
      </c>
      <c r="D1481" t="s">
        <v>4448</v>
      </c>
      <c r="E1481" t="s">
        <v>4448</v>
      </c>
      <c r="F1481" t="s">
        <v>4448</v>
      </c>
      <c r="G1481">
        <v>0.99115860462188698</v>
      </c>
      <c r="H1481">
        <v>1</v>
      </c>
      <c r="I1481">
        <v>1</v>
      </c>
      <c r="J1481">
        <v>1</v>
      </c>
      <c r="K1481" t="str">
        <f t="shared" si="36"/>
        <v>yes</v>
      </c>
      <c r="L1481" t="s">
        <v>7</v>
      </c>
      <c r="M1481">
        <v>1</v>
      </c>
      <c r="N1481">
        <v>1</v>
      </c>
    </row>
    <row r="1482" spans="1:14" ht="15" x14ac:dyDescent="0.3">
      <c r="A1482" s="1"/>
      <c r="B1482" t="s">
        <v>8</v>
      </c>
      <c r="C1482" t="s">
        <v>4471</v>
      </c>
      <c r="D1482" t="s">
        <v>4471</v>
      </c>
      <c r="E1482" t="s">
        <v>9034</v>
      </c>
      <c r="F1482" t="s">
        <v>9035</v>
      </c>
      <c r="G1482">
        <v>0.80502021312713601</v>
      </c>
      <c r="H1482">
        <v>1</v>
      </c>
      <c r="I1482">
        <v>1</v>
      </c>
      <c r="J1482">
        <v>0.97099999999999997</v>
      </c>
      <c r="K1482" t="str">
        <f t="shared" si="36"/>
        <v>yes</v>
      </c>
      <c r="L1482" t="s">
        <v>7</v>
      </c>
      <c r="M1482">
        <v>1</v>
      </c>
      <c r="N1482">
        <v>1</v>
      </c>
    </row>
    <row r="1483" spans="1:14" ht="15" x14ac:dyDescent="0.3">
      <c r="A1483" s="1"/>
      <c r="B1483" t="s">
        <v>8</v>
      </c>
      <c r="C1483" t="s">
        <v>1382</v>
      </c>
      <c r="D1483" t="s">
        <v>1382</v>
      </c>
      <c r="E1483">
        <v>5</v>
      </c>
      <c r="F1483" t="s">
        <v>1384</v>
      </c>
      <c r="G1483">
        <v>0.80597037076950095</v>
      </c>
      <c r="H1483">
        <v>1</v>
      </c>
      <c r="I1483">
        <v>1</v>
      </c>
      <c r="J1483">
        <v>0.97299999999999998</v>
      </c>
      <c r="K1483" t="str">
        <f t="shared" si="36"/>
        <v>yes</v>
      </c>
      <c r="L1483" t="s">
        <v>7</v>
      </c>
      <c r="M1483">
        <v>1</v>
      </c>
      <c r="N1483">
        <v>1</v>
      </c>
    </row>
    <row r="1484" spans="1:14" ht="15" x14ac:dyDescent="0.3">
      <c r="A1484" s="1"/>
      <c r="B1484" t="s">
        <v>8</v>
      </c>
      <c r="C1484" t="s">
        <v>4506</v>
      </c>
      <c r="D1484" t="s">
        <v>9105</v>
      </c>
      <c r="E1484" t="s">
        <v>9106</v>
      </c>
      <c r="F1484" t="s">
        <v>9107</v>
      </c>
      <c r="G1484">
        <v>0.660367071628571</v>
      </c>
      <c r="H1484">
        <v>1</v>
      </c>
      <c r="I1484">
        <v>1</v>
      </c>
      <c r="J1484">
        <v>1</v>
      </c>
      <c r="K1484" t="str">
        <f t="shared" si="36"/>
        <v>yes</v>
      </c>
      <c r="L1484" t="s">
        <v>7</v>
      </c>
      <c r="M1484">
        <v>0.91044000000000003</v>
      </c>
      <c r="N1484">
        <v>0.90699600000000002</v>
      </c>
    </row>
    <row r="1485" spans="1:14" ht="15" x14ac:dyDescent="0.3">
      <c r="A1485" s="1"/>
      <c r="B1485" t="s">
        <v>8</v>
      </c>
      <c r="C1485" t="s">
        <v>4509</v>
      </c>
      <c r="D1485" t="s">
        <v>4509</v>
      </c>
      <c r="E1485" t="s">
        <v>4509</v>
      </c>
      <c r="F1485" t="s">
        <v>4509</v>
      </c>
      <c r="G1485">
        <v>0.89373010396957397</v>
      </c>
      <c r="H1485">
        <v>1</v>
      </c>
      <c r="I1485">
        <v>1</v>
      </c>
      <c r="J1485">
        <v>1</v>
      </c>
      <c r="K1485" t="str">
        <f t="shared" si="36"/>
        <v>yes</v>
      </c>
      <c r="L1485" t="s">
        <v>7</v>
      </c>
      <c r="M1485">
        <v>1</v>
      </c>
      <c r="N1485">
        <v>1</v>
      </c>
    </row>
    <row r="1486" spans="1:14" ht="15" x14ac:dyDescent="0.3">
      <c r="A1486" s="1"/>
      <c r="B1486" t="s">
        <v>8</v>
      </c>
      <c r="C1486" t="s">
        <v>4527</v>
      </c>
      <c r="D1486" t="s">
        <v>4527</v>
      </c>
      <c r="E1486" t="s">
        <v>9147</v>
      </c>
      <c r="F1486" t="s">
        <v>9147</v>
      </c>
      <c r="G1486">
        <v>0.67427331209182695</v>
      </c>
      <c r="H1486">
        <v>1</v>
      </c>
      <c r="I1486">
        <v>1</v>
      </c>
      <c r="J1486">
        <v>1</v>
      </c>
      <c r="K1486" t="str">
        <f t="shared" si="36"/>
        <v>yes</v>
      </c>
      <c r="L1486" t="s">
        <v>7</v>
      </c>
      <c r="M1486">
        <v>1</v>
      </c>
      <c r="N1486">
        <v>1</v>
      </c>
    </row>
    <row r="1487" spans="1:14" ht="15" x14ac:dyDescent="0.3">
      <c r="A1487" s="1"/>
      <c r="B1487" t="s">
        <v>8</v>
      </c>
      <c r="C1487" t="s">
        <v>4530</v>
      </c>
      <c r="D1487" t="s">
        <v>9169</v>
      </c>
      <c r="E1487" t="s">
        <v>9167</v>
      </c>
      <c r="F1487" t="s">
        <v>9170</v>
      </c>
      <c r="G1487">
        <v>0.13791750371456099</v>
      </c>
      <c r="H1487">
        <v>1</v>
      </c>
      <c r="I1487">
        <v>0.83299999999999996</v>
      </c>
      <c r="J1487">
        <v>0.98699999999999999</v>
      </c>
      <c r="K1487" t="str">
        <f t="shared" si="36"/>
        <v>yes</v>
      </c>
      <c r="L1487" t="s">
        <v>7</v>
      </c>
      <c r="M1487">
        <v>0.99652300000000005</v>
      </c>
      <c r="N1487">
        <v>0.99588500000000002</v>
      </c>
    </row>
    <row r="1488" spans="1:14" ht="15" x14ac:dyDescent="0.3">
      <c r="A1488" s="1"/>
      <c r="B1488" t="s">
        <v>8</v>
      </c>
      <c r="C1488" t="s">
        <v>4533</v>
      </c>
      <c r="D1488" t="s">
        <v>4533</v>
      </c>
      <c r="E1488" s="10">
        <v>39506</v>
      </c>
      <c r="F1488" s="10">
        <v>39506</v>
      </c>
      <c r="G1488">
        <v>0.962027728557587</v>
      </c>
      <c r="H1488">
        <v>1</v>
      </c>
      <c r="I1488">
        <v>1</v>
      </c>
      <c r="J1488">
        <v>1</v>
      </c>
      <c r="K1488" t="str">
        <f t="shared" si="36"/>
        <v>yes</v>
      </c>
      <c r="L1488" t="s">
        <v>7</v>
      </c>
      <c r="M1488">
        <v>1</v>
      </c>
      <c r="N1488">
        <v>1</v>
      </c>
    </row>
    <row r="1489" spans="1:14" ht="15" x14ac:dyDescent="0.3">
      <c r="A1489" s="1"/>
      <c r="B1489" t="s">
        <v>8</v>
      </c>
      <c r="C1489" t="s">
        <v>4554</v>
      </c>
      <c r="D1489" t="s">
        <v>4554</v>
      </c>
      <c r="E1489" t="s">
        <v>9220</v>
      </c>
      <c r="F1489" t="s">
        <v>9220</v>
      </c>
      <c r="G1489">
        <v>0.96739417314529397</v>
      </c>
      <c r="H1489">
        <v>1</v>
      </c>
      <c r="I1489">
        <v>1</v>
      </c>
      <c r="J1489">
        <v>1</v>
      </c>
      <c r="K1489" t="str">
        <f t="shared" si="36"/>
        <v>yes</v>
      </c>
      <c r="L1489" t="s">
        <v>7</v>
      </c>
      <c r="M1489">
        <v>1</v>
      </c>
      <c r="N1489">
        <v>1</v>
      </c>
    </row>
    <row r="1490" spans="1:14" ht="15" x14ac:dyDescent="0.3">
      <c r="A1490" s="1"/>
      <c r="B1490" t="s">
        <v>8</v>
      </c>
      <c r="C1490" t="s">
        <v>4560</v>
      </c>
      <c r="D1490" t="s">
        <v>4560</v>
      </c>
      <c r="E1490" t="s">
        <v>9224</v>
      </c>
      <c r="F1490" t="s">
        <v>9225</v>
      </c>
      <c r="G1490">
        <v>0.95398378372192405</v>
      </c>
      <c r="H1490">
        <v>1</v>
      </c>
      <c r="I1490">
        <v>1</v>
      </c>
      <c r="J1490">
        <v>1</v>
      </c>
      <c r="K1490" t="str">
        <f t="shared" si="36"/>
        <v>yes</v>
      </c>
      <c r="L1490" t="s">
        <v>7</v>
      </c>
      <c r="M1490">
        <v>1</v>
      </c>
      <c r="N1490">
        <v>1</v>
      </c>
    </row>
    <row r="1491" spans="1:14" ht="15" x14ac:dyDescent="0.3">
      <c r="A1491" s="1"/>
      <c r="B1491" t="s">
        <v>8</v>
      </c>
      <c r="C1491" t="s">
        <v>4570</v>
      </c>
      <c r="D1491" t="s">
        <v>4570</v>
      </c>
      <c r="E1491" t="s">
        <v>9233</v>
      </c>
      <c r="F1491" t="s">
        <v>9233</v>
      </c>
      <c r="G1491">
        <v>0.97413110733032204</v>
      </c>
      <c r="H1491">
        <v>1</v>
      </c>
      <c r="I1491">
        <v>1</v>
      </c>
      <c r="J1491">
        <v>1</v>
      </c>
      <c r="K1491" t="str">
        <f t="shared" si="36"/>
        <v>yes</v>
      </c>
      <c r="L1491" t="s">
        <v>7</v>
      </c>
      <c r="M1491">
        <v>1</v>
      </c>
      <c r="N1491">
        <v>1</v>
      </c>
    </row>
    <row r="1492" spans="1:14" ht="15" x14ac:dyDescent="0.3">
      <c r="A1492" s="1"/>
      <c r="B1492" t="s">
        <v>8</v>
      </c>
      <c r="C1492" t="s">
        <v>4582</v>
      </c>
      <c r="D1492" t="s">
        <v>4582</v>
      </c>
      <c r="E1492" t="s">
        <v>4582</v>
      </c>
      <c r="F1492" t="s">
        <v>4582</v>
      </c>
      <c r="G1492">
        <v>0.90694755315780595</v>
      </c>
      <c r="H1492">
        <v>1</v>
      </c>
      <c r="I1492">
        <v>1</v>
      </c>
      <c r="J1492">
        <v>1</v>
      </c>
      <c r="K1492" t="str">
        <f t="shared" si="36"/>
        <v>yes</v>
      </c>
      <c r="L1492" t="s">
        <v>7</v>
      </c>
      <c r="M1492">
        <v>1</v>
      </c>
      <c r="N1492">
        <v>1</v>
      </c>
    </row>
    <row r="1493" spans="1:14" ht="15" x14ac:dyDescent="0.3">
      <c r="A1493" s="1"/>
      <c r="B1493" t="s">
        <v>8</v>
      </c>
      <c r="C1493" t="s">
        <v>4588</v>
      </c>
      <c r="D1493" t="s">
        <v>4588</v>
      </c>
      <c r="E1493" t="s">
        <v>4588</v>
      </c>
      <c r="F1493" t="s">
        <v>4588</v>
      </c>
      <c r="G1493">
        <v>0.99029743671417203</v>
      </c>
      <c r="H1493">
        <v>1</v>
      </c>
      <c r="I1493">
        <v>1</v>
      </c>
      <c r="J1493">
        <v>1</v>
      </c>
      <c r="K1493" t="str">
        <f t="shared" si="36"/>
        <v>yes</v>
      </c>
      <c r="L1493" t="s">
        <v>7</v>
      </c>
      <c r="M1493">
        <v>1</v>
      </c>
      <c r="N1493">
        <v>1</v>
      </c>
    </row>
    <row r="1494" spans="1:14" ht="15" x14ac:dyDescent="0.3">
      <c r="A1494" s="1"/>
      <c r="B1494" t="s">
        <v>8</v>
      </c>
      <c r="C1494" t="s">
        <v>2255</v>
      </c>
      <c r="D1494" t="s">
        <v>2255</v>
      </c>
      <c r="E1494" t="s">
        <v>6581</v>
      </c>
      <c r="F1494" t="s">
        <v>6581</v>
      </c>
      <c r="G1494">
        <v>0.81405246257782005</v>
      </c>
      <c r="H1494">
        <v>1</v>
      </c>
      <c r="I1494">
        <v>1</v>
      </c>
      <c r="J1494">
        <v>1</v>
      </c>
      <c r="K1494" t="str">
        <f t="shared" si="36"/>
        <v>yes</v>
      </c>
      <c r="L1494" t="s">
        <v>7</v>
      </c>
      <c r="M1494">
        <v>1</v>
      </c>
      <c r="N1494">
        <v>1</v>
      </c>
    </row>
    <row r="1495" spans="1:14" ht="15" x14ac:dyDescent="0.3">
      <c r="A1495" s="1"/>
      <c r="B1495" t="s">
        <v>8</v>
      </c>
      <c r="C1495" t="s">
        <v>4607</v>
      </c>
      <c r="D1495" t="s">
        <v>4607</v>
      </c>
      <c r="E1495" t="s">
        <v>9294</v>
      </c>
      <c r="F1495" t="s">
        <v>9294</v>
      </c>
      <c r="G1495">
        <v>0.54033148288726796</v>
      </c>
      <c r="H1495">
        <v>1</v>
      </c>
      <c r="I1495">
        <v>1</v>
      </c>
      <c r="J1495">
        <v>1</v>
      </c>
      <c r="K1495" t="str">
        <f t="shared" si="36"/>
        <v>yes</v>
      </c>
      <c r="L1495" t="s">
        <v>7</v>
      </c>
      <c r="M1495">
        <v>1</v>
      </c>
      <c r="N1495">
        <v>1</v>
      </c>
    </row>
    <row r="1496" spans="1:14" ht="15" x14ac:dyDescent="0.3">
      <c r="A1496" s="1"/>
      <c r="B1496" t="s">
        <v>8</v>
      </c>
      <c r="C1496" t="s">
        <v>4623</v>
      </c>
      <c r="D1496" t="s">
        <v>4623</v>
      </c>
      <c r="E1496" t="s">
        <v>9330</v>
      </c>
      <c r="F1496" t="s">
        <v>9330</v>
      </c>
      <c r="G1496">
        <v>0.95693427324295</v>
      </c>
      <c r="H1496">
        <v>1</v>
      </c>
      <c r="I1496">
        <v>1</v>
      </c>
      <c r="J1496">
        <v>1</v>
      </c>
      <c r="K1496" t="str">
        <f t="shared" si="36"/>
        <v>yes</v>
      </c>
      <c r="L1496" t="s">
        <v>7</v>
      </c>
      <c r="M1496">
        <v>1</v>
      </c>
      <c r="N1496">
        <v>1</v>
      </c>
    </row>
    <row r="1497" spans="1:14" ht="15" x14ac:dyDescent="0.3">
      <c r="A1497" s="1"/>
      <c r="B1497" t="s">
        <v>8</v>
      </c>
      <c r="C1497" t="s">
        <v>4670</v>
      </c>
      <c r="D1497" t="s">
        <v>4670</v>
      </c>
      <c r="E1497" t="s">
        <v>4670</v>
      </c>
      <c r="F1497" t="s">
        <v>9466</v>
      </c>
      <c r="G1497">
        <v>0.65097302198410001</v>
      </c>
      <c r="H1497">
        <v>1</v>
      </c>
      <c r="I1497">
        <v>1</v>
      </c>
      <c r="J1497">
        <v>0.86099999999999999</v>
      </c>
      <c r="K1497" t="str">
        <f t="shared" si="36"/>
        <v>yes</v>
      </c>
      <c r="L1497" t="s">
        <v>7</v>
      </c>
      <c r="M1497">
        <v>1</v>
      </c>
      <c r="N1497">
        <v>1</v>
      </c>
    </row>
    <row r="1498" spans="1:14" ht="15" x14ac:dyDescent="0.3">
      <c r="A1498" s="1"/>
      <c r="B1498" t="s">
        <v>8</v>
      </c>
      <c r="C1498" t="s">
        <v>4705</v>
      </c>
      <c r="D1498" t="s">
        <v>4705</v>
      </c>
      <c r="E1498" t="s">
        <v>9546</v>
      </c>
      <c r="F1498" t="s">
        <v>9547</v>
      </c>
      <c r="G1498">
        <v>0.36872419714927701</v>
      </c>
      <c r="H1498">
        <v>1</v>
      </c>
      <c r="I1498">
        <v>1</v>
      </c>
      <c r="J1498">
        <v>0.97899999999999998</v>
      </c>
      <c r="K1498" t="str">
        <f t="shared" si="36"/>
        <v>yes</v>
      </c>
      <c r="L1498" t="s">
        <v>7</v>
      </c>
      <c r="M1498">
        <v>1</v>
      </c>
      <c r="N1498">
        <v>1</v>
      </c>
    </row>
    <row r="1499" spans="1:14" ht="15" x14ac:dyDescent="0.3">
      <c r="A1499" s="1"/>
      <c r="B1499" t="s">
        <v>8</v>
      </c>
      <c r="C1499" t="s">
        <v>4780</v>
      </c>
      <c r="D1499" t="s">
        <v>4780</v>
      </c>
      <c r="E1499" t="s">
        <v>9707</v>
      </c>
      <c r="F1499" t="s">
        <v>9708</v>
      </c>
      <c r="G1499">
        <v>0.83901947736740101</v>
      </c>
      <c r="H1499">
        <v>1</v>
      </c>
      <c r="I1499">
        <v>1</v>
      </c>
      <c r="J1499">
        <v>0.93899999999999995</v>
      </c>
      <c r="K1499" t="str">
        <f t="shared" si="36"/>
        <v>yes</v>
      </c>
      <c r="L1499" t="s">
        <v>7</v>
      </c>
      <c r="M1499">
        <v>1</v>
      </c>
      <c r="N1499">
        <v>1</v>
      </c>
    </row>
    <row r="1500" spans="1:14" ht="15" x14ac:dyDescent="0.3">
      <c r="A1500" s="1"/>
      <c r="B1500" t="s">
        <v>8</v>
      </c>
      <c r="C1500" t="s">
        <v>4829</v>
      </c>
      <c r="D1500" t="s">
        <v>4829</v>
      </c>
      <c r="E1500" t="s">
        <v>9803</v>
      </c>
      <c r="F1500" t="s">
        <v>9805</v>
      </c>
      <c r="G1500">
        <v>0.37446716427803001</v>
      </c>
      <c r="H1500">
        <v>1</v>
      </c>
      <c r="I1500">
        <v>1</v>
      </c>
      <c r="J1500">
        <v>0.95</v>
      </c>
      <c r="K1500" t="str">
        <f t="shared" si="36"/>
        <v>yes</v>
      </c>
      <c r="L1500" t="s">
        <v>7</v>
      </c>
      <c r="M1500">
        <v>1</v>
      </c>
      <c r="N1500">
        <v>1</v>
      </c>
    </row>
    <row r="1501" spans="1:14" ht="15" x14ac:dyDescent="0.3">
      <c r="A1501" s="1"/>
      <c r="B1501" t="s">
        <v>8</v>
      </c>
      <c r="C1501" t="s">
        <v>4840</v>
      </c>
      <c r="D1501" t="s">
        <v>4840</v>
      </c>
      <c r="E1501" t="s">
        <v>9820</v>
      </c>
      <c r="F1501" t="s">
        <v>9820</v>
      </c>
      <c r="G1501">
        <v>0.98032683134079002</v>
      </c>
      <c r="H1501">
        <v>1</v>
      </c>
      <c r="I1501">
        <v>1</v>
      </c>
      <c r="J1501">
        <v>1</v>
      </c>
      <c r="K1501" t="str">
        <f t="shared" si="36"/>
        <v>yes</v>
      </c>
      <c r="L1501" t="s">
        <v>7</v>
      </c>
      <c r="M1501">
        <v>1</v>
      </c>
      <c r="N1501">
        <v>1</v>
      </c>
    </row>
    <row r="1502" spans="1:14" ht="15" x14ac:dyDescent="0.3">
      <c r="A1502" s="1"/>
      <c r="B1502" t="s">
        <v>8</v>
      </c>
      <c r="C1502" t="s">
        <v>4855</v>
      </c>
      <c r="D1502" t="s">
        <v>9830</v>
      </c>
      <c r="E1502" t="s">
        <v>9831</v>
      </c>
      <c r="F1502" t="s">
        <v>9832</v>
      </c>
      <c r="G1502">
        <v>0.54016351699829102</v>
      </c>
      <c r="H1502">
        <v>1</v>
      </c>
      <c r="I1502">
        <v>1</v>
      </c>
      <c r="J1502">
        <v>1</v>
      </c>
      <c r="K1502" t="str">
        <f t="shared" si="36"/>
        <v>yes</v>
      </c>
      <c r="L1502" t="s">
        <v>7</v>
      </c>
      <c r="M1502">
        <v>0.95634799999999998</v>
      </c>
      <c r="N1502">
        <v>0.95603700000000003</v>
      </c>
    </row>
    <row r="1503" spans="1:14" ht="15" x14ac:dyDescent="0.3">
      <c r="A1503" s="1"/>
      <c r="B1503" t="s">
        <v>8</v>
      </c>
      <c r="C1503" t="s">
        <v>4898</v>
      </c>
      <c r="D1503" t="s">
        <v>4898</v>
      </c>
      <c r="E1503" t="s">
        <v>9931</v>
      </c>
      <c r="F1503" t="s">
        <v>9931</v>
      </c>
      <c r="G1503">
        <v>0.77210366725921598</v>
      </c>
      <c r="H1503">
        <v>1</v>
      </c>
      <c r="I1503">
        <v>1</v>
      </c>
      <c r="J1503">
        <v>1</v>
      </c>
      <c r="K1503" t="str">
        <f t="shared" si="36"/>
        <v>yes</v>
      </c>
      <c r="L1503" t="s">
        <v>7</v>
      </c>
      <c r="M1503">
        <v>1</v>
      </c>
      <c r="N1503">
        <v>1</v>
      </c>
    </row>
    <row r="1504" spans="1:14" ht="15" x14ac:dyDescent="0.3">
      <c r="A1504" s="1"/>
      <c r="B1504" t="s">
        <v>8</v>
      </c>
      <c r="C1504" t="s">
        <v>4919</v>
      </c>
      <c r="D1504" t="s">
        <v>4919</v>
      </c>
      <c r="E1504" t="s">
        <v>9981</v>
      </c>
      <c r="F1504" t="s">
        <v>9982</v>
      </c>
      <c r="G1504">
        <v>0.81158018112182595</v>
      </c>
      <c r="H1504">
        <v>1</v>
      </c>
      <c r="I1504">
        <v>1</v>
      </c>
      <c r="J1504">
        <v>1</v>
      </c>
      <c r="K1504" t="str">
        <f t="shared" si="36"/>
        <v>yes</v>
      </c>
      <c r="L1504" t="s">
        <v>7</v>
      </c>
      <c r="M1504">
        <v>1</v>
      </c>
      <c r="N1504">
        <v>1</v>
      </c>
    </row>
    <row r="1505" spans="1:14" ht="15" x14ac:dyDescent="0.3">
      <c r="A1505" s="1"/>
      <c r="B1505" t="s">
        <v>8</v>
      </c>
      <c r="C1505" t="s">
        <v>4937</v>
      </c>
      <c r="D1505" t="s">
        <v>10015</v>
      </c>
      <c r="E1505" t="s">
        <v>10016</v>
      </c>
      <c r="F1505" t="s">
        <v>10017</v>
      </c>
      <c r="G1505">
        <v>0.98660129308700595</v>
      </c>
      <c r="H1505">
        <v>1</v>
      </c>
      <c r="I1505">
        <v>1</v>
      </c>
      <c r="J1505">
        <v>0.95299999999999996</v>
      </c>
      <c r="K1505" t="str">
        <f t="shared" si="36"/>
        <v>yes</v>
      </c>
      <c r="L1505" t="s">
        <v>7</v>
      </c>
      <c r="M1505">
        <v>0.97826400000000002</v>
      </c>
      <c r="N1505">
        <v>0.97835099999999997</v>
      </c>
    </row>
    <row r="1506" spans="1:14" ht="15" x14ac:dyDescent="0.3">
      <c r="A1506" s="1"/>
      <c r="B1506" t="s">
        <v>8</v>
      </c>
      <c r="C1506" t="s">
        <v>4947</v>
      </c>
      <c r="D1506" t="s">
        <v>4947</v>
      </c>
      <c r="E1506" t="s">
        <v>10030</v>
      </c>
      <c r="F1506" t="s">
        <v>10031</v>
      </c>
      <c r="G1506">
        <v>0.937433481216431</v>
      </c>
      <c r="H1506">
        <v>1</v>
      </c>
      <c r="I1506">
        <v>1</v>
      </c>
      <c r="J1506">
        <v>0.99199999999999999</v>
      </c>
      <c r="K1506" t="str">
        <f t="shared" si="36"/>
        <v>yes</v>
      </c>
      <c r="L1506" t="s">
        <v>7</v>
      </c>
      <c r="M1506">
        <v>1</v>
      </c>
      <c r="N1506">
        <v>1</v>
      </c>
    </row>
    <row r="1507" spans="1:14" ht="15" x14ac:dyDescent="0.3">
      <c r="A1507" s="1"/>
      <c r="B1507" t="s">
        <v>8</v>
      </c>
      <c r="C1507" t="s">
        <v>4953</v>
      </c>
      <c r="D1507" t="s">
        <v>4953</v>
      </c>
      <c r="E1507" t="s">
        <v>4953</v>
      </c>
      <c r="F1507" t="s">
        <v>4953</v>
      </c>
      <c r="G1507">
        <v>0.97331798076629605</v>
      </c>
      <c r="H1507">
        <v>1</v>
      </c>
      <c r="I1507">
        <v>1</v>
      </c>
      <c r="J1507">
        <v>1</v>
      </c>
      <c r="K1507" t="str">
        <f t="shared" si="36"/>
        <v>yes</v>
      </c>
      <c r="L1507" t="s">
        <v>7</v>
      </c>
      <c r="M1507">
        <v>1</v>
      </c>
      <c r="N1507">
        <v>1</v>
      </c>
    </row>
    <row r="1508" spans="1:14" ht="15" x14ac:dyDescent="0.3">
      <c r="A1508" s="1"/>
      <c r="B1508" t="s">
        <v>8</v>
      </c>
      <c r="C1508" t="s">
        <v>4980</v>
      </c>
      <c r="D1508" t="s">
        <v>4980</v>
      </c>
      <c r="E1508" t="s">
        <v>10094</v>
      </c>
      <c r="F1508" t="s">
        <v>10094</v>
      </c>
      <c r="G1508">
        <v>0.99732226133346602</v>
      </c>
      <c r="H1508">
        <v>1</v>
      </c>
      <c r="I1508">
        <v>1</v>
      </c>
      <c r="J1508">
        <v>1</v>
      </c>
      <c r="K1508" t="str">
        <f t="shared" si="36"/>
        <v>yes</v>
      </c>
      <c r="L1508" t="s">
        <v>7</v>
      </c>
      <c r="M1508">
        <v>1</v>
      </c>
      <c r="N1508">
        <v>1</v>
      </c>
    </row>
    <row r="1509" spans="1:14" ht="15" x14ac:dyDescent="0.3">
      <c r="A1509" s="1"/>
      <c r="B1509" t="s">
        <v>8</v>
      </c>
      <c r="C1509" t="s">
        <v>4983</v>
      </c>
      <c r="D1509" t="s">
        <v>4983</v>
      </c>
      <c r="E1509" t="s">
        <v>10096</v>
      </c>
      <c r="F1509" t="s">
        <v>10097</v>
      </c>
      <c r="G1509">
        <v>0.96560049057006803</v>
      </c>
      <c r="H1509">
        <v>1</v>
      </c>
      <c r="I1509">
        <v>1</v>
      </c>
      <c r="J1509">
        <v>0.90100000000000002</v>
      </c>
      <c r="K1509" t="str">
        <f t="shared" si="36"/>
        <v>yes</v>
      </c>
      <c r="L1509" t="s">
        <v>7</v>
      </c>
      <c r="M1509">
        <v>1</v>
      </c>
      <c r="N1509">
        <v>1</v>
      </c>
    </row>
    <row r="1510" spans="1:14" ht="15" x14ac:dyDescent="0.3">
      <c r="A1510" s="1"/>
      <c r="B1510" t="s">
        <v>8</v>
      </c>
      <c r="C1510" t="s">
        <v>5023</v>
      </c>
      <c r="D1510" t="s">
        <v>5023</v>
      </c>
      <c r="E1510" t="s">
        <v>10192</v>
      </c>
      <c r="F1510" t="s">
        <v>10193</v>
      </c>
      <c r="G1510">
        <v>0.91774576902389504</v>
      </c>
      <c r="H1510">
        <v>1</v>
      </c>
      <c r="I1510">
        <v>1</v>
      </c>
      <c r="J1510">
        <v>1</v>
      </c>
      <c r="K1510" t="str">
        <f t="shared" si="36"/>
        <v>yes</v>
      </c>
      <c r="L1510" t="s">
        <v>7</v>
      </c>
      <c r="M1510">
        <v>1</v>
      </c>
      <c r="N1510">
        <v>1</v>
      </c>
    </row>
    <row r="1511" spans="1:14" ht="15" x14ac:dyDescent="0.3">
      <c r="A1511" s="1"/>
      <c r="B1511" t="s">
        <v>8</v>
      </c>
      <c r="C1511" t="s">
        <v>5032</v>
      </c>
      <c r="D1511" t="s">
        <v>5032</v>
      </c>
      <c r="E1511" t="s">
        <v>10204</v>
      </c>
      <c r="F1511" t="s">
        <v>10205</v>
      </c>
      <c r="G1511">
        <v>0.97425657510757402</v>
      </c>
      <c r="H1511">
        <v>1</v>
      </c>
      <c r="I1511">
        <v>1</v>
      </c>
      <c r="J1511">
        <v>1</v>
      </c>
      <c r="K1511" t="str">
        <f t="shared" si="36"/>
        <v>yes</v>
      </c>
      <c r="L1511" t="s">
        <v>7</v>
      </c>
      <c r="M1511">
        <v>1</v>
      </c>
      <c r="N1511">
        <v>1</v>
      </c>
    </row>
    <row r="1512" spans="1:14" ht="15" x14ac:dyDescent="0.3">
      <c r="A1512" s="1"/>
      <c r="B1512" t="s">
        <v>8</v>
      </c>
      <c r="C1512" t="s">
        <v>5040</v>
      </c>
      <c r="D1512" t="s">
        <v>5040</v>
      </c>
      <c r="E1512" t="s">
        <v>10214</v>
      </c>
      <c r="F1512" t="s">
        <v>10215</v>
      </c>
      <c r="G1512">
        <v>0.58884173631668102</v>
      </c>
      <c r="H1512">
        <v>1</v>
      </c>
      <c r="I1512">
        <v>1</v>
      </c>
      <c r="J1512">
        <v>1</v>
      </c>
      <c r="K1512" t="str">
        <f t="shared" si="36"/>
        <v>yes</v>
      </c>
      <c r="L1512" t="s">
        <v>7</v>
      </c>
      <c r="M1512">
        <v>1</v>
      </c>
      <c r="N1512">
        <v>1</v>
      </c>
    </row>
    <row r="1513" spans="1:14" ht="15" x14ac:dyDescent="0.3">
      <c r="A1513" s="1"/>
      <c r="B1513" t="s">
        <v>8</v>
      </c>
      <c r="C1513" t="s">
        <v>5052</v>
      </c>
      <c r="D1513" t="s">
        <v>5052</v>
      </c>
      <c r="E1513" t="s">
        <v>10232</v>
      </c>
      <c r="F1513" t="s">
        <v>10233</v>
      </c>
      <c r="G1513">
        <v>0.60733377933502197</v>
      </c>
      <c r="H1513">
        <v>1</v>
      </c>
      <c r="I1513">
        <v>1</v>
      </c>
      <c r="J1513">
        <v>0.99099999999999999</v>
      </c>
      <c r="K1513" t="str">
        <f t="shared" si="36"/>
        <v>yes</v>
      </c>
      <c r="L1513" t="s">
        <v>7</v>
      </c>
      <c r="M1513">
        <v>1</v>
      </c>
      <c r="N1513">
        <v>1</v>
      </c>
    </row>
    <row r="1514" spans="1:14" ht="15" x14ac:dyDescent="0.3">
      <c r="A1514" s="1"/>
      <c r="B1514" t="s">
        <v>8</v>
      </c>
      <c r="C1514" t="s">
        <v>5069</v>
      </c>
      <c r="D1514" t="s">
        <v>5069</v>
      </c>
      <c r="E1514" t="s">
        <v>10263</v>
      </c>
      <c r="F1514" t="s">
        <v>10263</v>
      </c>
      <c r="G1514">
        <v>0.45579794049263</v>
      </c>
      <c r="H1514">
        <v>1</v>
      </c>
      <c r="I1514">
        <v>1</v>
      </c>
      <c r="J1514">
        <v>1</v>
      </c>
      <c r="K1514" t="str">
        <f t="shared" si="36"/>
        <v>yes</v>
      </c>
      <c r="L1514" t="s">
        <v>7</v>
      </c>
      <c r="M1514">
        <v>1</v>
      </c>
      <c r="N1514">
        <v>1</v>
      </c>
    </row>
    <row r="1515" spans="1:14" ht="15" x14ac:dyDescent="0.3">
      <c r="A1515" s="1"/>
      <c r="B1515" t="s">
        <v>8</v>
      </c>
      <c r="C1515" t="s">
        <v>5093</v>
      </c>
      <c r="D1515" t="s">
        <v>10305</v>
      </c>
      <c r="E1515" t="s">
        <v>10306</v>
      </c>
      <c r="F1515" t="s">
        <v>10306</v>
      </c>
      <c r="G1515">
        <v>0.97672414779663097</v>
      </c>
      <c r="H1515">
        <v>1</v>
      </c>
      <c r="I1515">
        <v>1</v>
      </c>
      <c r="J1515">
        <v>1</v>
      </c>
      <c r="K1515" t="str">
        <f t="shared" si="36"/>
        <v>yes</v>
      </c>
      <c r="L1515" t="s">
        <v>7</v>
      </c>
      <c r="M1515">
        <v>0.90921700000000005</v>
      </c>
      <c r="N1515">
        <v>0.91374100000000003</v>
      </c>
    </row>
    <row r="1516" spans="1:14" ht="15" x14ac:dyDescent="0.3">
      <c r="A1516" s="1"/>
      <c r="B1516" t="s">
        <v>8</v>
      </c>
      <c r="C1516" t="s">
        <v>5105</v>
      </c>
      <c r="D1516" t="s">
        <v>5105</v>
      </c>
      <c r="E1516" t="s">
        <v>10329</v>
      </c>
      <c r="F1516" t="s">
        <v>10330</v>
      </c>
      <c r="G1516">
        <v>0.77324801683425903</v>
      </c>
      <c r="H1516">
        <v>1</v>
      </c>
      <c r="I1516">
        <v>1</v>
      </c>
      <c r="J1516">
        <v>0.96899999999999997</v>
      </c>
      <c r="K1516" t="str">
        <f t="shared" si="36"/>
        <v>yes</v>
      </c>
      <c r="L1516" t="s">
        <v>7</v>
      </c>
      <c r="M1516">
        <v>1</v>
      </c>
      <c r="N1516">
        <v>1</v>
      </c>
    </row>
    <row r="1517" spans="1:14" ht="15" x14ac:dyDescent="0.3">
      <c r="A1517" s="1"/>
      <c r="B1517" t="s">
        <v>8</v>
      </c>
      <c r="C1517" t="s">
        <v>5118</v>
      </c>
      <c r="D1517" t="s">
        <v>5118</v>
      </c>
      <c r="E1517" t="s">
        <v>10353</v>
      </c>
      <c r="F1517" t="s">
        <v>10353</v>
      </c>
      <c r="G1517">
        <v>0.71378433704376198</v>
      </c>
      <c r="H1517">
        <v>1</v>
      </c>
      <c r="I1517">
        <v>1</v>
      </c>
      <c r="J1517">
        <v>1</v>
      </c>
      <c r="K1517" t="str">
        <f t="shared" si="36"/>
        <v>yes</v>
      </c>
      <c r="L1517" t="s">
        <v>7</v>
      </c>
      <c r="M1517">
        <v>1</v>
      </c>
      <c r="N1517">
        <v>1</v>
      </c>
    </row>
    <row r="1518" spans="1:14" ht="15" x14ac:dyDescent="0.3">
      <c r="A1518" s="1"/>
      <c r="B1518" t="s">
        <v>8</v>
      </c>
      <c r="C1518" t="s">
        <v>5142</v>
      </c>
      <c r="D1518" t="s">
        <v>5142</v>
      </c>
      <c r="E1518" t="s">
        <v>10394</v>
      </c>
      <c r="F1518" t="s">
        <v>10394</v>
      </c>
      <c r="G1518">
        <v>0.95972758531570401</v>
      </c>
      <c r="H1518">
        <v>1</v>
      </c>
      <c r="I1518">
        <v>1</v>
      </c>
      <c r="J1518">
        <v>1</v>
      </c>
      <c r="K1518" t="str">
        <f t="shared" si="36"/>
        <v>yes</v>
      </c>
      <c r="L1518" t="s">
        <v>7</v>
      </c>
      <c r="M1518">
        <v>1</v>
      </c>
      <c r="N1518">
        <v>1</v>
      </c>
    </row>
    <row r="1519" spans="1:14" ht="15" x14ac:dyDescent="0.3">
      <c r="A1519" s="1"/>
      <c r="B1519" t="s">
        <v>8</v>
      </c>
      <c r="C1519" t="s">
        <v>5152</v>
      </c>
      <c r="D1519" t="s">
        <v>5152</v>
      </c>
      <c r="E1519" t="s">
        <v>10411</v>
      </c>
      <c r="F1519" t="s">
        <v>10411</v>
      </c>
      <c r="G1519">
        <v>0.62147754430770896</v>
      </c>
      <c r="H1519">
        <v>1</v>
      </c>
      <c r="I1519">
        <v>1</v>
      </c>
      <c r="J1519">
        <v>1</v>
      </c>
      <c r="K1519" t="str">
        <f t="shared" si="36"/>
        <v>yes</v>
      </c>
      <c r="L1519" t="s">
        <v>7</v>
      </c>
      <c r="M1519">
        <v>1</v>
      </c>
      <c r="N1519">
        <v>1</v>
      </c>
    </row>
    <row r="1520" spans="1:14" ht="15" x14ac:dyDescent="0.3">
      <c r="A1520" s="1"/>
      <c r="B1520" t="s">
        <v>8</v>
      </c>
      <c r="C1520" t="s">
        <v>5170</v>
      </c>
      <c r="D1520" t="s">
        <v>5170</v>
      </c>
      <c r="E1520" t="s">
        <v>10441</v>
      </c>
      <c r="F1520" t="s">
        <v>10442</v>
      </c>
      <c r="G1520">
        <v>0.85882985591888406</v>
      </c>
      <c r="H1520">
        <v>1</v>
      </c>
      <c r="I1520">
        <v>1</v>
      </c>
      <c r="J1520">
        <v>0.64900000000000002</v>
      </c>
      <c r="K1520" t="str">
        <f t="shared" si="36"/>
        <v>yes</v>
      </c>
      <c r="L1520" t="s">
        <v>7</v>
      </c>
      <c r="M1520">
        <v>1</v>
      </c>
      <c r="N1520">
        <v>1</v>
      </c>
    </row>
    <row r="1521" spans="1:14" ht="15" x14ac:dyDescent="0.3">
      <c r="A1521" s="1"/>
      <c r="B1521" t="s">
        <v>8</v>
      </c>
      <c r="C1521" t="s">
        <v>5179</v>
      </c>
      <c r="D1521" t="s">
        <v>5179</v>
      </c>
      <c r="E1521" t="s">
        <v>10456</v>
      </c>
      <c r="F1521" t="s">
        <v>10457</v>
      </c>
      <c r="G1521">
        <v>0.55667716264724698</v>
      </c>
      <c r="H1521">
        <v>1</v>
      </c>
      <c r="I1521">
        <v>1</v>
      </c>
      <c r="J1521">
        <v>0.55000000000000004</v>
      </c>
      <c r="K1521" t="str">
        <f t="shared" si="36"/>
        <v>yes</v>
      </c>
      <c r="L1521" t="s">
        <v>7</v>
      </c>
      <c r="M1521">
        <v>1</v>
      </c>
      <c r="N1521">
        <v>1</v>
      </c>
    </row>
    <row r="1522" spans="1:14" ht="15" x14ac:dyDescent="0.3">
      <c r="A1522" s="1"/>
      <c r="B1522" t="s">
        <v>8</v>
      </c>
      <c r="C1522" t="s">
        <v>278</v>
      </c>
      <c r="D1522" t="s">
        <v>282</v>
      </c>
      <c r="E1522" t="s">
        <v>280</v>
      </c>
      <c r="F1522" t="s">
        <v>5369</v>
      </c>
      <c r="G1522">
        <v>0.85525637865066495</v>
      </c>
      <c r="H1522">
        <v>0.999</v>
      </c>
      <c r="I1522">
        <v>0</v>
      </c>
      <c r="J1522">
        <v>0.95799999999999996</v>
      </c>
      <c r="K1522" t="str">
        <f t="shared" si="36"/>
        <v>yes</v>
      </c>
      <c r="L1522" t="s">
        <v>7</v>
      </c>
      <c r="M1522">
        <v>0.94816</v>
      </c>
      <c r="N1522">
        <v>0.94473099999999999</v>
      </c>
    </row>
    <row r="1523" spans="1:14" ht="15" x14ac:dyDescent="0.3">
      <c r="A1523" s="1"/>
      <c r="B1523" t="s">
        <v>8</v>
      </c>
      <c r="C1523" t="s">
        <v>617</v>
      </c>
      <c r="D1523" t="s">
        <v>5591</v>
      </c>
      <c r="E1523" t="s">
        <v>617</v>
      </c>
      <c r="F1523" t="s">
        <v>617</v>
      </c>
      <c r="G1523">
        <v>0.73861187696456898</v>
      </c>
      <c r="H1523">
        <v>0.999</v>
      </c>
      <c r="I1523">
        <v>0</v>
      </c>
      <c r="J1523">
        <v>1</v>
      </c>
      <c r="K1523" t="str">
        <f t="shared" si="36"/>
        <v>yes</v>
      </c>
      <c r="L1523" t="s">
        <v>7</v>
      </c>
      <c r="M1523">
        <v>0.97151399999999999</v>
      </c>
      <c r="N1523">
        <v>0.973769</v>
      </c>
    </row>
    <row r="1524" spans="1:14" ht="15" x14ac:dyDescent="0.3">
      <c r="A1524" s="1"/>
      <c r="B1524" t="s">
        <v>8</v>
      </c>
      <c r="C1524" t="s">
        <v>1215</v>
      </c>
      <c r="D1524" t="s">
        <v>1219</v>
      </c>
      <c r="E1524" t="s">
        <v>5941</v>
      </c>
      <c r="F1524" t="s">
        <v>1217</v>
      </c>
      <c r="G1524">
        <v>0.239037200808525</v>
      </c>
      <c r="H1524">
        <v>0.999</v>
      </c>
      <c r="I1524">
        <v>0.5</v>
      </c>
      <c r="J1524">
        <v>0.98199999999999998</v>
      </c>
      <c r="K1524" t="str">
        <f t="shared" si="36"/>
        <v>yes</v>
      </c>
      <c r="L1524" t="s">
        <v>7</v>
      </c>
      <c r="M1524">
        <v>0.97152099999999997</v>
      </c>
      <c r="N1524">
        <v>0.96723300000000001</v>
      </c>
    </row>
    <row r="1525" spans="1:14" ht="15" x14ac:dyDescent="0.3">
      <c r="A1525" s="1"/>
      <c r="B1525" t="s">
        <v>8</v>
      </c>
      <c r="C1525" t="s">
        <v>1839</v>
      </c>
      <c r="D1525" t="s">
        <v>6354</v>
      </c>
      <c r="E1525" t="s">
        <v>6353</v>
      </c>
      <c r="F1525" t="s">
        <v>1841</v>
      </c>
      <c r="G1525">
        <v>0.56871777772903398</v>
      </c>
      <c r="H1525">
        <v>0.999</v>
      </c>
      <c r="I1525">
        <v>0.88900000000000001</v>
      </c>
      <c r="J1525">
        <v>1</v>
      </c>
      <c r="K1525" t="str">
        <f t="shared" si="36"/>
        <v>yes</v>
      </c>
      <c r="L1525" t="s">
        <v>7</v>
      </c>
      <c r="M1525">
        <v>0.97867899999999997</v>
      </c>
      <c r="N1525">
        <v>0.97752799999999995</v>
      </c>
    </row>
    <row r="1526" spans="1:14" ht="15" x14ac:dyDescent="0.3">
      <c r="A1526" s="1"/>
      <c r="B1526" t="s">
        <v>8</v>
      </c>
      <c r="C1526" t="s">
        <v>511</v>
      </c>
      <c r="D1526" t="s">
        <v>5524</v>
      </c>
      <c r="E1526" t="s">
        <v>5523</v>
      </c>
      <c r="F1526" t="s">
        <v>5525</v>
      </c>
      <c r="G1526">
        <v>0.56279516220092796</v>
      </c>
      <c r="H1526">
        <v>0.998</v>
      </c>
      <c r="I1526">
        <v>0.66700000000000004</v>
      </c>
      <c r="J1526">
        <v>0.98899999999999999</v>
      </c>
      <c r="K1526" t="str">
        <f t="shared" si="36"/>
        <v>yes</v>
      </c>
      <c r="L1526" t="s">
        <v>7</v>
      </c>
      <c r="M1526">
        <v>0.95182800000000001</v>
      </c>
      <c r="N1526">
        <v>0.94842000000000004</v>
      </c>
    </row>
    <row r="1527" spans="1:14" ht="15" x14ac:dyDescent="0.3">
      <c r="A1527" s="1"/>
      <c r="B1527" t="s">
        <v>8</v>
      </c>
      <c r="C1527" t="s">
        <v>4487</v>
      </c>
      <c r="D1527" t="s">
        <v>9065</v>
      </c>
      <c r="E1527" t="s">
        <v>9066</v>
      </c>
      <c r="F1527" t="s">
        <v>9066</v>
      </c>
      <c r="G1527">
        <v>0.99709558486938499</v>
      </c>
      <c r="H1527">
        <v>0.998</v>
      </c>
      <c r="I1527">
        <v>0.90900000000000003</v>
      </c>
      <c r="J1527">
        <v>1</v>
      </c>
      <c r="K1527" t="str">
        <f t="shared" si="36"/>
        <v>yes</v>
      </c>
      <c r="L1527" t="s">
        <v>7</v>
      </c>
      <c r="M1527">
        <v>0.95732099999999998</v>
      </c>
      <c r="N1527">
        <v>0.96613000000000004</v>
      </c>
    </row>
    <row r="1528" spans="1:14" ht="15" x14ac:dyDescent="0.3">
      <c r="A1528" s="1"/>
      <c r="B1528" t="s">
        <v>8</v>
      </c>
      <c r="C1528" t="s">
        <v>4870</v>
      </c>
      <c r="D1528" t="s">
        <v>9830</v>
      </c>
      <c r="E1528" t="s">
        <v>9831</v>
      </c>
      <c r="F1528" t="s">
        <v>9832</v>
      </c>
      <c r="G1528">
        <v>0.75601714849472001</v>
      </c>
      <c r="H1528">
        <v>0.998</v>
      </c>
      <c r="I1528">
        <v>0</v>
      </c>
      <c r="J1528">
        <v>1</v>
      </c>
      <c r="K1528" t="str">
        <f t="shared" si="36"/>
        <v>yes</v>
      </c>
      <c r="L1528" t="s">
        <v>7</v>
      </c>
      <c r="M1528">
        <v>0.90472600000000003</v>
      </c>
      <c r="N1528">
        <v>0.89876400000000001</v>
      </c>
    </row>
    <row r="1529" spans="1:14" ht="15" x14ac:dyDescent="0.3">
      <c r="A1529" s="1"/>
      <c r="B1529" t="s">
        <v>8</v>
      </c>
      <c r="C1529" t="s">
        <v>4974</v>
      </c>
      <c r="D1529" t="s">
        <v>10079</v>
      </c>
      <c r="E1529" t="s">
        <v>10080</v>
      </c>
      <c r="F1529" t="s">
        <v>10081</v>
      </c>
      <c r="G1529">
        <v>0.74296748638153098</v>
      </c>
      <c r="H1529">
        <v>0.998</v>
      </c>
      <c r="I1529">
        <v>0</v>
      </c>
      <c r="J1529">
        <v>0.80500000000000005</v>
      </c>
      <c r="K1529" t="str">
        <f t="shared" si="36"/>
        <v>yes</v>
      </c>
      <c r="L1529" t="s">
        <v>7</v>
      </c>
      <c r="M1529">
        <v>0.92525299999999999</v>
      </c>
      <c r="N1529">
        <v>0.91930500000000004</v>
      </c>
    </row>
    <row r="1530" spans="1:14" ht="15" x14ac:dyDescent="0.3">
      <c r="A1530" s="1"/>
      <c r="B1530" t="s">
        <v>8</v>
      </c>
      <c r="C1530" t="s">
        <v>255</v>
      </c>
      <c r="D1530" t="s">
        <v>256</v>
      </c>
      <c r="E1530" t="s">
        <v>257</v>
      </c>
      <c r="F1530" t="s">
        <v>257</v>
      </c>
      <c r="G1530">
        <v>0.81594085693359397</v>
      </c>
      <c r="H1530">
        <v>0.997</v>
      </c>
      <c r="I1530">
        <v>0.85699999999999998</v>
      </c>
      <c r="J1530">
        <v>1</v>
      </c>
      <c r="K1530" t="str">
        <f t="shared" si="36"/>
        <v>yes</v>
      </c>
      <c r="L1530" t="s">
        <v>7</v>
      </c>
      <c r="M1530">
        <v>0.92341200000000001</v>
      </c>
      <c r="N1530">
        <v>0.93516999999999995</v>
      </c>
    </row>
    <row r="1531" spans="1:14" ht="15" x14ac:dyDescent="0.3">
      <c r="A1531" s="1"/>
      <c r="B1531" t="s">
        <v>8</v>
      </c>
      <c r="C1531" t="s">
        <v>1999</v>
      </c>
      <c r="D1531" t="s">
        <v>2003</v>
      </c>
      <c r="E1531" t="s">
        <v>2001</v>
      </c>
      <c r="F1531" t="s">
        <v>2001</v>
      </c>
      <c r="G1531">
        <v>0.59476304054260298</v>
      </c>
      <c r="H1531">
        <v>0.997</v>
      </c>
      <c r="I1531">
        <v>0.5</v>
      </c>
      <c r="J1531">
        <v>1</v>
      </c>
      <c r="K1531" t="str">
        <f t="shared" si="36"/>
        <v>yes</v>
      </c>
      <c r="L1531" t="s">
        <v>7</v>
      </c>
      <c r="M1531">
        <v>0.96377199999999996</v>
      </c>
      <c r="N1531">
        <v>0.96265199999999995</v>
      </c>
    </row>
    <row r="1532" spans="1:14" ht="15" x14ac:dyDescent="0.3">
      <c r="A1532" s="1"/>
      <c r="B1532" t="s">
        <v>8</v>
      </c>
      <c r="C1532" t="s">
        <v>2165</v>
      </c>
      <c r="D1532" t="s">
        <v>2166</v>
      </c>
      <c r="E1532" t="s">
        <v>2168</v>
      </c>
      <c r="F1532" t="s">
        <v>2168</v>
      </c>
      <c r="G1532">
        <v>0.57113903760910001</v>
      </c>
      <c r="H1532">
        <v>0.997</v>
      </c>
      <c r="I1532">
        <v>0.88900000000000001</v>
      </c>
      <c r="J1532">
        <v>1</v>
      </c>
      <c r="K1532" t="str">
        <f t="shared" si="36"/>
        <v>yes</v>
      </c>
      <c r="L1532" t="s">
        <v>7</v>
      </c>
      <c r="M1532">
        <v>0.95550999999999997</v>
      </c>
      <c r="N1532">
        <v>0.953596</v>
      </c>
    </row>
    <row r="1533" spans="1:14" ht="15" x14ac:dyDescent="0.3">
      <c r="A1533" s="1"/>
      <c r="B1533" t="s">
        <v>8</v>
      </c>
      <c r="C1533" t="s">
        <v>2331</v>
      </c>
      <c r="D1533" t="s">
        <v>2332</v>
      </c>
      <c r="E1533" t="s">
        <v>2333</v>
      </c>
      <c r="F1533" t="s">
        <v>2333</v>
      </c>
      <c r="G1533">
        <v>0.98080182075500499</v>
      </c>
      <c r="H1533">
        <v>0.997</v>
      </c>
      <c r="I1533">
        <v>0</v>
      </c>
      <c r="J1533">
        <v>1</v>
      </c>
      <c r="K1533" t="str">
        <f t="shared" si="36"/>
        <v>yes</v>
      </c>
      <c r="L1533" t="s">
        <v>7</v>
      </c>
      <c r="M1533">
        <v>0.96536</v>
      </c>
      <c r="N1533">
        <v>0.959449</v>
      </c>
    </row>
    <row r="1534" spans="1:14" ht="15" x14ac:dyDescent="0.3">
      <c r="A1534" s="1"/>
      <c r="B1534" t="s">
        <v>8</v>
      </c>
      <c r="C1534" t="s">
        <v>4121</v>
      </c>
      <c r="D1534" t="s">
        <v>8460</v>
      </c>
      <c r="E1534" t="s">
        <v>8461</v>
      </c>
      <c r="F1534" t="s">
        <v>8461</v>
      </c>
      <c r="G1534">
        <v>0.67513364553451505</v>
      </c>
      <c r="H1534">
        <v>0.997</v>
      </c>
      <c r="I1534">
        <v>0</v>
      </c>
      <c r="J1534">
        <v>1</v>
      </c>
      <c r="K1534" t="str">
        <f t="shared" si="36"/>
        <v>yes</v>
      </c>
      <c r="L1534" t="s">
        <v>7</v>
      </c>
      <c r="M1534">
        <v>0.98010699999999995</v>
      </c>
      <c r="N1534">
        <v>0.97903099999999998</v>
      </c>
    </row>
    <row r="1535" spans="1:14" ht="15" x14ac:dyDescent="0.3">
      <c r="A1535" s="1"/>
      <c r="B1535" t="s">
        <v>8</v>
      </c>
      <c r="C1535" t="s">
        <v>4579</v>
      </c>
      <c r="D1535" t="s">
        <v>9249</v>
      </c>
      <c r="E1535" t="s">
        <v>9250</v>
      </c>
      <c r="F1535" t="s">
        <v>9250</v>
      </c>
      <c r="G1535">
        <v>0.312891244888306</v>
      </c>
      <c r="H1535">
        <v>0.997</v>
      </c>
      <c r="I1535">
        <v>0.85699999999999998</v>
      </c>
      <c r="J1535">
        <v>1</v>
      </c>
      <c r="K1535" t="str">
        <f t="shared" si="36"/>
        <v>yes</v>
      </c>
      <c r="L1535" t="s">
        <v>7</v>
      </c>
      <c r="M1535">
        <v>0.95821299999999998</v>
      </c>
      <c r="N1535">
        <v>0.95743</v>
      </c>
    </row>
    <row r="1536" spans="1:14" ht="15" x14ac:dyDescent="0.3">
      <c r="A1536" s="1"/>
      <c r="B1536" t="s">
        <v>8</v>
      </c>
      <c r="C1536" t="s">
        <v>4594</v>
      </c>
      <c r="D1536" t="s">
        <v>9262</v>
      </c>
      <c r="E1536" t="s">
        <v>6036</v>
      </c>
      <c r="F1536" s="9">
        <v>42036</v>
      </c>
      <c r="G1536">
        <v>0.95146280527114901</v>
      </c>
      <c r="H1536">
        <v>0.997</v>
      </c>
      <c r="I1536">
        <v>0.4</v>
      </c>
      <c r="J1536">
        <v>0.34599999999999997</v>
      </c>
      <c r="K1536" t="str">
        <f t="shared" si="36"/>
        <v>yes</v>
      </c>
      <c r="L1536" t="s">
        <v>7</v>
      </c>
      <c r="M1536">
        <v>0.95613999999999999</v>
      </c>
      <c r="N1536">
        <v>0.95957700000000001</v>
      </c>
    </row>
    <row r="1537" spans="1:14" ht="15" x14ac:dyDescent="0.3">
      <c r="A1537" s="1"/>
      <c r="B1537" t="s">
        <v>8</v>
      </c>
      <c r="C1537" t="s">
        <v>5072</v>
      </c>
      <c r="D1537" t="s">
        <v>10267</v>
      </c>
      <c r="E1537" t="s">
        <v>10268</v>
      </c>
      <c r="F1537" t="s">
        <v>10268</v>
      </c>
      <c r="G1537">
        <v>0.87423169612884499</v>
      </c>
      <c r="H1537">
        <v>0.997</v>
      </c>
      <c r="I1537">
        <v>0.85699999999999998</v>
      </c>
      <c r="J1537">
        <v>1</v>
      </c>
      <c r="K1537" t="str">
        <f t="shared" si="36"/>
        <v>yes</v>
      </c>
      <c r="L1537" t="s">
        <v>7</v>
      </c>
      <c r="M1537">
        <v>0.90198999999999996</v>
      </c>
      <c r="N1537">
        <v>0.91680099999999998</v>
      </c>
    </row>
    <row r="1538" spans="1:14" ht="15" x14ac:dyDescent="0.3">
      <c r="A1538" s="1"/>
      <c r="B1538" t="s">
        <v>8</v>
      </c>
      <c r="C1538" t="s">
        <v>326</v>
      </c>
      <c r="D1538" t="s">
        <v>327</v>
      </c>
      <c r="E1538" s="9">
        <v>33329</v>
      </c>
      <c r="F1538" s="9">
        <v>33329</v>
      </c>
      <c r="G1538">
        <v>0.91997802257537797</v>
      </c>
      <c r="H1538">
        <v>0.996</v>
      </c>
      <c r="I1538">
        <v>0.4</v>
      </c>
      <c r="J1538">
        <v>1</v>
      </c>
      <c r="K1538" t="str">
        <f t="shared" si="36"/>
        <v>yes</v>
      </c>
      <c r="L1538" t="s">
        <v>7</v>
      </c>
      <c r="M1538">
        <v>0.95338000000000001</v>
      </c>
      <c r="N1538">
        <v>0.952569</v>
      </c>
    </row>
    <row r="1539" spans="1:14" ht="15" x14ac:dyDescent="0.3">
      <c r="A1539" s="1"/>
      <c r="B1539" t="s">
        <v>8</v>
      </c>
      <c r="C1539" t="s">
        <v>1834</v>
      </c>
      <c r="D1539" t="s">
        <v>1835</v>
      </c>
      <c r="E1539" t="s">
        <v>1836</v>
      </c>
      <c r="F1539" t="s">
        <v>1837</v>
      </c>
      <c r="G1539">
        <v>0.62569218873977706</v>
      </c>
      <c r="H1539">
        <v>0.996</v>
      </c>
      <c r="I1539">
        <v>0.8</v>
      </c>
      <c r="J1539">
        <v>0.98699999999999999</v>
      </c>
      <c r="K1539" t="str">
        <f t="shared" ref="K1539:K1602" si="37">IF(H1539&gt;0.64,"yes",IF(H1539&gt;=0.45,"partially","no"))</f>
        <v>yes</v>
      </c>
      <c r="L1539" t="s">
        <v>7</v>
      </c>
      <c r="M1539">
        <v>0.95477199999999995</v>
      </c>
      <c r="N1539">
        <v>0.95254300000000003</v>
      </c>
    </row>
    <row r="1540" spans="1:14" ht="15" x14ac:dyDescent="0.3">
      <c r="A1540" s="1"/>
      <c r="B1540" t="s">
        <v>8</v>
      </c>
      <c r="C1540" t="s">
        <v>1847</v>
      </c>
      <c r="D1540" t="s">
        <v>6357</v>
      </c>
      <c r="E1540" t="s">
        <v>6358</v>
      </c>
      <c r="F1540" t="s">
        <v>6358</v>
      </c>
      <c r="G1540">
        <v>0.96212625503539995</v>
      </c>
      <c r="H1540">
        <v>0.996</v>
      </c>
      <c r="I1540">
        <v>0.85699999999999998</v>
      </c>
      <c r="J1540">
        <v>1</v>
      </c>
      <c r="K1540" t="str">
        <f t="shared" si="37"/>
        <v>yes</v>
      </c>
      <c r="L1540" t="s">
        <v>7</v>
      </c>
      <c r="M1540">
        <v>0.92890200000000001</v>
      </c>
      <c r="N1540">
        <v>0.926346</v>
      </c>
    </row>
    <row r="1541" spans="1:14" ht="15" x14ac:dyDescent="0.3">
      <c r="A1541" s="1"/>
      <c r="B1541" t="s">
        <v>8</v>
      </c>
      <c r="C1541" t="s">
        <v>2196</v>
      </c>
      <c r="D1541" t="s">
        <v>2197</v>
      </c>
      <c r="E1541" t="s">
        <v>6536</v>
      </c>
      <c r="F1541" t="s">
        <v>6537</v>
      </c>
      <c r="G1541">
        <v>0.30558121204376198</v>
      </c>
      <c r="H1541">
        <v>0.996</v>
      </c>
      <c r="I1541">
        <v>0.84199999999999997</v>
      </c>
      <c r="J1541">
        <v>0.97599999999999998</v>
      </c>
      <c r="K1541" t="str">
        <f t="shared" si="37"/>
        <v>yes</v>
      </c>
      <c r="L1541" t="s">
        <v>7</v>
      </c>
      <c r="M1541">
        <v>0.97316100000000005</v>
      </c>
      <c r="N1541">
        <v>0.97228700000000001</v>
      </c>
    </row>
    <row r="1542" spans="1:14" ht="15" x14ac:dyDescent="0.3">
      <c r="A1542" s="1"/>
      <c r="B1542" t="s">
        <v>8</v>
      </c>
      <c r="C1542" t="s">
        <v>3562</v>
      </c>
      <c r="D1542" t="s">
        <v>7432</v>
      </c>
      <c r="E1542" t="s">
        <v>7430</v>
      </c>
      <c r="F1542" t="s">
        <v>7433</v>
      </c>
      <c r="G1542">
        <v>0.59564256668090798</v>
      </c>
      <c r="H1542">
        <v>0.996</v>
      </c>
      <c r="I1542">
        <v>0.88900000000000001</v>
      </c>
      <c r="J1542">
        <v>0.94299999999999995</v>
      </c>
      <c r="K1542" t="str">
        <f t="shared" si="37"/>
        <v>yes</v>
      </c>
      <c r="L1542" t="s">
        <v>7</v>
      </c>
      <c r="M1542">
        <v>0.95556399999999997</v>
      </c>
      <c r="N1542">
        <v>0.95602399999999998</v>
      </c>
    </row>
    <row r="1543" spans="1:14" ht="15" x14ac:dyDescent="0.3">
      <c r="A1543" s="1"/>
      <c r="B1543" t="s">
        <v>8</v>
      </c>
      <c r="C1543" t="s">
        <v>4305</v>
      </c>
      <c r="D1543" t="s">
        <v>8750</v>
      </c>
      <c r="E1543" t="s">
        <v>8751</v>
      </c>
      <c r="F1543" t="s">
        <v>8752</v>
      </c>
      <c r="G1543">
        <v>0.428563892841339</v>
      </c>
      <c r="H1543">
        <v>0.996</v>
      </c>
      <c r="I1543">
        <v>0.85699999999999998</v>
      </c>
      <c r="J1543">
        <v>0.98699999999999999</v>
      </c>
      <c r="K1543" t="str">
        <f t="shared" si="37"/>
        <v>yes</v>
      </c>
      <c r="L1543" t="s">
        <v>7</v>
      </c>
      <c r="M1543">
        <v>0.96113099999999996</v>
      </c>
      <c r="N1543">
        <v>0.96240300000000001</v>
      </c>
    </row>
    <row r="1544" spans="1:14" ht="15" x14ac:dyDescent="0.3">
      <c r="A1544" s="1"/>
      <c r="B1544" t="s">
        <v>8</v>
      </c>
      <c r="C1544" t="s">
        <v>4567</v>
      </c>
      <c r="D1544" t="s">
        <v>9230</v>
      </c>
      <c r="E1544" t="s">
        <v>9231</v>
      </c>
      <c r="F1544" t="s">
        <v>9231</v>
      </c>
      <c r="G1544">
        <v>0.76521927118301403</v>
      </c>
      <c r="H1544">
        <v>0.996</v>
      </c>
      <c r="I1544">
        <v>0.85699999999999998</v>
      </c>
      <c r="J1544">
        <v>1</v>
      </c>
      <c r="K1544" t="str">
        <f t="shared" si="37"/>
        <v>yes</v>
      </c>
      <c r="L1544" t="s">
        <v>7</v>
      </c>
      <c r="M1544">
        <v>0.95136200000000004</v>
      </c>
      <c r="N1544">
        <v>0.95039899999999999</v>
      </c>
    </row>
    <row r="1545" spans="1:14" ht="15" x14ac:dyDescent="0.3">
      <c r="A1545" s="1"/>
      <c r="B1545" t="s">
        <v>8</v>
      </c>
      <c r="C1545" t="s">
        <v>4659</v>
      </c>
      <c r="D1545" t="s">
        <v>243</v>
      </c>
      <c r="E1545" t="s">
        <v>87</v>
      </c>
      <c r="F1545" t="s">
        <v>87</v>
      </c>
      <c r="G1545">
        <v>0.76568204164505005</v>
      </c>
      <c r="H1545">
        <v>0.996</v>
      </c>
      <c r="I1545">
        <v>0</v>
      </c>
      <c r="J1545">
        <v>1</v>
      </c>
      <c r="K1545" t="str">
        <f t="shared" si="37"/>
        <v>yes</v>
      </c>
      <c r="L1545" t="s">
        <v>7</v>
      </c>
      <c r="M1545">
        <v>0.92302600000000001</v>
      </c>
      <c r="N1545">
        <v>0.92302600000000001</v>
      </c>
    </row>
    <row r="1546" spans="1:14" ht="15" x14ac:dyDescent="0.3">
      <c r="A1546" s="1"/>
      <c r="B1546" t="s">
        <v>8</v>
      </c>
      <c r="C1546" t="s">
        <v>4708</v>
      </c>
      <c r="D1546" t="s">
        <v>9554</v>
      </c>
      <c r="E1546" t="s">
        <v>9553</v>
      </c>
      <c r="F1546" t="s">
        <v>9555</v>
      </c>
      <c r="G1546">
        <v>0.52109664678573597</v>
      </c>
      <c r="H1546">
        <v>0.996</v>
      </c>
      <c r="I1546">
        <v>0.88900000000000001</v>
      </c>
      <c r="J1546">
        <v>0.99399999999999999</v>
      </c>
      <c r="K1546" t="str">
        <f t="shared" si="37"/>
        <v>yes</v>
      </c>
      <c r="L1546" t="s">
        <v>7</v>
      </c>
      <c r="M1546">
        <v>0.95628100000000005</v>
      </c>
      <c r="N1546">
        <v>0.95345100000000005</v>
      </c>
    </row>
    <row r="1547" spans="1:14" ht="15" x14ac:dyDescent="0.3">
      <c r="A1547" s="1"/>
      <c r="B1547" t="s">
        <v>8</v>
      </c>
      <c r="C1547" t="s">
        <v>5009</v>
      </c>
      <c r="D1547" t="s">
        <v>10158</v>
      </c>
      <c r="E1547" t="s">
        <v>10159</v>
      </c>
      <c r="F1547" t="s">
        <v>10159</v>
      </c>
      <c r="G1547">
        <v>0.60177767276763905</v>
      </c>
      <c r="H1547">
        <v>0.996</v>
      </c>
      <c r="I1547">
        <v>0.8</v>
      </c>
      <c r="J1547">
        <v>1</v>
      </c>
      <c r="K1547" t="str">
        <f t="shared" si="37"/>
        <v>yes</v>
      </c>
      <c r="L1547" t="s">
        <v>7</v>
      </c>
      <c r="M1547">
        <v>0.96420399999999995</v>
      </c>
      <c r="N1547">
        <v>0.96657800000000005</v>
      </c>
    </row>
    <row r="1548" spans="1:14" ht="15" x14ac:dyDescent="0.3">
      <c r="A1548" s="1"/>
      <c r="B1548" t="s">
        <v>8</v>
      </c>
      <c r="C1548" t="s">
        <v>176</v>
      </c>
      <c r="D1548" t="s">
        <v>180</v>
      </c>
      <c r="E1548" t="s">
        <v>178</v>
      </c>
      <c r="F1548" t="s">
        <v>178</v>
      </c>
      <c r="G1548">
        <v>0.80878967046737704</v>
      </c>
      <c r="H1548">
        <v>0.995</v>
      </c>
      <c r="I1548">
        <v>0</v>
      </c>
      <c r="J1548">
        <v>1</v>
      </c>
      <c r="K1548" t="str">
        <f t="shared" si="37"/>
        <v>yes</v>
      </c>
      <c r="L1548" t="s">
        <v>7</v>
      </c>
      <c r="M1548">
        <v>0.9224</v>
      </c>
      <c r="N1548">
        <v>0.92542899999999995</v>
      </c>
    </row>
    <row r="1549" spans="1:14" ht="15" x14ac:dyDescent="0.3">
      <c r="A1549" s="1"/>
      <c r="B1549" t="s">
        <v>8</v>
      </c>
      <c r="C1549" t="s">
        <v>1573</v>
      </c>
      <c r="D1549" t="s">
        <v>6176</v>
      </c>
      <c r="E1549" t="s">
        <v>6177</v>
      </c>
      <c r="F1549" t="s">
        <v>1575</v>
      </c>
      <c r="G1549">
        <v>0.99786800146102905</v>
      </c>
      <c r="H1549">
        <v>0.995</v>
      </c>
      <c r="I1549">
        <v>0</v>
      </c>
      <c r="J1549">
        <v>1</v>
      </c>
      <c r="K1549" t="str">
        <f t="shared" si="37"/>
        <v>yes</v>
      </c>
      <c r="L1549" t="s">
        <v>7</v>
      </c>
      <c r="M1549">
        <v>0.95460199999999995</v>
      </c>
      <c r="N1549">
        <v>0.95050800000000002</v>
      </c>
    </row>
    <row r="1550" spans="1:14" ht="15" x14ac:dyDescent="0.3">
      <c r="A1550" s="1"/>
      <c r="B1550" t="s">
        <v>8</v>
      </c>
      <c r="C1550" t="s">
        <v>3862</v>
      </c>
      <c r="D1550" t="s">
        <v>7950</v>
      </c>
      <c r="E1550" t="s">
        <v>7951</v>
      </c>
      <c r="F1550" t="s">
        <v>7951</v>
      </c>
      <c r="G1550">
        <v>0.85324257612228405</v>
      </c>
      <c r="H1550">
        <v>0.995</v>
      </c>
      <c r="I1550">
        <v>0</v>
      </c>
      <c r="J1550">
        <v>1</v>
      </c>
      <c r="K1550" t="str">
        <f t="shared" si="37"/>
        <v>yes</v>
      </c>
      <c r="L1550" t="s">
        <v>7</v>
      </c>
      <c r="M1550">
        <v>0.94354499999999997</v>
      </c>
      <c r="N1550">
        <v>0.94564300000000001</v>
      </c>
    </row>
    <row r="1551" spans="1:14" ht="15" x14ac:dyDescent="0.3">
      <c r="A1551" s="1"/>
      <c r="B1551" t="s">
        <v>8</v>
      </c>
      <c r="C1551" t="s">
        <v>4557</v>
      </c>
      <c r="D1551" t="s">
        <v>9222</v>
      </c>
      <c r="E1551" s="9">
        <v>42186</v>
      </c>
      <c r="F1551" s="9">
        <v>42186</v>
      </c>
      <c r="G1551">
        <v>0.95154953002929699</v>
      </c>
      <c r="H1551">
        <v>0.995</v>
      </c>
      <c r="I1551">
        <v>0.5</v>
      </c>
      <c r="J1551">
        <v>1</v>
      </c>
      <c r="K1551" t="str">
        <f t="shared" si="37"/>
        <v>yes</v>
      </c>
      <c r="L1551" t="s">
        <v>7</v>
      </c>
      <c r="M1551">
        <v>0.97240899999999997</v>
      </c>
      <c r="N1551">
        <v>0.97422500000000001</v>
      </c>
    </row>
    <row r="1552" spans="1:14" ht="15" x14ac:dyDescent="0.3">
      <c r="A1552" s="1"/>
      <c r="B1552" t="s">
        <v>8</v>
      </c>
      <c r="C1552" t="s">
        <v>984</v>
      </c>
      <c r="D1552" t="s">
        <v>5818</v>
      </c>
      <c r="E1552" t="s">
        <v>5819</v>
      </c>
      <c r="F1552" t="s">
        <v>5819</v>
      </c>
      <c r="G1552">
        <v>0.99145460128784202</v>
      </c>
      <c r="H1552">
        <v>0.99399999999999999</v>
      </c>
      <c r="I1552">
        <v>0</v>
      </c>
      <c r="J1552">
        <v>1</v>
      </c>
      <c r="K1552" t="str">
        <f t="shared" si="37"/>
        <v>yes</v>
      </c>
      <c r="L1552" t="s">
        <v>7</v>
      </c>
      <c r="M1552">
        <v>0.94836900000000002</v>
      </c>
      <c r="N1552">
        <v>0.94577900000000004</v>
      </c>
    </row>
    <row r="1553" spans="1:14" ht="15" x14ac:dyDescent="0.3">
      <c r="A1553" s="1"/>
      <c r="B1553" t="s">
        <v>8</v>
      </c>
      <c r="C1553" t="s">
        <v>1696</v>
      </c>
      <c r="D1553" t="s">
        <v>1697</v>
      </c>
      <c r="E1553" t="s">
        <v>1698</v>
      </c>
      <c r="F1553" t="s">
        <v>1698</v>
      </c>
      <c r="G1553">
        <v>0.82378017902374301</v>
      </c>
      <c r="H1553">
        <v>0.99399999999999999</v>
      </c>
      <c r="I1553">
        <v>0</v>
      </c>
      <c r="J1553">
        <v>1</v>
      </c>
      <c r="K1553" t="str">
        <f t="shared" si="37"/>
        <v>yes</v>
      </c>
      <c r="L1553" t="s">
        <v>7</v>
      </c>
      <c r="M1553">
        <v>0.95844799999999997</v>
      </c>
      <c r="N1553">
        <v>0.95623000000000002</v>
      </c>
    </row>
    <row r="1554" spans="1:14" ht="15" x14ac:dyDescent="0.3">
      <c r="A1554" s="1"/>
      <c r="B1554" t="s">
        <v>8</v>
      </c>
      <c r="C1554" t="s">
        <v>1885</v>
      </c>
      <c r="D1554" t="s">
        <v>1886</v>
      </c>
      <c r="E1554" s="9">
        <v>22463</v>
      </c>
      <c r="F1554" s="9">
        <v>22463</v>
      </c>
      <c r="G1554">
        <v>0.93608981370925903</v>
      </c>
      <c r="H1554">
        <v>0.99399999999999999</v>
      </c>
      <c r="I1554">
        <v>0.4</v>
      </c>
      <c r="J1554">
        <v>1</v>
      </c>
      <c r="K1554" t="str">
        <f t="shared" si="37"/>
        <v>yes</v>
      </c>
      <c r="L1554" t="s">
        <v>7</v>
      </c>
      <c r="M1554">
        <v>0.94032300000000002</v>
      </c>
      <c r="N1554">
        <v>0.94779400000000003</v>
      </c>
    </row>
    <row r="1555" spans="1:14" ht="15" x14ac:dyDescent="0.3">
      <c r="A1555" s="1"/>
      <c r="B1555" t="s">
        <v>8</v>
      </c>
      <c r="C1555" t="s">
        <v>2245</v>
      </c>
      <c r="D1555" t="s">
        <v>2247</v>
      </c>
      <c r="E1555" t="s">
        <v>6578</v>
      </c>
      <c r="F1555" t="s">
        <v>2248</v>
      </c>
      <c r="G1555">
        <v>0.50722736120223999</v>
      </c>
      <c r="H1555">
        <v>0.99399999999999999</v>
      </c>
      <c r="I1555">
        <v>0.88900000000000001</v>
      </c>
      <c r="J1555">
        <v>0.95399999999999996</v>
      </c>
      <c r="K1555" t="str">
        <f t="shared" si="37"/>
        <v>yes</v>
      </c>
      <c r="L1555" t="s">
        <v>7</v>
      </c>
      <c r="M1555">
        <v>0.96541900000000003</v>
      </c>
      <c r="N1555">
        <v>0.96383099999999999</v>
      </c>
    </row>
    <row r="1556" spans="1:14" ht="15" x14ac:dyDescent="0.3">
      <c r="A1556" s="1"/>
      <c r="B1556" t="s">
        <v>8</v>
      </c>
      <c r="C1556" t="s">
        <v>3641</v>
      </c>
      <c r="D1556" t="s">
        <v>7553</v>
      </c>
      <c r="E1556" t="s">
        <v>7554</v>
      </c>
      <c r="F1556" t="s">
        <v>7554</v>
      </c>
      <c r="G1556">
        <v>0.53606957197189298</v>
      </c>
      <c r="H1556">
        <v>0.99399999999999999</v>
      </c>
      <c r="I1556">
        <v>0.66700000000000004</v>
      </c>
      <c r="J1556">
        <v>1</v>
      </c>
      <c r="K1556" t="str">
        <f t="shared" si="37"/>
        <v>yes</v>
      </c>
      <c r="L1556" t="s">
        <v>7</v>
      </c>
      <c r="M1556">
        <v>0.88101200000000002</v>
      </c>
      <c r="N1556">
        <v>0.899281</v>
      </c>
    </row>
    <row r="1557" spans="1:14" ht="15" x14ac:dyDescent="0.3">
      <c r="A1557" s="1"/>
      <c r="B1557" t="s">
        <v>8</v>
      </c>
      <c r="C1557" t="s">
        <v>4864</v>
      </c>
      <c r="D1557" t="s">
        <v>9861</v>
      </c>
      <c r="E1557" t="s">
        <v>9859</v>
      </c>
      <c r="F1557" t="s">
        <v>9862</v>
      </c>
      <c r="G1557">
        <v>0.29855281114578203</v>
      </c>
      <c r="H1557">
        <v>0.99399999999999999</v>
      </c>
      <c r="I1557">
        <v>0.8</v>
      </c>
      <c r="J1557">
        <v>0.97199999999999998</v>
      </c>
      <c r="K1557" t="str">
        <f t="shared" si="37"/>
        <v>yes</v>
      </c>
      <c r="L1557" t="s">
        <v>7</v>
      </c>
      <c r="M1557">
        <v>0.91982699999999995</v>
      </c>
      <c r="N1557">
        <v>0.92474400000000001</v>
      </c>
    </row>
    <row r="1558" spans="1:14" ht="15" x14ac:dyDescent="0.3">
      <c r="A1558" s="1"/>
      <c r="B1558" t="s">
        <v>8</v>
      </c>
      <c r="C1558" t="s">
        <v>5049</v>
      </c>
      <c r="D1558" t="s">
        <v>10224</v>
      </c>
      <c r="E1558" t="s">
        <v>10225</v>
      </c>
      <c r="F1558" t="s">
        <v>10226</v>
      </c>
      <c r="G1558">
        <v>0.66049045324325595</v>
      </c>
      <c r="H1558">
        <v>0.99399999999999999</v>
      </c>
      <c r="I1558">
        <v>0.90900000000000003</v>
      </c>
      <c r="J1558">
        <v>0.995</v>
      </c>
      <c r="K1558" t="str">
        <f t="shared" si="37"/>
        <v>yes</v>
      </c>
      <c r="L1558" t="s">
        <v>7</v>
      </c>
      <c r="M1558">
        <v>0.95747000000000004</v>
      </c>
      <c r="N1558">
        <v>0.95347800000000005</v>
      </c>
    </row>
    <row r="1559" spans="1:14" ht="15" x14ac:dyDescent="0.3">
      <c r="A1559" s="1"/>
      <c r="B1559" t="s">
        <v>8</v>
      </c>
      <c r="C1559" t="s">
        <v>5102</v>
      </c>
      <c r="D1559" t="s">
        <v>10323</v>
      </c>
      <c r="E1559" t="s">
        <v>10324</v>
      </c>
      <c r="F1559" t="s">
        <v>10325</v>
      </c>
      <c r="G1559">
        <v>0.188663929700851</v>
      </c>
      <c r="H1559">
        <v>0.99399999999999999</v>
      </c>
      <c r="I1559">
        <v>0.88900000000000001</v>
      </c>
      <c r="J1559">
        <v>0.96899999999999997</v>
      </c>
      <c r="K1559" t="str">
        <f t="shared" si="37"/>
        <v>yes</v>
      </c>
      <c r="L1559" t="s">
        <v>7</v>
      </c>
      <c r="M1559">
        <v>0.94874599999999998</v>
      </c>
      <c r="N1559">
        <v>0.94266799999999995</v>
      </c>
    </row>
    <row r="1560" spans="1:14" ht="15" x14ac:dyDescent="0.3">
      <c r="A1560" s="1"/>
      <c r="B1560" t="s">
        <v>8</v>
      </c>
      <c r="C1560" t="s">
        <v>939</v>
      </c>
      <c r="D1560" t="s">
        <v>5794</v>
      </c>
      <c r="E1560" t="s">
        <v>941</v>
      </c>
      <c r="F1560" t="s">
        <v>941</v>
      </c>
      <c r="G1560">
        <v>0.81811040639877297</v>
      </c>
      <c r="H1560">
        <v>0.99299999999999999</v>
      </c>
      <c r="I1560">
        <v>0.75</v>
      </c>
      <c r="J1560">
        <v>1</v>
      </c>
      <c r="K1560" t="str">
        <f t="shared" si="37"/>
        <v>yes</v>
      </c>
      <c r="L1560" t="s">
        <v>7</v>
      </c>
      <c r="M1560">
        <v>0.94455900000000004</v>
      </c>
      <c r="N1560">
        <v>0.94692900000000002</v>
      </c>
    </row>
    <row r="1561" spans="1:14" ht="15" x14ac:dyDescent="0.3">
      <c r="A1561" s="1"/>
      <c r="B1561" t="s">
        <v>8</v>
      </c>
      <c r="C1561" t="s">
        <v>3467</v>
      </c>
      <c r="D1561" t="s">
        <v>7289</v>
      </c>
      <c r="E1561" t="s">
        <v>7290</v>
      </c>
      <c r="F1561" t="s">
        <v>7290</v>
      </c>
      <c r="G1561">
        <v>0.98944079875946001</v>
      </c>
      <c r="H1561">
        <v>0.99299999999999999</v>
      </c>
      <c r="I1561">
        <v>0.5</v>
      </c>
      <c r="J1561">
        <v>1</v>
      </c>
      <c r="K1561" t="str">
        <f t="shared" si="37"/>
        <v>yes</v>
      </c>
      <c r="L1561" t="s">
        <v>7</v>
      </c>
      <c r="M1561">
        <v>0.96367999999999998</v>
      </c>
      <c r="N1561">
        <v>0.960036</v>
      </c>
    </row>
    <row r="1562" spans="1:14" ht="15" x14ac:dyDescent="0.3">
      <c r="A1562" s="1"/>
      <c r="B1562" t="s">
        <v>8</v>
      </c>
      <c r="C1562" t="s">
        <v>4653</v>
      </c>
      <c r="D1562" t="s">
        <v>9431</v>
      </c>
      <c r="E1562" t="s">
        <v>9432</v>
      </c>
      <c r="F1562" t="s">
        <v>9432</v>
      </c>
      <c r="G1562">
        <v>0.59506028890609697</v>
      </c>
      <c r="H1562">
        <v>0.99299999999999999</v>
      </c>
      <c r="I1562">
        <v>0.83299999999999996</v>
      </c>
      <c r="J1562">
        <v>1</v>
      </c>
      <c r="K1562" t="str">
        <f t="shared" si="37"/>
        <v>yes</v>
      </c>
      <c r="L1562" t="s">
        <v>7</v>
      </c>
      <c r="M1562">
        <v>0.98527399999999998</v>
      </c>
      <c r="N1562">
        <v>0.983236</v>
      </c>
    </row>
    <row r="1563" spans="1:14" ht="15" x14ac:dyDescent="0.3">
      <c r="A1563" s="1"/>
      <c r="B1563" t="s">
        <v>8</v>
      </c>
      <c r="C1563" t="s">
        <v>697</v>
      </c>
      <c r="D1563" t="s">
        <v>698</v>
      </c>
      <c r="E1563" t="s">
        <v>699</v>
      </c>
      <c r="F1563" t="s">
        <v>699</v>
      </c>
      <c r="G1563">
        <v>0.56722110509872403</v>
      </c>
      <c r="H1563">
        <v>0.99199999999999999</v>
      </c>
      <c r="I1563">
        <v>0.8</v>
      </c>
      <c r="J1563">
        <v>1</v>
      </c>
      <c r="K1563" t="str">
        <f t="shared" si="37"/>
        <v>yes</v>
      </c>
      <c r="L1563" t="s">
        <v>7</v>
      </c>
      <c r="M1563">
        <v>0.898393</v>
      </c>
      <c r="N1563">
        <v>0.91371400000000003</v>
      </c>
    </row>
    <row r="1564" spans="1:14" ht="15" x14ac:dyDescent="0.3">
      <c r="A1564" s="1"/>
      <c r="B1564" t="s">
        <v>8</v>
      </c>
      <c r="C1564" t="s">
        <v>1979</v>
      </c>
      <c r="D1564" t="s">
        <v>1980</v>
      </c>
      <c r="E1564" s="10">
        <v>24499</v>
      </c>
      <c r="F1564" s="10">
        <v>24499</v>
      </c>
      <c r="G1564">
        <v>0.88760501146316495</v>
      </c>
      <c r="H1564">
        <v>0.99199999999999999</v>
      </c>
      <c r="I1564">
        <v>0.66700000000000004</v>
      </c>
      <c r="J1564">
        <v>0.98899999999999999</v>
      </c>
      <c r="K1564" t="str">
        <f t="shared" si="37"/>
        <v>yes</v>
      </c>
      <c r="L1564" t="s">
        <v>7</v>
      </c>
      <c r="M1564">
        <v>0.92694900000000002</v>
      </c>
      <c r="N1564">
        <v>0.93</v>
      </c>
    </row>
    <row r="1565" spans="1:14" ht="15" x14ac:dyDescent="0.3">
      <c r="A1565" s="1"/>
      <c r="B1565" t="s">
        <v>8</v>
      </c>
      <c r="C1565" t="s">
        <v>4251</v>
      </c>
      <c r="D1565" t="s">
        <v>8658</v>
      </c>
      <c r="E1565" t="s">
        <v>8659</v>
      </c>
      <c r="F1565" t="s">
        <v>8660</v>
      </c>
      <c r="G1565">
        <v>3.6962766200303997E-2</v>
      </c>
      <c r="H1565">
        <v>0.99199999999999999</v>
      </c>
      <c r="I1565">
        <v>0.66700000000000004</v>
      </c>
      <c r="J1565">
        <v>0.95899999999999996</v>
      </c>
      <c r="K1565" t="str">
        <f t="shared" si="37"/>
        <v>yes</v>
      </c>
      <c r="L1565" t="s">
        <v>7</v>
      </c>
      <c r="M1565">
        <v>0.925674</v>
      </c>
      <c r="N1565">
        <v>0.92485899999999999</v>
      </c>
    </row>
    <row r="1566" spans="1:14" ht="15" x14ac:dyDescent="0.3">
      <c r="A1566" s="1"/>
      <c r="B1566" t="s">
        <v>8</v>
      </c>
      <c r="C1566" t="s">
        <v>4251</v>
      </c>
      <c r="D1566" t="s">
        <v>8658</v>
      </c>
      <c r="E1566" t="s">
        <v>8659</v>
      </c>
      <c r="F1566" t="s">
        <v>8660</v>
      </c>
      <c r="G1566">
        <v>0.99908769130706798</v>
      </c>
      <c r="H1566">
        <v>0.99199999999999999</v>
      </c>
      <c r="I1566">
        <v>0.66700000000000004</v>
      </c>
      <c r="J1566">
        <v>0.95899999999999996</v>
      </c>
      <c r="K1566" t="str">
        <f t="shared" si="37"/>
        <v>yes</v>
      </c>
      <c r="L1566" t="s">
        <v>7</v>
      </c>
      <c r="M1566">
        <v>0.925674</v>
      </c>
      <c r="N1566">
        <v>0.92485899999999999</v>
      </c>
    </row>
    <row r="1567" spans="1:14" ht="15" x14ac:dyDescent="0.3">
      <c r="A1567" s="1"/>
      <c r="B1567" t="s">
        <v>8</v>
      </c>
      <c r="C1567" t="s">
        <v>1164</v>
      </c>
      <c r="D1567" t="s">
        <v>5909</v>
      </c>
      <c r="E1567" t="s">
        <v>1165</v>
      </c>
      <c r="F1567" t="s">
        <v>1165</v>
      </c>
      <c r="G1567">
        <v>0.93348348140716597</v>
      </c>
      <c r="H1567">
        <v>0.99099999999999999</v>
      </c>
      <c r="I1567">
        <v>0</v>
      </c>
      <c r="J1567">
        <v>1</v>
      </c>
      <c r="K1567" t="str">
        <f t="shared" si="37"/>
        <v>yes</v>
      </c>
      <c r="L1567" t="s">
        <v>7</v>
      </c>
      <c r="M1567">
        <v>0.95377800000000001</v>
      </c>
      <c r="N1567">
        <v>0.94964099999999996</v>
      </c>
    </row>
    <row r="1568" spans="1:14" ht="15" x14ac:dyDescent="0.3">
      <c r="A1568" s="1"/>
      <c r="B1568" t="s">
        <v>8</v>
      </c>
      <c r="C1568" t="s">
        <v>1772</v>
      </c>
      <c r="D1568" t="s">
        <v>1773</v>
      </c>
      <c r="E1568" t="s">
        <v>1774</v>
      </c>
      <c r="F1568" t="s">
        <v>1775</v>
      </c>
      <c r="G1568">
        <v>0.96587079763412498</v>
      </c>
      <c r="H1568">
        <v>0.99099999999999999</v>
      </c>
      <c r="I1568">
        <v>0.8</v>
      </c>
      <c r="J1568">
        <v>1</v>
      </c>
      <c r="K1568" t="str">
        <f t="shared" si="37"/>
        <v>yes</v>
      </c>
      <c r="L1568" t="s">
        <v>7</v>
      </c>
      <c r="M1568">
        <v>0.94926900000000003</v>
      </c>
      <c r="N1568">
        <v>0.94569999999999999</v>
      </c>
    </row>
    <row r="1569" spans="1:14" ht="15" x14ac:dyDescent="0.3">
      <c r="A1569" s="1"/>
      <c r="B1569" t="s">
        <v>8</v>
      </c>
      <c r="C1569" t="s">
        <v>2159</v>
      </c>
      <c r="D1569" t="s">
        <v>6519</v>
      </c>
      <c r="E1569" t="s">
        <v>6520</v>
      </c>
      <c r="F1569" t="s">
        <v>2160</v>
      </c>
      <c r="G1569">
        <v>0.60922956466674805</v>
      </c>
      <c r="H1569">
        <v>0.99099999999999999</v>
      </c>
      <c r="I1569">
        <v>0.76900000000000002</v>
      </c>
      <c r="J1569">
        <v>0.89400000000000002</v>
      </c>
      <c r="K1569" t="str">
        <f t="shared" si="37"/>
        <v>yes</v>
      </c>
      <c r="L1569" t="s">
        <v>7</v>
      </c>
      <c r="M1569">
        <v>0.96993799999999997</v>
      </c>
      <c r="N1569">
        <v>0.96622600000000003</v>
      </c>
    </row>
    <row r="1570" spans="1:14" ht="15" x14ac:dyDescent="0.3">
      <c r="A1570" s="1"/>
      <c r="B1570" t="s">
        <v>8</v>
      </c>
      <c r="C1570" t="s">
        <v>3692</v>
      </c>
      <c r="D1570" t="s">
        <v>7647</v>
      </c>
      <c r="E1570" t="s">
        <v>7645</v>
      </c>
      <c r="F1570" t="s">
        <v>7648</v>
      </c>
      <c r="G1570">
        <v>0.42120388150215199</v>
      </c>
      <c r="H1570">
        <v>0.99099999999999999</v>
      </c>
      <c r="I1570">
        <v>0.57099999999999995</v>
      </c>
      <c r="J1570">
        <v>0.98899999999999999</v>
      </c>
      <c r="K1570" t="str">
        <f t="shared" si="37"/>
        <v>yes</v>
      </c>
      <c r="L1570" t="s">
        <v>7</v>
      </c>
      <c r="M1570">
        <v>0.93723500000000004</v>
      </c>
      <c r="N1570">
        <v>0.93545900000000004</v>
      </c>
    </row>
    <row r="1571" spans="1:14" ht="15" x14ac:dyDescent="0.3">
      <c r="A1571" s="1"/>
      <c r="B1571" t="s">
        <v>8</v>
      </c>
      <c r="C1571" t="s">
        <v>4050</v>
      </c>
      <c r="D1571" t="s">
        <v>8320</v>
      </c>
      <c r="E1571" t="s">
        <v>8321</v>
      </c>
      <c r="F1571" t="s">
        <v>8321</v>
      </c>
      <c r="G1571">
        <v>0.93386691808700595</v>
      </c>
      <c r="H1571">
        <v>0.99099999999999999</v>
      </c>
      <c r="I1571">
        <v>0</v>
      </c>
      <c r="J1571">
        <v>1</v>
      </c>
      <c r="K1571" t="str">
        <f t="shared" si="37"/>
        <v>yes</v>
      </c>
      <c r="L1571" t="s">
        <v>7</v>
      </c>
      <c r="M1571">
        <v>0.95121599999999995</v>
      </c>
      <c r="N1571">
        <v>0.95171399999999995</v>
      </c>
    </row>
    <row r="1572" spans="1:14" ht="15" x14ac:dyDescent="0.3">
      <c r="A1572" s="1"/>
      <c r="B1572" t="s">
        <v>8</v>
      </c>
      <c r="C1572" t="s">
        <v>4679</v>
      </c>
      <c r="D1572" t="s">
        <v>9476</v>
      </c>
      <c r="E1572" t="s">
        <v>9477</v>
      </c>
      <c r="F1572" t="s">
        <v>9478</v>
      </c>
      <c r="G1572">
        <v>0.73660230636596702</v>
      </c>
      <c r="H1572">
        <v>0.99099999999999999</v>
      </c>
      <c r="I1572">
        <v>0.75</v>
      </c>
      <c r="J1572">
        <v>0.98099999999999998</v>
      </c>
      <c r="K1572" t="str">
        <f t="shared" si="37"/>
        <v>yes</v>
      </c>
      <c r="L1572" t="s">
        <v>7</v>
      </c>
      <c r="M1572">
        <v>0.90939400000000004</v>
      </c>
      <c r="N1572">
        <v>0.91237900000000005</v>
      </c>
    </row>
    <row r="1573" spans="1:14" ht="15" x14ac:dyDescent="0.3">
      <c r="A1573" s="1"/>
      <c r="B1573" t="s">
        <v>8</v>
      </c>
      <c r="C1573" t="s">
        <v>432</v>
      </c>
      <c r="D1573" t="s">
        <v>5486</v>
      </c>
      <c r="E1573" t="s">
        <v>432</v>
      </c>
      <c r="F1573" t="s">
        <v>5486</v>
      </c>
      <c r="G1573">
        <v>0.67911827564239502</v>
      </c>
      <c r="H1573">
        <v>0.99</v>
      </c>
      <c r="I1573">
        <v>0.90900000000000003</v>
      </c>
      <c r="J1573">
        <v>0.98299999999999998</v>
      </c>
      <c r="K1573" t="str">
        <f t="shared" si="37"/>
        <v>yes</v>
      </c>
      <c r="L1573" t="s">
        <v>7</v>
      </c>
      <c r="M1573">
        <v>0.90498900000000004</v>
      </c>
      <c r="N1573">
        <v>0.911744</v>
      </c>
    </row>
    <row r="1574" spans="1:14" ht="15" x14ac:dyDescent="0.3">
      <c r="A1574" s="1"/>
      <c r="B1574" t="s">
        <v>8</v>
      </c>
      <c r="C1574" t="s">
        <v>3956</v>
      </c>
      <c r="D1574" t="s">
        <v>8135</v>
      </c>
      <c r="E1574" t="s">
        <v>8140</v>
      </c>
      <c r="F1574" t="s">
        <v>8136</v>
      </c>
      <c r="G1574">
        <v>0.87968355417251598</v>
      </c>
      <c r="H1574">
        <v>0.99</v>
      </c>
      <c r="I1574">
        <v>0</v>
      </c>
      <c r="J1574">
        <v>0.81799999999999995</v>
      </c>
      <c r="K1574" t="str">
        <f t="shared" si="37"/>
        <v>yes</v>
      </c>
      <c r="L1574" t="s">
        <v>7</v>
      </c>
      <c r="M1574">
        <v>0.96807200000000004</v>
      </c>
      <c r="N1574">
        <v>0.96245499999999995</v>
      </c>
    </row>
    <row r="1575" spans="1:14" ht="15" x14ac:dyDescent="0.3">
      <c r="A1575" s="1"/>
      <c r="B1575" t="s">
        <v>8</v>
      </c>
      <c r="C1575" t="s">
        <v>4232</v>
      </c>
      <c r="D1575" t="s">
        <v>8623</v>
      </c>
      <c r="E1575" t="s">
        <v>8624</v>
      </c>
      <c r="F1575" t="s">
        <v>8624</v>
      </c>
      <c r="G1575">
        <v>0.84029352664947499</v>
      </c>
      <c r="H1575">
        <v>0.99</v>
      </c>
      <c r="I1575">
        <v>0.5</v>
      </c>
      <c r="J1575">
        <v>1</v>
      </c>
      <c r="K1575" t="str">
        <f t="shared" si="37"/>
        <v>yes</v>
      </c>
      <c r="L1575" t="s">
        <v>7</v>
      </c>
      <c r="M1575">
        <v>0.98300299999999996</v>
      </c>
      <c r="N1575">
        <v>0.98243100000000005</v>
      </c>
    </row>
    <row r="1576" spans="1:14" ht="15" x14ac:dyDescent="0.3">
      <c r="A1576" s="1"/>
      <c r="B1576" t="s">
        <v>8</v>
      </c>
      <c r="C1576" t="s">
        <v>4271</v>
      </c>
      <c r="D1576" t="s">
        <v>8690</v>
      </c>
      <c r="E1576" t="s">
        <v>8691</v>
      </c>
      <c r="F1576" t="s">
        <v>8692</v>
      </c>
      <c r="G1576">
        <v>0.96942365169525102</v>
      </c>
      <c r="H1576">
        <v>0.99</v>
      </c>
      <c r="I1576">
        <v>0.75</v>
      </c>
      <c r="J1576">
        <v>1</v>
      </c>
      <c r="K1576" t="str">
        <f t="shared" si="37"/>
        <v>yes</v>
      </c>
      <c r="L1576" t="s">
        <v>7</v>
      </c>
      <c r="M1576">
        <v>0.95263399999999998</v>
      </c>
      <c r="N1576">
        <v>0.94819399999999998</v>
      </c>
    </row>
    <row r="1577" spans="1:14" ht="15" x14ac:dyDescent="0.3">
      <c r="A1577" s="1"/>
      <c r="B1577" t="s">
        <v>8</v>
      </c>
      <c r="C1577" t="s">
        <v>4901</v>
      </c>
      <c r="D1577" t="s">
        <v>9936</v>
      </c>
      <c r="E1577" t="s">
        <v>9934</v>
      </c>
      <c r="F1577" t="s">
        <v>9937</v>
      </c>
      <c r="G1577">
        <v>0.57694005966186501</v>
      </c>
      <c r="H1577">
        <v>0.99</v>
      </c>
      <c r="I1577">
        <v>0.222</v>
      </c>
      <c r="J1577">
        <v>1</v>
      </c>
      <c r="K1577" t="str">
        <f t="shared" si="37"/>
        <v>yes</v>
      </c>
      <c r="L1577" t="s">
        <v>7</v>
      </c>
      <c r="M1577">
        <v>0.834287</v>
      </c>
      <c r="N1577">
        <v>0.82544099999999998</v>
      </c>
    </row>
    <row r="1578" spans="1:14" ht="15" x14ac:dyDescent="0.3">
      <c r="A1578" s="1"/>
      <c r="B1578" t="s">
        <v>8</v>
      </c>
      <c r="C1578" t="s">
        <v>5043</v>
      </c>
      <c r="D1578" t="s">
        <v>10217</v>
      </c>
      <c r="E1578" t="s">
        <v>10218</v>
      </c>
      <c r="F1578" t="s">
        <v>10218</v>
      </c>
      <c r="G1578">
        <v>0.98978704214096103</v>
      </c>
      <c r="H1578">
        <v>0.99</v>
      </c>
      <c r="I1578">
        <v>0</v>
      </c>
      <c r="J1578">
        <v>1</v>
      </c>
      <c r="K1578" t="str">
        <f t="shared" si="37"/>
        <v>yes</v>
      </c>
      <c r="L1578" t="s">
        <v>7</v>
      </c>
      <c r="M1578">
        <v>0.965588</v>
      </c>
      <c r="N1578">
        <v>0.95805499999999999</v>
      </c>
    </row>
    <row r="1579" spans="1:14" ht="15" x14ac:dyDescent="0.3">
      <c r="A1579" s="1"/>
      <c r="B1579" t="s">
        <v>8</v>
      </c>
      <c r="C1579" t="s">
        <v>4088</v>
      </c>
      <c r="D1579" t="s">
        <v>8390</v>
      </c>
      <c r="E1579" t="s">
        <v>8391</v>
      </c>
      <c r="F1579" t="s">
        <v>8392</v>
      </c>
      <c r="G1579">
        <v>0.42343869805335999</v>
      </c>
      <c r="H1579">
        <v>0.98899999999999999</v>
      </c>
      <c r="I1579">
        <v>0</v>
      </c>
      <c r="J1579">
        <v>0.70099999999999996</v>
      </c>
      <c r="K1579" t="str">
        <f t="shared" si="37"/>
        <v>yes</v>
      </c>
      <c r="L1579" t="s">
        <v>7</v>
      </c>
      <c r="M1579">
        <v>0.969885</v>
      </c>
      <c r="N1579">
        <v>0.96873200000000004</v>
      </c>
    </row>
    <row r="1580" spans="1:14" ht="15" x14ac:dyDescent="0.3">
      <c r="A1580" s="1"/>
      <c r="B1580" t="s">
        <v>8</v>
      </c>
      <c r="C1580" t="s">
        <v>4345</v>
      </c>
      <c r="D1580" t="s">
        <v>8839</v>
      </c>
      <c r="E1580" t="s">
        <v>8840</v>
      </c>
      <c r="F1580" t="s">
        <v>8840</v>
      </c>
      <c r="G1580">
        <v>0.897047519683838</v>
      </c>
      <c r="H1580">
        <v>0.98899999999999999</v>
      </c>
      <c r="I1580">
        <v>0</v>
      </c>
      <c r="J1580">
        <v>1</v>
      </c>
      <c r="K1580" t="str">
        <f t="shared" si="37"/>
        <v>yes</v>
      </c>
      <c r="L1580" t="s">
        <v>7</v>
      </c>
      <c r="M1580">
        <v>0.97004400000000002</v>
      </c>
      <c r="N1580">
        <v>0.96792</v>
      </c>
    </row>
    <row r="1581" spans="1:14" ht="15" x14ac:dyDescent="0.3">
      <c r="A1581" s="1"/>
      <c r="B1581" t="s">
        <v>8</v>
      </c>
      <c r="C1581" t="s">
        <v>5029</v>
      </c>
      <c r="D1581" t="s">
        <v>10200</v>
      </c>
      <c r="E1581" t="s">
        <v>10199</v>
      </c>
      <c r="F1581" t="s">
        <v>10199</v>
      </c>
      <c r="G1581">
        <v>0.84557670354843095</v>
      </c>
      <c r="H1581">
        <v>0.98899999999999999</v>
      </c>
      <c r="I1581">
        <v>0.76900000000000002</v>
      </c>
      <c r="J1581">
        <v>1</v>
      </c>
      <c r="K1581" t="str">
        <f t="shared" si="37"/>
        <v>yes</v>
      </c>
      <c r="L1581" t="s">
        <v>7</v>
      </c>
      <c r="M1581">
        <v>0.95065599999999995</v>
      </c>
      <c r="N1581">
        <v>0.93890399999999996</v>
      </c>
    </row>
    <row r="1582" spans="1:14" ht="15" x14ac:dyDescent="0.3">
      <c r="A1582" s="1"/>
      <c r="B1582" t="s">
        <v>8</v>
      </c>
      <c r="C1582" t="s">
        <v>1347</v>
      </c>
      <c r="D1582" t="s">
        <v>1348</v>
      </c>
      <c r="E1582" s="9">
        <v>41395</v>
      </c>
      <c r="F1582" s="9">
        <v>41395</v>
      </c>
      <c r="G1582">
        <v>0.74058741331100497</v>
      </c>
      <c r="H1582">
        <v>0.98799999999999999</v>
      </c>
      <c r="I1582">
        <v>0.4</v>
      </c>
      <c r="J1582">
        <v>1</v>
      </c>
      <c r="K1582" t="str">
        <f t="shared" si="37"/>
        <v>yes</v>
      </c>
      <c r="L1582" t="s">
        <v>7</v>
      </c>
      <c r="M1582">
        <v>0.92474100000000004</v>
      </c>
      <c r="N1582">
        <v>0.92621100000000001</v>
      </c>
    </row>
    <row r="1583" spans="1:14" ht="15" x14ac:dyDescent="0.3">
      <c r="A1583" s="1"/>
      <c r="B1583" t="s">
        <v>8</v>
      </c>
      <c r="C1583" t="s">
        <v>3321</v>
      </c>
      <c r="D1583" t="s">
        <v>6956</v>
      </c>
      <c r="E1583" t="s">
        <v>6957</v>
      </c>
      <c r="F1583" t="s">
        <v>6958</v>
      </c>
      <c r="G1583">
        <v>0.52750927209854104</v>
      </c>
      <c r="H1583">
        <v>0.98799999999999999</v>
      </c>
      <c r="I1583">
        <v>0.73699999999999999</v>
      </c>
      <c r="J1583">
        <v>0.98499999999999999</v>
      </c>
      <c r="K1583" t="str">
        <f t="shared" si="37"/>
        <v>yes</v>
      </c>
      <c r="L1583" t="s">
        <v>7</v>
      </c>
      <c r="M1583">
        <v>0.95567599999999997</v>
      </c>
      <c r="N1583">
        <v>0.95333800000000002</v>
      </c>
    </row>
    <row r="1584" spans="1:14" ht="15" x14ac:dyDescent="0.3">
      <c r="A1584" s="1"/>
      <c r="B1584" t="s">
        <v>8</v>
      </c>
      <c r="C1584" t="s">
        <v>4190</v>
      </c>
      <c r="D1584" t="s">
        <v>8562</v>
      </c>
      <c r="E1584" t="s">
        <v>8563</v>
      </c>
      <c r="F1584" t="s">
        <v>8563</v>
      </c>
      <c r="G1584">
        <v>0.54980021715164196</v>
      </c>
      <c r="H1584">
        <v>0.98799999999999999</v>
      </c>
      <c r="I1584">
        <v>0.5</v>
      </c>
      <c r="J1584">
        <v>1</v>
      </c>
      <c r="K1584" t="str">
        <f t="shared" si="37"/>
        <v>yes</v>
      </c>
      <c r="L1584" t="s">
        <v>7</v>
      </c>
      <c r="M1584">
        <v>0.74091899999999999</v>
      </c>
      <c r="N1584">
        <v>0.74198699999999995</v>
      </c>
    </row>
    <row r="1585" spans="1:14" ht="15" x14ac:dyDescent="0.3">
      <c r="A1585" s="1"/>
      <c r="B1585" t="s">
        <v>8</v>
      </c>
      <c r="C1585" t="s">
        <v>4202</v>
      </c>
      <c r="D1585" t="s">
        <v>8589</v>
      </c>
      <c r="E1585" t="s">
        <v>8590</v>
      </c>
      <c r="F1585" t="s">
        <v>8591</v>
      </c>
      <c r="G1585">
        <v>0.99666100740432695</v>
      </c>
      <c r="H1585">
        <v>0.98799999999999999</v>
      </c>
      <c r="I1585">
        <v>0.5</v>
      </c>
      <c r="J1585">
        <v>0.94099999999999995</v>
      </c>
      <c r="K1585" t="str">
        <f t="shared" si="37"/>
        <v>yes</v>
      </c>
      <c r="L1585" t="s">
        <v>7</v>
      </c>
      <c r="M1585">
        <v>0.93739099999999997</v>
      </c>
      <c r="N1585">
        <v>0.95109500000000002</v>
      </c>
    </row>
    <row r="1586" spans="1:14" ht="15" x14ac:dyDescent="0.3">
      <c r="A1586" s="1"/>
      <c r="B1586" t="s">
        <v>8</v>
      </c>
      <c r="C1586" t="s">
        <v>4542</v>
      </c>
      <c r="D1586" t="s">
        <v>9192</v>
      </c>
      <c r="E1586" t="s">
        <v>9190</v>
      </c>
      <c r="F1586" t="s">
        <v>9190</v>
      </c>
      <c r="G1586">
        <v>0.33442246913909901</v>
      </c>
      <c r="H1586">
        <v>0.98799999999999999</v>
      </c>
      <c r="I1586">
        <v>0.8</v>
      </c>
      <c r="J1586">
        <v>1</v>
      </c>
      <c r="K1586" t="str">
        <f t="shared" si="37"/>
        <v>yes</v>
      </c>
      <c r="L1586" t="s">
        <v>7</v>
      </c>
      <c r="M1586">
        <v>0.94483200000000001</v>
      </c>
      <c r="N1586">
        <v>0.94225800000000004</v>
      </c>
    </row>
    <row r="1587" spans="1:14" ht="15" x14ac:dyDescent="0.3">
      <c r="A1587" s="1"/>
      <c r="B1587" t="s">
        <v>8</v>
      </c>
      <c r="C1587" t="s">
        <v>82</v>
      </c>
      <c r="D1587" t="s">
        <v>5217</v>
      </c>
      <c r="E1587" t="s">
        <v>82</v>
      </c>
      <c r="F1587" t="s">
        <v>5217</v>
      </c>
      <c r="G1587">
        <v>0.97259759902954102</v>
      </c>
      <c r="H1587">
        <v>0.98699999999999999</v>
      </c>
      <c r="I1587">
        <v>0.5</v>
      </c>
      <c r="J1587">
        <v>0.97099999999999997</v>
      </c>
      <c r="K1587" t="str">
        <f t="shared" si="37"/>
        <v>yes</v>
      </c>
      <c r="L1587" t="s">
        <v>7</v>
      </c>
      <c r="M1587">
        <v>0.95999800000000002</v>
      </c>
      <c r="N1587">
        <v>0.95836100000000002</v>
      </c>
    </row>
    <row r="1588" spans="1:14" ht="15" x14ac:dyDescent="0.3">
      <c r="A1588" s="1"/>
      <c r="B1588" t="s">
        <v>8</v>
      </c>
      <c r="C1588" t="s">
        <v>3259</v>
      </c>
      <c r="D1588" t="s">
        <v>6842</v>
      </c>
      <c r="E1588" t="s">
        <v>6843</v>
      </c>
      <c r="F1588" t="s">
        <v>6844</v>
      </c>
      <c r="G1588">
        <v>0.46809223294258101</v>
      </c>
      <c r="H1588">
        <v>0.98699999999999999</v>
      </c>
      <c r="I1588">
        <v>0</v>
      </c>
      <c r="J1588">
        <v>0.82</v>
      </c>
      <c r="K1588" t="str">
        <f t="shared" si="37"/>
        <v>yes</v>
      </c>
      <c r="L1588" t="s">
        <v>7</v>
      </c>
      <c r="M1588">
        <v>0.92290499999999998</v>
      </c>
      <c r="N1588">
        <v>0.91720999999999997</v>
      </c>
    </row>
    <row r="1589" spans="1:14" ht="15" x14ac:dyDescent="0.3">
      <c r="A1589" s="1"/>
      <c r="B1589" t="s">
        <v>8</v>
      </c>
      <c r="C1589" t="s">
        <v>4139</v>
      </c>
      <c r="D1589" t="s">
        <v>8490</v>
      </c>
      <c r="E1589" t="s">
        <v>8491</v>
      </c>
      <c r="F1589" t="s">
        <v>8491</v>
      </c>
      <c r="G1589">
        <v>0.53585183620452903</v>
      </c>
      <c r="H1589">
        <v>0.98699999999999999</v>
      </c>
      <c r="I1589">
        <v>0.66700000000000004</v>
      </c>
      <c r="J1589">
        <v>1</v>
      </c>
      <c r="K1589" t="str">
        <f t="shared" si="37"/>
        <v>yes</v>
      </c>
      <c r="L1589" t="s">
        <v>7</v>
      </c>
      <c r="M1589">
        <v>0.98694199999999999</v>
      </c>
      <c r="N1589">
        <v>0.98278100000000002</v>
      </c>
    </row>
    <row r="1590" spans="1:14" ht="15" x14ac:dyDescent="0.3">
      <c r="A1590" s="1"/>
      <c r="B1590" t="s">
        <v>8</v>
      </c>
      <c r="C1590" t="s">
        <v>4962</v>
      </c>
      <c r="D1590" t="s">
        <v>10051</v>
      </c>
      <c r="E1590" t="s">
        <v>10049</v>
      </c>
      <c r="F1590" t="s">
        <v>10052</v>
      </c>
      <c r="G1590">
        <v>0.47240978479385398</v>
      </c>
      <c r="H1590">
        <v>0.98699999999999999</v>
      </c>
      <c r="I1590">
        <v>0.8</v>
      </c>
      <c r="J1590">
        <v>0.99199999999999999</v>
      </c>
      <c r="K1590" t="str">
        <f t="shared" si="37"/>
        <v>yes</v>
      </c>
      <c r="L1590" t="s">
        <v>7</v>
      </c>
      <c r="M1590">
        <v>0.970163</v>
      </c>
      <c r="N1590">
        <v>0.96924100000000002</v>
      </c>
    </row>
    <row r="1591" spans="1:14" ht="15" x14ac:dyDescent="0.3">
      <c r="A1591" s="1"/>
      <c r="B1591" t="s">
        <v>8</v>
      </c>
      <c r="C1591" t="s">
        <v>1350</v>
      </c>
      <c r="D1591" t="s">
        <v>1341</v>
      </c>
      <c r="E1591" t="s">
        <v>6036</v>
      </c>
      <c r="F1591" s="9">
        <v>42644</v>
      </c>
      <c r="G1591">
        <v>0.93444514274597201</v>
      </c>
      <c r="H1591">
        <v>0.98599999999999999</v>
      </c>
      <c r="I1591">
        <v>0.4</v>
      </c>
      <c r="J1591">
        <v>0.434</v>
      </c>
      <c r="K1591" t="str">
        <f t="shared" si="37"/>
        <v>yes</v>
      </c>
      <c r="L1591" t="s">
        <v>7</v>
      </c>
      <c r="M1591">
        <v>0.91742800000000002</v>
      </c>
      <c r="N1591">
        <v>0.90828900000000001</v>
      </c>
    </row>
    <row r="1592" spans="1:14" ht="15" x14ac:dyDescent="0.3">
      <c r="A1592" s="1"/>
      <c r="B1592" t="s">
        <v>8</v>
      </c>
      <c r="C1592" t="s">
        <v>1670</v>
      </c>
      <c r="D1592">
        <v>1891</v>
      </c>
      <c r="E1592" t="s">
        <v>1671</v>
      </c>
      <c r="F1592">
        <v>1891</v>
      </c>
      <c r="G1592">
        <v>0.99430811405181896</v>
      </c>
      <c r="H1592">
        <v>0.98599999999999999</v>
      </c>
      <c r="I1592">
        <v>0.66700000000000004</v>
      </c>
      <c r="J1592">
        <v>0.98499999999999999</v>
      </c>
      <c r="K1592" t="str">
        <f t="shared" si="37"/>
        <v>yes</v>
      </c>
      <c r="L1592" t="s">
        <v>7</v>
      </c>
      <c r="M1592">
        <v>0.77867299999999995</v>
      </c>
      <c r="N1592">
        <v>0.78910999999999998</v>
      </c>
    </row>
    <row r="1593" spans="1:14" ht="15" x14ac:dyDescent="0.3">
      <c r="A1593" s="1"/>
      <c r="B1593" t="s">
        <v>8</v>
      </c>
      <c r="C1593" t="s">
        <v>3205</v>
      </c>
      <c r="D1593" t="s">
        <v>6711</v>
      </c>
      <c r="E1593" t="s">
        <v>6712</v>
      </c>
      <c r="F1593" t="s">
        <v>6712</v>
      </c>
      <c r="G1593">
        <v>0.97537034749984697</v>
      </c>
      <c r="H1593">
        <v>0.98599999999999999</v>
      </c>
      <c r="I1593">
        <v>0.88900000000000001</v>
      </c>
      <c r="J1593">
        <v>1</v>
      </c>
      <c r="K1593" t="str">
        <f t="shared" si="37"/>
        <v>yes</v>
      </c>
      <c r="L1593" t="s">
        <v>7</v>
      </c>
      <c r="M1593">
        <v>0.89770000000000005</v>
      </c>
      <c r="N1593">
        <v>0.90237800000000001</v>
      </c>
    </row>
    <row r="1594" spans="1:14" ht="15" x14ac:dyDescent="0.3">
      <c r="A1594" s="1"/>
      <c r="B1594" t="s">
        <v>8</v>
      </c>
      <c r="C1594" t="s">
        <v>517</v>
      </c>
      <c r="D1594" t="s">
        <v>518</v>
      </c>
      <c r="E1594" t="s">
        <v>5527</v>
      </c>
      <c r="F1594" t="s">
        <v>5527</v>
      </c>
      <c r="G1594">
        <v>0.47028851509094199</v>
      </c>
      <c r="H1594">
        <v>0.98499999999999999</v>
      </c>
      <c r="I1594">
        <v>0.5</v>
      </c>
      <c r="J1594">
        <v>1</v>
      </c>
      <c r="K1594" t="str">
        <f t="shared" si="37"/>
        <v>yes</v>
      </c>
      <c r="L1594" t="s">
        <v>7</v>
      </c>
      <c r="M1594">
        <v>0.98342099999999999</v>
      </c>
      <c r="N1594">
        <v>0.98064499999999999</v>
      </c>
    </row>
    <row r="1595" spans="1:14" ht="15" x14ac:dyDescent="0.3">
      <c r="A1595" s="1"/>
      <c r="B1595" t="s">
        <v>8</v>
      </c>
      <c r="C1595" t="s">
        <v>4720</v>
      </c>
      <c r="D1595" t="s">
        <v>9572</v>
      </c>
      <c r="E1595" t="s">
        <v>9573</v>
      </c>
      <c r="F1595" t="s">
        <v>9573</v>
      </c>
      <c r="G1595">
        <v>0.70036351680755604</v>
      </c>
      <c r="H1595">
        <v>0.98499999999999999</v>
      </c>
      <c r="I1595">
        <v>0.5</v>
      </c>
      <c r="J1595">
        <v>1</v>
      </c>
      <c r="K1595" t="str">
        <f t="shared" si="37"/>
        <v>yes</v>
      </c>
      <c r="L1595" t="s">
        <v>7</v>
      </c>
      <c r="M1595">
        <v>0.84565999999999997</v>
      </c>
      <c r="N1595">
        <v>0.83388099999999998</v>
      </c>
    </row>
    <row r="1596" spans="1:14" ht="15" x14ac:dyDescent="0.3">
      <c r="A1596" s="1"/>
      <c r="B1596" t="s">
        <v>8</v>
      </c>
      <c r="C1596" t="s">
        <v>4956</v>
      </c>
      <c r="D1596" t="s">
        <v>10039</v>
      </c>
      <c r="E1596" t="s">
        <v>10040</v>
      </c>
      <c r="F1596" t="s">
        <v>10041</v>
      </c>
      <c r="G1596">
        <v>0.89707696437835704</v>
      </c>
      <c r="H1596">
        <v>0.98499999999999999</v>
      </c>
      <c r="I1596">
        <v>0.33300000000000002</v>
      </c>
      <c r="J1596">
        <v>0.90500000000000003</v>
      </c>
      <c r="K1596" t="str">
        <f t="shared" si="37"/>
        <v>yes</v>
      </c>
      <c r="L1596" t="s">
        <v>7</v>
      </c>
      <c r="M1596">
        <v>0.92322599999999999</v>
      </c>
      <c r="N1596">
        <v>0.92948399999999998</v>
      </c>
    </row>
    <row r="1597" spans="1:14" ht="15" x14ac:dyDescent="0.3">
      <c r="A1597" s="1"/>
      <c r="B1597" t="s">
        <v>8</v>
      </c>
      <c r="C1597" t="s">
        <v>4959</v>
      </c>
      <c r="D1597" t="s">
        <v>10043</v>
      </c>
      <c r="E1597" t="s">
        <v>10044</v>
      </c>
      <c r="F1597" t="s">
        <v>10045</v>
      </c>
      <c r="G1597">
        <v>0.53369760513305697</v>
      </c>
      <c r="H1597">
        <v>0.98399999999999999</v>
      </c>
      <c r="I1597">
        <v>0.76900000000000002</v>
      </c>
      <c r="J1597">
        <v>0.98899999999999999</v>
      </c>
      <c r="K1597" t="str">
        <f t="shared" si="37"/>
        <v>yes</v>
      </c>
      <c r="L1597" t="s">
        <v>7</v>
      </c>
      <c r="M1597">
        <v>0.93456600000000001</v>
      </c>
      <c r="N1597">
        <v>0.93891599999999997</v>
      </c>
    </row>
    <row r="1598" spans="1:14" ht="15" x14ac:dyDescent="0.3">
      <c r="A1598" s="1"/>
      <c r="B1598" t="s">
        <v>8</v>
      </c>
      <c r="C1598" t="s">
        <v>5145</v>
      </c>
      <c r="D1598" t="s">
        <v>10396</v>
      </c>
      <c r="E1598" t="s">
        <v>10397</v>
      </c>
      <c r="F1598" t="s">
        <v>10397</v>
      </c>
      <c r="G1598">
        <v>0.88597923517227195</v>
      </c>
      <c r="H1598">
        <v>0.98399999999999999</v>
      </c>
      <c r="I1598">
        <v>0.66700000000000004</v>
      </c>
      <c r="J1598">
        <v>1</v>
      </c>
      <c r="K1598" t="str">
        <f t="shared" si="37"/>
        <v>yes</v>
      </c>
      <c r="L1598" t="s">
        <v>7</v>
      </c>
      <c r="M1598">
        <v>0.91756599999999999</v>
      </c>
      <c r="N1598">
        <v>0.91706900000000002</v>
      </c>
    </row>
    <row r="1599" spans="1:14" ht="15" x14ac:dyDescent="0.3">
      <c r="A1599" s="1"/>
      <c r="B1599" t="s">
        <v>8</v>
      </c>
      <c r="C1599" t="s">
        <v>4020</v>
      </c>
      <c r="D1599" t="s">
        <v>8263</v>
      </c>
      <c r="E1599" t="s">
        <v>8261</v>
      </c>
      <c r="F1599" t="s">
        <v>8261</v>
      </c>
      <c r="G1599">
        <v>0.64750152826309204</v>
      </c>
      <c r="H1599">
        <v>0.98299999999999998</v>
      </c>
      <c r="I1599">
        <v>0.625</v>
      </c>
      <c r="J1599">
        <v>1</v>
      </c>
      <c r="K1599" t="str">
        <f t="shared" si="37"/>
        <v>yes</v>
      </c>
      <c r="L1599" t="s">
        <v>7</v>
      </c>
      <c r="M1599">
        <v>0.91226399999999996</v>
      </c>
      <c r="N1599">
        <v>0.90481599999999995</v>
      </c>
    </row>
    <row r="1600" spans="1:14" ht="15" x14ac:dyDescent="0.3">
      <c r="A1600" s="1"/>
      <c r="B1600" t="s">
        <v>8</v>
      </c>
      <c r="C1600" t="s">
        <v>4820</v>
      </c>
      <c r="D1600" t="s">
        <v>9787</v>
      </c>
      <c r="E1600" t="s">
        <v>9788</v>
      </c>
      <c r="F1600" t="s">
        <v>9789</v>
      </c>
      <c r="G1600">
        <v>0.58686184883117698</v>
      </c>
      <c r="H1600">
        <v>0.98299999999999998</v>
      </c>
      <c r="I1600">
        <v>0</v>
      </c>
      <c r="J1600">
        <v>0.60899999999999999</v>
      </c>
      <c r="K1600" t="str">
        <f t="shared" si="37"/>
        <v>yes</v>
      </c>
      <c r="L1600" t="s">
        <v>7</v>
      </c>
      <c r="M1600">
        <v>0.967167</v>
      </c>
      <c r="N1600">
        <v>0.96730400000000005</v>
      </c>
    </row>
    <row r="1601" spans="1:14" ht="15" x14ac:dyDescent="0.3">
      <c r="A1601" s="1"/>
      <c r="B1601" t="s">
        <v>8</v>
      </c>
      <c r="C1601" t="s">
        <v>5055</v>
      </c>
      <c r="D1601" t="s">
        <v>10238</v>
      </c>
      <c r="E1601" t="s">
        <v>10236</v>
      </c>
      <c r="F1601" t="s">
        <v>10236</v>
      </c>
      <c r="G1601">
        <v>0.42654091119766202</v>
      </c>
      <c r="H1601">
        <v>0.98299999999999998</v>
      </c>
      <c r="I1601">
        <v>0.36399999999999999</v>
      </c>
      <c r="J1601">
        <v>1</v>
      </c>
      <c r="K1601" t="str">
        <f t="shared" si="37"/>
        <v>yes</v>
      </c>
      <c r="L1601" t="s">
        <v>7</v>
      </c>
      <c r="M1601">
        <v>0.90712800000000005</v>
      </c>
      <c r="N1601">
        <v>0.89731799999999995</v>
      </c>
    </row>
    <row r="1602" spans="1:14" ht="15" x14ac:dyDescent="0.3">
      <c r="A1602" s="1"/>
      <c r="B1602" t="s">
        <v>8</v>
      </c>
      <c r="C1602" t="s">
        <v>2335</v>
      </c>
      <c r="D1602" t="s">
        <v>6640</v>
      </c>
      <c r="E1602" t="s">
        <v>6641</v>
      </c>
      <c r="F1602" t="s">
        <v>2338</v>
      </c>
      <c r="G1602">
        <v>0.81878489255905196</v>
      </c>
      <c r="H1602">
        <v>0.98199999999999998</v>
      </c>
      <c r="I1602">
        <v>0</v>
      </c>
      <c r="J1602">
        <v>0.94899999999999995</v>
      </c>
      <c r="K1602" t="str">
        <f t="shared" si="37"/>
        <v>yes</v>
      </c>
      <c r="L1602" t="s">
        <v>7</v>
      </c>
      <c r="M1602">
        <v>0.85754300000000006</v>
      </c>
      <c r="N1602">
        <v>0.85181600000000002</v>
      </c>
    </row>
    <row r="1603" spans="1:14" ht="15" x14ac:dyDescent="0.3">
      <c r="A1603" s="1"/>
      <c r="B1603" t="s">
        <v>8</v>
      </c>
      <c r="C1603" t="s">
        <v>3624</v>
      </c>
      <c r="D1603" t="s">
        <v>7528</v>
      </c>
      <c r="E1603" t="s">
        <v>7529</v>
      </c>
      <c r="F1603" t="s">
        <v>7530</v>
      </c>
      <c r="G1603">
        <v>0.75162786245346103</v>
      </c>
      <c r="H1603">
        <v>0.98199999999999998</v>
      </c>
      <c r="I1603">
        <v>0.57099999999999995</v>
      </c>
      <c r="J1603">
        <v>0.75700000000000001</v>
      </c>
      <c r="K1603" t="str">
        <f t="shared" ref="K1603:K1666" si="38">IF(H1603&gt;0.64,"yes",IF(H1603&gt;=0.45,"partially","no"))</f>
        <v>yes</v>
      </c>
      <c r="L1603" t="s">
        <v>7</v>
      </c>
      <c r="M1603">
        <v>0.93355100000000002</v>
      </c>
      <c r="N1603">
        <v>0.93538699999999997</v>
      </c>
    </row>
    <row r="1604" spans="1:14" ht="15" x14ac:dyDescent="0.3">
      <c r="A1604" s="1"/>
      <c r="B1604" t="s">
        <v>8</v>
      </c>
      <c r="C1604" t="s">
        <v>3838</v>
      </c>
      <c r="D1604" t="s">
        <v>7920</v>
      </c>
      <c r="E1604" t="s">
        <v>7921</v>
      </c>
      <c r="F1604" t="s">
        <v>7922</v>
      </c>
      <c r="G1604">
        <v>0.997780442237854</v>
      </c>
      <c r="H1604">
        <v>0.98199999999999998</v>
      </c>
      <c r="I1604">
        <v>0.66700000000000004</v>
      </c>
      <c r="J1604">
        <v>0.96799999999999997</v>
      </c>
      <c r="K1604" t="str">
        <f t="shared" si="38"/>
        <v>yes</v>
      </c>
      <c r="L1604" t="s">
        <v>7</v>
      </c>
      <c r="M1604">
        <v>0.91039400000000004</v>
      </c>
      <c r="N1604">
        <v>0.91070799999999996</v>
      </c>
    </row>
    <row r="1605" spans="1:14" ht="15" x14ac:dyDescent="0.3">
      <c r="A1605" s="1"/>
      <c r="B1605" t="s">
        <v>8</v>
      </c>
      <c r="C1605" t="s">
        <v>4299</v>
      </c>
      <c r="D1605" t="s">
        <v>8743</v>
      </c>
      <c r="E1605" t="s">
        <v>8744</v>
      </c>
      <c r="F1605" t="s">
        <v>8745</v>
      </c>
      <c r="G1605">
        <v>0.84798508882522605</v>
      </c>
      <c r="H1605">
        <v>0.98199999999999998</v>
      </c>
      <c r="I1605">
        <v>0.72699999999999998</v>
      </c>
      <c r="J1605">
        <v>0.97199999999999998</v>
      </c>
      <c r="K1605" t="str">
        <f t="shared" si="38"/>
        <v>yes</v>
      </c>
      <c r="L1605" t="s">
        <v>7</v>
      </c>
      <c r="M1605">
        <v>0.93301299999999998</v>
      </c>
      <c r="N1605">
        <v>0.93787200000000004</v>
      </c>
    </row>
    <row r="1606" spans="1:14" ht="15" x14ac:dyDescent="0.3">
      <c r="A1606" s="1"/>
      <c r="B1606" t="s">
        <v>8</v>
      </c>
      <c r="C1606" t="s">
        <v>5112</v>
      </c>
      <c r="D1606" t="s">
        <v>10340</v>
      </c>
      <c r="E1606" t="s">
        <v>10341</v>
      </c>
      <c r="F1606" t="s">
        <v>10341</v>
      </c>
      <c r="G1606">
        <v>0.956764936447144</v>
      </c>
      <c r="H1606">
        <v>0.98199999999999998</v>
      </c>
      <c r="I1606">
        <v>0.66700000000000004</v>
      </c>
      <c r="J1606">
        <v>1</v>
      </c>
      <c r="K1606" t="str">
        <f t="shared" si="38"/>
        <v>yes</v>
      </c>
      <c r="L1606" t="s">
        <v>7</v>
      </c>
      <c r="M1606">
        <v>0.85685699999999998</v>
      </c>
      <c r="N1606">
        <v>0.85486099999999998</v>
      </c>
    </row>
    <row r="1607" spans="1:14" ht="15" x14ac:dyDescent="0.3">
      <c r="A1607" s="1"/>
      <c r="B1607" t="s">
        <v>8</v>
      </c>
      <c r="C1607" t="s">
        <v>284</v>
      </c>
      <c r="D1607" t="s">
        <v>5371</v>
      </c>
      <c r="E1607" t="s">
        <v>5372</v>
      </c>
      <c r="F1607" t="s">
        <v>5373</v>
      </c>
      <c r="G1607">
        <v>0.74110108613967896</v>
      </c>
      <c r="H1607">
        <v>0.98099999999999998</v>
      </c>
      <c r="I1607">
        <v>0</v>
      </c>
      <c r="J1607">
        <v>1</v>
      </c>
      <c r="K1607" t="str">
        <f t="shared" si="38"/>
        <v>yes</v>
      </c>
      <c r="L1607" t="s">
        <v>7</v>
      </c>
      <c r="M1607">
        <v>0.87331999999999999</v>
      </c>
      <c r="N1607">
        <v>0.87158400000000003</v>
      </c>
    </row>
    <row r="1608" spans="1:14" ht="15" x14ac:dyDescent="0.3">
      <c r="A1608" s="1"/>
      <c r="B1608" t="s">
        <v>8</v>
      </c>
      <c r="C1608" t="s">
        <v>3844</v>
      </c>
      <c r="D1608" t="s">
        <v>7925</v>
      </c>
      <c r="E1608" t="s">
        <v>7926</v>
      </c>
      <c r="F1608" t="s">
        <v>7927</v>
      </c>
      <c r="G1608">
        <v>0.95820993185043302</v>
      </c>
      <c r="H1608">
        <v>0.98099999999999998</v>
      </c>
      <c r="I1608">
        <v>0.66700000000000004</v>
      </c>
      <c r="J1608">
        <v>0.98599999999999999</v>
      </c>
      <c r="K1608" t="str">
        <f t="shared" si="38"/>
        <v>yes</v>
      </c>
      <c r="L1608" t="s">
        <v>7</v>
      </c>
      <c r="M1608">
        <v>0.94353600000000004</v>
      </c>
      <c r="N1608">
        <v>0.93449099999999996</v>
      </c>
    </row>
    <row r="1609" spans="1:14" ht="15" x14ac:dyDescent="0.3">
      <c r="A1609" s="1"/>
      <c r="B1609" t="s">
        <v>8</v>
      </c>
      <c r="C1609" t="s">
        <v>2075</v>
      </c>
      <c r="D1609">
        <v>1986</v>
      </c>
      <c r="E1609" t="s">
        <v>6482</v>
      </c>
      <c r="F1609">
        <v>1986</v>
      </c>
      <c r="G1609">
        <v>0.97825676202774103</v>
      </c>
      <c r="H1609">
        <v>0.98</v>
      </c>
      <c r="I1609">
        <v>0.66700000000000004</v>
      </c>
      <c r="J1609">
        <v>0.98099999999999998</v>
      </c>
      <c r="K1609" t="str">
        <f t="shared" si="38"/>
        <v>yes</v>
      </c>
      <c r="L1609" t="s">
        <v>7</v>
      </c>
      <c r="M1609">
        <v>0.76634999999999998</v>
      </c>
      <c r="N1609">
        <v>0.77445900000000001</v>
      </c>
    </row>
    <row r="1610" spans="1:14" ht="15" x14ac:dyDescent="0.3">
      <c r="A1610" s="1"/>
      <c r="B1610" t="s">
        <v>8</v>
      </c>
      <c r="C1610" t="s">
        <v>3773</v>
      </c>
      <c r="D1610" t="s">
        <v>7787</v>
      </c>
      <c r="E1610" t="s">
        <v>7788</v>
      </c>
      <c r="F1610" t="s">
        <v>7789</v>
      </c>
      <c r="G1610">
        <v>0.97484171390533503</v>
      </c>
      <c r="H1610">
        <v>0.98</v>
      </c>
      <c r="I1610">
        <v>0.4</v>
      </c>
      <c r="J1610">
        <v>0.84699999999999998</v>
      </c>
      <c r="K1610" t="str">
        <f t="shared" si="38"/>
        <v>yes</v>
      </c>
      <c r="L1610" t="s">
        <v>7</v>
      </c>
      <c r="M1610">
        <v>0.85751599999999994</v>
      </c>
      <c r="N1610">
        <v>0.84420300000000004</v>
      </c>
    </row>
    <row r="1611" spans="1:14" ht="15" x14ac:dyDescent="0.3">
      <c r="A1611" s="1"/>
      <c r="B1611" t="s">
        <v>8</v>
      </c>
      <c r="C1611" t="s">
        <v>3895</v>
      </c>
      <c r="D1611" t="s">
        <v>7998</v>
      </c>
      <c r="E1611" t="s">
        <v>7999</v>
      </c>
      <c r="F1611" t="s">
        <v>7999</v>
      </c>
      <c r="G1611">
        <v>0.73736739158630404</v>
      </c>
      <c r="H1611">
        <v>0.98</v>
      </c>
      <c r="I1611">
        <v>0.5</v>
      </c>
      <c r="J1611">
        <v>1</v>
      </c>
      <c r="K1611" t="str">
        <f t="shared" si="38"/>
        <v>yes</v>
      </c>
      <c r="L1611" t="s">
        <v>7</v>
      </c>
      <c r="M1611">
        <v>0.96923700000000002</v>
      </c>
      <c r="N1611">
        <v>0.968194</v>
      </c>
    </row>
    <row r="1612" spans="1:14" ht="15" x14ac:dyDescent="0.3">
      <c r="A1612" s="1"/>
      <c r="B1612" t="s">
        <v>8</v>
      </c>
      <c r="C1612" t="s">
        <v>4998</v>
      </c>
      <c r="D1612" t="s">
        <v>10126</v>
      </c>
      <c r="E1612" t="s">
        <v>10127</v>
      </c>
      <c r="F1612" t="s">
        <v>10128</v>
      </c>
      <c r="G1612">
        <v>0.77140700817108199</v>
      </c>
      <c r="H1612">
        <v>0.98</v>
      </c>
      <c r="I1612">
        <v>0.33300000000000002</v>
      </c>
      <c r="J1612">
        <v>0.96499999999999997</v>
      </c>
      <c r="K1612" t="str">
        <f t="shared" si="38"/>
        <v>yes</v>
      </c>
      <c r="L1612" t="s">
        <v>7</v>
      </c>
      <c r="M1612">
        <v>0.95040500000000006</v>
      </c>
      <c r="N1612">
        <v>0.94361099999999998</v>
      </c>
    </row>
    <row r="1613" spans="1:14" ht="15" x14ac:dyDescent="0.3">
      <c r="A1613" s="1"/>
      <c r="B1613" t="s">
        <v>8</v>
      </c>
      <c r="C1613" t="s">
        <v>3821</v>
      </c>
      <c r="D1613" t="s">
        <v>7885</v>
      </c>
      <c r="E1613" t="s">
        <v>7886</v>
      </c>
      <c r="F1613" t="s">
        <v>7886</v>
      </c>
      <c r="G1613">
        <v>0.80279797315597501</v>
      </c>
      <c r="H1613">
        <v>0.97899999999999998</v>
      </c>
      <c r="I1613">
        <v>0.8</v>
      </c>
      <c r="J1613">
        <v>1</v>
      </c>
      <c r="K1613" t="str">
        <f t="shared" si="38"/>
        <v>yes</v>
      </c>
      <c r="L1613" t="s">
        <v>7</v>
      </c>
      <c r="M1613">
        <v>0.93572200000000005</v>
      </c>
      <c r="N1613">
        <v>0.93651399999999996</v>
      </c>
    </row>
    <row r="1614" spans="1:14" ht="15" x14ac:dyDescent="0.3">
      <c r="A1614" s="1"/>
      <c r="B1614" t="s">
        <v>8</v>
      </c>
      <c r="C1614" t="s">
        <v>4427</v>
      </c>
      <c r="D1614" t="s">
        <v>8976</v>
      </c>
      <c r="E1614" t="s">
        <v>8977</v>
      </c>
      <c r="F1614" t="s">
        <v>8977</v>
      </c>
      <c r="G1614">
        <v>0.97463899850845304</v>
      </c>
      <c r="H1614">
        <v>0.97899999999999998</v>
      </c>
      <c r="I1614">
        <v>0.66700000000000004</v>
      </c>
      <c r="J1614">
        <v>1</v>
      </c>
      <c r="K1614" t="str">
        <f t="shared" si="38"/>
        <v>yes</v>
      </c>
      <c r="L1614" t="s">
        <v>7</v>
      </c>
      <c r="M1614">
        <v>0.83538100000000004</v>
      </c>
      <c r="N1614">
        <v>0.84063399999999999</v>
      </c>
    </row>
    <row r="1615" spans="1:14" ht="15" x14ac:dyDescent="0.3">
      <c r="A1615" s="1"/>
      <c r="B1615" t="s">
        <v>8</v>
      </c>
      <c r="C1615" t="s">
        <v>2214</v>
      </c>
      <c r="D1615" t="s">
        <v>6549</v>
      </c>
      <c r="E1615" t="s">
        <v>6550</v>
      </c>
      <c r="F1615" t="s">
        <v>2216</v>
      </c>
      <c r="G1615">
        <v>0.87164419889450095</v>
      </c>
      <c r="H1615">
        <v>0.97799999999999998</v>
      </c>
      <c r="I1615">
        <v>0.46200000000000002</v>
      </c>
      <c r="J1615">
        <v>0.94199999999999995</v>
      </c>
      <c r="K1615" t="str">
        <f t="shared" si="38"/>
        <v>yes</v>
      </c>
      <c r="L1615" t="s">
        <v>7</v>
      </c>
      <c r="M1615">
        <v>0.94946900000000001</v>
      </c>
      <c r="N1615">
        <v>0.94853500000000002</v>
      </c>
    </row>
    <row r="1616" spans="1:14" ht="15" x14ac:dyDescent="0.3">
      <c r="A1616" s="1"/>
      <c r="B1616" t="s">
        <v>8</v>
      </c>
      <c r="C1616" t="s">
        <v>3501</v>
      </c>
      <c r="D1616" t="s">
        <v>7333</v>
      </c>
      <c r="E1616" t="s">
        <v>7334</v>
      </c>
      <c r="F1616" t="s">
        <v>7334</v>
      </c>
      <c r="G1616">
        <v>0.44466635584831199</v>
      </c>
      <c r="H1616">
        <v>0.97799999999999998</v>
      </c>
      <c r="I1616">
        <v>0</v>
      </c>
      <c r="J1616">
        <v>1</v>
      </c>
      <c r="K1616" t="str">
        <f t="shared" si="38"/>
        <v>yes</v>
      </c>
      <c r="L1616" t="s">
        <v>7</v>
      </c>
      <c r="M1616">
        <v>0.82189599999999996</v>
      </c>
      <c r="N1616">
        <v>0.81232000000000004</v>
      </c>
    </row>
    <row r="1617" spans="1:14" ht="15" x14ac:dyDescent="0.3">
      <c r="A1617" s="1"/>
      <c r="B1617" t="s">
        <v>8</v>
      </c>
      <c r="C1617" t="s">
        <v>4007</v>
      </c>
      <c r="D1617" t="s">
        <v>8244</v>
      </c>
      <c r="E1617" t="s">
        <v>8245</v>
      </c>
      <c r="F1617" t="s">
        <v>8246</v>
      </c>
      <c r="G1617">
        <v>0.97369968891143799</v>
      </c>
      <c r="H1617">
        <v>0.97799999999999998</v>
      </c>
      <c r="I1617">
        <v>0.5</v>
      </c>
      <c r="J1617">
        <v>0.89700000000000002</v>
      </c>
      <c r="K1617" t="str">
        <f t="shared" si="38"/>
        <v>yes</v>
      </c>
      <c r="L1617" t="s">
        <v>7</v>
      </c>
      <c r="M1617">
        <v>0.86254500000000001</v>
      </c>
      <c r="N1617">
        <v>0.85594300000000001</v>
      </c>
    </row>
    <row r="1618" spans="1:14" ht="15" x14ac:dyDescent="0.3">
      <c r="A1618" s="1"/>
      <c r="B1618" t="s">
        <v>8</v>
      </c>
      <c r="C1618" t="s">
        <v>4524</v>
      </c>
      <c r="D1618" t="s">
        <v>9160</v>
      </c>
      <c r="E1618" t="s">
        <v>9158</v>
      </c>
      <c r="F1618" t="s">
        <v>9161</v>
      </c>
      <c r="G1618">
        <v>0.239162728190422</v>
      </c>
      <c r="H1618">
        <v>0.97799999999999998</v>
      </c>
      <c r="I1618">
        <v>0.8</v>
      </c>
      <c r="J1618">
        <v>0.93899999999999995</v>
      </c>
      <c r="K1618" t="str">
        <f t="shared" si="38"/>
        <v>yes</v>
      </c>
      <c r="L1618" t="s">
        <v>7</v>
      </c>
      <c r="M1618">
        <v>0.93007200000000001</v>
      </c>
      <c r="N1618">
        <v>0.92921100000000001</v>
      </c>
    </row>
    <row r="1619" spans="1:14" ht="15" x14ac:dyDescent="0.3">
      <c r="A1619" s="1"/>
      <c r="B1619" t="s">
        <v>8</v>
      </c>
      <c r="C1619" t="s">
        <v>4747</v>
      </c>
      <c r="D1619" t="s">
        <v>9628</v>
      </c>
      <c r="E1619" t="s">
        <v>9629</v>
      </c>
      <c r="F1619" t="s">
        <v>9630</v>
      </c>
      <c r="G1619">
        <v>0.71299552917480502</v>
      </c>
      <c r="H1619">
        <v>0.97799999999999998</v>
      </c>
      <c r="I1619">
        <v>0.66700000000000004</v>
      </c>
      <c r="J1619">
        <v>1</v>
      </c>
      <c r="K1619" t="str">
        <f t="shared" si="38"/>
        <v>yes</v>
      </c>
      <c r="L1619" t="s">
        <v>7</v>
      </c>
      <c r="M1619">
        <v>0.91057399999999999</v>
      </c>
      <c r="N1619">
        <v>0.90333600000000003</v>
      </c>
    </row>
    <row r="1620" spans="1:14" ht="15" x14ac:dyDescent="0.3">
      <c r="A1620" s="1"/>
      <c r="B1620" t="s">
        <v>8</v>
      </c>
      <c r="C1620" t="s">
        <v>3833</v>
      </c>
      <c r="D1620" t="s">
        <v>7908</v>
      </c>
      <c r="E1620" t="s">
        <v>7909</v>
      </c>
      <c r="F1620" t="s">
        <v>7910</v>
      </c>
      <c r="G1620">
        <v>0.942202568054199</v>
      </c>
      <c r="H1620">
        <v>0.97699999999999998</v>
      </c>
      <c r="I1620">
        <v>0.66700000000000004</v>
      </c>
      <c r="J1620">
        <v>0.97499999999999998</v>
      </c>
      <c r="K1620" t="str">
        <f t="shared" si="38"/>
        <v>yes</v>
      </c>
      <c r="L1620" t="s">
        <v>7</v>
      </c>
      <c r="M1620">
        <v>0.94646300000000005</v>
      </c>
      <c r="N1620">
        <v>0.94378300000000004</v>
      </c>
    </row>
    <row r="1621" spans="1:14" ht="15" x14ac:dyDescent="0.3">
      <c r="A1621" s="1"/>
      <c r="B1621" t="s">
        <v>8</v>
      </c>
      <c r="C1621" t="s">
        <v>4632</v>
      </c>
      <c r="D1621" t="s">
        <v>9354</v>
      </c>
      <c r="E1621" t="s">
        <v>9355</v>
      </c>
      <c r="F1621" t="s">
        <v>9356</v>
      </c>
      <c r="G1621">
        <v>0.660447657108307</v>
      </c>
      <c r="H1621">
        <v>0.97699999999999998</v>
      </c>
      <c r="I1621">
        <v>0.85699999999999998</v>
      </c>
      <c r="J1621">
        <v>0.98399999999999999</v>
      </c>
      <c r="K1621" t="str">
        <f t="shared" si="38"/>
        <v>yes</v>
      </c>
      <c r="L1621" t="s">
        <v>7</v>
      </c>
      <c r="M1621">
        <v>0.95053799999999999</v>
      </c>
      <c r="N1621">
        <v>0.94879800000000003</v>
      </c>
    </row>
    <row r="1622" spans="1:14" ht="15" x14ac:dyDescent="0.3">
      <c r="A1622" s="1"/>
      <c r="B1622" t="s">
        <v>8</v>
      </c>
      <c r="C1622" t="s">
        <v>4783</v>
      </c>
      <c r="D1622" t="s">
        <v>9710</v>
      </c>
      <c r="E1622" t="s">
        <v>9711</v>
      </c>
      <c r="F1622" t="s">
        <v>9712</v>
      </c>
      <c r="G1622">
        <v>0.58999741077423096</v>
      </c>
      <c r="H1622">
        <v>0.97699999999999998</v>
      </c>
      <c r="I1622">
        <v>0</v>
      </c>
      <c r="J1622">
        <v>0.98199999999999998</v>
      </c>
      <c r="K1622" t="str">
        <f t="shared" si="38"/>
        <v>yes</v>
      </c>
      <c r="L1622" t="s">
        <v>7</v>
      </c>
      <c r="M1622">
        <v>0.92451899999999998</v>
      </c>
      <c r="N1622">
        <v>0.92308500000000004</v>
      </c>
    </row>
    <row r="1623" spans="1:14" ht="15" x14ac:dyDescent="0.3">
      <c r="A1623" s="1"/>
      <c r="B1623" t="s">
        <v>8</v>
      </c>
      <c r="C1623" t="s">
        <v>4783</v>
      </c>
      <c r="D1623" t="s">
        <v>9710</v>
      </c>
      <c r="E1623" t="s">
        <v>9711</v>
      </c>
      <c r="F1623" t="s">
        <v>9712</v>
      </c>
      <c r="G1623">
        <v>0.47706535458564803</v>
      </c>
      <c r="H1623">
        <v>0.97699999999999998</v>
      </c>
      <c r="I1623">
        <v>0</v>
      </c>
      <c r="J1623">
        <v>0.98199999999999998</v>
      </c>
      <c r="K1623" t="str">
        <f t="shared" si="38"/>
        <v>yes</v>
      </c>
      <c r="L1623" t="s">
        <v>7</v>
      </c>
      <c r="M1623">
        <v>0.92451899999999998</v>
      </c>
      <c r="N1623">
        <v>0.92308500000000004</v>
      </c>
    </row>
    <row r="1624" spans="1:14" ht="15" x14ac:dyDescent="0.3">
      <c r="A1624" s="1"/>
      <c r="B1624" t="s">
        <v>8</v>
      </c>
      <c r="C1624" t="s">
        <v>3656</v>
      </c>
      <c r="D1624" t="s">
        <v>7580</v>
      </c>
      <c r="E1624" t="s">
        <v>7581</v>
      </c>
      <c r="F1624" t="s">
        <v>7582</v>
      </c>
      <c r="G1624">
        <v>0.75734990835189797</v>
      </c>
      <c r="H1624">
        <v>0.97599999999999998</v>
      </c>
      <c r="I1624">
        <v>0.75</v>
      </c>
      <c r="J1624">
        <v>0.92200000000000004</v>
      </c>
      <c r="K1624" t="str">
        <f t="shared" si="38"/>
        <v>yes</v>
      </c>
      <c r="L1624" t="s">
        <v>7</v>
      </c>
      <c r="M1624">
        <v>0.86302599999999996</v>
      </c>
      <c r="N1624">
        <v>0.86473199999999995</v>
      </c>
    </row>
    <row r="1625" spans="1:14" ht="15" x14ac:dyDescent="0.3">
      <c r="A1625" s="1"/>
      <c r="B1625" t="s">
        <v>8</v>
      </c>
      <c r="C1625" t="s">
        <v>4378</v>
      </c>
      <c r="D1625" t="s">
        <v>8900</v>
      </c>
      <c r="E1625" t="s">
        <v>8901</v>
      </c>
      <c r="F1625" t="s">
        <v>8901</v>
      </c>
      <c r="G1625">
        <v>0.93856489658355702</v>
      </c>
      <c r="H1625">
        <v>0.97599999999999998</v>
      </c>
      <c r="I1625">
        <v>0.90900000000000003</v>
      </c>
      <c r="J1625">
        <v>1</v>
      </c>
      <c r="K1625" t="str">
        <f t="shared" si="38"/>
        <v>yes</v>
      </c>
      <c r="L1625" t="s">
        <v>7</v>
      </c>
      <c r="M1625">
        <v>0.97042300000000004</v>
      </c>
      <c r="N1625">
        <v>0.960449</v>
      </c>
    </row>
    <row r="1626" spans="1:14" ht="15" x14ac:dyDescent="0.3">
      <c r="A1626" s="1"/>
      <c r="B1626" t="s">
        <v>8</v>
      </c>
      <c r="C1626" t="s">
        <v>1657</v>
      </c>
      <c r="D1626" t="s">
        <v>6245</v>
      </c>
      <c r="E1626" t="s">
        <v>6243</v>
      </c>
      <c r="F1626" t="s">
        <v>6246</v>
      </c>
      <c r="G1626">
        <v>0.53955090045928999</v>
      </c>
      <c r="H1626">
        <v>0.97499999999999998</v>
      </c>
      <c r="I1626">
        <v>0.13300000000000001</v>
      </c>
      <c r="J1626">
        <v>0.65600000000000003</v>
      </c>
      <c r="K1626" t="str">
        <f t="shared" si="38"/>
        <v>yes</v>
      </c>
      <c r="L1626" t="s">
        <v>7</v>
      </c>
      <c r="M1626">
        <v>0.88255099999999997</v>
      </c>
      <c r="N1626">
        <v>0.88566199999999995</v>
      </c>
    </row>
    <row r="1627" spans="1:14" ht="15" x14ac:dyDescent="0.3">
      <c r="A1627" s="1"/>
      <c r="B1627" t="s">
        <v>8</v>
      </c>
      <c r="C1627" t="s">
        <v>3369</v>
      </c>
      <c r="D1627" t="s">
        <v>7073</v>
      </c>
      <c r="E1627" t="s">
        <v>3369</v>
      </c>
      <c r="F1627" t="s">
        <v>3369</v>
      </c>
      <c r="G1627">
        <v>0.96405553817749001</v>
      </c>
      <c r="H1627">
        <v>0.97499999999999998</v>
      </c>
      <c r="I1627">
        <v>0.5</v>
      </c>
      <c r="J1627">
        <v>1</v>
      </c>
      <c r="K1627" t="str">
        <f t="shared" si="38"/>
        <v>yes</v>
      </c>
      <c r="L1627" t="s">
        <v>7</v>
      </c>
      <c r="M1627">
        <v>0.74402900000000005</v>
      </c>
      <c r="N1627">
        <v>0.78702000000000005</v>
      </c>
    </row>
    <row r="1628" spans="1:14" ht="15" x14ac:dyDescent="0.3">
      <c r="A1628" s="1"/>
      <c r="B1628" t="s">
        <v>8</v>
      </c>
      <c r="C1628" t="s">
        <v>3669</v>
      </c>
      <c r="D1628" t="s">
        <v>7597</v>
      </c>
      <c r="E1628" t="s">
        <v>7598</v>
      </c>
      <c r="F1628" t="s">
        <v>7598</v>
      </c>
      <c r="G1628">
        <v>0.68216544389724698</v>
      </c>
      <c r="H1628">
        <v>0.97499999999999998</v>
      </c>
      <c r="I1628">
        <v>0</v>
      </c>
      <c r="J1628">
        <v>1</v>
      </c>
      <c r="K1628" t="str">
        <f t="shared" si="38"/>
        <v>yes</v>
      </c>
      <c r="L1628" t="s">
        <v>7</v>
      </c>
      <c r="M1628">
        <v>0.97679400000000005</v>
      </c>
      <c r="N1628">
        <v>0.97862700000000002</v>
      </c>
    </row>
    <row r="1629" spans="1:14" ht="15" x14ac:dyDescent="0.3">
      <c r="A1629" s="1"/>
      <c r="B1629" t="s">
        <v>8</v>
      </c>
      <c r="C1629" t="s">
        <v>3859</v>
      </c>
      <c r="D1629" t="s">
        <v>7946</v>
      </c>
      <c r="E1629" t="s">
        <v>7947</v>
      </c>
      <c r="F1629" t="s">
        <v>7948</v>
      </c>
      <c r="G1629">
        <v>0.98756372928619396</v>
      </c>
      <c r="H1629">
        <v>0.97499999999999998</v>
      </c>
      <c r="I1629">
        <v>0.5</v>
      </c>
      <c r="J1629">
        <v>1</v>
      </c>
      <c r="K1629" t="str">
        <f t="shared" si="38"/>
        <v>yes</v>
      </c>
      <c r="L1629" t="s">
        <v>7</v>
      </c>
      <c r="M1629">
        <v>0.927199</v>
      </c>
      <c r="N1629">
        <v>0.92271999999999998</v>
      </c>
    </row>
    <row r="1630" spans="1:14" ht="15" x14ac:dyDescent="0.3">
      <c r="A1630" s="1"/>
      <c r="B1630" t="s">
        <v>8</v>
      </c>
      <c r="C1630" t="s">
        <v>4363</v>
      </c>
      <c r="D1630" t="s">
        <v>8872</v>
      </c>
      <c r="E1630" t="s">
        <v>8873</v>
      </c>
      <c r="F1630" t="s">
        <v>8874</v>
      </c>
      <c r="G1630">
        <v>0.85969835519790705</v>
      </c>
      <c r="H1630">
        <v>0.97499999999999998</v>
      </c>
      <c r="I1630">
        <v>0.28599999999999998</v>
      </c>
      <c r="J1630">
        <v>0.73299999999999998</v>
      </c>
      <c r="K1630" t="str">
        <f t="shared" si="38"/>
        <v>yes</v>
      </c>
      <c r="L1630" t="s">
        <v>7</v>
      </c>
      <c r="M1630">
        <v>0.88790599999999997</v>
      </c>
      <c r="N1630">
        <v>0.88928200000000002</v>
      </c>
    </row>
    <row r="1631" spans="1:14" ht="15" x14ac:dyDescent="0.3">
      <c r="A1631" s="1"/>
      <c r="B1631" t="s">
        <v>8</v>
      </c>
      <c r="C1631" t="s">
        <v>4403</v>
      </c>
      <c r="D1631">
        <v>1940</v>
      </c>
      <c r="E1631" t="s">
        <v>8939</v>
      </c>
      <c r="F1631">
        <v>1940</v>
      </c>
      <c r="G1631">
        <v>0.33120933175086997</v>
      </c>
      <c r="H1631">
        <v>0.97499999999999998</v>
      </c>
      <c r="I1631">
        <v>0.66700000000000004</v>
      </c>
      <c r="J1631">
        <v>0.98299999999999998</v>
      </c>
      <c r="K1631" t="str">
        <f t="shared" si="38"/>
        <v>yes</v>
      </c>
      <c r="L1631" t="s">
        <v>7</v>
      </c>
      <c r="M1631">
        <v>0.79627999999999999</v>
      </c>
      <c r="N1631">
        <v>0.80579599999999996</v>
      </c>
    </row>
    <row r="1632" spans="1:14" ht="15" x14ac:dyDescent="0.3">
      <c r="A1632" s="1"/>
      <c r="B1632" t="s">
        <v>8</v>
      </c>
      <c r="C1632" t="s">
        <v>4493</v>
      </c>
      <c r="D1632" t="s">
        <v>9083</v>
      </c>
      <c r="E1632" t="s">
        <v>9084</v>
      </c>
      <c r="F1632" t="s">
        <v>9084</v>
      </c>
      <c r="G1632">
        <v>0.32277715206146201</v>
      </c>
      <c r="H1632">
        <v>0.97499999999999998</v>
      </c>
      <c r="I1632">
        <v>0.2</v>
      </c>
      <c r="J1632">
        <v>1</v>
      </c>
      <c r="K1632" t="str">
        <f t="shared" si="38"/>
        <v>yes</v>
      </c>
      <c r="L1632" t="s">
        <v>7</v>
      </c>
      <c r="M1632">
        <v>0.93284299999999998</v>
      </c>
      <c r="N1632">
        <v>0.92095899999999997</v>
      </c>
    </row>
    <row r="1633" spans="1:14" ht="15" x14ac:dyDescent="0.3">
      <c r="A1633" s="1"/>
      <c r="B1633" t="s">
        <v>8</v>
      </c>
      <c r="C1633" t="s">
        <v>4735</v>
      </c>
      <c r="D1633" t="s">
        <v>9603</v>
      </c>
      <c r="E1633" t="s">
        <v>9606</v>
      </c>
      <c r="F1633" t="s">
        <v>9604</v>
      </c>
      <c r="G1633">
        <v>0.29531645774841297</v>
      </c>
      <c r="H1633">
        <v>0.97499999999999998</v>
      </c>
      <c r="I1633">
        <v>0.66700000000000004</v>
      </c>
      <c r="J1633">
        <v>0.76400000000000001</v>
      </c>
      <c r="K1633" t="str">
        <f t="shared" si="38"/>
        <v>yes</v>
      </c>
      <c r="L1633" t="s">
        <v>7</v>
      </c>
      <c r="M1633">
        <v>0.93922399999999995</v>
      </c>
      <c r="N1633">
        <v>0.93905799999999995</v>
      </c>
    </row>
    <row r="1634" spans="1:14" ht="15" x14ac:dyDescent="0.3">
      <c r="A1634" s="1"/>
      <c r="B1634" t="s">
        <v>8</v>
      </c>
      <c r="C1634" t="s">
        <v>141</v>
      </c>
      <c r="D1634" t="s">
        <v>5272</v>
      </c>
      <c r="E1634" t="s">
        <v>5270</v>
      </c>
      <c r="F1634" t="s">
        <v>5273</v>
      </c>
      <c r="G1634">
        <v>0.48430541157722501</v>
      </c>
      <c r="H1634">
        <v>0.97399999999999998</v>
      </c>
      <c r="I1634">
        <v>0.71399999999999997</v>
      </c>
      <c r="J1634">
        <v>0.877</v>
      </c>
      <c r="K1634" t="str">
        <f t="shared" si="38"/>
        <v>yes</v>
      </c>
      <c r="L1634" t="s">
        <v>7</v>
      </c>
      <c r="M1634">
        <v>0.88084499999999999</v>
      </c>
      <c r="N1634">
        <v>0.87879300000000005</v>
      </c>
    </row>
    <row r="1635" spans="1:14" ht="15" x14ac:dyDescent="0.3">
      <c r="A1635" s="1"/>
      <c r="B1635" t="s">
        <v>8</v>
      </c>
      <c r="C1635" t="s">
        <v>402</v>
      </c>
      <c r="D1635" t="s">
        <v>5450</v>
      </c>
      <c r="E1635" t="s">
        <v>5448</v>
      </c>
      <c r="F1635" t="s">
        <v>5451</v>
      </c>
      <c r="G1635">
        <v>0.34210190176963801</v>
      </c>
      <c r="H1635">
        <v>0.97399999999999998</v>
      </c>
      <c r="I1635">
        <v>0</v>
      </c>
      <c r="J1635">
        <v>1</v>
      </c>
      <c r="K1635" t="str">
        <f t="shared" si="38"/>
        <v>yes</v>
      </c>
      <c r="L1635" t="s">
        <v>7</v>
      </c>
      <c r="M1635">
        <v>0.88264500000000001</v>
      </c>
      <c r="N1635">
        <v>0.87146900000000005</v>
      </c>
    </row>
    <row r="1636" spans="1:14" ht="15" x14ac:dyDescent="0.3">
      <c r="A1636" s="1"/>
      <c r="B1636" t="s">
        <v>8</v>
      </c>
      <c r="C1636" t="s">
        <v>4124</v>
      </c>
      <c r="D1636" t="s">
        <v>8463</v>
      </c>
      <c r="E1636" t="s">
        <v>8464</v>
      </c>
      <c r="F1636" t="s">
        <v>8465</v>
      </c>
      <c r="G1636">
        <v>0.64298659563064597</v>
      </c>
      <c r="H1636">
        <v>0.97399999999999998</v>
      </c>
      <c r="I1636">
        <v>0</v>
      </c>
      <c r="J1636">
        <v>0.98799999999999999</v>
      </c>
      <c r="K1636" t="str">
        <f t="shared" si="38"/>
        <v>yes</v>
      </c>
      <c r="L1636" t="s">
        <v>7</v>
      </c>
      <c r="M1636">
        <v>0.85744299999999996</v>
      </c>
      <c r="N1636">
        <v>0.84770699999999999</v>
      </c>
    </row>
    <row r="1637" spans="1:14" ht="15" x14ac:dyDescent="0.3">
      <c r="A1637" s="1"/>
      <c r="B1637" t="s">
        <v>8</v>
      </c>
      <c r="C1637" t="s">
        <v>4823</v>
      </c>
      <c r="D1637" t="s">
        <v>9794</v>
      </c>
      <c r="E1637" t="s">
        <v>4823</v>
      </c>
      <c r="F1637" t="s">
        <v>9795</v>
      </c>
      <c r="G1637">
        <v>0.78070193529128995</v>
      </c>
      <c r="H1637">
        <v>0.97399999999999998</v>
      </c>
      <c r="I1637">
        <v>0.4</v>
      </c>
      <c r="J1637">
        <v>1</v>
      </c>
      <c r="K1637" t="str">
        <f t="shared" si="38"/>
        <v>yes</v>
      </c>
      <c r="L1637" t="s">
        <v>7</v>
      </c>
      <c r="M1637">
        <v>0.98650099999999996</v>
      </c>
      <c r="N1637">
        <v>0.99001300000000003</v>
      </c>
    </row>
    <row r="1638" spans="1:14" ht="15" x14ac:dyDescent="0.3">
      <c r="A1638" s="1"/>
      <c r="B1638" t="s">
        <v>8</v>
      </c>
      <c r="C1638" t="s">
        <v>4907</v>
      </c>
      <c r="D1638" t="s">
        <v>8145</v>
      </c>
      <c r="E1638" t="s">
        <v>9949</v>
      </c>
      <c r="F1638" t="s">
        <v>8146</v>
      </c>
      <c r="G1638">
        <v>0.80426698923110995</v>
      </c>
      <c r="H1638">
        <v>0.97399999999999998</v>
      </c>
      <c r="I1638">
        <v>0</v>
      </c>
      <c r="J1638">
        <v>1</v>
      </c>
      <c r="K1638" t="str">
        <f t="shared" si="38"/>
        <v>yes</v>
      </c>
      <c r="L1638" t="s">
        <v>7</v>
      </c>
      <c r="M1638">
        <v>0.75220500000000001</v>
      </c>
      <c r="N1638">
        <v>0.75527100000000003</v>
      </c>
    </row>
    <row r="1639" spans="1:14" ht="15" x14ac:dyDescent="0.3">
      <c r="A1639" s="1"/>
      <c r="B1639" t="s">
        <v>8</v>
      </c>
      <c r="C1639" t="s">
        <v>4995</v>
      </c>
      <c r="D1639" t="s">
        <v>10120</v>
      </c>
      <c r="E1639" t="s">
        <v>10121</v>
      </c>
      <c r="F1639" t="s">
        <v>10122</v>
      </c>
      <c r="G1639">
        <v>0.54193800687789895</v>
      </c>
      <c r="H1639">
        <v>0.97399999999999998</v>
      </c>
      <c r="I1639">
        <v>0.8</v>
      </c>
      <c r="J1639">
        <v>0.85899999999999999</v>
      </c>
      <c r="K1639" t="str">
        <f t="shared" si="38"/>
        <v>yes</v>
      </c>
      <c r="L1639" t="s">
        <v>7</v>
      </c>
      <c r="M1639">
        <v>0.95333599999999996</v>
      </c>
      <c r="N1639">
        <v>0.95313899999999996</v>
      </c>
    </row>
    <row r="1640" spans="1:14" ht="15" x14ac:dyDescent="0.3">
      <c r="A1640" s="1"/>
      <c r="B1640" t="s">
        <v>8</v>
      </c>
      <c r="C1640" t="s">
        <v>1821</v>
      </c>
      <c r="D1640" t="s">
        <v>6343</v>
      </c>
      <c r="E1640" t="s">
        <v>6344</v>
      </c>
      <c r="F1640" t="s">
        <v>1822</v>
      </c>
      <c r="G1640">
        <v>0.68183147907257102</v>
      </c>
      <c r="H1640">
        <v>0.97299999999999998</v>
      </c>
      <c r="I1640">
        <v>0.75</v>
      </c>
      <c r="J1640">
        <v>0.94599999999999995</v>
      </c>
      <c r="K1640" t="str">
        <f t="shared" si="38"/>
        <v>yes</v>
      </c>
      <c r="L1640" t="s">
        <v>7</v>
      </c>
      <c r="M1640">
        <v>0.92995399999999995</v>
      </c>
      <c r="N1640">
        <v>0.92630599999999996</v>
      </c>
    </row>
    <row r="1641" spans="1:14" ht="15" x14ac:dyDescent="0.3">
      <c r="A1641" s="1"/>
      <c r="B1641" t="s">
        <v>8</v>
      </c>
      <c r="C1641" t="s">
        <v>3621</v>
      </c>
      <c r="D1641" t="s">
        <v>7525</v>
      </c>
      <c r="E1641" t="s">
        <v>7526</v>
      </c>
      <c r="F1641" t="s">
        <v>23</v>
      </c>
      <c r="G1641">
        <v>0.94233864545822099</v>
      </c>
      <c r="H1641">
        <v>0.97299999999999998</v>
      </c>
      <c r="I1641">
        <v>0</v>
      </c>
      <c r="J1641">
        <v>0.52300000000000002</v>
      </c>
      <c r="K1641" t="str">
        <f t="shared" si="38"/>
        <v>yes</v>
      </c>
      <c r="L1641" t="s">
        <v>7</v>
      </c>
      <c r="M1641">
        <v>0.91400599999999999</v>
      </c>
      <c r="N1641">
        <v>0.90334999999999999</v>
      </c>
    </row>
    <row r="1642" spans="1:14" ht="15" x14ac:dyDescent="0.3">
      <c r="A1642" s="1"/>
      <c r="B1642" t="s">
        <v>8</v>
      </c>
      <c r="C1642" t="s">
        <v>4626</v>
      </c>
      <c r="D1642" t="s">
        <v>9333</v>
      </c>
      <c r="E1642" t="s">
        <v>9334</v>
      </c>
      <c r="F1642" t="s">
        <v>9335</v>
      </c>
      <c r="G1642">
        <v>0.58979696035385099</v>
      </c>
      <c r="H1642">
        <v>0.97299999999999998</v>
      </c>
      <c r="I1642">
        <v>0.66700000000000004</v>
      </c>
      <c r="J1642">
        <v>1</v>
      </c>
      <c r="K1642" t="str">
        <f t="shared" si="38"/>
        <v>yes</v>
      </c>
      <c r="L1642" t="s">
        <v>7</v>
      </c>
      <c r="M1642">
        <v>0.893899</v>
      </c>
      <c r="N1642">
        <v>0.89274200000000004</v>
      </c>
    </row>
    <row r="1643" spans="1:14" ht="15" x14ac:dyDescent="0.3">
      <c r="A1643" s="1"/>
      <c r="B1643" t="s">
        <v>8</v>
      </c>
      <c r="C1643" t="s">
        <v>4885</v>
      </c>
      <c r="D1643" t="s">
        <v>9908</v>
      </c>
      <c r="E1643" t="s">
        <v>9909</v>
      </c>
      <c r="F1643" t="s">
        <v>9909</v>
      </c>
      <c r="G1643">
        <v>0.16433949768543199</v>
      </c>
      <c r="H1643">
        <v>0.97299999999999998</v>
      </c>
      <c r="I1643">
        <v>0.66700000000000004</v>
      </c>
      <c r="J1643">
        <v>1</v>
      </c>
      <c r="K1643" t="str">
        <f t="shared" si="38"/>
        <v>yes</v>
      </c>
      <c r="L1643" t="s">
        <v>7</v>
      </c>
      <c r="M1643">
        <v>0.86882899999999996</v>
      </c>
      <c r="N1643">
        <v>0.88223600000000002</v>
      </c>
    </row>
    <row r="1644" spans="1:14" ht="15" x14ac:dyDescent="0.3">
      <c r="A1644" s="1"/>
      <c r="B1644" t="s">
        <v>8</v>
      </c>
      <c r="C1644" t="s">
        <v>4922</v>
      </c>
      <c r="D1644" t="s">
        <v>9986</v>
      </c>
      <c r="E1644" t="s">
        <v>9987</v>
      </c>
      <c r="F1644" t="s">
        <v>9987</v>
      </c>
      <c r="G1644">
        <v>0.830380499362946</v>
      </c>
      <c r="H1644">
        <v>0.97299999999999998</v>
      </c>
      <c r="I1644">
        <v>0</v>
      </c>
      <c r="J1644">
        <v>1</v>
      </c>
      <c r="K1644" t="str">
        <f t="shared" si="38"/>
        <v>yes</v>
      </c>
      <c r="L1644" t="s">
        <v>7</v>
      </c>
      <c r="M1644">
        <v>0.9042</v>
      </c>
      <c r="N1644">
        <v>0.89163999999999999</v>
      </c>
    </row>
    <row r="1645" spans="1:14" ht="15" x14ac:dyDescent="0.3">
      <c r="A1645" s="1"/>
      <c r="B1645" t="s">
        <v>8</v>
      </c>
      <c r="C1645" t="s">
        <v>5155</v>
      </c>
      <c r="D1645" t="s">
        <v>10413</v>
      </c>
      <c r="E1645" t="s">
        <v>10414</v>
      </c>
      <c r="F1645" t="s">
        <v>10415</v>
      </c>
      <c r="G1645">
        <v>0.88445287942886397</v>
      </c>
      <c r="H1645">
        <v>0.97299999999999998</v>
      </c>
      <c r="I1645">
        <v>0</v>
      </c>
      <c r="J1645">
        <v>0.95499999999999996</v>
      </c>
      <c r="K1645" t="str">
        <f t="shared" si="38"/>
        <v>yes</v>
      </c>
      <c r="L1645" t="s">
        <v>7</v>
      </c>
      <c r="M1645">
        <v>0.94088400000000005</v>
      </c>
      <c r="N1645">
        <v>0.93119200000000002</v>
      </c>
    </row>
    <row r="1646" spans="1:14" ht="15" x14ac:dyDescent="0.3">
      <c r="A1646" s="1"/>
      <c r="B1646" t="s">
        <v>8</v>
      </c>
      <c r="C1646" t="s">
        <v>871</v>
      </c>
      <c r="D1646" t="s">
        <v>5766</v>
      </c>
      <c r="E1646" t="s">
        <v>5767</v>
      </c>
      <c r="F1646" t="s">
        <v>873</v>
      </c>
      <c r="G1646">
        <v>0.92898410558700595</v>
      </c>
      <c r="H1646">
        <v>0.97199999999999998</v>
      </c>
      <c r="I1646">
        <v>0.66700000000000004</v>
      </c>
      <c r="J1646">
        <v>0.97499999999999998</v>
      </c>
      <c r="K1646" t="str">
        <f t="shared" si="38"/>
        <v>yes</v>
      </c>
      <c r="L1646" t="s">
        <v>7</v>
      </c>
      <c r="M1646">
        <v>0.91436399999999995</v>
      </c>
      <c r="N1646">
        <v>0.91127599999999997</v>
      </c>
    </row>
    <row r="1647" spans="1:14" ht="15" x14ac:dyDescent="0.3">
      <c r="A1647" s="1"/>
      <c r="B1647" t="s">
        <v>8</v>
      </c>
      <c r="C1647" t="s">
        <v>1162</v>
      </c>
      <c r="D1647" t="s">
        <v>36</v>
      </c>
      <c r="E1647" t="s">
        <v>34</v>
      </c>
      <c r="F1647" t="s">
        <v>34</v>
      </c>
      <c r="G1647">
        <v>0.94083267450332597</v>
      </c>
      <c r="H1647">
        <v>0.97199999999999998</v>
      </c>
      <c r="I1647">
        <v>0</v>
      </c>
      <c r="J1647">
        <v>1</v>
      </c>
      <c r="K1647" t="str">
        <f t="shared" si="38"/>
        <v>yes</v>
      </c>
      <c r="L1647" t="s">
        <v>7</v>
      </c>
      <c r="M1647">
        <v>0.84657700000000002</v>
      </c>
      <c r="N1647">
        <v>0.85277000000000003</v>
      </c>
    </row>
    <row r="1648" spans="1:14" ht="15" x14ac:dyDescent="0.3">
      <c r="A1648" s="1"/>
      <c r="B1648" t="s">
        <v>8</v>
      </c>
      <c r="C1648" t="s">
        <v>3794</v>
      </c>
      <c r="D1648" t="s">
        <v>7834</v>
      </c>
      <c r="E1648" t="s">
        <v>7835</v>
      </c>
      <c r="F1648" t="s">
        <v>7835</v>
      </c>
      <c r="G1648">
        <v>0.98728507757186901</v>
      </c>
      <c r="H1648">
        <v>0.97199999999999998</v>
      </c>
      <c r="I1648">
        <v>0.8</v>
      </c>
      <c r="J1648">
        <v>1</v>
      </c>
      <c r="K1648" t="str">
        <f t="shared" si="38"/>
        <v>yes</v>
      </c>
      <c r="L1648" t="s">
        <v>7</v>
      </c>
      <c r="M1648">
        <v>0.97969600000000001</v>
      </c>
      <c r="N1648">
        <v>0.97775699999999999</v>
      </c>
    </row>
    <row r="1649" spans="1:14" ht="15" x14ac:dyDescent="0.3">
      <c r="A1649" s="1"/>
      <c r="B1649" t="s">
        <v>8</v>
      </c>
      <c r="C1649" t="s">
        <v>4644</v>
      </c>
      <c r="D1649" t="s">
        <v>9404</v>
      </c>
      <c r="E1649" t="s">
        <v>9402</v>
      </c>
      <c r="F1649" t="s">
        <v>9405</v>
      </c>
      <c r="G1649">
        <v>0.16983117163181299</v>
      </c>
      <c r="H1649">
        <v>0.97199999999999998</v>
      </c>
      <c r="I1649">
        <v>0.88900000000000001</v>
      </c>
      <c r="J1649">
        <v>0.94199999999999995</v>
      </c>
      <c r="K1649" t="str">
        <f t="shared" si="38"/>
        <v>yes</v>
      </c>
      <c r="L1649" t="s">
        <v>7</v>
      </c>
      <c r="M1649">
        <v>0.78475300000000003</v>
      </c>
      <c r="N1649">
        <v>0.77821799999999997</v>
      </c>
    </row>
    <row r="1650" spans="1:14" ht="15" x14ac:dyDescent="0.3">
      <c r="A1650" s="1"/>
      <c r="B1650" t="s">
        <v>8</v>
      </c>
      <c r="C1650" t="s">
        <v>4916</v>
      </c>
      <c r="D1650" t="s">
        <v>9974</v>
      </c>
      <c r="E1650" t="s">
        <v>9972</v>
      </c>
      <c r="F1650" t="s">
        <v>9975</v>
      </c>
      <c r="G1650">
        <v>0.51462751626968395</v>
      </c>
      <c r="H1650">
        <v>0.97199999999999998</v>
      </c>
      <c r="I1650">
        <v>0.66700000000000004</v>
      </c>
      <c r="J1650">
        <v>0.94</v>
      </c>
      <c r="K1650" t="str">
        <f t="shared" si="38"/>
        <v>yes</v>
      </c>
      <c r="L1650" t="s">
        <v>7</v>
      </c>
      <c r="M1650">
        <v>0.90160300000000004</v>
      </c>
      <c r="N1650">
        <v>0.91550100000000001</v>
      </c>
    </row>
    <row r="1651" spans="1:14" ht="15" x14ac:dyDescent="0.3">
      <c r="A1651" s="1"/>
      <c r="B1651" t="s">
        <v>8</v>
      </c>
      <c r="C1651" t="s">
        <v>1284</v>
      </c>
      <c r="D1651" t="s">
        <v>1259</v>
      </c>
      <c r="E1651" t="s">
        <v>1261</v>
      </c>
      <c r="F1651" t="s">
        <v>1261</v>
      </c>
      <c r="G1651">
        <v>0.197499960660934</v>
      </c>
      <c r="H1651">
        <v>0.97099999999999997</v>
      </c>
      <c r="I1651">
        <v>0</v>
      </c>
      <c r="J1651">
        <v>1</v>
      </c>
      <c r="K1651" t="str">
        <f t="shared" si="38"/>
        <v>yes</v>
      </c>
      <c r="L1651" t="s">
        <v>7</v>
      </c>
      <c r="M1651">
        <v>0.92529499999999998</v>
      </c>
      <c r="N1651">
        <v>0.92019399999999996</v>
      </c>
    </row>
    <row r="1652" spans="1:14" ht="15" x14ac:dyDescent="0.3">
      <c r="A1652" s="1"/>
      <c r="B1652" t="s">
        <v>8</v>
      </c>
      <c r="C1652" t="s">
        <v>4059</v>
      </c>
      <c r="D1652" t="s">
        <v>8352</v>
      </c>
      <c r="E1652" t="s">
        <v>8353</v>
      </c>
      <c r="F1652" t="s">
        <v>8353</v>
      </c>
      <c r="G1652">
        <v>0.72466707229614302</v>
      </c>
      <c r="H1652">
        <v>0.97</v>
      </c>
      <c r="I1652">
        <v>0.66700000000000004</v>
      </c>
      <c r="J1652">
        <v>1</v>
      </c>
      <c r="K1652" t="str">
        <f t="shared" si="38"/>
        <v>yes</v>
      </c>
      <c r="L1652" t="s">
        <v>7</v>
      </c>
      <c r="M1652">
        <v>0.82978600000000002</v>
      </c>
      <c r="N1652">
        <v>0.83233699999999999</v>
      </c>
    </row>
    <row r="1653" spans="1:14" ht="15" x14ac:dyDescent="0.3">
      <c r="A1653" s="1"/>
      <c r="B1653" t="s">
        <v>8</v>
      </c>
      <c r="C1653" t="s">
        <v>5090</v>
      </c>
      <c r="D1653" t="s">
        <v>10298</v>
      </c>
      <c r="E1653" t="s">
        <v>10299</v>
      </c>
      <c r="F1653" t="s">
        <v>10299</v>
      </c>
      <c r="G1653">
        <v>0.93694680929184004</v>
      </c>
      <c r="H1653">
        <v>0.97</v>
      </c>
      <c r="I1653">
        <v>0.5</v>
      </c>
      <c r="J1653">
        <v>1</v>
      </c>
      <c r="K1653" t="str">
        <f t="shared" si="38"/>
        <v>yes</v>
      </c>
      <c r="L1653" t="s">
        <v>7</v>
      </c>
      <c r="M1653">
        <v>0.88115500000000002</v>
      </c>
      <c r="N1653">
        <v>0.874637</v>
      </c>
    </row>
    <row r="1654" spans="1:14" ht="15" x14ac:dyDescent="0.3">
      <c r="A1654" s="1"/>
      <c r="B1654" t="s">
        <v>8</v>
      </c>
      <c r="C1654" t="s">
        <v>715</v>
      </c>
      <c r="D1654" t="s">
        <v>5671</v>
      </c>
      <c r="E1654" t="s">
        <v>5672</v>
      </c>
      <c r="F1654" t="s">
        <v>716</v>
      </c>
      <c r="G1654">
        <v>0.881411552429199</v>
      </c>
      <c r="H1654">
        <v>0.96899999999999997</v>
      </c>
      <c r="I1654">
        <v>0.5</v>
      </c>
      <c r="J1654">
        <v>1</v>
      </c>
      <c r="K1654" t="str">
        <f t="shared" si="38"/>
        <v>yes</v>
      </c>
      <c r="L1654" t="s">
        <v>7</v>
      </c>
      <c r="M1654">
        <v>0.80416200000000004</v>
      </c>
      <c r="N1654">
        <v>0.811083</v>
      </c>
    </row>
    <row r="1655" spans="1:14" ht="15" x14ac:dyDescent="0.3">
      <c r="A1655" s="1"/>
      <c r="B1655" t="s">
        <v>8</v>
      </c>
      <c r="C1655" t="s">
        <v>1828</v>
      </c>
      <c r="D1655" t="s">
        <v>6347</v>
      </c>
      <c r="E1655" t="s">
        <v>6348</v>
      </c>
      <c r="F1655" t="s">
        <v>6348</v>
      </c>
      <c r="G1655">
        <v>0.644897520542145</v>
      </c>
      <c r="H1655">
        <v>0.96899999999999997</v>
      </c>
      <c r="I1655">
        <v>0.92300000000000004</v>
      </c>
      <c r="J1655">
        <v>1</v>
      </c>
      <c r="K1655" t="str">
        <f t="shared" si="38"/>
        <v>yes</v>
      </c>
      <c r="L1655" t="s">
        <v>7</v>
      </c>
      <c r="M1655">
        <v>0.97402500000000003</v>
      </c>
      <c r="N1655">
        <v>0.97115499999999999</v>
      </c>
    </row>
    <row r="1656" spans="1:14" ht="15" x14ac:dyDescent="0.3">
      <c r="A1656" s="1"/>
      <c r="B1656" t="s">
        <v>8</v>
      </c>
      <c r="C1656" t="s">
        <v>3889</v>
      </c>
      <c r="D1656" t="s">
        <v>7989</v>
      </c>
      <c r="E1656" t="s">
        <v>7990</v>
      </c>
      <c r="F1656" t="s">
        <v>7991</v>
      </c>
      <c r="G1656">
        <v>0.89560973644256603</v>
      </c>
      <c r="H1656">
        <v>0.96899999999999997</v>
      </c>
      <c r="I1656">
        <v>0</v>
      </c>
      <c r="J1656">
        <v>0.97299999999999998</v>
      </c>
      <c r="K1656" t="str">
        <f t="shared" si="38"/>
        <v>yes</v>
      </c>
      <c r="L1656" t="s">
        <v>7</v>
      </c>
      <c r="M1656">
        <v>0.91256400000000004</v>
      </c>
      <c r="N1656">
        <v>0.91288199999999997</v>
      </c>
    </row>
    <row r="1657" spans="1:14" ht="15" x14ac:dyDescent="0.3">
      <c r="A1657" s="1"/>
      <c r="B1657" t="s">
        <v>8</v>
      </c>
      <c r="C1657" t="s">
        <v>4971</v>
      </c>
      <c r="D1657" t="s">
        <v>10075</v>
      </c>
      <c r="E1657" t="s">
        <v>10076</v>
      </c>
      <c r="F1657" t="s">
        <v>10077</v>
      </c>
      <c r="G1657">
        <v>0.74202573299408003</v>
      </c>
      <c r="H1657">
        <v>0.96899999999999997</v>
      </c>
      <c r="I1657">
        <v>0.5</v>
      </c>
      <c r="J1657">
        <v>0.95299999999999996</v>
      </c>
      <c r="K1657" t="str">
        <f t="shared" si="38"/>
        <v>yes</v>
      </c>
      <c r="L1657" t="s">
        <v>7</v>
      </c>
      <c r="M1657">
        <v>0.81895099999999998</v>
      </c>
      <c r="N1657">
        <v>0.82915799999999995</v>
      </c>
    </row>
    <row r="1658" spans="1:14" ht="15" x14ac:dyDescent="0.3">
      <c r="A1658" s="1"/>
      <c r="B1658" t="s">
        <v>8</v>
      </c>
      <c r="C1658" t="s">
        <v>384</v>
      </c>
      <c r="D1658" t="s">
        <v>5431</v>
      </c>
      <c r="E1658" t="s">
        <v>386</v>
      </c>
      <c r="F1658" t="s">
        <v>5432</v>
      </c>
      <c r="G1658">
        <v>0.176452666521072</v>
      </c>
      <c r="H1658">
        <v>0.96799999999999997</v>
      </c>
      <c r="I1658">
        <v>0.61499999999999999</v>
      </c>
      <c r="J1658">
        <v>0.93100000000000005</v>
      </c>
      <c r="K1658" t="str">
        <f t="shared" si="38"/>
        <v>yes</v>
      </c>
      <c r="L1658" t="s">
        <v>7</v>
      </c>
      <c r="M1658">
        <v>0.95576099999999997</v>
      </c>
      <c r="N1658">
        <v>0.952658</v>
      </c>
    </row>
    <row r="1659" spans="1:14" ht="15" x14ac:dyDescent="0.3">
      <c r="A1659" s="1"/>
      <c r="B1659" t="s">
        <v>8</v>
      </c>
      <c r="C1659" t="s">
        <v>525</v>
      </c>
      <c r="D1659" t="s">
        <v>526</v>
      </c>
      <c r="E1659" t="s">
        <v>5529</v>
      </c>
      <c r="F1659" t="s">
        <v>528</v>
      </c>
      <c r="G1659">
        <v>0.683982074260712</v>
      </c>
      <c r="H1659">
        <v>0.96799999999999997</v>
      </c>
      <c r="I1659">
        <v>0</v>
      </c>
      <c r="J1659">
        <v>0.92200000000000004</v>
      </c>
      <c r="K1659" t="str">
        <f t="shared" si="38"/>
        <v>yes</v>
      </c>
      <c r="L1659" t="s">
        <v>7</v>
      </c>
      <c r="M1659">
        <v>0.87068900000000005</v>
      </c>
      <c r="N1659">
        <v>0.85315700000000005</v>
      </c>
    </row>
    <row r="1660" spans="1:14" ht="15" x14ac:dyDescent="0.3">
      <c r="A1660" s="1"/>
      <c r="B1660" t="s">
        <v>8</v>
      </c>
      <c r="C1660" t="s">
        <v>718</v>
      </c>
      <c r="D1660" t="s">
        <v>5682</v>
      </c>
      <c r="E1660" t="s">
        <v>5681</v>
      </c>
      <c r="F1660" t="s">
        <v>5681</v>
      </c>
      <c r="G1660">
        <v>0.65615779161453303</v>
      </c>
      <c r="H1660">
        <v>0.96799999999999997</v>
      </c>
      <c r="I1660">
        <v>0.5</v>
      </c>
      <c r="J1660">
        <v>1</v>
      </c>
      <c r="K1660" t="str">
        <f t="shared" si="38"/>
        <v>yes</v>
      </c>
      <c r="L1660" t="s">
        <v>7</v>
      </c>
      <c r="M1660">
        <v>0.84468100000000002</v>
      </c>
      <c r="N1660">
        <v>0.85472099999999995</v>
      </c>
    </row>
    <row r="1661" spans="1:14" ht="15" x14ac:dyDescent="0.3">
      <c r="A1661" s="1"/>
      <c r="B1661" t="s">
        <v>8</v>
      </c>
      <c r="C1661" t="s">
        <v>4290</v>
      </c>
      <c r="D1661" t="s">
        <v>8730</v>
      </c>
      <c r="E1661" t="s">
        <v>8728</v>
      </c>
      <c r="F1661" t="s">
        <v>8731</v>
      </c>
      <c r="G1661">
        <v>0.77584522962570202</v>
      </c>
      <c r="H1661">
        <v>0.96799999999999997</v>
      </c>
      <c r="I1661">
        <v>0</v>
      </c>
      <c r="J1661">
        <v>1</v>
      </c>
      <c r="K1661" t="str">
        <f t="shared" si="38"/>
        <v>yes</v>
      </c>
      <c r="L1661" t="s">
        <v>7</v>
      </c>
      <c r="M1661">
        <v>0.84685699999999997</v>
      </c>
      <c r="N1661">
        <v>0.83893399999999996</v>
      </c>
    </row>
    <row r="1662" spans="1:14" ht="15" x14ac:dyDescent="0.3">
      <c r="A1662" s="1"/>
      <c r="B1662" t="s">
        <v>8</v>
      </c>
      <c r="C1662" t="s">
        <v>1169</v>
      </c>
      <c r="D1662" t="s">
        <v>1170</v>
      </c>
      <c r="E1662" t="s">
        <v>1171</v>
      </c>
      <c r="F1662" t="s">
        <v>1171</v>
      </c>
      <c r="G1662">
        <v>0.98458886146545399</v>
      </c>
      <c r="H1662">
        <v>0.96699999999999997</v>
      </c>
      <c r="I1662">
        <v>0</v>
      </c>
      <c r="J1662">
        <v>1</v>
      </c>
      <c r="K1662" t="str">
        <f t="shared" si="38"/>
        <v>yes</v>
      </c>
      <c r="L1662" t="s">
        <v>7</v>
      </c>
      <c r="M1662">
        <v>0.95650000000000002</v>
      </c>
      <c r="N1662">
        <v>0.95255000000000001</v>
      </c>
    </row>
    <row r="1663" spans="1:14" ht="15" x14ac:dyDescent="0.3">
      <c r="A1663" s="1"/>
      <c r="B1663" t="s">
        <v>8</v>
      </c>
      <c r="C1663" t="s">
        <v>3599</v>
      </c>
      <c r="D1663" t="s">
        <v>7482</v>
      </c>
      <c r="E1663" t="s">
        <v>7483</v>
      </c>
      <c r="F1663" t="s">
        <v>7484</v>
      </c>
      <c r="G1663">
        <v>0.98409551382064797</v>
      </c>
      <c r="H1663">
        <v>0.96699999999999997</v>
      </c>
      <c r="I1663">
        <v>0</v>
      </c>
      <c r="J1663">
        <v>0.80500000000000005</v>
      </c>
      <c r="K1663" t="str">
        <f t="shared" si="38"/>
        <v>yes</v>
      </c>
      <c r="L1663" t="s">
        <v>7</v>
      </c>
      <c r="M1663">
        <v>0.96144200000000002</v>
      </c>
      <c r="N1663">
        <v>0.960669</v>
      </c>
    </row>
    <row r="1664" spans="1:14" ht="15" x14ac:dyDescent="0.3">
      <c r="A1664" s="1"/>
      <c r="B1664" t="s">
        <v>8</v>
      </c>
      <c r="C1664" t="s">
        <v>3918</v>
      </c>
      <c r="D1664" t="s">
        <v>8051</v>
      </c>
      <c r="E1664" t="s">
        <v>8052</v>
      </c>
      <c r="F1664" t="s">
        <v>8053</v>
      </c>
      <c r="G1664">
        <v>0.783838510513306</v>
      </c>
      <c r="H1664">
        <v>0.96699999999999997</v>
      </c>
      <c r="I1664">
        <v>0.5</v>
      </c>
      <c r="J1664">
        <v>0.99</v>
      </c>
      <c r="K1664" t="str">
        <f t="shared" si="38"/>
        <v>yes</v>
      </c>
      <c r="L1664" t="s">
        <v>7</v>
      </c>
      <c r="M1664">
        <v>0.90675399999999995</v>
      </c>
      <c r="N1664">
        <v>0.89582200000000001</v>
      </c>
    </row>
    <row r="1665" spans="1:14" ht="15" x14ac:dyDescent="0.3">
      <c r="A1665" s="1"/>
      <c r="B1665" t="s">
        <v>8</v>
      </c>
      <c r="C1665" t="s">
        <v>3918</v>
      </c>
      <c r="D1665" t="s">
        <v>8051</v>
      </c>
      <c r="E1665" t="s">
        <v>8052</v>
      </c>
      <c r="F1665" t="s">
        <v>8053</v>
      </c>
      <c r="G1665">
        <v>0.20285019278526301</v>
      </c>
      <c r="H1665">
        <v>0.96699999999999997</v>
      </c>
      <c r="I1665">
        <v>0.5</v>
      </c>
      <c r="J1665">
        <v>0.99</v>
      </c>
      <c r="K1665" t="str">
        <f t="shared" si="38"/>
        <v>yes</v>
      </c>
      <c r="L1665" t="s">
        <v>7</v>
      </c>
      <c r="M1665">
        <v>0.90675399999999995</v>
      </c>
      <c r="N1665">
        <v>0.89582200000000001</v>
      </c>
    </row>
    <row r="1666" spans="1:14" ht="15" x14ac:dyDescent="0.3">
      <c r="A1666" s="1"/>
      <c r="B1666" t="s">
        <v>8</v>
      </c>
      <c r="C1666">
        <v>1950</v>
      </c>
      <c r="D1666" t="s">
        <v>6916</v>
      </c>
      <c r="E1666">
        <v>1950</v>
      </c>
      <c r="F1666" t="s">
        <v>6916</v>
      </c>
      <c r="G1666">
        <v>0.835124611854553</v>
      </c>
      <c r="H1666">
        <v>0.96599999999999997</v>
      </c>
      <c r="I1666">
        <v>0</v>
      </c>
      <c r="J1666">
        <v>0.80300000000000005</v>
      </c>
      <c r="K1666" t="str">
        <f t="shared" si="38"/>
        <v>yes</v>
      </c>
      <c r="L1666" t="s">
        <v>7</v>
      </c>
      <c r="M1666">
        <v>0.75059699999999996</v>
      </c>
      <c r="N1666">
        <v>0.75059699999999996</v>
      </c>
    </row>
    <row r="1667" spans="1:14" ht="15" x14ac:dyDescent="0.3">
      <c r="A1667" s="1"/>
      <c r="B1667" t="s">
        <v>8</v>
      </c>
      <c r="C1667" t="s">
        <v>3414</v>
      </c>
      <c r="D1667" t="s">
        <v>7182</v>
      </c>
      <c r="E1667" t="s">
        <v>7183</v>
      </c>
      <c r="F1667" t="s">
        <v>7184</v>
      </c>
      <c r="G1667">
        <v>0.76762354373931896</v>
      </c>
      <c r="H1667">
        <v>0.96599999999999997</v>
      </c>
      <c r="I1667">
        <v>0</v>
      </c>
      <c r="J1667">
        <v>0.77800000000000002</v>
      </c>
      <c r="K1667" t="str">
        <f t="shared" ref="K1667:K1730" si="39">IF(H1667&gt;0.64,"yes",IF(H1667&gt;=0.45,"partially","no"))</f>
        <v>yes</v>
      </c>
      <c r="L1667" t="s">
        <v>7</v>
      </c>
      <c r="M1667">
        <v>0.79771499999999995</v>
      </c>
      <c r="N1667">
        <v>0.801624</v>
      </c>
    </row>
    <row r="1668" spans="1:14" ht="15" x14ac:dyDescent="0.3">
      <c r="A1668" s="1"/>
      <c r="B1668" t="s">
        <v>8</v>
      </c>
      <c r="C1668" t="s">
        <v>4296</v>
      </c>
      <c r="D1668" t="s">
        <v>8739</v>
      </c>
      <c r="E1668" t="s">
        <v>8740</v>
      </c>
      <c r="F1668" t="s">
        <v>8741</v>
      </c>
      <c r="G1668">
        <v>0.88884276151657104</v>
      </c>
      <c r="H1668">
        <v>0.96599999999999997</v>
      </c>
      <c r="I1668">
        <v>0.5</v>
      </c>
      <c r="J1668">
        <v>1</v>
      </c>
      <c r="K1668" t="str">
        <f t="shared" si="39"/>
        <v>yes</v>
      </c>
      <c r="L1668" t="s">
        <v>7</v>
      </c>
      <c r="M1668">
        <v>0.89637599999999995</v>
      </c>
      <c r="N1668">
        <v>0.90428699999999995</v>
      </c>
    </row>
    <row r="1669" spans="1:14" ht="15" x14ac:dyDescent="0.3">
      <c r="A1669" s="1"/>
      <c r="B1669" t="s">
        <v>8</v>
      </c>
      <c r="C1669" t="s">
        <v>787</v>
      </c>
      <c r="D1669" t="s">
        <v>790</v>
      </c>
      <c r="E1669" t="s">
        <v>5719</v>
      </c>
      <c r="F1669" t="s">
        <v>791</v>
      </c>
      <c r="G1669">
        <v>0.40960609912872298</v>
      </c>
      <c r="H1669">
        <v>0.96499999999999997</v>
      </c>
      <c r="I1669">
        <v>0.8</v>
      </c>
      <c r="J1669">
        <v>0.92600000000000005</v>
      </c>
      <c r="K1669" t="str">
        <f t="shared" si="39"/>
        <v>yes</v>
      </c>
      <c r="L1669" t="s">
        <v>7</v>
      </c>
      <c r="M1669">
        <v>0.93905300000000003</v>
      </c>
      <c r="N1669">
        <v>0.938226</v>
      </c>
    </row>
    <row r="1670" spans="1:14" ht="15" x14ac:dyDescent="0.3">
      <c r="A1670" s="1"/>
      <c r="B1670" t="s">
        <v>8</v>
      </c>
      <c r="C1670" t="s">
        <v>3443</v>
      </c>
      <c r="D1670" t="s">
        <v>7242</v>
      </c>
      <c r="E1670" t="s">
        <v>7243</v>
      </c>
      <c r="F1670" t="s">
        <v>7244</v>
      </c>
      <c r="G1670">
        <v>0.43840917944908098</v>
      </c>
      <c r="H1670">
        <v>0.96499999999999997</v>
      </c>
      <c r="I1670">
        <v>0.66700000000000004</v>
      </c>
      <c r="J1670">
        <v>0.95599999999999996</v>
      </c>
      <c r="K1670" t="str">
        <f t="shared" si="39"/>
        <v>yes</v>
      </c>
      <c r="L1670" t="s">
        <v>7</v>
      </c>
      <c r="M1670">
        <v>0.89937599999999995</v>
      </c>
      <c r="N1670">
        <v>0.90991</v>
      </c>
    </row>
    <row r="1671" spans="1:14" ht="15" x14ac:dyDescent="0.3">
      <c r="A1671" s="1"/>
      <c r="B1671" t="s">
        <v>8</v>
      </c>
      <c r="C1671" t="s">
        <v>4867</v>
      </c>
      <c r="D1671" t="s">
        <v>9868</v>
      </c>
      <c r="E1671" t="s">
        <v>9869</v>
      </c>
      <c r="F1671" t="s">
        <v>9869</v>
      </c>
      <c r="G1671">
        <v>0.35730797052383401</v>
      </c>
      <c r="H1671">
        <v>0.96499999999999997</v>
      </c>
      <c r="I1671">
        <v>0.44400000000000001</v>
      </c>
      <c r="J1671">
        <v>1</v>
      </c>
      <c r="K1671" t="str">
        <f t="shared" si="39"/>
        <v>yes</v>
      </c>
      <c r="L1671" t="s">
        <v>7</v>
      </c>
      <c r="M1671">
        <v>0.91975099999999999</v>
      </c>
      <c r="N1671">
        <v>0.91058499999999998</v>
      </c>
    </row>
    <row r="1672" spans="1:14" ht="15" x14ac:dyDescent="0.3">
      <c r="A1672" s="1"/>
      <c r="B1672" t="s">
        <v>8</v>
      </c>
      <c r="C1672" t="s">
        <v>356</v>
      </c>
      <c r="D1672" t="s">
        <v>5415</v>
      </c>
      <c r="E1672" t="s">
        <v>358</v>
      </c>
      <c r="F1672" t="s">
        <v>5416</v>
      </c>
      <c r="G1672">
        <v>0.22306910157203699</v>
      </c>
      <c r="H1672">
        <v>0.96399999999999997</v>
      </c>
      <c r="I1672">
        <v>0</v>
      </c>
      <c r="J1672">
        <v>0.95299999999999996</v>
      </c>
      <c r="K1672" t="str">
        <f t="shared" si="39"/>
        <v>yes</v>
      </c>
      <c r="L1672" t="s">
        <v>7</v>
      </c>
      <c r="M1672">
        <v>0.90092799999999995</v>
      </c>
      <c r="N1672">
        <v>0.902613</v>
      </c>
    </row>
    <row r="1673" spans="1:14" ht="15" x14ac:dyDescent="0.3">
      <c r="A1673" s="1"/>
      <c r="B1673" t="s">
        <v>8</v>
      </c>
      <c r="C1673" t="s">
        <v>1444</v>
      </c>
      <c r="D1673" t="s">
        <v>1446</v>
      </c>
      <c r="E1673" t="s">
        <v>1446</v>
      </c>
      <c r="F1673" t="s">
        <v>1446</v>
      </c>
      <c r="G1673">
        <v>0.99371409416198697</v>
      </c>
      <c r="H1673">
        <v>0.96399999999999997</v>
      </c>
      <c r="I1673">
        <v>0.8</v>
      </c>
      <c r="J1673">
        <v>1</v>
      </c>
      <c r="K1673" t="str">
        <f t="shared" si="39"/>
        <v>yes</v>
      </c>
      <c r="L1673" t="s">
        <v>7</v>
      </c>
      <c r="M1673">
        <v>0.89552500000000002</v>
      </c>
      <c r="N1673">
        <v>0.90330900000000003</v>
      </c>
    </row>
    <row r="1674" spans="1:14" ht="15" x14ac:dyDescent="0.3">
      <c r="A1674" s="1"/>
      <c r="B1674" t="s">
        <v>8</v>
      </c>
      <c r="C1674" t="s">
        <v>384</v>
      </c>
      <c r="D1674" t="s">
        <v>5429</v>
      </c>
      <c r="E1674" t="s">
        <v>386</v>
      </c>
      <c r="F1674" t="s">
        <v>5430</v>
      </c>
      <c r="G1674">
        <v>0.211472362279892</v>
      </c>
      <c r="H1674">
        <v>0.96299999999999997</v>
      </c>
      <c r="I1674">
        <v>0.5</v>
      </c>
      <c r="J1674">
        <v>0.86199999999999999</v>
      </c>
      <c r="K1674" t="str">
        <f t="shared" si="39"/>
        <v>yes</v>
      </c>
      <c r="L1674" t="s">
        <v>7</v>
      </c>
      <c r="M1674">
        <v>0.88976100000000002</v>
      </c>
      <c r="N1674">
        <v>0.87855700000000003</v>
      </c>
    </row>
    <row r="1675" spans="1:14" ht="15" x14ac:dyDescent="0.3">
      <c r="A1675" s="1"/>
      <c r="B1675" t="s">
        <v>8</v>
      </c>
      <c r="C1675" t="s">
        <v>807</v>
      </c>
      <c r="D1675" t="s">
        <v>5731</v>
      </c>
      <c r="E1675" t="s">
        <v>808</v>
      </c>
      <c r="F1675" t="s">
        <v>760</v>
      </c>
      <c r="G1675">
        <v>0.49685132503509499</v>
      </c>
      <c r="H1675">
        <v>0.96299999999999997</v>
      </c>
      <c r="I1675">
        <v>0</v>
      </c>
      <c r="J1675">
        <v>0.97</v>
      </c>
      <c r="K1675" t="str">
        <f t="shared" si="39"/>
        <v>yes</v>
      </c>
      <c r="L1675" t="s">
        <v>7</v>
      </c>
      <c r="M1675">
        <v>0.81849300000000003</v>
      </c>
      <c r="N1675">
        <v>0.83079899999999995</v>
      </c>
    </row>
    <row r="1676" spans="1:14" ht="15" x14ac:dyDescent="0.3">
      <c r="A1676" s="1"/>
      <c r="B1676" t="s">
        <v>8</v>
      </c>
      <c r="C1676" t="s">
        <v>1469</v>
      </c>
      <c r="D1676" t="s">
        <v>6120</v>
      </c>
      <c r="E1676" t="s">
        <v>6118</v>
      </c>
      <c r="F1676" t="s">
        <v>1471</v>
      </c>
      <c r="G1676">
        <v>0.76467394828796398</v>
      </c>
      <c r="H1676">
        <v>0.96299999999999997</v>
      </c>
      <c r="I1676">
        <v>0.66700000000000004</v>
      </c>
      <c r="J1676">
        <v>0.96599999999999997</v>
      </c>
      <c r="K1676" t="str">
        <f t="shared" si="39"/>
        <v>yes</v>
      </c>
      <c r="L1676" t="s">
        <v>7</v>
      </c>
      <c r="M1676">
        <v>0.93867299999999998</v>
      </c>
      <c r="N1676">
        <v>0.94190499999999999</v>
      </c>
    </row>
    <row r="1677" spans="1:14" ht="15" x14ac:dyDescent="0.3">
      <c r="A1677" s="1"/>
      <c r="B1677" t="s">
        <v>8</v>
      </c>
      <c r="C1677" t="s">
        <v>1540</v>
      </c>
      <c r="D1677" t="s">
        <v>6154</v>
      </c>
      <c r="E1677" t="s">
        <v>6155</v>
      </c>
      <c r="F1677" t="s">
        <v>6156</v>
      </c>
      <c r="G1677">
        <v>0.90072602033615101</v>
      </c>
      <c r="H1677">
        <v>0.96299999999999997</v>
      </c>
      <c r="I1677">
        <v>0</v>
      </c>
      <c r="J1677">
        <v>1</v>
      </c>
      <c r="K1677" t="str">
        <f t="shared" si="39"/>
        <v>yes</v>
      </c>
      <c r="L1677" t="s">
        <v>7</v>
      </c>
      <c r="M1677">
        <v>0.91389500000000001</v>
      </c>
      <c r="N1677">
        <v>0.91687700000000005</v>
      </c>
    </row>
    <row r="1678" spans="1:14" ht="15" x14ac:dyDescent="0.3">
      <c r="A1678" s="1"/>
      <c r="B1678" t="s">
        <v>8</v>
      </c>
      <c r="C1678" t="s">
        <v>3627</v>
      </c>
      <c r="D1678" t="s">
        <v>7534</v>
      </c>
      <c r="E1678" t="s">
        <v>7535</v>
      </c>
      <c r="F1678" t="s">
        <v>7536</v>
      </c>
      <c r="G1678">
        <v>0.73126471042633101</v>
      </c>
      <c r="H1678">
        <v>0.96299999999999997</v>
      </c>
      <c r="I1678">
        <v>0.28599999999999998</v>
      </c>
      <c r="J1678">
        <v>0.95599999999999996</v>
      </c>
      <c r="K1678" t="str">
        <f t="shared" si="39"/>
        <v>yes</v>
      </c>
      <c r="L1678" t="s">
        <v>7</v>
      </c>
      <c r="M1678">
        <v>0.90060899999999999</v>
      </c>
      <c r="N1678">
        <v>0.90007700000000002</v>
      </c>
    </row>
    <row r="1679" spans="1:14" ht="15" x14ac:dyDescent="0.3">
      <c r="A1679" s="1"/>
      <c r="B1679" t="s">
        <v>8</v>
      </c>
      <c r="C1679" t="s">
        <v>1155</v>
      </c>
      <c r="D1679" t="s">
        <v>5902</v>
      </c>
      <c r="E1679" t="s">
        <v>5901</v>
      </c>
      <c r="F1679" t="s">
        <v>5902</v>
      </c>
      <c r="G1679">
        <v>0.86518895626068104</v>
      </c>
      <c r="H1679">
        <v>0.96199999999999997</v>
      </c>
      <c r="I1679">
        <v>0.85699999999999998</v>
      </c>
      <c r="J1679">
        <v>0.96499999999999997</v>
      </c>
      <c r="K1679" t="str">
        <f t="shared" si="39"/>
        <v>yes</v>
      </c>
      <c r="L1679" t="s">
        <v>7</v>
      </c>
      <c r="M1679">
        <v>0.88001799999999997</v>
      </c>
      <c r="N1679">
        <v>0.88675199999999998</v>
      </c>
    </row>
    <row r="1680" spans="1:14" ht="15" x14ac:dyDescent="0.3">
      <c r="A1680" s="1"/>
      <c r="B1680" t="s">
        <v>8</v>
      </c>
      <c r="C1680" t="s">
        <v>3797</v>
      </c>
      <c r="D1680" t="s">
        <v>7837</v>
      </c>
      <c r="E1680" t="s">
        <v>7838</v>
      </c>
      <c r="F1680" t="s">
        <v>7839</v>
      </c>
      <c r="G1680">
        <v>0.32120600342750499</v>
      </c>
      <c r="H1680">
        <v>0.96199999999999997</v>
      </c>
      <c r="I1680">
        <v>0.76900000000000002</v>
      </c>
      <c r="J1680">
        <v>0.97</v>
      </c>
      <c r="K1680" t="str">
        <f t="shared" si="39"/>
        <v>yes</v>
      </c>
      <c r="L1680" t="s">
        <v>7</v>
      </c>
      <c r="M1680">
        <v>0.93692900000000001</v>
      </c>
      <c r="N1680">
        <v>0.93452599999999997</v>
      </c>
    </row>
    <row r="1681" spans="1:14" ht="15" x14ac:dyDescent="0.3">
      <c r="A1681" s="1"/>
      <c r="B1681" t="s">
        <v>8</v>
      </c>
      <c r="C1681" t="s">
        <v>4799</v>
      </c>
      <c r="D1681" t="s">
        <v>9739</v>
      </c>
      <c r="E1681" t="s">
        <v>9738</v>
      </c>
      <c r="F1681" t="s">
        <v>9740</v>
      </c>
      <c r="G1681">
        <v>0.11830779165029499</v>
      </c>
      <c r="H1681">
        <v>0.96199999999999997</v>
      </c>
      <c r="I1681">
        <v>0.8</v>
      </c>
      <c r="J1681">
        <v>1</v>
      </c>
      <c r="K1681" t="str">
        <f t="shared" si="39"/>
        <v>yes</v>
      </c>
      <c r="L1681" t="s">
        <v>7</v>
      </c>
      <c r="M1681">
        <v>0.94458299999999995</v>
      </c>
      <c r="N1681">
        <v>0.94497399999999998</v>
      </c>
    </row>
    <row r="1682" spans="1:14" ht="15" x14ac:dyDescent="0.3">
      <c r="A1682" s="1"/>
      <c r="B1682" t="s">
        <v>8</v>
      </c>
      <c r="C1682" t="s">
        <v>1173</v>
      </c>
      <c r="D1682" t="s">
        <v>5912</v>
      </c>
      <c r="E1682" t="s">
        <v>5913</v>
      </c>
      <c r="F1682" t="s">
        <v>1174</v>
      </c>
      <c r="G1682">
        <v>0.39138045907020602</v>
      </c>
      <c r="H1682">
        <v>0.96099999999999997</v>
      </c>
      <c r="I1682">
        <v>0</v>
      </c>
      <c r="J1682">
        <v>0.81299999999999994</v>
      </c>
      <c r="K1682" t="str">
        <f t="shared" si="39"/>
        <v>yes</v>
      </c>
      <c r="L1682" t="s">
        <v>7</v>
      </c>
      <c r="M1682">
        <v>0.93239300000000003</v>
      </c>
      <c r="N1682">
        <v>0.92779699999999998</v>
      </c>
    </row>
    <row r="1683" spans="1:14" ht="15" x14ac:dyDescent="0.3">
      <c r="A1683" s="1"/>
      <c r="B1683" t="s">
        <v>8</v>
      </c>
      <c r="C1683" t="s">
        <v>3211</v>
      </c>
      <c r="D1683" t="s">
        <v>6720</v>
      </c>
      <c r="E1683" t="s">
        <v>6721</v>
      </c>
      <c r="F1683" t="s">
        <v>6722</v>
      </c>
      <c r="G1683">
        <v>0.75389665365219105</v>
      </c>
      <c r="H1683">
        <v>0.96099999999999997</v>
      </c>
      <c r="I1683">
        <v>0.85699999999999998</v>
      </c>
      <c r="J1683">
        <v>0.97</v>
      </c>
      <c r="K1683" t="str">
        <f t="shared" si="39"/>
        <v>yes</v>
      </c>
      <c r="L1683" t="s">
        <v>7</v>
      </c>
      <c r="M1683">
        <v>0.81990799999999997</v>
      </c>
      <c r="N1683">
        <v>0.820828</v>
      </c>
    </row>
    <row r="1684" spans="1:14" ht="15" x14ac:dyDescent="0.3">
      <c r="A1684" s="1"/>
      <c r="B1684" t="s">
        <v>8</v>
      </c>
      <c r="C1684" t="s">
        <v>3211</v>
      </c>
      <c r="D1684" t="s">
        <v>6720</v>
      </c>
      <c r="E1684" t="s">
        <v>6721</v>
      </c>
      <c r="F1684" t="s">
        <v>6722</v>
      </c>
      <c r="G1684">
        <v>0.78427934646606401</v>
      </c>
      <c r="H1684">
        <v>0.96099999999999997</v>
      </c>
      <c r="I1684">
        <v>0.85699999999999998</v>
      </c>
      <c r="J1684">
        <v>0.97</v>
      </c>
      <c r="K1684" t="str">
        <f t="shared" si="39"/>
        <v>yes</v>
      </c>
      <c r="L1684" t="s">
        <v>7</v>
      </c>
      <c r="M1684">
        <v>0.81990799999999997</v>
      </c>
      <c r="N1684">
        <v>0.820828</v>
      </c>
    </row>
    <row r="1685" spans="1:14" ht="15" x14ac:dyDescent="0.3">
      <c r="A1685" s="1"/>
      <c r="B1685" t="s">
        <v>8</v>
      </c>
      <c r="C1685" t="s">
        <v>4456</v>
      </c>
      <c r="D1685" t="s">
        <v>9003</v>
      </c>
      <c r="E1685" t="s">
        <v>9004</v>
      </c>
      <c r="F1685" t="s">
        <v>9005</v>
      </c>
      <c r="G1685">
        <v>0.67550456523895297</v>
      </c>
      <c r="H1685">
        <v>0.96099999999999997</v>
      </c>
      <c r="I1685">
        <v>0</v>
      </c>
      <c r="J1685">
        <v>0.94099999999999995</v>
      </c>
      <c r="K1685" t="str">
        <f t="shared" si="39"/>
        <v>yes</v>
      </c>
      <c r="L1685" t="s">
        <v>7</v>
      </c>
      <c r="M1685">
        <v>0.91911200000000004</v>
      </c>
      <c r="N1685">
        <v>0.91594600000000004</v>
      </c>
    </row>
    <row r="1686" spans="1:14" ht="15" x14ac:dyDescent="0.3">
      <c r="A1686" s="1"/>
      <c r="B1686" t="s">
        <v>8</v>
      </c>
      <c r="C1686" t="s">
        <v>1938</v>
      </c>
      <c r="D1686" t="s">
        <v>6410</v>
      </c>
      <c r="E1686" t="s">
        <v>6411</v>
      </c>
      <c r="F1686" t="s">
        <v>1940</v>
      </c>
      <c r="G1686">
        <v>0.49555051326751698</v>
      </c>
      <c r="H1686">
        <v>0.96</v>
      </c>
      <c r="I1686">
        <v>0</v>
      </c>
      <c r="J1686">
        <v>0.86399999999999999</v>
      </c>
      <c r="K1686" t="str">
        <f t="shared" si="39"/>
        <v>yes</v>
      </c>
      <c r="L1686" t="s">
        <v>7</v>
      </c>
      <c r="M1686">
        <v>0.85653100000000004</v>
      </c>
      <c r="N1686">
        <v>0.86543300000000001</v>
      </c>
    </row>
    <row r="1687" spans="1:14" ht="15" x14ac:dyDescent="0.3">
      <c r="A1687" s="1"/>
      <c r="B1687" t="s">
        <v>8</v>
      </c>
      <c r="C1687" t="s">
        <v>681</v>
      </c>
      <c r="D1687" t="s">
        <v>481</v>
      </c>
      <c r="E1687" t="s">
        <v>482</v>
      </c>
      <c r="F1687" t="s">
        <v>5631</v>
      </c>
      <c r="G1687">
        <v>0.51700031757354703</v>
      </c>
      <c r="H1687">
        <v>0.95799999999999996</v>
      </c>
      <c r="I1687">
        <v>0.44400000000000001</v>
      </c>
      <c r="J1687">
        <v>1</v>
      </c>
      <c r="K1687" t="str">
        <f t="shared" si="39"/>
        <v>yes</v>
      </c>
      <c r="L1687" t="s">
        <v>7</v>
      </c>
      <c r="M1687">
        <v>0.89687600000000001</v>
      </c>
      <c r="N1687">
        <v>0.89235399999999998</v>
      </c>
    </row>
    <row r="1688" spans="1:14" ht="15" x14ac:dyDescent="0.3">
      <c r="A1688" s="1"/>
      <c r="B1688" t="s">
        <v>8</v>
      </c>
      <c r="C1688" t="s">
        <v>2255</v>
      </c>
      <c r="D1688" t="s">
        <v>6573</v>
      </c>
      <c r="E1688" t="s">
        <v>6581</v>
      </c>
      <c r="F1688" t="s">
        <v>2238</v>
      </c>
      <c r="G1688">
        <v>0.72797870635986295</v>
      </c>
      <c r="H1688">
        <v>0.95799999999999996</v>
      </c>
      <c r="I1688">
        <v>0.75</v>
      </c>
      <c r="J1688">
        <v>0.97099999999999997</v>
      </c>
      <c r="K1688" t="str">
        <f t="shared" si="39"/>
        <v>yes</v>
      </c>
      <c r="L1688" t="s">
        <v>7</v>
      </c>
      <c r="M1688">
        <v>0.92076100000000005</v>
      </c>
      <c r="N1688">
        <v>0.91412199999999999</v>
      </c>
    </row>
    <row r="1689" spans="1:14" ht="15" x14ac:dyDescent="0.3">
      <c r="A1689" s="1"/>
      <c r="B1689" t="s">
        <v>8</v>
      </c>
      <c r="C1689" t="s">
        <v>5188</v>
      </c>
      <c r="D1689" t="s">
        <v>10481</v>
      </c>
      <c r="E1689" t="s">
        <v>10479</v>
      </c>
      <c r="F1689" t="s">
        <v>10482</v>
      </c>
      <c r="G1689">
        <v>0.65463250875473</v>
      </c>
      <c r="H1689">
        <v>0.95799999999999996</v>
      </c>
      <c r="I1689">
        <v>0.28599999999999998</v>
      </c>
      <c r="J1689">
        <v>0.84799999999999998</v>
      </c>
      <c r="K1689" t="str">
        <f t="shared" si="39"/>
        <v>yes</v>
      </c>
      <c r="L1689" t="s">
        <v>7</v>
      </c>
      <c r="M1689">
        <v>0.80067200000000005</v>
      </c>
      <c r="N1689">
        <v>0.79704900000000001</v>
      </c>
    </row>
    <row r="1690" spans="1:14" ht="15" x14ac:dyDescent="0.3">
      <c r="A1690" s="1"/>
      <c r="B1690" t="s">
        <v>8</v>
      </c>
      <c r="C1690" t="s">
        <v>1761</v>
      </c>
      <c r="D1690" t="s">
        <v>6313</v>
      </c>
      <c r="E1690" t="s">
        <v>1762</v>
      </c>
      <c r="F1690" t="s">
        <v>1762</v>
      </c>
      <c r="G1690">
        <v>0.964957475662231</v>
      </c>
      <c r="H1690">
        <v>0.95699999999999996</v>
      </c>
      <c r="I1690">
        <v>0.5</v>
      </c>
      <c r="J1690">
        <v>1</v>
      </c>
      <c r="K1690" t="str">
        <f t="shared" si="39"/>
        <v>yes</v>
      </c>
      <c r="L1690" t="s">
        <v>7</v>
      </c>
      <c r="M1690">
        <v>0.84496899999999997</v>
      </c>
      <c r="N1690">
        <v>0.836978</v>
      </c>
    </row>
    <row r="1691" spans="1:14" ht="15" x14ac:dyDescent="0.3">
      <c r="A1691" s="1"/>
      <c r="B1691" t="s">
        <v>8</v>
      </c>
      <c r="C1691" t="s">
        <v>1961</v>
      </c>
      <c r="D1691" t="s">
        <v>6424</v>
      </c>
      <c r="E1691" t="s">
        <v>1964</v>
      </c>
      <c r="F1691" t="s">
        <v>1964</v>
      </c>
      <c r="G1691">
        <v>0.89252781867981001</v>
      </c>
      <c r="H1691">
        <v>0.95699999999999996</v>
      </c>
      <c r="I1691">
        <v>0</v>
      </c>
      <c r="J1691">
        <v>1</v>
      </c>
      <c r="K1691" t="str">
        <f t="shared" si="39"/>
        <v>yes</v>
      </c>
      <c r="L1691" t="s">
        <v>7</v>
      </c>
      <c r="M1691">
        <v>0.84711599999999998</v>
      </c>
      <c r="N1691">
        <v>0.84643500000000005</v>
      </c>
    </row>
    <row r="1692" spans="1:14" ht="15" x14ac:dyDescent="0.3">
      <c r="A1692" s="1"/>
      <c r="B1692" t="s">
        <v>8</v>
      </c>
      <c r="C1692" t="s">
        <v>471</v>
      </c>
      <c r="D1692">
        <v>1900</v>
      </c>
      <c r="E1692" t="s">
        <v>472</v>
      </c>
      <c r="F1692">
        <v>1900</v>
      </c>
      <c r="G1692">
        <v>0.89953237771987904</v>
      </c>
      <c r="H1692">
        <v>0.95599999999999996</v>
      </c>
      <c r="I1692">
        <v>0.66700000000000004</v>
      </c>
      <c r="J1692">
        <v>0.96899999999999997</v>
      </c>
      <c r="K1692" t="str">
        <f t="shared" si="39"/>
        <v>yes</v>
      </c>
      <c r="L1692" t="s">
        <v>7</v>
      </c>
      <c r="M1692">
        <v>0.83421199999999995</v>
      </c>
      <c r="N1692">
        <v>0.83960999999999997</v>
      </c>
    </row>
    <row r="1693" spans="1:14" ht="15" x14ac:dyDescent="0.3">
      <c r="A1693" s="1"/>
      <c r="B1693" t="s">
        <v>8</v>
      </c>
      <c r="C1693" t="s">
        <v>4010</v>
      </c>
      <c r="D1693" t="s">
        <v>8248</v>
      </c>
      <c r="E1693" t="s">
        <v>8249</v>
      </c>
      <c r="F1693" t="s">
        <v>8249</v>
      </c>
      <c r="G1693">
        <v>0.577697694301605</v>
      </c>
      <c r="H1693">
        <v>0.95599999999999996</v>
      </c>
      <c r="I1693">
        <v>0</v>
      </c>
      <c r="J1693">
        <v>1</v>
      </c>
      <c r="K1693" t="str">
        <f t="shared" si="39"/>
        <v>yes</v>
      </c>
      <c r="L1693" t="s">
        <v>7</v>
      </c>
      <c r="M1693">
        <v>0.902146</v>
      </c>
      <c r="N1693">
        <v>0.88339000000000001</v>
      </c>
    </row>
    <row r="1694" spans="1:14" ht="15" x14ac:dyDescent="0.3">
      <c r="A1694" s="1"/>
      <c r="B1694" t="s">
        <v>8</v>
      </c>
      <c r="C1694" t="s">
        <v>4503</v>
      </c>
      <c r="D1694" t="s">
        <v>9095</v>
      </c>
      <c r="E1694" t="s">
        <v>9096</v>
      </c>
      <c r="F1694" t="s">
        <v>9097</v>
      </c>
      <c r="G1694">
        <v>0.43649217486381497</v>
      </c>
      <c r="H1694">
        <v>0.95599999999999996</v>
      </c>
      <c r="I1694">
        <v>0.4</v>
      </c>
      <c r="J1694">
        <v>0.92600000000000005</v>
      </c>
      <c r="K1694" t="str">
        <f t="shared" si="39"/>
        <v>yes</v>
      </c>
      <c r="L1694" t="s">
        <v>7</v>
      </c>
      <c r="M1694">
        <v>0.75748800000000005</v>
      </c>
      <c r="N1694">
        <v>0.76450600000000002</v>
      </c>
    </row>
    <row r="1695" spans="1:14" ht="15" x14ac:dyDescent="0.3">
      <c r="A1695" s="1"/>
      <c r="B1695" t="s">
        <v>8</v>
      </c>
      <c r="C1695" t="s">
        <v>4409</v>
      </c>
      <c r="D1695" t="s">
        <v>8946</v>
      </c>
      <c r="E1695" t="s">
        <v>8945</v>
      </c>
      <c r="F1695" t="s">
        <v>8947</v>
      </c>
      <c r="G1695">
        <v>0.45088288187980702</v>
      </c>
      <c r="H1695">
        <v>0.95499999999999996</v>
      </c>
      <c r="I1695">
        <v>0.85699999999999998</v>
      </c>
      <c r="J1695">
        <v>0.95399999999999996</v>
      </c>
      <c r="K1695" t="str">
        <f t="shared" si="39"/>
        <v>yes</v>
      </c>
      <c r="L1695" t="s">
        <v>7</v>
      </c>
      <c r="M1695">
        <v>0.94833199999999995</v>
      </c>
      <c r="N1695">
        <v>0.94395799999999996</v>
      </c>
    </row>
    <row r="1696" spans="1:14" ht="15" x14ac:dyDescent="0.3">
      <c r="A1696" s="1"/>
      <c r="B1696" t="s">
        <v>8</v>
      </c>
      <c r="C1696" t="s">
        <v>502</v>
      </c>
      <c r="D1696" t="s">
        <v>5518</v>
      </c>
      <c r="E1696" t="s">
        <v>504</v>
      </c>
      <c r="F1696" t="s">
        <v>505</v>
      </c>
      <c r="G1696">
        <v>0.88593602180481001</v>
      </c>
      <c r="H1696">
        <v>0.95399999999999996</v>
      </c>
      <c r="I1696">
        <v>0</v>
      </c>
      <c r="J1696">
        <v>1</v>
      </c>
      <c r="K1696" t="str">
        <f t="shared" si="39"/>
        <v>yes</v>
      </c>
      <c r="L1696" t="s">
        <v>7</v>
      </c>
      <c r="M1696">
        <v>0.933222</v>
      </c>
      <c r="N1696">
        <v>0.932585</v>
      </c>
    </row>
    <row r="1697" spans="1:14" ht="15" x14ac:dyDescent="0.3">
      <c r="A1697" s="1"/>
      <c r="B1697" t="s">
        <v>8</v>
      </c>
      <c r="C1697" t="s">
        <v>1017</v>
      </c>
      <c r="D1697" t="s">
        <v>5843</v>
      </c>
      <c r="E1697" t="s">
        <v>5844</v>
      </c>
      <c r="F1697" t="s">
        <v>5844</v>
      </c>
      <c r="G1697">
        <v>0.55694413185119596</v>
      </c>
      <c r="H1697">
        <v>0.95399999999999996</v>
      </c>
      <c r="I1697">
        <v>0.57099999999999995</v>
      </c>
      <c r="J1697">
        <v>1</v>
      </c>
      <c r="K1697" t="str">
        <f t="shared" si="39"/>
        <v>yes</v>
      </c>
      <c r="L1697" t="s">
        <v>7</v>
      </c>
      <c r="M1697">
        <v>0.73794199999999999</v>
      </c>
      <c r="N1697">
        <v>0.74025799999999997</v>
      </c>
    </row>
    <row r="1698" spans="1:14" ht="15" x14ac:dyDescent="0.3">
      <c r="A1698" s="1"/>
      <c r="B1698" t="s">
        <v>8</v>
      </c>
      <c r="C1698" t="s">
        <v>4115</v>
      </c>
      <c r="D1698" t="s">
        <v>8453</v>
      </c>
      <c r="E1698" t="s">
        <v>8454</v>
      </c>
      <c r="F1698" t="s">
        <v>8454</v>
      </c>
      <c r="G1698">
        <v>0.91721987724304199</v>
      </c>
      <c r="H1698">
        <v>0.95399999999999996</v>
      </c>
      <c r="I1698">
        <v>0</v>
      </c>
      <c r="J1698">
        <v>1</v>
      </c>
      <c r="K1698" t="str">
        <f t="shared" si="39"/>
        <v>yes</v>
      </c>
      <c r="L1698" t="s">
        <v>7</v>
      </c>
      <c r="M1698">
        <v>0.90459299999999998</v>
      </c>
      <c r="N1698">
        <v>0.900204</v>
      </c>
    </row>
    <row r="1699" spans="1:14" ht="15" x14ac:dyDescent="0.3">
      <c r="A1699" s="1"/>
      <c r="B1699" t="s">
        <v>8</v>
      </c>
      <c r="C1699" t="s">
        <v>4311</v>
      </c>
      <c r="D1699" t="s">
        <v>8762</v>
      </c>
      <c r="E1699" t="s">
        <v>8763</v>
      </c>
      <c r="F1699" t="s">
        <v>8763</v>
      </c>
      <c r="G1699">
        <v>0.98575496673583995</v>
      </c>
      <c r="H1699">
        <v>0.95399999999999996</v>
      </c>
      <c r="I1699">
        <v>0</v>
      </c>
      <c r="J1699">
        <v>1</v>
      </c>
      <c r="K1699" t="str">
        <f t="shared" si="39"/>
        <v>yes</v>
      </c>
      <c r="L1699" t="s">
        <v>7</v>
      </c>
      <c r="M1699">
        <v>0.83832300000000004</v>
      </c>
      <c r="N1699">
        <v>0.83377800000000002</v>
      </c>
    </row>
    <row r="1700" spans="1:14" ht="15" x14ac:dyDescent="0.3">
      <c r="A1700" s="1"/>
      <c r="B1700" t="s">
        <v>8</v>
      </c>
      <c r="C1700" t="s">
        <v>3425</v>
      </c>
      <c r="D1700" t="s">
        <v>7201</v>
      </c>
      <c r="E1700" t="s">
        <v>7202</v>
      </c>
      <c r="F1700" t="s">
        <v>7203</v>
      </c>
      <c r="G1700">
        <v>0.24403837323188801</v>
      </c>
      <c r="H1700">
        <v>0.95299999999999996</v>
      </c>
      <c r="I1700">
        <v>0.83299999999999996</v>
      </c>
      <c r="J1700">
        <v>0.95099999999999996</v>
      </c>
      <c r="K1700" t="str">
        <f t="shared" si="39"/>
        <v>yes</v>
      </c>
      <c r="L1700" t="s">
        <v>7</v>
      </c>
      <c r="M1700">
        <v>0.87178100000000003</v>
      </c>
      <c r="N1700">
        <v>0.86201000000000005</v>
      </c>
    </row>
    <row r="1701" spans="1:14" ht="15" x14ac:dyDescent="0.3">
      <c r="A1701" s="1"/>
      <c r="B1701" t="s">
        <v>8</v>
      </c>
      <c r="C1701" t="s">
        <v>4004</v>
      </c>
      <c r="D1701" t="s">
        <v>8241</v>
      </c>
      <c r="E1701" t="s">
        <v>8239</v>
      </c>
      <c r="F1701" t="s">
        <v>8242</v>
      </c>
      <c r="G1701">
        <v>0.79238444566726696</v>
      </c>
      <c r="H1701">
        <v>0.95299999999999996</v>
      </c>
      <c r="I1701">
        <v>0.6</v>
      </c>
      <c r="J1701">
        <v>0.97099999999999997</v>
      </c>
      <c r="K1701" t="str">
        <f t="shared" si="39"/>
        <v>yes</v>
      </c>
      <c r="L1701" t="s">
        <v>7</v>
      </c>
      <c r="M1701">
        <v>0.86594599999999999</v>
      </c>
      <c r="N1701">
        <v>0.85927200000000004</v>
      </c>
    </row>
    <row r="1702" spans="1:14" ht="15" x14ac:dyDescent="0.3">
      <c r="A1702" s="1"/>
      <c r="B1702" t="s">
        <v>8</v>
      </c>
      <c r="C1702" t="s">
        <v>4950</v>
      </c>
      <c r="D1702" t="s">
        <v>10033</v>
      </c>
      <c r="E1702" t="s">
        <v>9987</v>
      </c>
      <c r="F1702" t="s">
        <v>10034</v>
      </c>
      <c r="G1702">
        <v>0.51443147659301802</v>
      </c>
      <c r="H1702">
        <v>0.95299999999999996</v>
      </c>
      <c r="I1702">
        <v>0</v>
      </c>
      <c r="J1702">
        <v>0.85199999999999998</v>
      </c>
      <c r="K1702" t="str">
        <f t="shared" si="39"/>
        <v>yes</v>
      </c>
      <c r="L1702" t="s">
        <v>7</v>
      </c>
      <c r="M1702">
        <v>0.89993100000000004</v>
      </c>
      <c r="N1702">
        <v>0.90652100000000002</v>
      </c>
    </row>
    <row r="1703" spans="1:14" ht="15" x14ac:dyDescent="0.3">
      <c r="A1703" s="1"/>
      <c r="B1703" t="s">
        <v>8</v>
      </c>
      <c r="C1703" t="s">
        <v>4977</v>
      </c>
      <c r="D1703" t="s">
        <v>10085</v>
      </c>
      <c r="E1703" t="s">
        <v>10086</v>
      </c>
      <c r="F1703" t="s">
        <v>10087</v>
      </c>
      <c r="G1703">
        <v>0.56856447458267201</v>
      </c>
      <c r="H1703">
        <v>0.95299999999999996</v>
      </c>
      <c r="I1703">
        <v>0</v>
      </c>
      <c r="J1703">
        <v>0.97199999999999998</v>
      </c>
      <c r="K1703" t="str">
        <f t="shared" si="39"/>
        <v>yes</v>
      </c>
      <c r="L1703" t="s">
        <v>7</v>
      </c>
      <c r="M1703">
        <v>0.91448799999999997</v>
      </c>
      <c r="N1703">
        <v>0.91272399999999998</v>
      </c>
    </row>
    <row r="1704" spans="1:14" ht="15" x14ac:dyDescent="0.3">
      <c r="A1704" s="1"/>
      <c r="B1704" t="s">
        <v>8</v>
      </c>
      <c r="C1704" t="s">
        <v>3546</v>
      </c>
      <c r="D1704" t="s">
        <v>7403</v>
      </c>
      <c r="E1704" t="s">
        <v>7404</v>
      </c>
      <c r="F1704" t="s">
        <v>7405</v>
      </c>
      <c r="G1704">
        <v>0.466745555400848</v>
      </c>
      <c r="H1704">
        <v>0.95199999999999996</v>
      </c>
      <c r="I1704">
        <v>0.66700000000000004</v>
      </c>
      <c r="J1704">
        <v>0.96399999999999997</v>
      </c>
      <c r="K1704" t="str">
        <f t="shared" si="39"/>
        <v>yes</v>
      </c>
      <c r="L1704" t="s">
        <v>7</v>
      </c>
      <c r="M1704">
        <v>0.85534600000000005</v>
      </c>
      <c r="N1704">
        <v>0.85827100000000001</v>
      </c>
    </row>
    <row r="1705" spans="1:14" ht="15" x14ac:dyDescent="0.3">
      <c r="A1705" s="1"/>
      <c r="B1705" t="s">
        <v>8</v>
      </c>
      <c r="C1705" t="s">
        <v>4229</v>
      </c>
      <c r="D1705" t="s">
        <v>5389</v>
      </c>
      <c r="E1705" t="s">
        <v>318</v>
      </c>
      <c r="F1705" t="s">
        <v>318</v>
      </c>
      <c r="G1705">
        <v>0.81740856170654297</v>
      </c>
      <c r="H1705">
        <v>0.95199999999999996</v>
      </c>
      <c r="I1705">
        <v>0</v>
      </c>
      <c r="J1705">
        <v>1</v>
      </c>
      <c r="K1705" t="str">
        <f t="shared" si="39"/>
        <v>yes</v>
      </c>
      <c r="L1705" t="s">
        <v>7</v>
      </c>
      <c r="M1705">
        <v>0.80465600000000004</v>
      </c>
      <c r="N1705">
        <v>0.79830599999999996</v>
      </c>
    </row>
    <row r="1706" spans="1:14" ht="15" x14ac:dyDescent="0.3">
      <c r="A1706" s="1"/>
      <c r="B1706" t="s">
        <v>8</v>
      </c>
      <c r="C1706" t="s">
        <v>3381</v>
      </c>
      <c r="D1706" t="s">
        <v>7093</v>
      </c>
      <c r="E1706" t="s">
        <v>7099</v>
      </c>
      <c r="F1706" t="s">
        <v>7095</v>
      </c>
      <c r="G1706">
        <v>0.52789658308029197</v>
      </c>
      <c r="H1706">
        <v>0.95099999999999996</v>
      </c>
      <c r="I1706">
        <v>0.66700000000000004</v>
      </c>
      <c r="J1706">
        <v>0.68100000000000005</v>
      </c>
      <c r="K1706" t="str">
        <f t="shared" si="39"/>
        <v>yes</v>
      </c>
      <c r="L1706" t="s">
        <v>7</v>
      </c>
      <c r="M1706">
        <v>0.87903500000000001</v>
      </c>
      <c r="N1706">
        <v>0.86693100000000001</v>
      </c>
    </row>
    <row r="1707" spans="1:14" ht="15" x14ac:dyDescent="0.3">
      <c r="A1707" s="1"/>
      <c r="B1707" t="s">
        <v>8</v>
      </c>
      <c r="C1707" t="s">
        <v>3990</v>
      </c>
      <c r="D1707" t="s">
        <v>8205</v>
      </c>
      <c r="E1707" t="s">
        <v>8206</v>
      </c>
      <c r="F1707" t="s">
        <v>8206</v>
      </c>
      <c r="G1707">
        <v>0.46944257616996798</v>
      </c>
      <c r="H1707">
        <v>0.95099999999999996</v>
      </c>
      <c r="I1707">
        <v>0</v>
      </c>
      <c r="J1707">
        <v>1</v>
      </c>
      <c r="K1707" t="str">
        <f t="shared" si="39"/>
        <v>yes</v>
      </c>
      <c r="L1707" t="s">
        <v>7</v>
      </c>
      <c r="M1707">
        <v>0.97835000000000005</v>
      </c>
      <c r="N1707">
        <v>0.97636699999999998</v>
      </c>
    </row>
    <row r="1708" spans="1:14" ht="15" x14ac:dyDescent="0.3">
      <c r="A1708" s="1"/>
      <c r="B1708" t="s">
        <v>8</v>
      </c>
      <c r="C1708" t="s">
        <v>4145</v>
      </c>
      <c r="D1708" t="s">
        <v>8498</v>
      </c>
      <c r="E1708" t="s">
        <v>8499</v>
      </c>
      <c r="F1708" t="s">
        <v>8500</v>
      </c>
      <c r="G1708">
        <v>0.65485006570815996</v>
      </c>
      <c r="H1708">
        <v>0.95099999999999996</v>
      </c>
      <c r="I1708">
        <v>0.72699999999999998</v>
      </c>
      <c r="J1708">
        <v>0.98899999999999999</v>
      </c>
      <c r="K1708" t="str">
        <f t="shared" si="39"/>
        <v>yes</v>
      </c>
      <c r="L1708" t="s">
        <v>7</v>
      </c>
      <c r="M1708">
        <v>0.89162699999999995</v>
      </c>
      <c r="N1708">
        <v>0.88484799999999997</v>
      </c>
    </row>
    <row r="1709" spans="1:14" ht="15" x14ac:dyDescent="0.3">
      <c r="A1709" s="1"/>
      <c r="B1709" t="s">
        <v>8</v>
      </c>
      <c r="C1709" t="s">
        <v>1591</v>
      </c>
      <c r="D1709" t="s">
        <v>6187</v>
      </c>
      <c r="E1709" t="s">
        <v>6185</v>
      </c>
      <c r="F1709" t="s">
        <v>6188</v>
      </c>
      <c r="G1709">
        <v>0.97975242137908902</v>
      </c>
      <c r="H1709">
        <v>0.94899999999999995</v>
      </c>
      <c r="I1709">
        <v>0.5</v>
      </c>
      <c r="J1709">
        <v>0.80400000000000005</v>
      </c>
      <c r="K1709" t="str">
        <f t="shared" si="39"/>
        <v>yes</v>
      </c>
      <c r="L1709" t="s">
        <v>7</v>
      </c>
      <c r="M1709">
        <v>0.76516600000000001</v>
      </c>
      <c r="N1709">
        <v>0.78241899999999998</v>
      </c>
    </row>
    <row r="1710" spans="1:14" ht="15" x14ac:dyDescent="0.3">
      <c r="A1710" s="1"/>
      <c r="B1710" t="s">
        <v>8</v>
      </c>
      <c r="C1710" t="s">
        <v>3512</v>
      </c>
      <c r="D1710" t="s">
        <v>7352</v>
      </c>
      <c r="E1710" t="s">
        <v>7350</v>
      </c>
      <c r="F1710" t="s">
        <v>7353</v>
      </c>
      <c r="G1710">
        <v>0.702836394309998</v>
      </c>
      <c r="H1710">
        <v>0.94899999999999995</v>
      </c>
      <c r="I1710">
        <v>0.33300000000000002</v>
      </c>
      <c r="J1710">
        <v>0.68899999999999995</v>
      </c>
      <c r="K1710" t="str">
        <f t="shared" si="39"/>
        <v>yes</v>
      </c>
      <c r="L1710" t="s">
        <v>7</v>
      </c>
      <c r="M1710">
        <v>0.782945</v>
      </c>
      <c r="N1710">
        <v>0.78816200000000003</v>
      </c>
    </row>
    <row r="1711" spans="1:14" ht="15" x14ac:dyDescent="0.3">
      <c r="A1711" s="1"/>
      <c r="B1711" t="s">
        <v>8</v>
      </c>
      <c r="C1711" t="s">
        <v>4826</v>
      </c>
      <c r="D1711" t="s">
        <v>9797</v>
      </c>
      <c r="E1711" t="s">
        <v>4826</v>
      </c>
      <c r="F1711" t="s">
        <v>9798</v>
      </c>
      <c r="G1711">
        <v>0.90283864736556996</v>
      </c>
      <c r="H1711">
        <v>0.94699999999999995</v>
      </c>
      <c r="I1711">
        <v>0.4</v>
      </c>
      <c r="J1711">
        <v>1</v>
      </c>
      <c r="K1711" t="str">
        <f t="shared" si="39"/>
        <v>yes</v>
      </c>
      <c r="L1711" t="s">
        <v>7</v>
      </c>
      <c r="M1711">
        <v>0.983178</v>
      </c>
      <c r="N1711">
        <v>0.98708200000000001</v>
      </c>
    </row>
    <row r="1712" spans="1:14" ht="15" x14ac:dyDescent="0.3">
      <c r="A1712" s="1"/>
      <c r="B1712" t="s">
        <v>8</v>
      </c>
      <c r="C1712" t="s">
        <v>2317</v>
      </c>
      <c r="D1712" t="s">
        <v>6627</v>
      </c>
      <c r="E1712" t="s">
        <v>2318</v>
      </c>
      <c r="F1712" t="s">
        <v>6628</v>
      </c>
      <c r="G1712">
        <v>0.54117292165756203</v>
      </c>
      <c r="H1712">
        <v>0.94499999999999995</v>
      </c>
      <c r="I1712">
        <v>0.66700000000000004</v>
      </c>
      <c r="J1712">
        <v>0.94899999999999995</v>
      </c>
      <c r="K1712" t="str">
        <f t="shared" si="39"/>
        <v>yes</v>
      </c>
      <c r="L1712" t="s">
        <v>7</v>
      </c>
      <c r="M1712">
        <v>0.91076400000000002</v>
      </c>
      <c r="N1712">
        <v>0.91483199999999998</v>
      </c>
    </row>
    <row r="1713" spans="1:14" ht="15" x14ac:dyDescent="0.3">
      <c r="A1713" s="1"/>
      <c r="B1713" t="s">
        <v>8</v>
      </c>
      <c r="C1713" t="s">
        <v>4287</v>
      </c>
      <c r="D1713" t="s">
        <v>7584</v>
      </c>
      <c r="E1713" t="s">
        <v>8723</v>
      </c>
      <c r="F1713" t="s">
        <v>7584</v>
      </c>
      <c r="G1713">
        <v>0.58300703763961803</v>
      </c>
      <c r="H1713">
        <v>0.94499999999999995</v>
      </c>
      <c r="I1713">
        <v>0</v>
      </c>
      <c r="J1713">
        <v>0.97899999999999998</v>
      </c>
      <c r="K1713" t="str">
        <f t="shared" si="39"/>
        <v>yes</v>
      </c>
      <c r="L1713" t="s">
        <v>7</v>
      </c>
      <c r="M1713">
        <v>0.78419000000000005</v>
      </c>
      <c r="N1713">
        <v>0.78818299999999997</v>
      </c>
    </row>
    <row r="1714" spans="1:14" ht="15" x14ac:dyDescent="0.3">
      <c r="A1714" s="1"/>
      <c r="B1714" t="s">
        <v>8</v>
      </c>
      <c r="C1714" t="s">
        <v>4771</v>
      </c>
      <c r="D1714" t="s">
        <v>9693</v>
      </c>
      <c r="E1714" t="s">
        <v>9691</v>
      </c>
      <c r="F1714" t="s">
        <v>9694</v>
      </c>
      <c r="G1714">
        <v>0.55488944053649902</v>
      </c>
      <c r="H1714">
        <v>0.94499999999999995</v>
      </c>
      <c r="I1714">
        <v>0.57099999999999995</v>
      </c>
      <c r="J1714">
        <v>0.84899999999999998</v>
      </c>
      <c r="K1714" t="str">
        <f t="shared" si="39"/>
        <v>yes</v>
      </c>
      <c r="L1714" t="s">
        <v>7</v>
      </c>
      <c r="M1714">
        <v>0.81027400000000005</v>
      </c>
      <c r="N1714">
        <v>0.81691000000000003</v>
      </c>
    </row>
    <row r="1715" spans="1:14" ht="15" x14ac:dyDescent="0.3">
      <c r="A1715" s="1"/>
      <c r="B1715" t="s">
        <v>8</v>
      </c>
      <c r="C1715" t="s">
        <v>665</v>
      </c>
      <c r="D1715" t="s">
        <v>666</v>
      </c>
      <c r="E1715" t="s">
        <v>667</v>
      </c>
      <c r="F1715" t="s">
        <v>667</v>
      </c>
      <c r="G1715">
        <v>0.389814853668213</v>
      </c>
      <c r="H1715">
        <v>0.94299999999999995</v>
      </c>
      <c r="I1715">
        <v>0.4</v>
      </c>
      <c r="J1715">
        <v>1</v>
      </c>
      <c r="K1715" t="str">
        <f t="shared" si="39"/>
        <v>yes</v>
      </c>
      <c r="L1715" t="s">
        <v>7</v>
      </c>
      <c r="M1715">
        <v>0.80792299999999995</v>
      </c>
      <c r="N1715">
        <v>0.81737499999999996</v>
      </c>
    </row>
    <row r="1716" spans="1:14" ht="15" x14ac:dyDescent="0.3">
      <c r="A1716" s="1"/>
      <c r="B1716" t="s">
        <v>8</v>
      </c>
      <c r="C1716" t="s">
        <v>962</v>
      </c>
      <c r="D1716" t="s">
        <v>961</v>
      </c>
      <c r="E1716" t="s">
        <v>964</v>
      </c>
      <c r="F1716" t="s">
        <v>964</v>
      </c>
      <c r="G1716">
        <v>0.832103371620178</v>
      </c>
      <c r="H1716">
        <v>0.94299999999999995</v>
      </c>
      <c r="I1716">
        <v>0</v>
      </c>
      <c r="J1716">
        <v>1</v>
      </c>
      <c r="K1716" t="str">
        <f t="shared" si="39"/>
        <v>yes</v>
      </c>
      <c r="L1716" t="s">
        <v>7</v>
      </c>
      <c r="M1716">
        <v>0.80930100000000005</v>
      </c>
      <c r="N1716">
        <v>0.81007200000000001</v>
      </c>
    </row>
    <row r="1717" spans="1:14" ht="15" x14ac:dyDescent="0.3">
      <c r="A1717" s="1"/>
      <c r="B1717" t="s">
        <v>8</v>
      </c>
      <c r="C1717" t="s">
        <v>1183</v>
      </c>
      <c r="D1717" t="s">
        <v>5920</v>
      </c>
      <c r="E1717" t="s">
        <v>5920</v>
      </c>
      <c r="F1717" t="s">
        <v>5920</v>
      </c>
      <c r="G1717">
        <v>0.601368248462677</v>
      </c>
      <c r="H1717">
        <v>0.94299999999999995</v>
      </c>
      <c r="I1717">
        <v>0.33300000000000002</v>
      </c>
      <c r="J1717">
        <v>1</v>
      </c>
      <c r="K1717" t="str">
        <f t="shared" si="39"/>
        <v>yes</v>
      </c>
      <c r="L1717" t="s">
        <v>7</v>
      </c>
      <c r="M1717">
        <v>0.75743899999999997</v>
      </c>
      <c r="N1717">
        <v>0.77056100000000005</v>
      </c>
    </row>
    <row r="1718" spans="1:14" ht="15" x14ac:dyDescent="0.3">
      <c r="A1718" s="1"/>
      <c r="B1718" t="s">
        <v>8</v>
      </c>
      <c r="C1718" t="s">
        <v>1674</v>
      </c>
      <c r="D1718" t="s">
        <v>6250</v>
      </c>
      <c r="E1718" t="s">
        <v>6251</v>
      </c>
      <c r="F1718" t="s">
        <v>6251</v>
      </c>
      <c r="G1718">
        <v>0.697437763214111</v>
      </c>
      <c r="H1718">
        <v>0.94299999999999995</v>
      </c>
      <c r="I1718">
        <v>0</v>
      </c>
      <c r="J1718">
        <v>1</v>
      </c>
      <c r="K1718" t="str">
        <f t="shared" si="39"/>
        <v>yes</v>
      </c>
      <c r="L1718" t="s">
        <v>7</v>
      </c>
      <c r="M1718">
        <v>0.93270799999999998</v>
      </c>
      <c r="N1718">
        <v>0.92942100000000005</v>
      </c>
    </row>
    <row r="1719" spans="1:14" ht="15" x14ac:dyDescent="0.3">
      <c r="A1719" s="1"/>
      <c r="B1719" t="s">
        <v>8</v>
      </c>
      <c r="C1719" t="s">
        <v>3898</v>
      </c>
      <c r="D1719" t="s">
        <v>8001</v>
      </c>
      <c r="E1719" t="s">
        <v>8002</v>
      </c>
      <c r="F1719" t="s">
        <v>8003</v>
      </c>
      <c r="G1719">
        <v>0.77427339553832997</v>
      </c>
      <c r="H1719">
        <v>0.94199999999999995</v>
      </c>
      <c r="I1719">
        <v>0</v>
      </c>
      <c r="J1719">
        <v>0.57499999999999996</v>
      </c>
      <c r="K1719" t="str">
        <f t="shared" si="39"/>
        <v>yes</v>
      </c>
      <c r="L1719" t="s">
        <v>7</v>
      </c>
      <c r="M1719">
        <v>0.87346299999999999</v>
      </c>
      <c r="N1719">
        <v>0.87943300000000002</v>
      </c>
    </row>
    <row r="1720" spans="1:14" ht="15" x14ac:dyDescent="0.3">
      <c r="A1720" s="1"/>
      <c r="B1720" t="s">
        <v>8</v>
      </c>
      <c r="C1720" t="s">
        <v>3927</v>
      </c>
      <c r="D1720" t="s">
        <v>3916</v>
      </c>
      <c r="E1720" t="s">
        <v>8062</v>
      </c>
      <c r="F1720" t="s">
        <v>8023</v>
      </c>
      <c r="G1720">
        <v>0.50231200456619296</v>
      </c>
      <c r="H1720">
        <v>0.94199999999999995</v>
      </c>
      <c r="I1720">
        <v>0.66700000000000004</v>
      </c>
      <c r="J1720">
        <v>0.97499999999999998</v>
      </c>
      <c r="K1720" t="str">
        <f t="shared" si="39"/>
        <v>yes</v>
      </c>
      <c r="L1720" t="s">
        <v>7</v>
      </c>
      <c r="M1720">
        <v>0.903775</v>
      </c>
      <c r="N1720">
        <v>0.910717</v>
      </c>
    </row>
    <row r="1721" spans="1:14" ht="15" x14ac:dyDescent="0.3">
      <c r="A1721" s="1"/>
      <c r="B1721" t="s">
        <v>8</v>
      </c>
      <c r="C1721" t="s">
        <v>4465</v>
      </c>
      <c r="D1721" t="s">
        <v>9023</v>
      </c>
      <c r="E1721" t="s">
        <v>9022</v>
      </c>
      <c r="F1721" t="s">
        <v>9023</v>
      </c>
      <c r="G1721">
        <v>0.297945827245712</v>
      </c>
      <c r="H1721">
        <v>0.94099999999999995</v>
      </c>
      <c r="I1721">
        <v>0</v>
      </c>
      <c r="J1721">
        <v>0.29399999999999998</v>
      </c>
      <c r="K1721" t="str">
        <f t="shared" si="39"/>
        <v>yes</v>
      </c>
      <c r="L1721" t="s">
        <v>7</v>
      </c>
      <c r="M1721">
        <v>0.78708199999999995</v>
      </c>
      <c r="N1721">
        <v>0.79810099999999995</v>
      </c>
    </row>
    <row r="1722" spans="1:14" ht="15" x14ac:dyDescent="0.3">
      <c r="A1722" s="1"/>
      <c r="B1722" t="s">
        <v>8</v>
      </c>
      <c r="C1722" t="s">
        <v>3208</v>
      </c>
      <c r="D1722" t="s">
        <v>6714</v>
      </c>
      <c r="E1722" t="s">
        <v>6715</v>
      </c>
      <c r="F1722" t="s">
        <v>6716</v>
      </c>
      <c r="G1722">
        <v>0.483979672193527</v>
      </c>
      <c r="H1722">
        <v>0.94</v>
      </c>
      <c r="I1722">
        <v>0</v>
      </c>
      <c r="J1722">
        <v>0.79500000000000004</v>
      </c>
      <c r="K1722" t="str">
        <f t="shared" si="39"/>
        <v>yes</v>
      </c>
      <c r="L1722" t="s">
        <v>7</v>
      </c>
      <c r="M1722">
        <v>0.765764</v>
      </c>
      <c r="N1722">
        <v>0.76871199999999995</v>
      </c>
    </row>
    <row r="1723" spans="1:14" ht="15" x14ac:dyDescent="0.3">
      <c r="A1723" s="1"/>
      <c r="B1723" t="s">
        <v>8</v>
      </c>
      <c r="C1723" t="s">
        <v>3208</v>
      </c>
      <c r="D1723" t="s">
        <v>6714</v>
      </c>
      <c r="E1723" t="s">
        <v>6715</v>
      </c>
      <c r="F1723" t="s">
        <v>6716</v>
      </c>
      <c r="G1723">
        <v>0.12004832178354299</v>
      </c>
      <c r="H1723">
        <v>0.94</v>
      </c>
      <c r="I1723">
        <v>0</v>
      </c>
      <c r="J1723">
        <v>0.79500000000000004</v>
      </c>
      <c r="K1723" t="str">
        <f t="shared" si="39"/>
        <v>yes</v>
      </c>
      <c r="L1723" t="s">
        <v>7</v>
      </c>
      <c r="M1723">
        <v>0.765764</v>
      </c>
      <c r="N1723">
        <v>0.76871199999999995</v>
      </c>
    </row>
    <row r="1724" spans="1:14" ht="15" x14ac:dyDescent="0.3">
      <c r="A1724" s="1"/>
      <c r="B1724" t="s">
        <v>8</v>
      </c>
      <c r="C1724" t="s">
        <v>3962</v>
      </c>
      <c r="D1724" t="s">
        <v>8150</v>
      </c>
      <c r="E1724" t="s">
        <v>8151</v>
      </c>
      <c r="F1724" t="s">
        <v>8151</v>
      </c>
      <c r="G1724">
        <v>0.42385467886924699</v>
      </c>
      <c r="H1724">
        <v>0.94</v>
      </c>
      <c r="I1724">
        <v>0.61499999999999999</v>
      </c>
      <c r="J1724">
        <v>1</v>
      </c>
      <c r="K1724" t="str">
        <f t="shared" si="39"/>
        <v>yes</v>
      </c>
      <c r="L1724" t="s">
        <v>7</v>
      </c>
      <c r="M1724">
        <v>0.88759900000000003</v>
      </c>
      <c r="N1724">
        <v>0.88958800000000005</v>
      </c>
    </row>
    <row r="1725" spans="1:14" ht="15" x14ac:dyDescent="0.3">
      <c r="A1725" s="1"/>
      <c r="B1725" t="s">
        <v>8</v>
      </c>
      <c r="C1725" t="s">
        <v>4400</v>
      </c>
      <c r="D1725" t="s">
        <v>8935</v>
      </c>
      <c r="E1725" t="s">
        <v>4400</v>
      </c>
      <c r="F1725" t="s">
        <v>4400</v>
      </c>
      <c r="G1725">
        <v>0.312823086977005</v>
      </c>
      <c r="H1725">
        <v>0.94</v>
      </c>
      <c r="I1725">
        <v>0</v>
      </c>
      <c r="J1725">
        <v>1</v>
      </c>
      <c r="K1725" t="str">
        <f t="shared" si="39"/>
        <v>yes</v>
      </c>
      <c r="L1725" t="s">
        <v>7</v>
      </c>
      <c r="M1725">
        <v>0.69348299999999996</v>
      </c>
      <c r="N1725">
        <v>0.69774099999999994</v>
      </c>
    </row>
    <row r="1726" spans="1:14" ht="15" x14ac:dyDescent="0.3">
      <c r="A1726" s="1"/>
      <c r="B1726" t="s">
        <v>8</v>
      </c>
      <c r="C1726" t="s">
        <v>4943</v>
      </c>
      <c r="D1726" t="s">
        <v>10021</v>
      </c>
      <c r="E1726" t="s">
        <v>10022</v>
      </c>
      <c r="F1726" t="s">
        <v>10023</v>
      </c>
      <c r="G1726">
        <v>0.34437066316604598</v>
      </c>
      <c r="H1726">
        <v>0.94</v>
      </c>
      <c r="I1726">
        <v>0.111</v>
      </c>
      <c r="J1726">
        <v>0.94599999999999995</v>
      </c>
      <c r="K1726" t="str">
        <f t="shared" si="39"/>
        <v>yes</v>
      </c>
      <c r="L1726" t="s">
        <v>7</v>
      </c>
      <c r="M1726">
        <v>0.80767299999999997</v>
      </c>
      <c r="N1726">
        <v>0.80266400000000004</v>
      </c>
    </row>
    <row r="1727" spans="1:14" ht="15" x14ac:dyDescent="0.3">
      <c r="A1727" s="1"/>
      <c r="B1727" t="s">
        <v>8</v>
      </c>
      <c r="C1727" t="s">
        <v>2229</v>
      </c>
      <c r="D1727" t="s">
        <v>6569</v>
      </c>
      <c r="E1727" t="s">
        <v>6570</v>
      </c>
      <c r="F1727" t="s">
        <v>2231</v>
      </c>
      <c r="G1727">
        <v>0.35420548915862998</v>
      </c>
      <c r="H1727">
        <v>0.93899999999999995</v>
      </c>
      <c r="I1727">
        <v>0</v>
      </c>
      <c r="J1727">
        <v>1</v>
      </c>
      <c r="K1727" t="str">
        <f t="shared" si="39"/>
        <v>yes</v>
      </c>
      <c r="L1727" t="s">
        <v>7</v>
      </c>
      <c r="M1727">
        <v>0.88859600000000005</v>
      </c>
      <c r="N1727">
        <v>0.89048400000000005</v>
      </c>
    </row>
    <row r="1728" spans="1:14" ht="15" x14ac:dyDescent="0.3">
      <c r="A1728" s="1"/>
      <c r="B1728" t="s">
        <v>8</v>
      </c>
      <c r="C1728" t="s">
        <v>2229</v>
      </c>
      <c r="D1728" t="s">
        <v>6569</v>
      </c>
      <c r="E1728" t="s">
        <v>6570</v>
      </c>
      <c r="F1728" t="s">
        <v>2231</v>
      </c>
      <c r="G1728">
        <v>0.77409833669662498</v>
      </c>
      <c r="H1728">
        <v>0.93899999999999995</v>
      </c>
      <c r="I1728">
        <v>0</v>
      </c>
      <c r="J1728">
        <v>1</v>
      </c>
      <c r="K1728" t="str">
        <f t="shared" si="39"/>
        <v>yes</v>
      </c>
      <c r="L1728" t="s">
        <v>7</v>
      </c>
      <c r="M1728">
        <v>0.88859600000000005</v>
      </c>
      <c r="N1728">
        <v>0.89048400000000005</v>
      </c>
    </row>
    <row r="1729" spans="1:14" ht="15" x14ac:dyDescent="0.3">
      <c r="A1729" s="1"/>
      <c r="B1729" t="s">
        <v>8</v>
      </c>
      <c r="C1729" t="s">
        <v>4934</v>
      </c>
      <c r="D1729" t="s">
        <v>10011</v>
      </c>
      <c r="E1729" t="s">
        <v>10012</v>
      </c>
      <c r="F1729" t="s">
        <v>10013</v>
      </c>
      <c r="G1729">
        <v>0.90963113307952903</v>
      </c>
      <c r="H1729">
        <v>0.93899999999999995</v>
      </c>
      <c r="I1729">
        <v>0.4</v>
      </c>
      <c r="J1729">
        <v>0.77100000000000002</v>
      </c>
      <c r="K1729" t="str">
        <f t="shared" si="39"/>
        <v>yes</v>
      </c>
      <c r="L1729" t="s">
        <v>7</v>
      </c>
      <c r="M1729">
        <v>0.87886600000000004</v>
      </c>
      <c r="N1729">
        <v>0.87812699999999999</v>
      </c>
    </row>
    <row r="1730" spans="1:14" ht="15" x14ac:dyDescent="0.3">
      <c r="A1730" s="1"/>
      <c r="B1730" t="s">
        <v>8</v>
      </c>
      <c r="C1730" t="s">
        <v>480</v>
      </c>
      <c r="D1730" t="s">
        <v>5504</v>
      </c>
      <c r="E1730" t="s">
        <v>482</v>
      </c>
      <c r="F1730" t="s">
        <v>482</v>
      </c>
      <c r="G1730">
        <v>0.90782731771469105</v>
      </c>
      <c r="H1730">
        <v>0.93600000000000005</v>
      </c>
      <c r="I1730">
        <v>0</v>
      </c>
      <c r="J1730">
        <v>1</v>
      </c>
      <c r="K1730" t="str">
        <f t="shared" si="39"/>
        <v>yes</v>
      </c>
      <c r="L1730" t="s">
        <v>7</v>
      </c>
      <c r="M1730">
        <v>0.81415599999999999</v>
      </c>
      <c r="N1730">
        <v>0.80652800000000002</v>
      </c>
    </row>
    <row r="1731" spans="1:14" ht="15" x14ac:dyDescent="0.3">
      <c r="A1731" s="1"/>
      <c r="B1731" t="s">
        <v>8</v>
      </c>
      <c r="C1731" t="s">
        <v>4836</v>
      </c>
      <c r="D1731" t="s">
        <v>9814</v>
      </c>
      <c r="E1731" t="s">
        <v>9815</v>
      </c>
      <c r="F1731" t="s">
        <v>9815</v>
      </c>
      <c r="G1731">
        <v>0.71780878305435203</v>
      </c>
      <c r="H1731">
        <v>0.93600000000000005</v>
      </c>
      <c r="I1731">
        <v>0.42899999999999999</v>
      </c>
      <c r="J1731">
        <v>1</v>
      </c>
      <c r="K1731" t="str">
        <f t="shared" ref="K1731:K1794" si="40">IF(H1731&gt;0.64,"yes",IF(H1731&gt;=0.45,"partially","no"))</f>
        <v>yes</v>
      </c>
      <c r="L1731" t="s">
        <v>7</v>
      </c>
      <c r="M1731">
        <v>0.87444500000000003</v>
      </c>
      <c r="N1731">
        <v>0.86648000000000003</v>
      </c>
    </row>
    <row r="1732" spans="1:14" ht="15" x14ac:dyDescent="0.3">
      <c r="A1732" s="1"/>
      <c r="B1732" t="s">
        <v>8</v>
      </c>
      <c r="C1732" t="s">
        <v>1803</v>
      </c>
      <c r="D1732" t="s">
        <v>48</v>
      </c>
      <c r="E1732" t="s">
        <v>1804</v>
      </c>
      <c r="F1732" t="s">
        <v>29</v>
      </c>
      <c r="G1732">
        <v>0.93029886484146096</v>
      </c>
      <c r="H1732">
        <v>0.93500000000000005</v>
      </c>
      <c r="I1732">
        <v>0.66700000000000004</v>
      </c>
      <c r="J1732">
        <v>0.96799999999999997</v>
      </c>
      <c r="K1732" t="str">
        <f t="shared" si="40"/>
        <v>yes</v>
      </c>
      <c r="L1732" t="s">
        <v>7</v>
      </c>
      <c r="M1732">
        <v>0.92631200000000002</v>
      </c>
      <c r="N1732">
        <v>0.92154199999999997</v>
      </c>
    </row>
    <row r="1733" spans="1:14" ht="15" x14ac:dyDescent="0.3">
      <c r="A1733" s="1"/>
      <c r="B1733" t="s">
        <v>8</v>
      </c>
      <c r="C1733" t="s">
        <v>3951</v>
      </c>
      <c r="D1733" t="s">
        <v>8123</v>
      </c>
      <c r="E1733" t="s">
        <v>8122</v>
      </c>
      <c r="F1733" t="s">
        <v>8124</v>
      </c>
      <c r="G1733">
        <v>6.4002864062786005E-2</v>
      </c>
      <c r="H1733">
        <v>0.93500000000000005</v>
      </c>
      <c r="I1733">
        <v>0.73299999999999998</v>
      </c>
      <c r="J1733">
        <v>0.78</v>
      </c>
      <c r="K1733" t="str">
        <f t="shared" si="40"/>
        <v>yes</v>
      </c>
      <c r="L1733" t="s">
        <v>7</v>
      </c>
      <c r="M1733">
        <v>0.87404700000000002</v>
      </c>
      <c r="N1733">
        <v>0.87913399999999997</v>
      </c>
    </row>
    <row r="1734" spans="1:14" ht="15" x14ac:dyDescent="0.3">
      <c r="A1734" s="1"/>
      <c r="B1734" t="s">
        <v>8</v>
      </c>
      <c r="C1734" t="s">
        <v>3700</v>
      </c>
      <c r="D1734" t="s">
        <v>7665</v>
      </c>
      <c r="E1734" t="s">
        <v>7666</v>
      </c>
      <c r="F1734" t="s">
        <v>7667</v>
      </c>
      <c r="G1734">
        <v>0.73267763853073098</v>
      </c>
      <c r="H1734">
        <v>0.93300000000000005</v>
      </c>
      <c r="I1734">
        <v>0.5</v>
      </c>
      <c r="J1734">
        <v>0.98399999999999999</v>
      </c>
      <c r="K1734" t="str">
        <f t="shared" si="40"/>
        <v>yes</v>
      </c>
      <c r="L1734" t="s">
        <v>7</v>
      </c>
      <c r="M1734">
        <v>0.81964000000000004</v>
      </c>
      <c r="N1734">
        <v>0.80830999999999997</v>
      </c>
    </row>
    <row r="1735" spans="1:14" ht="15" x14ac:dyDescent="0.3">
      <c r="A1735" s="1"/>
      <c r="B1735" t="s">
        <v>8</v>
      </c>
      <c r="C1735" t="s">
        <v>4023</v>
      </c>
      <c r="D1735" t="s">
        <v>8265</v>
      </c>
      <c r="E1735" t="s">
        <v>8266</v>
      </c>
      <c r="F1735" t="s">
        <v>8267</v>
      </c>
      <c r="G1735">
        <v>0.94992017745971702</v>
      </c>
      <c r="H1735">
        <v>0.93300000000000005</v>
      </c>
      <c r="I1735">
        <v>0.24</v>
      </c>
      <c r="J1735">
        <v>0.96699999999999997</v>
      </c>
      <c r="K1735" t="str">
        <f t="shared" si="40"/>
        <v>yes</v>
      </c>
      <c r="L1735" t="s">
        <v>7</v>
      </c>
      <c r="M1735">
        <v>0.85384700000000002</v>
      </c>
      <c r="N1735">
        <v>0.85280599999999995</v>
      </c>
    </row>
    <row r="1736" spans="1:14" ht="15" x14ac:dyDescent="0.3">
      <c r="A1736" s="1"/>
      <c r="B1736" t="s">
        <v>8</v>
      </c>
      <c r="C1736" t="s">
        <v>4420</v>
      </c>
      <c r="D1736" t="s">
        <v>8961</v>
      </c>
      <c r="E1736" t="s">
        <v>8961</v>
      </c>
      <c r="F1736" t="s">
        <v>8961</v>
      </c>
      <c r="G1736">
        <v>0.80070942640304599</v>
      </c>
      <c r="H1736">
        <v>0.93300000000000005</v>
      </c>
      <c r="I1736">
        <v>0.75</v>
      </c>
      <c r="J1736">
        <v>1</v>
      </c>
      <c r="K1736" t="str">
        <f t="shared" si="40"/>
        <v>yes</v>
      </c>
      <c r="L1736" t="s">
        <v>7</v>
      </c>
      <c r="M1736">
        <v>0.89377899999999999</v>
      </c>
      <c r="N1736">
        <v>0.89410199999999995</v>
      </c>
    </row>
    <row r="1737" spans="1:14" ht="15" x14ac:dyDescent="0.3">
      <c r="A1737" s="1"/>
      <c r="B1737" t="s">
        <v>8</v>
      </c>
      <c r="C1737" t="s">
        <v>5066</v>
      </c>
      <c r="D1737" t="s">
        <v>10260</v>
      </c>
      <c r="E1737" t="s">
        <v>10258</v>
      </c>
      <c r="F1737" t="s">
        <v>10261</v>
      </c>
      <c r="G1737">
        <v>0.75311458110809304</v>
      </c>
      <c r="H1737">
        <v>0.93300000000000005</v>
      </c>
      <c r="I1737">
        <v>0.66700000000000004</v>
      </c>
      <c r="J1737">
        <v>0.98</v>
      </c>
      <c r="K1737" t="str">
        <f t="shared" si="40"/>
        <v>yes</v>
      </c>
      <c r="L1737" t="s">
        <v>7</v>
      </c>
      <c r="M1737">
        <v>1</v>
      </c>
      <c r="N1737">
        <v>1</v>
      </c>
    </row>
    <row r="1738" spans="1:14" ht="15" x14ac:dyDescent="0.3">
      <c r="A1738" s="1"/>
      <c r="B1738" t="s">
        <v>8</v>
      </c>
      <c r="C1738" t="s">
        <v>887</v>
      </c>
      <c r="D1738" t="s">
        <v>5769</v>
      </c>
      <c r="E1738" t="s">
        <v>5770</v>
      </c>
      <c r="F1738" t="s">
        <v>5771</v>
      </c>
      <c r="G1738">
        <v>0.39343369007110601</v>
      </c>
      <c r="H1738">
        <v>0.93200000000000005</v>
      </c>
      <c r="I1738">
        <v>0.61499999999999999</v>
      </c>
      <c r="J1738">
        <v>0.96699999999999997</v>
      </c>
      <c r="K1738" t="str">
        <f t="shared" si="40"/>
        <v>yes</v>
      </c>
      <c r="L1738" t="s">
        <v>7</v>
      </c>
      <c r="M1738">
        <v>0.90217400000000003</v>
      </c>
      <c r="N1738">
        <v>0.90291600000000005</v>
      </c>
    </row>
    <row r="1739" spans="1:14" ht="15" x14ac:dyDescent="0.3">
      <c r="A1739" s="1"/>
      <c r="B1739" t="s">
        <v>8</v>
      </c>
      <c r="C1739" t="s">
        <v>3904</v>
      </c>
      <c r="D1739" t="s">
        <v>8018</v>
      </c>
      <c r="E1739" t="s">
        <v>8019</v>
      </c>
      <c r="F1739" t="s">
        <v>8020</v>
      </c>
      <c r="G1739">
        <v>0.86127769947052002</v>
      </c>
      <c r="H1739">
        <v>0.93200000000000005</v>
      </c>
      <c r="I1739">
        <v>0.66700000000000004</v>
      </c>
      <c r="J1739">
        <v>0.85</v>
      </c>
      <c r="K1739" t="str">
        <f t="shared" si="40"/>
        <v>yes</v>
      </c>
      <c r="L1739" t="s">
        <v>7</v>
      </c>
      <c r="M1739">
        <v>0.860649</v>
      </c>
      <c r="N1739">
        <v>0.86161500000000002</v>
      </c>
    </row>
    <row r="1740" spans="1:14" ht="15" x14ac:dyDescent="0.3">
      <c r="A1740" s="1"/>
      <c r="B1740" t="s">
        <v>8</v>
      </c>
      <c r="C1740" t="s">
        <v>4118</v>
      </c>
      <c r="D1740" t="s">
        <v>8455</v>
      </c>
      <c r="E1740" t="s">
        <v>8458</v>
      </c>
      <c r="F1740" t="s">
        <v>8456</v>
      </c>
      <c r="G1740">
        <v>0.93874812126159701</v>
      </c>
      <c r="H1740">
        <v>0.93100000000000005</v>
      </c>
      <c r="I1740">
        <v>0</v>
      </c>
      <c r="J1740">
        <v>0.99</v>
      </c>
      <c r="K1740" t="str">
        <f t="shared" si="40"/>
        <v>yes</v>
      </c>
      <c r="L1740" t="s">
        <v>7</v>
      </c>
      <c r="M1740">
        <v>0.81319399999999997</v>
      </c>
      <c r="N1740">
        <v>0.78034400000000004</v>
      </c>
    </row>
    <row r="1741" spans="1:14" ht="15" x14ac:dyDescent="0.3">
      <c r="A1741" s="1"/>
      <c r="B1741" t="s">
        <v>8</v>
      </c>
      <c r="C1741" t="s">
        <v>71</v>
      </c>
      <c r="D1741" t="s">
        <v>2233</v>
      </c>
      <c r="E1741" t="s">
        <v>73</v>
      </c>
      <c r="F1741" t="s">
        <v>73</v>
      </c>
      <c r="G1741">
        <v>0.38239803910255399</v>
      </c>
      <c r="H1741">
        <v>0.92800000000000005</v>
      </c>
      <c r="I1741">
        <v>0</v>
      </c>
      <c r="J1741">
        <v>1</v>
      </c>
      <c r="K1741" t="str">
        <f t="shared" si="40"/>
        <v>yes</v>
      </c>
      <c r="L1741" t="s">
        <v>7</v>
      </c>
      <c r="M1741">
        <v>0.73068900000000003</v>
      </c>
      <c r="N1741">
        <v>0.72984899999999997</v>
      </c>
    </row>
    <row r="1742" spans="1:14" ht="15" x14ac:dyDescent="0.3">
      <c r="A1742" s="1"/>
      <c r="B1742" t="s">
        <v>8</v>
      </c>
      <c r="C1742" t="s">
        <v>71</v>
      </c>
      <c r="D1742" t="s">
        <v>2233</v>
      </c>
      <c r="E1742" t="s">
        <v>73</v>
      </c>
      <c r="F1742" t="s">
        <v>73</v>
      </c>
      <c r="G1742">
        <v>0.73580062389373802</v>
      </c>
      <c r="H1742">
        <v>0.92800000000000005</v>
      </c>
      <c r="I1742">
        <v>0</v>
      </c>
      <c r="J1742">
        <v>1</v>
      </c>
      <c r="K1742" t="str">
        <f t="shared" si="40"/>
        <v>yes</v>
      </c>
      <c r="L1742" t="s">
        <v>7</v>
      </c>
      <c r="M1742">
        <v>0.73068900000000003</v>
      </c>
      <c r="N1742">
        <v>0.72984899999999997</v>
      </c>
    </row>
    <row r="1743" spans="1:14" ht="15" x14ac:dyDescent="0.3">
      <c r="A1743" s="1"/>
      <c r="B1743" t="s">
        <v>8</v>
      </c>
      <c r="C1743" t="s">
        <v>71</v>
      </c>
      <c r="D1743" t="s">
        <v>2233</v>
      </c>
      <c r="E1743" t="s">
        <v>73</v>
      </c>
      <c r="F1743" t="s">
        <v>73</v>
      </c>
      <c r="G1743">
        <v>0.83003431558608998</v>
      </c>
      <c r="H1743">
        <v>0.92800000000000005</v>
      </c>
      <c r="I1743">
        <v>0</v>
      </c>
      <c r="J1743">
        <v>1</v>
      </c>
      <c r="K1743" t="str">
        <f t="shared" si="40"/>
        <v>yes</v>
      </c>
      <c r="L1743" t="s">
        <v>7</v>
      </c>
      <c r="M1743">
        <v>0.73068900000000003</v>
      </c>
      <c r="N1743">
        <v>0.72984899999999997</v>
      </c>
    </row>
    <row r="1744" spans="1:14" ht="15" x14ac:dyDescent="0.3">
      <c r="A1744" s="1"/>
      <c r="B1744" t="s">
        <v>8</v>
      </c>
      <c r="C1744" t="s">
        <v>554</v>
      </c>
      <c r="D1744" t="s">
        <v>5533</v>
      </c>
      <c r="E1744" t="s">
        <v>5534</v>
      </c>
      <c r="F1744" t="s">
        <v>5534</v>
      </c>
      <c r="G1744">
        <v>0.340373545885086</v>
      </c>
      <c r="H1744">
        <v>0.92800000000000005</v>
      </c>
      <c r="I1744">
        <v>0.5</v>
      </c>
      <c r="J1744">
        <v>1</v>
      </c>
      <c r="K1744" t="str">
        <f t="shared" si="40"/>
        <v>yes</v>
      </c>
      <c r="L1744" t="s">
        <v>7</v>
      </c>
      <c r="M1744">
        <v>0.84776700000000005</v>
      </c>
      <c r="N1744">
        <v>0.86205900000000002</v>
      </c>
    </row>
    <row r="1745" spans="1:14" ht="15" x14ac:dyDescent="0.3">
      <c r="A1745" s="1"/>
      <c r="B1745" t="s">
        <v>8</v>
      </c>
      <c r="C1745" t="s">
        <v>3389</v>
      </c>
      <c r="D1745" t="s">
        <v>7121</v>
      </c>
      <c r="E1745" t="s">
        <v>7122</v>
      </c>
      <c r="F1745" t="s">
        <v>7123</v>
      </c>
      <c r="G1745">
        <v>0.32995814085006703</v>
      </c>
      <c r="H1745">
        <v>0.92800000000000005</v>
      </c>
      <c r="I1745">
        <v>0.76200000000000001</v>
      </c>
      <c r="J1745">
        <v>0.99199999999999999</v>
      </c>
      <c r="K1745" t="str">
        <f t="shared" si="40"/>
        <v>yes</v>
      </c>
      <c r="L1745" t="s">
        <v>7</v>
      </c>
      <c r="M1745">
        <v>0.88218799999999997</v>
      </c>
      <c r="N1745">
        <v>0.88485999999999998</v>
      </c>
    </row>
    <row r="1746" spans="1:14" ht="15" x14ac:dyDescent="0.3">
      <c r="A1746" s="1"/>
      <c r="B1746" t="s">
        <v>8</v>
      </c>
      <c r="C1746" t="s">
        <v>4858</v>
      </c>
      <c r="D1746" t="s">
        <v>9836</v>
      </c>
      <c r="E1746" t="s">
        <v>9837</v>
      </c>
      <c r="F1746" t="s">
        <v>9838</v>
      </c>
      <c r="G1746">
        <v>0.26667135953903198</v>
      </c>
      <c r="H1746">
        <v>0.92800000000000005</v>
      </c>
      <c r="I1746">
        <v>0.5</v>
      </c>
      <c r="J1746">
        <v>1</v>
      </c>
      <c r="K1746" t="str">
        <f t="shared" si="40"/>
        <v>yes</v>
      </c>
      <c r="L1746" t="s">
        <v>7</v>
      </c>
      <c r="M1746">
        <v>0.80120000000000002</v>
      </c>
      <c r="N1746">
        <v>0.80628900000000003</v>
      </c>
    </row>
    <row r="1747" spans="1:14" ht="15" x14ac:dyDescent="0.3">
      <c r="A1747" s="1"/>
      <c r="B1747" t="s">
        <v>8</v>
      </c>
      <c r="C1747" t="s">
        <v>3999</v>
      </c>
      <c r="D1747" t="s">
        <v>8227</v>
      </c>
      <c r="E1747" t="s">
        <v>8228</v>
      </c>
      <c r="F1747" t="s">
        <v>8228</v>
      </c>
      <c r="G1747">
        <v>0.961053907871246</v>
      </c>
      <c r="H1747">
        <v>0.92600000000000005</v>
      </c>
      <c r="I1747">
        <v>0</v>
      </c>
      <c r="J1747">
        <v>1</v>
      </c>
      <c r="K1747" t="str">
        <f t="shared" si="40"/>
        <v>yes</v>
      </c>
      <c r="L1747" t="s">
        <v>7</v>
      </c>
      <c r="M1747">
        <v>0.96499199999999996</v>
      </c>
      <c r="N1747">
        <v>0.96174999999999999</v>
      </c>
    </row>
    <row r="1748" spans="1:14" ht="15" x14ac:dyDescent="0.3">
      <c r="A1748" s="1"/>
      <c r="B1748" t="s">
        <v>8</v>
      </c>
      <c r="C1748" t="s">
        <v>3868</v>
      </c>
      <c r="D1748" t="s">
        <v>7957</v>
      </c>
      <c r="E1748" t="s">
        <v>7958</v>
      </c>
      <c r="F1748" t="s">
        <v>7959</v>
      </c>
      <c r="G1748">
        <v>0.94541186094284102</v>
      </c>
      <c r="H1748">
        <v>0.92500000000000004</v>
      </c>
      <c r="I1748">
        <v>0.6</v>
      </c>
      <c r="J1748">
        <v>0.92200000000000004</v>
      </c>
      <c r="K1748" t="str">
        <f t="shared" si="40"/>
        <v>yes</v>
      </c>
      <c r="L1748" t="s">
        <v>7</v>
      </c>
      <c r="M1748">
        <v>0.91370700000000005</v>
      </c>
      <c r="N1748">
        <v>0.91784699999999997</v>
      </c>
    </row>
    <row r="1749" spans="1:14" ht="15" x14ac:dyDescent="0.3">
      <c r="A1749" s="1"/>
      <c r="B1749" t="s">
        <v>8</v>
      </c>
      <c r="C1749" t="s">
        <v>4029</v>
      </c>
      <c r="D1749" t="s">
        <v>8283</v>
      </c>
      <c r="E1749" t="s">
        <v>8284</v>
      </c>
      <c r="F1749" t="s">
        <v>8284</v>
      </c>
      <c r="G1749">
        <v>0.411457479000092</v>
      </c>
      <c r="H1749">
        <v>0.92500000000000004</v>
      </c>
      <c r="I1749">
        <v>0.58299999999999996</v>
      </c>
      <c r="J1749">
        <v>1</v>
      </c>
      <c r="K1749" t="str">
        <f t="shared" si="40"/>
        <v>yes</v>
      </c>
      <c r="L1749" t="s">
        <v>7</v>
      </c>
      <c r="M1749">
        <v>0.84161200000000003</v>
      </c>
      <c r="N1749">
        <v>0.84028499999999995</v>
      </c>
    </row>
    <row r="1750" spans="1:14" ht="15" x14ac:dyDescent="0.3">
      <c r="A1750" s="1"/>
      <c r="B1750" t="s">
        <v>8</v>
      </c>
      <c r="C1750" t="s">
        <v>316</v>
      </c>
      <c r="D1750" t="s">
        <v>5389</v>
      </c>
      <c r="E1750" t="s">
        <v>318</v>
      </c>
      <c r="F1750" t="s">
        <v>318</v>
      </c>
      <c r="G1750">
        <v>0.81838083267211903</v>
      </c>
      <c r="H1750">
        <v>0.92400000000000004</v>
      </c>
      <c r="I1750">
        <v>0.28599999999999998</v>
      </c>
      <c r="J1750">
        <v>1</v>
      </c>
      <c r="K1750" t="str">
        <f t="shared" si="40"/>
        <v>yes</v>
      </c>
      <c r="L1750" t="s">
        <v>7</v>
      </c>
      <c r="M1750">
        <v>0.85252399999999995</v>
      </c>
      <c r="N1750">
        <v>0.85219500000000004</v>
      </c>
    </row>
    <row r="1751" spans="1:14" ht="15" x14ac:dyDescent="0.3">
      <c r="A1751" s="1"/>
      <c r="B1751" t="s">
        <v>8</v>
      </c>
      <c r="C1751" t="s">
        <v>4223</v>
      </c>
      <c r="D1751" t="s">
        <v>8614</v>
      </c>
      <c r="E1751" t="s">
        <v>8615</v>
      </c>
      <c r="F1751" t="s">
        <v>8616</v>
      </c>
      <c r="G1751">
        <v>0.41554147005081199</v>
      </c>
      <c r="H1751">
        <v>0.92400000000000004</v>
      </c>
      <c r="I1751">
        <v>0</v>
      </c>
      <c r="J1751">
        <v>0.68700000000000006</v>
      </c>
      <c r="K1751" t="str">
        <f t="shared" si="40"/>
        <v>yes</v>
      </c>
      <c r="L1751" t="s">
        <v>7</v>
      </c>
      <c r="M1751">
        <v>0.89370499999999997</v>
      </c>
      <c r="N1751">
        <v>0.87860700000000003</v>
      </c>
    </row>
    <row r="1752" spans="1:14" ht="15" x14ac:dyDescent="0.3">
      <c r="A1752" s="1"/>
      <c r="B1752" t="s">
        <v>8</v>
      </c>
      <c r="C1752" t="s">
        <v>5058</v>
      </c>
      <c r="D1752" t="s">
        <v>10240</v>
      </c>
      <c r="E1752" t="s">
        <v>10241</v>
      </c>
      <c r="F1752" t="s">
        <v>10242</v>
      </c>
      <c r="G1752">
        <v>0.14977085590362599</v>
      </c>
      <c r="H1752">
        <v>0.92400000000000004</v>
      </c>
      <c r="I1752">
        <v>0.73699999999999999</v>
      </c>
      <c r="J1752">
        <v>0.96499999999999997</v>
      </c>
      <c r="K1752" t="str">
        <f t="shared" si="40"/>
        <v>yes</v>
      </c>
      <c r="L1752" t="s">
        <v>7</v>
      </c>
      <c r="M1752">
        <v>0.92944099999999996</v>
      </c>
      <c r="N1752">
        <v>0.92883499999999997</v>
      </c>
    </row>
    <row r="1753" spans="1:14" ht="15" x14ac:dyDescent="0.3">
      <c r="A1753" s="1"/>
      <c r="B1753" t="s">
        <v>8</v>
      </c>
      <c r="C1753" t="s">
        <v>1643</v>
      </c>
      <c r="D1753" t="s">
        <v>6231</v>
      </c>
      <c r="E1753" t="s">
        <v>6232</v>
      </c>
      <c r="F1753" t="s">
        <v>6232</v>
      </c>
      <c r="G1753">
        <v>0.46267959475517301</v>
      </c>
      <c r="H1753">
        <v>0.92300000000000004</v>
      </c>
      <c r="I1753">
        <v>0.4</v>
      </c>
      <c r="J1753">
        <v>1</v>
      </c>
      <c r="K1753" t="str">
        <f t="shared" si="40"/>
        <v>yes</v>
      </c>
      <c r="L1753" t="s">
        <v>7</v>
      </c>
      <c r="M1753">
        <v>0.89084399999999997</v>
      </c>
      <c r="N1753">
        <v>0.88641000000000003</v>
      </c>
    </row>
    <row r="1754" spans="1:14" ht="15" x14ac:dyDescent="0.3">
      <c r="A1754" s="1"/>
      <c r="B1754" t="s">
        <v>8</v>
      </c>
      <c r="C1754" t="s">
        <v>3294</v>
      </c>
      <c r="D1754" t="s">
        <v>6904</v>
      </c>
      <c r="E1754" t="s">
        <v>3294</v>
      </c>
      <c r="F1754" t="s">
        <v>3294</v>
      </c>
      <c r="G1754">
        <v>0.96710497140884399</v>
      </c>
      <c r="H1754">
        <v>0.92300000000000004</v>
      </c>
      <c r="I1754">
        <v>0.33300000000000002</v>
      </c>
      <c r="J1754">
        <v>1</v>
      </c>
      <c r="K1754" t="str">
        <f t="shared" si="40"/>
        <v>yes</v>
      </c>
      <c r="L1754" t="s">
        <v>7</v>
      </c>
      <c r="M1754">
        <v>0.70850999999999997</v>
      </c>
      <c r="N1754">
        <v>0.72028099999999995</v>
      </c>
    </row>
    <row r="1755" spans="1:14" ht="15" x14ac:dyDescent="0.3">
      <c r="A1755" s="1"/>
      <c r="B1755" t="s">
        <v>8</v>
      </c>
      <c r="C1755" t="s">
        <v>3782</v>
      </c>
      <c r="D1755" t="s">
        <v>7806</v>
      </c>
      <c r="E1755" t="s">
        <v>7807</v>
      </c>
      <c r="F1755" t="s">
        <v>7808</v>
      </c>
      <c r="G1755">
        <v>0.34788611531257602</v>
      </c>
      <c r="H1755">
        <v>0.92300000000000004</v>
      </c>
      <c r="I1755">
        <v>0.44400000000000001</v>
      </c>
      <c r="J1755">
        <v>0.877</v>
      </c>
      <c r="K1755" t="str">
        <f t="shared" si="40"/>
        <v>yes</v>
      </c>
      <c r="L1755" t="s">
        <v>7</v>
      </c>
      <c r="M1755">
        <v>0.85718099999999997</v>
      </c>
      <c r="N1755">
        <v>0.85248599999999997</v>
      </c>
    </row>
    <row r="1756" spans="1:14" ht="15" x14ac:dyDescent="0.3">
      <c r="A1756" s="1"/>
      <c r="B1756" t="s">
        <v>8</v>
      </c>
      <c r="C1756" t="s">
        <v>2124</v>
      </c>
      <c r="D1756" t="s">
        <v>2126</v>
      </c>
      <c r="E1756" t="s">
        <v>6502</v>
      </c>
      <c r="F1756" t="s">
        <v>2127</v>
      </c>
      <c r="G1756">
        <v>0.35607197880744901</v>
      </c>
      <c r="H1756">
        <v>0.92100000000000004</v>
      </c>
      <c r="I1756">
        <v>0.85699999999999998</v>
      </c>
      <c r="J1756">
        <v>0.5</v>
      </c>
      <c r="K1756" t="str">
        <f t="shared" si="40"/>
        <v>yes</v>
      </c>
      <c r="L1756" t="s">
        <v>7</v>
      </c>
      <c r="M1756">
        <v>0.91389100000000001</v>
      </c>
      <c r="N1756">
        <v>0.91406500000000002</v>
      </c>
    </row>
    <row r="1757" spans="1:14" ht="15" x14ac:dyDescent="0.3">
      <c r="A1757" s="1"/>
      <c r="B1757" t="s">
        <v>8</v>
      </c>
      <c r="C1757" t="s">
        <v>4814</v>
      </c>
      <c r="D1757" t="s">
        <v>9780</v>
      </c>
      <c r="E1757" t="s">
        <v>9781</v>
      </c>
      <c r="F1757" t="s">
        <v>9782</v>
      </c>
      <c r="G1757">
        <v>0.89997941255569502</v>
      </c>
      <c r="H1757">
        <v>0.92100000000000004</v>
      </c>
      <c r="I1757">
        <v>0.66700000000000004</v>
      </c>
      <c r="J1757">
        <v>0.96899999999999997</v>
      </c>
      <c r="K1757" t="str">
        <f t="shared" si="40"/>
        <v>yes</v>
      </c>
      <c r="L1757" t="s">
        <v>7</v>
      </c>
      <c r="M1757">
        <v>0.82719799999999999</v>
      </c>
      <c r="N1757">
        <v>0.83158699999999997</v>
      </c>
    </row>
    <row r="1758" spans="1:14" ht="15" x14ac:dyDescent="0.3">
      <c r="A1758" s="1"/>
      <c r="B1758" t="s">
        <v>8</v>
      </c>
      <c r="C1758" t="s">
        <v>493</v>
      </c>
      <c r="D1758" t="s">
        <v>5511</v>
      </c>
      <c r="E1758" t="s">
        <v>5512</v>
      </c>
      <c r="F1758" t="s">
        <v>496</v>
      </c>
      <c r="G1758">
        <v>0.37138143181800798</v>
      </c>
      <c r="H1758">
        <v>0.91900000000000004</v>
      </c>
      <c r="I1758">
        <v>0</v>
      </c>
      <c r="J1758">
        <v>1</v>
      </c>
      <c r="K1758" t="str">
        <f t="shared" si="40"/>
        <v>yes</v>
      </c>
      <c r="L1758" t="s">
        <v>7</v>
      </c>
      <c r="M1758">
        <v>0.65887399999999996</v>
      </c>
      <c r="N1758">
        <v>0.66128900000000002</v>
      </c>
    </row>
    <row r="1759" spans="1:14" ht="15" x14ac:dyDescent="0.3">
      <c r="A1759" s="1"/>
      <c r="B1759" t="s">
        <v>8</v>
      </c>
      <c r="C1759" t="s">
        <v>1511</v>
      </c>
      <c r="D1759" t="s">
        <v>1512</v>
      </c>
      <c r="E1759" t="s">
        <v>1513</v>
      </c>
      <c r="F1759" t="s">
        <v>6135</v>
      </c>
      <c r="G1759">
        <v>0.54411023855209395</v>
      </c>
      <c r="H1759">
        <v>0.91900000000000004</v>
      </c>
      <c r="I1759">
        <v>0.8</v>
      </c>
      <c r="J1759">
        <v>0.88200000000000001</v>
      </c>
      <c r="K1759" t="str">
        <f t="shared" si="40"/>
        <v>yes</v>
      </c>
      <c r="L1759" t="s">
        <v>7</v>
      </c>
      <c r="M1759">
        <v>0.86870999999999998</v>
      </c>
      <c r="N1759">
        <v>0.87293600000000005</v>
      </c>
    </row>
    <row r="1760" spans="1:14" ht="15" x14ac:dyDescent="0.3">
      <c r="A1760" s="1"/>
      <c r="B1760" t="s">
        <v>8</v>
      </c>
      <c r="C1760" t="s">
        <v>5007</v>
      </c>
      <c r="D1760" t="s">
        <v>10151</v>
      </c>
      <c r="E1760" t="s">
        <v>10150</v>
      </c>
      <c r="F1760" t="s">
        <v>10150</v>
      </c>
      <c r="G1760">
        <v>0.160256087779999</v>
      </c>
      <c r="H1760">
        <v>0.91900000000000004</v>
      </c>
      <c r="I1760">
        <v>0.66700000000000004</v>
      </c>
      <c r="J1760">
        <v>1</v>
      </c>
      <c r="K1760" t="str">
        <f t="shared" si="40"/>
        <v>yes</v>
      </c>
      <c r="L1760" t="s">
        <v>7</v>
      </c>
      <c r="M1760">
        <v>0.87223200000000001</v>
      </c>
      <c r="N1760">
        <v>0.86801099999999998</v>
      </c>
    </row>
    <row r="1761" spans="1:14" ht="15" x14ac:dyDescent="0.3">
      <c r="A1761" s="1"/>
      <c r="B1761" t="s">
        <v>8</v>
      </c>
      <c r="C1761" t="s">
        <v>5026</v>
      </c>
      <c r="D1761" t="s">
        <v>6916</v>
      </c>
      <c r="E1761" t="s">
        <v>6916</v>
      </c>
      <c r="F1761" t="s">
        <v>6916</v>
      </c>
      <c r="G1761">
        <v>0.72510057687759399</v>
      </c>
      <c r="H1761">
        <v>0.91600000000000004</v>
      </c>
      <c r="I1761">
        <v>0</v>
      </c>
      <c r="J1761">
        <v>1</v>
      </c>
      <c r="K1761" t="str">
        <f t="shared" si="40"/>
        <v>yes</v>
      </c>
      <c r="L1761" t="s">
        <v>7</v>
      </c>
      <c r="M1761">
        <v>0.77182799999999996</v>
      </c>
      <c r="N1761">
        <v>0.77548700000000004</v>
      </c>
    </row>
    <row r="1762" spans="1:14" ht="15" x14ac:dyDescent="0.3">
      <c r="A1762" s="1"/>
      <c r="B1762" t="s">
        <v>8</v>
      </c>
      <c r="C1762" t="s">
        <v>4053</v>
      </c>
      <c r="D1762" t="s">
        <v>8326</v>
      </c>
      <c r="E1762" t="s">
        <v>8324</v>
      </c>
      <c r="F1762" t="s">
        <v>8327</v>
      </c>
      <c r="G1762">
        <v>0.33572581410407998</v>
      </c>
      <c r="H1762">
        <v>0.91500000000000004</v>
      </c>
      <c r="I1762">
        <v>0.625</v>
      </c>
      <c r="J1762">
        <v>0.998</v>
      </c>
      <c r="K1762" t="str">
        <f t="shared" si="40"/>
        <v>yes</v>
      </c>
      <c r="L1762" t="s">
        <v>7</v>
      </c>
      <c r="M1762">
        <v>0.92117499999999997</v>
      </c>
      <c r="N1762">
        <v>0.90807899999999997</v>
      </c>
    </row>
    <row r="1763" spans="1:14" ht="15" x14ac:dyDescent="0.3">
      <c r="A1763" s="1"/>
      <c r="B1763" t="s">
        <v>8</v>
      </c>
      <c r="C1763" t="s">
        <v>4351</v>
      </c>
      <c r="D1763" t="s">
        <v>8853</v>
      </c>
      <c r="E1763" t="s">
        <v>8854</v>
      </c>
      <c r="F1763" t="s">
        <v>8855</v>
      </c>
      <c r="G1763">
        <v>0.93747806549072299</v>
      </c>
      <c r="H1763">
        <v>0.91400000000000003</v>
      </c>
      <c r="I1763">
        <v>0.4</v>
      </c>
      <c r="J1763">
        <v>0.98399999999999999</v>
      </c>
      <c r="K1763" t="str">
        <f t="shared" si="40"/>
        <v>yes</v>
      </c>
      <c r="L1763" t="s">
        <v>7</v>
      </c>
      <c r="M1763">
        <v>0.84339399999999998</v>
      </c>
      <c r="N1763">
        <v>0.84288099999999999</v>
      </c>
    </row>
    <row r="1764" spans="1:14" ht="15" x14ac:dyDescent="0.3">
      <c r="A1764" s="1"/>
      <c r="B1764" t="s">
        <v>8</v>
      </c>
      <c r="C1764" t="s">
        <v>4381</v>
      </c>
      <c r="D1764" t="s">
        <v>8907</v>
      </c>
      <c r="E1764" t="s">
        <v>8906</v>
      </c>
      <c r="F1764" t="s">
        <v>8908</v>
      </c>
      <c r="G1764">
        <v>0.55827909708023105</v>
      </c>
      <c r="H1764">
        <v>0.91400000000000003</v>
      </c>
      <c r="I1764">
        <v>0.28599999999999998</v>
      </c>
      <c r="J1764">
        <v>0.97599999999999998</v>
      </c>
      <c r="K1764" t="str">
        <f t="shared" si="40"/>
        <v>yes</v>
      </c>
      <c r="L1764" t="s">
        <v>7</v>
      </c>
      <c r="M1764">
        <v>0.77812099999999995</v>
      </c>
      <c r="N1764">
        <v>0.77232900000000004</v>
      </c>
    </row>
    <row r="1765" spans="1:14" ht="15" x14ac:dyDescent="0.3">
      <c r="A1765" s="1"/>
      <c r="B1765" t="s">
        <v>8</v>
      </c>
      <c r="C1765" t="s">
        <v>4904</v>
      </c>
      <c r="D1765" t="s">
        <v>9939</v>
      </c>
      <c r="E1765" t="s">
        <v>9940</v>
      </c>
      <c r="F1765" t="s">
        <v>9941</v>
      </c>
      <c r="G1765">
        <v>0.45715409517288202</v>
      </c>
      <c r="H1765">
        <v>0.91400000000000003</v>
      </c>
      <c r="I1765">
        <v>0.28599999999999998</v>
      </c>
      <c r="J1765">
        <v>0.878</v>
      </c>
      <c r="K1765" t="str">
        <f t="shared" si="40"/>
        <v>yes</v>
      </c>
      <c r="L1765" t="s">
        <v>7</v>
      </c>
      <c r="M1765">
        <v>0.80514300000000005</v>
      </c>
      <c r="N1765">
        <v>0.80001999999999995</v>
      </c>
    </row>
    <row r="1766" spans="1:14" ht="15" x14ac:dyDescent="0.3">
      <c r="A1766" s="1"/>
      <c r="B1766" t="s">
        <v>8</v>
      </c>
      <c r="C1766" t="s">
        <v>395</v>
      </c>
      <c r="D1766" t="s">
        <v>5440</v>
      </c>
      <c r="E1766" t="s">
        <v>5441</v>
      </c>
      <c r="F1766" t="s">
        <v>5442</v>
      </c>
      <c r="G1766">
        <v>0.377863138914108</v>
      </c>
      <c r="H1766">
        <v>0.91300000000000003</v>
      </c>
      <c r="I1766">
        <v>0</v>
      </c>
      <c r="J1766">
        <v>0.94</v>
      </c>
      <c r="K1766" t="str">
        <f t="shared" si="40"/>
        <v>yes</v>
      </c>
      <c r="L1766" t="s">
        <v>7</v>
      </c>
      <c r="M1766">
        <v>0.80360299999999996</v>
      </c>
      <c r="N1766">
        <v>0.80422199999999999</v>
      </c>
    </row>
    <row r="1767" spans="1:14" ht="15" x14ac:dyDescent="0.3">
      <c r="A1767" s="1"/>
      <c r="B1767" t="s">
        <v>8</v>
      </c>
      <c r="C1767" t="s">
        <v>4284</v>
      </c>
      <c r="D1767" t="s">
        <v>8717</v>
      </c>
      <c r="E1767" t="s">
        <v>8718</v>
      </c>
      <c r="F1767" t="s">
        <v>8719</v>
      </c>
      <c r="G1767">
        <v>0.61723327636718806</v>
      </c>
      <c r="H1767">
        <v>0.91300000000000003</v>
      </c>
      <c r="I1767">
        <v>0.47099999999999997</v>
      </c>
      <c r="J1767">
        <v>1</v>
      </c>
      <c r="K1767" t="str">
        <f t="shared" si="40"/>
        <v>yes</v>
      </c>
      <c r="L1767" t="s">
        <v>7</v>
      </c>
      <c r="M1767">
        <v>0.91280899999999998</v>
      </c>
      <c r="N1767">
        <v>0.89632599999999996</v>
      </c>
    </row>
    <row r="1768" spans="1:14" ht="15" x14ac:dyDescent="0.3">
      <c r="A1768" s="1"/>
      <c r="B1768" t="s">
        <v>8</v>
      </c>
      <c r="C1768" t="s">
        <v>4536</v>
      </c>
      <c r="D1768" t="s">
        <v>9173</v>
      </c>
      <c r="E1768" t="s">
        <v>9174</v>
      </c>
      <c r="F1768" t="s">
        <v>9175</v>
      </c>
      <c r="G1768">
        <v>0.40427142381668102</v>
      </c>
      <c r="H1768">
        <v>0.91200000000000003</v>
      </c>
      <c r="I1768">
        <v>0.66700000000000004</v>
      </c>
      <c r="J1768">
        <v>0.68300000000000005</v>
      </c>
      <c r="K1768" t="str">
        <f t="shared" si="40"/>
        <v>yes</v>
      </c>
      <c r="L1768" t="s">
        <v>7</v>
      </c>
      <c r="M1768">
        <v>0.91562399999999999</v>
      </c>
      <c r="N1768">
        <v>0.91173800000000005</v>
      </c>
    </row>
    <row r="1769" spans="1:14" ht="15" x14ac:dyDescent="0.3">
      <c r="A1769" s="1"/>
      <c r="B1769" t="s">
        <v>8</v>
      </c>
      <c r="C1769" t="s">
        <v>1982</v>
      </c>
      <c r="D1769" t="s">
        <v>6434</v>
      </c>
      <c r="E1769" t="s">
        <v>6433</v>
      </c>
      <c r="F1769" t="s">
        <v>6435</v>
      </c>
      <c r="G1769">
        <v>0.34696388244628901</v>
      </c>
      <c r="H1769">
        <v>0.91100000000000003</v>
      </c>
      <c r="I1769">
        <v>0</v>
      </c>
      <c r="J1769">
        <v>0.98099999999999998</v>
      </c>
      <c r="K1769" t="str">
        <f t="shared" si="40"/>
        <v>yes</v>
      </c>
      <c r="L1769" t="s">
        <v>7</v>
      </c>
      <c r="M1769">
        <v>0.80564899999999995</v>
      </c>
      <c r="N1769">
        <v>0.81903899999999996</v>
      </c>
    </row>
    <row r="1770" spans="1:14" ht="15" x14ac:dyDescent="0.3">
      <c r="A1770" s="1"/>
      <c r="B1770" t="s">
        <v>8</v>
      </c>
      <c r="C1770" t="s">
        <v>3720</v>
      </c>
      <c r="D1770" t="s">
        <v>7692</v>
      </c>
      <c r="E1770" t="s">
        <v>7691</v>
      </c>
      <c r="F1770" t="s">
        <v>7693</v>
      </c>
      <c r="G1770">
        <v>0.26724135875701899</v>
      </c>
      <c r="H1770">
        <v>0.91100000000000003</v>
      </c>
      <c r="I1770">
        <v>0.57099999999999995</v>
      </c>
      <c r="J1770">
        <v>0.875</v>
      </c>
      <c r="K1770" t="str">
        <f t="shared" si="40"/>
        <v>yes</v>
      </c>
      <c r="L1770" t="s">
        <v>7</v>
      </c>
      <c r="M1770">
        <v>0.89141599999999999</v>
      </c>
      <c r="N1770">
        <v>0.90020900000000004</v>
      </c>
    </row>
    <row r="1771" spans="1:14" ht="15" x14ac:dyDescent="0.3">
      <c r="A1771" s="1"/>
      <c r="B1771" t="s">
        <v>8</v>
      </c>
      <c r="C1771" t="s">
        <v>4759</v>
      </c>
      <c r="D1771" t="s">
        <v>9665</v>
      </c>
      <c r="E1771" t="s">
        <v>9663</v>
      </c>
      <c r="F1771" t="s">
        <v>9666</v>
      </c>
      <c r="G1771">
        <v>0.59046661853790305</v>
      </c>
      <c r="H1771">
        <v>0.91100000000000003</v>
      </c>
      <c r="I1771">
        <v>0.83299999999999996</v>
      </c>
      <c r="J1771">
        <v>0.97699999999999998</v>
      </c>
      <c r="K1771" t="str">
        <f t="shared" si="40"/>
        <v>yes</v>
      </c>
      <c r="L1771" t="s">
        <v>7</v>
      </c>
      <c r="M1771">
        <v>0.95049399999999995</v>
      </c>
      <c r="N1771">
        <v>0.94093899999999997</v>
      </c>
    </row>
    <row r="1772" spans="1:14" ht="15" x14ac:dyDescent="0.3">
      <c r="A1772" s="1"/>
      <c r="B1772" t="s">
        <v>8</v>
      </c>
      <c r="C1772" t="s">
        <v>227</v>
      </c>
      <c r="D1772" t="s">
        <v>5317</v>
      </c>
      <c r="E1772" t="s">
        <v>211</v>
      </c>
      <c r="F1772" t="s">
        <v>211</v>
      </c>
      <c r="G1772">
        <v>0.98810130357742298</v>
      </c>
      <c r="H1772">
        <v>0.91</v>
      </c>
      <c r="I1772">
        <v>0</v>
      </c>
      <c r="J1772">
        <v>1</v>
      </c>
      <c r="K1772" t="str">
        <f t="shared" si="40"/>
        <v>yes</v>
      </c>
      <c r="L1772" t="s">
        <v>7</v>
      </c>
      <c r="M1772">
        <v>0.73311099999999996</v>
      </c>
      <c r="N1772">
        <v>0.73888200000000004</v>
      </c>
    </row>
    <row r="1773" spans="1:14" ht="15" x14ac:dyDescent="0.3">
      <c r="A1773" s="1"/>
      <c r="B1773" t="s">
        <v>8</v>
      </c>
      <c r="C1773" t="s">
        <v>227</v>
      </c>
      <c r="D1773" t="s">
        <v>5317</v>
      </c>
      <c r="E1773" t="s">
        <v>211</v>
      </c>
      <c r="F1773" t="s">
        <v>211</v>
      </c>
      <c r="G1773">
        <v>0.95535987615585305</v>
      </c>
      <c r="H1773">
        <v>0.91</v>
      </c>
      <c r="I1773">
        <v>0</v>
      </c>
      <c r="J1773">
        <v>1</v>
      </c>
      <c r="K1773" t="str">
        <f t="shared" si="40"/>
        <v>yes</v>
      </c>
      <c r="L1773" t="s">
        <v>7</v>
      </c>
      <c r="M1773">
        <v>0.73311099999999996</v>
      </c>
      <c r="N1773">
        <v>0.73888200000000004</v>
      </c>
    </row>
    <row r="1774" spans="1:14" ht="15" x14ac:dyDescent="0.3">
      <c r="A1774" s="1"/>
      <c r="B1774" t="s">
        <v>8</v>
      </c>
      <c r="C1774" t="s">
        <v>2322</v>
      </c>
      <c r="D1774" t="s">
        <v>6635</v>
      </c>
      <c r="E1774" t="s">
        <v>6636</v>
      </c>
      <c r="F1774" t="s">
        <v>2324</v>
      </c>
      <c r="G1774">
        <v>0.66534489393234297</v>
      </c>
      <c r="H1774">
        <v>0.91</v>
      </c>
      <c r="I1774">
        <v>0.5</v>
      </c>
      <c r="J1774">
        <v>0.93899999999999995</v>
      </c>
      <c r="K1774" t="str">
        <f t="shared" si="40"/>
        <v>yes</v>
      </c>
      <c r="L1774" t="s">
        <v>7</v>
      </c>
      <c r="M1774">
        <v>0.84928899999999996</v>
      </c>
      <c r="N1774">
        <v>0.83998899999999999</v>
      </c>
    </row>
    <row r="1775" spans="1:14" ht="15" x14ac:dyDescent="0.3">
      <c r="A1775" s="1"/>
      <c r="B1775" t="s">
        <v>8</v>
      </c>
      <c r="C1775" t="s">
        <v>4986</v>
      </c>
      <c r="D1775" t="s">
        <v>10104</v>
      </c>
      <c r="E1775" t="s">
        <v>10102</v>
      </c>
      <c r="F1775" t="s">
        <v>9949</v>
      </c>
      <c r="G1775">
        <v>0.85109871625900302</v>
      </c>
      <c r="H1775">
        <v>0.91</v>
      </c>
      <c r="I1775">
        <v>0</v>
      </c>
      <c r="J1775">
        <v>0.78400000000000003</v>
      </c>
      <c r="K1775" t="str">
        <f t="shared" si="40"/>
        <v>yes</v>
      </c>
      <c r="L1775" t="s">
        <v>7</v>
      </c>
      <c r="M1775">
        <v>0.93701199999999996</v>
      </c>
      <c r="N1775">
        <v>0.93145599999999995</v>
      </c>
    </row>
    <row r="1776" spans="1:14" ht="15" x14ac:dyDescent="0.3">
      <c r="A1776" s="1"/>
      <c r="B1776" t="s">
        <v>8</v>
      </c>
      <c r="C1776" t="s">
        <v>3349</v>
      </c>
      <c r="D1776" t="s">
        <v>7023</v>
      </c>
      <c r="E1776" t="s">
        <v>7024</v>
      </c>
      <c r="F1776" t="s">
        <v>7025</v>
      </c>
      <c r="G1776">
        <v>0.32952246069908098</v>
      </c>
      <c r="H1776">
        <v>0.90900000000000003</v>
      </c>
      <c r="I1776">
        <v>0.57099999999999995</v>
      </c>
      <c r="J1776">
        <v>0.95599999999999996</v>
      </c>
      <c r="K1776" t="str">
        <f t="shared" si="40"/>
        <v>yes</v>
      </c>
      <c r="L1776" t="s">
        <v>7</v>
      </c>
      <c r="M1776">
        <v>0.90019099999999996</v>
      </c>
      <c r="N1776">
        <v>0.895845</v>
      </c>
    </row>
    <row r="1777" spans="1:14" ht="15" x14ac:dyDescent="0.3">
      <c r="A1777" s="1"/>
      <c r="B1777" t="s">
        <v>8</v>
      </c>
      <c r="C1777" t="s">
        <v>3437</v>
      </c>
      <c r="D1777" t="s">
        <v>7227</v>
      </c>
      <c r="E1777" t="s">
        <v>7225</v>
      </c>
      <c r="F1777" t="s">
        <v>7228</v>
      </c>
      <c r="G1777">
        <v>3.4907318651675998E-2</v>
      </c>
      <c r="H1777">
        <v>0.90900000000000003</v>
      </c>
      <c r="I1777">
        <v>0</v>
      </c>
      <c r="J1777">
        <v>0.98199999999999998</v>
      </c>
      <c r="K1777" t="str">
        <f t="shared" si="40"/>
        <v>yes</v>
      </c>
      <c r="L1777" t="s">
        <v>7</v>
      </c>
      <c r="M1777">
        <v>0.78766099999999994</v>
      </c>
      <c r="N1777">
        <v>0.786408</v>
      </c>
    </row>
    <row r="1778" spans="1:14" ht="15" x14ac:dyDescent="0.3">
      <c r="A1778" s="1"/>
      <c r="B1778" t="s">
        <v>8</v>
      </c>
      <c r="C1778" t="s">
        <v>3615</v>
      </c>
      <c r="D1778" t="s">
        <v>7510</v>
      </c>
      <c r="E1778" t="s">
        <v>7508</v>
      </c>
      <c r="F1778" t="s">
        <v>7511</v>
      </c>
      <c r="G1778">
        <v>0.25495517253875699</v>
      </c>
      <c r="H1778">
        <v>0.90900000000000003</v>
      </c>
      <c r="I1778">
        <v>0.13300000000000001</v>
      </c>
      <c r="J1778">
        <v>0.98599999999999999</v>
      </c>
      <c r="K1778" t="str">
        <f t="shared" si="40"/>
        <v>yes</v>
      </c>
      <c r="L1778" t="s">
        <v>7</v>
      </c>
      <c r="M1778">
        <v>0.89199799999999996</v>
      </c>
      <c r="N1778">
        <v>0.89318900000000001</v>
      </c>
    </row>
    <row r="1779" spans="1:14" ht="15" x14ac:dyDescent="0.3">
      <c r="A1779" s="1"/>
      <c r="B1779" t="s">
        <v>8</v>
      </c>
      <c r="C1779" t="s">
        <v>3779</v>
      </c>
      <c r="D1779" t="s">
        <v>7803</v>
      </c>
      <c r="E1779" t="s">
        <v>7804</v>
      </c>
      <c r="F1779" t="s">
        <v>7804</v>
      </c>
      <c r="G1779">
        <v>0.95973175764083896</v>
      </c>
      <c r="H1779">
        <v>0.90800000000000003</v>
      </c>
      <c r="I1779">
        <v>0</v>
      </c>
      <c r="J1779">
        <v>1</v>
      </c>
      <c r="K1779" t="str">
        <f t="shared" si="40"/>
        <v>yes</v>
      </c>
      <c r="L1779" t="s">
        <v>7</v>
      </c>
      <c r="M1779">
        <v>0.90085300000000001</v>
      </c>
      <c r="N1779">
        <v>0.88912999999999998</v>
      </c>
    </row>
    <row r="1780" spans="1:14" ht="15" x14ac:dyDescent="0.3">
      <c r="A1780" s="1"/>
      <c r="B1780" t="s">
        <v>8</v>
      </c>
      <c r="C1780" t="s">
        <v>4563</v>
      </c>
      <c r="D1780" s="3">
        <v>0.3</v>
      </c>
      <c r="E1780" t="s">
        <v>9227</v>
      </c>
      <c r="F1780" s="3">
        <v>0.3</v>
      </c>
      <c r="G1780">
        <v>0.82276660203933705</v>
      </c>
      <c r="H1780">
        <v>0.90800000000000003</v>
      </c>
      <c r="I1780">
        <v>0.5</v>
      </c>
      <c r="J1780">
        <v>0.90400000000000003</v>
      </c>
      <c r="K1780" t="str">
        <f t="shared" si="40"/>
        <v>yes</v>
      </c>
      <c r="L1780" t="s">
        <v>7</v>
      </c>
      <c r="M1780">
        <v>0.77349599999999996</v>
      </c>
      <c r="N1780">
        <v>0.77978400000000003</v>
      </c>
    </row>
    <row r="1781" spans="1:14" ht="15" x14ac:dyDescent="0.3">
      <c r="A1781" s="1"/>
      <c r="B1781" t="s">
        <v>8</v>
      </c>
      <c r="C1781" t="s">
        <v>795</v>
      </c>
      <c r="D1781" t="s">
        <v>5720</v>
      </c>
      <c r="E1781" t="s">
        <v>5723</v>
      </c>
      <c r="F1781" t="s">
        <v>5721</v>
      </c>
      <c r="G1781">
        <v>0.52243697643279996</v>
      </c>
      <c r="H1781">
        <v>0.90700000000000003</v>
      </c>
      <c r="I1781">
        <v>0.6</v>
      </c>
      <c r="J1781">
        <v>0.90800000000000003</v>
      </c>
      <c r="K1781" t="str">
        <f t="shared" si="40"/>
        <v>yes</v>
      </c>
      <c r="L1781" t="s">
        <v>7</v>
      </c>
      <c r="M1781">
        <v>0.908049</v>
      </c>
      <c r="N1781">
        <v>0.92212700000000003</v>
      </c>
    </row>
    <row r="1782" spans="1:14" ht="15" x14ac:dyDescent="0.3">
      <c r="A1782" s="1"/>
      <c r="B1782" t="s">
        <v>8</v>
      </c>
      <c r="C1782" t="s">
        <v>4777</v>
      </c>
      <c r="D1782" t="s">
        <v>9701</v>
      </c>
      <c r="E1782" t="s">
        <v>9702</v>
      </c>
      <c r="F1782" t="s">
        <v>9703</v>
      </c>
      <c r="G1782">
        <v>0.62043327093124401</v>
      </c>
      <c r="H1782">
        <v>0.90700000000000003</v>
      </c>
      <c r="I1782">
        <v>0.4</v>
      </c>
      <c r="J1782">
        <v>1</v>
      </c>
      <c r="K1782" t="str">
        <f t="shared" si="40"/>
        <v>yes</v>
      </c>
      <c r="L1782" t="s">
        <v>7</v>
      </c>
      <c r="M1782">
        <v>0.82081000000000004</v>
      </c>
      <c r="N1782">
        <v>0.82617399999999996</v>
      </c>
    </row>
    <row r="1783" spans="1:14" ht="15" x14ac:dyDescent="0.3">
      <c r="A1783" s="1"/>
      <c r="B1783" t="s">
        <v>8</v>
      </c>
      <c r="C1783" t="s">
        <v>917</v>
      </c>
      <c r="D1783" t="s">
        <v>918</v>
      </c>
      <c r="E1783" t="s">
        <v>919</v>
      </c>
      <c r="F1783" t="s">
        <v>920</v>
      </c>
      <c r="G1783">
        <v>0.35936918854713401</v>
      </c>
      <c r="H1783">
        <v>0.90500000000000003</v>
      </c>
      <c r="I1783">
        <v>0.66700000000000004</v>
      </c>
      <c r="J1783">
        <v>0.98099999999999998</v>
      </c>
      <c r="K1783" t="str">
        <f t="shared" si="40"/>
        <v>yes</v>
      </c>
      <c r="L1783" t="s">
        <v>7</v>
      </c>
      <c r="M1783">
        <v>0.90794799999999998</v>
      </c>
      <c r="N1783">
        <v>0.90876500000000004</v>
      </c>
    </row>
    <row r="1784" spans="1:14" ht="15" x14ac:dyDescent="0.3">
      <c r="A1784" s="1"/>
      <c r="B1784" t="s">
        <v>8</v>
      </c>
      <c r="C1784" t="s">
        <v>3520</v>
      </c>
      <c r="D1784" t="s">
        <v>7368</v>
      </c>
      <c r="E1784" t="s">
        <v>7366</v>
      </c>
      <c r="F1784" t="s">
        <v>7369</v>
      </c>
      <c r="G1784">
        <v>0.42429774999618503</v>
      </c>
      <c r="H1784">
        <v>0.90300000000000002</v>
      </c>
      <c r="I1784">
        <v>0</v>
      </c>
      <c r="J1784">
        <v>0.94399999999999995</v>
      </c>
      <c r="K1784" t="str">
        <f t="shared" si="40"/>
        <v>yes</v>
      </c>
      <c r="L1784" t="s">
        <v>7</v>
      </c>
      <c r="M1784">
        <v>0.872359</v>
      </c>
      <c r="N1784">
        <v>0.86980299999999999</v>
      </c>
    </row>
    <row r="1785" spans="1:14" ht="15" x14ac:dyDescent="0.3">
      <c r="A1785" s="1"/>
      <c r="B1785" t="s">
        <v>8</v>
      </c>
      <c r="C1785" t="s">
        <v>1464</v>
      </c>
      <c r="D1785" t="s">
        <v>6109</v>
      </c>
      <c r="E1785" t="s">
        <v>1456</v>
      </c>
      <c r="F1785" t="s">
        <v>1467</v>
      </c>
      <c r="G1785">
        <v>0.27625527977943398</v>
      </c>
      <c r="H1785">
        <v>0.90200000000000002</v>
      </c>
      <c r="I1785">
        <v>0.70599999999999996</v>
      </c>
      <c r="J1785">
        <v>0.91100000000000003</v>
      </c>
      <c r="K1785" t="str">
        <f t="shared" si="40"/>
        <v>yes</v>
      </c>
      <c r="L1785" t="s">
        <v>7</v>
      </c>
      <c r="M1785">
        <v>0.88638799999999995</v>
      </c>
      <c r="N1785">
        <v>0.87675000000000003</v>
      </c>
    </row>
    <row r="1786" spans="1:14" ht="15" x14ac:dyDescent="0.3">
      <c r="A1786" s="1"/>
      <c r="B1786" t="s">
        <v>8</v>
      </c>
      <c r="C1786" t="s">
        <v>3523</v>
      </c>
      <c r="D1786" t="s">
        <v>7372</v>
      </c>
      <c r="E1786" t="s">
        <v>7373</v>
      </c>
      <c r="F1786" t="s">
        <v>7374</v>
      </c>
      <c r="G1786">
        <v>0.93186968564987205</v>
      </c>
      <c r="H1786">
        <v>0.90100000000000002</v>
      </c>
      <c r="I1786">
        <v>0</v>
      </c>
      <c r="J1786">
        <v>0.68600000000000005</v>
      </c>
      <c r="K1786" t="str">
        <f t="shared" si="40"/>
        <v>yes</v>
      </c>
      <c r="L1786" t="s">
        <v>7</v>
      </c>
      <c r="M1786">
        <v>0.91166000000000003</v>
      </c>
      <c r="N1786">
        <v>0.91695499999999996</v>
      </c>
    </row>
    <row r="1787" spans="1:14" ht="15" x14ac:dyDescent="0.3">
      <c r="A1787" s="1"/>
      <c r="B1787" t="s">
        <v>8</v>
      </c>
      <c r="C1787" t="s">
        <v>3755</v>
      </c>
      <c r="D1787" t="s">
        <v>7757</v>
      </c>
      <c r="E1787" t="s">
        <v>7755</v>
      </c>
      <c r="F1787" t="s">
        <v>7758</v>
      </c>
      <c r="G1787">
        <v>0.12847933173179599</v>
      </c>
      <c r="H1787">
        <v>0.9</v>
      </c>
      <c r="I1787">
        <v>0.47599999999999998</v>
      </c>
      <c r="J1787">
        <v>0.996</v>
      </c>
      <c r="K1787" t="str">
        <f t="shared" si="40"/>
        <v>yes</v>
      </c>
      <c r="L1787" t="s">
        <v>7</v>
      </c>
      <c r="M1787">
        <v>0.89590000000000003</v>
      </c>
      <c r="N1787">
        <v>0.88244500000000003</v>
      </c>
    </row>
    <row r="1788" spans="1:14" ht="15" x14ac:dyDescent="0.3">
      <c r="A1788" s="1"/>
      <c r="B1788" t="s">
        <v>8</v>
      </c>
      <c r="C1788" t="s">
        <v>4585</v>
      </c>
      <c r="D1788" t="s">
        <v>9255</v>
      </c>
      <c r="E1788" t="s">
        <v>9256</v>
      </c>
      <c r="F1788" t="s">
        <v>9256</v>
      </c>
      <c r="G1788">
        <v>0.97902810573577903</v>
      </c>
      <c r="H1788">
        <v>0.9</v>
      </c>
      <c r="I1788">
        <v>0</v>
      </c>
      <c r="J1788">
        <v>1</v>
      </c>
      <c r="K1788" t="str">
        <f t="shared" si="40"/>
        <v>yes</v>
      </c>
      <c r="L1788" t="s">
        <v>7</v>
      </c>
      <c r="M1788">
        <v>0.91106699999999996</v>
      </c>
      <c r="N1788">
        <v>0.89412400000000003</v>
      </c>
    </row>
    <row r="1789" spans="1:14" ht="15" x14ac:dyDescent="0.3">
      <c r="A1789" s="1"/>
      <c r="B1789" t="s">
        <v>8</v>
      </c>
      <c r="C1789" t="s">
        <v>3476</v>
      </c>
      <c r="D1789" t="s">
        <v>7300</v>
      </c>
      <c r="E1789" t="s">
        <v>7301</v>
      </c>
      <c r="F1789" t="s">
        <v>7302</v>
      </c>
      <c r="G1789">
        <v>0.99623149633407604</v>
      </c>
      <c r="H1789">
        <v>0.89900000000000002</v>
      </c>
      <c r="I1789">
        <v>0</v>
      </c>
      <c r="J1789">
        <v>0.88500000000000001</v>
      </c>
      <c r="K1789" t="str">
        <f t="shared" si="40"/>
        <v>yes</v>
      </c>
      <c r="L1789" t="s">
        <v>7</v>
      </c>
      <c r="M1789">
        <v>0.90019899999999997</v>
      </c>
      <c r="N1789">
        <v>0.88873999999999997</v>
      </c>
    </row>
    <row r="1790" spans="1:14" ht="15" x14ac:dyDescent="0.3">
      <c r="A1790" s="1"/>
      <c r="B1790" t="s">
        <v>8</v>
      </c>
      <c r="C1790" t="s">
        <v>3543</v>
      </c>
      <c r="D1790" t="s">
        <v>7399</v>
      </c>
      <c r="E1790" t="s">
        <v>7400</v>
      </c>
      <c r="F1790" t="s">
        <v>7401</v>
      </c>
      <c r="G1790">
        <v>0.83968150615692105</v>
      </c>
      <c r="H1790">
        <v>0.89900000000000002</v>
      </c>
      <c r="I1790">
        <v>0.5</v>
      </c>
      <c r="J1790">
        <v>0.83099999999999996</v>
      </c>
      <c r="K1790" t="str">
        <f t="shared" si="40"/>
        <v>yes</v>
      </c>
      <c r="L1790" t="s">
        <v>7</v>
      </c>
      <c r="M1790">
        <v>0.81469499999999995</v>
      </c>
      <c r="N1790">
        <v>0.80259599999999998</v>
      </c>
    </row>
    <row r="1791" spans="1:14" ht="15" x14ac:dyDescent="0.3">
      <c r="A1791" s="1"/>
      <c r="B1791" t="s">
        <v>8</v>
      </c>
      <c r="C1791" t="s">
        <v>1895</v>
      </c>
      <c r="D1791" t="s">
        <v>6383</v>
      </c>
      <c r="E1791" t="s">
        <v>1897</v>
      </c>
      <c r="F1791" t="s">
        <v>6383</v>
      </c>
      <c r="G1791">
        <v>0.56117171049117998</v>
      </c>
      <c r="H1791">
        <v>0.89800000000000002</v>
      </c>
      <c r="I1791">
        <v>0</v>
      </c>
      <c r="J1791">
        <v>0.99199999999999999</v>
      </c>
      <c r="K1791" t="str">
        <f t="shared" si="40"/>
        <v>yes</v>
      </c>
      <c r="L1791" t="s">
        <v>7</v>
      </c>
      <c r="M1791">
        <v>0.64583800000000002</v>
      </c>
      <c r="N1791">
        <v>0.64637</v>
      </c>
    </row>
    <row r="1792" spans="1:14" ht="15" x14ac:dyDescent="0.3">
      <c r="A1792" s="1"/>
      <c r="B1792" t="s">
        <v>8</v>
      </c>
      <c r="C1792" t="s">
        <v>2045</v>
      </c>
      <c r="D1792" t="s">
        <v>2046</v>
      </c>
      <c r="E1792" t="s">
        <v>6470</v>
      </c>
      <c r="F1792" t="s">
        <v>2048</v>
      </c>
      <c r="G1792">
        <v>0.48914581537246699</v>
      </c>
      <c r="H1792">
        <v>0.89800000000000002</v>
      </c>
      <c r="I1792">
        <v>0.56200000000000006</v>
      </c>
      <c r="J1792">
        <v>0.94699999999999995</v>
      </c>
      <c r="K1792" t="str">
        <f t="shared" si="40"/>
        <v>yes</v>
      </c>
      <c r="L1792" t="s">
        <v>7</v>
      </c>
      <c r="M1792">
        <v>0.86971299999999996</v>
      </c>
      <c r="N1792">
        <v>0.86248100000000005</v>
      </c>
    </row>
    <row r="1793" spans="1:14" ht="15" x14ac:dyDescent="0.3">
      <c r="A1793" s="1"/>
      <c r="B1793" t="s">
        <v>8</v>
      </c>
      <c r="C1793" t="s">
        <v>3767</v>
      </c>
      <c r="D1793" t="s">
        <v>7774</v>
      </c>
      <c r="E1793" t="s">
        <v>7774</v>
      </c>
      <c r="F1793" t="s">
        <v>7774</v>
      </c>
      <c r="G1793">
        <v>0.84901517629623402</v>
      </c>
      <c r="H1793">
        <v>0.89800000000000002</v>
      </c>
      <c r="I1793">
        <v>0</v>
      </c>
      <c r="J1793">
        <v>1</v>
      </c>
      <c r="K1793" t="str">
        <f t="shared" si="40"/>
        <v>yes</v>
      </c>
      <c r="L1793" t="s">
        <v>7</v>
      </c>
      <c r="M1793">
        <v>0.84537700000000005</v>
      </c>
      <c r="N1793">
        <v>0.84331199999999995</v>
      </c>
    </row>
    <row r="1794" spans="1:14" ht="15" x14ac:dyDescent="0.3">
      <c r="A1794" s="1"/>
      <c r="B1794" t="s">
        <v>8</v>
      </c>
      <c r="C1794" t="s">
        <v>4274</v>
      </c>
      <c r="D1794" t="s">
        <v>8697</v>
      </c>
      <c r="E1794" t="s">
        <v>8695</v>
      </c>
      <c r="F1794" t="s">
        <v>8698</v>
      </c>
      <c r="G1794">
        <v>0.535910904407501</v>
      </c>
      <c r="H1794">
        <v>0.89800000000000002</v>
      </c>
      <c r="I1794">
        <v>0.57099999999999995</v>
      </c>
      <c r="J1794">
        <v>0.99199999999999999</v>
      </c>
      <c r="K1794" t="str">
        <f t="shared" si="40"/>
        <v>yes</v>
      </c>
      <c r="L1794" t="s">
        <v>7</v>
      </c>
      <c r="M1794">
        <v>0.87991200000000003</v>
      </c>
      <c r="N1794">
        <v>0.852074</v>
      </c>
    </row>
    <row r="1795" spans="1:14" ht="15" x14ac:dyDescent="0.3">
      <c r="A1795" s="1"/>
      <c r="B1795" t="s">
        <v>8</v>
      </c>
      <c r="C1795" t="s">
        <v>4805</v>
      </c>
      <c r="D1795" t="s">
        <v>9754</v>
      </c>
      <c r="E1795" t="s">
        <v>4805</v>
      </c>
      <c r="F1795" t="s">
        <v>9755</v>
      </c>
      <c r="G1795">
        <v>0.35620787739753701</v>
      </c>
      <c r="H1795">
        <v>0.89800000000000002</v>
      </c>
      <c r="I1795">
        <v>0.5</v>
      </c>
      <c r="J1795">
        <v>0.98199999999999998</v>
      </c>
      <c r="K1795" t="str">
        <f t="shared" ref="K1795:K1858" si="41">IF(H1795&gt;0.64,"yes",IF(H1795&gt;=0.45,"partially","no"))</f>
        <v>yes</v>
      </c>
      <c r="L1795" t="s">
        <v>7</v>
      </c>
      <c r="M1795">
        <v>0.88972499999999999</v>
      </c>
      <c r="N1795">
        <v>0.88606099999999999</v>
      </c>
    </row>
    <row r="1796" spans="1:14" ht="15" x14ac:dyDescent="0.3">
      <c r="A1796" s="1"/>
      <c r="B1796" t="s">
        <v>8</v>
      </c>
      <c r="C1796" t="s">
        <v>1297</v>
      </c>
      <c r="D1796" t="s">
        <v>6001</v>
      </c>
      <c r="E1796" t="s">
        <v>1299</v>
      </c>
      <c r="F1796" t="s">
        <v>6002</v>
      </c>
      <c r="G1796">
        <v>0.48444223403930697</v>
      </c>
      <c r="H1796">
        <v>0.89500000000000002</v>
      </c>
      <c r="I1796">
        <v>0.4</v>
      </c>
      <c r="J1796">
        <v>0.91700000000000004</v>
      </c>
      <c r="K1796" t="str">
        <f t="shared" si="41"/>
        <v>yes</v>
      </c>
      <c r="L1796" t="s">
        <v>7</v>
      </c>
      <c r="M1796">
        <v>0.78830599999999995</v>
      </c>
      <c r="N1796">
        <v>0.80712099999999998</v>
      </c>
    </row>
    <row r="1797" spans="1:14" ht="15" x14ac:dyDescent="0.3">
      <c r="A1797" s="1"/>
      <c r="B1797" t="s">
        <v>8</v>
      </c>
      <c r="C1797" t="s">
        <v>2038</v>
      </c>
      <c r="D1797" t="s">
        <v>6468</v>
      </c>
      <c r="E1797" t="s">
        <v>6467</v>
      </c>
      <c r="F1797" t="s">
        <v>2041</v>
      </c>
      <c r="G1797">
        <v>0.46524015069007901</v>
      </c>
      <c r="H1797">
        <v>0.89500000000000002</v>
      </c>
      <c r="I1797">
        <v>0.69599999999999995</v>
      </c>
      <c r="J1797">
        <v>0.89700000000000002</v>
      </c>
      <c r="K1797" t="str">
        <f t="shared" si="41"/>
        <v>yes</v>
      </c>
      <c r="L1797" t="s">
        <v>7</v>
      </c>
      <c r="M1797">
        <v>0.928149</v>
      </c>
      <c r="N1797">
        <v>0.921157</v>
      </c>
    </row>
    <row r="1798" spans="1:14" ht="15" x14ac:dyDescent="0.3">
      <c r="A1798" s="1"/>
      <c r="B1798" t="s">
        <v>8</v>
      </c>
      <c r="C1798" t="s">
        <v>3785</v>
      </c>
      <c r="D1798" t="s">
        <v>7813</v>
      </c>
      <c r="E1798" t="s">
        <v>7811</v>
      </c>
      <c r="F1798" t="s">
        <v>7814</v>
      </c>
      <c r="G1798">
        <v>0.33176094293594399</v>
      </c>
      <c r="H1798">
        <v>0.89400000000000002</v>
      </c>
      <c r="I1798">
        <v>0.70599999999999996</v>
      </c>
      <c r="J1798">
        <v>0.30399999999999999</v>
      </c>
      <c r="K1798" t="str">
        <f t="shared" si="41"/>
        <v>yes</v>
      </c>
      <c r="L1798" t="s">
        <v>7</v>
      </c>
      <c r="M1798">
        <v>0.913022</v>
      </c>
      <c r="N1798">
        <v>0.91097300000000003</v>
      </c>
    </row>
    <row r="1799" spans="1:14" ht="15" x14ac:dyDescent="0.3">
      <c r="A1799" s="1"/>
      <c r="B1799" t="s">
        <v>8</v>
      </c>
      <c r="C1799" t="s">
        <v>4774</v>
      </c>
      <c r="D1799" t="s">
        <v>9696</v>
      </c>
      <c r="E1799" t="s">
        <v>9697</v>
      </c>
      <c r="F1799" t="s">
        <v>9699</v>
      </c>
      <c r="G1799">
        <v>0.59080272912979104</v>
      </c>
      <c r="H1799">
        <v>0.89300000000000002</v>
      </c>
      <c r="I1799">
        <v>0.5</v>
      </c>
      <c r="J1799">
        <v>0.84899999999999998</v>
      </c>
      <c r="K1799" t="str">
        <f t="shared" si="41"/>
        <v>yes</v>
      </c>
      <c r="L1799" t="s">
        <v>7</v>
      </c>
      <c r="M1799">
        <v>0.88494399999999995</v>
      </c>
      <c r="N1799">
        <v>0.886077</v>
      </c>
    </row>
    <row r="1800" spans="1:14" ht="15" x14ac:dyDescent="0.3">
      <c r="A1800" s="1"/>
      <c r="B1800" t="s">
        <v>8</v>
      </c>
      <c r="C1800" t="s">
        <v>4774</v>
      </c>
      <c r="D1800" t="s">
        <v>9696</v>
      </c>
      <c r="E1800" t="s">
        <v>9697</v>
      </c>
      <c r="F1800" t="s">
        <v>9699</v>
      </c>
      <c r="G1800">
        <v>0.59080272912979104</v>
      </c>
      <c r="H1800">
        <v>0.89300000000000002</v>
      </c>
      <c r="I1800">
        <v>0.5</v>
      </c>
      <c r="J1800">
        <v>0.84899999999999998</v>
      </c>
      <c r="K1800" t="str">
        <f t="shared" si="41"/>
        <v>yes</v>
      </c>
      <c r="L1800" t="s">
        <v>7</v>
      </c>
      <c r="M1800">
        <v>0.88494399999999995</v>
      </c>
      <c r="N1800">
        <v>0.886077</v>
      </c>
    </row>
    <row r="1801" spans="1:14" ht="15" x14ac:dyDescent="0.3">
      <c r="A1801" s="1"/>
      <c r="B1801" t="s">
        <v>8</v>
      </c>
      <c r="C1801" t="s">
        <v>4265</v>
      </c>
      <c r="D1801" t="s">
        <v>8680</v>
      </c>
      <c r="E1801" t="s">
        <v>8681</v>
      </c>
      <c r="F1801" t="s">
        <v>8682</v>
      </c>
      <c r="G1801">
        <v>0.74435853958129905</v>
      </c>
      <c r="H1801">
        <v>0.89200000000000002</v>
      </c>
      <c r="I1801">
        <v>0.88</v>
      </c>
      <c r="J1801">
        <v>0.96299999999999997</v>
      </c>
      <c r="K1801" t="str">
        <f t="shared" si="41"/>
        <v>yes</v>
      </c>
      <c r="L1801" t="s">
        <v>7</v>
      </c>
      <c r="M1801">
        <v>0.93771000000000004</v>
      </c>
      <c r="N1801">
        <v>0.93249700000000002</v>
      </c>
    </row>
    <row r="1802" spans="1:14" ht="15" x14ac:dyDescent="0.3">
      <c r="A1802" s="1"/>
      <c r="B1802" t="s">
        <v>8</v>
      </c>
      <c r="C1802" t="s">
        <v>3592</v>
      </c>
      <c r="D1802" t="s">
        <v>7471</v>
      </c>
      <c r="E1802" t="s">
        <v>7470</v>
      </c>
      <c r="F1802" t="s">
        <v>7472</v>
      </c>
      <c r="G1802">
        <v>0.41810280084610002</v>
      </c>
      <c r="H1802">
        <v>0.89100000000000001</v>
      </c>
      <c r="I1802">
        <v>0.85699999999999998</v>
      </c>
      <c r="J1802">
        <v>0.95699999999999996</v>
      </c>
      <c r="K1802" t="str">
        <f t="shared" si="41"/>
        <v>yes</v>
      </c>
      <c r="L1802" t="s">
        <v>7</v>
      </c>
      <c r="M1802">
        <v>0.87465599999999999</v>
      </c>
      <c r="N1802">
        <v>0.87681200000000004</v>
      </c>
    </row>
    <row r="1803" spans="1:14" ht="15" x14ac:dyDescent="0.3">
      <c r="A1803" s="1"/>
      <c r="B1803" t="s">
        <v>8</v>
      </c>
      <c r="C1803" t="s">
        <v>623</v>
      </c>
      <c r="D1803" t="s">
        <v>5595</v>
      </c>
      <c r="E1803" t="s">
        <v>631</v>
      </c>
      <c r="F1803" t="s">
        <v>631</v>
      </c>
      <c r="G1803">
        <v>5.0985902547835998E-2</v>
      </c>
      <c r="H1803">
        <v>0.89</v>
      </c>
      <c r="I1803">
        <v>0</v>
      </c>
      <c r="J1803">
        <v>1</v>
      </c>
      <c r="K1803" t="str">
        <f t="shared" si="41"/>
        <v>yes</v>
      </c>
      <c r="L1803" t="s">
        <v>7</v>
      </c>
      <c r="M1803">
        <v>0.80947800000000003</v>
      </c>
      <c r="N1803">
        <v>0.80927400000000005</v>
      </c>
    </row>
    <row r="1804" spans="1:14" ht="15" x14ac:dyDescent="0.3">
      <c r="A1804" s="1"/>
      <c r="B1804" t="s">
        <v>8</v>
      </c>
      <c r="C1804" t="s">
        <v>3528</v>
      </c>
      <c r="D1804" t="s">
        <v>7377</v>
      </c>
      <c r="E1804" t="s">
        <v>7378</v>
      </c>
      <c r="F1804" t="s">
        <v>7379</v>
      </c>
      <c r="G1804">
        <v>0.93203890323638905</v>
      </c>
      <c r="H1804">
        <v>0.89</v>
      </c>
      <c r="I1804">
        <v>0</v>
      </c>
      <c r="J1804">
        <v>0.872</v>
      </c>
      <c r="K1804" t="str">
        <f t="shared" si="41"/>
        <v>yes</v>
      </c>
      <c r="L1804" t="s">
        <v>7</v>
      </c>
      <c r="M1804">
        <v>0.78641899999999998</v>
      </c>
      <c r="N1804">
        <v>0.788497</v>
      </c>
    </row>
    <row r="1805" spans="1:14" ht="15" x14ac:dyDescent="0.3">
      <c r="A1805" s="1"/>
      <c r="B1805" t="s">
        <v>8</v>
      </c>
      <c r="C1805" t="s">
        <v>3930</v>
      </c>
      <c r="D1805" t="s">
        <v>8065</v>
      </c>
      <c r="E1805" t="s">
        <v>8064</v>
      </c>
      <c r="F1805" t="s">
        <v>8066</v>
      </c>
      <c r="G1805">
        <v>0.103938318789005</v>
      </c>
      <c r="H1805">
        <v>0.89</v>
      </c>
      <c r="I1805">
        <v>0.85699999999999998</v>
      </c>
      <c r="J1805">
        <v>0.84699999999999998</v>
      </c>
      <c r="K1805" t="str">
        <f t="shared" si="41"/>
        <v>yes</v>
      </c>
      <c r="L1805" t="s">
        <v>7</v>
      </c>
      <c r="M1805">
        <v>0.95213400000000004</v>
      </c>
      <c r="N1805">
        <v>0.94552199999999997</v>
      </c>
    </row>
    <row r="1806" spans="1:14" ht="15" x14ac:dyDescent="0.3">
      <c r="A1806" s="1"/>
      <c r="B1806" t="s">
        <v>8</v>
      </c>
      <c r="C1806" t="s">
        <v>1966</v>
      </c>
      <c r="D1806" t="s">
        <v>6426</v>
      </c>
      <c r="E1806" t="s">
        <v>6427</v>
      </c>
      <c r="F1806" t="s">
        <v>6428</v>
      </c>
      <c r="G1806">
        <v>0.226872608065605</v>
      </c>
      <c r="H1806">
        <v>0.88900000000000001</v>
      </c>
      <c r="I1806">
        <v>0.44400000000000001</v>
      </c>
      <c r="J1806">
        <v>0.99299999999999999</v>
      </c>
      <c r="K1806" t="str">
        <f t="shared" si="41"/>
        <v>yes</v>
      </c>
      <c r="L1806" t="s">
        <v>7</v>
      </c>
      <c r="M1806">
        <v>0.80724300000000004</v>
      </c>
      <c r="N1806">
        <v>0.83230800000000005</v>
      </c>
    </row>
    <row r="1807" spans="1:14" ht="15" x14ac:dyDescent="0.3">
      <c r="A1807" s="1"/>
      <c r="B1807" t="s">
        <v>8</v>
      </c>
      <c r="C1807" t="s">
        <v>4013</v>
      </c>
      <c r="D1807" t="s">
        <v>8251</v>
      </c>
      <c r="E1807" t="s">
        <v>8252</v>
      </c>
      <c r="F1807" t="s">
        <v>8253</v>
      </c>
      <c r="G1807">
        <v>0.74068063497543302</v>
      </c>
      <c r="H1807">
        <v>0.88900000000000001</v>
      </c>
      <c r="I1807">
        <v>0.36399999999999999</v>
      </c>
      <c r="J1807">
        <v>0.98099999999999998</v>
      </c>
      <c r="K1807" t="str">
        <f t="shared" si="41"/>
        <v>yes</v>
      </c>
      <c r="L1807" t="s">
        <v>7</v>
      </c>
      <c r="M1807">
        <v>0.90360099999999999</v>
      </c>
      <c r="N1807">
        <v>0.89222100000000004</v>
      </c>
    </row>
    <row r="1808" spans="1:14" ht="15" x14ac:dyDescent="0.3">
      <c r="A1808" s="1"/>
      <c r="B1808" t="s">
        <v>8</v>
      </c>
      <c r="C1808" t="s">
        <v>1888</v>
      </c>
      <c r="D1808" t="s">
        <v>6378</v>
      </c>
      <c r="E1808" t="s">
        <v>6379</v>
      </c>
      <c r="F1808" t="s">
        <v>6380</v>
      </c>
      <c r="G1808">
        <v>0.55859822034835804</v>
      </c>
      <c r="H1808">
        <v>0.88800000000000001</v>
      </c>
      <c r="I1808">
        <v>0.25</v>
      </c>
      <c r="J1808">
        <v>0.79600000000000004</v>
      </c>
      <c r="K1808" t="str">
        <f t="shared" si="41"/>
        <v>yes</v>
      </c>
      <c r="L1808" t="s">
        <v>7</v>
      </c>
      <c r="M1808">
        <v>0.85974300000000003</v>
      </c>
      <c r="N1808">
        <v>0.87432699999999997</v>
      </c>
    </row>
    <row r="1809" spans="1:14" ht="15" x14ac:dyDescent="0.3">
      <c r="A1809" s="1"/>
      <c r="B1809" t="s">
        <v>8</v>
      </c>
      <c r="C1809" t="s">
        <v>3665</v>
      </c>
      <c r="D1809" t="s">
        <v>7593</v>
      </c>
      <c r="E1809" t="s">
        <v>7591</v>
      </c>
      <c r="F1809" t="s">
        <v>7594</v>
      </c>
      <c r="G1809">
        <v>0.56440418958663896</v>
      </c>
      <c r="H1809">
        <v>0.88800000000000001</v>
      </c>
      <c r="I1809">
        <v>0.33300000000000002</v>
      </c>
      <c r="J1809">
        <v>1</v>
      </c>
      <c r="K1809" t="str">
        <f t="shared" si="41"/>
        <v>yes</v>
      </c>
      <c r="L1809" t="s">
        <v>7</v>
      </c>
      <c r="M1809">
        <v>0.92902899999999999</v>
      </c>
      <c r="N1809">
        <v>0.919076</v>
      </c>
    </row>
    <row r="1810" spans="1:14" ht="15" x14ac:dyDescent="0.3">
      <c r="A1810" s="1"/>
      <c r="B1810" t="s">
        <v>8</v>
      </c>
      <c r="C1810" t="s">
        <v>3874</v>
      </c>
      <c r="D1810" t="s">
        <v>7965</v>
      </c>
      <c r="E1810" t="s">
        <v>7966</v>
      </c>
      <c r="F1810" t="s">
        <v>7967</v>
      </c>
      <c r="G1810">
        <v>0.368189036846161</v>
      </c>
      <c r="H1810">
        <v>0.88800000000000001</v>
      </c>
      <c r="I1810">
        <v>0</v>
      </c>
      <c r="J1810">
        <v>0.86899999999999999</v>
      </c>
      <c r="K1810" t="str">
        <f t="shared" si="41"/>
        <v>yes</v>
      </c>
      <c r="L1810" t="s">
        <v>7</v>
      </c>
      <c r="M1810">
        <v>0.81896800000000003</v>
      </c>
      <c r="N1810">
        <v>0.80737400000000004</v>
      </c>
    </row>
    <row r="1811" spans="1:14" ht="15" x14ac:dyDescent="0.3">
      <c r="A1811" s="1"/>
      <c r="B1811" t="s">
        <v>8</v>
      </c>
      <c r="C1811" t="s">
        <v>259</v>
      </c>
      <c r="D1811" t="s">
        <v>5360</v>
      </c>
      <c r="E1811" t="s">
        <v>259</v>
      </c>
      <c r="F1811" t="s">
        <v>259</v>
      </c>
      <c r="G1811">
        <v>0.54932093620300304</v>
      </c>
      <c r="H1811">
        <v>0.88700000000000001</v>
      </c>
      <c r="I1811">
        <v>0</v>
      </c>
      <c r="J1811">
        <v>1</v>
      </c>
      <c r="K1811" t="str">
        <f t="shared" si="41"/>
        <v>yes</v>
      </c>
      <c r="L1811" t="s">
        <v>7</v>
      </c>
      <c r="M1811">
        <v>0.77746700000000002</v>
      </c>
      <c r="N1811">
        <v>0.778331</v>
      </c>
    </row>
    <row r="1812" spans="1:14" ht="15" x14ac:dyDescent="0.3">
      <c r="A1812" s="1"/>
      <c r="B1812" t="s">
        <v>8</v>
      </c>
      <c r="C1812" t="s">
        <v>3898</v>
      </c>
      <c r="D1812" t="s">
        <v>8044</v>
      </c>
      <c r="E1812" t="s">
        <v>8002</v>
      </c>
      <c r="F1812" t="s">
        <v>8044</v>
      </c>
      <c r="G1812">
        <v>0.28289589285850503</v>
      </c>
      <c r="H1812">
        <v>0.88700000000000001</v>
      </c>
      <c r="I1812">
        <v>0</v>
      </c>
      <c r="J1812">
        <v>0.76700000000000002</v>
      </c>
      <c r="K1812" t="str">
        <f t="shared" si="41"/>
        <v>yes</v>
      </c>
      <c r="L1812" t="s">
        <v>7</v>
      </c>
      <c r="M1812">
        <v>0.68376700000000001</v>
      </c>
      <c r="N1812">
        <v>0.68972</v>
      </c>
    </row>
    <row r="1813" spans="1:14" ht="15" x14ac:dyDescent="0.3">
      <c r="A1813" s="1"/>
      <c r="B1813" t="s">
        <v>8</v>
      </c>
      <c r="C1813" t="s">
        <v>4699</v>
      </c>
      <c r="D1813" t="s">
        <v>9536</v>
      </c>
      <c r="E1813" t="s">
        <v>9537</v>
      </c>
      <c r="F1813" t="s">
        <v>9538</v>
      </c>
      <c r="G1813">
        <v>0.79501980543136597</v>
      </c>
      <c r="H1813">
        <v>0.88700000000000001</v>
      </c>
      <c r="I1813">
        <v>0</v>
      </c>
      <c r="J1813">
        <v>0.71899999999999997</v>
      </c>
      <c r="K1813" t="str">
        <f t="shared" si="41"/>
        <v>yes</v>
      </c>
      <c r="L1813" t="s">
        <v>7</v>
      </c>
      <c r="M1813">
        <v>0.83126100000000003</v>
      </c>
      <c r="N1813">
        <v>0.83533199999999996</v>
      </c>
    </row>
    <row r="1814" spans="1:14" ht="15" x14ac:dyDescent="0.3">
      <c r="A1814" s="1"/>
      <c r="B1814" t="s">
        <v>8</v>
      </c>
      <c r="C1814" t="s">
        <v>775</v>
      </c>
      <c r="D1814" t="s">
        <v>776</v>
      </c>
      <c r="E1814" t="s">
        <v>5709</v>
      </c>
      <c r="F1814" t="s">
        <v>5710</v>
      </c>
      <c r="G1814">
        <v>0.55367952585220304</v>
      </c>
      <c r="H1814">
        <v>0.88500000000000001</v>
      </c>
      <c r="I1814">
        <v>0</v>
      </c>
      <c r="J1814">
        <v>0.97299999999999998</v>
      </c>
      <c r="K1814" t="str">
        <f t="shared" si="41"/>
        <v>yes</v>
      </c>
      <c r="L1814" t="s">
        <v>7</v>
      </c>
      <c r="M1814">
        <v>0.89801600000000004</v>
      </c>
      <c r="N1814">
        <v>0.90051599999999998</v>
      </c>
    </row>
    <row r="1815" spans="1:14" ht="15" x14ac:dyDescent="0.3">
      <c r="A1815" s="1"/>
      <c r="B1815" t="s">
        <v>8</v>
      </c>
      <c r="C1815" t="s">
        <v>4965</v>
      </c>
      <c r="D1815" t="s">
        <v>10056</v>
      </c>
      <c r="E1815" t="s">
        <v>10057</v>
      </c>
      <c r="F1815" t="s">
        <v>10058</v>
      </c>
      <c r="G1815">
        <v>0.60595852136611905</v>
      </c>
      <c r="H1815">
        <v>0.88500000000000001</v>
      </c>
      <c r="I1815">
        <v>0.57099999999999995</v>
      </c>
      <c r="J1815">
        <v>0.94799999999999995</v>
      </c>
      <c r="K1815" t="str">
        <f t="shared" si="41"/>
        <v>yes</v>
      </c>
      <c r="L1815" t="s">
        <v>7</v>
      </c>
      <c r="M1815">
        <v>0.82153600000000004</v>
      </c>
      <c r="N1815">
        <v>0.83612399999999998</v>
      </c>
    </row>
    <row r="1816" spans="1:14" ht="15" x14ac:dyDescent="0.3">
      <c r="A1816" s="1"/>
      <c r="B1816" t="s">
        <v>8</v>
      </c>
      <c r="C1816" t="s">
        <v>3809</v>
      </c>
      <c r="D1816" t="s">
        <v>7864</v>
      </c>
      <c r="E1816" t="s">
        <v>7862</v>
      </c>
      <c r="F1816" t="s">
        <v>7865</v>
      </c>
      <c r="G1816">
        <v>0.40698143839836098</v>
      </c>
      <c r="H1816">
        <v>0.88400000000000001</v>
      </c>
      <c r="I1816">
        <v>0</v>
      </c>
      <c r="J1816">
        <v>0.91300000000000003</v>
      </c>
      <c r="K1816" t="str">
        <f t="shared" si="41"/>
        <v>yes</v>
      </c>
      <c r="L1816" t="s">
        <v>7</v>
      </c>
      <c r="M1816">
        <v>0.80937400000000004</v>
      </c>
      <c r="N1816">
        <v>0.79156700000000002</v>
      </c>
    </row>
    <row r="1817" spans="1:14" ht="15" x14ac:dyDescent="0.3">
      <c r="A1817" s="1"/>
      <c r="B1817" t="s">
        <v>8</v>
      </c>
      <c r="C1817" t="s">
        <v>3559</v>
      </c>
      <c r="D1817" t="s">
        <v>7426</v>
      </c>
      <c r="E1817" t="s">
        <v>7424</v>
      </c>
      <c r="F1817" t="s">
        <v>7424</v>
      </c>
      <c r="G1817">
        <v>0.33590734004974399</v>
      </c>
      <c r="H1817">
        <v>0.88300000000000001</v>
      </c>
      <c r="I1817">
        <v>0.4</v>
      </c>
      <c r="J1817">
        <v>1</v>
      </c>
      <c r="K1817" t="str">
        <f t="shared" si="41"/>
        <v>yes</v>
      </c>
      <c r="L1817" t="s">
        <v>7</v>
      </c>
      <c r="M1817">
        <v>0.72795399999999999</v>
      </c>
      <c r="N1817">
        <v>0.74312699999999998</v>
      </c>
    </row>
    <row r="1818" spans="1:14" ht="15" x14ac:dyDescent="0.3">
      <c r="A1818" s="1"/>
      <c r="B1818" t="s">
        <v>8</v>
      </c>
      <c r="C1818" t="s">
        <v>219</v>
      </c>
      <c r="D1818" t="s">
        <v>5328</v>
      </c>
      <c r="E1818" t="s">
        <v>220</v>
      </c>
      <c r="F1818" t="s">
        <v>220</v>
      </c>
      <c r="G1818">
        <v>8.9138731360435999E-2</v>
      </c>
      <c r="H1818">
        <v>0.88200000000000001</v>
      </c>
      <c r="I1818">
        <v>0</v>
      </c>
      <c r="J1818">
        <v>1</v>
      </c>
      <c r="K1818" t="str">
        <f t="shared" si="41"/>
        <v>yes</v>
      </c>
      <c r="L1818" t="s">
        <v>7</v>
      </c>
      <c r="M1818">
        <v>0.65206699999999995</v>
      </c>
      <c r="N1818">
        <v>0.65956800000000004</v>
      </c>
    </row>
    <row r="1819" spans="1:14" ht="15" x14ac:dyDescent="0.3">
      <c r="A1819" s="1"/>
      <c r="B1819" t="s">
        <v>8</v>
      </c>
      <c r="C1819" t="s">
        <v>219</v>
      </c>
      <c r="D1819" t="s">
        <v>5328</v>
      </c>
      <c r="E1819" t="s">
        <v>220</v>
      </c>
      <c r="F1819" t="s">
        <v>220</v>
      </c>
      <c r="G1819">
        <v>0.93703019618988004</v>
      </c>
      <c r="H1819">
        <v>0.88200000000000001</v>
      </c>
      <c r="I1819">
        <v>0</v>
      </c>
      <c r="J1819">
        <v>1</v>
      </c>
      <c r="K1819" t="str">
        <f t="shared" si="41"/>
        <v>yes</v>
      </c>
      <c r="L1819" t="s">
        <v>7</v>
      </c>
      <c r="M1819">
        <v>0.65206699999999995</v>
      </c>
      <c r="N1819">
        <v>0.65956800000000004</v>
      </c>
    </row>
    <row r="1820" spans="1:14" ht="15" x14ac:dyDescent="0.3">
      <c r="A1820" s="1"/>
      <c r="B1820" t="s">
        <v>8</v>
      </c>
      <c r="C1820" t="s">
        <v>762</v>
      </c>
      <c r="D1820" t="s">
        <v>5705</v>
      </c>
      <c r="E1820" t="s">
        <v>764</v>
      </c>
      <c r="F1820" t="s">
        <v>764</v>
      </c>
      <c r="G1820">
        <v>0.676189124584198</v>
      </c>
      <c r="H1820">
        <v>0.88200000000000001</v>
      </c>
      <c r="I1820">
        <v>0</v>
      </c>
      <c r="J1820">
        <v>1</v>
      </c>
      <c r="K1820" t="str">
        <f t="shared" si="41"/>
        <v>yes</v>
      </c>
      <c r="L1820" t="s">
        <v>7</v>
      </c>
      <c r="M1820">
        <v>0.85907800000000001</v>
      </c>
      <c r="N1820">
        <v>0.85431699999999999</v>
      </c>
    </row>
    <row r="1821" spans="1:14" ht="15" x14ac:dyDescent="0.3">
      <c r="A1821" s="1"/>
      <c r="B1821" t="s">
        <v>8</v>
      </c>
      <c r="C1821" t="s">
        <v>3240</v>
      </c>
      <c r="D1821" t="s">
        <v>6795</v>
      </c>
      <c r="E1821" t="s">
        <v>6796</v>
      </c>
      <c r="F1821" t="s">
        <v>6795</v>
      </c>
      <c r="G1821">
        <v>0.45053413510322599</v>
      </c>
      <c r="H1821">
        <v>0.88200000000000001</v>
      </c>
      <c r="I1821">
        <v>0</v>
      </c>
      <c r="J1821">
        <v>0.66500000000000004</v>
      </c>
      <c r="K1821" t="str">
        <f t="shared" si="41"/>
        <v>yes</v>
      </c>
      <c r="L1821" t="s">
        <v>7</v>
      </c>
      <c r="M1821">
        <v>0.76063000000000003</v>
      </c>
      <c r="N1821">
        <v>0.77264999999999995</v>
      </c>
    </row>
    <row r="1822" spans="1:14" ht="15" x14ac:dyDescent="0.3">
      <c r="A1822" s="1"/>
      <c r="B1822" t="s">
        <v>8</v>
      </c>
      <c r="C1822" t="s">
        <v>5046</v>
      </c>
      <c r="D1822" t="s">
        <v>10220</v>
      </c>
      <c r="E1822" t="s">
        <v>10221</v>
      </c>
      <c r="F1822" t="s">
        <v>10222</v>
      </c>
      <c r="G1822">
        <v>0.34451779723167397</v>
      </c>
      <c r="H1822">
        <v>0.88200000000000001</v>
      </c>
      <c r="I1822">
        <v>0.61499999999999999</v>
      </c>
      <c r="J1822">
        <v>0.69499999999999995</v>
      </c>
      <c r="K1822" t="str">
        <f t="shared" si="41"/>
        <v>yes</v>
      </c>
      <c r="L1822" t="s">
        <v>7</v>
      </c>
      <c r="M1822">
        <v>0.91331200000000001</v>
      </c>
      <c r="N1822">
        <v>0.90878300000000001</v>
      </c>
    </row>
    <row r="1823" spans="1:14" ht="15" x14ac:dyDescent="0.3">
      <c r="A1823" s="1"/>
      <c r="B1823" t="s">
        <v>8</v>
      </c>
      <c r="C1823" t="s">
        <v>1239</v>
      </c>
      <c r="D1823" t="s">
        <v>5964</v>
      </c>
      <c r="E1823" t="s">
        <v>5963</v>
      </c>
      <c r="F1823" t="s">
        <v>5965</v>
      </c>
      <c r="G1823">
        <v>0.14190304279327401</v>
      </c>
      <c r="H1823">
        <v>0.88100000000000001</v>
      </c>
      <c r="I1823">
        <v>0.4</v>
      </c>
      <c r="J1823">
        <v>0.97299999999999998</v>
      </c>
      <c r="K1823" t="str">
        <f t="shared" si="41"/>
        <v>yes</v>
      </c>
      <c r="L1823" t="s">
        <v>7</v>
      </c>
      <c r="M1823">
        <v>0.88424700000000001</v>
      </c>
      <c r="N1823">
        <v>0.88049699999999997</v>
      </c>
    </row>
    <row r="1824" spans="1:14" ht="15" x14ac:dyDescent="0.3">
      <c r="A1824" s="1"/>
      <c r="B1824" t="s">
        <v>8</v>
      </c>
      <c r="C1824" t="s">
        <v>4366</v>
      </c>
      <c r="D1824" t="s">
        <v>8876</v>
      </c>
      <c r="E1824" t="s">
        <v>8877</v>
      </c>
      <c r="F1824" t="s">
        <v>8878</v>
      </c>
      <c r="G1824">
        <v>0.73381507396697998</v>
      </c>
      <c r="H1824">
        <v>0.88100000000000001</v>
      </c>
      <c r="I1824">
        <v>0.2</v>
      </c>
      <c r="J1824">
        <v>0.99199999999999999</v>
      </c>
      <c r="K1824" t="str">
        <f t="shared" si="41"/>
        <v>yes</v>
      </c>
      <c r="L1824" t="s">
        <v>7</v>
      </c>
      <c r="M1824">
        <v>0.69551600000000002</v>
      </c>
      <c r="N1824">
        <v>0.69419799999999998</v>
      </c>
    </row>
    <row r="1825" spans="1:14" ht="15" x14ac:dyDescent="0.3">
      <c r="A1825" s="1"/>
      <c r="B1825" t="s">
        <v>8</v>
      </c>
      <c r="C1825" t="s">
        <v>4753</v>
      </c>
      <c r="D1825" t="s">
        <v>9650</v>
      </c>
      <c r="E1825" t="s">
        <v>9648</v>
      </c>
      <c r="F1825" t="s">
        <v>9651</v>
      </c>
      <c r="G1825">
        <v>0.21911178529262501</v>
      </c>
      <c r="H1825">
        <v>0.88100000000000001</v>
      </c>
      <c r="I1825">
        <v>0.72699999999999998</v>
      </c>
      <c r="J1825">
        <v>0.88400000000000001</v>
      </c>
      <c r="K1825" t="str">
        <f t="shared" si="41"/>
        <v>yes</v>
      </c>
      <c r="L1825" t="s">
        <v>7</v>
      </c>
      <c r="M1825">
        <v>0.93228500000000003</v>
      </c>
      <c r="N1825">
        <v>0.92457999999999996</v>
      </c>
    </row>
    <row r="1826" spans="1:14" ht="15" x14ac:dyDescent="0.3">
      <c r="A1826" s="1"/>
      <c r="B1826" t="s">
        <v>8</v>
      </c>
      <c r="C1826" t="s">
        <v>4849</v>
      </c>
      <c r="D1826" t="s">
        <v>9373</v>
      </c>
      <c r="E1826" t="s">
        <v>9825</v>
      </c>
      <c r="F1826" t="s">
        <v>9374</v>
      </c>
      <c r="G1826">
        <v>0.62904620170593295</v>
      </c>
      <c r="H1826">
        <v>0.88100000000000001</v>
      </c>
      <c r="I1826">
        <v>0</v>
      </c>
      <c r="J1826">
        <v>1</v>
      </c>
      <c r="K1826" t="str">
        <f t="shared" si="41"/>
        <v>yes</v>
      </c>
      <c r="L1826" t="s">
        <v>7</v>
      </c>
      <c r="M1826">
        <v>0.69990399999999997</v>
      </c>
      <c r="N1826">
        <v>0.700708</v>
      </c>
    </row>
    <row r="1827" spans="1:14" ht="15" x14ac:dyDescent="0.3">
      <c r="A1827" s="1"/>
      <c r="B1827" t="s">
        <v>8</v>
      </c>
      <c r="C1827" t="s">
        <v>4641</v>
      </c>
      <c r="D1827" t="s">
        <v>9389</v>
      </c>
      <c r="E1827" t="s">
        <v>9390</v>
      </c>
      <c r="F1827" t="s">
        <v>9391</v>
      </c>
      <c r="G1827">
        <v>0.63661909103393599</v>
      </c>
      <c r="H1827">
        <v>0.88</v>
      </c>
      <c r="I1827">
        <v>0</v>
      </c>
      <c r="J1827">
        <v>0.85299999999999998</v>
      </c>
      <c r="K1827" t="str">
        <f t="shared" si="41"/>
        <v>yes</v>
      </c>
      <c r="L1827" t="s">
        <v>7</v>
      </c>
      <c r="M1827">
        <v>0.84371799999999997</v>
      </c>
      <c r="N1827">
        <v>0.84943400000000002</v>
      </c>
    </row>
    <row r="1828" spans="1:14" ht="15" x14ac:dyDescent="0.3">
      <c r="A1828" s="1"/>
      <c r="B1828" t="s">
        <v>8</v>
      </c>
      <c r="C1828" t="s">
        <v>3675</v>
      </c>
      <c r="D1828" t="s">
        <v>7618</v>
      </c>
      <c r="E1828" t="s">
        <v>3675</v>
      </c>
      <c r="F1828" t="s">
        <v>7618</v>
      </c>
      <c r="G1828">
        <v>0.43875882029533397</v>
      </c>
      <c r="H1828">
        <v>0.879</v>
      </c>
      <c r="I1828">
        <v>0.88900000000000001</v>
      </c>
      <c r="J1828">
        <v>0.91300000000000003</v>
      </c>
      <c r="K1828" t="str">
        <f t="shared" si="41"/>
        <v>yes</v>
      </c>
      <c r="L1828" t="s">
        <v>7</v>
      </c>
      <c r="M1828">
        <v>0.88344699999999998</v>
      </c>
      <c r="N1828">
        <v>0.88339699999999999</v>
      </c>
    </row>
    <row r="1829" spans="1:14" ht="15" x14ac:dyDescent="0.3">
      <c r="A1829" s="1"/>
      <c r="B1829" t="s">
        <v>8</v>
      </c>
      <c r="C1829" t="s">
        <v>4127</v>
      </c>
      <c r="D1829" t="s">
        <v>8475</v>
      </c>
      <c r="E1829" t="s">
        <v>8476</v>
      </c>
      <c r="F1829" t="s">
        <v>8477</v>
      </c>
      <c r="G1829">
        <v>0.78492516279220603</v>
      </c>
      <c r="H1829">
        <v>0.878</v>
      </c>
      <c r="I1829">
        <v>0.66700000000000004</v>
      </c>
      <c r="J1829">
        <v>0.879</v>
      </c>
      <c r="K1829" t="str">
        <f t="shared" si="41"/>
        <v>yes</v>
      </c>
      <c r="L1829" t="s">
        <v>7</v>
      </c>
      <c r="M1829">
        <v>0.86094099999999996</v>
      </c>
      <c r="N1829">
        <v>0.862645</v>
      </c>
    </row>
    <row r="1830" spans="1:14" ht="15" x14ac:dyDescent="0.3">
      <c r="A1830" s="1"/>
      <c r="B1830" t="s">
        <v>8</v>
      </c>
      <c r="C1830" t="s">
        <v>4662</v>
      </c>
      <c r="D1830" t="s">
        <v>9443</v>
      </c>
      <c r="E1830" t="s">
        <v>9441</v>
      </c>
      <c r="F1830" t="s">
        <v>9444</v>
      </c>
      <c r="G1830">
        <v>0.311566382646561</v>
      </c>
      <c r="H1830">
        <v>0.878</v>
      </c>
      <c r="I1830">
        <v>0.4</v>
      </c>
      <c r="J1830">
        <v>0.88200000000000001</v>
      </c>
      <c r="K1830" t="str">
        <f t="shared" si="41"/>
        <v>yes</v>
      </c>
      <c r="L1830" t="s">
        <v>7</v>
      </c>
      <c r="M1830">
        <v>0.85416999999999998</v>
      </c>
      <c r="N1830">
        <v>0.85307599999999995</v>
      </c>
    </row>
    <row r="1831" spans="1:14" ht="15" x14ac:dyDescent="0.3">
      <c r="A1831" s="1"/>
      <c r="B1831" t="s">
        <v>8</v>
      </c>
      <c r="C1831" t="s">
        <v>4417</v>
      </c>
      <c r="D1831" t="s">
        <v>8958</v>
      </c>
      <c r="E1831" t="s">
        <v>8959</v>
      </c>
      <c r="F1831" t="s">
        <v>8958</v>
      </c>
      <c r="G1831">
        <v>0.86589974164962802</v>
      </c>
      <c r="H1831">
        <v>0.877</v>
      </c>
      <c r="I1831">
        <v>0</v>
      </c>
      <c r="J1831">
        <v>0.99299999999999999</v>
      </c>
      <c r="K1831" t="str">
        <f t="shared" si="41"/>
        <v>yes</v>
      </c>
      <c r="L1831" t="s">
        <v>7</v>
      </c>
      <c r="M1831">
        <v>0.70790299999999995</v>
      </c>
      <c r="N1831">
        <v>0.70711500000000005</v>
      </c>
    </row>
    <row r="1832" spans="1:14" ht="15" x14ac:dyDescent="0.3">
      <c r="A1832" s="1"/>
      <c r="B1832" t="s">
        <v>8</v>
      </c>
      <c r="C1832" t="s">
        <v>1929</v>
      </c>
      <c r="D1832" t="s">
        <v>6404</v>
      </c>
      <c r="E1832" t="s">
        <v>6405</v>
      </c>
      <c r="F1832" t="s">
        <v>6406</v>
      </c>
      <c r="G1832">
        <v>0.88504481315612804</v>
      </c>
      <c r="H1832">
        <v>0.876</v>
      </c>
      <c r="I1832">
        <v>0</v>
      </c>
      <c r="J1832">
        <v>0.85299999999999998</v>
      </c>
      <c r="K1832" t="str">
        <f t="shared" si="41"/>
        <v>yes</v>
      </c>
      <c r="L1832" t="s">
        <v>7</v>
      </c>
      <c r="M1832">
        <v>0.71993099999999999</v>
      </c>
      <c r="N1832">
        <v>0.71824299999999996</v>
      </c>
    </row>
    <row r="1833" spans="1:14" ht="15" x14ac:dyDescent="0.3">
      <c r="A1833" s="1"/>
      <c r="B1833" t="s">
        <v>8</v>
      </c>
      <c r="C1833" t="s">
        <v>3343</v>
      </c>
      <c r="D1833" t="s">
        <v>7012</v>
      </c>
      <c r="E1833" t="s">
        <v>7013</v>
      </c>
      <c r="F1833" t="s">
        <v>7014</v>
      </c>
      <c r="G1833">
        <v>0.70226091146469105</v>
      </c>
      <c r="H1833">
        <v>0.876</v>
      </c>
      <c r="I1833">
        <v>0.66700000000000004</v>
      </c>
      <c r="J1833">
        <v>0.95599999999999996</v>
      </c>
      <c r="K1833" t="str">
        <f t="shared" si="41"/>
        <v>yes</v>
      </c>
      <c r="L1833" t="s">
        <v>7</v>
      </c>
      <c r="M1833">
        <v>0.764158</v>
      </c>
      <c r="N1833">
        <v>0.77529700000000001</v>
      </c>
    </row>
    <row r="1834" spans="1:14" ht="15" x14ac:dyDescent="0.3">
      <c r="A1834" s="1"/>
      <c r="B1834" t="s">
        <v>8</v>
      </c>
      <c r="C1834" t="s">
        <v>4329</v>
      </c>
      <c r="D1834" t="s">
        <v>8800</v>
      </c>
      <c r="E1834" t="s">
        <v>8801</v>
      </c>
      <c r="F1834" t="s">
        <v>8802</v>
      </c>
      <c r="G1834">
        <v>0.73722094297409102</v>
      </c>
      <c r="H1834">
        <v>0.876</v>
      </c>
      <c r="I1834">
        <v>0.66700000000000004</v>
      </c>
      <c r="J1834">
        <v>0.91700000000000004</v>
      </c>
      <c r="K1834" t="str">
        <f t="shared" si="41"/>
        <v>yes</v>
      </c>
      <c r="L1834" t="s">
        <v>7</v>
      </c>
      <c r="M1834">
        <v>0.91950200000000004</v>
      </c>
      <c r="N1834">
        <v>0.91396699999999997</v>
      </c>
    </row>
    <row r="1835" spans="1:14" ht="15" x14ac:dyDescent="0.3">
      <c r="A1835" s="1"/>
      <c r="B1835" t="s">
        <v>8</v>
      </c>
      <c r="C1835" t="s">
        <v>3262</v>
      </c>
      <c r="D1835" t="s">
        <v>6846</v>
      </c>
      <c r="E1835" t="s">
        <v>6847</v>
      </c>
      <c r="F1835" t="s">
        <v>6847</v>
      </c>
      <c r="G1835">
        <v>0.83532023429870605</v>
      </c>
      <c r="H1835">
        <v>0.875</v>
      </c>
      <c r="I1835">
        <v>0.33300000000000002</v>
      </c>
      <c r="J1835">
        <v>1</v>
      </c>
      <c r="K1835" t="str">
        <f t="shared" si="41"/>
        <v>yes</v>
      </c>
      <c r="L1835" t="s">
        <v>7</v>
      </c>
      <c r="M1835">
        <v>0.74534400000000001</v>
      </c>
      <c r="N1835">
        <v>0.73428599999999999</v>
      </c>
    </row>
    <row r="1836" spans="1:14" ht="15" x14ac:dyDescent="0.3">
      <c r="A1836" s="1"/>
      <c r="B1836" t="s">
        <v>8</v>
      </c>
      <c r="C1836" t="s">
        <v>368</v>
      </c>
      <c r="D1836" t="s">
        <v>369</v>
      </c>
      <c r="E1836" t="s">
        <v>368</v>
      </c>
      <c r="F1836" t="s">
        <v>368</v>
      </c>
      <c r="G1836">
        <v>0.98880261182785001</v>
      </c>
      <c r="H1836">
        <v>0.874</v>
      </c>
      <c r="I1836">
        <v>0</v>
      </c>
      <c r="J1836">
        <v>1</v>
      </c>
      <c r="K1836" t="str">
        <f t="shared" si="41"/>
        <v>yes</v>
      </c>
      <c r="L1836" t="s">
        <v>7</v>
      </c>
      <c r="M1836">
        <v>0.77828399999999998</v>
      </c>
      <c r="N1836">
        <v>0.77399200000000001</v>
      </c>
    </row>
    <row r="1837" spans="1:14" ht="15" x14ac:dyDescent="0.3">
      <c r="A1837" s="1"/>
      <c r="B1837" t="s">
        <v>8</v>
      </c>
      <c r="C1837" t="s">
        <v>989</v>
      </c>
      <c r="D1837" t="s">
        <v>993</v>
      </c>
      <c r="E1837" t="s">
        <v>5822</v>
      </c>
      <c r="F1837" t="s">
        <v>994</v>
      </c>
      <c r="G1837">
        <v>8.8935494422913E-2</v>
      </c>
      <c r="H1837">
        <v>0.874</v>
      </c>
      <c r="I1837">
        <v>0.4</v>
      </c>
      <c r="J1837">
        <v>0.84699999999999998</v>
      </c>
      <c r="K1837" t="str">
        <f t="shared" si="41"/>
        <v>yes</v>
      </c>
      <c r="L1837" t="s">
        <v>7</v>
      </c>
      <c r="M1837">
        <v>0.93963799999999997</v>
      </c>
      <c r="N1837">
        <v>0.92752299999999999</v>
      </c>
    </row>
    <row r="1838" spans="1:14" ht="15" x14ac:dyDescent="0.3">
      <c r="A1838" s="1"/>
      <c r="B1838" t="s">
        <v>8</v>
      </c>
      <c r="C1838" t="s">
        <v>1782</v>
      </c>
      <c r="D1838">
        <v>10</v>
      </c>
      <c r="E1838">
        <v>10</v>
      </c>
      <c r="F1838" t="s">
        <v>1784</v>
      </c>
      <c r="G1838">
        <v>0.42478808760643</v>
      </c>
      <c r="H1838">
        <v>0.874</v>
      </c>
      <c r="I1838">
        <v>0</v>
      </c>
      <c r="J1838">
        <v>0.93500000000000005</v>
      </c>
      <c r="K1838" t="str">
        <f t="shared" si="41"/>
        <v>yes</v>
      </c>
      <c r="L1838" t="s">
        <v>7</v>
      </c>
      <c r="M1838">
        <v>0.70015799999999995</v>
      </c>
      <c r="N1838">
        <v>0.70128500000000005</v>
      </c>
    </row>
    <row r="1839" spans="1:14" ht="15" x14ac:dyDescent="0.3">
      <c r="A1839" s="1"/>
      <c r="B1839" t="s">
        <v>8</v>
      </c>
      <c r="C1839" t="s">
        <v>3815</v>
      </c>
      <c r="D1839" t="s">
        <v>7876</v>
      </c>
      <c r="E1839" t="s">
        <v>7874</v>
      </c>
      <c r="F1839" t="s">
        <v>7877</v>
      </c>
      <c r="G1839">
        <v>0.39782923460006703</v>
      </c>
      <c r="H1839">
        <v>0.874</v>
      </c>
      <c r="I1839">
        <v>0.435</v>
      </c>
      <c r="J1839">
        <v>0.98599999999999999</v>
      </c>
      <c r="K1839" t="str">
        <f t="shared" si="41"/>
        <v>yes</v>
      </c>
      <c r="L1839" t="s">
        <v>7</v>
      </c>
      <c r="M1839">
        <v>0.89256199999999997</v>
      </c>
      <c r="N1839">
        <v>0.88856800000000002</v>
      </c>
    </row>
    <row r="1840" spans="1:14" ht="15" x14ac:dyDescent="0.3">
      <c r="A1840" s="1"/>
      <c r="B1840" t="s">
        <v>8</v>
      </c>
      <c r="C1840" t="s">
        <v>1873</v>
      </c>
      <c r="D1840" t="s">
        <v>1877</v>
      </c>
      <c r="E1840" t="s">
        <v>1873</v>
      </c>
      <c r="F1840" t="s">
        <v>1877</v>
      </c>
      <c r="G1840">
        <v>0.39112791419029203</v>
      </c>
      <c r="H1840">
        <v>0.873</v>
      </c>
      <c r="I1840">
        <v>0.66700000000000004</v>
      </c>
      <c r="J1840">
        <v>0.96399999999999997</v>
      </c>
      <c r="K1840" t="str">
        <f t="shared" si="41"/>
        <v>yes</v>
      </c>
      <c r="L1840" t="s">
        <v>7</v>
      </c>
      <c r="M1840">
        <v>0.85740400000000005</v>
      </c>
      <c r="N1840">
        <v>0.85974899999999999</v>
      </c>
    </row>
    <row r="1841" spans="1:14" ht="15" x14ac:dyDescent="0.3">
      <c r="A1841" s="1"/>
      <c r="B1841" t="s">
        <v>8</v>
      </c>
      <c r="C1841" t="s">
        <v>3803</v>
      </c>
      <c r="D1841" t="s">
        <v>7853</v>
      </c>
      <c r="E1841" t="s">
        <v>7854</v>
      </c>
      <c r="F1841" t="s">
        <v>7855</v>
      </c>
      <c r="G1841">
        <v>0.66339886188507102</v>
      </c>
      <c r="H1841">
        <v>0.873</v>
      </c>
      <c r="I1841">
        <v>0.5</v>
      </c>
      <c r="J1841">
        <v>0.66100000000000003</v>
      </c>
      <c r="K1841" t="str">
        <f t="shared" si="41"/>
        <v>yes</v>
      </c>
      <c r="L1841" t="s">
        <v>7</v>
      </c>
      <c r="M1841">
        <v>0.76568700000000001</v>
      </c>
      <c r="N1841">
        <v>0.77965600000000002</v>
      </c>
    </row>
    <row r="1842" spans="1:14" ht="15" x14ac:dyDescent="0.3">
      <c r="A1842" s="1"/>
      <c r="B1842" t="s">
        <v>8</v>
      </c>
      <c r="C1842" t="s">
        <v>4094</v>
      </c>
      <c r="D1842" t="s">
        <v>8405</v>
      </c>
      <c r="E1842" t="s">
        <v>8404</v>
      </c>
      <c r="F1842" t="s">
        <v>8406</v>
      </c>
      <c r="G1842">
        <v>0.39790847897529602</v>
      </c>
      <c r="H1842">
        <v>0.872</v>
      </c>
      <c r="I1842">
        <v>0</v>
      </c>
      <c r="J1842">
        <v>0.85199999999999998</v>
      </c>
      <c r="K1842" t="str">
        <f t="shared" si="41"/>
        <v>yes</v>
      </c>
      <c r="L1842" t="s">
        <v>7</v>
      </c>
      <c r="M1842">
        <v>0.74020799999999998</v>
      </c>
      <c r="N1842">
        <v>0.73220700000000005</v>
      </c>
    </row>
    <row r="1843" spans="1:14" ht="15" x14ac:dyDescent="0.3">
      <c r="A1843" s="1"/>
      <c r="B1843" t="s">
        <v>8</v>
      </c>
      <c r="C1843" t="s">
        <v>4573</v>
      </c>
      <c r="D1843" t="s">
        <v>9238</v>
      </c>
      <c r="E1843" t="s">
        <v>9236</v>
      </c>
      <c r="F1843" t="s">
        <v>9239</v>
      </c>
      <c r="G1843">
        <v>0.49452534317970298</v>
      </c>
      <c r="H1843">
        <v>0.872</v>
      </c>
      <c r="I1843">
        <v>0.44400000000000001</v>
      </c>
      <c r="J1843">
        <v>0.91300000000000003</v>
      </c>
      <c r="K1843" t="str">
        <f t="shared" si="41"/>
        <v>yes</v>
      </c>
      <c r="L1843" t="s">
        <v>7</v>
      </c>
      <c r="M1843">
        <v>0.87139</v>
      </c>
      <c r="N1843">
        <v>0.86308300000000004</v>
      </c>
    </row>
    <row r="1844" spans="1:14" ht="15" x14ac:dyDescent="0.3">
      <c r="A1844" s="1"/>
      <c r="B1844" t="s">
        <v>8</v>
      </c>
      <c r="C1844" t="s">
        <v>2351</v>
      </c>
      <c r="D1844" t="s">
        <v>6647</v>
      </c>
      <c r="E1844" t="s">
        <v>2351</v>
      </c>
      <c r="F1844" t="s">
        <v>6648</v>
      </c>
      <c r="G1844">
        <v>0.52380418777465798</v>
      </c>
      <c r="H1844">
        <v>0.871</v>
      </c>
      <c r="I1844">
        <v>0.75</v>
      </c>
      <c r="J1844">
        <v>0.86499999999999999</v>
      </c>
      <c r="K1844" t="str">
        <f t="shared" si="41"/>
        <v>yes</v>
      </c>
      <c r="L1844" t="s">
        <v>7</v>
      </c>
      <c r="M1844">
        <v>0.856765</v>
      </c>
      <c r="N1844">
        <v>0.86794499999999997</v>
      </c>
    </row>
    <row r="1845" spans="1:14" ht="15" x14ac:dyDescent="0.3">
      <c r="A1845" s="1"/>
      <c r="B1845" t="s">
        <v>8</v>
      </c>
      <c r="C1845" t="s">
        <v>3590</v>
      </c>
      <c r="D1845" t="s">
        <v>7465</v>
      </c>
      <c r="E1845" t="s">
        <v>7466</v>
      </c>
      <c r="F1845">
        <v>14000</v>
      </c>
      <c r="G1845">
        <v>0.70818400382995605</v>
      </c>
      <c r="H1845">
        <v>0.86899999999999999</v>
      </c>
      <c r="I1845">
        <v>0</v>
      </c>
      <c r="J1845">
        <v>0.95</v>
      </c>
      <c r="K1845" t="str">
        <f t="shared" si="41"/>
        <v>yes</v>
      </c>
      <c r="L1845" t="s">
        <v>7</v>
      </c>
      <c r="M1845">
        <v>0.84219100000000002</v>
      </c>
      <c r="N1845">
        <v>0.84064700000000003</v>
      </c>
    </row>
    <row r="1846" spans="1:14" ht="15" x14ac:dyDescent="0.3">
      <c r="A1846" s="1"/>
      <c r="B1846" t="s">
        <v>8</v>
      </c>
      <c r="C1846" t="s">
        <v>4238</v>
      </c>
      <c r="D1846" t="s">
        <v>8631</v>
      </c>
      <c r="E1846" t="s">
        <v>8632</v>
      </c>
      <c r="F1846" t="s">
        <v>8631</v>
      </c>
      <c r="G1846">
        <v>0.35007286071777299</v>
      </c>
      <c r="H1846">
        <v>0.86799999999999999</v>
      </c>
      <c r="I1846">
        <v>0</v>
      </c>
      <c r="J1846">
        <v>0.91400000000000003</v>
      </c>
      <c r="K1846" t="str">
        <f t="shared" si="41"/>
        <v>yes</v>
      </c>
      <c r="L1846" t="s">
        <v>7</v>
      </c>
      <c r="M1846">
        <v>0.647401</v>
      </c>
      <c r="N1846">
        <v>0.64958000000000005</v>
      </c>
    </row>
    <row r="1847" spans="1:14" ht="15" x14ac:dyDescent="0.3">
      <c r="A1847" s="1"/>
      <c r="B1847" t="s">
        <v>8</v>
      </c>
      <c r="C1847" t="s">
        <v>5096</v>
      </c>
      <c r="D1847" t="s">
        <v>10310</v>
      </c>
      <c r="E1847" t="s">
        <v>10311</v>
      </c>
      <c r="F1847" t="s">
        <v>10311</v>
      </c>
      <c r="G1847">
        <v>0.435366600751877</v>
      </c>
      <c r="H1847">
        <v>0.86699999999999999</v>
      </c>
      <c r="I1847">
        <v>0.16700000000000001</v>
      </c>
      <c r="J1847">
        <v>1</v>
      </c>
      <c r="K1847" t="str">
        <f t="shared" si="41"/>
        <v>yes</v>
      </c>
      <c r="L1847" t="s">
        <v>7</v>
      </c>
      <c r="M1847">
        <v>0.786165</v>
      </c>
      <c r="N1847">
        <v>0.78369900000000003</v>
      </c>
    </row>
    <row r="1848" spans="1:14" ht="15" x14ac:dyDescent="0.3">
      <c r="A1848" s="1"/>
      <c r="B1848" t="s">
        <v>8</v>
      </c>
      <c r="C1848" t="s">
        <v>3770</v>
      </c>
      <c r="D1848" t="s">
        <v>7781</v>
      </c>
      <c r="E1848" t="s">
        <v>7782</v>
      </c>
      <c r="F1848" t="s">
        <v>7783</v>
      </c>
      <c r="G1848">
        <v>0.989576816558838</v>
      </c>
      <c r="H1848">
        <v>0.86599999999999999</v>
      </c>
      <c r="I1848">
        <v>0.2</v>
      </c>
      <c r="J1848">
        <v>1</v>
      </c>
      <c r="K1848" t="str">
        <f t="shared" si="41"/>
        <v>yes</v>
      </c>
      <c r="L1848" t="s">
        <v>7</v>
      </c>
      <c r="M1848">
        <v>0.88805199999999995</v>
      </c>
      <c r="N1848">
        <v>0.88044699999999998</v>
      </c>
    </row>
    <row r="1849" spans="1:14" ht="15" x14ac:dyDescent="0.3">
      <c r="A1849" s="1"/>
      <c r="B1849" t="s">
        <v>8</v>
      </c>
      <c r="C1849" t="s">
        <v>3830</v>
      </c>
      <c r="D1849" t="s">
        <v>7902</v>
      </c>
      <c r="E1849" t="s">
        <v>7903</v>
      </c>
      <c r="F1849" t="s">
        <v>7904</v>
      </c>
      <c r="G1849">
        <v>0.48241734504699701</v>
      </c>
      <c r="H1849">
        <v>0.86599999999999999</v>
      </c>
      <c r="I1849">
        <v>0.4</v>
      </c>
      <c r="J1849">
        <v>0.96199999999999997</v>
      </c>
      <c r="K1849" t="str">
        <f t="shared" si="41"/>
        <v>yes</v>
      </c>
      <c r="L1849" t="s">
        <v>7</v>
      </c>
      <c r="M1849">
        <v>0.867564</v>
      </c>
      <c r="N1849">
        <v>0.84171600000000002</v>
      </c>
    </row>
    <row r="1850" spans="1:14" ht="15" x14ac:dyDescent="0.3">
      <c r="A1850" s="1"/>
      <c r="B1850" t="s">
        <v>8</v>
      </c>
      <c r="C1850" t="s">
        <v>810</v>
      </c>
      <c r="D1850" t="s">
        <v>5733</v>
      </c>
      <c r="E1850" t="s">
        <v>813</v>
      </c>
      <c r="F1850" t="s">
        <v>815</v>
      </c>
      <c r="G1850">
        <v>0.48006820678710899</v>
      </c>
      <c r="H1850">
        <v>0.86399999999999999</v>
      </c>
      <c r="I1850">
        <v>0</v>
      </c>
      <c r="J1850">
        <v>0.97099999999999997</v>
      </c>
      <c r="K1850" t="str">
        <f t="shared" si="41"/>
        <v>yes</v>
      </c>
      <c r="L1850" t="s">
        <v>7</v>
      </c>
      <c r="M1850">
        <v>0.85365100000000005</v>
      </c>
      <c r="N1850">
        <v>0.83510499999999999</v>
      </c>
    </row>
    <row r="1851" spans="1:14" ht="15" x14ac:dyDescent="0.3">
      <c r="A1851" s="1"/>
      <c r="B1851" t="s">
        <v>8</v>
      </c>
      <c r="C1851" t="s">
        <v>5018</v>
      </c>
      <c r="D1851" t="s">
        <v>10173</v>
      </c>
      <c r="E1851" t="s">
        <v>10174</v>
      </c>
      <c r="F1851" t="s">
        <v>10174</v>
      </c>
      <c r="G1851">
        <v>0.72001677751541104</v>
      </c>
      <c r="H1851">
        <v>0.86199999999999999</v>
      </c>
      <c r="I1851">
        <v>0</v>
      </c>
      <c r="J1851">
        <v>1</v>
      </c>
      <c r="K1851" t="str">
        <f t="shared" si="41"/>
        <v>yes</v>
      </c>
      <c r="L1851" t="s">
        <v>7</v>
      </c>
      <c r="M1851">
        <v>0.73872099999999996</v>
      </c>
      <c r="N1851">
        <v>0.74036500000000005</v>
      </c>
    </row>
    <row r="1852" spans="1:14" ht="15" x14ac:dyDescent="0.3">
      <c r="A1852" s="1"/>
      <c r="B1852" t="s">
        <v>8</v>
      </c>
      <c r="C1852" t="s">
        <v>3274</v>
      </c>
      <c r="D1852" t="s">
        <v>6871</v>
      </c>
      <c r="E1852" t="s">
        <v>6870</v>
      </c>
      <c r="F1852" t="s">
        <v>6872</v>
      </c>
      <c r="G1852">
        <v>0.69580411911010698</v>
      </c>
      <c r="H1852">
        <v>0.86099999999999999</v>
      </c>
      <c r="I1852">
        <v>0.66700000000000004</v>
      </c>
      <c r="J1852">
        <v>0.92500000000000004</v>
      </c>
      <c r="K1852" t="str">
        <f t="shared" si="41"/>
        <v>yes</v>
      </c>
      <c r="L1852" t="s">
        <v>7</v>
      </c>
      <c r="M1852">
        <v>0.74218499999999998</v>
      </c>
      <c r="N1852">
        <v>0.76112899999999994</v>
      </c>
    </row>
    <row r="1853" spans="1:14" ht="15" x14ac:dyDescent="0.3">
      <c r="A1853" s="1"/>
      <c r="B1853" t="s">
        <v>8</v>
      </c>
      <c r="C1853" t="s">
        <v>3495</v>
      </c>
      <c r="D1853" t="s">
        <v>7324</v>
      </c>
      <c r="E1853" t="s">
        <v>7325</v>
      </c>
      <c r="F1853" t="s">
        <v>7326</v>
      </c>
      <c r="G1853">
        <v>9.0125486254691994E-2</v>
      </c>
      <c r="H1853">
        <v>0.86099999999999999</v>
      </c>
      <c r="I1853">
        <v>0.69199999999999995</v>
      </c>
      <c r="J1853">
        <v>0.97199999999999998</v>
      </c>
      <c r="K1853" t="str">
        <f t="shared" si="41"/>
        <v>yes</v>
      </c>
      <c r="L1853" t="s">
        <v>7</v>
      </c>
      <c r="M1853">
        <v>0.89622199999999996</v>
      </c>
      <c r="N1853">
        <v>0.90062500000000001</v>
      </c>
    </row>
    <row r="1854" spans="1:14" ht="15" x14ac:dyDescent="0.3">
      <c r="A1854" s="1"/>
      <c r="B1854" t="s">
        <v>8</v>
      </c>
      <c r="C1854" t="s">
        <v>3509</v>
      </c>
      <c r="D1854" t="s">
        <v>7345</v>
      </c>
      <c r="E1854" t="s">
        <v>7346</v>
      </c>
      <c r="F1854" t="s">
        <v>7347</v>
      </c>
      <c r="G1854">
        <v>0.78925204277038596</v>
      </c>
      <c r="H1854">
        <v>0.86</v>
      </c>
      <c r="I1854">
        <v>0</v>
      </c>
      <c r="J1854">
        <v>0.68799999999999994</v>
      </c>
      <c r="K1854" t="str">
        <f t="shared" si="41"/>
        <v>yes</v>
      </c>
      <c r="L1854" t="s">
        <v>7</v>
      </c>
      <c r="M1854">
        <v>0.94445900000000005</v>
      </c>
      <c r="N1854">
        <v>0.93984400000000001</v>
      </c>
    </row>
    <row r="1855" spans="1:14" ht="15" x14ac:dyDescent="0.3">
      <c r="A1855" s="1"/>
      <c r="B1855" t="s">
        <v>8</v>
      </c>
      <c r="C1855" t="s">
        <v>3703</v>
      </c>
      <c r="D1855" t="s">
        <v>7669</v>
      </c>
      <c r="E1855" t="s">
        <v>7670</v>
      </c>
      <c r="F1855" t="s">
        <v>7670</v>
      </c>
      <c r="G1855">
        <v>0.81454598903655995</v>
      </c>
      <c r="H1855">
        <v>0.86</v>
      </c>
      <c r="I1855">
        <v>0.5</v>
      </c>
      <c r="J1855">
        <v>1</v>
      </c>
      <c r="K1855" t="str">
        <f t="shared" si="41"/>
        <v>yes</v>
      </c>
      <c r="L1855" t="s">
        <v>7</v>
      </c>
      <c r="M1855">
        <v>0.94672100000000003</v>
      </c>
      <c r="N1855">
        <v>0.93445100000000003</v>
      </c>
    </row>
    <row r="1856" spans="1:14" ht="15" x14ac:dyDescent="0.3">
      <c r="A1856" s="1"/>
      <c r="B1856" t="s">
        <v>8</v>
      </c>
      <c r="C1856" t="s">
        <v>3743</v>
      </c>
      <c r="D1856" t="s">
        <v>7731</v>
      </c>
      <c r="E1856" t="s">
        <v>7729</v>
      </c>
      <c r="F1856" t="s">
        <v>7732</v>
      </c>
      <c r="G1856">
        <v>0.54752361774444602</v>
      </c>
      <c r="H1856">
        <v>0.86</v>
      </c>
      <c r="I1856">
        <v>0</v>
      </c>
      <c r="J1856">
        <v>0.84299999999999997</v>
      </c>
      <c r="K1856" t="str">
        <f t="shared" si="41"/>
        <v>yes</v>
      </c>
      <c r="L1856" t="s">
        <v>7</v>
      </c>
      <c r="M1856">
        <v>0.89932900000000005</v>
      </c>
      <c r="N1856">
        <v>0.88502199999999998</v>
      </c>
    </row>
    <row r="1857" spans="1:14" ht="15" x14ac:dyDescent="0.3">
      <c r="A1857" s="1"/>
      <c r="B1857" t="s">
        <v>8</v>
      </c>
      <c r="C1857" t="s">
        <v>582</v>
      </c>
      <c r="D1857" t="s">
        <v>5560</v>
      </c>
      <c r="E1857" t="s">
        <v>5558</v>
      </c>
      <c r="F1857" t="s">
        <v>5561</v>
      </c>
      <c r="G1857">
        <v>0.30158951878547702</v>
      </c>
      <c r="H1857">
        <v>0.85799999999999998</v>
      </c>
      <c r="I1857">
        <v>0.5</v>
      </c>
      <c r="J1857">
        <v>0.94</v>
      </c>
      <c r="K1857" t="str">
        <f t="shared" si="41"/>
        <v>yes</v>
      </c>
      <c r="L1857" t="s">
        <v>7</v>
      </c>
      <c r="M1857">
        <v>0.777142</v>
      </c>
      <c r="N1857">
        <v>0.788215</v>
      </c>
    </row>
    <row r="1858" spans="1:14" ht="15" x14ac:dyDescent="0.3">
      <c r="A1858" s="1"/>
      <c r="B1858" t="s">
        <v>8</v>
      </c>
      <c r="C1858" t="s">
        <v>3188</v>
      </c>
      <c r="D1858" t="s">
        <v>6678</v>
      </c>
      <c r="E1858" t="s">
        <v>3188</v>
      </c>
      <c r="F1858" t="s">
        <v>3188</v>
      </c>
      <c r="G1858">
        <v>0.99706512689590499</v>
      </c>
      <c r="H1858">
        <v>0.85799999999999998</v>
      </c>
      <c r="I1858">
        <v>0</v>
      </c>
      <c r="J1858">
        <v>1</v>
      </c>
      <c r="K1858" t="str">
        <f t="shared" si="41"/>
        <v>yes</v>
      </c>
      <c r="L1858" t="s">
        <v>7</v>
      </c>
      <c r="M1858">
        <v>0.77090499999999995</v>
      </c>
      <c r="N1858">
        <v>0.77010900000000004</v>
      </c>
    </row>
    <row r="1859" spans="1:14" ht="15" x14ac:dyDescent="0.3">
      <c r="A1859" s="1"/>
      <c r="B1859" t="s">
        <v>8</v>
      </c>
      <c r="C1859" t="s">
        <v>3188</v>
      </c>
      <c r="D1859" t="s">
        <v>6678</v>
      </c>
      <c r="E1859" t="s">
        <v>3188</v>
      </c>
      <c r="F1859" t="s">
        <v>3188</v>
      </c>
      <c r="G1859">
        <v>0.99706512689590499</v>
      </c>
      <c r="H1859">
        <v>0.85799999999999998</v>
      </c>
      <c r="I1859">
        <v>0</v>
      </c>
      <c r="J1859">
        <v>1</v>
      </c>
      <c r="K1859" t="str">
        <f t="shared" ref="K1859:K1922" si="42">IF(H1859&gt;0.64,"yes",IF(H1859&gt;=0.45,"partially","no"))</f>
        <v>yes</v>
      </c>
      <c r="L1859" t="s">
        <v>7</v>
      </c>
      <c r="M1859">
        <v>0.77090499999999995</v>
      </c>
      <c r="N1859">
        <v>0.77010900000000004</v>
      </c>
    </row>
    <row r="1860" spans="1:14" ht="15" x14ac:dyDescent="0.3">
      <c r="A1860" s="1"/>
      <c r="B1860" t="s">
        <v>8</v>
      </c>
      <c r="C1860" t="s">
        <v>4629</v>
      </c>
      <c r="D1860" t="s">
        <v>9342</v>
      </c>
      <c r="E1860" t="s">
        <v>9340</v>
      </c>
      <c r="F1860" t="s">
        <v>9342</v>
      </c>
      <c r="G1860">
        <v>5.1101767458020001E-3</v>
      </c>
      <c r="H1860">
        <v>0.85799999999999998</v>
      </c>
      <c r="I1860">
        <v>0.66700000000000004</v>
      </c>
      <c r="J1860">
        <v>0.91200000000000003</v>
      </c>
      <c r="K1860" t="str">
        <f t="shared" si="42"/>
        <v>yes</v>
      </c>
      <c r="L1860" t="s">
        <v>7</v>
      </c>
      <c r="M1860">
        <v>0.86068800000000001</v>
      </c>
      <c r="N1860">
        <v>0.85709000000000002</v>
      </c>
    </row>
    <row r="1861" spans="1:14" ht="15" x14ac:dyDescent="0.3">
      <c r="A1861" s="1"/>
      <c r="B1861" t="s">
        <v>8</v>
      </c>
      <c r="C1861" t="s">
        <v>3732</v>
      </c>
      <c r="D1861" t="s">
        <v>7710</v>
      </c>
      <c r="E1861" t="s">
        <v>7711</v>
      </c>
      <c r="F1861" t="s">
        <v>7712</v>
      </c>
      <c r="G1861">
        <v>0.59676086902618397</v>
      </c>
      <c r="H1861">
        <v>0.85599999999999998</v>
      </c>
      <c r="I1861">
        <v>0.57099999999999995</v>
      </c>
      <c r="J1861">
        <v>0.98099999999999998</v>
      </c>
      <c r="K1861" t="str">
        <f t="shared" si="42"/>
        <v>yes</v>
      </c>
      <c r="L1861" t="s">
        <v>7</v>
      </c>
      <c r="M1861">
        <v>0.914018</v>
      </c>
      <c r="N1861">
        <v>0.90054000000000001</v>
      </c>
    </row>
    <row r="1862" spans="1:14" ht="15" x14ac:dyDescent="0.3">
      <c r="A1862" s="1"/>
      <c r="B1862" t="s">
        <v>8</v>
      </c>
      <c r="C1862" t="s">
        <v>330</v>
      </c>
      <c r="D1862" t="s">
        <v>5401</v>
      </c>
      <c r="E1862" t="s">
        <v>332</v>
      </c>
      <c r="F1862" t="s">
        <v>5402</v>
      </c>
      <c r="G1862">
        <v>0.23386764526367201</v>
      </c>
      <c r="H1862">
        <v>0.85499999999999998</v>
      </c>
      <c r="I1862">
        <v>0</v>
      </c>
      <c r="J1862">
        <v>0.94499999999999995</v>
      </c>
      <c r="K1862" t="str">
        <f t="shared" si="42"/>
        <v>yes</v>
      </c>
      <c r="L1862" t="s">
        <v>7</v>
      </c>
      <c r="M1862">
        <v>0.80335400000000001</v>
      </c>
      <c r="N1862">
        <v>0.78336499999999998</v>
      </c>
    </row>
    <row r="1863" spans="1:14" ht="15" x14ac:dyDescent="0.3">
      <c r="A1863" s="1"/>
      <c r="B1863" t="s">
        <v>8</v>
      </c>
      <c r="C1863" t="s">
        <v>3577</v>
      </c>
      <c r="D1863" t="s">
        <v>7448</v>
      </c>
      <c r="E1863" t="s">
        <v>7449</v>
      </c>
      <c r="F1863">
        <v>70000</v>
      </c>
      <c r="G1863">
        <v>0.82000803947448697</v>
      </c>
      <c r="H1863">
        <v>0.85499999999999998</v>
      </c>
      <c r="I1863">
        <v>0</v>
      </c>
      <c r="J1863">
        <v>0.90700000000000003</v>
      </c>
      <c r="K1863" t="str">
        <f t="shared" si="42"/>
        <v>yes</v>
      </c>
      <c r="L1863" t="s">
        <v>7</v>
      </c>
      <c r="M1863">
        <v>0.84314699999999998</v>
      </c>
      <c r="N1863">
        <v>0.83673500000000001</v>
      </c>
    </row>
    <row r="1864" spans="1:14" ht="15" x14ac:dyDescent="0.3">
      <c r="A1864" s="1"/>
      <c r="B1864" t="s">
        <v>8</v>
      </c>
      <c r="C1864" t="s">
        <v>2007</v>
      </c>
      <c r="D1864" t="s">
        <v>6446</v>
      </c>
      <c r="E1864" t="s">
        <v>2007</v>
      </c>
      <c r="F1864" t="s">
        <v>2007</v>
      </c>
      <c r="G1864">
        <v>0.99606955051422097</v>
      </c>
      <c r="H1864">
        <v>0.85399999999999998</v>
      </c>
      <c r="I1864">
        <v>0</v>
      </c>
      <c r="J1864">
        <v>1</v>
      </c>
      <c r="K1864" t="str">
        <f t="shared" si="42"/>
        <v>yes</v>
      </c>
      <c r="L1864" t="s">
        <v>7</v>
      </c>
      <c r="M1864">
        <v>0.783995</v>
      </c>
      <c r="N1864">
        <v>0.78670200000000001</v>
      </c>
    </row>
    <row r="1865" spans="1:14" ht="15" x14ac:dyDescent="0.3">
      <c r="A1865" s="1"/>
      <c r="B1865" t="s">
        <v>8</v>
      </c>
      <c r="C1865" t="s">
        <v>1396</v>
      </c>
      <c r="D1865" t="s">
        <v>6073</v>
      </c>
      <c r="E1865" t="s">
        <v>1397</v>
      </c>
      <c r="F1865" t="s">
        <v>1397</v>
      </c>
      <c r="G1865">
        <v>0.91784501075744596</v>
      </c>
      <c r="H1865">
        <v>0.85299999999999998</v>
      </c>
      <c r="I1865">
        <v>0</v>
      </c>
      <c r="J1865">
        <v>1</v>
      </c>
      <c r="K1865" t="str">
        <f t="shared" si="42"/>
        <v>yes</v>
      </c>
      <c r="L1865" t="s">
        <v>7</v>
      </c>
      <c r="M1865">
        <v>0.76885199999999998</v>
      </c>
      <c r="N1865">
        <v>0.77698500000000004</v>
      </c>
    </row>
    <row r="1866" spans="1:14" ht="15" x14ac:dyDescent="0.3">
      <c r="A1866" s="1"/>
      <c r="B1866" t="s">
        <v>8</v>
      </c>
      <c r="C1866" t="s">
        <v>3752</v>
      </c>
      <c r="D1866" t="s">
        <v>7749</v>
      </c>
      <c r="E1866" t="s">
        <v>7750</v>
      </c>
      <c r="F1866" t="s">
        <v>7751</v>
      </c>
      <c r="G1866">
        <v>0.57566225528716997</v>
      </c>
      <c r="H1866">
        <v>0.85099999999999998</v>
      </c>
      <c r="I1866">
        <v>0</v>
      </c>
      <c r="J1866">
        <v>0.85099999999999998</v>
      </c>
      <c r="K1866" t="str">
        <f t="shared" si="42"/>
        <v>yes</v>
      </c>
      <c r="L1866" t="s">
        <v>7</v>
      </c>
      <c r="M1866">
        <v>0.83852899999999997</v>
      </c>
      <c r="N1866">
        <v>0.83708899999999997</v>
      </c>
    </row>
    <row r="1867" spans="1:14" ht="15" x14ac:dyDescent="0.3">
      <c r="A1867" s="1"/>
      <c r="B1867" t="s">
        <v>8</v>
      </c>
      <c r="C1867" t="s">
        <v>4084</v>
      </c>
      <c r="D1867" t="s">
        <v>8381</v>
      </c>
      <c r="E1867" t="s">
        <v>8382</v>
      </c>
      <c r="F1867" t="s">
        <v>8383</v>
      </c>
      <c r="G1867">
        <v>0.39564499258995101</v>
      </c>
      <c r="H1867">
        <v>0.85</v>
      </c>
      <c r="I1867">
        <v>0.5</v>
      </c>
      <c r="J1867">
        <v>0.76200000000000001</v>
      </c>
      <c r="K1867" t="str">
        <f t="shared" si="42"/>
        <v>yes</v>
      </c>
      <c r="L1867" t="s">
        <v>7</v>
      </c>
      <c r="M1867">
        <v>0.85526999999999997</v>
      </c>
      <c r="N1867">
        <v>0.86001000000000005</v>
      </c>
    </row>
    <row r="1868" spans="1:14" ht="15" x14ac:dyDescent="0.3">
      <c r="A1868" s="1"/>
      <c r="B1868" t="s">
        <v>8</v>
      </c>
      <c r="C1868" t="s">
        <v>4142</v>
      </c>
      <c r="D1868" t="s">
        <v>8486</v>
      </c>
      <c r="E1868" t="s">
        <v>8486</v>
      </c>
      <c r="F1868" t="s">
        <v>8486</v>
      </c>
      <c r="G1868">
        <v>0.89249044656753496</v>
      </c>
      <c r="H1868">
        <v>0.85</v>
      </c>
      <c r="I1868">
        <v>0</v>
      </c>
      <c r="J1868">
        <v>1</v>
      </c>
      <c r="K1868" t="str">
        <f t="shared" si="42"/>
        <v>yes</v>
      </c>
      <c r="L1868" t="s">
        <v>7</v>
      </c>
      <c r="M1868">
        <v>0.70777999999999996</v>
      </c>
      <c r="N1868">
        <v>0.70801700000000001</v>
      </c>
    </row>
    <row r="1869" spans="1:14" ht="15" x14ac:dyDescent="0.3">
      <c r="A1869" s="1"/>
      <c r="B1869" t="s">
        <v>8</v>
      </c>
      <c r="C1869" t="s">
        <v>2242</v>
      </c>
      <c r="D1869" t="s">
        <v>6576</v>
      </c>
      <c r="E1869" t="s">
        <v>2242</v>
      </c>
      <c r="F1869" t="s">
        <v>6576</v>
      </c>
      <c r="G1869">
        <v>0.99038910865783703</v>
      </c>
      <c r="H1869">
        <v>0.84899999999999998</v>
      </c>
      <c r="I1869">
        <v>0</v>
      </c>
      <c r="J1869">
        <v>0.93500000000000005</v>
      </c>
      <c r="K1869" t="str">
        <f t="shared" si="42"/>
        <v>yes</v>
      </c>
      <c r="L1869" t="s">
        <v>7</v>
      </c>
      <c r="M1869">
        <v>0.894432</v>
      </c>
      <c r="N1869">
        <v>0.89131199999999999</v>
      </c>
    </row>
    <row r="1870" spans="1:14" ht="15" x14ac:dyDescent="0.3">
      <c r="A1870" s="1"/>
      <c r="B1870" t="s">
        <v>8</v>
      </c>
      <c r="C1870" t="s">
        <v>3531</v>
      </c>
      <c r="D1870" t="s">
        <v>7380</v>
      </c>
      <c r="E1870" t="s">
        <v>7381</v>
      </c>
      <c r="F1870" t="s">
        <v>7381</v>
      </c>
      <c r="G1870">
        <v>0.98458570241928101</v>
      </c>
      <c r="H1870">
        <v>0.84899999999999998</v>
      </c>
      <c r="I1870">
        <v>0</v>
      </c>
      <c r="J1870">
        <v>1</v>
      </c>
      <c r="K1870" t="str">
        <f t="shared" si="42"/>
        <v>yes</v>
      </c>
      <c r="L1870" t="s">
        <v>7</v>
      </c>
      <c r="M1870">
        <v>0.88436400000000004</v>
      </c>
      <c r="N1870">
        <v>0.88055000000000005</v>
      </c>
    </row>
    <row r="1871" spans="1:14" ht="15" x14ac:dyDescent="0.3">
      <c r="A1871" s="1"/>
      <c r="B1871" t="s">
        <v>8</v>
      </c>
      <c r="C1871" t="s">
        <v>4199</v>
      </c>
      <c r="D1871" t="s">
        <v>8576</v>
      </c>
      <c r="E1871" t="s">
        <v>8577</v>
      </c>
      <c r="F1871" t="s">
        <v>8576</v>
      </c>
      <c r="G1871">
        <v>0.67983293533325195</v>
      </c>
      <c r="H1871">
        <v>0.84899999999999998</v>
      </c>
      <c r="I1871">
        <v>0</v>
      </c>
      <c r="J1871">
        <v>1</v>
      </c>
      <c r="K1871" t="str">
        <f t="shared" si="42"/>
        <v>yes</v>
      </c>
      <c r="L1871" t="s">
        <v>7</v>
      </c>
      <c r="M1871">
        <v>0.67255399999999999</v>
      </c>
      <c r="N1871">
        <v>0.67663099999999998</v>
      </c>
    </row>
    <row r="1872" spans="1:14" ht="15" x14ac:dyDescent="0.3">
      <c r="A1872" s="1"/>
      <c r="B1872" t="s">
        <v>8</v>
      </c>
      <c r="C1872" t="s">
        <v>3653</v>
      </c>
      <c r="D1872" t="s">
        <v>7578</v>
      </c>
      <c r="E1872" t="s">
        <v>3653</v>
      </c>
      <c r="F1872" t="s">
        <v>3653</v>
      </c>
      <c r="G1872">
        <v>0.39705413579940801</v>
      </c>
      <c r="H1872">
        <v>0.84599999999999997</v>
      </c>
      <c r="I1872">
        <v>0</v>
      </c>
      <c r="J1872">
        <v>1</v>
      </c>
      <c r="K1872" t="str">
        <f t="shared" si="42"/>
        <v>yes</v>
      </c>
      <c r="L1872" t="s">
        <v>7</v>
      </c>
      <c r="M1872">
        <v>0.80545999999999995</v>
      </c>
      <c r="N1872">
        <v>0.79215500000000005</v>
      </c>
    </row>
    <row r="1873" spans="1:14" ht="15" x14ac:dyDescent="0.3">
      <c r="A1873" s="1"/>
      <c r="B1873" t="s">
        <v>8</v>
      </c>
      <c r="C1873" t="s">
        <v>4459</v>
      </c>
      <c r="D1873" t="s">
        <v>9009</v>
      </c>
      <c r="E1873" t="s">
        <v>4459</v>
      </c>
      <c r="F1873" t="s">
        <v>4459</v>
      </c>
      <c r="G1873">
        <v>0.40698632597923301</v>
      </c>
      <c r="H1873">
        <v>0.84599999999999997</v>
      </c>
      <c r="I1873">
        <v>0</v>
      </c>
      <c r="J1873">
        <v>1</v>
      </c>
      <c r="K1873" t="str">
        <f t="shared" si="42"/>
        <v>yes</v>
      </c>
      <c r="L1873" t="s">
        <v>7</v>
      </c>
      <c r="M1873">
        <v>0.793045</v>
      </c>
      <c r="N1873">
        <v>0.79031300000000004</v>
      </c>
    </row>
    <row r="1874" spans="1:14" ht="15" x14ac:dyDescent="0.3">
      <c r="A1874" s="1"/>
      <c r="B1874" t="s">
        <v>8</v>
      </c>
      <c r="C1874" t="s">
        <v>1476</v>
      </c>
      <c r="D1874" t="s">
        <v>21</v>
      </c>
      <c r="E1874" t="s">
        <v>1478</v>
      </c>
      <c r="F1874" t="s">
        <v>1479</v>
      </c>
      <c r="G1874">
        <v>0.389126777648926</v>
      </c>
      <c r="H1874">
        <v>0.84499999999999997</v>
      </c>
      <c r="I1874">
        <v>0</v>
      </c>
      <c r="J1874">
        <v>0.98099999999999998</v>
      </c>
      <c r="K1874" t="str">
        <f t="shared" si="42"/>
        <v>yes</v>
      </c>
      <c r="L1874" t="s">
        <v>7</v>
      </c>
      <c r="M1874">
        <v>0.71805300000000005</v>
      </c>
      <c r="N1874">
        <v>0.723912</v>
      </c>
    </row>
    <row r="1875" spans="1:14" ht="15" x14ac:dyDescent="0.3">
      <c r="A1875" s="1"/>
      <c r="B1875" t="s">
        <v>8</v>
      </c>
      <c r="C1875" t="s">
        <v>3871</v>
      </c>
      <c r="D1875" t="s">
        <v>7961</v>
      </c>
      <c r="E1875" t="s">
        <v>7962</v>
      </c>
      <c r="F1875" t="s">
        <v>7963</v>
      </c>
      <c r="G1875">
        <v>0.94324374198913596</v>
      </c>
      <c r="H1875">
        <v>0.84499999999999997</v>
      </c>
      <c r="I1875">
        <v>0.222</v>
      </c>
      <c r="J1875">
        <v>0.97799999999999998</v>
      </c>
      <c r="K1875" t="str">
        <f t="shared" si="42"/>
        <v>yes</v>
      </c>
      <c r="L1875" t="s">
        <v>7</v>
      </c>
      <c r="M1875">
        <v>0.68976099999999996</v>
      </c>
      <c r="N1875">
        <v>0.68834799999999996</v>
      </c>
    </row>
    <row r="1876" spans="1:14" ht="15" x14ac:dyDescent="0.3">
      <c r="A1876" s="1"/>
      <c r="B1876" t="s">
        <v>8</v>
      </c>
      <c r="C1876" t="s">
        <v>1892</v>
      </c>
      <c r="D1876" t="s">
        <v>1893</v>
      </c>
      <c r="E1876" t="s">
        <v>1892</v>
      </c>
      <c r="F1876" t="s">
        <v>1892</v>
      </c>
      <c r="G1876">
        <v>0.99417382478714</v>
      </c>
      <c r="H1876">
        <v>0.84399999999999997</v>
      </c>
      <c r="I1876">
        <v>0</v>
      </c>
      <c r="J1876">
        <v>1</v>
      </c>
      <c r="K1876" t="str">
        <f t="shared" si="42"/>
        <v>yes</v>
      </c>
      <c r="L1876" t="s">
        <v>7</v>
      </c>
      <c r="M1876">
        <v>0.72187800000000002</v>
      </c>
      <c r="N1876">
        <v>0.71408499999999997</v>
      </c>
    </row>
    <row r="1877" spans="1:14" ht="15" x14ac:dyDescent="0.3">
      <c r="A1877" s="1"/>
      <c r="B1877" t="s">
        <v>8</v>
      </c>
      <c r="C1877" t="s">
        <v>1951</v>
      </c>
      <c r="D1877" t="s">
        <v>6421</v>
      </c>
      <c r="E1877" t="s">
        <v>6419</v>
      </c>
      <c r="F1877" t="s">
        <v>6422</v>
      </c>
      <c r="G1877">
        <v>0.52861946821212802</v>
      </c>
      <c r="H1877">
        <v>0.84399999999999997</v>
      </c>
      <c r="I1877">
        <v>0.8</v>
      </c>
      <c r="J1877">
        <v>0.68600000000000005</v>
      </c>
      <c r="K1877" t="str">
        <f t="shared" si="42"/>
        <v>yes</v>
      </c>
      <c r="L1877" t="s">
        <v>7</v>
      </c>
      <c r="M1877">
        <v>0.89982200000000001</v>
      </c>
      <c r="N1877">
        <v>0.89525399999999999</v>
      </c>
    </row>
    <row r="1878" spans="1:14" ht="15" x14ac:dyDescent="0.3">
      <c r="A1878" s="1"/>
      <c r="B1878" t="s">
        <v>8</v>
      </c>
      <c r="C1878" t="s">
        <v>5087</v>
      </c>
      <c r="D1878" t="s">
        <v>10294</v>
      </c>
      <c r="E1878" t="s">
        <v>10295</v>
      </c>
      <c r="F1878" t="s">
        <v>10296</v>
      </c>
      <c r="G1878">
        <v>0.69344675540924094</v>
      </c>
      <c r="H1878">
        <v>0.84399999999999997</v>
      </c>
      <c r="I1878">
        <v>0</v>
      </c>
      <c r="J1878">
        <v>0.81599999999999995</v>
      </c>
      <c r="K1878" t="str">
        <f t="shared" si="42"/>
        <v>yes</v>
      </c>
      <c r="L1878" t="s">
        <v>7</v>
      </c>
      <c r="M1878">
        <v>0.67713199999999996</v>
      </c>
      <c r="N1878">
        <v>0.68355999999999995</v>
      </c>
    </row>
    <row r="1879" spans="1:14" ht="15" x14ac:dyDescent="0.3">
      <c r="A1879" s="1"/>
      <c r="B1879" t="s">
        <v>8</v>
      </c>
      <c r="C1879" t="s">
        <v>3222</v>
      </c>
      <c r="D1879" t="s">
        <v>6757</v>
      </c>
      <c r="E1879" t="s">
        <v>3222</v>
      </c>
      <c r="F1879" t="s">
        <v>6757</v>
      </c>
      <c r="G1879">
        <v>0.98516744375228904</v>
      </c>
      <c r="H1879">
        <v>0.84299999999999997</v>
      </c>
      <c r="I1879">
        <v>0</v>
      </c>
      <c r="J1879">
        <v>0.83299999999999996</v>
      </c>
      <c r="K1879" t="str">
        <f t="shared" si="42"/>
        <v>yes</v>
      </c>
      <c r="L1879" t="s">
        <v>7</v>
      </c>
      <c r="M1879">
        <v>0.89547600000000005</v>
      </c>
      <c r="N1879">
        <v>0.89401600000000003</v>
      </c>
    </row>
    <row r="1880" spans="1:14" ht="15" x14ac:dyDescent="0.3">
      <c r="A1880" s="1"/>
      <c r="B1880" t="s">
        <v>8</v>
      </c>
      <c r="C1880" t="s">
        <v>5099</v>
      </c>
      <c r="D1880" t="s">
        <v>10312</v>
      </c>
      <c r="E1880" t="s">
        <v>10319</v>
      </c>
      <c r="F1880" t="s">
        <v>10313</v>
      </c>
      <c r="G1880">
        <v>0.413152575492859</v>
      </c>
      <c r="H1880">
        <v>0.84299999999999997</v>
      </c>
      <c r="I1880">
        <v>0</v>
      </c>
      <c r="J1880">
        <v>0.86199999999999999</v>
      </c>
      <c r="K1880" t="str">
        <f t="shared" si="42"/>
        <v>yes</v>
      </c>
      <c r="L1880" t="s">
        <v>7</v>
      </c>
      <c r="M1880">
        <v>0.75784499999999999</v>
      </c>
      <c r="N1880">
        <v>0.76213200000000003</v>
      </c>
    </row>
    <row r="1881" spans="1:14" ht="15" x14ac:dyDescent="0.3">
      <c r="A1881" s="1"/>
      <c r="B1881" t="s">
        <v>8</v>
      </c>
      <c r="C1881" t="s">
        <v>1265</v>
      </c>
      <c r="D1881" t="s">
        <v>5983</v>
      </c>
      <c r="E1881" t="s">
        <v>1267</v>
      </c>
      <c r="F1881" t="s">
        <v>1268</v>
      </c>
      <c r="G1881">
        <v>0.78844624757766701</v>
      </c>
      <c r="H1881">
        <v>0.84199999999999997</v>
      </c>
      <c r="I1881">
        <v>0</v>
      </c>
      <c r="J1881">
        <v>0.91800000000000004</v>
      </c>
      <c r="K1881" t="str">
        <f t="shared" si="42"/>
        <v>yes</v>
      </c>
      <c r="L1881" t="s">
        <v>7</v>
      </c>
      <c r="M1881">
        <v>0.86519699999999999</v>
      </c>
      <c r="N1881">
        <v>0.85980900000000005</v>
      </c>
    </row>
    <row r="1882" spans="1:14" ht="15" x14ac:dyDescent="0.3">
      <c r="A1882" s="1"/>
      <c r="B1882" t="s">
        <v>8</v>
      </c>
      <c r="C1882" t="s">
        <v>1630</v>
      </c>
      <c r="D1882" t="s">
        <v>6224</v>
      </c>
      <c r="E1882" t="s">
        <v>1633</v>
      </c>
      <c r="F1882" t="s">
        <v>6225</v>
      </c>
      <c r="G1882">
        <v>0.59102809429168701</v>
      </c>
      <c r="H1882">
        <v>0.84099999999999997</v>
      </c>
      <c r="I1882">
        <v>0.75</v>
      </c>
      <c r="J1882">
        <v>0.95899999999999996</v>
      </c>
      <c r="K1882" t="str">
        <f t="shared" si="42"/>
        <v>yes</v>
      </c>
      <c r="L1882" t="s">
        <v>7</v>
      </c>
      <c r="M1882">
        <v>0.91060099999999999</v>
      </c>
      <c r="N1882">
        <v>0.90720299999999998</v>
      </c>
    </row>
    <row r="1883" spans="1:14" ht="15" x14ac:dyDescent="0.3">
      <c r="A1883" s="1"/>
      <c r="B1883" t="s">
        <v>8</v>
      </c>
      <c r="C1883" t="s">
        <v>432</v>
      </c>
      <c r="D1883" t="s">
        <v>5482</v>
      </c>
      <c r="E1883" t="s">
        <v>432</v>
      </c>
      <c r="F1883" t="s">
        <v>5483</v>
      </c>
      <c r="G1883">
        <v>0.30563983321189903</v>
      </c>
      <c r="H1883">
        <v>0.84</v>
      </c>
      <c r="I1883">
        <v>0.625</v>
      </c>
      <c r="J1883">
        <v>0.95</v>
      </c>
      <c r="K1883" t="str">
        <f t="shared" si="42"/>
        <v>yes</v>
      </c>
      <c r="L1883" t="s">
        <v>7</v>
      </c>
      <c r="M1883">
        <v>0.77844800000000003</v>
      </c>
      <c r="N1883">
        <v>0.79574500000000004</v>
      </c>
    </row>
    <row r="1884" spans="1:14" ht="15" x14ac:dyDescent="0.3">
      <c r="A1884" s="1"/>
      <c r="B1884" t="s">
        <v>8</v>
      </c>
      <c r="C1884" t="s">
        <v>3681</v>
      </c>
      <c r="D1884" t="s">
        <v>7628</v>
      </c>
      <c r="E1884" t="s">
        <v>7627</v>
      </c>
      <c r="F1884" t="s">
        <v>7629</v>
      </c>
      <c r="G1884">
        <v>0.53012871742248502</v>
      </c>
      <c r="H1884">
        <v>0.84</v>
      </c>
      <c r="I1884">
        <v>0</v>
      </c>
      <c r="J1884">
        <v>0.94799999999999995</v>
      </c>
      <c r="K1884" t="str">
        <f t="shared" si="42"/>
        <v>yes</v>
      </c>
      <c r="L1884" t="s">
        <v>7</v>
      </c>
      <c r="M1884">
        <v>0.70849600000000001</v>
      </c>
      <c r="N1884">
        <v>0.71740400000000004</v>
      </c>
    </row>
    <row r="1885" spans="1:14" ht="15" x14ac:dyDescent="0.3">
      <c r="A1885" s="1"/>
      <c r="B1885" t="s">
        <v>8</v>
      </c>
      <c r="C1885" t="s">
        <v>4604</v>
      </c>
      <c r="D1885" t="s">
        <v>9283</v>
      </c>
      <c r="E1885" t="s">
        <v>4604</v>
      </c>
      <c r="F1885" t="s">
        <v>9283</v>
      </c>
      <c r="G1885">
        <v>0.29459810256958002</v>
      </c>
      <c r="H1885">
        <v>0.83899999999999997</v>
      </c>
      <c r="I1885">
        <v>0.85699999999999998</v>
      </c>
      <c r="J1885">
        <v>0.93300000000000005</v>
      </c>
      <c r="K1885" t="str">
        <f t="shared" si="42"/>
        <v>yes</v>
      </c>
      <c r="L1885" t="s">
        <v>7</v>
      </c>
      <c r="M1885">
        <v>0.809778</v>
      </c>
      <c r="N1885">
        <v>0.80956600000000001</v>
      </c>
    </row>
    <row r="1886" spans="1:14" ht="15" x14ac:dyDescent="0.3">
      <c r="A1886" s="1"/>
      <c r="B1886" t="s">
        <v>8</v>
      </c>
      <c r="C1886" t="s">
        <v>148</v>
      </c>
      <c r="D1886" t="s">
        <v>149</v>
      </c>
      <c r="E1886" t="s">
        <v>148</v>
      </c>
      <c r="F1886" t="s">
        <v>148</v>
      </c>
      <c r="G1886">
        <v>0.30699267983436601</v>
      </c>
      <c r="H1886">
        <v>0.83799999999999997</v>
      </c>
      <c r="I1886">
        <v>0</v>
      </c>
      <c r="J1886">
        <v>1</v>
      </c>
      <c r="K1886" t="str">
        <f t="shared" si="42"/>
        <v>yes</v>
      </c>
      <c r="L1886" t="s">
        <v>7</v>
      </c>
      <c r="M1886">
        <v>0.63552799999999998</v>
      </c>
      <c r="N1886">
        <v>0.64124000000000003</v>
      </c>
    </row>
    <row r="1887" spans="1:14" ht="15" x14ac:dyDescent="0.3">
      <c r="A1887" s="1"/>
      <c r="B1887" t="s">
        <v>8</v>
      </c>
      <c r="C1887" t="s">
        <v>148</v>
      </c>
      <c r="D1887" t="s">
        <v>149</v>
      </c>
      <c r="E1887" t="s">
        <v>148</v>
      </c>
      <c r="F1887" t="s">
        <v>148</v>
      </c>
      <c r="G1887">
        <v>0.61957716941833496</v>
      </c>
      <c r="H1887">
        <v>0.83799999999999997</v>
      </c>
      <c r="I1887">
        <v>0</v>
      </c>
      <c r="J1887">
        <v>1</v>
      </c>
      <c r="K1887" t="str">
        <f t="shared" si="42"/>
        <v>yes</v>
      </c>
      <c r="L1887" t="s">
        <v>7</v>
      </c>
      <c r="M1887">
        <v>0.63552799999999998</v>
      </c>
      <c r="N1887">
        <v>0.64124000000000003</v>
      </c>
    </row>
    <row r="1888" spans="1:14" ht="15" x14ac:dyDescent="0.3">
      <c r="A1888" s="1"/>
      <c r="B1888" t="s">
        <v>8</v>
      </c>
      <c r="C1888" t="s">
        <v>456</v>
      </c>
      <c r="D1888" t="s">
        <v>457</v>
      </c>
      <c r="E1888" t="s">
        <v>5492</v>
      </c>
      <c r="F1888" t="s">
        <v>459</v>
      </c>
      <c r="G1888">
        <v>0.40726792812347401</v>
      </c>
      <c r="H1888">
        <v>0.83799999999999997</v>
      </c>
      <c r="I1888">
        <v>0.5</v>
      </c>
      <c r="J1888">
        <v>0.85799999999999998</v>
      </c>
      <c r="K1888" t="str">
        <f t="shared" si="42"/>
        <v>yes</v>
      </c>
      <c r="L1888" t="s">
        <v>7</v>
      </c>
      <c r="M1888">
        <v>0.84047700000000003</v>
      </c>
      <c r="N1888">
        <v>0.84123199999999998</v>
      </c>
    </row>
    <row r="1889" spans="1:14" ht="15" x14ac:dyDescent="0.3">
      <c r="A1889" s="1"/>
      <c r="B1889" t="s">
        <v>8</v>
      </c>
      <c r="C1889" t="s">
        <v>4196</v>
      </c>
      <c r="D1889" t="s">
        <v>8570</v>
      </c>
      <c r="E1889" t="s">
        <v>8571</v>
      </c>
      <c r="F1889" t="s">
        <v>8572</v>
      </c>
      <c r="G1889">
        <v>0.59619635343551602</v>
      </c>
      <c r="H1889">
        <v>0.83799999999999997</v>
      </c>
      <c r="I1889">
        <v>0.5</v>
      </c>
      <c r="J1889">
        <v>0.82599999999999996</v>
      </c>
      <c r="K1889" t="str">
        <f t="shared" si="42"/>
        <v>yes</v>
      </c>
      <c r="L1889" t="s">
        <v>7</v>
      </c>
      <c r="M1889">
        <v>0.74698699999999996</v>
      </c>
      <c r="N1889">
        <v>0.73061200000000004</v>
      </c>
    </row>
    <row r="1890" spans="1:14" ht="15" x14ac:dyDescent="0.3">
      <c r="A1890" s="1"/>
      <c r="B1890" t="s">
        <v>8</v>
      </c>
      <c r="C1890" t="s">
        <v>3602</v>
      </c>
      <c r="D1890">
        <v>5100</v>
      </c>
      <c r="E1890" t="s">
        <v>7488</v>
      </c>
      <c r="F1890">
        <v>5100</v>
      </c>
      <c r="G1890">
        <v>0.76518523693084695</v>
      </c>
      <c r="H1890">
        <v>0.83699999999999997</v>
      </c>
      <c r="I1890">
        <v>0.5</v>
      </c>
      <c r="J1890">
        <v>0.93799999999999994</v>
      </c>
      <c r="K1890" t="str">
        <f t="shared" si="42"/>
        <v>yes</v>
      </c>
      <c r="L1890" t="s">
        <v>7</v>
      </c>
      <c r="M1890">
        <v>0.61629699999999998</v>
      </c>
      <c r="N1890">
        <v>0.61893299999999996</v>
      </c>
    </row>
    <row r="1891" spans="1:14" ht="15" x14ac:dyDescent="0.3">
      <c r="A1891" s="1"/>
      <c r="B1891" t="s">
        <v>8</v>
      </c>
      <c r="C1891" t="s">
        <v>3856</v>
      </c>
      <c r="D1891" t="s">
        <v>7939</v>
      </c>
      <c r="E1891" t="s">
        <v>7940</v>
      </c>
      <c r="F1891" t="s">
        <v>7941</v>
      </c>
      <c r="G1891">
        <v>0.201305061578751</v>
      </c>
      <c r="H1891">
        <v>0.83699999999999997</v>
      </c>
      <c r="I1891">
        <v>0.42899999999999999</v>
      </c>
      <c r="J1891">
        <v>0.96499999999999997</v>
      </c>
      <c r="K1891" t="str">
        <f t="shared" si="42"/>
        <v>yes</v>
      </c>
      <c r="L1891" t="s">
        <v>7</v>
      </c>
      <c r="M1891">
        <v>0.83082299999999998</v>
      </c>
      <c r="N1891">
        <v>0.83060699999999998</v>
      </c>
    </row>
    <row r="1892" spans="1:14" ht="15" x14ac:dyDescent="0.3">
      <c r="A1892" s="1"/>
      <c r="B1892" t="s">
        <v>8</v>
      </c>
      <c r="C1892" t="s">
        <v>1499</v>
      </c>
      <c r="D1892" t="s">
        <v>6131</v>
      </c>
      <c r="E1892" t="s">
        <v>6132</v>
      </c>
      <c r="F1892" t="s">
        <v>6131</v>
      </c>
      <c r="G1892">
        <v>0.99092620611190796</v>
      </c>
      <c r="H1892">
        <v>0.83499999999999996</v>
      </c>
      <c r="I1892">
        <v>0</v>
      </c>
      <c r="J1892">
        <v>0.81299999999999994</v>
      </c>
      <c r="K1892" t="str">
        <f t="shared" si="42"/>
        <v>yes</v>
      </c>
      <c r="L1892" t="s">
        <v>7</v>
      </c>
      <c r="M1892">
        <v>0.71796000000000004</v>
      </c>
      <c r="N1892">
        <v>0.71989700000000001</v>
      </c>
    </row>
    <row r="1893" spans="1:14" ht="15" x14ac:dyDescent="0.3">
      <c r="A1893" s="1"/>
      <c r="B1893" t="s">
        <v>8</v>
      </c>
      <c r="C1893" t="s">
        <v>3216</v>
      </c>
      <c r="D1893" t="s">
        <v>6732</v>
      </c>
      <c r="E1893" t="s">
        <v>6733</v>
      </c>
      <c r="F1893" t="s">
        <v>6734</v>
      </c>
      <c r="G1893">
        <v>0.51499313116073597</v>
      </c>
      <c r="H1893">
        <v>0.83399999999999996</v>
      </c>
      <c r="I1893">
        <v>0.66700000000000004</v>
      </c>
      <c r="J1893">
        <v>0.95699999999999996</v>
      </c>
      <c r="K1893" t="str">
        <f t="shared" si="42"/>
        <v>yes</v>
      </c>
      <c r="L1893" t="s">
        <v>7</v>
      </c>
      <c r="M1893">
        <v>0.89317000000000002</v>
      </c>
      <c r="N1893">
        <v>0.88223300000000004</v>
      </c>
    </row>
    <row r="1894" spans="1:14" ht="15" x14ac:dyDescent="0.3">
      <c r="A1894" s="1"/>
      <c r="B1894" t="s">
        <v>8</v>
      </c>
      <c r="C1894" t="s">
        <v>2275</v>
      </c>
      <c r="D1894" t="s">
        <v>6563</v>
      </c>
      <c r="E1894" t="s">
        <v>2276</v>
      </c>
      <c r="F1894" t="s">
        <v>6564</v>
      </c>
      <c r="G1894">
        <v>0.38337060809135398</v>
      </c>
      <c r="H1894">
        <v>0.83299999999999996</v>
      </c>
      <c r="I1894">
        <v>0.57099999999999995</v>
      </c>
      <c r="J1894">
        <v>0.93600000000000005</v>
      </c>
      <c r="K1894" t="str">
        <f t="shared" si="42"/>
        <v>yes</v>
      </c>
      <c r="L1894" t="s">
        <v>7</v>
      </c>
      <c r="M1894">
        <v>0.88277000000000005</v>
      </c>
      <c r="N1894">
        <v>0.87988299999999997</v>
      </c>
    </row>
    <row r="1895" spans="1:14" ht="15" x14ac:dyDescent="0.3">
      <c r="A1895" s="1"/>
      <c r="B1895" t="s">
        <v>8</v>
      </c>
      <c r="C1895" t="s">
        <v>99</v>
      </c>
      <c r="D1895" t="s">
        <v>5229</v>
      </c>
      <c r="E1895" t="s">
        <v>99</v>
      </c>
      <c r="F1895" t="s">
        <v>95</v>
      </c>
      <c r="G1895">
        <v>0.56301337480545</v>
      </c>
      <c r="H1895">
        <v>0.83199999999999996</v>
      </c>
      <c r="I1895">
        <v>0</v>
      </c>
      <c r="J1895">
        <v>1</v>
      </c>
      <c r="K1895" t="str">
        <f t="shared" si="42"/>
        <v>yes</v>
      </c>
      <c r="L1895" t="s">
        <v>7</v>
      </c>
      <c r="M1895">
        <v>0.72694199999999998</v>
      </c>
      <c r="N1895">
        <v>0.72382599999999997</v>
      </c>
    </row>
    <row r="1896" spans="1:14" ht="15" x14ac:dyDescent="0.3">
      <c r="A1896" s="1"/>
      <c r="B1896" t="s">
        <v>8</v>
      </c>
      <c r="C1896" t="s">
        <v>4071</v>
      </c>
      <c r="D1896" t="s">
        <v>8364</v>
      </c>
      <c r="E1896" t="s">
        <v>8363</v>
      </c>
      <c r="F1896" t="s">
        <v>8365</v>
      </c>
      <c r="G1896">
        <v>0.51526105403900102</v>
      </c>
      <c r="H1896">
        <v>0.83099999999999996</v>
      </c>
      <c r="I1896">
        <v>0</v>
      </c>
      <c r="J1896">
        <v>0.93100000000000005</v>
      </c>
      <c r="K1896" t="str">
        <f t="shared" si="42"/>
        <v>yes</v>
      </c>
      <c r="L1896" t="s">
        <v>7</v>
      </c>
      <c r="M1896">
        <v>0.88295100000000004</v>
      </c>
      <c r="N1896">
        <v>0.87462399999999996</v>
      </c>
    </row>
    <row r="1897" spans="1:14" ht="15" x14ac:dyDescent="0.3">
      <c r="A1897" s="1"/>
      <c r="B1897" t="s">
        <v>8</v>
      </c>
      <c r="C1897" t="s">
        <v>4462</v>
      </c>
      <c r="D1897" t="s">
        <v>9019</v>
      </c>
      <c r="E1897" t="s">
        <v>9018</v>
      </c>
      <c r="F1897" t="s">
        <v>9020</v>
      </c>
      <c r="G1897">
        <v>0.762140333652496</v>
      </c>
      <c r="H1897">
        <v>0.82899999999999996</v>
      </c>
      <c r="I1897">
        <v>0.28599999999999998</v>
      </c>
      <c r="J1897">
        <v>0.70799999999999996</v>
      </c>
      <c r="K1897" t="str">
        <f t="shared" si="42"/>
        <v>yes</v>
      </c>
      <c r="L1897" t="s">
        <v>7</v>
      </c>
      <c r="M1897">
        <v>0.64571299999999998</v>
      </c>
      <c r="N1897">
        <v>0.64327500000000004</v>
      </c>
    </row>
    <row r="1898" spans="1:14" ht="15" x14ac:dyDescent="0.3">
      <c r="A1898" s="1"/>
      <c r="B1898" t="s">
        <v>8</v>
      </c>
      <c r="C1898" t="s">
        <v>4808</v>
      </c>
      <c r="D1898" t="s">
        <v>9767</v>
      </c>
      <c r="E1898" t="s">
        <v>4808</v>
      </c>
      <c r="F1898" t="s">
        <v>9768</v>
      </c>
      <c r="G1898">
        <v>0.26439240574836698</v>
      </c>
      <c r="H1898">
        <v>0.82899999999999996</v>
      </c>
      <c r="I1898">
        <v>0.57099999999999995</v>
      </c>
      <c r="J1898">
        <v>0.77800000000000002</v>
      </c>
      <c r="K1898" t="str">
        <f t="shared" si="42"/>
        <v>yes</v>
      </c>
      <c r="L1898" t="s">
        <v>7</v>
      </c>
      <c r="M1898">
        <v>0.69370500000000002</v>
      </c>
      <c r="N1898">
        <v>0.69996199999999997</v>
      </c>
    </row>
    <row r="1899" spans="1:14" ht="15" x14ac:dyDescent="0.3">
      <c r="A1899" s="1"/>
      <c r="B1899" t="s">
        <v>8</v>
      </c>
      <c r="C1899" t="s">
        <v>104</v>
      </c>
      <c r="D1899" t="s">
        <v>5236</v>
      </c>
      <c r="E1899" t="s">
        <v>5235</v>
      </c>
      <c r="F1899" t="s">
        <v>5237</v>
      </c>
      <c r="G1899">
        <v>0.90102416276931796</v>
      </c>
      <c r="H1899">
        <v>0.82799999999999996</v>
      </c>
      <c r="I1899">
        <v>0</v>
      </c>
      <c r="J1899">
        <v>0.86699999999999999</v>
      </c>
      <c r="K1899" t="str">
        <f t="shared" si="42"/>
        <v>yes</v>
      </c>
      <c r="L1899" t="s">
        <v>7</v>
      </c>
      <c r="M1899">
        <v>0.89722299999999999</v>
      </c>
      <c r="N1899">
        <v>0.88441099999999995</v>
      </c>
    </row>
    <row r="1900" spans="1:14" ht="15" x14ac:dyDescent="0.3">
      <c r="A1900" s="1"/>
      <c r="B1900" t="s">
        <v>8</v>
      </c>
      <c r="C1900" t="s">
        <v>104</v>
      </c>
      <c r="D1900" t="s">
        <v>5236</v>
      </c>
      <c r="E1900" t="s">
        <v>5235</v>
      </c>
      <c r="F1900" t="s">
        <v>5237</v>
      </c>
      <c r="G1900">
        <v>0.68298703432083097</v>
      </c>
      <c r="H1900">
        <v>0.82799999999999996</v>
      </c>
      <c r="I1900">
        <v>0</v>
      </c>
      <c r="J1900">
        <v>0.86699999999999999</v>
      </c>
      <c r="K1900" t="str">
        <f t="shared" si="42"/>
        <v>yes</v>
      </c>
      <c r="L1900" t="s">
        <v>7</v>
      </c>
      <c r="M1900">
        <v>0.89722299999999999</v>
      </c>
      <c r="N1900">
        <v>0.88441099999999995</v>
      </c>
    </row>
    <row r="1901" spans="1:14" ht="15" x14ac:dyDescent="0.3">
      <c r="A1901" s="1"/>
      <c r="B1901" t="s">
        <v>8</v>
      </c>
      <c r="C1901" t="s">
        <v>104</v>
      </c>
      <c r="D1901" t="s">
        <v>5236</v>
      </c>
      <c r="E1901" t="s">
        <v>5235</v>
      </c>
      <c r="F1901" t="s">
        <v>5237</v>
      </c>
      <c r="G1901">
        <v>0.71172362565994296</v>
      </c>
      <c r="H1901">
        <v>0.82799999999999996</v>
      </c>
      <c r="I1901">
        <v>0</v>
      </c>
      <c r="J1901">
        <v>0.86699999999999999</v>
      </c>
      <c r="K1901" t="str">
        <f t="shared" si="42"/>
        <v>yes</v>
      </c>
      <c r="L1901" t="s">
        <v>7</v>
      </c>
      <c r="M1901">
        <v>0.89722299999999999</v>
      </c>
      <c r="N1901">
        <v>0.88441099999999995</v>
      </c>
    </row>
    <row r="1902" spans="1:14" ht="15" x14ac:dyDescent="0.3">
      <c r="A1902" s="1"/>
      <c r="B1902" t="s">
        <v>8</v>
      </c>
      <c r="C1902" t="s">
        <v>1709</v>
      </c>
      <c r="D1902" t="s">
        <v>6281</v>
      </c>
      <c r="E1902" t="s">
        <v>1711</v>
      </c>
      <c r="F1902" t="s">
        <v>6282</v>
      </c>
      <c r="G1902">
        <v>0.24695430696010601</v>
      </c>
      <c r="H1902">
        <v>0.82699999999999996</v>
      </c>
      <c r="I1902">
        <v>0.4</v>
      </c>
      <c r="J1902">
        <v>0.85899999999999999</v>
      </c>
      <c r="K1902" t="str">
        <f t="shared" si="42"/>
        <v>yes</v>
      </c>
      <c r="L1902" t="s">
        <v>7</v>
      </c>
      <c r="M1902">
        <v>0.85050099999999995</v>
      </c>
      <c r="N1902">
        <v>0.84621000000000002</v>
      </c>
    </row>
    <row r="1903" spans="1:14" ht="15" x14ac:dyDescent="0.3">
      <c r="A1903" s="1"/>
      <c r="B1903" t="s">
        <v>8</v>
      </c>
      <c r="C1903" t="s">
        <v>4738</v>
      </c>
      <c r="D1903" t="s">
        <v>9594</v>
      </c>
      <c r="E1903" t="s">
        <v>9596</v>
      </c>
      <c r="F1903" t="s">
        <v>9596</v>
      </c>
      <c r="G1903">
        <v>0.33157137036323497</v>
      </c>
      <c r="H1903">
        <v>0.82699999999999996</v>
      </c>
      <c r="I1903">
        <v>0.75</v>
      </c>
      <c r="J1903">
        <v>1</v>
      </c>
      <c r="K1903" t="str">
        <f t="shared" si="42"/>
        <v>yes</v>
      </c>
      <c r="L1903" t="s">
        <v>7</v>
      </c>
      <c r="M1903">
        <v>0.84664399999999995</v>
      </c>
      <c r="N1903">
        <v>0.86978800000000001</v>
      </c>
    </row>
    <row r="1904" spans="1:14" ht="15" x14ac:dyDescent="0.3">
      <c r="A1904" s="1"/>
      <c r="B1904" t="s">
        <v>8</v>
      </c>
      <c r="C1904" t="s">
        <v>4879</v>
      </c>
      <c r="D1904" t="s">
        <v>9877</v>
      </c>
      <c r="E1904" t="s">
        <v>9901</v>
      </c>
      <c r="F1904" t="s">
        <v>9878</v>
      </c>
      <c r="G1904">
        <v>0.84587252140045199</v>
      </c>
      <c r="H1904">
        <v>0.82699999999999996</v>
      </c>
      <c r="I1904">
        <v>0</v>
      </c>
      <c r="J1904">
        <v>0.90900000000000003</v>
      </c>
      <c r="K1904" t="str">
        <f t="shared" si="42"/>
        <v>yes</v>
      </c>
      <c r="L1904" t="s">
        <v>7</v>
      </c>
      <c r="M1904">
        <v>0.85722200000000004</v>
      </c>
      <c r="N1904">
        <v>0.84840099999999996</v>
      </c>
    </row>
    <row r="1905" spans="1:14" ht="15" x14ac:dyDescent="0.3">
      <c r="A1905" s="1"/>
      <c r="B1905" t="s">
        <v>8</v>
      </c>
      <c r="C1905" t="s">
        <v>3268</v>
      </c>
      <c r="D1905" t="s">
        <v>6858</v>
      </c>
      <c r="E1905" t="s">
        <v>3268</v>
      </c>
      <c r="F1905" t="s">
        <v>3268</v>
      </c>
      <c r="G1905">
        <v>0.960260510444641</v>
      </c>
      <c r="H1905">
        <v>0.82399999999999995</v>
      </c>
      <c r="I1905">
        <v>0.4</v>
      </c>
      <c r="J1905">
        <v>1</v>
      </c>
      <c r="K1905" t="str">
        <f t="shared" si="42"/>
        <v>yes</v>
      </c>
      <c r="L1905" t="s">
        <v>7</v>
      </c>
      <c r="M1905">
        <v>0.91242699999999999</v>
      </c>
      <c r="N1905">
        <v>0.92140299999999997</v>
      </c>
    </row>
    <row r="1906" spans="1:14" ht="15" x14ac:dyDescent="0.3">
      <c r="A1906" s="1"/>
      <c r="B1906" t="s">
        <v>8</v>
      </c>
      <c r="C1906" t="s">
        <v>3288</v>
      </c>
      <c r="D1906" t="s">
        <v>6898</v>
      </c>
      <c r="E1906" t="s">
        <v>3288</v>
      </c>
      <c r="F1906" t="s">
        <v>6899</v>
      </c>
      <c r="G1906">
        <v>0.47380086779594399</v>
      </c>
      <c r="H1906">
        <v>0.82399999999999995</v>
      </c>
      <c r="I1906">
        <v>0.66700000000000004</v>
      </c>
      <c r="J1906">
        <v>0.874</v>
      </c>
      <c r="K1906" t="str">
        <f t="shared" si="42"/>
        <v>yes</v>
      </c>
      <c r="L1906" t="s">
        <v>7</v>
      </c>
      <c r="M1906">
        <v>0.75768500000000005</v>
      </c>
      <c r="N1906">
        <v>0.75843700000000003</v>
      </c>
    </row>
    <row r="1907" spans="1:14" ht="15" x14ac:dyDescent="0.3">
      <c r="A1907" s="1"/>
      <c r="B1907" t="s">
        <v>8</v>
      </c>
      <c r="C1907" t="s">
        <v>4499</v>
      </c>
      <c r="D1907" t="s">
        <v>9091</v>
      </c>
      <c r="E1907" t="s">
        <v>9092</v>
      </c>
      <c r="F1907" t="s">
        <v>9092</v>
      </c>
      <c r="G1907">
        <v>0.93591219186782804</v>
      </c>
      <c r="H1907">
        <v>0.82299999999999995</v>
      </c>
      <c r="I1907">
        <v>0.5</v>
      </c>
      <c r="J1907">
        <v>1</v>
      </c>
      <c r="K1907" t="str">
        <f t="shared" si="42"/>
        <v>yes</v>
      </c>
      <c r="L1907" t="s">
        <v>7</v>
      </c>
      <c r="M1907">
        <v>0.89509499999999997</v>
      </c>
      <c r="N1907">
        <v>0.90410299999999999</v>
      </c>
    </row>
    <row r="1908" spans="1:14" ht="15" x14ac:dyDescent="0.3">
      <c r="A1908" s="1"/>
      <c r="B1908" t="s">
        <v>8</v>
      </c>
      <c r="C1908" t="s">
        <v>4756</v>
      </c>
      <c r="D1908" t="s">
        <v>9659</v>
      </c>
      <c r="E1908" t="s">
        <v>9658</v>
      </c>
      <c r="F1908" t="s">
        <v>9660</v>
      </c>
      <c r="G1908">
        <v>0.44043007493019098</v>
      </c>
      <c r="H1908">
        <v>0.82299999999999995</v>
      </c>
      <c r="I1908">
        <v>0.66700000000000004</v>
      </c>
      <c r="J1908">
        <v>0.75</v>
      </c>
      <c r="K1908" t="str">
        <f t="shared" si="42"/>
        <v>yes</v>
      </c>
      <c r="L1908" t="s">
        <v>7</v>
      </c>
      <c r="M1908">
        <v>0.88893</v>
      </c>
      <c r="N1908">
        <v>0.88636499999999996</v>
      </c>
    </row>
    <row r="1909" spans="1:14" ht="15" x14ac:dyDescent="0.3">
      <c r="A1909" s="1"/>
      <c r="B1909" t="s">
        <v>8</v>
      </c>
      <c r="C1909" t="s">
        <v>5176</v>
      </c>
      <c r="D1909" t="s">
        <v>10453</v>
      </c>
      <c r="E1909" t="s">
        <v>10451</v>
      </c>
      <c r="F1909" t="s">
        <v>10454</v>
      </c>
      <c r="G1909">
        <v>0.37944170832634</v>
      </c>
      <c r="H1909">
        <v>0.82299999999999995</v>
      </c>
      <c r="I1909">
        <v>0.4</v>
      </c>
      <c r="J1909">
        <v>0.68300000000000005</v>
      </c>
      <c r="K1909" t="str">
        <f t="shared" si="42"/>
        <v>yes</v>
      </c>
      <c r="L1909" t="s">
        <v>7</v>
      </c>
      <c r="M1909">
        <v>0.72441100000000003</v>
      </c>
      <c r="N1909">
        <v>0.74889600000000001</v>
      </c>
    </row>
    <row r="1910" spans="1:14" ht="15" x14ac:dyDescent="0.3">
      <c r="A1910" s="1"/>
      <c r="B1910" t="s">
        <v>8</v>
      </c>
      <c r="C1910" t="s">
        <v>1326</v>
      </c>
      <c r="D1910" t="s">
        <v>6038</v>
      </c>
      <c r="E1910" t="s">
        <v>1326</v>
      </c>
      <c r="F1910" t="s">
        <v>1326</v>
      </c>
      <c r="G1910">
        <v>0.18395844101905801</v>
      </c>
      <c r="H1910">
        <v>0.82199999999999995</v>
      </c>
      <c r="I1910">
        <v>0</v>
      </c>
      <c r="J1910">
        <v>1</v>
      </c>
      <c r="K1910" t="str">
        <f t="shared" si="42"/>
        <v>yes</v>
      </c>
      <c r="L1910" t="s">
        <v>7</v>
      </c>
      <c r="M1910">
        <v>0.72426199999999996</v>
      </c>
      <c r="N1910">
        <v>0.73150300000000001</v>
      </c>
    </row>
    <row r="1911" spans="1:14" ht="15" x14ac:dyDescent="0.3">
      <c r="A1911" s="1"/>
      <c r="B1911" t="s">
        <v>8</v>
      </c>
      <c r="C1911" t="s">
        <v>3659</v>
      </c>
      <c r="D1911" t="s">
        <v>7584</v>
      </c>
      <c r="E1911" t="s">
        <v>7585</v>
      </c>
      <c r="F1911" t="s">
        <v>7584</v>
      </c>
      <c r="G1911">
        <v>0.87568640708923295</v>
      </c>
      <c r="H1911">
        <v>0.82199999999999995</v>
      </c>
      <c r="I1911">
        <v>0</v>
      </c>
      <c r="J1911">
        <v>0.89200000000000002</v>
      </c>
      <c r="K1911" t="str">
        <f t="shared" si="42"/>
        <v>yes</v>
      </c>
      <c r="L1911" t="s">
        <v>7</v>
      </c>
      <c r="M1911">
        <v>0.67730599999999996</v>
      </c>
      <c r="N1911">
        <v>0.67601599999999995</v>
      </c>
    </row>
    <row r="1912" spans="1:14" ht="15" x14ac:dyDescent="0.3">
      <c r="A1912" s="1"/>
      <c r="B1912" t="s">
        <v>8</v>
      </c>
      <c r="C1912" t="s">
        <v>1533</v>
      </c>
      <c r="D1912" t="s">
        <v>1537</v>
      </c>
      <c r="E1912" t="s">
        <v>1536</v>
      </c>
      <c r="F1912" t="s">
        <v>1538</v>
      </c>
      <c r="G1912">
        <v>0.69501090049743697</v>
      </c>
      <c r="H1912">
        <v>0.82099999999999995</v>
      </c>
      <c r="I1912">
        <v>0.66700000000000004</v>
      </c>
      <c r="J1912">
        <v>0.83599999999999997</v>
      </c>
      <c r="K1912" t="str">
        <f t="shared" si="42"/>
        <v>yes</v>
      </c>
      <c r="L1912" t="s">
        <v>7</v>
      </c>
      <c r="M1912">
        <v>0.86190800000000001</v>
      </c>
      <c r="N1912">
        <v>0.85848000000000002</v>
      </c>
    </row>
    <row r="1913" spans="1:14" ht="15" x14ac:dyDescent="0.3">
      <c r="A1913" s="1"/>
      <c r="B1913" t="s">
        <v>8</v>
      </c>
      <c r="C1913" t="s">
        <v>4894</v>
      </c>
      <c r="D1913" t="s">
        <v>9924</v>
      </c>
      <c r="E1913" t="s">
        <v>9925</v>
      </c>
      <c r="F1913" t="s">
        <v>9926</v>
      </c>
      <c r="G1913">
        <v>0.48732569813728299</v>
      </c>
      <c r="H1913">
        <v>0.82099999999999995</v>
      </c>
      <c r="I1913">
        <v>0.8</v>
      </c>
      <c r="J1913">
        <v>0.92700000000000005</v>
      </c>
      <c r="K1913" t="str">
        <f t="shared" si="42"/>
        <v>yes</v>
      </c>
      <c r="L1913" t="s">
        <v>7</v>
      </c>
      <c r="M1913">
        <v>0.84197900000000003</v>
      </c>
      <c r="N1913">
        <v>0.84442300000000003</v>
      </c>
    </row>
    <row r="1914" spans="1:14" ht="15" x14ac:dyDescent="0.3">
      <c r="A1914" s="1"/>
      <c r="B1914" t="s">
        <v>8</v>
      </c>
      <c r="C1914" t="s">
        <v>3291</v>
      </c>
      <c r="D1914" t="s">
        <v>6901</v>
      </c>
      <c r="E1914" t="s">
        <v>3291</v>
      </c>
      <c r="F1914" t="s">
        <v>6902</v>
      </c>
      <c r="G1914">
        <v>0.61335849761962902</v>
      </c>
      <c r="H1914">
        <v>0.82</v>
      </c>
      <c r="I1914">
        <v>0.66700000000000004</v>
      </c>
      <c r="J1914">
        <v>0.874</v>
      </c>
      <c r="K1914" t="str">
        <f t="shared" si="42"/>
        <v>yes</v>
      </c>
      <c r="L1914" t="s">
        <v>7</v>
      </c>
      <c r="M1914">
        <v>0.77240799999999998</v>
      </c>
      <c r="N1914">
        <v>0.77400899999999995</v>
      </c>
    </row>
    <row r="1915" spans="1:14" ht="15" x14ac:dyDescent="0.3">
      <c r="A1915" s="1"/>
      <c r="B1915" t="s">
        <v>8</v>
      </c>
      <c r="C1915" t="s">
        <v>3324</v>
      </c>
      <c r="D1915" t="s">
        <v>6962</v>
      </c>
      <c r="E1915" t="s">
        <v>6963</v>
      </c>
      <c r="F1915" t="s">
        <v>6964</v>
      </c>
      <c r="G1915">
        <v>0.204046100378036</v>
      </c>
      <c r="H1915">
        <v>0.81899999999999995</v>
      </c>
      <c r="I1915">
        <v>0.63600000000000001</v>
      </c>
      <c r="J1915">
        <v>0.77</v>
      </c>
      <c r="K1915" t="str">
        <f t="shared" si="42"/>
        <v>yes</v>
      </c>
      <c r="L1915" t="s">
        <v>7</v>
      </c>
      <c r="M1915">
        <v>0.90769900000000003</v>
      </c>
      <c r="N1915">
        <v>0.90161199999999997</v>
      </c>
    </row>
    <row r="1916" spans="1:14" ht="15" x14ac:dyDescent="0.3">
      <c r="A1916" s="1"/>
      <c r="B1916" t="s">
        <v>8</v>
      </c>
      <c r="C1916" t="s">
        <v>4551</v>
      </c>
      <c r="D1916" t="s">
        <v>9209</v>
      </c>
      <c r="E1916" t="s">
        <v>9216</v>
      </c>
      <c r="F1916" t="s">
        <v>9210</v>
      </c>
      <c r="G1916">
        <v>0.497609883546829</v>
      </c>
      <c r="H1916">
        <v>0.81799999999999995</v>
      </c>
      <c r="I1916">
        <v>0.6</v>
      </c>
      <c r="J1916">
        <v>0.99</v>
      </c>
      <c r="K1916" t="str">
        <f t="shared" si="42"/>
        <v>yes</v>
      </c>
      <c r="L1916" t="s">
        <v>7</v>
      </c>
      <c r="M1916">
        <v>0.86470199999999997</v>
      </c>
      <c r="N1916">
        <v>0.842306</v>
      </c>
    </row>
    <row r="1917" spans="1:14" ht="15" x14ac:dyDescent="0.3">
      <c r="A1917" s="1"/>
      <c r="B1917" t="s">
        <v>8</v>
      </c>
      <c r="C1917" t="s">
        <v>3250</v>
      </c>
      <c r="D1917" t="s">
        <v>6826</v>
      </c>
      <c r="E1917" t="s">
        <v>6824</v>
      </c>
      <c r="F1917" t="s">
        <v>6827</v>
      </c>
      <c r="G1917">
        <v>0.121843606233597</v>
      </c>
      <c r="H1917">
        <v>0.81499999999999995</v>
      </c>
      <c r="I1917">
        <v>0.66700000000000004</v>
      </c>
      <c r="J1917">
        <v>0.94199999999999995</v>
      </c>
      <c r="K1917" t="str">
        <f t="shared" si="42"/>
        <v>yes</v>
      </c>
      <c r="L1917" t="s">
        <v>7</v>
      </c>
      <c r="M1917">
        <v>0.85866600000000004</v>
      </c>
      <c r="N1917">
        <v>0.85573399999999999</v>
      </c>
    </row>
    <row r="1918" spans="1:14" ht="15" x14ac:dyDescent="0.3">
      <c r="A1918" s="1"/>
      <c r="B1918" t="s">
        <v>8</v>
      </c>
      <c r="C1918" t="s">
        <v>4616</v>
      </c>
      <c r="D1918" t="s">
        <v>9319</v>
      </c>
      <c r="E1918" t="s">
        <v>9320</v>
      </c>
      <c r="F1918" t="s">
        <v>9321</v>
      </c>
      <c r="G1918">
        <v>0.215459525585175</v>
      </c>
      <c r="H1918">
        <v>0.81499999999999995</v>
      </c>
      <c r="I1918">
        <v>0.4</v>
      </c>
      <c r="J1918">
        <v>0.47</v>
      </c>
      <c r="K1918" t="str">
        <f t="shared" si="42"/>
        <v>yes</v>
      </c>
      <c r="L1918" t="s">
        <v>7</v>
      </c>
      <c r="M1918">
        <v>0.87328099999999997</v>
      </c>
      <c r="N1918">
        <v>0.85924299999999998</v>
      </c>
    </row>
    <row r="1919" spans="1:14" ht="15" x14ac:dyDescent="0.3">
      <c r="A1919" s="1"/>
      <c r="B1919" t="s">
        <v>8</v>
      </c>
      <c r="C1919" t="s">
        <v>3687</v>
      </c>
      <c r="D1919" t="s">
        <v>7637</v>
      </c>
      <c r="E1919" t="s">
        <v>7638</v>
      </c>
      <c r="F1919" t="s">
        <v>7639</v>
      </c>
      <c r="G1919">
        <v>0.98903363943099998</v>
      </c>
      <c r="H1919">
        <v>0.81100000000000005</v>
      </c>
      <c r="I1919">
        <v>0</v>
      </c>
      <c r="J1919">
        <v>0.68300000000000005</v>
      </c>
      <c r="K1919" t="str">
        <f t="shared" si="42"/>
        <v>yes</v>
      </c>
      <c r="L1919" t="s">
        <v>7</v>
      </c>
      <c r="M1919">
        <v>0.89932800000000002</v>
      </c>
      <c r="N1919">
        <v>0.90356400000000003</v>
      </c>
    </row>
    <row r="1920" spans="1:14" ht="15" x14ac:dyDescent="0.3">
      <c r="A1920" s="1"/>
      <c r="B1920" t="s">
        <v>8</v>
      </c>
      <c r="C1920" t="s">
        <v>5078</v>
      </c>
      <c r="D1920" t="s">
        <v>10278</v>
      </c>
      <c r="E1920" t="s">
        <v>10279</v>
      </c>
      <c r="F1920" t="s">
        <v>10279</v>
      </c>
      <c r="G1920">
        <v>0.80889689922332797</v>
      </c>
      <c r="H1920">
        <v>0.81</v>
      </c>
      <c r="I1920">
        <v>0.28599999999999998</v>
      </c>
      <c r="J1920">
        <v>1</v>
      </c>
      <c r="K1920" t="str">
        <f t="shared" si="42"/>
        <v>yes</v>
      </c>
      <c r="L1920" t="s">
        <v>7</v>
      </c>
      <c r="M1920">
        <v>0.86077700000000001</v>
      </c>
      <c r="N1920">
        <v>0.861267</v>
      </c>
    </row>
    <row r="1921" spans="1:14" ht="15" x14ac:dyDescent="0.3">
      <c r="A1921" s="1"/>
      <c r="B1921" t="s">
        <v>8</v>
      </c>
      <c r="C1921" t="s">
        <v>4187</v>
      </c>
      <c r="D1921" t="s">
        <v>8558</v>
      </c>
      <c r="E1921" t="s">
        <v>8559</v>
      </c>
      <c r="F1921" t="s">
        <v>8560</v>
      </c>
      <c r="G1921">
        <v>0.94580543041229304</v>
      </c>
      <c r="H1921">
        <v>0.80900000000000005</v>
      </c>
      <c r="I1921">
        <v>0</v>
      </c>
      <c r="J1921">
        <v>0.84199999999999997</v>
      </c>
      <c r="K1921" t="str">
        <f t="shared" si="42"/>
        <v>yes</v>
      </c>
      <c r="L1921" t="s">
        <v>7</v>
      </c>
      <c r="M1921">
        <v>0.81970600000000005</v>
      </c>
      <c r="N1921">
        <v>0.79898999999999998</v>
      </c>
    </row>
    <row r="1922" spans="1:14" ht="15" x14ac:dyDescent="0.3">
      <c r="A1922" s="1"/>
      <c r="B1922" t="s">
        <v>8</v>
      </c>
      <c r="C1922" t="s">
        <v>4789</v>
      </c>
      <c r="D1922" t="s">
        <v>9722</v>
      </c>
      <c r="E1922" t="s">
        <v>9720</v>
      </c>
      <c r="F1922" t="s">
        <v>9723</v>
      </c>
      <c r="G1922">
        <v>0.38845586776733398</v>
      </c>
      <c r="H1922">
        <v>0.80800000000000005</v>
      </c>
      <c r="I1922">
        <v>0.75</v>
      </c>
      <c r="J1922">
        <v>0.77700000000000002</v>
      </c>
      <c r="K1922" t="str">
        <f t="shared" si="42"/>
        <v>yes</v>
      </c>
      <c r="L1922" t="s">
        <v>7</v>
      </c>
      <c r="M1922">
        <v>0.91255900000000001</v>
      </c>
      <c r="N1922">
        <v>0.91207300000000002</v>
      </c>
    </row>
    <row r="1923" spans="1:14" ht="15" x14ac:dyDescent="0.3">
      <c r="A1923" s="1"/>
      <c r="B1923" t="s">
        <v>8</v>
      </c>
      <c r="C1923" t="s">
        <v>1202</v>
      </c>
      <c r="D1923" t="s">
        <v>5931</v>
      </c>
      <c r="E1923" t="s">
        <v>5929</v>
      </c>
      <c r="F1923" t="s">
        <v>5932</v>
      </c>
      <c r="G1923">
        <v>0.22676448523998299</v>
      </c>
      <c r="H1923">
        <v>0.80700000000000005</v>
      </c>
      <c r="I1923">
        <v>0</v>
      </c>
      <c r="J1923">
        <v>0.16900000000000001</v>
      </c>
      <c r="K1923" t="str">
        <f t="shared" ref="K1923:K1986" si="43">IF(H1923&gt;0.64,"yes",IF(H1923&gt;=0.45,"partially","no"))</f>
        <v>yes</v>
      </c>
      <c r="L1923" t="s">
        <v>7</v>
      </c>
      <c r="M1923">
        <v>0.72308399999999995</v>
      </c>
      <c r="N1923">
        <v>0.72946800000000001</v>
      </c>
    </row>
    <row r="1924" spans="1:14" ht="15" x14ac:dyDescent="0.3">
      <c r="A1924" s="1"/>
      <c r="B1924" t="s">
        <v>8</v>
      </c>
      <c r="C1924" t="s">
        <v>3636</v>
      </c>
      <c r="D1924" t="s">
        <v>7549</v>
      </c>
      <c r="E1924" t="s">
        <v>7550</v>
      </c>
      <c r="F1924" t="s">
        <v>7549</v>
      </c>
      <c r="G1924">
        <v>0.99496310949325595</v>
      </c>
      <c r="H1924">
        <v>0.80600000000000005</v>
      </c>
      <c r="I1924">
        <v>0</v>
      </c>
      <c r="J1924">
        <v>0.78600000000000003</v>
      </c>
      <c r="K1924" t="str">
        <f t="shared" si="43"/>
        <v>yes</v>
      </c>
      <c r="L1924" t="s">
        <v>7</v>
      </c>
      <c r="M1924">
        <v>0.70491700000000002</v>
      </c>
      <c r="N1924">
        <v>0.71245800000000004</v>
      </c>
    </row>
    <row r="1925" spans="1:14" ht="15" x14ac:dyDescent="0.3">
      <c r="A1925" s="1"/>
      <c r="B1925" t="s">
        <v>8</v>
      </c>
      <c r="C1925" t="s">
        <v>4647</v>
      </c>
      <c r="D1925" t="s">
        <v>9415</v>
      </c>
      <c r="E1925" t="s">
        <v>9416</v>
      </c>
      <c r="F1925" t="s">
        <v>9417</v>
      </c>
      <c r="G1925">
        <v>0.57128649950027499</v>
      </c>
      <c r="H1925">
        <v>0.80500000000000005</v>
      </c>
      <c r="I1925">
        <v>0.2</v>
      </c>
      <c r="J1925">
        <v>1</v>
      </c>
      <c r="K1925" t="str">
        <f t="shared" si="43"/>
        <v>yes</v>
      </c>
      <c r="L1925" t="s">
        <v>7</v>
      </c>
      <c r="M1925">
        <v>0.789377</v>
      </c>
      <c r="N1925">
        <v>0.78388000000000002</v>
      </c>
    </row>
    <row r="1926" spans="1:14" ht="15" x14ac:dyDescent="0.3">
      <c r="A1926" s="1"/>
      <c r="B1926" t="s">
        <v>8</v>
      </c>
      <c r="C1926" t="s">
        <v>3434</v>
      </c>
      <c r="D1926" t="s">
        <v>7219</v>
      </c>
      <c r="E1926" t="s">
        <v>7220</v>
      </c>
      <c r="F1926" t="s">
        <v>7220</v>
      </c>
      <c r="G1926">
        <v>0.35661655664443997</v>
      </c>
      <c r="H1926">
        <v>0.80300000000000005</v>
      </c>
      <c r="I1926">
        <v>0</v>
      </c>
      <c r="J1926">
        <v>1</v>
      </c>
      <c r="K1926" t="str">
        <f t="shared" si="43"/>
        <v>yes</v>
      </c>
      <c r="L1926" t="s">
        <v>7</v>
      </c>
      <c r="M1926">
        <v>0.77456899999999995</v>
      </c>
      <c r="N1926">
        <v>0.77288699999999999</v>
      </c>
    </row>
    <row r="1927" spans="1:14" ht="15" x14ac:dyDescent="0.3">
      <c r="A1927" s="1"/>
      <c r="B1927" t="s">
        <v>8</v>
      </c>
      <c r="C1927" t="s">
        <v>3973</v>
      </c>
      <c r="D1927" t="s">
        <v>8168</v>
      </c>
      <c r="E1927" t="s">
        <v>8173</v>
      </c>
      <c r="F1927" t="s">
        <v>8169</v>
      </c>
      <c r="G1927">
        <v>0.22072334587574</v>
      </c>
      <c r="H1927">
        <v>0.80300000000000005</v>
      </c>
      <c r="I1927">
        <v>0.42899999999999999</v>
      </c>
      <c r="J1927">
        <v>0.96699999999999997</v>
      </c>
      <c r="K1927" t="str">
        <f t="shared" si="43"/>
        <v>yes</v>
      </c>
      <c r="L1927" t="s">
        <v>7</v>
      </c>
      <c r="M1927">
        <v>0.88603100000000001</v>
      </c>
      <c r="N1927">
        <v>0.87974200000000002</v>
      </c>
    </row>
    <row r="1928" spans="1:14" ht="15" x14ac:dyDescent="0.3">
      <c r="A1928" s="1"/>
      <c r="B1928" t="s">
        <v>8</v>
      </c>
      <c r="C1928" t="s">
        <v>466</v>
      </c>
      <c r="D1928" t="s">
        <v>442</v>
      </c>
      <c r="E1928" t="s">
        <v>5499</v>
      </c>
      <c r="F1928" t="s">
        <v>443</v>
      </c>
      <c r="G1928">
        <v>0.47955983877182001</v>
      </c>
      <c r="H1928">
        <v>0.8</v>
      </c>
      <c r="I1928">
        <v>0.4</v>
      </c>
      <c r="J1928">
        <v>0.85899999999999999</v>
      </c>
      <c r="K1928" t="str">
        <f t="shared" si="43"/>
        <v>yes</v>
      </c>
      <c r="L1928" t="s">
        <v>7</v>
      </c>
      <c r="M1928">
        <v>0.801037</v>
      </c>
      <c r="N1928">
        <v>0.796489</v>
      </c>
    </row>
    <row r="1929" spans="1:14" ht="15" x14ac:dyDescent="0.3">
      <c r="A1929" s="1"/>
      <c r="B1929" t="s">
        <v>8</v>
      </c>
      <c r="C1929" t="s">
        <v>209</v>
      </c>
      <c r="D1929" t="s">
        <v>5318</v>
      </c>
      <c r="E1929" t="s">
        <v>209</v>
      </c>
      <c r="F1929" t="s">
        <v>209</v>
      </c>
      <c r="G1929">
        <v>0.55930340290069602</v>
      </c>
      <c r="H1929">
        <v>0.79800000000000004</v>
      </c>
      <c r="I1929">
        <v>0</v>
      </c>
      <c r="J1929">
        <v>1</v>
      </c>
      <c r="K1929" t="str">
        <f t="shared" si="43"/>
        <v>yes</v>
      </c>
      <c r="L1929" t="s">
        <v>7</v>
      </c>
      <c r="M1929">
        <v>0.76132</v>
      </c>
      <c r="N1929">
        <v>0.76634100000000005</v>
      </c>
    </row>
    <row r="1930" spans="1:14" ht="15" x14ac:dyDescent="0.3">
      <c r="A1930" s="1"/>
      <c r="B1930" t="s">
        <v>8</v>
      </c>
      <c r="C1930" t="s">
        <v>3740</v>
      </c>
      <c r="D1930" t="s">
        <v>7725</v>
      </c>
      <c r="E1930" t="s">
        <v>7726</v>
      </c>
      <c r="F1930" t="s">
        <v>7726</v>
      </c>
      <c r="G1930">
        <v>0.952778160572052</v>
      </c>
      <c r="H1930">
        <v>0.79800000000000004</v>
      </c>
      <c r="I1930">
        <v>0.28599999999999998</v>
      </c>
      <c r="J1930">
        <v>1</v>
      </c>
      <c r="K1930" t="str">
        <f t="shared" si="43"/>
        <v>yes</v>
      </c>
      <c r="L1930" t="s">
        <v>7</v>
      </c>
      <c r="M1930">
        <v>0.72414299999999998</v>
      </c>
      <c r="N1930">
        <v>0.72068399999999999</v>
      </c>
    </row>
    <row r="1931" spans="1:14" ht="15" x14ac:dyDescent="0.3">
      <c r="A1931" s="1"/>
      <c r="B1931" t="s">
        <v>8</v>
      </c>
      <c r="C1931" t="s">
        <v>5167</v>
      </c>
      <c r="D1931" t="s">
        <v>10432</v>
      </c>
      <c r="E1931" t="s">
        <v>10430</v>
      </c>
      <c r="F1931" t="s">
        <v>10433</v>
      </c>
      <c r="G1931">
        <v>0.32498419284820601</v>
      </c>
      <c r="H1931">
        <v>0.79800000000000004</v>
      </c>
      <c r="I1931">
        <v>0.4</v>
      </c>
      <c r="J1931">
        <v>0.91300000000000003</v>
      </c>
      <c r="K1931" t="str">
        <f t="shared" si="43"/>
        <v>yes</v>
      </c>
      <c r="L1931" t="s">
        <v>7</v>
      </c>
      <c r="M1931">
        <v>0.85550899999999996</v>
      </c>
      <c r="N1931">
        <v>0.84661200000000003</v>
      </c>
    </row>
    <row r="1932" spans="1:14" ht="15" x14ac:dyDescent="0.3">
      <c r="A1932" s="1"/>
      <c r="B1932" t="s">
        <v>8</v>
      </c>
      <c r="C1932" t="s">
        <v>1493</v>
      </c>
      <c r="D1932" t="s">
        <v>6127</v>
      </c>
      <c r="E1932" t="s">
        <v>6128</v>
      </c>
      <c r="F1932" t="s">
        <v>6127</v>
      </c>
      <c r="G1932">
        <v>0.94250404834747303</v>
      </c>
      <c r="H1932">
        <v>0.79700000000000004</v>
      </c>
      <c r="I1932">
        <v>0</v>
      </c>
      <c r="J1932">
        <v>0.85299999999999998</v>
      </c>
      <c r="K1932" t="str">
        <f t="shared" si="43"/>
        <v>yes</v>
      </c>
      <c r="L1932" t="s">
        <v>7</v>
      </c>
      <c r="M1932">
        <v>0.627077</v>
      </c>
      <c r="N1932">
        <v>0.63658999999999999</v>
      </c>
    </row>
    <row r="1933" spans="1:14" ht="15" x14ac:dyDescent="0.3">
      <c r="A1933" s="1"/>
      <c r="B1933" t="s">
        <v>8</v>
      </c>
      <c r="C1933" t="s">
        <v>730</v>
      </c>
      <c r="D1933" t="s">
        <v>5690</v>
      </c>
      <c r="E1933" t="s">
        <v>5691</v>
      </c>
      <c r="F1933" t="s">
        <v>5692</v>
      </c>
      <c r="G1933">
        <v>0.41226917505264299</v>
      </c>
      <c r="H1933">
        <v>0.79500000000000004</v>
      </c>
      <c r="I1933">
        <v>0.2</v>
      </c>
      <c r="J1933">
        <v>0.98699999999999999</v>
      </c>
      <c r="K1933" t="str">
        <f t="shared" si="43"/>
        <v>yes</v>
      </c>
      <c r="L1933" t="s">
        <v>7</v>
      </c>
      <c r="M1933">
        <v>0.83701099999999995</v>
      </c>
      <c r="N1933">
        <v>0.83188700000000004</v>
      </c>
    </row>
    <row r="1934" spans="1:14" ht="15" x14ac:dyDescent="0.3">
      <c r="A1934" s="1"/>
      <c r="B1934" t="s">
        <v>8</v>
      </c>
      <c r="C1934" t="s">
        <v>1371</v>
      </c>
      <c r="D1934" t="s">
        <v>6060</v>
      </c>
      <c r="E1934" t="s">
        <v>6059</v>
      </c>
      <c r="F1934" t="s">
        <v>6060</v>
      </c>
      <c r="G1934">
        <v>0.66013628244400002</v>
      </c>
      <c r="H1934">
        <v>0.79400000000000004</v>
      </c>
      <c r="I1934">
        <v>0.71399999999999997</v>
      </c>
      <c r="J1934">
        <v>0.94199999999999995</v>
      </c>
      <c r="K1934" t="str">
        <f t="shared" si="43"/>
        <v>yes</v>
      </c>
      <c r="L1934" t="s">
        <v>7</v>
      </c>
      <c r="M1934">
        <v>0.74198699999999995</v>
      </c>
      <c r="N1934">
        <v>0.75682700000000003</v>
      </c>
    </row>
    <row r="1935" spans="1:14" ht="15" x14ac:dyDescent="0.3">
      <c r="A1935" s="1"/>
      <c r="B1935" t="s">
        <v>8</v>
      </c>
      <c r="C1935" t="s">
        <v>3550</v>
      </c>
      <c r="D1935" t="s">
        <v>7412</v>
      </c>
      <c r="E1935" t="s">
        <v>7410</v>
      </c>
      <c r="F1935" t="s">
        <v>7413</v>
      </c>
      <c r="G1935">
        <v>0.342887163162231</v>
      </c>
      <c r="H1935">
        <v>0.79400000000000004</v>
      </c>
      <c r="I1935">
        <v>0.33300000000000002</v>
      </c>
      <c r="J1935">
        <v>0.97499999999999998</v>
      </c>
      <c r="K1935" t="str">
        <f t="shared" si="43"/>
        <v>yes</v>
      </c>
      <c r="L1935" t="s">
        <v>7</v>
      </c>
      <c r="M1935">
        <v>0.74858100000000005</v>
      </c>
      <c r="N1935">
        <v>0.75294399999999995</v>
      </c>
    </row>
    <row r="1936" spans="1:14" ht="15" x14ac:dyDescent="0.3">
      <c r="A1936" s="1"/>
      <c r="B1936" t="s">
        <v>8</v>
      </c>
      <c r="C1936" t="s">
        <v>3644</v>
      </c>
      <c r="D1936" t="s">
        <v>7561</v>
      </c>
      <c r="E1936" t="s">
        <v>7559</v>
      </c>
      <c r="F1936" t="s">
        <v>7562</v>
      </c>
      <c r="G1936">
        <v>0.29446890950202897</v>
      </c>
      <c r="H1936">
        <v>0.79300000000000004</v>
      </c>
      <c r="I1936">
        <v>0.28599999999999998</v>
      </c>
      <c r="J1936">
        <v>0.80100000000000005</v>
      </c>
      <c r="K1936" t="str">
        <f t="shared" si="43"/>
        <v>yes</v>
      </c>
      <c r="L1936" t="s">
        <v>7</v>
      </c>
      <c r="M1936">
        <v>0.67236600000000002</v>
      </c>
      <c r="N1936">
        <v>0.68220800000000004</v>
      </c>
    </row>
    <row r="1937" spans="1:14" ht="15" x14ac:dyDescent="0.3">
      <c r="A1937" s="1"/>
      <c r="B1937" t="s">
        <v>8</v>
      </c>
      <c r="C1937" t="s">
        <v>428</v>
      </c>
      <c r="D1937" t="s">
        <v>5476</v>
      </c>
      <c r="E1937" t="s">
        <v>5477</v>
      </c>
      <c r="F1937" t="s">
        <v>5478</v>
      </c>
      <c r="G1937">
        <v>0.97473931312561002</v>
      </c>
      <c r="H1937">
        <v>0.79200000000000004</v>
      </c>
      <c r="I1937">
        <v>0.182</v>
      </c>
      <c r="J1937">
        <v>0.95899999999999996</v>
      </c>
      <c r="K1937" t="str">
        <f t="shared" si="43"/>
        <v>yes</v>
      </c>
      <c r="L1937" t="s">
        <v>7</v>
      </c>
      <c r="M1937">
        <v>0.67595000000000005</v>
      </c>
      <c r="N1937">
        <v>0.67177200000000004</v>
      </c>
    </row>
    <row r="1938" spans="1:14" ht="15" x14ac:dyDescent="0.3">
      <c r="A1938" s="1"/>
      <c r="B1938" t="s">
        <v>8</v>
      </c>
      <c r="C1938" t="s">
        <v>428</v>
      </c>
      <c r="D1938" t="s">
        <v>5476</v>
      </c>
      <c r="E1938" t="s">
        <v>5477</v>
      </c>
      <c r="F1938" t="s">
        <v>5478</v>
      </c>
      <c r="G1938">
        <v>0.98917853832244895</v>
      </c>
      <c r="H1938">
        <v>0.79200000000000004</v>
      </c>
      <c r="I1938">
        <v>0.182</v>
      </c>
      <c r="J1938">
        <v>0.95899999999999996</v>
      </c>
      <c r="K1938" t="str">
        <f t="shared" si="43"/>
        <v>yes</v>
      </c>
      <c r="L1938" t="s">
        <v>7</v>
      </c>
      <c r="M1938">
        <v>0.67595000000000005</v>
      </c>
      <c r="N1938">
        <v>0.67177200000000004</v>
      </c>
    </row>
    <row r="1939" spans="1:14" ht="15" x14ac:dyDescent="0.3">
      <c r="A1939" s="1"/>
      <c r="B1939" t="s">
        <v>8</v>
      </c>
      <c r="C1939" t="s">
        <v>3746</v>
      </c>
      <c r="D1939" t="s">
        <v>7734</v>
      </c>
      <c r="E1939" t="s">
        <v>7735</v>
      </c>
      <c r="F1939" t="s">
        <v>7736</v>
      </c>
      <c r="G1939">
        <v>0.35462766885757402</v>
      </c>
      <c r="H1939">
        <v>0.79100000000000004</v>
      </c>
      <c r="I1939">
        <v>0</v>
      </c>
      <c r="J1939">
        <v>0.90300000000000002</v>
      </c>
      <c r="K1939" t="str">
        <f t="shared" si="43"/>
        <v>yes</v>
      </c>
      <c r="L1939" t="s">
        <v>7</v>
      </c>
      <c r="M1939">
        <v>0.79241300000000003</v>
      </c>
      <c r="N1939">
        <v>0.77167399999999997</v>
      </c>
    </row>
    <row r="1940" spans="1:14" ht="15" x14ac:dyDescent="0.3">
      <c r="A1940" s="1"/>
      <c r="B1940" t="s">
        <v>8</v>
      </c>
      <c r="C1940" t="s">
        <v>1557</v>
      </c>
      <c r="D1940" t="s">
        <v>6168</v>
      </c>
      <c r="E1940" t="s">
        <v>1557</v>
      </c>
      <c r="F1940" t="s">
        <v>1557</v>
      </c>
      <c r="G1940">
        <v>0.99407535791397095</v>
      </c>
      <c r="H1940">
        <v>0.79</v>
      </c>
      <c r="I1940">
        <v>0</v>
      </c>
      <c r="J1940">
        <v>1</v>
      </c>
      <c r="K1940" t="str">
        <f t="shared" si="43"/>
        <v>yes</v>
      </c>
      <c r="L1940" t="s">
        <v>7</v>
      </c>
      <c r="M1940">
        <v>0.66037900000000005</v>
      </c>
      <c r="N1940">
        <v>0.65884500000000001</v>
      </c>
    </row>
    <row r="1941" spans="1:14" ht="15" x14ac:dyDescent="0.3">
      <c r="A1941" s="1"/>
      <c r="B1941" t="s">
        <v>8</v>
      </c>
      <c r="C1941" t="s">
        <v>4360</v>
      </c>
      <c r="D1941" t="s">
        <v>8870</v>
      </c>
      <c r="E1941" t="s">
        <v>8870</v>
      </c>
      <c r="F1941" t="s">
        <v>8870</v>
      </c>
      <c r="G1941">
        <v>0.98890125751495395</v>
      </c>
      <c r="H1941">
        <v>0.79</v>
      </c>
      <c r="I1941">
        <v>0</v>
      </c>
      <c r="J1941">
        <v>1</v>
      </c>
      <c r="K1941" t="str">
        <f t="shared" si="43"/>
        <v>yes</v>
      </c>
      <c r="L1941" t="s">
        <v>7</v>
      </c>
      <c r="M1941">
        <v>0.66574</v>
      </c>
      <c r="N1941">
        <v>0.67348699999999995</v>
      </c>
    </row>
    <row r="1942" spans="1:14" ht="15" x14ac:dyDescent="0.3">
      <c r="A1942" s="1"/>
      <c r="B1942" t="s">
        <v>8</v>
      </c>
      <c r="C1942" t="s">
        <v>1717</v>
      </c>
      <c r="D1942" t="s">
        <v>6286</v>
      </c>
      <c r="E1942" t="s">
        <v>6287</v>
      </c>
      <c r="F1942" t="s">
        <v>6288</v>
      </c>
      <c r="G1942">
        <v>0.57696783542633101</v>
      </c>
      <c r="H1942">
        <v>0.78900000000000003</v>
      </c>
      <c r="I1942">
        <v>0.66700000000000004</v>
      </c>
      <c r="J1942">
        <v>0.96799999999999997</v>
      </c>
      <c r="K1942" t="str">
        <f t="shared" si="43"/>
        <v>yes</v>
      </c>
      <c r="L1942" t="s">
        <v>7</v>
      </c>
      <c r="M1942">
        <v>0.94378200000000001</v>
      </c>
      <c r="N1942">
        <v>0.930975</v>
      </c>
    </row>
    <row r="1943" spans="1:14" ht="15" x14ac:dyDescent="0.3">
      <c r="A1943" s="1"/>
      <c r="B1943" t="s">
        <v>8</v>
      </c>
      <c r="C1943" t="s">
        <v>3540</v>
      </c>
      <c r="D1943" t="s">
        <v>7394</v>
      </c>
      <c r="E1943" t="s">
        <v>7395</v>
      </c>
      <c r="F1943" t="s">
        <v>7394</v>
      </c>
      <c r="G1943">
        <v>0.82936954498291005</v>
      </c>
      <c r="H1943">
        <v>0.78900000000000003</v>
      </c>
      <c r="I1943">
        <v>0</v>
      </c>
      <c r="J1943">
        <v>0.624</v>
      </c>
      <c r="K1943" t="str">
        <f t="shared" si="43"/>
        <v>yes</v>
      </c>
      <c r="L1943" t="s">
        <v>7</v>
      </c>
      <c r="M1943">
        <v>0.78835200000000005</v>
      </c>
      <c r="N1943">
        <v>0.790655</v>
      </c>
    </row>
    <row r="1944" spans="1:14" ht="15" x14ac:dyDescent="0.3">
      <c r="A1944" s="1"/>
      <c r="B1944" t="s">
        <v>8</v>
      </c>
      <c r="C1944" t="s">
        <v>1815</v>
      </c>
      <c r="D1944" t="s">
        <v>6341</v>
      </c>
      <c r="E1944" t="s">
        <v>1817</v>
      </c>
      <c r="F1944" t="s">
        <v>1817</v>
      </c>
      <c r="G1944">
        <v>0.50870925188064597</v>
      </c>
      <c r="H1944">
        <v>0.78600000000000003</v>
      </c>
      <c r="I1944">
        <v>0</v>
      </c>
      <c r="J1944">
        <v>1</v>
      </c>
      <c r="K1944" t="str">
        <f t="shared" si="43"/>
        <v>yes</v>
      </c>
      <c r="L1944" t="s">
        <v>7</v>
      </c>
      <c r="M1944">
        <v>0.95294699999999999</v>
      </c>
      <c r="N1944">
        <v>0.95081700000000002</v>
      </c>
    </row>
    <row r="1945" spans="1:14" ht="15" x14ac:dyDescent="0.3">
      <c r="A1945" s="1"/>
      <c r="B1945" t="s">
        <v>8</v>
      </c>
      <c r="C1945" t="s">
        <v>474</v>
      </c>
      <c r="D1945" t="s">
        <v>475</v>
      </c>
      <c r="E1945" t="s">
        <v>476</v>
      </c>
      <c r="F1945" t="s">
        <v>476</v>
      </c>
      <c r="G1945">
        <v>0.96051871776580799</v>
      </c>
      <c r="H1945">
        <v>0.78300000000000003</v>
      </c>
      <c r="I1945">
        <v>0.5</v>
      </c>
      <c r="J1945">
        <v>1</v>
      </c>
      <c r="K1945" t="str">
        <f t="shared" si="43"/>
        <v>yes</v>
      </c>
      <c r="L1945" t="s">
        <v>7</v>
      </c>
      <c r="M1945">
        <v>0.91849700000000001</v>
      </c>
      <c r="N1945">
        <v>0.91870399999999997</v>
      </c>
    </row>
    <row r="1946" spans="1:14" ht="15" x14ac:dyDescent="0.3">
      <c r="A1946" s="1"/>
      <c r="B1946" t="s">
        <v>8</v>
      </c>
      <c r="C1946">
        <v>1773</v>
      </c>
      <c r="D1946" t="s">
        <v>1637</v>
      </c>
      <c r="E1946">
        <v>1773</v>
      </c>
      <c r="F1946" t="s">
        <v>1638</v>
      </c>
      <c r="G1946">
        <v>0.589017033576965</v>
      </c>
      <c r="H1946">
        <v>0.78300000000000003</v>
      </c>
      <c r="I1946">
        <v>0.5</v>
      </c>
      <c r="J1946">
        <v>0.85899999999999999</v>
      </c>
      <c r="K1946" t="str">
        <f t="shared" si="43"/>
        <v>yes</v>
      </c>
      <c r="L1946" t="s">
        <v>7</v>
      </c>
      <c r="M1946">
        <v>0.75322299999999998</v>
      </c>
      <c r="N1946">
        <v>0.77563499999999996</v>
      </c>
    </row>
    <row r="1947" spans="1:14" ht="15" x14ac:dyDescent="0.3">
      <c r="A1947" s="1"/>
      <c r="B1947" t="s">
        <v>8</v>
      </c>
      <c r="C1947" t="s">
        <v>1382</v>
      </c>
      <c r="D1947" t="s">
        <v>7391</v>
      </c>
      <c r="E1947">
        <v>5</v>
      </c>
      <c r="F1947" t="s">
        <v>7392</v>
      </c>
      <c r="G1947">
        <v>0.92239004373550404</v>
      </c>
      <c r="H1947">
        <v>0.78300000000000003</v>
      </c>
      <c r="I1947">
        <v>0.66700000000000004</v>
      </c>
      <c r="J1947">
        <v>0.88400000000000001</v>
      </c>
      <c r="K1947" t="str">
        <f t="shared" si="43"/>
        <v>yes</v>
      </c>
      <c r="L1947" t="s">
        <v>7</v>
      </c>
      <c r="M1947">
        <v>0.79907399999999995</v>
      </c>
      <c r="N1947">
        <v>0.80313000000000001</v>
      </c>
    </row>
    <row r="1948" spans="1:14" ht="15" x14ac:dyDescent="0.3">
      <c r="A1948" s="1"/>
      <c r="B1948" t="s">
        <v>8</v>
      </c>
      <c r="C1948" t="s">
        <v>1913</v>
      </c>
      <c r="D1948" t="s">
        <v>1917</v>
      </c>
      <c r="E1948" t="s">
        <v>6394</v>
      </c>
      <c r="F1948" t="s">
        <v>1918</v>
      </c>
      <c r="G1948">
        <v>0.430035799741745</v>
      </c>
      <c r="H1948">
        <v>0.78200000000000003</v>
      </c>
      <c r="I1948">
        <v>0</v>
      </c>
      <c r="J1948">
        <v>0.88400000000000001</v>
      </c>
      <c r="K1948" t="str">
        <f t="shared" si="43"/>
        <v>yes</v>
      </c>
      <c r="L1948" t="s">
        <v>7</v>
      </c>
      <c r="M1948">
        <v>0.77564100000000002</v>
      </c>
      <c r="N1948">
        <v>0.77821799999999997</v>
      </c>
    </row>
    <row r="1949" spans="1:14" ht="15" x14ac:dyDescent="0.3">
      <c r="A1949" s="1"/>
      <c r="B1949" t="s">
        <v>8</v>
      </c>
      <c r="C1949" t="s">
        <v>3633</v>
      </c>
      <c r="D1949" t="s">
        <v>7537</v>
      </c>
      <c r="E1949" t="s">
        <v>7542</v>
      </c>
      <c r="F1949" t="s">
        <v>7538</v>
      </c>
      <c r="G1949">
        <v>0.68728291988372803</v>
      </c>
      <c r="H1949">
        <v>0.78200000000000003</v>
      </c>
      <c r="I1949">
        <v>0</v>
      </c>
      <c r="J1949">
        <v>0.66200000000000003</v>
      </c>
      <c r="K1949" t="str">
        <f t="shared" si="43"/>
        <v>yes</v>
      </c>
      <c r="L1949" t="s">
        <v>7</v>
      </c>
      <c r="M1949">
        <v>0.72444399999999998</v>
      </c>
      <c r="N1949">
        <v>0.73048000000000002</v>
      </c>
    </row>
    <row r="1950" spans="1:14" ht="15" x14ac:dyDescent="0.3">
      <c r="A1950" s="1"/>
      <c r="B1950" t="s">
        <v>8</v>
      </c>
      <c r="C1950" t="s">
        <v>1101</v>
      </c>
      <c r="D1950" t="s">
        <v>5864</v>
      </c>
      <c r="E1950" t="s">
        <v>1101</v>
      </c>
      <c r="F1950" t="s">
        <v>1101</v>
      </c>
      <c r="G1950">
        <v>0.98891717195510898</v>
      </c>
      <c r="H1950">
        <v>0.78</v>
      </c>
      <c r="I1950">
        <v>0</v>
      </c>
      <c r="J1950">
        <v>1</v>
      </c>
      <c r="K1950" t="str">
        <f t="shared" si="43"/>
        <v>yes</v>
      </c>
      <c r="L1950" t="s">
        <v>7</v>
      </c>
      <c r="M1950">
        <v>0.64988100000000004</v>
      </c>
      <c r="N1950">
        <v>0.64967699999999995</v>
      </c>
    </row>
    <row r="1951" spans="1:14" ht="15" x14ac:dyDescent="0.3">
      <c r="A1951" s="1"/>
      <c r="B1951" t="s">
        <v>8</v>
      </c>
      <c r="C1951" t="s">
        <v>4348</v>
      </c>
      <c r="D1951" t="s">
        <v>8842</v>
      </c>
      <c r="E1951" t="s">
        <v>8843</v>
      </c>
      <c r="F1951" t="s">
        <v>8844</v>
      </c>
      <c r="G1951">
        <v>0.28176581859588601</v>
      </c>
      <c r="H1951">
        <v>0.78</v>
      </c>
      <c r="I1951">
        <v>0.11799999999999999</v>
      </c>
      <c r="J1951">
        <v>0.94799999999999995</v>
      </c>
      <c r="K1951" t="str">
        <f t="shared" si="43"/>
        <v>yes</v>
      </c>
      <c r="L1951" t="s">
        <v>7</v>
      </c>
      <c r="M1951">
        <v>0.664798</v>
      </c>
      <c r="N1951">
        <v>0.661717</v>
      </c>
    </row>
    <row r="1952" spans="1:14" ht="15" x14ac:dyDescent="0.3">
      <c r="A1952" s="1"/>
      <c r="B1952" t="s">
        <v>8</v>
      </c>
      <c r="C1952" t="s">
        <v>296</v>
      </c>
      <c r="D1952" t="s">
        <v>300</v>
      </c>
      <c r="E1952" t="s">
        <v>5382</v>
      </c>
      <c r="F1952" t="s">
        <v>301</v>
      </c>
      <c r="G1952">
        <v>0.31447237730026201</v>
      </c>
      <c r="H1952">
        <v>0.77900000000000003</v>
      </c>
      <c r="I1952">
        <v>0.66700000000000004</v>
      </c>
      <c r="J1952">
        <v>0.77400000000000002</v>
      </c>
      <c r="K1952" t="str">
        <f t="shared" si="43"/>
        <v>yes</v>
      </c>
      <c r="L1952" t="s">
        <v>7</v>
      </c>
      <c r="M1952">
        <v>0.79287799999999997</v>
      </c>
      <c r="N1952">
        <v>0.777057</v>
      </c>
    </row>
    <row r="1953" spans="1:14" ht="15" x14ac:dyDescent="0.3">
      <c r="A1953" s="1"/>
      <c r="B1953" t="s">
        <v>8</v>
      </c>
      <c r="C1953" t="s">
        <v>1756</v>
      </c>
      <c r="D1953" t="s">
        <v>6306</v>
      </c>
      <c r="E1953" t="s">
        <v>1758</v>
      </c>
      <c r="F1953" t="s">
        <v>6307</v>
      </c>
      <c r="G1953">
        <v>0.36874559521675099</v>
      </c>
      <c r="H1953">
        <v>0.77900000000000003</v>
      </c>
      <c r="I1953">
        <v>0.4</v>
      </c>
      <c r="J1953">
        <v>0.80800000000000005</v>
      </c>
      <c r="K1953" t="str">
        <f t="shared" si="43"/>
        <v>yes</v>
      </c>
      <c r="L1953" t="s">
        <v>7</v>
      </c>
      <c r="M1953">
        <v>0.83381899999999998</v>
      </c>
      <c r="N1953">
        <v>0.823847</v>
      </c>
    </row>
    <row r="1954" spans="1:14" ht="15" x14ac:dyDescent="0.3">
      <c r="A1954" s="1"/>
      <c r="B1954" t="s">
        <v>8</v>
      </c>
      <c r="C1954" t="s">
        <v>3386</v>
      </c>
      <c r="D1954" t="s">
        <v>7107</v>
      </c>
      <c r="E1954" t="s">
        <v>7108</v>
      </c>
      <c r="F1954" t="s">
        <v>7109</v>
      </c>
      <c r="G1954">
        <v>0.41115114092826799</v>
      </c>
      <c r="H1954">
        <v>0.77800000000000002</v>
      </c>
      <c r="I1954">
        <v>0.154</v>
      </c>
      <c r="J1954">
        <v>0.96899999999999997</v>
      </c>
      <c r="K1954" t="str">
        <f t="shared" si="43"/>
        <v>yes</v>
      </c>
      <c r="L1954" t="s">
        <v>7</v>
      </c>
      <c r="M1954">
        <v>0.82462800000000003</v>
      </c>
      <c r="N1954">
        <v>0.81540000000000001</v>
      </c>
    </row>
    <row r="1955" spans="1:14" ht="15" x14ac:dyDescent="0.3">
      <c r="A1955" s="1"/>
      <c r="B1955" t="s">
        <v>8</v>
      </c>
      <c r="C1955" t="s">
        <v>4454</v>
      </c>
      <c r="D1955">
        <v>1279</v>
      </c>
      <c r="E1955" t="s">
        <v>9000</v>
      </c>
      <c r="F1955">
        <v>1279</v>
      </c>
      <c r="G1955">
        <v>0.70189958810806297</v>
      </c>
      <c r="H1955">
        <v>0.77800000000000002</v>
      </c>
      <c r="I1955">
        <v>0.5</v>
      </c>
      <c r="J1955">
        <v>0.90400000000000003</v>
      </c>
      <c r="K1955" t="str">
        <f t="shared" si="43"/>
        <v>yes</v>
      </c>
      <c r="L1955" t="s">
        <v>7</v>
      </c>
      <c r="M1955">
        <v>0.79177600000000004</v>
      </c>
      <c r="N1955">
        <v>0.79613100000000003</v>
      </c>
    </row>
    <row r="1956" spans="1:14" ht="15" x14ac:dyDescent="0.3">
      <c r="A1956" s="1"/>
      <c r="B1956" t="s">
        <v>8</v>
      </c>
      <c r="C1956" t="s">
        <v>4765</v>
      </c>
      <c r="D1956" t="s">
        <v>9677</v>
      </c>
      <c r="E1956" t="s">
        <v>9676</v>
      </c>
      <c r="F1956" t="s">
        <v>9678</v>
      </c>
      <c r="G1956">
        <v>0.44721126556396501</v>
      </c>
      <c r="H1956">
        <v>0.77700000000000002</v>
      </c>
      <c r="I1956">
        <v>0.66700000000000004</v>
      </c>
      <c r="J1956">
        <v>0.86299999999999999</v>
      </c>
      <c r="K1956" t="str">
        <f t="shared" si="43"/>
        <v>yes</v>
      </c>
      <c r="L1956" t="s">
        <v>7</v>
      </c>
      <c r="M1956">
        <v>0.76217900000000005</v>
      </c>
      <c r="N1956">
        <v>0.76300199999999996</v>
      </c>
    </row>
    <row r="1957" spans="1:14" ht="15" x14ac:dyDescent="0.3">
      <c r="A1957" s="1"/>
      <c r="B1957" t="s">
        <v>8</v>
      </c>
      <c r="C1957" t="s">
        <v>693</v>
      </c>
      <c r="D1957" t="s">
        <v>5646</v>
      </c>
      <c r="E1957" t="s">
        <v>5647</v>
      </c>
      <c r="F1957" t="s">
        <v>5648</v>
      </c>
      <c r="G1957">
        <v>0.524452984333038</v>
      </c>
      <c r="H1957">
        <v>0.77600000000000002</v>
      </c>
      <c r="I1957">
        <v>0</v>
      </c>
      <c r="J1957">
        <v>0.76300000000000001</v>
      </c>
      <c r="K1957" t="str">
        <f t="shared" si="43"/>
        <v>yes</v>
      </c>
      <c r="L1957" t="s">
        <v>7</v>
      </c>
      <c r="M1957">
        <v>0.74967899999999998</v>
      </c>
      <c r="N1957">
        <v>0.74924599999999997</v>
      </c>
    </row>
    <row r="1958" spans="1:14" ht="15" x14ac:dyDescent="0.3">
      <c r="A1958" s="1"/>
      <c r="B1958" t="s">
        <v>8</v>
      </c>
      <c r="C1958" t="s">
        <v>3406</v>
      </c>
      <c r="D1958" t="s">
        <v>7167</v>
      </c>
      <c r="E1958" t="s">
        <v>7168</v>
      </c>
      <c r="F1958" t="s">
        <v>7169</v>
      </c>
      <c r="G1958">
        <v>0.70184236764907804</v>
      </c>
      <c r="H1958">
        <v>0.77600000000000002</v>
      </c>
      <c r="I1958">
        <v>0</v>
      </c>
      <c r="J1958">
        <v>0.91300000000000003</v>
      </c>
      <c r="K1958" t="str">
        <f t="shared" si="43"/>
        <v>yes</v>
      </c>
      <c r="L1958" t="s">
        <v>7</v>
      </c>
      <c r="M1958">
        <v>0.85038100000000005</v>
      </c>
      <c r="N1958">
        <v>0.83468399999999998</v>
      </c>
    </row>
    <row r="1959" spans="1:14" ht="15" x14ac:dyDescent="0.3">
      <c r="A1959" s="1"/>
      <c r="B1959" t="s">
        <v>8</v>
      </c>
      <c r="C1959" t="s">
        <v>4693</v>
      </c>
      <c r="D1959" t="s">
        <v>9514</v>
      </c>
      <c r="E1959" t="s">
        <v>9512</v>
      </c>
      <c r="F1959" t="s">
        <v>9515</v>
      </c>
      <c r="G1959">
        <v>0.43715789914131198</v>
      </c>
      <c r="H1959">
        <v>0.77600000000000002</v>
      </c>
      <c r="I1959">
        <v>0.54500000000000004</v>
      </c>
      <c r="J1959">
        <v>0.93400000000000005</v>
      </c>
      <c r="K1959" t="str">
        <f t="shared" si="43"/>
        <v>yes</v>
      </c>
      <c r="L1959" t="s">
        <v>7</v>
      </c>
      <c r="M1959">
        <v>0.85135899999999998</v>
      </c>
      <c r="N1959">
        <v>0.84072999999999998</v>
      </c>
    </row>
    <row r="1960" spans="1:14" ht="15" x14ac:dyDescent="0.3">
      <c r="A1960" s="1"/>
      <c r="B1960" t="s">
        <v>8</v>
      </c>
      <c r="C1960" t="s">
        <v>4777</v>
      </c>
      <c r="D1960" t="s">
        <v>9716</v>
      </c>
      <c r="E1960" t="s">
        <v>9702</v>
      </c>
      <c r="F1960" t="s">
        <v>9717</v>
      </c>
      <c r="G1960">
        <v>0.57973474264144897</v>
      </c>
      <c r="H1960">
        <v>0.77600000000000002</v>
      </c>
      <c r="I1960">
        <v>0.66700000000000004</v>
      </c>
      <c r="J1960">
        <v>0.97699999999999998</v>
      </c>
      <c r="K1960" t="str">
        <f t="shared" si="43"/>
        <v>yes</v>
      </c>
      <c r="L1960" t="s">
        <v>7</v>
      </c>
      <c r="M1960">
        <v>0.89641400000000004</v>
      </c>
      <c r="N1960">
        <v>0.89249900000000004</v>
      </c>
    </row>
    <row r="1961" spans="1:14" ht="15" x14ac:dyDescent="0.3">
      <c r="A1961" s="1"/>
      <c r="B1961" t="s">
        <v>8</v>
      </c>
      <c r="C1961" t="s">
        <v>1666</v>
      </c>
      <c r="D1961" t="s">
        <v>6247</v>
      </c>
      <c r="E1961" t="s">
        <v>1668</v>
      </c>
      <c r="F1961" t="s">
        <v>1668</v>
      </c>
      <c r="G1961">
        <v>0.99365627765655495</v>
      </c>
      <c r="H1961">
        <v>0.77400000000000002</v>
      </c>
      <c r="I1961">
        <v>0</v>
      </c>
      <c r="J1961">
        <v>1</v>
      </c>
      <c r="K1961" t="str">
        <f t="shared" si="43"/>
        <v>yes</v>
      </c>
      <c r="L1961" t="s">
        <v>7</v>
      </c>
      <c r="M1961">
        <v>0.65090400000000004</v>
      </c>
      <c r="N1961">
        <v>0.65531799999999996</v>
      </c>
    </row>
    <row r="1962" spans="1:14" ht="15" x14ac:dyDescent="0.3">
      <c r="A1962" s="1"/>
      <c r="B1962" t="s">
        <v>8</v>
      </c>
      <c r="C1962" t="s">
        <v>4390</v>
      </c>
      <c r="D1962" t="s">
        <v>8920</v>
      </c>
      <c r="E1962" t="s">
        <v>4390</v>
      </c>
      <c r="F1962" t="s">
        <v>4390</v>
      </c>
      <c r="G1962">
        <v>0.91003185510635398</v>
      </c>
      <c r="H1962">
        <v>0.77400000000000002</v>
      </c>
      <c r="I1962">
        <v>0</v>
      </c>
      <c r="J1962">
        <v>1</v>
      </c>
      <c r="K1962" t="str">
        <f t="shared" si="43"/>
        <v>yes</v>
      </c>
      <c r="L1962" t="s">
        <v>7</v>
      </c>
      <c r="M1962">
        <v>0.69923299999999999</v>
      </c>
      <c r="N1962">
        <v>0.696577</v>
      </c>
    </row>
    <row r="1963" spans="1:14" ht="15" x14ac:dyDescent="0.3">
      <c r="A1963" s="1"/>
      <c r="B1963" t="s">
        <v>8</v>
      </c>
      <c r="C1963" t="s">
        <v>507</v>
      </c>
      <c r="D1963" t="s">
        <v>5520</v>
      </c>
      <c r="E1963" t="s">
        <v>507</v>
      </c>
      <c r="F1963" t="s">
        <v>509</v>
      </c>
      <c r="G1963">
        <v>0.91328972578048695</v>
      </c>
      <c r="H1963">
        <v>0.77300000000000002</v>
      </c>
      <c r="I1963">
        <v>0</v>
      </c>
      <c r="J1963">
        <v>0.747</v>
      </c>
      <c r="K1963" t="str">
        <f t="shared" si="43"/>
        <v>yes</v>
      </c>
      <c r="L1963" t="s">
        <v>7</v>
      </c>
      <c r="M1963">
        <v>0.74373299999999998</v>
      </c>
      <c r="N1963">
        <v>0.75484200000000001</v>
      </c>
    </row>
    <row r="1964" spans="1:14" ht="15" x14ac:dyDescent="0.3">
      <c r="A1964" s="1"/>
      <c r="B1964" t="s">
        <v>8</v>
      </c>
      <c r="C1964" t="s">
        <v>4384</v>
      </c>
      <c r="D1964" t="s">
        <v>8910</v>
      </c>
      <c r="E1964" t="s">
        <v>8911</v>
      </c>
      <c r="F1964" t="s">
        <v>8912</v>
      </c>
      <c r="G1964">
        <v>0.61027538776397705</v>
      </c>
      <c r="H1964">
        <v>0.77200000000000002</v>
      </c>
      <c r="I1964">
        <v>0.64</v>
      </c>
      <c r="J1964">
        <v>0.96</v>
      </c>
      <c r="K1964" t="str">
        <f t="shared" si="43"/>
        <v>yes</v>
      </c>
      <c r="L1964" t="s">
        <v>7</v>
      </c>
      <c r="M1964">
        <v>0.84690799999999999</v>
      </c>
      <c r="N1964">
        <v>0.83853999999999995</v>
      </c>
    </row>
    <row r="1965" spans="1:14" ht="15" x14ac:dyDescent="0.3">
      <c r="A1965" s="1"/>
      <c r="B1965" t="s">
        <v>8</v>
      </c>
      <c r="C1965" t="s">
        <v>243</v>
      </c>
      <c r="D1965" t="s">
        <v>5348</v>
      </c>
      <c r="E1965" t="s">
        <v>87</v>
      </c>
      <c r="F1965" t="s">
        <v>245</v>
      </c>
      <c r="G1965">
        <v>0.52538961172103904</v>
      </c>
      <c r="H1965">
        <v>0.77100000000000002</v>
      </c>
      <c r="I1965">
        <v>0.66700000000000004</v>
      </c>
      <c r="J1965">
        <v>0.84899999999999998</v>
      </c>
      <c r="K1965" t="str">
        <f t="shared" si="43"/>
        <v>yes</v>
      </c>
      <c r="L1965" t="s">
        <v>7</v>
      </c>
      <c r="M1965">
        <v>0.78521200000000002</v>
      </c>
      <c r="N1965">
        <v>0.78406299999999995</v>
      </c>
    </row>
    <row r="1966" spans="1:14" ht="15" x14ac:dyDescent="0.3">
      <c r="A1966" s="1"/>
      <c r="B1966" t="s">
        <v>8</v>
      </c>
      <c r="C1966" t="s">
        <v>193</v>
      </c>
      <c r="D1966" t="s">
        <v>5302</v>
      </c>
      <c r="E1966" t="s">
        <v>193</v>
      </c>
      <c r="F1966" t="s">
        <v>193</v>
      </c>
      <c r="G1966">
        <v>0.99620676040649403</v>
      </c>
      <c r="H1966">
        <v>0.76400000000000001</v>
      </c>
      <c r="I1966">
        <v>0</v>
      </c>
      <c r="J1966">
        <v>1</v>
      </c>
      <c r="K1966" t="str">
        <f t="shared" si="43"/>
        <v>yes</v>
      </c>
      <c r="L1966" t="s">
        <v>7</v>
      </c>
      <c r="M1966">
        <v>0.617977</v>
      </c>
      <c r="N1966">
        <v>0.61912699999999998</v>
      </c>
    </row>
    <row r="1967" spans="1:14" ht="15" x14ac:dyDescent="0.3">
      <c r="A1967" s="1"/>
      <c r="B1967" t="s">
        <v>8</v>
      </c>
      <c r="C1967" t="s">
        <v>193</v>
      </c>
      <c r="D1967" t="s">
        <v>5302</v>
      </c>
      <c r="E1967" t="s">
        <v>193</v>
      </c>
      <c r="F1967" t="s">
        <v>193</v>
      </c>
      <c r="G1967">
        <v>0.99472630023956299</v>
      </c>
      <c r="H1967">
        <v>0.76400000000000001</v>
      </c>
      <c r="I1967">
        <v>0</v>
      </c>
      <c r="J1967">
        <v>1</v>
      </c>
      <c r="K1967" t="str">
        <f t="shared" si="43"/>
        <v>yes</v>
      </c>
      <c r="L1967" t="s">
        <v>7</v>
      </c>
      <c r="M1967">
        <v>0.617977</v>
      </c>
      <c r="N1967">
        <v>0.61912699999999998</v>
      </c>
    </row>
    <row r="1968" spans="1:14" ht="15" x14ac:dyDescent="0.3">
      <c r="A1968" s="1"/>
      <c r="B1968" t="s">
        <v>8</v>
      </c>
      <c r="C1968" t="s">
        <v>193</v>
      </c>
      <c r="D1968" t="s">
        <v>5302</v>
      </c>
      <c r="E1968" t="s">
        <v>193</v>
      </c>
      <c r="F1968" t="s">
        <v>193</v>
      </c>
      <c r="G1968">
        <v>0.99221843481063798</v>
      </c>
      <c r="H1968">
        <v>0.76400000000000001</v>
      </c>
      <c r="I1968">
        <v>0</v>
      </c>
      <c r="J1968">
        <v>1</v>
      </c>
      <c r="K1968" t="str">
        <f t="shared" si="43"/>
        <v>yes</v>
      </c>
      <c r="L1968" t="s">
        <v>7</v>
      </c>
      <c r="M1968">
        <v>0.617977</v>
      </c>
      <c r="N1968">
        <v>0.61912699999999998</v>
      </c>
    </row>
    <row r="1969" spans="1:14" ht="15" x14ac:dyDescent="0.3">
      <c r="A1969" s="1"/>
      <c r="B1969" t="s">
        <v>8</v>
      </c>
      <c r="C1969" t="s">
        <v>423</v>
      </c>
      <c r="D1969" t="s">
        <v>5474</v>
      </c>
      <c r="E1969" t="s">
        <v>5473</v>
      </c>
      <c r="F1969" t="s">
        <v>5475</v>
      </c>
      <c r="G1969">
        <v>0.62132042646408103</v>
      </c>
      <c r="H1969">
        <v>0.76200000000000001</v>
      </c>
      <c r="I1969">
        <v>0</v>
      </c>
      <c r="J1969">
        <v>0.87</v>
      </c>
      <c r="K1969" t="str">
        <f t="shared" si="43"/>
        <v>yes</v>
      </c>
      <c r="L1969" t="s">
        <v>7</v>
      </c>
      <c r="M1969">
        <v>0.74926099999999995</v>
      </c>
      <c r="N1969">
        <v>0.74859399999999998</v>
      </c>
    </row>
    <row r="1970" spans="1:14" ht="15" x14ac:dyDescent="0.3">
      <c r="A1970" s="1"/>
      <c r="B1970" t="s">
        <v>8</v>
      </c>
      <c r="C1970" t="s">
        <v>3271</v>
      </c>
      <c r="D1970" t="s">
        <v>6864</v>
      </c>
      <c r="E1970" t="s">
        <v>6862</v>
      </c>
      <c r="F1970" t="s">
        <v>6865</v>
      </c>
      <c r="G1970">
        <v>0.47785714268684398</v>
      </c>
      <c r="H1970">
        <v>0.76200000000000001</v>
      </c>
      <c r="I1970">
        <v>0.66700000000000004</v>
      </c>
      <c r="J1970">
        <v>0.81799999999999995</v>
      </c>
      <c r="K1970" t="str">
        <f t="shared" si="43"/>
        <v>yes</v>
      </c>
      <c r="L1970" t="s">
        <v>7</v>
      </c>
      <c r="M1970">
        <v>0.85540899999999997</v>
      </c>
      <c r="N1970">
        <v>0.86765300000000001</v>
      </c>
    </row>
    <row r="1971" spans="1:14" ht="15" x14ac:dyDescent="0.3">
      <c r="A1971" s="1"/>
      <c r="B1971" t="s">
        <v>8</v>
      </c>
      <c r="C1971" t="s">
        <v>4044</v>
      </c>
      <c r="D1971" t="s">
        <v>8306</v>
      </c>
      <c r="E1971" t="s">
        <v>8307</v>
      </c>
      <c r="F1971" t="s">
        <v>8308</v>
      </c>
      <c r="G1971">
        <v>0.54303610324859597</v>
      </c>
      <c r="H1971">
        <v>0.76</v>
      </c>
      <c r="I1971">
        <v>0</v>
      </c>
      <c r="J1971">
        <v>0.84199999999999997</v>
      </c>
      <c r="K1971" t="str">
        <f t="shared" si="43"/>
        <v>yes</v>
      </c>
      <c r="L1971" t="s">
        <v>7</v>
      </c>
      <c r="M1971">
        <v>0.77713299999999996</v>
      </c>
      <c r="N1971">
        <v>0.76783400000000002</v>
      </c>
    </row>
    <row r="1972" spans="1:14" ht="15" x14ac:dyDescent="0.3">
      <c r="A1972" s="1"/>
      <c r="B1972" t="s">
        <v>8</v>
      </c>
      <c r="C1972" t="s">
        <v>4793</v>
      </c>
      <c r="D1972" t="s">
        <v>9728</v>
      </c>
      <c r="E1972" t="s">
        <v>9729</v>
      </c>
      <c r="F1972" t="s">
        <v>9730</v>
      </c>
      <c r="G1972">
        <v>0.39191141724586498</v>
      </c>
      <c r="H1972">
        <v>0.76</v>
      </c>
      <c r="I1972">
        <v>0</v>
      </c>
      <c r="J1972">
        <v>0.83899999999999997</v>
      </c>
      <c r="K1972" t="str">
        <f t="shared" si="43"/>
        <v>yes</v>
      </c>
      <c r="L1972" t="s">
        <v>7</v>
      </c>
      <c r="M1972">
        <v>0.72352899999999998</v>
      </c>
      <c r="N1972">
        <v>0.72969499999999998</v>
      </c>
    </row>
    <row r="1973" spans="1:14" ht="15" x14ac:dyDescent="0.3">
      <c r="A1973" s="1"/>
      <c r="B1973" t="s">
        <v>8</v>
      </c>
      <c r="C1973" t="s">
        <v>689</v>
      </c>
      <c r="D1973" t="s">
        <v>5642</v>
      </c>
      <c r="E1973" t="s">
        <v>691</v>
      </c>
      <c r="F1973" t="s">
        <v>5643</v>
      </c>
      <c r="G1973">
        <v>0.64993280172348</v>
      </c>
      <c r="H1973">
        <v>0.75900000000000001</v>
      </c>
      <c r="I1973">
        <v>0</v>
      </c>
      <c r="J1973">
        <v>0.876</v>
      </c>
      <c r="K1973" t="str">
        <f t="shared" si="43"/>
        <v>yes</v>
      </c>
      <c r="L1973" t="s">
        <v>7</v>
      </c>
      <c r="M1973">
        <v>0.78869699999999998</v>
      </c>
      <c r="N1973">
        <v>0.77497199999999999</v>
      </c>
    </row>
    <row r="1974" spans="1:14" ht="15" x14ac:dyDescent="0.3">
      <c r="A1974" s="1"/>
      <c r="B1974" t="s">
        <v>8</v>
      </c>
      <c r="C1974" t="s">
        <v>4481</v>
      </c>
      <c r="D1974" t="s">
        <v>9052</v>
      </c>
      <c r="E1974" t="s">
        <v>9050</v>
      </c>
      <c r="F1974" t="s">
        <v>9053</v>
      </c>
      <c r="G1974">
        <v>2.278213156387E-3</v>
      </c>
      <c r="H1974">
        <v>0.75800000000000001</v>
      </c>
      <c r="I1974">
        <v>0.111</v>
      </c>
      <c r="J1974">
        <v>0.95699999999999996</v>
      </c>
      <c r="K1974" t="str">
        <f t="shared" si="43"/>
        <v>yes</v>
      </c>
      <c r="L1974" t="s">
        <v>7</v>
      </c>
      <c r="M1974">
        <v>0.81590300000000004</v>
      </c>
      <c r="N1974">
        <v>0.796157</v>
      </c>
    </row>
    <row r="1975" spans="1:14" ht="15" x14ac:dyDescent="0.3">
      <c r="A1975" s="1"/>
      <c r="B1975" t="s">
        <v>8</v>
      </c>
      <c r="C1975" t="s">
        <v>4667</v>
      </c>
      <c r="D1975" t="s">
        <v>9460</v>
      </c>
      <c r="E1975" t="s">
        <v>9461</v>
      </c>
      <c r="F1975" t="s">
        <v>9462</v>
      </c>
      <c r="G1975">
        <v>0.22536584734916701</v>
      </c>
      <c r="H1975">
        <v>0.75800000000000001</v>
      </c>
      <c r="I1975">
        <v>0.25</v>
      </c>
      <c r="J1975">
        <v>0.92400000000000004</v>
      </c>
      <c r="K1975" t="str">
        <f t="shared" si="43"/>
        <v>yes</v>
      </c>
      <c r="L1975" t="s">
        <v>7</v>
      </c>
      <c r="M1975">
        <v>0.82406400000000002</v>
      </c>
      <c r="N1975">
        <v>0.82044300000000003</v>
      </c>
    </row>
    <row r="1976" spans="1:14" ht="15" x14ac:dyDescent="0.3">
      <c r="A1976" s="1"/>
      <c r="B1976" t="s">
        <v>8</v>
      </c>
      <c r="C1976" t="s">
        <v>1412</v>
      </c>
      <c r="D1976" t="s">
        <v>6087</v>
      </c>
      <c r="E1976" t="s">
        <v>1413</v>
      </c>
      <c r="F1976" t="s">
        <v>6088</v>
      </c>
      <c r="G1976">
        <v>0.47052493691444403</v>
      </c>
      <c r="H1976">
        <v>0.75600000000000001</v>
      </c>
      <c r="I1976">
        <v>0.5</v>
      </c>
      <c r="J1976">
        <v>0.89800000000000002</v>
      </c>
      <c r="K1976" t="str">
        <f t="shared" si="43"/>
        <v>yes</v>
      </c>
      <c r="L1976" t="s">
        <v>7</v>
      </c>
      <c r="M1976">
        <v>0.84291899999999997</v>
      </c>
      <c r="N1976">
        <v>0.84068100000000001</v>
      </c>
    </row>
    <row r="1977" spans="1:14" ht="15" x14ac:dyDescent="0.3">
      <c r="A1977" s="1"/>
      <c r="B1977" t="s">
        <v>8</v>
      </c>
      <c r="C1977" t="s">
        <v>4723</v>
      </c>
      <c r="D1977" t="s">
        <v>9580</v>
      </c>
      <c r="E1977" t="s">
        <v>9578</v>
      </c>
      <c r="F1977" t="s">
        <v>9581</v>
      </c>
      <c r="G1977">
        <v>0.33863875269889798</v>
      </c>
      <c r="H1977">
        <v>0.754</v>
      </c>
      <c r="I1977">
        <v>0</v>
      </c>
      <c r="J1977">
        <v>0.77</v>
      </c>
      <c r="K1977" t="str">
        <f t="shared" si="43"/>
        <v>yes</v>
      </c>
      <c r="L1977" t="s">
        <v>7</v>
      </c>
      <c r="M1977">
        <v>0.74263100000000004</v>
      </c>
      <c r="N1977">
        <v>0.72891300000000003</v>
      </c>
    </row>
    <row r="1978" spans="1:14" ht="15" x14ac:dyDescent="0.3">
      <c r="A1978" s="1"/>
      <c r="B1978" t="s">
        <v>8</v>
      </c>
      <c r="C1978" t="s">
        <v>896</v>
      </c>
      <c r="D1978" t="s">
        <v>897</v>
      </c>
      <c r="E1978" t="s">
        <v>896</v>
      </c>
      <c r="F1978" t="s">
        <v>896</v>
      </c>
      <c r="G1978">
        <v>0.99636679887771595</v>
      </c>
      <c r="H1978">
        <v>0.752</v>
      </c>
      <c r="I1978">
        <v>0</v>
      </c>
      <c r="J1978">
        <v>1</v>
      </c>
      <c r="K1978" t="str">
        <f t="shared" si="43"/>
        <v>yes</v>
      </c>
      <c r="L1978" t="s">
        <v>7</v>
      </c>
      <c r="M1978">
        <v>0.71711599999999998</v>
      </c>
      <c r="N1978">
        <v>0.70738400000000001</v>
      </c>
    </row>
    <row r="1979" spans="1:14" ht="15" x14ac:dyDescent="0.3">
      <c r="A1979" s="1"/>
      <c r="B1979" t="s">
        <v>8</v>
      </c>
      <c r="C1979" t="s">
        <v>1236</v>
      </c>
      <c r="D1979" t="s">
        <v>5961</v>
      </c>
      <c r="E1979" t="s">
        <v>1237</v>
      </c>
      <c r="F1979" t="s">
        <v>1237</v>
      </c>
      <c r="G1979">
        <v>0.992661952972412</v>
      </c>
      <c r="H1979">
        <v>0.75</v>
      </c>
      <c r="I1979">
        <v>0</v>
      </c>
      <c r="J1979">
        <v>1</v>
      </c>
      <c r="K1979" t="str">
        <f t="shared" si="43"/>
        <v>yes</v>
      </c>
      <c r="L1979" t="s">
        <v>7</v>
      </c>
      <c r="M1979">
        <v>0.69341900000000001</v>
      </c>
      <c r="N1979">
        <v>0.70872400000000002</v>
      </c>
    </row>
    <row r="1980" spans="1:14" ht="15" x14ac:dyDescent="0.3">
      <c r="A1980" s="1"/>
      <c r="B1980" t="s">
        <v>8</v>
      </c>
      <c r="C1980" t="s">
        <v>1545</v>
      </c>
      <c r="D1980" t="s">
        <v>6158</v>
      </c>
      <c r="E1980" t="s">
        <v>6159</v>
      </c>
      <c r="F1980" t="s">
        <v>1548</v>
      </c>
      <c r="G1980">
        <v>0.34928303956985501</v>
      </c>
      <c r="H1980">
        <v>0.75</v>
      </c>
      <c r="I1980">
        <v>0.25</v>
      </c>
      <c r="J1980">
        <v>0.81100000000000005</v>
      </c>
      <c r="K1980" t="str">
        <f t="shared" si="43"/>
        <v>yes</v>
      </c>
      <c r="L1980" t="s">
        <v>7</v>
      </c>
      <c r="M1980">
        <v>0.82737099999999997</v>
      </c>
      <c r="N1980">
        <v>0.81297200000000003</v>
      </c>
    </row>
    <row r="1981" spans="1:14" ht="15" x14ac:dyDescent="0.3">
      <c r="A1981" s="1"/>
      <c r="B1981" t="s">
        <v>8</v>
      </c>
      <c r="C1981" t="s">
        <v>4796</v>
      </c>
      <c r="D1981" t="s">
        <v>9735</v>
      </c>
      <c r="E1981" t="s">
        <v>9736</v>
      </c>
      <c r="F1981" t="s">
        <v>9735</v>
      </c>
      <c r="G1981">
        <v>0.48434910178184498</v>
      </c>
      <c r="H1981">
        <v>0.749</v>
      </c>
      <c r="I1981">
        <v>0.8</v>
      </c>
      <c r="J1981">
        <v>0.91300000000000003</v>
      </c>
      <c r="K1981" t="str">
        <f t="shared" si="43"/>
        <v>yes</v>
      </c>
      <c r="L1981" t="s">
        <v>7</v>
      </c>
      <c r="M1981">
        <v>0.85412200000000005</v>
      </c>
      <c r="N1981">
        <v>0.85452499999999998</v>
      </c>
    </row>
    <row r="1982" spans="1:14" ht="15" x14ac:dyDescent="0.3">
      <c r="A1982" s="1"/>
      <c r="B1982" t="s">
        <v>8</v>
      </c>
      <c r="C1982" t="s">
        <v>4940</v>
      </c>
      <c r="D1982" t="s">
        <v>10019</v>
      </c>
      <c r="E1982" t="s">
        <v>4940</v>
      </c>
      <c r="F1982" t="s">
        <v>4940</v>
      </c>
      <c r="G1982">
        <v>0.81033843755722001</v>
      </c>
      <c r="H1982">
        <v>0.749</v>
      </c>
      <c r="I1982">
        <v>0</v>
      </c>
      <c r="J1982">
        <v>1</v>
      </c>
      <c r="K1982" t="str">
        <f t="shared" si="43"/>
        <v>yes</v>
      </c>
      <c r="L1982" t="s">
        <v>7</v>
      </c>
      <c r="M1982">
        <v>0.66491299999999998</v>
      </c>
      <c r="N1982">
        <v>0.66473199999999999</v>
      </c>
    </row>
    <row r="1983" spans="1:14" ht="15" x14ac:dyDescent="0.3">
      <c r="A1983" s="1"/>
      <c r="B1983" t="s">
        <v>8</v>
      </c>
      <c r="C1983" t="s">
        <v>1312</v>
      </c>
      <c r="D1983" t="s">
        <v>1292</v>
      </c>
      <c r="E1983" t="s">
        <v>1314</v>
      </c>
      <c r="F1983" t="s">
        <v>1293</v>
      </c>
      <c r="G1983">
        <v>0.183944627642632</v>
      </c>
      <c r="H1983">
        <v>0.748</v>
      </c>
      <c r="I1983">
        <v>0.25</v>
      </c>
      <c r="J1983">
        <v>0.88100000000000001</v>
      </c>
      <c r="K1983" t="str">
        <f t="shared" si="43"/>
        <v>yes</v>
      </c>
      <c r="L1983" t="s">
        <v>7</v>
      </c>
      <c r="M1983">
        <v>0.741595</v>
      </c>
      <c r="N1983">
        <v>0.75759500000000002</v>
      </c>
    </row>
    <row r="1984" spans="1:14" ht="15" x14ac:dyDescent="0.3">
      <c r="A1984" s="1"/>
      <c r="B1984" t="s">
        <v>8</v>
      </c>
      <c r="C1984" t="s">
        <v>3234</v>
      </c>
      <c r="D1984" t="s">
        <v>6785</v>
      </c>
      <c r="E1984" t="s">
        <v>6783</v>
      </c>
      <c r="F1984" t="s">
        <v>6786</v>
      </c>
      <c r="G1984">
        <v>0.377171009778976</v>
      </c>
      <c r="H1984">
        <v>0.747</v>
      </c>
      <c r="I1984">
        <v>0.8</v>
      </c>
      <c r="J1984">
        <v>0.93899999999999995</v>
      </c>
      <c r="K1984" t="str">
        <f t="shared" si="43"/>
        <v>yes</v>
      </c>
      <c r="L1984" t="s">
        <v>7</v>
      </c>
      <c r="M1984">
        <v>0.90237299999999998</v>
      </c>
      <c r="N1984">
        <v>0.90666400000000003</v>
      </c>
    </row>
    <row r="1985" spans="1:14" ht="15" x14ac:dyDescent="0.3">
      <c r="A1985" s="1"/>
      <c r="B1985" t="s">
        <v>8</v>
      </c>
      <c r="C1985" t="s">
        <v>5084</v>
      </c>
      <c r="D1985" t="s">
        <v>10289</v>
      </c>
      <c r="E1985" t="s">
        <v>10287</v>
      </c>
      <c r="F1985" t="s">
        <v>10290</v>
      </c>
      <c r="G1985">
        <v>0.118062540888786</v>
      </c>
      <c r="H1985">
        <v>0.746</v>
      </c>
      <c r="I1985">
        <v>0.375</v>
      </c>
      <c r="J1985">
        <v>0.48</v>
      </c>
      <c r="K1985" t="str">
        <f t="shared" si="43"/>
        <v>yes</v>
      </c>
      <c r="L1985" t="s">
        <v>7</v>
      </c>
      <c r="M1985">
        <v>0.80773700000000004</v>
      </c>
      <c r="N1985">
        <v>0.80907499999999999</v>
      </c>
    </row>
    <row r="1986" spans="1:14" ht="15" x14ac:dyDescent="0.3">
      <c r="A1986" s="1"/>
      <c r="B1986" t="s">
        <v>8</v>
      </c>
      <c r="C1986" t="s">
        <v>5139</v>
      </c>
      <c r="D1986" t="s">
        <v>10390</v>
      </c>
      <c r="E1986" t="s">
        <v>10391</v>
      </c>
      <c r="F1986" t="s">
        <v>10392</v>
      </c>
      <c r="G1986">
        <v>0.74800997972488403</v>
      </c>
      <c r="H1986">
        <v>0.746</v>
      </c>
      <c r="I1986">
        <v>0</v>
      </c>
      <c r="J1986">
        <v>0.93700000000000006</v>
      </c>
      <c r="K1986" t="str">
        <f t="shared" si="43"/>
        <v>yes</v>
      </c>
      <c r="L1986" t="s">
        <v>7</v>
      </c>
      <c r="M1986">
        <v>0.81862100000000004</v>
      </c>
      <c r="N1986">
        <v>0.81718000000000002</v>
      </c>
    </row>
    <row r="1987" spans="1:14" ht="15" x14ac:dyDescent="0.3">
      <c r="A1987" s="1"/>
      <c r="B1987" t="s">
        <v>8</v>
      </c>
      <c r="C1987" t="s">
        <v>341</v>
      </c>
      <c r="D1987" t="s">
        <v>5406</v>
      </c>
      <c r="E1987" t="s">
        <v>5407</v>
      </c>
      <c r="F1987" t="s">
        <v>344</v>
      </c>
      <c r="G1987">
        <v>0.76025182008743297</v>
      </c>
      <c r="H1987">
        <v>0.745</v>
      </c>
      <c r="I1987">
        <v>0</v>
      </c>
      <c r="J1987">
        <v>0.74199999999999999</v>
      </c>
      <c r="K1987" t="str">
        <f t="shared" ref="K1987:K2050" si="44">IF(H1987&gt;0.64,"yes",IF(H1987&gt;=0.45,"partially","no"))</f>
        <v>yes</v>
      </c>
      <c r="L1987" t="s">
        <v>7</v>
      </c>
      <c r="M1987">
        <v>0.96131800000000001</v>
      </c>
      <c r="N1987">
        <v>0.96172100000000005</v>
      </c>
    </row>
    <row r="1988" spans="1:14" ht="15" x14ac:dyDescent="0.3">
      <c r="A1988" s="1"/>
      <c r="B1988" t="s">
        <v>8</v>
      </c>
      <c r="C1988" t="s">
        <v>4158</v>
      </c>
      <c r="D1988" t="s">
        <v>8520</v>
      </c>
      <c r="E1988" t="s">
        <v>8518</v>
      </c>
      <c r="F1988" t="s">
        <v>8521</v>
      </c>
      <c r="G1988">
        <v>4.9272865056992E-2</v>
      </c>
      <c r="H1988">
        <v>0.745</v>
      </c>
      <c r="I1988">
        <v>0.41699999999999998</v>
      </c>
      <c r="J1988">
        <v>0.73099999999999998</v>
      </c>
      <c r="K1988" t="str">
        <f t="shared" si="44"/>
        <v>yes</v>
      </c>
      <c r="L1988" t="s">
        <v>7</v>
      </c>
      <c r="M1988">
        <v>0.80562199999999995</v>
      </c>
      <c r="N1988">
        <v>0.80097399999999996</v>
      </c>
    </row>
    <row r="1989" spans="1:14" ht="15" x14ac:dyDescent="0.3">
      <c r="A1989" s="1"/>
      <c r="B1989" t="s">
        <v>8</v>
      </c>
      <c r="C1989" t="s">
        <v>2206</v>
      </c>
      <c r="D1989" t="s">
        <v>6542</v>
      </c>
      <c r="E1989" t="s">
        <v>6543</v>
      </c>
      <c r="F1989" t="s">
        <v>6544</v>
      </c>
      <c r="G1989">
        <v>0.69717806577682495</v>
      </c>
      <c r="H1989">
        <v>0.74399999999999999</v>
      </c>
      <c r="I1989">
        <v>0.44400000000000001</v>
      </c>
      <c r="J1989">
        <v>0.92</v>
      </c>
      <c r="K1989" t="str">
        <f t="shared" si="44"/>
        <v>yes</v>
      </c>
      <c r="L1989" t="s">
        <v>7</v>
      </c>
      <c r="M1989">
        <v>0.83434299999999995</v>
      </c>
      <c r="N1989">
        <v>0.82133</v>
      </c>
    </row>
    <row r="1990" spans="1:14" ht="15" x14ac:dyDescent="0.3">
      <c r="A1990" s="1"/>
      <c r="B1990" t="s">
        <v>8</v>
      </c>
      <c r="C1990" t="s">
        <v>4635</v>
      </c>
      <c r="D1990" t="s">
        <v>9367</v>
      </c>
      <c r="E1990" t="s">
        <v>9366</v>
      </c>
      <c r="F1990" t="s">
        <v>9368</v>
      </c>
      <c r="G1990">
        <v>0.21360254287719699</v>
      </c>
      <c r="H1990">
        <v>0.74299999999999999</v>
      </c>
      <c r="I1990">
        <v>0.33300000000000002</v>
      </c>
      <c r="J1990">
        <v>0.61799999999999999</v>
      </c>
      <c r="K1990" t="str">
        <f t="shared" si="44"/>
        <v>yes</v>
      </c>
      <c r="L1990" t="s">
        <v>7</v>
      </c>
      <c r="M1990">
        <v>0.77232599999999996</v>
      </c>
      <c r="N1990">
        <v>0.78104399999999996</v>
      </c>
    </row>
    <row r="1991" spans="1:14" ht="15" x14ac:dyDescent="0.3">
      <c r="A1991" s="1"/>
      <c r="B1991" t="s">
        <v>8</v>
      </c>
      <c r="C1991" t="s">
        <v>4673</v>
      </c>
      <c r="D1991" t="s">
        <v>9469</v>
      </c>
      <c r="E1991" t="s">
        <v>9468</v>
      </c>
      <c r="F1991" t="s">
        <v>9470</v>
      </c>
      <c r="G1991">
        <v>0.69003313779830899</v>
      </c>
      <c r="H1991">
        <v>0.74299999999999999</v>
      </c>
      <c r="I1991">
        <v>0</v>
      </c>
      <c r="J1991">
        <v>0.40100000000000002</v>
      </c>
      <c r="K1991" t="str">
        <f t="shared" si="44"/>
        <v>yes</v>
      </c>
      <c r="L1991" t="s">
        <v>7</v>
      </c>
      <c r="M1991">
        <v>0.77311399999999997</v>
      </c>
      <c r="N1991">
        <v>0.78383100000000006</v>
      </c>
    </row>
    <row r="1992" spans="1:14" ht="15" x14ac:dyDescent="0.3">
      <c r="A1992" s="1"/>
      <c r="B1992" t="s">
        <v>8</v>
      </c>
      <c r="C1992" t="s">
        <v>1430</v>
      </c>
      <c r="D1992" t="s">
        <v>6097</v>
      </c>
      <c r="E1992" t="s">
        <v>6097</v>
      </c>
      <c r="F1992" t="s">
        <v>6097</v>
      </c>
      <c r="G1992">
        <v>0.84273386001586903</v>
      </c>
      <c r="H1992">
        <v>0.74</v>
      </c>
      <c r="I1992">
        <v>0</v>
      </c>
      <c r="J1992">
        <v>1</v>
      </c>
      <c r="K1992" t="str">
        <f t="shared" si="44"/>
        <v>yes</v>
      </c>
      <c r="L1992" t="s">
        <v>7</v>
      </c>
      <c r="M1992">
        <v>0.68959999999999999</v>
      </c>
      <c r="N1992">
        <v>0.69636900000000002</v>
      </c>
    </row>
    <row r="1993" spans="1:14" ht="15" x14ac:dyDescent="0.3">
      <c r="A1993" s="1"/>
      <c r="B1993" t="s">
        <v>8</v>
      </c>
      <c r="C1993" t="s">
        <v>3200</v>
      </c>
      <c r="D1993" t="s">
        <v>6696</v>
      </c>
      <c r="E1993" t="s">
        <v>6694</v>
      </c>
      <c r="F1993" t="s">
        <v>6697</v>
      </c>
      <c r="G1993">
        <v>9.1147907078266005E-2</v>
      </c>
      <c r="H1993">
        <v>0.73899999999999999</v>
      </c>
      <c r="I1993">
        <v>0</v>
      </c>
      <c r="J1993">
        <v>0.65400000000000003</v>
      </c>
      <c r="K1993" t="str">
        <f t="shared" si="44"/>
        <v>yes</v>
      </c>
      <c r="L1993" t="s">
        <v>7</v>
      </c>
      <c r="M1993">
        <v>0.69258500000000001</v>
      </c>
      <c r="N1993">
        <v>0.71209900000000004</v>
      </c>
    </row>
    <row r="1994" spans="1:14" ht="15" x14ac:dyDescent="0.3">
      <c r="A1994" s="1"/>
      <c r="B1994" t="s">
        <v>8</v>
      </c>
      <c r="C1994" t="s">
        <v>1503</v>
      </c>
      <c r="D1994" t="s">
        <v>6134</v>
      </c>
      <c r="E1994" t="s">
        <v>1503</v>
      </c>
      <c r="F1994" t="s">
        <v>1503</v>
      </c>
      <c r="G1994">
        <v>0.96587127447128296</v>
      </c>
      <c r="H1994">
        <v>0.73799999999999999</v>
      </c>
      <c r="I1994">
        <v>0</v>
      </c>
      <c r="J1994">
        <v>1</v>
      </c>
      <c r="K1994" t="str">
        <f t="shared" si="44"/>
        <v>yes</v>
      </c>
      <c r="L1994" t="s">
        <v>7</v>
      </c>
      <c r="M1994">
        <v>0.69170100000000001</v>
      </c>
      <c r="N1994">
        <v>0.70040400000000003</v>
      </c>
    </row>
    <row r="1995" spans="1:14" ht="15" x14ac:dyDescent="0.3">
      <c r="A1995" s="1"/>
      <c r="B1995" t="s">
        <v>8</v>
      </c>
      <c r="C1995" t="s">
        <v>3485</v>
      </c>
      <c r="D1995" t="s">
        <v>7311</v>
      </c>
      <c r="E1995" t="s">
        <v>7309</v>
      </c>
      <c r="F1995" t="s">
        <v>7312</v>
      </c>
      <c r="G1995">
        <v>0.117678306996822</v>
      </c>
      <c r="H1995">
        <v>0.73799999999999999</v>
      </c>
      <c r="I1995">
        <v>0</v>
      </c>
      <c r="J1995">
        <v>0.80700000000000005</v>
      </c>
      <c r="K1995" t="str">
        <f t="shared" si="44"/>
        <v>yes</v>
      </c>
      <c r="L1995" t="s">
        <v>7</v>
      </c>
      <c r="M1995">
        <v>0.71676200000000001</v>
      </c>
      <c r="N1995">
        <v>0.71643199999999996</v>
      </c>
    </row>
    <row r="1996" spans="1:14" ht="15" x14ac:dyDescent="0.3">
      <c r="A1996" s="1"/>
      <c r="B1996" t="s">
        <v>8</v>
      </c>
      <c r="C1996" t="s">
        <v>92</v>
      </c>
      <c r="D1996" t="s">
        <v>5223</v>
      </c>
      <c r="E1996" t="s">
        <v>92</v>
      </c>
      <c r="F1996" t="s">
        <v>92</v>
      </c>
      <c r="G1996">
        <v>0.96514850854873702</v>
      </c>
      <c r="H1996">
        <v>0.73699999999999999</v>
      </c>
      <c r="I1996">
        <v>0</v>
      </c>
      <c r="J1996">
        <v>1</v>
      </c>
      <c r="K1996" t="str">
        <f t="shared" si="44"/>
        <v>yes</v>
      </c>
      <c r="L1996" t="s">
        <v>7</v>
      </c>
      <c r="M1996">
        <v>0.69167699999999999</v>
      </c>
      <c r="N1996">
        <v>0.69317099999999998</v>
      </c>
    </row>
    <row r="1997" spans="1:14" ht="15" x14ac:dyDescent="0.3">
      <c r="A1997" s="1"/>
      <c r="B1997" t="s">
        <v>8</v>
      </c>
      <c r="C1997" t="s">
        <v>92</v>
      </c>
      <c r="D1997" t="s">
        <v>5223</v>
      </c>
      <c r="E1997" t="s">
        <v>92</v>
      </c>
      <c r="F1997" t="s">
        <v>92</v>
      </c>
      <c r="G1997">
        <v>0.93346703052520796</v>
      </c>
      <c r="H1997">
        <v>0.73699999999999999</v>
      </c>
      <c r="I1997">
        <v>0</v>
      </c>
      <c r="J1997">
        <v>1</v>
      </c>
      <c r="K1997" t="str">
        <f t="shared" si="44"/>
        <v>yes</v>
      </c>
      <c r="L1997" t="s">
        <v>7</v>
      </c>
      <c r="M1997">
        <v>0.69167699999999999</v>
      </c>
      <c r="N1997">
        <v>0.69317099999999998</v>
      </c>
    </row>
    <row r="1998" spans="1:14" ht="15" x14ac:dyDescent="0.3">
      <c r="A1998" s="1"/>
      <c r="B1998" t="s">
        <v>8</v>
      </c>
      <c r="C1998" t="s">
        <v>3355</v>
      </c>
      <c r="D1998" t="s">
        <v>7037</v>
      </c>
      <c r="E1998" t="s">
        <v>7038</v>
      </c>
      <c r="F1998" t="s">
        <v>7039</v>
      </c>
      <c r="G1998">
        <v>0.131452977657318</v>
      </c>
      <c r="H1998">
        <v>0.73699999999999999</v>
      </c>
      <c r="I1998">
        <v>0.35699999999999998</v>
      </c>
      <c r="J1998">
        <v>0.90700000000000003</v>
      </c>
      <c r="K1998" t="str">
        <f t="shared" si="44"/>
        <v>yes</v>
      </c>
      <c r="L1998" t="s">
        <v>7</v>
      </c>
      <c r="M1998">
        <v>0.81202600000000003</v>
      </c>
      <c r="N1998">
        <v>0.80952000000000002</v>
      </c>
    </row>
    <row r="1999" spans="1:14" ht="15" x14ac:dyDescent="0.3">
      <c r="A1999" s="1"/>
      <c r="B1999" t="s">
        <v>8</v>
      </c>
      <c r="C1999" t="s">
        <v>3455</v>
      </c>
      <c r="D1999" t="s">
        <v>7265</v>
      </c>
      <c r="E1999" t="s">
        <v>7266</v>
      </c>
      <c r="F1999" t="s">
        <v>7267</v>
      </c>
      <c r="G1999">
        <v>0.93649345636367798</v>
      </c>
      <c r="H1999">
        <v>0.73699999999999999</v>
      </c>
      <c r="I1999">
        <v>0</v>
      </c>
      <c r="J1999">
        <v>0.90900000000000003</v>
      </c>
      <c r="K1999" t="str">
        <f t="shared" si="44"/>
        <v>yes</v>
      </c>
      <c r="L1999" t="s">
        <v>7</v>
      </c>
      <c r="M1999">
        <v>0.94018599999999997</v>
      </c>
      <c r="N1999">
        <v>0.92358200000000001</v>
      </c>
    </row>
    <row r="2000" spans="1:14" ht="15" x14ac:dyDescent="0.3">
      <c r="A2000" s="1"/>
      <c r="B2000" t="s">
        <v>8</v>
      </c>
      <c r="C2000" t="s">
        <v>5148</v>
      </c>
      <c r="D2000" t="s">
        <v>10396</v>
      </c>
      <c r="E2000" t="s">
        <v>10399</v>
      </c>
      <c r="F2000" t="s">
        <v>10397</v>
      </c>
      <c r="G2000">
        <v>0.62061834335327204</v>
      </c>
      <c r="H2000">
        <v>0.73699999999999999</v>
      </c>
      <c r="I2000">
        <v>0</v>
      </c>
      <c r="J2000">
        <v>0.89</v>
      </c>
      <c r="K2000" t="str">
        <f t="shared" si="44"/>
        <v>yes</v>
      </c>
      <c r="L2000" t="s">
        <v>7</v>
      </c>
      <c r="M2000">
        <v>0.77268999999999999</v>
      </c>
      <c r="N2000">
        <v>0.782385</v>
      </c>
    </row>
    <row r="2001" spans="1:14" ht="15" x14ac:dyDescent="0.3">
      <c r="A2001" s="1"/>
      <c r="B2001" t="s">
        <v>8</v>
      </c>
      <c r="C2001" t="s">
        <v>3924</v>
      </c>
      <c r="D2001" t="s">
        <v>8058</v>
      </c>
      <c r="E2001" t="s">
        <v>8059</v>
      </c>
      <c r="F2001" t="s">
        <v>8060</v>
      </c>
      <c r="G2001">
        <v>0.92852622270584095</v>
      </c>
      <c r="H2001">
        <v>0.73599999999999999</v>
      </c>
      <c r="I2001">
        <v>0.5</v>
      </c>
      <c r="J2001">
        <v>1</v>
      </c>
      <c r="K2001" t="str">
        <f t="shared" si="44"/>
        <v>yes</v>
      </c>
      <c r="L2001" t="s">
        <v>7</v>
      </c>
      <c r="M2001">
        <v>0.90853700000000004</v>
      </c>
      <c r="N2001">
        <v>0.90504300000000004</v>
      </c>
    </row>
    <row r="2002" spans="1:14" ht="15" x14ac:dyDescent="0.3">
      <c r="A2002" s="1"/>
      <c r="B2002" t="s">
        <v>8</v>
      </c>
      <c r="C2002" t="s">
        <v>4597</v>
      </c>
      <c r="D2002" t="s">
        <v>9267</v>
      </c>
      <c r="E2002" t="s">
        <v>9265</v>
      </c>
      <c r="F2002" t="s">
        <v>9268</v>
      </c>
      <c r="G2002">
        <v>0.28337192535400402</v>
      </c>
      <c r="H2002">
        <v>0.73599999999999999</v>
      </c>
      <c r="I2002">
        <v>0</v>
      </c>
      <c r="J2002">
        <v>0.124</v>
      </c>
      <c r="K2002" t="str">
        <f t="shared" si="44"/>
        <v>yes</v>
      </c>
      <c r="L2002" t="s">
        <v>7</v>
      </c>
      <c r="M2002">
        <v>0.68898499999999996</v>
      </c>
      <c r="N2002">
        <v>0.68692799999999998</v>
      </c>
    </row>
    <row r="2003" spans="1:14" ht="15" x14ac:dyDescent="0.3">
      <c r="A2003" s="1"/>
      <c r="B2003" t="s">
        <v>8</v>
      </c>
      <c r="C2003" t="s">
        <v>2101</v>
      </c>
      <c r="D2003" t="s">
        <v>2107</v>
      </c>
      <c r="E2003" t="s">
        <v>2103</v>
      </c>
      <c r="F2003" t="s">
        <v>2108</v>
      </c>
      <c r="G2003">
        <v>0.56986999511718806</v>
      </c>
      <c r="H2003">
        <v>0.73299999999999998</v>
      </c>
      <c r="I2003">
        <v>0.28599999999999998</v>
      </c>
      <c r="J2003">
        <v>0.76700000000000002</v>
      </c>
      <c r="K2003" t="str">
        <f t="shared" si="44"/>
        <v>yes</v>
      </c>
      <c r="L2003" t="s">
        <v>7</v>
      </c>
      <c r="M2003">
        <v>0.81118400000000002</v>
      </c>
      <c r="N2003">
        <v>0.79903900000000005</v>
      </c>
    </row>
    <row r="2004" spans="1:14" ht="15" x14ac:dyDescent="0.3">
      <c r="A2004" s="1"/>
      <c r="B2004" t="s">
        <v>8</v>
      </c>
      <c r="C2004" t="s">
        <v>3392</v>
      </c>
      <c r="D2004" t="s">
        <v>7129</v>
      </c>
      <c r="E2004" t="s">
        <v>7128</v>
      </c>
      <c r="F2004" t="s">
        <v>7130</v>
      </c>
      <c r="G2004">
        <v>0.28563016653060902</v>
      </c>
      <c r="H2004">
        <v>0.73299999999999998</v>
      </c>
      <c r="I2004">
        <v>0.16700000000000001</v>
      </c>
      <c r="J2004">
        <v>0.86899999999999999</v>
      </c>
      <c r="K2004" t="str">
        <f t="shared" si="44"/>
        <v>yes</v>
      </c>
      <c r="L2004" t="s">
        <v>7</v>
      </c>
      <c r="M2004">
        <v>0.74586600000000003</v>
      </c>
      <c r="N2004">
        <v>0.74593900000000002</v>
      </c>
    </row>
    <row r="2005" spans="1:14" ht="15" x14ac:dyDescent="0.3">
      <c r="A2005" s="1"/>
      <c r="B2005" t="s">
        <v>8</v>
      </c>
      <c r="C2005" t="s">
        <v>3806</v>
      </c>
      <c r="D2005" t="s">
        <v>7857</v>
      </c>
      <c r="E2005" t="s">
        <v>7858</v>
      </c>
      <c r="F2005" t="s">
        <v>7859</v>
      </c>
      <c r="G2005">
        <v>0.63789623975753795</v>
      </c>
      <c r="H2005">
        <v>0.73299999999999998</v>
      </c>
      <c r="I2005">
        <v>0.5</v>
      </c>
      <c r="J2005">
        <v>0.66600000000000004</v>
      </c>
      <c r="K2005" t="str">
        <f t="shared" si="44"/>
        <v>yes</v>
      </c>
      <c r="L2005" t="s">
        <v>7</v>
      </c>
      <c r="M2005">
        <v>0.89438600000000001</v>
      </c>
      <c r="N2005">
        <v>0.87750099999999998</v>
      </c>
    </row>
    <row r="2006" spans="1:14" ht="15" x14ac:dyDescent="0.3">
      <c r="A2006" s="1"/>
      <c r="B2006" t="s">
        <v>8</v>
      </c>
      <c r="C2006" t="s">
        <v>4217</v>
      </c>
      <c r="D2006" t="s">
        <v>8606</v>
      </c>
      <c r="E2006" t="s">
        <v>5819</v>
      </c>
      <c r="F2006" t="s">
        <v>8607</v>
      </c>
      <c r="G2006">
        <v>0.45634403824806202</v>
      </c>
      <c r="H2006">
        <v>0.73299999999999998</v>
      </c>
      <c r="I2006">
        <v>0</v>
      </c>
      <c r="J2006">
        <v>0.92300000000000004</v>
      </c>
      <c r="K2006" t="str">
        <f t="shared" si="44"/>
        <v>yes</v>
      </c>
      <c r="L2006" t="s">
        <v>7</v>
      </c>
      <c r="M2006">
        <v>0.88060799999999995</v>
      </c>
      <c r="N2006">
        <v>0.87354500000000002</v>
      </c>
    </row>
    <row r="2007" spans="1:14" ht="15" x14ac:dyDescent="0.3">
      <c r="A2007" s="1"/>
      <c r="B2007" t="s">
        <v>8</v>
      </c>
      <c r="C2007" t="s">
        <v>3340</v>
      </c>
      <c r="D2007" t="s">
        <v>7006</v>
      </c>
      <c r="E2007" t="s">
        <v>7007</v>
      </c>
      <c r="F2007" t="s">
        <v>7008</v>
      </c>
      <c r="G2007">
        <v>0.65958821773529097</v>
      </c>
      <c r="H2007">
        <v>0.72899999999999998</v>
      </c>
      <c r="I2007">
        <v>0.44400000000000001</v>
      </c>
      <c r="J2007">
        <v>0.94699999999999995</v>
      </c>
      <c r="K2007" t="str">
        <f t="shared" si="44"/>
        <v>yes</v>
      </c>
      <c r="L2007" t="s">
        <v>7</v>
      </c>
      <c r="M2007">
        <v>0.86179600000000001</v>
      </c>
      <c r="N2007">
        <v>0.85916999999999999</v>
      </c>
    </row>
    <row r="2008" spans="1:14" ht="15" x14ac:dyDescent="0.3">
      <c r="A2008" s="1"/>
      <c r="B2008" t="s">
        <v>8</v>
      </c>
      <c r="C2008" t="s">
        <v>3488</v>
      </c>
      <c r="D2008" t="s">
        <v>7318</v>
      </c>
      <c r="E2008" t="s">
        <v>7318</v>
      </c>
      <c r="F2008" t="s">
        <v>7318</v>
      </c>
      <c r="G2008">
        <v>0.99553626775741599</v>
      </c>
      <c r="H2008">
        <v>0.72799999999999998</v>
      </c>
      <c r="I2008">
        <v>0</v>
      </c>
      <c r="J2008">
        <v>1</v>
      </c>
      <c r="K2008" t="str">
        <f t="shared" si="44"/>
        <v>yes</v>
      </c>
      <c r="L2008" t="s">
        <v>7</v>
      </c>
      <c r="M2008">
        <v>0.64611499999999999</v>
      </c>
      <c r="N2008">
        <v>0.654138</v>
      </c>
    </row>
    <row r="2009" spans="1:14" ht="15" x14ac:dyDescent="0.3">
      <c r="A2009" s="1"/>
      <c r="B2009" t="s">
        <v>8</v>
      </c>
      <c r="C2009" t="s">
        <v>4613</v>
      </c>
      <c r="D2009" t="s">
        <v>9310</v>
      </c>
      <c r="E2009" t="s">
        <v>9308</v>
      </c>
      <c r="F2009" t="s">
        <v>9311</v>
      </c>
      <c r="G2009">
        <v>0.117033861577511</v>
      </c>
      <c r="H2009">
        <v>0.72799999999999998</v>
      </c>
      <c r="I2009">
        <v>0.66700000000000004</v>
      </c>
      <c r="J2009">
        <v>0.33900000000000002</v>
      </c>
      <c r="K2009" t="str">
        <f t="shared" si="44"/>
        <v>yes</v>
      </c>
      <c r="L2009" t="s">
        <v>7</v>
      </c>
      <c r="M2009">
        <v>0.89005199999999995</v>
      </c>
      <c r="N2009">
        <v>0.88258599999999998</v>
      </c>
    </row>
    <row r="2010" spans="1:14" ht="15" x14ac:dyDescent="0.3">
      <c r="A2010" s="1"/>
      <c r="B2010" t="s">
        <v>8</v>
      </c>
      <c r="C2010">
        <v>1349</v>
      </c>
      <c r="D2010" t="s">
        <v>7136</v>
      </c>
      <c r="E2010">
        <v>1349</v>
      </c>
      <c r="F2010" t="s">
        <v>7137</v>
      </c>
      <c r="G2010">
        <v>0.65658676624298096</v>
      </c>
      <c r="H2010">
        <v>0.72699999999999998</v>
      </c>
      <c r="I2010">
        <v>0.5</v>
      </c>
      <c r="J2010">
        <v>0.8</v>
      </c>
      <c r="K2010" t="str">
        <f t="shared" si="44"/>
        <v>yes</v>
      </c>
      <c r="L2010" t="s">
        <v>7</v>
      </c>
      <c r="M2010">
        <v>0.71926400000000001</v>
      </c>
      <c r="N2010">
        <v>0.73922100000000002</v>
      </c>
    </row>
    <row r="2011" spans="1:14" ht="15" x14ac:dyDescent="0.3">
      <c r="A2011" s="1"/>
      <c r="B2011" t="s">
        <v>8</v>
      </c>
      <c r="C2011" t="s">
        <v>3228</v>
      </c>
      <c r="D2011" t="s">
        <v>6757</v>
      </c>
      <c r="E2011" t="s">
        <v>3228</v>
      </c>
      <c r="F2011" t="s">
        <v>6757</v>
      </c>
      <c r="G2011">
        <v>0.33922848105430597</v>
      </c>
      <c r="H2011">
        <v>0.72599999999999998</v>
      </c>
      <c r="I2011">
        <v>0</v>
      </c>
      <c r="J2011">
        <v>0.73699999999999999</v>
      </c>
      <c r="K2011" t="str">
        <f t="shared" si="44"/>
        <v>yes</v>
      </c>
      <c r="L2011" t="s">
        <v>7</v>
      </c>
      <c r="M2011">
        <v>0.801481</v>
      </c>
      <c r="N2011">
        <v>0.79813199999999995</v>
      </c>
    </row>
    <row r="2012" spans="1:14" ht="15" x14ac:dyDescent="0.3">
      <c r="A2012" s="1"/>
      <c r="B2012" t="s">
        <v>8</v>
      </c>
      <c r="C2012" t="s">
        <v>3383</v>
      </c>
      <c r="D2012" t="s">
        <v>7101</v>
      </c>
      <c r="E2012" t="s">
        <v>7102</v>
      </c>
      <c r="F2012" t="s">
        <v>7103</v>
      </c>
      <c r="G2012">
        <v>0.77875137329101596</v>
      </c>
      <c r="H2012">
        <v>0.72499999999999998</v>
      </c>
      <c r="I2012">
        <v>0</v>
      </c>
      <c r="J2012">
        <v>0.63500000000000001</v>
      </c>
      <c r="K2012" t="str">
        <f t="shared" si="44"/>
        <v>yes</v>
      </c>
      <c r="L2012" t="s">
        <v>7</v>
      </c>
      <c r="M2012">
        <v>0.78622499999999995</v>
      </c>
      <c r="N2012">
        <v>0.79013199999999995</v>
      </c>
    </row>
    <row r="2013" spans="1:14" ht="15" x14ac:dyDescent="0.3">
      <c r="A2013" s="1"/>
      <c r="B2013" t="s">
        <v>8</v>
      </c>
      <c r="C2013" t="s">
        <v>3936</v>
      </c>
      <c r="D2013" t="s">
        <v>8071</v>
      </c>
      <c r="E2013" t="s">
        <v>8088</v>
      </c>
      <c r="F2013" t="s">
        <v>8072</v>
      </c>
      <c r="G2013">
        <v>0.11791801452636699</v>
      </c>
      <c r="H2013">
        <v>0.72499999999999998</v>
      </c>
      <c r="I2013">
        <v>0.66700000000000004</v>
      </c>
      <c r="J2013">
        <v>0.92</v>
      </c>
      <c r="K2013" t="str">
        <f t="shared" si="44"/>
        <v>yes</v>
      </c>
      <c r="L2013" t="s">
        <v>7</v>
      </c>
      <c r="M2013">
        <v>0.87369300000000005</v>
      </c>
      <c r="N2013">
        <v>0.87192800000000004</v>
      </c>
    </row>
    <row r="2014" spans="1:14" ht="15" x14ac:dyDescent="0.3">
      <c r="A2014" s="1"/>
      <c r="B2014" t="s">
        <v>8</v>
      </c>
      <c r="C2014" t="s">
        <v>704</v>
      </c>
      <c r="D2014" t="s">
        <v>5660</v>
      </c>
      <c r="E2014" t="s">
        <v>5658</v>
      </c>
      <c r="F2014" t="s">
        <v>5661</v>
      </c>
      <c r="G2014">
        <v>0.19176559150219</v>
      </c>
      <c r="H2014">
        <v>0.72399999999999998</v>
      </c>
      <c r="I2014">
        <v>0</v>
      </c>
      <c r="J2014">
        <v>0.57099999999999995</v>
      </c>
      <c r="K2014" t="str">
        <f t="shared" si="44"/>
        <v>yes</v>
      </c>
      <c r="L2014" t="s">
        <v>7</v>
      </c>
      <c r="M2014">
        <v>0.83327300000000004</v>
      </c>
      <c r="N2014">
        <v>0.82908700000000002</v>
      </c>
    </row>
    <row r="2015" spans="1:14" ht="15" x14ac:dyDescent="0.3">
      <c r="A2015" s="1"/>
      <c r="B2015" t="s">
        <v>8</v>
      </c>
      <c r="C2015" t="s">
        <v>3203</v>
      </c>
      <c r="D2015" t="s">
        <v>3184</v>
      </c>
      <c r="E2015" t="s">
        <v>6706</v>
      </c>
      <c r="F2015" t="s">
        <v>3184</v>
      </c>
      <c r="G2015">
        <v>0.101837128400803</v>
      </c>
      <c r="H2015">
        <v>0.72399999999999998</v>
      </c>
      <c r="I2015">
        <v>0.66700000000000004</v>
      </c>
      <c r="J2015">
        <v>0.88500000000000001</v>
      </c>
      <c r="K2015" t="str">
        <f t="shared" si="44"/>
        <v>yes</v>
      </c>
      <c r="L2015" t="s">
        <v>7</v>
      </c>
      <c r="M2015">
        <v>0.72642399999999996</v>
      </c>
      <c r="N2015">
        <v>0.71999400000000002</v>
      </c>
    </row>
    <row r="2016" spans="1:14" ht="15" x14ac:dyDescent="0.3">
      <c r="A2016" s="1"/>
      <c r="B2016" t="s">
        <v>8</v>
      </c>
      <c r="C2016" t="s">
        <v>3312</v>
      </c>
      <c r="D2016" t="s">
        <v>6927</v>
      </c>
      <c r="E2016" t="s">
        <v>6928</v>
      </c>
      <c r="F2016" t="s">
        <v>6929</v>
      </c>
      <c r="G2016">
        <v>0.102754548192024</v>
      </c>
      <c r="H2016">
        <v>0.72299999999999998</v>
      </c>
      <c r="I2016">
        <v>0.33300000000000002</v>
      </c>
      <c r="J2016">
        <v>0.81499999999999995</v>
      </c>
      <c r="K2016" t="str">
        <f t="shared" si="44"/>
        <v>yes</v>
      </c>
      <c r="L2016" t="s">
        <v>7</v>
      </c>
      <c r="M2016">
        <v>0.78217400000000004</v>
      </c>
      <c r="N2016">
        <v>0.77680300000000002</v>
      </c>
    </row>
    <row r="2017" spans="1:14" ht="15" x14ac:dyDescent="0.3">
      <c r="A2017" s="1"/>
      <c r="B2017" t="s">
        <v>8</v>
      </c>
      <c r="C2017" t="s">
        <v>4065</v>
      </c>
      <c r="D2017" t="s">
        <v>8356</v>
      </c>
      <c r="E2017" t="s">
        <v>50</v>
      </c>
      <c r="F2017" t="s">
        <v>8357</v>
      </c>
      <c r="G2017">
        <v>0.81477940082550104</v>
      </c>
      <c r="H2017">
        <v>0.72299999999999998</v>
      </c>
      <c r="I2017">
        <v>0.66700000000000004</v>
      </c>
      <c r="J2017">
        <v>0.67200000000000004</v>
      </c>
      <c r="K2017" t="str">
        <f t="shared" si="44"/>
        <v>yes</v>
      </c>
      <c r="L2017" t="s">
        <v>7</v>
      </c>
      <c r="M2017">
        <v>0.89372499999999999</v>
      </c>
      <c r="N2017">
        <v>0.88531000000000004</v>
      </c>
    </row>
    <row r="2018" spans="1:14" ht="15" x14ac:dyDescent="0.3">
      <c r="A2018" s="1"/>
      <c r="B2018" t="s">
        <v>8</v>
      </c>
      <c r="C2018" t="s">
        <v>1399</v>
      </c>
      <c r="D2018" t="s">
        <v>6075</v>
      </c>
      <c r="E2018" t="s">
        <v>6076</v>
      </c>
      <c r="F2018" t="s">
        <v>6077</v>
      </c>
      <c r="G2018">
        <v>0.63614237308502197</v>
      </c>
      <c r="H2018">
        <v>0.72199999999999998</v>
      </c>
      <c r="I2018">
        <v>0.66700000000000004</v>
      </c>
      <c r="J2018">
        <v>0.78500000000000003</v>
      </c>
      <c r="K2018" t="str">
        <f t="shared" si="44"/>
        <v>yes</v>
      </c>
      <c r="L2018" t="s">
        <v>7</v>
      </c>
      <c r="M2018">
        <v>0.80745999999999996</v>
      </c>
      <c r="N2018">
        <v>0.80290099999999998</v>
      </c>
    </row>
    <row r="2019" spans="1:14" ht="15" x14ac:dyDescent="0.3">
      <c r="A2019" s="1"/>
      <c r="B2019" t="s">
        <v>8</v>
      </c>
      <c r="C2019" t="s">
        <v>4047</v>
      </c>
      <c r="D2019" t="s">
        <v>8314</v>
      </c>
      <c r="E2019" t="s">
        <v>8315</v>
      </c>
      <c r="F2019" t="s">
        <v>8316</v>
      </c>
      <c r="G2019">
        <v>0.42246600985527</v>
      </c>
      <c r="H2019">
        <v>0.72099999999999997</v>
      </c>
      <c r="I2019">
        <v>0.308</v>
      </c>
      <c r="J2019">
        <v>0.96</v>
      </c>
      <c r="K2019" t="str">
        <f t="shared" si="44"/>
        <v>yes</v>
      </c>
      <c r="L2019" t="s">
        <v>7</v>
      </c>
      <c r="M2019">
        <v>0.83421000000000001</v>
      </c>
      <c r="N2019">
        <v>0.82779999999999998</v>
      </c>
    </row>
    <row r="2020" spans="1:14" ht="15" x14ac:dyDescent="0.3">
      <c r="A2020" s="1"/>
      <c r="B2020" t="s">
        <v>8</v>
      </c>
      <c r="C2020" t="s">
        <v>4248</v>
      </c>
      <c r="D2020" t="s">
        <v>8655</v>
      </c>
      <c r="E2020" t="s">
        <v>8653</v>
      </c>
      <c r="F2020" t="s">
        <v>8656</v>
      </c>
      <c r="G2020">
        <v>0.62880057096481301</v>
      </c>
      <c r="H2020">
        <v>0.71599999999999997</v>
      </c>
      <c r="I2020">
        <v>0</v>
      </c>
      <c r="J2020">
        <v>0.91</v>
      </c>
      <c r="K2020" t="str">
        <f t="shared" si="44"/>
        <v>yes</v>
      </c>
      <c r="L2020" t="s">
        <v>7</v>
      </c>
      <c r="M2020">
        <v>0.79869100000000004</v>
      </c>
      <c r="N2020">
        <v>0.80538500000000002</v>
      </c>
    </row>
    <row r="2021" spans="1:14" ht="15" x14ac:dyDescent="0.3">
      <c r="A2021" s="1"/>
      <c r="B2021" t="s">
        <v>8</v>
      </c>
      <c r="C2021" t="s">
        <v>4817</v>
      </c>
      <c r="D2021" t="s">
        <v>9784</v>
      </c>
      <c r="E2021" t="s">
        <v>9785</v>
      </c>
      <c r="F2021" t="s">
        <v>9785</v>
      </c>
      <c r="G2021">
        <v>0.86349582672119096</v>
      </c>
      <c r="H2021">
        <v>0.71499999999999997</v>
      </c>
      <c r="I2021">
        <v>0</v>
      </c>
      <c r="J2021">
        <v>1</v>
      </c>
      <c r="K2021" t="str">
        <f t="shared" si="44"/>
        <v>yes</v>
      </c>
      <c r="L2021" t="s">
        <v>7</v>
      </c>
      <c r="M2021">
        <v>0.75211600000000001</v>
      </c>
      <c r="N2021">
        <v>0.75299199999999999</v>
      </c>
    </row>
    <row r="2022" spans="1:14" ht="15" x14ac:dyDescent="0.3">
      <c r="A2022" s="1"/>
      <c r="B2022" t="s">
        <v>8</v>
      </c>
      <c r="C2022" t="s">
        <v>3403</v>
      </c>
      <c r="D2022" t="s">
        <v>7159</v>
      </c>
      <c r="E2022" t="s">
        <v>7160</v>
      </c>
      <c r="F2022" t="s">
        <v>7161</v>
      </c>
      <c r="G2022">
        <v>0.77091389894485496</v>
      </c>
      <c r="H2022">
        <v>0.71399999999999997</v>
      </c>
      <c r="I2022">
        <v>0.154</v>
      </c>
      <c r="J2022">
        <v>0.95599999999999996</v>
      </c>
      <c r="K2022" t="str">
        <f t="shared" si="44"/>
        <v>yes</v>
      </c>
      <c r="L2022" t="s">
        <v>7</v>
      </c>
      <c r="M2022">
        <v>0.81791000000000003</v>
      </c>
      <c r="N2022">
        <v>0.81000300000000003</v>
      </c>
    </row>
    <row r="2023" spans="1:14" ht="15" x14ac:dyDescent="0.3">
      <c r="A2023" s="1"/>
      <c r="B2023" t="s">
        <v>8</v>
      </c>
      <c r="C2023" t="s">
        <v>3553</v>
      </c>
      <c r="D2023" t="s">
        <v>7415</v>
      </c>
      <c r="E2023" t="s">
        <v>7416</v>
      </c>
      <c r="F2023" t="s">
        <v>7417</v>
      </c>
      <c r="G2023">
        <v>0.78533691167831399</v>
      </c>
      <c r="H2023">
        <v>0.71399999999999997</v>
      </c>
      <c r="I2023">
        <v>0</v>
      </c>
      <c r="J2023">
        <v>0.91800000000000004</v>
      </c>
      <c r="K2023" t="str">
        <f t="shared" si="44"/>
        <v>yes</v>
      </c>
      <c r="L2023" t="s">
        <v>7</v>
      </c>
      <c r="M2023">
        <v>0.62748000000000004</v>
      </c>
      <c r="N2023">
        <v>0.63017500000000004</v>
      </c>
    </row>
    <row r="2024" spans="1:14" ht="15" x14ac:dyDescent="0.3">
      <c r="A2024" s="1"/>
      <c r="B2024" t="s">
        <v>8</v>
      </c>
      <c r="C2024" t="s">
        <v>1808</v>
      </c>
      <c r="D2024" t="s">
        <v>6335</v>
      </c>
      <c r="E2024" t="s">
        <v>6336</v>
      </c>
      <c r="F2024" t="s">
        <v>1813</v>
      </c>
      <c r="G2024">
        <v>0.6797234416008</v>
      </c>
      <c r="H2024">
        <v>0.71099999999999997</v>
      </c>
      <c r="I2024">
        <v>0</v>
      </c>
      <c r="J2024">
        <v>0.22500000000000001</v>
      </c>
      <c r="K2024" t="str">
        <f t="shared" si="44"/>
        <v>yes</v>
      </c>
      <c r="L2024" t="s">
        <v>7</v>
      </c>
      <c r="M2024">
        <v>0.88535900000000001</v>
      </c>
      <c r="N2024">
        <v>0.86952700000000005</v>
      </c>
    </row>
    <row r="2025" spans="1:14" ht="15" x14ac:dyDescent="0.3">
      <c r="A2025" s="1"/>
      <c r="B2025" t="s">
        <v>8</v>
      </c>
      <c r="C2025" t="s">
        <v>4576</v>
      </c>
      <c r="D2025" t="s">
        <v>9246</v>
      </c>
      <c r="E2025" t="s">
        <v>9244</v>
      </c>
      <c r="F2025" t="s">
        <v>9247</v>
      </c>
      <c r="G2025">
        <v>0.56674575805664096</v>
      </c>
      <c r="H2025">
        <v>0.71099999999999997</v>
      </c>
      <c r="I2025">
        <v>0.5</v>
      </c>
      <c r="J2025">
        <v>0.91200000000000003</v>
      </c>
      <c r="K2025" t="str">
        <f t="shared" si="44"/>
        <v>yes</v>
      </c>
      <c r="L2025" t="s">
        <v>7</v>
      </c>
      <c r="M2025">
        <v>0.86256600000000005</v>
      </c>
      <c r="N2025">
        <v>0.84026800000000001</v>
      </c>
    </row>
    <row r="2026" spans="1:14" ht="15" x14ac:dyDescent="0.3">
      <c r="A2026" s="1"/>
      <c r="B2026" t="s">
        <v>8</v>
      </c>
      <c r="C2026" t="s">
        <v>4369</v>
      </c>
      <c r="D2026" t="s">
        <v>8885</v>
      </c>
      <c r="E2026" t="s">
        <v>8883</v>
      </c>
      <c r="F2026" t="s">
        <v>8886</v>
      </c>
      <c r="G2026">
        <v>0.61168420314788796</v>
      </c>
      <c r="H2026">
        <v>0.71</v>
      </c>
      <c r="I2026">
        <v>0.28599999999999998</v>
      </c>
      <c r="J2026">
        <v>0.92400000000000004</v>
      </c>
      <c r="K2026" t="str">
        <f t="shared" si="44"/>
        <v>yes</v>
      </c>
      <c r="L2026" t="s">
        <v>7</v>
      </c>
      <c r="M2026">
        <v>0.66358899999999998</v>
      </c>
      <c r="N2026">
        <v>0.664049</v>
      </c>
    </row>
    <row r="2027" spans="1:14" ht="15" x14ac:dyDescent="0.3">
      <c r="A2027" s="1"/>
      <c r="B2027" t="s">
        <v>8</v>
      </c>
      <c r="C2027" t="s">
        <v>3431</v>
      </c>
      <c r="D2027" t="s">
        <v>7212</v>
      </c>
      <c r="E2027" t="s">
        <v>7211</v>
      </c>
      <c r="F2027" t="s">
        <v>7213</v>
      </c>
      <c r="G2027">
        <v>0.16702020168304399</v>
      </c>
      <c r="H2027">
        <v>0.70599999999999996</v>
      </c>
      <c r="I2027">
        <v>0</v>
      </c>
      <c r="J2027">
        <v>0.71299999999999997</v>
      </c>
      <c r="K2027" t="str">
        <f t="shared" si="44"/>
        <v>yes</v>
      </c>
      <c r="L2027" t="s">
        <v>7</v>
      </c>
      <c r="M2027">
        <v>0.82303199999999999</v>
      </c>
      <c r="N2027">
        <v>0.81580299999999994</v>
      </c>
    </row>
    <row r="2028" spans="1:14" ht="15" x14ac:dyDescent="0.3">
      <c r="A2028" s="1"/>
      <c r="B2028" t="s">
        <v>8</v>
      </c>
      <c r="C2028" t="s">
        <v>90</v>
      </c>
      <c r="D2028" t="s">
        <v>5223</v>
      </c>
      <c r="E2028" t="s">
        <v>90</v>
      </c>
      <c r="F2028" t="s">
        <v>92</v>
      </c>
      <c r="G2028">
        <v>0.41241768002510099</v>
      </c>
      <c r="H2028">
        <v>0.70299999999999996</v>
      </c>
      <c r="I2028">
        <v>0</v>
      </c>
      <c r="J2028">
        <v>0.72</v>
      </c>
      <c r="K2028" t="str">
        <f t="shared" si="44"/>
        <v>yes</v>
      </c>
      <c r="L2028" t="s">
        <v>7</v>
      </c>
      <c r="M2028">
        <v>0.69428800000000002</v>
      </c>
      <c r="N2028">
        <v>0.69569599999999998</v>
      </c>
    </row>
    <row r="2029" spans="1:14" ht="15" x14ac:dyDescent="0.3">
      <c r="A2029" s="1"/>
      <c r="B2029" t="s">
        <v>8</v>
      </c>
      <c r="C2029" t="s">
        <v>1571</v>
      </c>
      <c r="D2029">
        <v>565</v>
      </c>
      <c r="E2029" t="s">
        <v>1571</v>
      </c>
      <c r="F2029">
        <v>565</v>
      </c>
      <c r="G2029">
        <v>0.79400753974914595</v>
      </c>
      <c r="H2029">
        <v>0.70299999999999996</v>
      </c>
      <c r="I2029">
        <v>0.66700000000000004</v>
      </c>
      <c r="J2029">
        <v>0.88100000000000001</v>
      </c>
      <c r="K2029" t="str">
        <f t="shared" si="44"/>
        <v>yes</v>
      </c>
      <c r="L2029" t="s">
        <v>7</v>
      </c>
      <c r="M2029">
        <v>0.71490299999999996</v>
      </c>
      <c r="N2029">
        <v>0.71548599999999996</v>
      </c>
    </row>
    <row r="2030" spans="1:14" ht="15" x14ac:dyDescent="0.3">
      <c r="A2030" s="1"/>
      <c r="B2030" t="s">
        <v>8</v>
      </c>
      <c r="C2030" t="s">
        <v>3948</v>
      </c>
      <c r="D2030" t="s">
        <v>8119</v>
      </c>
      <c r="E2030" t="s">
        <v>8117</v>
      </c>
      <c r="F2030" t="s">
        <v>8120</v>
      </c>
      <c r="G2030">
        <v>2.6523090898990999E-2</v>
      </c>
      <c r="H2030">
        <v>0.70199999999999996</v>
      </c>
      <c r="I2030">
        <v>0.5</v>
      </c>
      <c r="J2030">
        <v>0.59399999999999997</v>
      </c>
      <c r="K2030" t="str">
        <f t="shared" si="44"/>
        <v>yes</v>
      </c>
      <c r="L2030" t="s">
        <v>7</v>
      </c>
      <c r="M2030">
        <v>0.82878700000000005</v>
      </c>
      <c r="N2030">
        <v>0.83166200000000001</v>
      </c>
    </row>
    <row r="2031" spans="1:14" ht="15" x14ac:dyDescent="0.3">
      <c r="A2031" s="1"/>
      <c r="B2031" t="s">
        <v>8</v>
      </c>
      <c r="C2031" t="s">
        <v>3709</v>
      </c>
      <c r="D2031" t="s">
        <v>7677</v>
      </c>
      <c r="E2031" t="s">
        <v>7678</v>
      </c>
      <c r="F2031" t="s">
        <v>7677</v>
      </c>
      <c r="G2031">
        <v>0.50822460651397705</v>
      </c>
      <c r="H2031">
        <v>0.69899999999999995</v>
      </c>
      <c r="I2031">
        <v>0</v>
      </c>
      <c r="J2031">
        <v>0.77300000000000002</v>
      </c>
      <c r="K2031" t="str">
        <f t="shared" si="44"/>
        <v>yes</v>
      </c>
      <c r="L2031" t="s">
        <v>7</v>
      </c>
      <c r="M2031">
        <v>0.72890900000000003</v>
      </c>
      <c r="N2031">
        <v>0.729715</v>
      </c>
    </row>
    <row r="2032" spans="1:14" ht="15" x14ac:dyDescent="0.3">
      <c r="A2032" s="1"/>
      <c r="B2032" t="s">
        <v>8</v>
      </c>
      <c r="C2032" t="s">
        <v>3277</v>
      </c>
      <c r="D2032" t="s">
        <v>6876</v>
      </c>
      <c r="E2032" t="s">
        <v>3277</v>
      </c>
      <c r="F2032" t="s">
        <v>3277</v>
      </c>
      <c r="G2032">
        <v>0.97528421878814697</v>
      </c>
      <c r="H2032">
        <v>0.69799999999999995</v>
      </c>
      <c r="I2032">
        <v>0</v>
      </c>
      <c r="J2032">
        <v>1</v>
      </c>
      <c r="K2032" t="str">
        <f t="shared" si="44"/>
        <v>yes</v>
      </c>
      <c r="L2032" t="s">
        <v>7</v>
      </c>
      <c r="M2032">
        <v>0.678562</v>
      </c>
      <c r="N2032">
        <v>0.68076300000000001</v>
      </c>
    </row>
    <row r="2033" spans="1:14" ht="15" x14ac:dyDescent="0.3">
      <c r="A2033" s="1"/>
      <c r="B2033" t="s">
        <v>8</v>
      </c>
      <c r="C2033" t="s">
        <v>3886</v>
      </c>
      <c r="D2033" t="s">
        <v>7986</v>
      </c>
      <c r="E2033" t="s">
        <v>7987</v>
      </c>
      <c r="F2033" t="s">
        <v>7987</v>
      </c>
      <c r="G2033">
        <v>0.961733639240265</v>
      </c>
      <c r="H2033">
        <v>0.69799999999999995</v>
      </c>
      <c r="I2033">
        <v>0</v>
      </c>
      <c r="J2033">
        <v>1</v>
      </c>
      <c r="K2033" t="str">
        <f t="shared" si="44"/>
        <v>yes</v>
      </c>
      <c r="L2033" t="s">
        <v>7</v>
      </c>
      <c r="M2033">
        <v>0.65684500000000001</v>
      </c>
      <c r="N2033">
        <v>0.654227</v>
      </c>
    </row>
    <row r="2034" spans="1:14" ht="15" x14ac:dyDescent="0.3">
      <c r="A2034" s="1"/>
      <c r="B2034" t="s">
        <v>8</v>
      </c>
      <c r="C2034" t="s">
        <v>2340</v>
      </c>
      <c r="D2034" t="s">
        <v>2345</v>
      </c>
      <c r="E2034" t="s">
        <v>2342</v>
      </c>
      <c r="F2034" t="s">
        <v>2346</v>
      </c>
      <c r="G2034">
        <v>0.71981900930404696</v>
      </c>
      <c r="H2034">
        <v>0.69599999999999995</v>
      </c>
      <c r="I2034">
        <v>0</v>
      </c>
      <c r="J2034">
        <v>0.82399999999999995</v>
      </c>
      <c r="K2034" t="str">
        <f t="shared" si="44"/>
        <v>yes</v>
      </c>
      <c r="L2034" t="s">
        <v>7</v>
      </c>
      <c r="M2034">
        <v>0.729549</v>
      </c>
      <c r="N2034">
        <v>0.72172499999999995</v>
      </c>
    </row>
    <row r="2035" spans="1:14" ht="15" x14ac:dyDescent="0.3">
      <c r="A2035" s="1"/>
      <c r="B2035" t="s">
        <v>8</v>
      </c>
      <c r="C2035" t="s">
        <v>4688</v>
      </c>
      <c r="D2035" t="s">
        <v>9498</v>
      </c>
      <c r="E2035" t="s">
        <v>9499</v>
      </c>
      <c r="F2035" t="s">
        <v>9500</v>
      </c>
      <c r="G2035">
        <v>0.74769330024719205</v>
      </c>
      <c r="H2035">
        <v>0.69599999999999995</v>
      </c>
      <c r="I2035">
        <v>0.25</v>
      </c>
      <c r="J2035">
        <v>0.89700000000000002</v>
      </c>
      <c r="K2035" t="str">
        <f t="shared" si="44"/>
        <v>yes</v>
      </c>
      <c r="L2035" t="s">
        <v>7</v>
      </c>
      <c r="M2035">
        <v>0.78990300000000002</v>
      </c>
      <c r="N2035">
        <v>0.78174500000000002</v>
      </c>
    </row>
    <row r="2036" spans="1:14" ht="15" x14ac:dyDescent="0.3">
      <c r="A2036" s="1"/>
      <c r="B2036" t="s">
        <v>8</v>
      </c>
      <c r="C2036" t="s">
        <v>3865</v>
      </c>
      <c r="D2036" t="s">
        <v>7953</v>
      </c>
      <c r="E2036" t="s">
        <v>7954</v>
      </c>
      <c r="F2036" t="s">
        <v>7955</v>
      </c>
      <c r="G2036">
        <v>0.96138799190521196</v>
      </c>
      <c r="H2036">
        <v>0.69499999999999995</v>
      </c>
      <c r="I2036">
        <v>0</v>
      </c>
      <c r="J2036">
        <v>0.92500000000000004</v>
      </c>
      <c r="K2036" t="str">
        <f t="shared" si="44"/>
        <v>yes</v>
      </c>
      <c r="L2036" t="s">
        <v>7</v>
      </c>
      <c r="M2036">
        <v>0.84361699999999995</v>
      </c>
      <c r="N2036">
        <v>0.84470299999999998</v>
      </c>
    </row>
    <row r="2037" spans="1:14" ht="15" x14ac:dyDescent="0.3">
      <c r="A2037" s="1"/>
      <c r="B2037" t="s">
        <v>8</v>
      </c>
      <c r="C2037" t="s">
        <v>4323</v>
      </c>
      <c r="D2037" t="s">
        <v>8790</v>
      </c>
      <c r="E2037" t="s">
        <v>5709</v>
      </c>
      <c r="F2037" t="s">
        <v>8790</v>
      </c>
      <c r="G2037">
        <v>0.91847538948059104</v>
      </c>
      <c r="H2037">
        <v>0.69399999999999995</v>
      </c>
      <c r="I2037">
        <v>0</v>
      </c>
      <c r="J2037">
        <v>0.85699999999999998</v>
      </c>
      <c r="K2037" t="str">
        <f t="shared" si="44"/>
        <v>yes</v>
      </c>
      <c r="L2037" t="s">
        <v>7</v>
      </c>
      <c r="M2037">
        <v>0.735429</v>
      </c>
      <c r="N2037">
        <v>0.73921599999999998</v>
      </c>
    </row>
    <row r="2038" spans="1:14" ht="15" x14ac:dyDescent="0.3">
      <c r="A2038" s="1"/>
      <c r="B2038" t="s">
        <v>8</v>
      </c>
      <c r="C2038" t="s">
        <v>125</v>
      </c>
      <c r="D2038" t="s">
        <v>5234</v>
      </c>
      <c r="E2038" t="s">
        <v>5249</v>
      </c>
      <c r="F2038" t="s">
        <v>119</v>
      </c>
      <c r="G2038">
        <v>0.69977658987045299</v>
      </c>
      <c r="H2038">
        <v>0.68899999999999995</v>
      </c>
      <c r="I2038">
        <v>0.33300000000000002</v>
      </c>
      <c r="J2038">
        <v>0.95199999999999996</v>
      </c>
      <c r="K2038" t="str">
        <f t="shared" si="44"/>
        <v>yes</v>
      </c>
      <c r="L2038" t="s">
        <v>7</v>
      </c>
      <c r="M2038">
        <v>0.771007</v>
      </c>
      <c r="N2038">
        <v>0.76129899999999995</v>
      </c>
    </row>
    <row r="2039" spans="1:14" ht="15" x14ac:dyDescent="0.3">
      <c r="A2039" s="1"/>
      <c r="B2039" t="s">
        <v>8</v>
      </c>
      <c r="C2039" t="s">
        <v>125</v>
      </c>
      <c r="D2039" t="s">
        <v>5234</v>
      </c>
      <c r="E2039" t="s">
        <v>5249</v>
      </c>
      <c r="F2039" t="s">
        <v>119</v>
      </c>
      <c r="G2039">
        <v>0.69977658987045299</v>
      </c>
      <c r="H2039">
        <v>0.68899999999999995</v>
      </c>
      <c r="I2039">
        <v>0.33300000000000002</v>
      </c>
      <c r="J2039">
        <v>0.95199999999999996</v>
      </c>
      <c r="K2039" t="str">
        <f t="shared" si="44"/>
        <v>yes</v>
      </c>
      <c r="L2039" t="s">
        <v>7</v>
      </c>
      <c r="M2039">
        <v>0.771007</v>
      </c>
      <c r="N2039">
        <v>0.76129899999999995</v>
      </c>
    </row>
    <row r="2040" spans="1:14" ht="15" x14ac:dyDescent="0.3">
      <c r="A2040" s="1"/>
      <c r="B2040" t="s">
        <v>8</v>
      </c>
      <c r="C2040" t="s">
        <v>125</v>
      </c>
      <c r="D2040" t="s">
        <v>5234</v>
      </c>
      <c r="E2040" t="s">
        <v>5249</v>
      </c>
      <c r="F2040" t="s">
        <v>119</v>
      </c>
      <c r="G2040">
        <v>0.56811189651489302</v>
      </c>
      <c r="H2040">
        <v>0.68899999999999995</v>
      </c>
      <c r="I2040">
        <v>0.33300000000000002</v>
      </c>
      <c r="J2040">
        <v>0.95199999999999996</v>
      </c>
      <c r="K2040" t="str">
        <f t="shared" si="44"/>
        <v>yes</v>
      </c>
      <c r="L2040" t="s">
        <v>7</v>
      </c>
      <c r="M2040">
        <v>0.771007</v>
      </c>
      <c r="N2040">
        <v>0.76129899999999995</v>
      </c>
    </row>
    <row r="2041" spans="1:14" ht="15" x14ac:dyDescent="0.3">
      <c r="A2041" s="1"/>
      <c r="B2041" t="s">
        <v>8</v>
      </c>
      <c r="C2041" t="s">
        <v>125</v>
      </c>
      <c r="D2041" t="s">
        <v>5236</v>
      </c>
      <c r="E2041" t="s">
        <v>5249</v>
      </c>
      <c r="F2041" t="s">
        <v>5237</v>
      </c>
      <c r="G2041">
        <v>0.33862984180450401</v>
      </c>
      <c r="H2041">
        <v>0.68899999999999995</v>
      </c>
      <c r="I2041">
        <v>0</v>
      </c>
      <c r="J2041">
        <v>0.40899999999999997</v>
      </c>
      <c r="K2041" t="str">
        <f t="shared" si="44"/>
        <v>yes</v>
      </c>
      <c r="L2041" t="s">
        <v>7</v>
      </c>
      <c r="M2041">
        <v>0.74796200000000002</v>
      </c>
      <c r="N2041">
        <v>0.73535899999999998</v>
      </c>
    </row>
    <row r="2042" spans="1:14" ht="15" x14ac:dyDescent="0.3">
      <c r="A2042" s="1"/>
      <c r="B2042" t="s">
        <v>8</v>
      </c>
      <c r="C2042">
        <v>17</v>
      </c>
      <c r="D2042" t="s">
        <v>111</v>
      </c>
      <c r="E2042">
        <v>17</v>
      </c>
      <c r="F2042" t="s">
        <v>112</v>
      </c>
      <c r="G2042">
        <v>0.20745486021041901</v>
      </c>
      <c r="H2042">
        <v>0.68799999999999994</v>
      </c>
      <c r="I2042">
        <v>0.66700000000000004</v>
      </c>
      <c r="J2042">
        <v>0.86299999999999999</v>
      </c>
      <c r="K2042" t="str">
        <f t="shared" si="44"/>
        <v>yes</v>
      </c>
      <c r="L2042" t="s">
        <v>7</v>
      </c>
      <c r="M2042">
        <v>0.62010299999999996</v>
      </c>
      <c r="N2042">
        <v>0.62584499999999998</v>
      </c>
    </row>
    <row r="2043" spans="1:14" ht="15" x14ac:dyDescent="0.3">
      <c r="A2043" s="1"/>
      <c r="B2043" t="s">
        <v>8</v>
      </c>
      <c r="C2043" t="s">
        <v>3400</v>
      </c>
      <c r="D2043" t="s">
        <v>7154</v>
      </c>
      <c r="E2043" t="s">
        <v>7152</v>
      </c>
      <c r="F2043" t="s">
        <v>7155</v>
      </c>
      <c r="G2043">
        <v>0.24669136106967901</v>
      </c>
      <c r="H2043">
        <v>0.68799999999999994</v>
      </c>
      <c r="I2043">
        <v>0.66700000000000004</v>
      </c>
      <c r="J2043">
        <v>0.73299999999999998</v>
      </c>
      <c r="K2043" t="str">
        <f t="shared" si="44"/>
        <v>yes</v>
      </c>
      <c r="L2043" t="s">
        <v>7</v>
      </c>
      <c r="M2043">
        <v>0.892065</v>
      </c>
      <c r="N2043">
        <v>0.87928200000000001</v>
      </c>
    </row>
    <row r="2044" spans="1:14" ht="15" x14ac:dyDescent="0.3">
      <c r="A2044" s="1"/>
      <c r="B2044" t="s">
        <v>8</v>
      </c>
      <c r="C2044" t="s">
        <v>3647</v>
      </c>
      <c r="D2044" t="s">
        <v>7570</v>
      </c>
      <c r="E2044" t="s">
        <v>7571</v>
      </c>
      <c r="F2044" t="s">
        <v>7570</v>
      </c>
      <c r="G2044">
        <v>0.99688339233398404</v>
      </c>
      <c r="H2044">
        <v>0.68600000000000005</v>
      </c>
      <c r="I2044">
        <v>0</v>
      </c>
      <c r="J2044">
        <v>1</v>
      </c>
      <c r="K2044" t="str">
        <f t="shared" si="44"/>
        <v>yes</v>
      </c>
      <c r="L2044" t="s">
        <v>7</v>
      </c>
      <c r="M2044">
        <v>0.72334799999999999</v>
      </c>
      <c r="N2044">
        <v>0.72171399999999997</v>
      </c>
    </row>
    <row r="2045" spans="1:14" ht="15" x14ac:dyDescent="0.3">
      <c r="A2045" s="1"/>
      <c r="B2045" t="s">
        <v>8</v>
      </c>
      <c r="C2045" t="s">
        <v>4717</v>
      </c>
      <c r="D2045" t="s">
        <v>9570</v>
      </c>
      <c r="E2045" t="s">
        <v>4717</v>
      </c>
      <c r="F2045" t="s">
        <v>9570</v>
      </c>
      <c r="G2045">
        <v>0.86052036285400402</v>
      </c>
      <c r="H2045">
        <v>0.68300000000000005</v>
      </c>
      <c r="I2045">
        <v>0</v>
      </c>
      <c r="J2045">
        <v>0.80300000000000005</v>
      </c>
      <c r="K2045" t="str">
        <f t="shared" si="44"/>
        <v>yes</v>
      </c>
      <c r="L2045" t="s">
        <v>7</v>
      </c>
      <c r="M2045">
        <v>0.75019999999999998</v>
      </c>
      <c r="N2045">
        <v>0.74945300000000004</v>
      </c>
    </row>
    <row r="2046" spans="1:14" ht="15" x14ac:dyDescent="0.3">
      <c r="A2046" s="1"/>
      <c r="B2046" t="s">
        <v>8</v>
      </c>
      <c r="C2046" t="s">
        <v>4711</v>
      </c>
      <c r="D2046" t="s">
        <v>9559</v>
      </c>
      <c r="E2046" t="s">
        <v>9558</v>
      </c>
      <c r="F2046" t="s">
        <v>9560</v>
      </c>
      <c r="G2046">
        <v>0.534654080867767</v>
      </c>
      <c r="H2046">
        <v>0.68100000000000005</v>
      </c>
      <c r="I2046">
        <v>0</v>
      </c>
      <c r="J2046">
        <v>0.80800000000000005</v>
      </c>
      <c r="K2046" t="str">
        <f t="shared" si="44"/>
        <v>yes</v>
      </c>
      <c r="L2046" t="s">
        <v>7</v>
      </c>
      <c r="M2046">
        <v>0.74105200000000004</v>
      </c>
      <c r="N2046">
        <v>0.73615799999999998</v>
      </c>
    </row>
    <row r="2047" spans="1:14" ht="15" x14ac:dyDescent="0.3">
      <c r="A2047" s="1"/>
      <c r="B2047" t="s">
        <v>8</v>
      </c>
      <c r="C2047" t="s">
        <v>4226</v>
      </c>
      <c r="D2047" t="s">
        <v>8618</v>
      </c>
      <c r="E2047" t="s">
        <v>8619</v>
      </c>
      <c r="F2047" t="s">
        <v>8620</v>
      </c>
      <c r="G2047">
        <v>0.27625963091850297</v>
      </c>
      <c r="H2047">
        <v>0.68</v>
      </c>
      <c r="I2047">
        <v>0.28599999999999998</v>
      </c>
      <c r="J2047">
        <v>1</v>
      </c>
      <c r="K2047" t="str">
        <f t="shared" si="44"/>
        <v>yes</v>
      </c>
      <c r="L2047" t="s">
        <v>7</v>
      </c>
      <c r="M2047">
        <v>0.88025299999999995</v>
      </c>
      <c r="N2047">
        <v>0.87622800000000001</v>
      </c>
    </row>
    <row r="2048" spans="1:14" ht="15" x14ac:dyDescent="0.3">
      <c r="A2048" s="1"/>
      <c r="B2048" t="s">
        <v>8</v>
      </c>
      <c r="C2048" t="s">
        <v>4876</v>
      </c>
      <c r="D2048" t="s">
        <v>9890</v>
      </c>
      <c r="E2048" t="s">
        <v>9891</v>
      </c>
      <c r="F2048" t="s">
        <v>9892</v>
      </c>
      <c r="G2048">
        <v>0.19814628362655601</v>
      </c>
      <c r="H2048">
        <v>0.68</v>
      </c>
      <c r="I2048">
        <v>0</v>
      </c>
      <c r="J2048">
        <v>0.90800000000000003</v>
      </c>
      <c r="K2048" t="str">
        <f t="shared" si="44"/>
        <v>yes</v>
      </c>
      <c r="L2048" t="s">
        <v>7</v>
      </c>
      <c r="M2048">
        <v>0.69019600000000003</v>
      </c>
      <c r="N2048">
        <v>0.68579100000000004</v>
      </c>
    </row>
    <row r="2049" spans="1:14" ht="15" x14ac:dyDescent="0.3">
      <c r="A2049" s="1"/>
      <c r="B2049" t="s">
        <v>8</v>
      </c>
      <c r="C2049" t="s">
        <v>4910</v>
      </c>
      <c r="D2049" t="s">
        <v>9951</v>
      </c>
      <c r="E2049" t="s">
        <v>9952</v>
      </c>
      <c r="F2049" t="s">
        <v>9953</v>
      </c>
      <c r="G2049">
        <v>0.66771543025970503</v>
      </c>
      <c r="H2049">
        <v>0.68</v>
      </c>
      <c r="I2049">
        <v>0.4</v>
      </c>
      <c r="J2049">
        <v>0.88900000000000001</v>
      </c>
      <c r="K2049" t="str">
        <f t="shared" si="44"/>
        <v>yes</v>
      </c>
      <c r="L2049" t="s">
        <v>7</v>
      </c>
      <c r="M2049">
        <v>0.76001300000000005</v>
      </c>
      <c r="N2049">
        <v>0.75827599999999995</v>
      </c>
    </row>
    <row r="2050" spans="1:14" ht="15" x14ac:dyDescent="0.3">
      <c r="A2050" s="1"/>
      <c r="B2050" t="s">
        <v>8</v>
      </c>
      <c r="C2050" t="s">
        <v>3835</v>
      </c>
      <c r="D2050" t="s">
        <v>7912</v>
      </c>
      <c r="E2050" t="s">
        <v>7913</v>
      </c>
      <c r="F2050" t="s">
        <v>7914</v>
      </c>
      <c r="G2050">
        <v>0.62611347436904896</v>
      </c>
      <c r="H2050">
        <v>0.67600000000000005</v>
      </c>
      <c r="I2050">
        <v>0</v>
      </c>
      <c r="J2050">
        <v>0.57199999999999995</v>
      </c>
      <c r="K2050" t="str">
        <f t="shared" si="44"/>
        <v>yes</v>
      </c>
      <c r="L2050" t="s">
        <v>7</v>
      </c>
      <c r="M2050">
        <v>0.88195100000000004</v>
      </c>
      <c r="N2050">
        <v>0.87115600000000004</v>
      </c>
    </row>
    <row r="2051" spans="1:14" ht="15" x14ac:dyDescent="0.3">
      <c r="A2051" s="1"/>
      <c r="B2051" t="s">
        <v>8</v>
      </c>
      <c r="C2051" t="s">
        <v>4496</v>
      </c>
      <c r="D2051" t="s">
        <v>9088</v>
      </c>
      <c r="E2051" t="s">
        <v>9087</v>
      </c>
      <c r="F2051" t="s">
        <v>9089</v>
      </c>
      <c r="G2051">
        <v>0.29261901974678001</v>
      </c>
      <c r="H2051">
        <v>0.67500000000000004</v>
      </c>
      <c r="I2051">
        <v>0.5</v>
      </c>
      <c r="J2051">
        <v>0.64900000000000002</v>
      </c>
      <c r="K2051" t="str">
        <f t="shared" ref="K2051:K2114" si="45">IF(H2051&gt;0.64,"yes",IF(H2051&gt;=0.45,"partially","no"))</f>
        <v>yes</v>
      </c>
      <c r="L2051" t="s">
        <v>7</v>
      </c>
      <c r="M2051">
        <v>0.84316999999999998</v>
      </c>
      <c r="N2051">
        <v>0.83605399999999996</v>
      </c>
    </row>
    <row r="2052" spans="1:14" ht="15" x14ac:dyDescent="0.3">
      <c r="A2052" s="1"/>
      <c r="B2052" t="s">
        <v>8</v>
      </c>
      <c r="C2052" t="s">
        <v>782</v>
      </c>
      <c r="D2052" t="s">
        <v>783</v>
      </c>
      <c r="E2052" t="s">
        <v>782</v>
      </c>
      <c r="F2052" t="s">
        <v>782</v>
      </c>
      <c r="G2052">
        <v>0.991815805435181</v>
      </c>
      <c r="H2052">
        <v>0.67300000000000004</v>
      </c>
      <c r="I2052">
        <v>0</v>
      </c>
      <c r="J2052">
        <v>1</v>
      </c>
      <c r="K2052" t="str">
        <f t="shared" si="45"/>
        <v>yes</v>
      </c>
      <c r="L2052" t="s">
        <v>7</v>
      </c>
      <c r="M2052">
        <v>0.78314600000000001</v>
      </c>
      <c r="N2052">
        <v>0.78365300000000004</v>
      </c>
    </row>
    <row r="2053" spans="1:14" ht="15" x14ac:dyDescent="0.3">
      <c r="A2053" s="1"/>
      <c r="B2053" t="s">
        <v>8</v>
      </c>
      <c r="C2053" t="s">
        <v>4474</v>
      </c>
      <c r="D2053" t="s">
        <v>9038</v>
      </c>
      <c r="E2053" t="s">
        <v>4474</v>
      </c>
      <c r="F2053" t="s">
        <v>4474</v>
      </c>
      <c r="G2053">
        <v>0.93479406833648704</v>
      </c>
      <c r="H2053">
        <v>0.67100000000000004</v>
      </c>
      <c r="I2053">
        <v>0</v>
      </c>
      <c r="J2053">
        <v>1</v>
      </c>
      <c r="K2053" t="str">
        <f t="shared" si="45"/>
        <v>yes</v>
      </c>
      <c r="L2053" t="s">
        <v>7</v>
      </c>
      <c r="M2053">
        <v>0.740595</v>
      </c>
      <c r="N2053">
        <v>0.74544100000000002</v>
      </c>
    </row>
    <row r="2054" spans="1:14" ht="15" x14ac:dyDescent="0.3">
      <c r="A2054" s="1"/>
      <c r="B2054" t="s">
        <v>8</v>
      </c>
      <c r="C2054" t="s">
        <v>3735</v>
      </c>
      <c r="D2054" t="s">
        <v>7720</v>
      </c>
      <c r="E2054" t="s">
        <v>7721</v>
      </c>
      <c r="F2054" t="s">
        <v>7720</v>
      </c>
      <c r="G2054">
        <v>0.4094058573246</v>
      </c>
      <c r="H2054">
        <v>0.66900000000000004</v>
      </c>
      <c r="I2054">
        <v>0</v>
      </c>
      <c r="J2054">
        <v>0.84</v>
      </c>
      <c r="K2054" t="str">
        <f t="shared" si="45"/>
        <v>yes</v>
      </c>
      <c r="L2054" t="s">
        <v>7</v>
      </c>
      <c r="M2054">
        <v>0.69792600000000005</v>
      </c>
      <c r="N2054">
        <v>0.69875699999999996</v>
      </c>
    </row>
    <row r="2055" spans="1:14" ht="15" x14ac:dyDescent="0.3">
      <c r="A2055" s="1"/>
      <c r="B2055" t="s">
        <v>8</v>
      </c>
      <c r="C2055" t="s">
        <v>4861</v>
      </c>
      <c r="D2055" t="s">
        <v>9844</v>
      </c>
      <c r="E2055" t="s">
        <v>9845</v>
      </c>
      <c r="F2055" t="s">
        <v>9846</v>
      </c>
      <c r="G2055">
        <v>0.16488768160343201</v>
      </c>
      <c r="H2055">
        <v>0.66800000000000004</v>
      </c>
      <c r="I2055">
        <v>0.66700000000000004</v>
      </c>
      <c r="J2055">
        <v>0.42099999999999999</v>
      </c>
      <c r="K2055" t="str">
        <f t="shared" si="45"/>
        <v>yes</v>
      </c>
      <c r="L2055" t="s">
        <v>7</v>
      </c>
      <c r="M2055">
        <v>0.90630699999999997</v>
      </c>
      <c r="N2055">
        <v>0.89357399999999998</v>
      </c>
    </row>
    <row r="2056" spans="1:14" ht="15" x14ac:dyDescent="0.3">
      <c r="A2056" s="1"/>
      <c r="B2056" t="s">
        <v>8</v>
      </c>
      <c r="C2056" t="s">
        <v>3458</v>
      </c>
      <c r="D2056" t="s">
        <v>7271</v>
      </c>
      <c r="E2056" t="s">
        <v>7272</v>
      </c>
      <c r="F2056" t="s">
        <v>7273</v>
      </c>
      <c r="G2056">
        <v>0.38973140716552701</v>
      </c>
      <c r="H2056">
        <v>0.66500000000000004</v>
      </c>
      <c r="I2056">
        <v>0</v>
      </c>
      <c r="J2056">
        <v>0.85299999999999998</v>
      </c>
      <c r="K2056" t="str">
        <f t="shared" si="45"/>
        <v>yes</v>
      </c>
      <c r="L2056" t="s">
        <v>7</v>
      </c>
      <c r="M2056">
        <v>0.88809800000000005</v>
      </c>
      <c r="N2056">
        <v>0.88162499999999999</v>
      </c>
    </row>
    <row r="2057" spans="1:14" ht="15" x14ac:dyDescent="0.3">
      <c r="A2057" s="1"/>
      <c r="B2057" t="s">
        <v>8</v>
      </c>
      <c r="C2057" t="s">
        <v>4882</v>
      </c>
      <c r="D2057" t="s">
        <v>9905</v>
      </c>
      <c r="E2057" t="s">
        <v>8391</v>
      </c>
      <c r="F2057" t="s">
        <v>9906</v>
      </c>
      <c r="G2057">
        <v>0.54013442993164096</v>
      </c>
      <c r="H2057">
        <v>0.66500000000000004</v>
      </c>
      <c r="I2057">
        <v>0.5</v>
      </c>
      <c r="J2057">
        <v>0.70199999999999996</v>
      </c>
      <c r="K2057" t="str">
        <f t="shared" si="45"/>
        <v>yes</v>
      </c>
      <c r="L2057" t="s">
        <v>7</v>
      </c>
      <c r="M2057">
        <v>0.830542</v>
      </c>
      <c r="N2057">
        <v>0.82044099999999998</v>
      </c>
    </row>
    <row r="2058" spans="1:14" ht="15" x14ac:dyDescent="0.3">
      <c r="A2058" s="1"/>
      <c r="B2058" t="s">
        <v>8</v>
      </c>
      <c r="C2058" t="s">
        <v>4148</v>
      </c>
      <c r="D2058" t="s">
        <v>8502</v>
      </c>
      <c r="E2058" t="s">
        <v>8503</v>
      </c>
      <c r="F2058" t="s">
        <v>8502</v>
      </c>
      <c r="G2058">
        <v>0.72527271509170499</v>
      </c>
      <c r="H2058">
        <v>0.66300000000000003</v>
      </c>
      <c r="I2058">
        <v>0</v>
      </c>
      <c r="J2058">
        <v>0.96199999999999997</v>
      </c>
      <c r="K2058" t="str">
        <f t="shared" si="45"/>
        <v>yes</v>
      </c>
      <c r="L2058" t="s">
        <v>7</v>
      </c>
      <c r="M2058">
        <v>0.71373299999999995</v>
      </c>
      <c r="N2058">
        <v>0.706619</v>
      </c>
    </row>
    <row r="2059" spans="1:14" ht="15" x14ac:dyDescent="0.3">
      <c r="A2059" s="1"/>
      <c r="B2059" t="s">
        <v>8</v>
      </c>
      <c r="C2059" t="s">
        <v>3847</v>
      </c>
      <c r="D2059" t="s">
        <v>7932</v>
      </c>
      <c r="E2059" t="s">
        <v>7930</v>
      </c>
      <c r="F2059" t="s">
        <v>7933</v>
      </c>
      <c r="G2059">
        <v>0.48477011919021601</v>
      </c>
      <c r="H2059">
        <v>0.66100000000000003</v>
      </c>
      <c r="I2059">
        <v>0.28599999999999998</v>
      </c>
      <c r="J2059">
        <v>0.91</v>
      </c>
      <c r="K2059" t="str">
        <f t="shared" si="45"/>
        <v>yes</v>
      </c>
      <c r="L2059" t="s">
        <v>7</v>
      </c>
      <c r="M2059">
        <v>0.85718799999999995</v>
      </c>
      <c r="N2059">
        <v>0.86226899999999995</v>
      </c>
    </row>
    <row r="2060" spans="1:14" ht="15" x14ac:dyDescent="0.3">
      <c r="A2060" s="1"/>
      <c r="B2060" t="s">
        <v>8</v>
      </c>
      <c r="C2060" t="s">
        <v>4372</v>
      </c>
      <c r="D2060" t="s">
        <v>8892</v>
      </c>
      <c r="E2060" t="s">
        <v>8893</v>
      </c>
      <c r="F2060" t="s">
        <v>8892</v>
      </c>
      <c r="G2060">
        <v>0.64848273992538497</v>
      </c>
      <c r="H2060">
        <v>0.66</v>
      </c>
      <c r="I2060">
        <v>0</v>
      </c>
      <c r="J2060">
        <v>0.47899999999999998</v>
      </c>
      <c r="K2060" t="str">
        <f t="shared" si="45"/>
        <v>yes</v>
      </c>
      <c r="L2060" t="s">
        <v>7</v>
      </c>
      <c r="M2060">
        <v>0.710063</v>
      </c>
      <c r="N2060">
        <v>0.70544399999999996</v>
      </c>
    </row>
    <row r="2061" spans="1:14" ht="15" x14ac:dyDescent="0.3">
      <c r="A2061" s="1"/>
      <c r="B2061" t="s">
        <v>8</v>
      </c>
      <c r="C2061" t="s">
        <v>3265</v>
      </c>
      <c r="D2061" t="s">
        <v>3253</v>
      </c>
      <c r="E2061" t="s">
        <v>6849</v>
      </c>
      <c r="F2061" t="s">
        <v>6837</v>
      </c>
      <c r="G2061">
        <v>0.329646795988083</v>
      </c>
      <c r="H2061">
        <v>0.65900000000000003</v>
      </c>
      <c r="I2061">
        <v>0</v>
      </c>
      <c r="J2061">
        <v>0.67300000000000004</v>
      </c>
      <c r="K2061" t="str">
        <f t="shared" si="45"/>
        <v>yes</v>
      </c>
      <c r="L2061" t="s">
        <v>7</v>
      </c>
      <c r="M2061">
        <v>0.754884</v>
      </c>
      <c r="N2061">
        <v>0.77101799999999998</v>
      </c>
    </row>
    <row r="2062" spans="1:14" ht="15" x14ac:dyDescent="0.3">
      <c r="A2062" s="1"/>
      <c r="B2062" t="s">
        <v>8</v>
      </c>
      <c r="C2062" t="s">
        <v>4477</v>
      </c>
      <c r="D2062" t="s">
        <v>9044</v>
      </c>
      <c r="E2062" t="s">
        <v>9045</v>
      </c>
      <c r="F2062" t="s">
        <v>9046</v>
      </c>
      <c r="G2062">
        <v>0.84667193889617898</v>
      </c>
      <c r="H2062">
        <v>0.65700000000000003</v>
      </c>
      <c r="I2062">
        <v>0.66700000000000004</v>
      </c>
      <c r="J2062">
        <v>0.92500000000000004</v>
      </c>
      <c r="K2062" t="str">
        <f t="shared" si="45"/>
        <v>yes</v>
      </c>
      <c r="L2062" t="s">
        <v>7</v>
      </c>
      <c r="M2062">
        <v>0.81713599999999997</v>
      </c>
      <c r="N2062">
        <v>0.80975699999999995</v>
      </c>
    </row>
    <row r="2063" spans="1:14" ht="15" x14ac:dyDescent="0.3">
      <c r="A2063" s="1"/>
      <c r="B2063" t="s">
        <v>8</v>
      </c>
      <c r="C2063" t="s">
        <v>2360</v>
      </c>
      <c r="D2063">
        <v>3</v>
      </c>
      <c r="E2063" t="s">
        <v>6657</v>
      </c>
      <c r="F2063">
        <v>3</v>
      </c>
      <c r="G2063">
        <v>0.80310237407684304</v>
      </c>
      <c r="H2063">
        <v>0.65600000000000003</v>
      </c>
      <c r="I2063">
        <v>0.66700000000000004</v>
      </c>
      <c r="J2063">
        <v>0.92300000000000004</v>
      </c>
      <c r="K2063" t="str">
        <f t="shared" si="45"/>
        <v>yes</v>
      </c>
      <c r="L2063" t="s">
        <v>7</v>
      </c>
      <c r="M2063">
        <v>0.70777999999999996</v>
      </c>
      <c r="N2063">
        <v>0.71094800000000002</v>
      </c>
    </row>
    <row r="2064" spans="1:14" ht="15" x14ac:dyDescent="0.3">
      <c r="A2064" s="1"/>
      <c r="B2064" t="s">
        <v>8</v>
      </c>
      <c r="C2064" t="s">
        <v>3192</v>
      </c>
      <c r="D2064" t="s">
        <v>6806</v>
      </c>
      <c r="E2064" t="s">
        <v>6683</v>
      </c>
      <c r="F2064" t="s">
        <v>6807</v>
      </c>
      <c r="G2064">
        <v>0.40020486712455799</v>
      </c>
      <c r="H2064">
        <v>0.65600000000000003</v>
      </c>
      <c r="I2064">
        <v>0.66700000000000004</v>
      </c>
      <c r="J2064">
        <v>0.48599999999999999</v>
      </c>
      <c r="K2064" t="str">
        <f t="shared" si="45"/>
        <v>yes</v>
      </c>
      <c r="L2064" t="s">
        <v>7</v>
      </c>
      <c r="M2064">
        <v>0.89144999999999996</v>
      </c>
      <c r="N2064">
        <v>0.89080499999999996</v>
      </c>
    </row>
    <row r="2065" spans="1:14" ht="15" x14ac:dyDescent="0.3">
      <c r="A2065" s="1"/>
      <c r="B2065" t="s">
        <v>8</v>
      </c>
      <c r="C2065" t="s">
        <v>230</v>
      </c>
      <c r="D2065" t="s">
        <v>5337</v>
      </c>
      <c r="E2065" t="s">
        <v>5338</v>
      </c>
      <c r="F2065" t="s">
        <v>233</v>
      </c>
      <c r="G2065">
        <v>0.95865547657012895</v>
      </c>
      <c r="H2065">
        <v>0.65500000000000003</v>
      </c>
      <c r="I2065">
        <v>0</v>
      </c>
      <c r="J2065">
        <v>1</v>
      </c>
      <c r="K2065" t="str">
        <f t="shared" si="45"/>
        <v>yes</v>
      </c>
      <c r="L2065" t="s">
        <v>7</v>
      </c>
      <c r="M2065">
        <v>0.73031000000000001</v>
      </c>
      <c r="N2065">
        <v>0.73244299999999996</v>
      </c>
    </row>
    <row r="2066" spans="1:14" ht="15" x14ac:dyDescent="0.3">
      <c r="A2066" s="1"/>
      <c r="B2066" t="s">
        <v>8</v>
      </c>
      <c r="C2066" t="s">
        <v>3364</v>
      </c>
      <c r="D2066" t="s">
        <v>7065</v>
      </c>
      <c r="E2066" t="s">
        <v>3364</v>
      </c>
      <c r="F2066" t="s">
        <v>3364</v>
      </c>
      <c r="G2066">
        <v>0.96417552232742298</v>
      </c>
      <c r="H2066">
        <v>0.65400000000000003</v>
      </c>
      <c r="I2066">
        <v>0</v>
      </c>
      <c r="J2066">
        <v>1</v>
      </c>
      <c r="K2066" t="str">
        <f t="shared" si="45"/>
        <v>yes</v>
      </c>
      <c r="L2066" t="s">
        <v>7</v>
      </c>
      <c r="M2066">
        <v>0.70574000000000003</v>
      </c>
      <c r="N2066">
        <v>0.70593099999999998</v>
      </c>
    </row>
    <row r="2067" spans="1:14" ht="15" x14ac:dyDescent="0.3">
      <c r="A2067" s="1"/>
      <c r="B2067" t="s">
        <v>8</v>
      </c>
      <c r="C2067" t="s">
        <v>4685</v>
      </c>
      <c r="D2067" t="s">
        <v>9495</v>
      </c>
      <c r="E2067" t="s">
        <v>9493</v>
      </c>
      <c r="F2067" t="s">
        <v>9496</v>
      </c>
      <c r="G2067">
        <v>0.38433045148849498</v>
      </c>
      <c r="H2067">
        <v>0.65300000000000002</v>
      </c>
      <c r="I2067">
        <v>0.222</v>
      </c>
      <c r="J2067">
        <v>0.80300000000000005</v>
      </c>
      <c r="K2067" t="str">
        <f t="shared" si="45"/>
        <v>yes</v>
      </c>
      <c r="L2067" t="s">
        <v>7</v>
      </c>
      <c r="M2067">
        <v>0.82421100000000003</v>
      </c>
      <c r="N2067">
        <v>0.80634600000000001</v>
      </c>
    </row>
    <row r="2068" spans="1:14" ht="15" x14ac:dyDescent="0.3">
      <c r="A2068" s="1"/>
      <c r="B2068" t="s">
        <v>8</v>
      </c>
      <c r="C2068" t="s">
        <v>3536</v>
      </c>
      <c r="D2068" t="s">
        <v>7386</v>
      </c>
      <c r="E2068" t="s">
        <v>7387</v>
      </c>
      <c r="F2068" t="s">
        <v>7387</v>
      </c>
      <c r="G2068">
        <v>0.92701125144958496</v>
      </c>
      <c r="H2068">
        <v>0.65200000000000002</v>
      </c>
      <c r="I2068">
        <v>0.222</v>
      </c>
      <c r="J2068">
        <v>1</v>
      </c>
      <c r="K2068" t="str">
        <f t="shared" si="45"/>
        <v>yes</v>
      </c>
      <c r="L2068" t="s">
        <v>7</v>
      </c>
      <c r="M2068">
        <v>0.69141300000000006</v>
      </c>
      <c r="N2068">
        <v>0.67805199999999999</v>
      </c>
    </row>
    <row r="2069" spans="1:14" ht="15" x14ac:dyDescent="0.3">
      <c r="A2069" s="1"/>
      <c r="B2069" t="s">
        <v>8</v>
      </c>
      <c r="C2069" t="s">
        <v>1922</v>
      </c>
      <c r="D2069" t="s">
        <v>1923</v>
      </c>
      <c r="E2069" t="s">
        <v>1924</v>
      </c>
      <c r="F2069" t="s">
        <v>1925</v>
      </c>
      <c r="G2069">
        <v>0.45612803101539601</v>
      </c>
      <c r="H2069">
        <v>0.65</v>
      </c>
      <c r="I2069">
        <v>0.66700000000000004</v>
      </c>
      <c r="J2069">
        <v>0.873</v>
      </c>
      <c r="K2069" t="str">
        <f t="shared" si="45"/>
        <v>yes</v>
      </c>
      <c r="L2069" t="s">
        <v>7</v>
      </c>
      <c r="M2069">
        <v>0.80658799999999997</v>
      </c>
      <c r="N2069">
        <v>0.80785600000000002</v>
      </c>
    </row>
    <row r="2070" spans="1:14" ht="15" x14ac:dyDescent="0.3">
      <c r="A2070" s="1"/>
      <c r="B2070" t="s">
        <v>8</v>
      </c>
      <c r="C2070" t="s">
        <v>4545</v>
      </c>
      <c r="D2070" t="s">
        <v>9196</v>
      </c>
      <c r="E2070" t="s">
        <v>9197</v>
      </c>
      <c r="F2070" t="s">
        <v>9198</v>
      </c>
      <c r="G2070">
        <v>0.29942861199379001</v>
      </c>
      <c r="H2070">
        <v>0.65</v>
      </c>
      <c r="I2070">
        <v>0.5</v>
      </c>
      <c r="J2070">
        <v>0.84499999999999997</v>
      </c>
      <c r="K2070" t="str">
        <f t="shared" si="45"/>
        <v>yes</v>
      </c>
      <c r="L2070" t="s">
        <v>7</v>
      </c>
      <c r="M2070">
        <v>0.81989900000000004</v>
      </c>
      <c r="N2070">
        <v>0.82361399999999996</v>
      </c>
    </row>
    <row r="2071" spans="1:14" ht="15" x14ac:dyDescent="0.3">
      <c r="A2071" s="1"/>
      <c r="B2071" t="s">
        <v>8</v>
      </c>
      <c r="C2071" t="s">
        <v>439</v>
      </c>
      <c r="D2071" t="s">
        <v>442</v>
      </c>
      <c r="E2071" t="s">
        <v>441</v>
      </c>
      <c r="F2071" t="s">
        <v>443</v>
      </c>
      <c r="G2071">
        <v>0.47955983877182001</v>
      </c>
      <c r="H2071">
        <v>0.64600000000000002</v>
      </c>
      <c r="I2071">
        <v>0.26700000000000002</v>
      </c>
      <c r="J2071">
        <v>0.629</v>
      </c>
      <c r="K2071" t="str">
        <f t="shared" si="45"/>
        <v>yes</v>
      </c>
      <c r="L2071" t="s">
        <v>7</v>
      </c>
      <c r="M2071">
        <v>0.76092400000000004</v>
      </c>
      <c r="N2071">
        <v>0.75586200000000003</v>
      </c>
    </row>
    <row r="2072" spans="1:14" ht="15" x14ac:dyDescent="0.3">
      <c r="A2072" s="1"/>
      <c r="B2072" t="s">
        <v>8</v>
      </c>
      <c r="C2072" t="s">
        <v>1196</v>
      </c>
      <c r="D2072" t="s">
        <v>5924</v>
      </c>
      <c r="E2072" t="s">
        <v>1198</v>
      </c>
      <c r="F2072" t="s">
        <v>1198</v>
      </c>
      <c r="G2072">
        <v>0.81246483325958296</v>
      </c>
      <c r="H2072">
        <v>0.64500000000000002</v>
      </c>
      <c r="I2072">
        <v>0.33300000000000002</v>
      </c>
      <c r="J2072">
        <v>1</v>
      </c>
      <c r="K2072" t="str">
        <f t="shared" si="45"/>
        <v>yes</v>
      </c>
      <c r="L2072" t="s">
        <v>7</v>
      </c>
      <c r="M2072">
        <v>0.76902999999999999</v>
      </c>
      <c r="N2072">
        <v>0.75370599999999999</v>
      </c>
    </row>
    <row r="2073" spans="1:14" ht="15" x14ac:dyDescent="0.3">
      <c r="A2073" s="1"/>
      <c r="B2073" t="s">
        <v>8</v>
      </c>
      <c r="C2073" t="s">
        <v>968</v>
      </c>
      <c r="D2073" t="s">
        <v>5807</v>
      </c>
      <c r="E2073" t="s">
        <v>969</v>
      </c>
      <c r="F2073" t="s">
        <v>5808</v>
      </c>
      <c r="G2073">
        <v>0.82138955593109098</v>
      </c>
      <c r="H2073">
        <v>0.64300000000000002</v>
      </c>
      <c r="I2073">
        <v>0.44400000000000001</v>
      </c>
      <c r="J2073">
        <v>0.70099999999999996</v>
      </c>
      <c r="K2073" t="str">
        <f t="shared" si="45"/>
        <v>yes</v>
      </c>
      <c r="L2073" t="s">
        <v>7</v>
      </c>
      <c r="M2073">
        <v>0.73283900000000002</v>
      </c>
      <c r="N2073">
        <v>0.76884799999999998</v>
      </c>
    </row>
    <row r="2074" spans="1:14" ht="15" x14ac:dyDescent="0.3">
      <c r="A2074" s="1"/>
      <c r="B2074" t="s">
        <v>8</v>
      </c>
      <c r="C2074" t="s">
        <v>1109</v>
      </c>
      <c r="D2074" t="s">
        <v>1111</v>
      </c>
      <c r="E2074" t="s">
        <v>1109</v>
      </c>
      <c r="F2074" t="s">
        <v>1111</v>
      </c>
      <c r="G2074">
        <v>0.53427761793136597</v>
      </c>
      <c r="H2074">
        <v>0.64300000000000002</v>
      </c>
      <c r="I2074">
        <v>0.66700000000000004</v>
      </c>
      <c r="J2074">
        <v>0.86499999999999999</v>
      </c>
      <c r="K2074" t="str">
        <f t="shared" si="45"/>
        <v>yes</v>
      </c>
      <c r="L2074" t="s">
        <v>7</v>
      </c>
      <c r="M2074">
        <v>0.87193399999999999</v>
      </c>
      <c r="N2074">
        <v>0.87193399999999999</v>
      </c>
    </row>
    <row r="2075" spans="1:14" ht="15" x14ac:dyDescent="0.3">
      <c r="A2075" s="1"/>
      <c r="B2075" t="s">
        <v>8</v>
      </c>
      <c r="C2075" t="s">
        <v>1120</v>
      </c>
      <c r="D2075" t="s">
        <v>5874</v>
      </c>
      <c r="E2075" t="s">
        <v>1122</v>
      </c>
      <c r="F2075" t="s">
        <v>1124</v>
      </c>
      <c r="G2075">
        <v>0.35740494728088401</v>
      </c>
      <c r="H2075">
        <v>0.64300000000000002</v>
      </c>
      <c r="I2075">
        <v>0</v>
      </c>
      <c r="J2075">
        <v>0.72499999999999998</v>
      </c>
      <c r="K2075" t="str">
        <f t="shared" si="45"/>
        <v>yes</v>
      </c>
      <c r="L2075" t="s">
        <v>7</v>
      </c>
      <c r="M2075">
        <v>0.81633800000000001</v>
      </c>
      <c r="N2075">
        <v>0.82655500000000004</v>
      </c>
    </row>
    <row r="2076" spans="1:14" ht="15" x14ac:dyDescent="0.3">
      <c r="A2076" s="1"/>
      <c r="B2076" t="s">
        <v>8</v>
      </c>
      <c r="C2076" t="s">
        <v>1249</v>
      </c>
      <c r="D2076" t="s">
        <v>5973</v>
      </c>
      <c r="E2076" t="s">
        <v>5974</v>
      </c>
      <c r="F2076" t="s">
        <v>5975</v>
      </c>
      <c r="G2076">
        <v>0.54889380931854304</v>
      </c>
      <c r="H2076">
        <v>0.63800000000000001</v>
      </c>
      <c r="I2076">
        <v>0.5</v>
      </c>
      <c r="J2076">
        <v>0.80700000000000005</v>
      </c>
      <c r="K2076" t="str">
        <f t="shared" si="45"/>
        <v>partially</v>
      </c>
      <c r="L2076" t="s">
        <v>17</v>
      </c>
      <c r="M2076">
        <v>0.83204900000000004</v>
      </c>
      <c r="N2076">
        <v>0.82223400000000002</v>
      </c>
    </row>
    <row r="2077" spans="1:14" ht="15" x14ac:dyDescent="0.3">
      <c r="A2077" s="1"/>
      <c r="B2077" t="s">
        <v>8</v>
      </c>
      <c r="C2077" t="s">
        <v>952</v>
      </c>
      <c r="D2077" t="s">
        <v>956</v>
      </c>
      <c r="E2077" t="s">
        <v>5798</v>
      </c>
      <c r="F2077" t="s">
        <v>957</v>
      </c>
      <c r="G2077">
        <v>0.33995422720909102</v>
      </c>
      <c r="H2077">
        <v>0.63700000000000001</v>
      </c>
      <c r="I2077">
        <v>0</v>
      </c>
      <c r="J2077">
        <v>1</v>
      </c>
      <c r="K2077" t="str">
        <f t="shared" si="45"/>
        <v>partially</v>
      </c>
      <c r="L2077" t="s">
        <v>17</v>
      </c>
      <c r="M2077">
        <v>0.89682099999999998</v>
      </c>
      <c r="N2077">
        <v>0.88256699999999999</v>
      </c>
    </row>
    <row r="2078" spans="1:14" ht="15" x14ac:dyDescent="0.3">
      <c r="A2078" s="1"/>
      <c r="B2078" t="s">
        <v>8</v>
      </c>
      <c r="C2078" t="s">
        <v>1417</v>
      </c>
      <c r="D2078" t="s">
        <v>6090</v>
      </c>
      <c r="E2078" t="s">
        <v>6091</v>
      </c>
      <c r="F2078" t="s">
        <v>1419</v>
      </c>
      <c r="G2078">
        <v>0.89818942546844505</v>
      </c>
      <c r="H2078">
        <v>0.63700000000000001</v>
      </c>
      <c r="I2078">
        <v>0</v>
      </c>
      <c r="J2078">
        <v>0.97799999999999998</v>
      </c>
      <c r="K2078" t="str">
        <f t="shared" si="45"/>
        <v>partially</v>
      </c>
      <c r="L2078" t="s">
        <v>17</v>
      </c>
      <c r="M2078">
        <v>0.70004</v>
      </c>
      <c r="N2078">
        <v>0.69933800000000002</v>
      </c>
    </row>
    <row r="2079" spans="1:14" ht="15" x14ac:dyDescent="0.3">
      <c r="A2079" s="1"/>
      <c r="B2079" t="s">
        <v>8</v>
      </c>
      <c r="C2079" t="s">
        <v>4214</v>
      </c>
      <c r="D2079" t="s">
        <v>8567</v>
      </c>
      <c r="E2079" t="s">
        <v>8568</v>
      </c>
      <c r="F2079" t="s">
        <v>8568</v>
      </c>
      <c r="G2079">
        <v>0.36580049991607699</v>
      </c>
      <c r="H2079">
        <v>0.63700000000000001</v>
      </c>
      <c r="I2079">
        <v>0.5</v>
      </c>
      <c r="J2079">
        <v>1</v>
      </c>
      <c r="K2079" t="str">
        <f t="shared" si="45"/>
        <v>partially</v>
      </c>
      <c r="L2079" t="s">
        <v>17</v>
      </c>
      <c r="M2079">
        <v>0.84219599999999994</v>
      </c>
      <c r="N2079">
        <v>0.842885</v>
      </c>
    </row>
    <row r="2080" spans="1:14" ht="15" x14ac:dyDescent="0.3">
      <c r="A2080" s="1"/>
      <c r="B2080" t="s">
        <v>8</v>
      </c>
      <c r="C2080" t="s">
        <v>4726</v>
      </c>
      <c r="D2080" t="s">
        <v>9584</v>
      </c>
      <c r="E2080" t="s">
        <v>9583</v>
      </c>
      <c r="F2080" t="s">
        <v>9585</v>
      </c>
      <c r="G2080">
        <v>9.3163989484309997E-2</v>
      </c>
      <c r="H2080">
        <v>0.63700000000000001</v>
      </c>
      <c r="I2080">
        <v>0.182</v>
      </c>
      <c r="J2080">
        <v>0.88100000000000001</v>
      </c>
      <c r="K2080" t="str">
        <f t="shared" si="45"/>
        <v>partially</v>
      </c>
      <c r="L2080" t="s">
        <v>17</v>
      </c>
      <c r="M2080">
        <v>0.73967799999999995</v>
      </c>
      <c r="N2080">
        <v>0.74894499999999997</v>
      </c>
    </row>
    <row r="2081" spans="1:14" ht="15" x14ac:dyDescent="0.3">
      <c r="A2081" s="1"/>
      <c r="B2081" t="s">
        <v>8</v>
      </c>
      <c r="C2081" t="s">
        <v>1824</v>
      </c>
      <c r="D2081" t="s">
        <v>1825</v>
      </c>
      <c r="E2081" t="s">
        <v>1824</v>
      </c>
      <c r="F2081" t="s">
        <v>1824</v>
      </c>
      <c r="G2081">
        <v>0.99491840600967396</v>
      </c>
      <c r="H2081">
        <v>0.63600000000000001</v>
      </c>
      <c r="I2081">
        <v>0</v>
      </c>
      <c r="J2081">
        <v>1</v>
      </c>
      <c r="K2081" t="str">
        <f t="shared" si="45"/>
        <v>partially</v>
      </c>
      <c r="L2081" t="s">
        <v>17</v>
      </c>
      <c r="M2081">
        <v>0.74086399999999997</v>
      </c>
      <c r="N2081">
        <v>0.737927</v>
      </c>
    </row>
    <row r="2082" spans="1:14" ht="15" x14ac:dyDescent="0.3">
      <c r="A2082" s="1"/>
      <c r="B2082" t="s">
        <v>8</v>
      </c>
      <c r="C2082" t="s">
        <v>4430</v>
      </c>
      <c r="D2082" t="s">
        <v>8979</v>
      </c>
      <c r="E2082" t="s">
        <v>4430</v>
      </c>
      <c r="F2082" t="s">
        <v>4430</v>
      </c>
      <c r="G2082">
        <v>0.99272674322128296</v>
      </c>
      <c r="H2082">
        <v>0.63400000000000001</v>
      </c>
      <c r="I2082">
        <v>0</v>
      </c>
      <c r="J2082">
        <v>1</v>
      </c>
      <c r="K2082" t="str">
        <f t="shared" si="45"/>
        <v>partially</v>
      </c>
      <c r="L2082" t="s">
        <v>17</v>
      </c>
      <c r="M2082">
        <v>0.69125700000000001</v>
      </c>
      <c r="N2082">
        <v>0.69598400000000005</v>
      </c>
    </row>
    <row r="2083" spans="1:14" ht="15" x14ac:dyDescent="0.3">
      <c r="A2083" s="1"/>
      <c r="B2083" t="s">
        <v>8</v>
      </c>
      <c r="C2083" t="s">
        <v>5158</v>
      </c>
      <c r="D2083" t="s">
        <v>10419</v>
      </c>
      <c r="E2083" t="s">
        <v>10420</v>
      </c>
      <c r="F2083" t="s">
        <v>10419</v>
      </c>
      <c r="G2083">
        <v>0.99001318216323897</v>
      </c>
      <c r="H2083">
        <v>0.63400000000000001</v>
      </c>
      <c r="I2083">
        <v>0</v>
      </c>
      <c r="J2083">
        <v>0.56100000000000005</v>
      </c>
      <c r="K2083" t="str">
        <f t="shared" si="45"/>
        <v>partially</v>
      </c>
      <c r="L2083" t="s">
        <v>17</v>
      </c>
      <c r="M2083">
        <v>0.68652899999999994</v>
      </c>
      <c r="N2083">
        <v>0.69061499999999998</v>
      </c>
    </row>
    <row r="2084" spans="1:14" ht="15" x14ac:dyDescent="0.3">
      <c r="A2084" s="1"/>
      <c r="B2084" t="s">
        <v>8</v>
      </c>
      <c r="C2084" t="s">
        <v>4397</v>
      </c>
      <c r="D2084" t="s">
        <v>8930</v>
      </c>
      <c r="E2084" t="s">
        <v>8928</v>
      </c>
      <c r="F2084" t="s">
        <v>8931</v>
      </c>
      <c r="G2084">
        <v>0.117441587150097</v>
      </c>
      <c r="H2084">
        <v>0.63300000000000001</v>
      </c>
      <c r="I2084">
        <v>0.25</v>
      </c>
      <c r="J2084">
        <v>0.94699999999999995</v>
      </c>
      <c r="K2084" t="str">
        <f t="shared" si="45"/>
        <v>partially</v>
      </c>
      <c r="L2084" t="s">
        <v>17</v>
      </c>
      <c r="M2084">
        <v>0.84988699999999995</v>
      </c>
      <c r="N2084">
        <v>0.84829100000000002</v>
      </c>
    </row>
    <row r="2085" spans="1:14" ht="15" x14ac:dyDescent="0.3">
      <c r="A2085" s="1"/>
      <c r="B2085" t="s">
        <v>8</v>
      </c>
      <c r="C2085" t="s">
        <v>5202</v>
      </c>
      <c r="D2085" t="s">
        <v>10510</v>
      </c>
      <c r="E2085" t="s">
        <v>10522</v>
      </c>
      <c r="F2085" t="s">
        <v>10511</v>
      </c>
      <c r="G2085">
        <v>0.76845633983612105</v>
      </c>
      <c r="H2085">
        <v>0.63200000000000001</v>
      </c>
      <c r="I2085">
        <v>0</v>
      </c>
      <c r="J2085">
        <v>0.42399999999999999</v>
      </c>
      <c r="K2085" t="str">
        <f t="shared" si="45"/>
        <v>partially</v>
      </c>
      <c r="L2085" t="s">
        <v>17</v>
      </c>
      <c r="M2085">
        <v>0.66855399999999998</v>
      </c>
      <c r="N2085">
        <v>0.68845199999999995</v>
      </c>
    </row>
    <row r="2086" spans="1:14" ht="15" x14ac:dyDescent="0.3">
      <c r="A2086" s="1"/>
      <c r="B2086" t="s">
        <v>8</v>
      </c>
      <c r="C2086" t="s">
        <v>3237</v>
      </c>
      <c r="D2086" t="s">
        <v>6789</v>
      </c>
      <c r="E2086" t="s">
        <v>6790</v>
      </c>
      <c r="F2086" t="s">
        <v>6791</v>
      </c>
      <c r="G2086">
        <v>0.71831649541854903</v>
      </c>
      <c r="H2086">
        <v>0.63100000000000001</v>
      </c>
      <c r="I2086">
        <v>0</v>
      </c>
      <c r="J2086">
        <v>0.29699999999999999</v>
      </c>
      <c r="K2086" t="str">
        <f t="shared" si="45"/>
        <v>partially</v>
      </c>
      <c r="L2086" t="s">
        <v>17</v>
      </c>
      <c r="M2086">
        <v>0.69447700000000001</v>
      </c>
      <c r="N2086">
        <v>0.69113400000000003</v>
      </c>
    </row>
    <row r="2087" spans="1:14" ht="15" x14ac:dyDescent="0.3">
      <c r="A2087" s="1"/>
      <c r="B2087" t="s">
        <v>8</v>
      </c>
      <c r="C2087" t="s">
        <v>3192</v>
      </c>
      <c r="D2087" t="s">
        <v>6751</v>
      </c>
      <c r="E2087" t="s">
        <v>6683</v>
      </c>
      <c r="F2087" t="s">
        <v>6752</v>
      </c>
      <c r="G2087">
        <v>7.2321039624510001E-3</v>
      </c>
      <c r="H2087">
        <v>0.629</v>
      </c>
      <c r="I2087">
        <v>0</v>
      </c>
      <c r="J2087">
        <v>0.40500000000000003</v>
      </c>
      <c r="K2087" t="str">
        <f t="shared" si="45"/>
        <v>partially</v>
      </c>
      <c r="L2087" t="s">
        <v>17</v>
      </c>
      <c r="M2087">
        <v>0.73072199999999998</v>
      </c>
      <c r="N2087">
        <v>0.73127799999999998</v>
      </c>
    </row>
    <row r="2088" spans="1:14" ht="15" x14ac:dyDescent="0.3">
      <c r="A2088" s="1"/>
      <c r="B2088" t="s">
        <v>8</v>
      </c>
      <c r="C2088" t="s">
        <v>4320</v>
      </c>
      <c r="D2088" t="s">
        <v>8783</v>
      </c>
      <c r="E2088" t="s">
        <v>8784</v>
      </c>
      <c r="F2088" t="s">
        <v>8785</v>
      </c>
      <c r="G2088">
        <v>0.241745591163635</v>
      </c>
      <c r="H2088">
        <v>0.629</v>
      </c>
      <c r="I2088">
        <v>0</v>
      </c>
      <c r="J2088">
        <v>0.96099999999999997</v>
      </c>
      <c r="K2088" t="str">
        <f t="shared" si="45"/>
        <v>partially</v>
      </c>
      <c r="L2088" t="s">
        <v>17</v>
      </c>
      <c r="M2088">
        <v>0.725804</v>
      </c>
      <c r="N2088">
        <v>0.72537799999999997</v>
      </c>
    </row>
    <row r="2089" spans="1:14" ht="15" x14ac:dyDescent="0.3">
      <c r="A2089" s="1"/>
      <c r="B2089" t="s">
        <v>8</v>
      </c>
      <c r="C2089" t="s">
        <v>4714</v>
      </c>
      <c r="D2089" t="s">
        <v>9564</v>
      </c>
      <c r="E2089" t="s">
        <v>9565</v>
      </c>
      <c r="F2089" t="s">
        <v>9566</v>
      </c>
      <c r="G2089">
        <v>0.67227673530578602</v>
      </c>
      <c r="H2089">
        <v>0.629</v>
      </c>
      <c r="I2089">
        <v>0.58299999999999996</v>
      </c>
      <c r="J2089">
        <v>0.71399999999999997</v>
      </c>
      <c r="K2089" t="str">
        <f t="shared" si="45"/>
        <v>partially</v>
      </c>
      <c r="L2089" t="s">
        <v>17</v>
      </c>
      <c r="M2089">
        <v>0.843032</v>
      </c>
      <c r="N2089">
        <v>0.82357800000000003</v>
      </c>
    </row>
    <row r="2090" spans="1:14" ht="15" x14ac:dyDescent="0.3">
      <c r="A2090" s="1"/>
      <c r="B2090" t="s">
        <v>8</v>
      </c>
      <c r="C2090" t="s">
        <v>4750</v>
      </c>
      <c r="D2090" t="s">
        <v>9637</v>
      </c>
      <c r="E2090" t="s">
        <v>9635</v>
      </c>
      <c r="F2090" t="s">
        <v>9638</v>
      </c>
      <c r="G2090">
        <v>0.17569762468337999</v>
      </c>
      <c r="H2090">
        <v>0.628</v>
      </c>
      <c r="I2090">
        <v>0.25</v>
      </c>
      <c r="J2090">
        <v>0.59799999999999998</v>
      </c>
      <c r="K2090" t="str">
        <f t="shared" si="45"/>
        <v>partially</v>
      </c>
      <c r="L2090" t="s">
        <v>17</v>
      </c>
      <c r="M2090">
        <v>0.74679399999999996</v>
      </c>
      <c r="N2090">
        <v>0.74444900000000003</v>
      </c>
    </row>
    <row r="2091" spans="1:14" ht="15" x14ac:dyDescent="0.3">
      <c r="A2091" s="1"/>
      <c r="B2091" t="s">
        <v>8</v>
      </c>
      <c r="C2091" t="s">
        <v>4241</v>
      </c>
      <c r="D2091" t="s">
        <v>8638</v>
      </c>
      <c r="E2091" t="s">
        <v>8637</v>
      </c>
      <c r="F2091" t="s">
        <v>8639</v>
      </c>
      <c r="G2091">
        <v>0.40179672837257402</v>
      </c>
      <c r="H2091">
        <v>0.625</v>
      </c>
      <c r="I2091">
        <v>0.28599999999999998</v>
      </c>
      <c r="J2091">
        <v>0.77600000000000002</v>
      </c>
      <c r="K2091" t="str">
        <f t="shared" si="45"/>
        <v>partially</v>
      </c>
      <c r="L2091" t="s">
        <v>17</v>
      </c>
      <c r="M2091">
        <v>0.78544899999999995</v>
      </c>
      <c r="N2091">
        <v>0.78586699999999998</v>
      </c>
    </row>
    <row r="2092" spans="1:14" ht="15" x14ac:dyDescent="0.3">
      <c r="A2092" s="1"/>
      <c r="B2092" t="s">
        <v>8</v>
      </c>
      <c r="C2092" t="s">
        <v>5136</v>
      </c>
      <c r="D2092" t="s">
        <v>10386</v>
      </c>
      <c r="E2092" t="s">
        <v>10387</v>
      </c>
      <c r="F2092" t="s">
        <v>10388</v>
      </c>
      <c r="G2092">
        <v>0.88548874855041504</v>
      </c>
      <c r="H2092">
        <v>0.625</v>
      </c>
      <c r="I2092">
        <v>0</v>
      </c>
      <c r="J2092">
        <v>0.88600000000000001</v>
      </c>
      <c r="K2092" t="str">
        <f t="shared" si="45"/>
        <v>partially</v>
      </c>
      <c r="L2092" t="s">
        <v>17</v>
      </c>
      <c r="M2092">
        <v>0.70982299999999998</v>
      </c>
      <c r="N2092">
        <v>0.71186099999999997</v>
      </c>
    </row>
    <row r="2093" spans="1:14" ht="15" x14ac:dyDescent="0.3">
      <c r="A2093" s="1"/>
      <c r="B2093" t="s">
        <v>8</v>
      </c>
      <c r="C2093" t="s">
        <v>230</v>
      </c>
      <c r="D2093" t="s">
        <v>5317</v>
      </c>
      <c r="E2093" t="s">
        <v>233</v>
      </c>
      <c r="F2093" t="s">
        <v>211</v>
      </c>
      <c r="G2093">
        <v>0.48552402853965798</v>
      </c>
      <c r="H2093">
        <v>0.624</v>
      </c>
      <c r="I2093">
        <v>0</v>
      </c>
      <c r="J2093">
        <v>0.69899999999999995</v>
      </c>
      <c r="K2093" t="str">
        <f t="shared" si="45"/>
        <v>partially</v>
      </c>
      <c r="L2093" t="s">
        <v>17</v>
      </c>
      <c r="M2093">
        <v>0.75328499999999998</v>
      </c>
      <c r="N2093">
        <v>0.75473800000000002</v>
      </c>
    </row>
    <row r="2094" spans="1:14" ht="15" x14ac:dyDescent="0.3">
      <c r="A2094" s="1"/>
      <c r="B2094" t="s">
        <v>8</v>
      </c>
      <c r="C2094" t="s">
        <v>4357</v>
      </c>
      <c r="D2094" t="s">
        <v>8867</v>
      </c>
      <c r="E2094" t="s">
        <v>8868</v>
      </c>
      <c r="F2094" t="s">
        <v>8867</v>
      </c>
      <c r="G2094">
        <v>0.95514446496963501</v>
      </c>
      <c r="H2094">
        <v>0.623</v>
      </c>
      <c r="I2094">
        <v>0</v>
      </c>
      <c r="J2094">
        <v>1</v>
      </c>
      <c r="K2094" t="str">
        <f t="shared" si="45"/>
        <v>partially</v>
      </c>
      <c r="L2094" t="s">
        <v>17</v>
      </c>
      <c r="M2094">
        <v>0.64963599999999999</v>
      </c>
      <c r="N2094">
        <v>0.65049999999999997</v>
      </c>
    </row>
    <row r="2095" spans="1:14" ht="15" x14ac:dyDescent="0.3">
      <c r="A2095" s="1"/>
      <c r="B2095" t="s">
        <v>8</v>
      </c>
      <c r="C2095" t="s">
        <v>1530</v>
      </c>
      <c r="D2095" t="s">
        <v>6148</v>
      </c>
      <c r="E2095" t="s">
        <v>1531</v>
      </c>
      <c r="F2095" t="s">
        <v>6150</v>
      </c>
      <c r="G2095">
        <v>0.36626264452934298</v>
      </c>
      <c r="H2095">
        <v>0.622</v>
      </c>
      <c r="I2095">
        <v>0.4</v>
      </c>
      <c r="J2095">
        <v>0.81100000000000005</v>
      </c>
      <c r="K2095" t="str">
        <f t="shared" si="45"/>
        <v>partially</v>
      </c>
      <c r="L2095" t="s">
        <v>17</v>
      </c>
      <c r="M2095">
        <v>0.82607200000000003</v>
      </c>
      <c r="N2095">
        <v>0.81291899999999995</v>
      </c>
    </row>
    <row r="2096" spans="1:14" ht="15" x14ac:dyDescent="0.3">
      <c r="A2096" s="1"/>
      <c r="B2096" t="s">
        <v>8</v>
      </c>
      <c r="C2096" t="s">
        <v>3315</v>
      </c>
      <c r="D2096" t="s">
        <v>6938</v>
      </c>
      <c r="E2096" t="s">
        <v>6936</v>
      </c>
      <c r="F2096" t="s">
        <v>6939</v>
      </c>
      <c r="G2096">
        <v>0.180394321680069</v>
      </c>
      <c r="H2096">
        <v>0.622</v>
      </c>
      <c r="I2096">
        <v>0.46200000000000002</v>
      </c>
      <c r="J2096">
        <v>0.70299999999999996</v>
      </c>
      <c r="K2096" t="str">
        <f t="shared" si="45"/>
        <v>partially</v>
      </c>
      <c r="L2096" t="s">
        <v>17</v>
      </c>
      <c r="M2096">
        <v>0.82892600000000005</v>
      </c>
      <c r="N2096">
        <v>0.83028900000000005</v>
      </c>
    </row>
    <row r="2097" spans="1:14" ht="15" x14ac:dyDescent="0.3">
      <c r="A2097" s="1"/>
      <c r="B2097" t="s">
        <v>8</v>
      </c>
      <c r="C2097" t="s">
        <v>4112</v>
      </c>
      <c r="D2097" t="s">
        <v>8448</v>
      </c>
      <c r="E2097" t="s">
        <v>8449</v>
      </c>
      <c r="F2097" t="s">
        <v>8450</v>
      </c>
      <c r="G2097">
        <v>0.50250923633575395</v>
      </c>
      <c r="H2097">
        <v>0.62</v>
      </c>
      <c r="I2097">
        <v>0</v>
      </c>
      <c r="J2097">
        <v>0.71099999999999997</v>
      </c>
      <c r="K2097" t="str">
        <f t="shared" si="45"/>
        <v>partially</v>
      </c>
      <c r="L2097" t="s">
        <v>17</v>
      </c>
      <c r="M2097">
        <v>0.715194</v>
      </c>
      <c r="N2097">
        <v>0.711835</v>
      </c>
    </row>
    <row r="2098" spans="1:14" ht="15" x14ac:dyDescent="0.3">
      <c r="A2098" s="1"/>
      <c r="B2098" t="s">
        <v>8</v>
      </c>
      <c r="C2098" t="s">
        <v>1944</v>
      </c>
      <c r="D2098" t="s">
        <v>6413</v>
      </c>
      <c r="E2098" t="s">
        <v>6414</v>
      </c>
      <c r="F2098" t="s">
        <v>6414</v>
      </c>
      <c r="G2098">
        <v>0.99825924634933505</v>
      </c>
      <c r="H2098">
        <v>0.61899999999999999</v>
      </c>
      <c r="I2098">
        <v>0.25</v>
      </c>
      <c r="J2098">
        <v>1</v>
      </c>
      <c r="K2098" t="str">
        <f t="shared" si="45"/>
        <v>partially</v>
      </c>
      <c r="L2098" t="s">
        <v>17</v>
      </c>
      <c r="M2098">
        <v>0.67610899999999996</v>
      </c>
      <c r="N2098">
        <v>0.66838699999999995</v>
      </c>
    </row>
    <row r="2099" spans="1:14" ht="15" x14ac:dyDescent="0.3">
      <c r="A2099" s="1"/>
      <c r="B2099" t="s">
        <v>8</v>
      </c>
      <c r="C2099" t="s">
        <v>4091</v>
      </c>
      <c r="D2099" t="s">
        <v>8396</v>
      </c>
      <c r="E2099" t="s">
        <v>8397</v>
      </c>
      <c r="F2099" t="s">
        <v>8398</v>
      </c>
      <c r="G2099">
        <v>0.50602048635482799</v>
      </c>
      <c r="H2099">
        <v>0.61799999999999999</v>
      </c>
      <c r="I2099">
        <v>0.36399999999999999</v>
      </c>
      <c r="J2099">
        <v>0.59099999999999997</v>
      </c>
      <c r="K2099" t="str">
        <f t="shared" si="45"/>
        <v>partially</v>
      </c>
      <c r="L2099" t="s">
        <v>17</v>
      </c>
      <c r="M2099">
        <v>0.82508099999999995</v>
      </c>
      <c r="N2099">
        <v>0.81611199999999995</v>
      </c>
    </row>
    <row r="2100" spans="1:14" ht="15" x14ac:dyDescent="0.3">
      <c r="A2100" s="1"/>
      <c r="B2100" t="s">
        <v>8</v>
      </c>
      <c r="C2100" t="s">
        <v>1934</v>
      </c>
      <c r="D2100" t="s">
        <v>6408</v>
      </c>
      <c r="E2100" t="s">
        <v>1934</v>
      </c>
      <c r="F2100" t="s">
        <v>1934</v>
      </c>
      <c r="G2100">
        <v>0.98917937278747603</v>
      </c>
      <c r="H2100">
        <v>0.61699999999999999</v>
      </c>
      <c r="I2100">
        <v>0</v>
      </c>
      <c r="J2100">
        <v>1</v>
      </c>
      <c r="K2100" t="str">
        <f t="shared" si="45"/>
        <v>partially</v>
      </c>
      <c r="L2100" t="s">
        <v>17</v>
      </c>
      <c r="M2100">
        <v>0.63512999999999997</v>
      </c>
      <c r="N2100">
        <v>0.63415699999999997</v>
      </c>
    </row>
    <row r="2101" spans="1:14" ht="15" x14ac:dyDescent="0.3">
      <c r="A2101" s="1"/>
      <c r="B2101" t="s">
        <v>8</v>
      </c>
      <c r="C2101" t="s">
        <v>371</v>
      </c>
      <c r="D2101" t="s">
        <v>5425</v>
      </c>
      <c r="E2101" t="s">
        <v>371</v>
      </c>
      <c r="F2101" t="s">
        <v>5425</v>
      </c>
      <c r="G2101">
        <v>0.952689528465271</v>
      </c>
      <c r="H2101">
        <v>0.61499999999999999</v>
      </c>
      <c r="I2101">
        <v>0.66700000000000004</v>
      </c>
      <c r="J2101">
        <v>0.879</v>
      </c>
      <c r="K2101" t="str">
        <f t="shared" si="45"/>
        <v>partially</v>
      </c>
      <c r="L2101" t="s">
        <v>17</v>
      </c>
      <c r="M2101">
        <v>0.90129800000000004</v>
      </c>
      <c r="N2101">
        <v>0.90129800000000004</v>
      </c>
    </row>
    <row r="2102" spans="1:14" ht="15" x14ac:dyDescent="0.3">
      <c r="A2102" s="1"/>
      <c r="B2102" t="s">
        <v>8</v>
      </c>
      <c r="C2102" t="s">
        <v>2293</v>
      </c>
      <c r="D2102" t="s">
        <v>6615</v>
      </c>
      <c r="E2102" t="s">
        <v>6616</v>
      </c>
      <c r="F2102" t="s">
        <v>6617</v>
      </c>
      <c r="G2102">
        <v>0.84891086816787698</v>
      </c>
      <c r="H2102">
        <v>0.61499999999999999</v>
      </c>
      <c r="I2102">
        <v>0</v>
      </c>
      <c r="J2102">
        <v>0.72799999999999998</v>
      </c>
      <c r="K2102" t="str">
        <f t="shared" si="45"/>
        <v>partially</v>
      </c>
      <c r="L2102" t="s">
        <v>17</v>
      </c>
      <c r="M2102">
        <v>0.77692000000000005</v>
      </c>
      <c r="N2102">
        <v>0.77461100000000005</v>
      </c>
    </row>
    <row r="2103" spans="1:14" ht="15" x14ac:dyDescent="0.3">
      <c r="A2103" s="1"/>
      <c r="B2103" t="s">
        <v>8</v>
      </c>
      <c r="C2103" t="s">
        <v>1554</v>
      </c>
      <c r="D2103" t="s">
        <v>6168</v>
      </c>
      <c r="E2103" t="s">
        <v>1554</v>
      </c>
      <c r="F2103" t="s">
        <v>1557</v>
      </c>
      <c r="G2103">
        <v>0.91746217012405396</v>
      </c>
      <c r="H2103">
        <v>0.61399999999999999</v>
      </c>
      <c r="I2103">
        <v>0</v>
      </c>
      <c r="J2103">
        <v>0.85399999999999998</v>
      </c>
      <c r="K2103" t="str">
        <f t="shared" si="45"/>
        <v>partially</v>
      </c>
      <c r="L2103" t="s">
        <v>17</v>
      </c>
      <c r="M2103">
        <v>0.65707000000000004</v>
      </c>
      <c r="N2103">
        <v>0.65526399999999996</v>
      </c>
    </row>
    <row r="2104" spans="1:14" ht="15" x14ac:dyDescent="0.3">
      <c r="A2104" s="1"/>
      <c r="B2104" t="s">
        <v>8</v>
      </c>
      <c r="C2104" t="s">
        <v>3927</v>
      </c>
      <c r="D2104" t="s">
        <v>8105</v>
      </c>
      <c r="E2104" t="s">
        <v>8062</v>
      </c>
      <c r="F2104" t="s">
        <v>8106</v>
      </c>
      <c r="G2104">
        <v>0.54509538412094105</v>
      </c>
      <c r="H2104">
        <v>0.61399999999999999</v>
      </c>
      <c r="I2104">
        <v>0.66700000000000004</v>
      </c>
      <c r="J2104">
        <v>0.90100000000000002</v>
      </c>
      <c r="K2104" t="str">
        <f t="shared" si="45"/>
        <v>partially</v>
      </c>
      <c r="L2104" t="s">
        <v>17</v>
      </c>
      <c r="M2104">
        <v>0.84952499999999997</v>
      </c>
      <c r="N2104">
        <v>0.84432300000000005</v>
      </c>
    </row>
    <row r="2105" spans="1:14" ht="15" x14ac:dyDescent="0.3">
      <c r="A2105" s="1"/>
      <c r="B2105" t="s">
        <v>8</v>
      </c>
      <c r="C2105" t="s">
        <v>5127</v>
      </c>
      <c r="D2105" t="s">
        <v>10367</v>
      </c>
      <c r="E2105" t="s">
        <v>10368</v>
      </c>
      <c r="F2105" t="s">
        <v>10369</v>
      </c>
      <c r="G2105">
        <v>0.72776490449905396</v>
      </c>
      <c r="H2105">
        <v>0.61399999999999999</v>
      </c>
      <c r="I2105">
        <v>0.44400000000000001</v>
      </c>
      <c r="J2105">
        <v>0.73199999999999998</v>
      </c>
      <c r="K2105" t="str">
        <f t="shared" si="45"/>
        <v>partially</v>
      </c>
      <c r="L2105" t="s">
        <v>17</v>
      </c>
      <c r="M2105">
        <v>0.789605</v>
      </c>
      <c r="N2105">
        <v>0.78552900000000003</v>
      </c>
    </row>
    <row r="2106" spans="1:14" ht="15" x14ac:dyDescent="0.3">
      <c r="A2106" s="1"/>
      <c r="B2106" t="s">
        <v>8</v>
      </c>
      <c r="C2106" t="s">
        <v>3428</v>
      </c>
      <c r="D2106" t="s">
        <v>7207</v>
      </c>
      <c r="E2106" t="s">
        <v>7208</v>
      </c>
      <c r="F2106" t="s">
        <v>7209</v>
      </c>
      <c r="G2106">
        <v>0.54537546634674094</v>
      </c>
      <c r="H2106">
        <v>0.61099999999999999</v>
      </c>
      <c r="I2106">
        <v>0.5</v>
      </c>
      <c r="J2106">
        <v>0.73299999999999998</v>
      </c>
      <c r="K2106" t="str">
        <f t="shared" si="45"/>
        <v>partially</v>
      </c>
      <c r="L2106" t="s">
        <v>17</v>
      </c>
      <c r="M2106">
        <v>0.75939400000000001</v>
      </c>
      <c r="N2106">
        <v>0.74731099999999995</v>
      </c>
    </row>
    <row r="2107" spans="1:14" ht="15" x14ac:dyDescent="0.3">
      <c r="A2107" s="1"/>
      <c r="B2107" t="s">
        <v>8</v>
      </c>
      <c r="C2107" t="s">
        <v>3464</v>
      </c>
      <c r="D2107" t="s">
        <v>7285</v>
      </c>
      <c r="E2107" t="s">
        <v>7286</v>
      </c>
      <c r="F2107" t="s">
        <v>7287</v>
      </c>
      <c r="G2107">
        <v>0.99685871601104703</v>
      </c>
      <c r="H2107">
        <v>0.61</v>
      </c>
      <c r="I2107">
        <v>0</v>
      </c>
      <c r="J2107">
        <v>0.73899999999999999</v>
      </c>
      <c r="K2107" t="str">
        <f t="shared" si="45"/>
        <v>partially</v>
      </c>
      <c r="L2107" t="s">
        <v>17</v>
      </c>
      <c r="M2107">
        <v>0.678284</v>
      </c>
      <c r="N2107">
        <v>0.68424700000000005</v>
      </c>
    </row>
    <row r="2108" spans="1:14" ht="15" x14ac:dyDescent="0.3">
      <c r="A2108" s="1"/>
      <c r="B2108" t="s">
        <v>8</v>
      </c>
      <c r="C2108" t="s">
        <v>5130</v>
      </c>
      <c r="D2108" t="s">
        <v>10373</v>
      </c>
      <c r="E2108" t="s">
        <v>10372</v>
      </c>
      <c r="F2108" t="s">
        <v>10374</v>
      </c>
      <c r="G2108">
        <v>9.8822906613349998E-2</v>
      </c>
      <c r="H2108">
        <v>0.61</v>
      </c>
      <c r="I2108">
        <v>0</v>
      </c>
      <c r="J2108">
        <v>0.86799999999999999</v>
      </c>
      <c r="K2108" t="str">
        <f t="shared" si="45"/>
        <v>partially</v>
      </c>
      <c r="L2108" t="s">
        <v>17</v>
      </c>
      <c r="M2108">
        <v>0.695608</v>
      </c>
      <c r="N2108">
        <v>0.68568099999999998</v>
      </c>
    </row>
    <row r="2109" spans="1:14" ht="15" x14ac:dyDescent="0.3">
      <c r="A2109" s="1"/>
      <c r="B2109" t="s">
        <v>8</v>
      </c>
      <c r="C2109" t="s">
        <v>4168</v>
      </c>
      <c r="D2109" t="s">
        <v>8535</v>
      </c>
      <c r="E2109" t="s">
        <v>8536</v>
      </c>
      <c r="F2109" t="s">
        <v>8537</v>
      </c>
      <c r="G2109">
        <v>0.98015660047531095</v>
      </c>
      <c r="H2109">
        <v>0.60899999999999999</v>
      </c>
      <c r="I2109">
        <v>0.66700000000000004</v>
      </c>
      <c r="J2109">
        <v>0.90900000000000003</v>
      </c>
      <c r="K2109" t="str">
        <f t="shared" si="45"/>
        <v>partially</v>
      </c>
      <c r="L2109" t="s">
        <v>17</v>
      </c>
      <c r="M2109">
        <v>0.96384599999999998</v>
      </c>
      <c r="N2109">
        <v>0.96875699999999998</v>
      </c>
    </row>
    <row r="2110" spans="1:14" ht="15" x14ac:dyDescent="0.3">
      <c r="A2110" s="1"/>
      <c r="B2110" t="s">
        <v>8</v>
      </c>
      <c r="C2110" t="s">
        <v>4171</v>
      </c>
      <c r="D2110" t="s">
        <v>8539</v>
      </c>
      <c r="E2110" t="s">
        <v>8540</v>
      </c>
      <c r="F2110" t="s">
        <v>8541</v>
      </c>
      <c r="G2110">
        <v>0.489053845405579</v>
      </c>
      <c r="H2110">
        <v>0.60799999999999998</v>
      </c>
      <c r="I2110">
        <v>0</v>
      </c>
      <c r="J2110">
        <v>0.438</v>
      </c>
      <c r="K2110" t="str">
        <f t="shared" si="45"/>
        <v>partially</v>
      </c>
      <c r="L2110" t="s">
        <v>17</v>
      </c>
      <c r="M2110">
        <v>0.72775000000000001</v>
      </c>
      <c r="N2110">
        <v>0.73053400000000002</v>
      </c>
    </row>
    <row r="2111" spans="1:14" ht="15" x14ac:dyDescent="0.3">
      <c r="A2111" s="1"/>
      <c r="B2111" t="s">
        <v>8</v>
      </c>
      <c r="C2111" t="s">
        <v>4433</v>
      </c>
      <c r="D2111" t="s">
        <v>8979</v>
      </c>
      <c r="E2111" t="s">
        <v>4433</v>
      </c>
      <c r="F2111" t="s">
        <v>4430</v>
      </c>
      <c r="G2111">
        <v>0.99383068084716797</v>
      </c>
      <c r="H2111">
        <v>0.60699999999999998</v>
      </c>
      <c r="I2111">
        <v>0</v>
      </c>
      <c r="J2111">
        <v>0.56699999999999995</v>
      </c>
      <c r="K2111" t="str">
        <f t="shared" si="45"/>
        <v>partially</v>
      </c>
      <c r="L2111" t="s">
        <v>17</v>
      </c>
      <c r="M2111">
        <v>0.65483599999999997</v>
      </c>
      <c r="N2111">
        <v>0.65773999999999999</v>
      </c>
    </row>
    <row r="2112" spans="1:14" ht="15" x14ac:dyDescent="0.3">
      <c r="A2112" s="1"/>
      <c r="B2112" t="s">
        <v>8</v>
      </c>
      <c r="C2112" t="s">
        <v>4512</v>
      </c>
      <c r="D2112" t="s">
        <v>9114</v>
      </c>
      <c r="E2112" t="s">
        <v>9115</v>
      </c>
      <c r="F2112" t="s">
        <v>9116</v>
      </c>
      <c r="G2112">
        <v>0.26600244641303999</v>
      </c>
      <c r="H2112">
        <v>0.60499999999999998</v>
      </c>
      <c r="I2112">
        <v>0</v>
      </c>
      <c r="J2112">
        <v>0.85299999999999998</v>
      </c>
      <c r="K2112" t="str">
        <f t="shared" si="45"/>
        <v>partially</v>
      </c>
      <c r="L2112" t="s">
        <v>17</v>
      </c>
      <c r="M2112">
        <v>0.73107299999999997</v>
      </c>
      <c r="N2112">
        <v>0.71496400000000004</v>
      </c>
    </row>
    <row r="2113" spans="1:14" ht="15" x14ac:dyDescent="0.3">
      <c r="A2113" s="1"/>
      <c r="B2113" t="s">
        <v>8</v>
      </c>
      <c r="C2113" t="s">
        <v>5161</v>
      </c>
      <c r="D2113" t="s">
        <v>10426</v>
      </c>
      <c r="E2113" t="s">
        <v>10425</v>
      </c>
      <c r="F2113" t="s">
        <v>10427</v>
      </c>
      <c r="G2113">
        <v>0.44023799896240201</v>
      </c>
      <c r="H2113">
        <v>0.60499999999999998</v>
      </c>
      <c r="I2113">
        <v>0</v>
      </c>
      <c r="J2113">
        <v>0.88800000000000001</v>
      </c>
      <c r="K2113" t="str">
        <f t="shared" si="45"/>
        <v>partially</v>
      </c>
      <c r="L2113" t="s">
        <v>17</v>
      </c>
      <c r="M2113">
        <v>0.74288500000000002</v>
      </c>
      <c r="N2113">
        <v>0.74923300000000004</v>
      </c>
    </row>
    <row r="2114" spans="1:14" ht="15" x14ac:dyDescent="0.3">
      <c r="A2114" s="1"/>
      <c r="B2114" t="s">
        <v>8</v>
      </c>
      <c r="C2114" t="s">
        <v>1726</v>
      </c>
      <c r="D2114" t="s">
        <v>1739</v>
      </c>
      <c r="E2114" t="s">
        <v>6290</v>
      </c>
      <c r="F2114" t="s">
        <v>1740</v>
      </c>
      <c r="G2114">
        <v>0.23184724152088201</v>
      </c>
      <c r="H2114">
        <v>0.60399999999999998</v>
      </c>
      <c r="I2114">
        <v>0</v>
      </c>
      <c r="J2114">
        <v>0.66900000000000004</v>
      </c>
      <c r="K2114" t="str">
        <f t="shared" si="45"/>
        <v>partially</v>
      </c>
      <c r="L2114" t="s">
        <v>17</v>
      </c>
      <c r="M2114">
        <v>0.62581500000000001</v>
      </c>
      <c r="N2114">
        <v>0.63291799999999998</v>
      </c>
    </row>
    <row r="2115" spans="1:14" ht="15" x14ac:dyDescent="0.3">
      <c r="A2115" s="1"/>
      <c r="B2115" t="s">
        <v>8</v>
      </c>
      <c r="C2115" t="s">
        <v>3725</v>
      </c>
      <c r="D2115" t="s">
        <v>7697</v>
      </c>
      <c r="E2115" t="s">
        <v>7698</v>
      </c>
      <c r="F2115" t="s">
        <v>7697</v>
      </c>
      <c r="G2115">
        <v>0.797499120235443</v>
      </c>
      <c r="H2115">
        <v>0.60199999999999998</v>
      </c>
      <c r="I2115">
        <v>0</v>
      </c>
      <c r="J2115">
        <v>0.81100000000000005</v>
      </c>
      <c r="K2115" t="str">
        <f t="shared" ref="K2115:K2178" si="46">IF(H2115&gt;0.64,"yes",IF(H2115&gt;=0.45,"partially","no"))</f>
        <v>partially</v>
      </c>
      <c r="L2115" t="s">
        <v>17</v>
      </c>
      <c r="M2115">
        <v>0.68797600000000003</v>
      </c>
      <c r="N2115">
        <v>0.68985300000000005</v>
      </c>
    </row>
    <row r="2116" spans="1:14" ht="15" x14ac:dyDescent="0.3">
      <c r="A2116" s="1"/>
      <c r="B2116" t="s">
        <v>8</v>
      </c>
      <c r="C2116" t="s">
        <v>4891</v>
      </c>
      <c r="D2116" t="s">
        <v>9890</v>
      </c>
      <c r="E2116" t="s">
        <v>9920</v>
      </c>
      <c r="F2116" t="s">
        <v>9895</v>
      </c>
      <c r="G2116">
        <v>0.183993309736252</v>
      </c>
      <c r="H2116">
        <v>0.59799999999999998</v>
      </c>
      <c r="I2116">
        <v>0</v>
      </c>
      <c r="J2116">
        <v>0.63300000000000001</v>
      </c>
      <c r="K2116" t="str">
        <f t="shared" si="46"/>
        <v>partially</v>
      </c>
      <c r="L2116" t="s">
        <v>17</v>
      </c>
      <c r="M2116">
        <v>0.63792000000000004</v>
      </c>
      <c r="N2116">
        <v>0.63381500000000002</v>
      </c>
    </row>
    <row r="2117" spans="1:14" ht="15" x14ac:dyDescent="0.3">
      <c r="A2117" s="1"/>
      <c r="B2117" t="s">
        <v>8</v>
      </c>
      <c r="C2117" t="s">
        <v>4130</v>
      </c>
      <c r="D2117">
        <v>11</v>
      </c>
      <c r="E2117" t="s">
        <v>8479</v>
      </c>
      <c r="F2117" t="s">
        <v>8480</v>
      </c>
      <c r="G2117">
        <v>0.540388643741608</v>
      </c>
      <c r="H2117">
        <v>0.59499999999999997</v>
      </c>
      <c r="I2117">
        <v>0</v>
      </c>
      <c r="J2117">
        <v>0.88</v>
      </c>
      <c r="K2117" t="str">
        <f t="shared" si="46"/>
        <v>partially</v>
      </c>
      <c r="L2117" t="s">
        <v>17</v>
      </c>
      <c r="M2117">
        <v>0.67189299999999996</v>
      </c>
      <c r="N2117">
        <v>0.67478700000000003</v>
      </c>
    </row>
    <row r="2118" spans="1:14" ht="15" x14ac:dyDescent="0.3">
      <c r="A2118" s="1"/>
      <c r="B2118" t="s">
        <v>8</v>
      </c>
      <c r="C2118" t="s">
        <v>4468</v>
      </c>
      <c r="D2118" t="s">
        <v>9029</v>
      </c>
      <c r="E2118" t="s">
        <v>4468</v>
      </c>
      <c r="F2118" t="s">
        <v>9030</v>
      </c>
      <c r="G2118">
        <v>0.79883426427841198</v>
      </c>
      <c r="H2118">
        <v>0.59399999999999997</v>
      </c>
      <c r="I2118">
        <v>0</v>
      </c>
      <c r="J2118">
        <v>0.751</v>
      </c>
      <c r="K2118" t="str">
        <f t="shared" si="46"/>
        <v>partially</v>
      </c>
      <c r="L2118" t="s">
        <v>17</v>
      </c>
      <c r="M2118">
        <v>0.66110199999999997</v>
      </c>
      <c r="N2118">
        <v>0.657779</v>
      </c>
    </row>
    <row r="2119" spans="1:14" ht="15" x14ac:dyDescent="0.3">
      <c r="A2119" s="1"/>
      <c r="B2119" t="s">
        <v>8</v>
      </c>
      <c r="C2119" t="s">
        <v>1448</v>
      </c>
      <c r="D2119" t="s">
        <v>6099</v>
      </c>
      <c r="E2119" t="s">
        <v>1450</v>
      </c>
      <c r="F2119" t="s">
        <v>6099</v>
      </c>
      <c r="G2119">
        <v>0.97980463504791304</v>
      </c>
      <c r="H2119">
        <v>0.58899999999999997</v>
      </c>
      <c r="I2119">
        <v>0</v>
      </c>
      <c r="J2119">
        <v>0.84</v>
      </c>
      <c r="K2119" t="str">
        <f t="shared" si="46"/>
        <v>partially</v>
      </c>
      <c r="L2119" t="s">
        <v>17</v>
      </c>
      <c r="M2119">
        <v>0.69361499999999998</v>
      </c>
      <c r="N2119">
        <v>0.70716999999999997</v>
      </c>
    </row>
    <row r="2120" spans="1:14" ht="15" x14ac:dyDescent="0.3">
      <c r="A2120" s="1"/>
      <c r="B2120" t="s">
        <v>8</v>
      </c>
      <c r="C2120" t="s">
        <v>3776</v>
      </c>
      <c r="D2120" t="s">
        <v>7794</v>
      </c>
      <c r="E2120" t="s">
        <v>7792</v>
      </c>
      <c r="F2120" t="s">
        <v>7795</v>
      </c>
      <c r="G2120">
        <v>0.35741093754768399</v>
      </c>
      <c r="H2120">
        <v>0.58799999999999997</v>
      </c>
      <c r="I2120">
        <v>0</v>
      </c>
      <c r="J2120">
        <v>0.71399999999999997</v>
      </c>
      <c r="K2120" t="str">
        <f t="shared" si="46"/>
        <v>partially</v>
      </c>
      <c r="L2120" t="s">
        <v>17</v>
      </c>
      <c r="M2120">
        <v>0.76944699999999999</v>
      </c>
      <c r="N2120">
        <v>0.76818600000000004</v>
      </c>
    </row>
    <row r="2121" spans="1:14" ht="15" x14ac:dyDescent="0.3">
      <c r="A2121" s="1"/>
      <c r="B2121" t="s">
        <v>8</v>
      </c>
      <c r="C2121" t="s">
        <v>2087</v>
      </c>
      <c r="D2121" t="s">
        <v>2095</v>
      </c>
      <c r="E2121" t="s">
        <v>6488</v>
      </c>
      <c r="F2121" t="s">
        <v>2096</v>
      </c>
      <c r="G2121">
        <v>0.48553296923637401</v>
      </c>
      <c r="H2121">
        <v>0.58299999999999996</v>
      </c>
      <c r="I2121">
        <v>0</v>
      </c>
      <c r="J2121">
        <v>0.84</v>
      </c>
      <c r="K2121" t="str">
        <f t="shared" si="46"/>
        <v>partially</v>
      </c>
      <c r="L2121" t="s">
        <v>17</v>
      </c>
      <c r="M2121">
        <v>0.73201499999999997</v>
      </c>
      <c r="N2121">
        <v>0.72846999999999995</v>
      </c>
    </row>
    <row r="2122" spans="1:14" ht="15" x14ac:dyDescent="0.3">
      <c r="A2122" s="1"/>
      <c r="B2122" t="s">
        <v>8</v>
      </c>
      <c r="C2122" t="s">
        <v>3976</v>
      </c>
      <c r="D2122" t="s">
        <v>8181</v>
      </c>
      <c r="E2122" t="s">
        <v>8179</v>
      </c>
      <c r="F2122" t="s">
        <v>8182</v>
      </c>
      <c r="G2122">
        <v>5.0216145813465E-2</v>
      </c>
      <c r="H2122">
        <v>0.58299999999999996</v>
      </c>
      <c r="I2122">
        <v>0</v>
      </c>
      <c r="J2122">
        <v>0.6</v>
      </c>
      <c r="K2122" t="str">
        <f t="shared" si="46"/>
        <v>partially</v>
      </c>
      <c r="L2122" t="s">
        <v>17</v>
      </c>
      <c r="M2122">
        <v>0.65501699999999996</v>
      </c>
      <c r="N2122">
        <v>0.659165</v>
      </c>
    </row>
    <row r="2123" spans="1:14" ht="15" x14ac:dyDescent="0.3">
      <c r="A2123" s="1"/>
      <c r="B2123" t="s">
        <v>8</v>
      </c>
      <c r="C2123" t="s">
        <v>3791</v>
      </c>
      <c r="D2123" t="s">
        <v>7829</v>
      </c>
      <c r="E2123" t="s">
        <v>7827</v>
      </c>
      <c r="F2123" t="s">
        <v>7830</v>
      </c>
      <c r="G2123">
        <v>0.82016605138778698</v>
      </c>
      <c r="H2123">
        <v>0.58199999999999996</v>
      </c>
      <c r="I2123">
        <v>0</v>
      </c>
      <c r="J2123">
        <v>0.63800000000000001</v>
      </c>
      <c r="K2123" t="str">
        <f t="shared" si="46"/>
        <v>partially</v>
      </c>
      <c r="L2123" t="s">
        <v>17</v>
      </c>
      <c r="M2123">
        <v>0.63425900000000002</v>
      </c>
      <c r="N2123">
        <v>0.63159399999999999</v>
      </c>
    </row>
    <row r="2124" spans="1:14" ht="15" x14ac:dyDescent="0.3">
      <c r="A2124" s="1"/>
      <c r="B2124" t="s">
        <v>8</v>
      </c>
      <c r="C2124" t="s">
        <v>4193</v>
      </c>
      <c r="D2124" t="s">
        <v>8567</v>
      </c>
      <c r="E2124" t="s">
        <v>8568</v>
      </c>
      <c r="F2124" t="s">
        <v>8568</v>
      </c>
      <c r="G2124">
        <v>0.99411034584045399</v>
      </c>
      <c r="H2124">
        <v>0.58099999999999996</v>
      </c>
      <c r="I2124">
        <v>0</v>
      </c>
      <c r="J2124">
        <v>1</v>
      </c>
      <c r="K2124" t="str">
        <f t="shared" si="46"/>
        <v>partially</v>
      </c>
      <c r="L2124" t="s">
        <v>17</v>
      </c>
      <c r="M2124">
        <v>0.77374900000000002</v>
      </c>
      <c r="N2124">
        <v>0.77036700000000002</v>
      </c>
    </row>
    <row r="2125" spans="1:14" ht="15" x14ac:dyDescent="0.3">
      <c r="A2125" s="1"/>
      <c r="B2125" t="s">
        <v>8</v>
      </c>
      <c r="C2125" t="s">
        <v>4032</v>
      </c>
      <c r="D2125" t="s">
        <v>8289</v>
      </c>
      <c r="E2125" t="s">
        <v>8290</v>
      </c>
      <c r="F2125" t="s">
        <v>8291</v>
      </c>
      <c r="G2125">
        <v>2.3014836013317001E-2</v>
      </c>
      <c r="H2125">
        <v>0.57499999999999996</v>
      </c>
      <c r="I2125">
        <v>0.42899999999999999</v>
      </c>
      <c r="J2125">
        <v>0.65700000000000003</v>
      </c>
      <c r="K2125" t="str">
        <f t="shared" si="46"/>
        <v>partially</v>
      </c>
      <c r="L2125" t="s">
        <v>17</v>
      </c>
      <c r="M2125">
        <v>0.84573699999999996</v>
      </c>
      <c r="N2125">
        <v>0.841526</v>
      </c>
    </row>
    <row r="2126" spans="1:14" ht="15" x14ac:dyDescent="0.3">
      <c r="A2126" s="1"/>
      <c r="B2126" t="s">
        <v>8</v>
      </c>
      <c r="C2126" t="s">
        <v>2298</v>
      </c>
      <c r="D2126" t="s">
        <v>2299</v>
      </c>
      <c r="E2126" t="s">
        <v>6619</v>
      </c>
      <c r="F2126" t="s">
        <v>2301</v>
      </c>
      <c r="G2126">
        <v>0.67300683259964</v>
      </c>
      <c r="H2126">
        <v>0.57399999999999995</v>
      </c>
      <c r="I2126">
        <v>0</v>
      </c>
      <c r="J2126">
        <v>0.76800000000000002</v>
      </c>
      <c r="K2126" t="str">
        <f t="shared" si="46"/>
        <v>partially</v>
      </c>
      <c r="L2126" t="s">
        <v>17</v>
      </c>
      <c r="M2126">
        <v>0.65077499999999999</v>
      </c>
      <c r="N2126">
        <v>0.67073899999999997</v>
      </c>
    </row>
    <row r="2127" spans="1:14" ht="15" x14ac:dyDescent="0.3">
      <c r="A2127" s="1"/>
      <c r="B2127" t="s">
        <v>8</v>
      </c>
      <c r="C2127" t="s">
        <v>4165</v>
      </c>
      <c r="D2127" t="s">
        <v>8533</v>
      </c>
      <c r="E2127" t="s">
        <v>8533</v>
      </c>
      <c r="F2127" t="s">
        <v>8533</v>
      </c>
      <c r="G2127">
        <v>0.97101843357086204</v>
      </c>
      <c r="H2127">
        <v>0.57399999999999995</v>
      </c>
      <c r="I2127">
        <v>0</v>
      </c>
      <c r="J2127">
        <v>1</v>
      </c>
      <c r="K2127" t="str">
        <f t="shared" si="46"/>
        <v>partially</v>
      </c>
      <c r="L2127" t="s">
        <v>17</v>
      </c>
      <c r="M2127">
        <v>0.69190600000000002</v>
      </c>
      <c r="N2127">
        <v>0.69393800000000005</v>
      </c>
    </row>
    <row r="2128" spans="1:14" ht="15" x14ac:dyDescent="0.3">
      <c r="A2128" s="1"/>
      <c r="B2128" t="s">
        <v>8</v>
      </c>
      <c r="C2128" t="s">
        <v>3470</v>
      </c>
      <c r="D2128" t="s">
        <v>7295</v>
      </c>
      <c r="E2128" t="s">
        <v>7293</v>
      </c>
      <c r="F2128" t="s">
        <v>7296</v>
      </c>
      <c r="G2128">
        <v>0.55427193641662598</v>
      </c>
      <c r="H2128">
        <v>0.57199999999999995</v>
      </c>
      <c r="I2128">
        <v>0.33300000000000002</v>
      </c>
      <c r="J2128">
        <v>0.61599999999999999</v>
      </c>
      <c r="K2128" t="str">
        <f t="shared" si="46"/>
        <v>partially</v>
      </c>
      <c r="L2128" t="s">
        <v>17</v>
      </c>
      <c r="M2128">
        <v>0.81762400000000002</v>
      </c>
      <c r="N2128">
        <v>0.826789</v>
      </c>
    </row>
    <row r="2129" spans="1:14" ht="15" x14ac:dyDescent="0.3">
      <c r="A2129" s="1"/>
      <c r="B2129" t="s">
        <v>8</v>
      </c>
      <c r="C2129" t="s">
        <v>3331</v>
      </c>
      <c r="D2129" t="s">
        <v>6983</v>
      </c>
      <c r="E2129" t="s">
        <v>6984</v>
      </c>
      <c r="F2129" t="s">
        <v>6985</v>
      </c>
      <c r="G2129">
        <v>0.43407702445983898</v>
      </c>
      <c r="H2129">
        <v>0.57099999999999995</v>
      </c>
      <c r="I2129">
        <v>0.35299999999999998</v>
      </c>
      <c r="J2129">
        <v>0.83099999999999996</v>
      </c>
      <c r="K2129" t="str">
        <f t="shared" si="46"/>
        <v>partially</v>
      </c>
      <c r="L2129" t="s">
        <v>17</v>
      </c>
      <c r="M2129">
        <v>0.754108</v>
      </c>
      <c r="N2129">
        <v>0.77930500000000003</v>
      </c>
    </row>
    <row r="2130" spans="1:14" ht="15" x14ac:dyDescent="0.3">
      <c r="A2130" s="1"/>
      <c r="B2130" t="s">
        <v>8</v>
      </c>
      <c r="C2130" t="s">
        <v>3877</v>
      </c>
      <c r="D2130" t="s">
        <v>7976</v>
      </c>
      <c r="E2130" t="s">
        <v>7974</v>
      </c>
      <c r="F2130" t="s">
        <v>7977</v>
      </c>
      <c r="G2130">
        <v>0.40465912222862199</v>
      </c>
      <c r="H2130">
        <v>0.56899999999999995</v>
      </c>
      <c r="I2130">
        <v>0</v>
      </c>
      <c r="J2130">
        <v>0.55900000000000005</v>
      </c>
      <c r="K2130" t="str">
        <f t="shared" si="46"/>
        <v>partially</v>
      </c>
      <c r="L2130" t="s">
        <v>17</v>
      </c>
      <c r="M2130">
        <v>0.77088699999999999</v>
      </c>
      <c r="N2130">
        <v>0.76522299999999999</v>
      </c>
    </row>
    <row r="2131" spans="1:14" ht="15" x14ac:dyDescent="0.3">
      <c r="A2131" s="1"/>
      <c r="B2131" t="s">
        <v>8</v>
      </c>
      <c r="C2131" t="s">
        <v>4638</v>
      </c>
      <c r="D2131" t="s">
        <v>9379</v>
      </c>
      <c r="E2131" t="s">
        <v>9377</v>
      </c>
      <c r="F2131" t="s">
        <v>9380</v>
      </c>
      <c r="G2131">
        <v>0.28259339928626998</v>
      </c>
      <c r="H2131">
        <v>0.56599999999999995</v>
      </c>
      <c r="I2131">
        <v>0.47099999999999997</v>
      </c>
      <c r="J2131">
        <v>0.56899999999999995</v>
      </c>
      <c r="K2131" t="str">
        <f t="shared" si="46"/>
        <v>partially</v>
      </c>
      <c r="L2131" t="s">
        <v>17</v>
      </c>
      <c r="M2131">
        <v>0.78571100000000005</v>
      </c>
      <c r="N2131">
        <v>0.77726799999999996</v>
      </c>
    </row>
    <row r="2132" spans="1:14" ht="15" x14ac:dyDescent="0.3">
      <c r="A2132" s="1"/>
      <c r="B2132" t="s">
        <v>8</v>
      </c>
      <c r="C2132" t="s">
        <v>899</v>
      </c>
      <c r="D2132" t="s">
        <v>5776</v>
      </c>
      <c r="E2132" t="s">
        <v>899</v>
      </c>
      <c r="F2132" t="s">
        <v>899</v>
      </c>
      <c r="G2132">
        <v>0.85956722497940097</v>
      </c>
      <c r="H2132">
        <v>0.56399999999999995</v>
      </c>
      <c r="I2132">
        <v>0</v>
      </c>
      <c r="J2132">
        <v>1</v>
      </c>
      <c r="K2132" t="str">
        <f t="shared" si="46"/>
        <v>partially</v>
      </c>
      <c r="L2132" t="s">
        <v>17</v>
      </c>
      <c r="M2132">
        <v>0.72332600000000002</v>
      </c>
      <c r="N2132">
        <v>0.718831</v>
      </c>
    </row>
    <row r="2133" spans="1:14" ht="15" x14ac:dyDescent="0.3">
      <c r="A2133" s="1"/>
      <c r="B2133" t="s">
        <v>8</v>
      </c>
      <c r="C2133" t="s">
        <v>2114</v>
      </c>
      <c r="D2133" t="s">
        <v>6484</v>
      </c>
      <c r="E2133" t="s">
        <v>6495</v>
      </c>
      <c r="F2133" t="s">
        <v>2083</v>
      </c>
      <c r="G2133">
        <v>0.714122295379639</v>
      </c>
      <c r="H2133">
        <v>0.56399999999999995</v>
      </c>
      <c r="I2133">
        <v>0.46200000000000002</v>
      </c>
      <c r="J2133">
        <v>0.746</v>
      </c>
      <c r="K2133" t="str">
        <f t="shared" si="46"/>
        <v>partially</v>
      </c>
      <c r="L2133" t="s">
        <v>17</v>
      </c>
      <c r="M2133">
        <v>0.77251300000000001</v>
      </c>
      <c r="N2133">
        <v>0.76872499999999999</v>
      </c>
    </row>
    <row r="2134" spans="1:14" ht="15" x14ac:dyDescent="0.3">
      <c r="A2134" s="1"/>
      <c r="B2134" t="s">
        <v>8</v>
      </c>
      <c r="C2134" t="s">
        <v>3231</v>
      </c>
      <c r="D2134" t="s">
        <v>6774</v>
      </c>
      <c r="E2134" t="s">
        <v>6775</v>
      </c>
      <c r="F2134" t="s">
        <v>6776</v>
      </c>
      <c r="G2134">
        <v>0.45116263628005998</v>
      </c>
      <c r="H2134">
        <v>0.56399999999999995</v>
      </c>
      <c r="I2134">
        <v>0</v>
      </c>
      <c r="J2134">
        <v>0.56899999999999995</v>
      </c>
      <c r="K2134" t="str">
        <f t="shared" si="46"/>
        <v>partially</v>
      </c>
      <c r="L2134" t="s">
        <v>17</v>
      </c>
      <c r="M2134">
        <v>0.68600300000000003</v>
      </c>
      <c r="N2134">
        <v>0.68793099999999996</v>
      </c>
    </row>
    <row r="2135" spans="1:14" ht="15" x14ac:dyDescent="0.3">
      <c r="A2135" s="1"/>
      <c r="B2135" t="s">
        <v>8</v>
      </c>
      <c r="C2135" t="s">
        <v>5015</v>
      </c>
      <c r="D2135" t="s">
        <v>10169</v>
      </c>
      <c r="E2135" t="s">
        <v>10170</v>
      </c>
      <c r="F2135" t="s">
        <v>10171</v>
      </c>
      <c r="G2135">
        <v>0.81493049860000599</v>
      </c>
      <c r="H2135">
        <v>0.56399999999999995</v>
      </c>
      <c r="I2135">
        <v>0.5</v>
      </c>
      <c r="J2135">
        <v>0.75700000000000001</v>
      </c>
      <c r="K2135" t="str">
        <f t="shared" si="46"/>
        <v>partially</v>
      </c>
      <c r="L2135" t="s">
        <v>17</v>
      </c>
      <c r="M2135">
        <v>0.81285499999999999</v>
      </c>
      <c r="N2135">
        <v>0.807639</v>
      </c>
    </row>
    <row r="2136" spans="1:14" ht="15" x14ac:dyDescent="0.3">
      <c r="A2136" s="1"/>
      <c r="B2136" t="s">
        <v>8</v>
      </c>
      <c r="C2136" t="s">
        <v>5081</v>
      </c>
      <c r="D2136" t="s">
        <v>10281</v>
      </c>
      <c r="E2136" t="s">
        <v>10282</v>
      </c>
      <c r="F2136" t="s">
        <v>10282</v>
      </c>
      <c r="G2136">
        <v>0.96298187971115101</v>
      </c>
      <c r="H2136">
        <v>0.56399999999999995</v>
      </c>
      <c r="I2136">
        <v>0</v>
      </c>
      <c r="J2136">
        <v>1</v>
      </c>
      <c r="K2136" t="str">
        <f t="shared" si="46"/>
        <v>partially</v>
      </c>
      <c r="L2136" t="s">
        <v>17</v>
      </c>
      <c r="M2136">
        <v>0.79415500000000006</v>
      </c>
      <c r="N2136">
        <v>0.79798500000000006</v>
      </c>
    </row>
    <row r="2137" spans="1:14" ht="15" x14ac:dyDescent="0.3">
      <c r="A2137" s="1"/>
      <c r="B2137" t="s">
        <v>8</v>
      </c>
      <c r="C2137" t="s">
        <v>3800</v>
      </c>
      <c r="D2137" t="s">
        <v>7845</v>
      </c>
      <c r="E2137" t="s">
        <v>7846</v>
      </c>
      <c r="F2137" t="s">
        <v>7847</v>
      </c>
      <c r="G2137">
        <v>0.50983297824859597</v>
      </c>
      <c r="H2137">
        <v>0.56200000000000006</v>
      </c>
      <c r="I2137">
        <v>0</v>
      </c>
      <c r="J2137">
        <v>0.755</v>
      </c>
      <c r="K2137" t="str">
        <f t="shared" si="46"/>
        <v>partially</v>
      </c>
      <c r="L2137" t="s">
        <v>17</v>
      </c>
      <c r="M2137">
        <v>0.78918299999999997</v>
      </c>
      <c r="N2137">
        <v>0.77545900000000001</v>
      </c>
    </row>
    <row r="2138" spans="1:14" ht="15" x14ac:dyDescent="0.3">
      <c r="A2138" s="1"/>
      <c r="B2138" t="s">
        <v>8</v>
      </c>
      <c r="C2138" t="s">
        <v>4762</v>
      </c>
      <c r="D2138" t="s">
        <v>9671</v>
      </c>
      <c r="E2138" t="s">
        <v>9669</v>
      </c>
      <c r="F2138" t="s">
        <v>9672</v>
      </c>
      <c r="G2138">
        <v>0.53193718194961603</v>
      </c>
      <c r="H2138">
        <v>0.56200000000000006</v>
      </c>
      <c r="I2138">
        <v>0</v>
      </c>
      <c r="J2138">
        <v>0.89500000000000002</v>
      </c>
      <c r="K2138" t="str">
        <f t="shared" si="46"/>
        <v>partially</v>
      </c>
      <c r="L2138" t="s">
        <v>17</v>
      </c>
      <c r="M2138">
        <v>0.67464199999999996</v>
      </c>
      <c r="N2138">
        <v>0.68202399999999996</v>
      </c>
    </row>
    <row r="2139" spans="1:14" ht="15" x14ac:dyDescent="0.3">
      <c r="A2139" s="1"/>
      <c r="B2139" t="s">
        <v>8</v>
      </c>
      <c r="C2139" t="s">
        <v>633</v>
      </c>
      <c r="D2139" t="s">
        <v>5605</v>
      </c>
      <c r="E2139" t="s">
        <v>5606</v>
      </c>
      <c r="F2139" t="s">
        <v>647</v>
      </c>
      <c r="G2139">
        <v>0.31977191567420998</v>
      </c>
      <c r="H2139">
        <v>0.56000000000000005</v>
      </c>
      <c r="I2139">
        <v>0</v>
      </c>
      <c r="J2139">
        <v>0.88700000000000001</v>
      </c>
      <c r="K2139" t="str">
        <f t="shared" si="46"/>
        <v>partially</v>
      </c>
      <c r="L2139" t="s">
        <v>17</v>
      </c>
      <c r="M2139">
        <v>0.80864800000000003</v>
      </c>
      <c r="N2139">
        <v>0.80771499999999996</v>
      </c>
    </row>
    <row r="2140" spans="1:14" ht="15" x14ac:dyDescent="0.3">
      <c r="A2140" s="1"/>
      <c r="B2140" t="s">
        <v>8</v>
      </c>
      <c r="C2140" t="s">
        <v>1484</v>
      </c>
      <c r="D2140" t="s">
        <v>6123</v>
      </c>
      <c r="E2140" t="s">
        <v>6124</v>
      </c>
      <c r="F2140" t="s">
        <v>6125</v>
      </c>
      <c r="G2140">
        <v>0.67880153656005904</v>
      </c>
      <c r="H2140">
        <v>0.55900000000000005</v>
      </c>
      <c r="I2140">
        <v>0</v>
      </c>
      <c r="J2140">
        <v>0.92900000000000005</v>
      </c>
      <c r="K2140" t="str">
        <f t="shared" si="46"/>
        <v>partially</v>
      </c>
      <c r="L2140" t="s">
        <v>17</v>
      </c>
      <c r="M2140">
        <v>0.74322299999999997</v>
      </c>
      <c r="N2140">
        <v>0.73836400000000002</v>
      </c>
    </row>
    <row r="2141" spans="1:14" ht="15" x14ac:dyDescent="0.3">
      <c r="A2141" s="1"/>
      <c r="B2141" t="s">
        <v>8</v>
      </c>
      <c r="C2141" t="s">
        <v>661</v>
      </c>
      <c r="D2141" t="s">
        <v>637</v>
      </c>
      <c r="E2141" t="s">
        <v>5620</v>
      </c>
      <c r="F2141" t="s">
        <v>638</v>
      </c>
      <c r="G2141">
        <v>0.294701218605042</v>
      </c>
      <c r="H2141">
        <v>0.55600000000000005</v>
      </c>
      <c r="I2141">
        <v>0.70599999999999996</v>
      </c>
      <c r="J2141">
        <v>0.93300000000000005</v>
      </c>
      <c r="K2141" t="str">
        <f t="shared" si="46"/>
        <v>partially</v>
      </c>
      <c r="L2141" t="s">
        <v>17</v>
      </c>
      <c r="M2141">
        <v>0.81921200000000005</v>
      </c>
      <c r="N2141">
        <v>0.82664000000000004</v>
      </c>
    </row>
    <row r="2142" spans="1:14" ht="15" x14ac:dyDescent="0.3">
      <c r="A2142" s="1"/>
      <c r="B2142" t="s">
        <v>8</v>
      </c>
      <c r="C2142" t="s">
        <v>4035</v>
      </c>
      <c r="D2142" t="s">
        <v>8295</v>
      </c>
      <c r="E2142" t="s">
        <v>8296</v>
      </c>
      <c r="F2142" t="s">
        <v>8297</v>
      </c>
      <c r="G2142">
        <v>0.90692466497421298</v>
      </c>
      <c r="H2142">
        <v>0.55200000000000005</v>
      </c>
      <c r="I2142">
        <v>0</v>
      </c>
      <c r="J2142">
        <v>0.84299999999999997</v>
      </c>
      <c r="K2142" t="str">
        <f t="shared" si="46"/>
        <v>partially</v>
      </c>
      <c r="L2142" t="s">
        <v>17</v>
      </c>
      <c r="M2142">
        <v>0.55489900000000003</v>
      </c>
      <c r="N2142">
        <v>0.55791100000000005</v>
      </c>
    </row>
    <row r="2143" spans="1:14" ht="15" x14ac:dyDescent="0.3">
      <c r="A2143" s="1"/>
      <c r="B2143" t="s">
        <v>8</v>
      </c>
      <c r="C2143" t="s">
        <v>3440</v>
      </c>
      <c r="D2143" t="s">
        <v>7235</v>
      </c>
      <c r="E2143" t="s">
        <v>7220</v>
      </c>
      <c r="F2143" t="s">
        <v>7236</v>
      </c>
      <c r="G2143">
        <v>0.13313554227352101</v>
      </c>
      <c r="H2143">
        <v>0.55000000000000004</v>
      </c>
      <c r="I2143">
        <v>0</v>
      </c>
      <c r="J2143">
        <v>0.68700000000000006</v>
      </c>
      <c r="K2143" t="str">
        <f t="shared" si="46"/>
        <v>partially</v>
      </c>
      <c r="L2143" t="s">
        <v>17</v>
      </c>
      <c r="M2143">
        <v>0.69231900000000002</v>
      </c>
      <c r="N2143">
        <v>0.69337899999999997</v>
      </c>
    </row>
    <row r="2144" spans="1:14" ht="15" x14ac:dyDescent="0.3">
      <c r="A2144" s="1"/>
      <c r="B2144" t="s">
        <v>8</v>
      </c>
      <c r="C2144" t="s">
        <v>1274</v>
      </c>
      <c r="D2144" t="s">
        <v>1276</v>
      </c>
      <c r="E2144" t="s">
        <v>1275</v>
      </c>
      <c r="F2144" t="s">
        <v>1277</v>
      </c>
      <c r="G2144">
        <v>0.97259432077407804</v>
      </c>
      <c r="H2144">
        <v>0.54800000000000004</v>
      </c>
      <c r="I2144">
        <v>0</v>
      </c>
      <c r="J2144">
        <v>0.58699999999999997</v>
      </c>
      <c r="K2144" t="str">
        <f t="shared" si="46"/>
        <v>partially</v>
      </c>
      <c r="L2144" t="s">
        <v>17</v>
      </c>
      <c r="M2144">
        <v>0.74022399999999999</v>
      </c>
      <c r="N2144">
        <v>0.74198799999999998</v>
      </c>
    </row>
    <row r="2145" spans="1:14" ht="15" x14ac:dyDescent="0.3">
      <c r="A2145" s="1"/>
      <c r="B2145" t="s">
        <v>8</v>
      </c>
      <c r="C2145" t="s">
        <v>3280</v>
      </c>
      <c r="D2145" t="s">
        <v>6881</v>
      </c>
      <c r="E2145" t="s">
        <v>6879</v>
      </c>
      <c r="F2145" t="s">
        <v>6882</v>
      </c>
      <c r="G2145">
        <v>0.12835372984409299</v>
      </c>
      <c r="H2145">
        <v>0.54800000000000004</v>
      </c>
      <c r="I2145">
        <v>0.375</v>
      </c>
      <c r="J2145">
        <v>0.6</v>
      </c>
      <c r="K2145" t="str">
        <f t="shared" si="46"/>
        <v>partially</v>
      </c>
      <c r="L2145" t="s">
        <v>17</v>
      </c>
      <c r="M2145">
        <v>0.79676400000000003</v>
      </c>
      <c r="N2145">
        <v>0.77529899999999996</v>
      </c>
    </row>
    <row r="2146" spans="1:14" ht="15" x14ac:dyDescent="0.3">
      <c r="A2146" s="1"/>
      <c r="B2146" t="s">
        <v>8</v>
      </c>
      <c r="C2146" t="s">
        <v>3684</v>
      </c>
      <c r="D2146" t="s">
        <v>7631</v>
      </c>
      <c r="E2146" t="s">
        <v>7632</v>
      </c>
      <c r="F2146" t="s">
        <v>7633</v>
      </c>
      <c r="G2146">
        <v>0.27203187346458402</v>
      </c>
      <c r="H2146">
        <v>0.54800000000000004</v>
      </c>
      <c r="I2146">
        <v>0</v>
      </c>
      <c r="J2146">
        <v>0.55800000000000005</v>
      </c>
      <c r="K2146" t="str">
        <f t="shared" si="46"/>
        <v>partially</v>
      </c>
      <c r="L2146" t="s">
        <v>17</v>
      </c>
      <c r="M2146">
        <v>0.73855300000000002</v>
      </c>
      <c r="N2146">
        <v>0.74841400000000002</v>
      </c>
    </row>
    <row r="2147" spans="1:14" ht="15" x14ac:dyDescent="0.3">
      <c r="A2147" s="1"/>
      <c r="B2147" t="s">
        <v>8</v>
      </c>
      <c r="C2147" t="s">
        <v>4591</v>
      </c>
      <c r="D2147" t="s">
        <v>4582</v>
      </c>
      <c r="E2147" t="s">
        <v>4591</v>
      </c>
      <c r="F2147" t="s">
        <v>4582</v>
      </c>
      <c r="G2147">
        <v>0.56708645820617698</v>
      </c>
      <c r="H2147">
        <v>0.54800000000000004</v>
      </c>
      <c r="I2147">
        <v>0</v>
      </c>
      <c r="J2147">
        <v>0.71299999999999997</v>
      </c>
      <c r="K2147" t="str">
        <f t="shared" si="46"/>
        <v>partially</v>
      </c>
      <c r="L2147" t="s">
        <v>17</v>
      </c>
      <c r="M2147">
        <v>0.69872000000000001</v>
      </c>
      <c r="N2147">
        <v>0.69872000000000001</v>
      </c>
    </row>
    <row r="2148" spans="1:14" ht="15" x14ac:dyDescent="0.3">
      <c r="A2148" s="1"/>
      <c r="B2148" t="s">
        <v>8</v>
      </c>
      <c r="C2148" t="s">
        <v>3984</v>
      </c>
      <c r="D2148" t="s">
        <v>8194</v>
      </c>
      <c r="E2148" t="s">
        <v>8195</v>
      </c>
      <c r="F2148" t="s">
        <v>8196</v>
      </c>
      <c r="G2148">
        <v>0.58315521478652999</v>
      </c>
      <c r="H2148">
        <v>0.54700000000000004</v>
      </c>
      <c r="I2148">
        <v>0</v>
      </c>
      <c r="J2148">
        <v>0.35599999999999998</v>
      </c>
      <c r="K2148" t="str">
        <f t="shared" si="46"/>
        <v>partially</v>
      </c>
      <c r="L2148" t="s">
        <v>17</v>
      </c>
      <c r="M2148">
        <v>0.68429499999999999</v>
      </c>
      <c r="N2148">
        <v>0.68995700000000004</v>
      </c>
    </row>
    <row r="2149" spans="1:14" ht="15" x14ac:dyDescent="0.3">
      <c r="A2149" s="1"/>
      <c r="B2149" t="s">
        <v>8</v>
      </c>
      <c r="C2149" t="s">
        <v>689</v>
      </c>
      <c r="D2149" t="s">
        <v>5638</v>
      </c>
      <c r="E2149" t="s">
        <v>691</v>
      </c>
      <c r="F2149" t="s">
        <v>5639</v>
      </c>
      <c r="G2149">
        <v>0.54966908693313599</v>
      </c>
      <c r="H2149">
        <v>0.54600000000000004</v>
      </c>
      <c r="I2149">
        <v>0</v>
      </c>
      <c r="J2149">
        <v>0.98099999999999998</v>
      </c>
      <c r="K2149" t="str">
        <f t="shared" si="46"/>
        <v>partially</v>
      </c>
      <c r="L2149" t="s">
        <v>17</v>
      </c>
      <c r="M2149">
        <v>0.70635999999999999</v>
      </c>
      <c r="N2149">
        <v>0.69017499999999998</v>
      </c>
    </row>
    <row r="2150" spans="1:14" ht="15" x14ac:dyDescent="0.3">
      <c r="A2150" s="1"/>
      <c r="B2150" t="s">
        <v>8</v>
      </c>
      <c r="C2150" t="s">
        <v>3761</v>
      </c>
      <c r="D2150" t="s">
        <v>7771</v>
      </c>
      <c r="E2150" t="s">
        <v>7772</v>
      </c>
      <c r="F2150" t="s">
        <v>7771</v>
      </c>
      <c r="G2150">
        <v>0.67014068365097001</v>
      </c>
      <c r="H2150">
        <v>0.54500000000000004</v>
      </c>
      <c r="I2150">
        <v>0</v>
      </c>
      <c r="J2150">
        <v>0.96599999999999997</v>
      </c>
      <c r="K2150" t="str">
        <f t="shared" si="46"/>
        <v>partially</v>
      </c>
      <c r="L2150" t="s">
        <v>17</v>
      </c>
      <c r="M2150">
        <v>0.72547099999999998</v>
      </c>
      <c r="N2150">
        <v>0.72460599999999997</v>
      </c>
    </row>
    <row r="2151" spans="1:14" ht="15" x14ac:dyDescent="0.3">
      <c r="A2151" s="1"/>
      <c r="B2151" t="s">
        <v>8</v>
      </c>
      <c r="C2151" t="s">
        <v>3449</v>
      </c>
      <c r="D2151" t="s">
        <v>7254</v>
      </c>
      <c r="E2151" t="s">
        <v>7255</v>
      </c>
      <c r="F2151" t="s">
        <v>7256</v>
      </c>
      <c r="G2151">
        <v>0.44000753760337802</v>
      </c>
      <c r="H2151">
        <v>0.54300000000000004</v>
      </c>
      <c r="I2151">
        <v>0</v>
      </c>
      <c r="J2151">
        <v>0.81399999999999995</v>
      </c>
      <c r="K2151" t="str">
        <f t="shared" si="46"/>
        <v>partially</v>
      </c>
      <c r="L2151" t="s">
        <v>17</v>
      </c>
      <c r="M2151">
        <v>0.753193</v>
      </c>
      <c r="N2151">
        <v>0.74241900000000005</v>
      </c>
    </row>
    <row r="2152" spans="1:14" ht="15" x14ac:dyDescent="0.3">
      <c r="A2152" s="1"/>
      <c r="B2152" t="s">
        <v>8</v>
      </c>
      <c r="C2152" t="s">
        <v>1679</v>
      </c>
      <c r="D2152" t="s">
        <v>6255</v>
      </c>
      <c r="E2152" t="s">
        <v>6256</v>
      </c>
      <c r="F2152" t="s">
        <v>6257</v>
      </c>
      <c r="G2152">
        <v>0.980621337890625</v>
      </c>
      <c r="H2152">
        <v>0.54200000000000004</v>
      </c>
      <c r="I2152">
        <v>0</v>
      </c>
      <c r="J2152">
        <v>0.95399999999999996</v>
      </c>
      <c r="K2152" t="str">
        <f t="shared" si="46"/>
        <v>partially</v>
      </c>
      <c r="L2152" t="s">
        <v>17</v>
      </c>
      <c r="M2152">
        <v>0.81034200000000001</v>
      </c>
      <c r="N2152">
        <v>0.79816500000000001</v>
      </c>
    </row>
    <row r="2153" spans="1:14" ht="15" x14ac:dyDescent="0.3">
      <c r="A2153" s="1"/>
      <c r="B2153" t="s">
        <v>8</v>
      </c>
      <c r="C2153" t="s">
        <v>3352</v>
      </c>
      <c r="D2153" t="s">
        <v>7030</v>
      </c>
      <c r="E2153" t="s">
        <v>7028</v>
      </c>
      <c r="F2153" t="s">
        <v>7031</v>
      </c>
      <c r="G2153">
        <v>0.286085665225983</v>
      </c>
      <c r="H2153">
        <v>0.54200000000000004</v>
      </c>
      <c r="I2153">
        <v>0</v>
      </c>
      <c r="J2153">
        <v>0.59299999999999997</v>
      </c>
      <c r="K2153" t="str">
        <f t="shared" si="46"/>
        <v>partially</v>
      </c>
      <c r="L2153" t="s">
        <v>17</v>
      </c>
      <c r="M2153">
        <v>0.69700899999999999</v>
      </c>
      <c r="N2153">
        <v>0.67296100000000003</v>
      </c>
    </row>
    <row r="2154" spans="1:14" ht="15" x14ac:dyDescent="0.3">
      <c r="A2154" s="1"/>
      <c r="B2154" t="s">
        <v>8</v>
      </c>
      <c r="C2154" t="s">
        <v>252</v>
      </c>
      <c r="D2154" t="s">
        <v>5352</v>
      </c>
      <c r="E2154" t="s">
        <v>5351</v>
      </c>
      <c r="F2154" t="s">
        <v>5353</v>
      </c>
      <c r="G2154">
        <v>0.223524704575539</v>
      </c>
      <c r="H2154">
        <v>0.54100000000000004</v>
      </c>
      <c r="I2154">
        <v>0</v>
      </c>
      <c r="J2154">
        <v>0.48199999999999998</v>
      </c>
      <c r="K2154" t="str">
        <f t="shared" si="46"/>
        <v>partially</v>
      </c>
      <c r="L2154" t="s">
        <v>17</v>
      </c>
      <c r="M2154">
        <v>0.63921499999999998</v>
      </c>
      <c r="N2154">
        <v>0.63785899999999995</v>
      </c>
    </row>
    <row r="2155" spans="1:14" ht="15" x14ac:dyDescent="0.3">
      <c r="A2155" s="1"/>
      <c r="B2155" t="s">
        <v>8</v>
      </c>
      <c r="C2155" t="s">
        <v>222</v>
      </c>
      <c r="D2155" t="s">
        <v>150</v>
      </c>
      <c r="E2155" t="s">
        <v>222</v>
      </c>
      <c r="F2155" t="s">
        <v>151</v>
      </c>
      <c r="G2155">
        <v>0.31598550081253102</v>
      </c>
      <c r="H2155">
        <v>0.54</v>
      </c>
      <c r="I2155">
        <v>0</v>
      </c>
      <c r="J2155">
        <v>0.57099999999999995</v>
      </c>
      <c r="K2155" t="str">
        <f t="shared" si="46"/>
        <v>partially</v>
      </c>
      <c r="L2155" t="s">
        <v>17</v>
      </c>
      <c r="M2155">
        <v>0.69785600000000003</v>
      </c>
      <c r="N2155">
        <v>0.69678099999999998</v>
      </c>
    </row>
    <row r="2156" spans="1:14" ht="15" x14ac:dyDescent="0.3">
      <c r="A2156" s="1"/>
      <c r="B2156" t="s">
        <v>8</v>
      </c>
      <c r="C2156" t="s">
        <v>3461</v>
      </c>
      <c r="D2156" t="s">
        <v>7279</v>
      </c>
      <c r="E2156" t="s">
        <v>7280</v>
      </c>
      <c r="F2156" t="s">
        <v>7281</v>
      </c>
      <c r="G2156">
        <v>0.69298571348190297</v>
      </c>
      <c r="H2156">
        <v>0.54</v>
      </c>
      <c r="I2156">
        <v>0</v>
      </c>
      <c r="J2156">
        <v>0.94599999999999995</v>
      </c>
      <c r="K2156" t="str">
        <f t="shared" si="46"/>
        <v>partially</v>
      </c>
      <c r="L2156" t="s">
        <v>17</v>
      </c>
      <c r="M2156">
        <v>0.65152500000000002</v>
      </c>
      <c r="N2156">
        <v>0.652999</v>
      </c>
    </row>
    <row r="2157" spans="1:14" ht="15" x14ac:dyDescent="0.3">
      <c r="A2157" s="1"/>
      <c r="B2157" t="s">
        <v>8</v>
      </c>
      <c r="C2157" t="s">
        <v>3358</v>
      </c>
      <c r="D2157" t="s">
        <v>7054</v>
      </c>
      <c r="E2157" t="s">
        <v>7055</v>
      </c>
      <c r="F2157" t="s">
        <v>7056</v>
      </c>
      <c r="G2157">
        <v>0.53559893369674705</v>
      </c>
      <c r="H2157">
        <v>0.53600000000000003</v>
      </c>
      <c r="I2157">
        <v>0.54100000000000004</v>
      </c>
      <c r="J2157">
        <v>0.94099999999999995</v>
      </c>
      <c r="K2157" t="str">
        <f t="shared" si="46"/>
        <v>partially</v>
      </c>
      <c r="L2157" t="s">
        <v>17</v>
      </c>
      <c r="M2157">
        <v>0.84600200000000003</v>
      </c>
      <c r="N2157">
        <v>0.84928000000000003</v>
      </c>
    </row>
    <row r="2158" spans="1:14" ht="15" x14ac:dyDescent="0.3">
      <c r="A2158" s="1"/>
      <c r="B2158" t="s">
        <v>8</v>
      </c>
      <c r="C2158" t="s">
        <v>4314</v>
      </c>
      <c r="D2158" t="s">
        <v>8770</v>
      </c>
      <c r="E2158" t="s">
        <v>8768</v>
      </c>
      <c r="F2158" t="s">
        <v>8771</v>
      </c>
      <c r="G2158">
        <v>0.26915726065635698</v>
      </c>
      <c r="H2158">
        <v>0.53600000000000003</v>
      </c>
      <c r="I2158">
        <v>0.35299999999999998</v>
      </c>
      <c r="J2158">
        <v>0.54500000000000004</v>
      </c>
      <c r="K2158" t="str">
        <f t="shared" si="46"/>
        <v>partially</v>
      </c>
      <c r="L2158" t="s">
        <v>17</v>
      </c>
      <c r="M2158">
        <v>0.78204899999999999</v>
      </c>
      <c r="N2158">
        <v>0.78483400000000003</v>
      </c>
    </row>
    <row r="2159" spans="1:14" ht="15" x14ac:dyDescent="0.3">
      <c r="A2159" s="1"/>
      <c r="B2159" t="s">
        <v>8</v>
      </c>
      <c r="C2159" t="s">
        <v>5133</v>
      </c>
      <c r="D2159" t="s">
        <v>10381</v>
      </c>
      <c r="E2159" t="s">
        <v>10379</v>
      </c>
      <c r="F2159" t="s">
        <v>10382</v>
      </c>
      <c r="G2159">
        <v>0.59675353765487704</v>
      </c>
      <c r="H2159">
        <v>0.53600000000000003</v>
      </c>
      <c r="I2159">
        <v>0.222</v>
      </c>
      <c r="J2159">
        <v>0.6</v>
      </c>
      <c r="K2159" t="str">
        <f t="shared" si="46"/>
        <v>partially</v>
      </c>
      <c r="L2159" t="s">
        <v>17</v>
      </c>
      <c r="M2159">
        <v>0.75146400000000002</v>
      </c>
      <c r="N2159">
        <v>0.75141100000000005</v>
      </c>
    </row>
    <row r="2160" spans="1:14" ht="15" x14ac:dyDescent="0.3">
      <c r="A2160" s="1"/>
      <c r="B2160" t="s">
        <v>8</v>
      </c>
      <c r="C2160" t="s">
        <v>2021</v>
      </c>
      <c r="D2160" t="s">
        <v>6454</v>
      </c>
      <c r="E2160" t="s">
        <v>6455</v>
      </c>
      <c r="F2160" t="s">
        <v>2024</v>
      </c>
      <c r="G2160">
        <v>0.82681328058242798</v>
      </c>
      <c r="H2160">
        <v>0.53400000000000003</v>
      </c>
      <c r="I2160">
        <v>0</v>
      </c>
      <c r="J2160">
        <v>0.83099999999999996</v>
      </c>
      <c r="K2160" t="str">
        <f t="shared" si="46"/>
        <v>partially</v>
      </c>
      <c r="L2160" t="s">
        <v>17</v>
      </c>
      <c r="M2160">
        <v>0.61056900000000003</v>
      </c>
      <c r="N2160">
        <v>0.61887099999999995</v>
      </c>
    </row>
    <row r="2161" spans="1:14" ht="15" x14ac:dyDescent="0.3">
      <c r="A2161" s="1"/>
      <c r="B2161" t="s">
        <v>8</v>
      </c>
      <c r="C2161" t="s">
        <v>4802</v>
      </c>
      <c r="D2161" t="s">
        <v>9745</v>
      </c>
      <c r="E2161" t="s">
        <v>9746</v>
      </c>
      <c r="F2161" t="s">
        <v>9745</v>
      </c>
      <c r="G2161">
        <v>0.36118265986442599</v>
      </c>
      <c r="H2161">
        <v>0.53400000000000003</v>
      </c>
      <c r="I2161">
        <v>0.182</v>
      </c>
      <c r="J2161">
        <v>0.77300000000000002</v>
      </c>
      <c r="K2161" t="str">
        <f t="shared" si="46"/>
        <v>partially</v>
      </c>
      <c r="L2161" t="s">
        <v>17</v>
      </c>
      <c r="M2161">
        <v>0.64413900000000002</v>
      </c>
      <c r="N2161">
        <v>0.64558400000000005</v>
      </c>
    </row>
    <row r="2162" spans="1:14" ht="15" x14ac:dyDescent="0.3">
      <c r="A2162" s="1"/>
      <c r="B2162" t="s">
        <v>8</v>
      </c>
      <c r="C2162" t="s">
        <v>3303</v>
      </c>
      <c r="D2162" t="s">
        <v>9763</v>
      </c>
      <c r="E2162" t="s">
        <v>6911</v>
      </c>
      <c r="F2162" t="s">
        <v>9764</v>
      </c>
      <c r="G2162">
        <v>0.218120947480202</v>
      </c>
      <c r="H2162">
        <v>0.53300000000000003</v>
      </c>
      <c r="I2162">
        <v>0.25</v>
      </c>
      <c r="J2162">
        <v>0.68899999999999995</v>
      </c>
      <c r="K2162" t="str">
        <f t="shared" si="46"/>
        <v>partially</v>
      </c>
      <c r="L2162" t="s">
        <v>17</v>
      </c>
      <c r="M2162">
        <v>0.73755599999999999</v>
      </c>
      <c r="N2162">
        <v>0.73254600000000003</v>
      </c>
    </row>
    <row r="2163" spans="1:14" ht="15" x14ac:dyDescent="0.3">
      <c r="A2163" s="1"/>
      <c r="B2163" t="s">
        <v>8</v>
      </c>
      <c r="C2163" t="s">
        <v>2364</v>
      </c>
      <c r="D2163" t="s">
        <v>6662</v>
      </c>
      <c r="E2163" t="s">
        <v>6663</v>
      </c>
      <c r="F2163" t="s">
        <v>6664</v>
      </c>
      <c r="G2163">
        <v>0.92750883102417003</v>
      </c>
      <c r="H2163">
        <v>0.53200000000000003</v>
      </c>
      <c r="I2163">
        <v>0</v>
      </c>
      <c r="J2163">
        <v>0.82099999999999995</v>
      </c>
      <c r="K2163" t="str">
        <f t="shared" si="46"/>
        <v>partially</v>
      </c>
      <c r="L2163" t="s">
        <v>17</v>
      </c>
      <c r="M2163">
        <v>0.75706200000000001</v>
      </c>
      <c r="N2163">
        <v>0.76112999999999997</v>
      </c>
    </row>
    <row r="2164" spans="1:14" ht="15" x14ac:dyDescent="0.3">
      <c r="A2164" s="1"/>
      <c r="B2164" t="s">
        <v>8</v>
      </c>
      <c r="C2164" t="s">
        <v>856</v>
      </c>
      <c r="D2164" t="s">
        <v>5754</v>
      </c>
      <c r="E2164" t="s">
        <v>858</v>
      </c>
      <c r="F2164" t="s">
        <v>859</v>
      </c>
      <c r="G2164">
        <v>0.50843799114227295</v>
      </c>
      <c r="H2164">
        <v>0.53</v>
      </c>
      <c r="I2164">
        <v>0.28599999999999998</v>
      </c>
      <c r="J2164">
        <v>0.77500000000000002</v>
      </c>
      <c r="K2164" t="str">
        <f t="shared" si="46"/>
        <v>partially</v>
      </c>
      <c r="L2164" t="s">
        <v>17</v>
      </c>
      <c r="M2164">
        <v>0.78876900000000005</v>
      </c>
      <c r="N2164">
        <v>0.791597</v>
      </c>
    </row>
    <row r="2165" spans="1:14" ht="15" x14ac:dyDescent="0.3">
      <c r="A2165" s="1"/>
      <c r="B2165" t="s">
        <v>8</v>
      </c>
      <c r="C2165" t="s">
        <v>1029</v>
      </c>
      <c r="D2165" t="s">
        <v>1030</v>
      </c>
      <c r="E2165" t="s">
        <v>1031</v>
      </c>
      <c r="F2165" t="s">
        <v>1032</v>
      </c>
      <c r="G2165">
        <v>0.71902775764465299</v>
      </c>
      <c r="H2165">
        <v>0.52900000000000003</v>
      </c>
      <c r="I2165">
        <v>0</v>
      </c>
      <c r="J2165">
        <v>0.81299999999999994</v>
      </c>
      <c r="K2165" t="str">
        <f t="shared" si="46"/>
        <v>partially</v>
      </c>
      <c r="L2165" t="s">
        <v>17</v>
      </c>
      <c r="M2165">
        <v>0.828932</v>
      </c>
      <c r="N2165">
        <v>0.81056300000000003</v>
      </c>
    </row>
    <row r="2166" spans="1:14" ht="15" x14ac:dyDescent="0.3">
      <c r="A2166" s="1"/>
      <c r="B2166" t="s">
        <v>8</v>
      </c>
      <c r="C2166" t="s">
        <v>3346</v>
      </c>
      <c r="D2166" t="s">
        <v>7017</v>
      </c>
      <c r="E2166" t="s">
        <v>7018</v>
      </c>
      <c r="F2166" t="s">
        <v>7019</v>
      </c>
      <c r="G2166">
        <v>0.35836997628211997</v>
      </c>
      <c r="H2166">
        <v>0.52400000000000002</v>
      </c>
      <c r="I2166">
        <v>0.41699999999999998</v>
      </c>
      <c r="J2166">
        <v>0.54200000000000004</v>
      </c>
      <c r="K2166" t="str">
        <f t="shared" si="46"/>
        <v>partially</v>
      </c>
      <c r="L2166" t="s">
        <v>17</v>
      </c>
      <c r="M2166">
        <v>0.80348299999999995</v>
      </c>
      <c r="N2166">
        <v>0.79347699999999999</v>
      </c>
    </row>
    <row r="2167" spans="1:14" ht="15" x14ac:dyDescent="0.3">
      <c r="A2167" s="1"/>
      <c r="B2167" t="s">
        <v>8</v>
      </c>
      <c r="C2167" t="s">
        <v>5075</v>
      </c>
      <c r="D2167" t="s">
        <v>10275</v>
      </c>
      <c r="E2167" t="s">
        <v>10273</v>
      </c>
      <c r="F2167" t="s">
        <v>10276</v>
      </c>
      <c r="G2167">
        <v>0.79374027252197299</v>
      </c>
      <c r="H2167">
        <v>0.52400000000000002</v>
      </c>
      <c r="I2167">
        <v>0.42899999999999999</v>
      </c>
      <c r="J2167">
        <v>0.59399999999999997</v>
      </c>
      <c r="K2167" t="str">
        <f t="shared" si="46"/>
        <v>partially</v>
      </c>
      <c r="L2167" t="s">
        <v>17</v>
      </c>
      <c r="M2167">
        <v>0.79108800000000001</v>
      </c>
      <c r="N2167">
        <v>0.79658099999999998</v>
      </c>
    </row>
    <row r="2168" spans="1:14" ht="15" x14ac:dyDescent="0.3">
      <c r="A2168" s="1"/>
      <c r="B2168" t="s">
        <v>8</v>
      </c>
      <c r="C2168" t="s">
        <v>3195</v>
      </c>
      <c r="D2168" t="s">
        <v>6686</v>
      </c>
      <c r="E2168" t="s">
        <v>6687</v>
      </c>
      <c r="F2168" t="s">
        <v>6688</v>
      </c>
      <c r="G2168">
        <v>0.72381746768951405</v>
      </c>
      <c r="H2168">
        <v>0.52300000000000002</v>
      </c>
      <c r="I2168">
        <v>0</v>
      </c>
      <c r="J2168">
        <v>0.73799999999999999</v>
      </c>
      <c r="K2168" t="str">
        <f t="shared" si="46"/>
        <v>partially</v>
      </c>
      <c r="L2168" t="s">
        <v>17</v>
      </c>
      <c r="M2168">
        <v>0.73519199999999996</v>
      </c>
      <c r="N2168">
        <v>0.73646599999999995</v>
      </c>
    </row>
    <row r="2169" spans="1:14" ht="15" x14ac:dyDescent="0.3">
      <c r="A2169" s="1"/>
      <c r="B2169" t="s">
        <v>8</v>
      </c>
      <c r="C2169" t="s">
        <v>3195</v>
      </c>
      <c r="D2169" t="s">
        <v>6686</v>
      </c>
      <c r="E2169" t="s">
        <v>6687</v>
      </c>
      <c r="F2169" t="s">
        <v>6688</v>
      </c>
      <c r="G2169">
        <v>0.72381746768951405</v>
      </c>
      <c r="H2169">
        <v>0.52300000000000002</v>
      </c>
      <c r="I2169">
        <v>0</v>
      </c>
      <c r="J2169">
        <v>0.73799999999999999</v>
      </c>
      <c r="K2169" t="str">
        <f t="shared" si="46"/>
        <v>partially</v>
      </c>
      <c r="L2169" t="s">
        <v>17</v>
      </c>
      <c r="M2169">
        <v>0.73519199999999996</v>
      </c>
      <c r="N2169">
        <v>0.73646599999999995</v>
      </c>
    </row>
    <row r="2170" spans="1:14" ht="15" x14ac:dyDescent="0.3">
      <c r="A2170" s="1"/>
      <c r="B2170" t="s">
        <v>8</v>
      </c>
      <c r="C2170" t="s">
        <v>4437</v>
      </c>
      <c r="D2170" t="s">
        <v>4433</v>
      </c>
      <c r="E2170" t="s">
        <v>4437</v>
      </c>
      <c r="F2170" t="s">
        <v>4433</v>
      </c>
      <c r="G2170">
        <v>0.99625527858734098</v>
      </c>
      <c r="H2170">
        <v>0.52200000000000002</v>
      </c>
      <c r="I2170">
        <v>0</v>
      </c>
      <c r="J2170">
        <v>0.69399999999999995</v>
      </c>
      <c r="K2170" t="str">
        <f t="shared" si="46"/>
        <v>partially</v>
      </c>
      <c r="L2170" t="s">
        <v>17</v>
      </c>
      <c r="M2170">
        <v>0.84048500000000004</v>
      </c>
      <c r="N2170">
        <v>0.84082299999999999</v>
      </c>
    </row>
    <row r="2171" spans="1:14" ht="15" x14ac:dyDescent="0.3">
      <c r="A2171" s="1"/>
      <c r="B2171" t="s">
        <v>8</v>
      </c>
      <c r="C2171" t="s">
        <v>5185</v>
      </c>
      <c r="D2171" t="s">
        <v>10471</v>
      </c>
      <c r="E2171" t="s">
        <v>10469</v>
      </c>
      <c r="F2171" t="s">
        <v>10472</v>
      </c>
      <c r="G2171">
        <v>6.8935625255108005E-2</v>
      </c>
      <c r="H2171">
        <v>0.51900000000000002</v>
      </c>
      <c r="I2171">
        <v>0</v>
      </c>
      <c r="J2171">
        <v>0.81</v>
      </c>
      <c r="K2171" t="str">
        <f t="shared" si="46"/>
        <v>partially</v>
      </c>
      <c r="L2171" t="s">
        <v>17</v>
      </c>
      <c r="M2171">
        <v>0.727823</v>
      </c>
      <c r="N2171">
        <v>0.74142799999999998</v>
      </c>
    </row>
    <row r="2172" spans="1:14" ht="15" x14ac:dyDescent="0.3">
      <c r="A2172" s="1"/>
      <c r="B2172" t="s">
        <v>8</v>
      </c>
      <c r="C2172" t="s">
        <v>2145</v>
      </c>
      <c r="D2172" t="s">
        <v>6513</v>
      </c>
      <c r="E2172" t="s">
        <v>6511</v>
      </c>
      <c r="F2172" t="s">
        <v>6514</v>
      </c>
      <c r="G2172">
        <v>0.21857468783855399</v>
      </c>
      <c r="H2172">
        <v>0.51800000000000002</v>
      </c>
      <c r="I2172">
        <v>0.24199999999999999</v>
      </c>
      <c r="J2172">
        <v>0.40799999999999997</v>
      </c>
      <c r="K2172" t="str">
        <f t="shared" si="46"/>
        <v>partially</v>
      </c>
      <c r="L2172" t="s">
        <v>17</v>
      </c>
      <c r="M2172">
        <v>0.68204900000000002</v>
      </c>
      <c r="N2172">
        <v>0.67653200000000002</v>
      </c>
    </row>
    <row r="2173" spans="1:14" ht="15" x14ac:dyDescent="0.3">
      <c r="A2173" s="1"/>
      <c r="B2173" t="s">
        <v>8</v>
      </c>
      <c r="C2173" t="s">
        <v>3993</v>
      </c>
      <c r="D2173" t="s">
        <v>8216</v>
      </c>
      <c r="E2173" t="s">
        <v>8214</v>
      </c>
      <c r="F2173" t="s">
        <v>8217</v>
      </c>
      <c r="G2173">
        <v>0.49677780270576499</v>
      </c>
      <c r="H2173">
        <v>0.51700000000000002</v>
      </c>
      <c r="I2173">
        <v>0</v>
      </c>
      <c r="J2173">
        <v>0.60099999999999998</v>
      </c>
      <c r="K2173" t="str">
        <f t="shared" si="46"/>
        <v>partially</v>
      </c>
      <c r="L2173" t="s">
        <v>17</v>
      </c>
      <c r="M2173">
        <v>0.75537299999999996</v>
      </c>
      <c r="N2173">
        <v>0.77151099999999995</v>
      </c>
    </row>
    <row r="2174" spans="1:14" ht="15" x14ac:dyDescent="0.3">
      <c r="A2174" s="1"/>
      <c r="B2174" t="s">
        <v>8</v>
      </c>
      <c r="C2174" t="s">
        <v>265</v>
      </c>
      <c r="D2174" t="s">
        <v>5363</v>
      </c>
      <c r="E2174" t="s">
        <v>5364</v>
      </c>
      <c r="F2174" t="s">
        <v>5365</v>
      </c>
      <c r="G2174">
        <v>0.95501506328582797</v>
      </c>
      <c r="H2174">
        <v>0.51600000000000001</v>
      </c>
      <c r="I2174">
        <v>0</v>
      </c>
      <c r="J2174">
        <v>0.91400000000000003</v>
      </c>
      <c r="K2174" t="str">
        <f t="shared" si="46"/>
        <v>partially</v>
      </c>
      <c r="L2174" t="s">
        <v>17</v>
      </c>
      <c r="M2174">
        <v>0.85044600000000004</v>
      </c>
      <c r="N2174">
        <v>0.83353299999999997</v>
      </c>
    </row>
    <row r="2175" spans="1:14" ht="15" x14ac:dyDescent="0.3">
      <c r="A2175" s="1"/>
      <c r="B2175" t="s">
        <v>8</v>
      </c>
      <c r="C2175" t="s">
        <v>1355</v>
      </c>
      <c r="D2175" t="s">
        <v>6049</v>
      </c>
      <c r="E2175" t="s">
        <v>6047</v>
      </c>
      <c r="F2175" t="s">
        <v>6049</v>
      </c>
      <c r="G2175">
        <v>0.63425046205520597</v>
      </c>
      <c r="H2175">
        <v>0.51600000000000001</v>
      </c>
      <c r="I2175">
        <v>0.2</v>
      </c>
      <c r="J2175">
        <v>0.77100000000000002</v>
      </c>
      <c r="K2175" t="str">
        <f t="shared" si="46"/>
        <v>partially</v>
      </c>
      <c r="L2175" t="s">
        <v>17</v>
      </c>
      <c r="M2175">
        <v>0.62541999999999998</v>
      </c>
      <c r="N2175">
        <v>0.621641</v>
      </c>
    </row>
    <row r="2176" spans="1:14" ht="15" x14ac:dyDescent="0.3">
      <c r="A2176" s="1"/>
      <c r="B2176" t="s">
        <v>8</v>
      </c>
      <c r="C2176" t="s">
        <v>649</v>
      </c>
      <c r="D2176" t="s">
        <v>653</v>
      </c>
      <c r="E2176" t="s">
        <v>651</v>
      </c>
      <c r="F2176" t="s">
        <v>5612</v>
      </c>
      <c r="G2176">
        <v>0.12581470608711201</v>
      </c>
      <c r="H2176">
        <v>0.51300000000000001</v>
      </c>
      <c r="I2176">
        <v>0.5</v>
      </c>
      <c r="J2176">
        <v>0.49099999999999999</v>
      </c>
      <c r="K2176" t="str">
        <f t="shared" si="46"/>
        <v>partially</v>
      </c>
      <c r="L2176" t="s">
        <v>17</v>
      </c>
      <c r="M2176">
        <v>0.752776</v>
      </c>
      <c r="N2176">
        <v>0.77515999999999996</v>
      </c>
    </row>
    <row r="2177" spans="1:14" ht="15" x14ac:dyDescent="0.3">
      <c r="A2177" s="1"/>
      <c r="B2177" t="s">
        <v>8</v>
      </c>
      <c r="C2177" t="s">
        <v>5194</v>
      </c>
      <c r="D2177" t="s">
        <v>10495</v>
      </c>
      <c r="E2177" t="s">
        <v>10493</v>
      </c>
      <c r="F2177" t="s">
        <v>10496</v>
      </c>
      <c r="G2177">
        <v>5.3097054362297003E-2</v>
      </c>
      <c r="H2177">
        <v>0.51300000000000001</v>
      </c>
      <c r="I2177">
        <v>0</v>
      </c>
      <c r="J2177">
        <v>0.67500000000000004</v>
      </c>
      <c r="K2177" t="str">
        <f t="shared" si="46"/>
        <v>partially</v>
      </c>
      <c r="L2177" t="s">
        <v>17</v>
      </c>
      <c r="M2177">
        <v>0.74407800000000002</v>
      </c>
      <c r="N2177">
        <v>0.75159200000000004</v>
      </c>
    </row>
    <row r="2178" spans="1:14" ht="15" x14ac:dyDescent="0.3">
      <c r="A2178" s="1"/>
      <c r="B2178" t="s">
        <v>8</v>
      </c>
      <c r="C2178" t="s">
        <v>4650</v>
      </c>
      <c r="D2178" t="s">
        <v>9421</v>
      </c>
      <c r="E2178" t="s">
        <v>9422</v>
      </c>
      <c r="F2178" t="s">
        <v>9423</v>
      </c>
      <c r="G2178">
        <v>0.55681234598159801</v>
      </c>
      <c r="H2178">
        <v>0.50900000000000001</v>
      </c>
      <c r="I2178">
        <v>0</v>
      </c>
      <c r="J2178">
        <v>0.63400000000000001</v>
      </c>
      <c r="K2178" t="str">
        <f t="shared" si="46"/>
        <v>partially</v>
      </c>
      <c r="L2178" t="s">
        <v>17</v>
      </c>
      <c r="M2178">
        <v>0.659524</v>
      </c>
      <c r="N2178">
        <v>0.66440200000000005</v>
      </c>
    </row>
    <row r="2179" spans="1:14" ht="15" x14ac:dyDescent="0.3">
      <c r="A2179" s="1"/>
      <c r="B2179" t="s">
        <v>8</v>
      </c>
      <c r="C2179" t="s">
        <v>673</v>
      </c>
      <c r="D2179" t="s">
        <v>675</v>
      </c>
      <c r="E2179" t="s">
        <v>5626</v>
      </c>
      <c r="F2179" t="s">
        <v>676</v>
      </c>
      <c r="G2179">
        <v>0.31179448962211598</v>
      </c>
      <c r="H2179">
        <v>0.504</v>
      </c>
      <c r="I2179">
        <v>0</v>
      </c>
      <c r="J2179">
        <v>0.55100000000000005</v>
      </c>
      <c r="K2179" t="str">
        <f t="shared" ref="K2179:K2242" si="47">IF(H2179&gt;0.64,"yes",IF(H2179&gt;=0.45,"partially","no"))</f>
        <v>partially</v>
      </c>
      <c r="L2179" t="s">
        <v>17</v>
      </c>
      <c r="M2179">
        <v>0.68601000000000001</v>
      </c>
      <c r="N2179">
        <v>0.68902600000000003</v>
      </c>
    </row>
    <row r="2180" spans="1:14" ht="15" x14ac:dyDescent="0.3">
      <c r="A2180" s="1"/>
      <c r="B2180" t="s">
        <v>8</v>
      </c>
      <c r="C2180" t="s">
        <v>747</v>
      </c>
      <c r="D2180" t="s">
        <v>5702</v>
      </c>
      <c r="E2180" t="s">
        <v>5700</v>
      </c>
      <c r="F2180" t="s">
        <v>5703</v>
      </c>
      <c r="G2180">
        <v>0.73659747838973999</v>
      </c>
      <c r="H2180">
        <v>0.504</v>
      </c>
      <c r="I2180">
        <v>0</v>
      </c>
      <c r="J2180">
        <v>0.75800000000000001</v>
      </c>
      <c r="K2180" t="str">
        <f t="shared" si="47"/>
        <v>partially</v>
      </c>
      <c r="L2180" t="s">
        <v>17</v>
      </c>
      <c r="M2180">
        <v>0.71443699999999999</v>
      </c>
      <c r="N2180">
        <v>0.71276399999999995</v>
      </c>
    </row>
    <row r="2181" spans="1:14" ht="15" x14ac:dyDescent="0.3">
      <c r="A2181" s="1"/>
      <c r="B2181" t="s">
        <v>8</v>
      </c>
      <c r="C2181" t="s">
        <v>862</v>
      </c>
      <c r="D2181" t="s">
        <v>5760</v>
      </c>
      <c r="E2181" t="s">
        <v>5759</v>
      </c>
      <c r="F2181" t="s">
        <v>865</v>
      </c>
      <c r="G2181">
        <v>0.178758889436722</v>
      </c>
      <c r="H2181">
        <v>0.502</v>
      </c>
      <c r="I2181">
        <v>0.5</v>
      </c>
      <c r="J2181">
        <v>0.63500000000000001</v>
      </c>
      <c r="K2181" t="str">
        <f t="shared" si="47"/>
        <v>partially</v>
      </c>
      <c r="L2181" t="s">
        <v>17</v>
      </c>
      <c r="M2181">
        <v>0.83951799999999999</v>
      </c>
      <c r="N2181">
        <v>0.84295600000000004</v>
      </c>
    </row>
    <row r="2182" spans="1:14" ht="15" x14ac:dyDescent="0.3">
      <c r="A2182" s="1"/>
      <c r="B2182" t="s">
        <v>8</v>
      </c>
      <c r="C2182" t="s">
        <v>3446</v>
      </c>
      <c r="D2182" t="s">
        <v>7251</v>
      </c>
      <c r="E2182" t="s">
        <v>7249</v>
      </c>
      <c r="F2182" t="s">
        <v>7252</v>
      </c>
      <c r="G2182">
        <v>0.490162193775177</v>
      </c>
      <c r="H2182">
        <v>0.501</v>
      </c>
      <c r="I2182">
        <v>0</v>
      </c>
      <c r="J2182">
        <v>0.57999999999999996</v>
      </c>
      <c r="K2182" t="str">
        <f t="shared" si="47"/>
        <v>partially</v>
      </c>
      <c r="L2182" t="s">
        <v>17</v>
      </c>
      <c r="M2182">
        <v>0.64736700000000003</v>
      </c>
      <c r="N2182">
        <v>0.64205000000000001</v>
      </c>
    </row>
    <row r="2183" spans="1:14" ht="15" x14ac:dyDescent="0.3">
      <c r="A2183" s="1"/>
      <c r="B2183" t="s">
        <v>8</v>
      </c>
      <c r="C2183" t="s">
        <v>4412</v>
      </c>
      <c r="D2183" t="s">
        <v>8946</v>
      </c>
      <c r="E2183" t="s">
        <v>8953</v>
      </c>
      <c r="F2183" t="s">
        <v>8947</v>
      </c>
      <c r="G2183">
        <v>0.40775570273399397</v>
      </c>
      <c r="H2183">
        <v>0.5</v>
      </c>
      <c r="I2183">
        <v>0</v>
      </c>
      <c r="J2183">
        <v>0.61299999999999999</v>
      </c>
      <c r="K2183" t="str">
        <f t="shared" si="47"/>
        <v>partially</v>
      </c>
      <c r="L2183" t="s">
        <v>17</v>
      </c>
      <c r="M2183">
        <v>0.74229599999999996</v>
      </c>
      <c r="N2183">
        <v>0.75499799999999995</v>
      </c>
    </row>
    <row r="2184" spans="1:14" ht="15" x14ac:dyDescent="0.3">
      <c r="A2184" s="1"/>
      <c r="B2184" t="s">
        <v>8</v>
      </c>
      <c r="C2184" t="s">
        <v>4451</v>
      </c>
      <c r="D2184" t="s">
        <v>8991</v>
      </c>
      <c r="E2184" t="s">
        <v>4451</v>
      </c>
      <c r="F2184" t="s">
        <v>4451</v>
      </c>
      <c r="G2184">
        <v>0.99101221561431896</v>
      </c>
      <c r="H2184">
        <v>0.498</v>
      </c>
      <c r="I2184">
        <v>0</v>
      </c>
      <c r="J2184">
        <v>1</v>
      </c>
      <c r="K2184" t="str">
        <f t="shared" si="47"/>
        <v>partially</v>
      </c>
      <c r="L2184" t="s">
        <v>17</v>
      </c>
      <c r="M2184">
        <v>0.72313799999999995</v>
      </c>
      <c r="N2184">
        <v>0.72306199999999998</v>
      </c>
    </row>
    <row r="2185" spans="1:14" ht="15" x14ac:dyDescent="0.3">
      <c r="A2185" s="1"/>
      <c r="B2185" t="s">
        <v>8</v>
      </c>
      <c r="C2185" t="s">
        <v>4293</v>
      </c>
      <c r="D2185" t="s">
        <v>8736</v>
      </c>
      <c r="E2185" t="s">
        <v>8734</v>
      </c>
      <c r="F2185" t="s">
        <v>8737</v>
      </c>
      <c r="G2185">
        <v>0.55895787477493297</v>
      </c>
      <c r="H2185">
        <v>0.496</v>
      </c>
      <c r="I2185">
        <v>0</v>
      </c>
      <c r="J2185">
        <v>0.36099999999999999</v>
      </c>
      <c r="K2185" t="str">
        <f t="shared" si="47"/>
        <v>partially</v>
      </c>
      <c r="L2185" t="s">
        <v>17</v>
      </c>
      <c r="M2185">
        <v>0.74848199999999998</v>
      </c>
      <c r="N2185">
        <v>0.74250099999999997</v>
      </c>
    </row>
    <row r="2186" spans="1:14" ht="15" x14ac:dyDescent="0.3">
      <c r="A2186" s="1"/>
      <c r="B2186" t="s">
        <v>8</v>
      </c>
      <c r="C2186" t="s">
        <v>4354</v>
      </c>
      <c r="D2186" t="s">
        <v>8861</v>
      </c>
      <c r="E2186" t="s">
        <v>8860</v>
      </c>
      <c r="F2186" t="s">
        <v>8862</v>
      </c>
      <c r="G2186">
        <v>0.13789658248424499</v>
      </c>
      <c r="H2186">
        <v>0.496</v>
      </c>
      <c r="I2186">
        <v>0</v>
      </c>
      <c r="J2186">
        <v>0.67900000000000005</v>
      </c>
      <c r="K2186" t="str">
        <f t="shared" si="47"/>
        <v>partially</v>
      </c>
      <c r="L2186" t="s">
        <v>17</v>
      </c>
      <c r="M2186">
        <v>0.65295800000000004</v>
      </c>
      <c r="N2186">
        <v>0.65739499999999995</v>
      </c>
    </row>
    <row r="2187" spans="1:14" ht="15" x14ac:dyDescent="0.3">
      <c r="A2187" s="1"/>
      <c r="B2187" t="s">
        <v>8</v>
      </c>
      <c r="C2187" t="s">
        <v>4442</v>
      </c>
      <c r="D2187" t="s">
        <v>8989</v>
      </c>
      <c r="E2187" t="s">
        <v>4442</v>
      </c>
      <c r="F2187" t="s">
        <v>8990</v>
      </c>
      <c r="G2187">
        <v>0.62741976976394698</v>
      </c>
      <c r="H2187">
        <v>0.496</v>
      </c>
      <c r="I2187">
        <v>0</v>
      </c>
      <c r="J2187">
        <v>0.58699999999999997</v>
      </c>
      <c r="K2187" t="str">
        <f t="shared" si="47"/>
        <v>partially</v>
      </c>
      <c r="L2187" t="s">
        <v>17</v>
      </c>
      <c r="M2187">
        <v>0.63614499999999996</v>
      </c>
      <c r="N2187">
        <v>0.63285599999999997</v>
      </c>
    </row>
    <row r="2188" spans="1:14" ht="15" x14ac:dyDescent="0.3">
      <c r="A2188" s="1"/>
      <c r="B2188" t="s">
        <v>8</v>
      </c>
      <c r="C2188" t="s">
        <v>5109</v>
      </c>
      <c r="D2188" t="s">
        <v>10335</v>
      </c>
      <c r="E2188" t="s">
        <v>10334</v>
      </c>
      <c r="F2188" t="s">
        <v>10336</v>
      </c>
      <c r="G2188">
        <v>0.74281877279281605</v>
      </c>
      <c r="H2188">
        <v>0.496</v>
      </c>
      <c r="I2188">
        <v>0</v>
      </c>
      <c r="J2188">
        <v>0.63</v>
      </c>
      <c r="K2188" t="str">
        <f t="shared" si="47"/>
        <v>partially</v>
      </c>
      <c r="L2188" t="s">
        <v>17</v>
      </c>
      <c r="M2188">
        <v>0.61433300000000002</v>
      </c>
      <c r="N2188">
        <v>0.61536800000000003</v>
      </c>
    </row>
    <row r="2189" spans="1:14" ht="15" x14ac:dyDescent="0.3">
      <c r="A2189" s="1"/>
      <c r="B2189" t="s">
        <v>8</v>
      </c>
      <c r="C2189" t="s">
        <v>4208</v>
      </c>
      <c r="D2189" t="s">
        <v>8594</v>
      </c>
      <c r="E2189" t="s">
        <v>8595</v>
      </c>
      <c r="F2189" t="s">
        <v>8594</v>
      </c>
      <c r="G2189">
        <v>0.97317886352539096</v>
      </c>
      <c r="H2189">
        <v>0.495</v>
      </c>
      <c r="I2189">
        <v>0</v>
      </c>
      <c r="J2189">
        <v>0.91400000000000003</v>
      </c>
      <c r="K2189" t="str">
        <f t="shared" si="47"/>
        <v>partially</v>
      </c>
      <c r="L2189" t="s">
        <v>17</v>
      </c>
      <c r="M2189">
        <v>0.768285</v>
      </c>
      <c r="N2189">
        <v>0.77355200000000002</v>
      </c>
    </row>
    <row r="2190" spans="1:14" ht="15" x14ac:dyDescent="0.3">
      <c r="A2190" s="1"/>
      <c r="B2190" t="s">
        <v>8</v>
      </c>
      <c r="C2190" t="s">
        <v>4539</v>
      </c>
      <c r="D2190" t="s">
        <v>9184</v>
      </c>
      <c r="E2190" t="s">
        <v>9182</v>
      </c>
      <c r="F2190" t="s">
        <v>9185</v>
      </c>
      <c r="G2190">
        <v>0.33701223134994501</v>
      </c>
      <c r="H2190">
        <v>0.48899999999999999</v>
      </c>
      <c r="I2190">
        <v>0.6</v>
      </c>
      <c r="J2190">
        <v>0.77</v>
      </c>
      <c r="K2190" t="str">
        <f t="shared" si="47"/>
        <v>partially</v>
      </c>
      <c r="L2190" t="s">
        <v>17</v>
      </c>
      <c r="M2190">
        <v>0.82094999999999996</v>
      </c>
      <c r="N2190">
        <v>0.83368299999999995</v>
      </c>
    </row>
    <row r="2191" spans="1:14" ht="15" x14ac:dyDescent="0.3">
      <c r="A2191" s="1"/>
      <c r="B2191" t="s">
        <v>8</v>
      </c>
      <c r="C2191" t="s">
        <v>1617</v>
      </c>
      <c r="D2191" t="s">
        <v>6212</v>
      </c>
      <c r="E2191" t="s">
        <v>6195</v>
      </c>
      <c r="F2191" t="s">
        <v>6213</v>
      </c>
      <c r="G2191">
        <v>6.1051105149090004E-3</v>
      </c>
      <c r="H2191">
        <v>0.48799999999999999</v>
      </c>
      <c r="I2191">
        <v>0</v>
      </c>
      <c r="J2191">
        <v>0.72699999999999998</v>
      </c>
      <c r="K2191" t="str">
        <f t="shared" si="47"/>
        <v>partially</v>
      </c>
      <c r="L2191" t="s">
        <v>17</v>
      </c>
      <c r="M2191">
        <v>0.72259899999999999</v>
      </c>
      <c r="N2191">
        <v>0.72997400000000001</v>
      </c>
    </row>
    <row r="2192" spans="1:14" ht="15" x14ac:dyDescent="0.3">
      <c r="A2192" s="1"/>
      <c r="B2192" t="s">
        <v>8</v>
      </c>
      <c r="C2192" t="s">
        <v>4682</v>
      </c>
      <c r="D2192" t="s">
        <v>9485</v>
      </c>
      <c r="E2192" t="s">
        <v>9483</v>
      </c>
      <c r="F2192" t="s">
        <v>9486</v>
      </c>
      <c r="G2192">
        <v>0.27606475353241</v>
      </c>
      <c r="H2192">
        <v>0.48799999999999999</v>
      </c>
      <c r="I2192">
        <v>0</v>
      </c>
      <c r="J2192">
        <v>0.44800000000000001</v>
      </c>
      <c r="K2192" t="str">
        <f t="shared" si="47"/>
        <v>partially</v>
      </c>
      <c r="L2192" t="s">
        <v>17</v>
      </c>
      <c r="M2192">
        <v>0.70507399999999998</v>
      </c>
      <c r="N2192">
        <v>0.70312300000000005</v>
      </c>
    </row>
    <row r="2193" spans="1:14" ht="15" x14ac:dyDescent="0.3">
      <c r="A2193" s="1"/>
      <c r="B2193" t="s">
        <v>8</v>
      </c>
      <c r="C2193" t="s">
        <v>5197</v>
      </c>
      <c r="D2193" t="s">
        <v>10513</v>
      </c>
      <c r="E2193" t="s">
        <v>10508</v>
      </c>
      <c r="F2193" t="s">
        <v>10514</v>
      </c>
      <c r="G2193">
        <v>0.142675936222076</v>
      </c>
      <c r="H2193">
        <v>0.48799999999999999</v>
      </c>
      <c r="I2193">
        <v>0.125</v>
      </c>
      <c r="J2193">
        <v>0.73099999999999998</v>
      </c>
      <c r="K2193" t="str">
        <f t="shared" si="47"/>
        <v>partially</v>
      </c>
      <c r="L2193" t="s">
        <v>17</v>
      </c>
      <c r="M2193">
        <v>0.70770999999999995</v>
      </c>
      <c r="N2193">
        <v>0.69350999999999996</v>
      </c>
    </row>
    <row r="2194" spans="1:14" ht="15" x14ac:dyDescent="0.3">
      <c r="A2194" s="1"/>
      <c r="B2194" t="s">
        <v>8</v>
      </c>
      <c r="C2194" t="s">
        <v>4518</v>
      </c>
      <c r="D2194" t="s">
        <v>9133</v>
      </c>
      <c r="E2194" t="s">
        <v>9132</v>
      </c>
      <c r="F2194" t="s">
        <v>9134</v>
      </c>
      <c r="G2194">
        <v>2.2117523476482E-2</v>
      </c>
      <c r="H2194">
        <v>0.48599999999999999</v>
      </c>
      <c r="I2194">
        <v>0.154</v>
      </c>
      <c r="J2194">
        <v>0.48499999999999999</v>
      </c>
      <c r="K2194" t="str">
        <f t="shared" si="47"/>
        <v>partially</v>
      </c>
      <c r="L2194" t="s">
        <v>17</v>
      </c>
      <c r="M2194">
        <v>0.64293100000000003</v>
      </c>
      <c r="N2194">
        <v>0.641571</v>
      </c>
    </row>
    <row r="2195" spans="1:14" ht="15" x14ac:dyDescent="0.3">
      <c r="A2195" s="1"/>
      <c r="B2195" t="s">
        <v>8</v>
      </c>
      <c r="C2195" t="s">
        <v>4490</v>
      </c>
      <c r="D2195" t="s">
        <v>9076</v>
      </c>
      <c r="E2195" t="s">
        <v>9074</v>
      </c>
      <c r="F2195" t="s">
        <v>9077</v>
      </c>
      <c r="G2195">
        <v>0.14253267645835899</v>
      </c>
      <c r="H2195">
        <v>0.48399999999999999</v>
      </c>
      <c r="I2195">
        <v>0</v>
      </c>
      <c r="J2195">
        <v>0.46700000000000003</v>
      </c>
      <c r="K2195" t="str">
        <f t="shared" si="47"/>
        <v>partially</v>
      </c>
      <c r="L2195" t="s">
        <v>17</v>
      </c>
      <c r="M2195">
        <v>0.73714400000000002</v>
      </c>
      <c r="N2195">
        <v>0.74310100000000001</v>
      </c>
    </row>
    <row r="2196" spans="1:14" ht="15" x14ac:dyDescent="0.3">
      <c r="A2196" s="1"/>
      <c r="B2196" t="s">
        <v>8</v>
      </c>
      <c r="C2196" t="s">
        <v>4339</v>
      </c>
      <c r="D2196" t="s">
        <v>8822</v>
      </c>
      <c r="E2196" t="s">
        <v>8823</v>
      </c>
      <c r="F2196" t="s">
        <v>8824</v>
      </c>
      <c r="G2196">
        <v>0.501193046569824</v>
      </c>
      <c r="H2196">
        <v>0.48299999999999998</v>
      </c>
      <c r="I2196">
        <v>0</v>
      </c>
      <c r="J2196">
        <v>0.41599999999999998</v>
      </c>
      <c r="K2196" t="str">
        <f t="shared" si="47"/>
        <v>partially</v>
      </c>
      <c r="L2196" t="s">
        <v>17</v>
      </c>
      <c r="M2196">
        <v>0.64410999999999996</v>
      </c>
      <c r="N2196">
        <v>0.64707999999999999</v>
      </c>
    </row>
    <row r="2197" spans="1:14" ht="15" x14ac:dyDescent="0.3">
      <c r="A2197" s="1"/>
      <c r="B2197" t="s">
        <v>8</v>
      </c>
      <c r="C2197" t="s">
        <v>2219</v>
      </c>
      <c r="D2197" t="s">
        <v>6554</v>
      </c>
      <c r="E2197" t="s">
        <v>6555</v>
      </c>
      <c r="F2197" t="s">
        <v>6556</v>
      </c>
      <c r="G2197">
        <v>0.38250836730003401</v>
      </c>
      <c r="H2197">
        <v>0.48199999999999998</v>
      </c>
      <c r="I2197">
        <v>0.54500000000000004</v>
      </c>
      <c r="J2197">
        <v>0.879</v>
      </c>
      <c r="K2197" t="str">
        <f t="shared" si="47"/>
        <v>partially</v>
      </c>
      <c r="L2197" t="s">
        <v>17</v>
      </c>
      <c r="M2197">
        <v>0.84311599999999998</v>
      </c>
      <c r="N2197">
        <v>0.83143900000000004</v>
      </c>
    </row>
    <row r="2198" spans="1:14" ht="15" x14ac:dyDescent="0.3">
      <c r="A2198" s="1"/>
      <c r="B2198" t="s">
        <v>8</v>
      </c>
      <c r="C2198" t="s">
        <v>4406</v>
      </c>
      <c r="D2198" t="s">
        <v>8942</v>
      </c>
      <c r="E2198" t="s">
        <v>4406</v>
      </c>
      <c r="F2198" t="s">
        <v>4406</v>
      </c>
      <c r="G2198">
        <v>0.99316662549972501</v>
      </c>
      <c r="H2198">
        <v>0.48099999999999998</v>
      </c>
      <c r="I2198">
        <v>0</v>
      </c>
      <c r="J2198">
        <v>1</v>
      </c>
      <c r="K2198" t="str">
        <f t="shared" si="47"/>
        <v>partially</v>
      </c>
      <c r="L2198" t="s">
        <v>17</v>
      </c>
      <c r="M2198">
        <v>0.72686700000000004</v>
      </c>
      <c r="N2198">
        <v>0.72688200000000003</v>
      </c>
    </row>
    <row r="2199" spans="1:14" ht="15" x14ac:dyDescent="0.3">
      <c r="A2199" s="1"/>
      <c r="B2199" t="s">
        <v>8</v>
      </c>
      <c r="C2199" t="s">
        <v>5004</v>
      </c>
      <c r="D2199" t="s">
        <v>10139</v>
      </c>
      <c r="E2199" t="s">
        <v>10138</v>
      </c>
      <c r="F2199" t="s">
        <v>10140</v>
      </c>
      <c r="G2199">
        <v>0.29852756857871998</v>
      </c>
      <c r="H2199">
        <v>0.48</v>
      </c>
      <c r="I2199">
        <v>0</v>
      </c>
      <c r="J2199">
        <v>0.94</v>
      </c>
      <c r="K2199" t="str">
        <f t="shared" si="47"/>
        <v>partially</v>
      </c>
      <c r="L2199" t="s">
        <v>17</v>
      </c>
      <c r="M2199">
        <v>0.74090299999999998</v>
      </c>
      <c r="N2199">
        <v>0.74655499999999997</v>
      </c>
    </row>
    <row r="2200" spans="1:14" ht="15" x14ac:dyDescent="0.3">
      <c r="A2200" s="1"/>
      <c r="B2200" t="s">
        <v>8</v>
      </c>
      <c r="C2200" t="s">
        <v>2010</v>
      </c>
      <c r="D2200" t="s">
        <v>6448</v>
      </c>
      <c r="E2200" t="s">
        <v>2012</v>
      </c>
      <c r="F2200" t="s">
        <v>6449</v>
      </c>
      <c r="G2200">
        <v>0.177924439311028</v>
      </c>
      <c r="H2200">
        <v>0.47899999999999998</v>
      </c>
      <c r="I2200">
        <v>0.32</v>
      </c>
      <c r="J2200">
        <v>0.58499999999999996</v>
      </c>
      <c r="K2200" t="str">
        <f t="shared" si="47"/>
        <v>partially</v>
      </c>
      <c r="L2200" t="s">
        <v>17</v>
      </c>
      <c r="M2200">
        <v>0.77379699999999996</v>
      </c>
      <c r="N2200">
        <v>0.77339599999999997</v>
      </c>
    </row>
    <row r="2201" spans="1:14" ht="15" x14ac:dyDescent="0.3">
      <c r="A2201" s="1"/>
      <c r="B2201" t="s">
        <v>8</v>
      </c>
      <c r="C2201" t="s">
        <v>209</v>
      </c>
      <c r="D2201" t="s">
        <v>5317</v>
      </c>
      <c r="E2201" t="s">
        <v>209</v>
      </c>
      <c r="F2201" t="s">
        <v>211</v>
      </c>
      <c r="G2201">
        <v>0.35743901133537298</v>
      </c>
      <c r="H2201">
        <v>0.47699999999999998</v>
      </c>
      <c r="I2201">
        <v>0</v>
      </c>
      <c r="J2201">
        <v>0.69599999999999995</v>
      </c>
      <c r="K2201" t="str">
        <f t="shared" si="47"/>
        <v>partially</v>
      </c>
      <c r="L2201" t="s">
        <v>17</v>
      </c>
      <c r="M2201">
        <v>0.78636300000000003</v>
      </c>
      <c r="N2201">
        <v>0.79037400000000002</v>
      </c>
    </row>
    <row r="2202" spans="1:14" ht="15" x14ac:dyDescent="0.3">
      <c r="A2202" s="1"/>
      <c r="B2202" t="s">
        <v>8</v>
      </c>
      <c r="C2202">
        <v>1981</v>
      </c>
      <c r="D2202" t="s">
        <v>1852</v>
      </c>
      <c r="E2202">
        <v>1981</v>
      </c>
      <c r="F2202" t="s">
        <v>1853</v>
      </c>
      <c r="G2202">
        <v>0.29462060332298301</v>
      </c>
      <c r="H2202">
        <v>0.47599999999999998</v>
      </c>
      <c r="I2202">
        <v>0</v>
      </c>
      <c r="J2202">
        <v>0.35799999999999998</v>
      </c>
      <c r="K2202" t="str">
        <f t="shared" si="47"/>
        <v>partially</v>
      </c>
      <c r="L2202" t="s">
        <v>17</v>
      </c>
      <c r="M2202">
        <v>0.61056500000000002</v>
      </c>
      <c r="N2202">
        <v>0.62318099999999998</v>
      </c>
    </row>
    <row r="2203" spans="1:14" ht="15" x14ac:dyDescent="0.3">
      <c r="A2203" s="1"/>
      <c r="B2203" t="s">
        <v>8</v>
      </c>
      <c r="C2203" t="s">
        <v>3953</v>
      </c>
      <c r="D2203" t="s">
        <v>8131</v>
      </c>
      <c r="E2203" t="s">
        <v>8129</v>
      </c>
      <c r="F2203" t="s">
        <v>8132</v>
      </c>
      <c r="G2203">
        <v>0.211582466959953</v>
      </c>
      <c r="H2203">
        <v>0.47599999999999998</v>
      </c>
      <c r="I2203">
        <v>0.4</v>
      </c>
      <c r="J2203">
        <v>0.75600000000000001</v>
      </c>
      <c r="K2203" t="str">
        <f t="shared" si="47"/>
        <v>partially</v>
      </c>
      <c r="L2203" t="s">
        <v>17</v>
      </c>
      <c r="M2203">
        <v>0.85037200000000002</v>
      </c>
      <c r="N2203">
        <v>0.83530499999999996</v>
      </c>
    </row>
    <row r="2204" spans="1:14" ht="15" x14ac:dyDescent="0.3">
      <c r="A2204" s="1"/>
      <c r="B2204" t="s">
        <v>8</v>
      </c>
      <c r="C2204" t="s">
        <v>1733</v>
      </c>
      <c r="D2204" t="s">
        <v>1718</v>
      </c>
      <c r="E2204" t="s">
        <v>1736</v>
      </c>
      <c r="F2204" t="s">
        <v>1720</v>
      </c>
      <c r="G2204">
        <v>0.17841094732284499</v>
      </c>
      <c r="H2204">
        <v>0.47499999999999998</v>
      </c>
      <c r="I2204">
        <v>0</v>
      </c>
      <c r="J2204">
        <v>0.66800000000000004</v>
      </c>
      <c r="K2204" t="str">
        <f t="shared" si="47"/>
        <v>partially</v>
      </c>
      <c r="L2204" t="s">
        <v>17</v>
      </c>
      <c r="M2204">
        <v>0.67284500000000003</v>
      </c>
      <c r="N2204">
        <v>0.68091100000000004</v>
      </c>
    </row>
    <row r="2205" spans="1:14" ht="15" x14ac:dyDescent="0.3">
      <c r="A2205" s="1"/>
      <c r="B2205" t="s">
        <v>8</v>
      </c>
      <c r="C2205" t="s">
        <v>2176</v>
      </c>
      <c r="D2205" t="s">
        <v>6499</v>
      </c>
      <c r="E2205" t="s">
        <v>6527</v>
      </c>
      <c r="F2205" t="s">
        <v>2179</v>
      </c>
      <c r="G2205">
        <v>0.16913548111915599</v>
      </c>
      <c r="H2205">
        <v>0.47399999999999998</v>
      </c>
      <c r="I2205">
        <v>0</v>
      </c>
      <c r="J2205">
        <v>0.93899999999999995</v>
      </c>
      <c r="K2205" t="str">
        <f t="shared" si="47"/>
        <v>partially</v>
      </c>
      <c r="L2205" t="s">
        <v>17</v>
      </c>
      <c r="M2205">
        <v>0.89438399999999996</v>
      </c>
      <c r="N2205">
        <v>0.89810999999999996</v>
      </c>
    </row>
    <row r="2206" spans="1:14" ht="15" x14ac:dyDescent="0.3">
      <c r="A2206" s="1"/>
      <c r="B2206" t="s">
        <v>8</v>
      </c>
      <c r="C2206" t="s">
        <v>4151</v>
      </c>
      <c r="D2206" t="s">
        <v>8507</v>
      </c>
      <c r="E2206" t="s">
        <v>8508</v>
      </c>
      <c r="F2206" t="s">
        <v>8509</v>
      </c>
      <c r="G2206">
        <v>0.26421371102333102</v>
      </c>
      <c r="H2206">
        <v>0.47399999999999998</v>
      </c>
      <c r="I2206">
        <v>0.35299999999999998</v>
      </c>
      <c r="J2206">
        <v>0.54100000000000004</v>
      </c>
      <c r="K2206" t="str">
        <f t="shared" si="47"/>
        <v>partially</v>
      </c>
      <c r="L2206" t="s">
        <v>17</v>
      </c>
      <c r="M2206">
        <v>0.67434799999999995</v>
      </c>
      <c r="N2206">
        <v>0.680813</v>
      </c>
    </row>
    <row r="2207" spans="1:14" ht="15" x14ac:dyDescent="0.3">
      <c r="A2207" s="1"/>
      <c r="B2207" t="s">
        <v>8</v>
      </c>
      <c r="C2207" t="s">
        <v>3987</v>
      </c>
      <c r="D2207" t="s">
        <v>8203</v>
      </c>
      <c r="E2207" t="s">
        <v>8201</v>
      </c>
      <c r="F2207" t="s">
        <v>8204</v>
      </c>
      <c r="G2207">
        <v>0.25398099422454801</v>
      </c>
      <c r="H2207">
        <v>0.46800000000000003</v>
      </c>
      <c r="I2207">
        <v>0.125</v>
      </c>
      <c r="J2207">
        <v>0.48899999999999999</v>
      </c>
      <c r="K2207" t="str">
        <f t="shared" si="47"/>
        <v>partially</v>
      </c>
      <c r="L2207" t="s">
        <v>17</v>
      </c>
      <c r="M2207">
        <v>0.73701499999999998</v>
      </c>
      <c r="N2207">
        <v>0.73641900000000005</v>
      </c>
    </row>
    <row r="2208" spans="1:14" ht="15" x14ac:dyDescent="0.3">
      <c r="A2208" s="1"/>
      <c r="B2208" t="s">
        <v>8</v>
      </c>
      <c r="C2208" t="s">
        <v>1517</v>
      </c>
      <c r="D2208" t="s">
        <v>6139</v>
      </c>
      <c r="E2208" t="s">
        <v>6138</v>
      </c>
      <c r="F2208" t="s">
        <v>6140</v>
      </c>
      <c r="G2208">
        <v>9.9886141717433999E-2</v>
      </c>
      <c r="H2208">
        <v>0.46500000000000002</v>
      </c>
      <c r="I2208">
        <v>0</v>
      </c>
      <c r="J2208">
        <v>0.71199999999999997</v>
      </c>
      <c r="K2208" t="str">
        <f t="shared" si="47"/>
        <v>partially</v>
      </c>
      <c r="L2208" t="s">
        <v>17</v>
      </c>
      <c r="M2208">
        <v>0.69030899999999995</v>
      </c>
      <c r="N2208">
        <v>0.69618400000000003</v>
      </c>
    </row>
    <row r="2209" spans="1:14" ht="15" x14ac:dyDescent="0.3">
      <c r="A2209" s="1"/>
      <c r="B2209" t="s">
        <v>8</v>
      </c>
      <c r="C2209" t="s">
        <v>101</v>
      </c>
      <c r="D2209" t="s">
        <v>2233</v>
      </c>
      <c r="E2209" t="s">
        <v>102</v>
      </c>
      <c r="F2209" t="s">
        <v>73</v>
      </c>
      <c r="G2209">
        <v>0.198104977607727</v>
      </c>
      <c r="H2209">
        <v>0.46300000000000002</v>
      </c>
      <c r="I2209">
        <v>0</v>
      </c>
      <c r="J2209">
        <v>0.76600000000000001</v>
      </c>
      <c r="K2209" t="str">
        <f t="shared" si="47"/>
        <v>partially</v>
      </c>
      <c r="L2209" t="s">
        <v>17</v>
      </c>
      <c r="M2209">
        <v>0.64952699999999997</v>
      </c>
      <c r="N2209">
        <v>0.64159900000000003</v>
      </c>
    </row>
    <row r="2210" spans="1:14" ht="15" x14ac:dyDescent="0.3">
      <c r="A2210" s="1"/>
      <c r="B2210" t="s">
        <v>8</v>
      </c>
      <c r="C2210" t="s">
        <v>1608</v>
      </c>
      <c r="D2210" t="s">
        <v>6184</v>
      </c>
      <c r="E2210" t="s">
        <v>1610</v>
      </c>
      <c r="F2210" t="s">
        <v>6186</v>
      </c>
      <c r="G2210">
        <v>1.02088066342E-4</v>
      </c>
      <c r="H2210">
        <v>0.46</v>
      </c>
      <c r="I2210">
        <v>0</v>
      </c>
      <c r="J2210">
        <v>0.55600000000000005</v>
      </c>
      <c r="K2210" t="str">
        <f t="shared" si="47"/>
        <v>partially</v>
      </c>
      <c r="L2210" t="s">
        <v>17</v>
      </c>
      <c r="M2210">
        <v>0.64934499999999995</v>
      </c>
      <c r="N2210">
        <v>0.647281</v>
      </c>
    </row>
    <row r="2211" spans="1:14" ht="15" x14ac:dyDescent="0.3">
      <c r="A2211" s="1"/>
      <c r="B2211" t="s">
        <v>8</v>
      </c>
      <c r="C2211" t="s">
        <v>4439</v>
      </c>
      <c r="D2211" t="s">
        <v>8986</v>
      </c>
      <c r="E2211" t="s">
        <v>4439</v>
      </c>
      <c r="F2211" t="s">
        <v>8987</v>
      </c>
      <c r="G2211">
        <v>0.99492180347442605</v>
      </c>
      <c r="H2211">
        <v>0.45900000000000002</v>
      </c>
      <c r="I2211">
        <v>0</v>
      </c>
      <c r="J2211">
        <v>0.70199999999999996</v>
      </c>
      <c r="K2211" t="str">
        <f t="shared" si="47"/>
        <v>partially</v>
      </c>
      <c r="L2211" t="s">
        <v>17</v>
      </c>
      <c r="M2211">
        <v>0.708731</v>
      </c>
      <c r="N2211">
        <v>0.71440999999999999</v>
      </c>
    </row>
    <row r="2212" spans="1:14" ht="15" x14ac:dyDescent="0.3">
      <c r="A2212" s="1"/>
      <c r="B2212" t="s">
        <v>8</v>
      </c>
      <c r="C2212" t="s">
        <v>3672</v>
      </c>
      <c r="D2212" t="s">
        <v>7607</v>
      </c>
      <c r="E2212" t="s">
        <v>7605</v>
      </c>
      <c r="F2212" t="s">
        <v>7608</v>
      </c>
      <c r="G2212">
        <v>0.254561096429825</v>
      </c>
      <c r="H2212">
        <v>0.45700000000000002</v>
      </c>
      <c r="I2212">
        <v>0</v>
      </c>
      <c r="J2212">
        <v>0.47399999999999998</v>
      </c>
      <c r="K2212" t="str">
        <f t="shared" si="47"/>
        <v>partially</v>
      </c>
      <c r="L2212" t="s">
        <v>17</v>
      </c>
      <c r="M2212">
        <v>0.70515399999999995</v>
      </c>
      <c r="N2212">
        <v>0.70474400000000004</v>
      </c>
    </row>
    <row r="2213" spans="1:14" ht="15" x14ac:dyDescent="0.3">
      <c r="A2213" s="1"/>
      <c r="B2213" t="s">
        <v>8</v>
      </c>
      <c r="C2213" t="s">
        <v>3225</v>
      </c>
      <c r="D2213" t="s">
        <v>6763</v>
      </c>
      <c r="E2213" t="s">
        <v>6761</v>
      </c>
      <c r="F2213" t="s">
        <v>6764</v>
      </c>
      <c r="G2213">
        <v>0.36500212550163302</v>
      </c>
      <c r="H2213">
        <v>0.45500000000000002</v>
      </c>
      <c r="I2213">
        <v>0</v>
      </c>
      <c r="J2213">
        <v>0.82799999999999996</v>
      </c>
      <c r="K2213" t="str">
        <f t="shared" si="47"/>
        <v>partially</v>
      </c>
      <c r="L2213" t="s">
        <v>17</v>
      </c>
      <c r="M2213">
        <v>0.75615299999999996</v>
      </c>
      <c r="N2213">
        <v>0.77123900000000001</v>
      </c>
    </row>
    <row r="2214" spans="1:14" ht="15" x14ac:dyDescent="0.3">
      <c r="A2214" s="1"/>
      <c r="B2214" t="s">
        <v>8</v>
      </c>
      <c r="C2214" t="s">
        <v>5197</v>
      </c>
      <c r="D2214" t="s">
        <v>10510</v>
      </c>
      <c r="E2214" t="s">
        <v>10508</v>
      </c>
      <c r="F2214" t="s">
        <v>10511</v>
      </c>
      <c r="G2214">
        <v>0.75783658027648904</v>
      </c>
      <c r="H2214">
        <v>0.45100000000000001</v>
      </c>
      <c r="I2214">
        <v>0</v>
      </c>
      <c r="J2214">
        <v>0.57899999999999996</v>
      </c>
      <c r="K2214" t="str">
        <f t="shared" si="47"/>
        <v>partially</v>
      </c>
      <c r="L2214" t="s">
        <v>17</v>
      </c>
      <c r="M2214">
        <v>0.68642800000000004</v>
      </c>
      <c r="N2214">
        <v>0.688855</v>
      </c>
    </row>
    <row r="2215" spans="1:14" ht="15" x14ac:dyDescent="0.3">
      <c r="A2215" s="1"/>
      <c r="B2215" t="s">
        <v>8</v>
      </c>
      <c r="C2215" t="s">
        <v>4068</v>
      </c>
      <c r="D2215" t="s">
        <v>8359</v>
      </c>
      <c r="E2215" t="s">
        <v>8360</v>
      </c>
      <c r="F2215" t="s">
        <v>8361</v>
      </c>
      <c r="G2215">
        <v>0.579384565353394</v>
      </c>
      <c r="H2215">
        <v>0.44500000000000001</v>
      </c>
      <c r="I2215">
        <v>0.4</v>
      </c>
      <c r="J2215">
        <v>0.85</v>
      </c>
      <c r="K2215" t="str">
        <f t="shared" si="47"/>
        <v>no</v>
      </c>
      <c r="L2215" t="s">
        <v>18</v>
      </c>
      <c r="M2215">
        <v>0.75607800000000003</v>
      </c>
      <c r="N2215">
        <v>0.76449900000000004</v>
      </c>
    </row>
    <row r="2216" spans="1:14" ht="15" x14ac:dyDescent="0.3">
      <c r="A2216" s="1"/>
      <c r="B2216" t="s">
        <v>8</v>
      </c>
      <c r="C2216" t="s">
        <v>4387</v>
      </c>
      <c r="D2216" t="s">
        <v>8918</v>
      </c>
      <c r="E2216" t="s">
        <v>8918</v>
      </c>
      <c r="F2216" t="s">
        <v>8918</v>
      </c>
      <c r="G2216">
        <v>0.98725682497024503</v>
      </c>
      <c r="H2216">
        <v>0.44500000000000001</v>
      </c>
      <c r="I2216">
        <v>0</v>
      </c>
      <c r="J2216">
        <v>1</v>
      </c>
      <c r="K2216" t="str">
        <f t="shared" si="47"/>
        <v>no</v>
      </c>
      <c r="L2216" t="s">
        <v>18</v>
      </c>
      <c r="M2216">
        <v>0.64894099999999999</v>
      </c>
      <c r="N2216">
        <v>0.64685800000000004</v>
      </c>
    </row>
    <row r="2217" spans="1:14" ht="15" x14ac:dyDescent="0.3">
      <c r="A2217" s="1"/>
      <c r="B2217" t="s">
        <v>8</v>
      </c>
      <c r="C2217" t="s">
        <v>3981</v>
      </c>
      <c r="D2217" t="s">
        <v>8190</v>
      </c>
      <c r="E2217" t="s">
        <v>8191</v>
      </c>
      <c r="F2217" t="s">
        <v>8192</v>
      </c>
      <c r="G2217">
        <v>0.38657224178314198</v>
      </c>
      <c r="H2217">
        <v>0.44400000000000001</v>
      </c>
      <c r="I2217">
        <v>0.16700000000000001</v>
      </c>
      <c r="J2217">
        <v>0.58499999999999996</v>
      </c>
      <c r="K2217" t="str">
        <f t="shared" si="47"/>
        <v>no</v>
      </c>
      <c r="L2217" t="s">
        <v>18</v>
      </c>
      <c r="M2217">
        <v>0.73698900000000001</v>
      </c>
      <c r="N2217">
        <v>0.74016000000000004</v>
      </c>
    </row>
    <row r="2218" spans="1:14" ht="15" x14ac:dyDescent="0.3">
      <c r="A2218" s="1"/>
      <c r="B2218" t="s">
        <v>8</v>
      </c>
      <c r="C2218" t="s">
        <v>176</v>
      </c>
      <c r="D2218" t="s">
        <v>5299</v>
      </c>
      <c r="E2218" t="s">
        <v>178</v>
      </c>
      <c r="F2218" t="s">
        <v>190</v>
      </c>
      <c r="G2218">
        <v>0.58818596601486195</v>
      </c>
      <c r="H2218">
        <v>0.443</v>
      </c>
      <c r="I2218">
        <v>0</v>
      </c>
      <c r="J2218">
        <v>0.57599999999999996</v>
      </c>
      <c r="K2218" t="str">
        <f t="shared" si="47"/>
        <v>no</v>
      </c>
      <c r="L2218" t="s">
        <v>18</v>
      </c>
      <c r="M2218">
        <v>0.68829099999999999</v>
      </c>
      <c r="N2218">
        <v>0.69363399999999997</v>
      </c>
    </row>
    <row r="2219" spans="1:14" ht="15" x14ac:dyDescent="0.3">
      <c r="A2219" s="1"/>
      <c r="B2219" t="s">
        <v>8</v>
      </c>
      <c r="C2219" t="s">
        <v>1742</v>
      </c>
      <c r="D2219" t="s">
        <v>6297</v>
      </c>
      <c r="E2219" t="s">
        <v>1744</v>
      </c>
      <c r="F2219" t="s">
        <v>6298</v>
      </c>
      <c r="G2219">
        <v>0.341103345155716</v>
      </c>
      <c r="H2219">
        <v>0.441</v>
      </c>
      <c r="I2219">
        <v>0</v>
      </c>
      <c r="J2219">
        <v>0.54600000000000004</v>
      </c>
      <c r="K2219" t="str">
        <f t="shared" si="47"/>
        <v>no</v>
      </c>
      <c r="L2219" t="s">
        <v>18</v>
      </c>
      <c r="M2219">
        <v>0.70128500000000005</v>
      </c>
      <c r="N2219">
        <v>0.70982500000000004</v>
      </c>
    </row>
    <row r="2220" spans="1:14" ht="15" x14ac:dyDescent="0.3">
      <c r="A2220" s="1"/>
      <c r="B2220" t="s">
        <v>8</v>
      </c>
      <c r="C2220" t="s">
        <v>4888</v>
      </c>
      <c r="D2220" t="s">
        <v>9890</v>
      </c>
      <c r="E2220" t="s">
        <v>9912</v>
      </c>
      <c r="F2220" t="s">
        <v>9895</v>
      </c>
      <c r="G2220">
        <v>0.19351848959922799</v>
      </c>
      <c r="H2220">
        <v>0.438</v>
      </c>
      <c r="I2220">
        <v>0</v>
      </c>
      <c r="J2220">
        <v>0.72299999999999998</v>
      </c>
      <c r="K2220" t="str">
        <f t="shared" si="47"/>
        <v>no</v>
      </c>
      <c r="L2220" t="s">
        <v>18</v>
      </c>
      <c r="M2220">
        <v>0.60473200000000005</v>
      </c>
      <c r="N2220">
        <v>0.60819500000000004</v>
      </c>
    </row>
    <row r="2221" spans="1:14" ht="15" x14ac:dyDescent="0.3">
      <c r="A2221" s="1"/>
      <c r="B2221" t="s">
        <v>8</v>
      </c>
      <c r="C2221" s="3">
        <v>0.1</v>
      </c>
      <c r="D2221" t="s">
        <v>6647</v>
      </c>
      <c r="E2221" s="3">
        <v>0.1</v>
      </c>
      <c r="F2221" t="s">
        <v>6648</v>
      </c>
      <c r="G2221">
        <v>0.77481549978256203</v>
      </c>
      <c r="H2221">
        <v>0.43</v>
      </c>
      <c r="I2221">
        <v>0</v>
      </c>
      <c r="J2221">
        <v>0.56599999999999995</v>
      </c>
      <c r="K2221" t="str">
        <f t="shared" si="47"/>
        <v>no</v>
      </c>
      <c r="L2221" t="s">
        <v>18</v>
      </c>
      <c r="M2221">
        <v>0.62112299999999998</v>
      </c>
      <c r="N2221">
        <v>0.61938499999999996</v>
      </c>
    </row>
    <row r="2222" spans="1:14" ht="15" x14ac:dyDescent="0.3">
      <c r="A2222" s="1"/>
      <c r="B2222" t="s">
        <v>8</v>
      </c>
      <c r="C2222" t="s">
        <v>3959</v>
      </c>
      <c r="D2222" t="s">
        <v>8142</v>
      </c>
      <c r="E2222" t="s">
        <v>8143</v>
      </c>
      <c r="F2222" t="s">
        <v>8144</v>
      </c>
      <c r="G2222">
        <v>0.11171147227287299</v>
      </c>
      <c r="H2222">
        <v>0.42899999999999999</v>
      </c>
      <c r="I2222">
        <v>0</v>
      </c>
      <c r="J2222">
        <v>0.70499999999999996</v>
      </c>
      <c r="K2222" t="str">
        <f t="shared" si="47"/>
        <v>no</v>
      </c>
      <c r="L2222" t="s">
        <v>18</v>
      </c>
      <c r="M2222">
        <v>0.67240900000000003</v>
      </c>
      <c r="N2222">
        <v>0.67108100000000004</v>
      </c>
    </row>
    <row r="2223" spans="1:14" ht="15" x14ac:dyDescent="0.3">
      <c r="A2223" s="1"/>
      <c r="B2223" t="s">
        <v>8</v>
      </c>
      <c r="C2223" t="s">
        <v>4925</v>
      </c>
      <c r="D2223" t="s">
        <v>9992</v>
      </c>
      <c r="E2223" t="s">
        <v>9990</v>
      </c>
      <c r="F2223" t="s">
        <v>9993</v>
      </c>
      <c r="G2223">
        <v>0.50348371267318703</v>
      </c>
      <c r="H2223">
        <v>0.42899999999999999</v>
      </c>
      <c r="I2223">
        <v>0</v>
      </c>
      <c r="J2223">
        <v>0.78600000000000003</v>
      </c>
      <c r="K2223" t="str">
        <f t="shared" si="47"/>
        <v>no</v>
      </c>
      <c r="L2223" t="s">
        <v>18</v>
      </c>
      <c r="M2223">
        <v>0.73342600000000002</v>
      </c>
      <c r="N2223">
        <v>0.73852099999999998</v>
      </c>
    </row>
    <row r="2224" spans="1:14" ht="15" x14ac:dyDescent="0.3">
      <c r="A2224" s="1"/>
      <c r="B2224" t="s">
        <v>8</v>
      </c>
      <c r="C2224" t="s">
        <v>3506</v>
      </c>
      <c r="D2224" t="s">
        <v>7340</v>
      </c>
      <c r="E2224" t="s">
        <v>7341</v>
      </c>
      <c r="F2224" t="s">
        <v>7342</v>
      </c>
      <c r="G2224">
        <v>0.62650722265243497</v>
      </c>
      <c r="H2224">
        <v>0.42399999999999999</v>
      </c>
      <c r="I2224">
        <v>0</v>
      </c>
      <c r="J2224">
        <v>0.86799999999999999</v>
      </c>
      <c r="K2224" t="str">
        <f t="shared" si="47"/>
        <v>no</v>
      </c>
      <c r="L2224" t="s">
        <v>18</v>
      </c>
      <c r="M2224">
        <v>0.70638400000000001</v>
      </c>
      <c r="N2224">
        <v>0.712368</v>
      </c>
    </row>
    <row r="2225" spans="1:14" ht="15" x14ac:dyDescent="0.3">
      <c r="A2225" s="1"/>
      <c r="B2225" t="s">
        <v>8</v>
      </c>
      <c r="C2225" t="s">
        <v>4162</v>
      </c>
      <c r="D2225" t="s">
        <v>8528</v>
      </c>
      <c r="E2225" t="s">
        <v>8529</v>
      </c>
      <c r="F2225" t="s">
        <v>8528</v>
      </c>
      <c r="G2225">
        <v>0.92951446771621704</v>
      </c>
      <c r="H2225">
        <v>0.42299999999999999</v>
      </c>
      <c r="I2225">
        <v>0</v>
      </c>
      <c r="J2225">
        <v>0.98099999999999998</v>
      </c>
      <c r="K2225" t="str">
        <f t="shared" si="47"/>
        <v>no</v>
      </c>
      <c r="L2225" t="s">
        <v>18</v>
      </c>
      <c r="M2225">
        <v>0.66391900000000004</v>
      </c>
      <c r="N2225">
        <v>0.65877200000000002</v>
      </c>
    </row>
    <row r="2226" spans="1:14" ht="15" x14ac:dyDescent="0.3">
      <c r="A2226" s="1"/>
      <c r="B2226" t="s">
        <v>8</v>
      </c>
      <c r="C2226" t="s">
        <v>4445</v>
      </c>
      <c r="D2226" t="s">
        <v>8992</v>
      </c>
      <c r="E2226" t="s">
        <v>4445</v>
      </c>
      <c r="F2226" t="s">
        <v>4442</v>
      </c>
      <c r="G2226">
        <v>0.54073566198348999</v>
      </c>
      <c r="H2226">
        <v>0.42299999999999999</v>
      </c>
      <c r="I2226">
        <v>0</v>
      </c>
      <c r="J2226">
        <v>0.55500000000000005</v>
      </c>
      <c r="K2226" t="str">
        <f t="shared" si="47"/>
        <v>no</v>
      </c>
      <c r="L2226" t="s">
        <v>18</v>
      </c>
      <c r="M2226">
        <v>0.67084200000000005</v>
      </c>
      <c r="N2226">
        <v>0.67828599999999994</v>
      </c>
    </row>
    <row r="2227" spans="1:14" ht="15" x14ac:dyDescent="0.3">
      <c r="A2227" s="1"/>
      <c r="B2227" t="s">
        <v>8</v>
      </c>
      <c r="C2227" t="s">
        <v>4744</v>
      </c>
      <c r="D2227" t="s">
        <v>9625</v>
      </c>
      <c r="E2227" t="s">
        <v>9626</v>
      </c>
      <c r="F2227" t="s">
        <v>9626</v>
      </c>
      <c r="G2227">
        <v>0.68959671258926403</v>
      </c>
      <c r="H2227">
        <v>0.42199999999999999</v>
      </c>
      <c r="I2227">
        <v>0.5</v>
      </c>
      <c r="J2227">
        <v>1</v>
      </c>
      <c r="K2227" t="str">
        <f t="shared" si="47"/>
        <v>no</v>
      </c>
      <c r="L2227" t="s">
        <v>18</v>
      </c>
      <c r="M2227">
        <v>0.76735100000000001</v>
      </c>
      <c r="N2227">
        <v>0.76789799999999997</v>
      </c>
    </row>
    <row r="2228" spans="1:14" ht="15" x14ac:dyDescent="0.3">
      <c r="A2228" s="1"/>
      <c r="B2228" t="s">
        <v>8</v>
      </c>
      <c r="C2228" t="s">
        <v>3933</v>
      </c>
      <c r="D2228" t="s">
        <v>8081</v>
      </c>
      <c r="E2228" t="s">
        <v>8079</v>
      </c>
      <c r="F2228" t="s">
        <v>8082</v>
      </c>
      <c r="G2228">
        <v>0.31463083624839799</v>
      </c>
      <c r="H2228">
        <v>0.42</v>
      </c>
      <c r="I2228">
        <v>0.25</v>
      </c>
      <c r="J2228">
        <v>0.82799999999999996</v>
      </c>
      <c r="K2228" t="str">
        <f t="shared" si="47"/>
        <v>no</v>
      </c>
      <c r="L2228" t="s">
        <v>18</v>
      </c>
      <c r="M2228">
        <v>0.79890399999999995</v>
      </c>
      <c r="N2228">
        <v>0.78121300000000005</v>
      </c>
    </row>
    <row r="2229" spans="1:14" ht="15" x14ac:dyDescent="0.3">
      <c r="A2229" s="1"/>
      <c r="B2229" t="s">
        <v>8</v>
      </c>
      <c r="C2229" t="s">
        <v>5115</v>
      </c>
      <c r="D2229" t="s">
        <v>10346</v>
      </c>
      <c r="E2229" t="s">
        <v>10344</v>
      </c>
      <c r="F2229" t="s">
        <v>10347</v>
      </c>
      <c r="G2229">
        <v>0.109041124582291</v>
      </c>
      <c r="H2229">
        <v>0.41899999999999998</v>
      </c>
      <c r="I2229">
        <v>0</v>
      </c>
      <c r="J2229">
        <v>0.57199999999999995</v>
      </c>
      <c r="K2229" t="str">
        <f t="shared" si="47"/>
        <v>no</v>
      </c>
      <c r="L2229" t="s">
        <v>18</v>
      </c>
      <c r="M2229">
        <v>0.66226200000000002</v>
      </c>
      <c r="N2229">
        <v>0.66320299999999999</v>
      </c>
    </row>
    <row r="2230" spans="1:14" ht="15" x14ac:dyDescent="0.3">
      <c r="A2230" s="1"/>
      <c r="B2230" t="s">
        <v>8</v>
      </c>
      <c r="C2230" t="s">
        <v>3818</v>
      </c>
      <c r="D2230" t="s">
        <v>7881</v>
      </c>
      <c r="E2230" t="s">
        <v>7882</v>
      </c>
      <c r="F2230" t="s">
        <v>7883</v>
      </c>
      <c r="G2230">
        <v>0.79472273588180498</v>
      </c>
      <c r="H2230">
        <v>0.41799999999999998</v>
      </c>
      <c r="I2230">
        <v>0.57099999999999995</v>
      </c>
      <c r="J2230">
        <v>0.76600000000000001</v>
      </c>
      <c r="K2230" t="str">
        <f t="shared" si="47"/>
        <v>no</v>
      </c>
      <c r="L2230" t="s">
        <v>18</v>
      </c>
      <c r="M2230">
        <v>0.863456</v>
      </c>
      <c r="N2230">
        <v>0.86263900000000004</v>
      </c>
    </row>
    <row r="2231" spans="1:14" ht="15" x14ac:dyDescent="0.3">
      <c r="A2231" s="1"/>
      <c r="B2231" t="s">
        <v>8</v>
      </c>
      <c r="C2231" t="s">
        <v>4183</v>
      </c>
      <c r="D2231" t="s">
        <v>8551</v>
      </c>
      <c r="E2231" t="s">
        <v>8552</v>
      </c>
      <c r="F2231" t="s">
        <v>8553</v>
      </c>
      <c r="G2231">
        <v>0.82329803705215499</v>
      </c>
      <c r="H2231">
        <v>0.41499999999999998</v>
      </c>
      <c r="I2231">
        <v>0</v>
      </c>
      <c r="J2231">
        <v>0.84499999999999997</v>
      </c>
      <c r="K2231" t="str">
        <f t="shared" si="47"/>
        <v>no</v>
      </c>
      <c r="L2231" t="s">
        <v>18</v>
      </c>
      <c r="M2231">
        <v>0.730653</v>
      </c>
      <c r="N2231">
        <v>0.72602699999999998</v>
      </c>
    </row>
    <row r="2232" spans="1:14" ht="15" x14ac:dyDescent="0.3">
      <c r="A2232" s="1"/>
      <c r="B2232" t="s">
        <v>8</v>
      </c>
      <c r="C2232" t="s">
        <v>4280</v>
      </c>
      <c r="D2232" t="s">
        <v>8712</v>
      </c>
      <c r="E2232" t="s">
        <v>8713</v>
      </c>
      <c r="F2232" t="s">
        <v>8714</v>
      </c>
      <c r="G2232">
        <v>0.81967455148696899</v>
      </c>
      <c r="H2232">
        <v>0.41299999999999998</v>
      </c>
      <c r="I2232">
        <v>0</v>
      </c>
      <c r="J2232">
        <v>0.46700000000000003</v>
      </c>
      <c r="K2232" t="str">
        <f t="shared" si="47"/>
        <v>no</v>
      </c>
      <c r="L2232" t="s">
        <v>18</v>
      </c>
      <c r="M2232">
        <v>0.74473999999999996</v>
      </c>
      <c r="N2232">
        <v>0.73242300000000005</v>
      </c>
    </row>
    <row r="2233" spans="1:14" ht="15" x14ac:dyDescent="0.3">
      <c r="A2233" s="1"/>
      <c r="B2233" t="s">
        <v>8</v>
      </c>
      <c r="C2233" t="s">
        <v>4656</v>
      </c>
      <c r="D2233" t="s">
        <v>9434</v>
      </c>
      <c r="E2233" t="s">
        <v>9412</v>
      </c>
      <c r="F2233" t="s">
        <v>9435</v>
      </c>
      <c r="G2233">
        <v>0.62547397613525402</v>
      </c>
      <c r="H2233">
        <v>0.41299999999999998</v>
      </c>
      <c r="I2233">
        <v>0.25</v>
      </c>
      <c r="J2233">
        <v>0.80300000000000005</v>
      </c>
      <c r="K2233" t="str">
        <f t="shared" si="47"/>
        <v>no</v>
      </c>
      <c r="L2233" t="s">
        <v>18</v>
      </c>
      <c r="M2233">
        <v>0.83771700000000004</v>
      </c>
      <c r="N2233">
        <v>0.82526299999999997</v>
      </c>
    </row>
    <row r="2234" spans="1:14" ht="15" x14ac:dyDescent="0.3">
      <c r="A2234" s="1"/>
      <c r="B2234" t="s">
        <v>8</v>
      </c>
      <c r="C2234" t="s">
        <v>1407</v>
      </c>
      <c r="D2234" t="s">
        <v>6082</v>
      </c>
      <c r="E2234" t="s">
        <v>6083</v>
      </c>
      <c r="F2234" t="s">
        <v>6082</v>
      </c>
      <c r="G2234">
        <v>0.32486468553543102</v>
      </c>
      <c r="H2234">
        <v>0.41099999999999998</v>
      </c>
      <c r="I2234">
        <v>0</v>
      </c>
      <c r="J2234">
        <v>0.78</v>
      </c>
      <c r="K2234" t="str">
        <f t="shared" si="47"/>
        <v>no</v>
      </c>
      <c r="L2234" t="s">
        <v>18</v>
      </c>
      <c r="M2234">
        <v>0.52753399999999995</v>
      </c>
      <c r="N2234">
        <v>0.53253600000000001</v>
      </c>
    </row>
    <row r="2235" spans="1:14" ht="15" x14ac:dyDescent="0.3">
      <c r="A2235" s="1"/>
      <c r="B2235" t="s">
        <v>8</v>
      </c>
      <c r="C2235" t="s">
        <v>114</v>
      </c>
      <c r="D2235" t="s">
        <v>5240</v>
      </c>
      <c r="E2235" t="s">
        <v>115</v>
      </c>
      <c r="F2235" t="s">
        <v>5241</v>
      </c>
      <c r="G2235">
        <v>0.23004041612148299</v>
      </c>
      <c r="H2235">
        <v>0.40500000000000003</v>
      </c>
      <c r="I2235">
        <v>0.5</v>
      </c>
      <c r="J2235">
        <v>0.63300000000000001</v>
      </c>
      <c r="K2235" t="str">
        <f t="shared" si="47"/>
        <v>no</v>
      </c>
      <c r="L2235" t="s">
        <v>18</v>
      </c>
      <c r="M2235">
        <v>0.82106900000000005</v>
      </c>
      <c r="N2235">
        <v>0.81850000000000001</v>
      </c>
    </row>
    <row r="2236" spans="1:14" ht="15" x14ac:dyDescent="0.3">
      <c r="A2236" s="1"/>
      <c r="B2236" t="s">
        <v>8</v>
      </c>
      <c r="C2236" t="s">
        <v>5173</v>
      </c>
      <c r="D2236" t="s">
        <v>10447</v>
      </c>
      <c r="E2236" t="s">
        <v>10445</v>
      </c>
      <c r="F2236" t="s">
        <v>10448</v>
      </c>
      <c r="G2236">
        <v>0.28689730167388899</v>
      </c>
      <c r="H2236">
        <v>0.39800000000000002</v>
      </c>
      <c r="I2236">
        <v>0</v>
      </c>
      <c r="J2236">
        <v>0.59299999999999997</v>
      </c>
      <c r="K2236" t="str">
        <f t="shared" si="47"/>
        <v>no</v>
      </c>
      <c r="L2236" t="s">
        <v>18</v>
      </c>
      <c r="M2236">
        <v>0.68048200000000003</v>
      </c>
      <c r="N2236">
        <v>0.69194999999999995</v>
      </c>
    </row>
    <row r="2237" spans="1:14" ht="15" x14ac:dyDescent="0.3">
      <c r="A2237" s="1"/>
      <c r="B2237" t="s">
        <v>8</v>
      </c>
      <c r="C2237" t="s">
        <v>1132</v>
      </c>
      <c r="D2237" t="s">
        <v>5885</v>
      </c>
      <c r="E2237" t="s">
        <v>1132</v>
      </c>
      <c r="F2237" t="s">
        <v>5886</v>
      </c>
      <c r="G2237">
        <v>0.25404095649719199</v>
      </c>
      <c r="H2237">
        <v>0.39700000000000002</v>
      </c>
      <c r="I2237">
        <v>0</v>
      </c>
      <c r="J2237">
        <v>0.52200000000000002</v>
      </c>
      <c r="K2237" t="str">
        <f t="shared" si="47"/>
        <v>no</v>
      </c>
      <c r="L2237" t="s">
        <v>18</v>
      </c>
      <c r="M2237">
        <v>0.65612599999999999</v>
      </c>
      <c r="N2237">
        <v>0.65284299999999995</v>
      </c>
    </row>
    <row r="2238" spans="1:14" ht="15" x14ac:dyDescent="0.3">
      <c r="A2238" s="1"/>
      <c r="B2238" t="s">
        <v>8</v>
      </c>
      <c r="C2238" t="s">
        <v>1700</v>
      </c>
      <c r="D2238" t="s">
        <v>6276</v>
      </c>
      <c r="E2238" t="s">
        <v>6277</v>
      </c>
      <c r="F2238" t="s">
        <v>1702</v>
      </c>
      <c r="G2238">
        <v>0.500413358211517</v>
      </c>
      <c r="H2238">
        <v>0.39700000000000002</v>
      </c>
      <c r="I2238">
        <v>0</v>
      </c>
      <c r="J2238">
        <v>0.58699999999999997</v>
      </c>
      <c r="K2238" t="str">
        <f t="shared" si="47"/>
        <v>no</v>
      </c>
      <c r="L2238" t="s">
        <v>18</v>
      </c>
      <c r="M2238">
        <v>0.62475800000000004</v>
      </c>
      <c r="N2238">
        <v>0.63173299999999999</v>
      </c>
    </row>
    <row r="2239" spans="1:14" ht="15" x14ac:dyDescent="0.3">
      <c r="A2239" s="1"/>
      <c r="B2239" t="s">
        <v>8</v>
      </c>
      <c r="C2239" t="s">
        <v>1368</v>
      </c>
      <c r="D2239" t="s">
        <v>6053</v>
      </c>
      <c r="E2239" t="s">
        <v>6054</v>
      </c>
      <c r="F2239" t="s">
        <v>6053</v>
      </c>
      <c r="G2239">
        <v>0.55299639701843295</v>
      </c>
      <c r="H2239">
        <v>0.39300000000000002</v>
      </c>
      <c r="I2239">
        <v>0.14299999999999999</v>
      </c>
      <c r="J2239">
        <v>0.82799999999999996</v>
      </c>
      <c r="K2239" t="str">
        <f t="shared" si="47"/>
        <v>no</v>
      </c>
      <c r="L2239" t="s">
        <v>18</v>
      </c>
      <c r="M2239">
        <v>0.62329999999999997</v>
      </c>
      <c r="N2239">
        <v>0.62029100000000004</v>
      </c>
    </row>
    <row r="2240" spans="1:14" ht="15" x14ac:dyDescent="0.3">
      <c r="A2240" s="1"/>
      <c r="B2240" t="s">
        <v>8</v>
      </c>
      <c r="C2240" t="s">
        <v>1599</v>
      </c>
      <c r="D2240" t="s">
        <v>6194</v>
      </c>
      <c r="E2240" t="s">
        <v>6192</v>
      </c>
      <c r="F2240" t="s">
        <v>6195</v>
      </c>
      <c r="G2240">
        <v>0.26422554254531899</v>
      </c>
      <c r="H2240">
        <v>0.39300000000000002</v>
      </c>
      <c r="I2240">
        <v>0</v>
      </c>
      <c r="J2240">
        <v>0.628</v>
      </c>
      <c r="K2240" t="str">
        <f t="shared" si="47"/>
        <v>no</v>
      </c>
      <c r="L2240" t="s">
        <v>18</v>
      </c>
      <c r="M2240">
        <v>0.691415</v>
      </c>
      <c r="N2240">
        <v>0.69662999999999997</v>
      </c>
    </row>
    <row r="2241" spans="1:14" ht="15" x14ac:dyDescent="0.3">
      <c r="A2241" s="1"/>
      <c r="B2241" t="s">
        <v>8</v>
      </c>
      <c r="C2241" t="s">
        <v>3717</v>
      </c>
      <c r="D2241" t="s">
        <v>7685</v>
      </c>
      <c r="E2241" t="s">
        <v>7686</v>
      </c>
      <c r="F2241" t="s">
        <v>7687</v>
      </c>
      <c r="G2241">
        <v>0.54061359167098999</v>
      </c>
      <c r="H2241">
        <v>0.39300000000000002</v>
      </c>
      <c r="I2241">
        <v>0</v>
      </c>
      <c r="J2241">
        <v>0.91200000000000003</v>
      </c>
      <c r="K2241" t="str">
        <f t="shared" si="47"/>
        <v>no</v>
      </c>
      <c r="L2241" t="s">
        <v>18</v>
      </c>
      <c r="M2241">
        <v>0.67666499999999996</v>
      </c>
      <c r="N2241">
        <v>0.68168300000000004</v>
      </c>
    </row>
    <row r="2242" spans="1:14" ht="15" x14ac:dyDescent="0.3">
      <c r="A2242" s="1"/>
      <c r="B2242" t="s">
        <v>8</v>
      </c>
      <c r="C2242" t="s">
        <v>3892</v>
      </c>
      <c r="D2242" t="s">
        <v>7995</v>
      </c>
      <c r="E2242" t="s">
        <v>7996</v>
      </c>
      <c r="F2242" t="s">
        <v>7995</v>
      </c>
      <c r="G2242">
        <v>0.99217164516448997</v>
      </c>
      <c r="H2242">
        <v>0.39300000000000002</v>
      </c>
      <c r="I2242">
        <v>0</v>
      </c>
      <c r="J2242">
        <v>0.54800000000000004</v>
      </c>
      <c r="K2242" t="str">
        <f t="shared" si="47"/>
        <v>no</v>
      </c>
      <c r="L2242" t="s">
        <v>18</v>
      </c>
      <c r="M2242">
        <v>0.654173</v>
      </c>
      <c r="N2242">
        <v>0.65603800000000001</v>
      </c>
    </row>
    <row r="2243" spans="1:14" ht="15" x14ac:dyDescent="0.3">
      <c r="A2243" s="1"/>
      <c r="B2243" t="s">
        <v>8</v>
      </c>
      <c r="C2243" t="s">
        <v>3892</v>
      </c>
      <c r="D2243" t="s">
        <v>7995</v>
      </c>
      <c r="E2243" t="s">
        <v>7996</v>
      </c>
      <c r="F2243" t="s">
        <v>7995</v>
      </c>
      <c r="G2243">
        <v>0.95239752531051602</v>
      </c>
      <c r="H2243">
        <v>0.39300000000000002</v>
      </c>
      <c r="I2243">
        <v>0</v>
      </c>
      <c r="J2243">
        <v>0.54800000000000004</v>
      </c>
      <c r="K2243" t="str">
        <f t="shared" ref="K2243:K2306" si="48">IF(H2243&gt;0.64,"yes",IF(H2243&gt;=0.45,"partially","no"))</f>
        <v>no</v>
      </c>
      <c r="L2243" t="s">
        <v>18</v>
      </c>
      <c r="M2243">
        <v>0.654173</v>
      </c>
      <c r="N2243">
        <v>0.65603800000000001</v>
      </c>
    </row>
    <row r="2244" spans="1:14" ht="15" x14ac:dyDescent="0.3">
      <c r="A2244" s="1"/>
      <c r="B2244" t="s">
        <v>8</v>
      </c>
      <c r="C2244" t="s">
        <v>1682</v>
      </c>
      <c r="D2244" t="s">
        <v>6261</v>
      </c>
      <c r="E2244" t="s">
        <v>1684</v>
      </c>
      <c r="F2244" t="s">
        <v>6262</v>
      </c>
      <c r="G2244">
        <v>5.5650930851697998E-2</v>
      </c>
      <c r="H2244">
        <v>0.39</v>
      </c>
      <c r="I2244">
        <v>0.25</v>
      </c>
      <c r="J2244">
        <v>0.46300000000000002</v>
      </c>
      <c r="K2244" t="str">
        <f t="shared" si="48"/>
        <v>no</v>
      </c>
      <c r="L2244" t="s">
        <v>18</v>
      </c>
      <c r="M2244">
        <v>0.76398200000000005</v>
      </c>
      <c r="N2244">
        <v>0.75176799999999999</v>
      </c>
    </row>
    <row r="2245" spans="1:14" ht="15" x14ac:dyDescent="0.3">
      <c r="A2245" s="1"/>
      <c r="B2245" t="s">
        <v>8</v>
      </c>
      <c r="C2245" t="s">
        <v>1258</v>
      </c>
      <c r="D2245" t="s">
        <v>1259</v>
      </c>
      <c r="E2245" t="s">
        <v>1260</v>
      </c>
      <c r="F2245" t="s">
        <v>1261</v>
      </c>
      <c r="G2245">
        <v>0.47037196159362799</v>
      </c>
      <c r="H2245">
        <v>0.38200000000000001</v>
      </c>
      <c r="I2245">
        <v>0</v>
      </c>
      <c r="J2245">
        <v>0.68400000000000005</v>
      </c>
      <c r="K2245" t="str">
        <f t="shared" si="48"/>
        <v>no</v>
      </c>
      <c r="L2245" t="s">
        <v>18</v>
      </c>
      <c r="M2245">
        <v>0.71832200000000002</v>
      </c>
      <c r="N2245">
        <v>0.71247300000000002</v>
      </c>
    </row>
    <row r="2246" spans="1:14" ht="15" x14ac:dyDescent="0.3">
      <c r="A2246" s="1"/>
      <c r="B2246" t="s">
        <v>8</v>
      </c>
      <c r="C2246" t="s">
        <v>4484</v>
      </c>
      <c r="D2246" t="s">
        <v>9064</v>
      </c>
      <c r="E2246" t="s">
        <v>9062</v>
      </c>
      <c r="F2246" t="s">
        <v>9064</v>
      </c>
      <c r="G2246">
        <v>1.9025659188627999E-2</v>
      </c>
      <c r="H2246">
        <v>0.38200000000000001</v>
      </c>
      <c r="I2246">
        <v>0.308</v>
      </c>
      <c r="J2246">
        <v>0.76800000000000002</v>
      </c>
      <c r="K2246" t="str">
        <f t="shared" si="48"/>
        <v>no</v>
      </c>
      <c r="L2246" t="s">
        <v>18</v>
      </c>
      <c r="M2246">
        <v>0.71206199999999997</v>
      </c>
      <c r="N2246">
        <v>0.71467899999999995</v>
      </c>
    </row>
    <row r="2247" spans="1:14" ht="15" x14ac:dyDescent="0.3">
      <c r="A2247" s="1"/>
      <c r="B2247" t="s">
        <v>8</v>
      </c>
      <c r="C2247" t="s">
        <v>449</v>
      </c>
      <c r="D2247" t="s">
        <v>5458</v>
      </c>
      <c r="E2247" t="s">
        <v>415</v>
      </c>
      <c r="F2247" t="s">
        <v>415</v>
      </c>
      <c r="G2247">
        <v>0.85533154010772705</v>
      </c>
      <c r="H2247">
        <v>0.38100000000000001</v>
      </c>
      <c r="I2247">
        <v>0</v>
      </c>
      <c r="J2247">
        <v>1</v>
      </c>
      <c r="K2247" t="str">
        <f t="shared" si="48"/>
        <v>no</v>
      </c>
      <c r="L2247" t="s">
        <v>18</v>
      </c>
      <c r="M2247">
        <v>0.64755499999999999</v>
      </c>
      <c r="N2247">
        <v>0.66068300000000002</v>
      </c>
    </row>
    <row r="2248" spans="1:14" ht="15" x14ac:dyDescent="0.3">
      <c r="A2248" s="1"/>
      <c r="B2248" t="s">
        <v>8</v>
      </c>
      <c r="C2248" t="s">
        <v>4768</v>
      </c>
      <c r="D2248" t="s">
        <v>9683</v>
      </c>
      <c r="E2248" t="s">
        <v>9681</v>
      </c>
      <c r="F2248" t="s">
        <v>9684</v>
      </c>
      <c r="G2248">
        <v>7.9127103090286005E-2</v>
      </c>
      <c r="H2248">
        <v>0.36899999999999999</v>
      </c>
      <c r="I2248">
        <v>0.25</v>
      </c>
      <c r="J2248">
        <v>0.57199999999999995</v>
      </c>
      <c r="K2248" t="str">
        <f t="shared" si="48"/>
        <v>no</v>
      </c>
      <c r="L2248" t="s">
        <v>18</v>
      </c>
      <c r="M2248">
        <v>0.69594</v>
      </c>
      <c r="N2248">
        <v>0.70056399999999996</v>
      </c>
    </row>
    <row r="2249" spans="1:14" ht="15" x14ac:dyDescent="0.3">
      <c r="A2249" s="1"/>
      <c r="B2249" t="s">
        <v>8</v>
      </c>
      <c r="C2249" t="s">
        <v>2235</v>
      </c>
      <c r="D2249" t="s">
        <v>6573</v>
      </c>
      <c r="E2249" t="s">
        <v>6574</v>
      </c>
      <c r="F2249" t="s">
        <v>2238</v>
      </c>
      <c r="G2249">
        <v>0.76913344860076904</v>
      </c>
      <c r="H2249">
        <v>0.36199999999999999</v>
      </c>
      <c r="I2249">
        <v>0.35299999999999998</v>
      </c>
      <c r="J2249">
        <v>0.41699999999999998</v>
      </c>
      <c r="K2249" t="str">
        <f t="shared" si="48"/>
        <v>no</v>
      </c>
      <c r="L2249" t="s">
        <v>18</v>
      </c>
      <c r="M2249">
        <v>0.67683300000000002</v>
      </c>
      <c r="N2249">
        <v>0.67545599999999995</v>
      </c>
    </row>
    <row r="2250" spans="1:14" ht="15" x14ac:dyDescent="0.3">
      <c r="A2250" s="1"/>
      <c r="B2250" t="s">
        <v>8</v>
      </c>
      <c r="C2250" t="s">
        <v>3517</v>
      </c>
      <c r="D2250" t="s">
        <v>7360</v>
      </c>
      <c r="E2250" t="s">
        <v>7358</v>
      </c>
      <c r="F2250" t="s">
        <v>7361</v>
      </c>
      <c r="G2250">
        <v>0.26002761721611001</v>
      </c>
      <c r="H2250">
        <v>0.36099999999999999</v>
      </c>
      <c r="I2250">
        <v>0</v>
      </c>
      <c r="J2250">
        <v>0.498</v>
      </c>
      <c r="K2250" t="str">
        <f t="shared" si="48"/>
        <v>no</v>
      </c>
      <c r="L2250" t="s">
        <v>18</v>
      </c>
      <c r="M2250">
        <v>0.74060899999999996</v>
      </c>
      <c r="N2250">
        <v>0.74916799999999995</v>
      </c>
    </row>
    <row r="2251" spans="1:14" ht="15" x14ac:dyDescent="0.3">
      <c r="A2251" s="1"/>
      <c r="B2251" t="s">
        <v>8</v>
      </c>
      <c r="C2251" t="s">
        <v>3650</v>
      </c>
      <c r="D2251" t="s">
        <v>7575</v>
      </c>
      <c r="E2251" t="s">
        <v>7574</v>
      </c>
      <c r="F2251" t="s">
        <v>7576</v>
      </c>
      <c r="G2251">
        <v>0.40416544675826999</v>
      </c>
      <c r="H2251">
        <v>0.35899999999999999</v>
      </c>
      <c r="I2251">
        <v>0</v>
      </c>
      <c r="J2251">
        <v>0.63300000000000001</v>
      </c>
      <c r="K2251" t="str">
        <f t="shared" si="48"/>
        <v>no</v>
      </c>
      <c r="L2251" t="s">
        <v>18</v>
      </c>
      <c r="M2251">
        <v>0.63880599999999998</v>
      </c>
      <c r="N2251">
        <v>0.65386699999999998</v>
      </c>
    </row>
    <row r="2252" spans="1:14" ht="15" x14ac:dyDescent="0.3">
      <c r="A2252" s="1"/>
      <c r="B2252" t="s">
        <v>8</v>
      </c>
      <c r="C2252" t="s">
        <v>3706</v>
      </c>
      <c r="D2252" t="s">
        <v>7672</v>
      </c>
      <c r="E2252" t="s">
        <v>7673</v>
      </c>
      <c r="F2252" t="s">
        <v>7672</v>
      </c>
      <c r="G2252">
        <v>0.18480043113231701</v>
      </c>
      <c r="H2252">
        <v>0.35799999999999998</v>
      </c>
      <c r="I2252">
        <v>0</v>
      </c>
      <c r="J2252">
        <v>0.65700000000000003</v>
      </c>
      <c r="K2252" t="str">
        <f t="shared" si="48"/>
        <v>no</v>
      </c>
      <c r="L2252" t="s">
        <v>18</v>
      </c>
      <c r="M2252">
        <v>0.64551000000000003</v>
      </c>
      <c r="N2252">
        <v>0.64635500000000001</v>
      </c>
    </row>
    <row r="2253" spans="1:14" ht="15" x14ac:dyDescent="0.3">
      <c r="A2253" s="1"/>
      <c r="B2253" t="s">
        <v>8</v>
      </c>
      <c r="C2253" t="s">
        <v>3939</v>
      </c>
      <c r="D2253" t="s">
        <v>8083</v>
      </c>
      <c r="E2253" t="s">
        <v>8091</v>
      </c>
      <c r="F2253" t="s">
        <v>8084</v>
      </c>
      <c r="G2253">
        <v>0.25879216194152799</v>
      </c>
      <c r="H2253">
        <v>0.35599999999999998</v>
      </c>
      <c r="I2253">
        <v>0.222</v>
      </c>
      <c r="J2253">
        <v>0.58199999999999996</v>
      </c>
      <c r="K2253" t="str">
        <f t="shared" si="48"/>
        <v>no</v>
      </c>
      <c r="L2253" t="s">
        <v>18</v>
      </c>
      <c r="M2253">
        <v>0.68149700000000002</v>
      </c>
      <c r="N2253">
        <v>0.68396000000000001</v>
      </c>
    </row>
    <row r="2254" spans="1:14" ht="15" x14ac:dyDescent="0.3">
      <c r="A2254" s="1"/>
      <c r="B2254" t="s">
        <v>8</v>
      </c>
      <c r="C2254" t="s">
        <v>4521</v>
      </c>
      <c r="D2254" t="s">
        <v>4527</v>
      </c>
      <c r="E2254" t="s">
        <v>9146</v>
      </c>
      <c r="F2254" t="s">
        <v>9147</v>
      </c>
      <c r="G2254">
        <v>0.71857655048370395</v>
      </c>
      <c r="H2254">
        <v>0.35099999999999998</v>
      </c>
      <c r="I2254">
        <v>0</v>
      </c>
      <c r="J2254">
        <v>0.59599999999999997</v>
      </c>
      <c r="K2254" t="str">
        <f t="shared" si="48"/>
        <v>no</v>
      </c>
      <c r="L2254" t="s">
        <v>18</v>
      </c>
      <c r="M2254">
        <v>0.67683099999999996</v>
      </c>
      <c r="N2254">
        <v>0.67475600000000002</v>
      </c>
    </row>
    <row r="2255" spans="1:14" ht="15" x14ac:dyDescent="0.3">
      <c r="A2255" s="1"/>
      <c r="B2255" t="s">
        <v>8</v>
      </c>
      <c r="C2255" t="s">
        <v>532</v>
      </c>
      <c r="D2255" t="s">
        <v>5530</v>
      </c>
      <c r="E2255" t="s">
        <v>5531</v>
      </c>
      <c r="F2255" t="s">
        <v>5532</v>
      </c>
      <c r="G2255">
        <v>0.51445633172988903</v>
      </c>
      <c r="H2255">
        <v>0.35</v>
      </c>
      <c r="I2255">
        <v>0</v>
      </c>
      <c r="J2255">
        <v>0.749</v>
      </c>
      <c r="K2255" t="str">
        <f t="shared" si="48"/>
        <v>no</v>
      </c>
      <c r="L2255" t="s">
        <v>18</v>
      </c>
      <c r="M2255">
        <v>0.68535800000000002</v>
      </c>
      <c r="N2255">
        <v>0.68473099999999998</v>
      </c>
    </row>
    <row r="2256" spans="1:14" ht="15" x14ac:dyDescent="0.3">
      <c r="A2256" s="1"/>
      <c r="B2256" t="s">
        <v>8</v>
      </c>
      <c r="C2256" t="s">
        <v>3758</v>
      </c>
      <c r="D2256" t="s">
        <v>7766</v>
      </c>
      <c r="E2256" t="s">
        <v>7765</v>
      </c>
      <c r="F2256" t="s">
        <v>7767</v>
      </c>
      <c r="G2256">
        <v>0.43914425373077398</v>
      </c>
      <c r="H2256">
        <v>0.34899999999999998</v>
      </c>
      <c r="I2256">
        <v>0.14299999999999999</v>
      </c>
      <c r="J2256">
        <v>0.39900000000000002</v>
      </c>
      <c r="K2256" t="str">
        <f t="shared" si="48"/>
        <v>no</v>
      </c>
      <c r="L2256" t="s">
        <v>18</v>
      </c>
      <c r="M2256">
        <v>0.61077400000000004</v>
      </c>
      <c r="N2256">
        <v>0.60526500000000005</v>
      </c>
    </row>
    <row r="2257" spans="1:14" ht="15" x14ac:dyDescent="0.3">
      <c r="A2257" s="1"/>
      <c r="B2257" t="s">
        <v>8</v>
      </c>
      <c r="C2257" t="s">
        <v>5061</v>
      </c>
      <c r="D2257" t="s">
        <v>10249</v>
      </c>
      <c r="E2257" t="s">
        <v>10247</v>
      </c>
      <c r="F2257" t="s">
        <v>10250</v>
      </c>
      <c r="G2257">
        <v>0.44474482536315901</v>
      </c>
      <c r="H2257">
        <v>0.34899999999999998</v>
      </c>
      <c r="I2257">
        <v>0</v>
      </c>
      <c r="J2257">
        <v>0.61899999999999999</v>
      </c>
      <c r="K2257" t="str">
        <f t="shared" si="48"/>
        <v>no</v>
      </c>
      <c r="L2257" t="s">
        <v>18</v>
      </c>
      <c r="M2257">
        <v>0.74400299999999997</v>
      </c>
      <c r="N2257">
        <v>0.73311899999999997</v>
      </c>
    </row>
    <row r="2258" spans="1:14" ht="15" x14ac:dyDescent="0.3">
      <c r="A2258" s="1"/>
      <c r="B2258" t="s">
        <v>8</v>
      </c>
      <c r="C2258" t="s">
        <v>4100</v>
      </c>
      <c r="D2258" t="s">
        <v>8418</v>
      </c>
      <c r="E2258" t="s">
        <v>8419</v>
      </c>
      <c r="F2258" t="s">
        <v>8420</v>
      </c>
      <c r="G2258">
        <v>0.27202731370925898</v>
      </c>
      <c r="H2258">
        <v>0.34799999999999998</v>
      </c>
      <c r="I2258">
        <v>0.5</v>
      </c>
      <c r="J2258">
        <v>0.53700000000000003</v>
      </c>
      <c r="K2258" t="str">
        <f t="shared" si="48"/>
        <v>no</v>
      </c>
      <c r="L2258" t="s">
        <v>18</v>
      </c>
      <c r="M2258">
        <v>0.76864500000000002</v>
      </c>
      <c r="N2258">
        <v>0.75608500000000001</v>
      </c>
    </row>
    <row r="2259" spans="1:14" ht="15" x14ac:dyDescent="0.3">
      <c r="A2259" s="1"/>
      <c r="B2259" t="s">
        <v>8</v>
      </c>
      <c r="C2259" t="s">
        <v>4026</v>
      </c>
      <c r="D2259" t="s">
        <v>8269</v>
      </c>
      <c r="E2259" t="s">
        <v>8270</v>
      </c>
      <c r="F2259" t="s">
        <v>8271</v>
      </c>
      <c r="G2259">
        <v>7.9423561692238007E-2</v>
      </c>
      <c r="H2259">
        <v>0.34699999999999998</v>
      </c>
      <c r="I2259">
        <v>0.125</v>
      </c>
      <c r="J2259">
        <v>0.745</v>
      </c>
      <c r="K2259" t="str">
        <f t="shared" si="48"/>
        <v>no</v>
      </c>
      <c r="L2259" t="s">
        <v>18</v>
      </c>
      <c r="M2259">
        <v>0.72511199999999998</v>
      </c>
      <c r="N2259">
        <v>0.71708099999999997</v>
      </c>
    </row>
    <row r="2260" spans="1:14" ht="15" x14ac:dyDescent="0.3">
      <c r="A2260" s="1"/>
      <c r="B2260" t="s">
        <v>8</v>
      </c>
      <c r="C2260" t="s">
        <v>4691</v>
      </c>
      <c r="D2260" t="s">
        <v>9503</v>
      </c>
      <c r="E2260" t="s">
        <v>9506</v>
      </c>
      <c r="F2260" t="s">
        <v>9504</v>
      </c>
      <c r="G2260">
        <v>0.58414375782012895</v>
      </c>
      <c r="H2260">
        <v>0.34300000000000003</v>
      </c>
      <c r="I2260">
        <v>0</v>
      </c>
      <c r="J2260">
        <v>0.33800000000000002</v>
      </c>
      <c r="K2260" t="str">
        <f t="shared" si="48"/>
        <v>no</v>
      </c>
      <c r="L2260" t="s">
        <v>18</v>
      </c>
      <c r="M2260">
        <v>0.59476600000000002</v>
      </c>
      <c r="N2260">
        <v>0.58888799999999997</v>
      </c>
    </row>
    <row r="2261" spans="1:14" ht="15" x14ac:dyDescent="0.3">
      <c r="A2261" s="1"/>
      <c r="B2261" t="s">
        <v>8</v>
      </c>
      <c r="C2261" t="s">
        <v>3297</v>
      </c>
      <c r="D2261" t="s">
        <v>6906</v>
      </c>
      <c r="E2261" t="s">
        <v>3297</v>
      </c>
      <c r="F2261" t="s">
        <v>3297</v>
      </c>
      <c r="G2261">
        <v>0.99493926763534501</v>
      </c>
      <c r="H2261">
        <v>0.34100000000000003</v>
      </c>
      <c r="I2261">
        <v>0</v>
      </c>
      <c r="J2261">
        <v>1</v>
      </c>
      <c r="K2261" t="str">
        <f t="shared" si="48"/>
        <v>no</v>
      </c>
      <c r="L2261" t="s">
        <v>18</v>
      </c>
      <c r="M2261">
        <v>0.66289900000000002</v>
      </c>
      <c r="N2261">
        <v>0.66891500000000004</v>
      </c>
    </row>
    <row r="2262" spans="1:14" ht="15" x14ac:dyDescent="0.3">
      <c r="A2262" s="1"/>
      <c r="B2262" t="s">
        <v>8</v>
      </c>
      <c r="C2262" t="s">
        <v>4103</v>
      </c>
      <c r="D2262" t="s">
        <v>8429</v>
      </c>
      <c r="E2262" t="s">
        <v>8427</v>
      </c>
      <c r="F2262" t="s">
        <v>8430</v>
      </c>
      <c r="G2262">
        <v>0.275138229131699</v>
      </c>
      <c r="H2262">
        <v>0.33800000000000002</v>
      </c>
      <c r="I2262">
        <v>0</v>
      </c>
      <c r="J2262">
        <v>0.65800000000000003</v>
      </c>
      <c r="K2262" t="str">
        <f t="shared" si="48"/>
        <v>no</v>
      </c>
      <c r="L2262" t="s">
        <v>18</v>
      </c>
      <c r="M2262">
        <v>0.638706</v>
      </c>
      <c r="N2262">
        <v>0.64643899999999999</v>
      </c>
    </row>
    <row r="2263" spans="1:14" ht="15" x14ac:dyDescent="0.3">
      <c r="A2263" s="1"/>
      <c r="B2263" t="s">
        <v>8</v>
      </c>
      <c r="C2263" t="s">
        <v>4913</v>
      </c>
      <c r="D2263" t="s">
        <v>9959</v>
      </c>
      <c r="E2263" t="s">
        <v>9960</v>
      </c>
      <c r="F2263" t="s">
        <v>9961</v>
      </c>
      <c r="G2263">
        <v>0.16588477790355699</v>
      </c>
      <c r="H2263">
        <v>0.33300000000000002</v>
      </c>
      <c r="I2263">
        <v>0</v>
      </c>
      <c r="J2263">
        <v>0.73399999999999999</v>
      </c>
      <c r="K2263" t="str">
        <f t="shared" si="48"/>
        <v>no</v>
      </c>
      <c r="L2263" t="s">
        <v>18</v>
      </c>
      <c r="M2263">
        <v>0.73756500000000003</v>
      </c>
      <c r="N2263">
        <v>0.74501899999999999</v>
      </c>
    </row>
    <row r="2264" spans="1:14" ht="15" x14ac:dyDescent="0.3">
      <c r="A2264" s="1"/>
      <c r="B2264" t="s">
        <v>8</v>
      </c>
      <c r="C2264" t="s">
        <v>4732</v>
      </c>
      <c r="D2264" t="s">
        <v>9594</v>
      </c>
      <c r="E2264" t="s">
        <v>9595</v>
      </c>
      <c r="F2264" t="s">
        <v>9596</v>
      </c>
      <c r="G2264">
        <v>9.9703460931777996E-2</v>
      </c>
      <c r="H2264">
        <v>0.32500000000000001</v>
      </c>
      <c r="I2264">
        <v>0</v>
      </c>
      <c r="J2264">
        <v>0.51600000000000001</v>
      </c>
      <c r="K2264" t="str">
        <f t="shared" si="48"/>
        <v>no</v>
      </c>
      <c r="L2264" t="s">
        <v>18</v>
      </c>
      <c r="M2264">
        <v>0.67515499999999995</v>
      </c>
      <c r="N2264">
        <v>0.67495300000000003</v>
      </c>
    </row>
    <row r="2265" spans="1:14" ht="15" x14ac:dyDescent="0.3">
      <c r="A2265" s="1"/>
      <c r="B2265" t="s">
        <v>8</v>
      </c>
      <c r="C2265" t="s">
        <v>3372</v>
      </c>
      <c r="D2265" t="s">
        <v>7078</v>
      </c>
      <c r="E2265" t="s">
        <v>7076</v>
      </c>
      <c r="F2265" t="s">
        <v>7079</v>
      </c>
      <c r="G2265">
        <v>0.40080288052558899</v>
      </c>
      <c r="H2265">
        <v>0.32300000000000001</v>
      </c>
      <c r="I2265">
        <v>0</v>
      </c>
      <c r="J2265">
        <v>0.44400000000000001</v>
      </c>
      <c r="K2265" t="str">
        <f t="shared" si="48"/>
        <v>no</v>
      </c>
      <c r="L2265" t="s">
        <v>18</v>
      </c>
      <c r="M2265">
        <v>0.67755100000000001</v>
      </c>
      <c r="N2265">
        <v>0.69084800000000002</v>
      </c>
    </row>
    <row r="2266" spans="1:14" ht="15" x14ac:dyDescent="0.3">
      <c r="A2266" s="1"/>
      <c r="B2266" t="s">
        <v>8</v>
      </c>
      <c r="C2266" t="s">
        <v>601</v>
      </c>
      <c r="D2266" t="s">
        <v>5579</v>
      </c>
      <c r="E2266" t="s">
        <v>5577</v>
      </c>
      <c r="F2266" t="s">
        <v>5580</v>
      </c>
      <c r="G2266">
        <v>0.23957806825637801</v>
      </c>
      <c r="H2266">
        <v>0.309</v>
      </c>
      <c r="I2266">
        <v>0</v>
      </c>
      <c r="J2266">
        <v>0.65300000000000002</v>
      </c>
      <c r="K2266" t="str">
        <f t="shared" si="48"/>
        <v>no</v>
      </c>
      <c r="L2266" t="s">
        <v>18</v>
      </c>
      <c r="M2266">
        <v>0.70193899999999998</v>
      </c>
      <c r="N2266">
        <v>0.70636699999999997</v>
      </c>
    </row>
    <row r="2267" spans="1:14" ht="15" x14ac:dyDescent="0.3">
      <c r="A2267" s="1"/>
      <c r="B2267" t="s">
        <v>8</v>
      </c>
      <c r="C2267" t="s">
        <v>4308</v>
      </c>
      <c r="D2267" t="s">
        <v>8757</v>
      </c>
      <c r="E2267" t="s">
        <v>8755</v>
      </c>
      <c r="F2267" t="s">
        <v>8758</v>
      </c>
      <c r="G2267">
        <v>0.330757707357407</v>
      </c>
      <c r="H2267">
        <v>0.309</v>
      </c>
      <c r="I2267">
        <v>0</v>
      </c>
      <c r="J2267">
        <v>0.53700000000000003</v>
      </c>
      <c r="K2267" t="str">
        <f t="shared" si="48"/>
        <v>no</v>
      </c>
      <c r="L2267" t="s">
        <v>18</v>
      </c>
      <c r="M2267">
        <v>0.65152900000000002</v>
      </c>
      <c r="N2267">
        <v>0.65607199999999999</v>
      </c>
    </row>
    <row r="2268" spans="1:14" ht="15" x14ac:dyDescent="0.3">
      <c r="A2268" s="1"/>
      <c r="B2268" t="s">
        <v>8</v>
      </c>
      <c r="C2268" t="s">
        <v>2268</v>
      </c>
      <c r="D2268" t="s">
        <v>6589</v>
      </c>
      <c r="E2268" t="s">
        <v>2273</v>
      </c>
      <c r="F2268" t="s">
        <v>6590</v>
      </c>
      <c r="G2268">
        <v>0.57216179370880105</v>
      </c>
      <c r="H2268">
        <v>0.308</v>
      </c>
      <c r="I2268">
        <v>0</v>
      </c>
      <c r="J2268">
        <v>0.49199999999999999</v>
      </c>
      <c r="K2268" t="str">
        <f t="shared" si="48"/>
        <v>no</v>
      </c>
      <c r="L2268" t="s">
        <v>18</v>
      </c>
      <c r="M2268">
        <v>0.67191900000000004</v>
      </c>
      <c r="N2268">
        <v>0.69351799999999997</v>
      </c>
    </row>
    <row r="2269" spans="1:14" ht="15" x14ac:dyDescent="0.3">
      <c r="A2269" s="1"/>
      <c r="B2269" t="s">
        <v>8</v>
      </c>
      <c r="C2269" t="s">
        <v>3618</v>
      </c>
      <c r="D2269" t="s">
        <v>7520</v>
      </c>
      <c r="E2269" t="s">
        <v>7518</v>
      </c>
      <c r="F2269" t="s">
        <v>7521</v>
      </c>
      <c r="G2269">
        <v>0.93637019395828303</v>
      </c>
      <c r="H2269">
        <v>0.30599999999999999</v>
      </c>
      <c r="I2269">
        <v>0</v>
      </c>
      <c r="J2269">
        <v>0.61899999999999999</v>
      </c>
      <c r="K2269" t="str">
        <f t="shared" si="48"/>
        <v>no</v>
      </c>
      <c r="L2269" t="s">
        <v>18</v>
      </c>
      <c r="M2269">
        <v>0.70604100000000003</v>
      </c>
      <c r="N2269">
        <v>0.70926299999999998</v>
      </c>
    </row>
    <row r="2270" spans="1:14" ht="15" x14ac:dyDescent="0.3">
      <c r="A2270" s="1"/>
      <c r="B2270" t="s">
        <v>8</v>
      </c>
      <c r="C2270" t="s">
        <v>5191</v>
      </c>
      <c r="D2270" t="s">
        <v>10481</v>
      </c>
      <c r="E2270" t="s">
        <v>10485</v>
      </c>
      <c r="F2270" t="s">
        <v>10482</v>
      </c>
      <c r="G2270">
        <v>2.7179563418030999E-2</v>
      </c>
      <c r="H2270">
        <v>0.29699999999999999</v>
      </c>
      <c r="I2270">
        <v>0</v>
      </c>
      <c r="J2270">
        <v>0.70099999999999996</v>
      </c>
      <c r="K2270" t="str">
        <f t="shared" si="48"/>
        <v>no</v>
      </c>
      <c r="L2270" t="s">
        <v>18</v>
      </c>
      <c r="M2270">
        <v>0.65396699999999996</v>
      </c>
      <c r="N2270">
        <v>0.65043499999999999</v>
      </c>
    </row>
    <row r="2271" spans="1:14" ht="15" x14ac:dyDescent="0.3">
      <c r="A2271" s="1"/>
      <c r="B2271" t="s">
        <v>8</v>
      </c>
      <c r="C2271" t="s">
        <v>3827</v>
      </c>
      <c r="D2271" t="s">
        <v>7895</v>
      </c>
      <c r="E2271" t="s">
        <v>7893</v>
      </c>
      <c r="F2271" t="s">
        <v>7896</v>
      </c>
      <c r="G2271">
        <v>8.6764380335807995E-2</v>
      </c>
      <c r="H2271">
        <v>0.29599999999999999</v>
      </c>
      <c r="I2271">
        <v>0</v>
      </c>
      <c r="J2271">
        <v>0.72199999999999998</v>
      </c>
      <c r="K2271" t="str">
        <f t="shared" si="48"/>
        <v>no</v>
      </c>
      <c r="L2271" t="s">
        <v>18</v>
      </c>
      <c r="M2271">
        <v>0.64573000000000003</v>
      </c>
      <c r="N2271">
        <v>0.65490999999999999</v>
      </c>
    </row>
    <row r="2272" spans="1:14" ht="15" x14ac:dyDescent="0.3">
      <c r="A2272" s="1"/>
      <c r="B2272" t="s">
        <v>8</v>
      </c>
      <c r="C2272" t="s">
        <v>1974</v>
      </c>
      <c r="D2272" t="s">
        <v>1991</v>
      </c>
      <c r="E2272" t="s">
        <v>6438</v>
      </c>
      <c r="F2272" t="s">
        <v>6439</v>
      </c>
      <c r="G2272">
        <v>0.32543283700942999</v>
      </c>
      <c r="H2272">
        <v>0.29499999999999998</v>
      </c>
      <c r="I2272">
        <v>0.33300000000000002</v>
      </c>
      <c r="J2272">
        <v>0.316</v>
      </c>
      <c r="K2272" t="str">
        <f t="shared" si="48"/>
        <v>no</v>
      </c>
      <c r="L2272" t="s">
        <v>18</v>
      </c>
      <c r="M2272">
        <v>0.77461000000000002</v>
      </c>
      <c r="N2272">
        <v>0.76650600000000002</v>
      </c>
    </row>
    <row r="2273" spans="1:14" ht="15" x14ac:dyDescent="0.3">
      <c r="A2273" s="1"/>
      <c r="B2273" t="s">
        <v>8</v>
      </c>
      <c r="C2273" t="s">
        <v>4702</v>
      </c>
      <c r="D2273">
        <v>6</v>
      </c>
      <c r="E2273" t="s">
        <v>9540</v>
      </c>
      <c r="F2273">
        <v>6</v>
      </c>
      <c r="G2273">
        <v>0.20641300082206701</v>
      </c>
      <c r="H2273">
        <v>0.29499999999999998</v>
      </c>
      <c r="I2273">
        <v>0</v>
      </c>
      <c r="J2273">
        <v>0.71599999999999997</v>
      </c>
      <c r="K2273" t="str">
        <f t="shared" si="48"/>
        <v>no</v>
      </c>
      <c r="L2273" t="s">
        <v>18</v>
      </c>
      <c r="M2273">
        <v>0.58143800000000001</v>
      </c>
      <c r="N2273">
        <v>0.59029699999999996</v>
      </c>
    </row>
    <row r="2274" spans="1:14" ht="15" x14ac:dyDescent="0.3">
      <c r="A2274" s="1"/>
      <c r="B2274" t="s">
        <v>8</v>
      </c>
      <c r="C2274" t="s">
        <v>3970</v>
      </c>
      <c r="D2274" t="s">
        <v>8162</v>
      </c>
      <c r="E2274" t="s">
        <v>8160</v>
      </c>
      <c r="F2274" t="s">
        <v>8163</v>
      </c>
      <c r="G2274">
        <v>0.28433936834335299</v>
      </c>
      <c r="H2274">
        <v>0.29399999999999998</v>
      </c>
      <c r="I2274">
        <v>0</v>
      </c>
      <c r="J2274">
        <v>0.52100000000000002</v>
      </c>
      <c r="K2274" t="str">
        <f t="shared" si="48"/>
        <v>no</v>
      </c>
      <c r="L2274" t="s">
        <v>18</v>
      </c>
      <c r="M2274">
        <v>0.70688099999999998</v>
      </c>
      <c r="N2274">
        <v>0.71613700000000002</v>
      </c>
    </row>
    <row r="2275" spans="1:14" ht="15" x14ac:dyDescent="0.3">
      <c r="A2275" s="1"/>
      <c r="B2275" t="s">
        <v>8</v>
      </c>
      <c r="C2275" t="s">
        <v>971</v>
      </c>
      <c r="D2275" t="s">
        <v>975</v>
      </c>
      <c r="E2275" t="s">
        <v>978</v>
      </c>
      <c r="F2275" t="s">
        <v>5812</v>
      </c>
      <c r="G2275">
        <v>0.54909360408783003</v>
      </c>
      <c r="H2275">
        <v>0.29299999999999998</v>
      </c>
      <c r="I2275">
        <v>0</v>
      </c>
      <c r="J2275">
        <v>0.55400000000000005</v>
      </c>
      <c r="K2275" t="str">
        <f t="shared" si="48"/>
        <v>no</v>
      </c>
      <c r="L2275" t="s">
        <v>18</v>
      </c>
      <c r="M2275">
        <v>0.64336599999999999</v>
      </c>
      <c r="N2275">
        <v>0.64181900000000003</v>
      </c>
    </row>
    <row r="2276" spans="1:14" ht="15" x14ac:dyDescent="0.3">
      <c r="A2276" s="1"/>
      <c r="B2276" t="s">
        <v>8</v>
      </c>
      <c r="C2276" t="s">
        <v>4056</v>
      </c>
      <c r="D2276" t="s">
        <v>8339</v>
      </c>
      <c r="E2276" t="s">
        <v>8340</v>
      </c>
      <c r="F2276" t="s">
        <v>8341</v>
      </c>
      <c r="G2276">
        <v>0.66766822338104304</v>
      </c>
      <c r="H2276">
        <v>0.29299999999999998</v>
      </c>
      <c r="I2276">
        <v>0</v>
      </c>
      <c r="J2276">
        <v>0.68400000000000005</v>
      </c>
      <c r="K2276" t="str">
        <f t="shared" si="48"/>
        <v>no</v>
      </c>
      <c r="L2276" t="s">
        <v>18</v>
      </c>
      <c r="M2276">
        <v>0.66031700000000004</v>
      </c>
      <c r="N2276">
        <v>0.66537500000000005</v>
      </c>
    </row>
    <row r="2277" spans="1:14" ht="15" x14ac:dyDescent="0.3">
      <c r="A2277" s="1"/>
      <c r="B2277" t="s">
        <v>8</v>
      </c>
      <c r="C2277" t="s">
        <v>3397</v>
      </c>
      <c r="D2277" t="s">
        <v>7142</v>
      </c>
      <c r="E2277" t="s">
        <v>7140</v>
      </c>
      <c r="F2277" t="s">
        <v>7143</v>
      </c>
      <c r="G2277">
        <v>0.59053587913513195</v>
      </c>
      <c r="H2277">
        <v>0.28999999999999998</v>
      </c>
      <c r="I2277">
        <v>0</v>
      </c>
      <c r="J2277">
        <v>0.39800000000000002</v>
      </c>
      <c r="K2277" t="str">
        <f t="shared" si="48"/>
        <v>no</v>
      </c>
      <c r="L2277" t="s">
        <v>18</v>
      </c>
      <c r="M2277">
        <v>0.69040900000000005</v>
      </c>
      <c r="N2277">
        <v>0.69466099999999997</v>
      </c>
    </row>
    <row r="2278" spans="1:14" ht="15" x14ac:dyDescent="0.3">
      <c r="A2278" s="1"/>
      <c r="B2278" t="s">
        <v>8</v>
      </c>
      <c r="C2278" t="s">
        <v>5001</v>
      </c>
      <c r="D2278" t="s">
        <v>10126</v>
      </c>
      <c r="E2278" t="s">
        <v>9670</v>
      </c>
      <c r="F2278" t="s">
        <v>10128</v>
      </c>
      <c r="G2278">
        <v>0.34225580096244801</v>
      </c>
      <c r="H2278">
        <v>0.28699999999999998</v>
      </c>
      <c r="I2278">
        <v>0</v>
      </c>
      <c r="J2278">
        <v>0.66100000000000003</v>
      </c>
      <c r="K2278" t="str">
        <f t="shared" si="48"/>
        <v>no</v>
      </c>
      <c r="L2278" t="s">
        <v>18</v>
      </c>
      <c r="M2278">
        <v>0.65179799999999999</v>
      </c>
      <c r="N2278">
        <v>0.67025299999999999</v>
      </c>
    </row>
    <row r="2279" spans="1:14" ht="15" x14ac:dyDescent="0.3">
      <c r="A2279" s="1"/>
      <c r="B2279" t="s">
        <v>8</v>
      </c>
      <c r="C2279" t="s">
        <v>2031</v>
      </c>
      <c r="D2279" t="s">
        <v>6458</v>
      </c>
      <c r="E2279" t="s">
        <v>2034</v>
      </c>
      <c r="F2279" t="s">
        <v>2034</v>
      </c>
      <c r="G2279">
        <v>0.60213005542755105</v>
      </c>
      <c r="H2279">
        <v>0.28599999999999998</v>
      </c>
      <c r="I2279">
        <v>0</v>
      </c>
      <c r="J2279">
        <v>1</v>
      </c>
      <c r="K2279" t="str">
        <f t="shared" si="48"/>
        <v>no</v>
      </c>
      <c r="L2279" t="s">
        <v>18</v>
      </c>
      <c r="M2279">
        <v>0.701326</v>
      </c>
      <c r="N2279">
        <v>0.69683399999999995</v>
      </c>
    </row>
    <row r="2280" spans="1:14" ht="15" x14ac:dyDescent="0.3">
      <c r="A2280" s="1"/>
      <c r="B2280" t="s">
        <v>8</v>
      </c>
      <c r="C2280" t="s">
        <v>3247</v>
      </c>
      <c r="D2280" t="s">
        <v>6816</v>
      </c>
      <c r="E2280" t="s">
        <v>6814</v>
      </c>
      <c r="F2280" t="s">
        <v>6817</v>
      </c>
      <c r="G2280">
        <v>0.20283454656600999</v>
      </c>
      <c r="H2280">
        <v>0.28399999999999997</v>
      </c>
      <c r="I2280">
        <v>0</v>
      </c>
      <c r="J2280">
        <v>0.16600000000000001</v>
      </c>
      <c r="K2280" t="str">
        <f t="shared" si="48"/>
        <v>no</v>
      </c>
      <c r="L2280" t="s">
        <v>18</v>
      </c>
      <c r="M2280">
        <v>0.61861699999999997</v>
      </c>
      <c r="N2280">
        <v>0.61985599999999996</v>
      </c>
    </row>
    <row r="2281" spans="1:14" ht="15" x14ac:dyDescent="0.3">
      <c r="A2281" s="1"/>
      <c r="B2281" t="s">
        <v>8</v>
      </c>
      <c r="C2281" t="s">
        <v>4741</v>
      </c>
      <c r="D2281" t="s">
        <v>9616</v>
      </c>
      <c r="E2281" t="s">
        <v>4741</v>
      </c>
      <c r="F2281" t="s">
        <v>9617</v>
      </c>
      <c r="G2281">
        <v>0.12462534010410301</v>
      </c>
      <c r="H2281">
        <v>0.28399999999999997</v>
      </c>
      <c r="I2281">
        <v>0</v>
      </c>
      <c r="J2281">
        <v>0.65</v>
      </c>
      <c r="K2281" t="str">
        <f t="shared" si="48"/>
        <v>no</v>
      </c>
      <c r="L2281" t="s">
        <v>18</v>
      </c>
      <c r="M2281">
        <v>0.60487299999999999</v>
      </c>
      <c r="N2281">
        <v>0.60991600000000001</v>
      </c>
    </row>
    <row r="2282" spans="1:14" ht="15" x14ac:dyDescent="0.3">
      <c r="A2282" s="1"/>
      <c r="B2282" t="s">
        <v>8</v>
      </c>
      <c r="C2282" t="s">
        <v>4843</v>
      </c>
      <c r="D2282" s="3">
        <v>0.4</v>
      </c>
      <c r="E2282" t="s">
        <v>9822</v>
      </c>
      <c r="F2282" s="3">
        <v>0.4</v>
      </c>
      <c r="G2282">
        <v>0.45660310983657798</v>
      </c>
      <c r="H2282">
        <v>0.28299999999999997</v>
      </c>
      <c r="I2282">
        <v>0</v>
      </c>
      <c r="J2282">
        <v>0.64100000000000001</v>
      </c>
      <c r="K2282" t="str">
        <f t="shared" si="48"/>
        <v>no</v>
      </c>
      <c r="L2282" t="s">
        <v>18</v>
      </c>
      <c r="M2282">
        <v>0.64630900000000002</v>
      </c>
      <c r="N2282">
        <v>0.64436899999999997</v>
      </c>
    </row>
    <row r="2283" spans="1:14" ht="15" x14ac:dyDescent="0.3">
      <c r="A2283" s="1"/>
      <c r="B2283" t="s">
        <v>8</v>
      </c>
      <c r="C2283" t="s">
        <v>1231</v>
      </c>
      <c r="D2283" t="s">
        <v>1224</v>
      </c>
      <c r="E2283" t="s">
        <v>1233</v>
      </c>
      <c r="F2283" t="s">
        <v>1224</v>
      </c>
      <c r="G2283">
        <v>0.477199226617813</v>
      </c>
      <c r="H2283">
        <v>0.28199999999999997</v>
      </c>
      <c r="I2283">
        <v>0</v>
      </c>
      <c r="J2283">
        <v>0.437</v>
      </c>
      <c r="K2283" t="str">
        <f t="shared" si="48"/>
        <v>no</v>
      </c>
      <c r="L2283" t="s">
        <v>18</v>
      </c>
      <c r="M2283">
        <v>0.61349399999999998</v>
      </c>
      <c r="N2283">
        <v>0.61464399999999997</v>
      </c>
    </row>
    <row r="2284" spans="1:14" ht="15" x14ac:dyDescent="0.3">
      <c r="A2284" s="1"/>
      <c r="B2284" t="s">
        <v>8</v>
      </c>
      <c r="C2284" t="s">
        <v>5035</v>
      </c>
      <c r="D2284" t="s">
        <v>10209</v>
      </c>
      <c r="E2284" t="s">
        <v>10210</v>
      </c>
      <c r="F2284" t="s">
        <v>10211</v>
      </c>
      <c r="G2284">
        <v>0.34280866384506198</v>
      </c>
      <c r="H2284">
        <v>0.27500000000000002</v>
      </c>
      <c r="I2284">
        <v>0</v>
      </c>
      <c r="J2284">
        <v>0.49399999999999999</v>
      </c>
      <c r="K2284" t="str">
        <f t="shared" si="48"/>
        <v>no</v>
      </c>
      <c r="L2284" t="s">
        <v>18</v>
      </c>
      <c r="M2284">
        <v>0.66493500000000005</v>
      </c>
      <c r="N2284">
        <v>0.67141099999999998</v>
      </c>
    </row>
    <row r="2285" spans="1:14" ht="15" x14ac:dyDescent="0.3">
      <c r="A2285" s="1"/>
      <c r="B2285" t="s">
        <v>8</v>
      </c>
      <c r="C2285" t="s">
        <v>4696</v>
      </c>
      <c r="D2285" t="s">
        <v>9524</v>
      </c>
      <c r="E2285" t="s">
        <v>9522</v>
      </c>
      <c r="F2285" t="s">
        <v>9525</v>
      </c>
      <c r="G2285">
        <v>0.113697044551373</v>
      </c>
      <c r="H2285">
        <v>0.27100000000000002</v>
      </c>
      <c r="I2285">
        <v>0.36399999999999999</v>
      </c>
      <c r="J2285">
        <v>0.81899999999999995</v>
      </c>
      <c r="K2285" t="str">
        <f t="shared" si="48"/>
        <v>no</v>
      </c>
      <c r="L2285" t="s">
        <v>18</v>
      </c>
      <c r="M2285">
        <v>0.83077299999999998</v>
      </c>
      <c r="N2285">
        <v>0.82951299999999994</v>
      </c>
    </row>
    <row r="2286" spans="1:14" ht="15" x14ac:dyDescent="0.3">
      <c r="A2286" s="1"/>
      <c r="B2286" t="s">
        <v>8</v>
      </c>
      <c r="C2286" t="s">
        <v>4989</v>
      </c>
      <c r="D2286" t="s">
        <v>10109</v>
      </c>
      <c r="E2286" t="s">
        <v>10107</v>
      </c>
      <c r="F2286" t="s">
        <v>10110</v>
      </c>
      <c r="G2286">
        <v>0.87440258264541604</v>
      </c>
      <c r="H2286">
        <v>0.27100000000000002</v>
      </c>
      <c r="I2286">
        <v>0.2</v>
      </c>
      <c r="J2286">
        <v>0.64200000000000002</v>
      </c>
      <c r="K2286" t="str">
        <f t="shared" si="48"/>
        <v>no</v>
      </c>
      <c r="L2286" t="s">
        <v>18</v>
      </c>
      <c r="M2286">
        <v>0.745259</v>
      </c>
      <c r="N2286">
        <v>0.74409400000000003</v>
      </c>
    </row>
    <row r="2287" spans="1:14" ht="15" x14ac:dyDescent="0.3">
      <c r="A2287" s="1"/>
      <c r="B2287" t="s">
        <v>8</v>
      </c>
      <c r="C2287" t="s">
        <v>1800</v>
      </c>
      <c r="D2287" t="s">
        <v>10181</v>
      </c>
      <c r="E2287" t="s">
        <v>10179</v>
      </c>
      <c r="F2287" t="s">
        <v>10182</v>
      </c>
      <c r="G2287">
        <v>4.1351441293955002E-2</v>
      </c>
      <c r="H2287">
        <v>0.26600000000000001</v>
      </c>
      <c r="I2287">
        <v>0</v>
      </c>
      <c r="J2287">
        <v>0.67200000000000004</v>
      </c>
      <c r="K2287" t="str">
        <f t="shared" si="48"/>
        <v>no</v>
      </c>
      <c r="L2287" t="s">
        <v>18</v>
      </c>
      <c r="M2287">
        <v>0.65841400000000005</v>
      </c>
      <c r="N2287">
        <v>0.66798599999999997</v>
      </c>
    </row>
    <row r="2288" spans="1:14" ht="15" x14ac:dyDescent="0.3">
      <c r="A2288" s="1"/>
      <c r="B2288" t="s">
        <v>8</v>
      </c>
      <c r="C2288" t="s">
        <v>845</v>
      </c>
      <c r="D2288" t="s">
        <v>5744</v>
      </c>
      <c r="E2288" t="s">
        <v>847</v>
      </c>
      <c r="F2288" t="s">
        <v>5745</v>
      </c>
      <c r="G2288">
        <v>0.25030019879341098</v>
      </c>
      <c r="H2288">
        <v>0.26500000000000001</v>
      </c>
      <c r="I2288">
        <v>0</v>
      </c>
      <c r="J2288">
        <v>0.55400000000000005</v>
      </c>
      <c r="K2288" t="str">
        <f t="shared" si="48"/>
        <v>no</v>
      </c>
      <c r="L2288" t="s">
        <v>18</v>
      </c>
      <c r="M2288">
        <v>0.66444199999999998</v>
      </c>
      <c r="N2288">
        <v>0.66919099999999998</v>
      </c>
    </row>
    <row r="2289" spans="1:14" ht="15" x14ac:dyDescent="0.3">
      <c r="A2289" s="1"/>
      <c r="B2289" t="s">
        <v>8</v>
      </c>
      <c r="C2289" t="s">
        <v>1323</v>
      </c>
      <c r="D2289" t="s">
        <v>6024</v>
      </c>
      <c r="E2289" t="s">
        <v>1325</v>
      </c>
      <c r="F2289" t="s">
        <v>6025</v>
      </c>
      <c r="G2289">
        <v>0.417001783847809</v>
      </c>
      <c r="H2289">
        <v>0.26400000000000001</v>
      </c>
      <c r="I2289">
        <v>0</v>
      </c>
      <c r="J2289">
        <v>0.49299999999999999</v>
      </c>
      <c r="K2289" t="str">
        <f t="shared" si="48"/>
        <v>no</v>
      </c>
      <c r="L2289" t="s">
        <v>18</v>
      </c>
      <c r="M2289">
        <v>0.71332300000000004</v>
      </c>
      <c r="N2289">
        <v>0.70894500000000005</v>
      </c>
    </row>
    <row r="2290" spans="1:14" ht="15" x14ac:dyDescent="0.3">
      <c r="A2290" s="1"/>
      <c r="B2290" t="s">
        <v>8</v>
      </c>
      <c r="C2290" t="s">
        <v>4968</v>
      </c>
      <c r="D2290" t="s">
        <v>10065</v>
      </c>
      <c r="E2290" t="s">
        <v>10063</v>
      </c>
      <c r="F2290" t="s">
        <v>10066</v>
      </c>
      <c r="G2290">
        <v>0.19067154824733701</v>
      </c>
      <c r="H2290">
        <v>0.26300000000000001</v>
      </c>
      <c r="I2290">
        <v>0.182</v>
      </c>
      <c r="J2290">
        <v>0.67500000000000004</v>
      </c>
      <c r="K2290" t="str">
        <f t="shared" si="48"/>
        <v>no</v>
      </c>
      <c r="L2290" t="s">
        <v>18</v>
      </c>
      <c r="M2290">
        <v>0.70029699999999995</v>
      </c>
      <c r="N2290">
        <v>0.70395700000000005</v>
      </c>
    </row>
    <row r="2291" spans="1:14" ht="15" x14ac:dyDescent="0.3">
      <c r="A2291" s="1"/>
      <c r="B2291" t="s">
        <v>8</v>
      </c>
      <c r="C2291" t="s">
        <v>588</v>
      </c>
      <c r="D2291" t="s">
        <v>5557</v>
      </c>
      <c r="E2291" t="s">
        <v>5564</v>
      </c>
      <c r="F2291" t="s">
        <v>585</v>
      </c>
      <c r="G2291">
        <v>7.8234598040580999E-2</v>
      </c>
      <c r="H2291">
        <v>0.252</v>
      </c>
      <c r="I2291">
        <v>0</v>
      </c>
      <c r="J2291">
        <v>0.56699999999999995</v>
      </c>
      <c r="K2291" t="str">
        <f t="shared" si="48"/>
        <v>no</v>
      </c>
      <c r="L2291" t="s">
        <v>18</v>
      </c>
      <c r="M2291">
        <v>0.69819100000000001</v>
      </c>
      <c r="N2291">
        <v>0.70401800000000003</v>
      </c>
    </row>
    <row r="2292" spans="1:14" ht="15" x14ac:dyDescent="0.3">
      <c r="A2292" s="1"/>
      <c r="B2292" t="s">
        <v>8</v>
      </c>
      <c r="C2292" t="s">
        <v>4041</v>
      </c>
      <c r="D2292" t="s">
        <v>8303</v>
      </c>
      <c r="E2292" t="s">
        <v>8304</v>
      </c>
      <c r="F2292" t="s">
        <v>8303</v>
      </c>
      <c r="G2292">
        <v>0.30098867416381803</v>
      </c>
      <c r="H2292">
        <v>0.24199999999999999</v>
      </c>
      <c r="I2292">
        <v>0</v>
      </c>
      <c r="J2292">
        <v>0.86</v>
      </c>
      <c r="K2292" t="str">
        <f t="shared" si="48"/>
        <v>no</v>
      </c>
      <c r="L2292" t="s">
        <v>18</v>
      </c>
      <c r="M2292">
        <v>0.68904100000000001</v>
      </c>
      <c r="N2292">
        <v>0.69910300000000003</v>
      </c>
    </row>
    <row r="2293" spans="1:14" ht="15" x14ac:dyDescent="0.3">
      <c r="A2293" s="1"/>
      <c r="B2293" t="s">
        <v>8</v>
      </c>
      <c r="C2293" s="3">
        <v>0.12</v>
      </c>
      <c r="D2293" t="s">
        <v>6270</v>
      </c>
      <c r="E2293" s="3">
        <v>0.12</v>
      </c>
      <c r="F2293" t="s">
        <v>6271</v>
      </c>
      <c r="G2293">
        <v>0.10549871623516099</v>
      </c>
      <c r="H2293">
        <v>0.24</v>
      </c>
      <c r="I2293">
        <v>0</v>
      </c>
      <c r="J2293">
        <v>0.376</v>
      </c>
      <c r="K2293" t="str">
        <f t="shared" si="48"/>
        <v>no</v>
      </c>
      <c r="L2293" t="s">
        <v>18</v>
      </c>
      <c r="M2293">
        <v>0.58906199999999997</v>
      </c>
      <c r="N2293">
        <v>0.58681899999999998</v>
      </c>
    </row>
    <row r="2294" spans="1:14" ht="15" x14ac:dyDescent="0.3">
      <c r="A2294" s="1"/>
      <c r="B2294" t="s">
        <v>8</v>
      </c>
      <c r="C2294" t="s">
        <v>4277</v>
      </c>
      <c r="D2294" t="s">
        <v>8703</v>
      </c>
      <c r="E2294" t="s">
        <v>8702</v>
      </c>
      <c r="F2294" t="s">
        <v>8704</v>
      </c>
      <c r="G2294">
        <v>7.1823179721831998E-2</v>
      </c>
      <c r="H2294">
        <v>0.24</v>
      </c>
      <c r="I2294">
        <v>0</v>
      </c>
      <c r="J2294">
        <v>0.59299999999999997</v>
      </c>
      <c r="K2294" t="str">
        <f t="shared" si="48"/>
        <v>no</v>
      </c>
      <c r="L2294" t="s">
        <v>18</v>
      </c>
      <c r="M2294">
        <v>0.61568100000000003</v>
      </c>
      <c r="N2294">
        <v>0.62548800000000004</v>
      </c>
    </row>
    <row r="2295" spans="1:14" ht="15" x14ac:dyDescent="0.3">
      <c r="A2295" s="1"/>
      <c r="B2295" t="s">
        <v>8</v>
      </c>
      <c r="C2295" t="s">
        <v>3764</v>
      </c>
      <c r="D2295" t="s">
        <v>31</v>
      </c>
      <c r="E2295" t="s">
        <v>7775</v>
      </c>
      <c r="F2295" t="s">
        <v>31</v>
      </c>
      <c r="G2295">
        <v>0.22730010747909499</v>
      </c>
      <c r="H2295">
        <v>0.23899999999999999</v>
      </c>
      <c r="I2295">
        <v>0</v>
      </c>
      <c r="J2295">
        <v>0.70399999999999996</v>
      </c>
      <c r="K2295" t="str">
        <f t="shared" si="48"/>
        <v>no</v>
      </c>
      <c r="L2295" t="s">
        <v>18</v>
      </c>
      <c r="M2295">
        <v>0.56945400000000002</v>
      </c>
      <c r="N2295">
        <v>0.57596599999999998</v>
      </c>
    </row>
    <row r="2296" spans="1:14" ht="15" x14ac:dyDescent="0.3">
      <c r="A2296" s="1"/>
      <c r="B2296" t="s">
        <v>8</v>
      </c>
      <c r="C2296" t="s">
        <v>3945</v>
      </c>
      <c r="D2296" t="s">
        <v>8113</v>
      </c>
      <c r="E2296" t="s">
        <v>8111</v>
      </c>
      <c r="F2296" t="s">
        <v>8114</v>
      </c>
      <c r="G2296">
        <v>0.73354589939117398</v>
      </c>
      <c r="H2296">
        <v>0.23799999999999999</v>
      </c>
      <c r="I2296">
        <v>0</v>
      </c>
      <c r="J2296">
        <v>0.40699999999999997</v>
      </c>
      <c r="K2296" t="str">
        <f t="shared" si="48"/>
        <v>no</v>
      </c>
      <c r="L2296" t="s">
        <v>18</v>
      </c>
      <c r="M2296">
        <v>0.68571800000000005</v>
      </c>
      <c r="N2296">
        <v>0.68736799999999998</v>
      </c>
    </row>
    <row r="2297" spans="1:14" ht="15" x14ac:dyDescent="0.3">
      <c r="A2297" s="1"/>
      <c r="B2297" t="s">
        <v>8</v>
      </c>
      <c r="C2297" t="s">
        <v>1279</v>
      </c>
      <c r="D2297" t="s">
        <v>5990</v>
      </c>
      <c r="E2297" t="s">
        <v>1280</v>
      </c>
      <c r="F2297" t="s">
        <v>5991</v>
      </c>
      <c r="G2297">
        <v>0.32950437068939198</v>
      </c>
      <c r="H2297">
        <v>0.222</v>
      </c>
      <c r="I2297">
        <v>0</v>
      </c>
      <c r="J2297">
        <v>0.54400000000000004</v>
      </c>
      <c r="K2297" t="str">
        <f t="shared" si="48"/>
        <v>no</v>
      </c>
      <c r="L2297" t="s">
        <v>18</v>
      </c>
      <c r="M2297">
        <v>0.66544899999999996</v>
      </c>
      <c r="N2297">
        <v>0.66743200000000003</v>
      </c>
    </row>
    <row r="2298" spans="1:14" ht="15" x14ac:dyDescent="0.3">
      <c r="A2298" s="1"/>
      <c r="B2298" t="s">
        <v>8</v>
      </c>
      <c r="C2298" t="s">
        <v>3328</v>
      </c>
      <c r="D2298" t="s">
        <v>6969</v>
      </c>
      <c r="E2298" t="s">
        <v>6970</v>
      </c>
      <c r="F2298" t="s">
        <v>6971</v>
      </c>
      <c r="G2298">
        <v>0.16385185718536399</v>
      </c>
      <c r="H2298">
        <v>0.22</v>
      </c>
      <c r="I2298">
        <v>0.16</v>
      </c>
      <c r="J2298">
        <v>0.57299999999999995</v>
      </c>
      <c r="K2298" t="str">
        <f t="shared" si="48"/>
        <v>no</v>
      </c>
      <c r="L2298" t="s">
        <v>18</v>
      </c>
      <c r="M2298">
        <v>0.72447799999999996</v>
      </c>
      <c r="N2298">
        <v>0.72717200000000004</v>
      </c>
    </row>
    <row r="2299" spans="1:14" ht="15" x14ac:dyDescent="0.3">
      <c r="A2299" s="1"/>
      <c r="B2299" t="s">
        <v>8</v>
      </c>
      <c r="C2299" t="s">
        <v>3378</v>
      </c>
      <c r="D2299" t="s">
        <v>7093</v>
      </c>
      <c r="E2299" t="s">
        <v>7094</v>
      </c>
      <c r="F2299" t="s">
        <v>7095</v>
      </c>
      <c r="G2299">
        <v>0.61729162931442305</v>
      </c>
      <c r="H2299">
        <v>0.219</v>
      </c>
      <c r="I2299">
        <v>0</v>
      </c>
      <c r="J2299">
        <v>0.49199999999999999</v>
      </c>
      <c r="K2299" t="str">
        <f t="shared" si="48"/>
        <v>no</v>
      </c>
      <c r="L2299" t="s">
        <v>18</v>
      </c>
      <c r="M2299">
        <v>0.66521399999999997</v>
      </c>
      <c r="N2299">
        <v>0.66305400000000003</v>
      </c>
    </row>
    <row r="2300" spans="1:14" ht="15" x14ac:dyDescent="0.3">
      <c r="A2300" s="1"/>
      <c r="B2300" t="s">
        <v>8</v>
      </c>
      <c r="C2300" t="s">
        <v>4394</v>
      </c>
      <c r="D2300" t="s">
        <v>8923</v>
      </c>
      <c r="E2300" t="s">
        <v>8924</v>
      </c>
      <c r="F2300" t="s">
        <v>8923</v>
      </c>
      <c r="G2300">
        <v>0.33476611971855202</v>
      </c>
      <c r="H2300">
        <v>0.219</v>
      </c>
      <c r="I2300">
        <v>0.125</v>
      </c>
      <c r="J2300">
        <v>0.42099999999999999</v>
      </c>
      <c r="K2300" t="str">
        <f t="shared" si="48"/>
        <v>no</v>
      </c>
      <c r="L2300" t="s">
        <v>18</v>
      </c>
      <c r="M2300">
        <v>0.61954500000000001</v>
      </c>
      <c r="N2300">
        <v>0.62142200000000003</v>
      </c>
    </row>
    <row r="2301" spans="1:14" ht="15" x14ac:dyDescent="0.3">
      <c r="A2301" s="1"/>
      <c r="B2301" t="s">
        <v>8</v>
      </c>
      <c r="C2301" t="s">
        <v>5182</v>
      </c>
      <c r="D2301" t="s">
        <v>10462</v>
      </c>
      <c r="E2301" t="s">
        <v>10461</v>
      </c>
      <c r="F2301" t="s">
        <v>10463</v>
      </c>
      <c r="G2301">
        <v>0.57894891500473</v>
      </c>
      <c r="H2301">
        <v>0.219</v>
      </c>
      <c r="I2301">
        <v>0</v>
      </c>
      <c r="J2301">
        <v>0.57599999999999996</v>
      </c>
      <c r="K2301" t="str">
        <f t="shared" si="48"/>
        <v>no</v>
      </c>
      <c r="L2301" t="s">
        <v>18</v>
      </c>
      <c r="M2301">
        <v>0.70180399999999998</v>
      </c>
      <c r="N2301">
        <v>0.70817399999999997</v>
      </c>
    </row>
    <row r="2302" spans="1:14" ht="15" x14ac:dyDescent="0.3">
      <c r="A2302" s="1"/>
      <c r="B2302" t="s">
        <v>8</v>
      </c>
      <c r="C2302" t="s">
        <v>1901</v>
      </c>
      <c r="D2302">
        <v>278</v>
      </c>
      <c r="E2302" t="s">
        <v>1902</v>
      </c>
      <c r="F2302">
        <v>278</v>
      </c>
      <c r="G2302">
        <v>0.217137336730957</v>
      </c>
      <c r="H2302">
        <v>0.215</v>
      </c>
      <c r="I2302">
        <v>0</v>
      </c>
      <c r="J2302">
        <v>0.54400000000000004</v>
      </c>
      <c r="K2302" t="str">
        <f t="shared" si="48"/>
        <v>no</v>
      </c>
      <c r="L2302" t="s">
        <v>18</v>
      </c>
      <c r="M2302">
        <v>0.58369599999999999</v>
      </c>
      <c r="N2302">
        <v>0.59110600000000002</v>
      </c>
    </row>
    <row r="2303" spans="1:14" ht="15" x14ac:dyDescent="0.3">
      <c r="A2303" s="1"/>
      <c r="B2303" t="s">
        <v>8</v>
      </c>
      <c r="C2303" t="s">
        <v>49</v>
      </c>
      <c r="D2303" t="s">
        <v>5837</v>
      </c>
      <c r="E2303" t="s">
        <v>32</v>
      </c>
      <c r="F2303" t="s">
        <v>5838</v>
      </c>
      <c r="G2303">
        <v>0.14306417107582101</v>
      </c>
      <c r="H2303">
        <v>0.214</v>
      </c>
      <c r="I2303">
        <v>0.2</v>
      </c>
      <c r="J2303">
        <v>0.30599999999999999</v>
      </c>
      <c r="K2303" t="str">
        <f t="shared" si="48"/>
        <v>no</v>
      </c>
      <c r="L2303" t="s">
        <v>18</v>
      </c>
      <c r="M2303">
        <v>0.66592099999999999</v>
      </c>
      <c r="N2303">
        <v>0.67167200000000005</v>
      </c>
    </row>
    <row r="2304" spans="1:14" ht="15" x14ac:dyDescent="0.3">
      <c r="A2304" s="1"/>
      <c r="B2304" t="s">
        <v>8</v>
      </c>
      <c r="C2304" t="s">
        <v>1789</v>
      </c>
      <c r="D2304" t="s">
        <v>6323</v>
      </c>
      <c r="E2304" t="s">
        <v>1791</v>
      </c>
      <c r="F2304" t="s">
        <v>6324</v>
      </c>
      <c r="G2304">
        <v>0.25811731815338101</v>
      </c>
      <c r="H2304">
        <v>0.19500000000000001</v>
      </c>
      <c r="I2304">
        <v>0</v>
      </c>
      <c r="J2304">
        <v>0.53400000000000003</v>
      </c>
      <c r="K2304" t="str">
        <f t="shared" si="48"/>
        <v>no</v>
      </c>
      <c r="L2304" t="s">
        <v>18</v>
      </c>
      <c r="M2304">
        <v>0.63577600000000001</v>
      </c>
      <c r="N2304">
        <v>0.63530399999999998</v>
      </c>
    </row>
    <row r="2305" spans="1:14" ht="15" x14ac:dyDescent="0.3">
      <c r="A2305" s="1"/>
      <c r="B2305" t="s">
        <v>8</v>
      </c>
      <c r="C2305" t="s">
        <v>4600</v>
      </c>
      <c r="D2305" t="s">
        <v>9276</v>
      </c>
      <c r="E2305" t="s">
        <v>9277</v>
      </c>
      <c r="F2305" t="s">
        <v>9278</v>
      </c>
      <c r="G2305">
        <v>0.897241771221161</v>
      </c>
      <c r="H2305">
        <v>0.193</v>
      </c>
      <c r="I2305">
        <v>0</v>
      </c>
      <c r="J2305">
        <v>0.504</v>
      </c>
      <c r="K2305" t="str">
        <f t="shared" si="48"/>
        <v>no</v>
      </c>
      <c r="L2305" t="s">
        <v>18</v>
      </c>
      <c r="M2305">
        <v>0.60657700000000003</v>
      </c>
      <c r="N2305">
        <v>0.60658100000000004</v>
      </c>
    </row>
    <row r="2306" spans="1:14" ht="15" x14ac:dyDescent="0.3">
      <c r="A2306" s="1"/>
      <c r="B2306" t="s">
        <v>8</v>
      </c>
      <c r="C2306" t="s">
        <v>3294</v>
      </c>
      <c r="D2306" t="s">
        <v>6920</v>
      </c>
      <c r="E2306" t="s">
        <v>3294</v>
      </c>
      <c r="F2306" t="s">
        <v>6921</v>
      </c>
      <c r="G2306">
        <v>0.49000236392021201</v>
      </c>
      <c r="H2306">
        <v>0.19</v>
      </c>
      <c r="I2306">
        <v>0</v>
      </c>
      <c r="J2306">
        <v>0.48199999999999998</v>
      </c>
      <c r="K2306" t="str">
        <f t="shared" si="48"/>
        <v>no</v>
      </c>
      <c r="L2306" t="s">
        <v>18</v>
      </c>
      <c r="M2306">
        <v>0.53183400000000003</v>
      </c>
      <c r="N2306">
        <v>0.53789799999999999</v>
      </c>
    </row>
    <row r="2307" spans="1:14" ht="15" x14ac:dyDescent="0.3">
      <c r="A2307" s="1"/>
      <c r="B2307" t="s">
        <v>8</v>
      </c>
      <c r="C2307" t="s">
        <v>4833</v>
      </c>
      <c r="D2307" t="s">
        <v>9808</v>
      </c>
      <c r="E2307" t="s">
        <v>9809</v>
      </c>
      <c r="F2307" t="s">
        <v>9810</v>
      </c>
      <c r="G2307">
        <v>0.53867655992507901</v>
      </c>
      <c r="H2307">
        <v>0.19</v>
      </c>
      <c r="I2307">
        <v>0</v>
      </c>
      <c r="J2307">
        <v>0.40799999999999997</v>
      </c>
      <c r="K2307" t="str">
        <f t="shared" ref="K2307:K2370" si="49">IF(H2307&gt;0.64,"yes",IF(H2307&gt;=0.45,"partially","no"))</f>
        <v>no</v>
      </c>
      <c r="L2307" t="s">
        <v>18</v>
      </c>
      <c r="M2307">
        <v>0.66713299999999998</v>
      </c>
      <c r="N2307">
        <v>0.67075499999999999</v>
      </c>
    </row>
    <row r="2308" spans="1:14" ht="15" x14ac:dyDescent="0.3">
      <c r="A2308" s="1"/>
      <c r="B2308" t="s">
        <v>8</v>
      </c>
      <c r="C2308" t="s">
        <v>4548</v>
      </c>
      <c r="D2308" t="s">
        <v>9203</v>
      </c>
      <c r="E2308" t="s">
        <v>9201</v>
      </c>
      <c r="F2308" t="s">
        <v>9204</v>
      </c>
      <c r="G2308">
        <v>7.0712238550186005E-2</v>
      </c>
      <c r="H2308">
        <v>0.189</v>
      </c>
      <c r="I2308">
        <v>0</v>
      </c>
      <c r="J2308">
        <v>0.26900000000000002</v>
      </c>
      <c r="K2308" t="str">
        <f t="shared" si="49"/>
        <v>no</v>
      </c>
      <c r="L2308" t="s">
        <v>18</v>
      </c>
      <c r="M2308">
        <v>0.62054600000000004</v>
      </c>
      <c r="N2308">
        <v>0.62379499999999999</v>
      </c>
    </row>
    <row r="2309" spans="1:14" ht="15" x14ac:dyDescent="0.3">
      <c r="A2309" s="1"/>
      <c r="B2309" t="s">
        <v>8</v>
      </c>
      <c r="C2309" t="s">
        <v>3337</v>
      </c>
      <c r="D2309" t="s">
        <v>7001</v>
      </c>
      <c r="E2309" t="s">
        <v>7002</v>
      </c>
      <c r="F2309" t="s">
        <v>7003</v>
      </c>
      <c r="G2309">
        <v>0.59130090475082397</v>
      </c>
      <c r="H2309">
        <v>0.185</v>
      </c>
      <c r="I2309">
        <v>0.28599999999999998</v>
      </c>
      <c r="J2309">
        <v>0.80100000000000005</v>
      </c>
      <c r="K2309" t="str">
        <f t="shared" si="49"/>
        <v>no</v>
      </c>
      <c r="L2309" t="s">
        <v>18</v>
      </c>
      <c r="M2309">
        <v>0.79636799999999996</v>
      </c>
      <c r="N2309">
        <v>0.76987799999999995</v>
      </c>
    </row>
    <row r="2310" spans="1:14" ht="15" x14ac:dyDescent="0.3">
      <c r="A2310" s="1"/>
      <c r="B2310" t="s">
        <v>8</v>
      </c>
      <c r="C2310" t="s">
        <v>1453</v>
      </c>
      <c r="D2310" t="s">
        <v>6102</v>
      </c>
      <c r="E2310" t="s">
        <v>6101</v>
      </c>
      <c r="F2310" t="s">
        <v>6103</v>
      </c>
      <c r="G2310">
        <v>0.22523830831050901</v>
      </c>
      <c r="H2310">
        <v>0.17699999999999999</v>
      </c>
      <c r="I2310">
        <v>0</v>
      </c>
      <c r="J2310">
        <v>0.36799999999999999</v>
      </c>
      <c r="K2310" t="str">
        <f t="shared" si="49"/>
        <v>no</v>
      </c>
      <c r="L2310" t="s">
        <v>18</v>
      </c>
      <c r="M2310">
        <v>0.67350900000000002</v>
      </c>
      <c r="N2310">
        <v>0.68318400000000001</v>
      </c>
    </row>
    <row r="2311" spans="1:14" ht="15" x14ac:dyDescent="0.3">
      <c r="A2311" s="1"/>
      <c r="B2311" t="s">
        <v>8</v>
      </c>
      <c r="C2311" t="s">
        <v>838</v>
      </c>
      <c r="D2311" t="s">
        <v>5741</v>
      </c>
      <c r="E2311" t="s">
        <v>840</v>
      </c>
      <c r="F2311" t="s">
        <v>5742</v>
      </c>
      <c r="G2311">
        <v>0.384227275848389</v>
      </c>
      <c r="H2311">
        <v>0.17100000000000001</v>
      </c>
      <c r="I2311">
        <v>0</v>
      </c>
      <c r="J2311">
        <v>0.26600000000000001</v>
      </c>
      <c r="K2311" t="str">
        <f t="shared" si="49"/>
        <v>no</v>
      </c>
      <c r="L2311" t="s">
        <v>18</v>
      </c>
      <c r="M2311">
        <v>0.63768400000000003</v>
      </c>
      <c r="N2311">
        <v>0.64218399999999998</v>
      </c>
    </row>
    <row r="2312" spans="1:14" ht="15" x14ac:dyDescent="0.3">
      <c r="A2312" s="1"/>
      <c r="B2312" t="s">
        <v>8</v>
      </c>
      <c r="C2312" t="s">
        <v>3965</v>
      </c>
      <c r="D2312" t="s">
        <v>8133</v>
      </c>
      <c r="E2312" t="s">
        <v>8155</v>
      </c>
      <c r="F2312" t="s">
        <v>8134</v>
      </c>
      <c r="G2312">
        <v>0.62965697050094604</v>
      </c>
      <c r="H2312">
        <v>0.17100000000000001</v>
      </c>
      <c r="I2312">
        <v>0</v>
      </c>
      <c r="J2312">
        <v>0.54900000000000004</v>
      </c>
      <c r="K2312" t="str">
        <f t="shared" si="49"/>
        <v>no</v>
      </c>
      <c r="L2312" t="s">
        <v>18</v>
      </c>
      <c r="M2312">
        <v>0.68052000000000001</v>
      </c>
      <c r="N2312">
        <v>0.68432599999999999</v>
      </c>
    </row>
    <row r="2313" spans="1:14" ht="15" x14ac:dyDescent="0.3">
      <c r="A2313" s="1"/>
      <c r="B2313" t="s">
        <v>8</v>
      </c>
      <c r="C2313" t="s">
        <v>3582</v>
      </c>
      <c r="D2313" t="s">
        <v>7456</v>
      </c>
      <c r="E2313" t="s">
        <v>7454</v>
      </c>
      <c r="F2313" t="s">
        <v>7457</v>
      </c>
      <c r="G2313">
        <v>0.353971987962723</v>
      </c>
      <c r="H2313">
        <v>0.16800000000000001</v>
      </c>
      <c r="I2313">
        <v>0</v>
      </c>
      <c r="J2313">
        <v>0.64</v>
      </c>
      <c r="K2313" t="str">
        <f t="shared" si="49"/>
        <v>no</v>
      </c>
      <c r="L2313" t="s">
        <v>18</v>
      </c>
      <c r="M2313">
        <v>0.77475499999999997</v>
      </c>
      <c r="N2313">
        <v>0.75578599999999996</v>
      </c>
    </row>
    <row r="2314" spans="1:14" ht="15" x14ac:dyDescent="0.3">
      <c r="A2314" s="1"/>
      <c r="B2314" t="s">
        <v>8</v>
      </c>
      <c r="C2314" t="s">
        <v>3911</v>
      </c>
      <c r="D2314" t="s">
        <v>8035</v>
      </c>
      <c r="E2314" t="s">
        <v>8033</v>
      </c>
      <c r="F2314" t="s">
        <v>8036</v>
      </c>
      <c r="G2314">
        <v>0.20064236223697701</v>
      </c>
      <c r="H2314">
        <v>0.16600000000000001</v>
      </c>
      <c r="I2314">
        <v>0</v>
      </c>
      <c r="J2314">
        <v>0.43099999999999999</v>
      </c>
      <c r="K2314" t="str">
        <f t="shared" si="49"/>
        <v>no</v>
      </c>
      <c r="L2314" t="s">
        <v>18</v>
      </c>
      <c r="M2314">
        <v>0.65364699999999998</v>
      </c>
      <c r="N2314">
        <v>0.66011900000000001</v>
      </c>
    </row>
    <row r="2315" spans="1:14" ht="15" x14ac:dyDescent="0.3">
      <c r="A2315" s="1"/>
      <c r="B2315" t="s">
        <v>8</v>
      </c>
      <c r="C2315" t="s">
        <v>5124</v>
      </c>
      <c r="D2315" t="s">
        <v>10362</v>
      </c>
      <c r="E2315" t="s">
        <v>10360</v>
      </c>
      <c r="F2315" t="s">
        <v>10363</v>
      </c>
      <c r="G2315">
        <v>0.27159005403518699</v>
      </c>
      <c r="H2315">
        <v>0.16500000000000001</v>
      </c>
      <c r="I2315">
        <v>0</v>
      </c>
      <c r="J2315">
        <v>0.374</v>
      </c>
      <c r="K2315" t="str">
        <f t="shared" si="49"/>
        <v>no</v>
      </c>
      <c r="L2315" t="s">
        <v>18</v>
      </c>
      <c r="M2315">
        <v>0.65125900000000003</v>
      </c>
      <c r="N2315">
        <v>0.65264699999999998</v>
      </c>
    </row>
    <row r="2316" spans="1:14" ht="15" x14ac:dyDescent="0.3">
      <c r="A2316" s="1"/>
      <c r="B2316" t="s">
        <v>8</v>
      </c>
      <c r="C2316" t="s">
        <v>4931</v>
      </c>
      <c r="D2316" t="s">
        <v>10006</v>
      </c>
      <c r="E2316" t="s">
        <v>10004</v>
      </c>
      <c r="F2316" t="s">
        <v>10007</v>
      </c>
      <c r="G2316">
        <v>0.39773857593536399</v>
      </c>
      <c r="H2316">
        <v>0.16200000000000001</v>
      </c>
      <c r="I2316">
        <v>0.2</v>
      </c>
      <c r="J2316">
        <v>0.59399999999999997</v>
      </c>
      <c r="K2316" t="str">
        <f t="shared" si="49"/>
        <v>no</v>
      </c>
      <c r="L2316" t="s">
        <v>18</v>
      </c>
      <c r="M2316">
        <v>0.744537</v>
      </c>
      <c r="N2316">
        <v>0.74629599999999996</v>
      </c>
    </row>
    <row r="2317" spans="1:14" ht="15" x14ac:dyDescent="0.3">
      <c r="A2317" s="1"/>
      <c r="B2317" t="s">
        <v>8</v>
      </c>
      <c r="C2317" t="s">
        <v>3334</v>
      </c>
      <c r="D2317" t="s">
        <v>6990</v>
      </c>
      <c r="E2317" t="s">
        <v>3334</v>
      </c>
      <c r="F2317" t="s">
        <v>6991</v>
      </c>
      <c r="G2317">
        <v>0.19067905843257901</v>
      </c>
      <c r="H2317">
        <v>0.161</v>
      </c>
      <c r="I2317">
        <v>0</v>
      </c>
      <c r="J2317">
        <v>0.75</v>
      </c>
      <c r="K2317" t="str">
        <f t="shared" si="49"/>
        <v>no</v>
      </c>
      <c r="L2317" t="s">
        <v>18</v>
      </c>
      <c r="M2317">
        <v>0.69447599999999998</v>
      </c>
      <c r="N2317">
        <v>0.700268</v>
      </c>
    </row>
    <row r="2318" spans="1:14" ht="15" x14ac:dyDescent="0.3">
      <c r="A2318" s="1"/>
      <c r="B2318" t="s">
        <v>8</v>
      </c>
      <c r="C2318" t="s">
        <v>4665</v>
      </c>
      <c r="D2318" t="s">
        <v>9455</v>
      </c>
      <c r="E2318" t="s">
        <v>9454</v>
      </c>
      <c r="F2318" t="s">
        <v>9456</v>
      </c>
      <c r="G2318">
        <v>0.13188396394252799</v>
      </c>
      <c r="H2318">
        <v>0.161</v>
      </c>
      <c r="I2318">
        <v>0</v>
      </c>
      <c r="J2318">
        <v>0.45100000000000001</v>
      </c>
      <c r="K2318" t="str">
        <f t="shared" si="49"/>
        <v>no</v>
      </c>
      <c r="L2318" t="s">
        <v>18</v>
      </c>
      <c r="M2318">
        <v>0.669099</v>
      </c>
      <c r="N2318">
        <v>0.66307099999999997</v>
      </c>
    </row>
    <row r="2319" spans="1:14" ht="15" x14ac:dyDescent="0.3">
      <c r="A2319" s="1"/>
      <c r="B2319" t="s">
        <v>8</v>
      </c>
      <c r="C2319" t="s">
        <v>4873</v>
      </c>
      <c r="D2319" t="s">
        <v>9882</v>
      </c>
      <c r="E2319" t="s">
        <v>9883</v>
      </c>
      <c r="F2319" t="s">
        <v>9884</v>
      </c>
      <c r="G2319">
        <v>0.53301191329956099</v>
      </c>
      <c r="H2319">
        <v>0.154</v>
      </c>
      <c r="I2319">
        <v>0</v>
      </c>
      <c r="J2319">
        <v>0.65800000000000003</v>
      </c>
      <c r="K2319" t="str">
        <f t="shared" si="49"/>
        <v>no</v>
      </c>
      <c r="L2319" t="s">
        <v>18</v>
      </c>
      <c r="M2319">
        <v>0.63058599999999998</v>
      </c>
      <c r="N2319">
        <v>0.65034999999999998</v>
      </c>
    </row>
    <row r="2320" spans="1:14" ht="15" x14ac:dyDescent="0.3">
      <c r="A2320" s="1"/>
      <c r="B2320" t="s">
        <v>8</v>
      </c>
      <c r="C2320" t="s">
        <v>1304</v>
      </c>
      <c r="D2320" t="s">
        <v>6009</v>
      </c>
      <c r="E2320" t="s">
        <v>6007</v>
      </c>
      <c r="F2320" t="s">
        <v>6010</v>
      </c>
      <c r="G2320">
        <v>0.21038994193077101</v>
      </c>
      <c r="H2320">
        <v>0.13600000000000001</v>
      </c>
      <c r="I2320">
        <v>9.5000000000000001E-2</v>
      </c>
      <c r="J2320">
        <v>0.40400000000000003</v>
      </c>
      <c r="K2320" t="str">
        <f t="shared" si="49"/>
        <v>no</v>
      </c>
      <c r="L2320" t="s">
        <v>18</v>
      </c>
      <c r="M2320">
        <v>0.66042599999999996</v>
      </c>
      <c r="N2320">
        <v>0.66301299999999996</v>
      </c>
    </row>
    <row r="2321" spans="1:14" ht="15" x14ac:dyDescent="0.3">
      <c r="A2321" s="1"/>
      <c r="B2321" t="s">
        <v>8</v>
      </c>
      <c r="C2321" t="s">
        <v>4515</v>
      </c>
      <c r="D2321" t="s">
        <v>9123</v>
      </c>
      <c r="E2321" t="s">
        <v>9121</v>
      </c>
      <c r="F2321" t="s">
        <v>9124</v>
      </c>
      <c r="G2321">
        <v>8.0206602811812994E-2</v>
      </c>
      <c r="H2321">
        <v>0.129</v>
      </c>
      <c r="I2321">
        <v>0</v>
      </c>
      <c r="J2321">
        <v>0.40100000000000002</v>
      </c>
      <c r="K2321" t="str">
        <f t="shared" si="49"/>
        <v>no</v>
      </c>
      <c r="L2321" t="s">
        <v>18</v>
      </c>
      <c r="M2321">
        <v>0.64645399999999997</v>
      </c>
      <c r="N2321">
        <v>0.64197899999999997</v>
      </c>
    </row>
    <row r="2322" spans="1:14" ht="15" x14ac:dyDescent="0.3">
      <c r="A2322" s="1"/>
      <c r="B2322" t="s">
        <v>8</v>
      </c>
      <c r="C2322" t="s">
        <v>4992</v>
      </c>
      <c r="D2322" t="s">
        <v>10115</v>
      </c>
      <c r="E2322" t="s">
        <v>10113</v>
      </c>
      <c r="F2322" t="s">
        <v>10116</v>
      </c>
      <c r="G2322">
        <v>0.296791881322861</v>
      </c>
      <c r="H2322">
        <v>0.125</v>
      </c>
      <c r="I2322">
        <v>0</v>
      </c>
      <c r="J2322">
        <v>0.47599999999999998</v>
      </c>
      <c r="K2322" t="str">
        <f t="shared" si="49"/>
        <v>no</v>
      </c>
      <c r="L2322" t="s">
        <v>18</v>
      </c>
      <c r="M2322">
        <v>0.64166500000000004</v>
      </c>
      <c r="N2322">
        <v>0.63917900000000005</v>
      </c>
    </row>
    <row r="2323" spans="1:14" ht="15" x14ac:dyDescent="0.3">
      <c r="A2323" s="1"/>
      <c r="B2323" t="s">
        <v>8</v>
      </c>
      <c r="C2323" t="s">
        <v>3908</v>
      </c>
      <c r="D2323" t="s">
        <v>8026</v>
      </c>
      <c r="E2323" t="s">
        <v>8027</v>
      </c>
      <c r="F2323" t="s">
        <v>8028</v>
      </c>
      <c r="G2323">
        <v>0.38262706995010398</v>
      </c>
      <c r="H2323">
        <v>0.122</v>
      </c>
      <c r="I2323">
        <v>0</v>
      </c>
      <c r="J2323">
        <v>0.54400000000000004</v>
      </c>
      <c r="K2323" t="str">
        <f t="shared" si="49"/>
        <v>no</v>
      </c>
      <c r="L2323" t="s">
        <v>18</v>
      </c>
      <c r="M2323">
        <v>0.69510099999999997</v>
      </c>
      <c r="N2323">
        <v>0.700403</v>
      </c>
    </row>
    <row r="2324" spans="1:14" ht="15" x14ac:dyDescent="0.3">
      <c r="A2324" s="1"/>
      <c r="B2324" t="s">
        <v>8</v>
      </c>
      <c r="C2324" t="s">
        <v>3948</v>
      </c>
      <c r="D2324" t="s">
        <v>8147</v>
      </c>
      <c r="E2324" t="s">
        <v>8117</v>
      </c>
      <c r="F2324" t="s">
        <v>8148</v>
      </c>
      <c r="G2324">
        <v>0.49897319078445401</v>
      </c>
      <c r="H2324">
        <v>0.121</v>
      </c>
      <c r="I2324">
        <v>0</v>
      </c>
      <c r="J2324">
        <v>0.30599999999999999</v>
      </c>
      <c r="K2324" t="str">
        <f t="shared" si="49"/>
        <v>no</v>
      </c>
      <c r="L2324" t="s">
        <v>18</v>
      </c>
      <c r="M2324">
        <v>0.63756900000000005</v>
      </c>
      <c r="N2324">
        <v>0.64443700000000004</v>
      </c>
    </row>
    <row r="2325" spans="1:14" ht="15" x14ac:dyDescent="0.3">
      <c r="A2325" s="1"/>
      <c r="B2325" t="s">
        <v>8</v>
      </c>
      <c r="C2325" t="s">
        <v>936</v>
      </c>
      <c r="D2325" t="s">
        <v>933</v>
      </c>
      <c r="E2325" t="s">
        <v>5788</v>
      </c>
      <c r="F2325" t="s">
        <v>933</v>
      </c>
      <c r="G2325">
        <v>0.25636306405067399</v>
      </c>
      <c r="H2325">
        <v>0.12</v>
      </c>
      <c r="I2325">
        <v>0</v>
      </c>
      <c r="J2325">
        <v>0.32200000000000001</v>
      </c>
      <c r="K2325" t="str">
        <f t="shared" si="49"/>
        <v>no</v>
      </c>
      <c r="L2325" t="s">
        <v>18</v>
      </c>
      <c r="M2325">
        <v>0.60719699999999999</v>
      </c>
      <c r="N2325">
        <v>0.60360800000000003</v>
      </c>
    </row>
    <row r="2326" spans="1:14" ht="15" x14ac:dyDescent="0.3">
      <c r="A2326" s="1"/>
      <c r="B2326" t="s">
        <v>8</v>
      </c>
      <c r="C2326" t="s">
        <v>2067</v>
      </c>
      <c r="D2326" t="s">
        <v>6479</v>
      </c>
      <c r="E2326" t="s">
        <v>6478</v>
      </c>
      <c r="F2326" t="s">
        <v>6480</v>
      </c>
      <c r="G2326">
        <v>0.35211616754531899</v>
      </c>
      <c r="H2326">
        <v>0.11799999999999999</v>
      </c>
      <c r="I2326">
        <v>0</v>
      </c>
      <c r="J2326">
        <v>0.45200000000000001</v>
      </c>
      <c r="K2326" t="str">
        <f t="shared" si="49"/>
        <v>no</v>
      </c>
      <c r="L2326" t="s">
        <v>18</v>
      </c>
      <c r="M2326">
        <v>0.660501</v>
      </c>
      <c r="N2326">
        <v>0.66649800000000003</v>
      </c>
    </row>
    <row r="2327" spans="1:14" ht="15" x14ac:dyDescent="0.3">
      <c r="A2327" s="1"/>
      <c r="B2327" t="s">
        <v>8</v>
      </c>
      <c r="C2327" t="s">
        <v>4424</v>
      </c>
      <c r="D2327" t="s">
        <v>8964</v>
      </c>
      <c r="E2327" t="s">
        <v>8965</v>
      </c>
      <c r="F2327" t="s">
        <v>8966</v>
      </c>
      <c r="G2327">
        <v>5.3831957280636E-2</v>
      </c>
      <c r="H2327">
        <v>0.112</v>
      </c>
      <c r="I2327">
        <v>0</v>
      </c>
      <c r="J2327">
        <v>0.32900000000000001</v>
      </c>
      <c r="K2327" t="str">
        <f t="shared" si="49"/>
        <v>no</v>
      </c>
      <c r="L2327" t="s">
        <v>18</v>
      </c>
      <c r="M2327">
        <v>0.69617799999999996</v>
      </c>
      <c r="N2327">
        <v>0.69772800000000001</v>
      </c>
    </row>
    <row r="2328" spans="1:14" ht="15" x14ac:dyDescent="0.3">
      <c r="A2328" s="1"/>
      <c r="B2328" t="s">
        <v>8</v>
      </c>
      <c r="C2328" t="s">
        <v>3901</v>
      </c>
      <c r="D2328" t="s">
        <v>8010</v>
      </c>
      <c r="E2328" t="s">
        <v>8008</v>
      </c>
      <c r="F2328" t="s">
        <v>8011</v>
      </c>
      <c r="G2328">
        <v>0.11628530919551899</v>
      </c>
      <c r="H2328">
        <v>0.111</v>
      </c>
      <c r="I2328">
        <v>0</v>
      </c>
      <c r="J2328">
        <v>0.27400000000000002</v>
      </c>
      <c r="K2328" t="str">
        <f t="shared" si="49"/>
        <v>no</v>
      </c>
      <c r="L2328" t="s">
        <v>18</v>
      </c>
      <c r="M2328">
        <v>0.68100300000000002</v>
      </c>
      <c r="N2328">
        <v>0.68001199999999995</v>
      </c>
    </row>
    <row r="2329" spans="1:14" ht="15" x14ac:dyDescent="0.3">
      <c r="A2329" s="1"/>
      <c r="B2329" t="s">
        <v>8</v>
      </c>
      <c r="C2329" t="s">
        <v>3375</v>
      </c>
      <c r="D2329" t="s">
        <v>7075</v>
      </c>
      <c r="E2329" t="s">
        <v>7085</v>
      </c>
      <c r="F2329" t="s">
        <v>7077</v>
      </c>
      <c r="G2329">
        <v>0.19743224978446999</v>
      </c>
      <c r="H2329">
        <v>0.105</v>
      </c>
      <c r="I2329">
        <v>0</v>
      </c>
      <c r="J2329">
        <v>0.13800000000000001</v>
      </c>
      <c r="K2329" t="str">
        <f t="shared" si="49"/>
        <v>no</v>
      </c>
      <c r="L2329" t="s">
        <v>18</v>
      </c>
      <c r="M2329">
        <v>0.59970599999999996</v>
      </c>
      <c r="N2329">
        <v>0.60034100000000001</v>
      </c>
    </row>
    <row r="2330" spans="1:14" ht="15" x14ac:dyDescent="0.3">
      <c r="A2330" s="1"/>
      <c r="B2330" t="s">
        <v>8</v>
      </c>
      <c r="C2330" t="s">
        <v>4811</v>
      </c>
      <c r="D2330" t="s">
        <v>9773</v>
      </c>
      <c r="E2330" t="s">
        <v>9771</v>
      </c>
      <c r="F2330" t="s">
        <v>9774</v>
      </c>
      <c r="G2330">
        <v>0.474189102649689</v>
      </c>
      <c r="H2330">
        <v>9.9000000000000005E-2</v>
      </c>
      <c r="I2330">
        <v>0.13300000000000001</v>
      </c>
      <c r="J2330">
        <v>0.112</v>
      </c>
      <c r="K2330" t="str">
        <f t="shared" si="49"/>
        <v>no</v>
      </c>
      <c r="L2330" t="s">
        <v>18</v>
      </c>
      <c r="M2330">
        <v>0.71469099999999997</v>
      </c>
      <c r="N2330">
        <v>0.70924500000000001</v>
      </c>
    </row>
    <row r="2331" spans="1:14" ht="15" x14ac:dyDescent="0.3">
      <c r="A2331" s="1"/>
      <c r="B2331" t="s">
        <v>8</v>
      </c>
      <c r="C2331" t="s">
        <v>3300</v>
      </c>
      <c r="D2331" t="s">
        <v>6908</v>
      </c>
      <c r="E2331" t="s">
        <v>3300</v>
      </c>
      <c r="F2331" t="s">
        <v>6909</v>
      </c>
      <c r="G2331">
        <v>0.95104229450225797</v>
      </c>
      <c r="H2331">
        <v>9.5000000000000001E-2</v>
      </c>
      <c r="I2331">
        <v>0</v>
      </c>
      <c r="J2331">
        <v>0.57499999999999996</v>
      </c>
      <c r="K2331" t="str">
        <f t="shared" si="49"/>
        <v>no</v>
      </c>
      <c r="L2331" t="s">
        <v>18</v>
      </c>
      <c r="M2331">
        <v>0.51985099999999995</v>
      </c>
      <c r="N2331">
        <v>0.52137999999999995</v>
      </c>
    </row>
    <row r="2332" spans="1:14" ht="15" x14ac:dyDescent="0.3">
      <c r="A2332" s="1"/>
      <c r="B2332" t="s">
        <v>8</v>
      </c>
      <c r="C2332" t="s">
        <v>1142</v>
      </c>
      <c r="D2332" t="s">
        <v>5895</v>
      </c>
      <c r="E2332" t="s">
        <v>1142</v>
      </c>
      <c r="F2332" t="s">
        <v>1147</v>
      </c>
      <c r="G2332">
        <v>0.34403720498085</v>
      </c>
      <c r="H2332">
        <v>8.6999999999999994E-2</v>
      </c>
      <c r="I2332">
        <v>0</v>
      </c>
      <c r="J2332">
        <v>0.57999999999999996</v>
      </c>
      <c r="K2332" t="str">
        <f t="shared" si="49"/>
        <v>no</v>
      </c>
      <c r="L2332" t="s">
        <v>18</v>
      </c>
      <c r="M2332">
        <v>0.56013199999999996</v>
      </c>
      <c r="N2332">
        <v>0.56682299999999997</v>
      </c>
    </row>
    <row r="2333" spans="1:14" ht="15" x14ac:dyDescent="0.3">
      <c r="A2333" s="1"/>
      <c r="B2333" t="s">
        <v>8</v>
      </c>
      <c r="C2333" t="s">
        <v>2233</v>
      </c>
      <c r="D2333" t="s">
        <v>10404</v>
      </c>
      <c r="E2333" t="s">
        <v>73</v>
      </c>
      <c r="F2333" t="s">
        <v>10405</v>
      </c>
      <c r="G2333">
        <v>0.58176100254058805</v>
      </c>
      <c r="H2333">
        <v>7.3999999999999996E-2</v>
      </c>
      <c r="I2333">
        <v>0</v>
      </c>
      <c r="J2333">
        <v>0.56999999999999995</v>
      </c>
      <c r="K2333" t="str">
        <f t="shared" si="49"/>
        <v>no</v>
      </c>
      <c r="L2333" t="s">
        <v>18</v>
      </c>
      <c r="M2333">
        <v>0.58252999999999999</v>
      </c>
      <c r="N2333">
        <v>0.58577800000000002</v>
      </c>
    </row>
    <row r="2334" spans="1:14" ht="15" x14ac:dyDescent="0.3">
      <c r="A2334" s="1"/>
      <c r="B2334" t="s">
        <v>8</v>
      </c>
      <c r="C2334" t="s">
        <v>4016</v>
      </c>
      <c r="D2334" t="s">
        <v>8256</v>
      </c>
      <c r="E2334" t="s">
        <v>4016</v>
      </c>
      <c r="F2334" t="s">
        <v>8257</v>
      </c>
      <c r="G2334">
        <v>0.16512316465377799</v>
      </c>
      <c r="H2334">
        <v>6.5000000000000002E-2</v>
      </c>
      <c r="I2334">
        <v>0</v>
      </c>
      <c r="J2334">
        <v>0.51300000000000001</v>
      </c>
      <c r="K2334" t="str">
        <f t="shared" si="49"/>
        <v>no</v>
      </c>
      <c r="L2334" t="s">
        <v>18</v>
      </c>
      <c r="M2334">
        <v>0.65909399999999996</v>
      </c>
      <c r="N2334">
        <v>0.65818200000000004</v>
      </c>
    </row>
    <row r="2335" spans="1:14" ht="15" x14ac:dyDescent="0.3">
      <c r="A2335" s="1"/>
      <c r="B2335" t="s">
        <v>8</v>
      </c>
      <c r="C2335" t="s">
        <v>4077</v>
      </c>
      <c r="D2335" t="s">
        <v>8372</v>
      </c>
      <c r="E2335" t="s">
        <v>4077</v>
      </c>
      <c r="F2335" t="s">
        <v>4077</v>
      </c>
      <c r="G2335">
        <v>0.99851346015930198</v>
      </c>
      <c r="H2335">
        <v>6.4000000000000001E-2</v>
      </c>
      <c r="I2335">
        <v>0</v>
      </c>
      <c r="J2335">
        <v>1</v>
      </c>
      <c r="K2335" t="str">
        <f t="shared" si="49"/>
        <v>no</v>
      </c>
      <c r="L2335" t="s">
        <v>18</v>
      </c>
      <c r="M2335">
        <v>0.61552499999999999</v>
      </c>
      <c r="N2335">
        <v>0.61029900000000004</v>
      </c>
    </row>
    <row r="2336" spans="1:14" ht="15" x14ac:dyDescent="0.3">
      <c r="A2336" s="1"/>
      <c r="B2336" t="s">
        <v>8</v>
      </c>
      <c r="C2336" t="s">
        <v>4610</v>
      </c>
      <c r="D2336" t="s">
        <v>9300</v>
      </c>
      <c r="E2336" t="s">
        <v>9298</v>
      </c>
      <c r="F2336" t="s">
        <v>9301</v>
      </c>
      <c r="G2336">
        <v>0.19347985088825201</v>
      </c>
      <c r="H2336">
        <v>5.8000000000000003E-2</v>
      </c>
      <c r="I2336">
        <v>0</v>
      </c>
      <c r="J2336">
        <v>0.30299999999999999</v>
      </c>
      <c r="K2336" t="str">
        <f t="shared" si="49"/>
        <v>no</v>
      </c>
      <c r="L2336" t="s">
        <v>18</v>
      </c>
      <c r="M2336">
        <v>0.59742700000000004</v>
      </c>
      <c r="N2336">
        <v>0.60162800000000005</v>
      </c>
    </row>
    <row r="2337" spans="1:14" ht="15" x14ac:dyDescent="0.3">
      <c r="A2337" s="1"/>
      <c r="B2337" t="s">
        <v>8</v>
      </c>
      <c r="C2337" t="s">
        <v>4245</v>
      </c>
      <c r="D2337" t="s">
        <v>8644</v>
      </c>
      <c r="E2337" t="s">
        <v>8645</v>
      </c>
      <c r="F2337" t="s">
        <v>8646</v>
      </c>
      <c r="G2337">
        <v>0.56147950887680098</v>
      </c>
      <c r="H2337">
        <v>0.05</v>
      </c>
      <c r="I2337">
        <v>8.6999999999999994E-2</v>
      </c>
      <c r="J2337">
        <v>0.157</v>
      </c>
      <c r="K2337" t="str">
        <f t="shared" si="49"/>
        <v>no</v>
      </c>
      <c r="L2337" t="s">
        <v>18</v>
      </c>
      <c r="M2337">
        <v>0.58315700000000004</v>
      </c>
      <c r="N2337">
        <v>0.59203499999999998</v>
      </c>
    </row>
    <row r="2338" spans="1:14" ht="15" x14ac:dyDescent="0.3">
      <c r="A2338" s="1"/>
      <c r="B2338" t="s">
        <v>8</v>
      </c>
      <c r="C2338" t="s">
        <v>571</v>
      </c>
      <c r="D2338" t="s">
        <v>5551</v>
      </c>
      <c r="E2338" t="s">
        <v>5549</v>
      </c>
      <c r="F2338" t="s">
        <v>5552</v>
      </c>
      <c r="G2338">
        <v>0.22593718767166099</v>
      </c>
      <c r="H2338">
        <v>3.4000000000000002E-2</v>
      </c>
      <c r="I2338">
        <v>0.222</v>
      </c>
      <c r="J2338">
        <v>0.49099999999999999</v>
      </c>
      <c r="K2338" t="str">
        <f t="shared" si="49"/>
        <v>no</v>
      </c>
      <c r="L2338" t="s">
        <v>18</v>
      </c>
      <c r="M2338">
        <v>0.71176899999999999</v>
      </c>
      <c r="N2338">
        <v>0.71076300000000003</v>
      </c>
    </row>
    <row r="2339" spans="1:14" ht="15" x14ac:dyDescent="0.3">
      <c r="A2339" s="1"/>
      <c r="B2339" t="s">
        <v>8</v>
      </c>
      <c r="C2339" t="s">
        <v>5012</v>
      </c>
      <c r="D2339" t="s">
        <v>10166</v>
      </c>
      <c r="E2339" t="s">
        <v>10164</v>
      </c>
      <c r="F2339" t="s">
        <v>10167</v>
      </c>
      <c r="G2339">
        <v>0.228032141923904</v>
      </c>
      <c r="H2339">
        <v>3.2000000000000001E-2</v>
      </c>
      <c r="I2339">
        <v>0</v>
      </c>
      <c r="J2339">
        <v>0.376</v>
      </c>
      <c r="K2339" t="str">
        <f t="shared" si="49"/>
        <v>no</v>
      </c>
      <c r="L2339" t="s">
        <v>18</v>
      </c>
      <c r="M2339">
        <v>0.59729900000000002</v>
      </c>
      <c r="N2339">
        <v>0.60230600000000001</v>
      </c>
    </row>
    <row r="2340" spans="1:14" ht="15" x14ac:dyDescent="0.3">
      <c r="A2340" s="1"/>
      <c r="B2340" t="s">
        <v>8</v>
      </c>
      <c r="C2340" t="s">
        <v>4097</v>
      </c>
      <c r="D2340" t="s">
        <v>8410</v>
      </c>
      <c r="E2340" t="s">
        <v>8411</v>
      </c>
      <c r="F2340" t="s">
        <v>8412</v>
      </c>
      <c r="G2340">
        <v>0.27470156550407399</v>
      </c>
      <c r="H2340">
        <v>2.1000000000000001E-2</v>
      </c>
      <c r="I2340">
        <v>0</v>
      </c>
      <c r="J2340">
        <v>0.24399999999999999</v>
      </c>
      <c r="K2340" t="str">
        <f t="shared" si="49"/>
        <v>no</v>
      </c>
      <c r="L2340" t="s">
        <v>18</v>
      </c>
      <c r="M2340">
        <v>0.61703799999999998</v>
      </c>
      <c r="N2340">
        <v>0.63089099999999998</v>
      </c>
    </row>
    <row r="2341" spans="1:14" ht="15" x14ac:dyDescent="0.3">
      <c r="A2341" s="1"/>
      <c r="B2341" t="s">
        <v>8</v>
      </c>
      <c r="C2341" t="s">
        <v>3712</v>
      </c>
      <c r="D2341">
        <v>1949</v>
      </c>
      <c r="E2341" t="s">
        <v>7680</v>
      </c>
      <c r="F2341">
        <v>1949</v>
      </c>
      <c r="G2341">
        <v>0.35515683889388999</v>
      </c>
      <c r="H2341">
        <v>1.9E-2</v>
      </c>
      <c r="I2341">
        <v>0</v>
      </c>
      <c r="J2341">
        <v>0.52</v>
      </c>
      <c r="K2341" t="str">
        <f t="shared" si="49"/>
        <v>no</v>
      </c>
      <c r="L2341" t="s">
        <v>18</v>
      </c>
      <c r="M2341">
        <v>0.54482799999999998</v>
      </c>
      <c r="N2341">
        <v>0.54971199999999998</v>
      </c>
    </row>
    <row r="2342" spans="1:14" ht="15" x14ac:dyDescent="0.3">
      <c r="A2342" s="1"/>
      <c r="B2342" t="s">
        <v>8</v>
      </c>
      <c r="C2342" t="s">
        <v>3695</v>
      </c>
      <c r="D2342" t="s">
        <v>7655</v>
      </c>
      <c r="E2342" t="s">
        <v>7653</v>
      </c>
      <c r="F2342" t="s">
        <v>7656</v>
      </c>
      <c r="G2342">
        <v>0.18341882526874501</v>
      </c>
      <c r="H2342">
        <v>8.0000000000000002E-3</v>
      </c>
      <c r="I2342">
        <v>0</v>
      </c>
      <c r="J2342">
        <v>0.23100000000000001</v>
      </c>
      <c r="K2342" t="str">
        <f t="shared" si="49"/>
        <v>no</v>
      </c>
      <c r="L2342" t="s">
        <v>18</v>
      </c>
      <c r="M2342">
        <v>0.62162799999999996</v>
      </c>
      <c r="N2342">
        <v>0.63087899999999997</v>
      </c>
    </row>
    <row r="2343" spans="1:14" ht="15" x14ac:dyDescent="0.3">
      <c r="A2343" s="1"/>
      <c r="B2343" t="s">
        <v>8</v>
      </c>
      <c r="C2343">
        <v>16</v>
      </c>
      <c r="D2343" t="s">
        <v>6587</v>
      </c>
      <c r="E2343">
        <v>16</v>
      </c>
      <c r="F2343">
        <v>16000</v>
      </c>
      <c r="G2343">
        <v>0.604206383228302</v>
      </c>
      <c r="H2343">
        <v>0</v>
      </c>
      <c r="I2343">
        <v>0</v>
      </c>
      <c r="J2343">
        <v>0</v>
      </c>
      <c r="K2343" t="str">
        <f t="shared" si="49"/>
        <v>no</v>
      </c>
      <c r="L2343" t="s">
        <v>18</v>
      </c>
      <c r="M2343">
        <v>0.73710200000000003</v>
      </c>
      <c r="N2343">
        <v>0.74709300000000001</v>
      </c>
    </row>
    <row r="2344" spans="1:14" ht="15" x14ac:dyDescent="0.3">
      <c r="A2344" s="1"/>
      <c r="B2344" t="s">
        <v>8</v>
      </c>
      <c r="C2344" t="s">
        <v>3284</v>
      </c>
      <c r="D2344" s="8">
        <v>7.3999999999999996E-2</v>
      </c>
      <c r="E2344" t="s">
        <v>3284</v>
      </c>
      <c r="F2344" s="8">
        <v>7.3999999999999996E-2</v>
      </c>
      <c r="G2344">
        <v>0.22449235618114499</v>
      </c>
      <c r="H2344">
        <v>0</v>
      </c>
      <c r="I2344">
        <v>0</v>
      </c>
      <c r="J2344">
        <v>0</v>
      </c>
      <c r="K2344" t="str">
        <f t="shared" si="49"/>
        <v>no</v>
      </c>
      <c r="L2344" t="s">
        <v>18</v>
      </c>
      <c r="M2344">
        <v>0.89575899999999997</v>
      </c>
      <c r="N2344">
        <v>0.886548</v>
      </c>
    </row>
    <row r="2345" spans="1:14" ht="15" x14ac:dyDescent="0.3">
      <c r="A2345" s="1"/>
      <c r="B2345" t="s">
        <v>8</v>
      </c>
      <c r="C2345">
        <v>1.3879999999999999</v>
      </c>
      <c r="D2345">
        <v>12.843</v>
      </c>
      <c r="E2345">
        <v>1.3879999999999999</v>
      </c>
      <c r="F2345">
        <v>12.843</v>
      </c>
      <c r="G2345">
        <v>6.6868647933005995E-2</v>
      </c>
      <c r="H2345">
        <v>0</v>
      </c>
      <c r="I2345">
        <v>0</v>
      </c>
      <c r="J2345">
        <v>0</v>
      </c>
      <c r="K2345" t="str">
        <f t="shared" si="49"/>
        <v>no</v>
      </c>
      <c r="L2345" t="s">
        <v>18</v>
      </c>
      <c r="M2345">
        <v>0.88158099999999995</v>
      </c>
      <c r="N2345">
        <v>0.87003600000000003</v>
      </c>
    </row>
    <row r="2346" spans="1:14" ht="15" x14ac:dyDescent="0.3">
      <c r="A2346" s="1"/>
      <c r="B2346" t="s">
        <v>8</v>
      </c>
      <c r="C2346">
        <v>40</v>
      </c>
      <c r="D2346" t="s">
        <v>7176</v>
      </c>
      <c r="E2346">
        <v>40</v>
      </c>
      <c r="F2346">
        <v>40000</v>
      </c>
      <c r="G2346">
        <v>0.4878970682621</v>
      </c>
      <c r="H2346">
        <v>0</v>
      </c>
      <c r="I2346">
        <v>0</v>
      </c>
      <c r="J2346">
        <v>0</v>
      </c>
      <c r="K2346" t="str">
        <f t="shared" si="49"/>
        <v>no</v>
      </c>
      <c r="L2346" t="s">
        <v>18</v>
      </c>
      <c r="M2346">
        <v>0.758185</v>
      </c>
      <c r="N2346">
        <v>0.76624099999999995</v>
      </c>
    </row>
    <row r="2347" spans="1:14" ht="15" x14ac:dyDescent="0.3">
      <c r="A2347" s="1"/>
      <c r="B2347" t="s">
        <v>8</v>
      </c>
      <c r="C2347">
        <v>2</v>
      </c>
      <c r="D2347" t="s">
        <v>7338</v>
      </c>
      <c r="E2347">
        <v>2</v>
      </c>
      <c r="F2347">
        <v>2000</v>
      </c>
      <c r="G2347">
        <v>0.99042451381683405</v>
      </c>
      <c r="H2347">
        <v>0</v>
      </c>
      <c r="I2347">
        <v>0</v>
      </c>
      <c r="J2347">
        <v>0</v>
      </c>
      <c r="K2347" t="str">
        <f t="shared" si="49"/>
        <v>no</v>
      </c>
      <c r="L2347" t="s">
        <v>18</v>
      </c>
      <c r="M2347">
        <v>0.74248000000000003</v>
      </c>
      <c r="N2347">
        <v>0.74920100000000001</v>
      </c>
    </row>
    <row r="2348" spans="1:14" ht="15" x14ac:dyDescent="0.3">
      <c r="A2348" s="1"/>
      <c r="B2348" t="s">
        <v>8</v>
      </c>
      <c r="C2348">
        <v>1935</v>
      </c>
      <c r="D2348">
        <v>1930</v>
      </c>
      <c r="E2348">
        <v>1935</v>
      </c>
      <c r="F2348">
        <v>1930</v>
      </c>
      <c r="G2348">
        <v>0.97209000587463401</v>
      </c>
      <c r="H2348">
        <v>0</v>
      </c>
      <c r="I2348">
        <v>0</v>
      </c>
      <c r="J2348">
        <v>0</v>
      </c>
      <c r="K2348" t="str">
        <f t="shared" si="49"/>
        <v>no</v>
      </c>
      <c r="L2348" t="s">
        <v>18</v>
      </c>
      <c r="M2348">
        <v>0.90658000000000005</v>
      </c>
      <c r="N2348">
        <v>0.90658000000000005</v>
      </c>
    </row>
    <row r="2349" spans="1:14" ht="15" x14ac:dyDescent="0.3">
      <c r="A2349" s="1"/>
      <c r="B2349" t="s">
        <v>8</v>
      </c>
      <c r="C2349">
        <v>40</v>
      </c>
      <c r="D2349">
        <v>500</v>
      </c>
      <c r="E2349">
        <v>40</v>
      </c>
      <c r="F2349">
        <v>500</v>
      </c>
      <c r="G2349">
        <v>0.187599137425423</v>
      </c>
      <c r="H2349">
        <v>0</v>
      </c>
      <c r="I2349">
        <v>0</v>
      </c>
      <c r="J2349">
        <v>0</v>
      </c>
      <c r="K2349" t="str">
        <f t="shared" si="49"/>
        <v>no</v>
      </c>
      <c r="L2349" t="s">
        <v>18</v>
      </c>
      <c r="M2349">
        <v>0.79540200000000005</v>
      </c>
      <c r="N2349">
        <v>0.79540200000000005</v>
      </c>
    </row>
    <row r="2350" spans="1:14" ht="15" x14ac:dyDescent="0.3">
      <c r="A2350" s="1"/>
      <c r="B2350" t="s">
        <v>8</v>
      </c>
      <c r="C2350">
        <v>500</v>
      </c>
      <c r="D2350" t="s">
        <v>6085</v>
      </c>
      <c r="E2350">
        <v>500</v>
      </c>
      <c r="F2350">
        <v>500000</v>
      </c>
      <c r="G2350">
        <v>0.63965559005737305</v>
      </c>
      <c r="H2350">
        <v>0</v>
      </c>
      <c r="I2350">
        <v>0</v>
      </c>
      <c r="J2350">
        <v>0</v>
      </c>
      <c r="K2350" t="str">
        <f t="shared" si="49"/>
        <v>no</v>
      </c>
      <c r="L2350" t="s">
        <v>18</v>
      </c>
      <c r="M2350">
        <v>0.82680500000000001</v>
      </c>
      <c r="N2350">
        <v>0.836534</v>
      </c>
    </row>
    <row r="2351" spans="1:14" ht="15" x14ac:dyDescent="0.3">
      <c r="A2351" s="1"/>
      <c r="B2351" t="s">
        <v>8</v>
      </c>
      <c r="C2351" t="s">
        <v>1587</v>
      </c>
      <c r="D2351">
        <v>4</v>
      </c>
      <c r="E2351" t="s">
        <v>1587</v>
      </c>
      <c r="F2351">
        <v>4</v>
      </c>
      <c r="G2351">
        <v>0.75844568014144897</v>
      </c>
      <c r="H2351">
        <v>0</v>
      </c>
      <c r="I2351">
        <v>0</v>
      </c>
      <c r="J2351">
        <v>0</v>
      </c>
      <c r="K2351" t="str">
        <f t="shared" si="49"/>
        <v>no</v>
      </c>
      <c r="L2351" t="s">
        <v>18</v>
      </c>
      <c r="M2351">
        <v>0.79834499999999997</v>
      </c>
      <c r="N2351">
        <v>0.80085799999999996</v>
      </c>
    </row>
    <row r="2352" spans="1:14" ht="15" x14ac:dyDescent="0.3">
      <c r="A2352" s="1"/>
      <c r="B2352" t="s">
        <v>8</v>
      </c>
      <c r="C2352">
        <v>5.5</v>
      </c>
      <c r="D2352" t="s">
        <v>6560</v>
      </c>
      <c r="E2352">
        <v>5.5</v>
      </c>
      <c r="F2352">
        <v>2100000</v>
      </c>
      <c r="G2352">
        <v>0.39405989646911599</v>
      </c>
      <c r="H2352">
        <v>0</v>
      </c>
      <c r="I2352">
        <v>0</v>
      </c>
      <c r="J2352">
        <v>0</v>
      </c>
      <c r="K2352" t="str">
        <f t="shared" si="49"/>
        <v>no</v>
      </c>
      <c r="L2352" t="s">
        <v>18</v>
      </c>
      <c r="M2352">
        <v>0.73771900000000001</v>
      </c>
      <c r="N2352">
        <v>0.74528300000000003</v>
      </c>
    </row>
    <row r="2353" spans="1:14" ht="15" x14ac:dyDescent="0.3">
      <c r="A2353" s="1"/>
      <c r="B2353" t="s">
        <v>8</v>
      </c>
      <c r="C2353">
        <v>16</v>
      </c>
      <c r="D2353" t="s">
        <v>6587</v>
      </c>
      <c r="E2353">
        <v>16</v>
      </c>
      <c r="F2353">
        <v>16000</v>
      </c>
      <c r="G2353">
        <v>0.45049315690994302</v>
      </c>
      <c r="H2353">
        <v>0</v>
      </c>
      <c r="I2353">
        <v>0</v>
      </c>
      <c r="J2353">
        <v>0</v>
      </c>
      <c r="K2353" t="str">
        <f t="shared" si="49"/>
        <v>no</v>
      </c>
      <c r="L2353" t="s">
        <v>18</v>
      </c>
      <c r="M2353">
        <v>0.73710200000000003</v>
      </c>
      <c r="N2353">
        <v>0.74709300000000001</v>
      </c>
    </row>
    <row r="2354" spans="1:14" ht="15" x14ac:dyDescent="0.3">
      <c r="A2354" s="1"/>
      <c r="B2354" t="s">
        <v>8</v>
      </c>
      <c r="C2354">
        <v>415</v>
      </c>
      <c r="D2354">
        <v>160</v>
      </c>
      <c r="E2354">
        <v>415</v>
      </c>
      <c r="F2354">
        <v>160000</v>
      </c>
      <c r="G2354">
        <v>0.44467294216156</v>
      </c>
      <c r="H2354">
        <v>0</v>
      </c>
      <c r="I2354">
        <v>0</v>
      </c>
      <c r="J2354">
        <v>0</v>
      </c>
      <c r="K2354" t="str">
        <f t="shared" si="49"/>
        <v>no</v>
      </c>
      <c r="L2354" t="s">
        <v>18</v>
      </c>
      <c r="M2354">
        <v>0.79289399999999999</v>
      </c>
      <c r="N2354">
        <v>0.79289399999999999</v>
      </c>
    </row>
    <row r="2355" spans="1:14" ht="15" x14ac:dyDescent="0.3">
      <c r="A2355" s="1"/>
      <c r="B2355" t="s">
        <v>8</v>
      </c>
      <c r="C2355">
        <v>587</v>
      </c>
      <c r="D2355" t="s">
        <v>6608</v>
      </c>
      <c r="E2355">
        <v>587</v>
      </c>
      <c r="F2355">
        <v>227000</v>
      </c>
      <c r="G2355">
        <v>0.64783740043640103</v>
      </c>
      <c r="H2355">
        <v>0</v>
      </c>
      <c r="I2355">
        <v>0</v>
      </c>
      <c r="J2355">
        <v>0</v>
      </c>
      <c r="K2355" t="str">
        <f t="shared" si="49"/>
        <v>no</v>
      </c>
      <c r="L2355" t="s">
        <v>18</v>
      </c>
      <c r="M2355">
        <v>0.64401299999999995</v>
      </c>
      <c r="N2355">
        <v>0.64838600000000002</v>
      </c>
    </row>
    <row r="2356" spans="1:14" ht="15" x14ac:dyDescent="0.3">
      <c r="A2356" s="1"/>
      <c r="B2356" t="s">
        <v>8</v>
      </c>
      <c r="C2356" t="s">
        <v>3367</v>
      </c>
      <c r="D2356" t="s">
        <v>3361</v>
      </c>
      <c r="E2356" t="s">
        <v>7067</v>
      </c>
      <c r="F2356" t="s">
        <v>3361</v>
      </c>
      <c r="G2356">
        <v>0.37231758236885099</v>
      </c>
      <c r="H2356">
        <v>-0.01</v>
      </c>
      <c r="I2356">
        <v>0</v>
      </c>
      <c r="J2356">
        <v>0.374</v>
      </c>
      <c r="K2356" t="str">
        <f t="shared" si="49"/>
        <v>no</v>
      </c>
      <c r="L2356" t="s">
        <v>18</v>
      </c>
      <c r="M2356">
        <v>0.59160599999999997</v>
      </c>
      <c r="N2356">
        <v>0.60022500000000001</v>
      </c>
    </row>
    <row r="2357" spans="1:14" ht="15" x14ac:dyDescent="0.3">
      <c r="A2357" s="1"/>
      <c r="B2357" t="s">
        <v>8</v>
      </c>
      <c r="C2357" t="s">
        <v>4928</v>
      </c>
      <c r="D2357" t="s">
        <v>9997</v>
      </c>
      <c r="E2357" t="s">
        <v>9998</v>
      </c>
      <c r="F2357" t="s">
        <v>9999</v>
      </c>
      <c r="G2357">
        <v>0.58982902765274103</v>
      </c>
      <c r="H2357">
        <v>-1.7999999999999999E-2</v>
      </c>
      <c r="I2357">
        <v>0</v>
      </c>
      <c r="J2357">
        <v>0.36799999999999999</v>
      </c>
      <c r="K2357" t="str">
        <f t="shared" si="49"/>
        <v>no</v>
      </c>
      <c r="L2357" t="s">
        <v>18</v>
      </c>
      <c r="M2357">
        <v>0.61247700000000005</v>
      </c>
      <c r="N2357">
        <v>0.62447399999999997</v>
      </c>
    </row>
    <row r="2358" spans="1:14" ht="15" x14ac:dyDescent="0.3">
      <c r="A2358" s="1"/>
      <c r="B2358" t="s">
        <v>8</v>
      </c>
      <c r="C2358" t="s">
        <v>4268</v>
      </c>
      <c r="D2358" t="s">
        <v>8684</v>
      </c>
      <c r="E2358" t="s">
        <v>8685</v>
      </c>
      <c r="F2358" t="s">
        <v>8686</v>
      </c>
      <c r="G2358">
        <v>0.893102526664734</v>
      </c>
      <c r="H2358">
        <v>-0.03</v>
      </c>
      <c r="I2358">
        <v>0</v>
      </c>
      <c r="J2358">
        <v>0.47</v>
      </c>
      <c r="K2358" t="str">
        <f t="shared" si="49"/>
        <v>no</v>
      </c>
      <c r="L2358" t="s">
        <v>18</v>
      </c>
      <c r="M2358">
        <v>0.55524700000000005</v>
      </c>
      <c r="N2358">
        <v>0.54842900000000006</v>
      </c>
    </row>
    <row r="2359" spans="1:14" ht="15" x14ac:dyDescent="0.3">
      <c r="A2359" s="1"/>
      <c r="B2359" t="s">
        <v>8</v>
      </c>
      <c r="C2359" t="s">
        <v>4619</v>
      </c>
      <c r="D2359" t="s">
        <v>9326</v>
      </c>
      <c r="E2359" t="s">
        <v>9327</v>
      </c>
      <c r="F2359" t="s">
        <v>9326</v>
      </c>
      <c r="G2359">
        <v>0.42678669095039401</v>
      </c>
      <c r="H2359">
        <v>-4.7E-2</v>
      </c>
      <c r="I2359">
        <v>0</v>
      </c>
      <c r="J2359">
        <v>0.22600000000000001</v>
      </c>
      <c r="K2359" t="str">
        <f t="shared" si="49"/>
        <v>no</v>
      </c>
      <c r="L2359" t="s">
        <v>18</v>
      </c>
      <c r="M2359">
        <v>0.54447299999999998</v>
      </c>
      <c r="N2359">
        <v>0.54774999999999996</v>
      </c>
    </row>
    <row r="2360" spans="1:14" ht="15" x14ac:dyDescent="0.3">
      <c r="A2360" s="1"/>
      <c r="B2360" t="s">
        <v>15</v>
      </c>
      <c r="C2360">
        <v>68.510999999999996</v>
      </c>
      <c r="D2360">
        <v>68.510999999999996</v>
      </c>
      <c r="E2360">
        <v>68.510999999999996</v>
      </c>
      <c r="F2360">
        <v>68.510999999999996</v>
      </c>
      <c r="G2360">
        <v>0.66436082124710105</v>
      </c>
      <c r="H2360">
        <v>1</v>
      </c>
      <c r="I2360">
        <v>1</v>
      </c>
      <c r="J2360">
        <v>1</v>
      </c>
      <c r="K2360" t="str">
        <f t="shared" si="49"/>
        <v>yes</v>
      </c>
      <c r="L2360" t="s">
        <v>7</v>
      </c>
      <c r="M2360">
        <v>1</v>
      </c>
      <c r="N2360">
        <v>1</v>
      </c>
    </row>
    <row r="2361" spans="1:14" ht="15" x14ac:dyDescent="0.3">
      <c r="A2361" s="1"/>
      <c r="B2361" t="s">
        <v>15</v>
      </c>
      <c r="C2361">
        <v>1.3879999999999999</v>
      </c>
      <c r="D2361">
        <v>1.3879999999999999</v>
      </c>
      <c r="E2361">
        <v>1.3879999999999999</v>
      </c>
      <c r="F2361">
        <v>1.3879999999999999</v>
      </c>
      <c r="G2361">
        <v>0.44399577379226701</v>
      </c>
      <c r="H2361">
        <v>1</v>
      </c>
      <c r="I2361">
        <v>1</v>
      </c>
      <c r="J2361">
        <v>1</v>
      </c>
      <c r="K2361" t="str">
        <f t="shared" si="49"/>
        <v>yes</v>
      </c>
      <c r="L2361" t="s">
        <v>7</v>
      </c>
      <c r="M2361">
        <v>1</v>
      </c>
      <c r="N2361">
        <v>1</v>
      </c>
    </row>
    <row r="2362" spans="1:14" ht="15" x14ac:dyDescent="0.3">
      <c r="A2362" s="1"/>
      <c r="B2362" t="s">
        <v>15</v>
      </c>
      <c r="C2362" t="s">
        <v>3288</v>
      </c>
      <c r="D2362">
        <v>3.62</v>
      </c>
      <c r="E2362" t="s">
        <v>3288</v>
      </c>
      <c r="F2362">
        <v>3.62</v>
      </c>
      <c r="G2362">
        <v>0.73721832036972001</v>
      </c>
      <c r="H2362">
        <v>1</v>
      </c>
      <c r="I2362">
        <v>1</v>
      </c>
      <c r="J2362">
        <v>1</v>
      </c>
      <c r="K2362" t="str">
        <f t="shared" si="49"/>
        <v>yes</v>
      </c>
      <c r="L2362" t="s">
        <v>7</v>
      </c>
      <c r="M2362">
        <v>0.89564999999999995</v>
      </c>
      <c r="N2362">
        <v>0.902887</v>
      </c>
    </row>
    <row r="2363" spans="1:14" ht="15" x14ac:dyDescent="0.3">
      <c r="A2363" s="1"/>
      <c r="B2363" t="s">
        <v>15</v>
      </c>
      <c r="C2363" t="s">
        <v>3291</v>
      </c>
      <c r="D2363">
        <v>3.07</v>
      </c>
      <c r="E2363" t="s">
        <v>3291</v>
      </c>
      <c r="F2363">
        <v>3.07</v>
      </c>
      <c r="G2363">
        <v>0.79545778036117598</v>
      </c>
      <c r="H2363">
        <v>1</v>
      </c>
      <c r="I2363">
        <v>1</v>
      </c>
      <c r="J2363">
        <v>1</v>
      </c>
      <c r="K2363" t="str">
        <f t="shared" si="49"/>
        <v>yes</v>
      </c>
      <c r="L2363" t="s">
        <v>7</v>
      </c>
      <c r="M2363">
        <v>0.81830099999999995</v>
      </c>
      <c r="N2363">
        <v>0.82615499999999997</v>
      </c>
    </row>
    <row r="2364" spans="1:14" ht="15" x14ac:dyDescent="0.3">
      <c r="A2364" s="1"/>
      <c r="B2364" t="s">
        <v>15</v>
      </c>
      <c r="C2364">
        <v>1969</v>
      </c>
      <c r="D2364">
        <v>1969</v>
      </c>
      <c r="E2364">
        <v>1969</v>
      </c>
      <c r="F2364">
        <v>1969</v>
      </c>
      <c r="G2364">
        <v>3.3623275812720002E-3</v>
      </c>
      <c r="H2364">
        <v>1</v>
      </c>
      <c r="I2364">
        <v>1</v>
      </c>
      <c r="J2364">
        <v>1</v>
      </c>
      <c r="K2364" t="str">
        <f t="shared" si="49"/>
        <v>yes</v>
      </c>
      <c r="L2364" t="s">
        <v>7</v>
      </c>
      <c r="M2364">
        <v>1</v>
      </c>
      <c r="N2364">
        <v>1</v>
      </c>
    </row>
    <row r="2365" spans="1:14" ht="15" x14ac:dyDescent="0.3">
      <c r="A2365" s="1"/>
      <c r="B2365" t="s">
        <v>15</v>
      </c>
      <c r="C2365">
        <v>1654</v>
      </c>
      <c r="D2365">
        <v>1654</v>
      </c>
      <c r="E2365">
        <v>1654</v>
      </c>
      <c r="F2365">
        <v>1654</v>
      </c>
      <c r="G2365">
        <v>0.90448337793350198</v>
      </c>
      <c r="H2365">
        <v>1</v>
      </c>
      <c r="I2365">
        <v>1</v>
      </c>
      <c r="J2365">
        <v>1</v>
      </c>
      <c r="K2365" t="str">
        <f t="shared" si="49"/>
        <v>yes</v>
      </c>
      <c r="L2365" t="s">
        <v>7</v>
      </c>
      <c r="M2365">
        <v>1</v>
      </c>
      <c r="N2365">
        <v>1</v>
      </c>
    </row>
    <row r="2366" spans="1:14" ht="15" x14ac:dyDescent="0.3">
      <c r="A2366" s="1"/>
      <c r="B2366" t="s">
        <v>15</v>
      </c>
      <c r="C2366">
        <v>22</v>
      </c>
      <c r="D2366">
        <v>22</v>
      </c>
      <c r="E2366">
        <v>22</v>
      </c>
      <c r="F2366">
        <v>22</v>
      </c>
      <c r="G2366">
        <v>0.58110111951828003</v>
      </c>
      <c r="H2366">
        <v>1</v>
      </c>
      <c r="I2366">
        <v>1</v>
      </c>
      <c r="J2366">
        <v>1</v>
      </c>
      <c r="K2366" t="str">
        <f t="shared" si="49"/>
        <v>yes</v>
      </c>
      <c r="L2366" t="s">
        <v>7</v>
      </c>
      <c r="M2366">
        <v>1</v>
      </c>
      <c r="N2366">
        <v>1</v>
      </c>
    </row>
    <row r="2367" spans="1:14" ht="15" x14ac:dyDescent="0.3">
      <c r="A2367" s="1"/>
      <c r="B2367" t="s">
        <v>15</v>
      </c>
      <c r="C2367">
        <v>1795</v>
      </c>
      <c r="D2367">
        <v>1795</v>
      </c>
      <c r="E2367">
        <v>1795</v>
      </c>
      <c r="F2367">
        <v>1795</v>
      </c>
      <c r="G2367">
        <v>1.16449475172E-4</v>
      </c>
      <c r="H2367">
        <v>1</v>
      </c>
      <c r="I2367">
        <v>1</v>
      </c>
      <c r="J2367">
        <v>1</v>
      </c>
      <c r="K2367" t="str">
        <f t="shared" si="49"/>
        <v>yes</v>
      </c>
      <c r="L2367" t="s">
        <v>7</v>
      </c>
      <c r="M2367">
        <v>1</v>
      </c>
      <c r="N2367">
        <v>1</v>
      </c>
    </row>
    <row r="2368" spans="1:14" ht="15" x14ac:dyDescent="0.3">
      <c r="A2368" s="1"/>
      <c r="B2368" t="s">
        <v>15</v>
      </c>
      <c r="C2368">
        <v>1835</v>
      </c>
      <c r="D2368">
        <v>1835</v>
      </c>
      <c r="E2368">
        <v>1835</v>
      </c>
      <c r="F2368">
        <v>1835</v>
      </c>
      <c r="G2368">
        <v>0.776666879653931</v>
      </c>
      <c r="H2368">
        <v>1</v>
      </c>
      <c r="I2368">
        <v>1</v>
      </c>
      <c r="J2368">
        <v>1</v>
      </c>
      <c r="K2368" t="str">
        <f t="shared" si="49"/>
        <v>yes</v>
      </c>
      <c r="L2368" t="s">
        <v>7</v>
      </c>
      <c r="M2368">
        <v>1</v>
      </c>
      <c r="N2368">
        <v>1</v>
      </c>
    </row>
    <row r="2369" spans="1:14" ht="15" x14ac:dyDescent="0.3">
      <c r="A2369" s="1"/>
      <c r="B2369" t="s">
        <v>15</v>
      </c>
      <c r="C2369">
        <v>2000</v>
      </c>
      <c r="D2369">
        <v>2000</v>
      </c>
      <c r="E2369">
        <v>2000</v>
      </c>
      <c r="F2369">
        <v>2000</v>
      </c>
      <c r="G2369">
        <v>0.86887645721435602</v>
      </c>
      <c r="H2369">
        <v>1</v>
      </c>
      <c r="I2369">
        <v>1</v>
      </c>
      <c r="J2369">
        <v>1</v>
      </c>
      <c r="K2369" t="str">
        <f t="shared" si="49"/>
        <v>yes</v>
      </c>
      <c r="L2369" t="s">
        <v>7</v>
      </c>
      <c r="M2369">
        <v>1</v>
      </c>
      <c r="N2369">
        <v>1</v>
      </c>
    </row>
    <row r="2370" spans="1:14" ht="15" x14ac:dyDescent="0.3">
      <c r="A2370" s="1"/>
      <c r="B2370" t="s">
        <v>15</v>
      </c>
      <c r="C2370">
        <v>1971</v>
      </c>
      <c r="D2370">
        <v>1971</v>
      </c>
      <c r="E2370">
        <v>1971</v>
      </c>
      <c r="F2370">
        <v>1971</v>
      </c>
      <c r="G2370">
        <v>0.90368580818176303</v>
      </c>
      <c r="H2370">
        <v>1</v>
      </c>
      <c r="I2370">
        <v>1</v>
      </c>
      <c r="J2370">
        <v>1</v>
      </c>
      <c r="K2370" t="str">
        <f t="shared" si="49"/>
        <v>yes</v>
      </c>
      <c r="L2370" t="s">
        <v>7</v>
      </c>
      <c r="M2370">
        <v>1</v>
      </c>
      <c r="N2370">
        <v>1</v>
      </c>
    </row>
    <row r="2371" spans="1:14" ht="15" x14ac:dyDescent="0.3">
      <c r="A2371" s="1"/>
      <c r="B2371" t="s">
        <v>15</v>
      </c>
      <c r="C2371">
        <v>1991</v>
      </c>
      <c r="D2371">
        <v>1991</v>
      </c>
      <c r="E2371">
        <v>1991</v>
      </c>
      <c r="F2371">
        <v>1991</v>
      </c>
      <c r="G2371">
        <v>0.82990807294845603</v>
      </c>
      <c r="H2371">
        <v>1</v>
      </c>
      <c r="I2371">
        <v>1</v>
      </c>
      <c r="J2371">
        <v>1</v>
      </c>
      <c r="K2371" t="str">
        <f t="shared" ref="K2371:K2434" si="50">IF(H2371&gt;0.64,"yes",IF(H2371&gt;=0.45,"partially","no"))</f>
        <v>yes</v>
      </c>
      <c r="L2371" t="s">
        <v>7</v>
      </c>
      <c r="M2371">
        <v>1</v>
      </c>
      <c r="N2371">
        <v>1</v>
      </c>
    </row>
    <row r="2372" spans="1:14" ht="15" x14ac:dyDescent="0.3">
      <c r="A2372" s="1"/>
      <c r="B2372" t="s">
        <v>15</v>
      </c>
      <c r="C2372">
        <v>1913</v>
      </c>
      <c r="D2372">
        <v>1913</v>
      </c>
      <c r="E2372">
        <v>1913</v>
      </c>
      <c r="F2372">
        <v>1913</v>
      </c>
      <c r="G2372">
        <v>0.98710113763809204</v>
      </c>
      <c r="H2372">
        <v>1</v>
      </c>
      <c r="I2372">
        <v>1</v>
      </c>
      <c r="J2372">
        <v>1</v>
      </c>
      <c r="K2372" t="str">
        <f t="shared" si="50"/>
        <v>yes</v>
      </c>
      <c r="L2372" t="s">
        <v>7</v>
      </c>
      <c r="M2372">
        <v>1</v>
      </c>
      <c r="N2372">
        <v>1</v>
      </c>
    </row>
    <row r="2373" spans="1:14" ht="15" x14ac:dyDescent="0.3">
      <c r="A2373" s="1"/>
      <c r="B2373" t="s">
        <v>15</v>
      </c>
      <c r="C2373">
        <v>35</v>
      </c>
      <c r="D2373">
        <v>35</v>
      </c>
      <c r="E2373">
        <v>35</v>
      </c>
      <c r="F2373">
        <v>35</v>
      </c>
      <c r="G2373">
        <v>0.72453570365905795</v>
      </c>
      <c r="H2373">
        <v>1</v>
      </c>
      <c r="I2373">
        <v>1</v>
      </c>
      <c r="J2373">
        <v>1</v>
      </c>
      <c r="K2373" t="str">
        <f t="shared" si="50"/>
        <v>yes</v>
      </c>
      <c r="L2373" t="s">
        <v>7</v>
      </c>
      <c r="M2373">
        <v>1</v>
      </c>
      <c r="N2373">
        <v>1</v>
      </c>
    </row>
    <row r="2374" spans="1:14" ht="15" x14ac:dyDescent="0.3">
      <c r="A2374" s="1"/>
      <c r="B2374" t="s">
        <v>15</v>
      </c>
      <c r="C2374">
        <v>2010</v>
      </c>
      <c r="D2374">
        <v>2010</v>
      </c>
      <c r="E2374">
        <v>2010</v>
      </c>
      <c r="F2374">
        <v>2010</v>
      </c>
      <c r="G2374">
        <v>0.98909646272659302</v>
      </c>
      <c r="H2374">
        <v>1</v>
      </c>
      <c r="I2374">
        <v>1</v>
      </c>
      <c r="J2374">
        <v>1</v>
      </c>
      <c r="K2374" t="str">
        <f t="shared" si="50"/>
        <v>yes</v>
      </c>
      <c r="L2374" t="s">
        <v>7</v>
      </c>
      <c r="M2374">
        <v>1</v>
      </c>
      <c r="N2374">
        <v>1</v>
      </c>
    </row>
    <row r="2375" spans="1:14" ht="15" x14ac:dyDescent="0.3">
      <c r="A2375" s="1"/>
      <c r="B2375" t="s">
        <v>15</v>
      </c>
      <c r="C2375">
        <v>1857</v>
      </c>
      <c r="D2375">
        <v>1857</v>
      </c>
      <c r="E2375">
        <v>1857</v>
      </c>
      <c r="F2375">
        <v>1857</v>
      </c>
      <c r="G2375">
        <v>0.98068958520889304</v>
      </c>
      <c r="H2375">
        <v>1</v>
      </c>
      <c r="I2375">
        <v>1</v>
      </c>
      <c r="J2375">
        <v>1</v>
      </c>
      <c r="K2375" t="str">
        <f t="shared" si="50"/>
        <v>yes</v>
      </c>
      <c r="L2375" t="s">
        <v>7</v>
      </c>
      <c r="M2375">
        <v>1</v>
      </c>
      <c r="N2375">
        <v>1</v>
      </c>
    </row>
    <row r="2376" spans="1:14" ht="15" x14ac:dyDescent="0.3">
      <c r="A2376" s="1"/>
      <c r="B2376" t="s">
        <v>15</v>
      </c>
      <c r="C2376">
        <v>233</v>
      </c>
      <c r="D2376">
        <v>233</v>
      </c>
      <c r="E2376">
        <v>233</v>
      </c>
      <c r="F2376">
        <v>233</v>
      </c>
      <c r="G2376" s="4">
        <v>6.3415988016402E-9</v>
      </c>
      <c r="H2376">
        <v>1</v>
      </c>
      <c r="I2376">
        <v>1</v>
      </c>
      <c r="J2376">
        <v>1</v>
      </c>
      <c r="K2376" t="str">
        <f t="shared" si="50"/>
        <v>yes</v>
      </c>
      <c r="L2376" t="s">
        <v>7</v>
      </c>
      <c r="M2376">
        <v>1</v>
      </c>
      <c r="N2376">
        <v>1</v>
      </c>
    </row>
    <row r="2377" spans="1:14" ht="15" x14ac:dyDescent="0.3">
      <c r="A2377" s="1"/>
      <c r="B2377" t="s">
        <v>15</v>
      </c>
      <c r="C2377">
        <v>2015</v>
      </c>
      <c r="D2377">
        <v>2015</v>
      </c>
      <c r="E2377">
        <v>2015</v>
      </c>
      <c r="F2377">
        <v>2015</v>
      </c>
      <c r="G2377">
        <v>5.6484159082174003E-2</v>
      </c>
      <c r="H2377">
        <v>1</v>
      </c>
      <c r="I2377">
        <v>1</v>
      </c>
      <c r="J2377">
        <v>1</v>
      </c>
      <c r="K2377" t="str">
        <f t="shared" si="50"/>
        <v>yes</v>
      </c>
      <c r="L2377" t="s">
        <v>7</v>
      </c>
      <c r="M2377">
        <v>1</v>
      </c>
      <c r="N2377">
        <v>1</v>
      </c>
    </row>
    <row r="2378" spans="1:14" ht="15" x14ac:dyDescent="0.3">
      <c r="A2378" s="1"/>
      <c r="B2378" t="s">
        <v>15</v>
      </c>
      <c r="C2378" s="3">
        <v>0.9</v>
      </c>
      <c r="D2378" s="3">
        <v>0.9</v>
      </c>
      <c r="E2378" s="3">
        <v>0.9</v>
      </c>
      <c r="F2378" s="3">
        <v>0.9</v>
      </c>
      <c r="G2378">
        <v>0.340968757867813</v>
      </c>
      <c r="H2378">
        <v>1</v>
      </c>
      <c r="I2378">
        <v>1</v>
      </c>
      <c r="J2378">
        <v>1</v>
      </c>
      <c r="K2378" t="str">
        <f t="shared" si="50"/>
        <v>yes</v>
      </c>
      <c r="L2378" t="s">
        <v>7</v>
      </c>
      <c r="M2378">
        <v>1</v>
      </c>
      <c r="N2378">
        <v>1</v>
      </c>
    </row>
    <row r="2379" spans="1:14" ht="15" x14ac:dyDescent="0.3">
      <c r="A2379" s="1"/>
      <c r="B2379" t="s">
        <v>15</v>
      </c>
      <c r="C2379">
        <v>1185</v>
      </c>
      <c r="D2379">
        <v>1185</v>
      </c>
      <c r="E2379">
        <v>1185</v>
      </c>
      <c r="F2379">
        <v>1185</v>
      </c>
      <c r="G2379">
        <v>0.29432889819145203</v>
      </c>
      <c r="H2379">
        <v>1</v>
      </c>
      <c r="I2379">
        <v>1</v>
      </c>
      <c r="J2379">
        <v>1</v>
      </c>
      <c r="K2379" t="str">
        <f t="shared" si="50"/>
        <v>yes</v>
      </c>
      <c r="L2379" t="s">
        <v>7</v>
      </c>
      <c r="M2379">
        <v>1</v>
      </c>
      <c r="N2379">
        <v>1</v>
      </c>
    </row>
    <row r="2380" spans="1:14" ht="15" x14ac:dyDescent="0.3">
      <c r="A2380" s="1"/>
      <c r="B2380" t="s">
        <v>15</v>
      </c>
      <c r="C2380">
        <v>1186</v>
      </c>
      <c r="D2380">
        <v>1186</v>
      </c>
      <c r="E2380">
        <v>1186</v>
      </c>
      <c r="F2380">
        <v>1186</v>
      </c>
      <c r="G2380">
        <v>8.3026029169560006E-2</v>
      </c>
      <c r="H2380">
        <v>1</v>
      </c>
      <c r="I2380">
        <v>1</v>
      </c>
      <c r="J2380">
        <v>1</v>
      </c>
      <c r="K2380" t="str">
        <f t="shared" si="50"/>
        <v>yes</v>
      </c>
      <c r="L2380" t="s">
        <v>7</v>
      </c>
      <c r="M2380">
        <v>1</v>
      </c>
      <c r="N2380">
        <v>1</v>
      </c>
    </row>
    <row r="2381" spans="1:14" ht="15" x14ac:dyDescent="0.3">
      <c r="A2381" s="1"/>
      <c r="B2381" t="s">
        <v>15</v>
      </c>
      <c r="C2381">
        <v>1954</v>
      </c>
      <c r="D2381">
        <v>1954</v>
      </c>
      <c r="E2381">
        <v>1954</v>
      </c>
      <c r="F2381">
        <v>1954</v>
      </c>
      <c r="G2381">
        <v>0.72630089521408103</v>
      </c>
      <c r="H2381">
        <v>1</v>
      </c>
      <c r="I2381">
        <v>1</v>
      </c>
      <c r="J2381">
        <v>1</v>
      </c>
      <c r="K2381" t="str">
        <f t="shared" si="50"/>
        <v>yes</v>
      </c>
      <c r="L2381" t="s">
        <v>7</v>
      </c>
      <c r="M2381">
        <v>1</v>
      </c>
      <c r="N2381">
        <v>1</v>
      </c>
    </row>
    <row r="2382" spans="1:14" ht="15" x14ac:dyDescent="0.3">
      <c r="A2382" s="1"/>
      <c r="B2382" t="s">
        <v>15</v>
      </c>
      <c r="C2382">
        <v>1279</v>
      </c>
      <c r="D2382">
        <v>1279</v>
      </c>
      <c r="E2382">
        <v>1279</v>
      </c>
      <c r="F2382">
        <v>1279</v>
      </c>
      <c r="G2382">
        <v>0.69547802209854104</v>
      </c>
      <c r="H2382">
        <v>1</v>
      </c>
      <c r="I2382">
        <v>1</v>
      </c>
      <c r="J2382">
        <v>1</v>
      </c>
      <c r="K2382" t="str">
        <f t="shared" si="50"/>
        <v>yes</v>
      </c>
      <c r="L2382" t="s">
        <v>7</v>
      </c>
      <c r="M2382">
        <v>1</v>
      </c>
      <c r="N2382">
        <v>1</v>
      </c>
    </row>
    <row r="2383" spans="1:14" ht="15" x14ac:dyDescent="0.3">
      <c r="A2383" s="1"/>
      <c r="B2383" t="s">
        <v>15</v>
      </c>
      <c r="C2383">
        <v>1237</v>
      </c>
      <c r="D2383">
        <v>1237</v>
      </c>
      <c r="E2383">
        <v>1237</v>
      </c>
      <c r="F2383">
        <v>1237</v>
      </c>
      <c r="G2383">
        <v>0.94440287351608299</v>
      </c>
      <c r="H2383">
        <v>1</v>
      </c>
      <c r="I2383">
        <v>1</v>
      </c>
      <c r="J2383">
        <v>1</v>
      </c>
      <c r="K2383" t="str">
        <f t="shared" si="50"/>
        <v>yes</v>
      </c>
      <c r="L2383" t="s">
        <v>7</v>
      </c>
      <c r="M2383">
        <v>1</v>
      </c>
      <c r="N2383">
        <v>1</v>
      </c>
    </row>
    <row r="2384" spans="1:14" ht="15" x14ac:dyDescent="0.3">
      <c r="A2384" s="1"/>
      <c r="B2384" t="s">
        <v>15</v>
      </c>
      <c r="C2384">
        <v>2014</v>
      </c>
      <c r="D2384">
        <v>2014</v>
      </c>
      <c r="E2384">
        <v>2014</v>
      </c>
      <c r="F2384">
        <v>2014</v>
      </c>
      <c r="G2384">
        <v>0.98447626829147294</v>
      </c>
      <c r="H2384">
        <v>1</v>
      </c>
      <c r="I2384">
        <v>1</v>
      </c>
      <c r="J2384">
        <v>1</v>
      </c>
      <c r="K2384" t="str">
        <f t="shared" si="50"/>
        <v>yes</v>
      </c>
      <c r="L2384" t="s">
        <v>7</v>
      </c>
      <c r="M2384">
        <v>1</v>
      </c>
      <c r="N2384">
        <v>1</v>
      </c>
    </row>
    <row r="2385" spans="1:14" ht="15" x14ac:dyDescent="0.3">
      <c r="A2385" s="1"/>
      <c r="B2385" t="s">
        <v>15</v>
      </c>
      <c r="C2385">
        <v>30</v>
      </c>
      <c r="D2385">
        <v>30</v>
      </c>
      <c r="E2385">
        <v>30</v>
      </c>
      <c r="F2385">
        <v>30</v>
      </c>
      <c r="G2385">
        <v>7.9474501311778994E-2</v>
      </c>
      <c r="H2385">
        <v>1</v>
      </c>
      <c r="I2385">
        <v>1</v>
      </c>
      <c r="J2385">
        <v>1</v>
      </c>
      <c r="K2385" t="str">
        <f t="shared" si="50"/>
        <v>yes</v>
      </c>
      <c r="L2385" t="s">
        <v>7</v>
      </c>
      <c r="M2385">
        <v>1</v>
      </c>
      <c r="N2385">
        <v>1</v>
      </c>
    </row>
    <row r="2386" spans="1:14" ht="15" x14ac:dyDescent="0.3">
      <c r="A2386" s="1"/>
      <c r="B2386" t="s">
        <v>15</v>
      </c>
      <c r="C2386">
        <v>1996</v>
      </c>
      <c r="D2386">
        <v>1996</v>
      </c>
      <c r="E2386">
        <v>1996</v>
      </c>
      <c r="F2386">
        <v>1996</v>
      </c>
      <c r="G2386">
        <v>0.99926078319549605</v>
      </c>
      <c r="H2386">
        <v>1</v>
      </c>
      <c r="I2386">
        <v>1</v>
      </c>
      <c r="J2386">
        <v>1</v>
      </c>
      <c r="K2386" t="str">
        <f t="shared" si="50"/>
        <v>yes</v>
      </c>
      <c r="L2386" t="s">
        <v>7</v>
      </c>
      <c r="M2386">
        <v>1</v>
      </c>
      <c r="N2386">
        <v>1</v>
      </c>
    </row>
    <row r="2387" spans="1:14" ht="15" x14ac:dyDescent="0.3">
      <c r="A2387" s="1"/>
      <c r="B2387" t="s">
        <v>15</v>
      </c>
      <c r="C2387" t="s">
        <v>4154</v>
      </c>
      <c r="D2387" s="8">
        <v>5.2999999999999999E-2</v>
      </c>
      <c r="E2387" t="s">
        <v>4154</v>
      </c>
      <c r="F2387" s="8">
        <v>5.2999999999999999E-2</v>
      </c>
      <c r="G2387">
        <v>0.73777616024017301</v>
      </c>
      <c r="H2387">
        <v>1</v>
      </c>
      <c r="I2387">
        <v>1</v>
      </c>
      <c r="J2387">
        <v>1</v>
      </c>
      <c r="K2387" t="str">
        <f t="shared" si="50"/>
        <v>yes</v>
      </c>
      <c r="L2387" t="s">
        <v>7</v>
      </c>
      <c r="M2387">
        <v>0.93065100000000001</v>
      </c>
      <c r="N2387">
        <v>0.92678700000000003</v>
      </c>
    </row>
    <row r="2388" spans="1:14" ht="15" x14ac:dyDescent="0.3">
      <c r="A2388" s="1"/>
      <c r="B2388" t="s">
        <v>15</v>
      </c>
      <c r="C2388">
        <v>2007</v>
      </c>
      <c r="D2388">
        <v>2007</v>
      </c>
      <c r="E2388">
        <v>2007</v>
      </c>
      <c r="F2388">
        <v>2007</v>
      </c>
      <c r="G2388">
        <v>0.28237327933311501</v>
      </c>
      <c r="H2388">
        <v>1</v>
      </c>
      <c r="I2388">
        <v>1</v>
      </c>
      <c r="J2388">
        <v>1</v>
      </c>
      <c r="K2388" t="str">
        <f t="shared" si="50"/>
        <v>yes</v>
      </c>
      <c r="L2388" t="s">
        <v>7</v>
      </c>
      <c r="M2388">
        <v>1</v>
      </c>
      <c r="N2388">
        <v>1</v>
      </c>
    </row>
    <row r="2389" spans="1:14" ht="15" x14ac:dyDescent="0.3">
      <c r="A2389" s="1"/>
      <c r="B2389" t="s">
        <v>15</v>
      </c>
      <c r="C2389">
        <v>2016</v>
      </c>
      <c r="D2389">
        <v>2016</v>
      </c>
      <c r="E2389">
        <v>2016</v>
      </c>
      <c r="F2389">
        <v>2016</v>
      </c>
      <c r="G2389">
        <v>0.81984663009643599</v>
      </c>
      <c r="H2389">
        <v>1</v>
      </c>
      <c r="I2389">
        <v>1</v>
      </c>
      <c r="J2389">
        <v>1</v>
      </c>
      <c r="K2389" t="str">
        <f t="shared" si="50"/>
        <v>yes</v>
      </c>
      <c r="L2389" t="s">
        <v>7</v>
      </c>
      <c r="M2389">
        <v>1</v>
      </c>
      <c r="N2389">
        <v>1</v>
      </c>
    </row>
    <row r="2390" spans="1:14" ht="15" x14ac:dyDescent="0.3">
      <c r="A2390" s="1"/>
      <c r="B2390" t="s">
        <v>15</v>
      </c>
      <c r="C2390" t="s">
        <v>4177</v>
      </c>
      <c r="D2390" t="s">
        <v>8547</v>
      </c>
      <c r="E2390" t="s">
        <v>4177</v>
      </c>
      <c r="F2390" t="s">
        <v>4177</v>
      </c>
      <c r="G2390">
        <v>0.97578239440918002</v>
      </c>
      <c r="H2390">
        <v>1</v>
      </c>
      <c r="I2390">
        <v>1</v>
      </c>
      <c r="J2390">
        <v>1</v>
      </c>
      <c r="K2390" t="str">
        <f t="shared" si="50"/>
        <v>yes</v>
      </c>
      <c r="L2390" t="s">
        <v>7</v>
      </c>
      <c r="M2390">
        <v>1</v>
      </c>
      <c r="N2390">
        <v>1</v>
      </c>
    </row>
    <row r="2391" spans="1:14" ht="15" x14ac:dyDescent="0.3">
      <c r="A2391" s="1"/>
      <c r="B2391" t="s">
        <v>15</v>
      </c>
      <c r="C2391">
        <v>1968</v>
      </c>
      <c r="D2391">
        <v>1968</v>
      </c>
      <c r="E2391">
        <v>1968</v>
      </c>
      <c r="F2391">
        <v>1968</v>
      </c>
      <c r="G2391">
        <v>1.3087527826429E-2</v>
      </c>
      <c r="H2391">
        <v>1</v>
      </c>
      <c r="I2391">
        <v>1</v>
      </c>
      <c r="J2391">
        <v>1</v>
      </c>
      <c r="K2391" t="str">
        <f t="shared" si="50"/>
        <v>yes</v>
      </c>
      <c r="L2391" t="s">
        <v>7</v>
      </c>
      <c r="M2391">
        <v>1</v>
      </c>
      <c r="N2391">
        <v>1</v>
      </c>
    </row>
    <row r="2392" spans="1:14" ht="15" x14ac:dyDescent="0.3">
      <c r="A2392" s="1"/>
      <c r="B2392" t="s">
        <v>15</v>
      </c>
      <c r="C2392" t="s">
        <v>4220</v>
      </c>
      <c r="D2392" s="8">
        <v>0.55100000000000005</v>
      </c>
      <c r="E2392" t="s">
        <v>4220</v>
      </c>
      <c r="F2392" s="8">
        <v>0.55100000000000005</v>
      </c>
      <c r="G2392">
        <v>3.3064417541027E-2</v>
      </c>
      <c r="H2392">
        <v>1</v>
      </c>
      <c r="I2392">
        <v>1</v>
      </c>
      <c r="J2392">
        <v>1</v>
      </c>
      <c r="K2392" t="str">
        <f t="shared" si="50"/>
        <v>yes</v>
      </c>
      <c r="L2392" t="s">
        <v>7</v>
      </c>
      <c r="M2392">
        <v>0.93916900000000003</v>
      </c>
      <c r="N2392">
        <v>0.94064899999999996</v>
      </c>
    </row>
    <row r="2393" spans="1:14" ht="15" x14ac:dyDescent="0.3">
      <c r="A2393" s="1"/>
      <c r="B2393" t="s">
        <v>15</v>
      </c>
      <c r="C2393">
        <v>2008</v>
      </c>
      <c r="D2393">
        <v>2008</v>
      </c>
      <c r="E2393">
        <v>2008</v>
      </c>
      <c r="F2393">
        <v>2008</v>
      </c>
      <c r="G2393" s="4">
        <v>8.9532441052142497E-6</v>
      </c>
      <c r="H2393">
        <v>1</v>
      </c>
      <c r="I2393">
        <v>1</v>
      </c>
      <c r="J2393">
        <v>1</v>
      </c>
      <c r="K2393" t="str">
        <f t="shared" si="50"/>
        <v>yes</v>
      </c>
      <c r="L2393" t="s">
        <v>7</v>
      </c>
      <c r="M2393">
        <v>1</v>
      </c>
      <c r="N2393">
        <v>1</v>
      </c>
    </row>
    <row r="2394" spans="1:14" ht="15" x14ac:dyDescent="0.3">
      <c r="A2394" s="1"/>
      <c r="B2394" t="s">
        <v>15</v>
      </c>
      <c r="C2394">
        <v>1993</v>
      </c>
      <c r="D2394">
        <v>1993</v>
      </c>
      <c r="E2394">
        <v>1993</v>
      </c>
      <c r="F2394">
        <v>1993</v>
      </c>
      <c r="G2394">
        <v>0.238306105136871</v>
      </c>
      <c r="H2394">
        <v>1</v>
      </c>
      <c r="I2394">
        <v>1</v>
      </c>
      <c r="J2394">
        <v>1</v>
      </c>
      <c r="K2394" t="str">
        <f t="shared" si="50"/>
        <v>yes</v>
      </c>
      <c r="L2394" t="s">
        <v>7</v>
      </c>
      <c r="M2394">
        <v>1</v>
      </c>
      <c r="N2394">
        <v>1</v>
      </c>
    </row>
    <row r="2395" spans="1:14" ht="15" x14ac:dyDescent="0.3">
      <c r="A2395" s="1"/>
      <c r="B2395" t="s">
        <v>15</v>
      </c>
      <c r="C2395">
        <v>2005</v>
      </c>
      <c r="D2395">
        <v>2005</v>
      </c>
      <c r="E2395">
        <v>2005</v>
      </c>
      <c r="F2395">
        <v>2005</v>
      </c>
      <c r="G2395">
        <v>1.0294036939740001E-2</v>
      </c>
      <c r="H2395">
        <v>1</v>
      </c>
      <c r="I2395">
        <v>1</v>
      </c>
      <c r="J2395">
        <v>1</v>
      </c>
      <c r="K2395" t="str">
        <f t="shared" si="50"/>
        <v>yes</v>
      </c>
      <c r="L2395" t="s">
        <v>7</v>
      </c>
      <c r="M2395">
        <v>1</v>
      </c>
      <c r="N2395">
        <v>1</v>
      </c>
    </row>
    <row r="2396" spans="1:14" ht="15" x14ac:dyDescent="0.3">
      <c r="A2396" s="1"/>
      <c r="B2396" t="s">
        <v>15</v>
      </c>
      <c r="C2396">
        <v>2003</v>
      </c>
      <c r="D2396">
        <v>2003</v>
      </c>
      <c r="E2396">
        <v>2003</v>
      </c>
      <c r="F2396">
        <v>2003</v>
      </c>
      <c r="G2396">
        <v>0.49656838178634599</v>
      </c>
      <c r="H2396">
        <v>1</v>
      </c>
      <c r="I2396">
        <v>1</v>
      </c>
      <c r="J2396">
        <v>1</v>
      </c>
      <c r="K2396" t="str">
        <f t="shared" si="50"/>
        <v>yes</v>
      </c>
      <c r="L2396" t="s">
        <v>7</v>
      </c>
      <c r="M2396">
        <v>1</v>
      </c>
      <c r="N2396">
        <v>1</v>
      </c>
    </row>
    <row r="2397" spans="1:14" ht="15" x14ac:dyDescent="0.3">
      <c r="A2397" s="1"/>
      <c r="B2397" t="s">
        <v>15</v>
      </c>
      <c r="C2397">
        <v>1263</v>
      </c>
      <c r="D2397">
        <v>1263</v>
      </c>
      <c r="E2397">
        <v>1263</v>
      </c>
      <c r="F2397">
        <v>1263</v>
      </c>
      <c r="G2397">
        <v>0.98018467426300104</v>
      </c>
      <c r="H2397">
        <v>1</v>
      </c>
      <c r="I2397">
        <v>1</v>
      </c>
      <c r="J2397">
        <v>1</v>
      </c>
      <c r="K2397" t="str">
        <f t="shared" si="50"/>
        <v>yes</v>
      </c>
      <c r="L2397" t="s">
        <v>7</v>
      </c>
      <c r="M2397">
        <v>1</v>
      </c>
      <c r="N2397">
        <v>1</v>
      </c>
    </row>
    <row r="2398" spans="1:14" ht="15" x14ac:dyDescent="0.3">
      <c r="A2398" s="1"/>
      <c r="B2398" t="s">
        <v>15</v>
      </c>
      <c r="C2398" s="2">
        <v>44822</v>
      </c>
      <c r="D2398" s="2">
        <v>44822</v>
      </c>
      <c r="E2398" s="2">
        <v>44822</v>
      </c>
      <c r="F2398" s="2">
        <v>44822</v>
      </c>
      <c r="G2398">
        <v>0.97062945365905795</v>
      </c>
      <c r="H2398">
        <v>1</v>
      </c>
      <c r="I2398">
        <v>1</v>
      </c>
      <c r="J2398">
        <v>1</v>
      </c>
      <c r="K2398" t="str">
        <f t="shared" si="50"/>
        <v>yes</v>
      </c>
      <c r="L2398" t="s">
        <v>7</v>
      </c>
      <c r="M2398">
        <v>1</v>
      </c>
      <c r="N2398">
        <v>1</v>
      </c>
    </row>
    <row r="2399" spans="1:14" ht="15" x14ac:dyDescent="0.3">
      <c r="A2399" s="1"/>
      <c r="B2399" t="s">
        <v>15</v>
      </c>
      <c r="C2399">
        <v>1999</v>
      </c>
      <c r="D2399">
        <v>1999</v>
      </c>
      <c r="E2399">
        <v>1999</v>
      </c>
      <c r="F2399">
        <v>1999</v>
      </c>
      <c r="G2399">
        <v>0.24309571087360399</v>
      </c>
      <c r="H2399">
        <v>1</v>
      </c>
      <c r="I2399">
        <v>1</v>
      </c>
      <c r="J2399">
        <v>1</v>
      </c>
      <c r="K2399" t="str">
        <f t="shared" si="50"/>
        <v>yes</v>
      </c>
      <c r="L2399" t="s">
        <v>7</v>
      </c>
      <c r="M2399">
        <v>1</v>
      </c>
      <c r="N2399">
        <v>1</v>
      </c>
    </row>
    <row r="2400" spans="1:14" ht="15" x14ac:dyDescent="0.3">
      <c r="A2400" s="1"/>
      <c r="B2400" t="s">
        <v>15</v>
      </c>
      <c r="C2400">
        <v>1962</v>
      </c>
      <c r="D2400">
        <v>1962</v>
      </c>
      <c r="E2400">
        <v>1962</v>
      </c>
      <c r="F2400">
        <v>1962</v>
      </c>
      <c r="G2400">
        <v>0.98164302110671997</v>
      </c>
      <c r="H2400">
        <v>1</v>
      </c>
      <c r="I2400">
        <v>1</v>
      </c>
      <c r="J2400">
        <v>1</v>
      </c>
      <c r="K2400" t="str">
        <f t="shared" si="50"/>
        <v>yes</v>
      </c>
      <c r="L2400" t="s">
        <v>7</v>
      </c>
      <c r="M2400">
        <v>1.0000009999999999</v>
      </c>
      <c r="N2400">
        <v>1.0000009999999999</v>
      </c>
    </row>
    <row r="2401" spans="1:14" ht="15" x14ac:dyDescent="0.3">
      <c r="A2401" s="1"/>
      <c r="B2401" t="s">
        <v>15</v>
      </c>
      <c r="C2401">
        <v>1986</v>
      </c>
      <c r="D2401">
        <v>1986</v>
      </c>
      <c r="E2401">
        <v>1986</v>
      </c>
      <c r="F2401">
        <v>1986</v>
      </c>
      <c r="G2401" s="4">
        <v>6.6725435317494002E-5</v>
      </c>
      <c r="H2401">
        <v>1</v>
      </c>
      <c r="I2401">
        <v>1</v>
      </c>
      <c r="J2401">
        <v>1</v>
      </c>
      <c r="K2401" t="str">
        <f t="shared" si="50"/>
        <v>yes</v>
      </c>
      <c r="L2401" t="s">
        <v>7</v>
      </c>
      <c r="M2401">
        <v>1</v>
      </c>
      <c r="N2401">
        <v>1</v>
      </c>
    </row>
    <row r="2402" spans="1:14" ht="15" x14ac:dyDescent="0.3">
      <c r="A2402" s="1"/>
      <c r="B2402" t="s">
        <v>15</v>
      </c>
      <c r="C2402" t="s">
        <v>4729</v>
      </c>
      <c r="D2402" t="s">
        <v>9590</v>
      </c>
      <c r="E2402" t="s">
        <v>4729</v>
      </c>
      <c r="F2402">
        <v>22338.617999999999</v>
      </c>
      <c r="G2402">
        <v>0.56449609994888295</v>
      </c>
      <c r="H2402">
        <v>1</v>
      </c>
      <c r="I2402">
        <v>1</v>
      </c>
      <c r="J2402">
        <v>1</v>
      </c>
      <c r="K2402" t="str">
        <f t="shared" si="50"/>
        <v>yes</v>
      </c>
      <c r="L2402" t="s">
        <v>7</v>
      </c>
      <c r="M2402">
        <v>0.946913</v>
      </c>
      <c r="N2402">
        <v>0.95067900000000005</v>
      </c>
    </row>
    <row r="2403" spans="1:14" ht="15" x14ac:dyDescent="0.3">
      <c r="A2403" s="1"/>
      <c r="B2403" t="s">
        <v>15</v>
      </c>
      <c r="C2403">
        <v>1936</v>
      </c>
      <c r="D2403">
        <v>1936</v>
      </c>
      <c r="E2403">
        <v>1936</v>
      </c>
      <c r="F2403">
        <v>1936</v>
      </c>
      <c r="G2403">
        <v>0.95922577381134</v>
      </c>
      <c r="H2403">
        <v>1</v>
      </c>
      <c r="I2403">
        <v>1</v>
      </c>
      <c r="J2403">
        <v>1</v>
      </c>
      <c r="K2403" t="str">
        <f t="shared" si="50"/>
        <v>yes</v>
      </c>
      <c r="L2403" t="s">
        <v>7</v>
      </c>
      <c r="M2403">
        <v>1</v>
      </c>
      <c r="N2403">
        <v>1</v>
      </c>
    </row>
    <row r="2404" spans="1:14" ht="15" x14ac:dyDescent="0.3">
      <c r="A2404" s="1"/>
      <c r="B2404" t="s">
        <v>15</v>
      </c>
      <c r="C2404" t="s">
        <v>4846</v>
      </c>
      <c r="D2404" s="8">
        <v>0.51600000000000001</v>
      </c>
      <c r="E2404" t="s">
        <v>4846</v>
      </c>
      <c r="F2404" s="8">
        <v>0.51600000000000001</v>
      </c>
      <c r="G2404">
        <v>0.28003239631652799</v>
      </c>
      <c r="H2404">
        <v>1</v>
      </c>
      <c r="I2404">
        <v>1</v>
      </c>
      <c r="J2404">
        <v>1</v>
      </c>
      <c r="K2404" t="str">
        <f t="shared" si="50"/>
        <v>yes</v>
      </c>
      <c r="L2404" t="s">
        <v>7</v>
      </c>
      <c r="M2404">
        <v>0.92271599999999998</v>
      </c>
      <c r="N2404">
        <v>0.91719600000000001</v>
      </c>
    </row>
    <row r="2405" spans="1:14" ht="15" x14ac:dyDescent="0.3">
      <c r="A2405" s="1"/>
      <c r="B2405" t="s">
        <v>15</v>
      </c>
      <c r="C2405" t="s">
        <v>4852</v>
      </c>
      <c r="D2405" s="8">
        <v>0.32900000000000001</v>
      </c>
      <c r="E2405" t="s">
        <v>4852</v>
      </c>
      <c r="F2405" s="8">
        <v>0.32900000000000001</v>
      </c>
      <c r="G2405">
        <v>0.98451620340347301</v>
      </c>
      <c r="H2405">
        <v>1</v>
      </c>
      <c r="I2405">
        <v>1</v>
      </c>
      <c r="J2405">
        <v>1</v>
      </c>
      <c r="K2405" t="str">
        <f t="shared" si="50"/>
        <v>yes</v>
      </c>
      <c r="L2405" t="s">
        <v>7</v>
      </c>
      <c r="M2405">
        <v>0.93066700000000002</v>
      </c>
      <c r="N2405">
        <v>0.92783199999999999</v>
      </c>
    </row>
    <row r="2406" spans="1:14" ht="15" x14ac:dyDescent="0.3">
      <c r="A2406" s="1"/>
      <c r="B2406" t="s">
        <v>15</v>
      </c>
      <c r="C2406">
        <v>1981</v>
      </c>
      <c r="D2406">
        <v>1981</v>
      </c>
      <c r="E2406">
        <v>1981</v>
      </c>
      <c r="F2406">
        <v>1981</v>
      </c>
      <c r="G2406">
        <v>0.94996285438537598</v>
      </c>
      <c r="H2406">
        <v>1</v>
      </c>
      <c r="I2406">
        <v>1</v>
      </c>
      <c r="J2406">
        <v>1</v>
      </c>
      <c r="K2406" t="str">
        <f t="shared" si="50"/>
        <v>yes</v>
      </c>
      <c r="L2406" t="s">
        <v>7</v>
      </c>
      <c r="M2406">
        <v>1</v>
      </c>
      <c r="N2406">
        <v>1</v>
      </c>
    </row>
    <row r="2407" spans="1:14" ht="15" x14ac:dyDescent="0.3">
      <c r="A2407" s="1"/>
      <c r="B2407" t="s">
        <v>15</v>
      </c>
      <c r="C2407">
        <v>1908</v>
      </c>
      <c r="D2407">
        <v>1908</v>
      </c>
      <c r="E2407">
        <v>1908</v>
      </c>
      <c r="F2407">
        <v>1908</v>
      </c>
      <c r="G2407">
        <v>0.97740018367767301</v>
      </c>
      <c r="H2407">
        <v>1</v>
      </c>
      <c r="I2407">
        <v>1</v>
      </c>
      <c r="J2407">
        <v>1</v>
      </c>
      <c r="K2407" t="str">
        <f t="shared" si="50"/>
        <v>yes</v>
      </c>
      <c r="L2407" t="s">
        <v>7</v>
      </c>
      <c r="M2407">
        <v>1</v>
      </c>
      <c r="N2407">
        <v>1</v>
      </c>
    </row>
    <row r="2408" spans="1:14" ht="15" x14ac:dyDescent="0.3">
      <c r="A2408" s="1"/>
      <c r="B2408" t="s">
        <v>15</v>
      </c>
      <c r="C2408">
        <v>1830</v>
      </c>
      <c r="D2408">
        <v>1830</v>
      </c>
      <c r="E2408">
        <v>1830</v>
      </c>
      <c r="F2408">
        <v>1830</v>
      </c>
      <c r="G2408">
        <v>0.98532062768936202</v>
      </c>
      <c r="H2408">
        <v>1</v>
      </c>
      <c r="I2408">
        <v>1</v>
      </c>
      <c r="J2408">
        <v>1</v>
      </c>
      <c r="K2408" t="str">
        <f t="shared" si="50"/>
        <v>yes</v>
      </c>
      <c r="L2408" t="s">
        <v>7</v>
      </c>
      <c r="M2408">
        <v>1</v>
      </c>
      <c r="N2408">
        <v>1</v>
      </c>
    </row>
    <row r="2409" spans="1:14" ht="15" x14ac:dyDescent="0.3">
      <c r="A2409" s="1"/>
      <c r="B2409" t="s">
        <v>15</v>
      </c>
      <c r="C2409">
        <v>2012</v>
      </c>
      <c r="D2409">
        <v>2012</v>
      </c>
      <c r="E2409">
        <v>2012</v>
      </c>
      <c r="F2409">
        <v>2012</v>
      </c>
      <c r="G2409">
        <v>0.98248088359832797</v>
      </c>
      <c r="H2409">
        <v>1</v>
      </c>
      <c r="I2409">
        <v>1</v>
      </c>
      <c r="J2409">
        <v>1</v>
      </c>
      <c r="K2409" t="str">
        <f t="shared" si="50"/>
        <v>yes</v>
      </c>
      <c r="L2409" t="s">
        <v>7</v>
      </c>
      <c r="M2409">
        <v>1</v>
      </c>
      <c r="N2409">
        <v>1</v>
      </c>
    </row>
    <row r="2410" spans="1:14" ht="15" x14ac:dyDescent="0.3">
      <c r="A2410" s="1"/>
      <c r="B2410" t="s">
        <v>15</v>
      </c>
      <c r="C2410">
        <v>1760</v>
      </c>
      <c r="D2410">
        <v>1760</v>
      </c>
      <c r="E2410">
        <v>1760</v>
      </c>
      <c r="F2410">
        <v>1760</v>
      </c>
      <c r="G2410">
        <v>0.98395299911499001</v>
      </c>
      <c r="H2410">
        <v>1</v>
      </c>
      <c r="I2410">
        <v>1</v>
      </c>
      <c r="J2410">
        <v>1</v>
      </c>
      <c r="K2410" t="str">
        <f t="shared" si="50"/>
        <v>yes</v>
      </c>
      <c r="L2410" t="s">
        <v>7</v>
      </c>
      <c r="M2410">
        <v>1</v>
      </c>
      <c r="N2410">
        <v>1</v>
      </c>
    </row>
    <row r="2411" spans="1:14" ht="15" x14ac:dyDescent="0.3">
      <c r="A2411" s="1"/>
      <c r="B2411" t="s">
        <v>15</v>
      </c>
      <c r="C2411">
        <v>1754</v>
      </c>
      <c r="D2411">
        <v>1754</v>
      </c>
      <c r="E2411">
        <v>1754</v>
      </c>
      <c r="F2411">
        <v>1754</v>
      </c>
      <c r="G2411">
        <v>3.8602770655399998E-4</v>
      </c>
      <c r="H2411">
        <v>1</v>
      </c>
      <c r="I2411">
        <v>1</v>
      </c>
      <c r="J2411">
        <v>1</v>
      </c>
      <c r="K2411" t="str">
        <f t="shared" si="50"/>
        <v>yes</v>
      </c>
      <c r="L2411" t="s">
        <v>7</v>
      </c>
      <c r="M2411">
        <v>1</v>
      </c>
      <c r="N2411">
        <v>1</v>
      </c>
    </row>
    <row r="2412" spans="1:14" ht="15" x14ac:dyDescent="0.3">
      <c r="A2412" s="1"/>
      <c r="B2412" t="s">
        <v>15</v>
      </c>
      <c r="C2412">
        <v>308</v>
      </c>
      <c r="D2412">
        <v>308</v>
      </c>
      <c r="E2412">
        <v>308</v>
      </c>
      <c r="F2412">
        <v>308</v>
      </c>
      <c r="G2412">
        <v>0.75708246231079102</v>
      </c>
      <c r="H2412">
        <v>1</v>
      </c>
      <c r="I2412">
        <v>1</v>
      </c>
      <c r="J2412">
        <v>1</v>
      </c>
      <c r="K2412" t="str">
        <f t="shared" si="50"/>
        <v>yes</v>
      </c>
      <c r="L2412" t="s">
        <v>7</v>
      </c>
      <c r="M2412">
        <v>1</v>
      </c>
      <c r="N2412">
        <v>1</v>
      </c>
    </row>
    <row r="2413" spans="1:14" ht="15" x14ac:dyDescent="0.3">
      <c r="A2413" s="1"/>
      <c r="B2413" t="s">
        <v>15</v>
      </c>
      <c r="C2413">
        <v>136</v>
      </c>
      <c r="D2413">
        <v>136</v>
      </c>
      <c r="E2413">
        <v>136</v>
      </c>
      <c r="F2413">
        <v>136</v>
      </c>
      <c r="G2413">
        <v>5.4638837464150002E-3</v>
      </c>
      <c r="H2413">
        <v>1</v>
      </c>
      <c r="I2413">
        <v>1</v>
      </c>
      <c r="J2413">
        <v>1</v>
      </c>
      <c r="K2413" t="str">
        <f t="shared" si="50"/>
        <v>yes</v>
      </c>
      <c r="L2413" t="s">
        <v>7</v>
      </c>
      <c r="M2413">
        <v>1</v>
      </c>
      <c r="N2413">
        <v>1</v>
      </c>
    </row>
    <row r="2414" spans="1:14" ht="15" x14ac:dyDescent="0.3">
      <c r="A2414" s="1"/>
      <c r="B2414" t="s">
        <v>15</v>
      </c>
      <c r="C2414">
        <v>118</v>
      </c>
      <c r="D2414">
        <v>118</v>
      </c>
      <c r="E2414">
        <v>118</v>
      </c>
      <c r="F2414">
        <v>118</v>
      </c>
      <c r="G2414">
        <v>0.26520216464996299</v>
      </c>
      <c r="H2414">
        <v>1</v>
      </c>
      <c r="I2414">
        <v>1</v>
      </c>
      <c r="J2414">
        <v>1</v>
      </c>
      <c r="K2414" t="str">
        <f t="shared" si="50"/>
        <v>yes</v>
      </c>
      <c r="L2414" t="s">
        <v>7</v>
      </c>
      <c r="M2414">
        <v>1</v>
      </c>
      <c r="N2414">
        <v>1</v>
      </c>
    </row>
    <row r="2415" spans="1:14" ht="15" x14ac:dyDescent="0.3">
      <c r="A2415" s="1"/>
      <c r="B2415" t="s">
        <v>15</v>
      </c>
      <c r="C2415" t="s">
        <v>77</v>
      </c>
      <c r="D2415" t="s">
        <v>77</v>
      </c>
      <c r="E2415" t="s">
        <v>77</v>
      </c>
      <c r="F2415" t="s">
        <v>77</v>
      </c>
      <c r="G2415">
        <v>9.8338156938552995E-2</v>
      </c>
      <c r="H2415">
        <v>1</v>
      </c>
      <c r="I2415">
        <v>1</v>
      </c>
      <c r="J2415">
        <v>1</v>
      </c>
      <c r="K2415" t="str">
        <f t="shared" si="50"/>
        <v>yes</v>
      </c>
      <c r="L2415" t="s">
        <v>7</v>
      </c>
      <c r="M2415">
        <v>1</v>
      </c>
      <c r="N2415">
        <v>1</v>
      </c>
    </row>
    <row r="2416" spans="1:14" ht="15" x14ac:dyDescent="0.3">
      <c r="A2416" s="1"/>
      <c r="B2416" t="s">
        <v>15</v>
      </c>
      <c r="C2416">
        <v>24</v>
      </c>
      <c r="D2416">
        <v>24</v>
      </c>
      <c r="E2416">
        <v>24</v>
      </c>
      <c r="F2416">
        <v>24</v>
      </c>
      <c r="G2416" s="4">
        <v>1.51731073856354E-5</v>
      </c>
      <c r="H2416">
        <v>1</v>
      </c>
      <c r="I2416">
        <v>1</v>
      </c>
      <c r="J2416">
        <v>1</v>
      </c>
      <c r="K2416" t="str">
        <f t="shared" si="50"/>
        <v>yes</v>
      </c>
      <c r="L2416" t="s">
        <v>7</v>
      </c>
      <c r="M2416">
        <v>1</v>
      </c>
      <c r="N2416">
        <v>1</v>
      </c>
    </row>
    <row r="2417" spans="1:14" ht="15" x14ac:dyDescent="0.3">
      <c r="A2417" s="1"/>
      <c r="B2417" t="s">
        <v>15</v>
      </c>
      <c r="C2417" t="s">
        <v>77</v>
      </c>
      <c r="D2417" t="s">
        <v>77</v>
      </c>
      <c r="E2417" t="s">
        <v>77</v>
      </c>
      <c r="F2417" t="s">
        <v>77</v>
      </c>
      <c r="G2417">
        <v>0.14012189209461201</v>
      </c>
      <c r="H2417">
        <v>1</v>
      </c>
      <c r="I2417">
        <v>1</v>
      </c>
      <c r="J2417">
        <v>1</v>
      </c>
      <c r="K2417" t="str">
        <f t="shared" si="50"/>
        <v>yes</v>
      </c>
      <c r="L2417" t="s">
        <v>7</v>
      </c>
      <c r="M2417">
        <v>1</v>
      </c>
      <c r="N2417">
        <v>1</v>
      </c>
    </row>
    <row r="2418" spans="1:14" ht="15" x14ac:dyDescent="0.3">
      <c r="A2418" s="1"/>
      <c r="B2418" t="s">
        <v>15</v>
      </c>
      <c r="C2418">
        <v>24</v>
      </c>
      <c r="D2418">
        <v>24</v>
      </c>
      <c r="E2418">
        <v>24</v>
      </c>
      <c r="F2418">
        <v>24</v>
      </c>
      <c r="G2418">
        <v>1.5926593914628001E-2</v>
      </c>
      <c r="H2418">
        <v>1</v>
      </c>
      <c r="I2418">
        <v>1</v>
      </c>
      <c r="J2418">
        <v>1</v>
      </c>
      <c r="K2418" t="str">
        <f t="shared" si="50"/>
        <v>yes</v>
      </c>
      <c r="L2418" t="s">
        <v>7</v>
      </c>
      <c r="M2418">
        <v>1</v>
      </c>
      <c r="N2418">
        <v>1</v>
      </c>
    </row>
    <row r="2419" spans="1:14" ht="15" x14ac:dyDescent="0.3">
      <c r="A2419" s="1"/>
      <c r="B2419" t="s">
        <v>15</v>
      </c>
      <c r="C2419">
        <v>11</v>
      </c>
      <c r="D2419">
        <v>11</v>
      </c>
      <c r="E2419">
        <v>11</v>
      </c>
      <c r="F2419">
        <v>11</v>
      </c>
      <c r="G2419">
        <v>0.98509472608566295</v>
      </c>
      <c r="H2419">
        <v>1</v>
      </c>
      <c r="I2419">
        <v>1</v>
      </c>
      <c r="J2419">
        <v>1</v>
      </c>
      <c r="K2419" t="str">
        <f t="shared" si="50"/>
        <v>yes</v>
      </c>
      <c r="L2419" t="s">
        <v>7</v>
      </c>
      <c r="M2419">
        <v>1</v>
      </c>
      <c r="N2419">
        <v>1</v>
      </c>
    </row>
    <row r="2420" spans="1:14" ht="15" x14ac:dyDescent="0.3">
      <c r="A2420" s="1"/>
      <c r="B2420" t="s">
        <v>15</v>
      </c>
      <c r="C2420" t="s">
        <v>109</v>
      </c>
      <c r="D2420" t="s">
        <v>109</v>
      </c>
      <c r="E2420" t="s">
        <v>109</v>
      </c>
      <c r="F2420" t="s">
        <v>109</v>
      </c>
      <c r="G2420">
        <v>0.78673344850540206</v>
      </c>
      <c r="H2420">
        <v>1</v>
      </c>
      <c r="I2420">
        <v>1</v>
      </c>
      <c r="J2420">
        <v>1</v>
      </c>
      <c r="K2420" t="str">
        <f t="shared" si="50"/>
        <v>yes</v>
      </c>
      <c r="L2420" t="s">
        <v>7</v>
      </c>
      <c r="M2420">
        <v>1</v>
      </c>
      <c r="N2420">
        <v>1</v>
      </c>
    </row>
    <row r="2421" spans="1:14" ht="15" x14ac:dyDescent="0.3">
      <c r="A2421" s="1"/>
      <c r="B2421" t="s">
        <v>15</v>
      </c>
      <c r="C2421" t="s">
        <v>111</v>
      </c>
      <c r="D2421" t="s">
        <v>111</v>
      </c>
      <c r="E2421" t="s">
        <v>112</v>
      </c>
      <c r="F2421" t="s">
        <v>112</v>
      </c>
      <c r="G2421">
        <v>0.47930613160133401</v>
      </c>
      <c r="H2421">
        <v>1</v>
      </c>
      <c r="I2421">
        <v>1</v>
      </c>
      <c r="J2421">
        <v>1</v>
      </c>
      <c r="K2421" t="str">
        <f t="shared" si="50"/>
        <v>yes</v>
      </c>
      <c r="L2421" t="s">
        <v>7</v>
      </c>
      <c r="M2421">
        <v>1</v>
      </c>
      <c r="N2421">
        <v>1</v>
      </c>
    </row>
    <row r="2422" spans="1:14" ht="15" x14ac:dyDescent="0.3">
      <c r="A2422" s="1"/>
      <c r="B2422" t="s">
        <v>15</v>
      </c>
      <c r="C2422" t="s">
        <v>114</v>
      </c>
      <c r="D2422" t="s">
        <v>114</v>
      </c>
      <c r="E2422" t="s">
        <v>115</v>
      </c>
      <c r="F2422" t="s">
        <v>5242</v>
      </c>
      <c r="G2422">
        <v>0.51623415946960505</v>
      </c>
      <c r="H2422">
        <v>1</v>
      </c>
      <c r="I2422">
        <v>1</v>
      </c>
      <c r="J2422">
        <v>0.79200000000000004</v>
      </c>
      <c r="K2422" t="str">
        <f t="shared" si="50"/>
        <v>yes</v>
      </c>
      <c r="L2422" t="s">
        <v>7</v>
      </c>
      <c r="M2422">
        <v>1</v>
      </c>
      <c r="N2422">
        <v>1</v>
      </c>
    </row>
    <row r="2423" spans="1:14" ht="15" x14ac:dyDescent="0.3">
      <c r="A2423" s="1"/>
      <c r="B2423" t="s">
        <v>15</v>
      </c>
      <c r="C2423" t="s">
        <v>121</v>
      </c>
      <c r="D2423" t="s">
        <v>5253</v>
      </c>
      <c r="E2423" t="s">
        <v>121</v>
      </c>
      <c r="F2423" t="s">
        <v>121</v>
      </c>
      <c r="G2423">
        <v>0.54654902219772294</v>
      </c>
      <c r="H2423">
        <v>1</v>
      </c>
      <c r="I2423">
        <v>1</v>
      </c>
      <c r="J2423">
        <v>1</v>
      </c>
      <c r="K2423" t="str">
        <f t="shared" si="50"/>
        <v>yes</v>
      </c>
      <c r="L2423" t="s">
        <v>7</v>
      </c>
      <c r="M2423">
        <v>0.81365799999999999</v>
      </c>
      <c r="N2423">
        <v>0.81874000000000002</v>
      </c>
    </row>
    <row r="2424" spans="1:14" ht="15" x14ac:dyDescent="0.3">
      <c r="A2424" s="1"/>
      <c r="B2424" t="s">
        <v>15</v>
      </c>
      <c r="C2424">
        <v>17</v>
      </c>
      <c r="D2424">
        <v>17</v>
      </c>
      <c r="E2424">
        <v>17</v>
      </c>
      <c r="F2424">
        <v>17</v>
      </c>
      <c r="G2424">
        <v>0.64342939853668202</v>
      </c>
      <c r="H2424">
        <v>1</v>
      </c>
      <c r="I2424">
        <v>1</v>
      </c>
      <c r="J2424">
        <v>1</v>
      </c>
      <c r="K2424" t="str">
        <f t="shared" si="50"/>
        <v>yes</v>
      </c>
      <c r="L2424" t="s">
        <v>7</v>
      </c>
      <c r="M2424">
        <v>1</v>
      </c>
      <c r="N2424">
        <v>1</v>
      </c>
    </row>
    <row r="2425" spans="1:14" ht="15" x14ac:dyDescent="0.3">
      <c r="A2425" s="1"/>
      <c r="B2425" t="s">
        <v>15</v>
      </c>
      <c r="C2425" t="s">
        <v>128</v>
      </c>
      <c r="D2425" t="s">
        <v>128</v>
      </c>
      <c r="E2425" t="s">
        <v>130</v>
      </c>
      <c r="F2425" t="s">
        <v>130</v>
      </c>
      <c r="G2425">
        <v>4.5082042925060004E-3</v>
      </c>
      <c r="H2425">
        <v>1</v>
      </c>
      <c r="I2425">
        <v>1</v>
      </c>
      <c r="J2425">
        <v>1</v>
      </c>
      <c r="K2425" t="str">
        <f t="shared" si="50"/>
        <v>yes</v>
      </c>
      <c r="L2425" t="s">
        <v>7</v>
      </c>
      <c r="M2425">
        <v>1</v>
      </c>
      <c r="N2425">
        <v>1</v>
      </c>
    </row>
    <row r="2426" spans="1:14" ht="15" x14ac:dyDescent="0.3">
      <c r="A2426" s="1"/>
      <c r="B2426" t="s">
        <v>15</v>
      </c>
      <c r="C2426">
        <v>11</v>
      </c>
      <c r="D2426">
        <v>11</v>
      </c>
      <c r="E2426">
        <v>11</v>
      </c>
      <c r="F2426">
        <v>11</v>
      </c>
      <c r="G2426">
        <v>0.96349400281906095</v>
      </c>
      <c r="H2426">
        <v>1</v>
      </c>
      <c r="I2426">
        <v>1</v>
      </c>
      <c r="J2426">
        <v>1</v>
      </c>
      <c r="K2426" t="str">
        <f t="shared" si="50"/>
        <v>yes</v>
      </c>
      <c r="L2426" t="s">
        <v>7</v>
      </c>
      <c r="M2426">
        <v>1</v>
      </c>
      <c r="N2426">
        <v>1</v>
      </c>
    </row>
    <row r="2427" spans="1:14" ht="15" x14ac:dyDescent="0.3">
      <c r="A2427" s="1"/>
      <c r="B2427" t="s">
        <v>15</v>
      </c>
      <c r="C2427">
        <v>17</v>
      </c>
      <c r="D2427">
        <v>17</v>
      </c>
      <c r="E2427">
        <v>17</v>
      </c>
      <c r="F2427">
        <v>17</v>
      </c>
      <c r="G2427">
        <v>0.91196560859680198</v>
      </c>
      <c r="H2427">
        <v>1</v>
      </c>
      <c r="I2427">
        <v>1</v>
      </c>
      <c r="J2427">
        <v>1</v>
      </c>
      <c r="K2427" t="str">
        <f t="shared" si="50"/>
        <v>yes</v>
      </c>
      <c r="L2427" t="s">
        <v>7</v>
      </c>
      <c r="M2427">
        <v>1</v>
      </c>
      <c r="N2427">
        <v>1</v>
      </c>
    </row>
    <row r="2428" spans="1:14" ht="15" x14ac:dyDescent="0.3">
      <c r="A2428" s="1"/>
      <c r="B2428" t="s">
        <v>15</v>
      </c>
      <c r="C2428">
        <v>39</v>
      </c>
      <c r="D2428">
        <v>39</v>
      </c>
      <c r="E2428">
        <v>39</v>
      </c>
      <c r="F2428">
        <v>39</v>
      </c>
      <c r="G2428">
        <v>0.75754237174987804</v>
      </c>
      <c r="H2428">
        <v>1</v>
      </c>
      <c r="I2428">
        <v>1</v>
      </c>
      <c r="J2428">
        <v>1</v>
      </c>
      <c r="K2428" t="str">
        <f t="shared" si="50"/>
        <v>yes</v>
      </c>
      <c r="L2428" t="s">
        <v>7</v>
      </c>
      <c r="M2428">
        <v>1</v>
      </c>
      <c r="N2428">
        <v>1</v>
      </c>
    </row>
    <row r="2429" spans="1:14" ht="15" x14ac:dyDescent="0.3">
      <c r="A2429" s="1"/>
      <c r="B2429" t="s">
        <v>15</v>
      </c>
      <c r="C2429">
        <v>38</v>
      </c>
      <c r="D2429">
        <v>38</v>
      </c>
      <c r="E2429">
        <v>38</v>
      </c>
      <c r="F2429">
        <v>38</v>
      </c>
      <c r="G2429">
        <v>0.98414391279220603</v>
      </c>
      <c r="H2429">
        <v>1</v>
      </c>
      <c r="I2429">
        <v>1</v>
      </c>
      <c r="J2429">
        <v>1</v>
      </c>
      <c r="K2429" t="str">
        <f t="shared" si="50"/>
        <v>yes</v>
      </c>
      <c r="L2429" t="s">
        <v>7</v>
      </c>
      <c r="M2429">
        <v>1</v>
      </c>
      <c r="N2429">
        <v>1</v>
      </c>
    </row>
    <row r="2430" spans="1:14" ht="15" x14ac:dyDescent="0.3">
      <c r="A2430" s="1"/>
      <c r="B2430" t="s">
        <v>15</v>
      </c>
      <c r="C2430" t="s">
        <v>137</v>
      </c>
      <c r="D2430" t="s">
        <v>137</v>
      </c>
      <c r="E2430" t="s">
        <v>138</v>
      </c>
      <c r="F2430" t="s">
        <v>138</v>
      </c>
      <c r="G2430">
        <v>0.640014588832855</v>
      </c>
      <c r="H2430">
        <v>1</v>
      </c>
      <c r="I2430">
        <v>1</v>
      </c>
      <c r="J2430">
        <v>1</v>
      </c>
      <c r="K2430" t="str">
        <f t="shared" si="50"/>
        <v>yes</v>
      </c>
      <c r="L2430" t="s">
        <v>7</v>
      </c>
      <c r="M2430">
        <v>1</v>
      </c>
      <c r="N2430">
        <v>1</v>
      </c>
    </row>
    <row r="2431" spans="1:14" ht="15" x14ac:dyDescent="0.3">
      <c r="A2431" s="1"/>
      <c r="B2431" t="s">
        <v>15</v>
      </c>
      <c r="C2431">
        <v>38</v>
      </c>
      <c r="D2431">
        <v>38</v>
      </c>
      <c r="E2431">
        <v>38</v>
      </c>
      <c r="F2431">
        <v>38</v>
      </c>
      <c r="G2431">
        <v>0.98792552947998102</v>
      </c>
      <c r="H2431">
        <v>1</v>
      </c>
      <c r="I2431">
        <v>1</v>
      </c>
      <c r="J2431">
        <v>1</v>
      </c>
      <c r="K2431" t="str">
        <f t="shared" si="50"/>
        <v>yes</v>
      </c>
      <c r="L2431" t="s">
        <v>7</v>
      </c>
      <c r="M2431">
        <v>1</v>
      </c>
      <c r="N2431">
        <v>1</v>
      </c>
    </row>
    <row r="2432" spans="1:14" ht="15" x14ac:dyDescent="0.3">
      <c r="A2432" s="1"/>
      <c r="B2432" t="s">
        <v>15</v>
      </c>
      <c r="C2432" t="s">
        <v>49</v>
      </c>
      <c r="D2432" t="s">
        <v>49</v>
      </c>
      <c r="E2432" t="s">
        <v>32</v>
      </c>
      <c r="F2432" t="s">
        <v>32</v>
      </c>
      <c r="G2432">
        <v>0.54120135307312001</v>
      </c>
      <c r="H2432">
        <v>1</v>
      </c>
      <c r="I2432">
        <v>1</v>
      </c>
      <c r="J2432">
        <v>1</v>
      </c>
      <c r="K2432" t="str">
        <f t="shared" si="50"/>
        <v>yes</v>
      </c>
      <c r="L2432" t="s">
        <v>7</v>
      </c>
      <c r="M2432">
        <v>1</v>
      </c>
      <c r="N2432">
        <v>1</v>
      </c>
    </row>
    <row r="2433" spans="1:14" ht="15" x14ac:dyDescent="0.3">
      <c r="A2433" s="1"/>
      <c r="B2433" t="s">
        <v>15</v>
      </c>
      <c r="C2433" t="s">
        <v>49</v>
      </c>
      <c r="D2433" t="s">
        <v>49</v>
      </c>
      <c r="E2433" t="s">
        <v>32</v>
      </c>
      <c r="F2433" t="s">
        <v>32</v>
      </c>
      <c r="G2433">
        <v>0.83038675785064697</v>
      </c>
      <c r="H2433">
        <v>1</v>
      </c>
      <c r="I2433">
        <v>1</v>
      </c>
      <c r="J2433">
        <v>1</v>
      </c>
      <c r="K2433" t="str">
        <f t="shared" si="50"/>
        <v>yes</v>
      </c>
      <c r="L2433" t="s">
        <v>7</v>
      </c>
      <c r="M2433">
        <v>1</v>
      </c>
      <c r="N2433">
        <v>1</v>
      </c>
    </row>
    <row r="2434" spans="1:14" ht="15" x14ac:dyDescent="0.3">
      <c r="A2434" s="1"/>
      <c r="B2434" t="s">
        <v>15</v>
      </c>
      <c r="C2434" t="s">
        <v>158</v>
      </c>
      <c r="D2434" t="s">
        <v>158</v>
      </c>
      <c r="E2434" t="s">
        <v>159</v>
      </c>
      <c r="F2434" t="s">
        <v>159</v>
      </c>
      <c r="G2434">
        <v>0.68398439884185802</v>
      </c>
      <c r="H2434">
        <v>1</v>
      </c>
      <c r="I2434">
        <v>1</v>
      </c>
      <c r="J2434">
        <v>1</v>
      </c>
      <c r="K2434" t="str">
        <f t="shared" si="50"/>
        <v>yes</v>
      </c>
      <c r="L2434" t="s">
        <v>7</v>
      </c>
      <c r="M2434">
        <v>1</v>
      </c>
      <c r="N2434">
        <v>1</v>
      </c>
    </row>
    <row r="2435" spans="1:14" ht="15" x14ac:dyDescent="0.3">
      <c r="A2435" s="1"/>
      <c r="B2435" t="s">
        <v>15</v>
      </c>
      <c r="C2435" t="s">
        <v>137</v>
      </c>
      <c r="D2435" t="s">
        <v>137</v>
      </c>
      <c r="E2435" t="s">
        <v>138</v>
      </c>
      <c r="F2435" t="s">
        <v>138</v>
      </c>
      <c r="G2435">
        <v>0.66421806812286399</v>
      </c>
      <c r="H2435">
        <v>1</v>
      </c>
      <c r="I2435">
        <v>1</v>
      </c>
      <c r="J2435">
        <v>1</v>
      </c>
      <c r="K2435" t="str">
        <f t="shared" ref="K2435:K2498" si="51">IF(H2435&gt;0.64,"yes",IF(H2435&gt;=0.45,"partially","no"))</f>
        <v>yes</v>
      </c>
      <c r="L2435" t="s">
        <v>7</v>
      </c>
      <c r="M2435">
        <v>1</v>
      </c>
      <c r="N2435">
        <v>1</v>
      </c>
    </row>
    <row r="2436" spans="1:14" ht="15" x14ac:dyDescent="0.3">
      <c r="A2436" s="1"/>
      <c r="B2436" t="s">
        <v>15</v>
      </c>
      <c r="C2436" t="s">
        <v>165</v>
      </c>
      <c r="D2436" t="s">
        <v>165</v>
      </c>
      <c r="E2436" t="s">
        <v>165</v>
      </c>
      <c r="F2436" t="s">
        <v>165</v>
      </c>
      <c r="G2436">
        <v>0.95056402683258101</v>
      </c>
      <c r="H2436">
        <v>1</v>
      </c>
      <c r="I2436">
        <v>1</v>
      </c>
      <c r="J2436">
        <v>1</v>
      </c>
      <c r="K2436" t="str">
        <f t="shared" si="51"/>
        <v>yes</v>
      </c>
      <c r="L2436" t="s">
        <v>7</v>
      </c>
      <c r="M2436">
        <v>1</v>
      </c>
      <c r="N2436">
        <v>1</v>
      </c>
    </row>
    <row r="2437" spans="1:14" ht="15" x14ac:dyDescent="0.3">
      <c r="A2437" s="1"/>
      <c r="B2437" t="s">
        <v>15</v>
      </c>
      <c r="C2437" t="s">
        <v>158</v>
      </c>
      <c r="D2437" t="s">
        <v>158</v>
      </c>
      <c r="E2437" t="s">
        <v>159</v>
      </c>
      <c r="F2437" t="s">
        <v>159</v>
      </c>
      <c r="G2437">
        <v>0.96442282199859597</v>
      </c>
      <c r="H2437">
        <v>1</v>
      </c>
      <c r="I2437">
        <v>1</v>
      </c>
      <c r="J2437">
        <v>1</v>
      </c>
      <c r="K2437" t="str">
        <f t="shared" si="51"/>
        <v>yes</v>
      </c>
      <c r="L2437" t="s">
        <v>7</v>
      </c>
      <c r="M2437">
        <v>1</v>
      </c>
      <c r="N2437">
        <v>1</v>
      </c>
    </row>
    <row r="2438" spans="1:14" ht="15" x14ac:dyDescent="0.3">
      <c r="A2438" s="1"/>
      <c r="B2438" t="s">
        <v>15</v>
      </c>
      <c r="C2438">
        <v>39</v>
      </c>
      <c r="D2438">
        <v>39</v>
      </c>
      <c r="E2438">
        <v>39</v>
      </c>
      <c r="F2438">
        <v>39</v>
      </c>
      <c r="G2438">
        <v>0.82882905006408703</v>
      </c>
      <c r="H2438">
        <v>1</v>
      </c>
      <c r="I2438">
        <v>1</v>
      </c>
      <c r="J2438">
        <v>1</v>
      </c>
      <c r="K2438" t="str">
        <f t="shared" si="51"/>
        <v>yes</v>
      </c>
      <c r="L2438" t="s">
        <v>7</v>
      </c>
      <c r="M2438">
        <v>1</v>
      </c>
      <c r="N2438">
        <v>1</v>
      </c>
    </row>
    <row r="2439" spans="1:14" ht="15" x14ac:dyDescent="0.3">
      <c r="A2439" s="1"/>
      <c r="B2439" t="s">
        <v>15</v>
      </c>
      <c r="C2439" t="s">
        <v>137</v>
      </c>
      <c r="D2439" t="s">
        <v>137</v>
      </c>
      <c r="E2439" t="s">
        <v>138</v>
      </c>
      <c r="F2439" t="s">
        <v>138</v>
      </c>
      <c r="G2439">
        <v>0.98673826456069902</v>
      </c>
      <c r="H2439">
        <v>1</v>
      </c>
      <c r="I2439">
        <v>1</v>
      </c>
      <c r="J2439">
        <v>1</v>
      </c>
      <c r="K2439" t="str">
        <f t="shared" si="51"/>
        <v>yes</v>
      </c>
      <c r="L2439" t="s">
        <v>7</v>
      </c>
      <c r="M2439">
        <v>1</v>
      </c>
      <c r="N2439">
        <v>1</v>
      </c>
    </row>
    <row r="2440" spans="1:14" ht="15" x14ac:dyDescent="0.3">
      <c r="A2440" s="1"/>
      <c r="B2440" t="s">
        <v>15</v>
      </c>
      <c r="C2440" t="s">
        <v>189</v>
      </c>
      <c r="D2440" t="s">
        <v>5299</v>
      </c>
      <c r="E2440" t="s">
        <v>5301</v>
      </c>
      <c r="F2440" t="s">
        <v>190</v>
      </c>
      <c r="G2440">
        <v>0.49316239356994601</v>
      </c>
      <c r="H2440">
        <v>1</v>
      </c>
      <c r="I2440">
        <v>1</v>
      </c>
      <c r="J2440">
        <v>0.85299999999999998</v>
      </c>
      <c r="K2440" t="str">
        <f t="shared" si="51"/>
        <v>yes</v>
      </c>
      <c r="L2440" t="s">
        <v>7</v>
      </c>
      <c r="M2440">
        <v>0.88308600000000004</v>
      </c>
      <c r="N2440">
        <v>0.88167700000000004</v>
      </c>
    </row>
    <row r="2441" spans="1:14" ht="15" x14ac:dyDescent="0.3">
      <c r="A2441" s="1"/>
      <c r="B2441" t="s">
        <v>15</v>
      </c>
      <c r="C2441" t="s">
        <v>196</v>
      </c>
      <c r="D2441" t="s">
        <v>196</v>
      </c>
      <c r="E2441" t="s">
        <v>5308</v>
      </c>
      <c r="F2441" t="s">
        <v>5309</v>
      </c>
      <c r="G2441">
        <v>0.94383072853088401</v>
      </c>
      <c r="H2441">
        <v>1</v>
      </c>
      <c r="I2441">
        <v>1</v>
      </c>
      <c r="J2441">
        <v>0.92800000000000005</v>
      </c>
      <c r="K2441" t="str">
        <f t="shared" si="51"/>
        <v>yes</v>
      </c>
      <c r="L2441" t="s">
        <v>7</v>
      </c>
      <c r="M2441">
        <v>1</v>
      </c>
      <c r="N2441">
        <v>1</v>
      </c>
    </row>
    <row r="2442" spans="1:14" ht="15" x14ac:dyDescent="0.3">
      <c r="A2442" s="1"/>
      <c r="B2442" t="s">
        <v>15</v>
      </c>
      <c r="C2442" t="s">
        <v>196</v>
      </c>
      <c r="D2442" t="s">
        <v>196</v>
      </c>
      <c r="E2442" t="s">
        <v>5308</v>
      </c>
      <c r="F2442" t="s">
        <v>5309</v>
      </c>
      <c r="G2442">
        <v>5.0521388649940997E-2</v>
      </c>
      <c r="H2442">
        <v>1</v>
      </c>
      <c r="I2442">
        <v>1</v>
      </c>
      <c r="J2442">
        <v>0.92800000000000005</v>
      </c>
      <c r="K2442" t="str">
        <f t="shared" si="51"/>
        <v>yes</v>
      </c>
      <c r="L2442" t="s">
        <v>7</v>
      </c>
      <c r="M2442">
        <v>1</v>
      </c>
      <c r="N2442">
        <v>1</v>
      </c>
    </row>
    <row r="2443" spans="1:14" ht="15" x14ac:dyDescent="0.3">
      <c r="A2443" s="1"/>
      <c r="B2443" t="s">
        <v>15</v>
      </c>
      <c r="C2443" t="s">
        <v>171</v>
      </c>
      <c r="D2443" t="s">
        <v>172</v>
      </c>
      <c r="E2443" t="s">
        <v>173</v>
      </c>
      <c r="F2443" t="s">
        <v>173</v>
      </c>
      <c r="G2443">
        <v>0.25604984164237998</v>
      </c>
      <c r="H2443">
        <v>1</v>
      </c>
      <c r="I2443">
        <v>1</v>
      </c>
      <c r="J2443">
        <v>1</v>
      </c>
      <c r="K2443" t="str">
        <f t="shared" si="51"/>
        <v>yes</v>
      </c>
      <c r="L2443" t="s">
        <v>7</v>
      </c>
      <c r="M2443">
        <v>0.74230499999999999</v>
      </c>
      <c r="N2443">
        <v>0.73900999999999994</v>
      </c>
    </row>
    <row r="2444" spans="1:14" ht="15" x14ac:dyDescent="0.3">
      <c r="A2444" s="1"/>
      <c r="B2444" t="s">
        <v>15</v>
      </c>
      <c r="C2444" t="s">
        <v>196</v>
      </c>
      <c r="D2444" t="s">
        <v>196</v>
      </c>
      <c r="E2444" t="s">
        <v>5308</v>
      </c>
      <c r="F2444" t="s">
        <v>5309</v>
      </c>
      <c r="G2444">
        <v>2.5282546877860999E-2</v>
      </c>
      <c r="H2444">
        <v>1</v>
      </c>
      <c r="I2444">
        <v>1</v>
      </c>
      <c r="J2444">
        <v>0.92800000000000005</v>
      </c>
      <c r="K2444" t="str">
        <f t="shared" si="51"/>
        <v>yes</v>
      </c>
      <c r="L2444" t="s">
        <v>7</v>
      </c>
      <c r="M2444">
        <v>1</v>
      </c>
      <c r="N2444">
        <v>1</v>
      </c>
    </row>
    <row r="2445" spans="1:14" ht="15" x14ac:dyDescent="0.3">
      <c r="A2445" s="1"/>
      <c r="B2445" t="s">
        <v>15</v>
      </c>
      <c r="C2445">
        <v>24</v>
      </c>
      <c r="D2445">
        <v>24</v>
      </c>
      <c r="E2445">
        <v>24</v>
      </c>
      <c r="F2445">
        <v>24</v>
      </c>
      <c r="G2445">
        <v>0.97788923978805498</v>
      </c>
      <c r="H2445">
        <v>1</v>
      </c>
      <c r="I2445">
        <v>1</v>
      </c>
      <c r="J2445">
        <v>1</v>
      </c>
      <c r="K2445" t="str">
        <f t="shared" si="51"/>
        <v>yes</v>
      </c>
      <c r="L2445" t="s">
        <v>7</v>
      </c>
      <c r="M2445">
        <v>1</v>
      </c>
      <c r="N2445">
        <v>1</v>
      </c>
    </row>
    <row r="2446" spans="1:14" ht="15" x14ac:dyDescent="0.3">
      <c r="A2446" s="1"/>
      <c r="B2446" t="s">
        <v>15</v>
      </c>
      <c r="C2446" s="7">
        <v>0.20208333333333331</v>
      </c>
      <c r="D2446" s="7">
        <v>0.20208333333333331</v>
      </c>
      <c r="E2446" s="7">
        <v>0.20208333333333331</v>
      </c>
      <c r="F2446" s="7">
        <v>0.20208333333333331</v>
      </c>
      <c r="G2446">
        <v>7.2311107069250001E-3</v>
      </c>
      <c r="H2446">
        <v>1</v>
      </c>
      <c r="I2446">
        <v>1</v>
      </c>
      <c r="J2446">
        <v>1</v>
      </c>
      <c r="K2446" t="str">
        <f t="shared" si="51"/>
        <v>yes</v>
      </c>
      <c r="L2446" t="s">
        <v>7</v>
      </c>
      <c r="M2446">
        <v>1</v>
      </c>
      <c r="N2446">
        <v>1</v>
      </c>
    </row>
    <row r="2447" spans="1:14" ht="15" x14ac:dyDescent="0.3">
      <c r="A2447" s="1"/>
      <c r="B2447" t="s">
        <v>15</v>
      </c>
      <c r="C2447" t="s">
        <v>243</v>
      </c>
      <c r="D2447" t="s">
        <v>243</v>
      </c>
      <c r="E2447" t="s">
        <v>87</v>
      </c>
      <c r="F2447" t="s">
        <v>87</v>
      </c>
      <c r="G2447">
        <v>0.82684355974197399</v>
      </c>
      <c r="H2447">
        <v>1</v>
      </c>
      <c r="I2447">
        <v>1</v>
      </c>
      <c r="J2447">
        <v>1</v>
      </c>
      <c r="K2447" t="str">
        <f t="shared" si="51"/>
        <v>yes</v>
      </c>
      <c r="L2447" t="s">
        <v>7</v>
      </c>
      <c r="M2447">
        <v>1</v>
      </c>
      <c r="N2447">
        <v>1</v>
      </c>
    </row>
    <row r="2448" spans="1:14" ht="15" x14ac:dyDescent="0.3">
      <c r="A2448" s="1"/>
      <c r="B2448" t="s">
        <v>15</v>
      </c>
      <c r="C2448" t="s">
        <v>249</v>
      </c>
      <c r="D2448" t="s">
        <v>249</v>
      </c>
      <c r="E2448" t="s">
        <v>249</v>
      </c>
      <c r="F2448" t="s">
        <v>249</v>
      </c>
      <c r="G2448">
        <v>0.2479178160429</v>
      </c>
      <c r="H2448">
        <v>1</v>
      </c>
      <c r="I2448">
        <v>1</v>
      </c>
      <c r="J2448">
        <v>1</v>
      </c>
      <c r="K2448" t="str">
        <f t="shared" si="51"/>
        <v>yes</v>
      </c>
      <c r="L2448" t="s">
        <v>7</v>
      </c>
      <c r="M2448">
        <v>1</v>
      </c>
      <c r="N2448">
        <v>1</v>
      </c>
    </row>
    <row r="2449" spans="1:14" ht="15" x14ac:dyDescent="0.3">
      <c r="A2449" s="1"/>
      <c r="B2449" t="s">
        <v>15</v>
      </c>
      <c r="C2449">
        <v>1946</v>
      </c>
      <c r="D2449">
        <v>1946</v>
      </c>
      <c r="E2449">
        <v>1946</v>
      </c>
      <c r="F2449">
        <v>1946</v>
      </c>
      <c r="G2449">
        <v>9.31894115638E-4</v>
      </c>
      <c r="H2449">
        <v>1</v>
      </c>
      <c r="I2449">
        <v>1</v>
      </c>
      <c r="J2449">
        <v>1</v>
      </c>
      <c r="K2449" t="str">
        <f t="shared" si="51"/>
        <v>yes</v>
      </c>
      <c r="L2449" t="s">
        <v>7</v>
      </c>
      <c r="M2449">
        <v>1</v>
      </c>
      <c r="N2449">
        <v>1</v>
      </c>
    </row>
    <row r="2450" spans="1:14" ht="15" x14ac:dyDescent="0.3">
      <c r="A2450" s="1"/>
      <c r="B2450" t="s">
        <v>15</v>
      </c>
      <c r="C2450" t="s">
        <v>270</v>
      </c>
      <c r="D2450" t="s">
        <v>270</v>
      </c>
      <c r="E2450" t="s">
        <v>5366</v>
      </c>
      <c r="F2450" t="s">
        <v>273</v>
      </c>
      <c r="G2450">
        <v>0.93395769596099898</v>
      </c>
      <c r="H2450">
        <v>1</v>
      </c>
      <c r="I2450">
        <v>1</v>
      </c>
      <c r="J2450">
        <v>0.751</v>
      </c>
      <c r="K2450" t="str">
        <f t="shared" si="51"/>
        <v>yes</v>
      </c>
      <c r="L2450" t="s">
        <v>7</v>
      </c>
      <c r="M2450">
        <v>1</v>
      </c>
      <c r="N2450">
        <v>1</v>
      </c>
    </row>
    <row r="2451" spans="1:14" ht="15" x14ac:dyDescent="0.3">
      <c r="A2451" s="1"/>
      <c r="B2451" t="s">
        <v>15</v>
      </c>
      <c r="C2451" t="s">
        <v>275</v>
      </c>
      <c r="D2451" t="s">
        <v>275</v>
      </c>
      <c r="E2451" t="s">
        <v>275</v>
      </c>
      <c r="F2451" t="s">
        <v>275</v>
      </c>
      <c r="G2451">
        <v>0.988256275653839</v>
      </c>
      <c r="H2451">
        <v>1</v>
      </c>
      <c r="I2451">
        <v>1</v>
      </c>
      <c r="J2451">
        <v>1</v>
      </c>
      <c r="K2451" t="str">
        <f t="shared" si="51"/>
        <v>yes</v>
      </c>
      <c r="L2451" t="s">
        <v>7</v>
      </c>
      <c r="M2451">
        <v>1</v>
      </c>
      <c r="N2451">
        <v>1</v>
      </c>
    </row>
    <row r="2452" spans="1:14" ht="15" x14ac:dyDescent="0.3">
      <c r="A2452" s="1"/>
      <c r="B2452" t="s">
        <v>15</v>
      </c>
      <c r="C2452">
        <v>711.98800000000006</v>
      </c>
      <c r="D2452">
        <v>711.98800000000006</v>
      </c>
      <c r="E2452">
        <v>711.98800000000006</v>
      </c>
      <c r="F2452">
        <v>711.98800000000006</v>
      </c>
      <c r="G2452">
        <v>0.98569434881210305</v>
      </c>
      <c r="H2452">
        <v>1</v>
      </c>
      <c r="I2452">
        <v>1</v>
      </c>
      <c r="J2452">
        <v>1</v>
      </c>
      <c r="K2452" t="str">
        <f t="shared" si="51"/>
        <v>yes</v>
      </c>
      <c r="L2452" t="s">
        <v>7</v>
      </c>
      <c r="M2452">
        <v>1</v>
      </c>
      <c r="N2452">
        <v>1</v>
      </c>
    </row>
    <row r="2453" spans="1:14" ht="15" x14ac:dyDescent="0.3">
      <c r="A2453" s="1"/>
      <c r="B2453" t="s">
        <v>15</v>
      </c>
      <c r="C2453" t="s">
        <v>289</v>
      </c>
      <c r="D2453" s="8">
        <v>0.56200000000000006</v>
      </c>
      <c r="E2453" t="s">
        <v>289</v>
      </c>
      <c r="F2453" s="8">
        <v>0.56200000000000006</v>
      </c>
      <c r="G2453">
        <v>0.96369338035583496</v>
      </c>
      <c r="H2453">
        <v>1</v>
      </c>
      <c r="I2453">
        <v>1</v>
      </c>
      <c r="J2453">
        <v>1</v>
      </c>
      <c r="K2453" t="str">
        <f t="shared" si="51"/>
        <v>yes</v>
      </c>
      <c r="L2453" t="s">
        <v>7</v>
      </c>
      <c r="M2453">
        <v>0.932114</v>
      </c>
      <c r="N2453">
        <v>0.93265299999999995</v>
      </c>
    </row>
    <row r="2454" spans="1:14" ht="15" x14ac:dyDescent="0.3">
      <c r="A2454" s="1"/>
      <c r="B2454" t="s">
        <v>15</v>
      </c>
      <c r="C2454">
        <v>1944</v>
      </c>
      <c r="D2454">
        <v>1944</v>
      </c>
      <c r="E2454">
        <v>1944</v>
      </c>
      <c r="F2454">
        <v>1944</v>
      </c>
      <c r="G2454">
        <v>0.48917195200920099</v>
      </c>
      <c r="H2454">
        <v>1</v>
      </c>
      <c r="I2454">
        <v>1</v>
      </c>
      <c r="J2454">
        <v>1</v>
      </c>
      <c r="K2454" t="str">
        <f t="shared" si="51"/>
        <v>yes</v>
      </c>
      <c r="L2454" t="s">
        <v>7</v>
      </c>
      <c r="M2454">
        <v>1</v>
      </c>
      <c r="N2454">
        <v>1</v>
      </c>
    </row>
    <row r="2455" spans="1:14" ht="15" x14ac:dyDescent="0.3">
      <c r="A2455" s="1"/>
      <c r="B2455" t="s">
        <v>15</v>
      </c>
      <c r="C2455" t="s">
        <v>296</v>
      </c>
      <c r="D2455" t="s">
        <v>296</v>
      </c>
      <c r="E2455" t="s">
        <v>5382</v>
      </c>
      <c r="F2455" t="s">
        <v>298</v>
      </c>
      <c r="G2455">
        <v>0.42505615949630698</v>
      </c>
      <c r="H2455">
        <v>1</v>
      </c>
      <c r="I2455">
        <v>1</v>
      </c>
      <c r="J2455">
        <v>0.89400000000000002</v>
      </c>
      <c r="K2455" t="str">
        <f t="shared" si="51"/>
        <v>yes</v>
      </c>
      <c r="L2455" t="s">
        <v>7</v>
      </c>
      <c r="M2455">
        <v>1</v>
      </c>
      <c r="N2455">
        <v>1</v>
      </c>
    </row>
    <row r="2456" spans="1:14" ht="15" x14ac:dyDescent="0.3">
      <c r="A2456" s="1"/>
      <c r="B2456" t="s">
        <v>15</v>
      </c>
      <c r="C2456" t="s">
        <v>307</v>
      </c>
      <c r="D2456" t="s">
        <v>307</v>
      </c>
      <c r="E2456" t="s">
        <v>308</v>
      </c>
      <c r="F2456" t="s">
        <v>308</v>
      </c>
      <c r="G2456">
        <v>0.89426690340042103</v>
      </c>
      <c r="H2456">
        <v>1</v>
      </c>
      <c r="I2456">
        <v>1</v>
      </c>
      <c r="J2456">
        <v>1</v>
      </c>
      <c r="K2456" t="str">
        <f t="shared" si="51"/>
        <v>yes</v>
      </c>
      <c r="L2456" t="s">
        <v>7</v>
      </c>
      <c r="M2456">
        <v>1</v>
      </c>
      <c r="N2456">
        <v>1</v>
      </c>
    </row>
    <row r="2457" spans="1:14" ht="15" x14ac:dyDescent="0.3">
      <c r="A2457" s="1"/>
      <c r="B2457" t="s">
        <v>15</v>
      </c>
      <c r="C2457">
        <v>1817</v>
      </c>
      <c r="D2457">
        <v>1817</v>
      </c>
      <c r="E2457">
        <v>1817</v>
      </c>
      <c r="F2457">
        <v>1817</v>
      </c>
      <c r="G2457">
        <v>0.97959786653518699</v>
      </c>
      <c r="H2457">
        <v>1</v>
      </c>
      <c r="I2457">
        <v>1</v>
      </c>
      <c r="J2457">
        <v>1</v>
      </c>
      <c r="K2457" t="str">
        <f t="shared" si="51"/>
        <v>yes</v>
      </c>
      <c r="L2457" t="s">
        <v>7</v>
      </c>
      <c r="M2457">
        <v>1</v>
      </c>
      <c r="N2457">
        <v>1</v>
      </c>
    </row>
    <row r="2458" spans="1:14" ht="15" x14ac:dyDescent="0.3">
      <c r="A2458" s="1"/>
      <c r="B2458" t="s">
        <v>15</v>
      </c>
      <c r="C2458">
        <v>374</v>
      </c>
      <c r="D2458">
        <v>374</v>
      </c>
      <c r="E2458">
        <v>374</v>
      </c>
      <c r="F2458">
        <v>374</v>
      </c>
      <c r="G2458">
        <v>0.78429323434829701</v>
      </c>
      <c r="H2458">
        <v>1</v>
      </c>
      <c r="I2458">
        <v>1</v>
      </c>
      <c r="J2458">
        <v>1</v>
      </c>
      <c r="K2458" t="str">
        <f t="shared" si="51"/>
        <v>yes</v>
      </c>
      <c r="L2458" t="s">
        <v>7</v>
      </c>
      <c r="M2458">
        <v>1</v>
      </c>
      <c r="N2458">
        <v>1</v>
      </c>
    </row>
    <row r="2459" spans="1:14" ht="15" x14ac:dyDescent="0.3">
      <c r="A2459" s="1"/>
      <c r="B2459" t="s">
        <v>15</v>
      </c>
      <c r="C2459" t="s">
        <v>353</v>
      </c>
      <c r="D2459" t="s">
        <v>353</v>
      </c>
      <c r="E2459" t="s">
        <v>353</v>
      </c>
      <c r="F2459" t="s">
        <v>353</v>
      </c>
      <c r="G2459">
        <v>0.94483995437622104</v>
      </c>
      <c r="H2459">
        <v>1</v>
      </c>
      <c r="I2459">
        <v>1</v>
      </c>
      <c r="J2459">
        <v>1</v>
      </c>
      <c r="K2459" t="str">
        <f t="shared" si="51"/>
        <v>yes</v>
      </c>
      <c r="L2459" t="s">
        <v>7</v>
      </c>
      <c r="M2459">
        <v>1</v>
      </c>
      <c r="N2459">
        <v>1</v>
      </c>
    </row>
    <row r="2460" spans="1:14" ht="15" x14ac:dyDescent="0.3">
      <c r="A2460" s="1"/>
      <c r="B2460" t="s">
        <v>15</v>
      </c>
      <c r="C2460" t="s">
        <v>375</v>
      </c>
      <c r="D2460" t="s">
        <v>375</v>
      </c>
      <c r="E2460" t="s">
        <v>376</v>
      </c>
      <c r="F2460" t="s">
        <v>376</v>
      </c>
      <c r="G2460">
        <v>9.8686944693330003E-3</v>
      </c>
      <c r="H2460">
        <v>1</v>
      </c>
      <c r="I2460">
        <v>1</v>
      </c>
      <c r="J2460">
        <v>1</v>
      </c>
      <c r="K2460" t="str">
        <f t="shared" si="51"/>
        <v>yes</v>
      </c>
      <c r="L2460" t="s">
        <v>7</v>
      </c>
      <c r="M2460">
        <v>1</v>
      </c>
      <c r="N2460">
        <v>1</v>
      </c>
    </row>
    <row r="2461" spans="1:14" ht="15" x14ac:dyDescent="0.3">
      <c r="A2461" s="1"/>
      <c r="B2461" t="s">
        <v>15</v>
      </c>
      <c r="C2461">
        <v>1943</v>
      </c>
      <c r="D2461">
        <v>1943</v>
      </c>
      <c r="E2461">
        <v>1943</v>
      </c>
      <c r="F2461">
        <v>1943</v>
      </c>
      <c r="G2461">
        <v>0.98677968978881803</v>
      </c>
      <c r="H2461">
        <v>1</v>
      </c>
      <c r="I2461">
        <v>1</v>
      </c>
      <c r="J2461">
        <v>1</v>
      </c>
      <c r="K2461" t="str">
        <f t="shared" si="51"/>
        <v>yes</v>
      </c>
      <c r="L2461" t="s">
        <v>7</v>
      </c>
      <c r="M2461">
        <v>1</v>
      </c>
      <c r="N2461">
        <v>1</v>
      </c>
    </row>
    <row r="2462" spans="1:14" ht="15" x14ac:dyDescent="0.3">
      <c r="A2462" s="1"/>
      <c r="B2462" t="s">
        <v>15</v>
      </c>
      <c r="C2462" t="s">
        <v>412</v>
      </c>
      <c r="D2462" t="s">
        <v>5459</v>
      </c>
      <c r="E2462" t="s">
        <v>414</v>
      </c>
      <c r="F2462" t="s">
        <v>414</v>
      </c>
      <c r="G2462">
        <v>0.57398229837417603</v>
      </c>
      <c r="H2462">
        <v>1</v>
      </c>
      <c r="I2462">
        <v>1</v>
      </c>
      <c r="J2462">
        <v>1</v>
      </c>
      <c r="K2462" t="str">
        <f t="shared" si="51"/>
        <v>yes</v>
      </c>
      <c r="L2462" t="s">
        <v>7</v>
      </c>
      <c r="M2462">
        <v>0.93937300000000001</v>
      </c>
      <c r="N2462">
        <v>0.94032700000000002</v>
      </c>
    </row>
    <row r="2463" spans="1:14" ht="15" x14ac:dyDescent="0.3">
      <c r="A2463" s="1"/>
      <c r="B2463" t="s">
        <v>15</v>
      </c>
      <c r="C2463">
        <v>1943</v>
      </c>
      <c r="D2463">
        <v>1943</v>
      </c>
      <c r="E2463">
        <v>1943</v>
      </c>
      <c r="F2463">
        <v>1943</v>
      </c>
      <c r="G2463">
        <v>0.98677968978881803</v>
      </c>
      <c r="H2463">
        <v>1</v>
      </c>
      <c r="I2463">
        <v>1</v>
      </c>
      <c r="J2463">
        <v>1</v>
      </c>
      <c r="K2463" t="str">
        <f t="shared" si="51"/>
        <v>yes</v>
      </c>
      <c r="L2463" t="s">
        <v>7</v>
      </c>
      <c r="M2463">
        <v>1</v>
      </c>
      <c r="N2463">
        <v>1</v>
      </c>
    </row>
    <row r="2464" spans="1:14" ht="15" x14ac:dyDescent="0.3">
      <c r="A2464" s="1"/>
      <c r="B2464" t="s">
        <v>15</v>
      </c>
      <c r="C2464">
        <v>1990</v>
      </c>
      <c r="D2464">
        <v>1990</v>
      </c>
      <c r="E2464">
        <v>1990</v>
      </c>
      <c r="F2464">
        <v>1990</v>
      </c>
      <c r="G2464">
        <v>0.98192632198333696</v>
      </c>
      <c r="H2464">
        <v>1</v>
      </c>
      <c r="I2464">
        <v>1</v>
      </c>
      <c r="J2464">
        <v>1</v>
      </c>
      <c r="K2464" t="str">
        <f t="shared" si="51"/>
        <v>yes</v>
      </c>
      <c r="L2464" t="s">
        <v>7</v>
      </c>
      <c r="M2464">
        <v>1</v>
      </c>
      <c r="N2464">
        <v>1</v>
      </c>
    </row>
    <row r="2465" spans="1:14" ht="15" x14ac:dyDescent="0.3">
      <c r="A2465" s="1"/>
      <c r="B2465" t="s">
        <v>15</v>
      </c>
      <c r="C2465">
        <v>1886</v>
      </c>
      <c r="D2465">
        <v>1886</v>
      </c>
      <c r="E2465">
        <v>1886</v>
      </c>
      <c r="F2465">
        <v>1886</v>
      </c>
      <c r="G2465">
        <v>0.97350710630416903</v>
      </c>
      <c r="H2465">
        <v>1</v>
      </c>
      <c r="I2465">
        <v>1</v>
      </c>
      <c r="J2465">
        <v>1</v>
      </c>
      <c r="K2465" t="str">
        <f t="shared" si="51"/>
        <v>yes</v>
      </c>
      <c r="L2465" t="s">
        <v>7</v>
      </c>
      <c r="M2465">
        <v>1</v>
      </c>
      <c r="N2465">
        <v>1</v>
      </c>
    </row>
    <row r="2466" spans="1:14" ht="15" x14ac:dyDescent="0.3">
      <c r="A2466" s="1"/>
      <c r="B2466" t="s">
        <v>15</v>
      </c>
      <c r="C2466">
        <v>1901</v>
      </c>
      <c r="D2466">
        <v>1901</v>
      </c>
      <c r="E2466">
        <v>1901</v>
      </c>
      <c r="F2466">
        <v>1901</v>
      </c>
      <c r="G2466">
        <v>0.81005519628524802</v>
      </c>
      <c r="H2466">
        <v>1</v>
      </c>
      <c r="I2466">
        <v>1</v>
      </c>
      <c r="J2466">
        <v>1</v>
      </c>
      <c r="K2466" t="str">
        <f t="shared" si="51"/>
        <v>yes</v>
      </c>
      <c r="L2466" t="s">
        <v>7</v>
      </c>
      <c r="M2466">
        <v>1</v>
      </c>
      <c r="N2466">
        <v>1</v>
      </c>
    </row>
    <row r="2467" spans="1:14" ht="15" x14ac:dyDescent="0.3">
      <c r="A2467" s="1"/>
      <c r="B2467" t="s">
        <v>15</v>
      </c>
      <c r="C2467">
        <v>1943</v>
      </c>
      <c r="D2467">
        <v>1943</v>
      </c>
      <c r="E2467">
        <v>1943</v>
      </c>
      <c r="F2467">
        <v>1943</v>
      </c>
      <c r="G2467">
        <v>0.88048893213272095</v>
      </c>
      <c r="H2467">
        <v>1</v>
      </c>
      <c r="I2467">
        <v>1</v>
      </c>
      <c r="J2467">
        <v>1</v>
      </c>
      <c r="K2467" t="str">
        <f t="shared" si="51"/>
        <v>yes</v>
      </c>
      <c r="L2467" t="s">
        <v>7</v>
      </c>
      <c r="M2467">
        <v>1</v>
      </c>
      <c r="N2467">
        <v>1</v>
      </c>
    </row>
    <row r="2468" spans="1:14" ht="15" x14ac:dyDescent="0.3">
      <c r="A2468" s="1"/>
      <c r="B2468" t="s">
        <v>15</v>
      </c>
      <c r="C2468">
        <v>38</v>
      </c>
      <c r="D2468">
        <v>38</v>
      </c>
      <c r="E2468">
        <v>38</v>
      </c>
      <c r="F2468">
        <v>38</v>
      </c>
      <c r="G2468">
        <v>5.0722169689829998E-3</v>
      </c>
      <c r="H2468">
        <v>1</v>
      </c>
      <c r="I2468">
        <v>1</v>
      </c>
      <c r="J2468">
        <v>1</v>
      </c>
      <c r="K2468" t="str">
        <f t="shared" si="51"/>
        <v>yes</v>
      </c>
      <c r="L2468" t="s">
        <v>7</v>
      </c>
      <c r="M2468">
        <v>1</v>
      </c>
      <c r="N2468">
        <v>1</v>
      </c>
    </row>
    <row r="2469" spans="1:14" ht="15" x14ac:dyDescent="0.3">
      <c r="A2469" s="1"/>
      <c r="B2469" t="s">
        <v>15</v>
      </c>
      <c r="C2469" t="s">
        <v>487</v>
      </c>
      <c r="D2469" t="s">
        <v>487</v>
      </c>
      <c r="E2469" t="s">
        <v>5509</v>
      </c>
      <c r="F2469" t="s">
        <v>488</v>
      </c>
      <c r="G2469">
        <v>3.0318774282932E-2</v>
      </c>
      <c r="H2469">
        <v>1</v>
      </c>
      <c r="I2469">
        <v>1</v>
      </c>
      <c r="J2469">
        <v>1</v>
      </c>
      <c r="K2469" t="str">
        <f t="shared" si="51"/>
        <v>yes</v>
      </c>
      <c r="L2469" t="s">
        <v>7</v>
      </c>
      <c r="M2469">
        <v>1</v>
      </c>
      <c r="N2469">
        <v>1</v>
      </c>
    </row>
    <row r="2470" spans="1:14" ht="15" x14ac:dyDescent="0.3">
      <c r="A2470" s="1"/>
      <c r="B2470" t="s">
        <v>15</v>
      </c>
      <c r="C2470">
        <v>1937</v>
      </c>
      <c r="D2470">
        <v>1937</v>
      </c>
      <c r="E2470">
        <v>1937</v>
      </c>
      <c r="F2470">
        <v>1937</v>
      </c>
      <c r="G2470">
        <v>0.82003349065780595</v>
      </c>
      <c r="H2470">
        <v>1</v>
      </c>
      <c r="I2470">
        <v>1</v>
      </c>
      <c r="J2470">
        <v>1</v>
      </c>
      <c r="K2470" t="str">
        <f t="shared" si="51"/>
        <v>yes</v>
      </c>
      <c r="L2470" t="s">
        <v>7</v>
      </c>
      <c r="M2470">
        <v>1</v>
      </c>
      <c r="N2470">
        <v>1</v>
      </c>
    </row>
    <row r="2471" spans="1:14" ht="15" x14ac:dyDescent="0.3">
      <c r="A2471" s="1"/>
      <c r="B2471" t="s">
        <v>15</v>
      </c>
      <c r="C2471" t="s">
        <v>522</v>
      </c>
      <c r="D2471" t="s">
        <v>522</v>
      </c>
      <c r="E2471" t="s">
        <v>523</v>
      </c>
      <c r="F2471" t="s">
        <v>523</v>
      </c>
      <c r="G2471">
        <v>0.86656308174133301</v>
      </c>
      <c r="H2471">
        <v>1</v>
      </c>
      <c r="I2471">
        <v>1</v>
      </c>
      <c r="J2471">
        <v>1</v>
      </c>
      <c r="K2471" t="str">
        <f t="shared" si="51"/>
        <v>yes</v>
      </c>
      <c r="L2471" t="s">
        <v>7</v>
      </c>
      <c r="M2471">
        <v>1</v>
      </c>
      <c r="N2471">
        <v>1</v>
      </c>
    </row>
    <row r="2472" spans="1:14" ht="15" x14ac:dyDescent="0.3">
      <c r="A2472" s="1"/>
      <c r="B2472" t="s">
        <v>15</v>
      </c>
      <c r="C2472" t="s">
        <v>673</v>
      </c>
      <c r="D2472" t="s">
        <v>673</v>
      </c>
      <c r="E2472" t="s">
        <v>5626</v>
      </c>
      <c r="F2472" t="s">
        <v>5626</v>
      </c>
      <c r="G2472">
        <v>4.3357638060100001E-4</v>
      </c>
      <c r="H2472">
        <v>1</v>
      </c>
      <c r="I2472">
        <v>1</v>
      </c>
      <c r="J2472">
        <v>1</v>
      </c>
      <c r="K2472" t="str">
        <f t="shared" si="51"/>
        <v>yes</v>
      </c>
      <c r="L2472" t="s">
        <v>7</v>
      </c>
      <c r="M2472">
        <v>1</v>
      </c>
      <c r="N2472">
        <v>1</v>
      </c>
    </row>
    <row r="2473" spans="1:14" ht="15" x14ac:dyDescent="0.3">
      <c r="A2473" s="1"/>
      <c r="B2473" t="s">
        <v>15</v>
      </c>
      <c r="C2473" t="s">
        <v>675</v>
      </c>
      <c r="D2473" t="s">
        <v>675</v>
      </c>
      <c r="E2473" t="s">
        <v>676</v>
      </c>
      <c r="F2473" t="s">
        <v>676</v>
      </c>
      <c r="G2473">
        <v>1.1508690658959999E-3</v>
      </c>
      <c r="H2473">
        <v>1</v>
      </c>
      <c r="I2473">
        <v>1</v>
      </c>
      <c r="J2473">
        <v>1</v>
      </c>
      <c r="K2473" t="str">
        <f t="shared" si="51"/>
        <v>yes</v>
      </c>
      <c r="L2473" t="s">
        <v>7</v>
      </c>
      <c r="M2473">
        <v>1</v>
      </c>
      <c r="N2473">
        <v>1</v>
      </c>
    </row>
    <row r="2474" spans="1:14" ht="15" x14ac:dyDescent="0.3">
      <c r="A2474" s="1"/>
      <c r="B2474" t="s">
        <v>15</v>
      </c>
      <c r="C2474" t="s">
        <v>686</v>
      </c>
      <c r="D2474" t="s">
        <v>686</v>
      </c>
      <c r="E2474" t="s">
        <v>687</v>
      </c>
      <c r="F2474" t="s">
        <v>687</v>
      </c>
      <c r="G2474">
        <v>0.95477926731109597</v>
      </c>
      <c r="H2474">
        <v>1</v>
      </c>
      <c r="I2474">
        <v>1</v>
      </c>
      <c r="J2474">
        <v>1</v>
      </c>
      <c r="K2474" t="str">
        <f t="shared" si="51"/>
        <v>yes</v>
      </c>
      <c r="L2474" t="s">
        <v>7</v>
      </c>
      <c r="M2474">
        <v>1</v>
      </c>
      <c r="N2474">
        <v>1</v>
      </c>
    </row>
    <row r="2475" spans="1:14" ht="15" x14ac:dyDescent="0.3">
      <c r="A2475" s="1"/>
      <c r="B2475" t="s">
        <v>15</v>
      </c>
      <c r="C2475" t="s">
        <v>727</v>
      </c>
      <c r="D2475" t="s">
        <v>5685</v>
      </c>
      <c r="E2475" t="s">
        <v>728</v>
      </c>
      <c r="F2475" t="s">
        <v>728</v>
      </c>
      <c r="G2475">
        <v>0.93556243181228604</v>
      </c>
      <c r="H2475">
        <v>1</v>
      </c>
      <c r="I2475">
        <v>1</v>
      </c>
      <c r="J2475">
        <v>1</v>
      </c>
      <c r="K2475" t="str">
        <f t="shared" si="51"/>
        <v>yes</v>
      </c>
      <c r="L2475" t="s">
        <v>7</v>
      </c>
      <c r="M2475">
        <v>0.89707000000000003</v>
      </c>
      <c r="N2475">
        <v>0.90821399999999997</v>
      </c>
    </row>
    <row r="2476" spans="1:14" ht="15" x14ac:dyDescent="0.3">
      <c r="A2476" s="1"/>
      <c r="B2476" t="s">
        <v>15</v>
      </c>
      <c r="C2476" t="s">
        <v>742</v>
      </c>
      <c r="D2476" t="s">
        <v>742</v>
      </c>
      <c r="E2476" t="s">
        <v>743</v>
      </c>
      <c r="F2476" t="s">
        <v>743</v>
      </c>
      <c r="G2476">
        <v>0.98459088802337602</v>
      </c>
      <c r="H2476">
        <v>1</v>
      </c>
      <c r="I2476">
        <v>1</v>
      </c>
      <c r="J2476">
        <v>1</v>
      </c>
      <c r="K2476" t="str">
        <f t="shared" si="51"/>
        <v>yes</v>
      </c>
      <c r="L2476" t="s">
        <v>7</v>
      </c>
      <c r="M2476">
        <v>1</v>
      </c>
      <c r="N2476">
        <v>1</v>
      </c>
    </row>
    <row r="2477" spans="1:14" ht="15" x14ac:dyDescent="0.3">
      <c r="A2477" s="1"/>
      <c r="B2477" t="s">
        <v>15</v>
      </c>
      <c r="C2477" t="s">
        <v>769</v>
      </c>
      <c r="D2477" t="s">
        <v>769</v>
      </c>
      <c r="E2477" t="s">
        <v>771</v>
      </c>
      <c r="F2477" t="s">
        <v>771</v>
      </c>
      <c r="G2477">
        <v>0.98140633106231701</v>
      </c>
      <c r="H2477">
        <v>1</v>
      </c>
      <c r="I2477">
        <v>1</v>
      </c>
      <c r="J2477">
        <v>1</v>
      </c>
      <c r="K2477" t="str">
        <f t="shared" si="51"/>
        <v>yes</v>
      </c>
      <c r="L2477" t="s">
        <v>7</v>
      </c>
      <c r="M2477">
        <v>1</v>
      </c>
      <c r="N2477">
        <v>1</v>
      </c>
    </row>
    <row r="2478" spans="1:14" ht="15" x14ac:dyDescent="0.3">
      <c r="A2478" s="1"/>
      <c r="B2478" t="s">
        <v>15</v>
      </c>
      <c r="C2478" t="s">
        <v>787</v>
      </c>
      <c r="D2478" t="s">
        <v>5718</v>
      </c>
      <c r="E2478" t="s">
        <v>5719</v>
      </c>
      <c r="F2478" t="s">
        <v>789</v>
      </c>
      <c r="G2478">
        <v>1.6829006373881999E-2</v>
      </c>
      <c r="H2478">
        <v>1</v>
      </c>
      <c r="I2478">
        <v>1</v>
      </c>
      <c r="J2478">
        <v>0.94499999999999995</v>
      </c>
      <c r="K2478" t="str">
        <f t="shared" si="51"/>
        <v>yes</v>
      </c>
      <c r="L2478" t="s">
        <v>7</v>
      </c>
      <c r="M2478">
        <v>0.81855599999999995</v>
      </c>
      <c r="N2478">
        <v>0.82508499999999996</v>
      </c>
    </row>
    <row r="2479" spans="1:14" ht="15" x14ac:dyDescent="0.3">
      <c r="A2479" s="1"/>
      <c r="B2479" t="s">
        <v>15</v>
      </c>
      <c r="C2479">
        <v>1519</v>
      </c>
      <c r="D2479">
        <v>1519</v>
      </c>
      <c r="E2479">
        <v>1519</v>
      </c>
      <c r="F2479">
        <v>1519</v>
      </c>
      <c r="G2479">
        <v>0.72145849466323897</v>
      </c>
      <c r="H2479">
        <v>1</v>
      </c>
      <c r="I2479">
        <v>1</v>
      </c>
      <c r="J2479">
        <v>1</v>
      </c>
      <c r="K2479" t="str">
        <f t="shared" si="51"/>
        <v>yes</v>
      </c>
      <c r="L2479" t="s">
        <v>7</v>
      </c>
      <c r="M2479">
        <v>1</v>
      </c>
      <c r="N2479">
        <v>1</v>
      </c>
    </row>
    <row r="2480" spans="1:14" ht="15" x14ac:dyDescent="0.3">
      <c r="A2480" s="1"/>
      <c r="B2480" t="s">
        <v>15</v>
      </c>
      <c r="C2480">
        <v>1520</v>
      </c>
      <c r="D2480">
        <v>1520</v>
      </c>
      <c r="E2480">
        <v>1520</v>
      </c>
      <c r="F2480">
        <v>1520</v>
      </c>
      <c r="G2480">
        <v>0.91975480318069502</v>
      </c>
      <c r="H2480">
        <v>1</v>
      </c>
      <c r="I2480">
        <v>1</v>
      </c>
      <c r="J2480">
        <v>1</v>
      </c>
      <c r="K2480" t="str">
        <f t="shared" si="51"/>
        <v>yes</v>
      </c>
      <c r="L2480" t="s">
        <v>7</v>
      </c>
      <c r="M2480">
        <v>1</v>
      </c>
      <c r="N2480">
        <v>1</v>
      </c>
    </row>
    <row r="2481" spans="1:14" ht="15" x14ac:dyDescent="0.3">
      <c r="A2481" s="1"/>
      <c r="B2481" t="s">
        <v>15</v>
      </c>
      <c r="C2481" t="s">
        <v>824</v>
      </c>
      <c r="D2481" t="s">
        <v>5737</v>
      </c>
      <c r="E2481" t="s">
        <v>829</v>
      </c>
      <c r="F2481" t="s">
        <v>5738</v>
      </c>
      <c r="G2481">
        <v>2.1422332152723999E-2</v>
      </c>
      <c r="H2481">
        <v>1</v>
      </c>
      <c r="I2481">
        <v>1</v>
      </c>
      <c r="J2481">
        <v>0.98599999999999999</v>
      </c>
      <c r="K2481" t="str">
        <f t="shared" si="51"/>
        <v>yes</v>
      </c>
      <c r="L2481" t="s">
        <v>7</v>
      </c>
      <c r="M2481">
        <v>0.96869499999999997</v>
      </c>
      <c r="N2481">
        <v>0.96924299999999997</v>
      </c>
    </row>
    <row r="2482" spans="1:14" ht="15" x14ac:dyDescent="0.3">
      <c r="A2482" s="1"/>
      <c r="B2482" t="s">
        <v>15</v>
      </c>
      <c r="C2482" t="s">
        <v>835</v>
      </c>
      <c r="D2482" t="s">
        <v>835</v>
      </c>
      <c r="E2482" t="s">
        <v>836</v>
      </c>
      <c r="F2482" t="s">
        <v>836</v>
      </c>
      <c r="G2482">
        <v>0.600658118724823</v>
      </c>
      <c r="H2482">
        <v>1</v>
      </c>
      <c r="I2482">
        <v>1</v>
      </c>
      <c r="J2482">
        <v>1</v>
      </c>
      <c r="K2482" t="str">
        <f t="shared" si="51"/>
        <v>yes</v>
      </c>
      <c r="L2482" t="s">
        <v>7</v>
      </c>
      <c r="M2482">
        <v>1</v>
      </c>
      <c r="N2482">
        <v>1</v>
      </c>
    </row>
    <row r="2483" spans="1:14" ht="15" x14ac:dyDescent="0.3">
      <c r="A2483" s="1"/>
      <c r="B2483" t="s">
        <v>15</v>
      </c>
      <c r="C2483" t="s">
        <v>933</v>
      </c>
      <c r="D2483" t="s">
        <v>933</v>
      </c>
      <c r="E2483" t="s">
        <v>933</v>
      </c>
      <c r="F2483" t="s">
        <v>933</v>
      </c>
      <c r="G2483">
        <v>0.99696439504623402</v>
      </c>
      <c r="H2483">
        <v>1</v>
      </c>
      <c r="I2483">
        <v>1</v>
      </c>
      <c r="J2483">
        <v>1</v>
      </c>
      <c r="K2483" t="str">
        <f t="shared" si="51"/>
        <v>yes</v>
      </c>
      <c r="L2483" t="s">
        <v>7</v>
      </c>
      <c r="M2483">
        <v>1</v>
      </c>
      <c r="N2483">
        <v>1</v>
      </c>
    </row>
    <row r="2484" spans="1:14" ht="15" x14ac:dyDescent="0.3">
      <c r="A2484" s="1"/>
      <c r="B2484" t="s">
        <v>15</v>
      </c>
      <c r="C2484" t="s">
        <v>946</v>
      </c>
      <c r="D2484" t="s">
        <v>950</v>
      </c>
      <c r="E2484" t="s">
        <v>948</v>
      </c>
      <c r="F2484" t="s">
        <v>948</v>
      </c>
      <c r="G2484">
        <v>0.712305307388306</v>
      </c>
      <c r="H2484">
        <v>1</v>
      </c>
      <c r="I2484">
        <v>1</v>
      </c>
      <c r="J2484">
        <v>1</v>
      </c>
      <c r="K2484" t="str">
        <f t="shared" si="51"/>
        <v>yes</v>
      </c>
      <c r="L2484" t="s">
        <v>7</v>
      </c>
      <c r="M2484">
        <v>0.96737200000000001</v>
      </c>
      <c r="N2484">
        <v>0.96821999999999997</v>
      </c>
    </row>
    <row r="2485" spans="1:14" ht="15" x14ac:dyDescent="0.3">
      <c r="A2485" s="1"/>
      <c r="B2485" t="s">
        <v>15</v>
      </c>
      <c r="C2485" t="s">
        <v>1004</v>
      </c>
      <c r="D2485" t="s">
        <v>5830</v>
      </c>
      <c r="E2485" t="s">
        <v>1006</v>
      </c>
      <c r="F2485" t="s">
        <v>5831</v>
      </c>
      <c r="G2485">
        <v>7.0562079548836004E-2</v>
      </c>
      <c r="H2485">
        <v>1</v>
      </c>
      <c r="I2485">
        <v>1</v>
      </c>
      <c r="J2485">
        <v>0.93799999999999994</v>
      </c>
      <c r="K2485" t="str">
        <f t="shared" si="51"/>
        <v>yes</v>
      </c>
      <c r="L2485" t="s">
        <v>7</v>
      </c>
      <c r="M2485">
        <v>0.90275399999999995</v>
      </c>
      <c r="N2485">
        <v>0.89987099999999998</v>
      </c>
    </row>
    <row r="2486" spans="1:14" ht="15" x14ac:dyDescent="0.3">
      <c r="A2486" s="1"/>
      <c r="B2486" t="s">
        <v>15</v>
      </c>
      <c r="C2486" t="s">
        <v>1013</v>
      </c>
      <c r="D2486" t="s">
        <v>1013</v>
      </c>
      <c r="E2486" t="s">
        <v>1014</v>
      </c>
      <c r="F2486" t="s">
        <v>1014</v>
      </c>
      <c r="G2486">
        <v>0.93765646219253496</v>
      </c>
      <c r="H2486">
        <v>1</v>
      </c>
      <c r="I2486">
        <v>1</v>
      </c>
      <c r="J2486">
        <v>1</v>
      </c>
      <c r="K2486" t="str">
        <f t="shared" si="51"/>
        <v>yes</v>
      </c>
      <c r="L2486" t="s">
        <v>7</v>
      </c>
      <c r="M2486">
        <v>1</v>
      </c>
      <c r="N2486">
        <v>1</v>
      </c>
    </row>
    <row r="2487" spans="1:14" ht="15" x14ac:dyDescent="0.3">
      <c r="A2487" s="1"/>
      <c r="B2487" t="s">
        <v>15</v>
      </c>
      <c r="C2487" t="s">
        <v>1023</v>
      </c>
      <c r="D2487" t="s">
        <v>5847</v>
      </c>
      <c r="E2487" t="s">
        <v>1023</v>
      </c>
      <c r="F2487" t="s">
        <v>1023</v>
      </c>
      <c r="G2487">
        <v>0.99510532617569003</v>
      </c>
      <c r="H2487">
        <v>1</v>
      </c>
      <c r="I2487">
        <v>1</v>
      </c>
      <c r="J2487">
        <v>1</v>
      </c>
      <c r="K2487" t="str">
        <f t="shared" si="51"/>
        <v>yes</v>
      </c>
      <c r="L2487" t="s">
        <v>7</v>
      </c>
      <c r="M2487">
        <v>1</v>
      </c>
      <c r="N2487">
        <v>1</v>
      </c>
    </row>
    <row r="2488" spans="1:14" ht="15" x14ac:dyDescent="0.3">
      <c r="A2488" s="1"/>
      <c r="B2488" t="s">
        <v>15</v>
      </c>
      <c r="C2488" t="s">
        <v>1025</v>
      </c>
      <c r="D2488" t="s">
        <v>1025</v>
      </c>
      <c r="E2488" t="s">
        <v>1027</v>
      </c>
      <c r="F2488" t="s">
        <v>1027</v>
      </c>
      <c r="G2488">
        <v>0.94938498735427901</v>
      </c>
      <c r="H2488">
        <v>1</v>
      </c>
      <c r="I2488">
        <v>1</v>
      </c>
      <c r="J2488">
        <v>1</v>
      </c>
      <c r="K2488" t="str">
        <f t="shared" si="51"/>
        <v>yes</v>
      </c>
      <c r="L2488" t="s">
        <v>7</v>
      </c>
      <c r="M2488">
        <v>1</v>
      </c>
      <c r="N2488">
        <v>1</v>
      </c>
    </row>
    <row r="2489" spans="1:14" ht="15" x14ac:dyDescent="0.3">
      <c r="A2489" s="1"/>
      <c r="B2489" t="s">
        <v>15</v>
      </c>
      <c r="C2489" t="s">
        <v>1052</v>
      </c>
      <c r="D2489" t="s">
        <v>1052</v>
      </c>
      <c r="E2489" t="s">
        <v>1054</v>
      </c>
      <c r="F2489" t="s">
        <v>1054</v>
      </c>
      <c r="G2489" s="4">
        <v>2.2077458197600201E-5</v>
      </c>
      <c r="H2489">
        <v>1</v>
      </c>
      <c r="I2489">
        <v>1</v>
      </c>
      <c r="J2489">
        <v>1</v>
      </c>
      <c r="K2489" t="str">
        <f t="shared" si="51"/>
        <v>yes</v>
      </c>
      <c r="L2489" t="s">
        <v>7</v>
      </c>
      <c r="M2489">
        <v>1</v>
      </c>
      <c r="N2489">
        <v>1</v>
      </c>
    </row>
    <row r="2490" spans="1:14" ht="15" x14ac:dyDescent="0.3">
      <c r="A2490" s="1"/>
      <c r="B2490" t="s">
        <v>15</v>
      </c>
      <c r="C2490" t="s">
        <v>1063</v>
      </c>
      <c r="D2490" t="s">
        <v>1063</v>
      </c>
      <c r="E2490" t="s">
        <v>1063</v>
      </c>
      <c r="F2490" t="s">
        <v>1063</v>
      </c>
      <c r="G2490">
        <v>0.99891006946563698</v>
      </c>
      <c r="H2490">
        <v>1</v>
      </c>
      <c r="I2490">
        <v>1</v>
      </c>
      <c r="J2490">
        <v>1</v>
      </c>
      <c r="K2490" t="str">
        <f t="shared" si="51"/>
        <v>yes</v>
      </c>
      <c r="L2490" t="s">
        <v>7</v>
      </c>
      <c r="M2490">
        <v>1</v>
      </c>
      <c r="N2490">
        <v>1</v>
      </c>
    </row>
    <row r="2491" spans="1:14" ht="15" x14ac:dyDescent="0.3">
      <c r="A2491" s="1"/>
      <c r="B2491" t="s">
        <v>15</v>
      </c>
      <c r="C2491" t="s">
        <v>1074</v>
      </c>
      <c r="D2491" t="s">
        <v>1074</v>
      </c>
      <c r="E2491" t="s">
        <v>1074</v>
      </c>
      <c r="F2491" t="s">
        <v>1074</v>
      </c>
      <c r="G2491">
        <v>0.99770051240920998</v>
      </c>
      <c r="H2491">
        <v>1</v>
      </c>
      <c r="I2491">
        <v>1</v>
      </c>
      <c r="J2491">
        <v>1</v>
      </c>
      <c r="K2491" t="str">
        <f t="shared" si="51"/>
        <v>yes</v>
      </c>
      <c r="L2491" t="s">
        <v>7</v>
      </c>
      <c r="M2491">
        <v>1</v>
      </c>
      <c r="N2491">
        <v>1</v>
      </c>
    </row>
    <row r="2492" spans="1:14" ht="15" x14ac:dyDescent="0.3">
      <c r="A2492" s="1"/>
      <c r="B2492" t="s">
        <v>15</v>
      </c>
      <c r="C2492" t="s">
        <v>1091</v>
      </c>
      <c r="D2492" t="s">
        <v>1091</v>
      </c>
      <c r="E2492" t="s">
        <v>1091</v>
      </c>
      <c r="F2492" t="s">
        <v>1091</v>
      </c>
      <c r="G2492">
        <v>0.82123714685440097</v>
      </c>
      <c r="H2492">
        <v>1</v>
      </c>
      <c r="I2492">
        <v>1</v>
      </c>
      <c r="J2492">
        <v>1</v>
      </c>
      <c r="K2492" t="str">
        <f t="shared" si="51"/>
        <v>yes</v>
      </c>
      <c r="L2492" t="s">
        <v>7</v>
      </c>
      <c r="M2492">
        <v>1</v>
      </c>
      <c r="N2492">
        <v>1</v>
      </c>
    </row>
    <row r="2493" spans="1:14" ht="15" x14ac:dyDescent="0.3">
      <c r="A2493" s="1"/>
      <c r="B2493" t="s">
        <v>15</v>
      </c>
      <c r="C2493" t="s">
        <v>49</v>
      </c>
      <c r="D2493" t="s">
        <v>49</v>
      </c>
      <c r="E2493" t="s">
        <v>32</v>
      </c>
      <c r="F2493" t="s">
        <v>32</v>
      </c>
      <c r="G2493">
        <v>0.37452018260955799</v>
      </c>
      <c r="H2493">
        <v>1</v>
      </c>
      <c r="I2493">
        <v>1</v>
      </c>
      <c r="J2493">
        <v>1</v>
      </c>
      <c r="K2493" t="str">
        <f t="shared" si="51"/>
        <v>yes</v>
      </c>
      <c r="L2493" t="s">
        <v>7</v>
      </c>
      <c r="M2493">
        <v>1</v>
      </c>
      <c r="N2493">
        <v>1</v>
      </c>
    </row>
    <row r="2494" spans="1:14" ht="15" x14ac:dyDescent="0.3">
      <c r="A2494" s="1"/>
      <c r="B2494" t="s">
        <v>15</v>
      </c>
      <c r="C2494">
        <v>2014</v>
      </c>
      <c r="D2494">
        <v>2014</v>
      </c>
      <c r="E2494">
        <v>2014</v>
      </c>
      <c r="F2494">
        <v>2014</v>
      </c>
      <c r="G2494">
        <v>0.121829323470593</v>
      </c>
      <c r="H2494">
        <v>1</v>
      </c>
      <c r="I2494">
        <v>1</v>
      </c>
      <c r="J2494">
        <v>1</v>
      </c>
      <c r="K2494" t="str">
        <f t="shared" si="51"/>
        <v>yes</v>
      </c>
      <c r="L2494" t="s">
        <v>7</v>
      </c>
      <c r="M2494">
        <v>1</v>
      </c>
      <c r="N2494">
        <v>1</v>
      </c>
    </row>
    <row r="2495" spans="1:14" ht="15" x14ac:dyDescent="0.3">
      <c r="A2495" s="1"/>
      <c r="B2495" t="s">
        <v>15</v>
      </c>
      <c r="C2495" t="s">
        <v>1116</v>
      </c>
      <c r="D2495" t="s">
        <v>1116</v>
      </c>
      <c r="E2495" t="s">
        <v>1116</v>
      </c>
      <c r="F2495" t="s">
        <v>1116</v>
      </c>
      <c r="G2495">
        <v>0.99346303939819303</v>
      </c>
      <c r="H2495">
        <v>1</v>
      </c>
      <c r="I2495">
        <v>1</v>
      </c>
      <c r="J2495">
        <v>1</v>
      </c>
      <c r="K2495" t="str">
        <f t="shared" si="51"/>
        <v>yes</v>
      </c>
      <c r="L2495" t="s">
        <v>7</v>
      </c>
      <c r="M2495">
        <v>1</v>
      </c>
      <c r="N2495">
        <v>1</v>
      </c>
    </row>
    <row r="2496" spans="1:14" ht="15" x14ac:dyDescent="0.3">
      <c r="A2496" s="1"/>
      <c r="B2496" t="s">
        <v>15</v>
      </c>
      <c r="C2496">
        <v>2018</v>
      </c>
      <c r="D2496">
        <v>2018</v>
      </c>
      <c r="E2496">
        <v>2018</v>
      </c>
      <c r="F2496">
        <v>2018</v>
      </c>
      <c r="G2496">
        <v>0.51939994096756004</v>
      </c>
      <c r="H2496">
        <v>1</v>
      </c>
      <c r="I2496">
        <v>1</v>
      </c>
      <c r="J2496">
        <v>1</v>
      </c>
      <c r="K2496" t="str">
        <f t="shared" si="51"/>
        <v>yes</v>
      </c>
      <c r="L2496" t="s">
        <v>7</v>
      </c>
      <c r="M2496">
        <v>1</v>
      </c>
      <c r="N2496">
        <v>1</v>
      </c>
    </row>
    <row r="2497" spans="1:14" ht="15" x14ac:dyDescent="0.3">
      <c r="A2497" s="1"/>
      <c r="B2497" t="s">
        <v>15</v>
      </c>
      <c r="C2497">
        <v>1998</v>
      </c>
      <c r="D2497">
        <v>1998</v>
      </c>
      <c r="E2497">
        <v>1998</v>
      </c>
      <c r="F2497">
        <v>1998</v>
      </c>
      <c r="G2497">
        <v>1.9565587863330002E-3</v>
      </c>
      <c r="H2497">
        <v>1</v>
      </c>
      <c r="I2497">
        <v>1</v>
      </c>
      <c r="J2497">
        <v>1</v>
      </c>
      <c r="K2497" t="str">
        <f t="shared" si="51"/>
        <v>yes</v>
      </c>
      <c r="L2497" t="s">
        <v>7</v>
      </c>
      <c r="M2497">
        <v>1</v>
      </c>
      <c r="N2497">
        <v>1</v>
      </c>
    </row>
    <row r="2498" spans="1:14" ht="15" x14ac:dyDescent="0.3">
      <c r="A2498" s="1"/>
      <c r="B2498" t="s">
        <v>15</v>
      </c>
      <c r="C2498" t="s">
        <v>1167</v>
      </c>
      <c r="D2498" t="s">
        <v>1167</v>
      </c>
      <c r="E2498" s="10">
        <v>39121</v>
      </c>
      <c r="F2498" s="10">
        <v>39121</v>
      </c>
      <c r="G2498">
        <v>0.77649241685867298</v>
      </c>
      <c r="H2498">
        <v>1</v>
      </c>
      <c r="I2498">
        <v>1</v>
      </c>
      <c r="J2498">
        <v>1</v>
      </c>
      <c r="K2498" t="str">
        <f t="shared" si="51"/>
        <v>yes</v>
      </c>
      <c r="L2498" t="s">
        <v>7</v>
      </c>
      <c r="M2498">
        <v>1</v>
      </c>
      <c r="N2498">
        <v>1</v>
      </c>
    </row>
    <row r="2499" spans="1:14" ht="15" x14ac:dyDescent="0.3">
      <c r="A2499" s="1"/>
      <c r="B2499" t="s">
        <v>15</v>
      </c>
      <c r="C2499" t="s">
        <v>1180</v>
      </c>
      <c r="D2499" t="s">
        <v>1180</v>
      </c>
      <c r="E2499" t="s">
        <v>1180</v>
      </c>
      <c r="F2499" t="s">
        <v>1180</v>
      </c>
      <c r="G2499">
        <v>0.90740799903869596</v>
      </c>
      <c r="H2499">
        <v>1</v>
      </c>
      <c r="I2499">
        <v>1</v>
      </c>
      <c r="J2499">
        <v>1</v>
      </c>
      <c r="K2499" t="str">
        <f t="shared" ref="K2499:K2562" si="52">IF(H2499&gt;0.64,"yes",IF(H2499&gt;=0.45,"partially","no"))</f>
        <v>yes</v>
      </c>
      <c r="L2499" t="s">
        <v>7</v>
      </c>
      <c r="M2499">
        <v>1</v>
      </c>
      <c r="N2499">
        <v>1</v>
      </c>
    </row>
    <row r="2500" spans="1:14" ht="15" x14ac:dyDescent="0.3">
      <c r="A2500" s="1"/>
      <c r="B2500" t="s">
        <v>15</v>
      </c>
      <c r="C2500" t="s">
        <v>1224</v>
      </c>
      <c r="D2500" t="s">
        <v>1224</v>
      </c>
      <c r="E2500" t="s">
        <v>1224</v>
      </c>
      <c r="F2500" t="s">
        <v>1224</v>
      </c>
      <c r="G2500" s="4">
        <v>4.0663682739250403E-5</v>
      </c>
      <c r="H2500">
        <v>1</v>
      </c>
      <c r="I2500">
        <v>1</v>
      </c>
      <c r="J2500">
        <v>1</v>
      </c>
      <c r="K2500" t="str">
        <f t="shared" si="52"/>
        <v>yes</v>
      </c>
      <c r="L2500" t="s">
        <v>7</v>
      </c>
      <c r="M2500">
        <v>1</v>
      </c>
      <c r="N2500">
        <v>1</v>
      </c>
    </row>
    <row r="2501" spans="1:14" ht="15" x14ac:dyDescent="0.3">
      <c r="A2501" s="1"/>
      <c r="B2501" t="s">
        <v>15</v>
      </c>
      <c r="C2501" t="s">
        <v>1247</v>
      </c>
      <c r="D2501" t="s">
        <v>1247</v>
      </c>
      <c r="E2501" t="s">
        <v>1247</v>
      </c>
      <c r="F2501" t="s">
        <v>1247</v>
      </c>
      <c r="G2501">
        <v>0.67715835571289096</v>
      </c>
      <c r="H2501">
        <v>1</v>
      </c>
      <c r="I2501">
        <v>1</v>
      </c>
      <c r="J2501">
        <v>1</v>
      </c>
      <c r="K2501" t="str">
        <f t="shared" si="52"/>
        <v>yes</v>
      </c>
      <c r="L2501" t="s">
        <v>7</v>
      </c>
      <c r="M2501">
        <v>1</v>
      </c>
      <c r="N2501">
        <v>1</v>
      </c>
    </row>
    <row r="2502" spans="1:14" ht="15" x14ac:dyDescent="0.3">
      <c r="A2502" s="1"/>
      <c r="B2502" t="s">
        <v>15</v>
      </c>
      <c r="C2502">
        <v>1975</v>
      </c>
      <c r="D2502">
        <v>1975</v>
      </c>
      <c r="E2502">
        <v>1975</v>
      </c>
      <c r="F2502">
        <v>1975</v>
      </c>
      <c r="G2502">
        <v>0.83108133077621504</v>
      </c>
      <c r="H2502">
        <v>1</v>
      </c>
      <c r="I2502">
        <v>1</v>
      </c>
      <c r="J2502">
        <v>1</v>
      </c>
      <c r="K2502" t="str">
        <f t="shared" si="52"/>
        <v>yes</v>
      </c>
      <c r="L2502" t="s">
        <v>7</v>
      </c>
      <c r="M2502">
        <v>1</v>
      </c>
      <c r="N2502">
        <v>1</v>
      </c>
    </row>
    <row r="2503" spans="1:14" ht="15" x14ac:dyDescent="0.3">
      <c r="A2503" s="1"/>
      <c r="B2503" t="s">
        <v>15</v>
      </c>
      <c r="C2503" t="s">
        <v>1292</v>
      </c>
      <c r="D2503" t="s">
        <v>1292</v>
      </c>
      <c r="E2503" t="s">
        <v>1293</v>
      </c>
      <c r="F2503" t="s">
        <v>1293</v>
      </c>
      <c r="G2503">
        <v>0.361436367034912</v>
      </c>
      <c r="H2503">
        <v>1</v>
      </c>
      <c r="I2503">
        <v>1</v>
      </c>
      <c r="J2503">
        <v>1</v>
      </c>
      <c r="K2503" t="str">
        <f t="shared" si="52"/>
        <v>yes</v>
      </c>
      <c r="L2503" t="s">
        <v>7</v>
      </c>
      <c r="M2503">
        <v>1</v>
      </c>
      <c r="N2503">
        <v>1</v>
      </c>
    </row>
    <row r="2504" spans="1:14" ht="15" x14ac:dyDescent="0.3">
      <c r="A2504" s="1"/>
      <c r="B2504" t="s">
        <v>15</v>
      </c>
      <c r="C2504" t="s">
        <v>1378</v>
      </c>
      <c r="D2504" t="s">
        <v>1378</v>
      </c>
      <c r="E2504" t="s">
        <v>1379</v>
      </c>
      <c r="F2504" t="s">
        <v>1380</v>
      </c>
      <c r="G2504">
        <v>0.72679871320724498</v>
      </c>
      <c r="H2504">
        <v>1</v>
      </c>
      <c r="I2504">
        <v>1</v>
      </c>
      <c r="J2504">
        <v>0.89400000000000002</v>
      </c>
      <c r="K2504" t="str">
        <f t="shared" si="52"/>
        <v>yes</v>
      </c>
      <c r="L2504" t="s">
        <v>7</v>
      </c>
      <c r="M2504">
        <v>1</v>
      </c>
      <c r="N2504">
        <v>1</v>
      </c>
    </row>
    <row r="2505" spans="1:14" ht="15" x14ac:dyDescent="0.3">
      <c r="A2505" s="1"/>
      <c r="B2505" t="s">
        <v>15</v>
      </c>
      <c r="C2505" t="s">
        <v>1382</v>
      </c>
      <c r="D2505" t="s">
        <v>1382</v>
      </c>
      <c r="E2505">
        <v>5</v>
      </c>
      <c r="F2505" t="s">
        <v>1384</v>
      </c>
      <c r="G2505" s="4">
        <v>2.5487232051091299E-5</v>
      </c>
      <c r="H2505">
        <v>1</v>
      </c>
      <c r="I2505">
        <v>1</v>
      </c>
      <c r="J2505">
        <v>0.97299999999999998</v>
      </c>
      <c r="K2505" t="str">
        <f t="shared" si="52"/>
        <v>yes</v>
      </c>
      <c r="L2505" t="s">
        <v>7</v>
      </c>
      <c r="M2505">
        <v>1</v>
      </c>
      <c r="N2505">
        <v>1</v>
      </c>
    </row>
    <row r="2506" spans="1:14" ht="15" x14ac:dyDescent="0.3">
      <c r="A2506" s="1"/>
      <c r="B2506" t="s">
        <v>15</v>
      </c>
      <c r="C2506">
        <v>1788</v>
      </c>
      <c r="D2506">
        <v>1788</v>
      </c>
      <c r="E2506">
        <v>1788</v>
      </c>
      <c r="F2506">
        <v>1788</v>
      </c>
      <c r="G2506">
        <v>0.99246788024902299</v>
      </c>
      <c r="H2506">
        <v>1</v>
      </c>
      <c r="I2506">
        <v>1</v>
      </c>
      <c r="J2506">
        <v>1</v>
      </c>
      <c r="K2506" t="str">
        <f t="shared" si="52"/>
        <v>yes</v>
      </c>
      <c r="L2506" t="s">
        <v>7</v>
      </c>
      <c r="M2506">
        <v>1</v>
      </c>
      <c r="N2506">
        <v>1</v>
      </c>
    </row>
    <row r="2507" spans="1:14" ht="15" x14ac:dyDescent="0.3">
      <c r="A2507" s="1"/>
      <c r="B2507" t="s">
        <v>15</v>
      </c>
      <c r="C2507" t="s">
        <v>1387</v>
      </c>
      <c r="D2507" t="s">
        <v>1387</v>
      </c>
      <c r="E2507" t="s">
        <v>1388</v>
      </c>
      <c r="F2507" t="s">
        <v>1388</v>
      </c>
      <c r="G2507">
        <v>0.92439872026443504</v>
      </c>
      <c r="H2507">
        <v>1</v>
      </c>
      <c r="I2507">
        <v>1</v>
      </c>
      <c r="J2507">
        <v>1</v>
      </c>
      <c r="K2507" t="str">
        <f t="shared" si="52"/>
        <v>yes</v>
      </c>
      <c r="L2507" t="s">
        <v>7</v>
      </c>
      <c r="M2507">
        <v>1</v>
      </c>
      <c r="N2507">
        <v>1</v>
      </c>
    </row>
    <row r="2508" spans="1:14" ht="15" x14ac:dyDescent="0.3">
      <c r="A2508" s="1"/>
      <c r="B2508" t="s">
        <v>15</v>
      </c>
      <c r="C2508" t="s">
        <v>1390</v>
      </c>
      <c r="D2508" t="s">
        <v>1390</v>
      </c>
      <c r="E2508" t="s">
        <v>1392</v>
      </c>
      <c r="F2508" t="s">
        <v>6070</v>
      </c>
      <c r="G2508">
        <v>0.71850287914276101</v>
      </c>
      <c r="H2508">
        <v>1</v>
      </c>
      <c r="I2508">
        <v>1</v>
      </c>
      <c r="J2508">
        <v>0.95499999999999996</v>
      </c>
      <c r="K2508" t="str">
        <f t="shared" si="52"/>
        <v>yes</v>
      </c>
      <c r="L2508" t="s">
        <v>7</v>
      </c>
      <c r="M2508">
        <v>1</v>
      </c>
      <c r="N2508">
        <v>1</v>
      </c>
    </row>
    <row r="2509" spans="1:14" ht="15" x14ac:dyDescent="0.3">
      <c r="A2509" s="1"/>
      <c r="B2509" t="s">
        <v>15</v>
      </c>
      <c r="C2509">
        <v>1685</v>
      </c>
      <c r="D2509">
        <v>1685</v>
      </c>
      <c r="E2509">
        <v>1685</v>
      </c>
      <c r="F2509">
        <v>1685</v>
      </c>
      <c r="G2509">
        <v>0.33109241724014299</v>
      </c>
      <c r="H2509">
        <v>1</v>
      </c>
      <c r="I2509">
        <v>1</v>
      </c>
      <c r="J2509">
        <v>1</v>
      </c>
      <c r="K2509" t="str">
        <f t="shared" si="52"/>
        <v>yes</v>
      </c>
      <c r="L2509" t="s">
        <v>7</v>
      </c>
      <c r="M2509">
        <v>1</v>
      </c>
      <c r="N2509">
        <v>1</v>
      </c>
    </row>
    <row r="2510" spans="1:14" ht="15" x14ac:dyDescent="0.3">
      <c r="A2510" s="1"/>
      <c r="B2510" t="s">
        <v>15</v>
      </c>
      <c r="C2510" t="s">
        <v>1412</v>
      </c>
      <c r="D2510" t="s">
        <v>1412</v>
      </c>
      <c r="E2510" t="s">
        <v>1413</v>
      </c>
      <c r="F2510" t="s">
        <v>1413</v>
      </c>
      <c r="G2510" s="4">
        <v>7.5654170359484902E-6</v>
      </c>
      <c r="H2510">
        <v>1</v>
      </c>
      <c r="I2510">
        <v>1</v>
      </c>
      <c r="J2510">
        <v>1</v>
      </c>
      <c r="K2510" t="str">
        <f t="shared" si="52"/>
        <v>yes</v>
      </c>
      <c r="L2510" t="s">
        <v>7</v>
      </c>
      <c r="M2510">
        <v>1</v>
      </c>
      <c r="N2510">
        <v>1</v>
      </c>
    </row>
    <row r="2511" spans="1:14" ht="15" x14ac:dyDescent="0.3">
      <c r="A2511" s="1"/>
      <c r="B2511" t="s">
        <v>15</v>
      </c>
      <c r="C2511" t="s">
        <v>1421</v>
      </c>
      <c r="D2511" t="s">
        <v>1421</v>
      </c>
      <c r="E2511" t="s">
        <v>1421</v>
      </c>
      <c r="F2511" t="s">
        <v>1421</v>
      </c>
      <c r="G2511">
        <v>0.15315970778465299</v>
      </c>
      <c r="H2511">
        <v>1</v>
      </c>
      <c r="I2511">
        <v>1</v>
      </c>
      <c r="J2511">
        <v>1</v>
      </c>
      <c r="K2511" t="str">
        <f t="shared" si="52"/>
        <v>yes</v>
      </c>
      <c r="L2511" t="s">
        <v>7</v>
      </c>
      <c r="M2511">
        <v>1</v>
      </c>
      <c r="N2511">
        <v>1</v>
      </c>
    </row>
    <row r="2512" spans="1:14" ht="15" x14ac:dyDescent="0.3">
      <c r="A2512" s="1"/>
      <c r="B2512" t="s">
        <v>15</v>
      </c>
      <c r="C2512">
        <v>390</v>
      </c>
      <c r="D2512">
        <v>390</v>
      </c>
      <c r="E2512">
        <v>390</v>
      </c>
      <c r="F2512">
        <v>390</v>
      </c>
      <c r="G2512">
        <v>2.9555067420006E-2</v>
      </c>
      <c r="H2512">
        <v>1</v>
      </c>
      <c r="I2512">
        <v>1</v>
      </c>
      <c r="J2512">
        <v>1</v>
      </c>
      <c r="K2512" t="str">
        <f t="shared" si="52"/>
        <v>yes</v>
      </c>
      <c r="L2512" t="s">
        <v>7</v>
      </c>
      <c r="M2512">
        <v>1</v>
      </c>
      <c r="N2512">
        <v>1</v>
      </c>
    </row>
    <row r="2513" spans="1:14" ht="15" x14ac:dyDescent="0.3">
      <c r="A2513" s="1"/>
      <c r="B2513" t="s">
        <v>15</v>
      </c>
      <c r="C2513" t="s">
        <v>1427</v>
      </c>
      <c r="D2513" t="s">
        <v>1427</v>
      </c>
      <c r="E2513" t="s">
        <v>6095</v>
      </c>
      <c r="F2513" t="s">
        <v>1428</v>
      </c>
      <c r="G2513">
        <v>3.8421738892794002E-2</v>
      </c>
      <c r="H2513">
        <v>1</v>
      </c>
      <c r="I2513">
        <v>1</v>
      </c>
      <c r="J2513">
        <v>0.97299999999999998</v>
      </c>
      <c r="K2513" t="str">
        <f t="shared" si="52"/>
        <v>yes</v>
      </c>
      <c r="L2513" t="s">
        <v>7</v>
      </c>
      <c r="M2513">
        <v>1</v>
      </c>
      <c r="N2513">
        <v>1</v>
      </c>
    </row>
    <row r="2514" spans="1:14" ht="15" x14ac:dyDescent="0.3">
      <c r="A2514" s="1"/>
      <c r="B2514" t="s">
        <v>15</v>
      </c>
      <c r="C2514" t="s">
        <v>1436</v>
      </c>
      <c r="D2514" t="s">
        <v>1436</v>
      </c>
      <c r="E2514" t="s">
        <v>1437</v>
      </c>
      <c r="F2514" t="s">
        <v>1437</v>
      </c>
      <c r="G2514">
        <v>0.332891255617142</v>
      </c>
      <c r="H2514">
        <v>1</v>
      </c>
      <c r="I2514">
        <v>1</v>
      </c>
      <c r="J2514">
        <v>1</v>
      </c>
      <c r="K2514" t="str">
        <f t="shared" si="52"/>
        <v>yes</v>
      </c>
      <c r="L2514" t="s">
        <v>7</v>
      </c>
      <c r="M2514">
        <v>1</v>
      </c>
      <c r="N2514">
        <v>1</v>
      </c>
    </row>
    <row r="2515" spans="1:14" ht="15" x14ac:dyDescent="0.3">
      <c r="A2515" s="1"/>
      <c r="B2515" t="s">
        <v>15</v>
      </c>
      <c r="C2515">
        <v>1530</v>
      </c>
      <c r="D2515">
        <v>1530</v>
      </c>
      <c r="E2515">
        <v>1530</v>
      </c>
      <c r="F2515">
        <v>1530</v>
      </c>
      <c r="G2515">
        <v>0.88746529817581199</v>
      </c>
      <c r="H2515">
        <v>1</v>
      </c>
      <c r="I2515">
        <v>1</v>
      </c>
      <c r="J2515">
        <v>1</v>
      </c>
      <c r="K2515" t="str">
        <f t="shared" si="52"/>
        <v>yes</v>
      </c>
      <c r="L2515" t="s">
        <v>7</v>
      </c>
      <c r="M2515">
        <v>1</v>
      </c>
      <c r="N2515">
        <v>1</v>
      </c>
    </row>
    <row r="2516" spans="1:14" ht="15" x14ac:dyDescent="0.3">
      <c r="A2516" s="1"/>
      <c r="B2516" t="s">
        <v>15</v>
      </c>
      <c r="C2516" t="s">
        <v>1508</v>
      </c>
      <c r="D2516" t="s">
        <v>1508</v>
      </c>
      <c r="E2516" t="s">
        <v>1508</v>
      </c>
      <c r="F2516" t="s">
        <v>1508</v>
      </c>
      <c r="G2516">
        <v>0.112989224493504</v>
      </c>
      <c r="H2516">
        <v>1</v>
      </c>
      <c r="I2516">
        <v>1</v>
      </c>
      <c r="J2516">
        <v>1</v>
      </c>
      <c r="K2516" t="str">
        <f t="shared" si="52"/>
        <v>yes</v>
      </c>
      <c r="L2516" t="s">
        <v>7</v>
      </c>
      <c r="M2516">
        <v>1</v>
      </c>
      <c r="N2516">
        <v>1</v>
      </c>
    </row>
    <row r="2517" spans="1:14" ht="15" x14ac:dyDescent="0.3">
      <c r="A2517" s="1"/>
      <c r="B2517" t="s">
        <v>15</v>
      </c>
      <c r="C2517">
        <v>1851</v>
      </c>
      <c r="D2517">
        <v>1851</v>
      </c>
      <c r="E2517">
        <v>1851</v>
      </c>
      <c r="F2517">
        <v>1851</v>
      </c>
      <c r="G2517">
        <v>0.97315198183059703</v>
      </c>
      <c r="H2517">
        <v>1</v>
      </c>
      <c r="I2517">
        <v>1</v>
      </c>
      <c r="J2517">
        <v>1</v>
      </c>
      <c r="K2517" t="str">
        <f t="shared" si="52"/>
        <v>yes</v>
      </c>
      <c r="L2517" t="s">
        <v>7</v>
      </c>
      <c r="M2517">
        <v>1</v>
      </c>
      <c r="N2517">
        <v>1</v>
      </c>
    </row>
    <row r="2518" spans="1:14" ht="15" x14ac:dyDescent="0.3">
      <c r="A2518" s="1"/>
      <c r="B2518" t="s">
        <v>15</v>
      </c>
      <c r="C2518" t="s">
        <v>1565</v>
      </c>
      <c r="D2518" t="s">
        <v>1565</v>
      </c>
      <c r="E2518" t="s">
        <v>1566</v>
      </c>
      <c r="F2518" t="s">
        <v>1566</v>
      </c>
      <c r="G2518">
        <v>0.65396893024444602</v>
      </c>
      <c r="H2518">
        <v>1</v>
      </c>
      <c r="I2518">
        <v>1</v>
      </c>
      <c r="J2518">
        <v>1</v>
      </c>
      <c r="K2518" t="str">
        <f t="shared" si="52"/>
        <v>yes</v>
      </c>
      <c r="L2518" t="s">
        <v>7</v>
      </c>
      <c r="M2518">
        <v>1</v>
      </c>
      <c r="N2518">
        <v>1</v>
      </c>
    </row>
    <row r="2519" spans="1:14" ht="15" x14ac:dyDescent="0.3">
      <c r="A2519" s="1"/>
      <c r="B2519" t="s">
        <v>15</v>
      </c>
      <c r="C2519" s="3">
        <v>0.63</v>
      </c>
      <c r="D2519" s="3">
        <v>0.63</v>
      </c>
      <c r="E2519" s="3">
        <v>0.63</v>
      </c>
      <c r="F2519" s="3">
        <v>0.63</v>
      </c>
      <c r="G2519">
        <v>0.43252831697464</v>
      </c>
      <c r="H2519">
        <v>1</v>
      </c>
      <c r="I2519">
        <v>1</v>
      </c>
      <c r="J2519">
        <v>1</v>
      </c>
      <c r="K2519" t="str">
        <f t="shared" si="52"/>
        <v>yes</v>
      </c>
      <c r="L2519" t="s">
        <v>7</v>
      </c>
      <c r="M2519">
        <v>1</v>
      </c>
      <c r="N2519">
        <v>1</v>
      </c>
    </row>
    <row r="2520" spans="1:14" ht="15" x14ac:dyDescent="0.3">
      <c r="A2520" s="1"/>
      <c r="B2520" t="s">
        <v>15</v>
      </c>
      <c r="C2520" t="s">
        <v>1578</v>
      </c>
      <c r="D2520" t="s">
        <v>1578</v>
      </c>
      <c r="E2520" t="s">
        <v>1578</v>
      </c>
      <c r="F2520" t="s">
        <v>1578</v>
      </c>
      <c r="G2520">
        <v>0.97815144062042203</v>
      </c>
      <c r="H2520">
        <v>1</v>
      </c>
      <c r="I2520">
        <v>1</v>
      </c>
      <c r="J2520">
        <v>1</v>
      </c>
      <c r="K2520" t="str">
        <f t="shared" si="52"/>
        <v>yes</v>
      </c>
      <c r="L2520" t="s">
        <v>7</v>
      </c>
      <c r="M2520">
        <v>1</v>
      </c>
      <c r="N2520">
        <v>1</v>
      </c>
    </row>
    <row r="2521" spans="1:14" ht="15" x14ac:dyDescent="0.3">
      <c r="A2521" s="1"/>
      <c r="B2521" t="s">
        <v>15</v>
      </c>
      <c r="C2521" t="s">
        <v>1580</v>
      </c>
      <c r="D2521" t="s">
        <v>1580</v>
      </c>
      <c r="E2521" t="s">
        <v>1580</v>
      </c>
      <c r="F2521" t="s">
        <v>1580</v>
      </c>
      <c r="G2521">
        <v>0.96758413314819303</v>
      </c>
      <c r="H2521">
        <v>1</v>
      </c>
      <c r="I2521">
        <v>1</v>
      </c>
      <c r="J2521">
        <v>1</v>
      </c>
      <c r="K2521" t="str">
        <f t="shared" si="52"/>
        <v>yes</v>
      </c>
      <c r="L2521" t="s">
        <v>7</v>
      </c>
      <c r="M2521">
        <v>1</v>
      </c>
      <c r="N2521">
        <v>1</v>
      </c>
    </row>
    <row r="2522" spans="1:14" ht="15" x14ac:dyDescent="0.3">
      <c r="A2522" s="1"/>
      <c r="B2522" t="s">
        <v>15</v>
      </c>
      <c r="C2522" t="s">
        <v>1583</v>
      </c>
      <c r="D2522" t="s">
        <v>1583</v>
      </c>
      <c r="E2522" t="s">
        <v>1584</v>
      </c>
      <c r="F2522" t="s">
        <v>1584</v>
      </c>
      <c r="G2522">
        <v>0.99769431352615401</v>
      </c>
      <c r="H2522">
        <v>1</v>
      </c>
      <c r="I2522">
        <v>1</v>
      </c>
      <c r="J2522">
        <v>1</v>
      </c>
      <c r="K2522" t="str">
        <f t="shared" si="52"/>
        <v>yes</v>
      </c>
      <c r="L2522" t="s">
        <v>7</v>
      </c>
      <c r="M2522">
        <v>1</v>
      </c>
      <c r="N2522">
        <v>1</v>
      </c>
    </row>
    <row r="2523" spans="1:14" ht="15" x14ac:dyDescent="0.3">
      <c r="A2523" s="1"/>
      <c r="B2523" t="s">
        <v>15</v>
      </c>
      <c r="C2523">
        <v>5</v>
      </c>
      <c r="D2523">
        <v>5</v>
      </c>
      <c r="E2523">
        <v>5</v>
      </c>
      <c r="F2523">
        <v>5</v>
      </c>
      <c r="G2523">
        <v>0.89181274175643899</v>
      </c>
      <c r="H2523">
        <v>1</v>
      </c>
      <c r="I2523">
        <v>1</v>
      </c>
      <c r="J2523">
        <v>1</v>
      </c>
      <c r="K2523" t="str">
        <f t="shared" si="52"/>
        <v>yes</v>
      </c>
      <c r="L2523" t="s">
        <v>7</v>
      </c>
      <c r="M2523">
        <v>1</v>
      </c>
      <c r="N2523">
        <v>1</v>
      </c>
    </row>
    <row r="2524" spans="1:14" ht="15" x14ac:dyDescent="0.3">
      <c r="A2524" s="1"/>
      <c r="B2524" t="s">
        <v>15</v>
      </c>
      <c r="C2524" t="s">
        <v>1587</v>
      </c>
      <c r="D2524">
        <v>8.8000000000000007</v>
      </c>
      <c r="E2524" t="s">
        <v>1587</v>
      </c>
      <c r="F2524">
        <v>8.8000000000000007</v>
      </c>
      <c r="G2524">
        <v>0.37332928180694602</v>
      </c>
      <c r="H2524">
        <v>1</v>
      </c>
      <c r="I2524">
        <v>1</v>
      </c>
      <c r="J2524">
        <v>1</v>
      </c>
      <c r="K2524" t="str">
        <f t="shared" si="52"/>
        <v>yes</v>
      </c>
      <c r="L2524" t="s">
        <v>7</v>
      </c>
      <c r="M2524">
        <v>0.935581</v>
      </c>
      <c r="N2524">
        <v>0.940222</v>
      </c>
    </row>
    <row r="2525" spans="1:14" ht="15" x14ac:dyDescent="0.3">
      <c r="A2525" s="1"/>
      <c r="B2525" t="s">
        <v>15</v>
      </c>
      <c r="C2525" t="s">
        <v>1589</v>
      </c>
      <c r="D2525" t="s">
        <v>1589</v>
      </c>
      <c r="E2525" t="s">
        <v>1589</v>
      </c>
      <c r="F2525" t="s">
        <v>1589</v>
      </c>
      <c r="G2525">
        <v>0.85028785467147805</v>
      </c>
      <c r="H2525">
        <v>1</v>
      </c>
      <c r="I2525">
        <v>1</v>
      </c>
      <c r="J2525">
        <v>1</v>
      </c>
      <c r="K2525" t="str">
        <f t="shared" si="52"/>
        <v>yes</v>
      </c>
      <c r="L2525" t="s">
        <v>7</v>
      </c>
      <c r="M2525">
        <v>1</v>
      </c>
      <c r="N2525">
        <v>1</v>
      </c>
    </row>
    <row r="2526" spans="1:14" ht="15" x14ac:dyDescent="0.3">
      <c r="A2526" s="1"/>
      <c r="B2526" t="s">
        <v>15</v>
      </c>
      <c r="C2526">
        <v>1774</v>
      </c>
      <c r="D2526">
        <v>1774</v>
      </c>
      <c r="E2526">
        <v>1774</v>
      </c>
      <c r="F2526">
        <v>1774</v>
      </c>
      <c r="G2526">
        <v>0.70696294307708696</v>
      </c>
      <c r="H2526">
        <v>1</v>
      </c>
      <c r="I2526">
        <v>1</v>
      </c>
      <c r="J2526">
        <v>1</v>
      </c>
      <c r="K2526" t="str">
        <f t="shared" si="52"/>
        <v>yes</v>
      </c>
      <c r="L2526" t="s">
        <v>7</v>
      </c>
      <c r="M2526">
        <v>1</v>
      </c>
      <c r="N2526">
        <v>1</v>
      </c>
    </row>
    <row r="2527" spans="1:14" ht="15" x14ac:dyDescent="0.3">
      <c r="A2527" s="1"/>
      <c r="B2527" t="s">
        <v>15</v>
      </c>
      <c r="C2527" t="s">
        <v>1653</v>
      </c>
      <c r="D2527" t="s">
        <v>1653</v>
      </c>
      <c r="E2527" t="s">
        <v>1655</v>
      </c>
      <c r="F2527" t="s">
        <v>1655</v>
      </c>
      <c r="G2527">
        <v>0.43440148234367398</v>
      </c>
      <c r="H2527">
        <v>1</v>
      </c>
      <c r="I2527">
        <v>1</v>
      </c>
      <c r="J2527">
        <v>1</v>
      </c>
      <c r="K2527" t="str">
        <f t="shared" si="52"/>
        <v>yes</v>
      </c>
      <c r="L2527" t="s">
        <v>7</v>
      </c>
      <c r="M2527">
        <v>1</v>
      </c>
      <c r="N2527">
        <v>1</v>
      </c>
    </row>
    <row r="2528" spans="1:14" ht="15" x14ac:dyDescent="0.3">
      <c r="A2528" s="1"/>
      <c r="B2528" t="s">
        <v>15</v>
      </c>
      <c r="C2528">
        <v>1895</v>
      </c>
      <c r="D2528">
        <v>1895</v>
      </c>
      <c r="E2528">
        <v>1895</v>
      </c>
      <c r="F2528">
        <v>1895</v>
      </c>
      <c r="G2528">
        <v>0.90557128190994296</v>
      </c>
      <c r="H2528">
        <v>1</v>
      </c>
      <c r="I2528">
        <v>1</v>
      </c>
      <c r="J2528">
        <v>1</v>
      </c>
      <c r="K2528" t="str">
        <f t="shared" si="52"/>
        <v>yes</v>
      </c>
      <c r="L2528" t="s">
        <v>7</v>
      </c>
      <c r="M2528">
        <v>1</v>
      </c>
      <c r="N2528">
        <v>1</v>
      </c>
    </row>
    <row r="2529" spans="1:14" ht="15" x14ac:dyDescent="0.3">
      <c r="A2529" s="1"/>
      <c r="B2529" t="s">
        <v>15</v>
      </c>
      <c r="C2529" t="s">
        <v>1706</v>
      </c>
      <c r="D2529" t="s">
        <v>1706</v>
      </c>
      <c r="E2529" t="s">
        <v>6279</v>
      </c>
      <c r="F2529" t="s">
        <v>1707</v>
      </c>
      <c r="G2529">
        <v>0.94371020793914795</v>
      </c>
      <c r="H2529">
        <v>1</v>
      </c>
      <c r="I2529">
        <v>1</v>
      </c>
      <c r="J2529">
        <v>0.99</v>
      </c>
      <c r="K2529" t="str">
        <f t="shared" si="52"/>
        <v>yes</v>
      </c>
      <c r="L2529" t="s">
        <v>7</v>
      </c>
      <c r="M2529">
        <v>1</v>
      </c>
      <c r="N2529">
        <v>1</v>
      </c>
    </row>
    <row r="2530" spans="1:14" ht="15" x14ac:dyDescent="0.3">
      <c r="A2530" s="1"/>
      <c r="B2530" t="s">
        <v>15</v>
      </c>
      <c r="C2530" t="s">
        <v>1777</v>
      </c>
      <c r="D2530" t="s">
        <v>1777</v>
      </c>
      <c r="E2530" s="10">
        <v>26943</v>
      </c>
      <c r="F2530" s="10">
        <v>26943</v>
      </c>
      <c r="G2530">
        <v>0.98902857303619396</v>
      </c>
      <c r="H2530">
        <v>1</v>
      </c>
      <c r="I2530">
        <v>1</v>
      </c>
      <c r="J2530">
        <v>0.98099999999999998</v>
      </c>
      <c r="K2530" t="str">
        <f t="shared" si="52"/>
        <v>yes</v>
      </c>
      <c r="L2530" t="s">
        <v>7</v>
      </c>
      <c r="M2530">
        <v>1</v>
      </c>
      <c r="N2530">
        <v>1</v>
      </c>
    </row>
    <row r="2531" spans="1:14" ht="15" x14ac:dyDescent="0.3">
      <c r="A2531" s="1"/>
      <c r="B2531" t="s">
        <v>15</v>
      </c>
      <c r="C2531" t="s">
        <v>1779</v>
      </c>
      <c r="D2531" t="s">
        <v>1779</v>
      </c>
      <c r="E2531" t="s">
        <v>1780</v>
      </c>
      <c r="F2531" t="s">
        <v>1780</v>
      </c>
      <c r="G2531">
        <v>0.76131051778793302</v>
      </c>
      <c r="H2531">
        <v>1</v>
      </c>
      <c r="I2531">
        <v>1</v>
      </c>
      <c r="J2531">
        <v>1</v>
      </c>
      <c r="K2531" t="str">
        <f t="shared" si="52"/>
        <v>yes</v>
      </c>
      <c r="L2531" t="s">
        <v>7</v>
      </c>
      <c r="M2531">
        <v>1</v>
      </c>
      <c r="N2531">
        <v>1</v>
      </c>
    </row>
    <row r="2532" spans="1:14" ht="15" x14ac:dyDescent="0.3">
      <c r="A2532" s="1"/>
      <c r="B2532" t="s">
        <v>15</v>
      </c>
      <c r="C2532" t="s">
        <v>1779</v>
      </c>
      <c r="D2532" t="s">
        <v>1779</v>
      </c>
      <c r="E2532" t="s">
        <v>1780</v>
      </c>
      <c r="F2532" t="s">
        <v>1780</v>
      </c>
      <c r="G2532">
        <v>0.97053778171539296</v>
      </c>
      <c r="H2532">
        <v>1</v>
      </c>
      <c r="I2532">
        <v>1</v>
      </c>
      <c r="J2532">
        <v>1</v>
      </c>
      <c r="K2532" t="str">
        <f t="shared" si="52"/>
        <v>yes</v>
      </c>
      <c r="L2532" t="s">
        <v>7</v>
      </c>
      <c r="M2532">
        <v>1</v>
      </c>
      <c r="N2532">
        <v>1</v>
      </c>
    </row>
    <row r="2533" spans="1:14" ht="15" x14ac:dyDescent="0.3">
      <c r="A2533" s="1"/>
      <c r="B2533" t="s">
        <v>15</v>
      </c>
      <c r="C2533">
        <v>1973</v>
      </c>
      <c r="D2533">
        <v>1973</v>
      </c>
      <c r="E2533">
        <v>1973</v>
      </c>
      <c r="F2533">
        <v>1973</v>
      </c>
      <c r="G2533" s="4">
        <v>3.4484368370613097E-5</v>
      </c>
      <c r="H2533">
        <v>1</v>
      </c>
      <c r="I2533">
        <v>1</v>
      </c>
      <c r="J2533">
        <v>1</v>
      </c>
      <c r="K2533" t="str">
        <f t="shared" si="52"/>
        <v>yes</v>
      </c>
      <c r="L2533" t="s">
        <v>7</v>
      </c>
      <c r="M2533">
        <v>1</v>
      </c>
      <c r="N2533">
        <v>1</v>
      </c>
    </row>
    <row r="2534" spans="1:14" ht="15" x14ac:dyDescent="0.3">
      <c r="A2534" s="1"/>
      <c r="B2534" t="s">
        <v>15</v>
      </c>
      <c r="C2534" t="s">
        <v>1832</v>
      </c>
      <c r="D2534" s="3">
        <v>0.2</v>
      </c>
      <c r="E2534" s="3">
        <v>0.2</v>
      </c>
      <c r="F2534" s="3">
        <v>0.2</v>
      </c>
      <c r="G2534">
        <v>0.99575942754745495</v>
      </c>
      <c r="H2534">
        <v>1</v>
      </c>
      <c r="I2534">
        <v>1</v>
      </c>
      <c r="J2534">
        <v>1</v>
      </c>
      <c r="K2534" t="str">
        <f t="shared" si="52"/>
        <v>yes</v>
      </c>
      <c r="L2534" t="s">
        <v>7</v>
      </c>
      <c r="M2534">
        <v>0.86639900000000003</v>
      </c>
      <c r="N2534">
        <v>0.87148700000000001</v>
      </c>
    </row>
    <row r="2535" spans="1:14" ht="15" x14ac:dyDescent="0.3">
      <c r="A2535" s="1"/>
      <c r="B2535" t="s">
        <v>15</v>
      </c>
      <c r="C2535" t="s">
        <v>1834</v>
      </c>
      <c r="D2535" t="s">
        <v>1834</v>
      </c>
      <c r="E2535" t="s">
        <v>1836</v>
      </c>
      <c r="F2535" t="s">
        <v>1836</v>
      </c>
      <c r="G2535" s="4">
        <v>2.3790992145222798E-6</v>
      </c>
      <c r="H2535">
        <v>1</v>
      </c>
      <c r="I2535">
        <v>1</v>
      </c>
      <c r="J2535">
        <v>1</v>
      </c>
      <c r="K2535" t="str">
        <f t="shared" si="52"/>
        <v>yes</v>
      </c>
      <c r="L2535" t="s">
        <v>7</v>
      </c>
      <c r="M2535">
        <v>1</v>
      </c>
      <c r="N2535">
        <v>1</v>
      </c>
    </row>
    <row r="2536" spans="1:14" ht="15" x14ac:dyDescent="0.3">
      <c r="A2536" s="1"/>
      <c r="B2536" t="s">
        <v>15</v>
      </c>
      <c r="C2536" t="s">
        <v>1862</v>
      </c>
      <c r="D2536" t="s">
        <v>1862</v>
      </c>
      <c r="E2536" t="s">
        <v>1864</v>
      </c>
      <c r="F2536" t="s">
        <v>1864</v>
      </c>
      <c r="G2536">
        <v>7.6475106179713995E-2</v>
      </c>
      <c r="H2536">
        <v>1</v>
      </c>
      <c r="I2536">
        <v>1</v>
      </c>
      <c r="J2536">
        <v>1</v>
      </c>
      <c r="K2536" t="str">
        <f t="shared" si="52"/>
        <v>yes</v>
      </c>
      <c r="L2536" t="s">
        <v>7</v>
      </c>
      <c r="M2536">
        <v>1</v>
      </c>
      <c r="N2536">
        <v>1</v>
      </c>
    </row>
    <row r="2537" spans="1:14" ht="15" x14ac:dyDescent="0.3">
      <c r="A2537" s="1"/>
      <c r="B2537" t="s">
        <v>15</v>
      </c>
      <c r="C2537" t="s">
        <v>1882</v>
      </c>
      <c r="D2537" t="s">
        <v>1882</v>
      </c>
      <c r="E2537" t="s">
        <v>1882</v>
      </c>
      <c r="F2537" t="s">
        <v>1882</v>
      </c>
      <c r="G2537">
        <v>0.96481668949127197</v>
      </c>
      <c r="H2537">
        <v>1</v>
      </c>
      <c r="I2537">
        <v>1</v>
      </c>
      <c r="J2537">
        <v>1</v>
      </c>
      <c r="K2537" t="str">
        <f t="shared" si="52"/>
        <v>yes</v>
      </c>
      <c r="L2537" t="s">
        <v>7</v>
      </c>
      <c r="M2537">
        <v>1</v>
      </c>
      <c r="N2537">
        <v>1</v>
      </c>
    </row>
    <row r="2538" spans="1:14" ht="15" x14ac:dyDescent="0.3">
      <c r="A2538" s="1"/>
      <c r="B2538" t="s">
        <v>15</v>
      </c>
      <c r="C2538" t="s">
        <v>2028</v>
      </c>
      <c r="D2538" t="s">
        <v>2028</v>
      </c>
      <c r="E2538" t="s">
        <v>2028</v>
      </c>
      <c r="F2538" t="s">
        <v>2028</v>
      </c>
      <c r="G2538">
        <v>0.97651594877242998</v>
      </c>
      <c r="H2538">
        <v>1</v>
      </c>
      <c r="I2538">
        <v>1</v>
      </c>
      <c r="J2538">
        <v>1</v>
      </c>
      <c r="K2538" t="str">
        <f t="shared" si="52"/>
        <v>yes</v>
      </c>
      <c r="L2538" t="s">
        <v>7</v>
      </c>
      <c r="M2538">
        <v>1</v>
      </c>
      <c r="N2538">
        <v>1</v>
      </c>
    </row>
    <row r="2539" spans="1:14" ht="15" x14ac:dyDescent="0.3">
      <c r="A2539" s="1"/>
      <c r="B2539" t="s">
        <v>15</v>
      </c>
      <c r="C2539" t="s">
        <v>2052</v>
      </c>
      <c r="D2539">
        <v>1985</v>
      </c>
      <c r="E2539">
        <v>1985</v>
      </c>
      <c r="F2539">
        <v>1985</v>
      </c>
      <c r="G2539">
        <v>0.86862403154373202</v>
      </c>
      <c r="H2539">
        <v>1</v>
      </c>
      <c r="I2539">
        <v>1</v>
      </c>
      <c r="J2539">
        <v>1</v>
      </c>
      <c r="K2539" t="str">
        <f t="shared" si="52"/>
        <v>yes</v>
      </c>
      <c r="L2539" t="s">
        <v>7</v>
      </c>
      <c r="M2539">
        <v>0.77479200000000004</v>
      </c>
      <c r="N2539">
        <v>0.78188400000000002</v>
      </c>
    </row>
    <row r="2540" spans="1:14" ht="15" x14ac:dyDescent="0.3">
      <c r="A2540" s="1"/>
      <c r="B2540" t="s">
        <v>15</v>
      </c>
      <c r="C2540" t="s">
        <v>2064</v>
      </c>
      <c r="D2540" t="s">
        <v>2064</v>
      </c>
      <c r="E2540" t="s">
        <v>2065</v>
      </c>
      <c r="F2540" t="s">
        <v>2065</v>
      </c>
      <c r="G2540">
        <v>0.99603623151779197</v>
      </c>
      <c r="H2540">
        <v>1</v>
      </c>
      <c r="I2540">
        <v>1</v>
      </c>
      <c r="J2540">
        <v>1</v>
      </c>
      <c r="K2540" t="str">
        <f t="shared" si="52"/>
        <v>yes</v>
      </c>
      <c r="L2540" t="s">
        <v>7</v>
      </c>
      <c r="M2540">
        <v>1</v>
      </c>
      <c r="N2540">
        <v>1</v>
      </c>
    </row>
    <row r="2541" spans="1:14" ht="15" x14ac:dyDescent="0.3">
      <c r="A2541" s="1"/>
      <c r="B2541" t="s">
        <v>15</v>
      </c>
      <c r="C2541" t="s">
        <v>2072</v>
      </c>
      <c r="D2541">
        <v>1992</v>
      </c>
      <c r="E2541">
        <v>1992</v>
      </c>
      <c r="F2541">
        <v>1992</v>
      </c>
      <c r="G2541">
        <v>0.99539494514465299</v>
      </c>
      <c r="H2541">
        <v>1</v>
      </c>
      <c r="I2541">
        <v>1</v>
      </c>
      <c r="J2541">
        <v>1</v>
      </c>
      <c r="K2541" t="str">
        <f t="shared" si="52"/>
        <v>yes</v>
      </c>
      <c r="L2541" t="s">
        <v>7</v>
      </c>
      <c r="M2541">
        <v>0.75909099999999996</v>
      </c>
      <c r="N2541">
        <v>0.76617999999999997</v>
      </c>
    </row>
    <row r="2542" spans="1:14" ht="15" x14ac:dyDescent="0.3">
      <c r="A2542" s="1"/>
      <c r="B2542" t="s">
        <v>15</v>
      </c>
      <c r="C2542">
        <v>1972</v>
      </c>
      <c r="D2542">
        <v>1972</v>
      </c>
      <c r="E2542">
        <v>1972</v>
      </c>
      <c r="F2542">
        <v>1972</v>
      </c>
      <c r="G2542">
        <v>0.95584797859191895</v>
      </c>
      <c r="H2542">
        <v>1</v>
      </c>
      <c r="I2542">
        <v>1</v>
      </c>
      <c r="J2542">
        <v>1</v>
      </c>
      <c r="K2542" t="str">
        <f t="shared" si="52"/>
        <v>yes</v>
      </c>
      <c r="L2542" t="s">
        <v>7</v>
      </c>
      <c r="M2542">
        <v>1</v>
      </c>
      <c r="N2542">
        <v>1</v>
      </c>
    </row>
    <row r="2543" spans="1:14" ht="15" x14ac:dyDescent="0.3">
      <c r="A2543" s="1"/>
      <c r="B2543" t="s">
        <v>15</v>
      </c>
      <c r="C2543">
        <v>1985</v>
      </c>
      <c r="D2543">
        <v>1985</v>
      </c>
      <c r="E2543">
        <v>1985</v>
      </c>
      <c r="F2543">
        <v>1985</v>
      </c>
      <c r="G2543">
        <v>0.98499321937561002</v>
      </c>
      <c r="H2543">
        <v>1</v>
      </c>
      <c r="I2543">
        <v>1</v>
      </c>
      <c r="J2543">
        <v>1</v>
      </c>
      <c r="K2543" t="str">
        <f t="shared" si="52"/>
        <v>yes</v>
      </c>
      <c r="L2543" t="s">
        <v>7</v>
      </c>
      <c r="M2543">
        <v>1</v>
      </c>
      <c r="N2543">
        <v>1</v>
      </c>
    </row>
    <row r="2544" spans="1:14" ht="15" x14ac:dyDescent="0.3">
      <c r="A2544" s="1"/>
      <c r="B2544" t="s">
        <v>15</v>
      </c>
      <c r="C2544" t="s">
        <v>2080</v>
      </c>
      <c r="D2544" t="s">
        <v>6484</v>
      </c>
      <c r="E2544" t="s">
        <v>2082</v>
      </c>
      <c r="F2544" t="s">
        <v>2083</v>
      </c>
      <c r="G2544">
        <v>0.744925737380981</v>
      </c>
      <c r="H2544">
        <v>1</v>
      </c>
      <c r="I2544">
        <v>0.88900000000000001</v>
      </c>
      <c r="J2544">
        <v>0.998</v>
      </c>
      <c r="K2544" t="str">
        <f t="shared" si="52"/>
        <v>yes</v>
      </c>
      <c r="L2544" t="s">
        <v>7</v>
      </c>
      <c r="M2544">
        <v>0.97791099999999997</v>
      </c>
      <c r="N2544">
        <v>0.97714299999999998</v>
      </c>
    </row>
    <row r="2545" spans="1:14" ht="15" x14ac:dyDescent="0.3">
      <c r="A2545" s="1"/>
      <c r="B2545" t="s">
        <v>15</v>
      </c>
      <c r="C2545" t="s">
        <v>2098</v>
      </c>
      <c r="D2545" t="s">
        <v>2098</v>
      </c>
      <c r="E2545" t="s">
        <v>2099</v>
      </c>
      <c r="F2545" t="s">
        <v>2099</v>
      </c>
      <c r="G2545">
        <v>0.95943611860275302</v>
      </c>
      <c r="H2545">
        <v>1</v>
      </c>
      <c r="I2545">
        <v>1</v>
      </c>
      <c r="J2545">
        <v>1</v>
      </c>
      <c r="K2545" t="str">
        <f t="shared" si="52"/>
        <v>yes</v>
      </c>
      <c r="L2545" t="s">
        <v>7</v>
      </c>
      <c r="M2545">
        <v>1</v>
      </c>
      <c r="N2545">
        <v>1</v>
      </c>
    </row>
    <row r="2546" spans="1:14" ht="15" x14ac:dyDescent="0.3">
      <c r="A2546" s="1"/>
      <c r="B2546" t="s">
        <v>15</v>
      </c>
      <c r="C2546" t="s">
        <v>2117</v>
      </c>
      <c r="D2546" t="s">
        <v>6497</v>
      </c>
      <c r="E2546" t="s">
        <v>6498</v>
      </c>
      <c r="F2546" t="s">
        <v>2118</v>
      </c>
      <c r="G2546">
        <v>0.82445931434631403</v>
      </c>
      <c r="H2546">
        <v>1</v>
      </c>
      <c r="I2546">
        <v>1</v>
      </c>
      <c r="J2546">
        <v>0.97699999999999998</v>
      </c>
      <c r="K2546" t="str">
        <f t="shared" si="52"/>
        <v>yes</v>
      </c>
      <c r="L2546" t="s">
        <v>7</v>
      </c>
      <c r="M2546">
        <v>0.95965699999999998</v>
      </c>
      <c r="N2546">
        <v>0.95657800000000004</v>
      </c>
    </row>
    <row r="2547" spans="1:14" ht="15" x14ac:dyDescent="0.3">
      <c r="A2547" s="1"/>
      <c r="B2547" t="s">
        <v>15</v>
      </c>
      <c r="C2547" t="s">
        <v>2080</v>
      </c>
      <c r="D2547" t="s">
        <v>6484</v>
      </c>
      <c r="E2547" t="s">
        <v>2082</v>
      </c>
      <c r="F2547" t="s">
        <v>2083</v>
      </c>
      <c r="G2547">
        <v>0.82122069597244296</v>
      </c>
      <c r="H2547">
        <v>1</v>
      </c>
      <c r="I2547">
        <v>0.88900000000000001</v>
      </c>
      <c r="J2547">
        <v>0.998</v>
      </c>
      <c r="K2547" t="str">
        <f t="shared" si="52"/>
        <v>yes</v>
      </c>
      <c r="L2547" t="s">
        <v>7</v>
      </c>
      <c r="M2547">
        <v>0.97791099999999997</v>
      </c>
      <c r="N2547">
        <v>0.97714299999999998</v>
      </c>
    </row>
    <row r="2548" spans="1:14" ht="15" x14ac:dyDescent="0.3">
      <c r="A2548" s="1"/>
      <c r="B2548" t="s">
        <v>15</v>
      </c>
      <c r="C2548">
        <v>1979</v>
      </c>
      <c r="D2548">
        <v>1979</v>
      </c>
      <c r="E2548">
        <v>1979</v>
      </c>
      <c r="F2548">
        <v>1979</v>
      </c>
      <c r="G2548">
        <v>0.990242779254913</v>
      </c>
      <c r="H2548">
        <v>1</v>
      </c>
      <c r="I2548">
        <v>1</v>
      </c>
      <c r="J2548">
        <v>1</v>
      </c>
      <c r="K2548" t="str">
        <f t="shared" si="52"/>
        <v>yes</v>
      </c>
      <c r="L2548" t="s">
        <v>7</v>
      </c>
      <c r="M2548">
        <v>1</v>
      </c>
      <c r="N2548">
        <v>1</v>
      </c>
    </row>
    <row r="2549" spans="1:14" ht="15" x14ac:dyDescent="0.3">
      <c r="A2549" s="1"/>
      <c r="B2549" t="s">
        <v>15</v>
      </c>
      <c r="C2549" t="s">
        <v>2098</v>
      </c>
      <c r="D2549" t="s">
        <v>2098</v>
      </c>
      <c r="E2549" t="s">
        <v>2099</v>
      </c>
      <c r="F2549" t="s">
        <v>2099</v>
      </c>
      <c r="G2549">
        <v>0.95943611860275302</v>
      </c>
      <c r="H2549">
        <v>1</v>
      </c>
      <c r="I2549">
        <v>1</v>
      </c>
      <c r="J2549">
        <v>1</v>
      </c>
      <c r="K2549" t="str">
        <f t="shared" si="52"/>
        <v>yes</v>
      </c>
      <c r="L2549" t="s">
        <v>7</v>
      </c>
      <c r="M2549">
        <v>1</v>
      </c>
      <c r="N2549">
        <v>1</v>
      </c>
    </row>
    <row r="2550" spans="1:14" ht="15" x14ac:dyDescent="0.3">
      <c r="A2550" s="1"/>
      <c r="B2550" t="s">
        <v>15</v>
      </c>
      <c r="C2550" t="s">
        <v>2124</v>
      </c>
      <c r="D2550" t="s">
        <v>2124</v>
      </c>
      <c r="E2550" t="s">
        <v>6502</v>
      </c>
      <c r="F2550" t="s">
        <v>2125</v>
      </c>
      <c r="G2550">
        <v>0.52787625789642301</v>
      </c>
      <c r="H2550">
        <v>1</v>
      </c>
      <c r="I2550">
        <v>1</v>
      </c>
      <c r="J2550">
        <v>0.64</v>
      </c>
      <c r="K2550" t="str">
        <f t="shared" si="52"/>
        <v>yes</v>
      </c>
      <c r="L2550" t="s">
        <v>7</v>
      </c>
      <c r="M2550">
        <v>1</v>
      </c>
      <c r="N2550">
        <v>1</v>
      </c>
    </row>
    <row r="2551" spans="1:14" ht="15" x14ac:dyDescent="0.3">
      <c r="A2551" s="1"/>
      <c r="B2551" t="s">
        <v>15</v>
      </c>
      <c r="C2551" t="s">
        <v>2156</v>
      </c>
      <c r="D2551" t="s">
        <v>2156</v>
      </c>
      <c r="E2551" t="s">
        <v>2157</v>
      </c>
      <c r="F2551" t="s">
        <v>2157</v>
      </c>
      <c r="G2551">
        <v>0.66665381193161</v>
      </c>
      <c r="H2551">
        <v>1</v>
      </c>
      <c r="I2551">
        <v>1</v>
      </c>
      <c r="J2551">
        <v>1</v>
      </c>
      <c r="K2551" t="str">
        <f t="shared" si="52"/>
        <v>yes</v>
      </c>
      <c r="L2551" t="s">
        <v>7</v>
      </c>
      <c r="M2551">
        <v>1</v>
      </c>
      <c r="N2551">
        <v>1</v>
      </c>
    </row>
    <row r="2552" spans="1:14" ht="15" x14ac:dyDescent="0.3">
      <c r="A2552" s="1"/>
      <c r="B2552" t="s">
        <v>15</v>
      </c>
      <c r="C2552">
        <v>1964</v>
      </c>
      <c r="D2552">
        <v>1964</v>
      </c>
      <c r="E2552">
        <v>1964</v>
      </c>
      <c r="F2552">
        <v>1964</v>
      </c>
      <c r="G2552">
        <v>0.991993188858032</v>
      </c>
      <c r="H2552">
        <v>1</v>
      </c>
      <c r="I2552">
        <v>1</v>
      </c>
      <c r="J2552">
        <v>1</v>
      </c>
      <c r="K2552" t="str">
        <f t="shared" si="52"/>
        <v>yes</v>
      </c>
      <c r="L2552" t="s">
        <v>7</v>
      </c>
      <c r="M2552">
        <v>1</v>
      </c>
      <c r="N2552">
        <v>1</v>
      </c>
    </row>
    <row r="2553" spans="1:14" ht="15" x14ac:dyDescent="0.3">
      <c r="A2553" s="1"/>
      <c r="B2553" t="s">
        <v>15</v>
      </c>
      <c r="C2553" t="s">
        <v>2172</v>
      </c>
      <c r="D2553" t="s">
        <v>2172</v>
      </c>
      <c r="E2553" t="s">
        <v>2174</v>
      </c>
      <c r="F2553" t="s">
        <v>2174</v>
      </c>
      <c r="G2553" s="4">
        <v>7.3061673901975101E-5</v>
      </c>
      <c r="H2553">
        <v>1</v>
      </c>
      <c r="I2553">
        <v>1</v>
      </c>
      <c r="J2553">
        <v>1</v>
      </c>
      <c r="K2553" t="str">
        <f t="shared" si="52"/>
        <v>yes</v>
      </c>
      <c r="L2553" t="s">
        <v>7</v>
      </c>
      <c r="M2553">
        <v>1</v>
      </c>
      <c r="N2553">
        <v>1</v>
      </c>
    </row>
    <row r="2554" spans="1:14" ht="15" x14ac:dyDescent="0.3">
      <c r="A2554" s="1"/>
      <c r="B2554" t="s">
        <v>15</v>
      </c>
      <c r="C2554">
        <v>1950</v>
      </c>
      <c r="D2554">
        <v>1950</v>
      </c>
      <c r="E2554">
        <v>1950</v>
      </c>
      <c r="F2554">
        <v>1950</v>
      </c>
      <c r="G2554">
        <v>0.96818280220031705</v>
      </c>
      <c r="H2554">
        <v>1</v>
      </c>
      <c r="I2554">
        <v>1</v>
      </c>
      <c r="J2554">
        <v>1</v>
      </c>
      <c r="K2554" t="str">
        <f t="shared" si="52"/>
        <v>yes</v>
      </c>
      <c r="L2554" t="s">
        <v>7</v>
      </c>
      <c r="M2554">
        <v>1</v>
      </c>
      <c r="N2554">
        <v>1</v>
      </c>
    </row>
    <row r="2555" spans="1:14" ht="15" x14ac:dyDescent="0.3">
      <c r="A2555" s="1"/>
      <c r="B2555" t="s">
        <v>15</v>
      </c>
      <c r="C2555" t="s">
        <v>2184</v>
      </c>
      <c r="D2555" t="s">
        <v>6531</v>
      </c>
      <c r="E2555" t="s">
        <v>2186</v>
      </c>
      <c r="F2555" t="s">
        <v>6532</v>
      </c>
      <c r="G2555">
        <v>0.27237606048584001</v>
      </c>
      <c r="H2555">
        <v>1</v>
      </c>
      <c r="I2555">
        <v>1</v>
      </c>
      <c r="J2555">
        <v>1</v>
      </c>
      <c r="K2555" t="str">
        <f t="shared" si="52"/>
        <v>yes</v>
      </c>
      <c r="L2555" t="s">
        <v>7</v>
      </c>
      <c r="M2555">
        <v>0.95489100000000005</v>
      </c>
      <c r="N2555">
        <v>0.95281199999999999</v>
      </c>
    </row>
    <row r="2556" spans="1:14" ht="15" x14ac:dyDescent="0.3">
      <c r="A2556" s="1"/>
      <c r="B2556" t="s">
        <v>15</v>
      </c>
      <c r="C2556">
        <v>1999</v>
      </c>
      <c r="D2556">
        <v>1999</v>
      </c>
      <c r="E2556">
        <v>1999</v>
      </c>
      <c r="F2556">
        <v>1999</v>
      </c>
      <c r="G2556">
        <v>0.916684150695801</v>
      </c>
      <c r="H2556">
        <v>1</v>
      </c>
      <c r="I2556">
        <v>1</v>
      </c>
      <c r="J2556">
        <v>1</v>
      </c>
      <c r="K2556" t="str">
        <f t="shared" si="52"/>
        <v>yes</v>
      </c>
      <c r="L2556" t="s">
        <v>7</v>
      </c>
      <c r="M2556">
        <v>1</v>
      </c>
      <c r="N2556">
        <v>1</v>
      </c>
    </row>
    <row r="2557" spans="1:14" ht="15" x14ac:dyDescent="0.3">
      <c r="A2557" s="1"/>
      <c r="B2557" t="s">
        <v>15</v>
      </c>
      <c r="C2557">
        <v>1997</v>
      </c>
      <c r="D2557">
        <v>1997</v>
      </c>
      <c r="E2557">
        <v>1997</v>
      </c>
      <c r="F2557">
        <v>1997</v>
      </c>
      <c r="G2557">
        <v>0.62741017341613803</v>
      </c>
      <c r="H2557">
        <v>1</v>
      </c>
      <c r="I2557">
        <v>1</v>
      </c>
      <c r="J2557">
        <v>1</v>
      </c>
      <c r="K2557" t="str">
        <f t="shared" si="52"/>
        <v>yes</v>
      </c>
      <c r="L2557" t="s">
        <v>7</v>
      </c>
      <c r="M2557">
        <v>1</v>
      </c>
      <c r="N2557">
        <v>1</v>
      </c>
    </row>
    <row r="2558" spans="1:14" ht="15" x14ac:dyDescent="0.3">
      <c r="A2558" s="1"/>
      <c r="B2558" t="s">
        <v>15</v>
      </c>
      <c r="C2558">
        <v>1996</v>
      </c>
      <c r="D2558">
        <v>1996</v>
      </c>
      <c r="E2558">
        <v>1996</v>
      </c>
      <c r="F2558">
        <v>1996</v>
      </c>
      <c r="G2558">
        <v>0.97518157958984397</v>
      </c>
      <c r="H2558">
        <v>1</v>
      </c>
      <c r="I2558">
        <v>1</v>
      </c>
      <c r="J2558">
        <v>1</v>
      </c>
      <c r="K2558" t="str">
        <f t="shared" si="52"/>
        <v>yes</v>
      </c>
      <c r="L2558" t="s">
        <v>7</v>
      </c>
      <c r="M2558">
        <v>1</v>
      </c>
      <c r="N2558">
        <v>1</v>
      </c>
    </row>
    <row r="2559" spans="1:14" ht="15" x14ac:dyDescent="0.3">
      <c r="A2559" s="1"/>
      <c r="B2559" t="s">
        <v>15</v>
      </c>
      <c r="C2559" t="s">
        <v>2233</v>
      </c>
      <c r="D2559" t="s">
        <v>2233</v>
      </c>
      <c r="E2559" t="s">
        <v>73</v>
      </c>
      <c r="F2559" t="s">
        <v>73</v>
      </c>
      <c r="G2559">
        <v>0.77999186515808105</v>
      </c>
      <c r="H2559">
        <v>1</v>
      </c>
      <c r="I2559">
        <v>1</v>
      </c>
      <c r="J2559">
        <v>1</v>
      </c>
      <c r="K2559" t="str">
        <f t="shared" si="52"/>
        <v>yes</v>
      </c>
      <c r="L2559" t="s">
        <v>7</v>
      </c>
      <c r="M2559">
        <v>1</v>
      </c>
      <c r="N2559">
        <v>1</v>
      </c>
    </row>
    <row r="2560" spans="1:14" ht="15" x14ac:dyDescent="0.3">
      <c r="A2560" s="1"/>
      <c r="B2560" t="s">
        <v>15</v>
      </c>
      <c r="C2560" t="s">
        <v>2252</v>
      </c>
      <c r="D2560" t="s">
        <v>2252</v>
      </c>
      <c r="E2560" t="s">
        <v>2253</v>
      </c>
      <c r="F2560" t="s">
        <v>2253</v>
      </c>
      <c r="G2560">
        <v>0.99099051952362105</v>
      </c>
      <c r="H2560">
        <v>1</v>
      </c>
      <c r="I2560">
        <v>1</v>
      </c>
      <c r="J2560">
        <v>1</v>
      </c>
      <c r="K2560" t="str">
        <f t="shared" si="52"/>
        <v>yes</v>
      </c>
      <c r="L2560" t="s">
        <v>7</v>
      </c>
      <c r="M2560">
        <v>1</v>
      </c>
      <c r="N2560">
        <v>1</v>
      </c>
    </row>
    <row r="2561" spans="1:14" ht="15" x14ac:dyDescent="0.3">
      <c r="A2561" s="1"/>
      <c r="B2561" t="s">
        <v>15</v>
      </c>
      <c r="C2561" t="s">
        <v>2252</v>
      </c>
      <c r="D2561" t="s">
        <v>2252</v>
      </c>
      <c r="E2561" t="s">
        <v>2253</v>
      </c>
      <c r="F2561" t="s">
        <v>2253</v>
      </c>
      <c r="G2561">
        <v>0.70827108621597301</v>
      </c>
      <c r="H2561">
        <v>1</v>
      </c>
      <c r="I2561">
        <v>1</v>
      </c>
      <c r="J2561">
        <v>1</v>
      </c>
      <c r="K2561" t="str">
        <f t="shared" si="52"/>
        <v>yes</v>
      </c>
      <c r="L2561" t="s">
        <v>7</v>
      </c>
      <c r="M2561">
        <v>1</v>
      </c>
      <c r="N2561">
        <v>1</v>
      </c>
    </row>
    <row r="2562" spans="1:14" ht="15" x14ac:dyDescent="0.3">
      <c r="A2562" s="1"/>
      <c r="B2562" t="s">
        <v>15</v>
      </c>
      <c r="C2562" s="3">
        <v>0.91</v>
      </c>
      <c r="D2562" s="3">
        <v>0.91</v>
      </c>
      <c r="E2562" s="3">
        <v>0.91</v>
      </c>
      <c r="F2562" s="3">
        <v>0.91</v>
      </c>
      <c r="G2562">
        <v>0.43891456723213201</v>
      </c>
      <c r="H2562">
        <v>1</v>
      </c>
      <c r="I2562">
        <v>1</v>
      </c>
      <c r="J2562">
        <v>1</v>
      </c>
      <c r="K2562" t="str">
        <f t="shared" si="52"/>
        <v>yes</v>
      </c>
      <c r="L2562" t="s">
        <v>7</v>
      </c>
      <c r="M2562">
        <v>1</v>
      </c>
      <c r="N2562">
        <v>1</v>
      </c>
    </row>
    <row r="2563" spans="1:14" ht="15" x14ac:dyDescent="0.3">
      <c r="A2563" s="1"/>
      <c r="B2563" t="s">
        <v>15</v>
      </c>
      <c r="C2563">
        <v>2010</v>
      </c>
      <c r="D2563">
        <v>2010</v>
      </c>
      <c r="E2563">
        <v>2010</v>
      </c>
      <c r="F2563">
        <v>2010</v>
      </c>
      <c r="G2563">
        <v>0.95930296182632402</v>
      </c>
      <c r="H2563">
        <v>1</v>
      </c>
      <c r="I2563">
        <v>1</v>
      </c>
      <c r="J2563">
        <v>1</v>
      </c>
      <c r="K2563" t="str">
        <f t="shared" ref="K2563:K2626" si="53">IF(H2563&gt;0.64,"yes",IF(H2563&gt;=0.45,"partially","no"))</f>
        <v>yes</v>
      </c>
      <c r="L2563" t="s">
        <v>7</v>
      </c>
      <c r="M2563">
        <v>1</v>
      </c>
      <c r="N2563">
        <v>1</v>
      </c>
    </row>
    <row r="2564" spans="1:14" ht="15" x14ac:dyDescent="0.3">
      <c r="A2564" s="1"/>
      <c r="B2564" t="s">
        <v>15</v>
      </c>
      <c r="C2564" t="s">
        <v>2356</v>
      </c>
      <c r="D2564" t="s">
        <v>6654</v>
      </c>
      <c r="E2564" t="s">
        <v>2356</v>
      </c>
      <c r="F2564">
        <v>1160000</v>
      </c>
      <c r="G2564">
        <v>0.42731928825378401</v>
      </c>
      <c r="H2564">
        <v>1</v>
      </c>
      <c r="I2564">
        <v>1</v>
      </c>
      <c r="J2564">
        <v>1</v>
      </c>
      <c r="K2564" t="str">
        <f t="shared" si="53"/>
        <v>yes</v>
      </c>
      <c r="L2564" t="s">
        <v>7</v>
      </c>
      <c r="M2564">
        <v>1</v>
      </c>
      <c r="N2564">
        <v>1</v>
      </c>
    </row>
    <row r="2565" spans="1:14" ht="15" x14ac:dyDescent="0.3">
      <c r="A2565" s="1"/>
      <c r="B2565" t="s">
        <v>15</v>
      </c>
      <c r="C2565" t="s">
        <v>3181</v>
      </c>
      <c r="D2565" t="s">
        <v>3181</v>
      </c>
      <c r="E2565" t="s">
        <v>6666</v>
      </c>
      <c r="F2565" t="s">
        <v>6667</v>
      </c>
      <c r="G2565">
        <v>0.943636775016785</v>
      </c>
      <c r="H2565">
        <v>1</v>
      </c>
      <c r="I2565">
        <v>1</v>
      </c>
      <c r="J2565">
        <v>0.95799999999999996</v>
      </c>
      <c r="K2565" t="str">
        <f t="shared" si="53"/>
        <v>yes</v>
      </c>
      <c r="L2565" t="s">
        <v>7</v>
      </c>
      <c r="M2565">
        <v>1</v>
      </c>
      <c r="N2565">
        <v>1</v>
      </c>
    </row>
    <row r="2566" spans="1:14" ht="15" x14ac:dyDescent="0.3">
      <c r="A2566" s="1"/>
      <c r="B2566" t="s">
        <v>15</v>
      </c>
      <c r="C2566" t="s">
        <v>3181</v>
      </c>
      <c r="D2566" t="s">
        <v>3181</v>
      </c>
      <c r="E2566" t="s">
        <v>6666</v>
      </c>
      <c r="F2566" t="s">
        <v>6667</v>
      </c>
      <c r="G2566">
        <v>5.9714349918069997E-3</v>
      </c>
      <c r="H2566">
        <v>1</v>
      </c>
      <c r="I2566">
        <v>1</v>
      </c>
      <c r="J2566">
        <v>0.95799999999999996</v>
      </c>
      <c r="K2566" t="str">
        <f t="shared" si="53"/>
        <v>yes</v>
      </c>
      <c r="L2566" t="s">
        <v>7</v>
      </c>
      <c r="M2566">
        <v>1</v>
      </c>
      <c r="N2566">
        <v>1</v>
      </c>
    </row>
    <row r="2567" spans="1:14" ht="15" x14ac:dyDescent="0.3">
      <c r="A2567" s="1"/>
      <c r="B2567" t="s">
        <v>15</v>
      </c>
      <c r="C2567" t="s">
        <v>3192</v>
      </c>
      <c r="D2567" t="s">
        <v>3192</v>
      </c>
      <c r="E2567" t="s">
        <v>6683</v>
      </c>
      <c r="F2567" t="s">
        <v>6684</v>
      </c>
      <c r="G2567">
        <v>0.16215826570987699</v>
      </c>
      <c r="H2567">
        <v>1</v>
      </c>
      <c r="I2567">
        <v>1</v>
      </c>
      <c r="J2567">
        <v>0.68799999999999994</v>
      </c>
      <c r="K2567" t="str">
        <f t="shared" si="53"/>
        <v>yes</v>
      </c>
      <c r="L2567" t="s">
        <v>7</v>
      </c>
      <c r="M2567">
        <v>1</v>
      </c>
      <c r="N2567">
        <v>1</v>
      </c>
    </row>
    <row r="2568" spans="1:14" ht="15" x14ac:dyDescent="0.3">
      <c r="A2568" s="1"/>
      <c r="B2568" t="s">
        <v>15</v>
      </c>
      <c r="C2568" t="s">
        <v>3181</v>
      </c>
      <c r="D2568" t="s">
        <v>3181</v>
      </c>
      <c r="E2568" t="s">
        <v>6666</v>
      </c>
      <c r="F2568" t="s">
        <v>6667</v>
      </c>
      <c r="G2568">
        <v>0.57725018262863204</v>
      </c>
      <c r="H2568">
        <v>1</v>
      </c>
      <c r="I2568">
        <v>1</v>
      </c>
      <c r="J2568">
        <v>0.95799999999999996</v>
      </c>
      <c r="K2568" t="str">
        <f t="shared" si="53"/>
        <v>yes</v>
      </c>
      <c r="L2568" t="s">
        <v>7</v>
      </c>
      <c r="M2568">
        <v>1</v>
      </c>
      <c r="N2568">
        <v>1</v>
      </c>
    </row>
    <row r="2569" spans="1:14" ht="15" x14ac:dyDescent="0.3">
      <c r="A2569" s="1"/>
      <c r="B2569" t="s">
        <v>15</v>
      </c>
      <c r="C2569" t="s">
        <v>3243</v>
      </c>
      <c r="D2569" t="s">
        <v>6801</v>
      </c>
      <c r="E2569" t="s">
        <v>6802</v>
      </c>
      <c r="F2569" t="s">
        <v>6802</v>
      </c>
      <c r="G2569">
        <v>0.51347917318344105</v>
      </c>
      <c r="H2569">
        <v>1</v>
      </c>
      <c r="I2569">
        <v>1</v>
      </c>
      <c r="J2569">
        <v>1</v>
      </c>
      <c r="K2569" t="str">
        <f t="shared" si="53"/>
        <v>yes</v>
      </c>
      <c r="L2569" t="s">
        <v>7</v>
      </c>
      <c r="M2569">
        <v>0.89875400000000005</v>
      </c>
      <c r="N2569">
        <v>0.90056000000000003</v>
      </c>
    </row>
    <row r="2570" spans="1:14" ht="15" x14ac:dyDescent="0.3">
      <c r="A2570" s="1"/>
      <c r="B2570" t="s">
        <v>15</v>
      </c>
      <c r="C2570" t="s">
        <v>3192</v>
      </c>
      <c r="D2570" t="s">
        <v>3192</v>
      </c>
      <c r="E2570" t="s">
        <v>6683</v>
      </c>
      <c r="F2570" t="s">
        <v>6684</v>
      </c>
      <c r="G2570" s="4">
        <v>1.75167826910183E-8</v>
      </c>
      <c r="H2570">
        <v>1</v>
      </c>
      <c r="I2570">
        <v>1</v>
      </c>
      <c r="J2570">
        <v>0.68799999999999994</v>
      </c>
      <c r="K2570" t="str">
        <f t="shared" si="53"/>
        <v>yes</v>
      </c>
      <c r="L2570" t="s">
        <v>7</v>
      </c>
      <c r="M2570">
        <v>1</v>
      </c>
      <c r="N2570">
        <v>1</v>
      </c>
    </row>
    <row r="2571" spans="1:14" ht="15" x14ac:dyDescent="0.3">
      <c r="A2571" s="1"/>
      <c r="B2571" t="s">
        <v>15</v>
      </c>
      <c r="C2571" t="s">
        <v>3253</v>
      </c>
      <c r="D2571" t="s">
        <v>3253</v>
      </c>
      <c r="E2571" t="s">
        <v>6837</v>
      </c>
      <c r="F2571" t="s">
        <v>6837</v>
      </c>
      <c r="G2571">
        <v>0.83742904663085904</v>
      </c>
      <c r="H2571">
        <v>1</v>
      </c>
      <c r="I2571">
        <v>1</v>
      </c>
      <c r="J2571">
        <v>1</v>
      </c>
      <c r="K2571" t="str">
        <f t="shared" si="53"/>
        <v>yes</v>
      </c>
      <c r="L2571" t="s">
        <v>7</v>
      </c>
      <c r="M2571">
        <v>1</v>
      </c>
      <c r="N2571">
        <v>1</v>
      </c>
    </row>
    <row r="2572" spans="1:14" ht="15" x14ac:dyDescent="0.3">
      <c r="A2572" s="1"/>
      <c r="B2572" t="s">
        <v>15</v>
      </c>
      <c r="C2572" t="s">
        <v>3256</v>
      </c>
      <c r="D2572" t="s">
        <v>3256</v>
      </c>
      <c r="E2572" t="s">
        <v>6839</v>
      </c>
      <c r="F2572" t="s">
        <v>6840</v>
      </c>
      <c r="G2572">
        <v>0.84245359897613503</v>
      </c>
      <c r="H2572">
        <v>1</v>
      </c>
      <c r="I2572">
        <v>1</v>
      </c>
      <c r="J2572">
        <v>0.88200000000000001</v>
      </c>
      <c r="K2572" t="str">
        <f t="shared" si="53"/>
        <v>yes</v>
      </c>
      <c r="L2572" t="s">
        <v>7</v>
      </c>
      <c r="M2572">
        <v>1</v>
      </c>
      <c r="N2572">
        <v>1</v>
      </c>
    </row>
    <row r="2573" spans="1:14" ht="15" x14ac:dyDescent="0.3">
      <c r="A2573" s="1"/>
      <c r="B2573" t="s">
        <v>15</v>
      </c>
      <c r="C2573" t="s">
        <v>3303</v>
      </c>
      <c r="D2573" t="s">
        <v>3303</v>
      </c>
      <c r="E2573" t="s">
        <v>6911</v>
      </c>
      <c r="F2573" t="s">
        <v>6912</v>
      </c>
      <c r="G2573">
        <v>0.99378609657287598</v>
      </c>
      <c r="H2573">
        <v>1</v>
      </c>
      <c r="I2573">
        <v>1</v>
      </c>
      <c r="J2573">
        <v>0.96499999999999997</v>
      </c>
      <c r="K2573" t="str">
        <f t="shared" si="53"/>
        <v>yes</v>
      </c>
      <c r="L2573" t="s">
        <v>7</v>
      </c>
      <c r="M2573">
        <v>1</v>
      </c>
      <c r="N2573">
        <v>1</v>
      </c>
    </row>
    <row r="2574" spans="1:14" ht="15" x14ac:dyDescent="0.3">
      <c r="A2574" s="1"/>
      <c r="B2574" t="s">
        <v>15</v>
      </c>
      <c r="C2574" t="s">
        <v>3306</v>
      </c>
      <c r="D2574" t="s">
        <v>3306</v>
      </c>
      <c r="E2574" t="s">
        <v>6914</v>
      </c>
      <c r="F2574" t="s">
        <v>6859</v>
      </c>
      <c r="G2574" s="4">
        <v>3.8290812653940499E-7</v>
      </c>
      <c r="H2574">
        <v>1</v>
      </c>
      <c r="I2574">
        <v>1</v>
      </c>
      <c r="J2574">
        <v>0.54400000000000004</v>
      </c>
      <c r="K2574" t="str">
        <f t="shared" si="53"/>
        <v>yes</v>
      </c>
      <c r="L2574" t="s">
        <v>7</v>
      </c>
      <c r="M2574">
        <v>1</v>
      </c>
      <c r="N2574">
        <v>1</v>
      </c>
    </row>
    <row r="2575" spans="1:14" ht="15" x14ac:dyDescent="0.3">
      <c r="A2575" s="1"/>
      <c r="B2575" t="s">
        <v>15</v>
      </c>
      <c r="C2575" t="s">
        <v>3411</v>
      </c>
      <c r="D2575" t="s">
        <v>3411</v>
      </c>
      <c r="E2575" t="s">
        <v>7180</v>
      </c>
      <c r="F2575" t="s">
        <v>7180</v>
      </c>
      <c r="G2575">
        <v>0.85495793819427501</v>
      </c>
      <c r="H2575">
        <v>1</v>
      </c>
      <c r="I2575">
        <v>1</v>
      </c>
      <c r="J2575">
        <v>1</v>
      </c>
      <c r="K2575" t="str">
        <f t="shared" si="53"/>
        <v>yes</v>
      </c>
      <c r="L2575" t="s">
        <v>7</v>
      </c>
      <c r="M2575">
        <v>1</v>
      </c>
      <c r="N2575">
        <v>1</v>
      </c>
    </row>
    <row r="2576" spans="1:14" ht="15" x14ac:dyDescent="0.3">
      <c r="A2576" s="1"/>
      <c r="B2576" t="s">
        <v>15</v>
      </c>
      <c r="C2576" t="s">
        <v>3452</v>
      </c>
      <c r="D2576" t="s">
        <v>3452</v>
      </c>
      <c r="E2576" t="s">
        <v>7262</v>
      </c>
      <c r="F2576" t="s">
        <v>7263</v>
      </c>
      <c r="G2576">
        <v>0.43357104063034102</v>
      </c>
      <c r="H2576">
        <v>1</v>
      </c>
      <c r="I2576">
        <v>1</v>
      </c>
      <c r="J2576">
        <v>0.81799999999999995</v>
      </c>
      <c r="K2576" t="str">
        <f t="shared" si="53"/>
        <v>yes</v>
      </c>
      <c r="L2576" t="s">
        <v>7</v>
      </c>
      <c r="M2576">
        <v>1</v>
      </c>
      <c r="N2576">
        <v>1</v>
      </c>
    </row>
    <row r="2577" spans="1:14" ht="15" x14ac:dyDescent="0.3">
      <c r="A2577" s="1"/>
      <c r="B2577" t="s">
        <v>15</v>
      </c>
      <c r="C2577" t="s">
        <v>3473</v>
      </c>
      <c r="D2577" t="s">
        <v>3473</v>
      </c>
      <c r="E2577" t="s">
        <v>7298</v>
      </c>
      <c r="F2577" t="s">
        <v>7298</v>
      </c>
      <c r="G2577">
        <v>0.84876990318298295</v>
      </c>
      <c r="H2577">
        <v>1</v>
      </c>
      <c r="I2577">
        <v>1</v>
      </c>
      <c r="J2577">
        <v>1</v>
      </c>
      <c r="K2577" t="str">
        <f t="shared" si="53"/>
        <v>yes</v>
      </c>
      <c r="L2577" t="s">
        <v>7</v>
      </c>
      <c r="M2577">
        <v>1</v>
      </c>
      <c r="N2577">
        <v>1</v>
      </c>
    </row>
    <row r="2578" spans="1:14" ht="15" x14ac:dyDescent="0.3">
      <c r="A2578" s="1"/>
      <c r="B2578" t="s">
        <v>15</v>
      </c>
      <c r="C2578" t="s">
        <v>3479</v>
      </c>
      <c r="D2578" t="s">
        <v>3479</v>
      </c>
      <c r="E2578" t="s">
        <v>7304</v>
      </c>
      <c r="F2578" t="s">
        <v>7304</v>
      </c>
      <c r="G2578">
        <v>0.96953827142715499</v>
      </c>
      <c r="H2578">
        <v>1</v>
      </c>
      <c r="I2578">
        <v>1</v>
      </c>
      <c r="J2578">
        <v>1</v>
      </c>
      <c r="K2578" t="str">
        <f t="shared" si="53"/>
        <v>yes</v>
      </c>
      <c r="L2578" t="s">
        <v>7</v>
      </c>
      <c r="M2578">
        <v>1</v>
      </c>
      <c r="N2578">
        <v>1</v>
      </c>
    </row>
    <row r="2579" spans="1:14" ht="15" x14ac:dyDescent="0.3">
      <c r="A2579" s="1"/>
      <c r="B2579" t="s">
        <v>15</v>
      </c>
      <c r="C2579" t="s">
        <v>3482</v>
      </c>
      <c r="D2579" t="s">
        <v>3482</v>
      </c>
      <c r="E2579" t="s">
        <v>7306</v>
      </c>
      <c r="F2579" t="s">
        <v>7306</v>
      </c>
      <c r="G2579">
        <v>0.98944538831710804</v>
      </c>
      <c r="H2579">
        <v>1</v>
      </c>
      <c r="I2579">
        <v>1</v>
      </c>
      <c r="J2579">
        <v>1</v>
      </c>
      <c r="K2579" t="str">
        <f t="shared" si="53"/>
        <v>yes</v>
      </c>
      <c r="L2579" t="s">
        <v>7</v>
      </c>
      <c r="M2579">
        <v>1</v>
      </c>
      <c r="N2579">
        <v>1</v>
      </c>
    </row>
    <row r="2580" spans="1:14" ht="15" x14ac:dyDescent="0.3">
      <c r="A2580" s="1"/>
      <c r="B2580" t="s">
        <v>15</v>
      </c>
      <c r="C2580" t="s">
        <v>3491</v>
      </c>
      <c r="D2580" t="s">
        <v>3491</v>
      </c>
      <c r="E2580" t="s">
        <v>7320</v>
      </c>
      <c r="F2580" t="s">
        <v>7321</v>
      </c>
      <c r="G2580">
        <v>0.98173564672470104</v>
      </c>
      <c r="H2580">
        <v>1</v>
      </c>
      <c r="I2580">
        <v>1</v>
      </c>
      <c r="J2580">
        <v>0.93799999999999994</v>
      </c>
      <c r="K2580" t="str">
        <f t="shared" si="53"/>
        <v>yes</v>
      </c>
      <c r="L2580" t="s">
        <v>7</v>
      </c>
      <c r="M2580">
        <v>1</v>
      </c>
      <c r="N2580">
        <v>1</v>
      </c>
    </row>
    <row r="2581" spans="1:14" ht="15" x14ac:dyDescent="0.3">
      <c r="A2581" s="1"/>
      <c r="B2581" t="s">
        <v>15</v>
      </c>
      <c r="C2581" t="s">
        <v>3498</v>
      </c>
      <c r="D2581" t="s">
        <v>3498</v>
      </c>
      <c r="E2581" t="s">
        <v>3498</v>
      </c>
      <c r="F2581" t="s">
        <v>3498</v>
      </c>
      <c r="G2581">
        <v>0.185347929596901</v>
      </c>
      <c r="H2581">
        <v>1</v>
      </c>
      <c r="I2581">
        <v>1</v>
      </c>
      <c r="J2581">
        <v>1</v>
      </c>
      <c r="K2581" t="str">
        <f t="shared" si="53"/>
        <v>yes</v>
      </c>
      <c r="L2581" t="s">
        <v>7</v>
      </c>
      <c r="M2581">
        <v>1</v>
      </c>
      <c r="N2581">
        <v>1</v>
      </c>
    </row>
    <row r="2582" spans="1:14" ht="15" x14ac:dyDescent="0.3">
      <c r="A2582" s="1"/>
      <c r="B2582" t="s">
        <v>15</v>
      </c>
      <c r="C2582" t="s">
        <v>3520</v>
      </c>
      <c r="D2582" t="s">
        <v>3520</v>
      </c>
      <c r="E2582" t="s">
        <v>7366</v>
      </c>
      <c r="F2582" t="s">
        <v>7370</v>
      </c>
      <c r="G2582">
        <v>6.3123321160699997E-4</v>
      </c>
      <c r="H2582">
        <v>1</v>
      </c>
      <c r="I2582">
        <v>1</v>
      </c>
      <c r="J2582">
        <v>0.95299999999999996</v>
      </c>
      <c r="K2582" t="str">
        <f t="shared" si="53"/>
        <v>yes</v>
      </c>
      <c r="L2582" t="s">
        <v>7</v>
      </c>
      <c r="M2582">
        <v>1</v>
      </c>
      <c r="N2582">
        <v>1</v>
      </c>
    </row>
    <row r="2583" spans="1:14" ht="15" x14ac:dyDescent="0.3">
      <c r="A2583" s="1"/>
      <c r="B2583" t="s">
        <v>15</v>
      </c>
      <c r="C2583" t="s">
        <v>3533</v>
      </c>
      <c r="D2583" t="s">
        <v>3533</v>
      </c>
      <c r="E2583" t="s">
        <v>7384</v>
      </c>
      <c r="F2583" t="s">
        <v>7384</v>
      </c>
      <c r="G2583">
        <v>1.1165578849614E-2</v>
      </c>
      <c r="H2583">
        <v>1</v>
      </c>
      <c r="I2583">
        <v>0.5</v>
      </c>
      <c r="J2583">
        <v>1</v>
      </c>
      <c r="K2583" t="str">
        <f t="shared" si="53"/>
        <v>yes</v>
      </c>
      <c r="L2583" t="s">
        <v>7</v>
      </c>
      <c r="M2583">
        <v>1</v>
      </c>
      <c r="N2583">
        <v>1</v>
      </c>
    </row>
    <row r="2584" spans="1:14" ht="15" x14ac:dyDescent="0.3">
      <c r="A2584" s="1"/>
      <c r="B2584" t="s">
        <v>15</v>
      </c>
      <c r="C2584" t="s">
        <v>49</v>
      </c>
      <c r="D2584" t="s">
        <v>49</v>
      </c>
      <c r="E2584" t="s">
        <v>32</v>
      </c>
      <c r="F2584" t="s">
        <v>32</v>
      </c>
      <c r="G2584">
        <v>0.96447908878326405</v>
      </c>
      <c r="H2584">
        <v>1</v>
      </c>
      <c r="I2584">
        <v>1</v>
      </c>
      <c r="J2584">
        <v>1</v>
      </c>
      <c r="K2584" t="str">
        <f t="shared" si="53"/>
        <v>yes</v>
      </c>
      <c r="L2584" t="s">
        <v>7</v>
      </c>
      <c r="M2584">
        <v>1</v>
      </c>
      <c r="N2584">
        <v>1</v>
      </c>
    </row>
    <row r="2585" spans="1:14" ht="15" x14ac:dyDescent="0.3">
      <c r="A2585" s="1"/>
      <c r="B2585" t="s">
        <v>15</v>
      </c>
      <c r="C2585" t="s">
        <v>3556</v>
      </c>
      <c r="D2585" t="s">
        <v>7419</v>
      </c>
      <c r="E2585" t="s">
        <v>7420</v>
      </c>
      <c r="F2585" t="s">
        <v>7421</v>
      </c>
      <c r="G2585">
        <v>0.79672706127166804</v>
      </c>
      <c r="H2585">
        <v>1</v>
      </c>
      <c r="I2585">
        <v>1</v>
      </c>
      <c r="J2585">
        <v>1</v>
      </c>
      <c r="K2585" t="str">
        <f t="shared" si="53"/>
        <v>yes</v>
      </c>
      <c r="L2585" t="s">
        <v>7</v>
      </c>
      <c r="M2585">
        <v>0.97767000000000004</v>
      </c>
      <c r="N2585">
        <v>0.97453000000000001</v>
      </c>
    </row>
    <row r="2586" spans="1:14" ht="15" x14ac:dyDescent="0.3">
      <c r="A2586" s="1"/>
      <c r="B2586" t="s">
        <v>15</v>
      </c>
      <c r="C2586" t="s">
        <v>3565</v>
      </c>
      <c r="D2586" t="s">
        <v>7437</v>
      </c>
      <c r="E2586" t="s">
        <v>7438</v>
      </c>
      <c r="F2586" t="s">
        <v>7439</v>
      </c>
      <c r="G2586">
        <v>0.99489951133728005</v>
      </c>
      <c r="H2586">
        <v>1</v>
      </c>
      <c r="I2586">
        <v>1</v>
      </c>
      <c r="J2586">
        <v>1</v>
      </c>
      <c r="K2586" t="str">
        <f t="shared" si="53"/>
        <v>yes</v>
      </c>
      <c r="L2586" t="s">
        <v>7</v>
      </c>
      <c r="M2586">
        <v>0.91283499999999995</v>
      </c>
      <c r="N2586">
        <v>0.91429700000000003</v>
      </c>
    </row>
    <row r="2587" spans="1:14" ht="15" x14ac:dyDescent="0.3">
      <c r="A2587" s="1"/>
      <c r="B2587" t="s">
        <v>15</v>
      </c>
      <c r="C2587" t="s">
        <v>3568</v>
      </c>
      <c r="D2587" t="s">
        <v>3568</v>
      </c>
      <c r="E2587" t="s">
        <v>7441</v>
      </c>
      <c r="F2587" t="s">
        <v>7441</v>
      </c>
      <c r="G2587">
        <v>0.471682518720627</v>
      </c>
      <c r="H2587">
        <v>1</v>
      </c>
      <c r="I2587">
        <v>1</v>
      </c>
      <c r="J2587">
        <v>1</v>
      </c>
      <c r="K2587" t="str">
        <f t="shared" si="53"/>
        <v>yes</v>
      </c>
      <c r="L2587" t="s">
        <v>7</v>
      </c>
      <c r="M2587">
        <v>1</v>
      </c>
      <c r="N2587">
        <v>1</v>
      </c>
    </row>
    <row r="2588" spans="1:14" ht="15" x14ac:dyDescent="0.3">
      <c r="A2588" s="1"/>
      <c r="B2588" t="s">
        <v>15</v>
      </c>
      <c r="C2588" t="s">
        <v>3571</v>
      </c>
      <c r="D2588" t="s">
        <v>3571</v>
      </c>
      <c r="E2588" t="s">
        <v>7444</v>
      </c>
      <c r="F2588" t="s">
        <v>7444</v>
      </c>
      <c r="G2588">
        <v>0.743277907371521</v>
      </c>
      <c r="H2588">
        <v>1</v>
      </c>
      <c r="I2588">
        <v>1</v>
      </c>
      <c r="J2588">
        <v>1</v>
      </c>
      <c r="K2588" t="str">
        <f t="shared" si="53"/>
        <v>yes</v>
      </c>
      <c r="L2588" t="s">
        <v>7</v>
      </c>
      <c r="M2588">
        <v>1</v>
      </c>
      <c r="N2588">
        <v>1</v>
      </c>
    </row>
    <row r="2589" spans="1:14" ht="15" x14ac:dyDescent="0.3">
      <c r="A2589" s="1"/>
      <c r="B2589" t="s">
        <v>15</v>
      </c>
      <c r="C2589" t="s">
        <v>3574</v>
      </c>
      <c r="D2589" t="s">
        <v>3574</v>
      </c>
      <c r="E2589" t="s">
        <v>7446</v>
      </c>
      <c r="F2589" t="s">
        <v>7446</v>
      </c>
      <c r="G2589">
        <v>0.98259037733078003</v>
      </c>
      <c r="H2589">
        <v>1</v>
      </c>
      <c r="I2589">
        <v>1</v>
      </c>
      <c r="J2589">
        <v>1</v>
      </c>
      <c r="K2589" t="str">
        <f t="shared" si="53"/>
        <v>yes</v>
      </c>
      <c r="L2589" t="s">
        <v>7</v>
      </c>
      <c r="M2589">
        <v>1</v>
      </c>
      <c r="N2589">
        <v>1</v>
      </c>
    </row>
    <row r="2590" spans="1:14" ht="15" x14ac:dyDescent="0.3">
      <c r="A2590" s="1"/>
      <c r="B2590" t="s">
        <v>15</v>
      </c>
      <c r="C2590" t="s">
        <v>3579</v>
      </c>
      <c r="D2590" t="s">
        <v>3579</v>
      </c>
      <c r="E2590" t="s">
        <v>7451</v>
      </c>
      <c r="F2590" t="s">
        <v>7451</v>
      </c>
      <c r="G2590">
        <v>0.63749057054519698</v>
      </c>
      <c r="H2590">
        <v>1</v>
      </c>
      <c r="I2590">
        <v>1</v>
      </c>
      <c r="J2590">
        <v>1</v>
      </c>
      <c r="K2590" t="str">
        <f t="shared" si="53"/>
        <v>yes</v>
      </c>
      <c r="L2590" t="s">
        <v>7</v>
      </c>
      <c r="M2590">
        <v>1</v>
      </c>
      <c r="N2590">
        <v>1</v>
      </c>
    </row>
    <row r="2591" spans="1:14" ht="15" x14ac:dyDescent="0.3">
      <c r="A2591" s="1"/>
      <c r="B2591" t="s">
        <v>15</v>
      </c>
      <c r="C2591" t="s">
        <v>3587</v>
      </c>
      <c r="D2591" t="s">
        <v>7460</v>
      </c>
      <c r="E2591" t="s">
        <v>7461</v>
      </c>
      <c r="F2591" t="s">
        <v>7461</v>
      </c>
      <c r="G2591">
        <v>0.86090284585952803</v>
      </c>
      <c r="H2591">
        <v>1</v>
      </c>
      <c r="I2591">
        <v>1</v>
      </c>
      <c r="J2591">
        <v>1</v>
      </c>
      <c r="K2591" t="str">
        <f t="shared" si="53"/>
        <v>yes</v>
      </c>
      <c r="L2591" t="s">
        <v>7</v>
      </c>
      <c r="M2591">
        <v>0.92285799999999996</v>
      </c>
      <c r="N2591">
        <v>0.92424200000000001</v>
      </c>
    </row>
    <row r="2592" spans="1:14" ht="15" x14ac:dyDescent="0.3">
      <c r="A2592" s="1"/>
      <c r="B2592" t="s">
        <v>15</v>
      </c>
      <c r="C2592" t="s">
        <v>3604</v>
      </c>
      <c r="D2592" t="s">
        <v>7491</v>
      </c>
      <c r="E2592" t="s">
        <v>7492</v>
      </c>
      <c r="F2592" t="s">
        <v>7493</v>
      </c>
      <c r="G2592">
        <v>0.91473764181137096</v>
      </c>
      <c r="H2592">
        <v>1</v>
      </c>
      <c r="I2592">
        <v>1</v>
      </c>
      <c r="J2592">
        <v>1</v>
      </c>
      <c r="K2592" t="str">
        <f t="shared" si="53"/>
        <v>yes</v>
      </c>
      <c r="L2592" t="s">
        <v>7</v>
      </c>
      <c r="M2592">
        <v>0.87819800000000003</v>
      </c>
      <c r="N2592">
        <v>0.87661999999999995</v>
      </c>
    </row>
    <row r="2593" spans="1:14" ht="15" x14ac:dyDescent="0.3">
      <c r="A2593" s="1"/>
      <c r="B2593" t="s">
        <v>15</v>
      </c>
      <c r="C2593" t="s">
        <v>3630</v>
      </c>
      <c r="D2593" t="s">
        <v>3630</v>
      </c>
      <c r="E2593" t="s">
        <v>7540</v>
      </c>
      <c r="F2593" t="s">
        <v>7540</v>
      </c>
      <c r="G2593">
        <v>0.37268304824829102</v>
      </c>
      <c r="H2593">
        <v>1</v>
      </c>
      <c r="I2593">
        <v>1</v>
      </c>
      <c r="J2593">
        <v>1</v>
      </c>
      <c r="K2593" t="str">
        <f t="shared" si="53"/>
        <v>yes</v>
      </c>
      <c r="L2593" t="s">
        <v>7</v>
      </c>
      <c r="M2593">
        <v>1</v>
      </c>
      <c r="N2593">
        <v>1</v>
      </c>
    </row>
    <row r="2594" spans="1:14" ht="15" x14ac:dyDescent="0.3">
      <c r="A2594" s="1"/>
      <c r="B2594" t="s">
        <v>15</v>
      </c>
      <c r="C2594" t="s">
        <v>3662</v>
      </c>
      <c r="D2594" t="s">
        <v>3662</v>
      </c>
      <c r="E2594" t="s">
        <v>3662</v>
      </c>
      <c r="F2594" t="s">
        <v>3662</v>
      </c>
      <c r="G2594">
        <v>0.67648899555206299</v>
      </c>
      <c r="H2594">
        <v>1</v>
      </c>
      <c r="I2594">
        <v>1</v>
      </c>
      <c r="J2594">
        <v>1</v>
      </c>
      <c r="K2594" t="str">
        <f t="shared" si="53"/>
        <v>yes</v>
      </c>
      <c r="L2594" t="s">
        <v>7</v>
      </c>
      <c r="M2594">
        <v>1</v>
      </c>
      <c r="N2594">
        <v>1</v>
      </c>
    </row>
    <row r="2595" spans="1:14" ht="15" x14ac:dyDescent="0.3">
      <c r="A2595" s="1"/>
      <c r="B2595" t="s">
        <v>15</v>
      </c>
      <c r="C2595" t="s">
        <v>3675</v>
      </c>
      <c r="D2595" t="s">
        <v>3675</v>
      </c>
      <c r="E2595" t="s">
        <v>3675</v>
      </c>
      <c r="F2595" t="s">
        <v>3675</v>
      </c>
      <c r="G2595">
        <v>0.59208834171295199</v>
      </c>
      <c r="H2595">
        <v>1</v>
      </c>
      <c r="I2595">
        <v>1</v>
      </c>
      <c r="J2595">
        <v>1</v>
      </c>
      <c r="K2595" t="str">
        <f t="shared" si="53"/>
        <v>yes</v>
      </c>
      <c r="L2595" t="s">
        <v>7</v>
      </c>
      <c r="M2595">
        <v>1</v>
      </c>
      <c r="N2595">
        <v>1</v>
      </c>
    </row>
    <row r="2596" spans="1:14" ht="15" x14ac:dyDescent="0.3">
      <c r="A2596" s="1"/>
      <c r="B2596" t="s">
        <v>15</v>
      </c>
      <c r="C2596" t="s">
        <v>3695</v>
      </c>
      <c r="D2596" t="s">
        <v>3695</v>
      </c>
      <c r="E2596" t="s">
        <v>7653</v>
      </c>
      <c r="F2596" t="s">
        <v>7654</v>
      </c>
      <c r="G2596">
        <v>0.36280733346939098</v>
      </c>
      <c r="H2596">
        <v>1</v>
      </c>
      <c r="I2596">
        <v>1</v>
      </c>
      <c r="J2596">
        <v>0.76800000000000002</v>
      </c>
      <c r="K2596" t="str">
        <f t="shared" si="53"/>
        <v>yes</v>
      </c>
      <c r="L2596" t="s">
        <v>7</v>
      </c>
      <c r="M2596">
        <v>1</v>
      </c>
      <c r="N2596">
        <v>1</v>
      </c>
    </row>
    <row r="2597" spans="1:14" ht="15" x14ac:dyDescent="0.3">
      <c r="A2597" s="1"/>
      <c r="B2597" t="s">
        <v>15</v>
      </c>
      <c r="C2597" t="s">
        <v>3720</v>
      </c>
      <c r="D2597" t="s">
        <v>3720</v>
      </c>
      <c r="E2597" t="s">
        <v>7691</v>
      </c>
      <c r="F2597" t="s">
        <v>7691</v>
      </c>
      <c r="G2597">
        <v>3.4439038485289002E-2</v>
      </c>
      <c r="H2597">
        <v>1</v>
      </c>
      <c r="I2597">
        <v>1</v>
      </c>
      <c r="J2597">
        <v>1</v>
      </c>
      <c r="K2597" t="str">
        <f t="shared" si="53"/>
        <v>yes</v>
      </c>
      <c r="L2597" t="s">
        <v>7</v>
      </c>
      <c r="M2597">
        <v>1</v>
      </c>
      <c r="N2597">
        <v>1</v>
      </c>
    </row>
    <row r="2598" spans="1:14" ht="15" x14ac:dyDescent="0.3">
      <c r="A2598" s="1"/>
      <c r="B2598" t="s">
        <v>15</v>
      </c>
      <c r="C2598" t="s">
        <v>3723</v>
      </c>
      <c r="D2598" t="s">
        <v>3723</v>
      </c>
      <c r="E2598" t="s">
        <v>7694</v>
      </c>
      <c r="F2598" t="s">
        <v>7694</v>
      </c>
      <c r="G2598">
        <v>0.36913546919822698</v>
      </c>
      <c r="H2598">
        <v>1</v>
      </c>
      <c r="I2598">
        <v>1</v>
      </c>
      <c r="J2598">
        <v>1</v>
      </c>
      <c r="K2598" t="str">
        <f t="shared" si="53"/>
        <v>yes</v>
      </c>
      <c r="L2598" t="s">
        <v>7</v>
      </c>
      <c r="M2598">
        <v>1</v>
      </c>
      <c r="N2598">
        <v>1</v>
      </c>
    </row>
    <row r="2599" spans="1:14" ht="15" x14ac:dyDescent="0.3">
      <c r="A2599" s="1"/>
      <c r="B2599" t="s">
        <v>15</v>
      </c>
      <c r="C2599" t="s">
        <v>3758</v>
      </c>
      <c r="D2599" t="s">
        <v>7764</v>
      </c>
      <c r="E2599" t="s">
        <v>7765</v>
      </c>
      <c r="F2599" t="s">
        <v>7765</v>
      </c>
      <c r="G2599">
        <v>0.91654068231582597</v>
      </c>
      <c r="H2599">
        <v>1</v>
      </c>
      <c r="I2599">
        <v>0.85699999999999998</v>
      </c>
      <c r="J2599">
        <v>1</v>
      </c>
      <c r="K2599" t="str">
        <f t="shared" si="53"/>
        <v>yes</v>
      </c>
      <c r="L2599" t="s">
        <v>7</v>
      </c>
      <c r="M2599">
        <v>1</v>
      </c>
      <c r="N2599">
        <v>1</v>
      </c>
    </row>
    <row r="2600" spans="1:14" ht="15" x14ac:dyDescent="0.3">
      <c r="A2600" s="1"/>
      <c r="B2600" t="s">
        <v>15</v>
      </c>
      <c r="C2600" t="s">
        <v>3812</v>
      </c>
      <c r="D2600" t="s">
        <v>3812</v>
      </c>
      <c r="E2600" t="s">
        <v>7871</v>
      </c>
      <c r="F2600" t="s">
        <v>7871</v>
      </c>
      <c r="G2600">
        <v>0.60554844141006503</v>
      </c>
      <c r="H2600">
        <v>1</v>
      </c>
      <c r="I2600">
        <v>1</v>
      </c>
      <c r="J2600">
        <v>1</v>
      </c>
      <c r="K2600" t="str">
        <f t="shared" si="53"/>
        <v>yes</v>
      </c>
      <c r="L2600" t="s">
        <v>7</v>
      </c>
      <c r="M2600">
        <v>1</v>
      </c>
      <c r="N2600">
        <v>1</v>
      </c>
    </row>
    <row r="2601" spans="1:14" ht="15" x14ac:dyDescent="0.3">
      <c r="A2601" s="1"/>
      <c r="B2601" t="s">
        <v>15</v>
      </c>
      <c r="C2601" t="s">
        <v>3841</v>
      </c>
      <c r="D2601" t="s">
        <v>3841</v>
      </c>
      <c r="E2601" t="s">
        <v>3841</v>
      </c>
      <c r="F2601" t="s">
        <v>3841</v>
      </c>
      <c r="G2601">
        <v>0.99206614494323697</v>
      </c>
      <c r="H2601">
        <v>1</v>
      </c>
      <c r="I2601">
        <v>1</v>
      </c>
      <c r="J2601">
        <v>1</v>
      </c>
      <c r="K2601" t="str">
        <f t="shared" si="53"/>
        <v>yes</v>
      </c>
      <c r="L2601" t="s">
        <v>7</v>
      </c>
      <c r="M2601">
        <v>1</v>
      </c>
      <c r="N2601">
        <v>1</v>
      </c>
    </row>
    <row r="2602" spans="1:14" ht="15" x14ac:dyDescent="0.3">
      <c r="A2602" s="1"/>
      <c r="B2602" t="s">
        <v>15</v>
      </c>
      <c r="C2602" t="s">
        <v>3850</v>
      </c>
      <c r="D2602" t="s">
        <v>3850</v>
      </c>
      <c r="E2602" t="s">
        <v>7935</v>
      </c>
      <c r="F2602" t="s">
        <v>7935</v>
      </c>
      <c r="G2602">
        <v>0.96336120367050204</v>
      </c>
      <c r="H2602">
        <v>1</v>
      </c>
      <c r="I2602">
        <v>1</v>
      </c>
      <c r="J2602">
        <v>1</v>
      </c>
      <c r="K2602" t="str">
        <f t="shared" si="53"/>
        <v>yes</v>
      </c>
      <c r="L2602" t="s">
        <v>7</v>
      </c>
      <c r="M2602">
        <v>1</v>
      </c>
      <c r="N2602">
        <v>1</v>
      </c>
    </row>
    <row r="2603" spans="1:14" ht="15" x14ac:dyDescent="0.3">
      <c r="A2603" s="1"/>
      <c r="B2603" t="s">
        <v>15</v>
      </c>
      <c r="C2603" t="s">
        <v>3853</v>
      </c>
      <c r="D2603" t="s">
        <v>3853</v>
      </c>
      <c r="E2603" t="s">
        <v>7937</v>
      </c>
      <c r="F2603" t="s">
        <v>7937</v>
      </c>
      <c r="G2603">
        <v>0.71200269460678101</v>
      </c>
      <c r="H2603">
        <v>1</v>
      </c>
      <c r="I2603">
        <v>1</v>
      </c>
      <c r="J2603">
        <v>1</v>
      </c>
      <c r="K2603" t="str">
        <f t="shared" si="53"/>
        <v>yes</v>
      </c>
      <c r="L2603" t="s">
        <v>7</v>
      </c>
      <c r="M2603">
        <v>1</v>
      </c>
      <c r="N2603">
        <v>1</v>
      </c>
    </row>
    <row r="2604" spans="1:14" ht="15" x14ac:dyDescent="0.3">
      <c r="A2604" s="1"/>
      <c r="B2604" t="s">
        <v>15</v>
      </c>
      <c r="C2604" t="s">
        <v>3880</v>
      </c>
      <c r="D2604" t="s">
        <v>3880</v>
      </c>
      <c r="E2604" t="s">
        <v>7981</v>
      </c>
      <c r="F2604" t="s">
        <v>7981</v>
      </c>
      <c r="G2604">
        <v>6.8616587668699999E-4</v>
      </c>
      <c r="H2604">
        <v>1</v>
      </c>
      <c r="I2604">
        <v>1</v>
      </c>
      <c r="J2604">
        <v>1</v>
      </c>
      <c r="K2604" t="str">
        <f t="shared" si="53"/>
        <v>yes</v>
      </c>
      <c r="L2604" t="s">
        <v>7</v>
      </c>
      <c r="M2604">
        <v>1</v>
      </c>
      <c r="N2604">
        <v>1</v>
      </c>
    </row>
    <row r="2605" spans="1:14" ht="15" x14ac:dyDescent="0.3">
      <c r="A2605" s="1"/>
      <c r="B2605" t="s">
        <v>15</v>
      </c>
      <c r="C2605" t="s">
        <v>3883</v>
      </c>
      <c r="D2605" t="s">
        <v>3883</v>
      </c>
      <c r="E2605" t="s">
        <v>3883</v>
      </c>
      <c r="F2605" t="s">
        <v>3883</v>
      </c>
      <c r="G2605">
        <v>0.88802284002304099</v>
      </c>
      <c r="H2605">
        <v>1</v>
      </c>
      <c r="I2605">
        <v>1</v>
      </c>
      <c r="J2605">
        <v>1</v>
      </c>
      <c r="K2605" t="str">
        <f t="shared" si="53"/>
        <v>yes</v>
      </c>
      <c r="L2605" t="s">
        <v>7</v>
      </c>
      <c r="M2605">
        <v>1</v>
      </c>
      <c r="N2605">
        <v>1</v>
      </c>
    </row>
    <row r="2606" spans="1:14" ht="15" x14ac:dyDescent="0.3">
      <c r="A2606" s="1"/>
      <c r="B2606" t="s">
        <v>15</v>
      </c>
      <c r="C2606" t="s">
        <v>3921</v>
      </c>
      <c r="D2606" t="s">
        <v>3921</v>
      </c>
      <c r="E2606" t="s">
        <v>8055</v>
      </c>
      <c r="F2606" t="s">
        <v>8055</v>
      </c>
      <c r="G2606">
        <v>1.3709499034999999E-4</v>
      </c>
      <c r="H2606">
        <v>1</v>
      </c>
      <c r="I2606">
        <v>1</v>
      </c>
      <c r="J2606">
        <v>1</v>
      </c>
      <c r="K2606" t="str">
        <f t="shared" si="53"/>
        <v>yes</v>
      </c>
      <c r="L2606" t="s">
        <v>7</v>
      </c>
      <c r="M2606">
        <v>1</v>
      </c>
      <c r="N2606">
        <v>1</v>
      </c>
    </row>
    <row r="2607" spans="1:14" ht="15" x14ac:dyDescent="0.3">
      <c r="A2607" s="1"/>
      <c r="B2607" t="s">
        <v>15</v>
      </c>
      <c r="C2607" t="s">
        <v>3978</v>
      </c>
      <c r="D2607" t="s">
        <v>3978</v>
      </c>
      <c r="E2607" t="s">
        <v>8188</v>
      </c>
      <c r="F2607" t="s">
        <v>8188</v>
      </c>
      <c r="G2607">
        <v>1.997428946197E-3</v>
      </c>
      <c r="H2607">
        <v>1</v>
      </c>
      <c r="I2607">
        <v>1</v>
      </c>
      <c r="J2607">
        <v>1</v>
      </c>
      <c r="K2607" t="str">
        <f t="shared" si="53"/>
        <v>yes</v>
      </c>
      <c r="L2607" t="s">
        <v>7</v>
      </c>
      <c r="M2607">
        <v>1</v>
      </c>
      <c r="N2607">
        <v>1</v>
      </c>
    </row>
    <row r="2608" spans="1:14" ht="15" x14ac:dyDescent="0.3">
      <c r="A2608" s="1"/>
      <c r="B2608" t="s">
        <v>15</v>
      </c>
      <c r="C2608" t="s">
        <v>3996</v>
      </c>
      <c r="D2608" t="s">
        <v>3996</v>
      </c>
      <c r="E2608" t="s">
        <v>8225</v>
      </c>
      <c r="F2608" t="s">
        <v>8225</v>
      </c>
      <c r="G2608">
        <v>0.98356091976165805</v>
      </c>
      <c r="H2608">
        <v>1</v>
      </c>
      <c r="I2608">
        <v>1</v>
      </c>
      <c r="J2608">
        <v>1</v>
      </c>
      <c r="K2608" t="str">
        <f t="shared" si="53"/>
        <v>yes</v>
      </c>
      <c r="L2608" t="s">
        <v>7</v>
      </c>
      <c r="M2608">
        <v>1</v>
      </c>
      <c r="N2608">
        <v>1</v>
      </c>
    </row>
    <row r="2609" spans="1:14" ht="15" x14ac:dyDescent="0.3">
      <c r="A2609" s="1"/>
      <c r="B2609" t="s">
        <v>15</v>
      </c>
      <c r="C2609" t="s">
        <v>4001</v>
      </c>
      <c r="D2609" t="s">
        <v>4001</v>
      </c>
      <c r="E2609" t="s">
        <v>8232</v>
      </c>
      <c r="F2609" t="s">
        <v>6023</v>
      </c>
      <c r="G2609" s="4">
        <v>3.4942841011798003E-5</v>
      </c>
      <c r="H2609">
        <v>1</v>
      </c>
      <c r="I2609">
        <v>1</v>
      </c>
      <c r="J2609">
        <v>1</v>
      </c>
      <c r="K2609" t="str">
        <f t="shared" si="53"/>
        <v>yes</v>
      </c>
      <c r="L2609" t="s">
        <v>7</v>
      </c>
      <c r="M2609">
        <v>1</v>
      </c>
      <c r="N2609">
        <v>1</v>
      </c>
    </row>
    <row r="2610" spans="1:14" ht="15" x14ac:dyDescent="0.3">
      <c r="A2610" s="1"/>
      <c r="B2610" t="s">
        <v>15</v>
      </c>
      <c r="C2610" t="s">
        <v>4062</v>
      </c>
      <c r="D2610" t="s">
        <v>4062</v>
      </c>
      <c r="E2610" t="s">
        <v>4062</v>
      </c>
      <c r="F2610" t="s">
        <v>4062</v>
      </c>
      <c r="G2610" s="4">
        <v>4.8317869705272204E-9</v>
      </c>
      <c r="H2610">
        <v>1</v>
      </c>
      <c r="I2610">
        <v>1</v>
      </c>
      <c r="J2610">
        <v>1</v>
      </c>
      <c r="K2610" t="str">
        <f t="shared" si="53"/>
        <v>yes</v>
      </c>
      <c r="L2610" t="s">
        <v>7</v>
      </c>
      <c r="M2610">
        <v>1</v>
      </c>
      <c r="N2610">
        <v>1</v>
      </c>
    </row>
    <row r="2611" spans="1:14" ht="15" x14ac:dyDescent="0.3">
      <c r="A2611" s="1"/>
      <c r="B2611" t="s">
        <v>15</v>
      </c>
      <c r="C2611" t="s">
        <v>4074</v>
      </c>
      <c r="D2611" t="s">
        <v>4074</v>
      </c>
      <c r="E2611" t="s">
        <v>8369</v>
      </c>
      <c r="F2611" t="s">
        <v>8370</v>
      </c>
      <c r="G2611">
        <v>0.88558471202850297</v>
      </c>
      <c r="H2611">
        <v>1</v>
      </c>
      <c r="I2611">
        <v>1</v>
      </c>
      <c r="J2611">
        <v>1</v>
      </c>
      <c r="K2611" t="str">
        <f t="shared" si="53"/>
        <v>yes</v>
      </c>
      <c r="L2611" t="s">
        <v>7</v>
      </c>
      <c r="M2611">
        <v>1</v>
      </c>
      <c r="N2611">
        <v>1</v>
      </c>
    </row>
    <row r="2612" spans="1:14" ht="15" x14ac:dyDescent="0.3">
      <c r="A2612" s="1"/>
      <c r="B2612" t="s">
        <v>15</v>
      </c>
      <c r="C2612" t="s">
        <v>4106</v>
      </c>
      <c r="D2612" t="s">
        <v>4106</v>
      </c>
      <c r="E2612" t="s">
        <v>4106</v>
      </c>
      <c r="F2612" t="s">
        <v>4106</v>
      </c>
      <c r="G2612">
        <v>0.69513815641403198</v>
      </c>
      <c r="H2612">
        <v>1</v>
      </c>
      <c r="I2612">
        <v>1</v>
      </c>
      <c r="J2612">
        <v>1</v>
      </c>
      <c r="K2612" t="str">
        <f t="shared" si="53"/>
        <v>yes</v>
      </c>
      <c r="L2612" t="s">
        <v>7</v>
      </c>
      <c r="M2612">
        <v>1</v>
      </c>
      <c r="N2612">
        <v>1</v>
      </c>
    </row>
    <row r="2613" spans="1:14" ht="15" x14ac:dyDescent="0.3">
      <c r="A2613" s="1"/>
      <c r="B2613" t="s">
        <v>15</v>
      </c>
      <c r="C2613" t="s">
        <v>4133</v>
      </c>
      <c r="D2613" t="s">
        <v>4133</v>
      </c>
      <c r="E2613" t="s">
        <v>8482</v>
      </c>
      <c r="F2613" t="s">
        <v>8483</v>
      </c>
      <c r="G2613">
        <v>0.99748218059539795</v>
      </c>
      <c r="H2613">
        <v>1</v>
      </c>
      <c r="I2613">
        <v>1</v>
      </c>
      <c r="J2613">
        <v>1</v>
      </c>
      <c r="K2613" t="str">
        <f t="shared" si="53"/>
        <v>yes</v>
      </c>
      <c r="L2613" t="s">
        <v>7</v>
      </c>
      <c r="M2613">
        <v>1</v>
      </c>
      <c r="N2613">
        <v>1</v>
      </c>
    </row>
    <row r="2614" spans="1:14" ht="15" x14ac:dyDescent="0.3">
      <c r="A2614" s="1"/>
      <c r="B2614" t="s">
        <v>15</v>
      </c>
      <c r="C2614" t="s">
        <v>4136</v>
      </c>
      <c r="D2614" t="s">
        <v>4136</v>
      </c>
      <c r="E2614" t="s">
        <v>8485</v>
      </c>
      <c r="F2614" t="s">
        <v>8485</v>
      </c>
      <c r="G2614" s="4">
        <v>3.8385710467991902E-6</v>
      </c>
      <c r="H2614">
        <v>1</v>
      </c>
      <c r="I2614">
        <v>1</v>
      </c>
      <c r="J2614">
        <v>1</v>
      </c>
      <c r="K2614" t="str">
        <f t="shared" si="53"/>
        <v>yes</v>
      </c>
      <c r="L2614" t="s">
        <v>7</v>
      </c>
      <c r="M2614">
        <v>1</v>
      </c>
      <c r="N2614">
        <v>1</v>
      </c>
    </row>
    <row r="2615" spans="1:14" ht="15" x14ac:dyDescent="0.3">
      <c r="A2615" s="1"/>
      <c r="B2615" t="s">
        <v>15</v>
      </c>
      <c r="C2615" t="s">
        <v>4180</v>
      </c>
      <c r="D2615" t="s">
        <v>4180</v>
      </c>
      <c r="E2615" t="s">
        <v>8549</v>
      </c>
      <c r="F2615" t="s">
        <v>8549</v>
      </c>
      <c r="G2615">
        <v>0.40661555528640803</v>
      </c>
      <c r="H2615">
        <v>1</v>
      </c>
      <c r="I2615">
        <v>1</v>
      </c>
      <c r="J2615">
        <v>1</v>
      </c>
      <c r="K2615" t="str">
        <f t="shared" si="53"/>
        <v>yes</v>
      </c>
      <c r="L2615" t="s">
        <v>7</v>
      </c>
      <c r="M2615">
        <v>1</v>
      </c>
      <c r="N2615">
        <v>1</v>
      </c>
    </row>
    <row r="2616" spans="1:14" ht="15" x14ac:dyDescent="0.3">
      <c r="A2616" s="1"/>
      <c r="B2616" t="s">
        <v>15</v>
      </c>
      <c r="C2616" t="s">
        <v>4205</v>
      </c>
      <c r="D2616" t="s">
        <v>4205</v>
      </c>
      <c r="E2616" t="s">
        <v>7082</v>
      </c>
      <c r="F2616" t="s">
        <v>7082</v>
      </c>
      <c r="G2616">
        <v>0.90779983997345004</v>
      </c>
      <c r="H2616">
        <v>1</v>
      </c>
      <c r="I2616">
        <v>1</v>
      </c>
      <c r="J2616">
        <v>1</v>
      </c>
      <c r="K2616" t="str">
        <f t="shared" si="53"/>
        <v>yes</v>
      </c>
      <c r="L2616" t="s">
        <v>7</v>
      </c>
      <c r="M2616">
        <v>1</v>
      </c>
      <c r="N2616">
        <v>1</v>
      </c>
    </row>
    <row r="2617" spans="1:14" ht="15" x14ac:dyDescent="0.3">
      <c r="A2617" s="1"/>
      <c r="B2617" t="s">
        <v>15</v>
      </c>
      <c r="C2617" t="s">
        <v>4211</v>
      </c>
      <c r="D2617" t="s">
        <v>4211</v>
      </c>
      <c r="E2617" t="s">
        <v>8599</v>
      </c>
      <c r="F2617" t="s">
        <v>8599</v>
      </c>
      <c r="G2617">
        <v>8.38221458253E-4</v>
      </c>
      <c r="H2617">
        <v>1</v>
      </c>
      <c r="I2617">
        <v>1</v>
      </c>
      <c r="J2617">
        <v>1</v>
      </c>
      <c r="K2617" t="str">
        <f t="shared" si="53"/>
        <v>yes</v>
      </c>
      <c r="L2617" t="s">
        <v>7</v>
      </c>
      <c r="M2617">
        <v>1</v>
      </c>
      <c r="N2617">
        <v>1</v>
      </c>
    </row>
    <row r="2618" spans="1:14" ht="15" x14ac:dyDescent="0.3">
      <c r="A2618" s="1"/>
      <c r="B2618" t="s">
        <v>15</v>
      </c>
      <c r="C2618" t="s">
        <v>4235</v>
      </c>
      <c r="D2618" t="s">
        <v>4235</v>
      </c>
      <c r="E2618" t="s">
        <v>8628</v>
      </c>
      <c r="F2618" t="s">
        <v>8629</v>
      </c>
      <c r="G2618">
        <v>8.4940232336520004E-3</v>
      </c>
      <c r="H2618">
        <v>1</v>
      </c>
      <c r="I2618">
        <v>1</v>
      </c>
      <c r="J2618">
        <v>0.97499999999999998</v>
      </c>
      <c r="K2618" t="str">
        <f t="shared" si="53"/>
        <v>yes</v>
      </c>
      <c r="L2618" t="s">
        <v>7</v>
      </c>
      <c r="M2618">
        <v>1</v>
      </c>
      <c r="N2618">
        <v>1</v>
      </c>
    </row>
    <row r="2619" spans="1:14" ht="15" x14ac:dyDescent="0.3">
      <c r="A2619" s="1"/>
      <c r="B2619" t="s">
        <v>15</v>
      </c>
      <c r="C2619" t="s">
        <v>4254</v>
      </c>
      <c r="D2619" t="s">
        <v>4254</v>
      </c>
      <c r="E2619" t="s">
        <v>8662</v>
      </c>
      <c r="F2619" t="s">
        <v>8663</v>
      </c>
      <c r="G2619">
        <v>0.69769787788391102</v>
      </c>
      <c r="H2619">
        <v>1</v>
      </c>
      <c r="I2619">
        <v>1</v>
      </c>
      <c r="J2619">
        <v>0.98899999999999999</v>
      </c>
      <c r="K2619" t="str">
        <f t="shared" si="53"/>
        <v>yes</v>
      </c>
      <c r="L2619" t="s">
        <v>7</v>
      </c>
      <c r="M2619">
        <v>1</v>
      </c>
      <c r="N2619">
        <v>1</v>
      </c>
    </row>
    <row r="2620" spans="1:14" ht="15" x14ac:dyDescent="0.3">
      <c r="A2620" s="1"/>
      <c r="B2620" t="s">
        <v>15</v>
      </c>
      <c r="C2620" t="s">
        <v>4257</v>
      </c>
      <c r="D2620" t="s">
        <v>4257</v>
      </c>
      <c r="E2620" t="s">
        <v>8667</v>
      </c>
      <c r="F2620" t="s">
        <v>8668</v>
      </c>
      <c r="G2620">
        <v>0.69028455018997203</v>
      </c>
      <c r="H2620">
        <v>1</v>
      </c>
      <c r="I2620">
        <v>1</v>
      </c>
      <c r="J2620">
        <v>1</v>
      </c>
      <c r="K2620" t="str">
        <f t="shared" si="53"/>
        <v>yes</v>
      </c>
      <c r="L2620" t="s">
        <v>7</v>
      </c>
      <c r="M2620">
        <v>1</v>
      </c>
      <c r="N2620">
        <v>1</v>
      </c>
    </row>
    <row r="2621" spans="1:14" ht="15" x14ac:dyDescent="0.3">
      <c r="A2621" s="1"/>
      <c r="B2621" t="s">
        <v>15</v>
      </c>
      <c r="C2621" t="s">
        <v>4302</v>
      </c>
      <c r="D2621" t="s">
        <v>4302</v>
      </c>
      <c r="E2621" t="s">
        <v>8747</v>
      </c>
      <c r="F2621" t="s">
        <v>8748</v>
      </c>
      <c r="G2621">
        <v>6.8753965198994002E-2</v>
      </c>
      <c r="H2621">
        <v>1</v>
      </c>
      <c r="I2621">
        <v>1</v>
      </c>
      <c r="J2621">
        <v>1</v>
      </c>
      <c r="K2621" t="str">
        <f t="shared" si="53"/>
        <v>yes</v>
      </c>
      <c r="L2621" t="s">
        <v>7</v>
      </c>
      <c r="M2621">
        <v>1</v>
      </c>
      <c r="N2621">
        <v>1</v>
      </c>
    </row>
    <row r="2622" spans="1:14" ht="15" x14ac:dyDescent="0.3">
      <c r="A2622" s="1"/>
      <c r="B2622" t="s">
        <v>15</v>
      </c>
      <c r="C2622" t="s">
        <v>4305</v>
      </c>
      <c r="D2622" t="s">
        <v>4305</v>
      </c>
      <c r="E2622" t="s">
        <v>8751</v>
      </c>
      <c r="F2622" t="s">
        <v>8751</v>
      </c>
      <c r="G2622">
        <v>0.40423601865768399</v>
      </c>
      <c r="H2622">
        <v>1</v>
      </c>
      <c r="I2622">
        <v>1</v>
      </c>
      <c r="J2622">
        <v>1</v>
      </c>
      <c r="K2622" t="str">
        <f t="shared" si="53"/>
        <v>yes</v>
      </c>
      <c r="L2622" t="s">
        <v>7</v>
      </c>
      <c r="M2622">
        <v>1</v>
      </c>
      <c r="N2622">
        <v>1</v>
      </c>
    </row>
    <row r="2623" spans="1:14" ht="15" x14ac:dyDescent="0.3">
      <c r="A2623" s="1"/>
      <c r="B2623" t="s">
        <v>15</v>
      </c>
      <c r="C2623" t="s">
        <v>4317</v>
      </c>
      <c r="D2623" t="s">
        <v>4317</v>
      </c>
      <c r="E2623" t="s">
        <v>8778</v>
      </c>
      <c r="F2623" t="s">
        <v>8779</v>
      </c>
      <c r="G2623">
        <v>0.27528262138366699</v>
      </c>
      <c r="H2623">
        <v>1</v>
      </c>
      <c r="I2623">
        <v>1</v>
      </c>
      <c r="J2623">
        <v>0.88500000000000001</v>
      </c>
      <c r="K2623" t="str">
        <f t="shared" si="53"/>
        <v>yes</v>
      </c>
      <c r="L2623" t="s">
        <v>7</v>
      </c>
      <c r="M2623">
        <v>1</v>
      </c>
      <c r="N2623">
        <v>1</v>
      </c>
    </row>
    <row r="2624" spans="1:14" ht="15" x14ac:dyDescent="0.3">
      <c r="A2624" s="1"/>
      <c r="B2624" t="s">
        <v>15</v>
      </c>
      <c r="C2624" t="s">
        <v>4335</v>
      </c>
      <c r="D2624" t="s">
        <v>8806</v>
      </c>
      <c r="E2624" t="s">
        <v>8808</v>
      </c>
      <c r="F2624" t="s">
        <v>8808</v>
      </c>
      <c r="G2624">
        <v>0.97005444765090898</v>
      </c>
      <c r="H2624">
        <v>1</v>
      </c>
      <c r="I2624">
        <v>1</v>
      </c>
      <c r="J2624">
        <v>1</v>
      </c>
      <c r="K2624" t="str">
        <f t="shared" si="53"/>
        <v>yes</v>
      </c>
      <c r="L2624" t="s">
        <v>7</v>
      </c>
      <c r="M2624">
        <v>0.89935200000000004</v>
      </c>
      <c r="N2624">
        <v>0.89939000000000002</v>
      </c>
    </row>
    <row r="2625" spans="1:14" ht="15" x14ac:dyDescent="0.3">
      <c r="A2625" s="1"/>
      <c r="B2625" t="s">
        <v>15</v>
      </c>
      <c r="C2625" t="s">
        <v>4342</v>
      </c>
      <c r="D2625" t="s">
        <v>8836</v>
      </c>
      <c r="E2625" t="s">
        <v>8831</v>
      </c>
      <c r="F2625" t="s">
        <v>8837</v>
      </c>
      <c r="G2625">
        <v>0.22614240646362299</v>
      </c>
      <c r="H2625">
        <v>1</v>
      </c>
      <c r="I2625">
        <v>1</v>
      </c>
      <c r="J2625">
        <v>1</v>
      </c>
      <c r="K2625" t="str">
        <f t="shared" si="53"/>
        <v>yes</v>
      </c>
      <c r="L2625" t="s">
        <v>7</v>
      </c>
      <c r="M2625">
        <v>0.90868899999999997</v>
      </c>
      <c r="N2625">
        <v>0.901092</v>
      </c>
    </row>
    <row r="2626" spans="1:14" ht="15" x14ac:dyDescent="0.3">
      <c r="A2626" s="1"/>
      <c r="B2626" t="s">
        <v>15</v>
      </c>
      <c r="C2626" t="s">
        <v>4375</v>
      </c>
      <c r="D2626" t="s">
        <v>8897</v>
      </c>
      <c r="E2626" t="s">
        <v>8898</v>
      </c>
      <c r="F2626" t="s">
        <v>8898</v>
      </c>
      <c r="G2626">
        <v>0.99732089042663596</v>
      </c>
      <c r="H2626">
        <v>1</v>
      </c>
      <c r="I2626">
        <v>1</v>
      </c>
      <c r="J2626">
        <v>1</v>
      </c>
      <c r="K2626" t="str">
        <f t="shared" si="53"/>
        <v>yes</v>
      </c>
      <c r="L2626" t="s">
        <v>7</v>
      </c>
      <c r="M2626">
        <v>0.90425999999999995</v>
      </c>
      <c r="N2626">
        <v>0.90486200000000006</v>
      </c>
    </row>
    <row r="2627" spans="1:14" ht="15" x14ac:dyDescent="0.3">
      <c r="A2627" s="1"/>
      <c r="B2627" t="s">
        <v>15</v>
      </c>
      <c r="C2627" t="s">
        <v>171</v>
      </c>
      <c r="D2627" t="s">
        <v>172</v>
      </c>
      <c r="E2627" t="s">
        <v>173</v>
      </c>
      <c r="F2627" t="s">
        <v>173</v>
      </c>
      <c r="G2627">
        <v>0.67904931306839</v>
      </c>
      <c r="H2627">
        <v>1</v>
      </c>
      <c r="I2627">
        <v>1</v>
      </c>
      <c r="J2627">
        <v>1</v>
      </c>
      <c r="K2627" t="str">
        <f t="shared" ref="K2627:K2690" si="54">IF(H2627&gt;0.64,"yes",IF(H2627&gt;=0.45,"partially","no"))</f>
        <v>yes</v>
      </c>
      <c r="L2627" t="s">
        <v>7</v>
      </c>
      <c r="M2627">
        <v>0.74230499999999999</v>
      </c>
      <c r="N2627">
        <v>0.73900999999999994</v>
      </c>
    </row>
    <row r="2628" spans="1:14" ht="15" x14ac:dyDescent="0.3">
      <c r="A2628" s="1"/>
      <c r="B2628" t="s">
        <v>15</v>
      </c>
      <c r="C2628" t="s">
        <v>2233</v>
      </c>
      <c r="D2628" t="s">
        <v>2233</v>
      </c>
      <c r="E2628" t="s">
        <v>73</v>
      </c>
      <c r="F2628" t="s">
        <v>73</v>
      </c>
      <c r="G2628">
        <v>0.98715573549270597</v>
      </c>
      <c r="H2628">
        <v>1</v>
      </c>
      <c r="I2628">
        <v>1</v>
      </c>
      <c r="J2628">
        <v>1</v>
      </c>
      <c r="K2628" t="str">
        <f t="shared" si="54"/>
        <v>yes</v>
      </c>
      <c r="L2628" t="s">
        <v>7</v>
      </c>
      <c r="M2628">
        <v>1</v>
      </c>
      <c r="N2628">
        <v>1</v>
      </c>
    </row>
    <row r="2629" spans="1:14" ht="15" x14ac:dyDescent="0.3">
      <c r="A2629" s="1"/>
      <c r="B2629" t="s">
        <v>15</v>
      </c>
      <c r="C2629" t="s">
        <v>4433</v>
      </c>
      <c r="D2629" t="s">
        <v>4433</v>
      </c>
      <c r="E2629" t="s">
        <v>4433</v>
      </c>
      <c r="F2629" t="s">
        <v>4433</v>
      </c>
      <c r="G2629">
        <v>0.99540334939956698</v>
      </c>
      <c r="H2629">
        <v>1</v>
      </c>
      <c r="I2629">
        <v>1</v>
      </c>
      <c r="J2629">
        <v>1</v>
      </c>
      <c r="K2629" t="str">
        <f t="shared" si="54"/>
        <v>yes</v>
      </c>
      <c r="L2629" t="s">
        <v>7</v>
      </c>
      <c r="M2629">
        <v>1</v>
      </c>
      <c r="N2629">
        <v>1</v>
      </c>
    </row>
    <row r="2630" spans="1:14" ht="15" x14ac:dyDescent="0.3">
      <c r="A2630" s="1"/>
      <c r="B2630" t="s">
        <v>15</v>
      </c>
      <c r="C2630" t="s">
        <v>4448</v>
      </c>
      <c r="D2630" t="s">
        <v>4448</v>
      </c>
      <c r="E2630" t="s">
        <v>4448</v>
      </c>
      <c r="F2630" t="s">
        <v>4448</v>
      </c>
      <c r="G2630">
        <v>0.94236975908279397</v>
      </c>
      <c r="H2630">
        <v>1</v>
      </c>
      <c r="I2630">
        <v>1</v>
      </c>
      <c r="J2630">
        <v>1</v>
      </c>
      <c r="K2630" t="str">
        <f t="shared" si="54"/>
        <v>yes</v>
      </c>
      <c r="L2630" t="s">
        <v>7</v>
      </c>
      <c r="M2630">
        <v>1</v>
      </c>
      <c r="N2630">
        <v>1</v>
      </c>
    </row>
    <row r="2631" spans="1:14" ht="15" x14ac:dyDescent="0.3">
      <c r="A2631" s="1"/>
      <c r="B2631" t="s">
        <v>15</v>
      </c>
      <c r="C2631" t="s">
        <v>4471</v>
      </c>
      <c r="D2631" t="s">
        <v>4471</v>
      </c>
      <c r="E2631" t="s">
        <v>9034</v>
      </c>
      <c r="F2631" t="s">
        <v>9035</v>
      </c>
      <c r="G2631">
        <v>0.136043801903725</v>
      </c>
      <c r="H2631">
        <v>1</v>
      </c>
      <c r="I2631">
        <v>1</v>
      </c>
      <c r="J2631">
        <v>0.97099999999999997</v>
      </c>
      <c r="K2631" t="str">
        <f t="shared" si="54"/>
        <v>yes</v>
      </c>
      <c r="L2631" t="s">
        <v>7</v>
      </c>
      <c r="M2631">
        <v>1</v>
      </c>
      <c r="N2631">
        <v>1</v>
      </c>
    </row>
    <row r="2632" spans="1:14" ht="15" x14ac:dyDescent="0.3">
      <c r="A2632" s="1"/>
      <c r="B2632" t="s">
        <v>15</v>
      </c>
      <c r="C2632" t="s">
        <v>1382</v>
      </c>
      <c r="D2632" t="s">
        <v>1382</v>
      </c>
      <c r="E2632">
        <v>5</v>
      </c>
      <c r="F2632" t="s">
        <v>1384</v>
      </c>
      <c r="G2632">
        <v>0.84897875785827603</v>
      </c>
      <c r="H2632">
        <v>1</v>
      </c>
      <c r="I2632">
        <v>1</v>
      </c>
      <c r="J2632">
        <v>0.97299999999999998</v>
      </c>
      <c r="K2632" t="str">
        <f t="shared" si="54"/>
        <v>yes</v>
      </c>
      <c r="L2632" t="s">
        <v>7</v>
      </c>
      <c r="M2632">
        <v>1</v>
      </c>
      <c r="N2632">
        <v>1</v>
      </c>
    </row>
    <row r="2633" spans="1:14" ht="15" x14ac:dyDescent="0.3">
      <c r="A2633" s="1"/>
      <c r="B2633" t="s">
        <v>15</v>
      </c>
      <c r="C2633" t="s">
        <v>4496</v>
      </c>
      <c r="D2633" t="s">
        <v>9086</v>
      </c>
      <c r="E2633" t="s">
        <v>9087</v>
      </c>
      <c r="F2633" t="s">
        <v>9087</v>
      </c>
      <c r="G2633">
        <v>0.89372372627258301</v>
      </c>
      <c r="H2633">
        <v>1</v>
      </c>
      <c r="I2633">
        <v>1</v>
      </c>
      <c r="J2633">
        <v>1</v>
      </c>
      <c r="K2633" t="str">
        <f t="shared" si="54"/>
        <v>yes</v>
      </c>
      <c r="L2633" t="s">
        <v>7</v>
      </c>
      <c r="M2633">
        <v>0.95406500000000005</v>
      </c>
      <c r="N2633">
        <v>0.94991800000000004</v>
      </c>
    </row>
    <row r="2634" spans="1:14" ht="15" x14ac:dyDescent="0.3">
      <c r="A2634" s="1"/>
      <c r="B2634" t="s">
        <v>15</v>
      </c>
      <c r="C2634" t="s">
        <v>4509</v>
      </c>
      <c r="D2634" t="s">
        <v>4509</v>
      </c>
      <c r="E2634" t="s">
        <v>4509</v>
      </c>
      <c r="F2634" t="s">
        <v>4509</v>
      </c>
      <c r="G2634">
        <v>1.540468540043E-3</v>
      </c>
      <c r="H2634">
        <v>1</v>
      </c>
      <c r="I2634">
        <v>1</v>
      </c>
      <c r="J2634">
        <v>1</v>
      </c>
      <c r="K2634" t="str">
        <f t="shared" si="54"/>
        <v>yes</v>
      </c>
      <c r="L2634" t="s">
        <v>7</v>
      </c>
      <c r="M2634">
        <v>1</v>
      </c>
      <c r="N2634">
        <v>1</v>
      </c>
    </row>
    <row r="2635" spans="1:14" ht="15" x14ac:dyDescent="0.3">
      <c r="A2635" s="1"/>
      <c r="B2635" t="s">
        <v>15</v>
      </c>
      <c r="C2635" t="s">
        <v>4527</v>
      </c>
      <c r="D2635" t="s">
        <v>4527</v>
      </c>
      <c r="E2635" t="s">
        <v>9147</v>
      </c>
      <c r="F2635" t="s">
        <v>9147</v>
      </c>
      <c r="G2635">
        <v>0.51004445552825906</v>
      </c>
      <c r="H2635">
        <v>1</v>
      </c>
      <c r="I2635">
        <v>1</v>
      </c>
      <c r="J2635">
        <v>1</v>
      </c>
      <c r="K2635" t="str">
        <f t="shared" si="54"/>
        <v>yes</v>
      </c>
      <c r="L2635" t="s">
        <v>7</v>
      </c>
      <c r="M2635">
        <v>1</v>
      </c>
      <c r="N2635">
        <v>1</v>
      </c>
    </row>
    <row r="2636" spans="1:14" ht="15" x14ac:dyDescent="0.3">
      <c r="A2636" s="1"/>
      <c r="B2636" t="s">
        <v>15</v>
      </c>
      <c r="C2636" t="s">
        <v>4533</v>
      </c>
      <c r="D2636" t="s">
        <v>4533</v>
      </c>
      <c r="E2636" s="10">
        <v>39506</v>
      </c>
      <c r="F2636" s="10">
        <v>39506</v>
      </c>
      <c r="G2636">
        <v>0.96196073293685902</v>
      </c>
      <c r="H2636">
        <v>1</v>
      </c>
      <c r="I2636">
        <v>1</v>
      </c>
      <c r="J2636">
        <v>1</v>
      </c>
      <c r="K2636" t="str">
        <f t="shared" si="54"/>
        <v>yes</v>
      </c>
      <c r="L2636" t="s">
        <v>7</v>
      </c>
      <c r="M2636">
        <v>1</v>
      </c>
      <c r="N2636">
        <v>1</v>
      </c>
    </row>
    <row r="2637" spans="1:14" ht="15" x14ac:dyDescent="0.3">
      <c r="A2637" s="1"/>
      <c r="B2637" t="s">
        <v>15</v>
      </c>
      <c r="C2637" t="s">
        <v>4554</v>
      </c>
      <c r="D2637" t="s">
        <v>4554</v>
      </c>
      <c r="E2637" t="s">
        <v>9220</v>
      </c>
      <c r="F2637" t="s">
        <v>9220</v>
      </c>
      <c r="G2637">
        <v>0.40919029712677002</v>
      </c>
      <c r="H2637">
        <v>1</v>
      </c>
      <c r="I2637">
        <v>1</v>
      </c>
      <c r="J2637">
        <v>1</v>
      </c>
      <c r="K2637" t="str">
        <f t="shared" si="54"/>
        <v>yes</v>
      </c>
      <c r="L2637" t="s">
        <v>7</v>
      </c>
      <c r="M2637">
        <v>1</v>
      </c>
      <c r="N2637">
        <v>1</v>
      </c>
    </row>
    <row r="2638" spans="1:14" ht="15" x14ac:dyDescent="0.3">
      <c r="A2638" s="1"/>
      <c r="B2638" t="s">
        <v>15</v>
      </c>
      <c r="C2638" t="s">
        <v>4560</v>
      </c>
      <c r="D2638" t="s">
        <v>4560</v>
      </c>
      <c r="E2638" t="s">
        <v>9224</v>
      </c>
      <c r="F2638" t="s">
        <v>9225</v>
      </c>
      <c r="G2638">
        <v>0.78999572992324796</v>
      </c>
      <c r="H2638">
        <v>1</v>
      </c>
      <c r="I2638">
        <v>1</v>
      </c>
      <c r="J2638">
        <v>1</v>
      </c>
      <c r="K2638" t="str">
        <f t="shared" si="54"/>
        <v>yes</v>
      </c>
      <c r="L2638" t="s">
        <v>7</v>
      </c>
      <c r="M2638">
        <v>1</v>
      </c>
      <c r="N2638">
        <v>1</v>
      </c>
    </row>
    <row r="2639" spans="1:14" ht="15" x14ac:dyDescent="0.3">
      <c r="A2639" s="1"/>
      <c r="B2639" t="s">
        <v>15</v>
      </c>
      <c r="C2639" t="s">
        <v>4570</v>
      </c>
      <c r="D2639" t="s">
        <v>4570</v>
      </c>
      <c r="E2639" t="s">
        <v>9233</v>
      </c>
      <c r="F2639" t="s">
        <v>9233</v>
      </c>
      <c r="G2639">
        <v>0.80135536193847701</v>
      </c>
      <c r="H2639">
        <v>1</v>
      </c>
      <c r="I2639">
        <v>1</v>
      </c>
      <c r="J2639">
        <v>1</v>
      </c>
      <c r="K2639" t="str">
        <f t="shared" si="54"/>
        <v>yes</v>
      </c>
      <c r="L2639" t="s">
        <v>7</v>
      </c>
      <c r="M2639">
        <v>1</v>
      </c>
      <c r="N2639">
        <v>1</v>
      </c>
    </row>
    <row r="2640" spans="1:14" ht="15" x14ac:dyDescent="0.3">
      <c r="A2640" s="1"/>
      <c r="B2640" t="s">
        <v>15</v>
      </c>
      <c r="C2640" t="s">
        <v>4582</v>
      </c>
      <c r="D2640" t="s">
        <v>4582</v>
      </c>
      <c r="E2640" t="s">
        <v>4582</v>
      </c>
      <c r="F2640" t="s">
        <v>4582</v>
      </c>
      <c r="G2640">
        <v>0.85009521245956399</v>
      </c>
      <c r="H2640">
        <v>1</v>
      </c>
      <c r="I2640">
        <v>1</v>
      </c>
      <c r="J2640">
        <v>1</v>
      </c>
      <c r="K2640" t="str">
        <f t="shared" si="54"/>
        <v>yes</v>
      </c>
      <c r="L2640" t="s">
        <v>7</v>
      </c>
      <c r="M2640">
        <v>1</v>
      </c>
      <c r="N2640">
        <v>1</v>
      </c>
    </row>
    <row r="2641" spans="1:14" ht="15" x14ac:dyDescent="0.3">
      <c r="A2641" s="1"/>
      <c r="B2641" t="s">
        <v>15</v>
      </c>
      <c r="C2641" t="s">
        <v>4588</v>
      </c>
      <c r="D2641" t="s">
        <v>4588</v>
      </c>
      <c r="E2641" t="s">
        <v>4588</v>
      </c>
      <c r="F2641" t="s">
        <v>4588</v>
      </c>
      <c r="G2641">
        <v>0.56183731555938698</v>
      </c>
      <c r="H2641">
        <v>1</v>
      </c>
      <c r="I2641">
        <v>1</v>
      </c>
      <c r="J2641">
        <v>1</v>
      </c>
      <c r="K2641" t="str">
        <f t="shared" si="54"/>
        <v>yes</v>
      </c>
      <c r="L2641" t="s">
        <v>7</v>
      </c>
      <c r="M2641">
        <v>1</v>
      </c>
      <c r="N2641">
        <v>1</v>
      </c>
    </row>
    <row r="2642" spans="1:14" ht="15" x14ac:dyDescent="0.3">
      <c r="A2642" s="1"/>
      <c r="B2642" t="s">
        <v>15</v>
      </c>
      <c r="C2642" t="s">
        <v>4607</v>
      </c>
      <c r="D2642" t="s">
        <v>4607</v>
      </c>
      <c r="E2642" t="s">
        <v>9294</v>
      </c>
      <c r="F2642" t="s">
        <v>9294</v>
      </c>
      <c r="G2642">
        <v>0.27830663323402399</v>
      </c>
      <c r="H2642">
        <v>1</v>
      </c>
      <c r="I2642">
        <v>1</v>
      </c>
      <c r="J2642">
        <v>1</v>
      </c>
      <c r="K2642" t="str">
        <f t="shared" si="54"/>
        <v>yes</v>
      </c>
      <c r="L2642" t="s">
        <v>7</v>
      </c>
      <c r="M2642">
        <v>1</v>
      </c>
      <c r="N2642">
        <v>1</v>
      </c>
    </row>
    <row r="2643" spans="1:14" ht="15" x14ac:dyDescent="0.3">
      <c r="A2643" s="1"/>
      <c r="B2643" t="s">
        <v>15</v>
      </c>
      <c r="C2643" t="s">
        <v>4670</v>
      </c>
      <c r="D2643" t="s">
        <v>4670</v>
      </c>
      <c r="E2643" t="s">
        <v>4670</v>
      </c>
      <c r="F2643" t="s">
        <v>9466</v>
      </c>
      <c r="G2643">
        <v>0.39302390813827498</v>
      </c>
      <c r="H2643">
        <v>1</v>
      </c>
      <c r="I2643">
        <v>1</v>
      </c>
      <c r="J2643">
        <v>0.86099999999999999</v>
      </c>
      <c r="K2643" t="str">
        <f t="shared" si="54"/>
        <v>yes</v>
      </c>
      <c r="L2643" t="s">
        <v>7</v>
      </c>
      <c r="M2643">
        <v>1</v>
      </c>
      <c r="N2643">
        <v>1</v>
      </c>
    </row>
    <row r="2644" spans="1:14" ht="15" x14ac:dyDescent="0.3">
      <c r="A2644" s="1"/>
      <c r="B2644" t="s">
        <v>15</v>
      </c>
      <c r="C2644" t="s">
        <v>4705</v>
      </c>
      <c r="D2644" t="s">
        <v>4705</v>
      </c>
      <c r="E2644" t="s">
        <v>9546</v>
      </c>
      <c r="F2644" t="s">
        <v>9547</v>
      </c>
      <c r="G2644">
        <v>1.35425638291E-4</v>
      </c>
      <c r="H2644">
        <v>1</v>
      </c>
      <c r="I2644">
        <v>1</v>
      </c>
      <c r="J2644">
        <v>0.97899999999999998</v>
      </c>
      <c r="K2644" t="str">
        <f t="shared" si="54"/>
        <v>yes</v>
      </c>
      <c r="L2644" t="s">
        <v>7</v>
      </c>
      <c r="M2644">
        <v>1</v>
      </c>
      <c r="N2644">
        <v>1</v>
      </c>
    </row>
    <row r="2645" spans="1:14" ht="15" x14ac:dyDescent="0.3">
      <c r="A2645" s="1"/>
      <c r="B2645" t="s">
        <v>15</v>
      </c>
      <c r="C2645" t="s">
        <v>4780</v>
      </c>
      <c r="D2645" t="s">
        <v>4780</v>
      </c>
      <c r="E2645" t="s">
        <v>9707</v>
      </c>
      <c r="F2645" t="s">
        <v>9708</v>
      </c>
      <c r="G2645">
        <v>0.76637268066406306</v>
      </c>
      <c r="H2645">
        <v>1</v>
      </c>
      <c r="I2645">
        <v>1</v>
      </c>
      <c r="J2645">
        <v>0.93899999999999995</v>
      </c>
      <c r="K2645" t="str">
        <f t="shared" si="54"/>
        <v>yes</v>
      </c>
      <c r="L2645" t="s">
        <v>7</v>
      </c>
      <c r="M2645">
        <v>1</v>
      </c>
      <c r="N2645">
        <v>1</v>
      </c>
    </row>
    <row r="2646" spans="1:14" ht="15" x14ac:dyDescent="0.3">
      <c r="A2646" s="1"/>
      <c r="B2646" t="s">
        <v>15</v>
      </c>
      <c r="C2646" t="s">
        <v>4783</v>
      </c>
      <c r="D2646" t="s">
        <v>9713</v>
      </c>
      <c r="E2646" t="s">
        <v>9711</v>
      </c>
      <c r="F2646" t="s">
        <v>9714</v>
      </c>
      <c r="G2646">
        <v>0.39118069410324102</v>
      </c>
      <c r="H2646">
        <v>1</v>
      </c>
      <c r="I2646">
        <v>1</v>
      </c>
      <c r="J2646">
        <v>1</v>
      </c>
      <c r="K2646" t="str">
        <f t="shared" si="54"/>
        <v>yes</v>
      </c>
      <c r="L2646" t="s">
        <v>7</v>
      </c>
      <c r="M2646">
        <v>0.92313299999999998</v>
      </c>
      <c r="N2646">
        <v>0.92000199999999999</v>
      </c>
    </row>
    <row r="2647" spans="1:14" ht="15" x14ac:dyDescent="0.3">
      <c r="A2647" s="1"/>
      <c r="B2647" t="s">
        <v>15</v>
      </c>
      <c r="C2647" t="s">
        <v>4783</v>
      </c>
      <c r="D2647" t="s">
        <v>9713</v>
      </c>
      <c r="E2647" t="s">
        <v>9711</v>
      </c>
      <c r="F2647" t="s">
        <v>9714</v>
      </c>
      <c r="G2647">
        <v>0.14425984025001501</v>
      </c>
      <c r="H2647">
        <v>1</v>
      </c>
      <c r="I2647">
        <v>1</v>
      </c>
      <c r="J2647">
        <v>1</v>
      </c>
      <c r="K2647" t="str">
        <f t="shared" si="54"/>
        <v>yes</v>
      </c>
      <c r="L2647" t="s">
        <v>7</v>
      </c>
      <c r="M2647">
        <v>0.92313299999999998</v>
      </c>
      <c r="N2647">
        <v>0.92000199999999999</v>
      </c>
    </row>
    <row r="2648" spans="1:14" ht="15" x14ac:dyDescent="0.3">
      <c r="A2648" s="1"/>
      <c r="B2648" t="s">
        <v>15</v>
      </c>
      <c r="C2648" t="s">
        <v>3303</v>
      </c>
      <c r="D2648" t="s">
        <v>3303</v>
      </c>
      <c r="E2648" t="s">
        <v>6911</v>
      </c>
      <c r="F2648" t="s">
        <v>6912</v>
      </c>
      <c r="G2648">
        <v>1.9284632056952002E-2</v>
      </c>
      <c r="H2648">
        <v>1</v>
      </c>
      <c r="I2648">
        <v>1</v>
      </c>
      <c r="J2648">
        <v>0.96499999999999997</v>
      </c>
      <c r="K2648" t="str">
        <f t="shared" si="54"/>
        <v>yes</v>
      </c>
      <c r="L2648" t="s">
        <v>7</v>
      </c>
      <c r="M2648">
        <v>1</v>
      </c>
      <c r="N2648">
        <v>1</v>
      </c>
    </row>
    <row r="2649" spans="1:14" ht="15" x14ac:dyDescent="0.3">
      <c r="A2649" s="1"/>
      <c r="B2649" t="s">
        <v>15</v>
      </c>
      <c r="C2649" t="s">
        <v>4829</v>
      </c>
      <c r="D2649" t="s">
        <v>4829</v>
      </c>
      <c r="E2649" t="s">
        <v>9803</v>
      </c>
      <c r="F2649" t="s">
        <v>9805</v>
      </c>
      <c r="G2649">
        <v>0.20720791816711401</v>
      </c>
      <c r="H2649">
        <v>1</v>
      </c>
      <c r="I2649">
        <v>1</v>
      </c>
      <c r="J2649">
        <v>0.95</v>
      </c>
      <c r="K2649" t="str">
        <f t="shared" si="54"/>
        <v>yes</v>
      </c>
      <c r="L2649" t="s">
        <v>7</v>
      </c>
      <c r="M2649">
        <v>1</v>
      </c>
      <c r="N2649">
        <v>1</v>
      </c>
    </row>
    <row r="2650" spans="1:14" ht="15" x14ac:dyDescent="0.3">
      <c r="A2650" s="1"/>
      <c r="B2650" t="s">
        <v>15</v>
      </c>
      <c r="C2650" t="s">
        <v>4840</v>
      </c>
      <c r="D2650" t="s">
        <v>4840</v>
      </c>
      <c r="E2650" t="s">
        <v>9820</v>
      </c>
      <c r="F2650" t="s">
        <v>9820</v>
      </c>
      <c r="G2650">
        <v>0.99171125888824496</v>
      </c>
      <c r="H2650">
        <v>1</v>
      </c>
      <c r="I2650">
        <v>1</v>
      </c>
      <c r="J2650">
        <v>1</v>
      </c>
      <c r="K2650" t="str">
        <f t="shared" si="54"/>
        <v>yes</v>
      </c>
      <c r="L2650" t="s">
        <v>7</v>
      </c>
      <c r="M2650">
        <v>1</v>
      </c>
      <c r="N2650">
        <v>1</v>
      </c>
    </row>
    <row r="2651" spans="1:14" ht="15" x14ac:dyDescent="0.3">
      <c r="A2651" s="1"/>
      <c r="B2651" t="s">
        <v>15</v>
      </c>
      <c r="C2651" t="s">
        <v>4867</v>
      </c>
      <c r="D2651" t="s">
        <v>9874</v>
      </c>
      <c r="E2651" t="s">
        <v>9869</v>
      </c>
      <c r="F2651" t="s">
        <v>9875</v>
      </c>
      <c r="G2651">
        <v>0.13348472118377699</v>
      </c>
      <c r="H2651">
        <v>1</v>
      </c>
      <c r="I2651">
        <v>1</v>
      </c>
      <c r="J2651">
        <v>0.98399999999999999</v>
      </c>
      <c r="K2651" t="str">
        <f t="shared" si="54"/>
        <v>yes</v>
      </c>
      <c r="L2651" t="s">
        <v>7</v>
      </c>
      <c r="M2651">
        <v>0.965781</v>
      </c>
      <c r="N2651">
        <v>0.96529699999999996</v>
      </c>
    </row>
    <row r="2652" spans="1:14" ht="15" x14ac:dyDescent="0.3">
      <c r="A2652" s="1"/>
      <c r="B2652" t="s">
        <v>15</v>
      </c>
      <c r="C2652" t="s">
        <v>4898</v>
      </c>
      <c r="D2652" t="s">
        <v>4898</v>
      </c>
      <c r="E2652" t="s">
        <v>9931</v>
      </c>
      <c r="F2652" t="s">
        <v>9931</v>
      </c>
      <c r="G2652">
        <v>0.83362138271331798</v>
      </c>
      <c r="H2652">
        <v>1</v>
      </c>
      <c r="I2652">
        <v>1</v>
      </c>
      <c r="J2652">
        <v>1</v>
      </c>
      <c r="K2652" t="str">
        <f t="shared" si="54"/>
        <v>yes</v>
      </c>
      <c r="L2652" t="s">
        <v>7</v>
      </c>
      <c r="M2652">
        <v>1</v>
      </c>
      <c r="N2652">
        <v>1</v>
      </c>
    </row>
    <row r="2653" spans="1:14" ht="15" x14ac:dyDescent="0.3">
      <c r="A2653" s="1"/>
      <c r="B2653" t="s">
        <v>15</v>
      </c>
      <c r="C2653" t="s">
        <v>4919</v>
      </c>
      <c r="D2653" t="s">
        <v>4919</v>
      </c>
      <c r="E2653" t="s">
        <v>9981</v>
      </c>
      <c r="F2653" t="s">
        <v>9982</v>
      </c>
      <c r="G2653">
        <v>0.44104883074760398</v>
      </c>
      <c r="H2653">
        <v>1</v>
      </c>
      <c r="I2653">
        <v>1</v>
      </c>
      <c r="J2653">
        <v>1</v>
      </c>
      <c r="K2653" t="str">
        <f t="shared" si="54"/>
        <v>yes</v>
      </c>
      <c r="L2653" t="s">
        <v>7</v>
      </c>
      <c r="M2653">
        <v>1</v>
      </c>
      <c r="N2653">
        <v>1</v>
      </c>
    </row>
    <row r="2654" spans="1:14" ht="15" x14ac:dyDescent="0.3">
      <c r="A2654" s="1"/>
      <c r="B2654" t="s">
        <v>15</v>
      </c>
      <c r="C2654" t="s">
        <v>4931</v>
      </c>
      <c r="D2654" t="s">
        <v>4931</v>
      </c>
      <c r="E2654" t="s">
        <v>10004</v>
      </c>
      <c r="F2654" t="s">
        <v>10004</v>
      </c>
      <c r="G2654">
        <v>0.50578510761260997</v>
      </c>
      <c r="H2654">
        <v>1</v>
      </c>
      <c r="I2654">
        <v>1</v>
      </c>
      <c r="J2654">
        <v>1</v>
      </c>
      <c r="K2654" t="str">
        <f t="shared" si="54"/>
        <v>yes</v>
      </c>
      <c r="L2654" t="s">
        <v>7</v>
      </c>
      <c r="M2654">
        <v>1</v>
      </c>
      <c r="N2654">
        <v>1</v>
      </c>
    </row>
    <row r="2655" spans="1:14" ht="15" x14ac:dyDescent="0.3">
      <c r="A2655" s="1"/>
      <c r="B2655" t="s">
        <v>15</v>
      </c>
      <c r="C2655" t="s">
        <v>4937</v>
      </c>
      <c r="D2655" t="s">
        <v>10015</v>
      </c>
      <c r="E2655" t="s">
        <v>10016</v>
      </c>
      <c r="F2655" t="s">
        <v>10017</v>
      </c>
      <c r="G2655">
        <v>0.99344080686569203</v>
      </c>
      <c r="H2655">
        <v>1</v>
      </c>
      <c r="I2655">
        <v>1</v>
      </c>
      <c r="J2655">
        <v>0.95299999999999996</v>
      </c>
      <c r="K2655" t="str">
        <f t="shared" si="54"/>
        <v>yes</v>
      </c>
      <c r="L2655" t="s">
        <v>7</v>
      </c>
      <c r="M2655">
        <v>0.97826400000000002</v>
      </c>
      <c r="N2655">
        <v>0.97835099999999997</v>
      </c>
    </row>
    <row r="2656" spans="1:14" ht="15" x14ac:dyDescent="0.3">
      <c r="A2656" s="1"/>
      <c r="B2656" t="s">
        <v>15</v>
      </c>
      <c r="C2656" t="s">
        <v>4947</v>
      </c>
      <c r="D2656" t="s">
        <v>4947</v>
      </c>
      <c r="E2656" t="s">
        <v>10030</v>
      </c>
      <c r="F2656" t="s">
        <v>10031</v>
      </c>
      <c r="G2656">
        <v>0.97438526153564498</v>
      </c>
      <c r="H2656">
        <v>1</v>
      </c>
      <c r="I2656">
        <v>1</v>
      </c>
      <c r="J2656">
        <v>0.99199999999999999</v>
      </c>
      <c r="K2656" t="str">
        <f t="shared" si="54"/>
        <v>yes</v>
      </c>
      <c r="L2656" t="s">
        <v>7</v>
      </c>
      <c r="M2656">
        <v>1</v>
      </c>
      <c r="N2656">
        <v>1</v>
      </c>
    </row>
    <row r="2657" spans="1:14" ht="15" x14ac:dyDescent="0.3">
      <c r="A2657" s="1"/>
      <c r="B2657" t="s">
        <v>15</v>
      </c>
      <c r="C2657" t="s">
        <v>4953</v>
      </c>
      <c r="D2657" t="s">
        <v>4953</v>
      </c>
      <c r="E2657" t="s">
        <v>4953</v>
      </c>
      <c r="F2657" t="s">
        <v>4953</v>
      </c>
      <c r="G2657">
        <v>0.98277604579925504</v>
      </c>
      <c r="H2657">
        <v>1</v>
      </c>
      <c r="I2657">
        <v>1</v>
      </c>
      <c r="J2657">
        <v>1</v>
      </c>
      <c r="K2657" t="str">
        <f t="shared" si="54"/>
        <v>yes</v>
      </c>
      <c r="L2657" t="s">
        <v>7</v>
      </c>
      <c r="M2657">
        <v>1</v>
      </c>
      <c r="N2657">
        <v>1</v>
      </c>
    </row>
    <row r="2658" spans="1:14" ht="15" x14ac:dyDescent="0.3">
      <c r="A2658" s="1"/>
      <c r="B2658" t="s">
        <v>15</v>
      </c>
      <c r="C2658" t="s">
        <v>4980</v>
      </c>
      <c r="D2658" t="s">
        <v>4980</v>
      </c>
      <c r="E2658" t="s">
        <v>10094</v>
      </c>
      <c r="F2658" t="s">
        <v>10094</v>
      </c>
      <c r="G2658">
        <v>0.66669678688049305</v>
      </c>
      <c r="H2658">
        <v>1</v>
      </c>
      <c r="I2658">
        <v>1</v>
      </c>
      <c r="J2658">
        <v>1</v>
      </c>
      <c r="K2658" t="str">
        <f t="shared" si="54"/>
        <v>yes</v>
      </c>
      <c r="L2658" t="s">
        <v>7</v>
      </c>
      <c r="M2658">
        <v>1</v>
      </c>
      <c r="N2658">
        <v>1</v>
      </c>
    </row>
    <row r="2659" spans="1:14" ht="15" x14ac:dyDescent="0.3">
      <c r="A2659" s="1"/>
      <c r="B2659" t="s">
        <v>15</v>
      </c>
      <c r="C2659" t="s">
        <v>4983</v>
      </c>
      <c r="D2659" t="s">
        <v>4983</v>
      </c>
      <c r="E2659" t="s">
        <v>10096</v>
      </c>
      <c r="F2659" t="s">
        <v>10097</v>
      </c>
      <c r="G2659" s="4">
        <v>8.7924154286156392E-6</v>
      </c>
      <c r="H2659">
        <v>1</v>
      </c>
      <c r="I2659">
        <v>1</v>
      </c>
      <c r="J2659">
        <v>0.90100000000000002</v>
      </c>
      <c r="K2659" t="str">
        <f t="shared" si="54"/>
        <v>yes</v>
      </c>
      <c r="L2659" t="s">
        <v>7</v>
      </c>
      <c r="M2659">
        <v>1</v>
      </c>
      <c r="N2659">
        <v>1</v>
      </c>
    </row>
    <row r="2660" spans="1:14" ht="15" x14ac:dyDescent="0.3">
      <c r="A2660" s="1"/>
      <c r="B2660" t="s">
        <v>15</v>
      </c>
      <c r="C2660" t="s">
        <v>5023</v>
      </c>
      <c r="D2660" t="s">
        <v>5023</v>
      </c>
      <c r="E2660" t="s">
        <v>10192</v>
      </c>
      <c r="F2660" t="s">
        <v>10193</v>
      </c>
      <c r="G2660">
        <v>0.77171379327774103</v>
      </c>
      <c r="H2660">
        <v>1</v>
      </c>
      <c r="I2660">
        <v>1</v>
      </c>
      <c r="J2660">
        <v>1</v>
      </c>
      <c r="K2660" t="str">
        <f t="shared" si="54"/>
        <v>yes</v>
      </c>
      <c r="L2660" t="s">
        <v>7</v>
      </c>
      <c r="M2660">
        <v>1</v>
      </c>
      <c r="N2660">
        <v>1</v>
      </c>
    </row>
    <row r="2661" spans="1:14" ht="15" x14ac:dyDescent="0.3">
      <c r="A2661" s="1"/>
      <c r="B2661" t="s">
        <v>15</v>
      </c>
      <c r="C2661" t="s">
        <v>5046</v>
      </c>
      <c r="D2661" t="s">
        <v>5046</v>
      </c>
      <c r="E2661" t="s">
        <v>10221</v>
      </c>
      <c r="F2661" t="s">
        <v>10221</v>
      </c>
      <c r="G2661">
        <v>0.73181313276290905</v>
      </c>
      <c r="H2661">
        <v>1</v>
      </c>
      <c r="I2661">
        <v>1</v>
      </c>
      <c r="J2661">
        <v>1</v>
      </c>
      <c r="K2661" t="str">
        <f t="shared" si="54"/>
        <v>yes</v>
      </c>
      <c r="L2661" t="s">
        <v>7</v>
      </c>
      <c r="M2661">
        <v>1</v>
      </c>
      <c r="N2661">
        <v>1</v>
      </c>
    </row>
    <row r="2662" spans="1:14" ht="15" x14ac:dyDescent="0.3">
      <c r="A2662" s="1"/>
      <c r="B2662" t="s">
        <v>15</v>
      </c>
      <c r="C2662" t="s">
        <v>5052</v>
      </c>
      <c r="D2662" t="s">
        <v>5052</v>
      </c>
      <c r="E2662" t="s">
        <v>10232</v>
      </c>
      <c r="F2662" t="s">
        <v>10233</v>
      </c>
      <c r="G2662">
        <v>0.72120732069015503</v>
      </c>
      <c r="H2662">
        <v>1</v>
      </c>
      <c r="I2662">
        <v>1</v>
      </c>
      <c r="J2662">
        <v>0.99099999999999999</v>
      </c>
      <c r="K2662" t="str">
        <f t="shared" si="54"/>
        <v>yes</v>
      </c>
      <c r="L2662" t="s">
        <v>7</v>
      </c>
      <c r="M2662">
        <v>1</v>
      </c>
      <c r="N2662">
        <v>1</v>
      </c>
    </row>
    <row r="2663" spans="1:14" ht="15" x14ac:dyDescent="0.3">
      <c r="A2663" s="1"/>
      <c r="B2663" t="s">
        <v>15</v>
      </c>
      <c r="C2663" t="s">
        <v>5069</v>
      </c>
      <c r="D2663" t="s">
        <v>5069</v>
      </c>
      <c r="E2663" t="s">
        <v>10263</v>
      </c>
      <c r="F2663" t="s">
        <v>10263</v>
      </c>
      <c r="G2663">
        <v>0.68949508666992199</v>
      </c>
      <c r="H2663">
        <v>1</v>
      </c>
      <c r="I2663">
        <v>1</v>
      </c>
      <c r="J2663">
        <v>1</v>
      </c>
      <c r="K2663" t="str">
        <f t="shared" si="54"/>
        <v>yes</v>
      </c>
      <c r="L2663" t="s">
        <v>7</v>
      </c>
      <c r="M2663">
        <v>1</v>
      </c>
      <c r="N2663">
        <v>1</v>
      </c>
    </row>
    <row r="2664" spans="1:14" ht="15" x14ac:dyDescent="0.3">
      <c r="A2664" s="1"/>
      <c r="B2664" t="s">
        <v>15</v>
      </c>
      <c r="C2664" t="s">
        <v>5105</v>
      </c>
      <c r="D2664" t="s">
        <v>5105</v>
      </c>
      <c r="E2664" t="s">
        <v>10329</v>
      </c>
      <c r="F2664" t="s">
        <v>10330</v>
      </c>
      <c r="G2664">
        <v>0.71701759099960305</v>
      </c>
      <c r="H2664">
        <v>1</v>
      </c>
      <c r="I2664">
        <v>1</v>
      </c>
      <c r="J2664">
        <v>0.96899999999999997</v>
      </c>
      <c r="K2664" t="str">
        <f t="shared" si="54"/>
        <v>yes</v>
      </c>
      <c r="L2664" t="s">
        <v>7</v>
      </c>
      <c r="M2664">
        <v>1</v>
      </c>
      <c r="N2664">
        <v>1</v>
      </c>
    </row>
    <row r="2665" spans="1:14" ht="15" x14ac:dyDescent="0.3">
      <c r="A2665" s="1"/>
      <c r="B2665" t="s">
        <v>15</v>
      </c>
      <c r="C2665" t="s">
        <v>5118</v>
      </c>
      <c r="D2665" t="s">
        <v>5118</v>
      </c>
      <c r="E2665" t="s">
        <v>10353</v>
      </c>
      <c r="F2665" t="s">
        <v>10353</v>
      </c>
      <c r="G2665">
        <v>0.92095237970352195</v>
      </c>
      <c r="H2665">
        <v>1</v>
      </c>
      <c r="I2665">
        <v>1</v>
      </c>
      <c r="J2665">
        <v>1</v>
      </c>
      <c r="K2665" t="str">
        <f t="shared" si="54"/>
        <v>yes</v>
      </c>
      <c r="L2665" t="s">
        <v>7</v>
      </c>
      <c r="M2665">
        <v>1</v>
      </c>
      <c r="N2665">
        <v>1</v>
      </c>
    </row>
    <row r="2666" spans="1:14" ht="15" x14ac:dyDescent="0.3">
      <c r="A2666" s="1"/>
      <c r="B2666" t="s">
        <v>15</v>
      </c>
      <c r="C2666" t="s">
        <v>5142</v>
      </c>
      <c r="D2666" t="s">
        <v>5142</v>
      </c>
      <c r="E2666" t="s">
        <v>10394</v>
      </c>
      <c r="F2666" t="s">
        <v>10394</v>
      </c>
      <c r="G2666">
        <v>0.95093995332717896</v>
      </c>
      <c r="H2666">
        <v>1</v>
      </c>
      <c r="I2666">
        <v>1</v>
      </c>
      <c r="J2666">
        <v>1</v>
      </c>
      <c r="K2666" t="str">
        <f t="shared" si="54"/>
        <v>yes</v>
      </c>
      <c r="L2666" t="s">
        <v>7</v>
      </c>
      <c r="M2666">
        <v>1</v>
      </c>
      <c r="N2666">
        <v>1</v>
      </c>
    </row>
    <row r="2667" spans="1:14" ht="15" x14ac:dyDescent="0.3">
      <c r="A2667" s="1"/>
      <c r="B2667" t="s">
        <v>15</v>
      </c>
      <c r="C2667" t="s">
        <v>5152</v>
      </c>
      <c r="D2667" t="s">
        <v>5152</v>
      </c>
      <c r="E2667" t="s">
        <v>10411</v>
      </c>
      <c r="F2667" t="s">
        <v>10411</v>
      </c>
      <c r="G2667">
        <v>0.90411853790283203</v>
      </c>
      <c r="H2667">
        <v>1</v>
      </c>
      <c r="I2667">
        <v>1</v>
      </c>
      <c r="J2667">
        <v>1</v>
      </c>
      <c r="K2667" t="str">
        <f t="shared" si="54"/>
        <v>yes</v>
      </c>
      <c r="L2667" t="s">
        <v>7</v>
      </c>
      <c r="M2667">
        <v>1</v>
      </c>
      <c r="N2667">
        <v>1</v>
      </c>
    </row>
    <row r="2668" spans="1:14" ht="15" x14ac:dyDescent="0.3">
      <c r="A2668" s="1"/>
      <c r="B2668" t="s">
        <v>15</v>
      </c>
      <c r="C2668" t="s">
        <v>5170</v>
      </c>
      <c r="D2668" t="s">
        <v>5170</v>
      </c>
      <c r="E2668" t="s">
        <v>10441</v>
      </c>
      <c r="F2668" t="s">
        <v>10442</v>
      </c>
      <c r="G2668">
        <v>0.98141652345657404</v>
      </c>
      <c r="H2668">
        <v>1</v>
      </c>
      <c r="I2668">
        <v>1</v>
      </c>
      <c r="J2668">
        <v>0.64900000000000002</v>
      </c>
      <c r="K2668" t="str">
        <f t="shared" si="54"/>
        <v>yes</v>
      </c>
      <c r="L2668" t="s">
        <v>7</v>
      </c>
      <c r="M2668">
        <v>1</v>
      </c>
      <c r="N2668">
        <v>1</v>
      </c>
    </row>
    <row r="2669" spans="1:14" ht="15" x14ac:dyDescent="0.3">
      <c r="A2669" s="1"/>
      <c r="B2669" t="s">
        <v>15</v>
      </c>
      <c r="C2669" t="s">
        <v>278</v>
      </c>
      <c r="D2669" t="s">
        <v>282</v>
      </c>
      <c r="E2669" t="s">
        <v>280</v>
      </c>
      <c r="F2669" t="s">
        <v>5369</v>
      </c>
      <c r="G2669">
        <v>0.83094626665115401</v>
      </c>
      <c r="H2669">
        <v>0.999</v>
      </c>
      <c r="I2669">
        <v>0</v>
      </c>
      <c r="J2669">
        <v>0.95799999999999996</v>
      </c>
      <c r="K2669" t="str">
        <f t="shared" si="54"/>
        <v>yes</v>
      </c>
      <c r="L2669" t="s">
        <v>7</v>
      </c>
      <c r="M2669">
        <v>0.94816</v>
      </c>
      <c r="N2669">
        <v>0.94473099999999999</v>
      </c>
    </row>
    <row r="2670" spans="1:14" ht="15" x14ac:dyDescent="0.3">
      <c r="A2670" s="1"/>
      <c r="B2670" t="s">
        <v>15</v>
      </c>
      <c r="C2670" t="s">
        <v>617</v>
      </c>
      <c r="D2670" t="s">
        <v>5591</v>
      </c>
      <c r="E2670" t="s">
        <v>617</v>
      </c>
      <c r="F2670" t="s">
        <v>617</v>
      </c>
      <c r="G2670">
        <v>1.3647044543180001E-3</v>
      </c>
      <c r="H2670">
        <v>0.999</v>
      </c>
      <c r="I2670">
        <v>0</v>
      </c>
      <c r="J2670">
        <v>1</v>
      </c>
      <c r="K2670" t="str">
        <f t="shared" si="54"/>
        <v>yes</v>
      </c>
      <c r="L2670" t="s">
        <v>7</v>
      </c>
      <c r="M2670">
        <v>0.97151399999999999</v>
      </c>
      <c r="N2670">
        <v>0.973769</v>
      </c>
    </row>
    <row r="2671" spans="1:14" ht="15" x14ac:dyDescent="0.3">
      <c r="A2671" s="1"/>
      <c r="B2671" t="s">
        <v>15</v>
      </c>
      <c r="C2671" t="s">
        <v>1839</v>
      </c>
      <c r="D2671" t="s">
        <v>6354</v>
      </c>
      <c r="E2671" t="s">
        <v>6353</v>
      </c>
      <c r="F2671" t="s">
        <v>1841</v>
      </c>
      <c r="G2671">
        <v>0.70562392473220803</v>
      </c>
      <c r="H2671">
        <v>0.999</v>
      </c>
      <c r="I2671">
        <v>0.88900000000000001</v>
      </c>
      <c r="J2671">
        <v>1</v>
      </c>
      <c r="K2671" t="str">
        <f t="shared" si="54"/>
        <v>yes</v>
      </c>
      <c r="L2671" t="s">
        <v>7</v>
      </c>
      <c r="M2671">
        <v>0.97867899999999997</v>
      </c>
      <c r="N2671">
        <v>0.97752799999999995</v>
      </c>
    </row>
    <row r="2672" spans="1:14" ht="15" x14ac:dyDescent="0.3">
      <c r="A2672" s="1"/>
      <c r="B2672" t="s">
        <v>15</v>
      </c>
      <c r="C2672" t="s">
        <v>511</v>
      </c>
      <c r="D2672" t="s">
        <v>5524</v>
      </c>
      <c r="E2672" t="s">
        <v>5523</v>
      </c>
      <c r="F2672" t="s">
        <v>5525</v>
      </c>
      <c r="G2672">
        <v>0.25126695632934598</v>
      </c>
      <c r="H2672">
        <v>0.998</v>
      </c>
      <c r="I2672">
        <v>0.66700000000000004</v>
      </c>
      <c r="J2672">
        <v>0.98899999999999999</v>
      </c>
      <c r="K2672" t="str">
        <f t="shared" si="54"/>
        <v>yes</v>
      </c>
      <c r="L2672" t="s">
        <v>7</v>
      </c>
      <c r="M2672">
        <v>0.95182800000000001</v>
      </c>
      <c r="N2672">
        <v>0.94842000000000004</v>
      </c>
    </row>
    <row r="2673" spans="1:14" ht="15" x14ac:dyDescent="0.3">
      <c r="A2673" s="1"/>
      <c r="B2673" t="s">
        <v>15</v>
      </c>
      <c r="C2673" t="s">
        <v>2114</v>
      </c>
      <c r="D2673" t="s">
        <v>6485</v>
      </c>
      <c r="E2673" t="s">
        <v>6495</v>
      </c>
      <c r="F2673" t="s">
        <v>2115</v>
      </c>
      <c r="G2673">
        <v>0.81064981222152699</v>
      </c>
      <c r="H2673">
        <v>0.998</v>
      </c>
      <c r="I2673">
        <v>0.85699999999999998</v>
      </c>
      <c r="J2673">
        <v>0.98699999999999999</v>
      </c>
      <c r="K2673" t="str">
        <f t="shared" si="54"/>
        <v>yes</v>
      </c>
      <c r="L2673" t="s">
        <v>7</v>
      </c>
      <c r="M2673">
        <v>0.96407100000000001</v>
      </c>
      <c r="N2673">
        <v>0.963306</v>
      </c>
    </row>
    <row r="2674" spans="1:14" ht="15" x14ac:dyDescent="0.3">
      <c r="A2674" s="1"/>
      <c r="B2674" t="s">
        <v>15</v>
      </c>
      <c r="C2674" t="s">
        <v>4487</v>
      </c>
      <c r="D2674" t="s">
        <v>9065</v>
      </c>
      <c r="E2674" t="s">
        <v>9066</v>
      </c>
      <c r="F2674" t="s">
        <v>9066</v>
      </c>
      <c r="G2674">
        <v>0.99613517522811901</v>
      </c>
      <c r="H2674">
        <v>0.998</v>
      </c>
      <c r="I2674">
        <v>0.90900000000000003</v>
      </c>
      <c r="J2674">
        <v>1</v>
      </c>
      <c r="K2674" t="str">
        <f t="shared" si="54"/>
        <v>yes</v>
      </c>
      <c r="L2674" t="s">
        <v>7</v>
      </c>
      <c r="M2674">
        <v>0.95732099999999998</v>
      </c>
      <c r="N2674">
        <v>0.96613000000000004</v>
      </c>
    </row>
    <row r="2675" spans="1:14" ht="15" x14ac:dyDescent="0.3">
      <c r="A2675" s="1"/>
      <c r="B2675" t="s">
        <v>15</v>
      </c>
      <c r="C2675" t="s">
        <v>4530</v>
      </c>
      <c r="D2675" t="s">
        <v>9166</v>
      </c>
      <c r="E2675" t="s">
        <v>9167</v>
      </c>
      <c r="F2675" t="s">
        <v>9168</v>
      </c>
      <c r="G2675">
        <v>6.3902780413627999E-2</v>
      </c>
      <c r="H2675">
        <v>0.998</v>
      </c>
      <c r="I2675">
        <v>0.87</v>
      </c>
      <c r="J2675">
        <v>0.98299999999999998</v>
      </c>
      <c r="K2675" t="str">
        <f t="shared" si="54"/>
        <v>yes</v>
      </c>
      <c r="L2675" t="s">
        <v>7</v>
      </c>
      <c r="M2675">
        <v>0.99219400000000002</v>
      </c>
      <c r="N2675">
        <v>0.99021800000000004</v>
      </c>
    </row>
    <row r="2676" spans="1:14" ht="15" x14ac:dyDescent="0.3">
      <c r="A2676" s="1"/>
      <c r="B2676" t="s">
        <v>15</v>
      </c>
      <c r="C2676" t="s">
        <v>4974</v>
      </c>
      <c r="D2676" t="s">
        <v>10079</v>
      </c>
      <c r="E2676" t="s">
        <v>10080</v>
      </c>
      <c r="F2676" t="s">
        <v>10081</v>
      </c>
      <c r="G2676">
        <v>8.202167227864E-3</v>
      </c>
      <c r="H2676">
        <v>0.998</v>
      </c>
      <c r="I2676">
        <v>0</v>
      </c>
      <c r="J2676">
        <v>0.80500000000000005</v>
      </c>
      <c r="K2676" t="str">
        <f t="shared" si="54"/>
        <v>yes</v>
      </c>
      <c r="L2676" t="s">
        <v>7</v>
      </c>
      <c r="M2676">
        <v>0.92525299999999999</v>
      </c>
      <c r="N2676">
        <v>0.91930500000000004</v>
      </c>
    </row>
    <row r="2677" spans="1:14" ht="15" x14ac:dyDescent="0.3">
      <c r="A2677" s="1"/>
      <c r="B2677" t="s">
        <v>15</v>
      </c>
      <c r="C2677" t="s">
        <v>5188</v>
      </c>
      <c r="D2677" t="s">
        <v>10478</v>
      </c>
      <c r="E2677" t="s">
        <v>10479</v>
      </c>
      <c r="F2677" t="s">
        <v>10480</v>
      </c>
      <c r="G2677">
        <v>3.4777395194399998E-4</v>
      </c>
      <c r="H2677">
        <v>0.998</v>
      </c>
      <c r="I2677">
        <v>0.66700000000000004</v>
      </c>
      <c r="J2677">
        <v>0.86299999999999999</v>
      </c>
      <c r="K2677" t="str">
        <f t="shared" si="54"/>
        <v>yes</v>
      </c>
      <c r="L2677" t="s">
        <v>7</v>
      </c>
      <c r="M2677">
        <v>0.98944600000000005</v>
      </c>
      <c r="N2677">
        <v>0.98958199999999996</v>
      </c>
    </row>
    <row r="2678" spans="1:14" ht="15" x14ac:dyDescent="0.3">
      <c r="A2678" s="1"/>
      <c r="B2678" t="s">
        <v>15</v>
      </c>
      <c r="C2678" t="s">
        <v>255</v>
      </c>
      <c r="D2678" t="s">
        <v>256</v>
      </c>
      <c r="E2678" t="s">
        <v>257</v>
      </c>
      <c r="F2678" t="s">
        <v>257</v>
      </c>
      <c r="G2678">
        <v>0.73618239164352395</v>
      </c>
      <c r="H2678">
        <v>0.997</v>
      </c>
      <c r="I2678">
        <v>0.85699999999999998</v>
      </c>
      <c r="J2678">
        <v>1</v>
      </c>
      <c r="K2678" t="str">
        <f t="shared" si="54"/>
        <v>yes</v>
      </c>
      <c r="L2678" t="s">
        <v>7</v>
      </c>
      <c r="M2678">
        <v>0.92341200000000001</v>
      </c>
      <c r="N2678">
        <v>0.93516999999999995</v>
      </c>
    </row>
    <row r="2679" spans="1:14" ht="15" x14ac:dyDescent="0.3">
      <c r="A2679" s="1"/>
      <c r="B2679" t="s">
        <v>15</v>
      </c>
      <c r="C2679" t="s">
        <v>2165</v>
      </c>
      <c r="D2679" t="s">
        <v>2166</v>
      </c>
      <c r="E2679" t="s">
        <v>2168</v>
      </c>
      <c r="F2679" t="s">
        <v>2167</v>
      </c>
      <c r="G2679">
        <v>0.49480170011520402</v>
      </c>
      <c r="H2679">
        <v>0.997</v>
      </c>
      <c r="I2679">
        <v>0.88900000000000001</v>
      </c>
      <c r="J2679">
        <v>0.997</v>
      </c>
      <c r="K2679" t="str">
        <f t="shared" si="54"/>
        <v>yes</v>
      </c>
      <c r="L2679" t="s">
        <v>7</v>
      </c>
      <c r="M2679">
        <v>0.95550999999999997</v>
      </c>
      <c r="N2679">
        <v>0.953596</v>
      </c>
    </row>
    <row r="2680" spans="1:14" ht="15" x14ac:dyDescent="0.3">
      <c r="A2680" s="1"/>
      <c r="B2680" t="s">
        <v>15</v>
      </c>
      <c r="C2680" t="s">
        <v>2331</v>
      </c>
      <c r="D2680" t="s">
        <v>2332</v>
      </c>
      <c r="E2680" t="s">
        <v>2333</v>
      </c>
      <c r="F2680" t="s">
        <v>2333</v>
      </c>
      <c r="G2680">
        <v>0.68365097045898404</v>
      </c>
      <c r="H2680">
        <v>0.997</v>
      </c>
      <c r="I2680">
        <v>0</v>
      </c>
      <c r="J2680">
        <v>1</v>
      </c>
      <c r="K2680" t="str">
        <f t="shared" si="54"/>
        <v>yes</v>
      </c>
      <c r="L2680" t="s">
        <v>7</v>
      </c>
      <c r="M2680">
        <v>0.96536</v>
      </c>
      <c r="N2680">
        <v>0.959449</v>
      </c>
    </row>
    <row r="2681" spans="1:14" ht="15" x14ac:dyDescent="0.3">
      <c r="A2681" s="1"/>
      <c r="B2681" t="s">
        <v>15</v>
      </c>
      <c r="C2681" t="s">
        <v>3375</v>
      </c>
      <c r="D2681" t="s">
        <v>7078</v>
      </c>
      <c r="E2681" t="s">
        <v>7085</v>
      </c>
      <c r="F2681" t="s">
        <v>7079</v>
      </c>
      <c r="G2681">
        <v>6.8493038415908994E-2</v>
      </c>
      <c r="H2681">
        <v>0.997</v>
      </c>
      <c r="I2681">
        <v>0.66700000000000004</v>
      </c>
      <c r="J2681">
        <v>1</v>
      </c>
      <c r="K2681" t="str">
        <f t="shared" si="54"/>
        <v>yes</v>
      </c>
      <c r="L2681" t="s">
        <v>7</v>
      </c>
      <c r="M2681">
        <v>0.97031999999999996</v>
      </c>
      <c r="N2681">
        <v>0.96777100000000005</v>
      </c>
    </row>
    <row r="2682" spans="1:14" ht="15" x14ac:dyDescent="0.3">
      <c r="A2682" s="1"/>
      <c r="B2682" t="s">
        <v>15</v>
      </c>
      <c r="C2682" t="s">
        <v>4121</v>
      </c>
      <c r="D2682" t="s">
        <v>8460</v>
      </c>
      <c r="E2682" t="s">
        <v>8461</v>
      </c>
      <c r="F2682" t="s">
        <v>8461</v>
      </c>
      <c r="G2682">
        <v>0.106299363076687</v>
      </c>
      <c r="H2682">
        <v>0.997</v>
      </c>
      <c r="I2682">
        <v>0</v>
      </c>
      <c r="J2682">
        <v>1</v>
      </c>
      <c r="K2682" t="str">
        <f t="shared" si="54"/>
        <v>yes</v>
      </c>
      <c r="L2682" t="s">
        <v>7</v>
      </c>
      <c r="M2682">
        <v>0.98010699999999995</v>
      </c>
      <c r="N2682">
        <v>0.97903099999999998</v>
      </c>
    </row>
    <row r="2683" spans="1:14" ht="15" x14ac:dyDescent="0.3">
      <c r="A2683" s="1"/>
      <c r="B2683" t="s">
        <v>15</v>
      </c>
      <c r="C2683" t="s">
        <v>4579</v>
      </c>
      <c r="D2683" t="s">
        <v>9249</v>
      </c>
      <c r="E2683" t="s">
        <v>9250</v>
      </c>
      <c r="F2683" t="s">
        <v>9250</v>
      </c>
      <c r="G2683">
        <v>0.152166858315468</v>
      </c>
      <c r="H2683">
        <v>0.997</v>
      </c>
      <c r="I2683">
        <v>0.85699999999999998</v>
      </c>
      <c r="J2683">
        <v>1</v>
      </c>
      <c r="K2683" t="str">
        <f t="shared" si="54"/>
        <v>yes</v>
      </c>
      <c r="L2683" t="s">
        <v>7</v>
      </c>
      <c r="M2683">
        <v>0.95821299999999998</v>
      </c>
      <c r="N2683">
        <v>0.95743</v>
      </c>
    </row>
    <row r="2684" spans="1:14" ht="15" x14ac:dyDescent="0.3">
      <c r="A2684" s="1"/>
      <c r="B2684" t="s">
        <v>15</v>
      </c>
      <c r="C2684" t="s">
        <v>4594</v>
      </c>
      <c r="D2684" t="s">
        <v>9262</v>
      </c>
      <c r="E2684" t="s">
        <v>6036</v>
      </c>
      <c r="F2684" s="9">
        <v>42036</v>
      </c>
      <c r="G2684">
        <v>0.284430801868439</v>
      </c>
      <c r="H2684">
        <v>0.997</v>
      </c>
      <c r="I2684">
        <v>0.4</v>
      </c>
      <c r="J2684">
        <v>0.34599999999999997</v>
      </c>
      <c r="K2684" t="str">
        <f t="shared" si="54"/>
        <v>yes</v>
      </c>
      <c r="L2684" t="s">
        <v>7</v>
      </c>
      <c r="M2684">
        <v>0.95613999999999999</v>
      </c>
      <c r="N2684">
        <v>0.95957700000000001</v>
      </c>
    </row>
    <row r="2685" spans="1:14" ht="15" x14ac:dyDescent="0.3">
      <c r="A2685" s="1"/>
      <c r="B2685" t="s">
        <v>15</v>
      </c>
      <c r="C2685" t="s">
        <v>5072</v>
      </c>
      <c r="D2685" t="s">
        <v>10267</v>
      </c>
      <c r="E2685" t="s">
        <v>10268</v>
      </c>
      <c r="F2685" t="s">
        <v>10268</v>
      </c>
      <c r="G2685">
        <v>0.84360349178314198</v>
      </c>
      <c r="H2685">
        <v>0.997</v>
      </c>
      <c r="I2685">
        <v>0.85699999999999998</v>
      </c>
      <c r="J2685">
        <v>1</v>
      </c>
      <c r="K2685" t="str">
        <f t="shared" si="54"/>
        <v>yes</v>
      </c>
      <c r="L2685" t="s">
        <v>7</v>
      </c>
      <c r="M2685">
        <v>0.90198999999999996</v>
      </c>
      <c r="N2685">
        <v>0.91680099999999998</v>
      </c>
    </row>
    <row r="2686" spans="1:14" ht="15" x14ac:dyDescent="0.3">
      <c r="A2686" s="1"/>
      <c r="B2686" t="s">
        <v>15</v>
      </c>
      <c r="C2686" t="s">
        <v>326</v>
      </c>
      <c r="D2686" t="s">
        <v>327</v>
      </c>
      <c r="E2686" s="9">
        <v>33329</v>
      </c>
      <c r="F2686" s="9">
        <v>33329</v>
      </c>
      <c r="G2686">
        <v>0.89859050512313798</v>
      </c>
      <c r="H2686">
        <v>0.996</v>
      </c>
      <c r="I2686">
        <v>0.4</v>
      </c>
      <c r="J2686">
        <v>1</v>
      </c>
      <c r="K2686" t="str">
        <f t="shared" si="54"/>
        <v>yes</v>
      </c>
      <c r="L2686" t="s">
        <v>7</v>
      </c>
      <c r="M2686">
        <v>0.95338000000000001</v>
      </c>
      <c r="N2686">
        <v>0.952569</v>
      </c>
    </row>
    <row r="2687" spans="1:14" ht="15" x14ac:dyDescent="0.3">
      <c r="A2687" s="1"/>
      <c r="B2687" t="s">
        <v>15</v>
      </c>
      <c r="C2687" t="s">
        <v>1847</v>
      </c>
      <c r="D2687" t="s">
        <v>6357</v>
      </c>
      <c r="E2687" t="s">
        <v>6358</v>
      </c>
      <c r="F2687" t="s">
        <v>6358</v>
      </c>
      <c r="G2687">
        <v>0.40756884217262301</v>
      </c>
      <c r="H2687">
        <v>0.996</v>
      </c>
      <c r="I2687">
        <v>0.85699999999999998</v>
      </c>
      <c r="J2687">
        <v>1</v>
      </c>
      <c r="K2687" t="str">
        <f t="shared" si="54"/>
        <v>yes</v>
      </c>
      <c r="L2687" t="s">
        <v>7</v>
      </c>
      <c r="M2687">
        <v>0.92890200000000001</v>
      </c>
      <c r="N2687">
        <v>0.926346</v>
      </c>
    </row>
    <row r="2688" spans="1:14" ht="15" x14ac:dyDescent="0.3">
      <c r="A2688" s="1"/>
      <c r="B2688" t="s">
        <v>15</v>
      </c>
      <c r="C2688" t="s">
        <v>3933</v>
      </c>
      <c r="D2688" t="s">
        <v>8085</v>
      </c>
      <c r="E2688" t="s">
        <v>8079</v>
      </c>
      <c r="F2688" t="s">
        <v>8086</v>
      </c>
      <c r="G2688">
        <v>7.678482681513E-3</v>
      </c>
      <c r="H2688">
        <v>0.996</v>
      </c>
      <c r="I2688">
        <v>0.88900000000000001</v>
      </c>
      <c r="J2688">
        <v>0.98499999999999999</v>
      </c>
      <c r="K2688" t="str">
        <f t="shared" si="54"/>
        <v>yes</v>
      </c>
      <c r="L2688" t="s">
        <v>7</v>
      </c>
      <c r="M2688">
        <v>0.968746</v>
      </c>
      <c r="N2688">
        <v>0.967916</v>
      </c>
    </row>
    <row r="2689" spans="1:14" ht="15" x14ac:dyDescent="0.3">
      <c r="A2689" s="1"/>
      <c r="B2689" t="s">
        <v>15</v>
      </c>
      <c r="C2689" t="s">
        <v>4567</v>
      </c>
      <c r="D2689" t="s">
        <v>9230</v>
      </c>
      <c r="E2689" t="s">
        <v>9231</v>
      </c>
      <c r="F2689" t="s">
        <v>9231</v>
      </c>
      <c r="G2689">
        <v>0.85890352725982699</v>
      </c>
      <c r="H2689">
        <v>0.996</v>
      </c>
      <c r="I2689">
        <v>0.85699999999999998</v>
      </c>
      <c r="J2689">
        <v>1</v>
      </c>
      <c r="K2689" t="str">
        <f t="shared" si="54"/>
        <v>yes</v>
      </c>
      <c r="L2689" t="s">
        <v>7</v>
      </c>
      <c r="M2689">
        <v>0.95136200000000004</v>
      </c>
      <c r="N2689">
        <v>0.95039899999999999</v>
      </c>
    </row>
    <row r="2690" spans="1:14" ht="15" x14ac:dyDescent="0.3">
      <c r="A2690" s="1"/>
      <c r="B2690" t="s">
        <v>15</v>
      </c>
      <c r="C2690" t="s">
        <v>4659</v>
      </c>
      <c r="D2690" t="s">
        <v>243</v>
      </c>
      <c r="E2690" t="s">
        <v>87</v>
      </c>
      <c r="F2690" t="s">
        <v>87</v>
      </c>
      <c r="G2690">
        <v>2.9958669096231998E-2</v>
      </c>
      <c r="H2690">
        <v>0.996</v>
      </c>
      <c r="I2690">
        <v>0</v>
      </c>
      <c r="J2690">
        <v>1</v>
      </c>
      <c r="K2690" t="str">
        <f t="shared" si="54"/>
        <v>yes</v>
      </c>
      <c r="L2690" t="s">
        <v>7</v>
      </c>
      <c r="M2690">
        <v>0.92302600000000001</v>
      </c>
      <c r="N2690">
        <v>0.92302600000000001</v>
      </c>
    </row>
    <row r="2691" spans="1:14" ht="15" x14ac:dyDescent="0.3">
      <c r="A2691" s="1"/>
      <c r="B2691" t="s">
        <v>15</v>
      </c>
      <c r="C2691" t="s">
        <v>4708</v>
      </c>
      <c r="D2691" t="s">
        <v>9554</v>
      </c>
      <c r="E2691" t="s">
        <v>9553</v>
      </c>
      <c r="F2691" t="s">
        <v>9555</v>
      </c>
      <c r="G2691">
        <v>0.59676611423492398</v>
      </c>
      <c r="H2691">
        <v>0.996</v>
      </c>
      <c r="I2691">
        <v>0.88900000000000001</v>
      </c>
      <c r="J2691">
        <v>0.99399999999999999</v>
      </c>
      <c r="K2691" t="str">
        <f t="shared" ref="K2691:K2754" si="55">IF(H2691&gt;0.64,"yes",IF(H2691&gt;=0.45,"partially","no"))</f>
        <v>yes</v>
      </c>
      <c r="L2691" t="s">
        <v>7</v>
      </c>
      <c r="M2691">
        <v>0.95628100000000005</v>
      </c>
      <c r="N2691">
        <v>0.95345100000000005</v>
      </c>
    </row>
    <row r="2692" spans="1:14" ht="15" x14ac:dyDescent="0.3">
      <c r="A2692" s="1"/>
      <c r="B2692" t="s">
        <v>15</v>
      </c>
      <c r="C2692" t="s">
        <v>176</v>
      </c>
      <c r="D2692" t="s">
        <v>180</v>
      </c>
      <c r="E2692" t="s">
        <v>178</v>
      </c>
      <c r="F2692" t="s">
        <v>178</v>
      </c>
      <c r="G2692">
        <v>0.111810944974422</v>
      </c>
      <c r="H2692">
        <v>0.995</v>
      </c>
      <c r="I2692">
        <v>0</v>
      </c>
      <c r="J2692">
        <v>1</v>
      </c>
      <c r="K2692" t="str">
        <f t="shared" si="55"/>
        <v>yes</v>
      </c>
      <c r="L2692" t="s">
        <v>7</v>
      </c>
      <c r="M2692">
        <v>0.9224</v>
      </c>
      <c r="N2692">
        <v>0.92542899999999995</v>
      </c>
    </row>
    <row r="2693" spans="1:14" ht="15" x14ac:dyDescent="0.3">
      <c r="A2693" s="1"/>
      <c r="B2693" t="s">
        <v>15</v>
      </c>
      <c r="C2693" t="s">
        <v>1573</v>
      </c>
      <c r="D2693" t="s">
        <v>6176</v>
      </c>
      <c r="E2693" t="s">
        <v>6177</v>
      </c>
      <c r="F2693" t="s">
        <v>1575</v>
      </c>
      <c r="G2693">
        <v>0.365191429853439</v>
      </c>
      <c r="H2693">
        <v>0.995</v>
      </c>
      <c r="I2693">
        <v>0</v>
      </c>
      <c r="J2693">
        <v>1</v>
      </c>
      <c r="K2693" t="str">
        <f t="shared" si="55"/>
        <v>yes</v>
      </c>
      <c r="L2693" t="s">
        <v>7</v>
      </c>
      <c r="M2693">
        <v>0.95460199999999995</v>
      </c>
      <c r="N2693">
        <v>0.95050800000000002</v>
      </c>
    </row>
    <row r="2694" spans="1:14" ht="15" x14ac:dyDescent="0.3">
      <c r="A2694" s="1"/>
      <c r="B2694" t="s">
        <v>15</v>
      </c>
      <c r="C2694" t="s">
        <v>3862</v>
      </c>
      <c r="D2694" t="s">
        <v>7950</v>
      </c>
      <c r="E2694" t="s">
        <v>7951</v>
      </c>
      <c r="F2694" t="s">
        <v>7951</v>
      </c>
      <c r="G2694">
        <v>0.93398618698120095</v>
      </c>
      <c r="H2694">
        <v>0.995</v>
      </c>
      <c r="I2694">
        <v>0</v>
      </c>
      <c r="J2694">
        <v>1</v>
      </c>
      <c r="K2694" t="str">
        <f t="shared" si="55"/>
        <v>yes</v>
      </c>
      <c r="L2694" t="s">
        <v>7</v>
      </c>
      <c r="M2694">
        <v>0.94354499999999997</v>
      </c>
      <c r="N2694">
        <v>0.94564300000000001</v>
      </c>
    </row>
    <row r="2695" spans="1:14" ht="15" x14ac:dyDescent="0.3">
      <c r="A2695" s="1"/>
      <c r="B2695" t="s">
        <v>15</v>
      </c>
      <c r="C2695" t="s">
        <v>4081</v>
      </c>
      <c r="D2695" t="s">
        <v>8378</v>
      </c>
      <c r="E2695" t="s">
        <v>8376</v>
      </c>
      <c r="F2695" t="s">
        <v>8379</v>
      </c>
      <c r="G2695">
        <v>0.47976046800613398</v>
      </c>
      <c r="H2695">
        <v>0.995</v>
      </c>
      <c r="I2695">
        <v>0.8</v>
      </c>
      <c r="J2695">
        <v>0.99</v>
      </c>
      <c r="K2695" t="str">
        <f t="shared" si="55"/>
        <v>yes</v>
      </c>
      <c r="L2695" t="s">
        <v>7</v>
      </c>
      <c r="M2695">
        <v>0.96253</v>
      </c>
      <c r="N2695">
        <v>0.96163299999999996</v>
      </c>
    </row>
    <row r="2696" spans="1:14" ht="15" x14ac:dyDescent="0.3">
      <c r="A2696" s="1"/>
      <c r="B2696" t="s">
        <v>15</v>
      </c>
      <c r="C2696" t="s">
        <v>4557</v>
      </c>
      <c r="D2696" t="s">
        <v>9222</v>
      </c>
      <c r="E2696" s="9">
        <v>42186</v>
      </c>
      <c r="F2696" s="9">
        <v>42186</v>
      </c>
      <c r="G2696">
        <v>0.942429900169373</v>
      </c>
      <c r="H2696">
        <v>0.995</v>
      </c>
      <c r="I2696">
        <v>0.5</v>
      </c>
      <c r="J2696">
        <v>1</v>
      </c>
      <c r="K2696" t="str">
        <f t="shared" si="55"/>
        <v>yes</v>
      </c>
      <c r="L2696" t="s">
        <v>7</v>
      </c>
      <c r="M2696">
        <v>0.97240899999999997</v>
      </c>
      <c r="N2696">
        <v>0.97422500000000001</v>
      </c>
    </row>
    <row r="2697" spans="1:14" ht="15" x14ac:dyDescent="0.3">
      <c r="A2697" s="1"/>
      <c r="B2697" t="s">
        <v>15</v>
      </c>
      <c r="C2697" t="s">
        <v>984</v>
      </c>
      <c r="D2697" t="s">
        <v>5818</v>
      </c>
      <c r="E2697" t="s">
        <v>5819</v>
      </c>
      <c r="F2697" t="s">
        <v>5819</v>
      </c>
      <c r="G2697">
        <v>0.97958147525787398</v>
      </c>
      <c r="H2697">
        <v>0.99399999999999999</v>
      </c>
      <c r="I2697">
        <v>0</v>
      </c>
      <c r="J2697">
        <v>1</v>
      </c>
      <c r="K2697" t="str">
        <f t="shared" si="55"/>
        <v>yes</v>
      </c>
      <c r="L2697" t="s">
        <v>7</v>
      </c>
      <c r="M2697">
        <v>0.94836900000000002</v>
      </c>
      <c r="N2697">
        <v>0.94577900000000004</v>
      </c>
    </row>
    <row r="2698" spans="1:14" ht="15" x14ac:dyDescent="0.3">
      <c r="A2698" s="1"/>
      <c r="B2698" t="s">
        <v>15</v>
      </c>
      <c r="C2698" t="s">
        <v>1696</v>
      </c>
      <c r="D2698" t="s">
        <v>1697</v>
      </c>
      <c r="E2698" t="s">
        <v>1698</v>
      </c>
      <c r="F2698" t="s">
        <v>1698</v>
      </c>
      <c r="G2698">
        <v>0.44675484299659701</v>
      </c>
      <c r="H2698">
        <v>0.99399999999999999</v>
      </c>
      <c r="I2698">
        <v>0</v>
      </c>
      <c r="J2698">
        <v>1</v>
      </c>
      <c r="K2698" t="str">
        <f t="shared" si="55"/>
        <v>yes</v>
      </c>
      <c r="L2698" t="s">
        <v>7</v>
      </c>
      <c r="M2698">
        <v>0.95844799999999997</v>
      </c>
      <c r="N2698">
        <v>0.95623000000000002</v>
      </c>
    </row>
    <row r="2699" spans="1:14" ht="15" x14ac:dyDescent="0.3">
      <c r="A2699" s="1"/>
      <c r="B2699" t="s">
        <v>15</v>
      </c>
      <c r="C2699" t="s">
        <v>1885</v>
      </c>
      <c r="D2699" t="s">
        <v>1886</v>
      </c>
      <c r="E2699" s="9">
        <v>22463</v>
      </c>
      <c r="F2699" s="9">
        <v>22463</v>
      </c>
      <c r="G2699">
        <v>0.870033860206604</v>
      </c>
      <c r="H2699">
        <v>0.99399999999999999</v>
      </c>
      <c r="I2699">
        <v>0.4</v>
      </c>
      <c r="J2699">
        <v>1</v>
      </c>
      <c r="K2699" t="str">
        <f t="shared" si="55"/>
        <v>yes</v>
      </c>
      <c r="L2699" t="s">
        <v>7</v>
      </c>
      <c r="M2699">
        <v>0.94032300000000002</v>
      </c>
      <c r="N2699">
        <v>0.94779400000000003</v>
      </c>
    </row>
    <row r="2700" spans="1:14" ht="15" x14ac:dyDescent="0.3">
      <c r="A2700" s="1"/>
      <c r="B2700" t="s">
        <v>15</v>
      </c>
      <c r="C2700" t="s">
        <v>2245</v>
      </c>
      <c r="D2700" t="s">
        <v>2247</v>
      </c>
      <c r="E2700" t="s">
        <v>6578</v>
      </c>
      <c r="F2700" t="s">
        <v>2248</v>
      </c>
      <c r="G2700">
        <v>5.7309679687019997E-3</v>
      </c>
      <c r="H2700">
        <v>0.99399999999999999</v>
      </c>
      <c r="I2700">
        <v>0.88900000000000001</v>
      </c>
      <c r="J2700">
        <v>0.95399999999999996</v>
      </c>
      <c r="K2700" t="str">
        <f t="shared" si="55"/>
        <v>yes</v>
      </c>
      <c r="L2700" t="s">
        <v>7</v>
      </c>
      <c r="M2700">
        <v>0.96541900000000003</v>
      </c>
      <c r="N2700">
        <v>0.96383099999999999</v>
      </c>
    </row>
    <row r="2701" spans="1:14" ht="15" x14ac:dyDescent="0.3">
      <c r="A2701" s="1"/>
      <c r="B2701" t="s">
        <v>15</v>
      </c>
      <c r="C2701" t="s">
        <v>3641</v>
      </c>
      <c r="D2701" t="s">
        <v>7553</v>
      </c>
      <c r="E2701" t="s">
        <v>7554</v>
      </c>
      <c r="F2701" t="s">
        <v>7554</v>
      </c>
      <c r="G2701">
        <v>2.0180423744020001E-3</v>
      </c>
      <c r="H2701">
        <v>0.99399999999999999</v>
      </c>
      <c r="I2701">
        <v>0.66700000000000004</v>
      </c>
      <c r="J2701">
        <v>1</v>
      </c>
      <c r="K2701" t="str">
        <f t="shared" si="55"/>
        <v>yes</v>
      </c>
      <c r="L2701" t="s">
        <v>7</v>
      </c>
      <c r="M2701">
        <v>0.88101200000000002</v>
      </c>
      <c r="N2701">
        <v>0.899281</v>
      </c>
    </row>
    <row r="2702" spans="1:14" ht="15" x14ac:dyDescent="0.3">
      <c r="A2702" s="1"/>
      <c r="B2702" t="s">
        <v>15</v>
      </c>
      <c r="C2702" t="s">
        <v>3467</v>
      </c>
      <c r="D2702" t="s">
        <v>7289</v>
      </c>
      <c r="E2702" t="s">
        <v>7290</v>
      </c>
      <c r="F2702" t="s">
        <v>7290</v>
      </c>
      <c r="G2702">
        <v>0.99168586730956998</v>
      </c>
      <c r="H2702">
        <v>0.99299999999999999</v>
      </c>
      <c r="I2702">
        <v>0.5</v>
      </c>
      <c r="J2702">
        <v>1</v>
      </c>
      <c r="K2702" t="str">
        <f t="shared" si="55"/>
        <v>yes</v>
      </c>
      <c r="L2702" t="s">
        <v>7</v>
      </c>
      <c r="M2702">
        <v>0.96367999999999998</v>
      </c>
      <c r="N2702">
        <v>0.960036</v>
      </c>
    </row>
    <row r="2703" spans="1:14" ht="15" x14ac:dyDescent="0.3">
      <c r="A2703" s="1"/>
      <c r="B2703" t="s">
        <v>15</v>
      </c>
      <c r="C2703" t="s">
        <v>4653</v>
      </c>
      <c r="D2703" t="s">
        <v>9431</v>
      </c>
      <c r="E2703" t="s">
        <v>9432</v>
      </c>
      <c r="F2703" t="s">
        <v>9432</v>
      </c>
      <c r="G2703">
        <v>3.6880820989609001E-2</v>
      </c>
      <c r="H2703">
        <v>0.99299999999999999</v>
      </c>
      <c r="I2703">
        <v>0.83299999999999996</v>
      </c>
      <c r="J2703">
        <v>1</v>
      </c>
      <c r="K2703" t="str">
        <f t="shared" si="55"/>
        <v>yes</v>
      </c>
      <c r="L2703" t="s">
        <v>7</v>
      </c>
      <c r="M2703">
        <v>0.98527399999999998</v>
      </c>
      <c r="N2703">
        <v>0.983236</v>
      </c>
    </row>
    <row r="2704" spans="1:14" ht="15" x14ac:dyDescent="0.3">
      <c r="A2704" s="1"/>
      <c r="B2704" t="s">
        <v>15</v>
      </c>
      <c r="C2704" t="s">
        <v>697</v>
      </c>
      <c r="D2704" t="s">
        <v>698</v>
      </c>
      <c r="E2704" t="s">
        <v>699</v>
      </c>
      <c r="F2704" t="s">
        <v>699</v>
      </c>
      <c r="G2704">
        <v>0.79465746879577603</v>
      </c>
      <c r="H2704">
        <v>0.99199999999999999</v>
      </c>
      <c r="I2704">
        <v>0.8</v>
      </c>
      <c r="J2704">
        <v>1</v>
      </c>
      <c r="K2704" t="str">
        <f t="shared" si="55"/>
        <v>yes</v>
      </c>
      <c r="L2704" t="s">
        <v>7</v>
      </c>
      <c r="M2704">
        <v>0.898393</v>
      </c>
      <c r="N2704">
        <v>0.91371400000000003</v>
      </c>
    </row>
    <row r="2705" spans="1:14" ht="15" x14ac:dyDescent="0.3">
      <c r="A2705" s="1"/>
      <c r="B2705" t="s">
        <v>15</v>
      </c>
      <c r="C2705" t="s">
        <v>1979</v>
      </c>
      <c r="D2705" t="s">
        <v>1980</v>
      </c>
      <c r="E2705" s="10">
        <v>24499</v>
      </c>
      <c r="F2705" s="10">
        <v>24499</v>
      </c>
      <c r="G2705">
        <v>0.98822236061096203</v>
      </c>
      <c r="H2705">
        <v>0.99199999999999999</v>
      </c>
      <c r="I2705">
        <v>0.66700000000000004</v>
      </c>
      <c r="J2705">
        <v>0.98899999999999999</v>
      </c>
      <c r="K2705" t="str">
        <f t="shared" si="55"/>
        <v>yes</v>
      </c>
      <c r="L2705" t="s">
        <v>7</v>
      </c>
      <c r="M2705">
        <v>0.92694900000000002</v>
      </c>
      <c r="N2705">
        <v>0.93</v>
      </c>
    </row>
    <row r="2706" spans="1:14" ht="15" x14ac:dyDescent="0.3">
      <c r="A2706" s="1"/>
      <c r="B2706" t="s">
        <v>15</v>
      </c>
      <c r="C2706" t="s">
        <v>4251</v>
      </c>
      <c r="D2706" t="s">
        <v>8658</v>
      </c>
      <c r="E2706" t="s">
        <v>8659</v>
      </c>
      <c r="F2706" t="s">
        <v>8660</v>
      </c>
      <c r="G2706">
        <v>7.0338312070800004E-4</v>
      </c>
      <c r="H2706">
        <v>0.99199999999999999</v>
      </c>
      <c r="I2706">
        <v>0.66700000000000004</v>
      </c>
      <c r="J2706">
        <v>0.95899999999999996</v>
      </c>
      <c r="K2706" t="str">
        <f t="shared" si="55"/>
        <v>yes</v>
      </c>
      <c r="L2706" t="s">
        <v>7</v>
      </c>
      <c r="M2706">
        <v>0.925674</v>
      </c>
      <c r="N2706">
        <v>0.92485899999999999</v>
      </c>
    </row>
    <row r="2707" spans="1:14" ht="15" x14ac:dyDescent="0.3">
      <c r="A2707" s="1"/>
      <c r="B2707" t="s">
        <v>15</v>
      </c>
      <c r="C2707" t="s">
        <v>4251</v>
      </c>
      <c r="D2707" t="s">
        <v>8658</v>
      </c>
      <c r="E2707" t="s">
        <v>8659</v>
      </c>
      <c r="F2707" t="s">
        <v>8660</v>
      </c>
      <c r="G2707">
        <v>0.12592537701129899</v>
      </c>
      <c r="H2707">
        <v>0.99199999999999999</v>
      </c>
      <c r="I2707">
        <v>0.66700000000000004</v>
      </c>
      <c r="J2707">
        <v>0.95899999999999996</v>
      </c>
      <c r="K2707" t="str">
        <f t="shared" si="55"/>
        <v>yes</v>
      </c>
      <c r="L2707" t="s">
        <v>7</v>
      </c>
      <c r="M2707">
        <v>0.925674</v>
      </c>
      <c r="N2707">
        <v>0.92485899999999999</v>
      </c>
    </row>
    <row r="2708" spans="1:14" ht="15" x14ac:dyDescent="0.3">
      <c r="A2708" s="1"/>
      <c r="B2708" t="s">
        <v>15</v>
      </c>
      <c r="C2708" t="s">
        <v>4901</v>
      </c>
      <c r="D2708" t="s">
        <v>9933</v>
      </c>
      <c r="E2708" t="s">
        <v>9934</v>
      </c>
      <c r="F2708" t="s">
        <v>9935</v>
      </c>
      <c r="G2708">
        <v>0.58809792995452903</v>
      </c>
      <c r="H2708">
        <v>0.99199999999999999</v>
      </c>
      <c r="I2708">
        <v>0.182</v>
      </c>
      <c r="J2708">
        <v>0.99</v>
      </c>
      <c r="K2708" t="str">
        <f t="shared" si="55"/>
        <v>yes</v>
      </c>
      <c r="L2708" t="s">
        <v>7</v>
      </c>
      <c r="M2708">
        <v>0.84745300000000001</v>
      </c>
      <c r="N2708">
        <v>0.83765400000000001</v>
      </c>
    </row>
    <row r="2709" spans="1:14" ht="15" x14ac:dyDescent="0.3">
      <c r="A2709" s="1"/>
      <c r="B2709" t="s">
        <v>15</v>
      </c>
      <c r="C2709" t="s">
        <v>176</v>
      </c>
      <c r="D2709" t="s">
        <v>5291</v>
      </c>
      <c r="E2709" t="s">
        <v>178</v>
      </c>
      <c r="F2709" t="s">
        <v>179</v>
      </c>
      <c r="G2709">
        <v>0.51620161533355702</v>
      </c>
      <c r="H2709">
        <v>0.99099999999999999</v>
      </c>
      <c r="I2709">
        <v>0</v>
      </c>
      <c r="J2709">
        <v>0.98599999999999999</v>
      </c>
      <c r="K2709" t="str">
        <f t="shared" si="55"/>
        <v>yes</v>
      </c>
      <c r="L2709" t="s">
        <v>7</v>
      </c>
      <c r="M2709">
        <v>0.87602199999999997</v>
      </c>
      <c r="N2709">
        <v>0.88124800000000003</v>
      </c>
    </row>
    <row r="2710" spans="1:14" ht="15" x14ac:dyDescent="0.3">
      <c r="A2710" s="1"/>
      <c r="B2710" t="s">
        <v>15</v>
      </c>
      <c r="C2710" t="s">
        <v>1164</v>
      </c>
      <c r="D2710" t="s">
        <v>5909</v>
      </c>
      <c r="E2710" t="s">
        <v>1165</v>
      </c>
      <c r="F2710" t="s">
        <v>1165</v>
      </c>
      <c r="G2710">
        <v>0.98564589023590099</v>
      </c>
      <c r="H2710">
        <v>0.99099999999999999</v>
      </c>
      <c r="I2710">
        <v>0</v>
      </c>
      <c r="J2710">
        <v>1</v>
      </c>
      <c r="K2710" t="str">
        <f t="shared" si="55"/>
        <v>yes</v>
      </c>
      <c r="L2710" t="s">
        <v>7</v>
      </c>
      <c r="M2710">
        <v>0.95377800000000001</v>
      </c>
      <c r="N2710">
        <v>0.94964099999999996</v>
      </c>
    </row>
    <row r="2711" spans="1:14" ht="15" x14ac:dyDescent="0.3">
      <c r="A2711" s="1"/>
      <c r="B2711" t="s">
        <v>15</v>
      </c>
      <c r="C2711" t="s">
        <v>1772</v>
      </c>
      <c r="D2711" t="s">
        <v>1773</v>
      </c>
      <c r="E2711" t="s">
        <v>1774</v>
      </c>
      <c r="F2711" t="s">
        <v>1775</v>
      </c>
      <c r="G2711">
        <v>0.95480108261108398</v>
      </c>
      <c r="H2711">
        <v>0.99099999999999999</v>
      </c>
      <c r="I2711">
        <v>0.8</v>
      </c>
      <c r="J2711">
        <v>1</v>
      </c>
      <c r="K2711" t="str">
        <f t="shared" si="55"/>
        <v>yes</v>
      </c>
      <c r="L2711" t="s">
        <v>7</v>
      </c>
      <c r="M2711">
        <v>0.94926900000000003</v>
      </c>
      <c r="N2711">
        <v>0.94569999999999999</v>
      </c>
    </row>
    <row r="2712" spans="1:14" ht="15" x14ac:dyDescent="0.3">
      <c r="A2712" s="1"/>
      <c r="B2712" t="s">
        <v>15</v>
      </c>
      <c r="C2712" t="s">
        <v>4050</v>
      </c>
      <c r="D2712" t="s">
        <v>8320</v>
      </c>
      <c r="E2712" t="s">
        <v>8321</v>
      </c>
      <c r="F2712" t="s">
        <v>8321</v>
      </c>
      <c r="G2712">
        <v>0.74781024456024203</v>
      </c>
      <c r="H2712">
        <v>0.99099999999999999</v>
      </c>
      <c r="I2712">
        <v>0</v>
      </c>
      <c r="J2712">
        <v>1</v>
      </c>
      <c r="K2712" t="str">
        <f t="shared" si="55"/>
        <v>yes</v>
      </c>
      <c r="L2712" t="s">
        <v>7</v>
      </c>
      <c r="M2712">
        <v>0.95121599999999995</v>
      </c>
      <c r="N2712">
        <v>0.95171399999999995</v>
      </c>
    </row>
    <row r="2713" spans="1:14" ht="15" x14ac:dyDescent="0.3">
      <c r="A2713" s="1"/>
      <c r="B2713" t="s">
        <v>15</v>
      </c>
      <c r="C2713" t="s">
        <v>4679</v>
      </c>
      <c r="D2713" t="s">
        <v>9476</v>
      </c>
      <c r="E2713" t="s">
        <v>9477</v>
      </c>
      <c r="F2713" t="s">
        <v>9478</v>
      </c>
      <c r="G2713">
        <v>8.4239870309830003E-2</v>
      </c>
      <c r="H2713">
        <v>0.99099999999999999</v>
      </c>
      <c r="I2713">
        <v>0.75</v>
      </c>
      <c r="J2713">
        <v>0.98099999999999998</v>
      </c>
      <c r="K2713" t="str">
        <f t="shared" si="55"/>
        <v>yes</v>
      </c>
      <c r="L2713" t="s">
        <v>7</v>
      </c>
      <c r="M2713">
        <v>0.90939400000000004</v>
      </c>
      <c r="N2713">
        <v>0.91237900000000005</v>
      </c>
    </row>
    <row r="2714" spans="1:14" ht="15" x14ac:dyDescent="0.3">
      <c r="A2714" s="1"/>
      <c r="B2714" t="s">
        <v>15</v>
      </c>
      <c r="C2714" t="s">
        <v>432</v>
      </c>
      <c r="D2714" t="s">
        <v>5486</v>
      </c>
      <c r="E2714" t="s">
        <v>432</v>
      </c>
      <c r="F2714" t="s">
        <v>5486</v>
      </c>
      <c r="G2714">
        <v>0.488523930311203</v>
      </c>
      <c r="H2714">
        <v>0.99</v>
      </c>
      <c r="I2714">
        <v>0.90900000000000003</v>
      </c>
      <c r="J2714">
        <v>0.98299999999999998</v>
      </c>
      <c r="K2714" t="str">
        <f t="shared" si="55"/>
        <v>yes</v>
      </c>
      <c r="L2714" t="s">
        <v>7</v>
      </c>
      <c r="M2714">
        <v>0.90498900000000004</v>
      </c>
      <c r="N2714">
        <v>0.911744</v>
      </c>
    </row>
    <row r="2715" spans="1:14" ht="15" x14ac:dyDescent="0.3">
      <c r="A2715" s="1"/>
      <c r="B2715" t="s">
        <v>15</v>
      </c>
      <c r="C2715" t="s">
        <v>432</v>
      </c>
      <c r="D2715" t="s">
        <v>5486</v>
      </c>
      <c r="E2715" t="s">
        <v>432</v>
      </c>
      <c r="F2715" t="s">
        <v>5486</v>
      </c>
      <c r="G2715">
        <v>0.73821711540222201</v>
      </c>
      <c r="H2715">
        <v>0.99</v>
      </c>
      <c r="I2715">
        <v>0.90900000000000003</v>
      </c>
      <c r="J2715">
        <v>0.98299999999999998</v>
      </c>
      <c r="K2715" t="str">
        <f t="shared" si="55"/>
        <v>yes</v>
      </c>
      <c r="L2715" t="s">
        <v>7</v>
      </c>
      <c r="M2715">
        <v>0.90498900000000004</v>
      </c>
      <c r="N2715">
        <v>0.911744</v>
      </c>
    </row>
    <row r="2716" spans="1:14" ht="15" x14ac:dyDescent="0.3">
      <c r="A2716" s="1"/>
      <c r="B2716" t="s">
        <v>15</v>
      </c>
      <c r="C2716" t="s">
        <v>1530</v>
      </c>
      <c r="D2716" t="s">
        <v>6142</v>
      </c>
      <c r="E2716" t="s">
        <v>1531</v>
      </c>
      <c r="F2716" t="s">
        <v>6143</v>
      </c>
      <c r="G2716">
        <v>0.63733118772506703</v>
      </c>
      <c r="H2716">
        <v>0.99</v>
      </c>
      <c r="I2716">
        <v>0.5</v>
      </c>
      <c r="J2716">
        <v>0.98699999999999999</v>
      </c>
      <c r="K2716" t="str">
        <f t="shared" si="55"/>
        <v>yes</v>
      </c>
      <c r="L2716" t="s">
        <v>7</v>
      </c>
      <c r="M2716">
        <v>0.93987900000000002</v>
      </c>
      <c r="N2716">
        <v>0.93832000000000004</v>
      </c>
    </row>
    <row r="2717" spans="1:14" ht="15" x14ac:dyDescent="0.3">
      <c r="A2717" s="1"/>
      <c r="B2717" t="s">
        <v>15</v>
      </c>
      <c r="C2717" t="s">
        <v>3956</v>
      </c>
      <c r="D2717" t="s">
        <v>8135</v>
      </c>
      <c r="E2717" t="s">
        <v>8140</v>
      </c>
      <c r="F2717" t="s">
        <v>8136</v>
      </c>
      <c r="G2717">
        <v>0.55193841457366899</v>
      </c>
      <c r="H2717">
        <v>0.99</v>
      </c>
      <c r="I2717">
        <v>0</v>
      </c>
      <c r="J2717">
        <v>0.81799999999999995</v>
      </c>
      <c r="K2717" t="str">
        <f t="shared" si="55"/>
        <v>yes</v>
      </c>
      <c r="L2717" t="s">
        <v>7</v>
      </c>
      <c r="M2717">
        <v>0.96807200000000004</v>
      </c>
      <c r="N2717">
        <v>0.96245499999999995</v>
      </c>
    </row>
    <row r="2718" spans="1:14" ht="15" x14ac:dyDescent="0.3">
      <c r="A2718" s="1"/>
      <c r="B2718" t="s">
        <v>15</v>
      </c>
      <c r="C2718" t="s">
        <v>4232</v>
      </c>
      <c r="D2718" t="s">
        <v>8623</v>
      </c>
      <c r="E2718" t="s">
        <v>8624</v>
      </c>
      <c r="F2718" t="s">
        <v>8624</v>
      </c>
      <c r="G2718">
        <v>0.85185629129409801</v>
      </c>
      <c r="H2718">
        <v>0.99</v>
      </c>
      <c r="I2718">
        <v>0.5</v>
      </c>
      <c r="J2718">
        <v>1</v>
      </c>
      <c r="K2718" t="str">
        <f t="shared" si="55"/>
        <v>yes</v>
      </c>
      <c r="L2718" t="s">
        <v>7</v>
      </c>
      <c r="M2718">
        <v>0.98300299999999996</v>
      </c>
      <c r="N2718">
        <v>0.98243100000000005</v>
      </c>
    </row>
    <row r="2719" spans="1:14" ht="15" x14ac:dyDescent="0.3">
      <c r="A2719" s="1"/>
      <c r="B2719" t="s">
        <v>15</v>
      </c>
      <c r="C2719" t="s">
        <v>4271</v>
      </c>
      <c r="D2719" t="s">
        <v>8690</v>
      </c>
      <c r="E2719" t="s">
        <v>8691</v>
      </c>
      <c r="F2719" t="s">
        <v>8692</v>
      </c>
      <c r="G2719" s="4">
        <v>9.4222981715574901E-5</v>
      </c>
      <c r="H2719">
        <v>0.99</v>
      </c>
      <c r="I2719">
        <v>0.75</v>
      </c>
      <c r="J2719">
        <v>1</v>
      </c>
      <c r="K2719" t="str">
        <f t="shared" si="55"/>
        <v>yes</v>
      </c>
      <c r="L2719" t="s">
        <v>7</v>
      </c>
      <c r="M2719">
        <v>0.95263399999999998</v>
      </c>
      <c r="N2719">
        <v>0.94819399999999998</v>
      </c>
    </row>
    <row r="2720" spans="1:14" ht="15" x14ac:dyDescent="0.3">
      <c r="A2720" s="1"/>
      <c r="B2720" t="s">
        <v>15</v>
      </c>
      <c r="C2720" t="s">
        <v>5043</v>
      </c>
      <c r="D2720" t="s">
        <v>10217</v>
      </c>
      <c r="E2720" t="s">
        <v>10218</v>
      </c>
      <c r="F2720" t="s">
        <v>10218</v>
      </c>
      <c r="G2720">
        <v>0.93179219961166404</v>
      </c>
      <c r="H2720">
        <v>0.99</v>
      </c>
      <c r="I2720">
        <v>0</v>
      </c>
      <c r="J2720">
        <v>1</v>
      </c>
      <c r="K2720" t="str">
        <f t="shared" si="55"/>
        <v>yes</v>
      </c>
      <c r="L2720" t="s">
        <v>7</v>
      </c>
      <c r="M2720">
        <v>0.965588</v>
      </c>
      <c r="N2720">
        <v>0.95805499999999999</v>
      </c>
    </row>
    <row r="2721" spans="1:14" ht="15" x14ac:dyDescent="0.3">
      <c r="A2721" s="1"/>
      <c r="B2721" t="s">
        <v>15</v>
      </c>
      <c r="C2721" t="s">
        <v>4088</v>
      </c>
      <c r="D2721" t="s">
        <v>8393</v>
      </c>
      <c r="E2721" t="s">
        <v>8391</v>
      </c>
      <c r="F2721" t="s">
        <v>8394</v>
      </c>
      <c r="G2721">
        <v>0.27515178918838501</v>
      </c>
      <c r="H2721">
        <v>0.98899999999999999</v>
      </c>
      <c r="I2721">
        <v>0</v>
      </c>
      <c r="J2721">
        <v>0.70099999999999996</v>
      </c>
      <c r="K2721" t="str">
        <f t="shared" si="55"/>
        <v>yes</v>
      </c>
      <c r="L2721" t="s">
        <v>7</v>
      </c>
      <c r="M2721">
        <v>0.898671</v>
      </c>
      <c r="N2721">
        <v>0.89202599999999999</v>
      </c>
    </row>
    <row r="2722" spans="1:14" ht="15" x14ac:dyDescent="0.3">
      <c r="A2722" s="1"/>
      <c r="B2722" t="s">
        <v>15</v>
      </c>
      <c r="C2722" t="s">
        <v>4345</v>
      </c>
      <c r="D2722" t="s">
        <v>8839</v>
      </c>
      <c r="E2722" t="s">
        <v>8840</v>
      </c>
      <c r="F2722" t="s">
        <v>8840</v>
      </c>
      <c r="G2722">
        <v>0.9127556681633</v>
      </c>
      <c r="H2722">
        <v>0.98899999999999999</v>
      </c>
      <c r="I2722">
        <v>0</v>
      </c>
      <c r="J2722">
        <v>1</v>
      </c>
      <c r="K2722" t="str">
        <f t="shared" si="55"/>
        <v>yes</v>
      </c>
      <c r="L2722" t="s">
        <v>7</v>
      </c>
      <c r="M2722">
        <v>0.97004400000000002</v>
      </c>
      <c r="N2722">
        <v>0.96792</v>
      </c>
    </row>
    <row r="2723" spans="1:14" ht="15" x14ac:dyDescent="0.3">
      <c r="A2723" s="1"/>
      <c r="B2723" t="s">
        <v>15</v>
      </c>
      <c r="C2723" t="s">
        <v>5029</v>
      </c>
      <c r="D2723" t="s">
        <v>10200</v>
      </c>
      <c r="E2723" t="s">
        <v>10199</v>
      </c>
      <c r="F2723" t="s">
        <v>10199</v>
      </c>
      <c r="G2723">
        <v>0.20332366228103599</v>
      </c>
      <c r="H2723">
        <v>0.98899999999999999</v>
      </c>
      <c r="I2723">
        <v>0.76900000000000002</v>
      </c>
      <c r="J2723">
        <v>1</v>
      </c>
      <c r="K2723" t="str">
        <f t="shared" si="55"/>
        <v>yes</v>
      </c>
      <c r="L2723" t="s">
        <v>7</v>
      </c>
      <c r="M2723">
        <v>0.95065599999999995</v>
      </c>
      <c r="N2723">
        <v>0.93890399999999996</v>
      </c>
    </row>
    <row r="2724" spans="1:14" ht="15" x14ac:dyDescent="0.3">
      <c r="A2724" s="1"/>
      <c r="B2724" t="s">
        <v>15</v>
      </c>
      <c r="C2724" t="s">
        <v>3321</v>
      </c>
      <c r="D2724" t="s">
        <v>6956</v>
      </c>
      <c r="E2724" t="s">
        <v>6957</v>
      </c>
      <c r="F2724" t="s">
        <v>6958</v>
      </c>
      <c r="G2724">
        <v>0.41339316964149497</v>
      </c>
      <c r="H2724">
        <v>0.98799999999999999</v>
      </c>
      <c r="I2724">
        <v>0.73699999999999999</v>
      </c>
      <c r="J2724">
        <v>0.98499999999999999</v>
      </c>
      <c r="K2724" t="str">
        <f t="shared" si="55"/>
        <v>yes</v>
      </c>
      <c r="L2724" t="s">
        <v>7</v>
      </c>
      <c r="M2724">
        <v>0.95567599999999997</v>
      </c>
      <c r="N2724">
        <v>0.95333800000000002</v>
      </c>
    </row>
    <row r="2725" spans="1:14" ht="15" x14ac:dyDescent="0.3">
      <c r="A2725" s="1"/>
      <c r="B2725" t="s">
        <v>15</v>
      </c>
      <c r="C2725" t="s">
        <v>4190</v>
      </c>
      <c r="D2725" t="s">
        <v>8562</v>
      </c>
      <c r="E2725" t="s">
        <v>8563</v>
      </c>
      <c r="F2725" t="s">
        <v>8563</v>
      </c>
      <c r="G2725">
        <v>0.61820089817047097</v>
      </c>
      <c r="H2725">
        <v>0.98799999999999999</v>
      </c>
      <c r="I2725">
        <v>0.5</v>
      </c>
      <c r="J2725">
        <v>1</v>
      </c>
      <c r="K2725" t="str">
        <f t="shared" si="55"/>
        <v>yes</v>
      </c>
      <c r="L2725" t="s">
        <v>7</v>
      </c>
      <c r="M2725">
        <v>0.74091899999999999</v>
      </c>
      <c r="N2725">
        <v>0.74198699999999995</v>
      </c>
    </row>
    <row r="2726" spans="1:14" ht="15" x14ac:dyDescent="0.3">
      <c r="A2726" s="1"/>
      <c r="B2726" t="s">
        <v>15</v>
      </c>
      <c r="C2726" t="s">
        <v>4202</v>
      </c>
      <c r="D2726" t="s">
        <v>8589</v>
      </c>
      <c r="E2726" t="s">
        <v>8590</v>
      </c>
      <c r="F2726" t="s">
        <v>8591</v>
      </c>
      <c r="G2726">
        <v>0.99057477712631203</v>
      </c>
      <c r="H2726">
        <v>0.98799999999999999</v>
      </c>
      <c r="I2726">
        <v>0.5</v>
      </c>
      <c r="J2726">
        <v>0.94099999999999995</v>
      </c>
      <c r="K2726" t="str">
        <f t="shared" si="55"/>
        <v>yes</v>
      </c>
      <c r="L2726" t="s">
        <v>7</v>
      </c>
      <c r="M2726">
        <v>0.93739099999999997</v>
      </c>
      <c r="N2726">
        <v>0.95109500000000002</v>
      </c>
    </row>
    <row r="2727" spans="1:14" ht="15" x14ac:dyDescent="0.3">
      <c r="A2727" s="1"/>
      <c r="B2727" t="s">
        <v>15</v>
      </c>
      <c r="C2727" t="s">
        <v>4576</v>
      </c>
      <c r="D2727" t="s">
        <v>9243</v>
      </c>
      <c r="E2727" t="s">
        <v>9244</v>
      </c>
      <c r="F2727" t="s">
        <v>9244</v>
      </c>
      <c r="G2727" s="4">
        <v>3.2133240893017501E-5</v>
      </c>
      <c r="H2727">
        <v>0.98799999999999999</v>
      </c>
      <c r="I2727">
        <v>0.6</v>
      </c>
      <c r="J2727">
        <v>1</v>
      </c>
      <c r="K2727" t="str">
        <f t="shared" si="55"/>
        <v>yes</v>
      </c>
      <c r="L2727" t="s">
        <v>7</v>
      </c>
      <c r="M2727">
        <v>0.92810800000000004</v>
      </c>
      <c r="N2727">
        <v>0.92692399999999997</v>
      </c>
    </row>
    <row r="2728" spans="1:14" ht="15" x14ac:dyDescent="0.3">
      <c r="A2728" s="1"/>
      <c r="B2728" t="s">
        <v>15</v>
      </c>
      <c r="C2728" t="s">
        <v>82</v>
      </c>
      <c r="D2728" t="s">
        <v>5217</v>
      </c>
      <c r="E2728" t="s">
        <v>82</v>
      </c>
      <c r="F2728" t="s">
        <v>5217</v>
      </c>
      <c r="G2728" s="4">
        <v>1.9361223166924901E-5</v>
      </c>
      <c r="H2728">
        <v>0.98699999999999999</v>
      </c>
      <c r="I2728">
        <v>0.5</v>
      </c>
      <c r="J2728">
        <v>0.97099999999999997</v>
      </c>
      <c r="K2728" t="str">
        <f t="shared" si="55"/>
        <v>yes</v>
      </c>
      <c r="L2728" t="s">
        <v>7</v>
      </c>
      <c r="M2728">
        <v>0.95999800000000002</v>
      </c>
      <c r="N2728">
        <v>0.95836100000000002</v>
      </c>
    </row>
    <row r="2729" spans="1:14" ht="15" x14ac:dyDescent="0.3">
      <c r="A2729" s="1"/>
      <c r="B2729" t="s">
        <v>15</v>
      </c>
      <c r="C2729" t="s">
        <v>3259</v>
      </c>
      <c r="D2729" t="s">
        <v>6842</v>
      </c>
      <c r="E2729" t="s">
        <v>6843</v>
      </c>
      <c r="F2729" t="s">
        <v>6844</v>
      </c>
      <c r="G2729">
        <v>5.4509200155735002E-2</v>
      </c>
      <c r="H2729">
        <v>0.98699999999999999</v>
      </c>
      <c r="I2729">
        <v>0</v>
      </c>
      <c r="J2729">
        <v>0.82</v>
      </c>
      <c r="K2729" t="str">
        <f t="shared" si="55"/>
        <v>yes</v>
      </c>
      <c r="L2729" t="s">
        <v>7</v>
      </c>
      <c r="M2729">
        <v>0.92290499999999998</v>
      </c>
      <c r="N2729">
        <v>0.91720999999999997</v>
      </c>
    </row>
    <row r="2730" spans="1:14" ht="15" x14ac:dyDescent="0.3">
      <c r="A2730" s="1"/>
      <c r="B2730" t="s">
        <v>15</v>
      </c>
      <c r="C2730" t="s">
        <v>4139</v>
      </c>
      <c r="D2730" t="s">
        <v>8490</v>
      </c>
      <c r="E2730" t="s">
        <v>8491</v>
      </c>
      <c r="F2730" t="s">
        <v>8491</v>
      </c>
      <c r="G2730">
        <v>0.67393964529037498</v>
      </c>
      <c r="H2730">
        <v>0.98699999999999999</v>
      </c>
      <c r="I2730">
        <v>0.66700000000000004</v>
      </c>
      <c r="J2730">
        <v>1</v>
      </c>
      <c r="K2730" t="str">
        <f t="shared" si="55"/>
        <v>yes</v>
      </c>
      <c r="L2730" t="s">
        <v>7</v>
      </c>
      <c r="M2730">
        <v>0.98694199999999999</v>
      </c>
      <c r="N2730">
        <v>0.98278100000000002</v>
      </c>
    </row>
    <row r="2731" spans="1:14" ht="15" x14ac:dyDescent="0.3">
      <c r="A2731" s="1"/>
      <c r="B2731" t="s">
        <v>15</v>
      </c>
      <c r="C2731" t="s">
        <v>4959</v>
      </c>
      <c r="D2731" t="s">
        <v>10046</v>
      </c>
      <c r="E2731" t="s">
        <v>10044</v>
      </c>
      <c r="F2731" t="s">
        <v>10044</v>
      </c>
      <c r="G2731">
        <v>0.73970752954482999</v>
      </c>
      <c r="H2731">
        <v>0.98699999999999999</v>
      </c>
      <c r="I2731">
        <v>0.83299999999999996</v>
      </c>
      <c r="J2731">
        <v>1</v>
      </c>
      <c r="K2731" t="str">
        <f t="shared" si="55"/>
        <v>yes</v>
      </c>
      <c r="L2731" t="s">
        <v>7</v>
      </c>
      <c r="M2731">
        <v>0.95569800000000005</v>
      </c>
      <c r="N2731">
        <v>0.95991800000000005</v>
      </c>
    </row>
    <row r="2732" spans="1:14" ht="15" x14ac:dyDescent="0.3">
      <c r="A2732" s="1"/>
      <c r="B2732" t="s">
        <v>15</v>
      </c>
      <c r="C2732" t="s">
        <v>1350</v>
      </c>
      <c r="D2732" t="s">
        <v>1341</v>
      </c>
      <c r="E2732" t="s">
        <v>6036</v>
      </c>
      <c r="F2732" s="9">
        <v>42644</v>
      </c>
      <c r="G2732">
        <v>0.94730347394943204</v>
      </c>
      <c r="H2732">
        <v>0.98599999999999999</v>
      </c>
      <c r="I2732">
        <v>0.4</v>
      </c>
      <c r="J2732">
        <v>0.434</v>
      </c>
      <c r="K2732" t="str">
        <f t="shared" si="55"/>
        <v>yes</v>
      </c>
      <c r="L2732" t="s">
        <v>7</v>
      </c>
      <c r="M2732">
        <v>0.91742800000000002</v>
      </c>
      <c r="N2732">
        <v>0.90828900000000001</v>
      </c>
    </row>
    <row r="2733" spans="1:14" ht="15" x14ac:dyDescent="0.3">
      <c r="A2733" s="1"/>
      <c r="B2733" t="s">
        <v>15</v>
      </c>
      <c r="C2733" t="s">
        <v>1670</v>
      </c>
      <c r="D2733">
        <v>1891</v>
      </c>
      <c r="E2733" t="s">
        <v>1671</v>
      </c>
      <c r="F2733">
        <v>1891</v>
      </c>
      <c r="G2733">
        <v>0.99483019113540705</v>
      </c>
      <c r="H2733">
        <v>0.98599999999999999</v>
      </c>
      <c r="I2733">
        <v>0.66700000000000004</v>
      </c>
      <c r="J2733">
        <v>0.98499999999999999</v>
      </c>
      <c r="K2733" t="str">
        <f t="shared" si="55"/>
        <v>yes</v>
      </c>
      <c r="L2733" t="s">
        <v>7</v>
      </c>
      <c r="M2733">
        <v>0.77867299999999995</v>
      </c>
      <c r="N2733">
        <v>0.78910999999999998</v>
      </c>
    </row>
    <row r="2734" spans="1:14" ht="15" x14ac:dyDescent="0.3">
      <c r="A2734" s="1"/>
      <c r="B2734" t="s">
        <v>15</v>
      </c>
      <c r="C2734" t="s">
        <v>3205</v>
      </c>
      <c r="D2734" t="s">
        <v>6711</v>
      </c>
      <c r="E2734" t="s">
        <v>6712</v>
      </c>
      <c r="F2734" t="s">
        <v>6712</v>
      </c>
      <c r="G2734" s="4">
        <v>6.7951979872304906E-5</v>
      </c>
      <c r="H2734">
        <v>0.98599999999999999</v>
      </c>
      <c r="I2734">
        <v>0.88900000000000001</v>
      </c>
      <c r="J2734">
        <v>1</v>
      </c>
      <c r="K2734" t="str">
        <f t="shared" si="55"/>
        <v>yes</v>
      </c>
      <c r="L2734" t="s">
        <v>7</v>
      </c>
      <c r="M2734">
        <v>0.89770000000000005</v>
      </c>
      <c r="N2734">
        <v>0.90237800000000001</v>
      </c>
    </row>
    <row r="2735" spans="1:14" ht="15" x14ac:dyDescent="0.3">
      <c r="A2735" s="1"/>
      <c r="B2735" t="s">
        <v>15</v>
      </c>
      <c r="C2735" t="s">
        <v>517</v>
      </c>
      <c r="D2735" t="s">
        <v>518</v>
      </c>
      <c r="E2735" t="s">
        <v>5527</v>
      </c>
      <c r="F2735" t="s">
        <v>5527</v>
      </c>
      <c r="G2735">
        <v>0.53935301303863503</v>
      </c>
      <c r="H2735">
        <v>0.98499999999999999</v>
      </c>
      <c r="I2735">
        <v>0.5</v>
      </c>
      <c r="J2735">
        <v>1</v>
      </c>
      <c r="K2735" t="str">
        <f t="shared" si="55"/>
        <v>yes</v>
      </c>
      <c r="L2735" t="s">
        <v>7</v>
      </c>
      <c r="M2735">
        <v>0.98342099999999999</v>
      </c>
      <c r="N2735">
        <v>0.98064499999999999</v>
      </c>
    </row>
    <row r="2736" spans="1:14" ht="15" x14ac:dyDescent="0.3">
      <c r="A2736" s="1"/>
      <c r="B2736" t="s">
        <v>15</v>
      </c>
      <c r="C2736" t="s">
        <v>3595</v>
      </c>
      <c r="D2736" t="s">
        <v>7478</v>
      </c>
      <c r="E2736" t="s">
        <v>7475</v>
      </c>
      <c r="F2736" t="s">
        <v>7479</v>
      </c>
      <c r="G2736">
        <v>0.40899142622947698</v>
      </c>
      <c r="H2736">
        <v>0.98499999999999999</v>
      </c>
      <c r="I2736">
        <v>0.90900000000000003</v>
      </c>
      <c r="J2736">
        <v>0.97599999999999998</v>
      </c>
      <c r="K2736" t="str">
        <f t="shared" si="55"/>
        <v>yes</v>
      </c>
      <c r="L2736" t="s">
        <v>7</v>
      </c>
      <c r="M2736">
        <v>0.97728400000000004</v>
      </c>
      <c r="N2736">
        <v>0.97661500000000001</v>
      </c>
    </row>
    <row r="2737" spans="1:14" ht="15" x14ac:dyDescent="0.3">
      <c r="A2737" s="1"/>
      <c r="B2737" t="s">
        <v>15</v>
      </c>
      <c r="C2737" t="s">
        <v>3874</v>
      </c>
      <c r="D2737" t="s">
        <v>7968</v>
      </c>
      <c r="E2737" t="s">
        <v>7966</v>
      </c>
      <c r="F2737" t="s">
        <v>7969</v>
      </c>
      <c r="G2737">
        <v>0.62100529670715299</v>
      </c>
      <c r="H2737">
        <v>0.98499999999999999</v>
      </c>
      <c r="I2737">
        <v>0.75</v>
      </c>
      <c r="J2737">
        <v>1</v>
      </c>
      <c r="K2737" t="str">
        <f t="shared" si="55"/>
        <v>yes</v>
      </c>
      <c r="L2737" t="s">
        <v>7</v>
      </c>
      <c r="M2737">
        <v>0.97013300000000002</v>
      </c>
      <c r="N2737">
        <v>0.96433500000000005</v>
      </c>
    </row>
    <row r="2738" spans="1:14" ht="15" x14ac:dyDescent="0.3">
      <c r="A2738" s="1"/>
      <c r="B2738" t="s">
        <v>15</v>
      </c>
      <c r="C2738" t="s">
        <v>4720</v>
      </c>
      <c r="D2738" t="s">
        <v>9572</v>
      </c>
      <c r="E2738" t="s">
        <v>9573</v>
      </c>
      <c r="F2738" t="s">
        <v>9573</v>
      </c>
      <c r="G2738">
        <v>0.70076453685760498</v>
      </c>
      <c r="H2738">
        <v>0.98499999999999999</v>
      </c>
      <c r="I2738">
        <v>0.5</v>
      </c>
      <c r="J2738">
        <v>1</v>
      </c>
      <c r="K2738" t="str">
        <f t="shared" si="55"/>
        <v>yes</v>
      </c>
      <c r="L2738" t="s">
        <v>7</v>
      </c>
      <c r="M2738">
        <v>0.84565999999999997</v>
      </c>
      <c r="N2738">
        <v>0.83388099999999998</v>
      </c>
    </row>
    <row r="2739" spans="1:14" ht="15" x14ac:dyDescent="0.3">
      <c r="A2739" s="1"/>
      <c r="B2739" t="s">
        <v>15</v>
      </c>
      <c r="C2739" t="s">
        <v>4956</v>
      </c>
      <c r="D2739" t="s">
        <v>10039</v>
      </c>
      <c r="E2739" t="s">
        <v>10040</v>
      </c>
      <c r="F2739" t="s">
        <v>10041</v>
      </c>
      <c r="G2739">
        <v>0.87668615579605103</v>
      </c>
      <c r="H2739">
        <v>0.98499999999999999</v>
      </c>
      <c r="I2739">
        <v>0.33300000000000002</v>
      </c>
      <c r="J2739">
        <v>0.90500000000000003</v>
      </c>
      <c r="K2739" t="str">
        <f t="shared" si="55"/>
        <v>yes</v>
      </c>
      <c r="L2739" t="s">
        <v>7</v>
      </c>
      <c r="M2739">
        <v>0.92322599999999999</v>
      </c>
      <c r="N2739">
        <v>0.92948399999999998</v>
      </c>
    </row>
    <row r="2740" spans="1:14" ht="15" x14ac:dyDescent="0.3">
      <c r="A2740" s="1"/>
      <c r="B2740" t="s">
        <v>15</v>
      </c>
      <c r="C2740" t="s">
        <v>2067</v>
      </c>
      <c r="D2740" t="s">
        <v>6466</v>
      </c>
      <c r="E2740" t="s">
        <v>6478</v>
      </c>
      <c r="F2740" t="s">
        <v>2043</v>
      </c>
      <c r="G2740">
        <v>0.35546875</v>
      </c>
      <c r="H2740">
        <v>0.98399999999999999</v>
      </c>
      <c r="I2740">
        <v>0.74099999999999999</v>
      </c>
      <c r="J2740">
        <v>0.996</v>
      </c>
      <c r="K2740" t="str">
        <f t="shared" si="55"/>
        <v>yes</v>
      </c>
      <c r="L2740" t="s">
        <v>7</v>
      </c>
      <c r="M2740">
        <v>0.96684000000000003</v>
      </c>
      <c r="N2740">
        <v>0.96683300000000005</v>
      </c>
    </row>
    <row r="2741" spans="1:14" ht="15" x14ac:dyDescent="0.3">
      <c r="A2741" s="1"/>
      <c r="B2741" t="s">
        <v>15</v>
      </c>
      <c r="C2741" t="s">
        <v>4962</v>
      </c>
      <c r="D2741" t="s">
        <v>10053</v>
      </c>
      <c r="E2741" t="s">
        <v>10049</v>
      </c>
      <c r="F2741" t="s">
        <v>10054</v>
      </c>
      <c r="G2741">
        <v>0.27401003241539001</v>
      </c>
      <c r="H2741">
        <v>0.98399999999999999</v>
      </c>
      <c r="I2741">
        <v>0.72699999999999998</v>
      </c>
      <c r="J2741">
        <v>0.95699999999999996</v>
      </c>
      <c r="K2741" t="str">
        <f t="shared" si="55"/>
        <v>yes</v>
      </c>
      <c r="L2741" t="s">
        <v>7</v>
      </c>
      <c r="M2741">
        <v>0.94824699999999995</v>
      </c>
      <c r="N2741">
        <v>0.94791700000000001</v>
      </c>
    </row>
    <row r="2742" spans="1:14" ht="15" x14ac:dyDescent="0.3">
      <c r="A2742" s="1"/>
      <c r="B2742" t="s">
        <v>15</v>
      </c>
      <c r="C2742" t="s">
        <v>5145</v>
      </c>
      <c r="D2742" t="s">
        <v>10396</v>
      </c>
      <c r="E2742" t="s">
        <v>10397</v>
      </c>
      <c r="F2742" t="s">
        <v>10397</v>
      </c>
      <c r="G2742">
        <v>2.2420346795099999E-4</v>
      </c>
      <c r="H2742">
        <v>0.98399999999999999</v>
      </c>
      <c r="I2742">
        <v>0.66700000000000004</v>
      </c>
      <c r="J2742">
        <v>1</v>
      </c>
      <c r="K2742" t="str">
        <f t="shared" si="55"/>
        <v>yes</v>
      </c>
      <c r="L2742" t="s">
        <v>7</v>
      </c>
      <c r="M2742">
        <v>0.91756599999999999</v>
      </c>
      <c r="N2742">
        <v>0.91706900000000002</v>
      </c>
    </row>
    <row r="2743" spans="1:14" ht="15" x14ac:dyDescent="0.3">
      <c r="A2743" s="1"/>
      <c r="B2743" t="s">
        <v>15</v>
      </c>
      <c r="C2743" t="s">
        <v>4820</v>
      </c>
      <c r="D2743" t="s">
        <v>9787</v>
      </c>
      <c r="E2743" t="s">
        <v>9788</v>
      </c>
      <c r="F2743" t="s">
        <v>9792</v>
      </c>
      <c r="G2743">
        <v>0.147189110517502</v>
      </c>
      <c r="H2743">
        <v>0.98299999999999998</v>
      </c>
      <c r="I2743">
        <v>0</v>
      </c>
      <c r="J2743">
        <v>0.68799999999999994</v>
      </c>
      <c r="K2743" t="str">
        <f t="shared" si="55"/>
        <v>yes</v>
      </c>
      <c r="L2743" t="s">
        <v>7</v>
      </c>
      <c r="M2743">
        <v>0.967167</v>
      </c>
      <c r="N2743">
        <v>0.96730400000000005</v>
      </c>
    </row>
    <row r="2744" spans="1:14" ht="15" x14ac:dyDescent="0.3">
      <c r="A2744" s="1"/>
      <c r="B2744" t="s">
        <v>15</v>
      </c>
      <c r="C2744" t="s">
        <v>2335</v>
      </c>
      <c r="D2744" t="s">
        <v>6640</v>
      </c>
      <c r="E2744" t="s">
        <v>6641</v>
      </c>
      <c r="F2744" t="s">
        <v>2338</v>
      </c>
      <c r="G2744">
        <v>0.98857498168945301</v>
      </c>
      <c r="H2744">
        <v>0.98199999999999998</v>
      </c>
      <c r="I2744">
        <v>0</v>
      </c>
      <c r="J2744">
        <v>0.94899999999999995</v>
      </c>
      <c r="K2744" t="str">
        <f t="shared" si="55"/>
        <v>yes</v>
      </c>
      <c r="L2744" t="s">
        <v>7</v>
      </c>
      <c r="M2744">
        <v>0.85754300000000006</v>
      </c>
      <c r="N2744">
        <v>0.85181600000000002</v>
      </c>
    </row>
    <row r="2745" spans="1:14" ht="15" x14ac:dyDescent="0.3">
      <c r="A2745" s="1"/>
      <c r="B2745" t="s">
        <v>15</v>
      </c>
      <c r="C2745" t="s">
        <v>3624</v>
      </c>
      <c r="D2745" t="s">
        <v>7528</v>
      </c>
      <c r="E2745" t="s">
        <v>7529</v>
      </c>
      <c r="F2745" t="s">
        <v>7530</v>
      </c>
      <c r="G2745">
        <v>0.57290250062942505</v>
      </c>
      <c r="H2745">
        <v>0.98199999999999998</v>
      </c>
      <c r="I2745">
        <v>0.57099999999999995</v>
      </c>
      <c r="J2745">
        <v>0.75700000000000001</v>
      </c>
      <c r="K2745" t="str">
        <f t="shared" si="55"/>
        <v>yes</v>
      </c>
      <c r="L2745" t="s">
        <v>7</v>
      </c>
      <c r="M2745">
        <v>0.93355100000000002</v>
      </c>
      <c r="N2745">
        <v>0.93538699999999997</v>
      </c>
    </row>
    <row r="2746" spans="1:14" ht="15" x14ac:dyDescent="0.3">
      <c r="A2746" s="1"/>
      <c r="B2746" t="s">
        <v>15</v>
      </c>
      <c r="C2746" t="s">
        <v>3838</v>
      </c>
      <c r="D2746" t="s">
        <v>7920</v>
      </c>
      <c r="E2746" t="s">
        <v>7921</v>
      </c>
      <c r="F2746" t="s">
        <v>7922</v>
      </c>
      <c r="G2746">
        <v>0.99301069974899303</v>
      </c>
      <c r="H2746">
        <v>0.98199999999999998</v>
      </c>
      <c r="I2746">
        <v>0.66700000000000004</v>
      </c>
      <c r="J2746">
        <v>0.96799999999999997</v>
      </c>
      <c r="K2746" t="str">
        <f t="shared" si="55"/>
        <v>yes</v>
      </c>
      <c r="L2746" t="s">
        <v>7</v>
      </c>
      <c r="M2746">
        <v>0.91039400000000004</v>
      </c>
      <c r="N2746">
        <v>0.91070799999999996</v>
      </c>
    </row>
    <row r="2747" spans="1:14" ht="15" x14ac:dyDescent="0.3">
      <c r="A2747" s="1"/>
      <c r="B2747" t="s">
        <v>15</v>
      </c>
      <c r="C2747" t="s">
        <v>4299</v>
      </c>
      <c r="D2747" t="s">
        <v>8743</v>
      </c>
      <c r="E2747" t="s">
        <v>8744</v>
      </c>
      <c r="F2747" t="s">
        <v>8745</v>
      </c>
      <c r="G2747">
        <v>0.82253080606460605</v>
      </c>
      <c r="H2747">
        <v>0.98199999999999998</v>
      </c>
      <c r="I2747">
        <v>0.72699999999999998</v>
      </c>
      <c r="J2747">
        <v>0.97199999999999998</v>
      </c>
      <c r="K2747" t="str">
        <f t="shared" si="55"/>
        <v>yes</v>
      </c>
      <c r="L2747" t="s">
        <v>7</v>
      </c>
      <c r="M2747">
        <v>0.93301299999999998</v>
      </c>
      <c r="N2747">
        <v>0.93787200000000004</v>
      </c>
    </row>
    <row r="2748" spans="1:14" ht="15" x14ac:dyDescent="0.3">
      <c r="A2748" s="1"/>
      <c r="B2748" t="s">
        <v>15</v>
      </c>
      <c r="C2748" t="s">
        <v>5112</v>
      </c>
      <c r="D2748" t="s">
        <v>10340</v>
      </c>
      <c r="E2748" t="s">
        <v>10341</v>
      </c>
      <c r="F2748" t="s">
        <v>10341</v>
      </c>
      <c r="G2748">
        <v>0.97866445779800404</v>
      </c>
      <c r="H2748">
        <v>0.98199999999999998</v>
      </c>
      <c r="I2748">
        <v>0.66700000000000004</v>
      </c>
      <c r="J2748">
        <v>1</v>
      </c>
      <c r="K2748" t="str">
        <f t="shared" si="55"/>
        <v>yes</v>
      </c>
      <c r="L2748" t="s">
        <v>7</v>
      </c>
      <c r="M2748">
        <v>0.85685699999999998</v>
      </c>
      <c r="N2748">
        <v>0.85486099999999998</v>
      </c>
    </row>
    <row r="2749" spans="1:14" ht="15" x14ac:dyDescent="0.3">
      <c r="A2749" s="1"/>
      <c r="B2749" t="s">
        <v>15</v>
      </c>
      <c r="C2749" t="s">
        <v>284</v>
      </c>
      <c r="D2749" t="s">
        <v>5371</v>
      </c>
      <c r="E2749" t="s">
        <v>5372</v>
      </c>
      <c r="F2749" t="s">
        <v>5373</v>
      </c>
      <c r="G2749">
        <v>0.90889626741409302</v>
      </c>
      <c r="H2749">
        <v>0.98099999999999998</v>
      </c>
      <c r="I2749">
        <v>0</v>
      </c>
      <c r="J2749">
        <v>1</v>
      </c>
      <c r="K2749" t="str">
        <f t="shared" si="55"/>
        <v>yes</v>
      </c>
      <c r="L2749" t="s">
        <v>7</v>
      </c>
      <c r="M2749">
        <v>0.87331999999999999</v>
      </c>
      <c r="N2749">
        <v>0.87158400000000003</v>
      </c>
    </row>
    <row r="2750" spans="1:14" ht="15" x14ac:dyDescent="0.3">
      <c r="A2750" s="1"/>
      <c r="B2750" t="s">
        <v>15</v>
      </c>
      <c r="C2750" t="s">
        <v>3844</v>
      </c>
      <c r="D2750" t="s">
        <v>7925</v>
      </c>
      <c r="E2750" t="s">
        <v>7926</v>
      </c>
      <c r="F2750" t="s">
        <v>7927</v>
      </c>
      <c r="G2750">
        <v>0.95215499401092496</v>
      </c>
      <c r="H2750">
        <v>0.98099999999999998</v>
      </c>
      <c r="I2750">
        <v>0.66700000000000004</v>
      </c>
      <c r="J2750">
        <v>0.98599999999999999</v>
      </c>
      <c r="K2750" t="str">
        <f t="shared" si="55"/>
        <v>yes</v>
      </c>
      <c r="L2750" t="s">
        <v>7</v>
      </c>
      <c r="M2750">
        <v>0.94353600000000004</v>
      </c>
      <c r="N2750">
        <v>0.93449099999999996</v>
      </c>
    </row>
    <row r="2751" spans="1:14" ht="15" x14ac:dyDescent="0.3">
      <c r="A2751" s="1"/>
      <c r="B2751" t="s">
        <v>15</v>
      </c>
      <c r="C2751" t="s">
        <v>2075</v>
      </c>
      <c r="D2751">
        <v>1986</v>
      </c>
      <c r="E2751" t="s">
        <v>6482</v>
      </c>
      <c r="F2751">
        <v>1986</v>
      </c>
      <c r="G2751">
        <v>0.93715000152587902</v>
      </c>
      <c r="H2751">
        <v>0.98</v>
      </c>
      <c r="I2751">
        <v>0.66700000000000004</v>
      </c>
      <c r="J2751">
        <v>0.98099999999999998</v>
      </c>
      <c r="K2751" t="str">
        <f t="shared" si="55"/>
        <v>yes</v>
      </c>
      <c r="L2751" t="s">
        <v>7</v>
      </c>
      <c r="M2751">
        <v>0.76634999999999998</v>
      </c>
      <c r="N2751">
        <v>0.77445900000000001</v>
      </c>
    </row>
    <row r="2752" spans="1:14" ht="15" x14ac:dyDescent="0.3">
      <c r="A2752" s="1"/>
      <c r="B2752" t="s">
        <v>15</v>
      </c>
      <c r="C2752" t="s">
        <v>3773</v>
      </c>
      <c r="D2752" t="s">
        <v>7787</v>
      </c>
      <c r="E2752" t="s">
        <v>7788</v>
      </c>
      <c r="F2752" t="s">
        <v>7789</v>
      </c>
      <c r="G2752">
        <v>0.93226957321167003</v>
      </c>
      <c r="H2752">
        <v>0.98</v>
      </c>
      <c r="I2752">
        <v>0.4</v>
      </c>
      <c r="J2752">
        <v>0.84699999999999998</v>
      </c>
      <c r="K2752" t="str">
        <f t="shared" si="55"/>
        <v>yes</v>
      </c>
      <c r="L2752" t="s">
        <v>7</v>
      </c>
      <c r="M2752">
        <v>0.85751599999999994</v>
      </c>
      <c r="N2752">
        <v>0.84420300000000004</v>
      </c>
    </row>
    <row r="2753" spans="1:14" ht="15" x14ac:dyDescent="0.3">
      <c r="A2753" s="1"/>
      <c r="B2753" t="s">
        <v>15</v>
      </c>
      <c r="C2753" t="s">
        <v>3895</v>
      </c>
      <c r="D2753" t="s">
        <v>7998</v>
      </c>
      <c r="E2753" t="s">
        <v>7999</v>
      </c>
      <c r="F2753" t="s">
        <v>7999</v>
      </c>
      <c r="G2753">
        <v>0.604555904865265</v>
      </c>
      <c r="H2753">
        <v>0.98</v>
      </c>
      <c r="I2753">
        <v>0.5</v>
      </c>
      <c r="J2753">
        <v>1</v>
      </c>
      <c r="K2753" t="str">
        <f t="shared" si="55"/>
        <v>yes</v>
      </c>
      <c r="L2753" t="s">
        <v>7</v>
      </c>
      <c r="M2753">
        <v>0.96923700000000002</v>
      </c>
      <c r="N2753">
        <v>0.968194</v>
      </c>
    </row>
    <row r="2754" spans="1:14" ht="15" x14ac:dyDescent="0.3">
      <c r="A2754" s="1"/>
      <c r="B2754" t="s">
        <v>15</v>
      </c>
      <c r="C2754" t="s">
        <v>4524</v>
      </c>
      <c r="D2754" t="s">
        <v>9162</v>
      </c>
      <c r="E2754" t="s">
        <v>9158</v>
      </c>
      <c r="F2754" t="s">
        <v>9163</v>
      </c>
      <c r="G2754">
        <v>0.39788725972175598</v>
      </c>
      <c r="H2754">
        <v>0.98</v>
      </c>
      <c r="I2754">
        <v>0.75</v>
      </c>
      <c r="J2754">
        <v>0.96299999999999997</v>
      </c>
      <c r="K2754" t="str">
        <f t="shared" si="55"/>
        <v>yes</v>
      </c>
      <c r="L2754" t="s">
        <v>7</v>
      </c>
      <c r="M2754">
        <v>0.98180199999999995</v>
      </c>
      <c r="N2754">
        <v>0.980101</v>
      </c>
    </row>
    <row r="2755" spans="1:14" ht="15" x14ac:dyDescent="0.3">
      <c r="A2755" s="1"/>
      <c r="B2755" t="s">
        <v>15</v>
      </c>
      <c r="C2755" t="s">
        <v>4998</v>
      </c>
      <c r="D2755" t="s">
        <v>10126</v>
      </c>
      <c r="E2755" t="s">
        <v>10127</v>
      </c>
      <c r="F2755" t="s">
        <v>10128</v>
      </c>
      <c r="G2755">
        <v>0.310277700424194</v>
      </c>
      <c r="H2755">
        <v>0.98</v>
      </c>
      <c r="I2755">
        <v>0.33300000000000002</v>
      </c>
      <c r="J2755">
        <v>0.96499999999999997</v>
      </c>
      <c r="K2755" t="str">
        <f t="shared" ref="K2755:K2818" si="56">IF(H2755&gt;0.64,"yes",IF(H2755&gt;=0.45,"partially","no"))</f>
        <v>yes</v>
      </c>
      <c r="L2755" t="s">
        <v>7</v>
      </c>
      <c r="M2755">
        <v>0.95040500000000006</v>
      </c>
      <c r="N2755">
        <v>0.94361099999999998</v>
      </c>
    </row>
    <row r="2756" spans="1:14" ht="15" x14ac:dyDescent="0.3">
      <c r="A2756" s="1"/>
      <c r="B2756" t="s">
        <v>15</v>
      </c>
      <c r="C2756" t="s">
        <v>3821</v>
      </c>
      <c r="D2756" t="s">
        <v>7885</v>
      </c>
      <c r="E2756" t="s">
        <v>7886</v>
      </c>
      <c r="F2756" t="s">
        <v>7886</v>
      </c>
      <c r="G2756">
        <v>0.66754084825515803</v>
      </c>
      <c r="H2756">
        <v>0.97899999999999998</v>
      </c>
      <c r="I2756">
        <v>0.8</v>
      </c>
      <c r="J2756">
        <v>1</v>
      </c>
      <c r="K2756" t="str">
        <f t="shared" si="56"/>
        <v>yes</v>
      </c>
      <c r="L2756" t="s">
        <v>7</v>
      </c>
      <c r="M2756">
        <v>0.93572200000000005</v>
      </c>
      <c r="N2756">
        <v>0.93651399999999996</v>
      </c>
    </row>
    <row r="2757" spans="1:14" ht="15" x14ac:dyDescent="0.3">
      <c r="A2757" s="1"/>
      <c r="B2757" t="s">
        <v>15</v>
      </c>
      <c r="C2757" t="s">
        <v>4427</v>
      </c>
      <c r="D2757" t="s">
        <v>8976</v>
      </c>
      <c r="E2757" t="s">
        <v>8977</v>
      </c>
      <c r="F2757" t="s">
        <v>8977</v>
      </c>
      <c r="G2757">
        <v>6.2815107405186005E-2</v>
      </c>
      <c r="H2757">
        <v>0.97899999999999998</v>
      </c>
      <c r="I2757">
        <v>0.66700000000000004</v>
      </c>
      <c r="J2757">
        <v>1</v>
      </c>
      <c r="K2757" t="str">
        <f t="shared" si="56"/>
        <v>yes</v>
      </c>
      <c r="L2757" t="s">
        <v>7</v>
      </c>
      <c r="M2757">
        <v>0.83538100000000004</v>
      </c>
      <c r="N2757">
        <v>0.84063399999999999</v>
      </c>
    </row>
    <row r="2758" spans="1:14" ht="15" x14ac:dyDescent="0.3">
      <c r="A2758" s="1"/>
      <c r="B2758" t="s">
        <v>15</v>
      </c>
      <c r="C2758" t="s">
        <v>2214</v>
      </c>
      <c r="D2758" t="s">
        <v>6549</v>
      </c>
      <c r="E2758" t="s">
        <v>6550</v>
      </c>
      <c r="F2758" t="s">
        <v>2216</v>
      </c>
      <c r="G2758">
        <v>0.15533326566219299</v>
      </c>
      <c r="H2758">
        <v>0.97799999999999998</v>
      </c>
      <c r="I2758">
        <v>0.46200000000000002</v>
      </c>
      <c r="J2758">
        <v>0.94199999999999995</v>
      </c>
      <c r="K2758" t="str">
        <f t="shared" si="56"/>
        <v>yes</v>
      </c>
      <c r="L2758" t="s">
        <v>7</v>
      </c>
      <c r="M2758">
        <v>0.94946900000000001</v>
      </c>
      <c r="N2758">
        <v>0.94853500000000002</v>
      </c>
    </row>
    <row r="2759" spans="1:14" ht="15" x14ac:dyDescent="0.3">
      <c r="A2759" s="1"/>
      <c r="B2759" t="s">
        <v>15</v>
      </c>
      <c r="C2759" t="s">
        <v>3501</v>
      </c>
      <c r="D2759" t="s">
        <v>7333</v>
      </c>
      <c r="E2759" t="s">
        <v>7334</v>
      </c>
      <c r="F2759" t="s">
        <v>7334</v>
      </c>
      <c r="G2759">
        <v>0.20566321909427601</v>
      </c>
      <c r="H2759">
        <v>0.97799999999999998</v>
      </c>
      <c r="I2759">
        <v>0</v>
      </c>
      <c r="J2759">
        <v>1</v>
      </c>
      <c r="K2759" t="str">
        <f t="shared" si="56"/>
        <v>yes</v>
      </c>
      <c r="L2759" t="s">
        <v>7</v>
      </c>
      <c r="M2759">
        <v>0.82189599999999996</v>
      </c>
      <c r="N2759">
        <v>0.81232000000000004</v>
      </c>
    </row>
    <row r="2760" spans="1:14" ht="15" x14ac:dyDescent="0.3">
      <c r="A2760" s="1"/>
      <c r="B2760" t="s">
        <v>15</v>
      </c>
      <c r="C2760" t="s">
        <v>4007</v>
      </c>
      <c r="D2760" t="s">
        <v>8244</v>
      </c>
      <c r="E2760" t="s">
        <v>8245</v>
      </c>
      <c r="F2760" t="s">
        <v>8246</v>
      </c>
      <c r="G2760">
        <v>4.7211937606334999E-2</v>
      </c>
      <c r="H2760">
        <v>0.97799999999999998</v>
      </c>
      <c r="I2760">
        <v>0.5</v>
      </c>
      <c r="J2760">
        <v>0.89700000000000002</v>
      </c>
      <c r="K2760" t="str">
        <f t="shared" si="56"/>
        <v>yes</v>
      </c>
      <c r="L2760" t="s">
        <v>7</v>
      </c>
      <c r="M2760">
        <v>0.86254500000000001</v>
      </c>
      <c r="N2760">
        <v>0.85594300000000001</v>
      </c>
    </row>
    <row r="2761" spans="1:14" ht="15" x14ac:dyDescent="0.3">
      <c r="A2761" s="1"/>
      <c r="B2761" t="s">
        <v>15</v>
      </c>
      <c r="C2761" t="s">
        <v>3833</v>
      </c>
      <c r="D2761" t="s">
        <v>7908</v>
      </c>
      <c r="E2761" t="s">
        <v>7909</v>
      </c>
      <c r="F2761" t="s">
        <v>7910</v>
      </c>
      <c r="G2761">
        <v>0.88222974538803101</v>
      </c>
      <c r="H2761">
        <v>0.97699999999999998</v>
      </c>
      <c r="I2761">
        <v>0.66700000000000004</v>
      </c>
      <c r="J2761">
        <v>0.97499999999999998</v>
      </c>
      <c r="K2761" t="str">
        <f t="shared" si="56"/>
        <v>yes</v>
      </c>
      <c r="L2761" t="s">
        <v>7</v>
      </c>
      <c r="M2761">
        <v>0.94646300000000005</v>
      </c>
      <c r="N2761">
        <v>0.94378300000000004</v>
      </c>
    </row>
    <row r="2762" spans="1:14" ht="15" x14ac:dyDescent="0.3">
      <c r="A2762" s="1"/>
      <c r="B2762" t="s">
        <v>15</v>
      </c>
      <c r="C2762" t="s">
        <v>3656</v>
      </c>
      <c r="D2762" t="s">
        <v>7580</v>
      </c>
      <c r="E2762" t="s">
        <v>7581</v>
      </c>
      <c r="F2762" t="s">
        <v>7582</v>
      </c>
      <c r="G2762">
        <v>0.49288061261177102</v>
      </c>
      <c r="H2762">
        <v>0.97599999999999998</v>
      </c>
      <c r="I2762">
        <v>0.75</v>
      </c>
      <c r="J2762">
        <v>0.92200000000000004</v>
      </c>
      <c r="K2762" t="str">
        <f t="shared" si="56"/>
        <v>yes</v>
      </c>
      <c r="L2762" t="s">
        <v>7</v>
      </c>
      <c r="M2762">
        <v>0.86302599999999996</v>
      </c>
      <c r="N2762">
        <v>0.86473199999999995</v>
      </c>
    </row>
    <row r="2763" spans="1:14" ht="15" x14ac:dyDescent="0.3">
      <c r="A2763" s="1"/>
      <c r="B2763" t="s">
        <v>15</v>
      </c>
      <c r="C2763" t="s">
        <v>4378</v>
      </c>
      <c r="D2763" t="s">
        <v>8900</v>
      </c>
      <c r="E2763" t="s">
        <v>8901</v>
      </c>
      <c r="F2763" t="s">
        <v>8901</v>
      </c>
      <c r="G2763">
        <v>0.71823239326477095</v>
      </c>
      <c r="H2763">
        <v>0.97599999999999998</v>
      </c>
      <c r="I2763">
        <v>0.90900000000000003</v>
      </c>
      <c r="J2763">
        <v>1</v>
      </c>
      <c r="K2763" t="str">
        <f t="shared" si="56"/>
        <v>yes</v>
      </c>
      <c r="L2763" t="s">
        <v>7</v>
      </c>
      <c r="M2763">
        <v>0.97042300000000004</v>
      </c>
      <c r="N2763">
        <v>0.960449</v>
      </c>
    </row>
    <row r="2764" spans="1:14" ht="15" x14ac:dyDescent="0.3">
      <c r="A2764" s="1"/>
      <c r="B2764" t="s">
        <v>15</v>
      </c>
      <c r="C2764" t="s">
        <v>1938</v>
      </c>
      <c r="D2764" t="s">
        <v>1941</v>
      </c>
      <c r="E2764" t="s">
        <v>6411</v>
      </c>
      <c r="F2764" t="s">
        <v>1942</v>
      </c>
      <c r="G2764">
        <v>0.190295100212097</v>
      </c>
      <c r="H2764">
        <v>0.97499999999999998</v>
      </c>
      <c r="I2764">
        <v>0.4</v>
      </c>
      <c r="J2764">
        <v>0.88</v>
      </c>
      <c r="K2764" t="str">
        <f t="shared" si="56"/>
        <v>yes</v>
      </c>
      <c r="L2764" t="s">
        <v>7</v>
      </c>
      <c r="M2764">
        <v>0.931141</v>
      </c>
      <c r="N2764">
        <v>0.92918100000000003</v>
      </c>
    </row>
    <row r="2765" spans="1:14" ht="15" x14ac:dyDescent="0.3">
      <c r="A2765" s="1"/>
      <c r="B2765" t="s">
        <v>15</v>
      </c>
      <c r="C2765" t="s">
        <v>3369</v>
      </c>
      <c r="D2765" t="s">
        <v>7073</v>
      </c>
      <c r="E2765" t="s">
        <v>3369</v>
      </c>
      <c r="F2765" t="s">
        <v>3369</v>
      </c>
      <c r="G2765">
        <v>0.63491797447204601</v>
      </c>
      <c r="H2765">
        <v>0.97499999999999998</v>
      </c>
      <c r="I2765">
        <v>0.5</v>
      </c>
      <c r="J2765">
        <v>1</v>
      </c>
      <c r="K2765" t="str">
        <f t="shared" si="56"/>
        <v>yes</v>
      </c>
      <c r="L2765" t="s">
        <v>7</v>
      </c>
      <c r="M2765">
        <v>0.74402900000000005</v>
      </c>
      <c r="N2765">
        <v>0.78702000000000005</v>
      </c>
    </row>
    <row r="2766" spans="1:14" ht="15" x14ac:dyDescent="0.3">
      <c r="A2766" s="1"/>
      <c r="B2766" t="s">
        <v>15</v>
      </c>
      <c r="C2766" t="s">
        <v>3669</v>
      </c>
      <c r="D2766" t="s">
        <v>7597</v>
      </c>
      <c r="E2766" t="s">
        <v>7598</v>
      </c>
      <c r="F2766" t="s">
        <v>7598</v>
      </c>
      <c r="G2766">
        <v>0.954168081283569</v>
      </c>
      <c r="H2766">
        <v>0.97499999999999998</v>
      </c>
      <c r="I2766">
        <v>0</v>
      </c>
      <c r="J2766">
        <v>1</v>
      </c>
      <c r="K2766" t="str">
        <f t="shared" si="56"/>
        <v>yes</v>
      </c>
      <c r="L2766" t="s">
        <v>7</v>
      </c>
      <c r="M2766">
        <v>0.97679400000000005</v>
      </c>
      <c r="N2766">
        <v>0.97862700000000002</v>
      </c>
    </row>
    <row r="2767" spans="1:14" ht="15" x14ac:dyDescent="0.3">
      <c r="A2767" s="1"/>
      <c r="B2767" t="s">
        <v>15</v>
      </c>
      <c r="C2767" t="s">
        <v>3859</v>
      </c>
      <c r="D2767" t="s">
        <v>7946</v>
      </c>
      <c r="E2767" t="s">
        <v>7947</v>
      </c>
      <c r="F2767" t="s">
        <v>7948</v>
      </c>
      <c r="G2767">
        <v>0.58078306913375899</v>
      </c>
      <c r="H2767">
        <v>0.97499999999999998</v>
      </c>
      <c r="I2767">
        <v>0.5</v>
      </c>
      <c r="J2767">
        <v>1</v>
      </c>
      <c r="K2767" t="str">
        <f t="shared" si="56"/>
        <v>yes</v>
      </c>
      <c r="L2767" t="s">
        <v>7</v>
      </c>
      <c r="M2767">
        <v>0.927199</v>
      </c>
      <c r="N2767">
        <v>0.92271999999999998</v>
      </c>
    </row>
    <row r="2768" spans="1:14" ht="15" x14ac:dyDescent="0.3">
      <c r="A2768" s="1"/>
      <c r="B2768" t="s">
        <v>15</v>
      </c>
      <c r="C2768" t="s">
        <v>4363</v>
      </c>
      <c r="D2768" t="s">
        <v>8872</v>
      </c>
      <c r="E2768" t="s">
        <v>8873</v>
      </c>
      <c r="F2768" t="s">
        <v>8874</v>
      </c>
      <c r="G2768">
        <v>0.81787133216857899</v>
      </c>
      <c r="H2768">
        <v>0.97499999999999998</v>
      </c>
      <c r="I2768">
        <v>0.28599999999999998</v>
      </c>
      <c r="J2768">
        <v>0.73299999999999998</v>
      </c>
      <c r="K2768" t="str">
        <f t="shared" si="56"/>
        <v>yes</v>
      </c>
      <c r="L2768" t="s">
        <v>7</v>
      </c>
      <c r="M2768">
        <v>0.88790599999999997</v>
      </c>
      <c r="N2768">
        <v>0.88928200000000002</v>
      </c>
    </row>
    <row r="2769" spans="1:14" ht="15" x14ac:dyDescent="0.3">
      <c r="A2769" s="1"/>
      <c r="B2769" t="s">
        <v>15</v>
      </c>
      <c r="C2769" t="s">
        <v>4403</v>
      </c>
      <c r="D2769">
        <v>1940</v>
      </c>
      <c r="E2769" t="s">
        <v>8939</v>
      </c>
      <c r="F2769">
        <v>1940</v>
      </c>
      <c r="G2769">
        <v>0.31806212663650502</v>
      </c>
      <c r="H2769">
        <v>0.97499999999999998</v>
      </c>
      <c r="I2769">
        <v>0.66700000000000004</v>
      </c>
      <c r="J2769">
        <v>0.98299999999999998</v>
      </c>
      <c r="K2769" t="str">
        <f t="shared" si="56"/>
        <v>yes</v>
      </c>
      <c r="L2769" t="s">
        <v>7</v>
      </c>
      <c r="M2769">
        <v>0.79627999999999999</v>
      </c>
      <c r="N2769">
        <v>0.80579599999999996</v>
      </c>
    </row>
    <row r="2770" spans="1:14" ht="15" x14ac:dyDescent="0.3">
      <c r="A2770" s="1"/>
      <c r="B2770" t="s">
        <v>15</v>
      </c>
      <c r="C2770" t="s">
        <v>4493</v>
      </c>
      <c r="D2770" t="s">
        <v>9083</v>
      </c>
      <c r="E2770" t="s">
        <v>9084</v>
      </c>
      <c r="F2770" t="s">
        <v>9084</v>
      </c>
      <c r="G2770">
        <v>3.1514693051577003E-2</v>
      </c>
      <c r="H2770">
        <v>0.97499999999999998</v>
      </c>
      <c r="I2770">
        <v>0.2</v>
      </c>
      <c r="J2770">
        <v>1</v>
      </c>
      <c r="K2770" t="str">
        <f t="shared" si="56"/>
        <v>yes</v>
      </c>
      <c r="L2770" t="s">
        <v>7</v>
      </c>
      <c r="M2770">
        <v>0.93284299999999998</v>
      </c>
      <c r="N2770">
        <v>0.92095899999999997</v>
      </c>
    </row>
    <row r="2771" spans="1:14" ht="15" x14ac:dyDescent="0.3">
      <c r="A2771" s="1"/>
      <c r="B2771" t="s">
        <v>15</v>
      </c>
      <c r="C2771" t="s">
        <v>402</v>
      </c>
      <c r="D2771" t="s">
        <v>5450</v>
      </c>
      <c r="E2771" t="s">
        <v>5448</v>
      </c>
      <c r="F2771" t="s">
        <v>5451</v>
      </c>
      <c r="G2771">
        <v>0.51421320438384999</v>
      </c>
      <c r="H2771">
        <v>0.97399999999999998</v>
      </c>
      <c r="I2771">
        <v>0</v>
      </c>
      <c r="J2771">
        <v>1</v>
      </c>
      <c r="K2771" t="str">
        <f t="shared" si="56"/>
        <v>yes</v>
      </c>
      <c r="L2771" t="s">
        <v>7</v>
      </c>
      <c r="M2771">
        <v>0.88264500000000001</v>
      </c>
      <c r="N2771">
        <v>0.87146900000000005</v>
      </c>
    </row>
    <row r="2772" spans="1:14" ht="15" x14ac:dyDescent="0.3">
      <c r="A2772" s="1"/>
      <c r="B2772" t="s">
        <v>15</v>
      </c>
      <c r="C2772" t="s">
        <v>4124</v>
      </c>
      <c r="D2772" t="s">
        <v>8463</v>
      </c>
      <c r="E2772" t="s">
        <v>8464</v>
      </c>
      <c r="F2772" t="s">
        <v>8465</v>
      </c>
      <c r="G2772">
        <v>0.112183399498463</v>
      </c>
      <c r="H2772">
        <v>0.97399999999999998</v>
      </c>
      <c r="I2772">
        <v>0</v>
      </c>
      <c r="J2772">
        <v>0.98799999999999999</v>
      </c>
      <c r="K2772" t="str">
        <f t="shared" si="56"/>
        <v>yes</v>
      </c>
      <c r="L2772" t="s">
        <v>7</v>
      </c>
      <c r="M2772">
        <v>0.85744299999999996</v>
      </c>
      <c r="N2772">
        <v>0.84770699999999999</v>
      </c>
    </row>
    <row r="2773" spans="1:14" ht="15" x14ac:dyDescent="0.3">
      <c r="A2773" s="1"/>
      <c r="B2773" t="s">
        <v>15</v>
      </c>
      <c r="C2773" t="s">
        <v>4823</v>
      </c>
      <c r="D2773" t="s">
        <v>9794</v>
      </c>
      <c r="E2773" t="s">
        <v>4823</v>
      </c>
      <c r="F2773" t="s">
        <v>9795</v>
      </c>
      <c r="G2773">
        <v>0.63287097215652499</v>
      </c>
      <c r="H2773">
        <v>0.97399999999999998</v>
      </c>
      <c r="I2773">
        <v>0.4</v>
      </c>
      <c r="J2773">
        <v>1</v>
      </c>
      <c r="K2773" t="str">
        <f t="shared" si="56"/>
        <v>yes</v>
      </c>
      <c r="L2773" t="s">
        <v>7</v>
      </c>
      <c r="M2773">
        <v>0.98650099999999996</v>
      </c>
      <c r="N2773">
        <v>0.99001300000000003</v>
      </c>
    </row>
    <row r="2774" spans="1:14" ht="15" x14ac:dyDescent="0.3">
      <c r="A2774" s="1"/>
      <c r="B2774" t="s">
        <v>15</v>
      </c>
      <c r="C2774" t="s">
        <v>4907</v>
      </c>
      <c r="D2774" t="s">
        <v>8145</v>
      </c>
      <c r="E2774" t="s">
        <v>9949</v>
      </c>
      <c r="F2774" t="s">
        <v>8146</v>
      </c>
      <c r="G2774">
        <v>0.69207096099853505</v>
      </c>
      <c r="H2774">
        <v>0.97399999999999998</v>
      </c>
      <c r="I2774">
        <v>0</v>
      </c>
      <c r="J2774">
        <v>1</v>
      </c>
      <c r="K2774" t="str">
        <f t="shared" si="56"/>
        <v>yes</v>
      </c>
      <c r="L2774" t="s">
        <v>7</v>
      </c>
      <c r="M2774">
        <v>0.75220500000000001</v>
      </c>
      <c r="N2774">
        <v>0.75527100000000003</v>
      </c>
    </row>
    <row r="2775" spans="1:14" ht="15" x14ac:dyDescent="0.3">
      <c r="A2775" s="1"/>
      <c r="B2775" t="s">
        <v>15</v>
      </c>
      <c r="C2775" t="s">
        <v>1821</v>
      </c>
      <c r="D2775" t="s">
        <v>6343</v>
      </c>
      <c r="E2775" t="s">
        <v>6344</v>
      </c>
      <c r="F2775" t="s">
        <v>1822</v>
      </c>
      <c r="G2775">
        <v>0.65536898374557495</v>
      </c>
      <c r="H2775">
        <v>0.97299999999999998</v>
      </c>
      <c r="I2775">
        <v>0.75</v>
      </c>
      <c r="J2775">
        <v>0.94599999999999995</v>
      </c>
      <c r="K2775" t="str">
        <f t="shared" si="56"/>
        <v>yes</v>
      </c>
      <c r="L2775" t="s">
        <v>7</v>
      </c>
      <c r="M2775">
        <v>0.92995399999999995</v>
      </c>
      <c r="N2775">
        <v>0.92630599999999996</v>
      </c>
    </row>
    <row r="2776" spans="1:14" ht="15" x14ac:dyDescent="0.3">
      <c r="A2776" s="1"/>
      <c r="B2776" t="s">
        <v>15</v>
      </c>
      <c r="C2776" t="s">
        <v>3621</v>
      </c>
      <c r="D2776" t="s">
        <v>7525</v>
      </c>
      <c r="E2776" t="s">
        <v>7526</v>
      </c>
      <c r="F2776" t="s">
        <v>23</v>
      </c>
      <c r="G2776">
        <v>0.94357782602310203</v>
      </c>
      <c r="H2776">
        <v>0.97299999999999998</v>
      </c>
      <c r="I2776">
        <v>0</v>
      </c>
      <c r="J2776">
        <v>0.52300000000000002</v>
      </c>
      <c r="K2776" t="str">
        <f t="shared" si="56"/>
        <v>yes</v>
      </c>
      <c r="L2776" t="s">
        <v>7</v>
      </c>
      <c r="M2776">
        <v>0.91400599999999999</v>
      </c>
      <c r="N2776">
        <v>0.90334999999999999</v>
      </c>
    </row>
    <row r="2777" spans="1:14" ht="15" x14ac:dyDescent="0.3">
      <c r="A2777" s="1"/>
      <c r="B2777" t="s">
        <v>15</v>
      </c>
      <c r="C2777" t="s">
        <v>4885</v>
      </c>
      <c r="D2777" t="s">
        <v>9908</v>
      </c>
      <c r="E2777" t="s">
        <v>9909</v>
      </c>
      <c r="F2777" t="s">
        <v>9909</v>
      </c>
      <c r="G2777">
        <v>0.57512152194976796</v>
      </c>
      <c r="H2777">
        <v>0.97299999999999998</v>
      </c>
      <c r="I2777">
        <v>0.66700000000000004</v>
      </c>
      <c r="J2777">
        <v>1</v>
      </c>
      <c r="K2777" t="str">
        <f t="shared" si="56"/>
        <v>yes</v>
      </c>
      <c r="L2777" t="s">
        <v>7</v>
      </c>
      <c r="M2777">
        <v>0.86882899999999996</v>
      </c>
      <c r="N2777">
        <v>0.88223600000000002</v>
      </c>
    </row>
    <row r="2778" spans="1:14" ht="15" x14ac:dyDescent="0.3">
      <c r="A2778" s="1"/>
      <c r="B2778" t="s">
        <v>15</v>
      </c>
      <c r="C2778" t="s">
        <v>4922</v>
      </c>
      <c r="D2778" t="s">
        <v>9986</v>
      </c>
      <c r="E2778" t="s">
        <v>9987</v>
      </c>
      <c r="F2778" t="s">
        <v>9987</v>
      </c>
      <c r="G2778" s="4">
        <v>7.8007898991927505E-5</v>
      </c>
      <c r="H2778">
        <v>0.97299999999999998</v>
      </c>
      <c r="I2778">
        <v>0</v>
      </c>
      <c r="J2778">
        <v>1</v>
      </c>
      <c r="K2778" t="str">
        <f t="shared" si="56"/>
        <v>yes</v>
      </c>
      <c r="L2778" t="s">
        <v>7</v>
      </c>
      <c r="M2778">
        <v>0.9042</v>
      </c>
      <c r="N2778">
        <v>0.89163999999999999</v>
      </c>
    </row>
    <row r="2779" spans="1:14" ht="15" x14ac:dyDescent="0.3">
      <c r="A2779" s="1"/>
      <c r="B2779" t="s">
        <v>15</v>
      </c>
      <c r="C2779" t="s">
        <v>5075</v>
      </c>
      <c r="D2779" t="s">
        <v>10272</v>
      </c>
      <c r="E2779" t="s">
        <v>10273</v>
      </c>
      <c r="F2779" t="s">
        <v>10274</v>
      </c>
      <c r="G2779">
        <v>0.99391609430313099</v>
      </c>
      <c r="H2779">
        <v>0.97299999999999998</v>
      </c>
      <c r="I2779">
        <v>0.57099999999999995</v>
      </c>
      <c r="J2779">
        <v>0.99399999999999999</v>
      </c>
      <c r="K2779" t="str">
        <f t="shared" si="56"/>
        <v>yes</v>
      </c>
      <c r="L2779" t="s">
        <v>7</v>
      </c>
      <c r="M2779">
        <v>0.92478199999999999</v>
      </c>
      <c r="N2779">
        <v>0.92452299999999998</v>
      </c>
    </row>
    <row r="2780" spans="1:14" ht="15" x14ac:dyDescent="0.3">
      <c r="A2780" s="1"/>
      <c r="B2780" t="s">
        <v>15</v>
      </c>
      <c r="C2780" t="s">
        <v>5155</v>
      </c>
      <c r="D2780" t="s">
        <v>10413</v>
      </c>
      <c r="E2780" t="s">
        <v>10414</v>
      </c>
      <c r="F2780" t="s">
        <v>10415</v>
      </c>
      <c r="G2780">
        <v>2.7527180500329998E-3</v>
      </c>
      <c r="H2780">
        <v>0.97299999999999998</v>
      </c>
      <c r="I2780">
        <v>0</v>
      </c>
      <c r="J2780">
        <v>0.95499999999999996</v>
      </c>
      <c r="K2780" t="str">
        <f t="shared" si="56"/>
        <v>yes</v>
      </c>
      <c r="L2780" t="s">
        <v>7</v>
      </c>
      <c r="M2780">
        <v>0.94088400000000005</v>
      </c>
      <c r="N2780">
        <v>0.93119200000000002</v>
      </c>
    </row>
    <row r="2781" spans="1:14" ht="15" x14ac:dyDescent="0.3">
      <c r="A2781" s="1"/>
      <c r="B2781" t="s">
        <v>15</v>
      </c>
      <c r="C2781" t="s">
        <v>871</v>
      </c>
      <c r="D2781" t="s">
        <v>5766</v>
      </c>
      <c r="E2781" t="s">
        <v>5767</v>
      </c>
      <c r="F2781" t="s">
        <v>873</v>
      </c>
      <c r="G2781">
        <v>0.27758705615997298</v>
      </c>
      <c r="H2781">
        <v>0.97199999999999998</v>
      </c>
      <c r="I2781">
        <v>0.66700000000000004</v>
      </c>
      <c r="J2781">
        <v>0.97499999999999998</v>
      </c>
      <c r="K2781" t="str">
        <f t="shared" si="56"/>
        <v>yes</v>
      </c>
      <c r="L2781" t="s">
        <v>7</v>
      </c>
      <c r="M2781">
        <v>0.91436399999999995</v>
      </c>
      <c r="N2781">
        <v>0.91127599999999997</v>
      </c>
    </row>
    <row r="2782" spans="1:14" ht="15" x14ac:dyDescent="0.3">
      <c r="A2782" s="1"/>
      <c r="B2782" t="s">
        <v>15</v>
      </c>
      <c r="C2782" t="s">
        <v>1162</v>
      </c>
      <c r="D2782" t="s">
        <v>36</v>
      </c>
      <c r="E2782" t="s">
        <v>34</v>
      </c>
      <c r="F2782" t="s">
        <v>34</v>
      </c>
      <c r="G2782">
        <v>0.70922338962554898</v>
      </c>
      <c r="H2782">
        <v>0.97199999999999998</v>
      </c>
      <c r="I2782">
        <v>0</v>
      </c>
      <c r="J2782">
        <v>1</v>
      </c>
      <c r="K2782" t="str">
        <f t="shared" si="56"/>
        <v>yes</v>
      </c>
      <c r="L2782" t="s">
        <v>7</v>
      </c>
      <c r="M2782">
        <v>0.84657700000000002</v>
      </c>
      <c r="N2782">
        <v>0.85277000000000003</v>
      </c>
    </row>
    <row r="2783" spans="1:14" ht="15" x14ac:dyDescent="0.3">
      <c r="A2783" s="1"/>
      <c r="B2783" t="s">
        <v>15</v>
      </c>
      <c r="C2783" t="s">
        <v>3794</v>
      </c>
      <c r="D2783" t="s">
        <v>7834</v>
      </c>
      <c r="E2783" t="s">
        <v>7835</v>
      </c>
      <c r="F2783" t="s">
        <v>7835</v>
      </c>
      <c r="G2783">
        <v>0.96583026647567805</v>
      </c>
      <c r="H2783">
        <v>0.97199999999999998</v>
      </c>
      <c r="I2783">
        <v>0.8</v>
      </c>
      <c r="J2783">
        <v>1</v>
      </c>
      <c r="K2783" t="str">
        <f t="shared" si="56"/>
        <v>yes</v>
      </c>
      <c r="L2783" t="s">
        <v>7</v>
      </c>
      <c r="M2783">
        <v>0.97969600000000001</v>
      </c>
      <c r="N2783">
        <v>0.97775699999999999</v>
      </c>
    </row>
    <row r="2784" spans="1:14" ht="15" x14ac:dyDescent="0.3">
      <c r="A2784" s="1"/>
      <c r="B2784" t="s">
        <v>15</v>
      </c>
      <c r="C2784" t="s">
        <v>4626</v>
      </c>
      <c r="D2784" t="s">
        <v>9336</v>
      </c>
      <c r="E2784" t="s">
        <v>9334</v>
      </c>
      <c r="F2784" t="s">
        <v>9337</v>
      </c>
      <c r="G2784">
        <v>3.2170952763410001E-3</v>
      </c>
      <c r="H2784">
        <v>0.97199999999999998</v>
      </c>
      <c r="I2784">
        <v>0.66700000000000004</v>
      </c>
      <c r="J2784">
        <v>1</v>
      </c>
      <c r="K2784" t="str">
        <f t="shared" si="56"/>
        <v>yes</v>
      </c>
      <c r="L2784" t="s">
        <v>7</v>
      </c>
      <c r="M2784">
        <v>0.83246799999999999</v>
      </c>
      <c r="N2784">
        <v>0.83203499999999997</v>
      </c>
    </row>
    <row r="2785" spans="1:14" ht="15" x14ac:dyDescent="0.3">
      <c r="A2785" s="1"/>
      <c r="B2785" t="s">
        <v>15</v>
      </c>
      <c r="C2785" t="s">
        <v>5185</v>
      </c>
      <c r="D2785" t="s">
        <v>10468</v>
      </c>
      <c r="E2785" t="s">
        <v>10469</v>
      </c>
      <c r="F2785" t="s">
        <v>10470</v>
      </c>
      <c r="G2785">
        <v>5.8841187274099997E-4</v>
      </c>
      <c r="H2785">
        <v>0.97199999999999998</v>
      </c>
      <c r="I2785">
        <v>0</v>
      </c>
      <c r="J2785">
        <v>0.90600000000000003</v>
      </c>
      <c r="K2785" t="str">
        <f t="shared" si="56"/>
        <v>yes</v>
      </c>
      <c r="L2785" t="s">
        <v>7</v>
      </c>
      <c r="M2785">
        <v>0.88415500000000002</v>
      </c>
      <c r="N2785">
        <v>0.89334899999999995</v>
      </c>
    </row>
    <row r="2786" spans="1:14" ht="15" x14ac:dyDescent="0.3">
      <c r="A2786" s="1"/>
      <c r="B2786" t="s">
        <v>15</v>
      </c>
      <c r="C2786" t="s">
        <v>1756</v>
      </c>
      <c r="D2786" t="s">
        <v>6309</v>
      </c>
      <c r="E2786" t="s">
        <v>1758</v>
      </c>
      <c r="F2786" t="s">
        <v>1770</v>
      </c>
      <c r="G2786" s="4">
        <v>3.7294223602657401E-6</v>
      </c>
      <c r="H2786">
        <v>0.97099999999999997</v>
      </c>
      <c r="I2786">
        <v>0.66700000000000004</v>
      </c>
      <c r="J2786">
        <v>1</v>
      </c>
      <c r="K2786" t="str">
        <f t="shared" si="56"/>
        <v>yes</v>
      </c>
      <c r="L2786" t="s">
        <v>7</v>
      </c>
      <c r="M2786">
        <v>0.89910999999999996</v>
      </c>
      <c r="N2786">
        <v>0.88445700000000005</v>
      </c>
    </row>
    <row r="2787" spans="1:14" ht="15" x14ac:dyDescent="0.3">
      <c r="A2787" s="1"/>
      <c r="B2787" t="s">
        <v>15</v>
      </c>
      <c r="C2787" t="s">
        <v>4059</v>
      </c>
      <c r="D2787" t="s">
        <v>8352</v>
      </c>
      <c r="E2787" t="s">
        <v>8353</v>
      </c>
      <c r="F2787" t="s">
        <v>8353</v>
      </c>
      <c r="G2787">
        <v>0.86767935752868697</v>
      </c>
      <c r="H2787">
        <v>0.97</v>
      </c>
      <c r="I2787">
        <v>0.66700000000000004</v>
      </c>
      <c r="J2787">
        <v>1</v>
      </c>
      <c r="K2787" t="str">
        <f t="shared" si="56"/>
        <v>yes</v>
      </c>
      <c r="L2787" t="s">
        <v>7</v>
      </c>
      <c r="M2787">
        <v>0.82978600000000002</v>
      </c>
      <c r="N2787">
        <v>0.83233699999999999</v>
      </c>
    </row>
    <row r="2788" spans="1:14" ht="15" x14ac:dyDescent="0.3">
      <c r="A2788" s="1"/>
      <c r="B2788" t="s">
        <v>15</v>
      </c>
      <c r="C2788" t="s">
        <v>5090</v>
      </c>
      <c r="D2788" t="s">
        <v>10298</v>
      </c>
      <c r="E2788" t="s">
        <v>10299</v>
      </c>
      <c r="F2788" t="s">
        <v>10299</v>
      </c>
      <c r="G2788" s="4">
        <v>1.34859465106274E-5</v>
      </c>
      <c r="H2788">
        <v>0.97</v>
      </c>
      <c r="I2788">
        <v>0.5</v>
      </c>
      <c r="J2788">
        <v>1</v>
      </c>
      <c r="K2788" t="str">
        <f t="shared" si="56"/>
        <v>yes</v>
      </c>
      <c r="L2788" t="s">
        <v>7</v>
      </c>
      <c r="M2788">
        <v>0.88115500000000002</v>
      </c>
      <c r="N2788">
        <v>0.874637</v>
      </c>
    </row>
    <row r="2789" spans="1:14" ht="15" x14ac:dyDescent="0.3">
      <c r="A2789" s="1"/>
      <c r="B2789" t="s">
        <v>15</v>
      </c>
      <c r="C2789" t="s">
        <v>1828</v>
      </c>
      <c r="D2789" t="s">
        <v>6347</v>
      </c>
      <c r="E2789" t="s">
        <v>6348</v>
      </c>
      <c r="F2789" t="s">
        <v>6348</v>
      </c>
      <c r="G2789">
        <v>0.77601838111877397</v>
      </c>
      <c r="H2789">
        <v>0.96899999999999997</v>
      </c>
      <c r="I2789">
        <v>0.92300000000000004</v>
      </c>
      <c r="J2789">
        <v>1</v>
      </c>
      <c r="K2789" t="str">
        <f t="shared" si="56"/>
        <v>yes</v>
      </c>
      <c r="L2789" t="s">
        <v>7</v>
      </c>
      <c r="M2789">
        <v>0.97402500000000003</v>
      </c>
      <c r="N2789">
        <v>0.97115499999999999</v>
      </c>
    </row>
    <row r="2790" spans="1:14" ht="15" x14ac:dyDescent="0.3">
      <c r="A2790" s="1"/>
      <c r="B2790" t="s">
        <v>15</v>
      </c>
      <c r="C2790" t="s">
        <v>3889</v>
      </c>
      <c r="D2790" t="s">
        <v>7989</v>
      </c>
      <c r="E2790" t="s">
        <v>7990</v>
      </c>
      <c r="F2790" t="s">
        <v>7991</v>
      </c>
      <c r="G2790">
        <v>4.1591795161370002E-3</v>
      </c>
      <c r="H2790">
        <v>0.96899999999999997</v>
      </c>
      <c r="I2790">
        <v>0</v>
      </c>
      <c r="J2790">
        <v>0.97299999999999998</v>
      </c>
      <c r="K2790" t="str">
        <f t="shared" si="56"/>
        <v>yes</v>
      </c>
      <c r="L2790" t="s">
        <v>7</v>
      </c>
      <c r="M2790">
        <v>0.91256400000000004</v>
      </c>
      <c r="N2790">
        <v>0.91288199999999997</v>
      </c>
    </row>
    <row r="2791" spans="1:14" ht="15" x14ac:dyDescent="0.3">
      <c r="A2791" s="1"/>
      <c r="B2791" t="s">
        <v>15</v>
      </c>
      <c r="C2791" t="s">
        <v>4925</v>
      </c>
      <c r="D2791" t="s">
        <v>9994</v>
      </c>
      <c r="E2791" t="s">
        <v>9990</v>
      </c>
      <c r="F2791" t="s">
        <v>9995</v>
      </c>
      <c r="G2791">
        <v>0.47930994629859902</v>
      </c>
      <c r="H2791">
        <v>0.96899999999999997</v>
      </c>
      <c r="I2791">
        <v>0.25</v>
      </c>
      <c r="J2791">
        <v>0.875</v>
      </c>
      <c r="K2791" t="str">
        <f t="shared" si="56"/>
        <v>yes</v>
      </c>
      <c r="L2791" t="s">
        <v>7</v>
      </c>
      <c r="M2791">
        <v>0.93798800000000004</v>
      </c>
      <c r="N2791">
        <v>0.93113999999999997</v>
      </c>
    </row>
    <row r="2792" spans="1:14" ht="15" x14ac:dyDescent="0.3">
      <c r="A2792" s="1"/>
      <c r="B2792" t="s">
        <v>15</v>
      </c>
      <c r="C2792" t="s">
        <v>4971</v>
      </c>
      <c r="D2792" t="s">
        <v>10075</v>
      </c>
      <c r="E2792" t="s">
        <v>10076</v>
      </c>
      <c r="F2792" t="s">
        <v>10077</v>
      </c>
      <c r="G2792">
        <v>0.68208485841751099</v>
      </c>
      <c r="H2792">
        <v>0.96899999999999997</v>
      </c>
      <c r="I2792">
        <v>0.5</v>
      </c>
      <c r="J2792">
        <v>0.95299999999999996</v>
      </c>
      <c r="K2792" t="str">
        <f t="shared" si="56"/>
        <v>yes</v>
      </c>
      <c r="L2792" t="s">
        <v>7</v>
      </c>
      <c r="M2792">
        <v>0.81895099999999998</v>
      </c>
      <c r="N2792">
        <v>0.82915799999999995</v>
      </c>
    </row>
    <row r="2793" spans="1:14" ht="15" x14ac:dyDescent="0.3">
      <c r="A2793" s="1"/>
      <c r="B2793" t="s">
        <v>15</v>
      </c>
      <c r="C2793" t="s">
        <v>4290</v>
      </c>
      <c r="D2793" t="s">
        <v>8730</v>
      </c>
      <c r="E2793" t="s">
        <v>8728</v>
      </c>
      <c r="F2793" t="s">
        <v>8731</v>
      </c>
      <c r="G2793">
        <v>0.97352325916290305</v>
      </c>
      <c r="H2793">
        <v>0.96799999999999997</v>
      </c>
      <c r="I2793">
        <v>0</v>
      </c>
      <c r="J2793">
        <v>1</v>
      </c>
      <c r="K2793" t="str">
        <f t="shared" si="56"/>
        <v>yes</v>
      </c>
      <c r="L2793" t="s">
        <v>7</v>
      </c>
      <c r="M2793">
        <v>0.84685699999999997</v>
      </c>
      <c r="N2793">
        <v>0.83893399999999996</v>
      </c>
    </row>
    <row r="2794" spans="1:14" ht="15" x14ac:dyDescent="0.3">
      <c r="A2794" s="1"/>
      <c r="B2794" t="s">
        <v>15</v>
      </c>
      <c r="C2794" t="s">
        <v>1169</v>
      </c>
      <c r="D2794" t="s">
        <v>1170</v>
      </c>
      <c r="E2794" t="s">
        <v>1171</v>
      </c>
      <c r="F2794" t="s">
        <v>1171</v>
      </c>
      <c r="G2794">
        <v>8.5156323620999997E-4</v>
      </c>
      <c r="H2794">
        <v>0.96699999999999997</v>
      </c>
      <c r="I2794">
        <v>0</v>
      </c>
      <c r="J2794">
        <v>1</v>
      </c>
      <c r="K2794" t="str">
        <f t="shared" si="56"/>
        <v>yes</v>
      </c>
      <c r="L2794" t="s">
        <v>7</v>
      </c>
      <c r="M2794">
        <v>0.95650000000000002</v>
      </c>
      <c r="N2794">
        <v>0.95255000000000001</v>
      </c>
    </row>
    <row r="2795" spans="1:14" ht="15" x14ac:dyDescent="0.3">
      <c r="A2795" s="1"/>
      <c r="B2795" t="s">
        <v>15</v>
      </c>
      <c r="C2795" t="s">
        <v>3599</v>
      </c>
      <c r="D2795" t="s">
        <v>7482</v>
      </c>
      <c r="E2795" t="s">
        <v>7483</v>
      </c>
      <c r="F2795" t="s">
        <v>7484</v>
      </c>
      <c r="G2795">
        <v>0.97432023286819502</v>
      </c>
      <c r="H2795">
        <v>0.96699999999999997</v>
      </c>
      <c r="I2795">
        <v>0</v>
      </c>
      <c r="J2795">
        <v>0.80500000000000005</v>
      </c>
      <c r="K2795" t="str">
        <f t="shared" si="56"/>
        <v>yes</v>
      </c>
      <c r="L2795" t="s">
        <v>7</v>
      </c>
      <c r="M2795">
        <v>0.96144200000000002</v>
      </c>
      <c r="N2795">
        <v>0.960669</v>
      </c>
    </row>
    <row r="2796" spans="1:14" ht="15" x14ac:dyDescent="0.3">
      <c r="A2796" s="1"/>
      <c r="B2796" t="s">
        <v>15</v>
      </c>
      <c r="C2796" t="s">
        <v>3918</v>
      </c>
      <c r="D2796" t="s">
        <v>8051</v>
      </c>
      <c r="E2796" t="s">
        <v>8052</v>
      </c>
      <c r="F2796" t="s">
        <v>8053</v>
      </c>
      <c r="G2796">
        <v>0.98692828416824296</v>
      </c>
      <c r="H2796">
        <v>0.96699999999999997</v>
      </c>
      <c r="I2796">
        <v>0.5</v>
      </c>
      <c r="J2796">
        <v>0.99</v>
      </c>
      <c r="K2796" t="str">
        <f t="shared" si="56"/>
        <v>yes</v>
      </c>
      <c r="L2796" t="s">
        <v>7</v>
      </c>
      <c r="M2796">
        <v>0.90675399999999995</v>
      </c>
      <c r="N2796">
        <v>0.89582200000000001</v>
      </c>
    </row>
    <row r="2797" spans="1:14" ht="15" x14ac:dyDescent="0.3">
      <c r="A2797" s="1"/>
      <c r="B2797" t="s">
        <v>15</v>
      </c>
      <c r="C2797">
        <v>1950</v>
      </c>
      <c r="D2797" t="s">
        <v>6916</v>
      </c>
      <c r="E2797">
        <v>1950</v>
      </c>
      <c r="F2797" t="s">
        <v>6916</v>
      </c>
      <c r="G2797">
        <v>0.92213481664657604</v>
      </c>
      <c r="H2797">
        <v>0.96599999999999997</v>
      </c>
      <c r="I2797">
        <v>0</v>
      </c>
      <c r="J2797">
        <v>0.80300000000000005</v>
      </c>
      <c r="K2797" t="str">
        <f t="shared" si="56"/>
        <v>yes</v>
      </c>
      <c r="L2797" t="s">
        <v>7</v>
      </c>
      <c r="M2797">
        <v>0.75059699999999996</v>
      </c>
      <c r="N2797">
        <v>0.75059699999999996</v>
      </c>
    </row>
    <row r="2798" spans="1:14" ht="15" x14ac:dyDescent="0.3">
      <c r="A2798" s="1"/>
      <c r="B2798" t="s">
        <v>15</v>
      </c>
      <c r="C2798" t="s">
        <v>4296</v>
      </c>
      <c r="D2798" t="s">
        <v>8739</v>
      </c>
      <c r="E2798" t="s">
        <v>8740</v>
      </c>
      <c r="F2798" t="s">
        <v>8741</v>
      </c>
      <c r="G2798">
        <v>0.95982426404953003</v>
      </c>
      <c r="H2798">
        <v>0.96599999999999997</v>
      </c>
      <c r="I2798">
        <v>0.5</v>
      </c>
      <c r="J2798">
        <v>1</v>
      </c>
      <c r="K2798" t="str">
        <f t="shared" si="56"/>
        <v>yes</v>
      </c>
      <c r="L2798" t="s">
        <v>7</v>
      </c>
      <c r="M2798">
        <v>0.89637599999999995</v>
      </c>
      <c r="N2798">
        <v>0.90428699999999995</v>
      </c>
    </row>
    <row r="2799" spans="1:14" ht="15" x14ac:dyDescent="0.3">
      <c r="A2799" s="1"/>
      <c r="B2799" t="s">
        <v>15</v>
      </c>
      <c r="C2799" t="s">
        <v>4542</v>
      </c>
      <c r="D2799" t="s">
        <v>9189</v>
      </c>
      <c r="E2799" t="s">
        <v>9190</v>
      </c>
      <c r="F2799" t="s">
        <v>9191</v>
      </c>
      <c r="G2799">
        <v>0.45047184824943498</v>
      </c>
      <c r="H2799">
        <v>0.96599999999999997</v>
      </c>
      <c r="I2799">
        <v>0.61499999999999999</v>
      </c>
      <c r="J2799">
        <v>0.92700000000000005</v>
      </c>
      <c r="K2799" t="str">
        <f t="shared" si="56"/>
        <v>yes</v>
      </c>
      <c r="L2799" t="s">
        <v>7</v>
      </c>
      <c r="M2799">
        <v>0.86807699999999999</v>
      </c>
      <c r="N2799">
        <v>0.86539999999999995</v>
      </c>
    </row>
    <row r="2800" spans="1:14" ht="15" x14ac:dyDescent="0.3">
      <c r="A2800" s="1"/>
      <c r="B2800" t="s">
        <v>15</v>
      </c>
      <c r="C2800" t="s">
        <v>1444</v>
      </c>
      <c r="D2800" t="s">
        <v>1446</v>
      </c>
      <c r="E2800" t="s">
        <v>1446</v>
      </c>
      <c r="F2800" t="s">
        <v>1446</v>
      </c>
      <c r="G2800">
        <v>0.68618059158325195</v>
      </c>
      <c r="H2800">
        <v>0.96399999999999997</v>
      </c>
      <c r="I2800">
        <v>0.8</v>
      </c>
      <c r="J2800">
        <v>1</v>
      </c>
      <c r="K2800" t="str">
        <f t="shared" si="56"/>
        <v>yes</v>
      </c>
      <c r="L2800" t="s">
        <v>7</v>
      </c>
      <c r="M2800">
        <v>0.89552500000000002</v>
      </c>
      <c r="N2800">
        <v>0.90330900000000003</v>
      </c>
    </row>
    <row r="2801" spans="1:14" ht="15" x14ac:dyDescent="0.3">
      <c r="A2801" s="1"/>
      <c r="B2801" t="s">
        <v>15</v>
      </c>
      <c r="C2801" t="s">
        <v>384</v>
      </c>
      <c r="D2801" t="s">
        <v>5429</v>
      </c>
      <c r="E2801" t="s">
        <v>386</v>
      </c>
      <c r="F2801" t="s">
        <v>5430</v>
      </c>
      <c r="G2801">
        <v>0.44563317298889199</v>
      </c>
      <c r="H2801">
        <v>0.96299999999999997</v>
      </c>
      <c r="I2801">
        <v>0.5</v>
      </c>
      <c r="J2801">
        <v>0.86199999999999999</v>
      </c>
      <c r="K2801" t="str">
        <f t="shared" si="56"/>
        <v>yes</v>
      </c>
      <c r="L2801" t="s">
        <v>7</v>
      </c>
      <c r="M2801">
        <v>0.88976100000000002</v>
      </c>
      <c r="N2801">
        <v>0.87855700000000003</v>
      </c>
    </row>
    <row r="2802" spans="1:14" ht="15" x14ac:dyDescent="0.3">
      <c r="A2802" s="1"/>
      <c r="B2802" t="s">
        <v>15</v>
      </c>
      <c r="C2802" t="s">
        <v>807</v>
      </c>
      <c r="D2802" t="s">
        <v>5731</v>
      </c>
      <c r="E2802" t="s">
        <v>808</v>
      </c>
      <c r="F2802" t="s">
        <v>760</v>
      </c>
      <c r="G2802">
        <v>0.761707603931427</v>
      </c>
      <c r="H2802">
        <v>0.96299999999999997</v>
      </c>
      <c r="I2802">
        <v>0</v>
      </c>
      <c r="J2802">
        <v>0.97</v>
      </c>
      <c r="K2802" t="str">
        <f t="shared" si="56"/>
        <v>yes</v>
      </c>
      <c r="L2802" t="s">
        <v>7</v>
      </c>
      <c r="M2802">
        <v>0.81849300000000003</v>
      </c>
      <c r="N2802">
        <v>0.83079899999999995</v>
      </c>
    </row>
    <row r="2803" spans="1:14" ht="15" x14ac:dyDescent="0.3">
      <c r="A2803" s="1"/>
      <c r="B2803" t="s">
        <v>15</v>
      </c>
      <c r="C2803" t="s">
        <v>1469</v>
      </c>
      <c r="D2803" t="s">
        <v>6120</v>
      </c>
      <c r="E2803" t="s">
        <v>6118</v>
      </c>
      <c r="F2803" t="s">
        <v>1471</v>
      </c>
      <c r="G2803">
        <v>0.59024786949157704</v>
      </c>
      <c r="H2803">
        <v>0.96299999999999997</v>
      </c>
      <c r="I2803">
        <v>0.66700000000000004</v>
      </c>
      <c r="J2803">
        <v>0.96599999999999997</v>
      </c>
      <c r="K2803" t="str">
        <f t="shared" si="56"/>
        <v>yes</v>
      </c>
      <c r="L2803" t="s">
        <v>7</v>
      </c>
      <c r="M2803">
        <v>0.93867299999999998</v>
      </c>
      <c r="N2803">
        <v>0.94190499999999999</v>
      </c>
    </row>
    <row r="2804" spans="1:14" ht="15" x14ac:dyDescent="0.3">
      <c r="A2804" s="1"/>
      <c r="B2804" t="s">
        <v>15</v>
      </c>
      <c r="C2804" t="s">
        <v>1540</v>
      </c>
      <c r="D2804" t="s">
        <v>6154</v>
      </c>
      <c r="E2804" t="s">
        <v>6155</v>
      </c>
      <c r="F2804" t="s">
        <v>6156</v>
      </c>
      <c r="G2804">
        <v>0.98918741941452004</v>
      </c>
      <c r="H2804">
        <v>0.96299999999999997</v>
      </c>
      <c r="I2804">
        <v>0</v>
      </c>
      <c r="J2804">
        <v>1</v>
      </c>
      <c r="K2804" t="str">
        <f t="shared" si="56"/>
        <v>yes</v>
      </c>
      <c r="L2804" t="s">
        <v>7</v>
      </c>
      <c r="M2804">
        <v>0.91389500000000001</v>
      </c>
      <c r="N2804">
        <v>0.91687700000000005</v>
      </c>
    </row>
    <row r="2805" spans="1:14" ht="15" x14ac:dyDescent="0.3">
      <c r="A2805" s="1"/>
      <c r="B2805" t="s">
        <v>15</v>
      </c>
      <c r="C2805" t="s">
        <v>1798</v>
      </c>
      <c r="D2805" t="s">
        <v>6332</v>
      </c>
      <c r="E2805" t="s">
        <v>1799</v>
      </c>
      <c r="F2805" t="s">
        <v>1801</v>
      </c>
      <c r="G2805">
        <v>2.8158419299870001E-3</v>
      </c>
      <c r="H2805">
        <v>0.96299999999999997</v>
      </c>
      <c r="I2805">
        <v>0.66700000000000004</v>
      </c>
      <c r="J2805">
        <v>0.97599999999999998</v>
      </c>
      <c r="K2805" t="str">
        <f t="shared" si="56"/>
        <v>yes</v>
      </c>
      <c r="L2805" t="s">
        <v>7</v>
      </c>
      <c r="M2805">
        <v>0.94295200000000001</v>
      </c>
      <c r="N2805">
        <v>0.93674800000000003</v>
      </c>
    </row>
    <row r="2806" spans="1:14" ht="15" x14ac:dyDescent="0.3">
      <c r="A2806" s="1"/>
      <c r="B2806" t="s">
        <v>15</v>
      </c>
      <c r="C2806" t="s">
        <v>3627</v>
      </c>
      <c r="D2806" t="s">
        <v>7534</v>
      </c>
      <c r="E2806" t="s">
        <v>7535</v>
      </c>
      <c r="F2806" t="s">
        <v>7536</v>
      </c>
      <c r="G2806">
        <v>0.92741596698760997</v>
      </c>
      <c r="H2806">
        <v>0.96299999999999997</v>
      </c>
      <c r="I2806">
        <v>0.28599999999999998</v>
      </c>
      <c r="J2806">
        <v>0.95599999999999996</v>
      </c>
      <c r="K2806" t="str">
        <f t="shared" si="56"/>
        <v>yes</v>
      </c>
      <c r="L2806" t="s">
        <v>7</v>
      </c>
      <c r="M2806">
        <v>0.90060899999999999</v>
      </c>
      <c r="N2806">
        <v>0.90007700000000002</v>
      </c>
    </row>
    <row r="2807" spans="1:14" ht="15" x14ac:dyDescent="0.3">
      <c r="A2807" s="1"/>
      <c r="B2807" t="s">
        <v>15</v>
      </c>
      <c r="C2807" t="s">
        <v>330</v>
      </c>
      <c r="D2807" t="s">
        <v>5403</v>
      </c>
      <c r="E2807" t="s">
        <v>332</v>
      </c>
      <c r="F2807" t="s">
        <v>5404</v>
      </c>
      <c r="G2807">
        <v>0.30056026577949502</v>
      </c>
      <c r="H2807">
        <v>0.96099999999999997</v>
      </c>
      <c r="I2807">
        <v>0</v>
      </c>
      <c r="J2807">
        <v>0.97499999999999998</v>
      </c>
      <c r="K2807" t="str">
        <f t="shared" si="56"/>
        <v>yes</v>
      </c>
      <c r="L2807" t="s">
        <v>7</v>
      </c>
      <c r="M2807">
        <v>0.85877199999999998</v>
      </c>
      <c r="N2807">
        <v>0.84834699999999996</v>
      </c>
    </row>
    <row r="2808" spans="1:14" ht="15" x14ac:dyDescent="0.3">
      <c r="A2808" s="1"/>
      <c r="B2808" t="s">
        <v>15</v>
      </c>
      <c r="C2808" t="s">
        <v>3211</v>
      </c>
      <c r="D2808" t="s">
        <v>6720</v>
      </c>
      <c r="E2808" t="s">
        <v>6721</v>
      </c>
      <c r="F2808" t="s">
        <v>6722</v>
      </c>
      <c r="G2808" s="4">
        <v>9.6882271463982802E-5</v>
      </c>
      <c r="H2808">
        <v>0.96099999999999997</v>
      </c>
      <c r="I2808">
        <v>0.85699999999999998</v>
      </c>
      <c r="J2808">
        <v>0.97</v>
      </c>
      <c r="K2808" t="str">
        <f t="shared" si="56"/>
        <v>yes</v>
      </c>
      <c r="L2808" t="s">
        <v>7</v>
      </c>
      <c r="M2808">
        <v>0.81990799999999997</v>
      </c>
      <c r="N2808">
        <v>0.820828</v>
      </c>
    </row>
    <row r="2809" spans="1:14" ht="15" x14ac:dyDescent="0.3">
      <c r="A2809" s="1"/>
      <c r="B2809" t="s">
        <v>15</v>
      </c>
      <c r="C2809" t="s">
        <v>4456</v>
      </c>
      <c r="D2809" t="s">
        <v>9003</v>
      </c>
      <c r="E2809" t="s">
        <v>9004</v>
      </c>
      <c r="F2809" t="s">
        <v>9005</v>
      </c>
      <c r="G2809">
        <v>0.47206911444664001</v>
      </c>
      <c r="H2809">
        <v>0.96099999999999997</v>
      </c>
      <c r="I2809">
        <v>0</v>
      </c>
      <c r="J2809">
        <v>0.94099999999999995</v>
      </c>
      <c r="K2809" t="str">
        <f t="shared" si="56"/>
        <v>yes</v>
      </c>
      <c r="L2809" t="s">
        <v>7</v>
      </c>
      <c r="M2809">
        <v>0.91911200000000004</v>
      </c>
      <c r="N2809">
        <v>0.91594600000000004</v>
      </c>
    </row>
    <row r="2810" spans="1:14" ht="15" x14ac:dyDescent="0.3">
      <c r="A2810" s="1"/>
      <c r="B2810" t="s">
        <v>15</v>
      </c>
      <c r="C2810" t="s">
        <v>681</v>
      </c>
      <c r="D2810" t="s">
        <v>481</v>
      </c>
      <c r="E2810" t="s">
        <v>482</v>
      </c>
      <c r="F2810" t="s">
        <v>5631</v>
      </c>
      <c r="G2810" s="4">
        <v>3.2869207643671002E-5</v>
      </c>
      <c r="H2810">
        <v>0.95799999999999996</v>
      </c>
      <c r="I2810">
        <v>0.44400000000000001</v>
      </c>
      <c r="J2810">
        <v>1</v>
      </c>
      <c r="K2810" t="str">
        <f t="shared" si="56"/>
        <v>yes</v>
      </c>
      <c r="L2810" t="s">
        <v>7</v>
      </c>
      <c r="M2810">
        <v>0.89687600000000001</v>
      </c>
      <c r="N2810">
        <v>0.89235399999999998</v>
      </c>
    </row>
    <row r="2811" spans="1:14" ht="15" x14ac:dyDescent="0.3">
      <c r="A2811" s="1"/>
      <c r="B2811" t="s">
        <v>15</v>
      </c>
      <c r="C2811" t="s">
        <v>1761</v>
      </c>
      <c r="D2811" t="s">
        <v>6313</v>
      </c>
      <c r="E2811" t="s">
        <v>1762</v>
      </c>
      <c r="F2811" t="s">
        <v>1762</v>
      </c>
      <c r="G2811">
        <v>0.95504647493362405</v>
      </c>
      <c r="H2811">
        <v>0.95699999999999996</v>
      </c>
      <c r="I2811">
        <v>0.5</v>
      </c>
      <c r="J2811">
        <v>1</v>
      </c>
      <c r="K2811" t="str">
        <f t="shared" si="56"/>
        <v>yes</v>
      </c>
      <c r="L2811" t="s">
        <v>7</v>
      </c>
      <c r="M2811">
        <v>0.84496899999999997</v>
      </c>
      <c r="N2811">
        <v>0.836978</v>
      </c>
    </row>
    <row r="2812" spans="1:14" ht="15" x14ac:dyDescent="0.3">
      <c r="A2812" s="1"/>
      <c r="B2812" t="s">
        <v>15</v>
      </c>
      <c r="C2812" t="s">
        <v>471</v>
      </c>
      <c r="D2812">
        <v>1900</v>
      </c>
      <c r="E2812" t="s">
        <v>472</v>
      </c>
      <c r="F2812">
        <v>1900</v>
      </c>
      <c r="G2812">
        <v>0.12330187112093</v>
      </c>
      <c r="H2812">
        <v>0.95599999999999996</v>
      </c>
      <c r="I2812">
        <v>0.66700000000000004</v>
      </c>
      <c r="J2812">
        <v>0.96899999999999997</v>
      </c>
      <c r="K2812" t="str">
        <f t="shared" si="56"/>
        <v>yes</v>
      </c>
      <c r="L2812" t="s">
        <v>7</v>
      </c>
      <c r="M2812">
        <v>0.83421199999999995</v>
      </c>
      <c r="N2812">
        <v>0.83960999999999997</v>
      </c>
    </row>
    <row r="2813" spans="1:14" ht="15" x14ac:dyDescent="0.3">
      <c r="A2813" s="1"/>
      <c r="B2813" t="s">
        <v>15</v>
      </c>
      <c r="C2813" t="s">
        <v>4010</v>
      </c>
      <c r="D2813" t="s">
        <v>8248</v>
      </c>
      <c r="E2813" t="s">
        <v>8249</v>
      </c>
      <c r="F2813" t="s">
        <v>8249</v>
      </c>
      <c r="G2813">
        <v>0.38026314973831199</v>
      </c>
      <c r="H2813">
        <v>0.95599999999999996</v>
      </c>
      <c r="I2813">
        <v>0</v>
      </c>
      <c r="J2813">
        <v>1</v>
      </c>
      <c r="K2813" t="str">
        <f t="shared" si="56"/>
        <v>yes</v>
      </c>
      <c r="L2813" t="s">
        <v>7</v>
      </c>
      <c r="M2813">
        <v>0.902146</v>
      </c>
      <c r="N2813">
        <v>0.88339000000000001</v>
      </c>
    </row>
    <row r="2814" spans="1:14" ht="15" x14ac:dyDescent="0.3">
      <c r="A2814" s="1"/>
      <c r="B2814" t="s">
        <v>15</v>
      </c>
      <c r="C2814" t="s">
        <v>466</v>
      </c>
      <c r="D2814" t="s">
        <v>5487</v>
      </c>
      <c r="E2814" t="s">
        <v>5499</v>
      </c>
      <c r="F2814" t="s">
        <v>447</v>
      </c>
      <c r="G2814">
        <v>0.63519418239593495</v>
      </c>
      <c r="H2814">
        <v>0.95399999999999996</v>
      </c>
      <c r="I2814">
        <v>0.85699999999999998</v>
      </c>
      <c r="J2814">
        <v>0.98799999999999999</v>
      </c>
      <c r="K2814" t="str">
        <f t="shared" si="56"/>
        <v>yes</v>
      </c>
      <c r="L2814" t="s">
        <v>7</v>
      </c>
      <c r="M2814">
        <v>0.92440900000000004</v>
      </c>
      <c r="N2814">
        <v>0.92364100000000005</v>
      </c>
    </row>
    <row r="2815" spans="1:14" ht="15" x14ac:dyDescent="0.3">
      <c r="A2815" s="1"/>
      <c r="B2815" t="s">
        <v>15</v>
      </c>
      <c r="C2815" t="s">
        <v>502</v>
      </c>
      <c r="D2815" t="s">
        <v>5518</v>
      </c>
      <c r="E2815" t="s">
        <v>504</v>
      </c>
      <c r="F2815" t="s">
        <v>505</v>
      </c>
      <c r="G2815">
        <v>0.69545209407806396</v>
      </c>
      <c r="H2815">
        <v>0.95399999999999996</v>
      </c>
      <c r="I2815">
        <v>0</v>
      </c>
      <c r="J2815">
        <v>1</v>
      </c>
      <c r="K2815" t="str">
        <f t="shared" si="56"/>
        <v>yes</v>
      </c>
      <c r="L2815" t="s">
        <v>7</v>
      </c>
      <c r="M2815">
        <v>0.933222</v>
      </c>
      <c r="N2815">
        <v>0.932585</v>
      </c>
    </row>
    <row r="2816" spans="1:14" ht="15" x14ac:dyDescent="0.3">
      <c r="A2816" s="1"/>
      <c r="B2816" t="s">
        <v>15</v>
      </c>
      <c r="C2816" t="s">
        <v>3414</v>
      </c>
      <c r="D2816" t="s">
        <v>7187</v>
      </c>
      <c r="E2816" t="s">
        <v>7183</v>
      </c>
      <c r="F2816" t="s">
        <v>7188</v>
      </c>
      <c r="G2816">
        <v>2.34677208937E-4</v>
      </c>
      <c r="H2816">
        <v>0.95399999999999996</v>
      </c>
      <c r="I2816">
        <v>0</v>
      </c>
      <c r="J2816">
        <v>0.76100000000000001</v>
      </c>
      <c r="K2816" t="str">
        <f t="shared" si="56"/>
        <v>yes</v>
      </c>
      <c r="L2816" t="s">
        <v>7</v>
      </c>
      <c r="M2816">
        <v>0.76751400000000003</v>
      </c>
      <c r="N2816">
        <v>0.77180000000000004</v>
      </c>
    </row>
    <row r="2817" spans="1:14" ht="15" x14ac:dyDescent="0.3">
      <c r="A2817" s="1"/>
      <c r="B2817" t="s">
        <v>15</v>
      </c>
      <c r="C2817" t="s">
        <v>4115</v>
      </c>
      <c r="D2817" t="s">
        <v>8453</v>
      </c>
      <c r="E2817" t="s">
        <v>8454</v>
      </c>
      <c r="F2817" t="s">
        <v>8454</v>
      </c>
      <c r="G2817">
        <v>0.82065391540527299</v>
      </c>
      <c r="H2817">
        <v>0.95399999999999996</v>
      </c>
      <c r="I2817">
        <v>0</v>
      </c>
      <c r="J2817">
        <v>1</v>
      </c>
      <c r="K2817" t="str">
        <f t="shared" si="56"/>
        <v>yes</v>
      </c>
      <c r="L2817" t="s">
        <v>7</v>
      </c>
      <c r="M2817">
        <v>0.90459299999999998</v>
      </c>
      <c r="N2817">
        <v>0.900204</v>
      </c>
    </row>
    <row r="2818" spans="1:14" ht="15" x14ac:dyDescent="0.3">
      <c r="A2818" s="1"/>
      <c r="B2818" t="s">
        <v>15</v>
      </c>
      <c r="C2818" t="s">
        <v>4004</v>
      </c>
      <c r="D2818" t="s">
        <v>8241</v>
      </c>
      <c r="E2818" t="s">
        <v>8239</v>
      </c>
      <c r="F2818" t="s">
        <v>8242</v>
      </c>
      <c r="G2818">
        <v>0.48041623830795299</v>
      </c>
      <c r="H2818">
        <v>0.95299999999999996</v>
      </c>
      <c r="I2818">
        <v>0.6</v>
      </c>
      <c r="J2818">
        <v>0.97099999999999997</v>
      </c>
      <c r="K2818" t="str">
        <f t="shared" si="56"/>
        <v>yes</v>
      </c>
      <c r="L2818" t="s">
        <v>7</v>
      </c>
      <c r="M2818">
        <v>0.86594599999999999</v>
      </c>
      <c r="N2818">
        <v>0.85927200000000004</v>
      </c>
    </row>
    <row r="2819" spans="1:14" ht="15" x14ac:dyDescent="0.3">
      <c r="A2819" s="1"/>
      <c r="B2819" t="s">
        <v>15</v>
      </c>
      <c r="C2819" t="s">
        <v>4950</v>
      </c>
      <c r="D2819" t="s">
        <v>10033</v>
      </c>
      <c r="E2819" t="s">
        <v>9987</v>
      </c>
      <c r="F2819" t="s">
        <v>10034</v>
      </c>
      <c r="G2819">
        <v>0.43217143416404702</v>
      </c>
      <c r="H2819">
        <v>0.95299999999999996</v>
      </c>
      <c r="I2819">
        <v>0</v>
      </c>
      <c r="J2819">
        <v>0.85199999999999998</v>
      </c>
      <c r="K2819" t="str">
        <f t="shared" ref="K2819:K2882" si="57">IF(H2819&gt;0.64,"yes",IF(H2819&gt;=0.45,"partially","no"))</f>
        <v>yes</v>
      </c>
      <c r="L2819" t="s">
        <v>7</v>
      </c>
      <c r="M2819">
        <v>0.89993100000000004</v>
      </c>
      <c r="N2819">
        <v>0.90652100000000002</v>
      </c>
    </row>
    <row r="2820" spans="1:14" ht="15" x14ac:dyDescent="0.3">
      <c r="A2820" s="1"/>
      <c r="B2820" t="s">
        <v>15</v>
      </c>
      <c r="C2820" t="s">
        <v>3546</v>
      </c>
      <c r="D2820" t="s">
        <v>7403</v>
      </c>
      <c r="E2820" t="s">
        <v>7404</v>
      </c>
      <c r="F2820" t="s">
        <v>7405</v>
      </c>
      <c r="G2820">
        <v>0.20099118351936299</v>
      </c>
      <c r="H2820">
        <v>0.95199999999999996</v>
      </c>
      <c r="I2820">
        <v>0.66700000000000004</v>
      </c>
      <c r="J2820">
        <v>0.96399999999999997</v>
      </c>
      <c r="K2820" t="str">
        <f t="shared" si="57"/>
        <v>yes</v>
      </c>
      <c r="L2820" t="s">
        <v>7</v>
      </c>
      <c r="M2820">
        <v>0.85534600000000005</v>
      </c>
      <c r="N2820">
        <v>0.85827100000000001</v>
      </c>
    </row>
    <row r="2821" spans="1:14" ht="15" x14ac:dyDescent="0.3">
      <c r="A2821" s="1"/>
      <c r="B2821" t="s">
        <v>15</v>
      </c>
      <c r="C2821" t="s">
        <v>4229</v>
      </c>
      <c r="D2821" t="s">
        <v>5389</v>
      </c>
      <c r="E2821" t="s">
        <v>318</v>
      </c>
      <c r="F2821" t="s">
        <v>318</v>
      </c>
      <c r="G2821">
        <v>0.80847662687301602</v>
      </c>
      <c r="H2821">
        <v>0.95199999999999996</v>
      </c>
      <c r="I2821">
        <v>0</v>
      </c>
      <c r="J2821">
        <v>1</v>
      </c>
      <c r="K2821" t="str">
        <f t="shared" si="57"/>
        <v>yes</v>
      </c>
      <c r="L2821" t="s">
        <v>7</v>
      </c>
      <c r="M2821">
        <v>0.80465600000000004</v>
      </c>
      <c r="N2821">
        <v>0.79830599999999996</v>
      </c>
    </row>
    <row r="2822" spans="1:14" ht="15" x14ac:dyDescent="0.3">
      <c r="A2822" s="1"/>
      <c r="B2822" t="s">
        <v>15</v>
      </c>
      <c r="C2822" t="s">
        <v>4145</v>
      </c>
      <c r="D2822" t="s">
        <v>8498</v>
      </c>
      <c r="E2822" t="s">
        <v>8499</v>
      </c>
      <c r="F2822" t="s">
        <v>8500</v>
      </c>
      <c r="G2822">
        <v>0.49805161356925998</v>
      </c>
      <c r="H2822">
        <v>0.95099999999999996</v>
      </c>
      <c r="I2822">
        <v>0.72699999999999998</v>
      </c>
      <c r="J2822">
        <v>0.98899999999999999</v>
      </c>
      <c r="K2822" t="str">
        <f t="shared" si="57"/>
        <v>yes</v>
      </c>
      <c r="L2822" t="s">
        <v>7</v>
      </c>
      <c r="M2822">
        <v>0.89162699999999995</v>
      </c>
      <c r="N2822">
        <v>0.88484799999999997</v>
      </c>
    </row>
    <row r="2823" spans="1:14" ht="15" x14ac:dyDescent="0.3">
      <c r="A2823" s="1"/>
      <c r="B2823" t="s">
        <v>15</v>
      </c>
      <c r="C2823" t="s">
        <v>1591</v>
      </c>
      <c r="D2823" t="s">
        <v>6187</v>
      </c>
      <c r="E2823" t="s">
        <v>6185</v>
      </c>
      <c r="F2823" t="s">
        <v>6188</v>
      </c>
      <c r="G2823">
        <v>7.7376432716846993E-2</v>
      </c>
      <c r="H2823">
        <v>0.94899999999999995</v>
      </c>
      <c r="I2823">
        <v>0.5</v>
      </c>
      <c r="J2823">
        <v>0.80400000000000005</v>
      </c>
      <c r="K2823" t="str">
        <f t="shared" si="57"/>
        <v>yes</v>
      </c>
      <c r="L2823" t="s">
        <v>7</v>
      </c>
      <c r="M2823">
        <v>0.76516600000000001</v>
      </c>
      <c r="N2823">
        <v>0.78241899999999998</v>
      </c>
    </row>
    <row r="2824" spans="1:14" ht="15" x14ac:dyDescent="0.3">
      <c r="A2824" s="1"/>
      <c r="B2824" t="s">
        <v>15</v>
      </c>
      <c r="C2824" t="s">
        <v>3512</v>
      </c>
      <c r="D2824" t="s">
        <v>7352</v>
      </c>
      <c r="E2824" t="s">
        <v>7350</v>
      </c>
      <c r="F2824" t="s">
        <v>7353</v>
      </c>
      <c r="G2824">
        <v>0.45475590229034402</v>
      </c>
      <c r="H2824">
        <v>0.94899999999999995</v>
      </c>
      <c r="I2824">
        <v>0.33300000000000002</v>
      </c>
      <c r="J2824">
        <v>0.68899999999999995</v>
      </c>
      <c r="K2824" t="str">
        <f t="shared" si="57"/>
        <v>yes</v>
      </c>
      <c r="L2824" t="s">
        <v>7</v>
      </c>
      <c r="M2824">
        <v>0.782945</v>
      </c>
      <c r="N2824">
        <v>0.78816200000000003</v>
      </c>
    </row>
    <row r="2825" spans="1:14" ht="15" x14ac:dyDescent="0.3">
      <c r="A2825" s="1"/>
      <c r="B2825" t="s">
        <v>15</v>
      </c>
      <c r="C2825" t="s">
        <v>4826</v>
      </c>
      <c r="D2825" t="s">
        <v>9797</v>
      </c>
      <c r="E2825" t="s">
        <v>4826</v>
      </c>
      <c r="F2825" t="s">
        <v>9798</v>
      </c>
      <c r="G2825">
        <v>0.117326326668262</v>
      </c>
      <c r="H2825">
        <v>0.94699999999999995</v>
      </c>
      <c r="I2825">
        <v>0.4</v>
      </c>
      <c r="J2825">
        <v>1</v>
      </c>
      <c r="K2825" t="str">
        <f t="shared" si="57"/>
        <v>yes</v>
      </c>
      <c r="L2825" t="s">
        <v>7</v>
      </c>
      <c r="M2825">
        <v>0.983178</v>
      </c>
      <c r="N2825">
        <v>0.98708200000000001</v>
      </c>
    </row>
    <row r="2826" spans="1:14" ht="15" x14ac:dyDescent="0.3">
      <c r="A2826" s="1"/>
      <c r="B2826" t="s">
        <v>15</v>
      </c>
      <c r="C2826" t="s">
        <v>5161</v>
      </c>
      <c r="D2826" t="s">
        <v>10424</v>
      </c>
      <c r="E2826" t="s">
        <v>10425</v>
      </c>
      <c r="F2826" t="s">
        <v>10425</v>
      </c>
      <c r="G2826">
        <v>0.116224452853203</v>
      </c>
      <c r="H2826">
        <v>0.94499999999999995</v>
      </c>
      <c r="I2826">
        <v>0</v>
      </c>
      <c r="J2826">
        <v>1</v>
      </c>
      <c r="K2826" t="str">
        <f t="shared" si="57"/>
        <v>yes</v>
      </c>
      <c r="L2826" t="s">
        <v>7</v>
      </c>
      <c r="M2826">
        <v>0.818747</v>
      </c>
      <c r="N2826">
        <v>0.82483099999999998</v>
      </c>
    </row>
    <row r="2827" spans="1:14" ht="15" x14ac:dyDescent="0.3">
      <c r="A2827" s="1"/>
      <c r="B2827" t="s">
        <v>15</v>
      </c>
      <c r="C2827" t="s">
        <v>665</v>
      </c>
      <c r="D2827" t="s">
        <v>666</v>
      </c>
      <c r="E2827" t="s">
        <v>667</v>
      </c>
      <c r="F2827" t="s">
        <v>667</v>
      </c>
      <c r="G2827">
        <v>0.73841381072998102</v>
      </c>
      <c r="H2827">
        <v>0.94299999999999995</v>
      </c>
      <c r="I2827">
        <v>0.4</v>
      </c>
      <c r="J2827">
        <v>1</v>
      </c>
      <c r="K2827" t="str">
        <f t="shared" si="57"/>
        <v>yes</v>
      </c>
      <c r="L2827" t="s">
        <v>7</v>
      </c>
      <c r="M2827">
        <v>0.80792299999999995</v>
      </c>
      <c r="N2827">
        <v>0.81737499999999996</v>
      </c>
    </row>
    <row r="2828" spans="1:14" ht="15" x14ac:dyDescent="0.3">
      <c r="A2828" s="1"/>
      <c r="B2828" t="s">
        <v>15</v>
      </c>
      <c r="C2828" t="s">
        <v>962</v>
      </c>
      <c r="D2828" t="s">
        <v>961</v>
      </c>
      <c r="E2828" t="s">
        <v>964</v>
      </c>
      <c r="F2828" t="s">
        <v>964</v>
      </c>
      <c r="G2828">
        <v>0.28004893660545299</v>
      </c>
      <c r="H2828">
        <v>0.94299999999999995</v>
      </c>
      <c r="I2828">
        <v>0</v>
      </c>
      <c r="J2828">
        <v>1</v>
      </c>
      <c r="K2828" t="str">
        <f t="shared" si="57"/>
        <v>yes</v>
      </c>
      <c r="L2828" t="s">
        <v>7</v>
      </c>
      <c r="M2828">
        <v>0.80930100000000005</v>
      </c>
      <c r="N2828">
        <v>0.81007200000000001</v>
      </c>
    </row>
    <row r="2829" spans="1:14" ht="15" x14ac:dyDescent="0.3">
      <c r="A2829" s="1"/>
      <c r="B2829" t="s">
        <v>15</v>
      </c>
      <c r="C2829" t="s">
        <v>1183</v>
      </c>
      <c r="D2829" t="s">
        <v>5920</v>
      </c>
      <c r="E2829" t="s">
        <v>5920</v>
      </c>
      <c r="F2829" t="s">
        <v>5920</v>
      </c>
      <c r="G2829">
        <v>0.73743802309036299</v>
      </c>
      <c r="H2829">
        <v>0.94299999999999995</v>
      </c>
      <c r="I2829">
        <v>0.33300000000000002</v>
      </c>
      <c r="J2829">
        <v>1</v>
      </c>
      <c r="K2829" t="str">
        <f t="shared" si="57"/>
        <v>yes</v>
      </c>
      <c r="L2829" t="s">
        <v>7</v>
      </c>
      <c r="M2829">
        <v>0.75743899999999997</v>
      </c>
      <c r="N2829">
        <v>0.77056100000000005</v>
      </c>
    </row>
    <row r="2830" spans="1:14" ht="15" x14ac:dyDescent="0.3">
      <c r="A2830" s="1"/>
      <c r="B2830" t="s">
        <v>15</v>
      </c>
      <c r="C2830" t="s">
        <v>1476</v>
      </c>
      <c r="D2830" t="s">
        <v>1482</v>
      </c>
      <c r="E2830" t="s">
        <v>1478</v>
      </c>
      <c r="F2830" t="s">
        <v>1478</v>
      </c>
      <c r="G2830">
        <v>8.9434586465358998E-2</v>
      </c>
      <c r="H2830">
        <v>0.94299999999999995</v>
      </c>
      <c r="I2830">
        <v>0.88900000000000001</v>
      </c>
      <c r="J2830">
        <v>1</v>
      </c>
      <c r="K2830" t="str">
        <f t="shared" si="57"/>
        <v>yes</v>
      </c>
      <c r="L2830" t="s">
        <v>7</v>
      </c>
      <c r="M2830">
        <v>0.947855</v>
      </c>
      <c r="N2830">
        <v>0.943357</v>
      </c>
    </row>
    <row r="2831" spans="1:14" ht="15" x14ac:dyDescent="0.3">
      <c r="A2831" s="1"/>
      <c r="B2831" t="s">
        <v>15</v>
      </c>
      <c r="C2831" t="s">
        <v>3898</v>
      </c>
      <c r="D2831" t="s">
        <v>8001</v>
      </c>
      <c r="E2831" t="s">
        <v>8002</v>
      </c>
      <c r="F2831" t="s">
        <v>8003</v>
      </c>
      <c r="G2831">
        <v>0.91675287485122703</v>
      </c>
      <c r="H2831">
        <v>0.94199999999999995</v>
      </c>
      <c r="I2831">
        <v>0</v>
      </c>
      <c r="J2831">
        <v>0.57499999999999996</v>
      </c>
      <c r="K2831" t="str">
        <f t="shared" si="57"/>
        <v>yes</v>
      </c>
      <c r="L2831" t="s">
        <v>7</v>
      </c>
      <c r="M2831">
        <v>0.87346299999999999</v>
      </c>
      <c r="N2831">
        <v>0.87943300000000002</v>
      </c>
    </row>
    <row r="2832" spans="1:14" ht="15" x14ac:dyDescent="0.3">
      <c r="A2832" s="1"/>
      <c r="B2832" t="s">
        <v>15</v>
      </c>
      <c r="C2832" t="s">
        <v>3927</v>
      </c>
      <c r="D2832" t="s">
        <v>3916</v>
      </c>
      <c r="E2832" t="s">
        <v>8062</v>
      </c>
      <c r="F2832" t="s">
        <v>8023</v>
      </c>
      <c r="G2832">
        <v>2.8558986377899998E-4</v>
      </c>
      <c r="H2832">
        <v>0.94199999999999995</v>
      </c>
      <c r="I2832">
        <v>0.66700000000000004</v>
      </c>
      <c r="J2832">
        <v>0.97499999999999998</v>
      </c>
      <c r="K2832" t="str">
        <f t="shared" si="57"/>
        <v>yes</v>
      </c>
      <c r="L2832" t="s">
        <v>7</v>
      </c>
      <c r="M2832">
        <v>0.903775</v>
      </c>
      <c r="N2832">
        <v>0.910717</v>
      </c>
    </row>
    <row r="2833" spans="1:14" ht="15" x14ac:dyDescent="0.3">
      <c r="A2833" s="1"/>
      <c r="B2833" t="s">
        <v>15</v>
      </c>
      <c r="C2833" t="s">
        <v>3962</v>
      </c>
      <c r="D2833" t="s">
        <v>8150</v>
      </c>
      <c r="E2833" t="s">
        <v>8151</v>
      </c>
      <c r="F2833" t="s">
        <v>8151</v>
      </c>
      <c r="G2833">
        <v>0.57595491409301802</v>
      </c>
      <c r="H2833">
        <v>0.94</v>
      </c>
      <c r="I2833">
        <v>0.61499999999999999</v>
      </c>
      <c r="J2833">
        <v>1</v>
      </c>
      <c r="K2833" t="str">
        <f t="shared" si="57"/>
        <v>yes</v>
      </c>
      <c r="L2833" t="s">
        <v>7</v>
      </c>
      <c r="M2833">
        <v>0.88759900000000003</v>
      </c>
      <c r="N2833">
        <v>0.88958800000000005</v>
      </c>
    </row>
    <row r="2834" spans="1:14" ht="15" x14ac:dyDescent="0.3">
      <c r="A2834" s="1"/>
      <c r="B2834" t="s">
        <v>15</v>
      </c>
      <c r="C2834" t="s">
        <v>4400</v>
      </c>
      <c r="D2834" t="s">
        <v>8935</v>
      </c>
      <c r="E2834" t="s">
        <v>4400</v>
      </c>
      <c r="F2834" t="s">
        <v>4400</v>
      </c>
      <c r="G2834">
        <v>7.8749675303699997E-3</v>
      </c>
      <c r="H2834">
        <v>0.94</v>
      </c>
      <c r="I2834">
        <v>0</v>
      </c>
      <c r="J2834">
        <v>1</v>
      </c>
      <c r="K2834" t="str">
        <f t="shared" si="57"/>
        <v>yes</v>
      </c>
      <c r="L2834" t="s">
        <v>7</v>
      </c>
      <c r="M2834">
        <v>0.69348299999999996</v>
      </c>
      <c r="N2834">
        <v>0.69774099999999994</v>
      </c>
    </row>
    <row r="2835" spans="1:14" ht="15" x14ac:dyDescent="0.3">
      <c r="A2835" s="1"/>
      <c r="B2835" t="s">
        <v>15</v>
      </c>
      <c r="C2835" t="s">
        <v>4943</v>
      </c>
      <c r="D2835" t="s">
        <v>10021</v>
      </c>
      <c r="E2835" t="s">
        <v>10022</v>
      </c>
      <c r="F2835" t="s">
        <v>10023</v>
      </c>
      <c r="G2835">
        <v>0.40978294610977201</v>
      </c>
      <c r="H2835">
        <v>0.94</v>
      </c>
      <c r="I2835">
        <v>0.111</v>
      </c>
      <c r="J2835">
        <v>0.94599999999999995</v>
      </c>
      <c r="K2835" t="str">
        <f t="shared" si="57"/>
        <v>yes</v>
      </c>
      <c r="L2835" t="s">
        <v>7</v>
      </c>
      <c r="M2835">
        <v>0.80767299999999997</v>
      </c>
      <c r="N2835">
        <v>0.80266400000000004</v>
      </c>
    </row>
    <row r="2836" spans="1:14" ht="15" x14ac:dyDescent="0.3">
      <c r="A2836" s="1"/>
      <c r="B2836" t="s">
        <v>15</v>
      </c>
      <c r="C2836" t="s">
        <v>2229</v>
      </c>
      <c r="D2836" t="s">
        <v>6569</v>
      </c>
      <c r="E2836" t="s">
        <v>6570</v>
      </c>
      <c r="F2836" t="s">
        <v>2231</v>
      </c>
      <c r="G2836">
        <v>0.59196090698242199</v>
      </c>
      <c r="H2836">
        <v>0.93899999999999995</v>
      </c>
      <c r="I2836">
        <v>0</v>
      </c>
      <c r="J2836">
        <v>1</v>
      </c>
      <c r="K2836" t="str">
        <f t="shared" si="57"/>
        <v>yes</v>
      </c>
      <c r="L2836" t="s">
        <v>7</v>
      </c>
      <c r="M2836">
        <v>0.88859600000000005</v>
      </c>
      <c r="N2836">
        <v>0.89048400000000005</v>
      </c>
    </row>
    <row r="2837" spans="1:14" ht="15" x14ac:dyDescent="0.3">
      <c r="A2837" s="1"/>
      <c r="B2837" t="s">
        <v>15</v>
      </c>
      <c r="C2837" t="s">
        <v>4934</v>
      </c>
      <c r="D2837" t="s">
        <v>10011</v>
      </c>
      <c r="E2837" t="s">
        <v>10012</v>
      </c>
      <c r="F2837" t="s">
        <v>10013</v>
      </c>
      <c r="G2837">
        <v>0.78586846590042103</v>
      </c>
      <c r="H2837">
        <v>0.93899999999999995</v>
      </c>
      <c r="I2837">
        <v>0.4</v>
      </c>
      <c r="J2837">
        <v>0.77100000000000002</v>
      </c>
      <c r="K2837" t="str">
        <f t="shared" si="57"/>
        <v>yes</v>
      </c>
      <c r="L2837" t="s">
        <v>7</v>
      </c>
      <c r="M2837">
        <v>0.87886600000000004</v>
      </c>
      <c r="N2837">
        <v>0.87812699999999999</v>
      </c>
    </row>
    <row r="2838" spans="1:14" ht="15" x14ac:dyDescent="0.3">
      <c r="A2838" s="1"/>
      <c r="B2838" t="s">
        <v>15</v>
      </c>
      <c r="C2838" t="s">
        <v>4632</v>
      </c>
      <c r="D2838" t="s">
        <v>9357</v>
      </c>
      <c r="E2838" t="s">
        <v>9355</v>
      </c>
      <c r="F2838" t="s">
        <v>9358</v>
      </c>
      <c r="G2838">
        <v>1.7881409730759999E-3</v>
      </c>
      <c r="H2838">
        <v>0.93700000000000006</v>
      </c>
      <c r="I2838">
        <v>0.57099999999999995</v>
      </c>
      <c r="J2838">
        <v>0.61599999999999999</v>
      </c>
      <c r="K2838" t="str">
        <f t="shared" si="57"/>
        <v>yes</v>
      </c>
      <c r="L2838" t="s">
        <v>7</v>
      </c>
      <c r="M2838">
        <v>0.84896799999999994</v>
      </c>
      <c r="N2838">
        <v>0.86428400000000005</v>
      </c>
    </row>
    <row r="2839" spans="1:14" ht="15" x14ac:dyDescent="0.3">
      <c r="A2839" s="1"/>
      <c r="B2839" t="s">
        <v>15</v>
      </c>
      <c r="C2839" t="s">
        <v>1803</v>
      </c>
      <c r="D2839" t="s">
        <v>48</v>
      </c>
      <c r="E2839" t="s">
        <v>1804</v>
      </c>
      <c r="F2839" t="s">
        <v>29</v>
      </c>
      <c r="G2839">
        <v>0.101943053305149</v>
      </c>
      <c r="H2839">
        <v>0.93500000000000005</v>
      </c>
      <c r="I2839">
        <v>0.66700000000000004</v>
      </c>
      <c r="J2839">
        <v>0.96799999999999997</v>
      </c>
      <c r="K2839" t="str">
        <f t="shared" si="57"/>
        <v>yes</v>
      </c>
      <c r="L2839" t="s">
        <v>7</v>
      </c>
      <c r="M2839">
        <v>0.92631200000000002</v>
      </c>
      <c r="N2839">
        <v>0.92154199999999997</v>
      </c>
    </row>
    <row r="2840" spans="1:14" ht="15" x14ac:dyDescent="0.3">
      <c r="A2840" s="1"/>
      <c r="B2840" t="s">
        <v>15</v>
      </c>
      <c r="C2840" t="s">
        <v>5191</v>
      </c>
      <c r="D2840" t="s">
        <v>10468</v>
      </c>
      <c r="E2840" t="s">
        <v>10485</v>
      </c>
      <c r="F2840" t="s">
        <v>10470</v>
      </c>
      <c r="G2840">
        <v>7.2192559018729998E-3</v>
      </c>
      <c r="H2840">
        <v>0.93500000000000005</v>
      </c>
      <c r="I2840">
        <v>0</v>
      </c>
      <c r="J2840">
        <v>0.84</v>
      </c>
      <c r="K2840" t="str">
        <f t="shared" si="57"/>
        <v>yes</v>
      </c>
      <c r="L2840" t="s">
        <v>7</v>
      </c>
      <c r="M2840">
        <v>0.892984</v>
      </c>
      <c r="N2840">
        <v>0.89541099999999996</v>
      </c>
    </row>
    <row r="2841" spans="1:14" ht="15" x14ac:dyDescent="0.3">
      <c r="A2841" s="1"/>
      <c r="B2841" t="s">
        <v>15</v>
      </c>
      <c r="C2841" t="s">
        <v>1029</v>
      </c>
      <c r="D2841" t="s">
        <v>5851</v>
      </c>
      <c r="E2841" t="s">
        <v>1031</v>
      </c>
      <c r="F2841" t="s">
        <v>5852</v>
      </c>
      <c r="G2841">
        <v>2.4288052693008998E-2</v>
      </c>
      <c r="H2841">
        <v>0.93400000000000005</v>
      </c>
      <c r="I2841">
        <v>0.5</v>
      </c>
      <c r="J2841">
        <v>0.88</v>
      </c>
      <c r="K2841" t="str">
        <f t="shared" si="57"/>
        <v>yes</v>
      </c>
      <c r="L2841" t="s">
        <v>7</v>
      </c>
      <c r="M2841">
        <v>0.867842</v>
      </c>
      <c r="N2841">
        <v>0.86004599999999998</v>
      </c>
    </row>
    <row r="2842" spans="1:14" ht="15" x14ac:dyDescent="0.3">
      <c r="A2842" s="1"/>
      <c r="B2842" t="s">
        <v>15</v>
      </c>
      <c r="C2842" t="s">
        <v>3615</v>
      </c>
      <c r="D2842" t="s">
        <v>7514</v>
      </c>
      <c r="E2842" t="s">
        <v>7508</v>
      </c>
      <c r="F2842" t="s">
        <v>7515</v>
      </c>
      <c r="G2842">
        <v>9.1156587004659999E-3</v>
      </c>
      <c r="H2842">
        <v>0.93400000000000005</v>
      </c>
      <c r="I2842">
        <v>0.61499999999999999</v>
      </c>
      <c r="J2842">
        <v>0.98299999999999998</v>
      </c>
      <c r="K2842" t="str">
        <f t="shared" si="57"/>
        <v>yes</v>
      </c>
      <c r="L2842" t="s">
        <v>7</v>
      </c>
      <c r="M2842">
        <v>0.97636500000000004</v>
      </c>
      <c r="N2842">
        <v>0.97183699999999995</v>
      </c>
    </row>
    <row r="2843" spans="1:14" ht="15" x14ac:dyDescent="0.3">
      <c r="A2843" s="1"/>
      <c r="B2843" t="s">
        <v>15</v>
      </c>
      <c r="C2843" t="s">
        <v>3700</v>
      </c>
      <c r="D2843" t="s">
        <v>7665</v>
      </c>
      <c r="E2843" t="s">
        <v>7666</v>
      </c>
      <c r="F2843" t="s">
        <v>7667</v>
      </c>
      <c r="G2843">
        <v>0.35922545194625899</v>
      </c>
      <c r="H2843">
        <v>0.93300000000000005</v>
      </c>
      <c r="I2843">
        <v>0.5</v>
      </c>
      <c r="J2843">
        <v>0.98399999999999999</v>
      </c>
      <c r="K2843" t="str">
        <f t="shared" si="57"/>
        <v>yes</v>
      </c>
      <c r="L2843" t="s">
        <v>7</v>
      </c>
      <c r="M2843">
        <v>0.81964000000000004</v>
      </c>
      <c r="N2843">
        <v>0.80830999999999997</v>
      </c>
    </row>
    <row r="2844" spans="1:14" ht="15" x14ac:dyDescent="0.3">
      <c r="A2844" s="1"/>
      <c r="B2844" t="s">
        <v>15</v>
      </c>
      <c r="C2844" t="s">
        <v>4023</v>
      </c>
      <c r="D2844" t="s">
        <v>8265</v>
      </c>
      <c r="E2844" t="s">
        <v>8266</v>
      </c>
      <c r="F2844" t="s">
        <v>8267</v>
      </c>
      <c r="G2844">
        <v>0.57208460569381703</v>
      </c>
      <c r="H2844">
        <v>0.93300000000000005</v>
      </c>
      <c r="I2844">
        <v>0.24</v>
      </c>
      <c r="J2844">
        <v>0.96699999999999997</v>
      </c>
      <c r="K2844" t="str">
        <f t="shared" si="57"/>
        <v>yes</v>
      </c>
      <c r="L2844" t="s">
        <v>7</v>
      </c>
      <c r="M2844">
        <v>0.85384700000000002</v>
      </c>
      <c r="N2844">
        <v>0.85280599999999995</v>
      </c>
    </row>
    <row r="2845" spans="1:14" ht="15" x14ac:dyDescent="0.3">
      <c r="A2845" s="1"/>
      <c r="B2845" t="s">
        <v>15</v>
      </c>
      <c r="C2845" t="s">
        <v>4420</v>
      </c>
      <c r="D2845" t="s">
        <v>8961</v>
      </c>
      <c r="E2845" t="s">
        <v>8961</v>
      </c>
      <c r="F2845" t="s">
        <v>8961</v>
      </c>
      <c r="G2845">
        <v>0.92974543571472201</v>
      </c>
      <c r="H2845">
        <v>0.93300000000000005</v>
      </c>
      <c r="I2845">
        <v>0.75</v>
      </c>
      <c r="J2845">
        <v>1</v>
      </c>
      <c r="K2845" t="str">
        <f t="shared" si="57"/>
        <v>yes</v>
      </c>
      <c r="L2845" t="s">
        <v>7</v>
      </c>
      <c r="M2845">
        <v>0.89377899999999999</v>
      </c>
      <c r="N2845">
        <v>0.89410199999999995</v>
      </c>
    </row>
    <row r="2846" spans="1:14" ht="15" x14ac:dyDescent="0.3">
      <c r="A2846" s="1"/>
      <c r="B2846" t="s">
        <v>15</v>
      </c>
      <c r="C2846" t="s">
        <v>887</v>
      </c>
      <c r="D2846" t="s">
        <v>5769</v>
      </c>
      <c r="E2846" t="s">
        <v>5770</v>
      </c>
      <c r="F2846" t="s">
        <v>5771</v>
      </c>
      <c r="G2846">
        <v>0.49798846244812001</v>
      </c>
      <c r="H2846">
        <v>0.93200000000000005</v>
      </c>
      <c r="I2846">
        <v>0.61499999999999999</v>
      </c>
      <c r="J2846">
        <v>0.96699999999999997</v>
      </c>
      <c r="K2846" t="str">
        <f t="shared" si="57"/>
        <v>yes</v>
      </c>
      <c r="L2846" t="s">
        <v>7</v>
      </c>
      <c r="M2846">
        <v>0.90217400000000003</v>
      </c>
      <c r="N2846">
        <v>0.90291600000000005</v>
      </c>
    </row>
    <row r="2847" spans="1:14" ht="15" x14ac:dyDescent="0.3">
      <c r="A2847" s="1"/>
      <c r="B2847" t="s">
        <v>15</v>
      </c>
      <c r="C2847" t="s">
        <v>3904</v>
      </c>
      <c r="D2847" t="s">
        <v>8018</v>
      </c>
      <c r="E2847" t="s">
        <v>8019</v>
      </c>
      <c r="F2847" t="s">
        <v>8020</v>
      </c>
      <c r="G2847">
        <v>1.728180795908E-3</v>
      </c>
      <c r="H2847">
        <v>0.93200000000000005</v>
      </c>
      <c r="I2847">
        <v>0.66700000000000004</v>
      </c>
      <c r="J2847">
        <v>0.85</v>
      </c>
      <c r="K2847" t="str">
        <f t="shared" si="57"/>
        <v>yes</v>
      </c>
      <c r="L2847" t="s">
        <v>7</v>
      </c>
      <c r="M2847">
        <v>0.860649</v>
      </c>
      <c r="N2847">
        <v>0.86161500000000002</v>
      </c>
    </row>
    <row r="2848" spans="1:14" ht="15" x14ac:dyDescent="0.3">
      <c r="A2848" s="1"/>
      <c r="B2848" t="s">
        <v>15</v>
      </c>
      <c r="C2848" t="s">
        <v>3517</v>
      </c>
      <c r="D2848" t="s">
        <v>7364</v>
      </c>
      <c r="E2848" t="s">
        <v>7358</v>
      </c>
      <c r="F2848" t="s">
        <v>7358</v>
      </c>
      <c r="G2848">
        <v>7.4049487709999001E-2</v>
      </c>
      <c r="H2848">
        <v>0.93100000000000005</v>
      </c>
      <c r="I2848">
        <v>0.66700000000000004</v>
      </c>
      <c r="J2848">
        <v>1</v>
      </c>
      <c r="K2848" t="str">
        <f t="shared" si="57"/>
        <v>yes</v>
      </c>
      <c r="L2848" t="s">
        <v>7</v>
      </c>
      <c r="M2848">
        <v>0.89162399999999997</v>
      </c>
      <c r="N2848">
        <v>0.89044199999999996</v>
      </c>
    </row>
    <row r="2849" spans="1:14" ht="15" x14ac:dyDescent="0.3">
      <c r="A2849" s="1"/>
      <c r="B2849" t="s">
        <v>15</v>
      </c>
      <c r="C2849" t="s">
        <v>4118</v>
      </c>
      <c r="D2849" t="s">
        <v>8455</v>
      </c>
      <c r="E2849" t="s">
        <v>8458</v>
      </c>
      <c r="F2849" t="s">
        <v>8456</v>
      </c>
      <c r="G2849">
        <v>0.95658016204833995</v>
      </c>
      <c r="H2849">
        <v>0.93100000000000005</v>
      </c>
      <c r="I2849">
        <v>0</v>
      </c>
      <c r="J2849">
        <v>0.99</v>
      </c>
      <c r="K2849" t="str">
        <f t="shared" si="57"/>
        <v>yes</v>
      </c>
      <c r="L2849" t="s">
        <v>7</v>
      </c>
      <c r="M2849">
        <v>0.81319399999999997</v>
      </c>
      <c r="N2849">
        <v>0.78034400000000004</v>
      </c>
    </row>
    <row r="2850" spans="1:14" ht="15" x14ac:dyDescent="0.3">
      <c r="A2850" s="1"/>
      <c r="B2850" t="s">
        <v>15</v>
      </c>
      <c r="C2850" t="s">
        <v>4855</v>
      </c>
      <c r="D2850" t="s">
        <v>9833</v>
      </c>
      <c r="E2850" t="s">
        <v>9831</v>
      </c>
      <c r="F2850" t="s">
        <v>9834</v>
      </c>
      <c r="G2850">
        <v>0.75888198614120495</v>
      </c>
      <c r="H2850">
        <v>0.93100000000000005</v>
      </c>
      <c r="I2850">
        <v>0.66700000000000004</v>
      </c>
      <c r="J2850">
        <v>0.95799999999999996</v>
      </c>
      <c r="K2850" t="str">
        <f t="shared" si="57"/>
        <v>yes</v>
      </c>
      <c r="L2850" t="s">
        <v>7</v>
      </c>
      <c r="M2850">
        <v>0.911443</v>
      </c>
      <c r="N2850">
        <v>0.90305299999999999</v>
      </c>
    </row>
    <row r="2851" spans="1:14" ht="15" x14ac:dyDescent="0.3">
      <c r="A2851" s="1"/>
      <c r="B2851" t="s">
        <v>15</v>
      </c>
      <c r="C2851" t="s">
        <v>3381</v>
      </c>
      <c r="D2851" t="s">
        <v>7096</v>
      </c>
      <c r="E2851" t="s">
        <v>7099</v>
      </c>
      <c r="F2851" t="s">
        <v>7097</v>
      </c>
      <c r="G2851">
        <v>0.179575130343437</v>
      </c>
      <c r="H2851">
        <v>0.92900000000000005</v>
      </c>
      <c r="I2851">
        <v>0.57099999999999995</v>
      </c>
      <c r="J2851">
        <v>0.68500000000000005</v>
      </c>
      <c r="K2851" t="str">
        <f t="shared" si="57"/>
        <v>yes</v>
      </c>
      <c r="L2851" t="s">
        <v>7</v>
      </c>
      <c r="M2851">
        <v>0.85363299999999998</v>
      </c>
      <c r="N2851">
        <v>0.84340499999999996</v>
      </c>
    </row>
    <row r="2852" spans="1:14" ht="15" x14ac:dyDescent="0.3">
      <c r="A2852" s="1"/>
      <c r="B2852" t="s">
        <v>15</v>
      </c>
      <c r="C2852" t="s">
        <v>71</v>
      </c>
      <c r="D2852" t="s">
        <v>2233</v>
      </c>
      <c r="E2852" t="s">
        <v>73</v>
      </c>
      <c r="F2852" t="s">
        <v>73</v>
      </c>
      <c r="G2852">
        <v>8.1996596418300002E-4</v>
      </c>
      <c r="H2852">
        <v>0.92800000000000005</v>
      </c>
      <c r="I2852">
        <v>0</v>
      </c>
      <c r="J2852">
        <v>1</v>
      </c>
      <c r="K2852" t="str">
        <f t="shared" si="57"/>
        <v>yes</v>
      </c>
      <c r="L2852" t="s">
        <v>7</v>
      </c>
      <c r="M2852">
        <v>0.73068900000000003</v>
      </c>
      <c r="N2852">
        <v>0.72984899999999997</v>
      </c>
    </row>
    <row r="2853" spans="1:14" ht="15" x14ac:dyDescent="0.3">
      <c r="A2853" s="1"/>
      <c r="B2853" t="s">
        <v>15</v>
      </c>
      <c r="C2853" t="s">
        <v>71</v>
      </c>
      <c r="D2853" t="s">
        <v>2233</v>
      </c>
      <c r="E2853" t="s">
        <v>73</v>
      </c>
      <c r="F2853" t="s">
        <v>73</v>
      </c>
      <c r="G2853">
        <v>0.47572422027587902</v>
      </c>
      <c r="H2853">
        <v>0.92800000000000005</v>
      </c>
      <c r="I2853">
        <v>0</v>
      </c>
      <c r="J2853">
        <v>1</v>
      </c>
      <c r="K2853" t="str">
        <f t="shared" si="57"/>
        <v>yes</v>
      </c>
      <c r="L2853" t="s">
        <v>7</v>
      </c>
      <c r="M2853">
        <v>0.73068900000000003</v>
      </c>
      <c r="N2853">
        <v>0.72984899999999997</v>
      </c>
    </row>
    <row r="2854" spans="1:14" ht="15" x14ac:dyDescent="0.3">
      <c r="A2854" s="1"/>
      <c r="B2854" t="s">
        <v>15</v>
      </c>
      <c r="C2854" t="s">
        <v>2206</v>
      </c>
      <c r="D2854" t="s">
        <v>6545</v>
      </c>
      <c r="E2854" t="s">
        <v>6543</v>
      </c>
      <c r="F2854" t="s">
        <v>6546</v>
      </c>
      <c r="G2854">
        <v>4.8657124862070003E-3</v>
      </c>
      <c r="H2854">
        <v>0.92800000000000005</v>
      </c>
      <c r="I2854">
        <v>0.33300000000000002</v>
      </c>
      <c r="J2854">
        <v>0.98</v>
      </c>
      <c r="K2854" t="str">
        <f t="shared" si="57"/>
        <v>yes</v>
      </c>
      <c r="L2854" t="s">
        <v>7</v>
      </c>
      <c r="M2854">
        <v>0.84737700000000005</v>
      </c>
      <c r="N2854">
        <v>0.83683300000000005</v>
      </c>
    </row>
    <row r="2855" spans="1:14" ht="15" x14ac:dyDescent="0.3">
      <c r="A2855" s="1"/>
      <c r="B2855" t="s">
        <v>15</v>
      </c>
      <c r="C2855" t="s">
        <v>3419</v>
      </c>
      <c r="D2855" t="s">
        <v>7192</v>
      </c>
      <c r="E2855" t="s">
        <v>7193</v>
      </c>
      <c r="F2855" t="s">
        <v>7194</v>
      </c>
      <c r="G2855">
        <v>0.85052543878555298</v>
      </c>
      <c r="H2855">
        <v>0.92800000000000005</v>
      </c>
      <c r="I2855">
        <v>0.85699999999999998</v>
      </c>
      <c r="J2855">
        <v>0.96399999999999997</v>
      </c>
      <c r="K2855" t="str">
        <f t="shared" si="57"/>
        <v>yes</v>
      </c>
      <c r="L2855" t="s">
        <v>7</v>
      </c>
      <c r="M2855">
        <v>0.89677700000000005</v>
      </c>
      <c r="N2855">
        <v>0.89832900000000004</v>
      </c>
    </row>
    <row r="2856" spans="1:14" ht="15" x14ac:dyDescent="0.3">
      <c r="A2856" s="1"/>
      <c r="B2856" t="s">
        <v>15</v>
      </c>
      <c r="C2856" t="s">
        <v>262</v>
      </c>
      <c r="D2856" t="s">
        <v>5362</v>
      </c>
      <c r="E2856" t="s">
        <v>262</v>
      </c>
      <c r="F2856" t="s">
        <v>5362</v>
      </c>
      <c r="G2856">
        <v>0.72803741693496704</v>
      </c>
      <c r="H2856">
        <v>0.92500000000000004</v>
      </c>
      <c r="I2856">
        <v>0.8</v>
      </c>
      <c r="J2856">
        <v>0.98599999999999999</v>
      </c>
      <c r="K2856" t="str">
        <f t="shared" si="57"/>
        <v>yes</v>
      </c>
      <c r="L2856" t="s">
        <v>7</v>
      </c>
      <c r="M2856">
        <v>0.89137599999999995</v>
      </c>
      <c r="N2856">
        <v>0.88939299999999999</v>
      </c>
    </row>
    <row r="2857" spans="1:14" ht="15" x14ac:dyDescent="0.3">
      <c r="A2857" s="1"/>
      <c r="B2857" t="s">
        <v>15</v>
      </c>
      <c r="C2857" t="s">
        <v>3868</v>
      </c>
      <c r="D2857" t="s">
        <v>7957</v>
      </c>
      <c r="E2857" t="s">
        <v>7958</v>
      </c>
      <c r="F2857" t="s">
        <v>7959</v>
      </c>
      <c r="G2857">
        <v>9.9617168307299993E-3</v>
      </c>
      <c r="H2857">
        <v>0.92500000000000004</v>
      </c>
      <c r="I2857">
        <v>0.6</v>
      </c>
      <c r="J2857">
        <v>0.92200000000000004</v>
      </c>
      <c r="K2857" t="str">
        <f t="shared" si="57"/>
        <v>yes</v>
      </c>
      <c r="L2857" t="s">
        <v>7</v>
      </c>
      <c r="M2857">
        <v>0.91370700000000005</v>
      </c>
      <c r="N2857">
        <v>0.91784699999999997</v>
      </c>
    </row>
    <row r="2858" spans="1:14" ht="15" x14ac:dyDescent="0.3">
      <c r="A2858" s="1"/>
      <c r="B2858" t="s">
        <v>15</v>
      </c>
      <c r="C2858" t="s">
        <v>5058</v>
      </c>
      <c r="D2858" t="s">
        <v>10240</v>
      </c>
      <c r="E2858" t="s">
        <v>10241</v>
      </c>
      <c r="F2858" t="s">
        <v>10242</v>
      </c>
      <c r="G2858">
        <v>0.10829489678144499</v>
      </c>
      <c r="H2858">
        <v>0.92400000000000004</v>
      </c>
      <c r="I2858">
        <v>0.73699999999999999</v>
      </c>
      <c r="J2858">
        <v>0.96499999999999997</v>
      </c>
      <c r="K2858" t="str">
        <f t="shared" si="57"/>
        <v>yes</v>
      </c>
      <c r="L2858" t="s">
        <v>7</v>
      </c>
      <c r="M2858">
        <v>0.92944099999999996</v>
      </c>
      <c r="N2858">
        <v>0.92883499999999997</v>
      </c>
    </row>
    <row r="2859" spans="1:14" ht="15" x14ac:dyDescent="0.3">
      <c r="A2859" s="1"/>
      <c r="B2859" t="s">
        <v>15</v>
      </c>
      <c r="C2859" t="s">
        <v>3294</v>
      </c>
      <c r="D2859" t="s">
        <v>6904</v>
      </c>
      <c r="E2859" t="s">
        <v>3294</v>
      </c>
      <c r="F2859" t="s">
        <v>3294</v>
      </c>
      <c r="G2859">
        <v>0.15963497757911699</v>
      </c>
      <c r="H2859">
        <v>0.92300000000000004</v>
      </c>
      <c r="I2859">
        <v>0.33300000000000002</v>
      </c>
      <c r="J2859">
        <v>1</v>
      </c>
      <c r="K2859" t="str">
        <f t="shared" si="57"/>
        <v>yes</v>
      </c>
      <c r="L2859" t="s">
        <v>7</v>
      </c>
      <c r="M2859">
        <v>0.70850999999999997</v>
      </c>
      <c r="N2859">
        <v>0.72028099999999995</v>
      </c>
    </row>
    <row r="2860" spans="1:14" ht="15" x14ac:dyDescent="0.3">
      <c r="A2860" s="1"/>
      <c r="B2860" t="s">
        <v>15</v>
      </c>
      <c r="C2860" t="s">
        <v>3782</v>
      </c>
      <c r="D2860" t="s">
        <v>7806</v>
      </c>
      <c r="E2860" t="s">
        <v>7807</v>
      </c>
      <c r="F2860" t="s">
        <v>7808</v>
      </c>
      <c r="G2860">
        <v>0.49297612905502303</v>
      </c>
      <c r="H2860">
        <v>0.92300000000000004</v>
      </c>
      <c r="I2860">
        <v>0.44400000000000001</v>
      </c>
      <c r="J2860">
        <v>0.877</v>
      </c>
      <c r="K2860" t="str">
        <f t="shared" si="57"/>
        <v>yes</v>
      </c>
      <c r="L2860" t="s">
        <v>7</v>
      </c>
      <c r="M2860">
        <v>0.85718099999999997</v>
      </c>
      <c r="N2860">
        <v>0.85248599999999997</v>
      </c>
    </row>
    <row r="2861" spans="1:14" ht="15" x14ac:dyDescent="0.3">
      <c r="A2861" s="1"/>
      <c r="B2861" t="s">
        <v>15</v>
      </c>
      <c r="C2861" t="s">
        <v>4020</v>
      </c>
      <c r="D2861" t="s">
        <v>8260</v>
      </c>
      <c r="E2861" t="s">
        <v>8261</v>
      </c>
      <c r="F2861" t="s">
        <v>8262</v>
      </c>
      <c r="G2861">
        <v>8.1459984183312004E-2</v>
      </c>
      <c r="H2861">
        <v>0.92200000000000004</v>
      </c>
      <c r="I2861">
        <v>0.52200000000000002</v>
      </c>
      <c r="J2861">
        <v>0.97099999999999997</v>
      </c>
      <c r="K2861" t="str">
        <f t="shared" si="57"/>
        <v>yes</v>
      </c>
      <c r="L2861" t="s">
        <v>7</v>
      </c>
      <c r="M2861">
        <v>0.915628</v>
      </c>
      <c r="N2861">
        <v>0.89841000000000004</v>
      </c>
    </row>
    <row r="2862" spans="1:14" ht="15" x14ac:dyDescent="0.3">
      <c r="A2862" s="1"/>
      <c r="B2862" t="s">
        <v>15</v>
      </c>
      <c r="C2862" t="s">
        <v>4814</v>
      </c>
      <c r="D2862" t="s">
        <v>9780</v>
      </c>
      <c r="E2862" t="s">
        <v>9781</v>
      </c>
      <c r="F2862" t="s">
        <v>9782</v>
      </c>
      <c r="G2862">
        <v>0.44587361812591603</v>
      </c>
      <c r="H2862">
        <v>0.92100000000000004</v>
      </c>
      <c r="I2862">
        <v>0.66700000000000004</v>
      </c>
      <c r="J2862">
        <v>0.96899999999999997</v>
      </c>
      <c r="K2862" t="str">
        <f t="shared" si="57"/>
        <v>yes</v>
      </c>
      <c r="L2862" t="s">
        <v>7</v>
      </c>
      <c r="M2862">
        <v>0.82719799999999999</v>
      </c>
      <c r="N2862">
        <v>0.83158699999999997</v>
      </c>
    </row>
    <row r="2863" spans="1:14" ht="15" x14ac:dyDescent="0.3">
      <c r="A2863" s="1"/>
      <c r="B2863" t="s">
        <v>15</v>
      </c>
      <c r="C2863" t="s">
        <v>525</v>
      </c>
      <c r="D2863" t="s">
        <v>529</v>
      </c>
      <c r="E2863" t="s">
        <v>5529</v>
      </c>
      <c r="F2863" t="s">
        <v>530</v>
      </c>
      <c r="G2863">
        <v>0.51364660263061501</v>
      </c>
      <c r="H2863">
        <v>0.92</v>
      </c>
      <c r="I2863">
        <v>0</v>
      </c>
      <c r="J2863">
        <v>0.89100000000000001</v>
      </c>
      <c r="K2863" t="str">
        <f t="shared" si="57"/>
        <v>yes</v>
      </c>
      <c r="L2863" t="s">
        <v>7</v>
      </c>
      <c r="M2863">
        <v>0.81277299999999997</v>
      </c>
      <c r="N2863">
        <v>0.79161999999999999</v>
      </c>
    </row>
    <row r="2864" spans="1:14" ht="15" x14ac:dyDescent="0.3">
      <c r="A2864" s="1"/>
      <c r="B2864" t="s">
        <v>15</v>
      </c>
      <c r="C2864" t="s">
        <v>1511</v>
      </c>
      <c r="D2864" t="s">
        <v>1512</v>
      </c>
      <c r="E2864" t="s">
        <v>1513</v>
      </c>
      <c r="F2864" t="s">
        <v>6135</v>
      </c>
      <c r="G2864">
        <v>0.202862083911896</v>
      </c>
      <c r="H2864">
        <v>0.91900000000000004</v>
      </c>
      <c r="I2864">
        <v>0.8</v>
      </c>
      <c r="J2864">
        <v>0.88200000000000001</v>
      </c>
      <c r="K2864" t="str">
        <f t="shared" si="57"/>
        <v>yes</v>
      </c>
      <c r="L2864" t="s">
        <v>7</v>
      </c>
      <c r="M2864">
        <v>0.86870999999999998</v>
      </c>
      <c r="N2864">
        <v>0.87293600000000005</v>
      </c>
    </row>
    <row r="2865" spans="1:14" ht="15" x14ac:dyDescent="0.3">
      <c r="A2865" s="1"/>
      <c r="B2865" t="s">
        <v>15</v>
      </c>
      <c r="C2865" t="s">
        <v>5026</v>
      </c>
      <c r="D2865" t="s">
        <v>6916</v>
      </c>
      <c r="E2865" t="s">
        <v>6916</v>
      </c>
      <c r="F2865" t="s">
        <v>6916</v>
      </c>
      <c r="G2865">
        <v>0.71013677120208696</v>
      </c>
      <c r="H2865">
        <v>0.91600000000000004</v>
      </c>
      <c r="I2865">
        <v>0</v>
      </c>
      <c r="J2865">
        <v>1</v>
      </c>
      <c r="K2865" t="str">
        <f t="shared" si="57"/>
        <v>yes</v>
      </c>
      <c r="L2865" t="s">
        <v>7</v>
      </c>
      <c r="M2865">
        <v>0.77182799999999996</v>
      </c>
      <c r="N2865">
        <v>0.77548700000000004</v>
      </c>
    </row>
    <row r="2866" spans="1:14" ht="15" x14ac:dyDescent="0.3">
      <c r="A2866" s="1"/>
      <c r="B2866" t="s">
        <v>15</v>
      </c>
      <c r="C2866" t="s">
        <v>395</v>
      </c>
      <c r="D2866" t="s">
        <v>5440</v>
      </c>
      <c r="E2866" t="s">
        <v>5441</v>
      </c>
      <c r="F2866" t="s">
        <v>5442</v>
      </c>
      <c r="G2866">
        <v>0.32769480347633401</v>
      </c>
      <c r="H2866">
        <v>0.91300000000000003</v>
      </c>
      <c r="I2866">
        <v>0</v>
      </c>
      <c r="J2866">
        <v>0.94</v>
      </c>
      <c r="K2866" t="str">
        <f t="shared" si="57"/>
        <v>yes</v>
      </c>
      <c r="L2866" t="s">
        <v>7</v>
      </c>
      <c r="M2866">
        <v>0.80360299999999996</v>
      </c>
      <c r="N2866">
        <v>0.80422199999999999</v>
      </c>
    </row>
    <row r="2867" spans="1:14" ht="15" x14ac:dyDescent="0.3">
      <c r="A2867" s="1"/>
      <c r="B2867" t="s">
        <v>15</v>
      </c>
      <c r="C2867" t="s">
        <v>4284</v>
      </c>
      <c r="D2867" t="s">
        <v>8717</v>
      </c>
      <c r="E2867" t="s">
        <v>8718</v>
      </c>
      <c r="F2867" t="s">
        <v>8719</v>
      </c>
      <c r="G2867">
        <v>0.54143983125686601</v>
      </c>
      <c r="H2867">
        <v>0.91300000000000003</v>
      </c>
      <c r="I2867">
        <v>0.47099999999999997</v>
      </c>
      <c r="J2867">
        <v>1</v>
      </c>
      <c r="K2867" t="str">
        <f t="shared" si="57"/>
        <v>yes</v>
      </c>
      <c r="L2867" t="s">
        <v>7</v>
      </c>
      <c r="M2867">
        <v>0.91280899999999998</v>
      </c>
      <c r="N2867">
        <v>0.89632599999999996</v>
      </c>
    </row>
    <row r="2868" spans="1:14" ht="15" x14ac:dyDescent="0.3">
      <c r="A2868" s="1"/>
      <c r="B2868" t="s">
        <v>15</v>
      </c>
      <c r="C2868" t="s">
        <v>493</v>
      </c>
      <c r="D2868" t="s">
        <v>5516</v>
      </c>
      <c r="E2868" t="s">
        <v>5512</v>
      </c>
      <c r="F2868" t="s">
        <v>5512</v>
      </c>
      <c r="G2868">
        <v>0.54841029644012496</v>
      </c>
      <c r="H2868">
        <v>0.91200000000000003</v>
      </c>
      <c r="I2868">
        <v>0</v>
      </c>
      <c r="J2868">
        <v>1</v>
      </c>
      <c r="K2868" t="str">
        <f t="shared" si="57"/>
        <v>yes</v>
      </c>
      <c r="L2868" t="s">
        <v>7</v>
      </c>
      <c r="M2868">
        <v>0.70874800000000004</v>
      </c>
      <c r="N2868">
        <v>0.70810600000000001</v>
      </c>
    </row>
    <row r="2869" spans="1:14" ht="15" x14ac:dyDescent="0.3">
      <c r="A2869" s="1"/>
      <c r="B2869" t="s">
        <v>15</v>
      </c>
      <c r="C2869" t="s">
        <v>1150</v>
      </c>
      <c r="D2869" t="s">
        <v>5899</v>
      </c>
      <c r="E2869" t="s">
        <v>1150</v>
      </c>
      <c r="F2869" t="s">
        <v>1153</v>
      </c>
      <c r="G2869">
        <v>0.52500241994857799</v>
      </c>
      <c r="H2869">
        <v>0.91200000000000003</v>
      </c>
      <c r="I2869">
        <v>0.8</v>
      </c>
      <c r="J2869">
        <v>0.875</v>
      </c>
      <c r="K2869" t="str">
        <f t="shared" si="57"/>
        <v>yes</v>
      </c>
      <c r="L2869" t="s">
        <v>7</v>
      </c>
      <c r="M2869">
        <v>0.74848400000000004</v>
      </c>
      <c r="N2869">
        <v>0.79818199999999995</v>
      </c>
    </row>
    <row r="2870" spans="1:14" ht="15" x14ac:dyDescent="0.3">
      <c r="A2870" s="1"/>
      <c r="B2870" t="s">
        <v>15</v>
      </c>
      <c r="C2870" t="s">
        <v>4287</v>
      </c>
      <c r="D2870" t="s">
        <v>8724</v>
      </c>
      <c r="E2870" t="s">
        <v>8723</v>
      </c>
      <c r="F2870" t="s">
        <v>8725</v>
      </c>
      <c r="G2870">
        <v>0.47293698787689198</v>
      </c>
      <c r="H2870">
        <v>0.91200000000000003</v>
      </c>
      <c r="I2870">
        <v>0.57099999999999995</v>
      </c>
      <c r="J2870">
        <v>0.99</v>
      </c>
      <c r="K2870" t="str">
        <f t="shared" si="57"/>
        <v>yes</v>
      </c>
      <c r="L2870" t="s">
        <v>7</v>
      </c>
      <c r="M2870">
        <v>0.84326100000000004</v>
      </c>
      <c r="N2870">
        <v>0.83571099999999998</v>
      </c>
    </row>
    <row r="2871" spans="1:14" ht="15" x14ac:dyDescent="0.3">
      <c r="A2871" s="1"/>
      <c r="B2871" t="s">
        <v>15</v>
      </c>
      <c r="C2871" t="s">
        <v>4759</v>
      </c>
      <c r="D2871" t="s">
        <v>9665</v>
      </c>
      <c r="E2871" t="s">
        <v>9663</v>
      </c>
      <c r="F2871" t="s">
        <v>9666</v>
      </c>
      <c r="G2871">
        <v>0.84093075990676902</v>
      </c>
      <c r="H2871">
        <v>0.91100000000000003</v>
      </c>
      <c r="I2871">
        <v>0.83299999999999996</v>
      </c>
      <c r="J2871">
        <v>0.97699999999999998</v>
      </c>
      <c r="K2871" t="str">
        <f t="shared" si="57"/>
        <v>yes</v>
      </c>
      <c r="L2871" t="s">
        <v>7</v>
      </c>
      <c r="M2871">
        <v>0.95049399999999995</v>
      </c>
      <c r="N2871">
        <v>0.94093899999999997</v>
      </c>
    </row>
    <row r="2872" spans="1:14" ht="15" x14ac:dyDescent="0.3">
      <c r="A2872" s="1"/>
      <c r="B2872" t="s">
        <v>15</v>
      </c>
      <c r="C2872" t="s">
        <v>227</v>
      </c>
      <c r="D2872" t="s">
        <v>5317</v>
      </c>
      <c r="E2872" t="s">
        <v>211</v>
      </c>
      <c r="F2872" t="s">
        <v>211</v>
      </c>
      <c r="G2872">
        <v>0.56352144479751598</v>
      </c>
      <c r="H2872">
        <v>0.91</v>
      </c>
      <c r="I2872">
        <v>0</v>
      </c>
      <c r="J2872">
        <v>1</v>
      </c>
      <c r="K2872" t="str">
        <f t="shared" si="57"/>
        <v>yes</v>
      </c>
      <c r="L2872" t="s">
        <v>7</v>
      </c>
      <c r="M2872">
        <v>0.73311099999999996</v>
      </c>
      <c r="N2872">
        <v>0.73888200000000004</v>
      </c>
    </row>
    <row r="2873" spans="1:14" ht="15" x14ac:dyDescent="0.3">
      <c r="A2873" s="1"/>
      <c r="B2873" t="s">
        <v>15</v>
      </c>
      <c r="C2873" t="s">
        <v>227</v>
      </c>
      <c r="D2873" t="s">
        <v>5317</v>
      </c>
      <c r="E2873" t="s">
        <v>211</v>
      </c>
      <c r="F2873" t="s">
        <v>211</v>
      </c>
      <c r="G2873">
        <v>2.038816921413E-2</v>
      </c>
      <c r="H2873">
        <v>0.91</v>
      </c>
      <c r="I2873">
        <v>0</v>
      </c>
      <c r="J2873">
        <v>1</v>
      </c>
      <c r="K2873" t="str">
        <f t="shared" si="57"/>
        <v>yes</v>
      </c>
      <c r="L2873" t="s">
        <v>7</v>
      </c>
      <c r="M2873">
        <v>0.73311099999999996</v>
      </c>
      <c r="N2873">
        <v>0.73888200000000004</v>
      </c>
    </row>
    <row r="2874" spans="1:14" ht="15" x14ac:dyDescent="0.3">
      <c r="A2874" s="1"/>
      <c r="B2874" t="s">
        <v>15</v>
      </c>
      <c r="C2874" t="s">
        <v>2322</v>
      </c>
      <c r="D2874" t="s">
        <v>6635</v>
      </c>
      <c r="E2874" t="s">
        <v>6636</v>
      </c>
      <c r="F2874" t="s">
        <v>2324</v>
      </c>
      <c r="G2874">
        <v>0.63288944959640503</v>
      </c>
      <c r="H2874">
        <v>0.91</v>
      </c>
      <c r="I2874">
        <v>0.5</v>
      </c>
      <c r="J2874">
        <v>0.93899999999999995</v>
      </c>
      <c r="K2874" t="str">
        <f t="shared" si="57"/>
        <v>yes</v>
      </c>
      <c r="L2874" t="s">
        <v>7</v>
      </c>
      <c r="M2874">
        <v>0.84928899999999996</v>
      </c>
      <c r="N2874">
        <v>0.83998899999999999</v>
      </c>
    </row>
    <row r="2875" spans="1:14" ht="15" x14ac:dyDescent="0.3">
      <c r="A2875" s="1"/>
      <c r="B2875" t="s">
        <v>15</v>
      </c>
      <c r="C2875" t="s">
        <v>4986</v>
      </c>
      <c r="D2875" t="s">
        <v>10104</v>
      </c>
      <c r="E2875" t="s">
        <v>10102</v>
      </c>
      <c r="F2875" t="s">
        <v>9949</v>
      </c>
      <c r="G2875" s="4">
        <v>7.0572175900451798E-5</v>
      </c>
      <c r="H2875">
        <v>0.91</v>
      </c>
      <c r="I2875">
        <v>0</v>
      </c>
      <c r="J2875">
        <v>0.78400000000000003</v>
      </c>
      <c r="K2875" t="str">
        <f t="shared" si="57"/>
        <v>yes</v>
      </c>
      <c r="L2875" t="s">
        <v>7</v>
      </c>
      <c r="M2875">
        <v>0.93701199999999996</v>
      </c>
      <c r="N2875">
        <v>0.93145599999999995</v>
      </c>
    </row>
    <row r="2876" spans="1:14" ht="15" x14ac:dyDescent="0.3">
      <c r="A2876" s="1"/>
      <c r="B2876" t="s">
        <v>15</v>
      </c>
      <c r="C2876" t="s">
        <v>3349</v>
      </c>
      <c r="D2876" t="s">
        <v>7023</v>
      </c>
      <c r="E2876" t="s">
        <v>7024</v>
      </c>
      <c r="F2876" t="s">
        <v>7025</v>
      </c>
      <c r="G2876">
        <v>0.15404266119003299</v>
      </c>
      <c r="H2876">
        <v>0.90900000000000003</v>
      </c>
      <c r="I2876">
        <v>0.57099999999999995</v>
      </c>
      <c r="J2876">
        <v>0.95599999999999996</v>
      </c>
      <c r="K2876" t="str">
        <f t="shared" si="57"/>
        <v>yes</v>
      </c>
      <c r="L2876" t="s">
        <v>7</v>
      </c>
      <c r="M2876">
        <v>0.90019099999999996</v>
      </c>
      <c r="N2876">
        <v>0.895845</v>
      </c>
    </row>
    <row r="2877" spans="1:14" ht="15" x14ac:dyDescent="0.3">
      <c r="A2877" s="1"/>
      <c r="B2877" t="s">
        <v>15</v>
      </c>
      <c r="C2877" t="s">
        <v>3437</v>
      </c>
      <c r="D2877" t="s">
        <v>7227</v>
      </c>
      <c r="E2877" t="s">
        <v>7225</v>
      </c>
      <c r="F2877" t="s">
        <v>7228</v>
      </c>
      <c r="G2877" s="4">
        <v>8.7899379650480097E-6</v>
      </c>
      <c r="H2877">
        <v>0.90900000000000003</v>
      </c>
      <c r="I2877">
        <v>0</v>
      </c>
      <c r="J2877">
        <v>0.98199999999999998</v>
      </c>
      <c r="K2877" t="str">
        <f t="shared" si="57"/>
        <v>yes</v>
      </c>
      <c r="L2877" t="s">
        <v>7</v>
      </c>
      <c r="M2877">
        <v>0.78766099999999994</v>
      </c>
      <c r="N2877">
        <v>0.786408</v>
      </c>
    </row>
    <row r="2878" spans="1:14" ht="15" x14ac:dyDescent="0.3">
      <c r="A2878" s="1"/>
      <c r="B2878" t="s">
        <v>15</v>
      </c>
      <c r="C2878" t="s">
        <v>3779</v>
      </c>
      <c r="D2878" t="s">
        <v>7803</v>
      </c>
      <c r="E2878" t="s">
        <v>7804</v>
      </c>
      <c r="F2878" t="s">
        <v>7804</v>
      </c>
      <c r="G2878">
        <v>8.9819297194480993E-2</v>
      </c>
      <c r="H2878">
        <v>0.90800000000000003</v>
      </c>
      <c r="I2878">
        <v>0</v>
      </c>
      <c r="J2878">
        <v>1</v>
      </c>
      <c r="K2878" t="str">
        <f t="shared" si="57"/>
        <v>yes</v>
      </c>
      <c r="L2878" t="s">
        <v>7</v>
      </c>
      <c r="M2878">
        <v>0.90085300000000001</v>
      </c>
      <c r="N2878">
        <v>0.88912999999999998</v>
      </c>
    </row>
    <row r="2879" spans="1:14" ht="15" x14ac:dyDescent="0.3">
      <c r="A2879" s="1"/>
      <c r="B2879" t="s">
        <v>15</v>
      </c>
      <c r="C2879" t="s">
        <v>4563</v>
      </c>
      <c r="D2879" s="3">
        <v>0.3</v>
      </c>
      <c r="E2879" t="s">
        <v>9227</v>
      </c>
      <c r="F2879" s="3">
        <v>0.3</v>
      </c>
      <c r="G2879">
        <v>0.76342535018920898</v>
      </c>
      <c r="H2879">
        <v>0.90800000000000003</v>
      </c>
      <c r="I2879">
        <v>0.5</v>
      </c>
      <c r="J2879">
        <v>0.90400000000000003</v>
      </c>
      <c r="K2879" t="str">
        <f t="shared" si="57"/>
        <v>yes</v>
      </c>
      <c r="L2879" t="s">
        <v>7</v>
      </c>
      <c r="M2879">
        <v>0.77349599999999996</v>
      </c>
      <c r="N2879">
        <v>0.77978400000000003</v>
      </c>
    </row>
    <row r="2880" spans="1:14" ht="15" x14ac:dyDescent="0.3">
      <c r="A2880" s="1"/>
      <c r="B2880" t="s">
        <v>15</v>
      </c>
      <c r="C2880" t="s">
        <v>795</v>
      </c>
      <c r="D2880" t="s">
        <v>5720</v>
      </c>
      <c r="E2880" t="s">
        <v>5723</v>
      </c>
      <c r="F2880" t="s">
        <v>5721</v>
      </c>
      <c r="G2880">
        <v>0.134338423609734</v>
      </c>
      <c r="H2880">
        <v>0.90700000000000003</v>
      </c>
      <c r="I2880">
        <v>0.6</v>
      </c>
      <c r="J2880">
        <v>0.90800000000000003</v>
      </c>
      <c r="K2880" t="str">
        <f t="shared" si="57"/>
        <v>yes</v>
      </c>
      <c r="L2880" t="s">
        <v>7</v>
      </c>
      <c r="M2880">
        <v>0.908049</v>
      </c>
      <c r="N2880">
        <v>0.92212700000000003</v>
      </c>
    </row>
    <row r="2881" spans="1:14" ht="15" x14ac:dyDescent="0.3">
      <c r="A2881" s="1"/>
      <c r="B2881" t="s">
        <v>15</v>
      </c>
      <c r="C2881" t="s">
        <v>4777</v>
      </c>
      <c r="D2881" t="s">
        <v>9701</v>
      </c>
      <c r="E2881" t="s">
        <v>9702</v>
      </c>
      <c r="F2881" t="s">
        <v>9703</v>
      </c>
      <c r="G2881">
        <v>0.32408812642097501</v>
      </c>
      <c r="H2881">
        <v>0.90700000000000003</v>
      </c>
      <c r="I2881">
        <v>0.4</v>
      </c>
      <c r="J2881">
        <v>1</v>
      </c>
      <c r="K2881" t="str">
        <f t="shared" si="57"/>
        <v>yes</v>
      </c>
      <c r="L2881" t="s">
        <v>7</v>
      </c>
      <c r="M2881">
        <v>0.82081000000000004</v>
      </c>
      <c r="N2881">
        <v>0.82617399999999996</v>
      </c>
    </row>
    <row r="2882" spans="1:14" ht="15" x14ac:dyDescent="0.3">
      <c r="A2882" s="1"/>
      <c r="B2882" t="s">
        <v>15</v>
      </c>
      <c r="C2882" t="s">
        <v>3389</v>
      </c>
      <c r="D2882" t="s">
        <v>7124</v>
      </c>
      <c r="E2882" t="s">
        <v>7122</v>
      </c>
      <c r="F2882" t="s">
        <v>7125</v>
      </c>
      <c r="G2882">
        <v>0.24825724959373499</v>
      </c>
      <c r="H2882">
        <v>0.90600000000000003</v>
      </c>
      <c r="I2882">
        <v>0.73699999999999999</v>
      </c>
      <c r="J2882">
        <v>0.80300000000000005</v>
      </c>
      <c r="K2882" t="str">
        <f t="shared" si="57"/>
        <v>yes</v>
      </c>
      <c r="L2882" t="s">
        <v>7</v>
      </c>
      <c r="M2882">
        <v>0.820519</v>
      </c>
      <c r="N2882">
        <v>0.82978300000000005</v>
      </c>
    </row>
    <row r="2883" spans="1:14" ht="15" x14ac:dyDescent="0.3">
      <c r="A2883" s="1"/>
      <c r="B2883" t="s">
        <v>15</v>
      </c>
      <c r="C2883" t="s">
        <v>917</v>
      </c>
      <c r="D2883" t="s">
        <v>918</v>
      </c>
      <c r="E2883" t="s">
        <v>919</v>
      </c>
      <c r="F2883" t="s">
        <v>920</v>
      </c>
      <c r="G2883">
        <v>0.65554648637771595</v>
      </c>
      <c r="H2883">
        <v>0.90500000000000003</v>
      </c>
      <c r="I2883">
        <v>0.66700000000000004</v>
      </c>
      <c r="J2883">
        <v>0.98099999999999998</v>
      </c>
      <c r="K2883" t="str">
        <f t="shared" ref="K2883:K2946" si="58">IF(H2883&gt;0.64,"yes",IF(H2883&gt;=0.45,"partially","no"))</f>
        <v>yes</v>
      </c>
      <c r="L2883" t="s">
        <v>7</v>
      </c>
      <c r="M2883">
        <v>0.90794799999999998</v>
      </c>
      <c r="N2883">
        <v>0.90876500000000004</v>
      </c>
    </row>
    <row r="2884" spans="1:14" ht="15" x14ac:dyDescent="0.3">
      <c r="A2884" s="1"/>
      <c r="B2884" t="s">
        <v>15</v>
      </c>
      <c r="C2884" t="s">
        <v>1944</v>
      </c>
      <c r="D2884" t="s">
        <v>6415</v>
      </c>
      <c r="E2884" t="s">
        <v>6414</v>
      </c>
      <c r="F2884" t="s">
        <v>6416</v>
      </c>
      <c r="G2884">
        <v>0.13820819556713099</v>
      </c>
      <c r="H2884">
        <v>0.90500000000000003</v>
      </c>
      <c r="I2884">
        <v>0.57099999999999995</v>
      </c>
      <c r="J2884">
        <v>0.95199999999999996</v>
      </c>
      <c r="K2884" t="str">
        <f t="shared" si="58"/>
        <v>yes</v>
      </c>
      <c r="L2884" t="s">
        <v>7</v>
      </c>
      <c r="M2884">
        <v>0.78379699999999997</v>
      </c>
      <c r="N2884">
        <v>0.80203500000000005</v>
      </c>
    </row>
    <row r="2885" spans="1:14" ht="15" x14ac:dyDescent="0.3">
      <c r="A2885" s="1"/>
      <c r="B2885" t="s">
        <v>15</v>
      </c>
      <c r="C2885" t="s">
        <v>3650</v>
      </c>
      <c r="D2885" t="s">
        <v>7573</v>
      </c>
      <c r="E2885" t="s">
        <v>7574</v>
      </c>
      <c r="F2885" t="s">
        <v>7574</v>
      </c>
      <c r="G2885">
        <v>0.96262931823730502</v>
      </c>
      <c r="H2885">
        <v>0.90300000000000002</v>
      </c>
      <c r="I2885">
        <v>0</v>
      </c>
      <c r="J2885">
        <v>1</v>
      </c>
      <c r="K2885" t="str">
        <f t="shared" si="58"/>
        <v>yes</v>
      </c>
      <c r="L2885" t="s">
        <v>7</v>
      </c>
      <c r="M2885">
        <v>0.66615100000000005</v>
      </c>
      <c r="N2885">
        <v>0.68537599999999999</v>
      </c>
    </row>
    <row r="2886" spans="1:14" ht="15" x14ac:dyDescent="0.3">
      <c r="A2886" s="1"/>
      <c r="B2886" t="s">
        <v>15</v>
      </c>
      <c r="C2886" t="s">
        <v>3523</v>
      </c>
      <c r="D2886" t="s">
        <v>7372</v>
      </c>
      <c r="E2886" t="s">
        <v>7373</v>
      </c>
      <c r="F2886" t="s">
        <v>7374</v>
      </c>
      <c r="G2886">
        <v>0.94946014881134</v>
      </c>
      <c r="H2886">
        <v>0.90100000000000002</v>
      </c>
      <c r="I2886">
        <v>0</v>
      </c>
      <c r="J2886">
        <v>0.68600000000000005</v>
      </c>
      <c r="K2886" t="str">
        <f t="shared" si="58"/>
        <v>yes</v>
      </c>
      <c r="L2886" t="s">
        <v>7</v>
      </c>
      <c r="M2886">
        <v>0.91166000000000003</v>
      </c>
      <c r="N2886">
        <v>0.91695499999999996</v>
      </c>
    </row>
    <row r="2887" spans="1:14" ht="15" x14ac:dyDescent="0.3">
      <c r="A2887" s="1"/>
      <c r="B2887" t="s">
        <v>15</v>
      </c>
      <c r="C2887" t="s">
        <v>4805</v>
      </c>
      <c r="D2887" t="s">
        <v>9760</v>
      </c>
      <c r="E2887" t="s">
        <v>4805</v>
      </c>
      <c r="F2887" t="s">
        <v>9761</v>
      </c>
      <c r="G2887">
        <v>0.243492141366005</v>
      </c>
      <c r="H2887">
        <v>0.90100000000000002</v>
      </c>
      <c r="I2887">
        <v>0</v>
      </c>
      <c r="J2887">
        <v>0.98799999999999999</v>
      </c>
      <c r="K2887" t="str">
        <f t="shared" si="58"/>
        <v>yes</v>
      </c>
      <c r="L2887" t="s">
        <v>7</v>
      </c>
      <c r="M2887">
        <v>0.89169799999999999</v>
      </c>
      <c r="N2887">
        <v>0.89353300000000002</v>
      </c>
    </row>
    <row r="2888" spans="1:14" ht="15" x14ac:dyDescent="0.3">
      <c r="A2888" s="1"/>
      <c r="B2888" t="s">
        <v>15</v>
      </c>
      <c r="C2888" t="s">
        <v>1643</v>
      </c>
      <c r="D2888" t="s">
        <v>6235</v>
      </c>
      <c r="E2888" t="s">
        <v>6232</v>
      </c>
      <c r="F2888" t="s">
        <v>6236</v>
      </c>
      <c r="G2888">
        <v>3.8222402799869999E-3</v>
      </c>
      <c r="H2888">
        <v>0.9</v>
      </c>
      <c r="I2888">
        <v>0.222</v>
      </c>
      <c r="J2888">
        <v>0.98299999999999998</v>
      </c>
      <c r="K2888" t="str">
        <f t="shared" si="58"/>
        <v>yes</v>
      </c>
      <c r="L2888" t="s">
        <v>7</v>
      </c>
      <c r="M2888">
        <v>0.87765499999999996</v>
      </c>
      <c r="N2888">
        <v>0.87521599999999999</v>
      </c>
    </row>
    <row r="2889" spans="1:14" ht="15" x14ac:dyDescent="0.3">
      <c r="A2889" s="1"/>
      <c r="B2889" t="s">
        <v>15</v>
      </c>
      <c r="C2889" t="s">
        <v>2275</v>
      </c>
      <c r="D2889" t="s">
        <v>6594</v>
      </c>
      <c r="E2889" t="s">
        <v>2276</v>
      </c>
      <c r="F2889" t="s">
        <v>6595</v>
      </c>
      <c r="G2889">
        <v>0.27396211028099099</v>
      </c>
      <c r="H2889">
        <v>0.9</v>
      </c>
      <c r="I2889">
        <v>0.4</v>
      </c>
      <c r="J2889">
        <v>0.95099999999999996</v>
      </c>
      <c r="K2889" t="str">
        <f t="shared" si="58"/>
        <v>yes</v>
      </c>
      <c r="L2889" t="s">
        <v>7</v>
      </c>
      <c r="M2889">
        <v>0.84013499999999997</v>
      </c>
      <c r="N2889">
        <v>0.83591199999999999</v>
      </c>
    </row>
    <row r="2890" spans="1:14" ht="15" x14ac:dyDescent="0.3">
      <c r="A2890" s="1"/>
      <c r="B2890" t="s">
        <v>15</v>
      </c>
      <c r="C2890" t="s">
        <v>4585</v>
      </c>
      <c r="D2890" t="s">
        <v>9255</v>
      </c>
      <c r="E2890" t="s">
        <v>9256</v>
      </c>
      <c r="F2890" t="s">
        <v>9256</v>
      </c>
      <c r="G2890" s="4">
        <v>9.5955729193519801E-5</v>
      </c>
      <c r="H2890">
        <v>0.9</v>
      </c>
      <c r="I2890">
        <v>0</v>
      </c>
      <c r="J2890">
        <v>1</v>
      </c>
      <c r="K2890" t="str">
        <f t="shared" si="58"/>
        <v>yes</v>
      </c>
      <c r="L2890" t="s">
        <v>7</v>
      </c>
      <c r="M2890">
        <v>0.91106699999999996</v>
      </c>
      <c r="N2890">
        <v>0.89412400000000003</v>
      </c>
    </row>
    <row r="2891" spans="1:14" ht="15" x14ac:dyDescent="0.3">
      <c r="A2891" s="1"/>
      <c r="B2891" t="s">
        <v>15</v>
      </c>
      <c r="C2891" t="s">
        <v>3476</v>
      </c>
      <c r="D2891" t="s">
        <v>7300</v>
      </c>
      <c r="E2891" t="s">
        <v>7301</v>
      </c>
      <c r="F2891" t="s">
        <v>7302</v>
      </c>
      <c r="G2891">
        <v>0.99710887670517001</v>
      </c>
      <c r="H2891">
        <v>0.89900000000000002</v>
      </c>
      <c r="I2891">
        <v>0</v>
      </c>
      <c r="J2891">
        <v>0.88500000000000001</v>
      </c>
      <c r="K2891" t="str">
        <f t="shared" si="58"/>
        <v>yes</v>
      </c>
      <c r="L2891" t="s">
        <v>7</v>
      </c>
      <c r="M2891">
        <v>0.90019899999999997</v>
      </c>
      <c r="N2891">
        <v>0.88873999999999997</v>
      </c>
    </row>
    <row r="2892" spans="1:14" ht="15" x14ac:dyDescent="0.3">
      <c r="A2892" s="1"/>
      <c r="B2892" t="s">
        <v>15</v>
      </c>
      <c r="C2892" t="s">
        <v>3543</v>
      </c>
      <c r="D2892" t="s">
        <v>7399</v>
      </c>
      <c r="E2892" t="s">
        <v>7400</v>
      </c>
      <c r="F2892" t="s">
        <v>7401</v>
      </c>
      <c r="G2892">
        <v>2.7171025052667001E-2</v>
      </c>
      <c r="H2892">
        <v>0.89900000000000002</v>
      </c>
      <c r="I2892">
        <v>0.5</v>
      </c>
      <c r="J2892">
        <v>0.83099999999999996</v>
      </c>
      <c r="K2892" t="str">
        <f t="shared" si="58"/>
        <v>yes</v>
      </c>
      <c r="L2892" t="s">
        <v>7</v>
      </c>
      <c r="M2892">
        <v>0.81469499999999995</v>
      </c>
      <c r="N2892">
        <v>0.80259599999999998</v>
      </c>
    </row>
    <row r="2893" spans="1:14" ht="15" x14ac:dyDescent="0.3">
      <c r="A2893" s="1"/>
      <c r="B2893" t="s">
        <v>15</v>
      </c>
      <c r="C2893" t="s">
        <v>1717</v>
      </c>
      <c r="D2893" t="s">
        <v>1718</v>
      </c>
      <c r="E2893" t="s">
        <v>6287</v>
      </c>
      <c r="F2893" t="s">
        <v>1720</v>
      </c>
      <c r="G2893">
        <v>0.35660111904144298</v>
      </c>
      <c r="H2893">
        <v>0.89800000000000002</v>
      </c>
      <c r="I2893">
        <v>0</v>
      </c>
      <c r="J2893">
        <v>0.97899999999999998</v>
      </c>
      <c r="K2893" t="str">
        <f t="shared" si="58"/>
        <v>yes</v>
      </c>
      <c r="L2893" t="s">
        <v>7</v>
      </c>
      <c r="M2893">
        <v>0.91682600000000003</v>
      </c>
      <c r="N2893">
        <v>0.90940299999999996</v>
      </c>
    </row>
    <row r="2894" spans="1:14" ht="15" x14ac:dyDescent="0.3">
      <c r="A2894" s="1"/>
      <c r="B2894" t="s">
        <v>15</v>
      </c>
      <c r="C2894" t="s">
        <v>3767</v>
      </c>
      <c r="D2894" t="s">
        <v>7774</v>
      </c>
      <c r="E2894" t="s">
        <v>7774</v>
      </c>
      <c r="F2894" t="s">
        <v>7774</v>
      </c>
      <c r="G2894">
        <v>0.94672417640686002</v>
      </c>
      <c r="H2894">
        <v>0.89800000000000002</v>
      </c>
      <c r="I2894">
        <v>0</v>
      </c>
      <c r="J2894">
        <v>1</v>
      </c>
      <c r="K2894" t="str">
        <f t="shared" si="58"/>
        <v>yes</v>
      </c>
      <c r="L2894" t="s">
        <v>7</v>
      </c>
      <c r="M2894">
        <v>0.84537700000000005</v>
      </c>
      <c r="N2894">
        <v>0.84331199999999995</v>
      </c>
    </row>
    <row r="2895" spans="1:14" ht="15" x14ac:dyDescent="0.3">
      <c r="A2895" s="1"/>
      <c r="B2895" t="s">
        <v>15</v>
      </c>
      <c r="C2895" t="s">
        <v>1297</v>
      </c>
      <c r="D2895" t="s">
        <v>6001</v>
      </c>
      <c r="E2895" t="s">
        <v>1299</v>
      </c>
      <c r="F2895" t="s">
        <v>6002</v>
      </c>
      <c r="G2895">
        <v>0.67423117160797097</v>
      </c>
      <c r="H2895">
        <v>0.89500000000000002</v>
      </c>
      <c r="I2895">
        <v>0.4</v>
      </c>
      <c r="J2895">
        <v>0.91700000000000004</v>
      </c>
      <c r="K2895" t="str">
        <f t="shared" si="58"/>
        <v>yes</v>
      </c>
      <c r="L2895" t="s">
        <v>7</v>
      </c>
      <c r="M2895">
        <v>0.78830599999999995</v>
      </c>
      <c r="N2895">
        <v>0.80712099999999998</v>
      </c>
    </row>
    <row r="2896" spans="1:14" ht="15" x14ac:dyDescent="0.3">
      <c r="A2896" s="1"/>
      <c r="B2896" t="s">
        <v>15</v>
      </c>
      <c r="C2896" t="s">
        <v>2038</v>
      </c>
      <c r="D2896" t="s">
        <v>6468</v>
      </c>
      <c r="E2896" t="s">
        <v>6467</v>
      </c>
      <c r="F2896" t="s">
        <v>2041</v>
      </c>
      <c r="G2896">
        <v>0.534601271152496</v>
      </c>
      <c r="H2896">
        <v>0.89500000000000002</v>
      </c>
      <c r="I2896">
        <v>0.69599999999999995</v>
      </c>
      <c r="J2896">
        <v>0.89700000000000002</v>
      </c>
      <c r="K2896" t="str">
        <f t="shared" si="58"/>
        <v>yes</v>
      </c>
      <c r="L2896" t="s">
        <v>7</v>
      </c>
      <c r="M2896">
        <v>0.928149</v>
      </c>
      <c r="N2896">
        <v>0.921157</v>
      </c>
    </row>
    <row r="2897" spans="1:14" ht="15" x14ac:dyDescent="0.3">
      <c r="A2897" s="1"/>
      <c r="B2897" t="s">
        <v>15</v>
      </c>
      <c r="C2897" t="s">
        <v>3785</v>
      </c>
      <c r="D2897" t="s">
        <v>7813</v>
      </c>
      <c r="E2897" t="s">
        <v>7811</v>
      </c>
      <c r="F2897" t="s">
        <v>7814</v>
      </c>
      <c r="G2897">
        <v>0.70617753267288197</v>
      </c>
      <c r="H2897">
        <v>0.89400000000000002</v>
      </c>
      <c r="I2897">
        <v>0.70599999999999996</v>
      </c>
      <c r="J2897">
        <v>0.30399999999999999</v>
      </c>
      <c r="K2897" t="str">
        <f t="shared" si="58"/>
        <v>yes</v>
      </c>
      <c r="L2897" t="s">
        <v>7</v>
      </c>
      <c r="M2897">
        <v>0.913022</v>
      </c>
      <c r="N2897">
        <v>0.91097300000000003</v>
      </c>
    </row>
    <row r="2898" spans="1:14" ht="15" x14ac:dyDescent="0.3">
      <c r="A2898" s="1"/>
      <c r="B2898" t="s">
        <v>15</v>
      </c>
      <c r="C2898" t="s">
        <v>2268</v>
      </c>
      <c r="D2898" t="s">
        <v>6591</v>
      </c>
      <c r="E2898" t="s">
        <v>2273</v>
      </c>
      <c r="F2898" t="s">
        <v>6592</v>
      </c>
      <c r="G2898">
        <v>3.3763498067856001E-2</v>
      </c>
      <c r="H2898">
        <v>0.89300000000000002</v>
      </c>
      <c r="I2898">
        <v>0.66700000000000004</v>
      </c>
      <c r="J2898">
        <v>0.70099999999999996</v>
      </c>
      <c r="K2898" t="str">
        <f t="shared" si="58"/>
        <v>yes</v>
      </c>
      <c r="L2898" t="s">
        <v>7</v>
      </c>
      <c r="M2898">
        <v>0.84168799999999999</v>
      </c>
      <c r="N2898">
        <v>0.84596700000000002</v>
      </c>
    </row>
    <row r="2899" spans="1:14" ht="15" x14ac:dyDescent="0.3">
      <c r="A2899" s="1"/>
      <c r="B2899" t="s">
        <v>15</v>
      </c>
      <c r="C2899" t="s">
        <v>4774</v>
      </c>
      <c r="D2899" t="s">
        <v>9696</v>
      </c>
      <c r="E2899" t="s">
        <v>9697</v>
      </c>
      <c r="F2899" t="s">
        <v>9699</v>
      </c>
      <c r="G2899">
        <v>0.49980336427688599</v>
      </c>
      <c r="H2899">
        <v>0.89300000000000002</v>
      </c>
      <c r="I2899">
        <v>0.5</v>
      </c>
      <c r="J2899">
        <v>0.84899999999999998</v>
      </c>
      <c r="K2899" t="str">
        <f t="shared" si="58"/>
        <v>yes</v>
      </c>
      <c r="L2899" t="s">
        <v>7</v>
      </c>
      <c r="M2899">
        <v>0.88494399999999995</v>
      </c>
      <c r="N2899">
        <v>0.886077</v>
      </c>
    </row>
    <row r="2900" spans="1:14" ht="15" x14ac:dyDescent="0.3">
      <c r="A2900" s="1"/>
      <c r="B2900" t="s">
        <v>15</v>
      </c>
      <c r="C2900" t="s">
        <v>4774</v>
      </c>
      <c r="D2900" t="s">
        <v>9696</v>
      </c>
      <c r="E2900" t="s">
        <v>9697</v>
      </c>
      <c r="F2900" t="s">
        <v>9699</v>
      </c>
      <c r="G2900">
        <v>0.49980336427688599</v>
      </c>
      <c r="H2900">
        <v>0.89300000000000002</v>
      </c>
      <c r="I2900">
        <v>0.5</v>
      </c>
      <c r="J2900">
        <v>0.84899999999999998</v>
      </c>
      <c r="K2900" t="str">
        <f t="shared" si="58"/>
        <v>yes</v>
      </c>
      <c r="L2900" t="s">
        <v>7</v>
      </c>
      <c r="M2900">
        <v>0.88494399999999995</v>
      </c>
      <c r="N2900">
        <v>0.886077</v>
      </c>
    </row>
    <row r="2901" spans="1:14" ht="15" x14ac:dyDescent="0.3">
      <c r="A2901" s="1"/>
      <c r="B2901" t="s">
        <v>15</v>
      </c>
      <c r="C2901" t="s">
        <v>4265</v>
      </c>
      <c r="D2901" t="s">
        <v>8680</v>
      </c>
      <c r="E2901" t="s">
        <v>8681</v>
      </c>
      <c r="F2901" t="s">
        <v>8682</v>
      </c>
      <c r="G2901">
        <v>0.81276059150695801</v>
      </c>
      <c r="H2901">
        <v>0.89200000000000002</v>
      </c>
      <c r="I2901">
        <v>0.88</v>
      </c>
      <c r="J2901">
        <v>0.96299999999999997</v>
      </c>
      <c r="K2901" t="str">
        <f t="shared" si="58"/>
        <v>yes</v>
      </c>
      <c r="L2901" t="s">
        <v>7</v>
      </c>
      <c r="M2901">
        <v>0.93771000000000004</v>
      </c>
      <c r="N2901">
        <v>0.93249700000000002</v>
      </c>
    </row>
    <row r="2902" spans="1:14" ht="15" x14ac:dyDescent="0.3">
      <c r="A2902" s="1"/>
      <c r="B2902" t="s">
        <v>15</v>
      </c>
      <c r="C2902" t="s">
        <v>3592</v>
      </c>
      <c r="D2902" t="s">
        <v>7471</v>
      </c>
      <c r="E2902" t="s">
        <v>7470</v>
      </c>
      <c r="F2902" t="s">
        <v>7472</v>
      </c>
      <c r="G2902">
        <v>0.49766325950622597</v>
      </c>
      <c r="H2902">
        <v>0.89100000000000001</v>
      </c>
      <c r="I2902">
        <v>0.85699999999999998</v>
      </c>
      <c r="J2902">
        <v>0.95699999999999996</v>
      </c>
      <c r="K2902" t="str">
        <f t="shared" si="58"/>
        <v>yes</v>
      </c>
      <c r="L2902" t="s">
        <v>7</v>
      </c>
      <c r="M2902">
        <v>0.87465599999999999</v>
      </c>
      <c r="N2902">
        <v>0.87681200000000004</v>
      </c>
    </row>
    <row r="2903" spans="1:14" ht="15" x14ac:dyDescent="0.3">
      <c r="A2903" s="1"/>
      <c r="B2903" t="s">
        <v>15</v>
      </c>
      <c r="C2903" t="s">
        <v>3800</v>
      </c>
      <c r="D2903" t="s">
        <v>7848</v>
      </c>
      <c r="E2903" t="s">
        <v>7846</v>
      </c>
      <c r="F2903" t="s">
        <v>7849</v>
      </c>
      <c r="G2903">
        <v>0.35462719202041598</v>
      </c>
      <c r="H2903">
        <v>0.89100000000000001</v>
      </c>
      <c r="I2903">
        <v>0.35299999999999998</v>
      </c>
      <c r="J2903">
        <v>0.97699999999999998</v>
      </c>
      <c r="K2903" t="str">
        <f t="shared" si="58"/>
        <v>yes</v>
      </c>
      <c r="L2903" t="s">
        <v>7</v>
      </c>
      <c r="M2903">
        <v>0.83677800000000002</v>
      </c>
      <c r="N2903">
        <v>0.826959</v>
      </c>
    </row>
    <row r="2904" spans="1:14" ht="15" x14ac:dyDescent="0.3">
      <c r="A2904" s="1"/>
      <c r="B2904" t="s">
        <v>15</v>
      </c>
      <c r="C2904" t="s">
        <v>3528</v>
      </c>
      <c r="D2904" t="s">
        <v>7377</v>
      </c>
      <c r="E2904" t="s">
        <v>7378</v>
      </c>
      <c r="F2904" t="s">
        <v>7379</v>
      </c>
      <c r="G2904">
        <v>0.39396598935127303</v>
      </c>
      <c r="H2904">
        <v>0.89</v>
      </c>
      <c r="I2904">
        <v>0</v>
      </c>
      <c r="J2904">
        <v>0.872</v>
      </c>
      <c r="K2904" t="str">
        <f t="shared" si="58"/>
        <v>yes</v>
      </c>
      <c r="L2904" t="s">
        <v>7</v>
      </c>
      <c r="M2904">
        <v>0.78641899999999998</v>
      </c>
      <c r="N2904">
        <v>0.788497</v>
      </c>
    </row>
    <row r="2905" spans="1:14" ht="15" x14ac:dyDescent="0.3">
      <c r="A2905" s="1"/>
      <c r="B2905" t="s">
        <v>15</v>
      </c>
      <c r="C2905" t="s">
        <v>4808</v>
      </c>
      <c r="D2905" t="s">
        <v>9766</v>
      </c>
      <c r="E2905" t="s">
        <v>4808</v>
      </c>
      <c r="F2905" t="s">
        <v>9766</v>
      </c>
      <c r="G2905">
        <v>1.801740494557E-3</v>
      </c>
      <c r="H2905">
        <v>0.89</v>
      </c>
      <c r="I2905">
        <v>0.66700000000000004</v>
      </c>
      <c r="J2905">
        <v>0.85099999999999998</v>
      </c>
      <c r="K2905" t="str">
        <f t="shared" si="58"/>
        <v>yes</v>
      </c>
      <c r="L2905" t="s">
        <v>7</v>
      </c>
      <c r="M2905">
        <v>0.71560299999999999</v>
      </c>
      <c r="N2905">
        <v>0.71672000000000002</v>
      </c>
    </row>
    <row r="2906" spans="1:14" ht="15" x14ac:dyDescent="0.3">
      <c r="A2906" s="1"/>
      <c r="B2906" t="s">
        <v>15</v>
      </c>
      <c r="C2906" t="s">
        <v>5055</v>
      </c>
      <c r="D2906" t="s">
        <v>10235</v>
      </c>
      <c r="E2906" t="s">
        <v>10236</v>
      </c>
      <c r="F2906" t="s">
        <v>10237</v>
      </c>
      <c r="G2906">
        <v>1.8920889124300001E-4</v>
      </c>
      <c r="H2906">
        <v>0.89</v>
      </c>
      <c r="I2906">
        <v>0.44400000000000001</v>
      </c>
      <c r="J2906">
        <v>0.93700000000000006</v>
      </c>
      <c r="K2906" t="str">
        <f t="shared" si="58"/>
        <v>yes</v>
      </c>
      <c r="L2906" t="s">
        <v>7</v>
      </c>
      <c r="M2906">
        <v>0.87732600000000005</v>
      </c>
      <c r="N2906">
        <v>0.86838499999999996</v>
      </c>
    </row>
    <row r="2907" spans="1:14" ht="15" x14ac:dyDescent="0.3">
      <c r="A2907" s="1"/>
      <c r="B2907" t="s">
        <v>15</v>
      </c>
      <c r="C2907" t="s">
        <v>1966</v>
      </c>
      <c r="D2907" t="s">
        <v>6426</v>
      </c>
      <c r="E2907" t="s">
        <v>6427</v>
      </c>
      <c r="F2907" t="s">
        <v>6428</v>
      </c>
      <c r="G2907">
        <v>0.54055619239807096</v>
      </c>
      <c r="H2907">
        <v>0.88900000000000001</v>
      </c>
      <c r="I2907">
        <v>0.44400000000000001</v>
      </c>
      <c r="J2907">
        <v>0.99299999999999999</v>
      </c>
      <c r="K2907" t="str">
        <f t="shared" si="58"/>
        <v>yes</v>
      </c>
      <c r="L2907" t="s">
        <v>7</v>
      </c>
      <c r="M2907">
        <v>0.80724300000000004</v>
      </c>
      <c r="N2907">
        <v>0.83230800000000005</v>
      </c>
    </row>
    <row r="2908" spans="1:14" ht="15" x14ac:dyDescent="0.3">
      <c r="A2908" s="1"/>
      <c r="B2908" t="s">
        <v>15</v>
      </c>
      <c r="C2908" t="s">
        <v>3729</v>
      </c>
      <c r="D2908" t="s">
        <v>7707</v>
      </c>
      <c r="E2908" t="s">
        <v>7701</v>
      </c>
      <c r="F2908" t="s">
        <v>7708</v>
      </c>
      <c r="G2908">
        <v>0.29496803879737898</v>
      </c>
      <c r="H2908">
        <v>0.88900000000000001</v>
      </c>
      <c r="I2908">
        <v>0.66700000000000004</v>
      </c>
      <c r="J2908">
        <v>0.86</v>
      </c>
      <c r="K2908" t="str">
        <f t="shared" si="58"/>
        <v>yes</v>
      </c>
      <c r="L2908" t="s">
        <v>7</v>
      </c>
      <c r="M2908">
        <v>0.94524699999999995</v>
      </c>
      <c r="N2908">
        <v>0.94554700000000003</v>
      </c>
    </row>
    <row r="2909" spans="1:14" ht="15" x14ac:dyDescent="0.3">
      <c r="A2909" s="1"/>
      <c r="B2909" t="s">
        <v>15</v>
      </c>
      <c r="C2909" t="s">
        <v>4013</v>
      </c>
      <c r="D2909" t="s">
        <v>8251</v>
      </c>
      <c r="E2909" t="s">
        <v>8252</v>
      </c>
      <c r="F2909" t="s">
        <v>8253</v>
      </c>
      <c r="G2909">
        <v>0.62134391069412198</v>
      </c>
      <c r="H2909">
        <v>0.88900000000000001</v>
      </c>
      <c r="I2909">
        <v>0.36399999999999999</v>
      </c>
      <c r="J2909">
        <v>0.98099999999999998</v>
      </c>
      <c r="K2909" t="str">
        <f t="shared" si="58"/>
        <v>yes</v>
      </c>
      <c r="L2909" t="s">
        <v>7</v>
      </c>
      <c r="M2909">
        <v>0.90360099999999999</v>
      </c>
      <c r="N2909">
        <v>0.89222100000000004</v>
      </c>
    </row>
    <row r="2910" spans="1:14" ht="15" x14ac:dyDescent="0.3">
      <c r="A2910" s="1"/>
      <c r="B2910" t="s">
        <v>15</v>
      </c>
      <c r="C2910" t="s">
        <v>1888</v>
      </c>
      <c r="D2910" t="s">
        <v>6378</v>
      </c>
      <c r="E2910" t="s">
        <v>6379</v>
      </c>
      <c r="F2910" t="s">
        <v>6380</v>
      </c>
      <c r="G2910">
        <v>0.905201256275177</v>
      </c>
      <c r="H2910">
        <v>0.88800000000000001</v>
      </c>
      <c r="I2910">
        <v>0.25</v>
      </c>
      <c r="J2910">
        <v>0.79600000000000004</v>
      </c>
      <c r="K2910" t="str">
        <f t="shared" si="58"/>
        <v>yes</v>
      </c>
      <c r="L2910" t="s">
        <v>7</v>
      </c>
      <c r="M2910">
        <v>0.85974300000000003</v>
      </c>
      <c r="N2910">
        <v>0.87432699999999997</v>
      </c>
    </row>
    <row r="2911" spans="1:14" ht="15" x14ac:dyDescent="0.3">
      <c r="A2911" s="1"/>
      <c r="B2911" t="s">
        <v>15</v>
      </c>
      <c r="C2911" t="s">
        <v>3665</v>
      </c>
      <c r="D2911" t="s">
        <v>7593</v>
      </c>
      <c r="E2911" t="s">
        <v>7591</v>
      </c>
      <c r="F2911" t="s">
        <v>7594</v>
      </c>
      <c r="G2911">
        <v>0.59021639823913596</v>
      </c>
      <c r="H2911">
        <v>0.88800000000000001</v>
      </c>
      <c r="I2911">
        <v>0.33300000000000002</v>
      </c>
      <c r="J2911">
        <v>1</v>
      </c>
      <c r="K2911" t="str">
        <f t="shared" si="58"/>
        <v>yes</v>
      </c>
      <c r="L2911" t="s">
        <v>7</v>
      </c>
      <c r="M2911">
        <v>0.92902899999999999</v>
      </c>
      <c r="N2911">
        <v>0.919076</v>
      </c>
    </row>
    <row r="2912" spans="1:14" ht="15" x14ac:dyDescent="0.3">
      <c r="A2912" s="1"/>
      <c r="B2912" t="s">
        <v>15</v>
      </c>
      <c r="C2912" t="s">
        <v>4699</v>
      </c>
      <c r="D2912" t="s">
        <v>9536</v>
      </c>
      <c r="E2912" t="s">
        <v>9537</v>
      </c>
      <c r="F2912" t="s">
        <v>9538</v>
      </c>
      <c r="G2912">
        <v>0.60207694768905595</v>
      </c>
      <c r="H2912">
        <v>0.88700000000000001</v>
      </c>
      <c r="I2912">
        <v>0</v>
      </c>
      <c r="J2912">
        <v>0.71899999999999997</v>
      </c>
      <c r="K2912" t="str">
        <f t="shared" si="58"/>
        <v>yes</v>
      </c>
      <c r="L2912" t="s">
        <v>7</v>
      </c>
      <c r="M2912">
        <v>0.83126100000000003</v>
      </c>
      <c r="N2912">
        <v>0.83533199999999996</v>
      </c>
    </row>
    <row r="2913" spans="1:14" ht="15" x14ac:dyDescent="0.3">
      <c r="A2913" s="1"/>
      <c r="B2913" t="s">
        <v>15</v>
      </c>
      <c r="C2913" t="s">
        <v>1017</v>
      </c>
      <c r="D2913" t="s">
        <v>5845</v>
      </c>
      <c r="E2913" t="s">
        <v>5844</v>
      </c>
      <c r="F2913" t="s">
        <v>5846</v>
      </c>
      <c r="G2913">
        <v>0.66205638647079501</v>
      </c>
      <c r="H2913">
        <v>0.88300000000000001</v>
      </c>
      <c r="I2913">
        <v>0.25</v>
      </c>
      <c r="J2913">
        <v>0.99</v>
      </c>
      <c r="K2913" t="str">
        <f t="shared" si="58"/>
        <v>yes</v>
      </c>
      <c r="L2913" t="s">
        <v>7</v>
      </c>
      <c r="M2913">
        <v>0.703125</v>
      </c>
      <c r="N2913">
        <v>0.70572500000000005</v>
      </c>
    </row>
    <row r="2914" spans="1:14" ht="15" x14ac:dyDescent="0.3">
      <c r="A2914" s="1"/>
      <c r="B2914" t="s">
        <v>15</v>
      </c>
      <c r="C2914" t="s">
        <v>3559</v>
      </c>
      <c r="D2914" t="s">
        <v>7426</v>
      </c>
      <c r="E2914" t="s">
        <v>7424</v>
      </c>
      <c r="F2914" t="s">
        <v>7424</v>
      </c>
      <c r="G2914">
        <v>0.37046834826469399</v>
      </c>
      <c r="H2914">
        <v>0.88300000000000001</v>
      </c>
      <c r="I2914">
        <v>0.4</v>
      </c>
      <c r="J2914">
        <v>1</v>
      </c>
      <c r="K2914" t="str">
        <f t="shared" si="58"/>
        <v>yes</v>
      </c>
      <c r="L2914" t="s">
        <v>7</v>
      </c>
      <c r="M2914">
        <v>0.72795399999999999</v>
      </c>
      <c r="N2914">
        <v>0.74312699999999998</v>
      </c>
    </row>
    <row r="2915" spans="1:14" ht="15" x14ac:dyDescent="0.3">
      <c r="A2915" s="1"/>
      <c r="B2915" t="s">
        <v>15</v>
      </c>
      <c r="C2915" t="s">
        <v>4274</v>
      </c>
      <c r="D2915" t="s">
        <v>8699</v>
      </c>
      <c r="E2915" t="s">
        <v>8695</v>
      </c>
      <c r="F2915" t="s">
        <v>8695</v>
      </c>
      <c r="G2915">
        <v>1.51854983415E-4</v>
      </c>
      <c r="H2915">
        <v>0.88300000000000001</v>
      </c>
      <c r="I2915">
        <v>0.66700000000000004</v>
      </c>
      <c r="J2915">
        <v>1</v>
      </c>
      <c r="K2915" t="str">
        <f t="shared" si="58"/>
        <v>yes</v>
      </c>
      <c r="L2915" t="s">
        <v>7</v>
      </c>
      <c r="M2915">
        <v>0.90176999999999996</v>
      </c>
      <c r="N2915">
        <v>0.87326400000000004</v>
      </c>
    </row>
    <row r="2916" spans="1:14" ht="15" x14ac:dyDescent="0.3">
      <c r="A2916" s="1"/>
      <c r="B2916" t="s">
        <v>15</v>
      </c>
      <c r="C2916" t="s">
        <v>219</v>
      </c>
      <c r="D2916" t="s">
        <v>5328</v>
      </c>
      <c r="E2916" t="s">
        <v>220</v>
      </c>
      <c r="F2916" t="s">
        <v>220</v>
      </c>
      <c r="G2916">
        <v>1.98834284674E-4</v>
      </c>
      <c r="H2916">
        <v>0.88200000000000001</v>
      </c>
      <c r="I2916">
        <v>0</v>
      </c>
      <c r="J2916">
        <v>1</v>
      </c>
      <c r="K2916" t="str">
        <f t="shared" si="58"/>
        <v>yes</v>
      </c>
      <c r="L2916" t="s">
        <v>7</v>
      </c>
      <c r="M2916">
        <v>0.65206699999999995</v>
      </c>
      <c r="N2916">
        <v>0.65956800000000004</v>
      </c>
    </row>
    <row r="2917" spans="1:14" ht="15" x14ac:dyDescent="0.3">
      <c r="A2917" s="1"/>
      <c r="B2917" t="s">
        <v>15</v>
      </c>
      <c r="C2917" t="s">
        <v>1239</v>
      </c>
      <c r="D2917" t="s">
        <v>5964</v>
      </c>
      <c r="E2917" t="s">
        <v>5963</v>
      </c>
      <c r="F2917" t="s">
        <v>5965</v>
      </c>
      <c r="G2917">
        <v>3.5508789122104999E-2</v>
      </c>
      <c r="H2917">
        <v>0.88100000000000001</v>
      </c>
      <c r="I2917">
        <v>0.4</v>
      </c>
      <c r="J2917">
        <v>0.97299999999999998</v>
      </c>
      <c r="K2917" t="str">
        <f t="shared" si="58"/>
        <v>yes</v>
      </c>
      <c r="L2917" t="s">
        <v>7</v>
      </c>
      <c r="M2917">
        <v>0.88424700000000001</v>
      </c>
      <c r="N2917">
        <v>0.88049699999999997</v>
      </c>
    </row>
    <row r="2918" spans="1:14" ht="15" x14ac:dyDescent="0.3">
      <c r="A2918" s="1"/>
      <c r="B2918" t="s">
        <v>15</v>
      </c>
      <c r="C2918" t="s">
        <v>4038</v>
      </c>
      <c r="D2918" t="s">
        <v>8300</v>
      </c>
      <c r="E2918" t="s">
        <v>8299</v>
      </c>
      <c r="F2918" t="s">
        <v>8301</v>
      </c>
      <c r="G2918">
        <v>3.0301071703434001E-2</v>
      </c>
      <c r="H2918">
        <v>0.88100000000000001</v>
      </c>
      <c r="I2918">
        <v>0.8</v>
      </c>
      <c r="J2918">
        <v>0.80300000000000005</v>
      </c>
      <c r="K2918" t="str">
        <f t="shared" si="58"/>
        <v>yes</v>
      </c>
      <c r="L2918" t="s">
        <v>7</v>
      </c>
      <c r="M2918">
        <v>0.92624200000000001</v>
      </c>
      <c r="N2918">
        <v>0.92420899999999995</v>
      </c>
    </row>
    <row r="2919" spans="1:14" ht="15" x14ac:dyDescent="0.3">
      <c r="A2919" s="1"/>
      <c r="B2919" t="s">
        <v>15</v>
      </c>
      <c r="C2919" t="s">
        <v>4366</v>
      </c>
      <c r="D2919" t="s">
        <v>8876</v>
      </c>
      <c r="E2919" t="s">
        <v>8877</v>
      </c>
      <c r="F2919" t="s">
        <v>8878</v>
      </c>
      <c r="G2919">
        <v>0.60444802045822099</v>
      </c>
      <c r="H2919">
        <v>0.88100000000000001</v>
      </c>
      <c r="I2919">
        <v>0.2</v>
      </c>
      <c r="J2919">
        <v>0.99199999999999999</v>
      </c>
      <c r="K2919" t="str">
        <f t="shared" si="58"/>
        <v>yes</v>
      </c>
      <c r="L2919" t="s">
        <v>7</v>
      </c>
      <c r="M2919">
        <v>0.69551600000000002</v>
      </c>
      <c r="N2919">
        <v>0.69419799999999998</v>
      </c>
    </row>
    <row r="2920" spans="1:14" ht="15" x14ac:dyDescent="0.3">
      <c r="A2920" s="1"/>
      <c r="B2920" t="s">
        <v>15</v>
      </c>
      <c r="C2920" t="s">
        <v>3315</v>
      </c>
      <c r="D2920" t="s">
        <v>6935</v>
      </c>
      <c r="E2920" t="s">
        <v>6936</v>
      </c>
      <c r="F2920" t="s">
        <v>6937</v>
      </c>
      <c r="G2920">
        <v>7.4121169745900003E-4</v>
      </c>
      <c r="H2920">
        <v>0.878</v>
      </c>
      <c r="I2920">
        <v>0.222</v>
      </c>
      <c r="J2920">
        <v>1</v>
      </c>
      <c r="K2920" t="str">
        <f t="shared" si="58"/>
        <v>yes</v>
      </c>
      <c r="L2920" t="s">
        <v>7</v>
      </c>
      <c r="M2920">
        <v>0.83254499999999998</v>
      </c>
      <c r="N2920">
        <v>0.81881099999999996</v>
      </c>
    </row>
    <row r="2921" spans="1:14" ht="15" x14ac:dyDescent="0.3">
      <c r="A2921" s="1"/>
      <c r="B2921" t="s">
        <v>15</v>
      </c>
      <c r="C2921" t="s">
        <v>4127</v>
      </c>
      <c r="D2921" t="s">
        <v>8475</v>
      </c>
      <c r="E2921" t="s">
        <v>8476</v>
      </c>
      <c r="F2921" t="s">
        <v>8477</v>
      </c>
      <c r="G2921">
        <v>0.90385907888412498</v>
      </c>
      <c r="H2921">
        <v>0.878</v>
      </c>
      <c r="I2921">
        <v>0.66700000000000004</v>
      </c>
      <c r="J2921">
        <v>0.879</v>
      </c>
      <c r="K2921" t="str">
        <f t="shared" si="58"/>
        <v>yes</v>
      </c>
      <c r="L2921" t="s">
        <v>7</v>
      </c>
      <c r="M2921">
        <v>0.86094099999999996</v>
      </c>
      <c r="N2921">
        <v>0.862645</v>
      </c>
    </row>
    <row r="2922" spans="1:14" ht="15" x14ac:dyDescent="0.3">
      <c r="A2922" s="1"/>
      <c r="B2922" t="s">
        <v>15</v>
      </c>
      <c r="C2922" t="s">
        <v>4417</v>
      </c>
      <c r="D2922" t="s">
        <v>8958</v>
      </c>
      <c r="E2922" t="s">
        <v>8959</v>
      </c>
      <c r="F2922" t="s">
        <v>8958</v>
      </c>
      <c r="G2922">
        <v>0.42964822053909302</v>
      </c>
      <c r="H2922">
        <v>0.877</v>
      </c>
      <c r="I2922">
        <v>0</v>
      </c>
      <c r="J2922">
        <v>0.99299999999999999</v>
      </c>
      <c r="K2922" t="str">
        <f t="shared" si="58"/>
        <v>yes</v>
      </c>
      <c r="L2922" t="s">
        <v>7</v>
      </c>
      <c r="M2922">
        <v>0.70790299999999995</v>
      </c>
      <c r="N2922">
        <v>0.70711500000000005</v>
      </c>
    </row>
    <row r="2923" spans="1:14" ht="15" x14ac:dyDescent="0.3">
      <c r="A2923" s="1"/>
      <c r="B2923" t="s">
        <v>15</v>
      </c>
      <c r="C2923" t="s">
        <v>1929</v>
      </c>
      <c r="D2923" t="s">
        <v>6404</v>
      </c>
      <c r="E2923" t="s">
        <v>6405</v>
      </c>
      <c r="F2923" t="s">
        <v>6406</v>
      </c>
      <c r="G2923">
        <v>0.45842564105987599</v>
      </c>
      <c r="H2923">
        <v>0.876</v>
      </c>
      <c r="I2923">
        <v>0</v>
      </c>
      <c r="J2923">
        <v>0.85299999999999998</v>
      </c>
      <c r="K2923" t="str">
        <f t="shared" si="58"/>
        <v>yes</v>
      </c>
      <c r="L2923" t="s">
        <v>7</v>
      </c>
      <c r="M2923">
        <v>0.71993099999999999</v>
      </c>
      <c r="N2923">
        <v>0.71824299999999996</v>
      </c>
    </row>
    <row r="2924" spans="1:14" ht="15" x14ac:dyDescent="0.3">
      <c r="A2924" s="1"/>
      <c r="B2924" t="s">
        <v>15</v>
      </c>
      <c r="C2924" t="s">
        <v>4329</v>
      </c>
      <c r="D2924" t="s">
        <v>8800</v>
      </c>
      <c r="E2924" t="s">
        <v>8801</v>
      </c>
      <c r="F2924" t="s">
        <v>8802</v>
      </c>
      <c r="G2924">
        <v>0.58111715316772505</v>
      </c>
      <c r="H2924">
        <v>0.876</v>
      </c>
      <c r="I2924">
        <v>0.66700000000000004</v>
      </c>
      <c r="J2924">
        <v>0.91700000000000004</v>
      </c>
      <c r="K2924" t="str">
        <f t="shared" si="58"/>
        <v>yes</v>
      </c>
      <c r="L2924" t="s">
        <v>7</v>
      </c>
      <c r="M2924">
        <v>0.91950200000000004</v>
      </c>
      <c r="N2924">
        <v>0.91396699999999997</v>
      </c>
    </row>
    <row r="2925" spans="1:14" ht="15" x14ac:dyDescent="0.3">
      <c r="A2925" s="1"/>
      <c r="B2925" t="s">
        <v>15</v>
      </c>
      <c r="C2925" t="s">
        <v>3262</v>
      </c>
      <c r="D2925" t="s">
        <v>6846</v>
      </c>
      <c r="E2925" t="s">
        <v>6847</v>
      </c>
      <c r="F2925" t="s">
        <v>6847</v>
      </c>
      <c r="G2925">
        <v>0.61833703517913796</v>
      </c>
      <c r="H2925">
        <v>0.875</v>
      </c>
      <c r="I2925">
        <v>0.33300000000000002</v>
      </c>
      <c r="J2925">
        <v>1</v>
      </c>
      <c r="K2925" t="str">
        <f t="shared" si="58"/>
        <v>yes</v>
      </c>
      <c r="L2925" t="s">
        <v>7</v>
      </c>
      <c r="M2925">
        <v>0.74534400000000001</v>
      </c>
      <c r="N2925">
        <v>0.73428599999999999</v>
      </c>
    </row>
    <row r="2926" spans="1:14" ht="15" x14ac:dyDescent="0.3">
      <c r="A2926" s="1"/>
      <c r="B2926" t="s">
        <v>15</v>
      </c>
      <c r="C2926" t="s">
        <v>368</v>
      </c>
      <c r="D2926" t="s">
        <v>369</v>
      </c>
      <c r="E2926" t="s">
        <v>368</v>
      </c>
      <c r="F2926" t="s">
        <v>368</v>
      </c>
      <c r="G2926">
        <v>0.711833655834198</v>
      </c>
      <c r="H2926">
        <v>0.874</v>
      </c>
      <c r="I2926">
        <v>0</v>
      </c>
      <c r="J2926">
        <v>1</v>
      </c>
      <c r="K2926" t="str">
        <f t="shared" si="58"/>
        <v>yes</v>
      </c>
      <c r="L2926" t="s">
        <v>7</v>
      </c>
      <c r="M2926">
        <v>0.77828399999999998</v>
      </c>
      <c r="N2926">
        <v>0.77399200000000001</v>
      </c>
    </row>
    <row r="2927" spans="1:14" ht="15" x14ac:dyDescent="0.3">
      <c r="A2927" s="1"/>
      <c r="B2927" t="s">
        <v>15</v>
      </c>
      <c r="C2927" t="s">
        <v>3392</v>
      </c>
      <c r="D2927" t="s">
        <v>7133</v>
      </c>
      <c r="E2927" t="s">
        <v>7128</v>
      </c>
      <c r="F2927" t="s">
        <v>7134</v>
      </c>
      <c r="G2927">
        <v>7.9992795363070003E-3</v>
      </c>
      <c r="H2927">
        <v>0.874</v>
      </c>
      <c r="I2927">
        <v>0.66700000000000004</v>
      </c>
      <c r="J2927">
        <v>0.99199999999999999</v>
      </c>
      <c r="K2927" t="str">
        <f t="shared" si="58"/>
        <v>yes</v>
      </c>
      <c r="L2927" t="s">
        <v>7</v>
      </c>
      <c r="M2927">
        <v>0.91756199999999999</v>
      </c>
      <c r="N2927">
        <v>0.91840500000000003</v>
      </c>
    </row>
    <row r="2928" spans="1:14" ht="15" x14ac:dyDescent="0.3">
      <c r="A2928" s="1"/>
      <c r="B2928" t="s">
        <v>15</v>
      </c>
      <c r="C2928" t="s">
        <v>3803</v>
      </c>
      <c r="D2928" t="s">
        <v>7853</v>
      </c>
      <c r="E2928" t="s">
        <v>7854</v>
      </c>
      <c r="F2928" t="s">
        <v>7855</v>
      </c>
      <c r="G2928">
        <v>0.30761489272117598</v>
      </c>
      <c r="H2928">
        <v>0.873</v>
      </c>
      <c r="I2928">
        <v>0.5</v>
      </c>
      <c r="J2928">
        <v>0.66100000000000003</v>
      </c>
      <c r="K2928" t="str">
        <f t="shared" si="58"/>
        <v>yes</v>
      </c>
      <c r="L2928" t="s">
        <v>7</v>
      </c>
      <c r="M2928">
        <v>0.76568700000000001</v>
      </c>
      <c r="N2928">
        <v>0.77965600000000002</v>
      </c>
    </row>
    <row r="2929" spans="1:14" ht="15" x14ac:dyDescent="0.3">
      <c r="A2929" s="1"/>
      <c r="B2929" t="s">
        <v>15</v>
      </c>
      <c r="C2929" t="s">
        <v>4573</v>
      </c>
      <c r="D2929" t="s">
        <v>9238</v>
      </c>
      <c r="E2929" t="s">
        <v>9236</v>
      </c>
      <c r="F2929" t="s">
        <v>9239</v>
      </c>
      <c r="G2929">
        <v>0.52957338094711304</v>
      </c>
      <c r="H2929">
        <v>0.872</v>
      </c>
      <c r="I2929">
        <v>0.44400000000000001</v>
      </c>
      <c r="J2929">
        <v>0.91300000000000003</v>
      </c>
      <c r="K2929" t="str">
        <f t="shared" si="58"/>
        <v>yes</v>
      </c>
      <c r="L2929" t="s">
        <v>7</v>
      </c>
      <c r="M2929">
        <v>0.87139</v>
      </c>
      <c r="N2929">
        <v>0.86308300000000004</v>
      </c>
    </row>
    <row r="2930" spans="1:14" ht="15" x14ac:dyDescent="0.3">
      <c r="A2930" s="1"/>
      <c r="B2930" t="s">
        <v>15</v>
      </c>
      <c r="C2930" t="s">
        <v>5124</v>
      </c>
      <c r="D2930" t="s">
        <v>10359</v>
      </c>
      <c r="E2930" t="s">
        <v>10360</v>
      </c>
      <c r="F2930" t="s">
        <v>10361</v>
      </c>
      <c r="G2930">
        <v>0.58351325988769498</v>
      </c>
      <c r="H2930">
        <v>0.87</v>
      </c>
      <c r="I2930">
        <v>0.5</v>
      </c>
      <c r="J2930">
        <v>0.98699999999999999</v>
      </c>
      <c r="K2930" t="str">
        <f t="shared" si="58"/>
        <v>yes</v>
      </c>
      <c r="L2930" t="s">
        <v>7</v>
      </c>
      <c r="M2930">
        <v>0.89002199999999998</v>
      </c>
      <c r="N2930">
        <v>0.89911700000000006</v>
      </c>
    </row>
    <row r="2931" spans="1:14" ht="15" x14ac:dyDescent="0.3">
      <c r="A2931" s="1"/>
      <c r="B2931" t="s">
        <v>15</v>
      </c>
      <c r="C2931" t="s">
        <v>3422</v>
      </c>
      <c r="D2931" t="s">
        <v>7198</v>
      </c>
      <c r="E2931" t="s">
        <v>7196</v>
      </c>
      <c r="F2931" t="s">
        <v>7199</v>
      </c>
      <c r="G2931">
        <v>0.52040904760360696</v>
      </c>
      <c r="H2931">
        <v>0.86899999999999999</v>
      </c>
      <c r="I2931">
        <v>0.88900000000000001</v>
      </c>
      <c r="J2931">
        <v>0.77600000000000002</v>
      </c>
      <c r="K2931" t="str">
        <f t="shared" si="58"/>
        <v>yes</v>
      </c>
      <c r="L2931" t="s">
        <v>7</v>
      </c>
      <c r="M2931">
        <v>0.91866899999999996</v>
      </c>
      <c r="N2931">
        <v>0.914794</v>
      </c>
    </row>
    <row r="2932" spans="1:14" ht="15" x14ac:dyDescent="0.3">
      <c r="A2932" s="1"/>
      <c r="B2932" t="s">
        <v>15</v>
      </c>
      <c r="C2932" t="s">
        <v>384</v>
      </c>
      <c r="D2932" t="s">
        <v>5468</v>
      </c>
      <c r="E2932" t="s">
        <v>386</v>
      </c>
      <c r="F2932" t="s">
        <v>5469</v>
      </c>
      <c r="G2932">
        <v>0.50424033403396595</v>
      </c>
      <c r="H2932">
        <v>0.86799999999999999</v>
      </c>
      <c r="I2932">
        <v>0.222</v>
      </c>
      <c r="J2932">
        <v>0.85399999999999998</v>
      </c>
      <c r="K2932" t="str">
        <f t="shared" si="58"/>
        <v>yes</v>
      </c>
      <c r="L2932" t="s">
        <v>7</v>
      </c>
      <c r="M2932">
        <v>0.77764500000000003</v>
      </c>
      <c r="N2932">
        <v>0.767455</v>
      </c>
    </row>
    <row r="2933" spans="1:14" ht="15" x14ac:dyDescent="0.3">
      <c r="A2933" s="1"/>
      <c r="B2933" t="s">
        <v>15</v>
      </c>
      <c r="C2933" t="s">
        <v>4238</v>
      </c>
      <c r="D2933" t="s">
        <v>8631</v>
      </c>
      <c r="E2933" t="s">
        <v>8632</v>
      </c>
      <c r="F2933" t="s">
        <v>8631</v>
      </c>
      <c r="G2933">
        <v>0.895768702030182</v>
      </c>
      <c r="H2933">
        <v>0.86799999999999999</v>
      </c>
      <c r="I2933">
        <v>0</v>
      </c>
      <c r="J2933">
        <v>0.91400000000000003</v>
      </c>
      <c r="K2933" t="str">
        <f t="shared" si="58"/>
        <v>yes</v>
      </c>
      <c r="L2933" t="s">
        <v>7</v>
      </c>
      <c r="M2933">
        <v>0.647401</v>
      </c>
      <c r="N2933">
        <v>0.64958000000000005</v>
      </c>
    </row>
    <row r="2934" spans="1:14" ht="15" x14ac:dyDescent="0.3">
      <c r="A2934" s="1"/>
      <c r="B2934" t="s">
        <v>15</v>
      </c>
      <c r="C2934" t="s">
        <v>1895</v>
      </c>
      <c r="D2934" t="s">
        <v>6387</v>
      </c>
      <c r="E2934" t="s">
        <v>1897</v>
      </c>
      <c r="F2934" t="s">
        <v>6388</v>
      </c>
      <c r="G2934">
        <v>4.1638761758804002E-2</v>
      </c>
      <c r="H2934">
        <v>0.86699999999999999</v>
      </c>
      <c r="I2934">
        <v>0.2</v>
      </c>
      <c r="J2934">
        <v>0.94599999999999995</v>
      </c>
      <c r="K2934" t="str">
        <f t="shared" si="58"/>
        <v>yes</v>
      </c>
      <c r="L2934" t="s">
        <v>7</v>
      </c>
      <c r="M2934">
        <v>0.89898900000000004</v>
      </c>
      <c r="N2934">
        <v>0.89032500000000003</v>
      </c>
    </row>
    <row r="2935" spans="1:14" ht="15" x14ac:dyDescent="0.3">
      <c r="A2935" s="1"/>
      <c r="B2935" t="s">
        <v>15</v>
      </c>
      <c r="C2935" t="s">
        <v>3770</v>
      </c>
      <c r="D2935" t="s">
        <v>7781</v>
      </c>
      <c r="E2935" t="s">
        <v>7782</v>
      </c>
      <c r="F2935" t="s">
        <v>7783</v>
      </c>
      <c r="G2935">
        <v>0.94172734022140503</v>
      </c>
      <c r="H2935">
        <v>0.86599999999999999</v>
      </c>
      <c r="I2935">
        <v>0.2</v>
      </c>
      <c r="J2935">
        <v>1</v>
      </c>
      <c r="K2935" t="str">
        <f t="shared" si="58"/>
        <v>yes</v>
      </c>
      <c r="L2935" t="s">
        <v>7</v>
      </c>
      <c r="M2935">
        <v>0.88805199999999995</v>
      </c>
      <c r="N2935">
        <v>0.88044699999999998</v>
      </c>
    </row>
    <row r="2936" spans="1:14" ht="15" x14ac:dyDescent="0.3">
      <c r="A2936" s="1"/>
      <c r="B2936" t="s">
        <v>15</v>
      </c>
      <c r="C2936" t="s">
        <v>4756</v>
      </c>
      <c r="D2936" t="s">
        <v>9631</v>
      </c>
      <c r="E2936" t="s">
        <v>9658</v>
      </c>
      <c r="F2936" t="s">
        <v>9632</v>
      </c>
      <c r="G2936">
        <v>0.89767348766326904</v>
      </c>
      <c r="H2936">
        <v>0.86499999999999999</v>
      </c>
      <c r="I2936">
        <v>0.7</v>
      </c>
      <c r="J2936">
        <v>0.74</v>
      </c>
      <c r="K2936" t="str">
        <f t="shared" si="58"/>
        <v>yes</v>
      </c>
      <c r="L2936" t="s">
        <v>7</v>
      </c>
      <c r="M2936">
        <v>0.88806799999999997</v>
      </c>
      <c r="N2936">
        <v>0.88924700000000001</v>
      </c>
    </row>
    <row r="2937" spans="1:14" ht="15" x14ac:dyDescent="0.3">
      <c r="A2937" s="1"/>
      <c r="B2937" t="s">
        <v>15</v>
      </c>
      <c r="C2937" t="s">
        <v>5018</v>
      </c>
      <c r="D2937" t="s">
        <v>10173</v>
      </c>
      <c r="E2937" t="s">
        <v>10174</v>
      </c>
      <c r="F2937" t="s">
        <v>10174</v>
      </c>
      <c r="G2937">
        <v>0.72471648454666104</v>
      </c>
      <c r="H2937">
        <v>0.86199999999999999</v>
      </c>
      <c r="I2937">
        <v>0</v>
      </c>
      <c r="J2937">
        <v>1</v>
      </c>
      <c r="K2937" t="str">
        <f t="shared" si="58"/>
        <v>yes</v>
      </c>
      <c r="L2937" t="s">
        <v>7</v>
      </c>
      <c r="M2937">
        <v>0.73872099999999996</v>
      </c>
      <c r="N2937">
        <v>0.74036500000000005</v>
      </c>
    </row>
    <row r="2938" spans="1:14" ht="15" x14ac:dyDescent="0.3">
      <c r="A2938" s="1"/>
      <c r="B2938" t="s">
        <v>15</v>
      </c>
      <c r="C2938" t="s">
        <v>3274</v>
      </c>
      <c r="D2938" t="s">
        <v>6871</v>
      </c>
      <c r="E2938" t="s">
        <v>6870</v>
      </c>
      <c r="F2938" t="s">
        <v>6872</v>
      </c>
      <c r="G2938">
        <v>5.9667055029400003E-4</v>
      </c>
      <c r="H2938">
        <v>0.86099999999999999</v>
      </c>
      <c r="I2938">
        <v>0.66700000000000004</v>
      </c>
      <c r="J2938">
        <v>0.92500000000000004</v>
      </c>
      <c r="K2938" t="str">
        <f t="shared" si="58"/>
        <v>yes</v>
      </c>
      <c r="L2938" t="s">
        <v>7</v>
      </c>
      <c r="M2938">
        <v>0.74218499999999998</v>
      </c>
      <c r="N2938">
        <v>0.76112899999999994</v>
      </c>
    </row>
    <row r="2939" spans="1:14" ht="15" x14ac:dyDescent="0.3">
      <c r="A2939" s="1"/>
      <c r="B2939" t="s">
        <v>15</v>
      </c>
      <c r="C2939" t="s">
        <v>4029</v>
      </c>
      <c r="D2939" t="s">
        <v>8287</v>
      </c>
      <c r="E2939" t="s">
        <v>8284</v>
      </c>
      <c r="F2939" t="s">
        <v>8287</v>
      </c>
      <c r="G2939">
        <v>0.13628409802913699</v>
      </c>
      <c r="H2939">
        <v>0.86099999999999999</v>
      </c>
      <c r="I2939">
        <v>0</v>
      </c>
      <c r="J2939">
        <v>0.997</v>
      </c>
      <c r="K2939" t="str">
        <f t="shared" si="58"/>
        <v>yes</v>
      </c>
      <c r="L2939" t="s">
        <v>7</v>
      </c>
      <c r="M2939">
        <v>0.68803899999999996</v>
      </c>
      <c r="N2939">
        <v>0.688778</v>
      </c>
    </row>
    <row r="2940" spans="1:14" ht="15" x14ac:dyDescent="0.3">
      <c r="A2940" s="1"/>
      <c r="B2940" t="s">
        <v>15</v>
      </c>
      <c r="C2940" t="s">
        <v>4965</v>
      </c>
      <c r="D2940" t="s">
        <v>10059</v>
      </c>
      <c r="E2940" t="s">
        <v>10057</v>
      </c>
      <c r="F2940" t="s">
        <v>10060</v>
      </c>
      <c r="G2940">
        <v>0.10520726442337</v>
      </c>
      <c r="H2940">
        <v>0.86099999999999999</v>
      </c>
      <c r="I2940">
        <v>0.5</v>
      </c>
      <c r="J2940">
        <v>0.95799999999999996</v>
      </c>
      <c r="K2940" t="str">
        <f t="shared" si="58"/>
        <v>yes</v>
      </c>
      <c r="L2940" t="s">
        <v>7</v>
      </c>
      <c r="M2940">
        <v>0.78390599999999999</v>
      </c>
      <c r="N2940">
        <v>0.79687799999999998</v>
      </c>
    </row>
    <row r="2941" spans="1:14" ht="15" x14ac:dyDescent="0.3">
      <c r="A2941" s="1"/>
      <c r="B2941" t="s">
        <v>15</v>
      </c>
      <c r="C2941" t="s">
        <v>3240</v>
      </c>
      <c r="D2941" t="s">
        <v>6798</v>
      </c>
      <c r="E2941" t="s">
        <v>6796</v>
      </c>
      <c r="F2941" t="s">
        <v>6799</v>
      </c>
      <c r="G2941">
        <v>0.38763961195945701</v>
      </c>
      <c r="H2941">
        <v>0.86</v>
      </c>
      <c r="I2941">
        <v>0</v>
      </c>
      <c r="J2941">
        <v>0.67200000000000004</v>
      </c>
      <c r="K2941" t="str">
        <f t="shared" si="58"/>
        <v>yes</v>
      </c>
      <c r="L2941" t="s">
        <v>7</v>
      </c>
      <c r="M2941">
        <v>0.73179400000000006</v>
      </c>
      <c r="N2941">
        <v>0.74570700000000001</v>
      </c>
    </row>
    <row r="2942" spans="1:14" ht="15" x14ac:dyDescent="0.3">
      <c r="A2942" s="1"/>
      <c r="B2942" t="s">
        <v>15</v>
      </c>
      <c r="C2942" t="s">
        <v>3509</v>
      </c>
      <c r="D2942" t="s">
        <v>7345</v>
      </c>
      <c r="E2942" t="s">
        <v>7346</v>
      </c>
      <c r="F2942" t="s">
        <v>7347</v>
      </c>
      <c r="G2942">
        <v>0.60508656501769997</v>
      </c>
      <c r="H2942">
        <v>0.86</v>
      </c>
      <c r="I2942">
        <v>0</v>
      </c>
      <c r="J2942">
        <v>0.68799999999999994</v>
      </c>
      <c r="K2942" t="str">
        <f t="shared" si="58"/>
        <v>yes</v>
      </c>
      <c r="L2942" t="s">
        <v>7</v>
      </c>
      <c r="M2942">
        <v>0.94445900000000005</v>
      </c>
      <c r="N2942">
        <v>0.93984400000000001</v>
      </c>
    </row>
    <row r="2943" spans="1:14" ht="15" x14ac:dyDescent="0.3">
      <c r="A2943" s="1"/>
      <c r="B2943" t="s">
        <v>15</v>
      </c>
      <c r="C2943" t="s">
        <v>3703</v>
      </c>
      <c r="D2943" t="s">
        <v>7669</v>
      </c>
      <c r="E2943" t="s">
        <v>7670</v>
      </c>
      <c r="F2943" t="s">
        <v>7670</v>
      </c>
      <c r="G2943">
        <v>2.519463421777E-3</v>
      </c>
      <c r="H2943">
        <v>0.86</v>
      </c>
      <c r="I2943">
        <v>0.5</v>
      </c>
      <c r="J2943">
        <v>1</v>
      </c>
      <c r="K2943" t="str">
        <f t="shared" si="58"/>
        <v>yes</v>
      </c>
      <c r="L2943" t="s">
        <v>7</v>
      </c>
      <c r="M2943">
        <v>0.94672100000000003</v>
      </c>
      <c r="N2943">
        <v>0.93445100000000003</v>
      </c>
    </row>
    <row r="2944" spans="1:14" ht="15" x14ac:dyDescent="0.3">
      <c r="A2944" s="1"/>
      <c r="B2944" t="s">
        <v>15</v>
      </c>
      <c r="C2944" t="s">
        <v>3743</v>
      </c>
      <c r="D2944" t="s">
        <v>7731</v>
      </c>
      <c r="E2944" t="s">
        <v>7729</v>
      </c>
      <c r="F2944" t="s">
        <v>7732</v>
      </c>
      <c r="G2944">
        <v>0.29380396008491499</v>
      </c>
      <c r="H2944">
        <v>0.86</v>
      </c>
      <c r="I2944">
        <v>0</v>
      </c>
      <c r="J2944">
        <v>0.84299999999999997</v>
      </c>
      <c r="K2944" t="str">
        <f t="shared" si="58"/>
        <v>yes</v>
      </c>
      <c r="L2944" t="s">
        <v>7</v>
      </c>
      <c r="M2944">
        <v>0.89932900000000005</v>
      </c>
      <c r="N2944">
        <v>0.88502199999999998</v>
      </c>
    </row>
    <row r="2945" spans="1:14" ht="15" x14ac:dyDescent="0.3">
      <c r="A2945" s="1"/>
      <c r="B2945" t="s">
        <v>15</v>
      </c>
      <c r="C2945" t="s">
        <v>3990</v>
      </c>
      <c r="D2945" t="s">
        <v>8200</v>
      </c>
      <c r="E2945" t="s">
        <v>8206</v>
      </c>
      <c r="F2945" t="s">
        <v>8202</v>
      </c>
      <c r="G2945">
        <v>6.1648096889259998E-3</v>
      </c>
      <c r="H2945">
        <v>0.86</v>
      </c>
      <c r="I2945">
        <v>0</v>
      </c>
      <c r="J2945">
        <v>0.85699999999999998</v>
      </c>
      <c r="K2945" t="str">
        <f t="shared" si="58"/>
        <v>yes</v>
      </c>
      <c r="L2945" t="s">
        <v>7</v>
      </c>
      <c r="M2945">
        <v>0.92349099999999995</v>
      </c>
      <c r="N2945">
        <v>0.91520900000000005</v>
      </c>
    </row>
    <row r="2946" spans="1:14" ht="15" x14ac:dyDescent="0.3">
      <c r="A2946" s="1"/>
      <c r="B2946" t="s">
        <v>15</v>
      </c>
      <c r="C2946" t="s">
        <v>4662</v>
      </c>
      <c r="D2946" t="s">
        <v>9445</v>
      </c>
      <c r="E2946" t="s">
        <v>9441</v>
      </c>
      <c r="F2946" t="s">
        <v>9446</v>
      </c>
      <c r="G2946">
        <v>5.3812045371200005E-4</v>
      </c>
      <c r="H2946">
        <v>0.86</v>
      </c>
      <c r="I2946">
        <v>0.36399999999999999</v>
      </c>
      <c r="J2946">
        <v>0.88600000000000001</v>
      </c>
      <c r="K2946" t="str">
        <f t="shared" si="58"/>
        <v>yes</v>
      </c>
      <c r="L2946" t="s">
        <v>7</v>
      </c>
      <c r="M2946">
        <v>0.811948</v>
      </c>
      <c r="N2946">
        <v>0.811469</v>
      </c>
    </row>
    <row r="2947" spans="1:14" ht="15" x14ac:dyDescent="0.3">
      <c r="A2947" s="1"/>
      <c r="B2947" t="s">
        <v>15</v>
      </c>
      <c r="C2947" t="s">
        <v>582</v>
      </c>
      <c r="D2947" t="s">
        <v>5560</v>
      </c>
      <c r="E2947" t="s">
        <v>5558</v>
      </c>
      <c r="F2947" t="s">
        <v>5561</v>
      </c>
      <c r="G2947">
        <v>0.25100186467170699</v>
      </c>
      <c r="H2947">
        <v>0.85799999999999998</v>
      </c>
      <c r="I2947">
        <v>0.5</v>
      </c>
      <c r="J2947">
        <v>0.94</v>
      </c>
      <c r="K2947" t="str">
        <f t="shared" ref="K2947:K3010" si="59">IF(H2947&gt;0.64,"yes",IF(H2947&gt;=0.45,"partially","no"))</f>
        <v>yes</v>
      </c>
      <c r="L2947" t="s">
        <v>7</v>
      </c>
      <c r="M2947">
        <v>0.777142</v>
      </c>
      <c r="N2947">
        <v>0.788215</v>
      </c>
    </row>
    <row r="2948" spans="1:14" ht="15" x14ac:dyDescent="0.3">
      <c r="A2948" s="1"/>
      <c r="B2948" t="s">
        <v>15</v>
      </c>
      <c r="C2948" t="s">
        <v>2317</v>
      </c>
      <c r="D2948" t="s">
        <v>6632</v>
      </c>
      <c r="E2948" t="s">
        <v>2318</v>
      </c>
      <c r="F2948" t="s">
        <v>6633</v>
      </c>
      <c r="G2948">
        <v>8.7634595111009995E-3</v>
      </c>
      <c r="H2948">
        <v>0.85599999999999998</v>
      </c>
      <c r="I2948">
        <v>0.57099999999999995</v>
      </c>
      <c r="J2948">
        <v>0.88500000000000001</v>
      </c>
      <c r="K2948" t="str">
        <f t="shared" si="59"/>
        <v>yes</v>
      </c>
      <c r="L2948" t="s">
        <v>7</v>
      </c>
      <c r="M2948">
        <v>0.86106000000000005</v>
      </c>
      <c r="N2948">
        <v>0.87037399999999998</v>
      </c>
    </row>
    <row r="2949" spans="1:14" ht="15" x14ac:dyDescent="0.3">
      <c r="A2949" s="1"/>
      <c r="B2949" t="s">
        <v>15</v>
      </c>
      <c r="C2949" t="s">
        <v>3732</v>
      </c>
      <c r="D2949" t="s">
        <v>7710</v>
      </c>
      <c r="E2949" t="s">
        <v>7711</v>
      </c>
      <c r="F2949" t="s">
        <v>7712</v>
      </c>
      <c r="G2949">
        <v>1.6431969124820001E-3</v>
      </c>
      <c r="H2949">
        <v>0.85599999999999998</v>
      </c>
      <c r="I2949">
        <v>0.57099999999999995</v>
      </c>
      <c r="J2949">
        <v>0.98099999999999998</v>
      </c>
      <c r="K2949" t="str">
        <f t="shared" si="59"/>
        <v>yes</v>
      </c>
      <c r="L2949" t="s">
        <v>7</v>
      </c>
      <c r="M2949">
        <v>0.914018</v>
      </c>
      <c r="N2949">
        <v>0.90054000000000001</v>
      </c>
    </row>
    <row r="2950" spans="1:14" ht="15" x14ac:dyDescent="0.3">
      <c r="A2950" s="1"/>
      <c r="B2950" t="s">
        <v>15</v>
      </c>
      <c r="C2950" t="s">
        <v>3973</v>
      </c>
      <c r="D2950" t="s">
        <v>8176</v>
      </c>
      <c r="E2950" t="s">
        <v>8173</v>
      </c>
      <c r="F2950" t="s">
        <v>8173</v>
      </c>
      <c r="G2950">
        <v>1.6407884657383E-2</v>
      </c>
      <c r="H2950">
        <v>0.85599999999999998</v>
      </c>
      <c r="I2950">
        <v>0.5</v>
      </c>
      <c r="J2950">
        <v>1</v>
      </c>
      <c r="K2950" t="str">
        <f t="shared" si="59"/>
        <v>yes</v>
      </c>
      <c r="L2950" t="s">
        <v>7</v>
      </c>
      <c r="M2950">
        <v>0.92276800000000003</v>
      </c>
      <c r="N2950">
        <v>0.91733399999999998</v>
      </c>
    </row>
    <row r="2951" spans="1:14" ht="15" x14ac:dyDescent="0.3">
      <c r="A2951" s="1"/>
      <c r="B2951" t="s">
        <v>15</v>
      </c>
      <c r="C2951" t="s">
        <v>3577</v>
      </c>
      <c r="D2951" t="s">
        <v>7448</v>
      </c>
      <c r="E2951" t="s">
        <v>7449</v>
      </c>
      <c r="F2951">
        <v>70000</v>
      </c>
      <c r="G2951">
        <v>0.86674565076828003</v>
      </c>
      <c r="H2951">
        <v>0.85499999999999998</v>
      </c>
      <c r="I2951">
        <v>0</v>
      </c>
      <c r="J2951">
        <v>0.90700000000000003</v>
      </c>
      <c r="K2951" t="str">
        <f t="shared" si="59"/>
        <v>yes</v>
      </c>
      <c r="L2951" t="s">
        <v>7</v>
      </c>
      <c r="M2951">
        <v>0.84314699999999998</v>
      </c>
      <c r="N2951">
        <v>0.83673500000000001</v>
      </c>
    </row>
    <row r="2952" spans="1:14" ht="15" x14ac:dyDescent="0.3">
      <c r="A2952" s="1"/>
      <c r="B2952" t="s">
        <v>15</v>
      </c>
      <c r="C2952" t="s">
        <v>4223</v>
      </c>
      <c r="D2952" t="s">
        <v>8453</v>
      </c>
      <c r="E2952" t="s">
        <v>8615</v>
      </c>
      <c r="F2952" t="s">
        <v>8454</v>
      </c>
      <c r="G2952" s="4">
        <v>9.2689893790520701E-5</v>
      </c>
      <c r="H2952">
        <v>0.85499999999999998</v>
      </c>
      <c r="I2952">
        <v>0</v>
      </c>
      <c r="J2952">
        <v>0.83499999999999996</v>
      </c>
      <c r="K2952" t="str">
        <f t="shared" si="59"/>
        <v>yes</v>
      </c>
      <c r="L2952" t="s">
        <v>7</v>
      </c>
      <c r="M2952">
        <v>0.83875999999999995</v>
      </c>
      <c r="N2952">
        <v>0.83071600000000001</v>
      </c>
    </row>
    <row r="2953" spans="1:14" ht="15" x14ac:dyDescent="0.3">
      <c r="A2953" s="1"/>
      <c r="B2953" t="s">
        <v>15</v>
      </c>
      <c r="C2953" t="s">
        <v>2233</v>
      </c>
      <c r="D2953" t="s">
        <v>10402</v>
      </c>
      <c r="E2953" t="s">
        <v>73</v>
      </c>
      <c r="F2953" t="s">
        <v>10403</v>
      </c>
      <c r="G2953">
        <v>0.113277532160282</v>
      </c>
      <c r="H2953">
        <v>0.85499999999999998</v>
      </c>
      <c r="I2953">
        <v>0.66700000000000004</v>
      </c>
      <c r="J2953">
        <v>0.95799999999999996</v>
      </c>
      <c r="K2953" t="str">
        <f t="shared" si="59"/>
        <v>yes</v>
      </c>
      <c r="L2953" t="s">
        <v>7</v>
      </c>
      <c r="M2953">
        <v>0.88258999999999999</v>
      </c>
      <c r="N2953">
        <v>0.87437100000000001</v>
      </c>
    </row>
    <row r="2954" spans="1:14" ht="15" x14ac:dyDescent="0.3">
      <c r="A2954" s="1"/>
      <c r="B2954" t="s">
        <v>15</v>
      </c>
      <c r="C2954" t="s">
        <v>2007</v>
      </c>
      <c r="D2954" t="s">
        <v>6446</v>
      </c>
      <c r="E2954" t="s">
        <v>2007</v>
      </c>
      <c r="F2954" t="s">
        <v>2007</v>
      </c>
      <c r="G2954">
        <v>1.4300730254E-4</v>
      </c>
      <c r="H2954">
        <v>0.85399999999999998</v>
      </c>
      <c r="I2954">
        <v>0</v>
      </c>
      <c r="J2954">
        <v>1</v>
      </c>
      <c r="K2954" t="str">
        <f t="shared" si="59"/>
        <v>yes</v>
      </c>
      <c r="L2954" t="s">
        <v>7</v>
      </c>
      <c r="M2954">
        <v>0.783995</v>
      </c>
      <c r="N2954">
        <v>0.78670200000000001</v>
      </c>
    </row>
    <row r="2955" spans="1:14" ht="15" x14ac:dyDescent="0.3">
      <c r="A2955" s="1"/>
      <c r="B2955" t="s">
        <v>15</v>
      </c>
      <c r="C2955" t="s">
        <v>1396</v>
      </c>
      <c r="D2955" t="s">
        <v>6073</v>
      </c>
      <c r="E2955" t="s">
        <v>1397</v>
      </c>
      <c r="F2955" t="s">
        <v>1397</v>
      </c>
      <c r="G2955">
        <v>0.95179677009582497</v>
      </c>
      <c r="H2955">
        <v>0.85299999999999998</v>
      </c>
      <c r="I2955">
        <v>0</v>
      </c>
      <c r="J2955">
        <v>1</v>
      </c>
      <c r="K2955" t="str">
        <f t="shared" si="59"/>
        <v>yes</v>
      </c>
      <c r="L2955" t="s">
        <v>7</v>
      </c>
      <c r="M2955">
        <v>0.76885199999999998</v>
      </c>
      <c r="N2955">
        <v>0.77698500000000004</v>
      </c>
    </row>
    <row r="2956" spans="1:14" ht="15" x14ac:dyDescent="0.3">
      <c r="A2956" s="1"/>
      <c r="B2956" t="s">
        <v>15</v>
      </c>
      <c r="C2956" t="s">
        <v>3752</v>
      </c>
      <c r="D2956" t="s">
        <v>7749</v>
      </c>
      <c r="E2956" t="s">
        <v>7750</v>
      </c>
      <c r="F2956" t="s">
        <v>7751</v>
      </c>
      <c r="G2956">
        <v>9.4931386411189998E-3</v>
      </c>
      <c r="H2956">
        <v>0.85099999999999998</v>
      </c>
      <c r="I2956">
        <v>0</v>
      </c>
      <c r="J2956">
        <v>0.85099999999999998</v>
      </c>
      <c r="K2956" t="str">
        <f t="shared" si="59"/>
        <v>yes</v>
      </c>
      <c r="L2956" t="s">
        <v>7</v>
      </c>
      <c r="M2956">
        <v>0.83852899999999997</v>
      </c>
      <c r="N2956">
        <v>0.83708899999999997</v>
      </c>
    </row>
    <row r="2957" spans="1:14" ht="15" x14ac:dyDescent="0.3">
      <c r="A2957" s="1"/>
      <c r="B2957" t="s">
        <v>15</v>
      </c>
      <c r="C2957" t="s">
        <v>4084</v>
      </c>
      <c r="D2957" t="s">
        <v>8381</v>
      </c>
      <c r="E2957" t="s">
        <v>8382</v>
      </c>
      <c r="F2957" t="s">
        <v>8383</v>
      </c>
      <c r="G2957">
        <v>0.636607766151428</v>
      </c>
      <c r="H2957">
        <v>0.85</v>
      </c>
      <c r="I2957">
        <v>0.5</v>
      </c>
      <c r="J2957">
        <v>0.76200000000000001</v>
      </c>
      <c r="K2957" t="str">
        <f t="shared" si="59"/>
        <v>yes</v>
      </c>
      <c r="L2957" t="s">
        <v>7</v>
      </c>
      <c r="M2957">
        <v>0.85526999999999997</v>
      </c>
      <c r="N2957">
        <v>0.86001000000000005</v>
      </c>
    </row>
    <row r="2958" spans="1:14" ht="15" x14ac:dyDescent="0.3">
      <c r="A2958" s="1"/>
      <c r="B2958" t="s">
        <v>15</v>
      </c>
      <c r="C2958" t="s">
        <v>4142</v>
      </c>
      <c r="D2958" t="s">
        <v>8486</v>
      </c>
      <c r="E2958" t="s">
        <v>8486</v>
      </c>
      <c r="F2958" t="s">
        <v>8486</v>
      </c>
      <c r="G2958">
        <v>0.92800021171569802</v>
      </c>
      <c r="H2958">
        <v>0.85</v>
      </c>
      <c r="I2958">
        <v>0</v>
      </c>
      <c r="J2958">
        <v>1</v>
      </c>
      <c r="K2958" t="str">
        <f t="shared" si="59"/>
        <v>yes</v>
      </c>
      <c r="L2958" t="s">
        <v>7</v>
      </c>
      <c r="M2958">
        <v>0.70777999999999996</v>
      </c>
      <c r="N2958">
        <v>0.70801700000000001</v>
      </c>
    </row>
    <row r="2959" spans="1:14" ht="15" x14ac:dyDescent="0.3">
      <c r="A2959" s="1"/>
      <c r="B2959" t="s">
        <v>15</v>
      </c>
      <c r="C2959" t="s">
        <v>2242</v>
      </c>
      <c r="D2959" t="s">
        <v>6576</v>
      </c>
      <c r="E2959" t="s">
        <v>2242</v>
      </c>
      <c r="F2959" t="s">
        <v>6576</v>
      </c>
      <c r="G2959">
        <v>0.97731900215148904</v>
      </c>
      <c r="H2959">
        <v>0.84899999999999998</v>
      </c>
      <c r="I2959">
        <v>0</v>
      </c>
      <c r="J2959">
        <v>0.93500000000000005</v>
      </c>
      <c r="K2959" t="str">
        <f t="shared" si="59"/>
        <v>yes</v>
      </c>
      <c r="L2959" t="s">
        <v>7</v>
      </c>
      <c r="M2959">
        <v>0.894432</v>
      </c>
      <c r="N2959">
        <v>0.89131199999999999</v>
      </c>
    </row>
    <row r="2960" spans="1:14" ht="15" x14ac:dyDescent="0.3">
      <c r="A2960" s="1"/>
      <c r="B2960" t="s">
        <v>15</v>
      </c>
      <c r="C2960" t="s">
        <v>3531</v>
      </c>
      <c r="D2960" t="s">
        <v>7380</v>
      </c>
      <c r="E2960" t="s">
        <v>7381</v>
      </c>
      <c r="F2960" t="s">
        <v>7381</v>
      </c>
      <c r="G2960">
        <v>0.99303197860717796</v>
      </c>
      <c r="H2960">
        <v>0.84899999999999998</v>
      </c>
      <c r="I2960">
        <v>0</v>
      </c>
      <c r="J2960">
        <v>1</v>
      </c>
      <c r="K2960" t="str">
        <f t="shared" si="59"/>
        <v>yes</v>
      </c>
      <c r="L2960" t="s">
        <v>7</v>
      </c>
      <c r="M2960">
        <v>0.88436400000000004</v>
      </c>
      <c r="N2960">
        <v>0.88055000000000005</v>
      </c>
    </row>
    <row r="2961" spans="1:14" ht="15" x14ac:dyDescent="0.3">
      <c r="A2961" s="1"/>
      <c r="B2961" t="s">
        <v>15</v>
      </c>
      <c r="C2961" t="s">
        <v>3653</v>
      </c>
      <c r="D2961" t="s">
        <v>7578</v>
      </c>
      <c r="E2961" t="s">
        <v>3653</v>
      </c>
      <c r="F2961" t="s">
        <v>3653</v>
      </c>
      <c r="G2961">
        <v>0.21310251951217701</v>
      </c>
      <c r="H2961">
        <v>0.84599999999999997</v>
      </c>
      <c r="I2961">
        <v>0</v>
      </c>
      <c r="J2961">
        <v>1</v>
      </c>
      <c r="K2961" t="str">
        <f t="shared" si="59"/>
        <v>yes</v>
      </c>
      <c r="L2961" t="s">
        <v>7</v>
      </c>
      <c r="M2961">
        <v>0.80545999999999995</v>
      </c>
      <c r="N2961">
        <v>0.79215500000000005</v>
      </c>
    </row>
    <row r="2962" spans="1:14" ht="15" x14ac:dyDescent="0.3">
      <c r="A2962" s="1"/>
      <c r="B2962" t="s">
        <v>15</v>
      </c>
      <c r="C2962" t="s">
        <v>4459</v>
      </c>
      <c r="D2962" t="s">
        <v>9009</v>
      </c>
      <c r="E2962" t="s">
        <v>4459</v>
      </c>
      <c r="F2962" t="s">
        <v>4459</v>
      </c>
      <c r="G2962">
        <v>0.66055005788803101</v>
      </c>
      <c r="H2962">
        <v>0.84599999999999997</v>
      </c>
      <c r="I2962">
        <v>0</v>
      </c>
      <c r="J2962">
        <v>1</v>
      </c>
      <c r="K2962" t="str">
        <f t="shared" si="59"/>
        <v>yes</v>
      </c>
      <c r="L2962" t="s">
        <v>7</v>
      </c>
      <c r="M2962">
        <v>0.793045</v>
      </c>
      <c r="N2962">
        <v>0.79031300000000004</v>
      </c>
    </row>
    <row r="2963" spans="1:14" ht="15" x14ac:dyDescent="0.3">
      <c r="A2963" s="1"/>
      <c r="B2963" t="s">
        <v>15</v>
      </c>
      <c r="C2963" t="s">
        <v>3871</v>
      </c>
      <c r="D2963" t="s">
        <v>7961</v>
      </c>
      <c r="E2963" t="s">
        <v>7962</v>
      </c>
      <c r="F2963" t="s">
        <v>7963</v>
      </c>
      <c r="G2963">
        <v>0.94846189022064198</v>
      </c>
      <c r="H2963">
        <v>0.84499999999999997</v>
      </c>
      <c r="I2963">
        <v>0.222</v>
      </c>
      <c r="J2963">
        <v>0.97799999999999998</v>
      </c>
      <c r="K2963" t="str">
        <f t="shared" si="59"/>
        <v>yes</v>
      </c>
      <c r="L2963" t="s">
        <v>7</v>
      </c>
      <c r="M2963">
        <v>0.68976099999999996</v>
      </c>
      <c r="N2963">
        <v>0.68834799999999996</v>
      </c>
    </row>
    <row r="2964" spans="1:14" ht="15" x14ac:dyDescent="0.3">
      <c r="A2964" s="1"/>
      <c r="B2964" t="s">
        <v>15</v>
      </c>
      <c r="C2964" t="s">
        <v>1892</v>
      </c>
      <c r="D2964" t="s">
        <v>1893</v>
      </c>
      <c r="E2964" t="s">
        <v>1892</v>
      </c>
      <c r="F2964" t="s">
        <v>1892</v>
      </c>
      <c r="G2964">
        <v>0.99558854103088401</v>
      </c>
      <c r="H2964">
        <v>0.84399999999999997</v>
      </c>
      <c r="I2964">
        <v>0</v>
      </c>
      <c r="J2964">
        <v>1</v>
      </c>
      <c r="K2964" t="str">
        <f t="shared" si="59"/>
        <v>yes</v>
      </c>
      <c r="L2964" t="s">
        <v>7</v>
      </c>
      <c r="M2964">
        <v>0.72187800000000002</v>
      </c>
      <c r="N2964">
        <v>0.71408499999999997</v>
      </c>
    </row>
    <row r="2965" spans="1:14" ht="15" x14ac:dyDescent="0.3">
      <c r="A2965" s="1"/>
      <c r="B2965" t="s">
        <v>15</v>
      </c>
      <c r="C2965" t="s">
        <v>1951</v>
      </c>
      <c r="D2965" t="s">
        <v>6421</v>
      </c>
      <c r="E2965" t="s">
        <v>6419</v>
      </c>
      <c r="F2965" t="s">
        <v>6422</v>
      </c>
      <c r="G2965">
        <v>0.69410628080367998</v>
      </c>
      <c r="H2965">
        <v>0.84399999999999997</v>
      </c>
      <c r="I2965">
        <v>0.8</v>
      </c>
      <c r="J2965">
        <v>0.68600000000000005</v>
      </c>
      <c r="K2965" t="str">
        <f t="shared" si="59"/>
        <v>yes</v>
      </c>
      <c r="L2965" t="s">
        <v>7</v>
      </c>
      <c r="M2965">
        <v>0.89982200000000001</v>
      </c>
      <c r="N2965">
        <v>0.89525399999999999</v>
      </c>
    </row>
    <row r="2966" spans="1:14" ht="15" x14ac:dyDescent="0.3">
      <c r="A2966" s="1"/>
      <c r="B2966" t="s">
        <v>15</v>
      </c>
      <c r="C2966" t="s">
        <v>5087</v>
      </c>
      <c r="D2966" t="s">
        <v>10294</v>
      </c>
      <c r="E2966" t="s">
        <v>10295</v>
      </c>
      <c r="F2966" t="s">
        <v>10296</v>
      </c>
      <c r="G2966">
        <v>0.93248051404953003</v>
      </c>
      <c r="H2966">
        <v>0.84399999999999997</v>
      </c>
      <c r="I2966">
        <v>0</v>
      </c>
      <c r="J2966">
        <v>0.81599999999999995</v>
      </c>
      <c r="K2966" t="str">
        <f t="shared" si="59"/>
        <v>yes</v>
      </c>
      <c r="L2966" t="s">
        <v>7</v>
      </c>
      <c r="M2966">
        <v>0.67713199999999996</v>
      </c>
      <c r="N2966">
        <v>0.68355999999999995</v>
      </c>
    </row>
    <row r="2967" spans="1:14" ht="15" x14ac:dyDescent="0.3">
      <c r="A2967" s="1"/>
      <c r="B2967" t="s">
        <v>15</v>
      </c>
      <c r="C2967" t="s">
        <v>3222</v>
      </c>
      <c r="D2967" t="s">
        <v>6757</v>
      </c>
      <c r="E2967" t="s">
        <v>3222</v>
      </c>
      <c r="F2967" t="s">
        <v>6757</v>
      </c>
      <c r="G2967" s="4">
        <v>2.4120185116771598E-5</v>
      </c>
      <c r="H2967">
        <v>0.84299999999999997</v>
      </c>
      <c r="I2967">
        <v>0</v>
      </c>
      <c r="J2967">
        <v>0.83299999999999996</v>
      </c>
      <c r="K2967" t="str">
        <f t="shared" si="59"/>
        <v>yes</v>
      </c>
      <c r="L2967" t="s">
        <v>7</v>
      </c>
      <c r="M2967">
        <v>0.89547600000000005</v>
      </c>
      <c r="N2967">
        <v>0.89401600000000003</v>
      </c>
    </row>
    <row r="2968" spans="1:14" ht="15" x14ac:dyDescent="0.3">
      <c r="A2968" s="1"/>
      <c r="B2968" t="s">
        <v>15</v>
      </c>
      <c r="C2968" t="s">
        <v>5099</v>
      </c>
      <c r="D2968" t="s">
        <v>10312</v>
      </c>
      <c r="E2968" t="s">
        <v>10319</v>
      </c>
      <c r="F2968" t="s">
        <v>10317</v>
      </c>
      <c r="G2968">
        <v>0.49636194109916698</v>
      </c>
      <c r="H2968">
        <v>0.84299999999999997</v>
      </c>
      <c r="I2968">
        <v>0</v>
      </c>
      <c r="J2968">
        <v>0.85799999999999998</v>
      </c>
      <c r="K2968" t="str">
        <f t="shared" si="59"/>
        <v>yes</v>
      </c>
      <c r="L2968" t="s">
        <v>7</v>
      </c>
      <c r="M2968">
        <v>0.75784499999999999</v>
      </c>
      <c r="N2968">
        <v>0.76213200000000003</v>
      </c>
    </row>
    <row r="2969" spans="1:14" ht="15" x14ac:dyDescent="0.3">
      <c r="A2969" s="1"/>
      <c r="B2969" t="s">
        <v>15</v>
      </c>
      <c r="C2969" t="s">
        <v>1630</v>
      </c>
      <c r="D2969" t="s">
        <v>6224</v>
      </c>
      <c r="E2969" t="s">
        <v>1633</v>
      </c>
      <c r="F2969" t="s">
        <v>6225</v>
      </c>
      <c r="G2969">
        <v>0.383955627679825</v>
      </c>
      <c r="H2969">
        <v>0.84099999999999997</v>
      </c>
      <c r="I2969">
        <v>0.75</v>
      </c>
      <c r="J2969">
        <v>0.95899999999999996</v>
      </c>
      <c r="K2969" t="str">
        <f t="shared" si="59"/>
        <v>yes</v>
      </c>
      <c r="L2969" t="s">
        <v>7</v>
      </c>
      <c r="M2969">
        <v>0.91060099999999999</v>
      </c>
      <c r="N2969">
        <v>0.90720299999999998</v>
      </c>
    </row>
    <row r="2970" spans="1:14" ht="15" x14ac:dyDescent="0.3">
      <c r="A2970" s="1"/>
      <c r="B2970" t="s">
        <v>15</v>
      </c>
      <c r="C2970" t="s">
        <v>3681</v>
      </c>
      <c r="D2970" t="s">
        <v>7628</v>
      </c>
      <c r="E2970" t="s">
        <v>7627</v>
      </c>
      <c r="F2970" t="s">
        <v>7629</v>
      </c>
      <c r="G2970">
        <v>2.2212950512767001E-2</v>
      </c>
      <c r="H2970">
        <v>0.84</v>
      </c>
      <c r="I2970">
        <v>0</v>
      </c>
      <c r="J2970">
        <v>0.94799999999999995</v>
      </c>
      <c r="K2970" t="str">
        <f t="shared" si="59"/>
        <v>yes</v>
      </c>
      <c r="L2970" t="s">
        <v>7</v>
      </c>
      <c r="M2970">
        <v>0.70849600000000001</v>
      </c>
      <c r="N2970">
        <v>0.71740400000000004</v>
      </c>
    </row>
    <row r="2971" spans="1:14" ht="15" x14ac:dyDescent="0.3">
      <c r="A2971" s="1"/>
      <c r="B2971" t="s">
        <v>15</v>
      </c>
      <c r="C2971" t="s">
        <v>3582</v>
      </c>
      <c r="D2971" t="s">
        <v>7453</v>
      </c>
      <c r="E2971" t="s">
        <v>7454</v>
      </c>
      <c r="F2971" t="s">
        <v>7455</v>
      </c>
      <c r="G2971">
        <v>0.48486369848251298</v>
      </c>
      <c r="H2971">
        <v>0.83899999999999997</v>
      </c>
      <c r="I2971">
        <v>0.182</v>
      </c>
      <c r="J2971">
        <v>0.99199999999999999</v>
      </c>
      <c r="K2971" t="str">
        <f t="shared" si="59"/>
        <v>yes</v>
      </c>
      <c r="L2971" t="s">
        <v>7</v>
      </c>
      <c r="M2971">
        <v>0.79938299999999995</v>
      </c>
      <c r="N2971">
        <v>0.80115000000000003</v>
      </c>
    </row>
    <row r="2972" spans="1:14" ht="15" x14ac:dyDescent="0.3">
      <c r="A2972" s="1"/>
      <c r="B2972" t="s">
        <v>15</v>
      </c>
      <c r="C2972" t="s">
        <v>4381</v>
      </c>
      <c r="D2972" t="s">
        <v>8905</v>
      </c>
      <c r="E2972" t="s">
        <v>8906</v>
      </c>
      <c r="F2972" t="s">
        <v>8905</v>
      </c>
      <c r="G2972">
        <v>0.14650492370128601</v>
      </c>
      <c r="H2972">
        <v>0.83899999999999997</v>
      </c>
      <c r="I2972">
        <v>0</v>
      </c>
      <c r="J2972">
        <v>1</v>
      </c>
      <c r="K2972" t="str">
        <f t="shared" si="59"/>
        <v>yes</v>
      </c>
      <c r="L2972" t="s">
        <v>7</v>
      </c>
      <c r="M2972">
        <v>0.686307</v>
      </c>
      <c r="N2972">
        <v>0.68237400000000004</v>
      </c>
    </row>
    <row r="2973" spans="1:14" ht="15" x14ac:dyDescent="0.3">
      <c r="A2973" s="1"/>
      <c r="B2973" t="s">
        <v>15</v>
      </c>
      <c r="C2973" t="s">
        <v>148</v>
      </c>
      <c r="D2973" t="s">
        <v>149</v>
      </c>
      <c r="E2973" t="s">
        <v>148</v>
      </c>
      <c r="F2973" t="s">
        <v>148</v>
      </c>
      <c r="G2973">
        <v>0.64411354064941395</v>
      </c>
      <c r="H2973">
        <v>0.83799999999999997</v>
      </c>
      <c r="I2973">
        <v>0</v>
      </c>
      <c r="J2973">
        <v>1</v>
      </c>
      <c r="K2973" t="str">
        <f t="shared" si="59"/>
        <v>yes</v>
      </c>
      <c r="L2973" t="s">
        <v>7</v>
      </c>
      <c r="M2973">
        <v>0.63552799999999998</v>
      </c>
      <c r="N2973">
        <v>0.64124000000000003</v>
      </c>
    </row>
    <row r="2974" spans="1:14" ht="15" x14ac:dyDescent="0.3">
      <c r="A2974" s="1"/>
      <c r="B2974" t="s">
        <v>15</v>
      </c>
      <c r="C2974" t="s">
        <v>148</v>
      </c>
      <c r="D2974" t="s">
        <v>149</v>
      </c>
      <c r="E2974" t="s">
        <v>148</v>
      </c>
      <c r="F2974" t="s">
        <v>148</v>
      </c>
      <c r="G2974">
        <v>0.85834628343582198</v>
      </c>
      <c r="H2974">
        <v>0.83799999999999997</v>
      </c>
      <c r="I2974">
        <v>0</v>
      </c>
      <c r="J2974">
        <v>1</v>
      </c>
      <c r="K2974" t="str">
        <f t="shared" si="59"/>
        <v>yes</v>
      </c>
      <c r="L2974" t="s">
        <v>7</v>
      </c>
      <c r="M2974">
        <v>0.63552799999999998</v>
      </c>
      <c r="N2974">
        <v>0.64124000000000003</v>
      </c>
    </row>
    <row r="2975" spans="1:14" ht="15" x14ac:dyDescent="0.3">
      <c r="A2975" s="1"/>
      <c r="B2975" t="s">
        <v>15</v>
      </c>
      <c r="C2975" t="s">
        <v>3602</v>
      </c>
      <c r="D2975">
        <v>5100</v>
      </c>
      <c r="E2975" t="s">
        <v>7488</v>
      </c>
      <c r="F2975">
        <v>5100</v>
      </c>
      <c r="G2975">
        <v>0.63390219211578402</v>
      </c>
      <c r="H2975">
        <v>0.83699999999999997</v>
      </c>
      <c r="I2975">
        <v>0.5</v>
      </c>
      <c r="J2975">
        <v>0.93799999999999994</v>
      </c>
      <c r="K2975" t="str">
        <f t="shared" si="59"/>
        <v>yes</v>
      </c>
      <c r="L2975" t="s">
        <v>7</v>
      </c>
      <c r="M2975">
        <v>0.61629699999999998</v>
      </c>
      <c r="N2975">
        <v>0.61893299999999996</v>
      </c>
    </row>
    <row r="2976" spans="1:14" ht="15" x14ac:dyDescent="0.3">
      <c r="A2976" s="1"/>
      <c r="B2976" t="s">
        <v>15</v>
      </c>
      <c r="C2976" t="s">
        <v>4196</v>
      </c>
      <c r="D2976" t="s">
        <v>8573</v>
      </c>
      <c r="E2976" t="s">
        <v>8571</v>
      </c>
      <c r="F2976" t="s">
        <v>8574</v>
      </c>
      <c r="G2976">
        <v>1.9284097652400001E-4</v>
      </c>
      <c r="H2976">
        <v>0.83599999999999997</v>
      </c>
      <c r="I2976">
        <v>0.4</v>
      </c>
      <c r="J2976">
        <v>0.81</v>
      </c>
      <c r="K2976" t="str">
        <f t="shared" si="59"/>
        <v>yes</v>
      </c>
      <c r="L2976" t="s">
        <v>7</v>
      </c>
      <c r="M2976">
        <v>0.807643</v>
      </c>
      <c r="N2976">
        <v>0.79201299999999997</v>
      </c>
    </row>
    <row r="2977" spans="1:14" ht="15" x14ac:dyDescent="0.3">
      <c r="A2977" s="1"/>
      <c r="B2977" t="s">
        <v>15</v>
      </c>
      <c r="C2977" t="s">
        <v>4799</v>
      </c>
      <c r="D2977" t="s">
        <v>9741</v>
      </c>
      <c r="E2977" t="s">
        <v>9738</v>
      </c>
      <c r="F2977" t="s">
        <v>9742</v>
      </c>
      <c r="G2977">
        <v>1.5608776593580001E-3</v>
      </c>
      <c r="H2977">
        <v>0.83599999999999997</v>
      </c>
      <c r="I2977">
        <v>0</v>
      </c>
      <c r="J2977">
        <v>0.88600000000000001</v>
      </c>
      <c r="K2977" t="str">
        <f t="shared" si="59"/>
        <v>yes</v>
      </c>
      <c r="L2977" t="s">
        <v>7</v>
      </c>
      <c r="M2977">
        <v>0.77231700000000003</v>
      </c>
      <c r="N2977">
        <v>0.77659</v>
      </c>
    </row>
    <row r="2978" spans="1:14" ht="15" x14ac:dyDescent="0.3">
      <c r="A2978" s="1"/>
      <c r="B2978" t="s">
        <v>15</v>
      </c>
      <c r="C2978" t="s">
        <v>1499</v>
      </c>
      <c r="D2978" t="s">
        <v>6131</v>
      </c>
      <c r="E2978" t="s">
        <v>6132</v>
      </c>
      <c r="F2978" t="s">
        <v>6131</v>
      </c>
      <c r="G2978">
        <v>0.81467926502227805</v>
      </c>
      <c r="H2978">
        <v>0.83499999999999996</v>
      </c>
      <c r="I2978">
        <v>0</v>
      </c>
      <c r="J2978">
        <v>0.81299999999999994</v>
      </c>
      <c r="K2978" t="str">
        <f t="shared" si="59"/>
        <v>yes</v>
      </c>
      <c r="L2978" t="s">
        <v>7</v>
      </c>
      <c r="M2978">
        <v>0.71796000000000004</v>
      </c>
      <c r="N2978">
        <v>0.71989700000000001</v>
      </c>
    </row>
    <row r="2979" spans="1:14" ht="15" x14ac:dyDescent="0.3">
      <c r="A2979" s="1"/>
      <c r="B2979" t="s">
        <v>15</v>
      </c>
      <c r="C2979" t="s">
        <v>5040</v>
      </c>
      <c r="D2979">
        <v>1850</v>
      </c>
      <c r="E2979" t="s">
        <v>10214</v>
      </c>
      <c r="F2979">
        <v>1850</v>
      </c>
      <c r="G2979">
        <v>0.75443696975707997</v>
      </c>
      <c r="H2979">
        <v>0.83499999999999996</v>
      </c>
      <c r="I2979">
        <v>0.5</v>
      </c>
      <c r="J2979">
        <v>0.88300000000000001</v>
      </c>
      <c r="K2979" t="str">
        <f t="shared" si="59"/>
        <v>yes</v>
      </c>
      <c r="L2979" t="s">
        <v>7</v>
      </c>
      <c r="M2979">
        <v>0.76293</v>
      </c>
      <c r="N2979">
        <v>0.767316</v>
      </c>
    </row>
    <row r="2980" spans="1:14" ht="15" x14ac:dyDescent="0.3">
      <c r="A2980" s="1"/>
      <c r="B2980" t="s">
        <v>15</v>
      </c>
      <c r="C2980" t="s">
        <v>1674</v>
      </c>
      <c r="D2980" t="s">
        <v>6252</v>
      </c>
      <c r="E2980" t="s">
        <v>6251</v>
      </c>
      <c r="F2980" t="s">
        <v>6253</v>
      </c>
      <c r="G2980">
        <v>0.61625581979751598</v>
      </c>
      <c r="H2980">
        <v>0.83399999999999996</v>
      </c>
      <c r="I2980">
        <v>0</v>
      </c>
      <c r="J2980">
        <v>0.77200000000000002</v>
      </c>
      <c r="K2980" t="str">
        <f t="shared" si="59"/>
        <v>yes</v>
      </c>
      <c r="L2980" t="s">
        <v>7</v>
      </c>
      <c r="M2980">
        <v>0.78778400000000004</v>
      </c>
      <c r="N2980">
        <v>0.77600599999999997</v>
      </c>
    </row>
    <row r="2981" spans="1:14" ht="15" x14ac:dyDescent="0.3">
      <c r="A2981" s="1"/>
      <c r="B2981" t="s">
        <v>15</v>
      </c>
      <c r="C2981" t="s">
        <v>3211</v>
      </c>
      <c r="D2981" t="s">
        <v>6723</v>
      </c>
      <c r="E2981" t="s">
        <v>6721</v>
      </c>
      <c r="F2981" t="s">
        <v>6724</v>
      </c>
      <c r="G2981">
        <v>0.41790044307708701</v>
      </c>
      <c r="H2981">
        <v>0.83199999999999996</v>
      </c>
      <c r="I2981">
        <v>0.6</v>
      </c>
      <c r="J2981">
        <v>0.91900000000000004</v>
      </c>
      <c r="K2981" t="str">
        <f t="shared" si="59"/>
        <v>yes</v>
      </c>
      <c r="L2981" t="s">
        <v>7</v>
      </c>
      <c r="M2981">
        <v>0.73569099999999998</v>
      </c>
      <c r="N2981">
        <v>0.74055700000000002</v>
      </c>
    </row>
    <row r="2982" spans="1:14" ht="15" x14ac:dyDescent="0.3">
      <c r="A2982" s="1"/>
      <c r="B2982" t="s">
        <v>15</v>
      </c>
      <c r="C2982" t="s">
        <v>2196</v>
      </c>
      <c r="D2982" t="s">
        <v>2200</v>
      </c>
      <c r="E2982" t="s">
        <v>6536</v>
      </c>
      <c r="F2982" t="s">
        <v>6538</v>
      </c>
      <c r="G2982">
        <v>0.32142636179924</v>
      </c>
      <c r="H2982">
        <v>0.83099999999999996</v>
      </c>
      <c r="I2982">
        <v>0.76200000000000001</v>
      </c>
      <c r="J2982">
        <v>0.877</v>
      </c>
      <c r="K2982" t="str">
        <f t="shared" si="59"/>
        <v>yes</v>
      </c>
      <c r="L2982" t="s">
        <v>7</v>
      </c>
      <c r="M2982">
        <v>0.93717399999999995</v>
      </c>
      <c r="N2982">
        <v>0.93352400000000002</v>
      </c>
    </row>
    <row r="2983" spans="1:14" ht="15" x14ac:dyDescent="0.3">
      <c r="A2983" s="1"/>
      <c r="B2983" t="s">
        <v>15</v>
      </c>
      <c r="C2983" t="s">
        <v>3847</v>
      </c>
      <c r="D2983" t="s">
        <v>7929</v>
      </c>
      <c r="E2983" t="s">
        <v>7930</v>
      </c>
      <c r="F2983" t="s">
        <v>7931</v>
      </c>
      <c r="G2983">
        <v>0.21814568340778301</v>
      </c>
      <c r="H2983">
        <v>0.83099999999999996</v>
      </c>
      <c r="I2983">
        <v>0.75</v>
      </c>
      <c r="J2983">
        <v>0.95499999999999996</v>
      </c>
      <c r="K2983" t="str">
        <f t="shared" si="59"/>
        <v>yes</v>
      </c>
      <c r="L2983" t="s">
        <v>7</v>
      </c>
      <c r="M2983">
        <v>0.96301000000000003</v>
      </c>
      <c r="N2983">
        <v>0.96650100000000005</v>
      </c>
    </row>
    <row r="2984" spans="1:14" ht="15" x14ac:dyDescent="0.3">
      <c r="A2984" s="1"/>
      <c r="B2984" t="s">
        <v>15</v>
      </c>
      <c r="C2984" t="s">
        <v>71</v>
      </c>
      <c r="D2984" t="s">
        <v>243</v>
      </c>
      <c r="E2984" t="s">
        <v>73</v>
      </c>
      <c r="F2984" t="s">
        <v>87</v>
      </c>
      <c r="G2984">
        <v>0.20223705470562001</v>
      </c>
      <c r="H2984">
        <v>0.82799999999999996</v>
      </c>
      <c r="I2984">
        <v>0</v>
      </c>
      <c r="J2984">
        <v>0.747</v>
      </c>
      <c r="K2984" t="str">
        <f t="shared" si="59"/>
        <v>yes</v>
      </c>
      <c r="L2984" t="s">
        <v>7</v>
      </c>
      <c r="M2984">
        <v>0.87527699999999997</v>
      </c>
      <c r="N2984">
        <v>0.87527699999999997</v>
      </c>
    </row>
    <row r="2985" spans="1:14" ht="15" x14ac:dyDescent="0.3">
      <c r="A2985" s="1"/>
      <c r="B2985" t="s">
        <v>15</v>
      </c>
      <c r="C2985" t="s">
        <v>4241</v>
      </c>
      <c r="D2985" t="s">
        <v>8636</v>
      </c>
      <c r="E2985" t="s">
        <v>8637</v>
      </c>
      <c r="F2985" t="s">
        <v>8637</v>
      </c>
      <c r="G2985">
        <v>0.63083314895629905</v>
      </c>
      <c r="H2985">
        <v>0.82799999999999996</v>
      </c>
      <c r="I2985">
        <v>0</v>
      </c>
      <c r="J2985">
        <v>1</v>
      </c>
      <c r="K2985" t="str">
        <f t="shared" si="59"/>
        <v>yes</v>
      </c>
      <c r="L2985" t="s">
        <v>7</v>
      </c>
      <c r="M2985">
        <v>0.81756799999999996</v>
      </c>
      <c r="N2985">
        <v>0.84042099999999997</v>
      </c>
    </row>
    <row r="2986" spans="1:14" ht="15" x14ac:dyDescent="0.3">
      <c r="A2986" s="1"/>
      <c r="B2986" t="s">
        <v>15</v>
      </c>
      <c r="C2986" t="s">
        <v>4409</v>
      </c>
      <c r="D2986" t="s">
        <v>8948</v>
      </c>
      <c r="E2986" t="s">
        <v>8945</v>
      </c>
      <c r="F2986" t="s">
        <v>8949</v>
      </c>
      <c r="G2986">
        <v>1.249347697012E-3</v>
      </c>
      <c r="H2986">
        <v>0.82799999999999996</v>
      </c>
      <c r="I2986">
        <v>0.75</v>
      </c>
      <c r="J2986">
        <v>0.84499999999999997</v>
      </c>
      <c r="K2986" t="str">
        <f t="shared" si="59"/>
        <v>yes</v>
      </c>
      <c r="L2986" t="s">
        <v>7</v>
      </c>
      <c r="M2986">
        <v>0.86431400000000003</v>
      </c>
      <c r="N2986">
        <v>0.87242399999999998</v>
      </c>
    </row>
    <row r="2987" spans="1:14" ht="15" x14ac:dyDescent="0.3">
      <c r="A2987" s="1"/>
      <c r="B2987" t="s">
        <v>15</v>
      </c>
      <c r="C2987" t="s">
        <v>1709</v>
      </c>
      <c r="D2987" t="s">
        <v>6281</v>
      </c>
      <c r="E2987" t="s">
        <v>1711</v>
      </c>
      <c r="F2987" t="s">
        <v>6282</v>
      </c>
      <c r="G2987">
        <v>0.54389876127242998</v>
      </c>
      <c r="H2987">
        <v>0.82699999999999996</v>
      </c>
      <c r="I2987">
        <v>0.4</v>
      </c>
      <c r="J2987">
        <v>0.85899999999999999</v>
      </c>
      <c r="K2987" t="str">
        <f t="shared" si="59"/>
        <v>yes</v>
      </c>
      <c r="L2987" t="s">
        <v>7</v>
      </c>
      <c r="M2987">
        <v>0.85050099999999995</v>
      </c>
      <c r="N2987">
        <v>0.84621000000000002</v>
      </c>
    </row>
    <row r="2988" spans="1:14" ht="15" x14ac:dyDescent="0.3">
      <c r="A2988" s="1"/>
      <c r="B2988" t="s">
        <v>15</v>
      </c>
      <c r="C2988" t="s">
        <v>4738</v>
      </c>
      <c r="D2988" t="s">
        <v>9594</v>
      </c>
      <c r="E2988" t="s">
        <v>9596</v>
      </c>
      <c r="F2988" t="s">
        <v>9596</v>
      </c>
      <c r="G2988">
        <v>0.61341673135757402</v>
      </c>
      <c r="H2988">
        <v>0.82699999999999996</v>
      </c>
      <c r="I2988">
        <v>0.75</v>
      </c>
      <c r="J2988">
        <v>1</v>
      </c>
      <c r="K2988" t="str">
        <f t="shared" si="59"/>
        <v>yes</v>
      </c>
      <c r="L2988" t="s">
        <v>7</v>
      </c>
      <c r="M2988">
        <v>0.84664399999999995</v>
      </c>
      <c r="N2988">
        <v>0.86978800000000001</v>
      </c>
    </row>
    <row r="2989" spans="1:14" ht="15" x14ac:dyDescent="0.3">
      <c r="A2989" s="1"/>
      <c r="B2989" t="s">
        <v>15</v>
      </c>
      <c r="C2989" t="s">
        <v>4879</v>
      </c>
      <c r="D2989" t="s">
        <v>9877</v>
      </c>
      <c r="E2989" t="s">
        <v>9901</v>
      </c>
      <c r="F2989" t="s">
        <v>9878</v>
      </c>
      <c r="G2989">
        <v>0.44582495093345598</v>
      </c>
      <c r="H2989">
        <v>0.82699999999999996</v>
      </c>
      <c r="I2989">
        <v>0</v>
      </c>
      <c r="J2989">
        <v>0.90900000000000003</v>
      </c>
      <c r="K2989" t="str">
        <f t="shared" si="59"/>
        <v>yes</v>
      </c>
      <c r="L2989" t="s">
        <v>7</v>
      </c>
      <c r="M2989">
        <v>0.85722200000000004</v>
      </c>
      <c r="N2989">
        <v>0.84840099999999996</v>
      </c>
    </row>
    <row r="2990" spans="1:14" ht="15" x14ac:dyDescent="0.3">
      <c r="A2990" s="1"/>
      <c r="B2990" t="s">
        <v>15</v>
      </c>
      <c r="C2990" t="s">
        <v>4097</v>
      </c>
      <c r="D2990" t="s">
        <v>8415</v>
      </c>
      <c r="E2990" t="s">
        <v>8411</v>
      </c>
      <c r="F2990" t="s">
        <v>8416</v>
      </c>
      <c r="G2990">
        <v>4.4564981013537001E-2</v>
      </c>
      <c r="H2990">
        <v>0.82499999999999996</v>
      </c>
      <c r="I2990">
        <v>0.3</v>
      </c>
      <c r="J2990">
        <v>0.70399999999999996</v>
      </c>
      <c r="K2990" t="str">
        <f t="shared" si="59"/>
        <v>yes</v>
      </c>
      <c r="L2990" t="s">
        <v>7</v>
      </c>
      <c r="M2990">
        <v>0.725387</v>
      </c>
      <c r="N2990">
        <v>0.72936599999999996</v>
      </c>
    </row>
    <row r="2991" spans="1:14" ht="15" x14ac:dyDescent="0.3">
      <c r="A2991" s="1"/>
      <c r="B2991" t="s">
        <v>15</v>
      </c>
      <c r="C2991" t="s">
        <v>5096</v>
      </c>
      <c r="D2991" t="s">
        <v>10312</v>
      </c>
      <c r="E2991" t="s">
        <v>10311</v>
      </c>
      <c r="F2991" t="s">
        <v>10313</v>
      </c>
      <c r="G2991">
        <v>1.9605718553066E-2</v>
      </c>
      <c r="H2991">
        <v>0.82499999999999996</v>
      </c>
      <c r="I2991">
        <v>0</v>
      </c>
      <c r="J2991">
        <v>0.86099999999999999</v>
      </c>
      <c r="K2991" t="str">
        <f t="shared" si="59"/>
        <v>yes</v>
      </c>
      <c r="L2991" t="s">
        <v>7</v>
      </c>
      <c r="M2991">
        <v>0.71831100000000003</v>
      </c>
      <c r="N2991">
        <v>0.72583500000000001</v>
      </c>
    </row>
    <row r="2992" spans="1:14" ht="15" x14ac:dyDescent="0.3">
      <c r="A2992" s="1"/>
      <c r="B2992" t="s">
        <v>15</v>
      </c>
      <c r="C2992" t="s">
        <v>3268</v>
      </c>
      <c r="D2992" t="s">
        <v>6858</v>
      </c>
      <c r="E2992" t="s">
        <v>3268</v>
      </c>
      <c r="F2992" t="s">
        <v>3268</v>
      </c>
      <c r="G2992">
        <v>0.101521477103233</v>
      </c>
      <c r="H2992">
        <v>0.82399999999999995</v>
      </c>
      <c r="I2992">
        <v>0.4</v>
      </c>
      <c r="J2992">
        <v>1</v>
      </c>
      <c r="K2992" t="str">
        <f t="shared" si="59"/>
        <v>yes</v>
      </c>
      <c r="L2992" t="s">
        <v>7</v>
      </c>
      <c r="M2992">
        <v>0.91242699999999999</v>
      </c>
      <c r="N2992">
        <v>0.92140299999999997</v>
      </c>
    </row>
    <row r="2993" spans="1:14" ht="15" x14ac:dyDescent="0.3">
      <c r="A2993" s="1"/>
      <c r="B2993" t="s">
        <v>15</v>
      </c>
      <c r="C2993" t="s">
        <v>4499</v>
      </c>
      <c r="D2993" t="s">
        <v>9091</v>
      </c>
      <c r="E2993" t="s">
        <v>9092</v>
      </c>
      <c r="F2993" t="s">
        <v>9092</v>
      </c>
      <c r="G2993">
        <v>0.21439473330974601</v>
      </c>
      <c r="H2993">
        <v>0.82299999999999995</v>
      </c>
      <c r="I2993">
        <v>0.5</v>
      </c>
      <c r="J2993">
        <v>1</v>
      </c>
      <c r="K2993" t="str">
        <f t="shared" si="59"/>
        <v>yes</v>
      </c>
      <c r="L2993" t="s">
        <v>7</v>
      </c>
      <c r="M2993">
        <v>0.89509499999999997</v>
      </c>
      <c r="N2993">
        <v>0.90410299999999999</v>
      </c>
    </row>
    <row r="2994" spans="1:14" ht="15" x14ac:dyDescent="0.3">
      <c r="A2994" s="1"/>
      <c r="B2994" t="s">
        <v>15</v>
      </c>
      <c r="C2994" t="s">
        <v>1326</v>
      </c>
      <c r="D2994" t="s">
        <v>6038</v>
      </c>
      <c r="E2994" t="s">
        <v>1326</v>
      </c>
      <c r="F2994" t="s">
        <v>1326</v>
      </c>
      <c r="G2994">
        <v>0.11201661080122</v>
      </c>
      <c r="H2994">
        <v>0.82199999999999995</v>
      </c>
      <c r="I2994">
        <v>0</v>
      </c>
      <c r="J2994">
        <v>1</v>
      </c>
      <c r="K2994" t="str">
        <f t="shared" si="59"/>
        <v>yes</v>
      </c>
      <c r="L2994" t="s">
        <v>7</v>
      </c>
      <c r="M2994">
        <v>0.72426199999999996</v>
      </c>
      <c r="N2994">
        <v>0.73150300000000001</v>
      </c>
    </row>
    <row r="2995" spans="1:14" ht="15" x14ac:dyDescent="0.3">
      <c r="A2995" s="1"/>
      <c r="B2995" t="s">
        <v>15</v>
      </c>
      <c r="C2995" t="s">
        <v>3659</v>
      </c>
      <c r="D2995" t="s">
        <v>7584</v>
      </c>
      <c r="E2995" t="s">
        <v>7585</v>
      </c>
      <c r="F2995" t="s">
        <v>7584</v>
      </c>
      <c r="G2995">
        <v>0.73231261968612704</v>
      </c>
      <c r="H2995">
        <v>0.82199999999999995</v>
      </c>
      <c r="I2995">
        <v>0</v>
      </c>
      <c r="J2995">
        <v>0.89200000000000002</v>
      </c>
      <c r="K2995" t="str">
        <f t="shared" si="59"/>
        <v>yes</v>
      </c>
      <c r="L2995" t="s">
        <v>7</v>
      </c>
      <c r="M2995">
        <v>0.67730599999999996</v>
      </c>
      <c r="N2995">
        <v>0.67601599999999995</v>
      </c>
    </row>
    <row r="2996" spans="1:14" ht="15" x14ac:dyDescent="0.3">
      <c r="A2996" s="1"/>
      <c r="B2996" t="s">
        <v>15</v>
      </c>
      <c r="C2996" t="s">
        <v>1533</v>
      </c>
      <c r="D2996" t="s">
        <v>1537</v>
      </c>
      <c r="E2996" t="s">
        <v>1536</v>
      </c>
      <c r="F2996" t="s">
        <v>1538</v>
      </c>
      <c r="G2996">
        <v>0.57028001546859697</v>
      </c>
      <c r="H2996">
        <v>0.82099999999999995</v>
      </c>
      <c r="I2996">
        <v>0.66700000000000004</v>
      </c>
      <c r="J2996">
        <v>0.83599999999999997</v>
      </c>
      <c r="K2996" t="str">
        <f t="shared" si="59"/>
        <v>yes</v>
      </c>
      <c r="L2996" t="s">
        <v>7</v>
      </c>
      <c r="M2996">
        <v>0.86190800000000001</v>
      </c>
      <c r="N2996">
        <v>0.85848000000000002</v>
      </c>
    </row>
    <row r="2997" spans="1:14" ht="15" x14ac:dyDescent="0.3">
      <c r="A2997" s="1"/>
      <c r="B2997" t="s">
        <v>15</v>
      </c>
      <c r="C2997" t="s">
        <v>3692</v>
      </c>
      <c r="D2997" t="s">
        <v>7644</v>
      </c>
      <c r="E2997" t="s">
        <v>7645</v>
      </c>
      <c r="F2997" t="s">
        <v>7646</v>
      </c>
      <c r="G2997">
        <v>2.9369600815700001E-4</v>
      </c>
      <c r="H2997">
        <v>0.82</v>
      </c>
      <c r="I2997">
        <v>0.28599999999999998</v>
      </c>
      <c r="J2997">
        <v>0.94499999999999995</v>
      </c>
      <c r="K2997" t="str">
        <f t="shared" si="59"/>
        <v>yes</v>
      </c>
      <c r="L2997" t="s">
        <v>7</v>
      </c>
      <c r="M2997">
        <v>0.82836299999999996</v>
      </c>
      <c r="N2997">
        <v>0.82472400000000001</v>
      </c>
    </row>
    <row r="2998" spans="1:14" ht="15" x14ac:dyDescent="0.3">
      <c r="A2998" s="1"/>
      <c r="B2998" t="s">
        <v>15</v>
      </c>
      <c r="C2998" t="s">
        <v>4551</v>
      </c>
      <c r="D2998" t="s">
        <v>9209</v>
      </c>
      <c r="E2998" t="s">
        <v>9216</v>
      </c>
      <c r="F2998" t="s">
        <v>9210</v>
      </c>
      <c r="G2998">
        <v>0.76120978593826305</v>
      </c>
      <c r="H2998">
        <v>0.81799999999999995</v>
      </c>
      <c r="I2998">
        <v>0.6</v>
      </c>
      <c r="J2998">
        <v>0.99</v>
      </c>
      <c r="K2998" t="str">
        <f t="shared" si="59"/>
        <v>yes</v>
      </c>
      <c r="L2998" t="s">
        <v>7</v>
      </c>
      <c r="M2998">
        <v>0.86470199999999997</v>
      </c>
      <c r="N2998">
        <v>0.842306</v>
      </c>
    </row>
    <row r="2999" spans="1:14" ht="15" x14ac:dyDescent="0.3">
      <c r="A2999" s="1"/>
      <c r="B2999" t="s">
        <v>15</v>
      </c>
      <c r="C2999" t="s">
        <v>5061</v>
      </c>
      <c r="D2999" t="s">
        <v>10246</v>
      </c>
      <c r="E2999" t="s">
        <v>10247</v>
      </c>
      <c r="F2999" t="s">
        <v>10248</v>
      </c>
      <c r="G2999">
        <v>0.167677402496338</v>
      </c>
      <c r="H2999">
        <v>0.81799999999999995</v>
      </c>
      <c r="I2999">
        <v>0.63600000000000001</v>
      </c>
      <c r="J2999">
        <v>0.97499999999999998</v>
      </c>
      <c r="K2999" t="str">
        <f t="shared" si="59"/>
        <v>yes</v>
      </c>
      <c r="L2999" t="s">
        <v>7</v>
      </c>
      <c r="M2999">
        <v>0.91382600000000003</v>
      </c>
      <c r="N2999">
        <v>0.90957500000000002</v>
      </c>
    </row>
    <row r="3000" spans="1:14" ht="15" x14ac:dyDescent="0.3">
      <c r="A3000" s="1"/>
      <c r="B3000" t="s">
        <v>15</v>
      </c>
      <c r="C3000" t="s">
        <v>4910</v>
      </c>
      <c r="D3000" t="s">
        <v>9956</v>
      </c>
      <c r="E3000" t="s">
        <v>9952</v>
      </c>
      <c r="F3000" t="s">
        <v>9957</v>
      </c>
      <c r="G3000">
        <v>0.62452423572540305</v>
      </c>
      <c r="H3000">
        <v>0.81599999999999995</v>
      </c>
      <c r="I3000">
        <v>0.5</v>
      </c>
      <c r="J3000">
        <v>0.96</v>
      </c>
      <c r="K3000" t="str">
        <f t="shared" si="59"/>
        <v>yes</v>
      </c>
      <c r="L3000" t="s">
        <v>7</v>
      </c>
      <c r="M3000">
        <v>0.75997300000000001</v>
      </c>
      <c r="N3000">
        <v>0.75516700000000003</v>
      </c>
    </row>
    <row r="3001" spans="1:14" ht="15" x14ac:dyDescent="0.3">
      <c r="A3001" s="1"/>
      <c r="B3001" t="s">
        <v>15</v>
      </c>
      <c r="C3001" t="s">
        <v>4995</v>
      </c>
      <c r="D3001" t="s">
        <v>10123</v>
      </c>
      <c r="E3001" t="s">
        <v>10121</v>
      </c>
      <c r="F3001" t="s">
        <v>10124</v>
      </c>
      <c r="G3001">
        <v>0.23447231948375699</v>
      </c>
      <c r="H3001">
        <v>0.81499999999999995</v>
      </c>
      <c r="I3001">
        <v>0.57099999999999995</v>
      </c>
      <c r="J3001">
        <v>0.69</v>
      </c>
      <c r="K3001" t="str">
        <f t="shared" si="59"/>
        <v>yes</v>
      </c>
      <c r="L3001" t="s">
        <v>7</v>
      </c>
      <c r="M3001">
        <v>0.87896799999999997</v>
      </c>
      <c r="N3001">
        <v>0.87903699999999996</v>
      </c>
    </row>
    <row r="3002" spans="1:14" ht="15" x14ac:dyDescent="0.3">
      <c r="A3002" s="1"/>
      <c r="B3002" t="s">
        <v>15</v>
      </c>
      <c r="C3002" t="s">
        <v>3797</v>
      </c>
      <c r="D3002" t="s">
        <v>7823</v>
      </c>
      <c r="E3002" t="s">
        <v>7838</v>
      </c>
      <c r="F3002" t="s">
        <v>7824</v>
      </c>
      <c r="G3002">
        <v>0.29990673065185502</v>
      </c>
      <c r="H3002">
        <v>0.81200000000000006</v>
      </c>
      <c r="I3002">
        <v>0.55600000000000005</v>
      </c>
      <c r="J3002">
        <v>0.80300000000000005</v>
      </c>
      <c r="K3002" t="str">
        <f t="shared" si="59"/>
        <v>yes</v>
      </c>
      <c r="L3002" t="s">
        <v>7</v>
      </c>
      <c r="M3002">
        <v>0.86829199999999995</v>
      </c>
      <c r="N3002">
        <v>0.86266299999999996</v>
      </c>
    </row>
    <row r="3003" spans="1:14" ht="15" x14ac:dyDescent="0.3">
      <c r="A3003" s="1"/>
      <c r="B3003" t="s">
        <v>15</v>
      </c>
      <c r="C3003" t="s">
        <v>3687</v>
      </c>
      <c r="D3003" t="s">
        <v>7637</v>
      </c>
      <c r="E3003" t="s">
        <v>7638</v>
      </c>
      <c r="F3003" t="s">
        <v>7639</v>
      </c>
      <c r="G3003">
        <v>8.9967474341393003E-2</v>
      </c>
      <c r="H3003">
        <v>0.81100000000000005</v>
      </c>
      <c r="I3003">
        <v>0</v>
      </c>
      <c r="J3003">
        <v>0.68300000000000005</v>
      </c>
      <c r="K3003" t="str">
        <f t="shared" si="59"/>
        <v>yes</v>
      </c>
      <c r="L3003" t="s">
        <v>7</v>
      </c>
      <c r="M3003">
        <v>0.89932800000000002</v>
      </c>
      <c r="N3003">
        <v>0.90356400000000003</v>
      </c>
    </row>
    <row r="3004" spans="1:14" ht="15" x14ac:dyDescent="0.3">
      <c r="A3004" s="1"/>
      <c r="B3004" t="s">
        <v>15</v>
      </c>
      <c r="C3004" t="s">
        <v>439</v>
      </c>
      <c r="D3004" t="s">
        <v>5487</v>
      </c>
      <c r="E3004" t="s">
        <v>441</v>
      </c>
      <c r="F3004" t="s">
        <v>447</v>
      </c>
      <c r="G3004">
        <v>0.63519418239593495</v>
      </c>
      <c r="H3004">
        <v>0.81</v>
      </c>
      <c r="I3004">
        <v>0.63200000000000001</v>
      </c>
      <c r="J3004">
        <v>0.77200000000000002</v>
      </c>
      <c r="K3004" t="str">
        <f t="shared" si="59"/>
        <v>yes</v>
      </c>
      <c r="L3004" t="s">
        <v>7</v>
      </c>
      <c r="M3004">
        <v>0.86541100000000004</v>
      </c>
      <c r="N3004">
        <v>0.862734</v>
      </c>
    </row>
    <row r="3005" spans="1:14" ht="15" x14ac:dyDescent="0.3">
      <c r="A3005" s="1"/>
      <c r="B3005" t="s">
        <v>15</v>
      </c>
      <c r="C3005" t="s">
        <v>5078</v>
      </c>
      <c r="D3005" t="s">
        <v>10278</v>
      </c>
      <c r="E3005" t="s">
        <v>10279</v>
      </c>
      <c r="F3005" t="s">
        <v>10279</v>
      </c>
      <c r="G3005">
        <v>0.98820543289184604</v>
      </c>
      <c r="H3005">
        <v>0.81</v>
      </c>
      <c r="I3005">
        <v>0.28599999999999998</v>
      </c>
      <c r="J3005">
        <v>1</v>
      </c>
      <c r="K3005" t="str">
        <f t="shared" si="59"/>
        <v>yes</v>
      </c>
      <c r="L3005" t="s">
        <v>7</v>
      </c>
      <c r="M3005">
        <v>0.86077700000000001</v>
      </c>
      <c r="N3005">
        <v>0.861267</v>
      </c>
    </row>
    <row r="3006" spans="1:14" ht="15" x14ac:dyDescent="0.3">
      <c r="A3006" s="1"/>
      <c r="B3006" t="s">
        <v>15</v>
      </c>
      <c r="C3006" t="s">
        <v>4187</v>
      </c>
      <c r="D3006" t="s">
        <v>8558</v>
      </c>
      <c r="E3006" t="s">
        <v>8559</v>
      </c>
      <c r="F3006" t="s">
        <v>8560</v>
      </c>
      <c r="G3006">
        <v>0.51085406541824296</v>
      </c>
      <c r="H3006">
        <v>0.80900000000000005</v>
      </c>
      <c r="I3006">
        <v>0</v>
      </c>
      <c r="J3006">
        <v>0.84199999999999997</v>
      </c>
      <c r="K3006" t="str">
        <f t="shared" si="59"/>
        <v>yes</v>
      </c>
      <c r="L3006" t="s">
        <v>7</v>
      </c>
      <c r="M3006">
        <v>0.81970600000000005</v>
      </c>
      <c r="N3006">
        <v>0.79898999999999998</v>
      </c>
    </row>
    <row r="3007" spans="1:14" ht="15" x14ac:dyDescent="0.3">
      <c r="A3007" s="1"/>
      <c r="B3007" t="s">
        <v>15</v>
      </c>
      <c r="C3007" t="s">
        <v>4789</v>
      </c>
      <c r="D3007" t="s">
        <v>9722</v>
      </c>
      <c r="E3007" t="s">
        <v>9720</v>
      </c>
      <c r="F3007" t="s">
        <v>9723</v>
      </c>
      <c r="G3007">
        <v>0.29706135392188998</v>
      </c>
      <c r="H3007">
        <v>0.80800000000000005</v>
      </c>
      <c r="I3007">
        <v>0.75</v>
      </c>
      <c r="J3007">
        <v>0.77700000000000002</v>
      </c>
      <c r="K3007" t="str">
        <f t="shared" si="59"/>
        <v>yes</v>
      </c>
      <c r="L3007" t="s">
        <v>7</v>
      </c>
      <c r="M3007">
        <v>0.91255900000000001</v>
      </c>
      <c r="N3007">
        <v>0.91207300000000002</v>
      </c>
    </row>
    <row r="3008" spans="1:14" ht="15" x14ac:dyDescent="0.3">
      <c r="A3008" s="1"/>
      <c r="B3008" t="s">
        <v>15</v>
      </c>
      <c r="C3008" t="s">
        <v>4802</v>
      </c>
      <c r="D3008" t="s">
        <v>9749</v>
      </c>
      <c r="E3008" t="s">
        <v>9746</v>
      </c>
      <c r="F3008" t="s">
        <v>9750</v>
      </c>
      <c r="G3008">
        <v>4.19299537316E-3</v>
      </c>
      <c r="H3008">
        <v>0.80700000000000005</v>
      </c>
      <c r="I3008">
        <v>0.5</v>
      </c>
      <c r="J3008">
        <v>0.92900000000000005</v>
      </c>
      <c r="K3008" t="str">
        <f t="shared" si="59"/>
        <v>yes</v>
      </c>
      <c r="L3008" t="s">
        <v>7</v>
      </c>
      <c r="M3008">
        <v>0.822044</v>
      </c>
      <c r="N3008">
        <v>0.81033299999999997</v>
      </c>
    </row>
    <row r="3009" spans="1:14" ht="15" x14ac:dyDescent="0.3">
      <c r="A3009" s="1"/>
      <c r="B3009" t="s">
        <v>15</v>
      </c>
      <c r="C3009" t="s">
        <v>3636</v>
      </c>
      <c r="D3009" t="s">
        <v>7549</v>
      </c>
      <c r="E3009" t="s">
        <v>7550</v>
      </c>
      <c r="F3009" t="s">
        <v>7549</v>
      </c>
      <c r="G3009">
        <v>0.97916859388351396</v>
      </c>
      <c r="H3009">
        <v>0.80600000000000005</v>
      </c>
      <c r="I3009">
        <v>0</v>
      </c>
      <c r="J3009">
        <v>0.78600000000000003</v>
      </c>
      <c r="K3009" t="str">
        <f t="shared" si="59"/>
        <v>yes</v>
      </c>
      <c r="L3009" t="s">
        <v>7</v>
      </c>
      <c r="M3009">
        <v>0.70491700000000002</v>
      </c>
      <c r="N3009">
        <v>0.71245800000000004</v>
      </c>
    </row>
    <row r="3010" spans="1:14" ht="15" x14ac:dyDescent="0.3">
      <c r="A3010" s="1"/>
      <c r="B3010" t="s">
        <v>15</v>
      </c>
      <c r="C3010" t="s">
        <v>4442</v>
      </c>
      <c r="D3010" t="s">
        <v>8992</v>
      </c>
      <c r="E3010" t="s">
        <v>4442</v>
      </c>
      <c r="F3010" t="s">
        <v>4442</v>
      </c>
      <c r="G3010">
        <v>2.0267553627491001E-2</v>
      </c>
      <c r="H3010">
        <v>0.80600000000000005</v>
      </c>
      <c r="I3010">
        <v>0</v>
      </c>
      <c r="J3010">
        <v>1</v>
      </c>
      <c r="K3010" t="str">
        <f t="shared" si="59"/>
        <v>yes</v>
      </c>
      <c r="L3010" t="s">
        <v>7</v>
      </c>
      <c r="M3010">
        <v>0.62823499999999999</v>
      </c>
      <c r="N3010">
        <v>0.63375800000000004</v>
      </c>
    </row>
    <row r="3011" spans="1:14" ht="15" x14ac:dyDescent="0.3">
      <c r="A3011" s="1"/>
      <c r="B3011" t="s">
        <v>15</v>
      </c>
      <c r="C3011" t="s">
        <v>1180</v>
      </c>
      <c r="D3011" t="s">
        <v>5969</v>
      </c>
      <c r="E3011" t="s">
        <v>1180</v>
      </c>
      <c r="F3011" t="s">
        <v>5970</v>
      </c>
      <c r="G3011">
        <v>0.49302738904952997</v>
      </c>
      <c r="H3011">
        <v>0.80500000000000005</v>
      </c>
      <c r="I3011">
        <v>0.66700000000000004</v>
      </c>
      <c r="J3011">
        <v>0.91900000000000004</v>
      </c>
      <c r="K3011" t="str">
        <f t="shared" ref="K3011:K3074" si="60">IF(H3011&gt;0.64,"yes",IF(H3011&gt;=0.45,"partially","no"))</f>
        <v>yes</v>
      </c>
      <c r="L3011" t="s">
        <v>7</v>
      </c>
      <c r="M3011">
        <v>0.81783499999999998</v>
      </c>
      <c r="N3011">
        <v>0.818824</v>
      </c>
    </row>
    <row r="3012" spans="1:14" ht="15" x14ac:dyDescent="0.3">
      <c r="A3012" s="1"/>
      <c r="B3012" t="s">
        <v>15</v>
      </c>
      <c r="C3012" t="s">
        <v>3434</v>
      </c>
      <c r="D3012" t="s">
        <v>7219</v>
      </c>
      <c r="E3012" t="s">
        <v>7220</v>
      </c>
      <c r="F3012" t="s">
        <v>7220</v>
      </c>
      <c r="G3012">
        <v>9.2194946482780007E-3</v>
      </c>
      <c r="H3012">
        <v>0.80300000000000005</v>
      </c>
      <c r="I3012">
        <v>0</v>
      </c>
      <c r="J3012">
        <v>1</v>
      </c>
      <c r="K3012" t="str">
        <f t="shared" si="60"/>
        <v>yes</v>
      </c>
      <c r="L3012" t="s">
        <v>7</v>
      </c>
      <c r="M3012">
        <v>0.77456899999999995</v>
      </c>
      <c r="N3012">
        <v>0.77288699999999999</v>
      </c>
    </row>
    <row r="3013" spans="1:14" ht="15" x14ac:dyDescent="0.3">
      <c r="A3013" s="1"/>
      <c r="B3013" t="s">
        <v>15</v>
      </c>
      <c r="C3013" t="s">
        <v>1202</v>
      </c>
      <c r="D3013" t="s">
        <v>5928</v>
      </c>
      <c r="E3013" t="s">
        <v>5929</v>
      </c>
      <c r="F3013" t="s">
        <v>5930</v>
      </c>
      <c r="G3013">
        <v>0.68519681692123402</v>
      </c>
      <c r="H3013">
        <v>0.80100000000000005</v>
      </c>
      <c r="I3013">
        <v>0</v>
      </c>
      <c r="J3013">
        <v>0.16900000000000001</v>
      </c>
      <c r="K3013" t="str">
        <f t="shared" si="60"/>
        <v>yes</v>
      </c>
      <c r="L3013" t="s">
        <v>7</v>
      </c>
      <c r="M3013">
        <v>0.73509500000000005</v>
      </c>
      <c r="N3013">
        <v>0.74301399999999995</v>
      </c>
    </row>
    <row r="3014" spans="1:14" ht="15" x14ac:dyDescent="0.3">
      <c r="A3014" s="1"/>
      <c r="B3014" t="s">
        <v>15</v>
      </c>
      <c r="C3014">
        <v>25</v>
      </c>
      <c r="D3014" t="s">
        <v>7173</v>
      </c>
      <c r="E3014">
        <v>25</v>
      </c>
      <c r="F3014" t="s">
        <v>7174</v>
      </c>
      <c r="G3014">
        <v>0.36612170934677102</v>
      </c>
      <c r="H3014">
        <v>0.79900000000000004</v>
      </c>
      <c r="I3014">
        <v>0.66700000000000004</v>
      </c>
      <c r="J3014">
        <v>0.93799999999999994</v>
      </c>
      <c r="K3014" t="str">
        <f t="shared" si="60"/>
        <v>yes</v>
      </c>
      <c r="L3014" t="s">
        <v>7</v>
      </c>
      <c r="M3014">
        <v>0.69451499999999999</v>
      </c>
      <c r="N3014">
        <v>0.69603099999999996</v>
      </c>
    </row>
    <row r="3015" spans="1:14" ht="15" x14ac:dyDescent="0.3">
      <c r="A3015" s="1"/>
      <c r="B3015" t="s">
        <v>15</v>
      </c>
      <c r="C3015" t="s">
        <v>3824</v>
      </c>
      <c r="D3015" t="s">
        <v>7890</v>
      </c>
      <c r="E3015" t="s">
        <v>7888</v>
      </c>
      <c r="F3015" t="s">
        <v>7888</v>
      </c>
      <c r="G3015">
        <v>0.249096184968948</v>
      </c>
      <c r="H3015">
        <v>0.79900000000000004</v>
      </c>
      <c r="I3015">
        <v>0.83299999999999996</v>
      </c>
      <c r="J3015">
        <v>1</v>
      </c>
      <c r="K3015" t="str">
        <f t="shared" si="60"/>
        <v>yes</v>
      </c>
      <c r="L3015" t="s">
        <v>7</v>
      </c>
      <c r="M3015">
        <v>0.87812199999999996</v>
      </c>
      <c r="N3015">
        <v>0.88178599999999996</v>
      </c>
    </row>
    <row r="3016" spans="1:14" ht="15" x14ac:dyDescent="0.3">
      <c r="A3016" s="1"/>
      <c r="B3016" t="s">
        <v>15</v>
      </c>
      <c r="C3016" t="s">
        <v>209</v>
      </c>
      <c r="D3016" t="s">
        <v>5318</v>
      </c>
      <c r="E3016" t="s">
        <v>209</v>
      </c>
      <c r="F3016" t="s">
        <v>209</v>
      </c>
      <c r="G3016">
        <v>0.188936337828636</v>
      </c>
      <c r="H3016">
        <v>0.79800000000000004</v>
      </c>
      <c r="I3016">
        <v>0</v>
      </c>
      <c r="J3016">
        <v>1</v>
      </c>
      <c r="K3016" t="str">
        <f t="shared" si="60"/>
        <v>yes</v>
      </c>
      <c r="L3016" t="s">
        <v>7</v>
      </c>
      <c r="M3016">
        <v>0.76132</v>
      </c>
      <c r="N3016">
        <v>0.76634100000000005</v>
      </c>
    </row>
    <row r="3017" spans="1:14" ht="15" x14ac:dyDescent="0.3">
      <c r="A3017" s="1"/>
      <c r="B3017" t="s">
        <v>15</v>
      </c>
      <c r="C3017" t="s">
        <v>3740</v>
      </c>
      <c r="D3017" t="s">
        <v>7725</v>
      </c>
      <c r="E3017" t="s">
        <v>7726</v>
      </c>
      <c r="F3017" t="s">
        <v>7726</v>
      </c>
      <c r="G3017">
        <v>0.80808669328689597</v>
      </c>
      <c r="H3017">
        <v>0.79800000000000004</v>
      </c>
      <c r="I3017">
        <v>0.28599999999999998</v>
      </c>
      <c r="J3017">
        <v>1</v>
      </c>
      <c r="K3017" t="str">
        <f t="shared" si="60"/>
        <v>yes</v>
      </c>
      <c r="L3017" t="s">
        <v>7</v>
      </c>
      <c r="M3017">
        <v>0.72414299999999998</v>
      </c>
      <c r="N3017">
        <v>0.72068399999999999</v>
      </c>
    </row>
    <row r="3018" spans="1:14" ht="15" x14ac:dyDescent="0.3">
      <c r="A3018" s="1"/>
      <c r="B3018" t="s">
        <v>15</v>
      </c>
      <c r="C3018" t="s">
        <v>3386</v>
      </c>
      <c r="D3018" t="s">
        <v>7118</v>
      </c>
      <c r="E3018" t="s">
        <v>7108</v>
      </c>
      <c r="F3018" t="s">
        <v>7119</v>
      </c>
      <c r="G3018">
        <v>0.39808887243270902</v>
      </c>
      <c r="H3018">
        <v>0.79500000000000004</v>
      </c>
      <c r="I3018">
        <v>0.14299999999999999</v>
      </c>
      <c r="J3018">
        <v>0.95199999999999996</v>
      </c>
      <c r="K3018" t="str">
        <f t="shared" si="60"/>
        <v>yes</v>
      </c>
      <c r="L3018" t="s">
        <v>7</v>
      </c>
      <c r="M3018">
        <v>0.770096</v>
      </c>
      <c r="N3018">
        <v>0.75885599999999998</v>
      </c>
    </row>
    <row r="3019" spans="1:14" ht="15" x14ac:dyDescent="0.3">
      <c r="A3019" s="1"/>
      <c r="B3019" t="s">
        <v>15</v>
      </c>
      <c r="C3019" t="s">
        <v>3550</v>
      </c>
      <c r="D3019" t="s">
        <v>7412</v>
      </c>
      <c r="E3019" t="s">
        <v>7410</v>
      </c>
      <c r="F3019" t="s">
        <v>7413</v>
      </c>
      <c r="G3019">
        <v>0.64641118049621604</v>
      </c>
      <c r="H3019">
        <v>0.79400000000000004</v>
      </c>
      <c r="I3019">
        <v>0.33300000000000002</v>
      </c>
      <c r="J3019">
        <v>0.97499999999999998</v>
      </c>
      <c r="K3019" t="str">
        <f t="shared" si="60"/>
        <v>yes</v>
      </c>
      <c r="L3019" t="s">
        <v>7</v>
      </c>
      <c r="M3019">
        <v>0.74858100000000005</v>
      </c>
      <c r="N3019">
        <v>0.75294399999999995</v>
      </c>
    </row>
    <row r="3020" spans="1:14" ht="15" x14ac:dyDescent="0.3">
      <c r="A3020" s="1"/>
      <c r="B3020" t="s">
        <v>15</v>
      </c>
      <c r="C3020" t="s">
        <v>4647</v>
      </c>
      <c r="D3020" t="s">
        <v>9418</v>
      </c>
      <c r="E3020" t="s">
        <v>9416</v>
      </c>
      <c r="F3020" t="s">
        <v>9419</v>
      </c>
      <c r="G3020">
        <v>0.37175750732421903</v>
      </c>
      <c r="H3020">
        <v>0.79400000000000004</v>
      </c>
      <c r="I3020">
        <v>0.182</v>
      </c>
      <c r="J3020">
        <v>0.95399999999999996</v>
      </c>
      <c r="K3020" t="str">
        <f t="shared" si="60"/>
        <v>yes</v>
      </c>
      <c r="L3020" t="s">
        <v>7</v>
      </c>
      <c r="M3020">
        <v>0.81338299999999997</v>
      </c>
      <c r="N3020">
        <v>0.80198000000000003</v>
      </c>
    </row>
    <row r="3021" spans="1:14" ht="15" x14ac:dyDescent="0.3">
      <c r="A3021" s="1"/>
      <c r="B3021" t="s">
        <v>15</v>
      </c>
      <c r="C3021" t="s">
        <v>428</v>
      </c>
      <c r="D3021" t="s">
        <v>5476</v>
      </c>
      <c r="E3021" t="s">
        <v>5477</v>
      </c>
      <c r="F3021" t="s">
        <v>5478</v>
      </c>
      <c r="G3021">
        <v>0.83622348308563199</v>
      </c>
      <c r="H3021">
        <v>0.79200000000000004</v>
      </c>
      <c r="I3021">
        <v>0.182</v>
      </c>
      <c r="J3021">
        <v>0.95899999999999996</v>
      </c>
      <c r="K3021" t="str">
        <f t="shared" si="60"/>
        <v>yes</v>
      </c>
      <c r="L3021" t="s">
        <v>7</v>
      </c>
      <c r="M3021">
        <v>0.67595000000000005</v>
      </c>
      <c r="N3021">
        <v>0.67177200000000004</v>
      </c>
    </row>
    <row r="3022" spans="1:14" ht="15" x14ac:dyDescent="0.3">
      <c r="A3022" s="1"/>
      <c r="B3022" t="s">
        <v>15</v>
      </c>
      <c r="C3022" t="s">
        <v>428</v>
      </c>
      <c r="D3022" t="s">
        <v>5476</v>
      </c>
      <c r="E3022" t="s">
        <v>5477</v>
      </c>
      <c r="F3022" t="s">
        <v>5478</v>
      </c>
      <c r="G3022">
        <v>0.96025085449218806</v>
      </c>
      <c r="H3022">
        <v>0.79200000000000004</v>
      </c>
      <c r="I3022">
        <v>0.182</v>
      </c>
      <c r="J3022">
        <v>0.95899999999999996</v>
      </c>
      <c r="K3022" t="str">
        <f t="shared" si="60"/>
        <v>yes</v>
      </c>
      <c r="L3022" t="s">
        <v>7</v>
      </c>
      <c r="M3022">
        <v>0.67595000000000005</v>
      </c>
      <c r="N3022">
        <v>0.67177200000000004</v>
      </c>
    </row>
    <row r="3023" spans="1:14" ht="15" x14ac:dyDescent="0.3">
      <c r="A3023" s="1"/>
      <c r="B3023" t="s">
        <v>15</v>
      </c>
      <c r="C3023" t="s">
        <v>1078</v>
      </c>
      <c r="D3023" t="s">
        <v>1063</v>
      </c>
      <c r="E3023" t="s">
        <v>1078</v>
      </c>
      <c r="F3023" t="s">
        <v>1063</v>
      </c>
      <c r="G3023" s="4">
        <v>2.9285462005645999E-5</v>
      </c>
      <c r="H3023">
        <v>0.79200000000000004</v>
      </c>
      <c r="I3023">
        <v>0</v>
      </c>
      <c r="J3023">
        <v>0.46899999999999997</v>
      </c>
      <c r="K3023" t="str">
        <f t="shared" si="60"/>
        <v>yes</v>
      </c>
      <c r="L3023" t="s">
        <v>7</v>
      </c>
      <c r="M3023">
        <v>0.90009600000000001</v>
      </c>
      <c r="N3023">
        <v>0.90009600000000001</v>
      </c>
    </row>
    <row r="3024" spans="1:14" ht="15" x14ac:dyDescent="0.3">
      <c r="A3024" s="1"/>
      <c r="B3024" t="s">
        <v>15</v>
      </c>
      <c r="C3024" t="s">
        <v>3746</v>
      </c>
      <c r="D3024" t="s">
        <v>7734</v>
      </c>
      <c r="E3024" t="s">
        <v>7735</v>
      </c>
      <c r="F3024" t="s">
        <v>7736</v>
      </c>
      <c r="G3024">
        <v>0.31645423173904402</v>
      </c>
      <c r="H3024">
        <v>0.79100000000000004</v>
      </c>
      <c r="I3024">
        <v>0</v>
      </c>
      <c r="J3024">
        <v>0.90300000000000002</v>
      </c>
      <c r="K3024" t="str">
        <f t="shared" si="60"/>
        <v>yes</v>
      </c>
      <c r="L3024" t="s">
        <v>7</v>
      </c>
      <c r="M3024">
        <v>0.79241300000000003</v>
      </c>
      <c r="N3024">
        <v>0.77167399999999997</v>
      </c>
    </row>
    <row r="3025" spans="1:14" ht="15" x14ac:dyDescent="0.3">
      <c r="A3025" s="1"/>
      <c r="B3025" t="s">
        <v>15</v>
      </c>
      <c r="C3025" t="s">
        <v>104</v>
      </c>
      <c r="D3025" t="s">
        <v>114</v>
      </c>
      <c r="E3025" t="s">
        <v>5235</v>
      </c>
      <c r="F3025" t="s">
        <v>5242</v>
      </c>
      <c r="G3025" s="4">
        <v>5.36532897967845E-5</v>
      </c>
      <c r="H3025">
        <v>0.79</v>
      </c>
      <c r="I3025">
        <v>0</v>
      </c>
      <c r="J3025">
        <v>0.59499999999999997</v>
      </c>
      <c r="K3025" t="str">
        <f t="shared" si="60"/>
        <v>yes</v>
      </c>
      <c r="L3025" t="s">
        <v>7</v>
      </c>
      <c r="M3025">
        <v>0.69917600000000002</v>
      </c>
      <c r="N3025">
        <v>0.70144700000000004</v>
      </c>
    </row>
    <row r="3026" spans="1:14" ht="15" x14ac:dyDescent="0.3">
      <c r="A3026" s="1"/>
      <c r="B3026" t="s">
        <v>15</v>
      </c>
      <c r="C3026" t="s">
        <v>104</v>
      </c>
      <c r="D3026" t="s">
        <v>114</v>
      </c>
      <c r="E3026" t="s">
        <v>5235</v>
      </c>
      <c r="F3026" t="s">
        <v>5242</v>
      </c>
      <c r="G3026">
        <v>0.169799074530602</v>
      </c>
      <c r="H3026">
        <v>0.79</v>
      </c>
      <c r="I3026">
        <v>0</v>
      </c>
      <c r="J3026">
        <v>0.59499999999999997</v>
      </c>
      <c r="K3026" t="str">
        <f t="shared" si="60"/>
        <v>yes</v>
      </c>
      <c r="L3026" t="s">
        <v>7</v>
      </c>
      <c r="M3026">
        <v>0.69917600000000002</v>
      </c>
      <c r="N3026">
        <v>0.70144700000000004</v>
      </c>
    </row>
    <row r="3027" spans="1:14" ht="15" x14ac:dyDescent="0.3">
      <c r="A3027" s="1"/>
      <c r="B3027" t="s">
        <v>15</v>
      </c>
      <c r="C3027" t="s">
        <v>104</v>
      </c>
      <c r="D3027" t="s">
        <v>114</v>
      </c>
      <c r="E3027" t="s">
        <v>5235</v>
      </c>
      <c r="F3027" t="s">
        <v>5242</v>
      </c>
      <c r="G3027">
        <v>4.2758514173330004E-3</v>
      </c>
      <c r="H3027">
        <v>0.79</v>
      </c>
      <c r="I3027">
        <v>0</v>
      </c>
      <c r="J3027">
        <v>0.59499999999999997</v>
      </c>
      <c r="K3027" t="str">
        <f t="shared" si="60"/>
        <v>yes</v>
      </c>
      <c r="L3027" t="s">
        <v>7</v>
      </c>
      <c r="M3027">
        <v>0.69917600000000002</v>
      </c>
      <c r="N3027">
        <v>0.70144700000000004</v>
      </c>
    </row>
    <row r="3028" spans="1:14" ht="15" x14ac:dyDescent="0.3">
      <c r="A3028" s="1"/>
      <c r="B3028" t="s">
        <v>15</v>
      </c>
      <c r="C3028" t="s">
        <v>810</v>
      </c>
      <c r="D3028" t="s">
        <v>811</v>
      </c>
      <c r="E3028" t="s">
        <v>813</v>
      </c>
      <c r="F3028" t="s">
        <v>813</v>
      </c>
      <c r="G3028">
        <v>0.76319819688796997</v>
      </c>
      <c r="H3028">
        <v>0.79</v>
      </c>
      <c r="I3028">
        <v>0</v>
      </c>
      <c r="J3028">
        <v>1</v>
      </c>
      <c r="K3028" t="str">
        <f t="shared" si="60"/>
        <v>yes</v>
      </c>
      <c r="L3028" t="s">
        <v>7</v>
      </c>
      <c r="M3028">
        <v>0.76002800000000004</v>
      </c>
      <c r="N3028">
        <v>0.763733</v>
      </c>
    </row>
    <row r="3029" spans="1:14" ht="15" x14ac:dyDescent="0.3">
      <c r="A3029" s="1"/>
      <c r="B3029" t="s">
        <v>15</v>
      </c>
      <c r="C3029" t="s">
        <v>1557</v>
      </c>
      <c r="D3029" t="s">
        <v>6168</v>
      </c>
      <c r="E3029" t="s">
        <v>1557</v>
      </c>
      <c r="F3029" t="s">
        <v>1557</v>
      </c>
      <c r="G3029">
        <v>0.83355313539505005</v>
      </c>
      <c r="H3029">
        <v>0.79</v>
      </c>
      <c r="I3029">
        <v>0</v>
      </c>
      <c r="J3029">
        <v>1</v>
      </c>
      <c r="K3029" t="str">
        <f t="shared" si="60"/>
        <v>yes</v>
      </c>
      <c r="L3029" t="s">
        <v>7</v>
      </c>
      <c r="M3029">
        <v>0.66037900000000005</v>
      </c>
      <c r="N3029">
        <v>0.65884500000000001</v>
      </c>
    </row>
    <row r="3030" spans="1:14" ht="15" x14ac:dyDescent="0.3">
      <c r="A3030" s="1"/>
      <c r="B3030" t="s">
        <v>15</v>
      </c>
      <c r="C3030" t="s">
        <v>4360</v>
      </c>
      <c r="D3030" t="s">
        <v>8870</v>
      </c>
      <c r="E3030" t="s">
        <v>8870</v>
      </c>
      <c r="F3030" t="s">
        <v>8870</v>
      </c>
      <c r="G3030">
        <v>0.99448204040527299</v>
      </c>
      <c r="H3030">
        <v>0.79</v>
      </c>
      <c r="I3030">
        <v>0</v>
      </c>
      <c r="J3030">
        <v>1</v>
      </c>
      <c r="K3030" t="str">
        <f t="shared" si="60"/>
        <v>yes</v>
      </c>
      <c r="L3030" t="s">
        <v>7</v>
      </c>
      <c r="M3030">
        <v>0.66574</v>
      </c>
      <c r="N3030">
        <v>0.67348699999999995</v>
      </c>
    </row>
    <row r="3031" spans="1:14" ht="15" x14ac:dyDescent="0.3">
      <c r="A3031" s="1"/>
      <c r="B3031" t="s">
        <v>15</v>
      </c>
      <c r="C3031" t="s">
        <v>3540</v>
      </c>
      <c r="D3031" t="s">
        <v>7394</v>
      </c>
      <c r="E3031" t="s">
        <v>7395</v>
      </c>
      <c r="F3031" t="s">
        <v>7394</v>
      </c>
      <c r="G3031">
        <v>0.72947782278060902</v>
      </c>
      <c r="H3031">
        <v>0.78900000000000003</v>
      </c>
      <c r="I3031">
        <v>0</v>
      </c>
      <c r="J3031">
        <v>0.624</v>
      </c>
      <c r="K3031" t="str">
        <f t="shared" si="60"/>
        <v>yes</v>
      </c>
      <c r="L3031" t="s">
        <v>7</v>
      </c>
      <c r="M3031">
        <v>0.78835200000000005</v>
      </c>
      <c r="N3031">
        <v>0.790655</v>
      </c>
    </row>
    <row r="3032" spans="1:14" ht="15" x14ac:dyDescent="0.3">
      <c r="A3032" s="1"/>
      <c r="B3032" t="s">
        <v>15</v>
      </c>
      <c r="C3032" s="3">
        <v>0.18</v>
      </c>
      <c r="D3032" t="s">
        <v>2328</v>
      </c>
      <c r="E3032" s="3">
        <v>0.18</v>
      </c>
      <c r="F3032" t="s">
        <v>2329</v>
      </c>
      <c r="G3032">
        <v>3.5123944282532002E-2</v>
      </c>
      <c r="H3032">
        <v>0.78800000000000003</v>
      </c>
      <c r="I3032">
        <v>0.66700000000000004</v>
      </c>
      <c r="J3032">
        <v>0.82399999999999995</v>
      </c>
      <c r="K3032" t="str">
        <f t="shared" si="60"/>
        <v>yes</v>
      </c>
      <c r="L3032" t="s">
        <v>7</v>
      </c>
      <c r="M3032">
        <v>0.77930200000000005</v>
      </c>
      <c r="N3032">
        <v>0.78013200000000005</v>
      </c>
    </row>
    <row r="3033" spans="1:14" ht="15" x14ac:dyDescent="0.3">
      <c r="A3033" s="1"/>
      <c r="B3033" t="s">
        <v>15</v>
      </c>
      <c r="C3033" t="s">
        <v>1815</v>
      </c>
      <c r="D3033" t="s">
        <v>6341</v>
      </c>
      <c r="E3033" t="s">
        <v>1817</v>
      </c>
      <c r="F3033" t="s">
        <v>1817</v>
      </c>
      <c r="G3033">
        <v>0.29504990577697798</v>
      </c>
      <c r="H3033">
        <v>0.78600000000000003</v>
      </c>
      <c r="I3033">
        <v>0</v>
      </c>
      <c r="J3033">
        <v>1</v>
      </c>
      <c r="K3033" t="str">
        <f t="shared" si="60"/>
        <v>yes</v>
      </c>
      <c r="L3033" t="s">
        <v>7</v>
      </c>
      <c r="M3033">
        <v>0.95294699999999999</v>
      </c>
      <c r="N3033">
        <v>0.95081700000000002</v>
      </c>
    </row>
    <row r="3034" spans="1:14" ht="15" x14ac:dyDescent="0.3">
      <c r="A3034" s="1"/>
      <c r="B3034" t="s">
        <v>15</v>
      </c>
      <c r="C3034" t="s">
        <v>474</v>
      </c>
      <c r="D3034" t="s">
        <v>475</v>
      </c>
      <c r="E3034" t="s">
        <v>476</v>
      </c>
      <c r="F3034" t="s">
        <v>476</v>
      </c>
      <c r="G3034">
        <v>0.79833775758743297</v>
      </c>
      <c r="H3034">
        <v>0.78300000000000003</v>
      </c>
      <c r="I3034">
        <v>0.5</v>
      </c>
      <c r="J3034">
        <v>1</v>
      </c>
      <c r="K3034" t="str">
        <f t="shared" si="60"/>
        <v>yes</v>
      </c>
      <c r="L3034" t="s">
        <v>7</v>
      </c>
      <c r="M3034">
        <v>0.91849700000000001</v>
      </c>
      <c r="N3034">
        <v>0.91870399999999997</v>
      </c>
    </row>
    <row r="3035" spans="1:14" ht="15" x14ac:dyDescent="0.3">
      <c r="A3035" s="1"/>
      <c r="B3035" t="s">
        <v>15</v>
      </c>
      <c r="C3035">
        <v>1773</v>
      </c>
      <c r="D3035" t="s">
        <v>1637</v>
      </c>
      <c r="E3035">
        <v>1773</v>
      </c>
      <c r="F3035" t="s">
        <v>1638</v>
      </c>
      <c r="G3035">
        <v>0.40799334645271301</v>
      </c>
      <c r="H3035">
        <v>0.78300000000000003</v>
      </c>
      <c r="I3035">
        <v>0.5</v>
      </c>
      <c r="J3035">
        <v>0.85899999999999999</v>
      </c>
      <c r="K3035" t="str">
        <f t="shared" si="60"/>
        <v>yes</v>
      </c>
      <c r="L3035" t="s">
        <v>7</v>
      </c>
      <c r="M3035">
        <v>0.75322299999999998</v>
      </c>
      <c r="N3035">
        <v>0.77563499999999996</v>
      </c>
    </row>
    <row r="3036" spans="1:14" ht="15" x14ac:dyDescent="0.3">
      <c r="A3036" s="1"/>
      <c r="B3036" t="s">
        <v>15</v>
      </c>
      <c r="C3036" t="s">
        <v>1382</v>
      </c>
      <c r="D3036" t="s">
        <v>7391</v>
      </c>
      <c r="E3036">
        <v>5</v>
      </c>
      <c r="F3036" t="s">
        <v>7392</v>
      </c>
      <c r="G3036">
        <v>0.86107528209686302</v>
      </c>
      <c r="H3036">
        <v>0.78300000000000003</v>
      </c>
      <c r="I3036">
        <v>0.66700000000000004</v>
      </c>
      <c r="J3036">
        <v>0.88400000000000001</v>
      </c>
      <c r="K3036" t="str">
        <f t="shared" si="60"/>
        <v>yes</v>
      </c>
      <c r="L3036" t="s">
        <v>7</v>
      </c>
      <c r="M3036">
        <v>0.79907399999999995</v>
      </c>
      <c r="N3036">
        <v>0.80313000000000001</v>
      </c>
    </row>
    <row r="3037" spans="1:14" ht="15" x14ac:dyDescent="0.3">
      <c r="A3037" s="1"/>
      <c r="B3037" t="s">
        <v>15</v>
      </c>
      <c r="C3037" t="s">
        <v>4610</v>
      </c>
      <c r="D3037" t="s">
        <v>9304</v>
      </c>
      <c r="E3037" t="s">
        <v>9298</v>
      </c>
      <c r="F3037" t="s">
        <v>9305</v>
      </c>
      <c r="G3037">
        <v>5.8746121823788001E-2</v>
      </c>
      <c r="H3037">
        <v>0.78300000000000003</v>
      </c>
      <c r="I3037">
        <v>0.66700000000000004</v>
      </c>
      <c r="J3037">
        <v>0.628</v>
      </c>
      <c r="K3037" t="str">
        <f t="shared" si="60"/>
        <v>yes</v>
      </c>
      <c r="L3037" t="s">
        <v>7</v>
      </c>
      <c r="M3037">
        <v>0.83424299999999996</v>
      </c>
      <c r="N3037">
        <v>0.84428599999999998</v>
      </c>
    </row>
    <row r="3038" spans="1:14" ht="15" x14ac:dyDescent="0.3">
      <c r="A3038" s="1"/>
      <c r="B3038" t="s">
        <v>15</v>
      </c>
      <c r="C3038" t="s">
        <v>1913</v>
      </c>
      <c r="D3038" t="s">
        <v>1917</v>
      </c>
      <c r="E3038" t="s">
        <v>6394</v>
      </c>
      <c r="F3038" t="s">
        <v>1918</v>
      </c>
      <c r="G3038">
        <v>0.68508136272430398</v>
      </c>
      <c r="H3038">
        <v>0.78200000000000003</v>
      </c>
      <c r="I3038">
        <v>0</v>
      </c>
      <c r="J3038">
        <v>0.88400000000000001</v>
      </c>
      <c r="K3038" t="str">
        <f t="shared" si="60"/>
        <v>yes</v>
      </c>
      <c r="L3038" t="s">
        <v>7</v>
      </c>
      <c r="M3038">
        <v>0.77564100000000002</v>
      </c>
      <c r="N3038">
        <v>0.77821799999999997</v>
      </c>
    </row>
    <row r="3039" spans="1:14" ht="15" x14ac:dyDescent="0.3">
      <c r="A3039" s="1"/>
      <c r="B3039" t="s">
        <v>15</v>
      </c>
      <c r="C3039" t="s">
        <v>1101</v>
      </c>
      <c r="D3039" t="s">
        <v>5864</v>
      </c>
      <c r="E3039" t="s">
        <v>1101</v>
      </c>
      <c r="F3039" t="s">
        <v>1101</v>
      </c>
      <c r="G3039">
        <v>0.37236902117729198</v>
      </c>
      <c r="H3039">
        <v>0.78</v>
      </c>
      <c r="I3039">
        <v>0</v>
      </c>
      <c r="J3039">
        <v>1</v>
      </c>
      <c r="K3039" t="str">
        <f t="shared" si="60"/>
        <v>yes</v>
      </c>
      <c r="L3039" t="s">
        <v>7</v>
      </c>
      <c r="M3039">
        <v>0.64988100000000004</v>
      </c>
      <c r="N3039">
        <v>0.64967699999999995</v>
      </c>
    </row>
    <row r="3040" spans="1:14" ht="15" x14ac:dyDescent="0.3">
      <c r="A3040" s="1"/>
      <c r="B3040" t="s">
        <v>15</v>
      </c>
      <c r="C3040" t="s">
        <v>4454</v>
      </c>
      <c r="D3040">
        <v>1279</v>
      </c>
      <c r="E3040" t="s">
        <v>9000</v>
      </c>
      <c r="F3040">
        <v>1279</v>
      </c>
      <c r="G3040">
        <v>0.178027719259262</v>
      </c>
      <c r="H3040">
        <v>0.77800000000000002</v>
      </c>
      <c r="I3040">
        <v>0.5</v>
      </c>
      <c r="J3040">
        <v>0.90400000000000003</v>
      </c>
      <c r="K3040" t="str">
        <f t="shared" si="60"/>
        <v>yes</v>
      </c>
      <c r="L3040" t="s">
        <v>7</v>
      </c>
      <c r="M3040">
        <v>0.79177600000000004</v>
      </c>
      <c r="N3040">
        <v>0.79613100000000003</v>
      </c>
    </row>
    <row r="3041" spans="1:14" ht="15" x14ac:dyDescent="0.3">
      <c r="A3041" s="1"/>
      <c r="B3041" t="s">
        <v>15</v>
      </c>
      <c r="C3041" t="s">
        <v>3815</v>
      </c>
      <c r="D3041" t="s">
        <v>7878</v>
      </c>
      <c r="E3041" t="s">
        <v>7874</v>
      </c>
      <c r="F3041" t="s">
        <v>7879</v>
      </c>
      <c r="G3041">
        <v>1.1672999244179999E-3</v>
      </c>
      <c r="H3041">
        <v>0.77700000000000002</v>
      </c>
      <c r="I3041">
        <v>0.21099999999999999</v>
      </c>
      <c r="J3041">
        <v>0.89</v>
      </c>
      <c r="K3041" t="str">
        <f t="shared" si="60"/>
        <v>yes</v>
      </c>
      <c r="L3041" t="s">
        <v>7</v>
      </c>
      <c r="M3041">
        <v>0.79987799999999998</v>
      </c>
      <c r="N3041">
        <v>0.78580899999999998</v>
      </c>
    </row>
    <row r="3042" spans="1:14" ht="15" x14ac:dyDescent="0.3">
      <c r="A3042" s="1"/>
      <c r="B3042" t="s">
        <v>15</v>
      </c>
      <c r="C3042" t="s">
        <v>4765</v>
      </c>
      <c r="D3042" t="s">
        <v>9677</v>
      </c>
      <c r="E3042" t="s">
        <v>9676</v>
      </c>
      <c r="F3042" t="s">
        <v>9678</v>
      </c>
      <c r="G3042">
        <v>1.4275943976799999E-4</v>
      </c>
      <c r="H3042">
        <v>0.77700000000000002</v>
      </c>
      <c r="I3042">
        <v>0.66700000000000004</v>
      </c>
      <c r="J3042">
        <v>0.86299999999999999</v>
      </c>
      <c r="K3042" t="str">
        <f t="shared" si="60"/>
        <v>yes</v>
      </c>
      <c r="L3042" t="s">
        <v>7</v>
      </c>
      <c r="M3042">
        <v>0.76217900000000005</v>
      </c>
      <c r="N3042">
        <v>0.76300199999999996</v>
      </c>
    </row>
    <row r="3043" spans="1:14" ht="15" x14ac:dyDescent="0.3">
      <c r="A3043" s="1"/>
      <c r="B3043" t="s">
        <v>15</v>
      </c>
      <c r="C3043" t="s">
        <v>693</v>
      </c>
      <c r="D3043" t="s">
        <v>5646</v>
      </c>
      <c r="E3043" t="s">
        <v>5647</v>
      </c>
      <c r="F3043" t="s">
        <v>5648</v>
      </c>
      <c r="G3043">
        <v>0.67833590507507302</v>
      </c>
      <c r="H3043">
        <v>0.77600000000000002</v>
      </c>
      <c r="I3043">
        <v>0</v>
      </c>
      <c r="J3043">
        <v>0.76300000000000001</v>
      </c>
      <c r="K3043" t="str">
        <f t="shared" si="60"/>
        <v>yes</v>
      </c>
      <c r="L3043" t="s">
        <v>7</v>
      </c>
      <c r="M3043">
        <v>0.74967899999999998</v>
      </c>
      <c r="N3043">
        <v>0.74924599999999997</v>
      </c>
    </row>
    <row r="3044" spans="1:14" ht="15" x14ac:dyDescent="0.3">
      <c r="A3044" s="1"/>
      <c r="B3044" t="s">
        <v>15</v>
      </c>
      <c r="C3044" t="s">
        <v>3406</v>
      </c>
      <c r="D3044" t="s">
        <v>7167</v>
      </c>
      <c r="E3044" t="s">
        <v>7168</v>
      </c>
      <c r="F3044" t="s">
        <v>7169</v>
      </c>
      <c r="G3044">
        <v>0.146540507674217</v>
      </c>
      <c r="H3044">
        <v>0.77600000000000002</v>
      </c>
      <c r="I3044">
        <v>0</v>
      </c>
      <c r="J3044">
        <v>0.91300000000000003</v>
      </c>
      <c r="K3044" t="str">
        <f t="shared" si="60"/>
        <v>yes</v>
      </c>
      <c r="L3044" t="s">
        <v>7</v>
      </c>
      <c r="M3044">
        <v>0.85038100000000005</v>
      </c>
      <c r="N3044">
        <v>0.83468399999999998</v>
      </c>
    </row>
    <row r="3045" spans="1:14" ht="15" x14ac:dyDescent="0.3">
      <c r="A3045" s="1"/>
      <c r="B3045" t="s">
        <v>15</v>
      </c>
      <c r="C3045" t="s">
        <v>4777</v>
      </c>
      <c r="D3045" t="s">
        <v>9716</v>
      </c>
      <c r="E3045" t="s">
        <v>9702</v>
      </c>
      <c r="F3045" t="s">
        <v>9717</v>
      </c>
      <c r="G3045">
        <v>0.366722792387009</v>
      </c>
      <c r="H3045">
        <v>0.77600000000000002</v>
      </c>
      <c r="I3045">
        <v>0.66700000000000004</v>
      </c>
      <c r="J3045">
        <v>0.97699999999999998</v>
      </c>
      <c r="K3045" t="str">
        <f t="shared" si="60"/>
        <v>yes</v>
      </c>
      <c r="L3045" t="s">
        <v>7</v>
      </c>
      <c r="M3045">
        <v>0.89641400000000004</v>
      </c>
      <c r="N3045">
        <v>0.89249900000000004</v>
      </c>
    </row>
    <row r="3046" spans="1:14" ht="15" x14ac:dyDescent="0.3">
      <c r="A3046" s="1"/>
      <c r="B3046" t="s">
        <v>15</v>
      </c>
      <c r="C3046" t="s">
        <v>1666</v>
      </c>
      <c r="D3046" t="s">
        <v>6247</v>
      </c>
      <c r="E3046" t="s">
        <v>1668</v>
      </c>
      <c r="F3046" t="s">
        <v>1668</v>
      </c>
      <c r="G3046">
        <v>0.99797636270523105</v>
      </c>
      <c r="H3046">
        <v>0.77400000000000002</v>
      </c>
      <c r="I3046">
        <v>0</v>
      </c>
      <c r="J3046">
        <v>1</v>
      </c>
      <c r="K3046" t="str">
        <f t="shared" si="60"/>
        <v>yes</v>
      </c>
      <c r="L3046" t="s">
        <v>7</v>
      </c>
      <c r="M3046">
        <v>0.65090400000000004</v>
      </c>
      <c r="N3046">
        <v>0.65531799999999996</v>
      </c>
    </row>
    <row r="3047" spans="1:14" ht="15" x14ac:dyDescent="0.3">
      <c r="A3047" s="1"/>
      <c r="B3047" t="s">
        <v>15</v>
      </c>
      <c r="C3047" t="s">
        <v>3901</v>
      </c>
      <c r="D3047" t="s">
        <v>8007</v>
      </c>
      <c r="E3047" t="s">
        <v>8008</v>
      </c>
      <c r="F3047" t="s">
        <v>8009</v>
      </c>
      <c r="G3047">
        <v>0.129587218165398</v>
      </c>
      <c r="H3047">
        <v>0.77400000000000002</v>
      </c>
      <c r="I3047">
        <v>0.57099999999999995</v>
      </c>
      <c r="J3047">
        <v>0.80900000000000005</v>
      </c>
      <c r="K3047" t="str">
        <f t="shared" si="60"/>
        <v>yes</v>
      </c>
      <c r="L3047" t="s">
        <v>7</v>
      </c>
      <c r="M3047">
        <v>0.86360400000000004</v>
      </c>
      <c r="N3047">
        <v>0.86175500000000005</v>
      </c>
    </row>
    <row r="3048" spans="1:14" ht="15" x14ac:dyDescent="0.3">
      <c r="A3048" s="1"/>
      <c r="B3048" t="s">
        <v>15</v>
      </c>
      <c r="C3048" t="s">
        <v>4390</v>
      </c>
      <c r="D3048" t="s">
        <v>8920</v>
      </c>
      <c r="E3048" t="s">
        <v>4390</v>
      </c>
      <c r="F3048" t="s">
        <v>4390</v>
      </c>
      <c r="G3048">
        <v>7.9686753451820008E-3</v>
      </c>
      <c r="H3048">
        <v>0.77400000000000002</v>
      </c>
      <c r="I3048">
        <v>0</v>
      </c>
      <c r="J3048">
        <v>1</v>
      </c>
      <c r="K3048" t="str">
        <f t="shared" si="60"/>
        <v>yes</v>
      </c>
      <c r="L3048" t="s">
        <v>7</v>
      </c>
      <c r="M3048">
        <v>0.69923299999999999</v>
      </c>
      <c r="N3048">
        <v>0.696577</v>
      </c>
    </row>
    <row r="3049" spans="1:14" ht="15" x14ac:dyDescent="0.3">
      <c r="A3049" s="1"/>
      <c r="B3049" t="s">
        <v>15</v>
      </c>
      <c r="C3049" t="s">
        <v>4604</v>
      </c>
      <c r="D3049" t="s">
        <v>9284</v>
      </c>
      <c r="E3049" t="s">
        <v>4604</v>
      </c>
      <c r="F3049" t="s">
        <v>9285</v>
      </c>
      <c r="G3049" s="4">
        <v>3.4650700399652103E-5</v>
      </c>
      <c r="H3049">
        <v>0.77400000000000002</v>
      </c>
      <c r="I3049">
        <v>0</v>
      </c>
      <c r="J3049">
        <v>0.93300000000000005</v>
      </c>
      <c r="K3049" t="str">
        <f t="shared" si="60"/>
        <v>yes</v>
      </c>
      <c r="L3049" t="s">
        <v>7</v>
      </c>
      <c r="M3049">
        <v>0.66671400000000003</v>
      </c>
      <c r="N3049">
        <v>0.67369800000000002</v>
      </c>
    </row>
    <row r="3050" spans="1:14" ht="15" x14ac:dyDescent="0.3">
      <c r="A3050" s="1"/>
      <c r="B3050" t="s">
        <v>15</v>
      </c>
      <c r="C3050" t="s">
        <v>4793</v>
      </c>
      <c r="D3050" t="s">
        <v>9731</v>
      </c>
      <c r="E3050" t="s">
        <v>9729</v>
      </c>
      <c r="F3050" t="s">
        <v>9732</v>
      </c>
      <c r="G3050">
        <v>1.1938046373E-4</v>
      </c>
      <c r="H3050">
        <v>0.77400000000000002</v>
      </c>
      <c r="I3050">
        <v>0</v>
      </c>
      <c r="J3050">
        <v>0.81299999999999994</v>
      </c>
      <c r="K3050" t="str">
        <f t="shared" si="60"/>
        <v>yes</v>
      </c>
      <c r="L3050" t="s">
        <v>7</v>
      </c>
      <c r="M3050">
        <v>0.77915100000000004</v>
      </c>
      <c r="N3050">
        <v>0.78847100000000003</v>
      </c>
    </row>
    <row r="3051" spans="1:14" ht="15" x14ac:dyDescent="0.3">
      <c r="A3051" s="1"/>
      <c r="B3051" t="s">
        <v>15</v>
      </c>
      <c r="C3051" t="s">
        <v>507</v>
      </c>
      <c r="D3051" t="s">
        <v>5520</v>
      </c>
      <c r="E3051" t="s">
        <v>507</v>
      </c>
      <c r="F3051" t="s">
        <v>509</v>
      </c>
      <c r="G3051">
        <v>0.39464125037193298</v>
      </c>
      <c r="H3051">
        <v>0.77300000000000002</v>
      </c>
      <c r="I3051">
        <v>0</v>
      </c>
      <c r="J3051">
        <v>0.747</v>
      </c>
      <c r="K3051" t="str">
        <f t="shared" si="60"/>
        <v>yes</v>
      </c>
      <c r="L3051" t="s">
        <v>7</v>
      </c>
      <c r="M3051">
        <v>0.74373299999999998</v>
      </c>
      <c r="N3051">
        <v>0.75484200000000001</v>
      </c>
    </row>
    <row r="3052" spans="1:14" ht="15" x14ac:dyDescent="0.3">
      <c r="A3052" s="1"/>
      <c r="B3052" t="s">
        <v>15</v>
      </c>
      <c r="C3052" t="s">
        <v>4091</v>
      </c>
      <c r="D3052" t="s">
        <v>8401</v>
      </c>
      <c r="E3052" t="s">
        <v>8397</v>
      </c>
      <c r="F3052" t="s">
        <v>8402</v>
      </c>
      <c r="G3052">
        <v>0.55696624517440796</v>
      </c>
      <c r="H3052">
        <v>0.77</v>
      </c>
      <c r="I3052">
        <v>0.8</v>
      </c>
      <c r="J3052">
        <v>0.70899999999999996</v>
      </c>
      <c r="K3052" t="str">
        <f t="shared" si="60"/>
        <v>yes</v>
      </c>
      <c r="L3052" t="s">
        <v>7</v>
      </c>
      <c r="M3052">
        <v>0.91153499999999998</v>
      </c>
      <c r="N3052">
        <v>0.90444999999999998</v>
      </c>
    </row>
    <row r="3053" spans="1:14" ht="15" x14ac:dyDescent="0.3">
      <c r="A3053" s="1"/>
      <c r="B3053" t="s">
        <v>15</v>
      </c>
      <c r="C3053" t="s">
        <v>4735</v>
      </c>
      <c r="D3053" t="s">
        <v>9609</v>
      </c>
      <c r="E3053" t="s">
        <v>9606</v>
      </c>
      <c r="F3053" t="s">
        <v>9610</v>
      </c>
      <c r="G3053">
        <v>0.14710490405559501</v>
      </c>
      <c r="H3053">
        <v>0.76800000000000002</v>
      </c>
      <c r="I3053">
        <v>0.8</v>
      </c>
      <c r="J3053">
        <v>0.74399999999999999</v>
      </c>
      <c r="K3053" t="str">
        <f t="shared" si="60"/>
        <v>yes</v>
      </c>
      <c r="L3053" t="s">
        <v>7</v>
      </c>
      <c r="M3053">
        <v>0.87412699999999999</v>
      </c>
      <c r="N3053">
        <v>0.87404599999999999</v>
      </c>
    </row>
    <row r="3054" spans="1:14" ht="15" x14ac:dyDescent="0.3">
      <c r="A3054" s="1"/>
      <c r="B3054" t="s">
        <v>15</v>
      </c>
      <c r="C3054" t="s">
        <v>1058</v>
      </c>
      <c r="D3054" t="s">
        <v>1025</v>
      </c>
      <c r="E3054" t="s">
        <v>5856</v>
      </c>
      <c r="F3054" t="s">
        <v>1027</v>
      </c>
      <c r="G3054" s="4">
        <v>5.4653202823828899E-5</v>
      </c>
      <c r="H3054">
        <v>0.76600000000000001</v>
      </c>
      <c r="I3054">
        <v>0.25</v>
      </c>
      <c r="J3054">
        <v>0.72199999999999998</v>
      </c>
      <c r="K3054" t="str">
        <f t="shared" si="60"/>
        <v>yes</v>
      </c>
      <c r="L3054" t="s">
        <v>7</v>
      </c>
      <c r="M3054">
        <v>0.80938299999999996</v>
      </c>
      <c r="N3054">
        <v>0.78683199999999998</v>
      </c>
    </row>
    <row r="3055" spans="1:14" ht="15" x14ac:dyDescent="0.3">
      <c r="A3055" s="1"/>
      <c r="B3055" t="s">
        <v>15</v>
      </c>
      <c r="C3055" t="s">
        <v>193</v>
      </c>
      <c r="D3055" t="s">
        <v>5302</v>
      </c>
      <c r="E3055" t="s">
        <v>193</v>
      </c>
      <c r="F3055" t="s">
        <v>193</v>
      </c>
      <c r="G3055">
        <v>0.99197202920913696</v>
      </c>
      <c r="H3055">
        <v>0.76400000000000001</v>
      </c>
      <c r="I3055">
        <v>0</v>
      </c>
      <c r="J3055">
        <v>1</v>
      </c>
      <c r="K3055" t="str">
        <f t="shared" si="60"/>
        <v>yes</v>
      </c>
      <c r="L3055" t="s">
        <v>7</v>
      </c>
      <c r="M3055">
        <v>0.617977</v>
      </c>
      <c r="N3055">
        <v>0.61912699999999998</v>
      </c>
    </row>
    <row r="3056" spans="1:14" ht="15" x14ac:dyDescent="0.3">
      <c r="A3056" s="1"/>
      <c r="B3056" t="s">
        <v>15</v>
      </c>
      <c r="C3056" t="s">
        <v>193</v>
      </c>
      <c r="D3056" t="s">
        <v>5302</v>
      </c>
      <c r="E3056" t="s">
        <v>193</v>
      </c>
      <c r="F3056" t="s">
        <v>193</v>
      </c>
      <c r="G3056">
        <v>0.87112271785736095</v>
      </c>
      <c r="H3056">
        <v>0.76400000000000001</v>
      </c>
      <c r="I3056">
        <v>0</v>
      </c>
      <c r="J3056">
        <v>1</v>
      </c>
      <c r="K3056" t="str">
        <f t="shared" si="60"/>
        <v>yes</v>
      </c>
      <c r="L3056" t="s">
        <v>7</v>
      </c>
      <c r="M3056">
        <v>0.617977</v>
      </c>
      <c r="N3056">
        <v>0.61912699999999998</v>
      </c>
    </row>
    <row r="3057" spans="1:14" ht="15" x14ac:dyDescent="0.3">
      <c r="A3057" s="1"/>
      <c r="B3057" t="s">
        <v>15</v>
      </c>
      <c r="C3057" t="s">
        <v>193</v>
      </c>
      <c r="D3057" t="s">
        <v>5302</v>
      </c>
      <c r="E3057" t="s">
        <v>193</v>
      </c>
      <c r="F3057" t="s">
        <v>193</v>
      </c>
      <c r="G3057">
        <v>0.19805032014846799</v>
      </c>
      <c r="H3057">
        <v>0.76400000000000001</v>
      </c>
      <c r="I3057">
        <v>0</v>
      </c>
      <c r="J3057">
        <v>1</v>
      </c>
      <c r="K3057" t="str">
        <f t="shared" si="60"/>
        <v>yes</v>
      </c>
      <c r="L3057" t="s">
        <v>7</v>
      </c>
      <c r="M3057">
        <v>0.617977</v>
      </c>
      <c r="N3057">
        <v>0.61912699999999998</v>
      </c>
    </row>
    <row r="3058" spans="1:14" ht="15" x14ac:dyDescent="0.3">
      <c r="A3058" s="1"/>
      <c r="B3058" t="s">
        <v>15</v>
      </c>
      <c r="C3058" t="s">
        <v>3443</v>
      </c>
      <c r="D3058" t="s">
        <v>7245</v>
      </c>
      <c r="E3058" t="s">
        <v>7243</v>
      </c>
      <c r="F3058" t="s">
        <v>7246</v>
      </c>
      <c r="G3058">
        <v>0.66427385807037398</v>
      </c>
      <c r="H3058">
        <v>0.76400000000000001</v>
      </c>
      <c r="I3058">
        <v>0.6</v>
      </c>
      <c r="J3058">
        <v>0.88600000000000001</v>
      </c>
      <c r="K3058" t="str">
        <f t="shared" si="60"/>
        <v>yes</v>
      </c>
      <c r="L3058" t="s">
        <v>7</v>
      </c>
      <c r="M3058">
        <v>0.83228899999999995</v>
      </c>
      <c r="N3058">
        <v>0.84014800000000001</v>
      </c>
    </row>
    <row r="3059" spans="1:14" ht="15" x14ac:dyDescent="0.3">
      <c r="A3059" s="1"/>
      <c r="B3059" t="s">
        <v>15</v>
      </c>
      <c r="C3059" t="s">
        <v>4693</v>
      </c>
      <c r="D3059" t="s">
        <v>9518</v>
      </c>
      <c r="E3059" t="s">
        <v>9512</v>
      </c>
      <c r="F3059" t="s">
        <v>9519</v>
      </c>
      <c r="G3059">
        <v>0.11786176264286</v>
      </c>
      <c r="H3059">
        <v>0.76400000000000001</v>
      </c>
      <c r="I3059">
        <v>0.42899999999999999</v>
      </c>
      <c r="J3059">
        <v>0.91300000000000003</v>
      </c>
      <c r="K3059" t="str">
        <f t="shared" si="60"/>
        <v>yes</v>
      </c>
      <c r="L3059" t="s">
        <v>7</v>
      </c>
      <c r="M3059">
        <v>0.84318899999999997</v>
      </c>
      <c r="N3059">
        <v>0.82656499999999999</v>
      </c>
    </row>
    <row r="3060" spans="1:14" ht="15" x14ac:dyDescent="0.3">
      <c r="A3060" s="1"/>
      <c r="B3060" t="s">
        <v>15</v>
      </c>
      <c r="C3060" t="s">
        <v>423</v>
      </c>
      <c r="D3060" t="s">
        <v>5474</v>
      </c>
      <c r="E3060" t="s">
        <v>5473</v>
      </c>
      <c r="F3060" t="s">
        <v>5475</v>
      </c>
      <c r="G3060">
        <v>0.60703325271606401</v>
      </c>
      <c r="H3060">
        <v>0.76200000000000001</v>
      </c>
      <c r="I3060">
        <v>0</v>
      </c>
      <c r="J3060">
        <v>0.87</v>
      </c>
      <c r="K3060" t="str">
        <f t="shared" si="60"/>
        <v>yes</v>
      </c>
      <c r="L3060" t="s">
        <v>7</v>
      </c>
      <c r="M3060">
        <v>0.74926099999999995</v>
      </c>
      <c r="N3060">
        <v>0.74859399999999998</v>
      </c>
    </row>
    <row r="3061" spans="1:14" ht="15" x14ac:dyDescent="0.3">
      <c r="A3061" s="1"/>
      <c r="B3061" t="s">
        <v>15</v>
      </c>
      <c r="C3061" t="s">
        <v>3856</v>
      </c>
      <c r="D3061" t="s">
        <v>7942</v>
      </c>
      <c r="E3061" t="s">
        <v>7940</v>
      </c>
      <c r="F3061" t="s">
        <v>7943</v>
      </c>
      <c r="G3061">
        <v>5.2965272217989003E-2</v>
      </c>
      <c r="H3061">
        <v>0.76100000000000001</v>
      </c>
      <c r="I3061">
        <v>0.33300000000000002</v>
      </c>
      <c r="J3061">
        <v>0.84399999999999997</v>
      </c>
      <c r="K3061" t="str">
        <f t="shared" si="60"/>
        <v>yes</v>
      </c>
      <c r="L3061" t="s">
        <v>7</v>
      </c>
      <c r="M3061">
        <v>0.78950799999999999</v>
      </c>
      <c r="N3061">
        <v>0.78201600000000004</v>
      </c>
    </row>
    <row r="3062" spans="1:14" ht="15" x14ac:dyDescent="0.3">
      <c r="A3062" s="1"/>
      <c r="B3062" t="s">
        <v>15</v>
      </c>
      <c r="C3062" t="s">
        <v>4481</v>
      </c>
      <c r="D3062" t="s">
        <v>9052</v>
      </c>
      <c r="E3062" t="s">
        <v>9050</v>
      </c>
      <c r="F3062" t="s">
        <v>9053</v>
      </c>
      <c r="G3062">
        <v>1.1672656051815E-2</v>
      </c>
      <c r="H3062">
        <v>0.75800000000000001</v>
      </c>
      <c r="I3062">
        <v>0.111</v>
      </c>
      <c r="J3062">
        <v>0.95699999999999996</v>
      </c>
      <c r="K3062" t="str">
        <f t="shared" si="60"/>
        <v>yes</v>
      </c>
      <c r="L3062" t="s">
        <v>7</v>
      </c>
      <c r="M3062">
        <v>0.81590300000000004</v>
      </c>
      <c r="N3062">
        <v>0.796157</v>
      </c>
    </row>
    <row r="3063" spans="1:14" ht="15" x14ac:dyDescent="0.3">
      <c r="A3063" s="1"/>
      <c r="B3063" t="s">
        <v>15</v>
      </c>
      <c r="C3063" t="s">
        <v>4536</v>
      </c>
      <c r="D3063" t="s">
        <v>9178</v>
      </c>
      <c r="E3063" t="s">
        <v>9174</v>
      </c>
      <c r="F3063" t="s">
        <v>9179</v>
      </c>
      <c r="G3063">
        <v>0.56700098514556896</v>
      </c>
      <c r="H3063">
        <v>0.75800000000000001</v>
      </c>
      <c r="I3063">
        <v>0.25</v>
      </c>
      <c r="J3063">
        <v>0.52500000000000002</v>
      </c>
      <c r="K3063" t="str">
        <f t="shared" si="60"/>
        <v>yes</v>
      </c>
      <c r="L3063" t="s">
        <v>7</v>
      </c>
      <c r="M3063">
        <v>0.75301300000000004</v>
      </c>
      <c r="N3063">
        <v>0.74119199999999996</v>
      </c>
    </row>
    <row r="3064" spans="1:14" ht="15" x14ac:dyDescent="0.3">
      <c r="A3064" s="1"/>
      <c r="B3064" t="s">
        <v>15</v>
      </c>
      <c r="C3064" t="s">
        <v>4667</v>
      </c>
      <c r="D3064" t="s">
        <v>9460</v>
      </c>
      <c r="E3064" t="s">
        <v>9461</v>
      </c>
      <c r="F3064" t="s">
        <v>9462</v>
      </c>
      <c r="G3064">
        <v>0.115843713283539</v>
      </c>
      <c r="H3064">
        <v>0.75800000000000001</v>
      </c>
      <c r="I3064">
        <v>0.25</v>
      </c>
      <c r="J3064">
        <v>0.92400000000000004</v>
      </c>
      <c r="K3064" t="str">
        <f t="shared" si="60"/>
        <v>yes</v>
      </c>
      <c r="L3064" t="s">
        <v>7</v>
      </c>
      <c r="M3064">
        <v>0.82406400000000002</v>
      </c>
      <c r="N3064">
        <v>0.82044300000000003</v>
      </c>
    </row>
    <row r="3065" spans="1:14" ht="15" x14ac:dyDescent="0.3">
      <c r="A3065" s="1"/>
      <c r="B3065" t="s">
        <v>15</v>
      </c>
      <c r="C3065" t="s">
        <v>1545</v>
      </c>
      <c r="D3065" t="s">
        <v>6160</v>
      </c>
      <c r="E3065" t="s">
        <v>6159</v>
      </c>
      <c r="F3065" t="s">
        <v>6161</v>
      </c>
      <c r="G3065">
        <v>0.44633823633193997</v>
      </c>
      <c r="H3065">
        <v>0.755</v>
      </c>
      <c r="I3065">
        <v>0.4</v>
      </c>
      <c r="J3065">
        <v>0.67200000000000004</v>
      </c>
      <c r="K3065" t="str">
        <f t="shared" si="60"/>
        <v>yes</v>
      </c>
      <c r="L3065" t="s">
        <v>7</v>
      </c>
      <c r="M3065">
        <v>0.80194799999999999</v>
      </c>
      <c r="N3065">
        <v>0.79899399999999998</v>
      </c>
    </row>
    <row r="3066" spans="1:14" ht="15" x14ac:dyDescent="0.3">
      <c r="A3066" s="1"/>
      <c r="B3066" t="s">
        <v>15</v>
      </c>
      <c r="C3066" t="s">
        <v>3340</v>
      </c>
      <c r="D3066" t="s">
        <v>7009</v>
      </c>
      <c r="E3066" t="s">
        <v>7007</v>
      </c>
      <c r="F3066" t="s">
        <v>7010</v>
      </c>
      <c r="G3066">
        <v>0.54267770051956199</v>
      </c>
      <c r="H3066">
        <v>0.755</v>
      </c>
      <c r="I3066">
        <v>0.57099999999999995</v>
      </c>
      <c r="J3066">
        <v>0.96199999999999997</v>
      </c>
      <c r="K3066" t="str">
        <f t="shared" si="60"/>
        <v>yes</v>
      </c>
      <c r="L3066" t="s">
        <v>7</v>
      </c>
      <c r="M3066">
        <v>0.87823399999999996</v>
      </c>
      <c r="N3066">
        <v>0.87618600000000002</v>
      </c>
    </row>
    <row r="3067" spans="1:14" ht="15" x14ac:dyDescent="0.3">
      <c r="A3067" s="1"/>
      <c r="B3067" t="s">
        <v>15</v>
      </c>
      <c r="C3067" t="s">
        <v>896</v>
      </c>
      <c r="D3067" t="s">
        <v>897</v>
      </c>
      <c r="E3067" t="s">
        <v>896</v>
      </c>
      <c r="F3067" t="s">
        <v>896</v>
      </c>
      <c r="G3067" s="4">
        <v>8.9381450379732996E-5</v>
      </c>
      <c r="H3067">
        <v>0.752</v>
      </c>
      <c r="I3067">
        <v>0</v>
      </c>
      <c r="J3067">
        <v>1</v>
      </c>
      <c r="K3067" t="str">
        <f t="shared" si="60"/>
        <v>yes</v>
      </c>
      <c r="L3067" t="s">
        <v>7</v>
      </c>
      <c r="M3067">
        <v>0.71711599999999998</v>
      </c>
      <c r="N3067">
        <v>0.70738400000000001</v>
      </c>
    </row>
    <row r="3068" spans="1:14" ht="15" x14ac:dyDescent="0.3">
      <c r="A3068" s="1"/>
      <c r="B3068" t="s">
        <v>15</v>
      </c>
      <c r="C3068" t="s">
        <v>1236</v>
      </c>
      <c r="D3068" t="s">
        <v>5961</v>
      </c>
      <c r="E3068" t="s">
        <v>1237</v>
      </c>
      <c r="F3068" t="s">
        <v>1237</v>
      </c>
      <c r="G3068">
        <v>0.53110188245773304</v>
      </c>
      <c r="H3068">
        <v>0.75</v>
      </c>
      <c r="I3068">
        <v>0</v>
      </c>
      <c r="J3068">
        <v>1</v>
      </c>
      <c r="K3068" t="str">
        <f t="shared" si="60"/>
        <v>yes</v>
      </c>
      <c r="L3068" t="s">
        <v>7</v>
      </c>
      <c r="M3068">
        <v>0.69341900000000001</v>
      </c>
      <c r="N3068">
        <v>0.70872400000000002</v>
      </c>
    </row>
    <row r="3069" spans="1:14" ht="15" x14ac:dyDescent="0.3">
      <c r="A3069" s="1"/>
      <c r="B3069" t="s">
        <v>15</v>
      </c>
      <c r="C3069" t="s">
        <v>3830</v>
      </c>
      <c r="D3069" t="s">
        <v>7905</v>
      </c>
      <c r="E3069" t="s">
        <v>7903</v>
      </c>
      <c r="F3069" t="s">
        <v>7906</v>
      </c>
      <c r="G3069">
        <v>4.9386084079743001E-2</v>
      </c>
      <c r="H3069">
        <v>0.749</v>
      </c>
      <c r="I3069">
        <v>0.28599999999999998</v>
      </c>
      <c r="J3069">
        <v>0.84899999999999998</v>
      </c>
      <c r="K3069" t="str">
        <f t="shared" si="60"/>
        <v>yes</v>
      </c>
      <c r="L3069" t="s">
        <v>7</v>
      </c>
      <c r="M3069">
        <v>0.796149</v>
      </c>
      <c r="N3069">
        <v>0.78077799999999997</v>
      </c>
    </row>
    <row r="3070" spans="1:14" ht="15" x14ac:dyDescent="0.3">
      <c r="A3070" s="1"/>
      <c r="B3070" t="s">
        <v>15</v>
      </c>
      <c r="C3070" t="s">
        <v>4796</v>
      </c>
      <c r="D3070" t="s">
        <v>9735</v>
      </c>
      <c r="E3070" t="s">
        <v>9736</v>
      </c>
      <c r="F3070" t="s">
        <v>9735</v>
      </c>
      <c r="G3070">
        <v>2.119565848261E-3</v>
      </c>
      <c r="H3070">
        <v>0.749</v>
      </c>
      <c r="I3070">
        <v>0.8</v>
      </c>
      <c r="J3070">
        <v>0.91300000000000003</v>
      </c>
      <c r="K3070" t="str">
        <f t="shared" si="60"/>
        <v>yes</v>
      </c>
      <c r="L3070" t="s">
        <v>7</v>
      </c>
      <c r="M3070">
        <v>0.85412200000000005</v>
      </c>
      <c r="N3070">
        <v>0.85452499999999998</v>
      </c>
    </row>
    <row r="3071" spans="1:14" ht="15" x14ac:dyDescent="0.3">
      <c r="A3071" s="1"/>
      <c r="B3071" t="s">
        <v>15</v>
      </c>
      <c r="C3071" t="s">
        <v>4940</v>
      </c>
      <c r="D3071" t="s">
        <v>10019</v>
      </c>
      <c r="E3071" t="s">
        <v>4940</v>
      </c>
      <c r="F3071" t="s">
        <v>4940</v>
      </c>
      <c r="G3071">
        <v>0.90599715709686302</v>
      </c>
      <c r="H3071">
        <v>0.749</v>
      </c>
      <c r="I3071">
        <v>0</v>
      </c>
      <c r="J3071">
        <v>1</v>
      </c>
      <c r="K3071" t="str">
        <f t="shared" si="60"/>
        <v>yes</v>
      </c>
      <c r="L3071" t="s">
        <v>7</v>
      </c>
      <c r="M3071">
        <v>0.66491299999999998</v>
      </c>
      <c r="N3071">
        <v>0.66473199999999999</v>
      </c>
    </row>
    <row r="3072" spans="1:14" ht="15" x14ac:dyDescent="0.3">
      <c r="A3072" s="1"/>
      <c r="B3072" t="s">
        <v>15</v>
      </c>
      <c r="C3072" t="s">
        <v>5084</v>
      </c>
      <c r="D3072" t="s">
        <v>10289</v>
      </c>
      <c r="E3072" t="s">
        <v>10287</v>
      </c>
      <c r="F3072" t="s">
        <v>10290</v>
      </c>
      <c r="G3072">
        <v>1.0750616900623001E-2</v>
      </c>
      <c r="H3072">
        <v>0.746</v>
      </c>
      <c r="I3072">
        <v>0.375</v>
      </c>
      <c r="J3072">
        <v>0.48</v>
      </c>
      <c r="K3072" t="str">
        <f t="shared" si="60"/>
        <v>yes</v>
      </c>
      <c r="L3072" t="s">
        <v>7</v>
      </c>
      <c r="M3072">
        <v>0.80773700000000004</v>
      </c>
      <c r="N3072">
        <v>0.80907499999999999</v>
      </c>
    </row>
    <row r="3073" spans="1:14" ht="15" x14ac:dyDescent="0.3">
      <c r="A3073" s="1"/>
      <c r="B3073" t="s">
        <v>15</v>
      </c>
      <c r="C3073" t="s">
        <v>5139</v>
      </c>
      <c r="D3073" t="s">
        <v>10390</v>
      </c>
      <c r="E3073" t="s">
        <v>10391</v>
      </c>
      <c r="F3073" t="s">
        <v>10392</v>
      </c>
      <c r="G3073">
        <v>0.77606308460235596</v>
      </c>
      <c r="H3073">
        <v>0.746</v>
      </c>
      <c r="I3073">
        <v>0</v>
      </c>
      <c r="J3073">
        <v>0.93700000000000006</v>
      </c>
      <c r="K3073" t="str">
        <f t="shared" si="60"/>
        <v>yes</v>
      </c>
      <c r="L3073" t="s">
        <v>7</v>
      </c>
      <c r="M3073">
        <v>0.81862000000000001</v>
      </c>
      <c r="N3073">
        <v>0.81718000000000002</v>
      </c>
    </row>
    <row r="3074" spans="1:14" ht="15" x14ac:dyDescent="0.3">
      <c r="A3074" s="1"/>
      <c r="B3074" t="s">
        <v>15</v>
      </c>
      <c r="C3074" t="s">
        <v>4158</v>
      </c>
      <c r="D3074" t="s">
        <v>8520</v>
      </c>
      <c r="E3074" t="s">
        <v>8518</v>
      </c>
      <c r="F3074" t="s">
        <v>8521</v>
      </c>
      <c r="G3074">
        <v>0.231434300541878</v>
      </c>
      <c r="H3074">
        <v>0.745</v>
      </c>
      <c r="I3074">
        <v>0.41699999999999998</v>
      </c>
      <c r="J3074">
        <v>0.73099999999999998</v>
      </c>
      <c r="K3074" t="str">
        <f t="shared" si="60"/>
        <v>yes</v>
      </c>
      <c r="L3074" t="s">
        <v>7</v>
      </c>
      <c r="M3074">
        <v>0.80562199999999995</v>
      </c>
      <c r="N3074">
        <v>0.80097399999999996</v>
      </c>
    </row>
    <row r="3075" spans="1:14" ht="15" x14ac:dyDescent="0.3">
      <c r="A3075" s="1"/>
      <c r="B3075" t="s">
        <v>15</v>
      </c>
      <c r="C3075" t="s">
        <v>5109</v>
      </c>
      <c r="D3075" t="s">
        <v>10333</v>
      </c>
      <c r="E3075" t="s">
        <v>10334</v>
      </c>
      <c r="F3075" t="s">
        <v>10333</v>
      </c>
      <c r="G3075">
        <v>0.32464861869812001</v>
      </c>
      <c r="H3075">
        <v>0.745</v>
      </c>
      <c r="I3075">
        <v>0</v>
      </c>
      <c r="J3075">
        <v>0.84299999999999997</v>
      </c>
      <c r="K3075" t="str">
        <f t="shared" ref="K3075:K3138" si="61">IF(H3075&gt;0.64,"yes",IF(H3075&gt;=0.45,"partially","no"))</f>
        <v>yes</v>
      </c>
      <c r="L3075" t="s">
        <v>7</v>
      </c>
      <c r="M3075">
        <v>0.59594000000000003</v>
      </c>
      <c r="N3075">
        <v>0.59760599999999997</v>
      </c>
    </row>
    <row r="3076" spans="1:14" ht="15" x14ac:dyDescent="0.3">
      <c r="A3076" s="1"/>
      <c r="B3076" t="s">
        <v>15</v>
      </c>
      <c r="C3076" t="s">
        <v>125</v>
      </c>
      <c r="D3076" t="s">
        <v>114</v>
      </c>
      <c r="E3076" t="s">
        <v>5249</v>
      </c>
      <c r="F3076" t="s">
        <v>5242</v>
      </c>
      <c r="G3076">
        <v>8.0366082489490995E-2</v>
      </c>
      <c r="H3076">
        <v>0.74399999999999999</v>
      </c>
      <c r="I3076">
        <v>0</v>
      </c>
      <c r="J3076">
        <v>0.59</v>
      </c>
      <c r="K3076" t="str">
        <f t="shared" si="61"/>
        <v>yes</v>
      </c>
      <c r="L3076" t="s">
        <v>7</v>
      </c>
      <c r="M3076">
        <v>0.69971899999999998</v>
      </c>
      <c r="N3076">
        <v>0.69556899999999999</v>
      </c>
    </row>
    <row r="3077" spans="1:14" ht="15" x14ac:dyDescent="0.3">
      <c r="A3077" s="1"/>
      <c r="B3077" t="s">
        <v>15</v>
      </c>
      <c r="C3077" t="s">
        <v>125</v>
      </c>
      <c r="D3077" t="s">
        <v>114</v>
      </c>
      <c r="E3077" t="s">
        <v>5249</v>
      </c>
      <c r="F3077" t="s">
        <v>5242</v>
      </c>
      <c r="G3077">
        <v>8.0366082489490995E-2</v>
      </c>
      <c r="H3077">
        <v>0.74399999999999999</v>
      </c>
      <c r="I3077">
        <v>0</v>
      </c>
      <c r="J3077">
        <v>0.59</v>
      </c>
      <c r="K3077" t="str">
        <f t="shared" si="61"/>
        <v>yes</v>
      </c>
      <c r="L3077" t="s">
        <v>7</v>
      </c>
      <c r="M3077">
        <v>0.69971899999999998</v>
      </c>
      <c r="N3077">
        <v>0.69556899999999999</v>
      </c>
    </row>
    <row r="3078" spans="1:14" ht="15" x14ac:dyDescent="0.3">
      <c r="A3078" s="1"/>
      <c r="B3078" t="s">
        <v>15</v>
      </c>
      <c r="C3078" t="s">
        <v>252</v>
      </c>
      <c r="D3078" t="s">
        <v>5354</v>
      </c>
      <c r="E3078" t="s">
        <v>5351</v>
      </c>
      <c r="F3078" t="s">
        <v>5356</v>
      </c>
      <c r="G3078">
        <v>0.57768523693084695</v>
      </c>
      <c r="H3078">
        <v>0.74299999999999999</v>
      </c>
      <c r="I3078">
        <v>0.44400000000000001</v>
      </c>
      <c r="J3078">
        <v>0.95599999999999996</v>
      </c>
      <c r="K3078" t="str">
        <f t="shared" si="61"/>
        <v>yes</v>
      </c>
      <c r="L3078" t="s">
        <v>7</v>
      </c>
      <c r="M3078">
        <v>0.81278899999999998</v>
      </c>
      <c r="N3078">
        <v>0.79962599999999995</v>
      </c>
    </row>
    <row r="3079" spans="1:14" ht="15" x14ac:dyDescent="0.3">
      <c r="A3079" s="1"/>
      <c r="B3079" t="s">
        <v>15</v>
      </c>
      <c r="C3079" t="s">
        <v>3918</v>
      </c>
      <c r="D3079" t="s">
        <v>8102</v>
      </c>
      <c r="E3079" t="s">
        <v>8052</v>
      </c>
      <c r="F3079" t="s">
        <v>8103</v>
      </c>
      <c r="G3079">
        <v>2.5395408738400002E-4</v>
      </c>
      <c r="H3079">
        <v>0.74299999999999999</v>
      </c>
      <c r="I3079">
        <v>0</v>
      </c>
      <c r="J3079">
        <v>0.55300000000000005</v>
      </c>
      <c r="K3079" t="str">
        <f t="shared" si="61"/>
        <v>yes</v>
      </c>
      <c r="L3079" t="s">
        <v>7</v>
      </c>
      <c r="M3079">
        <v>0.79336700000000004</v>
      </c>
      <c r="N3079">
        <v>0.79197200000000001</v>
      </c>
    </row>
    <row r="3080" spans="1:14" ht="15" x14ac:dyDescent="0.3">
      <c r="A3080" s="1"/>
      <c r="B3080" t="s">
        <v>15</v>
      </c>
      <c r="C3080" t="s">
        <v>4539</v>
      </c>
      <c r="D3080" t="s">
        <v>9186</v>
      </c>
      <c r="E3080" t="s">
        <v>9182</v>
      </c>
      <c r="F3080" t="s">
        <v>9187</v>
      </c>
      <c r="G3080">
        <v>0.208158954977989</v>
      </c>
      <c r="H3080">
        <v>0.74299999999999999</v>
      </c>
      <c r="I3080">
        <v>0.85699999999999998</v>
      </c>
      <c r="J3080">
        <v>0.88800000000000001</v>
      </c>
      <c r="K3080" t="str">
        <f t="shared" si="61"/>
        <v>yes</v>
      </c>
      <c r="L3080" t="s">
        <v>7</v>
      </c>
      <c r="M3080">
        <v>0.85296700000000003</v>
      </c>
      <c r="N3080">
        <v>0.87612199999999996</v>
      </c>
    </row>
    <row r="3081" spans="1:14" ht="15" x14ac:dyDescent="0.3">
      <c r="A3081" s="1"/>
      <c r="B3081" t="s">
        <v>15</v>
      </c>
      <c r="C3081" t="s">
        <v>1430</v>
      </c>
      <c r="D3081" t="s">
        <v>6097</v>
      </c>
      <c r="E3081" t="s">
        <v>6097</v>
      </c>
      <c r="F3081" t="s">
        <v>6097</v>
      </c>
      <c r="G3081" s="4">
        <v>4.3769205149146702E-7</v>
      </c>
      <c r="H3081">
        <v>0.74</v>
      </c>
      <c r="I3081">
        <v>0</v>
      </c>
      <c r="J3081">
        <v>1</v>
      </c>
      <c r="K3081" t="str">
        <f t="shared" si="61"/>
        <v>yes</v>
      </c>
      <c r="L3081" t="s">
        <v>7</v>
      </c>
      <c r="M3081">
        <v>0.68959999999999999</v>
      </c>
      <c r="N3081">
        <v>0.69636900000000002</v>
      </c>
    </row>
    <row r="3082" spans="1:14" ht="15" x14ac:dyDescent="0.3">
      <c r="A3082" s="1"/>
      <c r="B3082" t="s">
        <v>15</v>
      </c>
      <c r="C3082" t="s">
        <v>4445</v>
      </c>
      <c r="D3082" t="s">
        <v>8996</v>
      </c>
      <c r="E3082" t="s">
        <v>4445</v>
      </c>
      <c r="F3082" t="s">
        <v>4445</v>
      </c>
      <c r="G3082" s="4">
        <v>8.7140342941438602E-8</v>
      </c>
      <c r="H3082">
        <v>0.74</v>
      </c>
      <c r="I3082">
        <v>0</v>
      </c>
      <c r="J3082">
        <v>1</v>
      </c>
      <c r="K3082" t="str">
        <f t="shared" si="61"/>
        <v>yes</v>
      </c>
      <c r="L3082" t="s">
        <v>7</v>
      </c>
      <c r="M3082">
        <v>0.68694999999999995</v>
      </c>
      <c r="N3082">
        <v>0.68674400000000002</v>
      </c>
    </row>
    <row r="3083" spans="1:14" ht="15" x14ac:dyDescent="0.3">
      <c r="A3083" s="1"/>
      <c r="B3083" t="s">
        <v>15</v>
      </c>
      <c r="C3083" t="s">
        <v>4248</v>
      </c>
      <c r="D3083" t="s">
        <v>8652</v>
      </c>
      <c r="E3083" t="s">
        <v>8653</v>
      </c>
      <c r="F3083" t="s">
        <v>8654</v>
      </c>
      <c r="G3083">
        <v>0.60354757308960005</v>
      </c>
      <c r="H3083">
        <v>0.73899999999999999</v>
      </c>
      <c r="I3083">
        <v>0</v>
      </c>
      <c r="J3083">
        <v>0.91400000000000003</v>
      </c>
      <c r="K3083" t="str">
        <f t="shared" si="61"/>
        <v>yes</v>
      </c>
      <c r="L3083" t="s">
        <v>7</v>
      </c>
      <c r="M3083">
        <v>0.80458399999999997</v>
      </c>
      <c r="N3083">
        <v>0.80866700000000002</v>
      </c>
    </row>
    <row r="3084" spans="1:14" ht="15" x14ac:dyDescent="0.3">
      <c r="A3084" s="1"/>
      <c r="B3084" t="s">
        <v>15</v>
      </c>
      <c r="C3084" t="s">
        <v>1503</v>
      </c>
      <c r="D3084" t="s">
        <v>6134</v>
      </c>
      <c r="E3084" t="s">
        <v>1503</v>
      </c>
      <c r="F3084" t="s">
        <v>1503</v>
      </c>
      <c r="G3084">
        <v>0.88456732034683205</v>
      </c>
      <c r="H3084">
        <v>0.73799999999999999</v>
      </c>
      <c r="I3084">
        <v>0</v>
      </c>
      <c r="J3084">
        <v>1</v>
      </c>
      <c r="K3084" t="str">
        <f t="shared" si="61"/>
        <v>yes</v>
      </c>
      <c r="L3084" t="s">
        <v>7</v>
      </c>
      <c r="M3084">
        <v>0.69170100000000001</v>
      </c>
      <c r="N3084">
        <v>0.70040400000000003</v>
      </c>
    </row>
    <row r="3085" spans="1:14" ht="15" x14ac:dyDescent="0.3">
      <c r="A3085" s="1"/>
      <c r="B3085" t="s">
        <v>15</v>
      </c>
      <c r="C3085" t="s">
        <v>3485</v>
      </c>
      <c r="D3085" t="s">
        <v>7311</v>
      </c>
      <c r="E3085" t="s">
        <v>7309</v>
      </c>
      <c r="F3085" t="s">
        <v>7312</v>
      </c>
      <c r="G3085">
        <v>6.6469348967075001E-2</v>
      </c>
      <c r="H3085">
        <v>0.73799999999999999</v>
      </c>
      <c r="I3085">
        <v>0</v>
      </c>
      <c r="J3085">
        <v>0.80700000000000005</v>
      </c>
      <c r="K3085" t="str">
        <f t="shared" si="61"/>
        <v>yes</v>
      </c>
      <c r="L3085" t="s">
        <v>7</v>
      </c>
      <c r="M3085">
        <v>0.71676200000000001</v>
      </c>
      <c r="N3085">
        <v>0.71643199999999996</v>
      </c>
    </row>
    <row r="3086" spans="1:14" ht="15" x14ac:dyDescent="0.3">
      <c r="A3086" s="1"/>
      <c r="B3086" t="s">
        <v>15</v>
      </c>
      <c r="C3086" t="s">
        <v>92</v>
      </c>
      <c r="D3086" t="s">
        <v>5223</v>
      </c>
      <c r="E3086" t="s">
        <v>92</v>
      </c>
      <c r="F3086" t="s">
        <v>92</v>
      </c>
      <c r="G3086">
        <v>0.29207801818847701</v>
      </c>
      <c r="H3086">
        <v>0.73699999999999999</v>
      </c>
      <c r="I3086">
        <v>0</v>
      </c>
      <c r="J3086">
        <v>1</v>
      </c>
      <c r="K3086" t="str">
        <f t="shared" si="61"/>
        <v>yes</v>
      </c>
      <c r="L3086" t="s">
        <v>7</v>
      </c>
      <c r="M3086">
        <v>0.69167699999999999</v>
      </c>
      <c r="N3086">
        <v>0.69317099999999998</v>
      </c>
    </row>
    <row r="3087" spans="1:14" ht="15" x14ac:dyDescent="0.3">
      <c r="A3087" s="1"/>
      <c r="B3087" t="s">
        <v>15</v>
      </c>
      <c r="C3087" t="s">
        <v>1554</v>
      </c>
      <c r="D3087" t="s">
        <v>6169</v>
      </c>
      <c r="E3087" t="s">
        <v>1554</v>
      </c>
      <c r="F3087" t="s">
        <v>1554</v>
      </c>
      <c r="G3087">
        <v>0.48913776874542197</v>
      </c>
      <c r="H3087">
        <v>0.73699999999999999</v>
      </c>
      <c r="I3087">
        <v>0</v>
      </c>
      <c r="J3087">
        <v>1</v>
      </c>
      <c r="K3087" t="str">
        <f t="shared" si="61"/>
        <v>yes</v>
      </c>
      <c r="L3087" t="s">
        <v>7</v>
      </c>
      <c r="M3087">
        <v>0.69905700000000004</v>
      </c>
      <c r="N3087">
        <v>0.69497399999999998</v>
      </c>
    </row>
    <row r="3088" spans="1:14" ht="15" x14ac:dyDescent="0.3">
      <c r="A3088" s="1"/>
      <c r="B3088" t="s">
        <v>15</v>
      </c>
      <c r="C3088" t="s">
        <v>5148</v>
      </c>
      <c r="D3088" t="s">
        <v>10396</v>
      </c>
      <c r="E3088" t="s">
        <v>10399</v>
      </c>
      <c r="F3088" t="s">
        <v>10397</v>
      </c>
      <c r="G3088" s="4">
        <v>2.04977368412074E-8</v>
      </c>
      <c r="H3088">
        <v>0.73699999999999999</v>
      </c>
      <c r="I3088">
        <v>0</v>
      </c>
      <c r="J3088">
        <v>0.89</v>
      </c>
      <c r="K3088" t="str">
        <f t="shared" si="61"/>
        <v>yes</v>
      </c>
      <c r="L3088" t="s">
        <v>7</v>
      </c>
      <c r="M3088">
        <v>0.77268999999999999</v>
      </c>
      <c r="N3088">
        <v>0.782385</v>
      </c>
    </row>
    <row r="3089" spans="1:14" ht="15" x14ac:dyDescent="0.3">
      <c r="A3089" s="1"/>
      <c r="B3089" t="s">
        <v>15</v>
      </c>
      <c r="C3089" t="s">
        <v>3924</v>
      </c>
      <c r="D3089" t="s">
        <v>8058</v>
      </c>
      <c r="E3089" t="s">
        <v>8059</v>
      </c>
      <c r="F3089" t="s">
        <v>8060</v>
      </c>
      <c r="G3089">
        <v>0.96757173538207997</v>
      </c>
      <c r="H3089">
        <v>0.73599999999999999</v>
      </c>
      <c r="I3089">
        <v>0.5</v>
      </c>
      <c r="J3089">
        <v>1</v>
      </c>
      <c r="K3089" t="str">
        <f t="shared" si="61"/>
        <v>yes</v>
      </c>
      <c r="L3089" t="s">
        <v>7</v>
      </c>
      <c r="M3089">
        <v>0.90853700000000004</v>
      </c>
      <c r="N3089">
        <v>0.90504300000000004</v>
      </c>
    </row>
    <row r="3090" spans="1:14" ht="15" x14ac:dyDescent="0.3">
      <c r="A3090" s="1"/>
      <c r="B3090" t="s">
        <v>15</v>
      </c>
      <c r="C3090" t="s">
        <v>2101</v>
      </c>
      <c r="D3090" t="s">
        <v>2107</v>
      </c>
      <c r="E3090" t="s">
        <v>2103</v>
      </c>
      <c r="F3090" t="s">
        <v>2108</v>
      </c>
      <c r="G3090">
        <v>0.74205368757247903</v>
      </c>
      <c r="H3090">
        <v>0.73299999999999998</v>
      </c>
      <c r="I3090">
        <v>0.28599999999999998</v>
      </c>
      <c r="J3090">
        <v>0.76700000000000002</v>
      </c>
      <c r="K3090" t="str">
        <f t="shared" si="61"/>
        <v>yes</v>
      </c>
      <c r="L3090" t="s">
        <v>7</v>
      </c>
      <c r="M3090">
        <v>0.81118400000000002</v>
      </c>
      <c r="N3090">
        <v>0.79903900000000005</v>
      </c>
    </row>
    <row r="3091" spans="1:14" ht="15" x14ac:dyDescent="0.3">
      <c r="A3091" s="1"/>
      <c r="B3091" t="s">
        <v>15</v>
      </c>
      <c r="C3091" t="s">
        <v>3806</v>
      </c>
      <c r="D3091" t="s">
        <v>7857</v>
      </c>
      <c r="E3091" t="s">
        <v>7858</v>
      </c>
      <c r="F3091" t="s">
        <v>7859</v>
      </c>
      <c r="G3091">
        <v>0.133926436305046</v>
      </c>
      <c r="H3091">
        <v>0.73299999999999998</v>
      </c>
      <c r="I3091">
        <v>0.5</v>
      </c>
      <c r="J3091">
        <v>0.66600000000000004</v>
      </c>
      <c r="K3091" t="str">
        <f t="shared" si="61"/>
        <v>yes</v>
      </c>
      <c r="L3091" t="s">
        <v>7</v>
      </c>
      <c r="M3091">
        <v>0.89438600000000001</v>
      </c>
      <c r="N3091">
        <v>0.87750099999999998</v>
      </c>
    </row>
    <row r="3092" spans="1:14" ht="15" x14ac:dyDescent="0.3">
      <c r="A3092" s="1"/>
      <c r="B3092" t="s">
        <v>15</v>
      </c>
      <c r="C3092" t="s">
        <v>4836</v>
      </c>
      <c r="D3092" t="s">
        <v>9816</v>
      </c>
      <c r="E3092" t="s">
        <v>9815</v>
      </c>
      <c r="F3092" t="s">
        <v>9817</v>
      </c>
      <c r="G3092">
        <v>0.37699139118194602</v>
      </c>
      <c r="H3092">
        <v>0.73299999999999998</v>
      </c>
      <c r="I3092">
        <v>0.222</v>
      </c>
      <c r="J3092">
        <v>0.82499999999999996</v>
      </c>
      <c r="K3092" t="str">
        <f t="shared" si="61"/>
        <v>yes</v>
      </c>
      <c r="L3092" t="s">
        <v>7</v>
      </c>
      <c r="M3092">
        <v>0.81031799999999998</v>
      </c>
      <c r="N3092">
        <v>0.79854899999999995</v>
      </c>
    </row>
    <row r="3093" spans="1:14" ht="15" x14ac:dyDescent="0.3">
      <c r="A3093" s="1"/>
      <c r="B3093" t="s">
        <v>15</v>
      </c>
      <c r="C3093" t="s">
        <v>3488</v>
      </c>
      <c r="D3093" t="s">
        <v>7318</v>
      </c>
      <c r="E3093" t="s">
        <v>7318</v>
      </c>
      <c r="F3093" t="s">
        <v>7318</v>
      </c>
      <c r="G3093" s="4">
        <v>1.5679406715207699E-6</v>
      </c>
      <c r="H3093">
        <v>0.72799999999999998</v>
      </c>
      <c r="I3093">
        <v>0</v>
      </c>
      <c r="J3093">
        <v>1</v>
      </c>
      <c r="K3093" t="str">
        <f t="shared" si="61"/>
        <v>yes</v>
      </c>
      <c r="L3093" t="s">
        <v>7</v>
      </c>
      <c r="M3093">
        <v>0.64611499999999999</v>
      </c>
      <c r="N3093">
        <v>0.654138</v>
      </c>
    </row>
    <row r="3094" spans="1:14" ht="15" x14ac:dyDescent="0.3">
      <c r="A3094" s="1"/>
      <c r="B3094" t="s">
        <v>15</v>
      </c>
      <c r="C3094">
        <v>1349</v>
      </c>
      <c r="D3094" t="s">
        <v>7136</v>
      </c>
      <c r="E3094">
        <v>1349</v>
      </c>
      <c r="F3094" t="s">
        <v>7137</v>
      </c>
      <c r="G3094">
        <v>0.78850573301315297</v>
      </c>
      <c r="H3094">
        <v>0.72699999999999998</v>
      </c>
      <c r="I3094">
        <v>0.5</v>
      </c>
      <c r="J3094">
        <v>0.8</v>
      </c>
      <c r="K3094" t="str">
        <f t="shared" si="61"/>
        <v>yes</v>
      </c>
      <c r="L3094" t="s">
        <v>7</v>
      </c>
      <c r="M3094">
        <v>0.71926400000000001</v>
      </c>
      <c r="N3094">
        <v>0.73922100000000002</v>
      </c>
    </row>
    <row r="3095" spans="1:14" ht="15" x14ac:dyDescent="0.3">
      <c r="A3095" s="1"/>
      <c r="B3095" t="s">
        <v>15</v>
      </c>
      <c r="C3095" t="s">
        <v>3228</v>
      </c>
      <c r="D3095" t="s">
        <v>6757</v>
      </c>
      <c r="E3095" t="s">
        <v>3228</v>
      </c>
      <c r="F3095" t="s">
        <v>6757</v>
      </c>
      <c r="G3095" s="4">
        <v>1.4400525287783201E-6</v>
      </c>
      <c r="H3095">
        <v>0.72599999999999998</v>
      </c>
      <c r="I3095">
        <v>0</v>
      </c>
      <c r="J3095">
        <v>0.73699999999999999</v>
      </c>
      <c r="K3095" t="str">
        <f t="shared" si="61"/>
        <v>yes</v>
      </c>
      <c r="L3095" t="s">
        <v>7</v>
      </c>
      <c r="M3095">
        <v>0.801481</v>
      </c>
      <c r="N3095">
        <v>0.79813199999999995</v>
      </c>
    </row>
    <row r="3096" spans="1:14" ht="15" x14ac:dyDescent="0.3">
      <c r="A3096" s="1"/>
      <c r="B3096" t="s">
        <v>15</v>
      </c>
      <c r="C3096" t="s">
        <v>3328</v>
      </c>
      <c r="D3096" t="s">
        <v>6978</v>
      </c>
      <c r="E3096" t="s">
        <v>6970</v>
      </c>
      <c r="F3096" t="s">
        <v>6979</v>
      </c>
      <c r="G3096">
        <v>0.13587827980518299</v>
      </c>
      <c r="H3096">
        <v>0.72599999999999998</v>
      </c>
      <c r="I3096">
        <v>0.437</v>
      </c>
      <c r="J3096">
        <v>0.82299999999999995</v>
      </c>
      <c r="K3096" t="str">
        <f t="shared" si="61"/>
        <v>yes</v>
      </c>
      <c r="L3096" t="s">
        <v>7</v>
      </c>
      <c r="M3096">
        <v>0.81712099999999999</v>
      </c>
      <c r="N3096">
        <v>0.822133</v>
      </c>
    </row>
    <row r="3097" spans="1:14" ht="15" x14ac:dyDescent="0.3">
      <c r="A3097" s="1"/>
      <c r="B3097" t="s">
        <v>15</v>
      </c>
      <c r="C3097" t="s">
        <v>4468</v>
      </c>
      <c r="D3097" t="s">
        <v>9031</v>
      </c>
      <c r="E3097" t="s">
        <v>4468</v>
      </c>
      <c r="F3097" t="s">
        <v>9032</v>
      </c>
      <c r="G3097" s="4">
        <v>4.8866159119143102E-8</v>
      </c>
      <c r="H3097">
        <v>0.72599999999999998</v>
      </c>
      <c r="I3097">
        <v>0</v>
      </c>
      <c r="J3097">
        <v>0.82099999999999995</v>
      </c>
      <c r="K3097" t="str">
        <f t="shared" si="61"/>
        <v>yes</v>
      </c>
      <c r="L3097" t="s">
        <v>7</v>
      </c>
      <c r="M3097">
        <v>0.66065799999999997</v>
      </c>
      <c r="N3097">
        <v>0.65702300000000002</v>
      </c>
    </row>
    <row r="3098" spans="1:14" ht="15" x14ac:dyDescent="0.3">
      <c r="A3098" s="1"/>
      <c r="B3098" t="s">
        <v>15</v>
      </c>
      <c r="C3098" t="s">
        <v>4882</v>
      </c>
      <c r="D3098" t="s">
        <v>9903</v>
      </c>
      <c r="E3098" t="s">
        <v>8391</v>
      </c>
      <c r="F3098" t="s">
        <v>9904</v>
      </c>
      <c r="G3098">
        <v>2.8590992093086E-2</v>
      </c>
      <c r="H3098">
        <v>0.72599999999999998</v>
      </c>
      <c r="I3098">
        <v>0.66700000000000004</v>
      </c>
      <c r="J3098">
        <v>0.70599999999999996</v>
      </c>
      <c r="K3098" t="str">
        <f t="shared" si="61"/>
        <v>yes</v>
      </c>
      <c r="L3098" t="s">
        <v>7</v>
      </c>
      <c r="M3098">
        <v>0.867757</v>
      </c>
      <c r="N3098">
        <v>0.86070500000000005</v>
      </c>
    </row>
    <row r="3099" spans="1:14" ht="15" x14ac:dyDescent="0.3">
      <c r="A3099" s="1"/>
      <c r="B3099" t="s">
        <v>15</v>
      </c>
      <c r="C3099" t="s">
        <v>3383</v>
      </c>
      <c r="D3099" t="s">
        <v>7101</v>
      </c>
      <c r="E3099" t="s">
        <v>7102</v>
      </c>
      <c r="F3099" t="s">
        <v>7103</v>
      </c>
      <c r="G3099">
        <v>0.93041074275970503</v>
      </c>
      <c r="H3099">
        <v>0.72499999999999998</v>
      </c>
      <c r="I3099">
        <v>0</v>
      </c>
      <c r="J3099">
        <v>0.63500000000000001</v>
      </c>
      <c r="K3099" t="str">
        <f t="shared" si="61"/>
        <v>yes</v>
      </c>
      <c r="L3099" t="s">
        <v>7</v>
      </c>
      <c r="M3099">
        <v>0.78622499999999995</v>
      </c>
      <c r="N3099">
        <v>0.79013199999999995</v>
      </c>
    </row>
    <row r="3100" spans="1:14" ht="15" x14ac:dyDescent="0.3">
      <c r="A3100" s="1"/>
      <c r="B3100" t="s">
        <v>15</v>
      </c>
      <c r="C3100" t="s">
        <v>3936</v>
      </c>
      <c r="D3100" t="s">
        <v>8071</v>
      </c>
      <c r="E3100" t="s">
        <v>8088</v>
      </c>
      <c r="F3100" t="s">
        <v>8072</v>
      </c>
      <c r="G3100">
        <v>0.32696136832237199</v>
      </c>
      <c r="H3100">
        <v>0.72499999999999998</v>
      </c>
      <c r="I3100">
        <v>0.66700000000000004</v>
      </c>
      <c r="J3100">
        <v>0.92</v>
      </c>
      <c r="K3100" t="str">
        <f t="shared" si="61"/>
        <v>yes</v>
      </c>
      <c r="L3100" t="s">
        <v>7</v>
      </c>
      <c r="M3100">
        <v>0.87369300000000005</v>
      </c>
      <c r="N3100">
        <v>0.87192800000000004</v>
      </c>
    </row>
    <row r="3101" spans="1:14" ht="15" x14ac:dyDescent="0.3">
      <c r="A3101" s="1"/>
      <c r="B3101" t="s">
        <v>15</v>
      </c>
      <c r="C3101" t="s">
        <v>689</v>
      </c>
      <c r="D3101" t="s">
        <v>5640</v>
      </c>
      <c r="E3101" t="s">
        <v>691</v>
      </c>
      <c r="F3101" t="s">
        <v>5641</v>
      </c>
      <c r="G3101">
        <v>0.29978507757186901</v>
      </c>
      <c r="H3101">
        <v>0.72399999999999998</v>
      </c>
      <c r="I3101">
        <v>0</v>
      </c>
      <c r="J3101">
        <v>0.96599999999999997</v>
      </c>
      <c r="K3101" t="str">
        <f t="shared" si="61"/>
        <v>yes</v>
      </c>
      <c r="L3101" t="s">
        <v>7</v>
      </c>
      <c r="M3101">
        <v>0.84194599999999997</v>
      </c>
      <c r="N3101">
        <v>0.82148399999999999</v>
      </c>
    </row>
    <row r="3102" spans="1:14" ht="15" x14ac:dyDescent="0.3">
      <c r="A3102" s="1"/>
      <c r="B3102" t="s">
        <v>15</v>
      </c>
      <c r="C3102" t="s">
        <v>689</v>
      </c>
      <c r="D3102" t="s">
        <v>5640</v>
      </c>
      <c r="E3102" t="s">
        <v>691</v>
      </c>
      <c r="F3102" t="s">
        <v>5641</v>
      </c>
      <c r="G3102">
        <v>0.14013341069221499</v>
      </c>
      <c r="H3102">
        <v>0.72399999999999998</v>
      </c>
      <c r="I3102">
        <v>0</v>
      </c>
      <c r="J3102">
        <v>0.96599999999999997</v>
      </c>
      <c r="K3102" t="str">
        <f t="shared" si="61"/>
        <v>yes</v>
      </c>
      <c r="L3102" t="s">
        <v>7</v>
      </c>
      <c r="M3102">
        <v>0.84194599999999997</v>
      </c>
      <c r="N3102">
        <v>0.82148399999999999</v>
      </c>
    </row>
    <row r="3103" spans="1:14" ht="15" x14ac:dyDescent="0.3">
      <c r="A3103" s="1"/>
      <c r="B3103" t="s">
        <v>15</v>
      </c>
      <c r="C3103" t="s">
        <v>3203</v>
      </c>
      <c r="D3103" t="s">
        <v>3184</v>
      </c>
      <c r="E3103" t="s">
        <v>6706</v>
      </c>
      <c r="F3103" t="s">
        <v>3184</v>
      </c>
      <c r="G3103" s="4">
        <v>3.2556271012396101E-9</v>
      </c>
      <c r="H3103">
        <v>0.72399999999999998</v>
      </c>
      <c r="I3103">
        <v>0.66700000000000004</v>
      </c>
      <c r="J3103">
        <v>0.88500000000000001</v>
      </c>
      <c r="K3103" t="str">
        <f t="shared" si="61"/>
        <v>yes</v>
      </c>
      <c r="L3103" t="s">
        <v>7</v>
      </c>
      <c r="M3103">
        <v>0.72642399999999996</v>
      </c>
      <c r="N3103">
        <v>0.71999400000000002</v>
      </c>
    </row>
    <row r="3104" spans="1:14" ht="15" x14ac:dyDescent="0.3">
      <c r="A3104" s="1"/>
      <c r="B3104" t="s">
        <v>15</v>
      </c>
      <c r="C3104" t="s">
        <v>4065</v>
      </c>
      <c r="D3104" t="s">
        <v>8356</v>
      </c>
      <c r="E3104" t="s">
        <v>50</v>
      </c>
      <c r="F3104" t="s">
        <v>8357</v>
      </c>
      <c r="G3104">
        <v>0.82112485170364402</v>
      </c>
      <c r="H3104">
        <v>0.72299999999999998</v>
      </c>
      <c r="I3104">
        <v>0.66700000000000004</v>
      </c>
      <c r="J3104">
        <v>0.67200000000000004</v>
      </c>
      <c r="K3104" t="str">
        <f t="shared" si="61"/>
        <v>yes</v>
      </c>
      <c r="L3104" t="s">
        <v>7</v>
      </c>
      <c r="M3104">
        <v>0.89372499999999999</v>
      </c>
      <c r="N3104">
        <v>0.88531000000000004</v>
      </c>
    </row>
    <row r="3105" spans="1:14" ht="15" x14ac:dyDescent="0.3">
      <c r="A3105" s="1"/>
      <c r="B3105" t="s">
        <v>15</v>
      </c>
      <c r="C3105" t="s">
        <v>1399</v>
      </c>
      <c r="D3105" t="s">
        <v>6075</v>
      </c>
      <c r="E3105" t="s">
        <v>6076</v>
      </c>
      <c r="F3105" t="s">
        <v>6077</v>
      </c>
      <c r="G3105">
        <v>0.35881900787353499</v>
      </c>
      <c r="H3105">
        <v>0.72199999999999998</v>
      </c>
      <c r="I3105">
        <v>0.66700000000000004</v>
      </c>
      <c r="J3105">
        <v>0.78500000000000003</v>
      </c>
      <c r="K3105" t="str">
        <f t="shared" si="61"/>
        <v>yes</v>
      </c>
      <c r="L3105" t="s">
        <v>7</v>
      </c>
      <c r="M3105">
        <v>0.80745999999999996</v>
      </c>
      <c r="N3105">
        <v>0.80290099999999998</v>
      </c>
    </row>
    <row r="3106" spans="1:14" ht="15" x14ac:dyDescent="0.3">
      <c r="A3106" s="1"/>
      <c r="B3106" t="s">
        <v>15</v>
      </c>
      <c r="C3106" t="s">
        <v>4047</v>
      </c>
      <c r="D3106" t="s">
        <v>8314</v>
      </c>
      <c r="E3106" t="s">
        <v>8315</v>
      </c>
      <c r="F3106" t="s">
        <v>8316</v>
      </c>
      <c r="G3106">
        <v>0.604514420032501</v>
      </c>
      <c r="H3106">
        <v>0.72099999999999997</v>
      </c>
      <c r="I3106">
        <v>0.308</v>
      </c>
      <c r="J3106">
        <v>0.96</v>
      </c>
      <c r="K3106" t="str">
        <f t="shared" si="61"/>
        <v>yes</v>
      </c>
      <c r="L3106" t="s">
        <v>7</v>
      </c>
      <c r="M3106">
        <v>0.83421000000000001</v>
      </c>
      <c r="N3106">
        <v>0.82779999999999998</v>
      </c>
    </row>
    <row r="3107" spans="1:14" ht="15" x14ac:dyDescent="0.3">
      <c r="A3107" s="1"/>
      <c r="B3107" t="s">
        <v>15</v>
      </c>
      <c r="C3107" t="s">
        <v>341</v>
      </c>
      <c r="D3107" t="s">
        <v>5409</v>
      </c>
      <c r="E3107" t="s">
        <v>5407</v>
      </c>
      <c r="F3107" t="s">
        <v>5410</v>
      </c>
      <c r="G3107">
        <v>0.178333520889282</v>
      </c>
      <c r="H3107">
        <v>0.71799999999999997</v>
      </c>
      <c r="I3107">
        <v>0</v>
      </c>
      <c r="J3107">
        <v>0.82</v>
      </c>
      <c r="K3107" t="str">
        <f t="shared" si="61"/>
        <v>yes</v>
      </c>
      <c r="L3107" t="s">
        <v>7</v>
      </c>
      <c r="M3107">
        <v>0.82133599999999996</v>
      </c>
      <c r="N3107">
        <v>0.81993000000000005</v>
      </c>
    </row>
    <row r="3108" spans="1:14" ht="15" x14ac:dyDescent="0.3">
      <c r="A3108" s="1"/>
      <c r="B3108" t="s">
        <v>15</v>
      </c>
      <c r="C3108" t="s">
        <v>661</v>
      </c>
      <c r="D3108" t="s">
        <v>639</v>
      </c>
      <c r="E3108" t="s">
        <v>5620</v>
      </c>
      <c r="F3108" t="s">
        <v>640</v>
      </c>
      <c r="G3108">
        <v>0.28709736466407798</v>
      </c>
      <c r="H3108">
        <v>0.71799999999999997</v>
      </c>
      <c r="I3108">
        <v>0.7</v>
      </c>
      <c r="J3108">
        <v>0.998</v>
      </c>
      <c r="K3108" t="str">
        <f t="shared" si="61"/>
        <v>yes</v>
      </c>
      <c r="L3108" t="s">
        <v>7</v>
      </c>
      <c r="M3108">
        <v>0.89695400000000003</v>
      </c>
      <c r="N3108">
        <v>0.89721399999999996</v>
      </c>
    </row>
    <row r="3109" spans="1:14" ht="15" x14ac:dyDescent="0.3">
      <c r="A3109" s="1"/>
      <c r="B3109" t="s">
        <v>15</v>
      </c>
      <c r="C3109" t="s">
        <v>1982</v>
      </c>
      <c r="D3109" t="s">
        <v>1988</v>
      </c>
      <c r="E3109" t="s">
        <v>6433</v>
      </c>
      <c r="F3109" t="s">
        <v>6436</v>
      </c>
      <c r="G3109">
        <v>8.2151338458060996E-2</v>
      </c>
      <c r="H3109">
        <v>0.71699999999999997</v>
      </c>
      <c r="I3109">
        <v>0.5</v>
      </c>
      <c r="J3109">
        <v>0.71899999999999997</v>
      </c>
      <c r="K3109" t="str">
        <f t="shared" si="61"/>
        <v>yes</v>
      </c>
      <c r="L3109" t="s">
        <v>7</v>
      </c>
      <c r="M3109">
        <v>0.83794100000000005</v>
      </c>
      <c r="N3109">
        <v>0.84284000000000003</v>
      </c>
    </row>
    <row r="3110" spans="1:14" ht="15" x14ac:dyDescent="0.3">
      <c r="A3110" s="1"/>
      <c r="B3110" t="s">
        <v>15</v>
      </c>
      <c r="C3110" t="s">
        <v>4351</v>
      </c>
      <c r="D3110" t="s">
        <v>8856</v>
      </c>
      <c r="E3110" t="s">
        <v>8854</v>
      </c>
      <c r="F3110" t="s">
        <v>8857</v>
      </c>
      <c r="G3110">
        <v>0.49074321985244801</v>
      </c>
      <c r="H3110">
        <v>0.71599999999999997</v>
      </c>
      <c r="I3110">
        <v>0</v>
      </c>
      <c r="J3110">
        <v>0.53800000000000003</v>
      </c>
      <c r="K3110" t="str">
        <f t="shared" si="61"/>
        <v>yes</v>
      </c>
      <c r="L3110" t="s">
        <v>7</v>
      </c>
      <c r="M3110">
        <v>0.64648499999999998</v>
      </c>
      <c r="N3110">
        <v>0.64792400000000006</v>
      </c>
    </row>
    <row r="3111" spans="1:14" ht="15" x14ac:dyDescent="0.3">
      <c r="A3111" s="1"/>
      <c r="B3111" t="s">
        <v>15</v>
      </c>
      <c r="C3111" t="s">
        <v>4817</v>
      </c>
      <c r="D3111" t="s">
        <v>9784</v>
      </c>
      <c r="E3111" t="s">
        <v>9785</v>
      </c>
      <c r="F3111" t="s">
        <v>9785</v>
      </c>
      <c r="G3111">
        <v>7.9286478459834997E-2</v>
      </c>
      <c r="H3111">
        <v>0.71499999999999997</v>
      </c>
      <c r="I3111">
        <v>0</v>
      </c>
      <c r="J3111">
        <v>1</v>
      </c>
      <c r="K3111" t="str">
        <f t="shared" si="61"/>
        <v>yes</v>
      </c>
      <c r="L3111" t="s">
        <v>7</v>
      </c>
      <c r="M3111">
        <v>0.75211600000000001</v>
      </c>
      <c r="N3111">
        <v>0.75299199999999999</v>
      </c>
    </row>
    <row r="3112" spans="1:14" ht="15" x14ac:dyDescent="0.3">
      <c r="A3112" s="1"/>
      <c r="B3112" t="s">
        <v>15</v>
      </c>
      <c r="C3112" t="s">
        <v>1657</v>
      </c>
      <c r="D3112" t="s">
        <v>6242</v>
      </c>
      <c r="E3112" t="s">
        <v>6243</v>
      </c>
      <c r="F3112" t="s">
        <v>6244</v>
      </c>
      <c r="G3112">
        <v>0.36446228623390198</v>
      </c>
      <c r="H3112">
        <v>0.71399999999999997</v>
      </c>
      <c r="I3112">
        <v>0.5</v>
      </c>
      <c r="J3112">
        <v>0.51800000000000002</v>
      </c>
      <c r="K3112" t="str">
        <f t="shared" si="61"/>
        <v>yes</v>
      </c>
      <c r="L3112" t="s">
        <v>7</v>
      </c>
      <c r="M3112">
        <v>0.82239399999999996</v>
      </c>
      <c r="N3112">
        <v>0.82855000000000001</v>
      </c>
    </row>
    <row r="3113" spans="1:14" ht="15" x14ac:dyDescent="0.3">
      <c r="A3113" s="1"/>
      <c r="B3113" t="s">
        <v>15</v>
      </c>
      <c r="C3113" t="s">
        <v>3403</v>
      </c>
      <c r="D3113" t="s">
        <v>7159</v>
      </c>
      <c r="E3113" t="s">
        <v>7160</v>
      </c>
      <c r="F3113" t="s">
        <v>7161</v>
      </c>
      <c r="G3113">
        <v>8.4528379142284005E-2</v>
      </c>
      <c r="H3113">
        <v>0.71399999999999997</v>
      </c>
      <c r="I3113">
        <v>0.154</v>
      </c>
      <c r="J3113">
        <v>0.95599999999999996</v>
      </c>
      <c r="K3113" t="str">
        <f t="shared" si="61"/>
        <v>yes</v>
      </c>
      <c r="L3113" t="s">
        <v>7</v>
      </c>
      <c r="M3113">
        <v>0.81791000000000003</v>
      </c>
      <c r="N3113">
        <v>0.81000300000000003</v>
      </c>
    </row>
    <row r="3114" spans="1:14" ht="15" x14ac:dyDescent="0.3">
      <c r="A3114" s="1"/>
      <c r="B3114" t="s">
        <v>15</v>
      </c>
      <c r="C3114" t="s">
        <v>3553</v>
      </c>
      <c r="D3114" t="s">
        <v>7415</v>
      </c>
      <c r="E3114" t="s">
        <v>7416</v>
      </c>
      <c r="F3114" t="s">
        <v>7417</v>
      </c>
      <c r="G3114">
        <v>0.87129104137420699</v>
      </c>
      <c r="H3114">
        <v>0.71399999999999997</v>
      </c>
      <c r="I3114">
        <v>0</v>
      </c>
      <c r="J3114">
        <v>0.91800000000000004</v>
      </c>
      <c r="K3114" t="str">
        <f t="shared" si="61"/>
        <v>yes</v>
      </c>
      <c r="L3114" t="s">
        <v>7</v>
      </c>
      <c r="M3114">
        <v>0.62748000000000004</v>
      </c>
      <c r="N3114">
        <v>0.63017500000000004</v>
      </c>
    </row>
    <row r="3115" spans="1:14" ht="15" x14ac:dyDescent="0.3">
      <c r="A3115" s="1"/>
      <c r="B3115" t="s">
        <v>15</v>
      </c>
      <c r="C3115" t="s">
        <v>3397</v>
      </c>
      <c r="D3115" t="s">
        <v>7139</v>
      </c>
      <c r="E3115" t="s">
        <v>7140</v>
      </c>
      <c r="F3115" t="s">
        <v>7141</v>
      </c>
      <c r="G3115" s="4">
        <v>3.7262499972712201E-5</v>
      </c>
      <c r="H3115">
        <v>0.71299999999999997</v>
      </c>
      <c r="I3115">
        <v>0.33300000000000002</v>
      </c>
      <c r="J3115">
        <v>0.93899999999999995</v>
      </c>
      <c r="K3115" t="str">
        <f t="shared" si="61"/>
        <v>yes</v>
      </c>
      <c r="L3115" t="s">
        <v>7</v>
      </c>
      <c r="M3115">
        <v>0.861429</v>
      </c>
      <c r="N3115">
        <v>0.84783399999999998</v>
      </c>
    </row>
    <row r="3116" spans="1:14" ht="15" x14ac:dyDescent="0.3">
      <c r="A3116" s="1"/>
      <c r="B3116" t="s">
        <v>15</v>
      </c>
      <c r="C3116" t="s">
        <v>1808</v>
      </c>
      <c r="D3116" t="s">
        <v>6335</v>
      </c>
      <c r="E3116" t="s">
        <v>6336</v>
      </c>
      <c r="F3116" t="s">
        <v>1813</v>
      </c>
      <c r="G3116">
        <v>0.53956401348114003</v>
      </c>
      <c r="H3116">
        <v>0.71099999999999997</v>
      </c>
      <c r="I3116">
        <v>0</v>
      </c>
      <c r="J3116">
        <v>0.22500000000000001</v>
      </c>
      <c r="K3116" t="str">
        <f t="shared" si="61"/>
        <v>yes</v>
      </c>
      <c r="L3116" t="s">
        <v>7</v>
      </c>
      <c r="M3116">
        <v>0.88535900000000001</v>
      </c>
      <c r="N3116">
        <v>0.86952700000000005</v>
      </c>
    </row>
    <row r="3117" spans="1:14" ht="15" x14ac:dyDescent="0.3">
      <c r="A3117" s="1"/>
      <c r="B3117" t="s">
        <v>15</v>
      </c>
      <c r="C3117" t="s">
        <v>3271</v>
      </c>
      <c r="D3117" t="s">
        <v>6861</v>
      </c>
      <c r="E3117" t="s">
        <v>6862</v>
      </c>
      <c r="F3117" t="s">
        <v>6863</v>
      </c>
      <c r="G3117">
        <v>8.9670671150089993E-3</v>
      </c>
      <c r="H3117">
        <v>0.71099999999999997</v>
      </c>
      <c r="I3117">
        <v>0</v>
      </c>
      <c r="J3117">
        <v>0.63300000000000001</v>
      </c>
      <c r="K3117" t="str">
        <f t="shared" si="61"/>
        <v>yes</v>
      </c>
      <c r="L3117" t="s">
        <v>7</v>
      </c>
      <c r="M3117">
        <v>0.81253500000000001</v>
      </c>
      <c r="N3117">
        <v>0.82392100000000001</v>
      </c>
    </row>
    <row r="3118" spans="1:14" ht="15" x14ac:dyDescent="0.3">
      <c r="A3118" s="1"/>
      <c r="B3118" t="s">
        <v>15</v>
      </c>
      <c r="C3118" t="s">
        <v>182</v>
      </c>
      <c r="D3118" t="s">
        <v>5296</v>
      </c>
      <c r="E3118" t="s">
        <v>183</v>
      </c>
      <c r="F3118" t="s">
        <v>5297</v>
      </c>
      <c r="G3118">
        <v>1.57226008014E-4</v>
      </c>
      <c r="H3118">
        <v>0.71</v>
      </c>
      <c r="I3118">
        <v>0</v>
      </c>
      <c r="J3118">
        <v>0.754</v>
      </c>
      <c r="K3118" t="str">
        <f t="shared" si="61"/>
        <v>yes</v>
      </c>
      <c r="L3118" t="s">
        <v>7</v>
      </c>
      <c r="M3118">
        <v>0.66166899999999995</v>
      </c>
      <c r="N3118">
        <v>0.65325900000000003</v>
      </c>
    </row>
    <row r="3119" spans="1:14" ht="15" x14ac:dyDescent="0.3">
      <c r="A3119" s="1"/>
      <c r="B3119" t="s">
        <v>15</v>
      </c>
      <c r="C3119" t="s">
        <v>554</v>
      </c>
      <c r="D3119" t="s">
        <v>5542</v>
      </c>
      <c r="E3119" t="s">
        <v>5534</v>
      </c>
      <c r="F3119" t="s">
        <v>558</v>
      </c>
      <c r="G3119">
        <v>8.3328753709792994E-2</v>
      </c>
      <c r="H3119">
        <v>0.71</v>
      </c>
      <c r="I3119">
        <v>0</v>
      </c>
      <c r="J3119">
        <v>0.57499999999999996</v>
      </c>
      <c r="K3119" t="str">
        <f t="shared" si="61"/>
        <v>yes</v>
      </c>
      <c r="L3119" t="s">
        <v>7</v>
      </c>
      <c r="M3119">
        <v>0.79021600000000003</v>
      </c>
      <c r="N3119">
        <v>0.79544000000000004</v>
      </c>
    </row>
    <row r="3120" spans="1:14" ht="15" x14ac:dyDescent="0.3">
      <c r="A3120" s="1"/>
      <c r="B3120" t="s">
        <v>15</v>
      </c>
      <c r="C3120" t="s">
        <v>49</v>
      </c>
      <c r="D3120" t="s">
        <v>5839</v>
      </c>
      <c r="E3120" t="s">
        <v>32</v>
      </c>
      <c r="F3120" t="s">
        <v>5840</v>
      </c>
      <c r="G3120">
        <v>1.3919154182077001E-2</v>
      </c>
      <c r="H3120">
        <v>0.70499999999999996</v>
      </c>
      <c r="I3120">
        <v>0</v>
      </c>
      <c r="J3120">
        <v>0.72</v>
      </c>
      <c r="K3120" t="str">
        <f t="shared" si="61"/>
        <v>yes</v>
      </c>
      <c r="L3120" t="s">
        <v>7</v>
      </c>
      <c r="M3120">
        <v>0.73309599999999997</v>
      </c>
      <c r="N3120">
        <v>0.73729999999999996</v>
      </c>
    </row>
    <row r="3121" spans="1:14" ht="15" x14ac:dyDescent="0.3">
      <c r="A3121" s="1"/>
      <c r="B3121" t="s">
        <v>15</v>
      </c>
      <c r="C3121" t="s">
        <v>90</v>
      </c>
      <c r="D3121" t="s">
        <v>5223</v>
      </c>
      <c r="E3121" t="s">
        <v>90</v>
      </c>
      <c r="F3121" t="s">
        <v>92</v>
      </c>
      <c r="G3121">
        <v>9.7834542393683999E-2</v>
      </c>
      <c r="H3121">
        <v>0.70299999999999996</v>
      </c>
      <c r="I3121">
        <v>0</v>
      </c>
      <c r="J3121">
        <v>0.72</v>
      </c>
      <c r="K3121" t="str">
        <f t="shared" si="61"/>
        <v>yes</v>
      </c>
      <c r="L3121" t="s">
        <v>7</v>
      </c>
      <c r="M3121">
        <v>0.69428800000000002</v>
      </c>
      <c r="N3121">
        <v>0.69569599999999998</v>
      </c>
    </row>
    <row r="3122" spans="1:14" ht="15" x14ac:dyDescent="0.3">
      <c r="A3122" s="1"/>
      <c r="B3122" t="s">
        <v>15</v>
      </c>
      <c r="C3122" t="s">
        <v>1571</v>
      </c>
      <c r="D3122">
        <v>565</v>
      </c>
      <c r="E3122" t="s">
        <v>1571</v>
      </c>
      <c r="F3122">
        <v>565</v>
      </c>
      <c r="G3122">
        <v>2.4606673046947001E-2</v>
      </c>
      <c r="H3122">
        <v>0.70299999999999996</v>
      </c>
      <c r="I3122">
        <v>0.66700000000000004</v>
      </c>
      <c r="J3122">
        <v>0.88100000000000001</v>
      </c>
      <c r="K3122" t="str">
        <f t="shared" si="61"/>
        <v>yes</v>
      </c>
      <c r="L3122" t="s">
        <v>7</v>
      </c>
      <c r="M3122">
        <v>0.71490299999999996</v>
      </c>
      <c r="N3122">
        <v>0.71548599999999996</v>
      </c>
    </row>
    <row r="3123" spans="1:14" ht="15" x14ac:dyDescent="0.3">
      <c r="A3123" s="1"/>
      <c r="B3123" t="s">
        <v>15</v>
      </c>
      <c r="C3123" t="s">
        <v>3234</v>
      </c>
      <c r="D3123" t="s">
        <v>6782</v>
      </c>
      <c r="E3123" t="s">
        <v>6783</v>
      </c>
      <c r="F3123" t="s">
        <v>6784</v>
      </c>
      <c r="G3123" s="4">
        <v>1.9946763529787901E-7</v>
      </c>
      <c r="H3123">
        <v>0.70299999999999996</v>
      </c>
      <c r="I3123">
        <v>0</v>
      </c>
      <c r="J3123">
        <v>0.98299999999999998</v>
      </c>
      <c r="K3123" t="str">
        <f t="shared" si="61"/>
        <v>yes</v>
      </c>
      <c r="L3123" t="s">
        <v>7</v>
      </c>
      <c r="M3123">
        <v>0.87229400000000001</v>
      </c>
      <c r="N3123">
        <v>0.86236299999999999</v>
      </c>
    </row>
    <row r="3124" spans="1:14" ht="15" x14ac:dyDescent="0.3">
      <c r="A3124" s="1"/>
      <c r="B3124" t="s">
        <v>15</v>
      </c>
      <c r="C3124" t="s">
        <v>3809</v>
      </c>
      <c r="D3124" t="s">
        <v>7861</v>
      </c>
      <c r="E3124" t="s">
        <v>7862</v>
      </c>
      <c r="F3124" t="s">
        <v>7863</v>
      </c>
      <c r="G3124">
        <v>0.34359383583068798</v>
      </c>
      <c r="H3124">
        <v>0.70299999999999996</v>
      </c>
      <c r="I3124">
        <v>0.66700000000000004</v>
      </c>
      <c r="J3124">
        <v>0.88</v>
      </c>
      <c r="K3124" t="str">
        <f t="shared" si="61"/>
        <v>yes</v>
      </c>
      <c r="L3124" t="s">
        <v>7</v>
      </c>
      <c r="M3124">
        <v>0.80394900000000002</v>
      </c>
      <c r="N3124">
        <v>0.79518299999999997</v>
      </c>
    </row>
    <row r="3125" spans="1:14" ht="15" x14ac:dyDescent="0.3">
      <c r="A3125" s="1"/>
      <c r="B3125" t="s">
        <v>15</v>
      </c>
      <c r="C3125" t="s">
        <v>3948</v>
      </c>
      <c r="D3125" t="s">
        <v>8119</v>
      </c>
      <c r="E3125" t="s">
        <v>8117</v>
      </c>
      <c r="F3125" t="s">
        <v>8120</v>
      </c>
      <c r="G3125">
        <v>0.35041606426239003</v>
      </c>
      <c r="H3125">
        <v>0.70199999999999996</v>
      </c>
      <c r="I3125">
        <v>0.5</v>
      </c>
      <c r="J3125">
        <v>0.59399999999999997</v>
      </c>
      <c r="K3125" t="str">
        <f t="shared" si="61"/>
        <v>yes</v>
      </c>
      <c r="L3125" t="s">
        <v>7</v>
      </c>
      <c r="M3125">
        <v>0.82878700000000005</v>
      </c>
      <c r="N3125">
        <v>0.83166200000000001</v>
      </c>
    </row>
    <row r="3126" spans="1:14" ht="15" x14ac:dyDescent="0.3">
      <c r="A3126" s="1"/>
      <c r="B3126" t="s">
        <v>15</v>
      </c>
      <c r="C3126" t="s">
        <v>4771</v>
      </c>
      <c r="D3126" t="s">
        <v>9690</v>
      </c>
      <c r="E3126" t="s">
        <v>9691</v>
      </c>
      <c r="F3126" t="s">
        <v>9692</v>
      </c>
      <c r="G3126">
        <v>0.93099766969680797</v>
      </c>
      <c r="H3126">
        <v>0.70199999999999996</v>
      </c>
      <c r="I3126">
        <v>0</v>
      </c>
      <c r="J3126">
        <v>0.73899999999999999</v>
      </c>
      <c r="K3126" t="str">
        <f t="shared" si="61"/>
        <v>yes</v>
      </c>
      <c r="L3126" t="s">
        <v>7</v>
      </c>
      <c r="M3126">
        <v>0.69573499999999999</v>
      </c>
      <c r="N3126">
        <v>0.69617399999999996</v>
      </c>
    </row>
    <row r="3127" spans="1:14" ht="15" x14ac:dyDescent="0.3">
      <c r="A3127" s="1"/>
      <c r="B3127" t="s">
        <v>15</v>
      </c>
      <c r="C3127" t="s">
        <v>222</v>
      </c>
      <c r="D3127" t="s">
        <v>5330</v>
      </c>
      <c r="E3127" t="s">
        <v>222</v>
      </c>
      <c r="F3127" t="s">
        <v>222</v>
      </c>
      <c r="G3127">
        <v>0.96303337812423695</v>
      </c>
      <c r="H3127">
        <v>0.70099999999999996</v>
      </c>
      <c r="I3127">
        <v>0</v>
      </c>
      <c r="J3127">
        <v>1</v>
      </c>
      <c r="K3127" t="str">
        <f t="shared" si="61"/>
        <v>yes</v>
      </c>
      <c r="L3127" t="s">
        <v>7</v>
      </c>
      <c r="M3127">
        <v>0.69503099999999995</v>
      </c>
      <c r="N3127">
        <v>0.694052</v>
      </c>
    </row>
    <row r="3128" spans="1:14" ht="15" x14ac:dyDescent="0.3">
      <c r="A3128" s="1"/>
      <c r="B3128" t="s">
        <v>15</v>
      </c>
      <c r="C3128" t="s">
        <v>3709</v>
      </c>
      <c r="D3128" t="s">
        <v>7677</v>
      </c>
      <c r="E3128" t="s">
        <v>7678</v>
      </c>
      <c r="F3128" t="s">
        <v>7677</v>
      </c>
      <c r="G3128">
        <v>0.57441490888595603</v>
      </c>
      <c r="H3128">
        <v>0.69899999999999995</v>
      </c>
      <c r="I3128">
        <v>0</v>
      </c>
      <c r="J3128">
        <v>0.77300000000000002</v>
      </c>
      <c r="K3128" t="str">
        <f t="shared" si="61"/>
        <v>yes</v>
      </c>
      <c r="L3128" t="s">
        <v>7</v>
      </c>
      <c r="M3128">
        <v>0.72890900000000003</v>
      </c>
      <c r="N3128">
        <v>0.729715</v>
      </c>
    </row>
    <row r="3129" spans="1:14" ht="15" x14ac:dyDescent="0.3">
      <c r="A3129" s="1"/>
      <c r="B3129" t="s">
        <v>15</v>
      </c>
      <c r="C3129" t="s">
        <v>5102</v>
      </c>
      <c r="D3129" t="s">
        <v>10326</v>
      </c>
      <c r="E3129" t="s">
        <v>10324</v>
      </c>
      <c r="F3129" t="s">
        <v>10327</v>
      </c>
      <c r="G3129">
        <v>8.0132940784099996E-3</v>
      </c>
      <c r="H3129">
        <v>0.69899999999999995</v>
      </c>
      <c r="I3129">
        <v>0.125</v>
      </c>
      <c r="J3129">
        <v>0.68899999999999995</v>
      </c>
      <c r="K3129" t="str">
        <f t="shared" si="61"/>
        <v>yes</v>
      </c>
      <c r="L3129" t="s">
        <v>7</v>
      </c>
      <c r="M3129">
        <v>0.71720600000000001</v>
      </c>
      <c r="N3129">
        <v>0.730576</v>
      </c>
    </row>
    <row r="3130" spans="1:14" ht="15" x14ac:dyDescent="0.3">
      <c r="A3130" s="1"/>
      <c r="B3130" t="s">
        <v>15</v>
      </c>
      <c r="C3130" t="s">
        <v>3277</v>
      </c>
      <c r="D3130" t="s">
        <v>6876</v>
      </c>
      <c r="E3130" t="s">
        <v>3277</v>
      </c>
      <c r="F3130" t="s">
        <v>3277</v>
      </c>
      <c r="G3130">
        <v>0.98283833265304599</v>
      </c>
      <c r="H3130">
        <v>0.69799999999999995</v>
      </c>
      <c r="I3130">
        <v>0</v>
      </c>
      <c r="J3130">
        <v>1</v>
      </c>
      <c r="K3130" t="str">
        <f t="shared" si="61"/>
        <v>yes</v>
      </c>
      <c r="L3130" t="s">
        <v>7</v>
      </c>
      <c r="M3130">
        <v>0.678562</v>
      </c>
      <c r="N3130">
        <v>0.68076300000000001</v>
      </c>
    </row>
    <row r="3131" spans="1:14" ht="15" x14ac:dyDescent="0.3">
      <c r="A3131" s="1"/>
      <c r="B3131" t="s">
        <v>15</v>
      </c>
      <c r="C3131" t="s">
        <v>4688</v>
      </c>
      <c r="D3131" t="s">
        <v>9498</v>
      </c>
      <c r="E3131" t="s">
        <v>9499</v>
      </c>
      <c r="F3131" t="s">
        <v>9500</v>
      </c>
      <c r="G3131">
        <v>0.64324778318405196</v>
      </c>
      <c r="H3131">
        <v>0.69599999999999995</v>
      </c>
      <c r="I3131">
        <v>0.25</v>
      </c>
      <c r="J3131">
        <v>0.89700000000000002</v>
      </c>
      <c r="K3131" t="str">
        <f t="shared" si="61"/>
        <v>yes</v>
      </c>
      <c r="L3131" t="s">
        <v>7</v>
      </c>
      <c r="M3131">
        <v>0.78990300000000002</v>
      </c>
      <c r="N3131">
        <v>0.78174500000000002</v>
      </c>
    </row>
    <row r="3132" spans="1:14" ht="15" x14ac:dyDescent="0.3">
      <c r="A3132" s="1"/>
      <c r="B3132" t="s">
        <v>15</v>
      </c>
      <c r="C3132" t="s">
        <v>3865</v>
      </c>
      <c r="D3132" t="s">
        <v>7953</v>
      </c>
      <c r="E3132" t="s">
        <v>7954</v>
      </c>
      <c r="F3132" t="s">
        <v>7955</v>
      </c>
      <c r="G3132">
        <v>0.976565361022949</v>
      </c>
      <c r="H3132">
        <v>0.69499999999999995</v>
      </c>
      <c r="I3132">
        <v>0</v>
      </c>
      <c r="J3132">
        <v>0.92500000000000004</v>
      </c>
      <c r="K3132" t="str">
        <f t="shared" si="61"/>
        <v>yes</v>
      </c>
      <c r="L3132" t="s">
        <v>7</v>
      </c>
      <c r="M3132">
        <v>0.84361699999999995</v>
      </c>
      <c r="N3132">
        <v>0.84470299999999998</v>
      </c>
    </row>
    <row r="3133" spans="1:14" ht="15" x14ac:dyDescent="0.3">
      <c r="A3133" s="1"/>
      <c r="B3133" t="s">
        <v>15</v>
      </c>
      <c r="C3133" t="s">
        <v>4323</v>
      </c>
      <c r="D3133" t="s">
        <v>8790</v>
      </c>
      <c r="E3133" t="s">
        <v>5709</v>
      </c>
      <c r="F3133" t="s">
        <v>8790</v>
      </c>
      <c r="G3133">
        <v>0.79272621870040905</v>
      </c>
      <c r="H3133">
        <v>0.69399999999999995</v>
      </c>
      <c r="I3133">
        <v>0</v>
      </c>
      <c r="J3133">
        <v>0.85699999999999998</v>
      </c>
      <c r="K3133" t="str">
        <f t="shared" si="61"/>
        <v>yes</v>
      </c>
      <c r="L3133" t="s">
        <v>7</v>
      </c>
      <c r="M3133">
        <v>0.735429</v>
      </c>
      <c r="N3133">
        <v>0.73921599999999998</v>
      </c>
    </row>
    <row r="3134" spans="1:14" ht="15" x14ac:dyDescent="0.3">
      <c r="A3134" s="1"/>
      <c r="B3134" t="s">
        <v>15</v>
      </c>
      <c r="C3134" t="s">
        <v>924</v>
      </c>
      <c r="D3134" t="s">
        <v>5785</v>
      </c>
      <c r="E3134" t="s">
        <v>924</v>
      </c>
      <c r="F3134" t="s">
        <v>5786</v>
      </c>
      <c r="G3134">
        <v>0.56973797082901001</v>
      </c>
      <c r="H3134">
        <v>0.69299999999999995</v>
      </c>
      <c r="I3134">
        <v>0.44400000000000001</v>
      </c>
      <c r="J3134">
        <v>0.94199999999999995</v>
      </c>
      <c r="K3134" t="str">
        <f t="shared" si="61"/>
        <v>yes</v>
      </c>
      <c r="L3134" t="s">
        <v>7</v>
      </c>
      <c r="M3134">
        <v>0.74935200000000002</v>
      </c>
      <c r="N3134">
        <v>0.74792400000000003</v>
      </c>
    </row>
    <row r="3135" spans="1:14" ht="15" x14ac:dyDescent="0.3">
      <c r="A3135" s="1"/>
      <c r="B3135" t="s">
        <v>15</v>
      </c>
      <c r="C3135" t="s">
        <v>3764</v>
      </c>
      <c r="D3135" t="s">
        <v>7776</v>
      </c>
      <c r="E3135" t="s">
        <v>7775</v>
      </c>
      <c r="F3135" t="s">
        <v>7776</v>
      </c>
      <c r="G3135">
        <v>0.28974869847297702</v>
      </c>
      <c r="H3135">
        <v>0.69299999999999995</v>
      </c>
      <c r="I3135">
        <v>0</v>
      </c>
      <c r="J3135">
        <v>0.88900000000000001</v>
      </c>
      <c r="K3135" t="str">
        <f t="shared" si="61"/>
        <v>yes</v>
      </c>
      <c r="L3135" t="s">
        <v>7</v>
      </c>
      <c r="M3135">
        <v>0.67133699999999996</v>
      </c>
      <c r="N3135">
        <v>0.67421699999999996</v>
      </c>
    </row>
    <row r="3136" spans="1:14" ht="15" x14ac:dyDescent="0.3">
      <c r="A3136" s="1"/>
      <c r="B3136" t="s">
        <v>15</v>
      </c>
      <c r="C3136" t="s">
        <v>2351</v>
      </c>
      <c r="D3136" t="s">
        <v>6649</v>
      </c>
      <c r="E3136" t="s">
        <v>2351</v>
      </c>
      <c r="F3136" t="s">
        <v>6650</v>
      </c>
      <c r="G3136">
        <v>0.39850741624832198</v>
      </c>
      <c r="H3136">
        <v>0.69099999999999995</v>
      </c>
      <c r="I3136">
        <v>0.33300000000000002</v>
      </c>
      <c r="J3136">
        <v>0.81</v>
      </c>
      <c r="K3136" t="str">
        <f t="shared" si="61"/>
        <v>yes</v>
      </c>
      <c r="L3136" t="s">
        <v>7</v>
      </c>
      <c r="M3136">
        <v>0.701345</v>
      </c>
      <c r="N3136">
        <v>0.71804000000000001</v>
      </c>
    </row>
    <row r="3137" spans="1:14" ht="15" x14ac:dyDescent="0.3">
      <c r="A3137" s="1"/>
      <c r="B3137" t="s">
        <v>15</v>
      </c>
      <c r="C3137" t="s">
        <v>125</v>
      </c>
      <c r="D3137" t="s">
        <v>5234</v>
      </c>
      <c r="E3137" t="s">
        <v>5249</v>
      </c>
      <c r="F3137" t="s">
        <v>119</v>
      </c>
      <c r="G3137">
        <v>0.75921320915222201</v>
      </c>
      <c r="H3137">
        <v>0.68899999999999995</v>
      </c>
      <c r="I3137">
        <v>0.33300000000000002</v>
      </c>
      <c r="J3137">
        <v>0.95199999999999996</v>
      </c>
      <c r="K3137" t="str">
        <f t="shared" si="61"/>
        <v>yes</v>
      </c>
      <c r="L3137" t="s">
        <v>7</v>
      </c>
      <c r="M3137">
        <v>0.771007</v>
      </c>
      <c r="N3137">
        <v>0.76129899999999995</v>
      </c>
    </row>
    <row r="3138" spans="1:14" ht="15" x14ac:dyDescent="0.3">
      <c r="A3138" s="1"/>
      <c r="B3138" t="s">
        <v>15</v>
      </c>
      <c r="C3138" t="s">
        <v>125</v>
      </c>
      <c r="D3138" t="s">
        <v>5234</v>
      </c>
      <c r="E3138" t="s">
        <v>5249</v>
      </c>
      <c r="F3138" t="s">
        <v>119</v>
      </c>
      <c r="G3138">
        <v>6.7737745121120001E-3</v>
      </c>
      <c r="H3138">
        <v>0.68899999999999995</v>
      </c>
      <c r="I3138">
        <v>0.33300000000000002</v>
      </c>
      <c r="J3138">
        <v>0.95199999999999996</v>
      </c>
      <c r="K3138" t="str">
        <f t="shared" si="61"/>
        <v>yes</v>
      </c>
      <c r="L3138" t="s">
        <v>7</v>
      </c>
      <c r="M3138">
        <v>0.771007</v>
      </c>
      <c r="N3138">
        <v>0.76129899999999995</v>
      </c>
    </row>
    <row r="3139" spans="1:14" ht="15" x14ac:dyDescent="0.3">
      <c r="A3139" s="1"/>
      <c r="B3139" t="s">
        <v>15</v>
      </c>
      <c r="C3139" t="s">
        <v>3400</v>
      </c>
      <c r="D3139" t="s">
        <v>7154</v>
      </c>
      <c r="E3139" t="s">
        <v>7152</v>
      </c>
      <c r="F3139" t="s">
        <v>7155</v>
      </c>
      <c r="G3139">
        <v>6.3350498676299993E-2</v>
      </c>
      <c r="H3139">
        <v>0.68799999999999994</v>
      </c>
      <c r="I3139">
        <v>0.66700000000000004</v>
      </c>
      <c r="J3139">
        <v>0.73299999999999998</v>
      </c>
      <c r="K3139" t="str">
        <f t="shared" ref="K3139:K3202" si="62">IF(H3139&gt;0.64,"yes",IF(H3139&gt;=0.45,"partially","no"))</f>
        <v>yes</v>
      </c>
      <c r="L3139" t="s">
        <v>7</v>
      </c>
      <c r="M3139">
        <v>0.892065</v>
      </c>
      <c r="N3139">
        <v>0.87928200000000001</v>
      </c>
    </row>
    <row r="3140" spans="1:14" ht="15" x14ac:dyDescent="0.3">
      <c r="A3140" s="1"/>
      <c r="B3140" t="s">
        <v>15</v>
      </c>
      <c r="C3140" t="s">
        <v>3647</v>
      </c>
      <c r="D3140" t="s">
        <v>7570</v>
      </c>
      <c r="E3140" t="s">
        <v>7571</v>
      </c>
      <c r="F3140" t="s">
        <v>7570</v>
      </c>
      <c r="G3140">
        <v>0.99937355518341098</v>
      </c>
      <c r="H3140">
        <v>0.68600000000000005</v>
      </c>
      <c r="I3140">
        <v>0</v>
      </c>
      <c r="J3140">
        <v>1</v>
      </c>
      <c r="K3140" t="str">
        <f t="shared" si="62"/>
        <v>yes</v>
      </c>
      <c r="L3140" t="s">
        <v>7</v>
      </c>
      <c r="M3140">
        <v>0.72334799999999999</v>
      </c>
      <c r="N3140">
        <v>0.72171399999999997</v>
      </c>
    </row>
    <row r="3141" spans="1:14" ht="15" x14ac:dyDescent="0.3">
      <c r="A3141" s="1"/>
      <c r="B3141" t="s">
        <v>15</v>
      </c>
      <c r="C3141" t="s">
        <v>4717</v>
      </c>
      <c r="D3141" t="s">
        <v>9570</v>
      </c>
      <c r="E3141" t="s">
        <v>4717</v>
      </c>
      <c r="F3141" t="s">
        <v>9570</v>
      </c>
      <c r="G3141">
        <v>0.69677126407623302</v>
      </c>
      <c r="H3141">
        <v>0.68300000000000005</v>
      </c>
      <c r="I3141">
        <v>0</v>
      </c>
      <c r="J3141">
        <v>0.80300000000000005</v>
      </c>
      <c r="K3141" t="str">
        <f t="shared" si="62"/>
        <v>yes</v>
      </c>
      <c r="L3141" t="s">
        <v>7</v>
      </c>
      <c r="M3141">
        <v>0.75019999999999998</v>
      </c>
      <c r="N3141">
        <v>0.74945300000000004</v>
      </c>
    </row>
    <row r="3142" spans="1:14" ht="15" x14ac:dyDescent="0.3">
      <c r="A3142" s="1"/>
      <c r="B3142" t="s">
        <v>15</v>
      </c>
      <c r="C3142" t="s">
        <v>4711</v>
      </c>
      <c r="D3142" t="s">
        <v>9559</v>
      </c>
      <c r="E3142" t="s">
        <v>9558</v>
      </c>
      <c r="F3142" t="s">
        <v>9560</v>
      </c>
      <c r="G3142">
        <v>0.19576026499271401</v>
      </c>
      <c r="H3142">
        <v>0.68100000000000005</v>
      </c>
      <c r="I3142">
        <v>0</v>
      </c>
      <c r="J3142">
        <v>0.80800000000000005</v>
      </c>
      <c r="K3142" t="str">
        <f t="shared" si="62"/>
        <v>yes</v>
      </c>
      <c r="L3142" t="s">
        <v>7</v>
      </c>
      <c r="M3142">
        <v>0.74105200000000004</v>
      </c>
      <c r="N3142">
        <v>0.73615799999999998</v>
      </c>
    </row>
    <row r="3143" spans="1:14" ht="15" x14ac:dyDescent="0.3">
      <c r="A3143" s="1"/>
      <c r="B3143" t="s">
        <v>15</v>
      </c>
      <c r="C3143" t="s">
        <v>3455</v>
      </c>
      <c r="D3143" t="s">
        <v>7268</v>
      </c>
      <c r="E3143" t="s">
        <v>7266</v>
      </c>
      <c r="F3143" t="s">
        <v>7269</v>
      </c>
      <c r="G3143">
        <v>0.44988203048706099</v>
      </c>
      <c r="H3143">
        <v>0.68</v>
      </c>
      <c r="I3143">
        <v>0</v>
      </c>
      <c r="J3143">
        <v>0.88400000000000001</v>
      </c>
      <c r="K3143" t="str">
        <f t="shared" si="62"/>
        <v>yes</v>
      </c>
      <c r="L3143" t="s">
        <v>7</v>
      </c>
      <c r="M3143">
        <v>0.65354400000000001</v>
      </c>
      <c r="N3143">
        <v>0.66511600000000004</v>
      </c>
    </row>
    <row r="3144" spans="1:14" ht="15" x14ac:dyDescent="0.3">
      <c r="A3144" s="1"/>
      <c r="B3144" t="s">
        <v>15</v>
      </c>
      <c r="C3144" t="s">
        <v>4226</v>
      </c>
      <c r="D3144" t="s">
        <v>8618</v>
      </c>
      <c r="E3144" t="s">
        <v>8619</v>
      </c>
      <c r="F3144" t="s">
        <v>8620</v>
      </c>
      <c r="G3144">
        <v>0.96660715341568004</v>
      </c>
      <c r="H3144">
        <v>0.68</v>
      </c>
      <c r="I3144">
        <v>0.28599999999999998</v>
      </c>
      <c r="J3144">
        <v>1</v>
      </c>
      <c r="K3144" t="str">
        <f t="shared" si="62"/>
        <v>yes</v>
      </c>
      <c r="L3144" t="s">
        <v>7</v>
      </c>
      <c r="M3144">
        <v>0.88025299999999995</v>
      </c>
      <c r="N3144">
        <v>0.87622800000000001</v>
      </c>
    </row>
    <row r="3145" spans="1:14" ht="15" x14ac:dyDescent="0.3">
      <c r="A3145" s="1"/>
      <c r="B3145" t="s">
        <v>15</v>
      </c>
      <c r="C3145" t="s">
        <v>3835</v>
      </c>
      <c r="D3145" t="s">
        <v>7912</v>
      </c>
      <c r="E3145" t="s">
        <v>7913</v>
      </c>
      <c r="F3145" t="s">
        <v>7914</v>
      </c>
      <c r="G3145">
        <v>0.777540624141693</v>
      </c>
      <c r="H3145">
        <v>0.67600000000000005</v>
      </c>
      <c r="I3145">
        <v>0</v>
      </c>
      <c r="J3145">
        <v>0.57199999999999995</v>
      </c>
      <c r="K3145" t="str">
        <f t="shared" si="62"/>
        <v>yes</v>
      </c>
      <c r="L3145" t="s">
        <v>7</v>
      </c>
      <c r="M3145">
        <v>0.88195100000000004</v>
      </c>
      <c r="N3145">
        <v>0.87115600000000004</v>
      </c>
    </row>
    <row r="3146" spans="1:14" ht="15" x14ac:dyDescent="0.3">
      <c r="A3146" s="1"/>
      <c r="B3146" t="s">
        <v>15</v>
      </c>
      <c r="C3146" t="s">
        <v>378</v>
      </c>
      <c r="D3146" t="s">
        <v>380</v>
      </c>
      <c r="E3146" t="s">
        <v>379</v>
      </c>
      <c r="F3146" t="s">
        <v>381</v>
      </c>
      <c r="G3146">
        <v>0.52051556110382102</v>
      </c>
      <c r="H3146">
        <v>0.67500000000000004</v>
      </c>
      <c r="I3146">
        <v>0.33300000000000002</v>
      </c>
      <c r="J3146">
        <v>0.78700000000000003</v>
      </c>
      <c r="K3146" t="str">
        <f t="shared" si="62"/>
        <v>yes</v>
      </c>
      <c r="L3146" t="s">
        <v>7</v>
      </c>
      <c r="M3146">
        <v>0.80069699999999999</v>
      </c>
      <c r="N3146">
        <v>0.80065299999999995</v>
      </c>
    </row>
    <row r="3147" spans="1:14" ht="15" x14ac:dyDescent="0.3">
      <c r="A3147" s="1"/>
      <c r="B3147" t="s">
        <v>15</v>
      </c>
      <c r="C3147" t="s">
        <v>1493</v>
      </c>
      <c r="D3147" t="s">
        <v>6129</v>
      </c>
      <c r="E3147" t="s">
        <v>6128</v>
      </c>
      <c r="F3147" t="s">
        <v>1497</v>
      </c>
      <c r="G3147">
        <v>1.799811492674E-3</v>
      </c>
      <c r="H3147">
        <v>0.67400000000000004</v>
      </c>
      <c r="I3147">
        <v>0</v>
      </c>
      <c r="J3147">
        <v>0.70799999999999996</v>
      </c>
      <c r="K3147" t="str">
        <f t="shared" si="62"/>
        <v>yes</v>
      </c>
      <c r="L3147" t="s">
        <v>7</v>
      </c>
      <c r="M3147">
        <v>0.59556200000000004</v>
      </c>
      <c r="N3147">
        <v>0.59901000000000004</v>
      </c>
    </row>
    <row r="3148" spans="1:14" ht="15" x14ac:dyDescent="0.3">
      <c r="A3148" s="1"/>
      <c r="B3148" t="s">
        <v>15</v>
      </c>
      <c r="C3148" t="s">
        <v>782</v>
      </c>
      <c r="D3148" t="s">
        <v>783</v>
      </c>
      <c r="E3148" t="s">
        <v>782</v>
      </c>
      <c r="F3148" t="s">
        <v>782</v>
      </c>
      <c r="G3148">
        <v>0.98096132278442405</v>
      </c>
      <c r="H3148">
        <v>0.67300000000000004</v>
      </c>
      <c r="I3148">
        <v>0</v>
      </c>
      <c r="J3148">
        <v>1</v>
      </c>
      <c r="K3148" t="str">
        <f t="shared" si="62"/>
        <v>yes</v>
      </c>
      <c r="L3148" t="s">
        <v>7</v>
      </c>
      <c r="M3148">
        <v>0.78314600000000001</v>
      </c>
      <c r="N3148">
        <v>0.78365300000000004</v>
      </c>
    </row>
    <row r="3149" spans="1:14" ht="15" x14ac:dyDescent="0.3">
      <c r="A3149" s="1"/>
      <c r="B3149" t="s">
        <v>15</v>
      </c>
      <c r="C3149" t="s">
        <v>718</v>
      </c>
      <c r="D3149" t="s">
        <v>5680</v>
      </c>
      <c r="E3149" t="s">
        <v>5681</v>
      </c>
      <c r="F3149" t="s">
        <v>721</v>
      </c>
      <c r="G3149">
        <v>0.71280956268310602</v>
      </c>
      <c r="H3149">
        <v>0.67200000000000004</v>
      </c>
      <c r="I3149">
        <v>0</v>
      </c>
      <c r="J3149">
        <v>0.71199999999999997</v>
      </c>
      <c r="K3149" t="str">
        <f t="shared" si="62"/>
        <v>yes</v>
      </c>
      <c r="L3149" t="s">
        <v>7</v>
      </c>
      <c r="M3149">
        <v>0.80256000000000005</v>
      </c>
      <c r="N3149">
        <v>0.80713500000000005</v>
      </c>
    </row>
    <row r="3150" spans="1:14" ht="15" x14ac:dyDescent="0.3">
      <c r="A3150" s="1"/>
      <c r="B3150" t="s">
        <v>15</v>
      </c>
      <c r="C3150" t="s">
        <v>4199</v>
      </c>
      <c r="D3150" t="s">
        <v>8586</v>
      </c>
      <c r="E3150" t="s">
        <v>8577</v>
      </c>
      <c r="F3150" t="s">
        <v>8587</v>
      </c>
      <c r="G3150">
        <v>5.4112054407596998E-2</v>
      </c>
      <c r="H3150">
        <v>0.67</v>
      </c>
      <c r="I3150">
        <v>0.4</v>
      </c>
      <c r="J3150">
        <v>0.89</v>
      </c>
      <c r="K3150" t="str">
        <f t="shared" si="62"/>
        <v>yes</v>
      </c>
      <c r="L3150" t="s">
        <v>7</v>
      </c>
      <c r="M3150">
        <v>0.76656100000000005</v>
      </c>
      <c r="N3150">
        <v>0.76282499999999998</v>
      </c>
    </row>
    <row r="3151" spans="1:14" ht="15" x14ac:dyDescent="0.3">
      <c r="A3151" s="1"/>
      <c r="B3151" t="s">
        <v>15</v>
      </c>
      <c r="C3151" t="s">
        <v>3735</v>
      </c>
      <c r="D3151" t="s">
        <v>7720</v>
      </c>
      <c r="E3151" t="s">
        <v>7721</v>
      </c>
      <c r="F3151" t="s">
        <v>7722</v>
      </c>
      <c r="G3151">
        <v>0.35638618469238298</v>
      </c>
      <c r="H3151">
        <v>0.66900000000000004</v>
      </c>
      <c r="I3151">
        <v>0</v>
      </c>
      <c r="J3151">
        <v>0.82099999999999995</v>
      </c>
      <c r="K3151" t="str">
        <f t="shared" si="62"/>
        <v>yes</v>
      </c>
      <c r="L3151" t="s">
        <v>7</v>
      </c>
      <c r="M3151">
        <v>0.69792600000000005</v>
      </c>
      <c r="N3151">
        <v>0.69875699999999996</v>
      </c>
    </row>
    <row r="3152" spans="1:14" ht="15" x14ac:dyDescent="0.3">
      <c r="A3152" s="1"/>
      <c r="B3152" t="s">
        <v>15</v>
      </c>
      <c r="C3152" t="s">
        <v>4071</v>
      </c>
      <c r="D3152" t="s">
        <v>8366</v>
      </c>
      <c r="E3152" t="s">
        <v>8363</v>
      </c>
      <c r="F3152" t="s">
        <v>8367</v>
      </c>
      <c r="G3152">
        <v>0.90390384197235096</v>
      </c>
      <c r="H3152">
        <v>0.66400000000000003</v>
      </c>
      <c r="I3152">
        <v>0.5</v>
      </c>
      <c r="J3152">
        <v>0.621</v>
      </c>
      <c r="K3152" t="str">
        <f t="shared" si="62"/>
        <v>yes</v>
      </c>
      <c r="L3152" t="s">
        <v>7</v>
      </c>
      <c r="M3152">
        <v>0.847028</v>
      </c>
      <c r="N3152">
        <v>0.85653699999999999</v>
      </c>
    </row>
    <row r="3153" spans="1:14" ht="15" x14ac:dyDescent="0.3">
      <c r="A3153" s="1"/>
      <c r="B3153" t="s">
        <v>15</v>
      </c>
      <c r="C3153" t="s">
        <v>4629</v>
      </c>
      <c r="D3153" t="s">
        <v>9351</v>
      </c>
      <c r="E3153" t="s">
        <v>9340</v>
      </c>
      <c r="F3153" t="s">
        <v>9352</v>
      </c>
      <c r="G3153">
        <v>1.238235388882E-3</v>
      </c>
      <c r="H3153">
        <v>0.66400000000000003</v>
      </c>
      <c r="I3153">
        <v>0.36399999999999999</v>
      </c>
      <c r="J3153">
        <v>0.76700000000000002</v>
      </c>
      <c r="K3153" t="str">
        <f t="shared" si="62"/>
        <v>yes</v>
      </c>
      <c r="L3153" t="s">
        <v>7</v>
      </c>
      <c r="M3153">
        <v>0.75144200000000005</v>
      </c>
      <c r="N3153">
        <v>0.76444299999999998</v>
      </c>
    </row>
    <row r="3154" spans="1:14" ht="15" x14ac:dyDescent="0.3">
      <c r="A3154" s="1"/>
      <c r="B3154" t="s">
        <v>15</v>
      </c>
      <c r="C3154" t="s">
        <v>4148</v>
      </c>
      <c r="D3154" t="s">
        <v>8502</v>
      </c>
      <c r="E3154" t="s">
        <v>8503</v>
      </c>
      <c r="F3154" t="s">
        <v>8502</v>
      </c>
      <c r="G3154">
        <v>0.95558536052703902</v>
      </c>
      <c r="H3154">
        <v>0.66300000000000003</v>
      </c>
      <c r="I3154">
        <v>0</v>
      </c>
      <c r="J3154">
        <v>0.96199999999999997</v>
      </c>
      <c r="K3154" t="str">
        <f t="shared" si="62"/>
        <v>yes</v>
      </c>
      <c r="L3154" t="s">
        <v>7</v>
      </c>
      <c r="M3154">
        <v>0.71373299999999995</v>
      </c>
      <c r="N3154">
        <v>0.706619</v>
      </c>
    </row>
    <row r="3155" spans="1:14" ht="15" x14ac:dyDescent="0.3">
      <c r="A3155" s="1"/>
      <c r="B3155" t="s">
        <v>15</v>
      </c>
      <c r="C3155" t="s">
        <v>4372</v>
      </c>
      <c r="D3155" t="s">
        <v>8892</v>
      </c>
      <c r="E3155" t="s">
        <v>8893</v>
      </c>
      <c r="F3155" t="s">
        <v>8892</v>
      </c>
      <c r="G3155">
        <v>0.85845226049423196</v>
      </c>
      <c r="H3155">
        <v>0.66</v>
      </c>
      <c r="I3155">
        <v>0</v>
      </c>
      <c r="J3155">
        <v>0.47899999999999998</v>
      </c>
      <c r="K3155" t="str">
        <f t="shared" si="62"/>
        <v>yes</v>
      </c>
      <c r="L3155" t="s">
        <v>7</v>
      </c>
      <c r="M3155">
        <v>0.710063</v>
      </c>
      <c r="N3155">
        <v>0.70544399999999996</v>
      </c>
    </row>
    <row r="3156" spans="1:14" ht="15" x14ac:dyDescent="0.3">
      <c r="A3156" s="1"/>
      <c r="B3156" t="s">
        <v>15</v>
      </c>
      <c r="C3156" t="s">
        <v>92</v>
      </c>
      <c r="D3156" t="s">
        <v>5325</v>
      </c>
      <c r="E3156" t="s">
        <v>92</v>
      </c>
      <c r="F3156" t="s">
        <v>5326</v>
      </c>
      <c r="G3156">
        <v>0.22013609111309099</v>
      </c>
      <c r="H3156">
        <v>0.65900000000000003</v>
      </c>
      <c r="I3156">
        <v>0</v>
      </c>
      <c r="J3156">
        <v>0.65600000000000003</v>
      </c>
      <c r="K3156" t="str">
        <f t="shared" si="62"/>
        <v>yes</v>
      </c>
      <c r="L3156" t="s">
        <v>7</v>
      </c>
      <c r="M3156">
        <v>0.601831</v>
      </c>
      <c r="N3156">
        <v>0.60415399999999997</v>
      </c>
    </row>
    <row r="3157" spans="1:14" ht="15" x14ac:dyDescent="0.3">
      <c r="A3157" s="1"/>
      <c r="B3157" t="s">
        <v>15</v>
      </c>
      <c r="C3157" t="s">
        <v>3431</v>
      </c>
      <c r="D3157" t="s">
        <v>7216</v>
      </c>
      <c r="E3157" t="s">
        <v>7211</v>
      </c>
      <c r="F3157" t="s">
        <v>7217</v>
      </c>
      <c r="G3157">
        <v>0.121381141245365</v>
      </c>
      <c r="H3157">
        <v>0.65900000000000003</v>
      </c>
      <c r="I3157">
        <v>0.76900000000000002</v>
      </c>
      <c r="J3157">
        <v>0.85699999999999998</v>
      </c>
      <c r="K3157" t="str">
        <f t="shared" si="62"/>
        <v>yes</v>
      </c>
      <c r="L3157" t="s">
        <v>7</v>
      </c>
      <c r="M3157">
        <v>0.89023600000000003</v>
      </c>
      <c r="N3157">
        <v>0.89040699999999995</v>
      </c>
    </row>
    <row r="3158" spans="1:14" ht="15" x14ac:dyDescent="0.3">
      <c r="A3158" s="1"/>
      <c r="B3158" t="s">
        <v>15</v>
      </c>
      <c r="C3158" t="s">
        <v>3216</v>
      </c>
      <c r="D3158" t="s">
        <v>6737</v>
      </c>
      <c r="E3158" t="s">
        <v>6733</v>
      </c>
      <c r="F3158" t="s">
        <v>6738</v>
      </c>
      <c r="G3158">
        <v>0.46034869551658603</v>
      </c>
      <c r="H3158">
        <v>0.65800000000000003</v>
      </c>
      <c r="I3158">
        <v>0</v>
      </c>
      <c r="J3158">
        <v>0.56699999999999995</v>
      </c>
      <c r="K3158" t="str">
        <f t="shared" si="62"/>
        <v>yes</v>
      </c>
      <c r="L3158" t="s">
        <v>7</v>
      </c>
      <c r="M3158">
        <v>0.75651199999999996</v>
      </c>
      <c r="N3158">
        <v>0.74922999999999995</v>
      </c>
    </row>
    <row r="3159" spans="1:14" ht="15" x14ac:dyDescent="0.3">
      <c r="A3159" s="1"/>
      <c r="B3159" t="s">
        <v>15</v>
      </c>
      <c r="C3159" t="s">
        <v>4477</v>
      </c>
      <c r="D3159" t="s">
        <v>9044</v>
      </c>
      <c r="E3159" t="s">
        <v>9045</v>
      </c>
      <c r="F3159" t="s">
        <v>9046</v>
      </c>
      <c r="G3159">
        <v>0.89247900247573897</v>
      </c>
      <c r="H3159">
        <v>0.65700000000000003</v>
      </c>
      <c r="I3159">
        <v>0.66700000000000004</v>
      </c>
      <c r="J3159">
        <v>0.92500000000000004</v>
      </c>
      <c r="K3159" t="str">
        <f t="shared" si="62"/>
        <v>yes</v>
      </c>
      <c r="L3159" t="s">
        <v>7</v>
      </c>
      <c r="M3159">
        <v>0.81713599999999997</v>
      </c>
      <c r="N3159">
        <v>0.80975699999999995</v>
      </c>
    </row>
    <row r="3160" spans="1:14" ht="15" x14ac:dyDescent="0.3">
      <c r="A3160" s="1"/>
      <c r="B3160" t="s">
        <v>15</v>
      </c>
      <c r="C3160" t="s">
        <v>2360</v>
      </c>
      <c r="D3160">
        <v>3</v>
      </c>
      <c r="E3160" t="s">
        <v>6657</v>
      </c>
      <c r="F3160">
        <v>3</v>
      </c>
      <c r="G3160">
        <v>0.94672894477844205</v>
      </c>
      <c r="H3160">
        <v>0.65600000000000003</v>
      </c>
      <c r="I3160">
        <v>0.66700000000000004</v>
      </c>
      <c r="J3160">
        <v>0.92300000000000004</v>
      </c>
      <c r="K3160" t="str">
        <f t="shared" si="62"/>
        <v>yes</v>
      </c>
      <c r="L3160" t="s">
        <v>7</v>
      </c>
      <c r="M3160">
        <v>0.70777999999999996</v>
      </c>
      <c r="N3160">
        <v>0.71094800000000002</v>
      </c>
    </row>
    <row r="3161" spans="1:14" ht="15" x14ac:dyDescent="0.3">
      <c r="A3161" s="1"/>
      <c r="B3161" t="s">
        <v>15</v>
      </c>
      <c r="C3161" t="s">
        <v>230</v>
      </c>
      <c r="D3161" t="s">
        <v>5337</v>
      </c>
      <c r="E3161" t="s">
        <v>5338</v>
      </c>
      <c r="F3161" t="s">
        <v>233</v>
      </c>
      <c r="G3161">
        <v>0.69308012723922696</v>
      </c>
      <c r="H3161">
        <v>0.65500000000000003</v>
      </c>
      <c r="I3161">
        <v>0</v>
      </c>
      <c r="J3161">
        <v>1</v>
      </c>
      <c r="K3161" t="str">
        <f t="shared" si="62"/>
        <v>yes</v>
      </c>
      <c r="L3161" t="s">
        <v>7</v>
      </c>
      <c r="M3161">
        <v>0.73031000000000001</v>
      </c>
      <c r="N3161">
        <v>0.73244299999999996</v>
      </c>
    </row>
    <row r="3162" spans="1:14" ht="15" x14ac:dyDescent="0.3">
      <c r="A3162" s="1"/>
      <c r="B3162" t="s">
        <v>15</v>
      </c>
      <c r="C3162" t="s">
        <v>230</v>
      </c>
      <c r="D3162" t="s">
        <v>5337</v>
      </c>
      <c r="E3162" t="s">
        <v>233</v>
      </c>
      <c r="F3162" t="s">
        <v>233</v>
      </c>
      <c r="G3162">
        <v>0.55447518825530995</v>
      </c>
      <c r="H3162">
        <v>0.65500000000000003</v>
      </c>
      <c r="I3162">
        <v>0</v>
      </c>
      <c r="J3162">
        <v>1</v>
      </c>
      <c r="K3162" t="str">
        <f t="shared" si="62"/>
        <v>yes</v>
      </c>
      <c r="L3162" t="s">
        <v>7</v>
      </c>
      <c r="M3162">
        <v>0.73031000000000001</v>
      </c>
      <c r="N3162">
        <v>0.73244299999999996</v>
      </c>
    </row>
    <row r="3163" spans="1:14" ht="15" x14ac:dyDescent="0.3">
      <c r="A3163" s="1"/>
      <c r="B3163" t="s">
        <v>15</v>
      </c>
      <c r="C3163" t="s">
        <v>3364</v>
      </c>
      <c r="D3163" t="s">
        <v>7065</v>
      </c>
      <c r="E3163" t="s">
        <v>3364</v>
      </c>
      <c r="F3163" t="s">
        <v>3364</v>
      </c>
      <c r="G3163">
        <v>0.99842768907546997</v>
      </c>
      <c r="H3163">
        <v>0.65400000000000003</v>
      </c>
      <c r="I3163">
        <v>0</v>
      </c>
      <c r="J3163">
        <v>1</v>
      </c>
      <c r="K3163" t="str">
        <f t="shared" si="62"/>
        <v>yes</v>
      </c>
      <c r="L3163" t="s">
        <v>7</v>
      </c>
      <c r="M3163">
        <v>0.70574000000000003</v>
      </c>
      <c r="N3163">
        <v>0.70593099999999998</v>
      </c>
    </row>
    <row r="3164" spans="1:14" ht="15" x14ac:dyDescent="0.3">
      <c r="A3164" s="1"/>
      <c r="B3164" t="s">
        <v>15</v>
      </c>
      <c r="C3164" t="s">
        <v>2255</v>
      </c>
      <c r="D3164" t="s">
        <v>6584</v>
      </c>
      <c r="E3164" t="s">
        <v>6581</v>
      </c>
      <c r="F3164" t="s">
        <v>6585</v>
      </c>
      <c r="G3164">
        <v>9.0546399354934998E-2</v>
      </c>
      <c r="H3164">
        <v>0.65300000000000002</v>
      </c>
      <c r="I3164">
        <v>0.54500000000000004</v>
      </c>
      <c r="J3164">
        <v>0.64800000000000002</v>
      </c>
      <c r="K3164" t="str">
        <f t="shared" si="62"/>
        <v>yes</v>
      </c>
      <c r="L3164" t="s">
        <v>7</v>
      </c>
      <c r="M3164">
        <v>0.74564600000000003</v>
      </c>
      <c r="N3164">
        <v>0.74197999999999997</v>
      </c>
    </row>
    <row r="3165" spans="1:14" ht="15" x14ac:dyDescent="0.3">
      <c r="A3165" s="1"/>
      <c r="B3165" t="s">
        <v>15</v>
      </c>
      <c r="C3165" t="s">
        <v>2255</v>
      </c>
      <c r="D3165" t="s">
        <v>9280</v>
      </c>
      <c r="E3165" t="s">
        <v>6581</v>
      </c>
      <c r="F3165" t="s">
        <v>9281</v>
      </c>
      <c r="G3165">
        <v>1.0201313532889E-2</v>
      </c>
      <c r="H3165">
        <v>0.65300000000000002</v>
      </c>
      <c r="I3165">
        <v>0.61499999999999999</v>
      </c>
      <c r="J3165">
        <v>0.625</v>
      </c>
      <c r="K3165" t="str">
        <f t="shared" si="62"/>
        <v>yes</v>
      </c>
      <c r="L3165" t="s">
        <v>7</v>
      </c>
      <c r="M3165">
        <v>0.78476400000000002</v>
      </c>
      <c r="N3165">
        <v>0.78752900000000003</v>
      </c>
    </row>
    <row r="3166" spans="1:14" ht="15" x14ac:dyDescent="0.3">
      <c r="A3166" s="1"/>
      <c r="B3166" t="s">
        <v>15</v>
      </c>
      <c r="C3166" t="s">
        <v>4685</v>
      </c>
      <c r="D3166" t="s">
        <v>9495</v>
      </c>
      <c r="E3166" t="s">
        <v>9493</v>
      </c>
      <c r="F3166" t="s">
        <v>9496</v>
      </c>
      <c r="G3166">
        <v>4.1676815599202999E-2</v>
      </c>
      <c r="H3166">
        <v>0.65300000000000002</v>
      </c>
      <c r="I3166">
        <v>0.222</v>
      </c>
      <c r="J3166">
        <v>0.80300000000000005</v>
      </c>
      <c r="K3166" t="str">
        <f t="shared" si="62"/>
        <v>yes</v>
      </c>
      <c r="L3166" t="s">
        <v>7</v>
      </c>
      <c r="M3166">
        <v>0.82421100000000003</v>
      </c>
      <c r="N3166">
        <v>0.80634600000000001</v>
      </c>
    </row>
    <row r="3167" spans="1:14" ht="15" x14ac:dyDescent="0.3">
      <c r="A3167" s="1"/>
      <c r="B3167" t="s">
        <v>15</v>
      </c>
      <c r="C3167" t="s">
        <v>3536</v>
      </c>
      <c r="D3167" t="s">
        <v>7386</v>
      </c>
      <c r="E3167" t="s">
        <v>7387</v>
      </c>
      <c r="F3167" t="s">
        <v>7387</v>
      </c>
      <c r="G3167">
        <v>0.213777810335159</v>
      </c>
      <c r="H3167">
        <v>0.65200000000000002</v>
      </c>
      <c r="I3167">
        <v>0.222</v>
      </c>
      <c r="J3167">
        <v>1</v>
      </c>
      <c r="K3167" t="str">
        <f t="shared" si="62"/>
        <v>yes</v>
      </c>
      <c r="L3167" t="s">
        <v>7</v>
      </c>
      <c r="M3167">
        <v>0.69141300000000006</v>
      </c>
      <c r="N3167">
        <v>0.67805199999999999</v>
      </c>
    </row>
    <row r="3168" spans="1:14" ht="15" x14ac:dyDescent="0.3">
      <c r="A3168" s="1"/>
      <c r="B3168" t="s">
        <v>15</v>
      </c>
      <c r="C3168" t="s">
        <v>4545</v>
      </c>
      <c r="D3168" t="s">
        <v>9196</v>
      </c>
      <c r="E3168" t="s">
        <v>9197</v>
      </c>
      <c r="F3168" t="s">
        <v>9198</v>
      </c>
      <c r="G3168">
        <v>0.103838548064232</v>
      </c>
      <c r="H3168">
        <v>0.65</v>
      </c>
      <c r="I3168">
        <v>0.5</v>
      </c>
      <c r="J3168">
        <v>0.84499999999999997</v>
      </c>
      <c r="K3168" t="str">
        <f t="shared" si="62"/>
        <v>yes</v>
      </c>
      <c r="L3168" t="s">
        <v>7</v>
      </c>
      <c r="M3168">
        <v>0.81989900000000004</v>
      </c>
      <c r="N3168">
        <v>0.82361399999999996</v>
      </c>
    </row>
    <row r="3169" spans="1:14" ht="15" x14ac:dyDescent="0.3">
      <c r="A3169" s="1"/>
      <c r="B3169" t="s">
        <v>15</v>
      </c>
      <c r="C3169" t="s">
        <v>259</v>
      </c>
      <c r="D3169" t="s">
        <v>5358</v>
      </c>
      <c r="E3169" t="s">
        <v>259</v>
      </c>
      <c r="F3169" t="s">
        <v>5359</v>
      </c>
      <c r="G3169">
        <v>0.55752468109130904</v>
      </c>
      <c r="H3169">
        <v>0.64800000000000002</v>
      </c>
      <c r="I3169">
        <v>0</v>
      </c>
      <c r="J3169">
        <v>0.97499999999999998</v>
      </c>
      <c r="K3169" t="str">
        <f t="shared" si="62"/>
        <v>yes</v>
      </c>
      <c r="L3169" t="s">
        <v>7</v>
      </c>
      <c r="M3169">
        <v>0.77543200000000001</v>
      </c>
      <c r="N3169">
        <v>0.77908200000000005</v>
      </c>
    </row>
    <row r="3170" spans="1:14" ht="15" x14ac:dyDescent="0.3">
      <c r="A3170" s="1"/>
      <c r="B3170" t="s">
        <v>15</v>
      </c>
      <c r="C3170" t="s">
        <v>3495</v>
      </c>
      <c r="D3170" t="s">
        <v>7327</v>
      </c>
      <c r="E3170" t="s">
        <v>7325</v>
      </c>
      <c r="F3170" t="s">
        <v>7328</v>
      </c>
      <c r="G3170">
        <v>2.1008145064116E-2</v>
      </c>
      <c r="H3170">
        <v>0.64600000000000002</v>
      </c>
      <c r="I3170">
        <v>0.63200000000000001</v>
      </c>
      <c r="J3170">
        <v>0.92400000000000004</v>
      </c>
      <c r="K3170" t="str">
        <f t="shared" si="62"/>
        <v>yes</v>
      </c>
      <c r="L3170" t="s">
        <v>7</v>
      </c>
      <c r="M3170">
        <v>0.75922699999999999</v>
      </c>
      <c r="N3170">
        <v>0.77010299999999998</v>
      </c>
    </row>
    <row r="3171" spans="1:14" ht="15" x14ac:dyDescent="0.3">
      <c r="A3171" s="1"/>
      <c r="B3171" t="s">
        <v>15</v>
      </c>
      <c r="C3171" t="s">
        <v>1196</v>
      </c>
      <c r="D3171" t="s">
        <v>5924</v>
      </c>
      <c r="E3171" t="s">
        <v>1198</v>
      </c>
      <c r="F3171" t="s">
        <v>1198</v>
      </c>
      <c r="G3171">
        <v>0.81164824962616</v>
      </c>
      <c r="H3171">
        <v>0.64500000000000002</v>
      </c>
      <c r="I3171">
        <v>0.33300000000000002</v>
      </c>
      <c r="J3171">
        <v>1</v>
      </c>
      <c r="K3171" t="str">
        <f t="shared" si="62"/>
        <v>yes</v>
      </c>
      <c r="L3171" t="s">
        <v>7</v>
      </c>
      <c r="M3171">
        <v>0.76902999999999999</v>
      </c>
      <c r="N3171">
        <v>0.75370599999999999</v>
      </c>
    </row>
    <row r="3172" spans="1:14" ht="15" x14ac:dyDescent="0.3">
      <c r="A3172" s="1"/>
      <c r="B3172" t="s">
        <v>15</v>
      </c>
      <c r="C3172" t="s">
        <v>3877</v>
      </c>
      <c r="D3172" t="s">
        <v>7978</v>
      </c>
      <c r="E3172" t="s">
        <v>7974</v>
      </c>
      <c r="F3172" t="s">
        <v>7979</v>
      </c>
      <c r="G3172">
        <v>0.43337211012840299</v>
      </c>
      <c r="H3172">
        <v>0.64500000000000002</v>
      </c>
      <c r="I3172">
        <v>0</v>
      </c>
      <c r="J3172">
        <v>0.59399999999999997</v>
      </c>
      <c r="K3172" t="str">
        <f t="shared" si="62"/>
        <v>yes</v>
      </c>
      <c r="L3172" t="s">
        <v>7</v>
      </c>
      <c r="M3172">
        <v>0.79041899999999998</v>
      </c>
      <c r="N3172">
        <v>0.78015199999999996</v>
      </c>
    </row>
    <row r="3173" spans="1:14" ht="15" x14ac:dyDescent="0.3">
      <c r="A3173" s="1"/>
      <c r="B3173" t="s">
        <v>15</v>
      </c>
      <c r="C3173" t="s">
        <v>1109</v>
      </c>
      <c r="D3173" t="s">
        <v>1111</v>
      </c>
      <c r="E3173" t="s">
        <v>1109</v>
      </c>
      <c r="F3173" t="s">
        <v>1111</v>
      </c>
      <c r="G3173">
        <v>0.20303952693939201</v>
      </c>
      <c r="H3173">
        <v>0.64300000000000002</v>
      </c>
      <c r="I3173">
        <v>0.66700000000000004</v>
      </c>
      <c r="J3173">
        <v>0.86499999999999999</v>
      </c>
      <c r="K3173" t="str">
        <f t="shared" si="62"/>
        <v>yes</v>
      </c>
      <c r="L3173" t="s">
        <v>7</v>
      </c>
      <c r="M3173">
        <v>0.87193399999999999</v>
      </c>
      <c r="N3173">
        <v>0.87193399999999999</v>
      </c>
    </row>
    <row r="3174" spans="1:14" ht="15" x14ac:dyDescent="0.3">
      <c r="A3174" s="1"/>
      <c r="B3174" t="s">
        <v>15</v>
      </c>
      <c r="C3174" t="s">
        <v>3970</v>
      </c>
      <c r="D3174" t="s">
        <v>8170</v>
      </c>
      <c r="E3174" t="s">
        <v>8160</v>
      </c>
      <c r="F3174" t="s">
        <v>8171</v>
      </c>
      <c r="G3174">
        <v>3.7166930269500001E-4</v>
      </c>
      <c r="H3174">
        <v>0.64200000000000002</v>
      </c>
      <c r="I3174">
        <v>0</v>
      </c>
      <c r="J3174">
        <v>0.63200000000000001</v>
      </c>
      <c r="K3174" t="str">
        <f t="shared" si="62"/>
        <v>yes</v>
      </c>
      <c r="L3174" t="s">
        <v>7</v>
      </c>
      <c r="M3174">
        <v>0.67942599999999997</v>
      </c>
      <c r="N3174">
        <v>0.67164900000000005</v>
      </c>
    </row>
    <row r="3175" spans="1:14" ht="15" x14ac:dyDescent="0.3">
      <c r="A3175" s="1"/>
      <c r="B3175" t="s">
        <v>15</v>
      </c>
      <c r="C3175" t="s">
        <v>4750</v>
      </c>
      <c r="D3175" t="s">
        <v>9639</v>
      </c>
      <c r="E3175" t="s">
        <v>9635</v>
      </c>
      <c r="F3175" t="s">
        <v>9640</v>
      </c>
      <c r="G3175">
        <v>8.9374527335167001E-2</v>
      </c>
      <c r="H3175">
        <v>0.64100000000000001</v>
      </c>
      <c r="I3175">
        <v>0.33300000000000002</v>
      </c>
      <c r="J3175">
        <v>0.90200000000000002</v>
      </c>
      <c r="K3175" t="str">
        <f t="shared" si="62"/>
        <v>yes</v>
      </c>
      <c r="L3175" t="s">
        <v>7</v>
      </c>
      <c r="M3175">
        <v>0.80305300000000002</v>
      </c>
      <c r="N3175">
        <v>0.81748200000000004</v>
      </c>
    </row>
    <row r="3176" spans="1:14" ht="15" x14ac:dyDescent="0.3">
      <c r="A3176" s="1"/>
      <c r="B3176" t="s">
        <v>15</v>
      </c>
      <c r="C3176" t="s">
        <v>3506</v>
      </c>
      <c r="D3176" t="s">
        <v>7343</v>
      </c>
      <c r="E3176" t="s">
        <v>7341</v>
      </c>
      <c r="F3176" t="s">
        <v>7343</v>
      </c>
      <c r="G3176">
        <v>0.33587190508842502</v>
      </c>
      <c r="H3176">
        <v>0.63800000000000001</v>
      </c>
      <c r="I3176">
        <v>0</v>
      </c>
      <c r="J3176">
        <v>0.93</v>
      </c>
      <c r="K3176" t="str">
        <f t="shared" si="62"/>
        <v>partially</v>
      </c>
      <c r="L3176" t="s">
        <v>17</v>
      </c>
      <c r="M3176">
        <v>0.74104899999999996</v>
      </c>
      <c r="N3176">
        <v>0.7429</v>
      </c>
    </row>
    <row r="3177" spans="1:14" ht="15" x14ac:dyDescent="0.3">
      <c r="A3177" s="1"/>
      <c r="B3177" t="s">
        <v>15</v>
      </c>
      <c r="C3177" t="s">
        <v>952</v>
      </c>
      <c r="D3177" t="s">
        <v>958</v>
      </c>
      <c r="E3177" t="s">
        <v>5798</v>
      </c>
      <c r="F3177" t="s">
        <v>959</v>
      </c>
      <c r="G3177">
        <v>0.56217783689498901</v>
      </c>
      <c r="H3177">
        <v>0.63700000000000001</v>
      </c>
      <c r="I3177">
        <v>0</v>
      </c>
      <c r="J3177">
        <v>1</v>
      </c>
      <c r="K3177" t="str">
        <f t="shared" si="62"/>
        <v>partially</v>
      </c>
      <c r="L3177" t="s">
        <v>17</v>
      </c>
      <c r="M3177">
        <v>0.95665500000000003</v>
      </c>
      <c r="N3177">
        <v>0.94903099999999996</v>
      </c>
    </row>
    <row r="3178" spans="1:14" ht="15" x14ac:dyDescent="0.3">
      <c r="A3178" s="1"/>
      <c r="B3178" t="s">
        <v>15</v>
      </c>
      <c r="C3178" t="s">
        <v>1417</v>
      </c>
      <c r="D3178" t="s">
        <v>6090</v>
      </c>
      <c r="E3178" t="s">
        <v>6091</v>
      </c>
      <c r="F3178" t="s">
        <v>1419</v>
      </c>
      <c r="G3178">
        <v>0.69646799564361594</v>
      </c>
      <c r="H3178">
        <v>0.63700000000000001</v>
      </c>
      <c r="I3178">
        <v>0</v>
      </c>
      <c r="J3178">
        <v>0.97799999999999998</v>
      </c>
      <c r="K3178" t="str">
        <f t="shared" si="62"/>
        <v>partially</v>
      </c>
      <c r="L3178" t="s">
        <v>17</v>
      </c>
      <c r="M3178">
        <v>0.70004</v>
      </c>
      <c r="N3178">
        <v>0.69933800000000002</v>
      </c>
    </row>
    <row r="3179" spans="1:14" ht="15" x14ac:dyDescent="0.3">
      <c r="A3179" s="1"/>
      <c r="B3179" t="s">
        <v>15</v>
      </c>
      <c r="C3179" t="s">
        <v>4214</v>
      </c>
      <c r="D3179" t="s">
        <v>8567</v>
      </c>
      <c r="E3179" t="s">
        <v>8568</v>
      </c>
      <c r="F3179" t="s">
        <v>8568</v>
      </c>
      <c r="G3179">
        <v>5.1114981761200004E-4</v>
      </c>
      <c r="H3179">
        <v>0.63700000000000001</v>
      </c>
      <c r="I3179">
        <v>0.5</v>
      </c>
      <c r="J3179">
        <v>1</v>
      </c>
      <c r="K3179" t="str">
        <f t="shared" si="62"/>
        <v>partially</v>
      </c>
      <c r="L3179" t="s">
        <v>17</v>
      </c>
      <c r="M3179">
        <v>0.84219599999999994</v>
      </c>
      <c r="N3179">
        <v>0.842885</v>
      </c>
    </row>
    <row r="3180" spans="1:14" ht="15" x14ac:dyDescent="0.3">
      <c r="A3180" s="1"/>
      <c r="B3180" t="s">
        <v>15</v>
      </c>
      <c r="C3180" t="s">
        <v>1824</v>
      </c>
      <c r="D3180" t="s">
        <v>1825</v>
      </c>
      <c r="E3180" t="s">
        <v>1824</v>
      </c>
      <c r="F3180" t="s">
        <v>1824</v>
      </c>
      <c r="G3180">
        <v>0.99658405780792203</v>
      </c>
      <c r="H3180">
        <v>0.63600000000000001</v>
      </c>
      <c r="I3180">
        <v>0</v>
      </c>
      <c r="J3180">
        <v>1</v>
      </c>
      <c r="K3180" t="str">
        <f t="shared" si="62"/>
        <v>partially</v>
      </c>
      <c r="L3180" t="s">
        <v>17</v>
      </c>
      <c r="M3180">
        <v>0.74086399999999997</v>
      </c>
      <c r="N3180">
        <v>0.737927</v>
      </c>
    </row>
    <row r="3181" spans="1:14" ht="15" x14ac:dyDescent="0.3">
      <c r="A3181" s="1"/>
      <c r="B3181" t="s">
        <v>15</v>
      </c>
      <c r="C3181" s="3">
        <v>0.12</v>
      </c>
      <c r="D3181" t="s">
        <v>6268</v>
      </c>
      <c r="E3181" s="3">
        <v>0.12</v>
      </c>
      <c r="F3181" t="s">
        <v>6269</v>
      </c>
      <c r="G3181">
        <v>1.8529810011387E-2</v>
      </c>
      <c r="H3181">
        <v>0.63500000000000001</v>
      </c>
      <c r="I3181">
        <v>0.66700000000000004</v>
      </c>
      <c r="J3181">
        <v>0.79500000000000004</v>
      </c>
      <c r="K3181" t="str">
        <f t="shared" si="62"/>
        <v>partially</v>
      </c>
      <c r="L3181" t="s">
        <v>17</v>
      </c>
      <c r="M3181">
        <v>0.70879300000000001</v>
      </c>
      <c r="N3181">
        <v>0.71758500000000003</v>
      </c>
    </row>
    <row r="3182" spans="1:14" ht="15" x14ac:dyDescent="0.3">
      <c r="A3182" s="1"/>
      <c r="B3182" t="s">
        <v>15</v>
      </c>
      <c r="C3182" t="s">
        <v>4430</v>
      </c>
      <c r="D3182" t="s">
        <v>8979</v>
      </c>
      <c r="E3182" t="s">
        <v>4430</v>
      </c>
      <c r="F3182" t="s">
        <v>4430</v>
      </c>
      <c r="G3182">
        <v>1.7753522843122999E-2</v>
      </c>
      <c r="H3182">
        <v>0.63400000000000001</v>
      </c>
      <c r="I3182">
        <v>0</v>
      </c>
      <c r="J3182">
        <v>1</v>
      </c>
      <c r="K3182" t="str">
        <f t="shared" si="62"/>
        <v>partially</v>
      </c>
      <c r="L3182" t="s">
        <v>17</v>
      </c>
      <c r="M3182">
        <v>0.69125700000000001</v>
      </c>
      <c r="N3182">
        <v>0.69598400000000005</v>
      </c>
    </row>
    <row r="3183" spans="1:14" ht="15" x14ac:dyDescent="0.3">
      <c r="A3183" s="1"/>
      <c r="B3183" t="s">
        <v>15</v>
      </c>
      <c r="C3183" t="s">
        <v>5158</v>
      </c>
      <c r="D3183" t="s">
        <v>10419</v>
      </c>
      <c r="E3183" t="s">
        <v>10420</v>
      </c>
      <c r="F3183" t="s">
        <v>10419</v>
      </c>
      <c r="G3183">
        <v>0.52610671520233199</v>
      </c>
      <c r="H3183">
        <v>0.63400000000000001</v>
      </c>
      <c r="I3183">
        <v>0</v>
      </c>
      <c r="J3183">
        <v>0.56100000000000005</v>
      </c>
      <c r="K3183" t="str">
        <f t="shared" si="62"/>
        <v>partially</v>
      </c>
      <c r="L3183" t="s">
        <v>17</v>
      </c>
      <c r="M3183">
        <v>0.68652899999999994</v>
      </c>
      <c r="N3183">
        <v>0.69061499999999998</v>
      </c>
    </row>
    <row r="3184" spans="1:14" ht="15" x14ac:dyDescent="0.3">
      <c r="A3184" s="1"/>
      <c r="B3184" t="s">
        <v>15</v>
      </c>
      <c r="C3184" t="s">
        <v>1347</v>
      </c>
      <c r="D3184" t="s">
        <v>1341</v>
      </c>
      <c r="E3184" s="9">
        <v>41395</v>
      </c>
      <c r="F3184" s="9">
        <v>42644</v>
      </c>
      <c r="G3184">
        <v>0.12664422392845201</v>
      </c>
      <c r="H3184">
        <v>0.63300000000000001</v>
      </c>
      <c r="I3184">
        <v>0</v>
      </c>
      <c r="J3184">
        <v>0.52400000000000002</v>
      </c>
      <c r="K3184" t="str">
        <f t="shared" si="62"/>
        <v>partially</v>
      </c>
      <c r="L3184" t="s">
        <v>17</v>
      </c>
      <c r="M3184">
        <v>0.74275400000000003</v>
      </c>
      <c r="N3184">
        <v>0.76592300000000002</v>
      </c>
    </row>
    <row r="3185" spans="1:14" ht="15" x14ac:dyDescent="0.3">
      <c r="A3185" s="1"/>
      <c r="B3185" t="s">
        <v>15</v>
      </c>
      <c r="C3185" t="s">
        <v>1249</v>
      </c>
      <c r="D3185" t="s">
        <v>5978</v>
      </c>
      <c r="E3185" t="s">
        <v>5974</v>
      </c>
      <c r="F3185" t="s">
        <v>5979</v>
      </c>
      <c r="G3185">
        <v>6.5550222061570001E-3</v>
      </c>
      <c r="H3185">
        <v>0.63200000000000001</v>
      </c>
      <c r="I3185">
        <v>0.44400000000000001</v>
      </c>
      <c r="J3185">
        <v>0.78700000000000003</v>
      </c>
      <c r="K3185" t="str">
        <f t="shared" si="62"/>
        <v>partially</v>
      </c>
      <c r="L3185" t="s">
        <v>17</v>
      </c>
      <c r="M3185">
        <v>0.82118000000000002</v>
      </c>
      <c r="N3185">
        <v>0.81119300000000005</v>
      </c>
    </row>
    <row r="3186" spans="1:14" ht="15" x14ac:dyDescent="0.3">
      <c r="A3186" s="1"/>
      <c r="B3186" t="s">
        <v>15</v>
      </c>
      <c r="C3186" t="s">
        <v>5202</v>
      </c>
      <c r="D3186" t="s">
        <v>10510</v>
      </c>
      <c r="E3186" t="s">
        <v>10522</v>
      </c>
      <c r="F3186" t="s">
        <v>10511</v>
      </c>
      <c r="G3186" s="4">
        <v>2.3753025857331501E-7</v>
      </c>
      <c r="H3186">
        <v>0.63200000000000001</v>
      </c>
      <c r="I3186">
        <v>0</v>
      </c>
      <c r="J3186">
        <v>0.42399999999999999</v>
      </c>
      <c r="K3186" t="str">
        <f t="shared" si="62"/>
        <v>partially</v>
      </c>
      <c r="L3186" t="s">
        <v>17</v>
      </c>
      <c r="M3186">
        <v>0.66855399999999998</v>
      </c>
      <c r="N3186">
        <v>0.68845199999999995</v>
      </c>
    </row>
    <row r="3187" spans="1:14" ht="15" x14ac:dyDescent="0.3">
      <c r="A3187" s="1"/>
      <c r="B3187" t="s">
        <v>15</v>
      </c>
      <c r="C3187" s="7">
        <v>0.13055555555555556</v>
      </c>
      <c r="D3187" t="s">
        <v>5342</v>
      </c>
      <c r="E3187" s="7">
        <v>0.13055555555555556</v>
      </c>
      <c r="F3187" t="s">
        <v>5343</v>
      </c>
      <c r="G3187">
        <v>1.78789102938E-3</v>
      </c>
      <c r="H3187">
        <v>0.629</v>
      </c>
      <c r="I3187">
        <v>0.28599999999999998</v>
      </c>
      <c r="J3187">
        <v>0.62</v>
      </c>
      <c r="K3187" t="str">
        <f t="shared" si="62"/>
        <v>partially</v>
      </c>
      <c r="L3187" t="s">
        <v>17</v>
      </c>
      <c r="M3187">
        <v>0.71884300000000001</v>
      </c>
      <c r="N3187">
        <v>0.74151100000000003</v>
      </c>
    </row>
    <row r="3188" spans="1:14" ht="15" x14ac:dyDescent="0.3">
      <c r="A3188" s="1"/>
      <c r="B3188" t="s">
        <v>15</v>
      </c>
      <c r="C3188" t="s">
        <v>3976</v>
      </c>
      <c r="D3188" t="s">
        <v>8183</v>
      </c>
      <c r="E3188" t="s">
        <v>8179</v>
      </c>
      <c r="F3188" t="s">
        <v>8184</v>
      </c>
      <c r="G3188">
        <v>0.210416585206985</v>
      </c>
      <c r="H3188">
        <v>0.629</v>
      </c>
      <c r="I3188">
        <v>0</v>
      </c>
      <c r="J3188">
        <v>0.69299999999999995</v>
      </c>
      <c r="K3188" t="str">
        <f t="shared" si="62"/>
        <v>partially</v>
      </c>
      <c r="L3188" t="s">
        <v>17</v>
      </c>
      <c r="M3188">
        <v>0.64229099999999995</v>
      </c>
      <c r="N3188">
        <v>0.65188299999999999</v>
      </c>
    </row>
    <row r="3189" spans="1:14" ht="15" x14ac:dyDescent="0.3">
      <c r="A3189" s="1"/>
      <c r="B3189" t="s">
        <v>15</v>
      </c>
      <c r="C3189" t="s">
        <v>4320</v>
      </c>
      <c r="D3189" t="s">
        <v>8783</v>
      </c>
      <c r="E3189" t="s">
        <v>8784</v>
      </c>
      <c r="F3189" t="s">
        <v>8785</v>
      </c>
      <c r="G3189">
        <v>0.77215003967285201</v>
      </c>
      <c r="H3189">
        <v>0.629</v>
      </c>
      <c r="I3189">
        <v>0</v>
      </c>
      <c r="J3189">
        <v>0.96099999999999997</v>
      </c>
      <c r="K3189" t="str">
        <f t="shared" si="62"/>
        <v>partially</v>
      </c>
      <c r="L3189" t="s">
        <v>17</v>
      </c>
      <c r="M3189">
        <v>0.725804</v>
      </c>
      <c r="N3189">
        <v>0.72537799999999997</v>
      </c>
    </row>
    <row r="3190" spans="1:14" ht="15" x14ac:dyDescent="0.3">
      <c r="A3190" s="1"/>
      <c r="B3190" t="s">
        <v>15</v>
      </c>
      <c r="C3190" t="s">
        <v>1682</v>
      </c>
      <c r="D3190" t="s">
        <v>1686</v>
      </c>
      <c r="E3190" t="s">
        <v>1684</v>
      </c>
      <c r="F3190" t="s">
        <v>1687</v>
      </c>
      <c r="G3190">
        <v>0.16913288831710799</v>
      </c>
      <c r="H3190">
        <v>0.627</v>
      </c>
      <c r="I3190">
        <v>0</v>
      </c>
      <c r="J3190">
        <v>0.67400000000000004</v>
      </c>
      <c r="K3190" t="str">
        <f t="shared" si="62"/>
        <v>partially</v>
      </c>
      <c r="L3190" t="s">
        <v>17</v>
      </c>
      <c r="M3190">
        <v>0.56621999999999995</v>
      </c>
      <c r="N3190">
        <v>0.56918999999999997</v>
      </c>
    </row>
    <row r="3191" spans="1:14" ht="15" x14ac:dyDescent="0.3">
      <c r="A3191" s="1"/>
      <c r="B3191" t="s">
        <v>15</v>
      </c>
      <c r="C3191" t="s">
        <v>4311</v>
      </c>
      <c r="D3191" t="s">
        <v>8764</v>
      </c>
      <c r="E3191" t="s">
        <v>8763</v>
      </c>
      <c r="F3191" t="s">
        <v>8765</v>
      </c>
      <c r="G3191">
        <v>0.74417018890380904</v>
      </c>
      <c r="H3191">
        <v>0.627</v>
      </c>
      <c r="I3191">
        <v>0.57099999999999995</v>
      </c>
      <c r="J3191">
        <v>0.91900000000000004</v>
      </c>
      <c r="K3191" t="str">
        <f t="shared" si="62"/>
        <v>partially</v>
      </c>
      <c r="L3191" t="s">
        <v>17</v>
      </c>
      <c r="M3191">
        <v>0.774196</v>
      </c>
      <c r="N3191">
        <v>0.771428</v>
      </c>
    </row>
    <row r="3192" spans="1:14" ht="15" x14ac:dyDescent="0.3">
      <c r="A3192" s="1"/>
      <c r="B3192" t="s">
        <v>15</v>
      </c>
      <c r="C3192" t="s">
        <v>141</v>
      </c>
      <c r="D3192" t="s">
        <v>5276</v>
      </c>
      <c r="E3192" t="s">
        <v>5270</v>
      </c>
      <c r="F3192" t="s">
        <v>5277</v>
      </c>
      <c r="G3192">
        <v>0.18817515671253199</v>
      </c>
      <c r="H3192">
        <v>0.625</v>
      </c>
      <c r="I3192">
        <v>0.5</v>
      </c>
      <c r="J3192">
        <v>0.39800000000000002</v>
      </c>
      <c r="K3192" t="str">
        <f t="shared" si="62"/>
        <v>partially</v>
      </c>
      <c r="L3192" t="s">
        <v>17</v>
      </c>
      <c r="M3192">
        <v>0.82397500000000001</v>
      </c>
      <c r="N3192">
        <v>0.81238299999999997</v>
      </c>
    </row>
    <row r="3193" spans="1:14" ht="15" x14ac:dyDescent="0.3">
      <c r="A3193" s="1"/>
      <c r="B3193" t="s">
        <v>15</v>
      </c>
      <c r="C3193" t="s">
        <v>649</v>
      </c>
      <c r="D3193" t="s">
        <v>658</v>
      </c>
      <c r="E3193" t="s">
        <v>651</v>
      </c>
      <c r="F3193" t="s">
        <v>5613</v>
      </c>
      <c r="G3193">
        <v>0.15392835438251501</v>
      </c>
      <c r="H3193">
        <v>0.625</v>
      </c>
      <c r="I3193">
        <v>0.66700000000000004</v>
      </c>
      <c r="J3193">
        <v>0.72499999999999998</v>
      </c>
      <c r="K3193" t="str">
        <f t="shared" si="62"/>
        <v>partially</v>
      </c>
      <c r="L3193" t="s">
        <v>17</v>
      </c>
      <c r="M3193">
        <v>0.77982200000000002</v>
      </c>
      <c r="N3193">
        <v>0.809029</v>
      </c>
    </row>
    <row r="3194" spans="1:14" ht="15" x14ac:dyDescent="0.3">
      <c r="A3194" s="1"/>
      <c r="B3194" t="s">
        <v>15</v>
      </c>
      <c r="C3194" t="s">
        <v>5136</v>
      </c>
      <c r="D3194" t="s">
        <v>10386</v>
      </c>
      <c r="E3194" t="s">
        <v>10387</v>
      </c>
      <c r="F3194" t="s">
        <v>10388</v>
      </c>
      <c r="G3194">
        <v>0.96111208200454701</v>
      </c>
      <c r="H3194">
        <v>0.625</v>
      </c>
      <c r="I3194">
        <v>0</v>
      </c>
      <c r="J3194">
        <v>0.88600000000000001</v>
      </c>
      <c r="K3194" t="str">
        <f t="shared" si="62"/>
        <v>partially</v>
      </c>
      <c r="L3194" t="s">
        <v>17</v>
      </c>
      <c r="M3194">
        <v>0.70982299999999998</v>
      </c>
      <c r="N3194">
        <v>0.71186099999999997</v>
      </c>
    </row>
    <row r="3195" spans="1:14" ht="15" x14ac:dyDescent="0.3">
      <c r="A3195" s="1"/>
      <c r="B3195" t="s">
        <v>15</v>
      </c>
      <c r="C3195" t="s">
        <v>4357</v>
      </c>
      <c r="D3195" t="s">
        <v>8867</v>
      </c>
      <c r="E3195" t="s">
        <v>8868</v>
      </c>
      <c r="F3195" t="s">
        <v>8867</v>
      </c>
      <c r="G3195">
        <v>1.8043447285890999E-2</v>
      </c>
      <c r="H3195">
        <v>0.623</v>
      </c>
      <c r="I3195">
        <v>0</v>
      </c>
      <c r="J3195">
        <v>1</v>
      </c>
      <c r="K3195" t="str">
        <f t="shared" si="62"/>
        <v>partially</v>
      </c>
      <c r="L3195" t="s">
        <v>17</v>
      </c>
      <c r="M3195">
        <v>0.64963599999999999</v>
      </c>
      <c r="N3195">
        <v>0.65049999999999997</v>
      </c>
    </row>
    <row r="3196" spans="1:14" ht="15" x14ac:dyDescent="0.3">
      <c r="A3196" s="1"/>
      <c r="B3196" t="s">
        <v>15</v>
      </c>
      <c r="C3196" t="s">
        <v>1126</v>
      </c>
      <c r="D3196" t="s">
        <v>5880</v>
      </c>
      <c r="E3196" t="s">
        <v>1126</v>
      </c>
      <c r="F3196" t="s">
        <v>5881</v>
      </c>
      <c r="G3196">
        <v>0.722953140735626</v>
      </c>
      <c r="H3196">
        <v>0.622</v>
      </c>
      <c r="I3196">
        <v>0.57099999999999995</v>
      </c>
      <c r="J3196">
        <v>0.82699999999999996</v>
      </c>
      <c r="K3196" t="str">
        <f t="shared" si="62"/>
        <v>partially</v>
      </c>
      <c r="L3196" t="s">
        <v>17</v>
      </c>
      <c r="M3196">
        <v>0.74204000000000003</v>
      </c>
      <c r="N3196">
        <v>0.765988</v>
      </c>
    </row>
    <row r="3197" spans="1:14" ht="15" x14ac:dyDescent="0.3">
      <c r="A3197" s="1"/>
      <c r="B3197" t="s">
        <v>15</v>
      </c>
      <c r="C3197" t="s">
        <v>4174</v>
      </c>
      <c r="D3197" t="s">
        <v>8544</v>
      </c>
      <c r="E3197" t="s">
        <v>8543</v>
      </c>
      <c r="F3197" t="s">
        <v>8545</v>
      </c>
      <c r="G3197" s="4">
        <v>2.66944288895843E-9</v>
      </c>
      <c r="H3197">
        <v>0.622</v>
      </c>
      <c r="I3197">
        <v>0</v>
      </c>
      <c r="J3197">
        <v>0.80100000000000005</v>
      </c>
      <c r="K3197" t="str">
        <f t="shared" si="62"/>
        <v>partially</v>
      </c>
      <c r="L3197" t="s">
        <v>17</v>
      </c>
      <c r="M3197">
        <v>0.68679299999999999</v>
      </c>
      <c r="N3197">
        <v>0.68843200000000004</v>
      </c>
    </row>
    <row r="3198" spans="1:14" ht="15" x14ac:dyDescent="0.3">
      <c r="A3198" s="1"/>
      <c r="B3198" t="s">
        <v>15</v>
      </c>
      <c r="C3198" t="s">
        <v>4112</v>
      </c>
      <c r="D3198" t="s">
        <v>8448</v>
      </c>
      <c r="E3198" t="s">
        <v>8449</v>
      </c>
      <c r="F3198" t="s">
        <v>8450</v>
      </c>
      <c r="G3198" s="4">
        <v>4.5523403969127698E-5</v>
      </c>
      <c r="H3198">
        <v>0.62</v>
      </c>
      <c r="I3198">
        <v>0</v>
      </c>
      <c r="J3198">
        <v>0.71099999999999997</v>
      </c>
      <c r="K3198" t="str">
        <f t="shared" si="62"/>
        <v>partially</v>
      </c>
      <c r="L3198" t="s">
        <v>17</v>
      </c>
      <c r="M3198">
        <v>0.715194</v>
      </c>
      <c r="N3198">
        <v>0.711835</v>
      </c>
    </row>
    <row r="3199" spans="1:14" ht="15" x14ac:dyDescent="0.3">
      <c r="A3199" s="1"/>
      <c r="B3199" t="s">
        <v>15</v>
      </c>
      <c r="C3199">
        <v>25</v>
      </c>
      <c r="D3199" t="s">
        <v>6675</v>
      </c>
      <c r="E3199">
        <v>25</v>
      </c>
      <c r="F3199" t="s">
        <v>6676</v>
      </c>
      <c r="G3199">
        <v>1.7480971291660999E-2</v>
      </c>
      <c r="H3199">
        <v>0.61899999999999999</v>
      </c>
      <c r="I3199">
        <v>0.5</v>
      </c>
      <c r="J3199">
        <v>0.623</v>
      </c>
      <c r="K3199" t="str">
        <f t="shared" si="62"/>
        <v>partially</v>
      </c>
      <c r="L3199" t="s">
        <v>17</v>
      </c>
      <c r="M3199">
        <v>0.66077600000000003</v>
      </c>
      <c r="N3199">
        <v>0.65983199999999997</v>
      </c>
    </row>
    <row r="3200" spans="1:14" ht="15" x14ac:dyDescent="0.3">
      <c r="A3200" s="1"/>
      <c r="B3200" t="s">
        <v>15</v>
      </c>
      <c r="C3200">
        <v>2017</v>
      </c>
      <c r="D3200" t="s">
        <v>1340</v>
      </c>
      <c r="E3200">
        <v>2017</v>
      </c>
      <c r="F3200" s="9">
        <v>41671</v>
      </c>
      <c r="G3200">
        <v>0.54205203056335505</v>
      </c>
      <c r="H3200">
        <v>0.61799999999999999</v>
      </c>
      <c r="I3200">
        <v>0</v>
      </c>
      <c r="J3200">
        <v>0.42699999999999999</v>
      </c>
      <c r="K3200" t="str">
        <f t="shared" si="62"/>
        <v>partially</v>
      </c>
      <c r="L3200" t="s">
        <v>17</v>
      </c>
      <c r="M3200">
        <v>0.63245600000000002</v>
      </c>
      <c r="N3200">
        <v>0.63772899999999999</v>
      </c>
    </row>
    <row r="3201" spans="1:14" ht="15" x14ac:dyDescent="0.3">
      <c r="A3201" s="1"/>
      <c r="B3201" t="s">
        <v>15</v>
      </c>
      <c r="C3201" t="s">
        <v>1934</v>
      </c>
      <c r="D3201" t="s">
        <v>6408</v>
      </c>
      <c r="E3201" t="s">
        <v>1934</v>
      </c>
      <c r="F3201" t="s">
        <v>1934</v>
      </c>
      <c r="G3201">
        <v>0.99895530939102195</v>
      </c>
      <c r="H3201">
        <v>0.61699999999999999</v>
      </c>
      <c r="I3201">
        <v>0</v>
      </c>
      <c r="J3201">
        <v>1</v>
      </c>
      <c r="K3201" t="str">
        <f t="shared" si="62"/>
        <v>partially</v>
      </c>
      <c r="L3201" t="s">
        <v>17</v>
      </c>
      <c r="M3201">
        <v>0.63512999999999997</v>
      </c>
      <c r="N3201">
        <v>0.63415699999999997</v>
      </c>
    </row>
    <row r="3202" spans="1:14" ht="15" x14ac:dyDescent="0.3">
      <c r="A3202" s="1"/>
      <c r="B3202" t="s">
        <v>15</v>
      </c>
      <c r="C3202" t="s">
        <v>4891</v>
      </c>
      <c r="D3202" t="s">
        <v>9908</v>
      </c>
      <c r="E3202" t="s">
        <v>9920</v>
      </c>
      <c r="F3202" t="s">
        <v>9909</v>
      </c>
      <c r="G3202" s="4">
        <v>7.2962247941177298E-5</v>
      </c>
      <c r="H3202">
        <v>0.61699999999999999</v>
      </c>
      <c r="I3202">
        <v>0</v>
      </c>
      <c r="J3202">
        <v>0.65300000000000002</v>
      </c>
      <c r="K3202" t="str">
        <f t="shared" si="62"/>
        <v>partially</v>
      </c>
      <c r="L3202" t="s">
        <v>17</v>
      </c>
      <c r="M3202">
        <v>0.652918</v>
      </c>
      <c r="N3202">
        <v>0.65164999999999995</v>
      </c>
    </row>
    <row r="3203" spans="1:14" ht="15" x14ac:dyDescent="0.3">
      <c r="A3203" s="1"/>
      <c r="B3203" t="s">
        <v>15</v>
      </c>
      <c r="C3203" t="s">
        <v>371</v>
      </c>
      <c r="D3203" t="s">
        <v>5425</v>
      </c>
      <c r="E3203" t="s">
        <v>371</v>
      </c>
      <c r="F3203" t="s">
        <v>5425</v>
      </c>
      <c r="G3203">
        <v>0.31437599658966098</v>
      </c>
      <c r="H3203">
        <v>0.61499999999999999</v>
      </c>
      <c r="I3203">
        <v>0.66700000000000004</v>
      </c>
      <c r="J3203">
        <v>0.879</v>
      </c>
      <c r="K3203" t="str">
        <f t="shared" ref="K3203:K3266" si="63">IF(H3203&gt;0.64,"yes",IF(H3203&gt;=0.45,"partially","no"))</f>
        <v>partially</v>
      </c>
      <c r="L3203" t="s">
        <v>17</v>
      </c>
      <c r="M3203">
        <v>0.90129800000000004</v>
      </c>
      <c r="N3203">
        <v>0.90129800000000004</v>
      </c>
    </row>
    <row r="3204" spans="1:14" ht="15" x14ac:dyDescent="0.3">
      <c r="A3204" s="1"/>
      <c r="B3204" t="s">
        <v>15</v>
      </c>
      <c r="C3204" t="s">
        <v>1279</v>
      </c>
      <c r="D3204" t="s">
        <v>5992</v>
      </c>
      <c r="E3204" t="s">
        <v>1280</v>
      </c>
      <c r="F3204" t="s">
        <v>5993</v>
      </c>
      <c r="G3204">
        <v>2.0366122946143001E-2</v>
      </c>
      <c r="H3204">
        <v>0.61499999999999999</v>
      </c>
      <c r="I3204">
        <v>0.57099999999999995</v>
      </c>
      <c r="J3204">
        <v>0.61199999999999999</v>
      </c>
      <c r="K3204" t="str">
        <f t="shared" si="63"/>
        <v>partially</v>
      </c>
      <c r="L3204" t="s">
        <v>17</v>
      </c>
      <c r="M3204">
        <v>0.81379500000000005</v>
      </c>
      <c r="N3204">
        <v>0.81390799999999996</v>
      </c>
    </row>
    <row r="3205" spans="1:14" ht="15" x14ac:dyDescent="0.3">
      <c r="A3205" s="1"/>
      <c r="B3205" t="s">
        <v>15</v>
      </c>
      <c r="C3205" t="s">
        <v>2293</v>
      </c>
      <c r="D3205" t="s">
        <v>6615</v>
      </c>
      <c r="E3205" t="s">
        <v>6616</v>
      </c>
      <c r="F3205" t="s">
        <v>6617</v>
      </c>
      <c r="G3205">
        <v>0.91723430156707797</v>
      </c>
      <c r="H3205">
        <v>0.61499999999999999</v>
      </c>
      <c r="I3205">
        <v>0</v>
      </c>
      <c r="J3205">
        <v>0.72799999999999998</v>
      </c>
      <c r="K3205" t="str">
        <f t="shared" si="63"/>
        <v>partially</v>
      </c>
      <c r="L3205" t="s">
        <v>17</v>
      </c>
      <c r="M3205">
        <v>0.77692000000000005</v>
      </c>
      <c r="N3205">
        <v>0.77461100000000005</v>
      </c>
    </row>
    <row r="3206" spans="1:14" ht="15" x14ac:dyDescent="0.3">
      <c r="A3206" s="1"/>
      <c r="B3206" t="s">
        <v>15</v>
      </c>
      <c r="C3206" t="s">
        <v>3927</v>
      </c>
      <c r="D3206" t="s">
        <v>8105</v>
      </c>
      <c r="E3206" t="s">
        <v>8062</v>
      </c>
      <c r="F3206" t="s">
        <v>8106</v>
      </c>
      <c r="G3206">
        <v>0.56601887941360496</v>
      </c>
      <c r="H3206">
        <v>0.61399999999999999</v>
      </c>
      <c r="I3206">
        <v>0.66700000000000004</v>
      </c>
      <c r="J3206">
        <v>0.90100000000000002</v>
      </c>
      <c r="K3206" t="str">
        <f t="shared" si="63"/>
        <v>partially</v>
      </c>
      <c r="L3206" t="s">
        <v>17</v>
      </c>
      <c r="M3206">
        <v>0.84952499999999997</v>
      </c>
      <c r="N3206">
        <v>0.84432300000000005</v>
      </c>
    </row>
    <row r="3207" spans="1:14" ht="15" x14ac:dyDescent="0.3">
      <c r="A3207" s="1"/>
      <c r="B3207" t="s">
        <v>15</v>
      </c>
      <c r="C3207" t="s">
        <v>5127</v>
      </c>
      <c r="D3207" t="s">
        <v>10367</v>
      </c>
      <c r="E3207" t="s">
        <v>10368</v>
      </c>
      <c r="F3207" t="s">
        <v>10369</v>
      </c>
      <c r="G3207">
        <v>0.27060261368751498</v>
      </c>
      <c r="H3207">
        <v>0.61399999999999999</v>
      </c>
      <c r="I3207">
        <v>0.44400000000000001</v>
      </c>
      <c r="J3207">
        <v>0.73199999999999998</v>
      </c>
      <c r="K3207" t="str">
        <f t="shared" si="63"/>
        <v>partially</v>
      </c>
      <c r="L3207" t="s">
        <v>17</v>
      </c>
      <c r="M3207">
        <v>0.789605</v>
      </c>
      <c r="N3207">
        <v>0.78552900000000003</v>
      </c>
    </row>
    <row r="3208" spans="1:14" ht="15" x14ac:dyDescent="0.3">
      <c r="A3208" s="1"/>
      <c r="B3208" t="s">
        <v>15</v>
      </c>
      <c r="C3208" t="s">
        <v>3324</v>
      </c>
      <c r="D3208" t="s">
        <v>6965</v>
      </c>
      <c r="E3208" t="s">
        <v>6963</v>
      </c>
      <c r="F3208" t="s">
        <v>6966</v>
      </c>
      <c r="G3208" s="4">
        <v>1.5187288227025401E-7</v>
      </c>
      <c r="H3208">
        <v>0.61199999999999999</v>
      </c>
      <c r="I3208">
        <v>0.2</v>
      </c>
      <c r="J3208">
        <v>0.70399999999999996</v>
      </c>
      <c r="K3208" t="str">
        <f t="shared" si="63"/>
        <v>partially</v>
      </c>
      <c r="L3208" t="s">
        <v>17</v>
      </c>
      <c r="M3208">
        <v>0.81763200000000003</v>
      </c>
      <c r="N3208">
        <v>0.81109200000000004</v>
      </c>
    </row>
    <row r="3209" spans="1:14" ht="15" x14ac:dyDescent="0.3">
      <c r="A3209" s="1"/>
      <c r="B3209" t="s">
        <v>15</v>
      </c>
      <c r="C3209" t="s">
        <v>3428</v>
      </c>
      <c r="D3209" t="s">
        <v>7207</v>
      </c>
      <c r="E3209" t="s">
        <v>7208</v>
      </c>
      <c r="F3209" t="s">
        <v>7209</v>
      </c>
      <c r="G3209">
        <v>0.44773674011230502</v>
      </c>
      <c r="H3209">
        <v>0.61099999999999999</v>
      </c>
      <c r="I3209">
        <v>0.5</v>
      </c>
      <c r="J3209">
        <v>0.73299999999999998</v>
      </c>
      <c r="K3209" t="str">
        <f t="shared" si="63"/>
        <v>partially</v>
      </c>
      <c r="L3209" t="s">
        <v>17</v>
      </c>
      <c r="M3209">
        <v>0.75939400000000001</v>
      </c>
      <c r="N3209">
        <v>0.74731099999999995</v>
      </c>
    </row>
    <row r="3210" spans="1:14" ht="15" x14ac:dyDescent="0.3">
      <c r="A3210" s="1"/>
      <c r="B3210" t="s">
        <v>15</v>
      </c>
      <c r="C3210" t="s">
        <v>3464</v>
      </c>
      <c r="D3210" t="s">
        <v>7285</v>
      </c>
      <c r="E3210" t="s">
        <v>7286</v>
      </c>
      <c r="F3210" t="s">
        <v>7287</v>
      </c>
      <c r="G3210">
        <v>0.250489562749863</v>
      </c>
      <c r="H3210">
        <v>0.61</v>
      </c>
      <c r="I3210">
        <v>0</v>
      </c>
      <c r="J3210">
        <v>0.73899999999999999</v>
      </c>
      <c r="K3210" t="str">
        <f t="shared" si="63"/>
        <v>partially</v>
      </c>
      <c r="L3210" t="s">
        <v>17</v>
      </c>
      <c r="M3210">
        <v>0.678284</v>
      </c>
      <c r="N3210">
        <v>0.68424700000000005</v>
      </c>
    </row>
    <row r="3211" spans="1:14" ht="15" x14ac:dyDescent="0.3">
      <c r="A3211" s="1"/>
      <c r="B3211" t="s">
        <v>15</v>
      </c>
      <c r="C3211" t="s">
        <v>5130</v>
      </c>
      <c r="D3211" t="s">
        <v>10373</v>
      </c>
      <c r="E3211" t="s">
        <v>10372</v>
      </c>
      <c r="F3211" t="s">
        <v>10374</v>
      </c>
      <c r="G3211">
        <v>0.350738614797592</v>
      </c>
      <c r="H3211">
        <v>0.61</v>
      </c>
      <c r="I3211">
        <v>0</v>
      </c>
      <c r="J3211">
        <v>0.86799999999999999</v>
      </c>
      <c r="K3211" t="str">
        <f t="shared" si="63"/>
        <v>partially</v>
      </c>
      <c r="L3211" t="s">
        <v>17</v>
      </c>
      <c r="M3211">
        <v>0.695608</v>
      </c>
      <c r="N3211">
        <v>0.68568099999999998</v>
      </c>
    </row>
    <row r="3212" spans="1:14" ht="15" x14ac:dyDescent="0.3">
      <c r="A3212" s="1"/>
      <c r="B3212" t="s">
        <v>15</v>
      </c>
      <c r="C3212" t="s">
        <v>2229</v>
      </c>
      <c r="D3212" t="s">
        <v>2233</v>
      </c>
      <c r="E3212" t="s">
        <v>6570</v>
      </c>
      <c r="F3212" t="s">
        <v>73</v>
      </c>
      <c r="G3212">
        <v>6.3338793814182004E-2</v>
      </c>
      <c r="H3212">
        <v>0.60899999999999999</v>
      </c>
      <c r="I3212">
        <v>0</v>
      </c>
      <c r="J3212">
        <v>0.73599999999999999</v>
      </c>
      <c r="K3212" t="str">
        <f t="shared" si="63"/>
        <v>partially</v>
      </c>
      <c r="L3212" t="s">
        <v>17</v>
      </c>
      <c r="M3212">
        <v>0.79242299999999999</v>
      </c>
      <c r="N3212">
        <v>0.79654899999999995</v>
      </c>
    </row>
    <row r="3213" spans="1:14" ht="15" x14ac:dyDescent="0.3">
      <c r="A3213" s="1"/>
      <c r="B3213" t="s">
        <v>15</v>
      </c>
      <c r="C3213" t="s">
        <v>4168</v>
      </c>
      <c r="D3213" t="s">
        <v>8535</v>
      </c>
      <c r="E3213" t="s">
        <v>8536</v>
      </c>
      <c r="F3213" t="s">
        <v>8537</v>
      </c>
      <c r="G3213">
        <v>1.458781771362E-3</v>
      </c>
      <c r="H3213">
        <v>0.60899999999999999</v>
      </c>
      <c r="I3213">
        <v>0.66700000000000004</v>
      </c>
      <c r="J3213">
        <v>0.90900000000000003</v>
      </c>
      <c r="K3213" t="str">
        <f t="shared" si="63"/>
        <v>partially</v>
      </c>
      <c r="L3213" t="s">
        <v>17</v>
      </c>
      <c r="M3213">
        <v>0.96384599999999998</v>
      </c>
      <c r="N3213">
        <v>0.96875699999999998</v>
      </c>
    </row>
    <row r="3214" spans="1:14" ht="15" x14ac:dyDescent="0.3">
      <c r="A3214" s="1"/>
      <c r="B3214" t="s">
        <v>15</v>
      </c>
      <c r="C3214" t="s">
        <v>2087</v>
      </c>
      <c r="D3214" t="s">
        <v>6489</v>
      </c>
      <c r="E3214" t="s">
        <v>6488</v>
      </c>
      <c r="F3214" t="s">
        <v>2092</v>
      </c>
      <c r="G3214">
        <v>0.34251028299331698</v>
      </c>
      <c r="H3214">
        <v>0.60799999999999998</v>
      </c>
      <c r="I3214">
        <v>0</v>
      </c>
      <c r="J3214">
        <v>0.51500000000000001</v>
      </c>
      <c r="K3214" t="str">
        <f t="shared" si="63"/>
        <v>partially</v>
      </c>
      <c r="L3214" t="s">
        <v>17</v>
      </c>
      <c r="M3214">
        <v>0.768231</v>
      </c>
      <c r="N3214">
        <v>0.75850200000000001</v>
      </c>
    </row>
    <row r="3215" spans="1:14" ht="15" x14ac:dyDescent="0.3">
      <c r="A3215" s="1"/>
      <c r="B3215" t="s">
        <v>15</v>
      </c>
      <c r="C3215" t="s">
        <v>3644</v>
      </c>
      <c r="D3215" t="s">
        <v>7558</v>
      </c>
      <c r="E3215" t="s">
        <v>7559</v>
      </c>
      <c r="F3215" t="s">
        <v>7560</v>
      </c>
      <c r="G3215" s="4">
        <v>2.19433877646225E-6</v>
      </c>
      <c r="H3215">
        <v>0.60799999999999998</v>
      </c>
      <c r="I3215">
        <v>0.16700000000000001</v>
      </c>
      <c r="J3215">
        <v>0.76800000000000002</v>
      </c>
      <c r="K3215" t="str">
        <f t="shared" si="63"/>
        <v>partially</v>
      </c>
      <c r="L3215" t="s">
        <v>17</v>
      </c>
      <c r="M3215">
        <v>0.69111599999999995</v>
      </c>
      <c r="N3215">
        <v>0.70348299999999997</v>
      </c>
    </row>
    <row r="3216" spans="1:14" ht="15" x14ac:dyDescent="0.3">
      <c r="A3216" s="1"/>
      <c r="B3216" t="s">
        <v>15</v>
      </c>
      <c r="C3216" t="s">
        <v>4171</v>
      </c>
      <c r="D3216" t="s">
        <v>8539</v>
      </c>
      <c r="E3216" t="s">
        <v>8540</v>
      </c>
      <c r="F3216" t="s">
        <v>8541</v>
      </c>
      <c r="G3216" s="4">
        <v>2.8297895937612301E-7</v>
      </c>
      <c r="H3216">
        <v>0.60799999999999998</v>
      </c>
      <c r="I3216">
        <v>0</v>
      </c>
      <c r="J3216">
        <v>0.438</v>
      </c>
      <c r="K3216" t="str">
        <f t="shared" si="63"/>
        <v>partially</v>
      </c>
      <c r="L3216" t="s">
        <v>17</v>
      </c>
      <c r="M3216">
        <v>0.72775000000000001</v>
      </c>
      <c r="N3216">
        <v>0.73053400000000002</v>
      </c>
    </row>
    <row r="3217" spans="1:14" ht="15" x14ac:dyDescent="0.3">
      <c r="A3217" s="1"/>
      <c r="B3217" t="s">
        <v>15</v>
      </c>
      <c r="C3217" t="s">
        <v>4433</v>
      </c>
      <c r="D3217" t="s">
        <v>8979</v>
      </c>
      <c r="E3217" t="s">
        <v>4433</v>
      </c>
      <c r="F3217" t="s">
        <v>4430</v>
      </c>
      <c r="G3217">
        <v>0.91801273822784402</v>
      </c>
      <c r="H3217">
        <v>0.60699999999999998</v>
      </c>
      <c r="I3217">
        <v>0</v>
      </c>
      <c r="J3217">
        <v>0.56699999999999995</v>
      </c>
      <c r="K3217" t="str">
        <f t="shared" si="63"/>
        <v>partially</v>
      </c>
      <c r="L3217" t="s">
        <v>17</v>
      </c>
      <c r="M3217">
        <v>0.65483599999999997</v>
      </c>
      <c r="N3217">
        <v>0.65773999999999999</v>
      </c>
    </row>
    <row r="3218" spans="1:14" ht="15" x14ac:dyDescent="0.3">
      <c r="A3218" s="1"/>
      <c r="B3218" t="s">
        <v>15</v>
      </c>
      <c r="C3218" t="s">
        <v>4044</v>
      </c>
      <c r="D3218" t="s">
        <v>8311</v>
      </c>
      <c r="E3218" t="s">
        <v>8307</v>
      </c>
      <c r="F3218" t="s">
        <v>8312</v>
      </c>
      <c r="G3218">
        <v>0.38061490654945401</v>
      </c>
      <c r="H3218">
        <v>0.60599999999999998</v>
      </c>
      <c r="I3218">
        <v>0</v>
      </c>
      <c r="J3218">
        <v>0.75800000000000001</v>
      </c>
      <c r="K3218" t="str">
        <f t="shared" si="63"/>
        <v>partially</v>
      </c>
      <c r="L3218" t="s">
        <v>17</v>
      </c>
      <c r="M3218">
        <v>0.74760700000000002</v>
      </c>
      <c r="N3218">
        <v>0.74758800000000003</v>
      </c>
    </row>
    <row r="3219" spans="1:14" ht="15" x14ac:dyDescent="0.3">
      <c r="A3219" s="1"/>
      <c r="B3219" t="s">
        <v>15</v>
      </c>
      <c r="C3219" t="s">
        <v>5179</v>
      </c>
      <c r="D3219" t="s">
        <v>10458</v>
      </c>
      <c r="E3219" t="s">
        <v>10456</v>
      </c>
      <c r="F3219" t="s">
        <v>10459</v>
      </c>
      <c r="G3219">
        <v>0.27999553084373502</v>
      </c>
      <c r="H3219">
        <v>0.60599999999999998</v>
      </c>
      <c r="I3219">
        <v>0.66700000000000004</v>
      </c>
      <c r="J3219">
        <v>0.51800000000000002</v>
      </c>
      <c r="K3219" t="str">
        <f t="shared" si="63"/>
        <v>partially</v>
      </c>
      <c r="L3219" t="s">
        <v>17</v>
      </c>
      <c r="M3219">
        <v>0.86786300000000005</v>
      </c>
      <c r="N3219">
        <v>0.863649</v>
      </c>
    </row>
    <row r="3220" spans="1:14" ht="15" x14ac:dyDescent="0.3">
      <c r="A3220" s="1"/>
      <c r="B3220" t="s">
        <v>15</v>
      </c>
      <c r="C3220" t="s">
        <v>1258</v>
      </c>
      <c r="D3220" t="s">
        <v>5984</v>
      </c>
      <c r="E3220" t="s">
        <v>1260</v>
      </c>
      <c r="F3220" t="s">
        <v>5985</v>
      </c>
      <c r="G3220">
        <v>3.4646991640329E-2</v>
      </c>
      <c r="H3220">
        <v>0.60499999999999998</v>
      </c>
      <c r="I3220">
        <v>0.66700000000000004</v>
      </c>
      <c r="J3220">
        <v>0.75</v>
      </c>
      <c r="K3220" t="str">
        <f t="shared" si="63"/>
        <v>partially</v>
      </c>
      <c r="L3220" t="s">
        <v>17</v>
      </c>
      <c r="M3220">
        <v>0.79896800000000001</v>
      </c>
      <c r="N3220">
        <v>0.80232599999999998</v>
      </c>
    </row>
    <row r="3221" spans="1:14" ht="15" x14ac:dyDescent="0.3">
      <c r="A3221" s="1"/>
      <c r="B3221" t="s">
        <v>15</v>
      </c>
      <c r="C3221" t="s">
        <v>4512</v>
      </c>
      <c r="D3221" t="s">
        <v>9114</v>
      </c>
      <c r="E3221" t="s">
        <v>9115</v>
      </c>
      <c r="F3221" t="s">
        <v>9116</v>
      </c>
      <c r="G3221">
        <v>1.2919549830258E-2</v>
      </c>
      <c r="H3221">
        <v>0.60499999999999998</v>
      </c>
      <c r="I3221">
        <v>0</v>
      </c>
      <c r="J3221">
        <v>0.85299999999999998</v>
      </c>
      <c r="K3221" t="str">
        <f t="shared" si="63"/>
        <v>partially</v>
      </c>
      <c r="L3221" t="s">
        <v>17</v>
      </c>
      <c r="M3221">
        <v>0.73107299999999997</v>
      </c>
      <c r="N3221">
        <v>0.71496400000000004</v>
      </c>
    </row>
    <row r="3222" spans="1:14" ht="15" x14ac:dyDescent="0.3">
      <c r="A3222" s="1"/>
      <c r="B3222" t="s">
        <v>15</v>
      </c>
      <c r="C3222" t="s">
        <v>3678</v>
      </c>
      <c r="D3222" t="s">
        <v>7623</v>
      </c>
      <c r="E3222" t="s">
        <v>7620</v>
      </c>
      <c r="F3222" t="s">
        <v>7624</v>
      </c>
      <c r="G3222">
        <v>7.5572997331618999E-2</v>
      </c>
      <c r="H3222">
        <v>0.60199999999999998</v>
      </c>
      <c r="I3222">
        <v>0</v>
      </c>
      <c r="J3222">
        <v>0.88100000000000001</v>
      </c>
      <c r="K3222" t="str">
        <f t="shared" si="63"/>
        <v>partially</v>
      </c>
      <c r="L3222" t="s">
        <v>17</v>
      </c>
      <c r="M3222">
        <v>0.69651600000000002</v>
      </c>
      <c r="N3222">
        <v>0.71254200000000001</v>
      </c>
    </row>
    <row r="3223" spans="1:14" ht="15" x14ac:dyDescent="0.3">
      <c r="A3223" s="1"/>
      <c r="B3223" t="s">
        <v>15</v>
      </c>
      <c r="C3223" t="s">
        <v>3725</v>
      </c>
      <c r="D3223" t="s">
        <v>7697</v>
      </c>
      <c r="E3223" t="s">
        <v>7698</v>
      </c>
      <c r="F3223" t="s">
        <v>7697</v>
      </c>
      <c r="G3223">
        <v>0.57226032018661499</v>
      </c>
      <c r="H3223">
        <v>0.60199999999999998</v>
      </c>
      <c r="I3223">
        <v>0</v>
      </c>
      <c r="J3223">
        <v>0.81100000000000005</v>
      </c>
      <c r="K3223" t="str">
        <f t="shared" si="63"/>
        <v>partially</v>
      </c>
      <c r="L3223" t="s">
        <v>17</v>
      </c>
      <c r="M3223">
        <v>0.68797600000000003</v>
      </c>
      <c r="N3223">
        <v>0.68985300000000005</v>
      </c>
    </row>
    <row r="3224" spans="1:14" ht="15" x14ac:dyDescent="0.3">
      <c r="A3224" s="1"/>
      <c r="B3224" t="s">
        <v>15</v>
      </c>
      <c r="C3224" t="s">
        <v>3776</v>
      </c>
      <c r="D3224" t="s">
        <v>7800</v>
      </c>
      <c r="E3224" t="s">
        <v>7792</v>
      </c>
      <c r="F3224" t="s">
        <v>7801</v>
      </c>
      <c r="G3224">
        <v>0.25966835021972701</v>
      </c>
      <c r="H3224">
        <v>0.6</v>
      </c>
      <c r="I3224">
        <v>0</v>
      </c>
      <c r="J3224">
        <v>0.69699999999999995</v>
      </c>
      <c r="K3224" t="str">
        <f t="shared" si="63"/>
        <v>partially</v>
      </c>
      <c r="L3224" t="s">
        <v>17</v>
      </c>
      <c r="M3224">
        <v>0.75667600000000002</v>
      </c>
      <c r="N3224">
        <v>0.761239</v>
      </c>
    </row>
    <row r="3225" spans="1:14" ht="15" x14ac:dyDescent="0.3">
      <c r="A3225" s="1"/>
      <c r="B3225" t="s">
        <v>15</v>
      </c>
      <c r="C3225" t="s">
        <v>1782</v>
      </c>
      <c r="D3225" t="s">
        <v>6316</v>
      </c>
      <c r="E3225">
        <v>10</v>
      </c>
      <c r="F3225" t="s">
        <v>1786</v>
      </c>
      <c r="G3225">
        <v>0.57994472980499301</v>
      </c>
      <c r="H3225">
        <v>0.59899999999999998</v>
      </c>
      <c r="I3225">
        <v>0</v>
      </c>
      <c r="J3225">
        <v>0.71599999999999997</v>
      </c>
      <c r="K3225" t="str">
        <f t="shared" si="63"/>
        <v>partially</v>
      </c>
      <c r="L3225" t="s">
        <v>17</v>
      </c>
      <c r="M3225">
        <v>0.68759000000000003</v>
      </c>
      <c r="N3225">
        <v>0.68176400000000004</v>
      </c>
    </row>
    <row r="3226" spans="1:14" ht="15" x14ac:dyDescent="0.3">
      <c r="A3226" s="1"/>
      <c r="B3226" t="s">
        <v>15</v>
      </c>
      <c r="C3226" t="s">
        <v>4130</v>
      </c>
      <c r="D3226">
        <v>11</v>
      </c>
      <c r="E3226" t="s">
        <v>8479</v>
      </c>
      <c r="F3226" t="s">
        <v>8480</v>
      </c>
      <c r="G3226">
        <v>0.89801442623138406</v>
      </c>
      <c r="H3226">
        <v>0.59499999999999997</v>
      </c>
      <c r="I3226">
        <v>0</v>
      </c>
      <c r="J3226">
        <v>0.88</v>
      </c>
      <c r="K3226" t="str">
        <f t="shared" si="63"/>
        <v>partially</v>
      </c>
      <c r="L3226" t="s">
        <v>17</v>
      </c>
      <c r="M3226">
        <v>0.67189299999999996</v>
      </c>
      <c r="N3226">
        <v>0.67478700000000003</v>
      </c>
    </row>
    <row r="3227" spans="1:14" ht="15" x14ac:dyDescent="0.3">
      <c r="A3227" s="1"/>
      <c r="B3227" t="s">
        <v>15</v>
      </c>
      <c r="C3227" t="s">
        <v>4384</v>
      </c>
      <c r="D3227" t="s">
        <v>8900</v>
      </c>
      <c r="E3227" t="s">
        <v>8911</v>
      </c>
      <c r="F3227" t="s">
        <v>8901</v>
      </c>
      <c r="G3227">
        <v>2.5752349756699998E-4</v>
      </c>
      <c r="H3227">
        <v>0.59199999999999997</v>
      </c>
      <c r="I3227">
        <v>0.23499999999999999</v>
      </c>
      <c r="J3227">
        <v>0.54600000000000004</v>
      </c>
      <c r="K3227" t="str">
        <f t="shared" si="63"/>
        <v>partially</v>
      </c>
      <c r="L3227" t="s">
        <v>17</v>
      </c>
      <c r="M3227">
        <v>0.71870400000000001</v>
      </c>
      <c r="N3227">
        <v>0.73491499999999998</v>
      </c>
    </row>
    <row r="3228" spans="1:14" ht="15" x14ac:dyDescent="0.3">
      <c r="A3228" s="1"/>
      <c r="B3228" t="s">
        <v>15</v>
      </c>
      <c r="C3228" t="s">
        <v>3749</v>
      </c>
      <c r="D3228" t="s">
        <v>7746</v>
      </c>
      <c r="E3228" t="s">
        <v>7742</v>
      </c>
      <c r="F3228" t="s">
        <v>7747</v>
      </c>
      <c r="G3228">
        <v>7.2268083691596999E-2</v>
      </c>
      <c r="H3228">
        <v>0.59099999999999997</v>
      </c>
      <c r="I3228">
        <v>0</v>
      </c>
      <c r="J3228">
        <v>0.73</v>
      </c>
      <c r="K3228" t="str">
        <f t="shared" si="63"/>
        <v>partially</v>
      </c>
      <c r="L3228" t="s">
        <v>17</v>
      </c>
      <c r="M3228">
        <v>0.71628000000000003</v>
      </c>
      <c r="N3228">
        <v>0.707681</v>
      </c>
    </row>
    <row r="3229" spans="1:14" ht="15" x14ac:dyDescent="0.3">
      <c r="A3229" s="1"/>
      <c r="B3229" t="s">
        <v>15</v>
      </c>
      <c r="C3229" t="s">
        <v>1448</v>
      </c>
      <c r="D3229" t="s">
        <v>6099</v>
      </c>
      <c r="E3229" t="s">
        <v>1450</v>
      </c>
      <c r="F3229" t="s">
        <v>6099</v>
      </c>
      <c r="G3229">
        <v>0.77541798353195202</v>
      </c>
      <c r="H3229">
        <v>0.58899999999999997</v>
      </c>
      <c r="I3229">
        <v>0</v>
      </c>
      <c r="J3229">
        <v>0.84</v>
      </c>
      <c r="K3229" t="str">
        <f t="shared" si="63"/>
        <v>partially</v>
      </c>
      <c r="L3229" t="s">
        <v>17</v>
      </c>
      <c r="M3229">
        <v>0.69361499999999998</v>
      </c>
      <c r="N3229">
        <v>0.70716999999999997</v>
      </c>
    </row>
    <row r="3230" spans="1:14" ht="15" x14ac:dyDescent="0.3">
      <c r="A3230" s="1"/>
      <c r="B3230" t="s">
        <v>15</v>
      </c>
      <c r="C3230" t="s">
        <v>4870</v>
      </c>
      <c r="D3230" t="s">
        <v>9877</v>
      </c>
      <c r="E3230" t="s">
        <v>9831</v>
      </c>
      <c r="F3230" t="s">
        <v>9878</v>
      </c>
      <c r="G3230" s="4">
        <v>3.6580131563823697E-5</v>
      </c>
      <c r="H3230">
        <v>0.58599999999999997</v>
      </c>
      <c r="I3230">
        <v>0</v>
      </c>
      <c r="J3230">
        <v>0.54900000000000004</v>
      </c>
      <c r="K3230" t="str">
        <f t="shared" si="63"/>
        <v>partially</v>
      </c>
      <c r="L3230" t="s">
        <v>17</v>
      </c>
      <c r="M3230">
        <v>0.69615499999999997</v>
      </c>
      <c r="N3230">
        <v>0.68483400000000005</v>
      </c>
    </row>
    <row r="3231" spans="1:14" ht="15" x14ac:dyDescent="0.3">
      <c r="A3231" s="1"/>
      <c r="B3231" t="s">
        <v>15</v>
      </c>
      <c r="C3231" t="s">
        <v>4193</v>
      </c>
      <c r="D3231" t="s">
        <v>8567</v>
      </c>
      <c r="E3231" t="s">
        <v>8568</v>
      </c>
      <c r="F3231" t="s">
        <v>8568</v>
      </c>
      <c r="G3231">
        <v>0.99703752994537398</v>
      </c>
      <c r="H3231">
        <v>0.58099999999999996</v>
      </c>
      <c r="I3231">
        <v>0</v>
      </c>
      <c r="J3231">
        <v>1</v>
      </c>
      <c r="K3231" t="str">
        <f t="shared" si="63"/>
        <v>partially</v>
      </c>
      <c r="L3231" t="s">
        <v>17</v>
      </c>
      <c r="M3231">
        <v>0.77374900000000002</v>
      </c>
      <c r="N3231">
        <v>0.77036700000000002</v>
      </c>
    </row>
    <row r="3232" spans="1:14" ht="15" x14ac:dyDescent="0.3">
      <c r="A3232" s="1"/>
      <c r="B3232" t="s">
        <v>15</v>
      </c>
      <c r="C3232" t="s">
        <v>4151</v>
      </c>
      <c r="D3232" t="s">
        <v>8512</v>
      </c>
      <c r="E3232" t="s">
        <v>8508</v>
      </c>
      <c r="F3232" t="s">
        <v>8513</v>
      </c>
      <c r="G3232">
        <v>6.5785825252533001E-2</v>
      </c>
      <c r="H3232">
        <v>0.57699999999999996</v>
      </c>
      <c r="I3232">
        <v>0.42899999999999999</v>
      </c>
      <c r="J3232">
        <v>0.63500000000000001</v>
      </c>
      <c r="K3232" t="str">
        <f t="shared" si="63"/>
        <v>partially</v>
      </c>
      <c r="L3232" t="s">
        <v>17</v>
      </c>
      <c r="M3232">
        <v>0.73333999999999999</v>
      </c>
      <c r="N3232">
        <v>0.73608799999999996</v>
      </c>
    </row>
    <row r="3233" spans="1:14" ht="15" x14ac:dyDescent="0.3">
      <c r="A3233" s="1"/>
      <c r="B3233" t="s">
        <v>15</v>
      </c>
      <c r="C3233" t="s">
        <v>3562</v>
      </c>
      <c r="D3233" t="s">
        <v>7434</v>
      </c>
      <c r="E3233" t="s">
        <v>7430</v>
      </c>
      <c r="F3233" t="s">
        <v>7435</v>
      </c>
      <c r="G3233">
        <v>0.32274854183196999</v>
      </c>
      <c r="H3233">
        <v>0.57599999999999996</v>
      </c>
      <c r="I3233">
        <v>0.66700000000000004</v>
      </c>
      <c r="J3233">
        <v>0.46200000000000002</v>
      </c>
      <c r="K3233" t="str">
        <f t="shared" si="63"/>
        <v>partially</v>
      </c>
      <c r="L3233" t="s">
        <v>17</v>
      </c>
      <c r="M3233">
        <v>0.89067600000000002</v>
      </c>
      <c r="N3233">
        <v>0.88791600000000004</v>
      </c>
    </row>
    <row r="3234" spans="1:14" ht="15" x14ac:dyDescent="0.3">
      <c r="A3234" s="1"/>
      <c r="B3234" t="s">
        <v>15</v>
      </c>
      <c r="C3234" t="s">
        <v>4032</v>
      </c>
      <c r="D3234" t="s">
        <v>8289</v>
      </c>
      <c r="E3234" t="s">
        <v>8290</v>
      </c>
      <c r="F3234" t="s">
        <v>8291</v>
      </c>
      <c r="G3234">
        <v>4.0555749088526001E-2</v>
      </c>
      <c r="H3234">
        <v>0.57499999999999996</v>
      </c>
      <c r="I3234">
        <v>0.42899999999999999</v>
      </c>
      <c r="J3234">
        <v>0.65700000000000003</v>
      </c>
      <c r="K3234" t="str">
        <f t="shared" si="63"/>
        <v>partially</v>
      </c>
      <c r="L3234" t="s">
        <v>17</v>
      </c>
      <c r="M3234">
        <v>0.84573699999999996</v>
      </c>
      <c r="N3234">
        <v>0.841526</v>
      </c>
    </row>
    <row r="3235" spans="1:14" ht="15" x14ac:dyDescent="0.3">
      <c r="A3235" s="1"/>
      <c r="B3235" t="s">
        <v>15</v>
      </c>
      <c r="C3235" t="s">
        <v>2298</v>
      </c>
      <c r="D3235" t="s">
        <v>2299</v>
      </c>
      <c r="E3235" t="s">
        <v>6619</v>
      </c>
      <c r="F3235" t="s">
        <v>2301</v>
      </c>
      <c r="G3235">
        <v>0.260868370532989</v>
      </c>
      <c r="H3235">
        <v>0.57399999999999995</v>
      </c>
      <c r="I3235">
        <v>0</v>
      </c>
      <c r="J3235">
        <v>0.76800000000000002</v>
      </c>
      <c r="K3235" t="str">
        <f t="shared" si="63"/>
        <v>partially</v>
      </c>
      <c r="L3235" t="s">
        <v>17</v>
      </c>
      <c r="M3235">
        <v>0.65077499999999999</v>
      </c>
      <c r="N3235">
        <v>0.67073899999999997</v>
      </c>
    </row>
    <row r="3236" spans="1:14" ht="15" x14ac:dyDescent="0.3">
      <c r="A3236" s="1"/>
      <c r="B3236" t="s">
        <v>15</v>
      </c>
      <c r="C3236" t="s">
        <v>4165</v>
      </c>
      <c r="D3236" t="s">
        <v>8533</v>
      </c>
      <c r="E3236" t="s">
        <v>8533</v>
      </c>
      <c r="F3236" t="s">
        <v>8533</v>
      </c>
      <c r="G3236">
        <v>0.15171444416046101</v>
      </c>
      <c r="H3236">
        <v>0.57399999999999995</v>
      </c>
      <c r="I3236">
        <v>0</v>
      </c>
      <c r="J3236">
        <v>1</v>
      </c>
      <c r="K3236" t="str">
        <f t="shared" si="63"/>
        <v>partially</v>
      </c>
      <c r="L3236" t="s">
        <v>17</v>
      </c>
      <c r="M3236">
        <v>0.69190600000000002</v>
      </c>
      <c r="N3236">
        <v>0.69393800000000005</v>
      </c>
    </row>
    <row r="3237" spans="1:14" ht="15" x14ac:dyDescent="0.3">
      <c r="A3237" s="1"/>
      <c r="B3237" t="s">
        <v>15</v>
      </c>
      <c r="C3237" t="s">
        <v>3590</v>
      </c>
      <c r="D3237" t="s">
        <v>7467</v>
      </c>
      <c r="E3237" t="s">
        <v>7466</v>
      </c>
      <c r="F3237">
        <v>1442</v>
      </c>
      <c r="G3237">
        <v>0.56832456588745095</v>
      </c>
      <c r="H3237">
        <v>0.57299999999999995</v>
      </c>
      <c r="I3237">
        <v>0</v>
      </c>
      <c r="J3237">
        <v>0.73</v>
      </c>
      <c r="K3237" t="str">
        <f t="shared" si="63"/>
        <v>partially</v>
      </c>
      <c r="L3237" t="s">
        <v>17</v>
      </c>
      <c r="M3237">
        <v>0.77956899999999996</v>
      </c>
      <c r="N3237">
        <v>0.77982300000000004</v>
      </c>
    </row>
    <row r="3238" spans="1:14" ht="15" x14ac:dyDescent="0.3">
      <c r="A3238" s="1"/>
      <c r="B3238" t="s">
        <v>15</v>
      </c>
      <c r="C3238" t="s">
        <v>1679</v>
      </c>
      <c r="D3238" t="s">
        <v>6258</v>
      </c>
      <c r="E3238" t="s">
        <v>6256</v>
      </c>
      <c r="F3238" t="s">
        <v>6259</v>
      </c>
      <c r="G3238">
        <v>2.3698713630440002E-3</v>
      </c>
      <c r="H3238">
        <v>0.57199999999999995</v>
      </c>
      <c r="I3238">
        <v>0</v>
      </c>
      <c r="J3238">
        <v>0.64400000000000002</v>
      </c>
      <c r="K3238" t="str">
        <f t="shared" si="63"/>
        <v>partially</v>
      </c>
      <c r="L3238" t="s">
        <v>17</v>
      </c>
      <c r="M3238">
        <v>0.78539400000000004</v>
      </c>
      <c r="N3238">
        <v>0.770621</v>
      </c>
    </row>
    <row r="3239" spans="1:14" ht="15" x14ac:dyDescent="0.3">
      <c r="A3239" s="1"/>
      <c r="B3239" t="s">
        <v>15</v>
      </c>
      <c r="C3239" t="s">
        <v>3470</v>
      </c>
      <c r="D3239" t="s">
        <v>7295</v>
      </c>
      <c r="E3239" t="s">
        <v>7293</v>
      </c>
      <c r="F3239" t="s">
        <v>7296</v>
      </c>
      <c r="G3239">
        <v>0.75772386789321899</v>
      </c>
      <c r="H3239">
        <v>0.57199999999999995</v>
      </c>
      <c r="I3239">
        <v>0.33300000000000002</v>
      </c>
      <c r="J3239">
        <v>0.61599999999999999</v>
      </c>
      <c r="K3239" t="str">
        <f t="shared" si="63"/>
        <v>partially</v>
      </c>
      <c r="L3239" t="s">
        <v>17</v>
      </c>
      <c r="M3239">
        <v>0.81762400000000002</v>
      </c>
      <c r="N3239">
        <v>0.826789</v>
      </c>
    </row>
    <row r="3240" spans="1:14" ht="15" x14ac:dyDescent="0.3">
      <c r="A3240" s="1"/>
      <c r="B3240" t="s">
        <v>15</v>
      </c>
      <c r="C3240" t="s">
        <v>5066</v>
      </c>
      <c r="D3240" t="s">
        <v>10257</v>
      </c>
      <c r="E3240" t="s">
        <v>10258</v>
      </c>
      <c r="F3240" t="s">
        <v>10259</v>
      </c>
      <c r="G3240" s="4">
        <v>1.8943101167678799E-6</v>
      </c>
      <c r="H3240">
        <v>0.57199999999999995</v>
      </c>
      <c r="I3240">
        <v>0.5</v>
      </c>
      <c r="J3240">
        <v>0.86899999999999999</v>
      </c>
      <c r="K3240" t="str">
        <f t="shared" si="63"/>
        <v>partially</v>
      </c>
      <c r="L3240" t="s">
        <v>17</v>
      </c>
      <c r="M3240">
        <v>0.889185</v>
      </c>
      <c r="N3240">
        <v>0.88605500000000004</v>
      </c>
    </row>
    <row r="3241" spans="1:14" ht="15" x14ac:dyDescent="0.3">
      <c r="A3241" s="1"/>
      <c r="B3241" t="s">
        <v>15</v>
      </c>
      <c r="C3241" t="s">
        <v>1742</v>
      </c>
      <c r="D3241" t="s">
        <v>6301</v>
      </c>
      <c r="E3241" t="s">
        <v>1744</v>
      </c>
      <c r="F3241" t="s">
        <v>6302</v>
      </c>
      <c r="G3241">
        <v>3.2206498086452998E-2</v>
      </c>
      <c r="H3241">
        <v>0.56999999999999995</v>
      </c>
      <c r="I3241">
        <v>0.4</v>
      </c>
      <c r="J3241">
        <v>0.79700000000000004</v>
      </c>
      <c r="K3241" t="str">
        <f t="shared" si="63"/>
        <v>partially</v>
      </c>
      <c r="L3241" t="s">
        <v>17</v>
      </c>
      <c r="M3241">
        <v>0.80088400000000004</v>
      </c>
      <c r="N3241">
        <v>0.80267299999999997</v>
      </c>
    </row>
    <row r="3242" spans="1:14" ht="15" x14ac:dyDescent="0.3">
      <c r="A3242" s="1"/>
      <c r="B3242" t="s">
        <v>15</v>
      </c>
      <c r="C3242" t="s">
        <v>456</v>
      </c>
      <c r="D3242" t="s">
        <v>461</v>
      </c>
      <c r="E3242" t="s">
        <v>5492</v>
      </c>
      <c r="F3242" t="s">
        <v>5493</v>
      </c>
      <c r="G3242">
        <v>0.35000783205032299</v>
      </c>
      <c r="H3242">
        <v>0.56899999999999995</v>
      </c>
      <c r="I3242">
        <v>0</v>
      </c>
      <c r="J3242">
        <v>0.85499999999999998</v>
      </c>
      <c r="K3242" t="str">
        <f t="shared" si="63"/>
        <v>partially</v>
      </c>
      <c r="L3242" t="s">
        <v>17</v>
      </c>
      <c r="M3242">
        <v>0.70919200000000004</v>
      </c>
      <c r="N3242">
        <v>0.71365699999999999</v>
      </c>
    </row>
    <row r="3243" spans="1:14" ht="15" x14ac:dyDescent="0.3">
      <c r="A3243" s="1"/>
      <c r="B3243" t="s">
        <v>15</v>
      </c>
      <c r="C3243" t="s">
        <v>4673</v>
      </c>
      <c r="D3243" t="s">
        <v>4670</v>
      </c>
      <c r="E3243" t="s">
        <v>9468</v>
      </c>
      <c r="F3243" t="s">
        <v>9466</v>
      </c>
      <c r="G3243">
        <v>8.7467409670353005E-2</v>
      </c>
      <c r="H3243">
        <v>0.56899999999999995</v>
      </c>
      <c r="I3243">
        <v>0</v>
      </c>
      <c r="J3243">
        <v>0.432</v>
      </c>
      <c r="K3243" t="str">
        <f t="shared" si="63"/>
        <v>partially</v>
      </c>
      <c r="L3243" t="s">
        <v>17</v>
      </c>
      <c r="M3243">
        <v>0.67219799999999996</v>
      </c>
      <c r="N3243">
        <v>0.67206100000000002</v>
      </c>
    </row>
    <row r="3244" spans="1:14" ht="15" x14ac:dyDescent="0.3">
      <c r="A3244" s="1"/>
      <c r="B3244" t="s">
        <v>15</v>
      </c>
      <c r="C3244" t="s">
        <v>4623</v>
      </c>
      <c r="D3244" t="s">
        <v>9331</v>
      </c>
      <c r="E3244" t="s">
        <v>9330</v>
      </c>
      <c r="F3244" t="s">
        <v>9331</v>
      </c>
      <c r="G3244">
        <v>9.1911889612675005E-2</v>
      </c>
      <c r="H3244">
        <v>0.56799999999999995</v>
      </c>
      <c r="I3244">
        <v>0.46200000000000002</v>
      </c>
      <c r="J3244">
        <v>0.76100000000000001</v>
      </c>
      <c r="K3244" t="str">
        <f t="shared" si="63"/>
        <v>partially</v>
      </c>
      <c r="L3244" t="s">
        <v>17</v>
      </c>
      <c r="M3244">
        <v>0.84057899999999997</v>
      </c>
      <c r="N3244">
        <v>0.84049200000000002</v>
      </c>
    </row>
    <row r="3245" spans="1:14" ht="15" x14ac:dyDescent="0.3">
      <c r="A3245" s="1"/>
      <c r="B3245" t="s">
        <v>15</v>
      </c>
      <c r="C3245" t="s">
        <v>4638</v>
      </c>
      <c r="D3245" t="s">
        <v>9379</v>
      </c>
      <c r="E3245" t="s">
        <v>9377</v>
      </c>
      <c r="F3245" t="s">
        <v>9387</v>
      </c>
      <c r="G3245">
        <v>0.114221654832363</v>
      </c>
      <c r="H3245">
        <v>0.56599999999999995</v>
      </c>
      <c r="I3245">
        <v>0.47099999999999997</v>
      </c>
      <c r="J3245">
        <v>0.54200000000000004</v>
      </c>
      <c r="K3245" t="str">
        <f t="shared" si="63"/>
        <v>partially</v>
      </c>
      <c r="L3245" t="s">
        <v>17</v>
      </c>
      <c r="M3245">
        <v>0.78571100000000005</v>
      </c>
      <c r="N3245">
        <v>0.77726799999999996</v>
      </c>
    </row>
    <row r="3246" spans="1:14" ht="15" x14ac:dyDescent="0.3">
      <c r="A3246" s="1"/>
      <c r="B3246" t="s">
        <v>15</v>
      </c>
      <c r="C3246" t="s">
        <v>899</v>
      </c>
      <c r="D3246" t="s">
        <v>5776</v>
      </c>
      <c r="E3246" t="s">
        <v>899</v>
      </c>
      <c r="F3246" t="s">
        <v>899</v>
      </c>
      <c r="G3246">
        <v>0.99522030353546098</v>
      </c>
      <c r="H3246">
        <v>0.56399999999999995</v>
      </c>
      <c r="I3246">
        <v>0</v>
      </c>
      <c r="J3246">
        <v>1</v>
      </c>
      <c r="K3246" t="str">
        <f t="shared" si="63"/>
        <v>partially</v>
      </c>
      <c r="L3246" t="s">
        <v>17</v>
      </c>
      <c r="M3246">
        <v>0.72332600000000002</v>
      </c>
      <c r="N3246">
        <v>0.718831</v>
      </c>
    </row>
    <row r="3247" spans="1:14" ht="15" x14ac:dyDescent="0.3">
      <c r="A3247" s="1"/>
      <c r="B3247" t="s">
        <v>15</v>
      </c>
      <c r="C3247" t="s">
        <v>3231</v>
      </c>
      <c r="D3247" t="s">
        <v>6774</v>
      </c>
      <c r="E3247" t="s">
        <v>6775</v>
      </c>
      <c r="F3247" t="s">
        <v>6776</v>
      </c>
      <c r="G3247" s="4">
        <v>2.0867919374723001E-5</v>
      </c>
      <c r="H3247">
        <v>0.56399999999999995</v>
      </c>
      <c r="I3247">
        <v>0</v>
      </c>
      <c r="J3247">
        <v>0.56899999999999995</v>
      </c>
      <c r="K3247" t="str">
        <f t="shared" si="63"/>
        <v>partially</v>
      </c>
      <c r="L3247" t="s">
        <v>17</v>
      </c>
      <c r="M3247">
        <v>0.68600300000000003</v>
      </c>
      <c r="N3247">
        <v>0.68793099999999996</v>
      </c>
    </row>
    <row r="3248" spans="1:14" ht="15" x14ac:dyDescent="0.3">
      <c r="A3248" s="1"/>
      <c r="B3248" t="s">
        <v>15</v>
      </c>
      <c r="C3248" t="s">
        <v>5015</v>
      </c>
      <c r="D3248" t="s">
        <v>10169</v>
      </c>
      <c r="E3248" t="s">
        <v>10170</v>
      </c>
      <c r="F3248" t="s">
        <v>10171</v>
      </c>
      <c r="G3248">
        <v>0.240033134818077</v>
      </c>
      <c r="H3248">
        <v>0.56399999999999995</v>
      </c>
      <c r="I3248">
        <v>0.5</v>
      </c>
      <c r="J3248">
        <v>0.75700000000000001</v>
      </c>
      <c r="K3248" t="str">
        <f t="shared" si="63"/>
        <v>partially</v>
      </c>
      <c r="L3248" t="s">
        <v>17</v>
      </c>
      <c r="M3248">
        <v>0.81285499999999999</v>
      </c>
      <c r="N3248">
        <v>0.807639</v>
      </c>
    </row>
    <row r="3249" spans="1:14" ht="15" x14ac:dyDescent="0.3">
      <c r="A3249" s="1"/>
      <c r="B3249" t="s">
        <v>15</v>
      </c>
      <c r="C3249" t="s">
        <v>5081</v>
      </c>
      <c r="D3249" t="s">
        <v>10281</v>
      </c>
      <c r="E3249" t="s">
        <v>10282</v>
      </c>
      <c r="F3249" t="s">
        <v>10282</v>
      </c>
      <c r="G3249">
        <v>0.68875157833099399</v>
      </c>
      <c r="H3249">
        <v>0.56399999999999995</v>
      </c>
      <c r="I3249">
        <v>0</v>
      </c>
      <c r="J3249">
        <v>1</v>
      </c>
      <c r="K3249" t="str">
        <f t="shared" si="63"/>
        <v>partially</v>
      </c>
      <c r="L3249" t="s">
        <v>17</v>
      </c>
      <c r="M3249">
        <v>0.79415500000000006</v>
      </c>
      <c r="N3249">
        <v>0.79798500000000006</v>
      </c>
    </row>
    <row r="3250" spans="1:14" ht="15" x14ac:dyDescent="0.3">
      <c r="A3250" s="1"/>
      <c r="B3250" t="s">
        <v>15</v>
      </c>
      <c r="C3250" t="s">
        <v>4762</v>
      </c>
      <c r="D3250" t="s">
        <v>9671</v>
      </c>
      <c r="E3250" t="s">
        <v>9669</v>
      </c>
      <c r="F3250" t="s">
        <v>9672</v>
      </c>
      <c r="G3250">
        <v>0.16034176945686299</v>
      </c>
      <c r="H3250">
        <v>0.56200000000000006</v>
      </c>
      <c r="I3250">
        <v>0</v>
      </c>
      <c r="J3250">
        <v>0.89500000000000002</v>
      </c>
      <c r="K3250" t="str">
        <f t="shared" si="63"/>
        <v>partially</v>
      </c>
      <c r="L3250" t="s">
        <v>17</v>
      </c>
      <c r="M3250">
        <v>0.67464199999999996</v>
      </c>
      <c r="N3250">
        <v>0.68202399999999996</v>
      </c>
    </row>
    <row r="3251" spans="1:14" ht="15" x14ac:dyDescent="0.3">
      <c r="A3251" s="1"/>
      <c r="B3251" t="s">
        <v>15</v>
      </c>
      <c r="C3251" t="s">
        <v>633</v>
      </c>
      <c r="D3251" t="s">
        <v>5605</v>
      </c>
      <c r="E3251" t="s">
        <v>5606</v>
      </c>
      <c r="F3251" t="s">
        <v>647</v>
      </c>
      <c r="G3251">
        <v>9.1137334704398998E-2</v>
      </c>
      <c r="H3251">
        <v>0.56000000000000005</v>
      </c>
      <c r="I3251">
        <v>0</v>
      </c>
      <c r="J3251">
        <v>0.88700000000000001</v>
      </c>
      <c r="K3251" t="str">
        <f t="shared" si="63"/>
        <v>partially</v>
      </c>
      <c r="L3251" t="s">
        <v>17</v>
      </c>
      <c r="M3251">
        <v>0.80864800000000003</v>
      </c>
      <c r="N3251">
        <v>0.80771499999999996</v>
      </c>
    </row>
    <row r="3252" spans="1:14" ht="15" x14ac:dyDescent="0.3">
      <c r="A3252" s="1"/>
      <c r="B3252" t="s">
        <v>15</v>
      </c>
      <c r="C3252" t="s">
        <v>1484</v>
      </c>
      <c r="D3252" t="s">
        <v>6123</v>
      </c>
      <c r="E3252" t="s">
        <v>6124</v>
      </c>
      <c r="F3252" t="s">
        <v>6125</v>
      </c>
      <c r="G3252" s="4">
        <v>3.0837416034046298E-6</v>
      </c>
      <c r="H3252">
        <v>0.55900000000000005</v>
      </c>
      <c r="I3252">
        <v>0</v>
      </c>
      <c r="J3252">
        <v>0.92900000000000005</v>
      </c>
      <c r="K3252" t="str">
        <f t="shared" si="63"/>
        <v>partially</v>
      </c>
      <c r="L3252" t="s">
        <v>17</v>
      </c>
      <c r="M3252">
        <v>0.74322299999999997</v>
      </c>
      <c r="N3252">
        <v>0.73836400000000002</v>
      </c>
    </row>
    <row r="3253" spans="1:14" ht="15" x14ac:dyDescent="0.3">
      <c r="A3253" s="1"/>
      <c r="B3253" t="s">
        <v>15</v>
      </c>
      <c r="C3253" t="s">
        <v>4968</v>
      </c>
      <c r="D3253" t="s">
        <v>10072</v>
      </c>
      <c r="E3253" t="s">
        <v>10063</v>
      </c>
      <c r="F3253" t="s">
        <v>10073</v>
      </c>
      <c r="G3253" s="4">
        <v>4.8480578698217903E-6</v>
      </c>
      <c r="H3253">
        <v>0.55300000000000005</v>
      </c>
      <c r="I3253">
        <v>0</v>
      </c>
      <c r="J3253">
        <v>0.67100000000000004</v>
      </c>
      <c r="K3253" t="str">
        <f t="shared" si="63"/>
        <v>partially</v>
      </c>
      <c r="L3253" t="s">
        <v>17</v>
      </c>
      <c r="M3253">
        <v>0.67313599999999996</v>
      </c>
      <c r="N3253">
        <v>0.67137599999999997</v>
      </c>
    </row>
    <row r="3254" spans="1:14" ht="15" x14ac:dyDescent="0.3">
      <c r="A3254" s="1"/>
      <c r="B3254" t="s">
        <v>15</v>
      </c>
      <c r="C3254" t="s">
        <v>4035</v>
      </c>
      <c r="D3254" t="s">
        <v>8295</v>
      </c>
      <c r="E3254" t="s">
        <v>8296</v>
      </c>
      <c r="F3254" t="s">
        <v>8297</v>
      </c>
      <c r="G3254">
        <v>0.80081444978714</v>
      </c>
      <c r="H3254">
        <v>0.55200000000000005</v>
      </c>
      <c r="I3254">
        <v>0</v>
      </c>
      <c r="J3254">
        <v>0.84299999999999997</v>
      </c>
      <c r="K3254" t="str">
        <f t="shared" si="63"/>
        <v>partially</v>
      </c>
      <c r="L3254" t="s">
        <v>17</v>
      </c>
      <c r="M3254">
        <v>0.55489900000000003</v>
      </c>
      <c r="N3254">
        <v>0.55791100000000005</v>
      </c>
    </row>
    <row r="3255" spans="1:14" ht="15" x14ac:dyDescent="0.3">
      <c r="A3255" s="1"/>
      <c r="B3255" t="s">
        <v>15</v>
      </c>
      <c r="C3255" t="s">
        <v>356</v>
      </c>
      <c r="D3255" t="s">
        <v>5413</v>
      </c>
      <c r="E3255" t="s">
        <v>358</v>
      </c>
      <c r="F3255" t="s">
        <v>5414</v>
      </c>
      <c r="G3255">
        <v>0.169244885444641</v>
      </c>
      <c r="H3255">
        <v>0.54900000000000004</v>
      </c>
      <c r="I3255">
        <v>0</v>
      </c>
      <c r="J3255">
        <v>0.61899999999999999</v>
      </c>
      <c r="K3255" t="str">
        <f t="shared" si="63"/>
        <v>partially</v>
      </c>
      <c r="L3255" t="s">
        <v>17</v>
      </c>
      <c r="M3255">
        <v>0.65638099999999999</v>
      </c>
      <c r="N3255">
        <v>0.65563499999999997</v>
      </c>
    </row>
    <row r="3256" spans="1:14" ht="15" x14ac:dyDescent="0.3">
      <c r="A3256" s="1"/>
      <c r="B3256" t="s">
        <v>15</v>
      </c>
      <c r="C3256" t="s">
        <v>1274</v>
      </c>
      <c r="D3256" t="s">
        <v>1276</v>
      </c>
      <c r="E3256" t="s">
        <v>1275</v>
      </c>
      <c r="F3256" t="s">
        <v>1277</v>
      </c>
      <c r="G3256" s="4">
        <v>7.989820005605E-5</v>
      </c>
      <c r="H3256">
        <v>0.54800000000000004</v>
      </c>
      <c r="I3256">
        <v>0</v>
      </c>
      <c r="J3256">
        <v>0.58699999999999997</v>
      </c>
      <c r="K3256" t="str">
        <f t="shared" si="63"/>
        <v>partially</v>
      </c>
      <c r="L3256" t="s">
        <v>17</v>
      </c>
      <c r="M3256">
        <v>0.74022399999999999</v>
      </c>
      <c r="N3256">
        <v>0.74198799999999998</v>
      </c>
    </row>
    <row r="3257" spans="1:14" ht="15" x14ac:dyDescent="0.3">
      <c r="A3257" s="1"/>
      <c r="B3257" t="s">
        <v>15</v>
      </c>
      <c r="C3257" t="s">
        <v>3280</v>
      </c>
      <c r="D3257" t="s">
        <v>6881</v>
      </c>
      <c r="E3257" t="s">
        <v>6879</v>
      </c>
      <c r="F3257" t="s">
        <v>6882</v>
      </c>
      <c r="G3257">
        <v>8.9103303616900004E-4</v>
      </c>
      <c r="H3257">
        <v>0.54800000000000004</v>
      </c>
      <c r="I3257">
        <v>0.375</v>
      </c>
      <c r="J3257">
        <v>0.6</v>
      </c>
      <c r="K3257" t="str">
        <f t="shared" si="63"/>
        <v>partially</v>
      </c>
      <c r="L3257" t="s">
        <v>17</v>
      </c>
      <c r="M3257">
        <v>0.79676400000000003</v>
      </c>
      <c r="N3257">
        <v>0.77529899999999996</v>
      </c>
    </row>
    <row r="3258" spans="1:14" ht="15" x14ac:dyDescent="0.3">
      <c r="A3258" s="1"/>
      <c r="B3258" t="s">
        <v>15</v>
      </c>
      <c r="C3258" t="s">
        <v>3684</v>
      </c>
      <c r="D3258" t="s">
        <v>7631</v>
      </c>
      <c r="E3258" t="s">
        <v>7632</v>
      </c>
      <c r="F3258" t="s">
        <v>7633</v>
      </c>
      <c r="G3258">
        <v>2.4092609062790999E-2</v>
      </c>
      <c r="H3258">
        <v>0.54800000000000004</v>
      </c>
      <c r="I3258">
        <v>0</v>
      </c>
      <c r="J3258">
        <v>0.55800000000000005</v>
      </c>
      <c r="K3258" t="str">
        <f t="shared" si="63"/>
        <v>partially</v>
      </c>
      <c r="L3258" t="s">
        <v>17</v>
      </c>
      <c r="M3258">
        <v>0.73855300000000002</v>
      </c>
      <c r="N3258">
        <v>0.74841400000000002</v>
      </c>
    </row>
    <row r="3259" spans="1:14" ht="15" x14ac:dyDescent="0.3">
      <c r="A3259" s="1"/>
      <c r="B3259" t="s">
        <v>15</v>
      </c>
      <c r="C3259" t="s">
        <v>4591</v>
      </c>
      <c r="D3259" t="s">
        <v>4582</v>
      </c>
      <c r="E3259" t="s">
        <v>4591</v>
      </c>
      <c r="F3259" t="s">
        <v>4582</v>
      </c>
      <c r="G3259">
        <v>8.5640139877796007E-2</v>
      </c>
      <c r="H3259">
        <v>0.54800000000000004</v>
      </c>
      <c r="I3259">
        <v>0</v>
      </c>
      <c r="J3259">
        <v>0.71299999999999997</v>
      </c>
      <c r="K3259" t="str">
        <f t="shared" si="63"/>
        <v>partially</v>
      </c>
      <c r="L3259" t="s">
        <v>17</v>
      </c>
      <c r="M3259">
        <v>0.69872000000000001</v>
      </c>
      <c r="N3259">
        <v>0.69872000000000001</v>
      </c>
    </row>
    <row r="3260" spans="1:14" ht="15" x14ac:dyDescent="0.3">
      <c r="A3260" s="1"/>
      <c r="B3260" t="s">
        <v>15</v>
      </c>
      <c r="C3260" t="s">
        <v>3984</v>
      </c>
      <c r="D3260" t="s">
        <v>8194</v>
      </c>
      <c r="E3260" t="s">
        <v>8195</v>
      </c>
      <c r="F3260" t="s">
        <v>8196</v>
      </c>
      <c r="G3260">
        <v>9.8887169733639993E-3</v>
      </c>
      <c r="H3260">
        <v>0.54700000000000004</v>
      </c>
      <c r="I3260">
        <v>0</v>
      </c>
      <c r="J3260">
        <v>0.35599999999999998</v>
      </c>
      <c r="K3260" t="str">
        <f t="shared" si="63"/>
        <v>partially</v>
      </c>
      <c r="L3260" t="s">
        <v>17</v>
      </c>
      <c r="M3260">
        <v>0.68429499999999999</v>
      </c>
      <c r="N3260">
        <v>0.68995700000000004</v>
      </c>
    </row>
    <row r="3261" spans="1:14" ht="15" x14ac:dyDescent="0.3">
      <c r="A3261" s="1"/>
      <c r="B3261" t="s">
        <v>15</v>
      </c>
      <c r="C3261" t="s">
        <v>4753</v>
      </c>
      <c r="D3261" t="s">
        <v>9655</v>
      </c>
      <c r="E3261" t="s">
        <v>9648</v>
      </c>
      <c r="F3261" t="s">
        <v>9656</v>
      </c>
      <c r="G3261">
        <v>1.156241865829E-3</v>
      </c>
      <c r="H3261">
        <v>0.54700000000000004</v>
      </c>
      <c r="I3261">
        <v>0.63200000000000001</v>
      </c>
      <c r="J3261">
        <v>0.76600000000000001</v>
      </c>
      <c r="K3261" t="str">
        <f t="shared" si="63"/>
        <v>partially</v>
      </c>
      <c r="L3261" t="s">
        <v>17</v>
      </c>
      <c r="M3261">
        <v>0.871251</v>
      </c>
      <c r="N3261">
        <v>0.86349799999999999</v>
      </c>
    </row>
    <row r="3262" spans="1:14" ht="15" x14ac:dyDescent="0.3">
      <c r="A3262" s="1"/>
      <c r="B3262" t="s">
        <v>15</v>
      </c>
      <c r="C3262" t="s">
        <v>3265</v>
      </c>
      <c r="D3262" t="s">
        <v>6855</v>
      </c>
      <c r="E3262" t="s">
        <v>6849</v>
      </c>
      <c r="F3262" t="s">
        <v>6856</v>
      </c>
      <c r="G3262" s="4">
        <v>3.7521567719522901E-7</v>
      </c>
      <c r="H3262">
        <v>0.54600000000000004</v>
      </c>
      <c r="I3262">
        <v>0</v>
      </c>
      <c r="J3262">
        <v>0.71099999999999997</v>
      </c>
      <c r="K3262" t="str">
        <f t="shared" si="63"/>
        <v>partially</v>
      </c>
      <c r="L3262" t="s">
        <v>17</v>
      </c>
      <c r="M3262">
        <v>0.64514099999999996</v>
      </c>
      <c r="N3262">
        <v>0.64867699999999995</v>
      </c>
    </row>
    <row r="3263" spans="1:14" ht="15" x14ac:dyDescent="0.3">
      <c r="A3263" s="1"/>
      <c r="B3263" t="s">
        <v>15</v>
      </c>
      <c r="C3263" t="s">
        <v>3761</v>
      </c>
      <c r="D3263" t="s">
        <v>7771</v>
      </c>
      <c r="E3263" t="s">
        <v>7772</v>
      </c>
      <c r="F3263" t="s">
        <v>7771</v>
      </c>
      <c r="G3263">
        <v>0.42836946249008201</v>
      </c>
      <c r="H3263">
        <v>0.54500000000000004</v>
      </c>
      <c r="I3263">
        <v>0</v>
      </c>
      <c r="J3263">
        <v>0.96599999999999997</v>
      </c>
      <c r="K3263" t="str">
        <f t="shared" si="63"/>
        <v>partially</v>
      </c>
      <c r="L3263" t="s">
        <v>17</v>
      </c>
      <c r="M3263">
        <v>0.72547099999999998</v>
      </c>
      <c r="N3263">
        <v>0.72460599999999997</v>
      </c>
    </row>
    <row r="3264" spans="1:14" ht="15" x14ac:dyDescent="0.3">
      <c r="A3264" s="1"/>
      <c r="B3264" t="s">
        <v>15</v>
      </c>
      <c r="C3264" t="s">
        <v>4094</v>
      </c>
      <c r="D3264" t="s">
        <v>8407</v>
      </c>
      <c r="E3264" t="s">
        <v>8404</v>
      </c>
      <c r="F3264" t="s">
        <v>8408</v>
      </c>
      <c r="G3264">
        <v>0.65810096263885498</v>
      </c>
      <c r="H3264">
        <v>0.54400000000000004</v>
      </c>
      <c r="I3264">
        <v>0</v>
      </c>
      <c r="J3264">
        <v>0.76900000000000002</v>
      </c>
      <c r="K3264" t="str">
        <f t="shared" si="63"/>
        <v>partially</v>
      </c>
      <c r="L3264" t="s">
        <v>17</v>
      </c>
      <c r="M3264">
        <v>0.71865199999999996</v>
      </c>
      <c r="N3264">
        <v>0.72037300000000004</v>
      </c>
    </row>
    <row r="3265" spans="1:14" ht="15" x14ac:dyDescent="0.3">
      <c r="A3265" s="1"/>
      <c r="B3265" t="s">
        <v>15</v>
      </c>
      <c r="C3265" t="s">
        <v>3352</v>
      </c>
      <c r="D3265" t="s">
        <v>7030</v>
      </c>
      <c r="E3265" t="s">
        <v>7028</v>
      </c>
      <c r="F3265" t="s">
        <v>7031</v>
      </c>
      <c r="G3265">
        <v>0.28448158502578702</v>
      </c>
      <c r="H3265">
        <v>0.54200000000000004</v>
      </c>
      <c r="I3265">
        <v>0</v>
      </c>
      <c r="J3265">
        <v>0.59299999999999997</v>
      </c>
      <c r="K3265" t="str">
        <f t="shared" si="63"/>
        <v>partially</v>
      </c>
      <c r="L3265" t="s">
        <v>17</v>
      </c>
      <c r="M3265">
        <v>0.69700899999999999</v>
      </c>
      <c r="N3265">
        <v>0.67296100000000003</v>
      </c>
    </row>
    <row r="3266" spans="1:14" ht="15" x14ac:dyDescent="0.3">
      <c r="A3266" s="1"/>
      <c r="B3266" t="s">
        <v>15</v>
      </c>
      <c r="C3266" t="s">
        <v>4465</v>
      </c>
      <c r="D3266" t="s">
        <v>9026</v>
      </c>
      <c r="E3266" t="s">
        <v>9022</v>
      </c>
      <c r="F3266" t="s">
        <v>9027</v>
      </c>
      <c r="G3266">
        <v>0.311171114444733</v>
      </c>
      <c r="H3266">
        <v>0.54200000000000004</v>
      </c>
      <c r="I3266">
        <v>0</v>
      </c>
      <c r="J3266">
        <v>0.28899999999999998</v>
      </c>
      <c r="K3266" t="str">
        <f t="shared" si="63"/>
        <v>partially</v>
      </c>
      <c r="L3266" t="s">
        <v>17</v>
      </c>
      <c r="M3266">
        <v>0.75658700000000001</v>
      </c>
      <c r="N3266">
        <v>0.75851400000000002</v>
      </c>
    </row>
    <row r="3267" spans="1:14" ht="15" x14ac:dyDescent="0.3">
      <c r="A3267" s="1"/>
      <c r="B3267" t="s">
        <v>15</v>
      </c>
      <c r="C3267" t="s">
        <v>3461</v>
      </c>
      <c r="D3267" t="s">
        <v>7279</v>
      </c>
      <c r="E3267" t="s">
        <v>7280</v>
      </c>
      <c r="F3267" t="s">
        <v>7281</v>
      </c>
      <c r="G3267">
        <v>0.93342608213424705</v>
      </c>
      <c r="H3267">
        <v>0.54</v>
      </c>
      <c r="I3267">
        <v>0</v>
      </c>
      <c r="J3267">
        <v>0.94599999999999995</v>
      </c>
      <c r="K3267" t="str">
        <f t="shared" ref="K3267:K3330" si="64">IF(H3267&gt;0.64,"yes",IF(H3267&gt;=0.45,"partially","no"))</f>
        <v>partially</v>
      </c>
      <c r="L3267" t="s">
        <v>17</v>
      </c>
      <c r="M3267">
        <v>0.65152500000000002</v>
      </c>
      <c r="N3267">
        <v>0.652999</v>
      </c>
    </row>
    <row r="3268" spans="1:14" ht="15" x14ac:dyDescent="0.3">
      <c r="A3268" s="1"/>
      <c r="B3268" t="s">
        <v>15</v>
      </c>
      <c r="C3268" t="s">
        <v>3358</v>
      </c>
      <c r="D3268" t="s">
        <v>7054</v>
      </c>
      <c r="E3268" t="s">
        <v>7055</v>
      </c>
      <c r="F3268" t="s">
        <v>7056</v>
      </c>
      <c r="G3268">
        <v>0.49148711562156699</v>
      </c>
      <c r="H3268">
        <v>0.53600000000000003</v>
      </c>
      <c r="I3268">
        <v>0.54100000000000004</v>
      </c>
      <c r="J3268">
        <v>0.94099999999999995</v>
      </c>
      <c r="K3268" t="str">
        <f t="shared" si="64"/>
        <v>partially</v>
      </c>
      <c r="L3268" t="s">
        <v>17</v>
      </c>
      <c r="M3268">
        <v>0.84600200000000003</v>
      </c>
      <c r="N3268">
        <v>0.84928000000000003</v>
      </c>
    </row>
    <row r="3269" spans="1:14" ht="15" x14ac:dyDescent="0.3">
      <c r="A3269" s="1"/>
      <c r="B3269" t="s">
        <v>15</v>
      </c>
      <c r="C3269" t="s">
        <v>3916</v>
      </c>
      <c r="D3269" t="s">
        <v>8018</v>
      </c>
      <c r="E3269" t="s">
        <v>8023</v>
      </c>
      <c r="F3269" t="s">
        <v>8020</v>
      </c>
      <c r="G3269">
        <v>0.29491391777992199</v>
      </c>
      <c r="H3269">
        <v>0.53600000000000003</v>
      </c>
      <c r="I3269">
        <v>0</v>
      </c>
      <c r="J3269">
        <v>0.58199999999999996</v>
      </c>
      <c r="K3269" t="str">
        <f t="shared" si="64"/>
        <v>partially</v>
      </c>
      <c r="L3269" t="s">
        <v>17</v>
      </c>
      <c r="M3269">
        <v>0.64385199999999998</v>
      </c>
      <c r="N3269">
        <v>0.64817100000000005</v>
      </c>
    </row>
    <row r="3270" spans="1:14" ht="15" x14ac:dyDescent="0.3">
      <c r="A3270" s="1"/>
      <c r="B3270" t="s">
        <v>15</v>
      </c>
      <c r="C3270" t="s">
        <v>4314</v>
      </c>
      <c r="D3270" t="s">
        <v>8770</v>
      </c>
      <c r="E3270" t="s">
        <v>8768</v>
      </c>
      <c r="F3270" t="s">
        <v>8771</v>
      </c>
      <c r="G3270">
        <v>1.9952803850169999E-3</v>
      </c>
      <c r="H3270">
        <v>0.53600000000000003</v>
      </c>
      <c r="I3270">
        <v>0.35299999999999998</v>
      </c>
      <c r="J3270">
        <v>0.54500000000000004</v>
      </c>
      <c r="K3270" t="str">
        <f t="shared" si="64"/>
        <v>partially</v>
      </c>
      <c r="L3270" t="s">
        <v>17</v>
      </c>
      <c r="M3270">
        <v>0.78204899999999999</v>
      </c>
      <c r="N3270">
        <v>0.78483400000000003</v>
      </c>
    </row>
    <row r="3271" spans="1:14" ht="15" x14ac:dyDescent="0.3">
      <c r="A3271" s="1"/>
      <c r="B3271" t="s">
        <v>15</v>
      </c>
      <c r="C3271" t="s">
        <v>4354</v>
      </c>
      <c r="D3271" t="s">
        <v>8859</v>
      </c>
      <c r="E3271" t="s">
        <v>8860</v>
      </c>
      <c r="F3271" t="s">
        <v>8859</v>
      </c>
      <c r="G3271">
        <v>0.460715621709824</v>
      </c>
      <c r="H3271">
        <v>0.53600000000000003</v>
      </c>
      <c r="I3271">
        <v>0</v>
      </c>
      <c r="J3271">
        <v>0.77100000000000002</v>
      </c>
      <c r="K3271" t="str">
        <f t="shared" si="64"/>
        <v>partially</v>
      </c>
      <c r="L3271" t="s">
        <v>17</v>
      </c>
      <c r="M3271">
        <v>0.65290300000000001</v>
      </c>
      <c r="N3271">
        <v>0.65594699999999995</v>
      </c>
    </row>
    <row r="3272" spans="1:14" ht="15" x14ac:dyDescent="0.3">
      <c r="A3272" s="1"/>
      <c r="B3272" t="s">
        <v>15</v>
      </c>
      <c r="C3272" t="s">
        <v>5133</v>
      </c>
      <c r="D3272" t="s">
        <v>10381</v>
      </c>
      <c r="E3272" t="s">
        <v>10379</v>
      </c>
      <c r="F3272" t="s">
        <v>10382</v>
      </c>
      <c r="G3272">
        <v>0.40479499101638799</v>
      </c>
      <c r="H3272">
        <v>0.53600000000000003</v>
      </c>
      <c r="I3272">
        <v>0.222</v>
      </c>
      <c r="J3272">
        <v>0.6</v>
      </c>
      <c r="K3272" t="str">
        <f t="shared" si="64"/>
        <v>partially</v>
      </c>
      <c r="L3272" t="s">
        <v>17</v>
      </c>
      <c r="M3272">
        <v>0.75146400000000002</v>
      </c>
      <c r="N3272">
        <v>0.75141100000000005</v>
      </c>
    </row>
    <row r="3273" spans="1:14" ht="15" x14ac:dyDescent="0.3">
      <c r="A3273" s="1"/>
      <c r="B3273" t="s">
        <v>15</v>
      </c>
      <c r="C3273" t="s">
        <v>2021</v>
      </c>
      <c r="D3273" t="s">
        <v>6454</v>
      </c>
      <c r="E3273" t="s">
        <v>6455</v>
      </c>
      <c r="F3273" t="s">
        <v>2024</v>
      </c>
      <c r="G3273">
        <v>0.80622142553329501</v>
      </c>
      <c r="H3273">
        <v>0.53400000000000003</v>
      </c>
      <c r="I3273">
        <v>0</v>
      </c>
      <c r="J3273">
        <v>0.83099999999999996</v>
      </c>
      <c r="K3273" t="str">
        <f t="shared" si="64"/>
        <v>partially</v>
      </c>
      <c r="L3273" t="s">
        <v>17</v>
      </c>
      <c r="M3273">
        <v>0.61056900000000003</v>
      </c>
      <c r="N3273">
        <v>0.61887099999999995</v>
      </c>
    </row>
    <row r="3274" spans="1:14" ht="15" x14ac:dyDescent="0.3">
      <c r="A3274" s="1"/>
      <c r="B3274" t="s">
        <v>15</v>
      </c>
      <c r="C3274" t="s">
        <v>4109</v>
      </c>
      <c r="D3274" t="s">
        <v>8437</v>
      </c>
      <c r="E3274" t="s">
        <v>8438</v>
      </c>
      <c r="F3274" t="s">
        <v>8439</v>
      </c>
      <c r="G3274">
        <v>3.0557520687580001E-2</v>
      </c>
      <c r="H3274">
        <v>0.53400000000000003</v>
      </c>
      <c r="I3274">
        <v>0.4</v>
      </c>
      <c r="J3274">
        <v>0.47199999999999998</v>
      </c>
      <c r="K3274" t="str">
        <f t="shared" si="64"/>
        <v>partially</v>
      </c>
      <c r="L3274" t="s">
        <v>17</v>
      </c>
      <c r="M3274">
        <v>0.74755400000000005</v>
      </c>
      <c r="N3274">
        <v>0.75441599999999998</v>
      </c>
    </row>
    <row r="3275" spans="1:14" ht="15" x14ac:dyDescent="0.3">
      <c r="A3275" s="1"/>
      <c r="B3275" t="s">
        <v>15</v>
      </c>
      <c r="C3275" t="s">
        <v>762</v>
      </c>
      <c r="D3275" t="s">
        <v>763</v>
      </c>
      <c r="E3275" t="s">
        <v>764</v>
      </c>
      <c r="F3275" t="s">
        <v>765</v>
      </c>
      <c r="G3275">
        <v>1.9733250141144E-2</v>
      </c>
      <c r="H3275">
        <v>0.53300000000000003</v>
      </c>
      <c r="I3275">
        <v>0</v>
      </c>
      <c r="J3275">
        <v>0.59099999999999997</v>
      </c>
      <c r="K3275" t="str">
        <f t="shared" si="64"/>
        <v>partially</v>
      </c>
      <c r="L3275" t="s">
        <v>17</v>
      </c>
      <c r="M3275">
        <v>0.76085199999999997</v>
      </c>
      <c r="N3275">
        <v>0.75580499999999995</v>
      </c>
    </row>
    <row r="3276" spans="1:14" ht="15" x14ac:dyDescent="0.3">
      <c r="A3276" s="1"/>
      <c r="B3276" t="s">
        <v>15</v>
      </c>
      <c r="C3276" t="s">
        <v>2364</v>
      </c>
      <c r="D3276" t="s">
        <v>6662</v>
      </c>
      <c r="E3276" t="s">
        <v>6663</v>
      </c>
      <c r="F3276" t="s">
        <v>6664</v>
      </c>
      <c r="G3276">
        <v>0.87560170888900801</v>
      </c>
      <c r="H3276">
        <v>0.53200000000000003</v>
      </c>
      <c r="I3276">
        <v>0</v>
      </c>
      <c r="J3276">
        <v>0.82099999999999995</v>
      </c>
      <c r="K3276" t="str">
        <f t="shared" si="64"/>
        <v>partially</v>
      </c>
      <c r="L3276" t="s">
        <v>17</v>
      </c>
      <c r="M3276">
        <v>0.75706200000000001</v>
      </c>
      <c r="N3276">
        <v>0.76112999999999997</v>
      </c>
    </row>
    <row r="3277" spans="1:14" ht="15" x14ac:dyDescent="0.3">
      <c r="A3277" s="1"/>
      <c r="B3277" t="s">
        <v>15</v>
      </c>
      <c r="C3277" t="s">
        <v>856</v>
      </c>
      <c r="D3277" t="s">
        <v>5754</v>
      </c>
      <c r="E3277" t="s">
        <v>858</v>
      </c>
      <c r="F3277" t="s">
        <v>859</v>
      </c>
      <c r="G3277">
        <v>0.65567719936370905</v>
      </c>
      <c r="H3277">
        <v>0.53</v>
      </c>
      <c r="I3277">
        <v>0.28599999999999998</v>
      </c>
      <c r="J3277">
        <v>0.77500000000000002</v>
      </c>
      <c r="K3277" t="str">
        <f t="shared" si="64"/>
        <v>partially</v>
      </c>
      <c r="L3277" t="s">
        <v>17</v>
      </c>
      <c r="M3277">
        <v>0.78876900000000005</v>
      </c>
      <c r="N3277">
        <v>0.791597</v>
      </c>
    </row>
    <row r="3278" spans="1:14" ht="15" x14ac:dyDescent="0.3">
      <c r="A3278" s="1"/>
      <c r="B3278" t="s">
        <v>15</v>
      </c>
      <c r="C3278" t="s">
        <v>4894</v>
      </c>
      <c r="D3278" t="s">
        <v>9927</v>
      </c>
      <c r="E3278" t="s">
        <v>9925</v>
      </c>
      <c r="F3278" t="s">
        <v>9928</v>
      </c>
      <c r="G3278">
        <v>6.325113773346E-2</v>
      </c>
      <c r="H3278">
        <v>0.53</v>
      </c>
      <c r="I3278">
        <v>0.5</v>
      </c>
      <c r="J3278">
        <v>0.64400000000000002</v>
      </c>
      <c r="K3278" t="str">
        <f t="shared" si="64"/>
        <v>partially</v>
      </c>
      <c r="L3278" t="s">
        <v>17</v>
      </c>
      <c r="M3278">
        <v>0.78015699999999999</v>
      </c>
      <c r="N3278">
        <v>0.78162200000000004</v>
      </c>
    </row>
    <row r="3279" spans="1:14" ht="15" x14ac:dyDescent="0.3">
      <c r="A3279" s="1"/>
      <c r="B3279" t="s">
        <v>15</v>
      </c>
      <c r="C3279" t="s">
        <v>1873</v>
      </c>
      <c r="D3279" t="s">
        <v>6374</v>
      </c>
      <c r="E3279" t="s">
        <v>1873</v>
      </c>
      <c r="F3279" t="s">
        <v>1875</v>
      </c>
      <c r="G3279">
        <v>0.93453520536422696</v>
      </c>
      <c r="H3279">
        <v>0.52700000000000002</v>
      </c>
      <c r="I3279">
        <v>0.4</v>
      </c>
      <c r="J3279">
        <v>0.86299999999999999</v>
      </c>
      <c r="K3279" t="str">
        <f t="shared" si="64"/>
        <v>partially</v>
      </c>
      <c r="L3279" t="s">
        <v>17</v>
      </c>
      <c r="M3279">
        <v>0.77371800000000002</v>
      </c>
      <c r="N3279">
        <v>0.77754000000000001</v>
      </c>
    </row>
    <row r="3280" spans="1:14" ht="15" x14ac:dyDescent="0.3">
      <c r="A3280" s="1"/>
      <c r="B3280" t="s">
        <v>15</v>
      </c>
      <c r="C3280" t="s">
        <v>3425</v>
      </c>
      <c r="D3280" t="s">
        <v>7192</v>
      </c>
      <c r="E3280" t="s">
        <v>7202</v>
      </c>
      <c r="F3280" t="s">
        <v>7194</v>
      </c>
      <c r="G3280">
        <v>1.4958328567445001E-2</v>
      </c>
      <c r="H3280">
        <v>0.52500000000000002</v>
      </c>
      <c r="I3280">
        <v>0</v>
      </c>
      <c r="J3280">
        <v>0.73199999999999998</v>
      </c>
      <c r="K3280" t="str">
        <f t="shared" si="64"/>
        <v>partially</v>
      </c>
      <c r="L3280" t="s">
        <v>17</v>
      </c>
      <c r="M3280">
        <v>0.67012099999999997</v>
      </c>
      <c r="N3280">
        <v>0.68054700000000001</v>
      </c>
    </row>
    <row r="3281" spans="1:14" ht="15" x14ac:dyDescent="0.3">
      <c r="A3281" s="1"/>
      <c r="B3281" t="s">
        <v>15</v>
      </c>
      <c r="C3281" t="s">
        <v>3346</v>
      </c>
      <c r="D3281" t="s">
        <v>7017</v>
      </c>
      <c r="E3281" t="s">
        <v>7018</v>
      </c>
      <c r="F3281" t="s">
        <v>7019</v>
      </c>
      <c r="G3281">
        <v>0.17152786254882799</v>
      </c>
      <c r="H3281">
        <v>0.52400000000000002</v>
      </c>
      <c r="I3281">
        <v>0.41699999999999998</v>
      </c>
      <c r="J3281">
        <v>0.54200000000000004</v>
      </c>
      <c r="K3281" t="str">
        <f t="shared" si="64"/>
        <v>partially</v>
      </c>
      <c r="L3281" t="s">
        <v>17</v>
      </c>
      <c r="M3281">
        <v>0.80348299999999995</v>
      </c>
      <c r="N3281">
        <v>0.79347699999999999</v>
      </c>
    </row>
    <row r="3282" spans="1:14" ht="15" x14ac:dyDescent="0.3">
      <c r="A3282" s="1"/>
      <c r="B3282" t="s">
        <v>15</v>
      </c>
      <c r="C3282" t="s">
        <v>3195</v>
      </c>
      <c r="D3282" t="s">
        <v>6686</v>
      </c>
      <c r="E3282" t="s">
        <v>6687</v>
      </c>
      <c r="F3282" t="s">
        <v>6688</v>
      </c>
      <c r="G3282">
        <v>0.80660438537597701</v>
      </c>
      <c r="H3282">
        <v>0.52300000000000002</v>
      </c>
      <c r="I3282">
        <v>0</v>
      </c>
      <c r="J3282">
        <v>0.73799999999999999</v>
      </c>
      <c r="K3282" t="str">
        <f t="shared" si="64"/>
        <v>partially</v>
      </c>
      <c r="L3282" t="s">
        <v>17</v>
      </c>
      <c r="M3282">
        <v>0.73519199999999996</v>
      </c>
      <c r="N3282">
        <v>0.73646599999999995</v>
      </c>
    </row>
    <row r="3283" spans="1:14" ht="15" x14ac:dyDescent="0.3">
      <c r="A3283" s="1"/>
      <c r="B3283" t="s">
        <v>15</v>
      </c>
      <c r="C3283" t="s">
        <v>3195</v>
      </c>
      <c r="D3283" t="s">
        <v>6686</v>
      </c>
      <c r="E3283" t="s">
        <v>6687</v>
      </c>
      <c r="F3283" t="s">
        <v>6688</v>
      </c>
      <c r="G3283">
        <v>0.80660438537597701</v>
      </c>
      <c r="H3283">
        <v>0.52300000000000002</v>
      </c>
      <c r="I3283">
        <v>0</v>
      </c>
      <c r="J3283">
        <v>0.73799999999999999</v>
      </c>
      <c r="K3283" t="str">
        <f t="shared" si="64"/>
        <v>partially</v>
      </c>
      <c r="L3283" t="s">
        <v>17</v>
      </c>
      <c r="M3283">
        <v>0.73519199999999996</v>
      </c>
      <c r="N3283">
        <v>0.73646599999999995</v>
      </c>
    </row>
    <row r="3284" spans="1:14" ht="15" x14ac:dyDescent="0.3">
      <c r="A3284" s="1"/>
      <c r="B3284" t="s">
        <v>15</v>
      </c>
      <c r="C3284" t="s">
        <v>3208</v>
      </c>
      <c r="D3284" t="s">
        <v>6717</v>
      </c>
      <c r="E3284" t="s">
        <v>6715</v>
      </c>
      <c r="F3284" t="s">
        <v>6718</v>
      </c>
      <c r="G3284">
        <v>0.27773037552833602</v>
      </c>
      <c r="H3284">
        <v>0.52200000000000002</v>
      </c>
      <c r="I3284">
        <v>0</v>
      </c>
      <c r="J3284">
        <v>0.65700000000000003</v>
      </c>
      <c r="K3284" t="str">
        <f t="shared" si="64"/>
        <v>partially</v>
      </c>
      <c r="L3284" t="s">
        <v>17</v>
      </c>
      <c r="M3284">
        <v>0.69496199999999997</v>
      </c>
      <c r="N3284">
        <v>0.69296800000000003</v>
      </c>
    </row>
    <row r="3285" spans="1:14" ht="15" x14ac:dyDescent="0.3">
      <c r="A3285" s="1"/>
      <c r="B3285" t="s">
        <v>15</v>
      </c>
      <c r="C3285" t="s">
        <v>3208</v>
      </c>
      <c r="D3285" t="s">
        <v>6717</v>
      </c>
      <c r="E3285" t="s">
        <v>6715</v>
      </c>
      <c r="F3285" t="s">
        <v>6718</v>
      </c>
      <c r="G3285" s="4">
        <v>3.1319613569280601E-10</v>
      </c>
      <c r="H3285">
        <v>0.52200000000000002</v>
      </c>
      <c r="I3285">
        <v>0</v>
      </c>
      <c r="J3285">
        <v>0.65700000000000003</v>
      </c>
      <c r="K3285" t="str">
        <f t="shared" si="64"/>
        <v>partially</v>
      </c>
      <c r="L3285" t="s">
        <v>17</v>
      </c>
      <c r="M3285">
        <v>0.69496199999999997</v>
      </c>
      <c r="N3285">
        <v>0.69296800000000003</v>
      </c>
    </row>
    <row r="3286" spans="1:14" ht="15" x14ac:dyDescent="0.3">
      <c r="A3286" s="1"/>
      <c r="B3286" t="s">
        <v>15</v>
      </c>
      <c r="C3286" t="s">
        <v>4437</v>
      </c>
      <c r="D3286" t="s">
        <v>4433</v>
      </c>
      <c r="E3286" t="s">
        <v>4437</v>
      </c>
      <c r="F3286" t="s">
        <v>4433</v>
      </c>
      <c r="G3286">
        <v>2.0390961435599999E-4</v>
      </c>
      <c r="H3286">
        <v>0.52200000000000002</v>
      </c>
      <c r="I3286">
        <v>0</v>
      </c>
      <c r="J3286">
        <v>0.69399999999999995</v>
      </c>
      <c r="K3286" t="str">
        <f t="shared" si="64"/>
        <v>partially</v>
      </c>
      <c r="L3286" t="s">
        <v>17</v>
      </c>
      <c r="M3286">
        <v>0.84048500000000004</v>
      </c>
      <c r="N3286">
        <v>0.84082299999999999</v>
      </c>
    </row>
    <row r="3287" spans="1:14" ht="15" x14ac:dyDescent="0.3">
      <c r="A3287" s="1"/>
      <c r="B3287" t="s">
        <v>15</v>
      </c>
      <c r="C3287" t="s">
        <v>5049</v>
      </c>
      <c r="D3287" t="s">
        <v>10229</v>
      </c>
      <c r="E3287" t="s">
        <v>10225</v>
      </c>
      <c r="F3287" t="s">
        <v>10230</v>
      </c>
      <c r="G3287">
        <v>2.68890202278E-4</v>
      </c>
      <c r="H3287">
        <v>0.52200000000000002</v>
      </c>
      <c r="I3287">
        <v>0.42899999999999999</v>
      </c>
      <c r="J3287">
        <v>0.69899999999999995</v>
      </c>
      <c r="K3287" t="str">
        <f t="shared" si="64"/>
        <v>partially</v>
      </c>
      <c r="L3287" t="s">
        <v>17</v>
      </c>
      <c r="M3287">
        <v>0.72693799999999997</v>
      </c>
      <c r="N3287">
        <v>0.74075199999999997</v>
      </c>
    </row>
    <row r="3288" spans="1:14" ht="15" x14ac:dyDescent="0.3">
      <c r="A3288" s="1"/>
      <c r="B3288" t="s">
        <v>15</v>
      </c>
      <c r="C3288" t="s">
        <v>4162</v>
      </c>
      <c r="D3288" t="s">
        <v>8530</v>
      </c>
      <c r="E3288" t="s">
        <v>8529</v>
      </c>
      <c r="F3288" t="s">
        <v>8531</v>
      </c>
      <c r="G3288" s="4">
        <v>8.1092416337469304E-8</v>
      </c>
      <c r="H3288">
        <v>0.51900000000000002</v>
      </c>
      <c r="I3288">
        <v>0</v>
      </c>
      <c r="J3288">
        <v>0.56499999999999995</v>
      </c>
      <c r="K3288" t="str">
        <f t="shared" si="64"/>
        <v>partially</v>
      </c>
      <c r="L3288" t="s">
        <v>17</v>
      </c>
      <c r="M3288">
        <v>0.69257500000000005</v>
      </c>
      <c r="N3288">
        <v>0.68687500000000001</v>
      </c>
    </row>
    <row r="3289" spans="1:14" ht="15" x14ac:dyDescent="0.3">
      <c r="A3289" s="1"/>
      <c r="B3289" t="s">
        <v>15</v>
      </c>
      <c r="C3289" t="s">
        <v>2145</v>
      </c>
      <c r="D3289" t="s">
        <v>6513</v>
      </c>
      <c r="E3289" t="s">
        <v>6511</v>
      </c>
      <c r="F3289" t="s">
        <v>6514</v>
      </c>
      <c r="G3289">
        <v>0.105597801506519</v>
      </c>
      <c r="H3289">
        <v>0.51800000000000002</v>
      </c>
      <c r="I3289">
        <v>0.24199999999999999</v>
      </c>
      <c r="J3289">
        <v>0.40799999999999997</v>
      </c>
      <c r="K3289" t="str">
        <f t="shared" si="64"/>
        <v>partially</v>
      </c>
      <c r="L3289" t="s">
        <v>17</v>
      </c>
      <c r="M3289">
        <v>0.68204900000000002</v>
      </c>
      <c r="N3289">
        <v>0.67653200000000002</v>
      </c>
    </row>
    <row r="3290" spans="1:14" ht="15" x14ac:dyDescent="0.3">
      <c r="A3290" s="1"/>
      <c r="B3290" t="s">
        <v>15</v>
      </c>
      <c r="C3290" t="s">
        <v>3672</v>
      </c>
      <c r="D3290" t="s">
        <v>7613</v>
      </c>
      <c r="E3290" t="s">
        <v>7605</v>
      </c>
      <c r="F3290" t="s">
        <v>7614</v>
      </c>
      <c r="G3290">
        <v>0.46279010176658603</v>
      </c>
      <c r="H3290">
        <v>0.51800000000000002</v>
      </c>
      <c r="I3290">
        <v>0.42899999999999999</v>
      </c>
      <c r="J3290">
        <v>0.51300000000000001</v>
      </c>
      <c r="K3290" t="str">
        <f t="shared" si="64"/>
        <v>partially</v>
      </c>
      <c r="L3290" t="s">
        <v>17</v>
      </c>
      <c r="M3290">
        <v>0.79912399999999995</v>
      </c>
      <c r="N3290">
        <v>0.79592600000000002</v>
      </c>
    </row>
    <row r="3291" spans="1:14" ht="15" x14ac:dyDescent="0.3">
      <c r="A3291" s="1"/>
      <c r="B3291" t="s">
        <v>15</v>
      </c>
      <c r="C3291" t="s">
        <v>3993</v>
      </c>
      <c r="D3291" t="s">
        <v>8216</v>
      </c>
      <c r="E3291" t="s">
        <v>8214</v>
      </c>
      <c r="F3291" t="s">
        <v>8217</v>
      </c>
      <c r="G3291">
        <v>0.235916748642921</v>
      </c>
      <c r="H3291">
        <v>0.51700000000000002</v>
      </c>
      <c r="I3291">
        <v>0</v>
      </c>
      <c r="J3291">
        <v>0.60099999999999998</v>
      </c>
      <c r="K3291" t="str">
        <f t="shared" si="64"/>
        <v>partially</v>
      </c>
      <c r="L3291" t="s">
        <v>17</v>
      </c>
      <c r="M3291">
        <v>0.75537299999999996</v>
      </c>
      <c r="N3291">
        <v>0.77151099999999995</v>
      </c>
    </row>
    <row r="3292" spans="1:14" ht="15" x14ac:dyDescent="0.3">
      <c r="A3292" s="1"/>
      <c r="B3292" t="s">
        <v>15</v>
      </c>
      <c r="C3292" t="s">
        <v>265</v>
      </c>
      <c r="D3292" t="s">
        <v>5363</v>
      </c>
      <c r="E3292" t="s">
        <v>5364</v>
      </c>
      <c r="F3292" t="s">
        <v>5365</v>
      </c>
      <c r="G3292">
        <v>0.885018110275269</v>
      </c>
      <c r="H3292">
        <v>0.51600000000000001</v>
      </c>
      <c r="I3292">
        <v>0</v>
      </c>
      <c r="J3292">
        <v>0.91400000000000003</v>
      </c>
      <c r="K3292" t="str">
        <f t="shared" si="64"/>
        <v>partially</v>
      </c>
      <c r="L3292" t="s">
        <v>17</v>
      </c>
      <c r="M3292">
        <v>0.85044600000000004</v>
      </c>
      <c r="N3292">
        <v>0.83353299999999997</v>
      </c>
    </row>
    <row r="3293" spans="1:14" ht="15" x14ac:dyDescent="0.3">
      <c r="A3293" s="1"/>
      <c r="B3293" t="s">
        <v>15</v>
      </c>
      <c r="C3293" t="s">
        <v>1355</v>
      </c>
      <c r="D3293" t="s">
        <v>6049</v>
      </c>
      <c r="E3293" t="s">
        <v>6047</v>
      </c>
      <c r="F3293" t="s">
        <v>6049</v>
      </c>
      <c r="G3293">
        <v>0.362016260623932</v>
      </c>
      <c r="H3293">
        <v>0.51600000000000001</v>
      </c>
      <c r="I3293">
        <v>0.2</v>
      </c>
      <c r="J3293">
        <v>0.77100000000000002</v>
      </c>
      <c r="K3293" t="str">
        <f t="shared" si="64"/>
        <v>partially</v>
      </c>
      <c r="L3293" t="s">
        <v>17</v>
      </c>
      <c r="M3293">
        <v>0.62541999999999998</v>
      </c>
      <c r="N3293">
        <v>0.621641</v>
      </c>
    </row>
    <row r="3294" spans="1:14" ht="15" x14ac:dyDescent="0.3">
      <c r="A3294" s="1"/>
      <c r="B3294" t="s">
        <v>15</v>
      </c>
      <c r="C3294" t="s">
        <v>5197</v>
      </c>
      <c r="D3294" t="s">
        <v>10515</v>
      </c>
      <c r="E3294" t="s">
        <v>10508</v>
      </c>
      <c r="F3294" t="s">
        <v>10516</v>
      </c>
      <c r="G3294" s="4">
        <v>9.6417952590854805E-6</v>
      </c>
      <c r="H3294">
        <v>0.51600000000000001</v>
      </c>
      <c r="I3294">
        <v>0</v>
      </c>
      <c r="J3294">
        <v>0.83399999999999996</v>
      </c>
      <c r="K3294" t="str">
        <f t="shared" si="64"/>
        <v>partially</v>
      </c>
      <c r="L3294" t="s">
        <v>17</v>
      </c>
      <c r="M3294">
        <v>0.662609</v>
      </c>
      <c r="N3294">
        <v>0.65865700000000005</v>
      </c>
    </row>
    <row r="3295" spans="1:14" ht="15" x14ac:dyDescent="0.3">
      <c r="A3295" s="1"/>
      <c r="B3295" t="s">
        <v>15</v>
      </c>
      <c r="C3295" t="s">
        <v>3237</v>
      </c>
      <c r="D3295" t="s">
        <v>6792</v>
      </c>
      <c r="E3295" t="s">
        <v>6790</v>
      </c>
      <c r="F3295" t="s">
        <v>6793</v>
      </c>
      <c r="G3295">
        <v>0.50472384691238403</v>
      </c>
      <c r="H3295">
        <v>0.51400000000000001</v>
      </c>
      <c r="I3295">
        <v>0</v>
      </c>
      <c r="J3295">
        <v>0.308</v>
      </c>
      <c r="K3295" t="str">
        <f t="shared" si="64"/>
        <v>partially</v>
      </c>
      <c r="L3295" t="s">
        <v>17</v>
      </c>
      <c r="M3295">
        <v>0.62922699999999998</v>
      </c>
      <c r="N3295">
        <v>0.62456500000000004</v>
      </c>
    </row>
    <row r="3296" spans="1:14" ht="15" x14ac:dyDescent="0.3">
      <c r="A3296" s="1"/>
      <c r="B3296" t="s">
        <v>15</v>
      </c>
      <c r="C3296" t="s">
        <v>3343</v>
      </c>
      <c r="D3296" t="s">
        <v>243</v>
      </c>
      <c r="E3296" t="s">
        <v>7013</v>
      </c>
      <c r="F3296" t="s">
        <v>87</v>
      </c>
      <c r="G3296">
        <v>0.224834069609642</v>
      </c>
      <c r="H3296">
        <v>0.51400000000000001</v>
      </c>
      <c r="I3296">
        <v>0</v>
      </c>
      <c r="J3296">
        <v>0.61599999999999999</v>
      </c>
      <c r="K3296" t="str">
        <f t="shared" si="64"/>
        <v>partially</v>
      </c>
      <c r="L3296" t="s">
        <v>17</v>
      </c>
      <c r="M3296">
        <v>0.67532400000000004</v>
      </c>
      <c r="N3296">
        <v>0.69553900000000002</v>
      </c>
    </row>
    <row r="3297" spans="1:14" ht="15" x14ac:dyDescent="0.3">
      <c r="A3297" s="1"/>
      <c r="B3297" t="s">
        <v>15</v>
      </c>
      <c r="C3297" t="s">
        <v>4412</v>
      </c>
      <c r="D3297" t="s">
        <v>8948</v>
      </c>
      <c r="E3297" t="s">
        <v>8953</v>
      </c>
      <c r="F3297" t="s">
        <v>8949</v>
      </c>
      <c r="G3297">
        <v>0.72515064477920499</v>
      </c>
      <c r="H3297">
        <v>0.51400000000000001</v>
      </c>
      <c r="I3297">
        <v>0</v>
      </c>
      <c r="J3297">
        <v>0.71599999999999997</v>
      </c>
      <c r="K3297" t="str">
        <f t="shared" si="64"/>
        <v>partially</v>
      </c>
      <c r="L3297" t="s">
        <v>17</v>
      </c>
      <c r="M3297">
        <v>0.71451299999999995</v>
      </c>
      <c r="N3297">
        <v>0.72987999999999997</v>
      </c>
    </row>
    <row r="3298" spans="1:14" ht="15" x14ac:dyDescent="0.3">
      <c r="A3298" s="1"/>
      <c r="B3298" t="s">
        <v>15</v>
      </c>
      <c r="C3298">
        <v>1981</v>
      </c>
      <c r="D3298" t="s">
        <v>6362</v>
      </c>
      <c r="E3298">
        <v>1981</v>
      </c>
      <c r="F3298" t="s">
        <v>6363</v>
      </c>
      <c r="G3298">
        <v>7.4998222291470004E-2</v>
      </c>
      <c r="H3298">
        <v>0.51300000000000001</v>
      </c>
      <c r="I3298">
        <v>0</v>
      </c>
      <c r="J3298">
        <v>0.61199999999999999</v>
      </c>
      <c r="K3298" t="str">
        <f t="shared" si="64"/>
        <v>partially</v>
      </c>
      <c r="L3298" t="s">
        <v>17</v>
      </c>
      <c r="M3298">
        <v>0.63806600000000002</v>
      </c>
      <c r="N3298">
        <v>0.63801200000000002</v>
      </c>
    </row>
    <row r="3299" spans="1:14" ht="15" x14ac:dyDescent="0.3">
      <c r="A3299" s="1"/>
      <c r="B3299" t="s">
        <v>15</v>
      </c>
      <c r="C3299" t="s">
        <v>158</v>
      </c>
      <c r="D3299" t="s">
        <v>137</v>
      </c>
      <c r="E3299" t="s">
        <v>159</v>
      </c>
      <c r="F3299" t="s">
        <v>138</v>
      </c>
      <c r="G3299">
        <v>0.63513076305389404</v>
      </c>
      <c r="H3299">
        <v>0.51200000000000001</v>
      </c>
      <c r="I3299">
        <v>0</v>
      </c>
      <c r="J3299">
        <v>0.41</v>
      </c>
      <c r="K3299" t="str">
        <f t="shared" si="64"/>
        <v>partially</v>
      </c>
      <c r="L3299" t="s">
        <v>17</v>
      </c>
      <c r="M3299">
        <v>0.74591799999999997</v>
      </c>
      <c r="N3299">
        <v>0.75117299999999998</v>
      </c>
    </row>
    <row r="3300" spans="1:14" ht="15" x14ac:dyDescent="0.3">
      <c r="A3300" s="1"/>
      <c r="B3300" t="s">
        <v>15</v>
      </c>
      <c r="C3300" t="s">
        <v>3250</v>
      </c>
      <c r="D3300" t="s">
        <v>6834</v>
      </c>
      <c r="E3300" t="s">
        <v>6824</v>
      </c>
      <c r="F3300" t="s">
        <v>6835</v>
      </c>
      <c r="G3300" s="4">
        <v>1.24096723084222E-5</v>
      </c>
      <c r="H3300">
        <v>0.51</v>
      </c>
      <c r="I3300">
        <v>0</v>
      </c>
      <c r="J3300">
        <v>0.64900000000000002</v>
      </c>
      <c r="K3300" t="str">
        <f t="shared" si="64"/>
        <v>partially</v>
      </c>
      <c r="L3300" t="s">
        <v>17</v>
      </c>
      <c r="M3300">
        <v>0.70318199999999997</v>
      </c>
      <c r="N3300">
        <v>0.70165500000000003</v>
      </c>
    </row>
    <row r="3301" spans="1:14" ht="15" x14ac:dyDescent="0.3">
      <c r="A3301" s="1"/>
      <c r="B3301" t="s">
        <v>15</v>
      </c>
      <c r="C3301" t="s">
        <v>4515</v>
      </c>
      <c r="D3301" t="s">
        <v>9129</v>
      </c>
      <c r="E3301" t="s">
        <v>9121</v>
      </c>
      <c r="F3301" t="s">
        <v>9130</v>
      </c>
      <c r="G3301">
        <v>4.4073566794396002E-2</v>
      </c>
      <c r="H3301">
        <v>0.51</v>
      </c>
      <c r="I3301">
        <v>0.4</v>
      </c>
      <c r="J3301">
        <v>0.22800000000000001</v>
      </c>
      <c r="K3301" t="str">
        <f t="shared" si="64"/>
        <v>partially</v>
      </c>
      <c r="L3301" t="s">
        <v>17</v>
      </c>
      <c r="M3301">
        <v>0.71441100000000002</v>
      </c>
      <c r="N3301">
        <v>0.70580100000000001</v>
      </c>
    </row>
    <row r="3302" spans="1:14" ht="15" x14ac:dyDescent="0.3">
      <c r="A3302" s="1"/>
      <c r="B3302" t="s">
        <v>15</v>
      </c>
      <c r="C3302" t="s">
        <v>4811</v>
      </c>
      <c r="D3302" t="s">
        <v>9770</v>
      </c>
      <c r="E3302" t="s">
        <v>9771</v>
      </c>
      <c r="F3302" t="s">
        <v>9772</v>
      </c>
      <c r="G3302">
        <v>1.0378445586E-4</v>
      </c>
      <c r="H3302">
        <v>0.50900000000000001</v>
      </c>
      <c r="I3302">
        <v>0</v>
      </c>
      <c r="J3302">
        <v>0.15</v>
      </c>
      <c r="K3302" t="str">
        <f t="shared" si="64"/>
        <v>partially</v>
      </c>
      <c r="L3302" t="s">
        <v>17</v>
      </c>
      <c r="M3302">
        <v>0.68615800000000005</v>
      </c>
      <c r="N3302">
        <v>0.69279900000000005</v>
      </c>
    </row>
    <row r="3303" spans="1:14" ht="15" x14ac:dyDescent="0.3">
      <c r="A3303" s="1"/>
      <c r="B3303" t="s">
        <v>15</v>
      </c>
      <c r="C3303" t="s">
        <v>1371</v>
      </c>
      <c r="D3303" t="s">
        <v>6061</v>
      </c>
      <c r="E3303" t="s">
        <v>6059</v>
      </c>
      <c r="F3303" t="s">
        <v>6061</v>
      </c>
      <c r="G3303">
        <v>0.29235053062438998</v>
      </c>
      <c r="H3303">
        <v>0.50800000000000001</v>
      </c>
      <c r="I3303">
        <v>0.2</v>
      </c>
      <c r="J3303">
        <v>0.79900000000000004</v>
      </c>
      <c r="K3303" t="str">
        <f t="shared" si="64"/>
        <v>partially</v>
      </c>
      <c r="L3303" t="s">
        <v>17</v>
      </c>
      <c r="M3303">
        <v>0.60726599999999997</v>
      </c>
      <c r="N3303">
        <v>0.60589999999999999</v>
      </c>
    </row>
    <row r="3304" spans="1:14" ht="15" x14ac:dyDescent="0.3">
      <c r="A3304" s="1"/>
      <c r="B3304" t="s">
        <v>15</v>
      </c>
      <c r="C3304" t="s">
        <v>4873</v>
      </c>
      <c r="D3304" t="s">
        <v>9885</v>
      </c>
      <c r="E3304" t="s">
        <v>9883</v>
      </c>
      <c r="F3304" t="s">
        <v>9886</v>
      </c>
      <c r="G3304">
        <v>0.50412803888320901</v>
      </c>
      <c r="H3304">
        <v>0.505</v>
      </c>
      <c r="I3304">
        <v>0.125</v>
      </c>
      <c r="J3304">
        <v>0.81100000000000005</v>
      </c>
      <c r="K3304" t="str">
        <f t="shared" si="64"/>
        <v>partially</v>
      </c>
      <c r="L3304" t="s">
        <v>17</v>
      </c>
      <c r="M3304">
        <v>0.64185800000000004</v>
      </c>
      <c r="N3304">
        <v>0.66286</v>
      </c>
    </row>
    <row r="3305" spans="1:14" ht="15" x14ac:dyDescent="0.3">
      <c r="A3305" s="1"/>
      <c r="B3305" t="s">
        <v>15</v>
      </c>
      <c r="C3305" t="s">
        <v>747</v>
      </c>
      <c r="D3305" t="s">
        <v>5702</v>
      </c>
      <c r="E3305" t="s">
        <v>5700</v>
      </c>
      <c r="F3305" t="s">
        <v>5703</v>
      </c>
      <c r="G3305">
        <v>0.76640343666076705</v>
      </c>
      <c r="H3305">
        <v>0.504</v>
      </c>
      <c r="I3305">
        <v>0</v>
      </c>
      <c r="J3305">
        <v>0.75800000000000001</v>
      </c>
      <c r="K3305" t="str">
        <f t="shared" si="64"/>
        <v>partially</v>
      </c>
      <c r="L3305" t="s">
        <v>17</v>
      </c>
      <c r="M3305">
        <v>0.71443699999999999</v>
      </c>
      <c r="N3305">
        <v>0.71276399999999995</v>
      </c>
    </row>
    <row r="3306" spans="1:14" ht="15" x14ac:dyDescent="0.3">
      <c r="A3306" s="1"/>
      <c r="B3306" t="s">
        <v>15</v>
      </c>
      <c r="C3306" t="s">
        <v>1312</v>
      </c>
      <c r="D3306" t="s">
        <v>6018</v>
      </c>
      <c r="E3306" t="s">
        <v>1314</v>
      </c>
      <c r="F3306" t="s">
        <v>6019</v>
      </c>
      <c r="G3306">
        <v>3.0376462265848999E-2</v>
      </c>
      <c r="H3306">
        <v>0.503</v>
      </c>
      <c r="I3306">
        <v>0</v>
      </c>
      <c r="J3306">
        <v>0.74</v>
      </c>
      <c r="K3306" t="str">
        <f t="shared" si="64"/>
        <v>partially</v>
      </c>
      <c r="L3306" t="s">
        <v>17</v>
      </c>
      <c r="M3306">
        <v>0.69140299999999999</v>
      </c>
      <c r="N3306">
        <v>0.69355900000000004</v>
      </c>
    </row>
    <row r="3307" spans="1:14" ht="15" x14ac:dyDescent="0.3">
      <c r="A3307" s="1"/>
      <c r="B3307" t="s">
        <v>15</v>
      </c>
      <c r="C3307" t="s">
        <v>862</v>
      </c>
      <c r="D3307" t="s">
        <v>5760</v>
      </c>
      <c r="E3307" t="s">
        <v>5759</v>
      </c>
      <c r="F3307" t="s">
        <v>865</v>
      </c>
      <c r="G3307">
        <v>0.30216473340988198</v>
      </c>
      <c r="H3307">
        <v>0.502</v>
      </c>
      <c r="I3307">
        <v>0.5</v>
      </c>
      <c r="J3307">
        <v>0.63500000000000001</v>
      </c>
      <c r="K3307" t="str">
        <f t="shared" si="64"/>
        <v>partially</v>
      </c>
      <c r="L3307" t="s">
        <v>17</v>
      </c>
      <c r="M3307">
        <v>0.83951799999999999</v>
      </c>
      <c r="N3307">
        <v>0.84295600000000004</v>
      </c>
    </row>
    <row r="3308" spans="1:14" ht="15" x14ac:dyDescent="0.3">
      <c r="A3308" s="1"/>
      <c r="B3308" t="s">
        <v>15</v>
      </c>
      <c r="C3308" t="s">
        <v>4474</v>
      </c>
      <c r="D3308" t="s">
        <v>9041</v>
      </c>
      <c r="E3308" t="s">
        <v>4474</v>
      </c>
      <c r="F3308" t="s">
        <v>9042</v>
      </c>
      <c r="G3308">
        <v>8.6058519780636E-2</v>
      </c>
      <c r="H3308">
        <v>0.502</v>
      </c>
      <c r="I3308">
        <v>0.66700000000000004</v>
      </c>
      <c r="J3308">
        <v>0.86899999999999999</v>
      </c>
      <c r="K3308" t="str">
        <f t="shared" si="64"/>
        <v>partially</v>
      </c>
      <c r="L3308" t="s">
        <v>17</v>
      </c>
      <c r="M3308">
        <v>0.73738300000000001</v>
      </c>
      <c r="N3308">
        <v>0.75848800000000005</v>
      </c>
    </row>
    <row r="3309" spans="1:14" ht="15" x14ac:dyDescent="0.3">
      <c r="A3309" s="1"/>
      <c r="B3309" t="s">
        <v>15</v>
      </c>
      <c r="C3309" s="3">
        <v>0.1</v>
      </c>
      <c r="D3309" t="s">
        <v>6649</v>
      </c>
      <c r="E3309" s="3">
        <v>0.1</v>
      </c>
      <c r="F3309" t="s">
        <v>6650</v>
      </c>
      <c r="G3309">
        <v>0.64379638433456399</v>
      </c>
      <c r="H3309">
        <v>0.501</v>
      </c>
      <c r="I3309">
        <v>0</v>
      </c>
      <c r="J3309">
        <v>0.57499999999999996</v>
      </c>
      <c r="K3309" t="str">
        <f t="shared" si="64"/>
        <v>partially</v>
      </c>
      <c r="L3309" t="s">
        <v>17</v>
      </c>
      <c r="M3309">
        <v>0.64274900000000001</v>
      </c>
      <c r="N3309">
        <v>0.64012500000000006</v>
      </c>
    </row>
    <row r="3310" spans="1:14" ht="15" x14ac:dyDescent="0.3">
      <c r="A3310" s="1"/>
      <c r="B3310" t="s">
        <v>15</v>
      </c>
      <c r="C3310" t="s">
        <v>3981</v>
      </c>
      <c r="D3310" t="s">
        <v>8164</v>
      </c>
      <c r="E3310" t="s">
        <v>8191</v>
      </c>
      <c r="F3310" t="s">
        <v>8165</v>
      </c>
      <c r="G3310">
        <v>5.9157360345124997E-2</v>
      </c>
      <c r="H3310">
        <v>0.499</v>
      </c>
      <c r="I3310">
        <v>0</v>
      </c>
      <c r="J3310">
        <v>0.48399999999999999</v>
      </c>
      <c r="K3310" t="str">
        <f t="shared" si="64"/>
        <v>partially</v>
      </c>
      <c r="L3310" t="s">
        <v>17</v>
      </c>
      <c r="M3310">
        <v>0.77268000000000003</v>
      </c>
      <c r="N3310">
        <v>0.753413</v>
      </c>
    </row>
    <row r="3311" spans="1:14" ht="15" x14ac:dyDescent="0.3">
      <c r="A3311" s="1"/>
      <c r="B3311" t="s">
        <v>15</v>
      </c>
      <c r="C3311" t="s">
        <v>4451</v>
      </c>
      <c r="D3311" t="s">
        <v>8991</v>
      </c>
      <c r="E3311" t="s">
        <v>4451</v>
      </c>
      <c r="F3311" t="s">
        <v>4451</v>
      </c>
      <c r="G3311">
        <v>0.89212399721145597</v>
      </c>
      <c r="H3311">
        <v>0.498</v>
      </c>
      <c r="I3311">
        <v>0</v>
      </c>
      <c r="J3311">
        <v>1</v>
      </c>
      <c r="K3311" t="str">
        <f t="shared" si="64"/>
        <v>partially</v>
      </c>
      <c r="L3311" t="s">
        <v>17</v>
      </c>
      <c r="M3311">
        <v>0.72313799999999995</v>
      </c>
      <c r="N3311">
        <v>0.72306199999999998</v>
      </c>
    </row>
    <row r="3312" spans="1:14" ht="15" x14ac:dyDescent="0.3">
      <c r="A3312" s="1"/>
      <c r="B3312" t="s">
        <v>15</v>
      </c>
      <c r="C3312" t="s">
        <v>4293</v>
      </c>
      <c r="D3312" t="s">
        <v>8736</v>
      </c>
      <c r="E3312" t="s">
        <v>8734</v>
      </c>
      <c r="F3312" t="s">
        <v>8737</v>
      </c>
      <c r="G3312">
        <v>0.60039836168289196</v>
      </c>
      <c r="H3312">
        <v>0.496</v>
      </c>
      <c r="I3312">
        <v>0</v>
      </c>
      <c r="J3312">
        <v>0.36099999999999999</v>
      </c>
      <c r="K3312" t="str">
        <f t="shared" si="64"/>
        <v>partially</v>
      </c>
      <c r="L3312" t="s">
        <v>17</v>
      </c>
      <c r="M3312">
        <v>0.74848199999999998</v>
      </c>
      <c r="N3312">
        <v>0.74250099999999997</v>
      </c>
    </row>
    <row r="3313" spans="1:14" ht="15" x14ac:dyDescent="0.3">
      <c r="A3313" s="1"/>
      <c r="B3313" t="s">
        <v>15</v>
      </c>
      <c r="C3313" t="s">
        <v>4682</v>
      </c>
      <c r="D3313" t="s">
        <v>9487</v>
      </c>
      <c r="E3313" t="s">
        <v>9483</v>
      </c>
      <c r="F3313" t="s">
        <v>9488</v>
      </c>
      <c r="G3313">
        <v>9.5782145857811002E-2</v>
      </c>
      <c r="H3313">
        <v>0.48699999999999999</v>
      </c>
      <c r="I3313">
        <v>0</v>
      </c>
      <c r="J3313">
        <v>0.502</v>
      </c>
      <c r="K3313" t="str">
        <f t="shared" si="64"/>
        <v>partially</v>
      </c>
      <c r="L3313" t="s">
        <v>17</v>
      </c>
      <c r="M3313">
        <v>0.70065100000000002</v>
      </c>
      <c r="N3313">
        <v>0.69834499999999999</v>
      </c>
    </row>
    <row r="3314" spans="1:14" ht="15" x14ac:dyDescent="0.3">
      <c r="A3314" s="1"/>
      <c r="B3314" t="s">
        <v>15</v>
      </c>
      <c r="C3314" t="s">
        <v>4913</v>
      </c>
      <c r="D3314" t="s">
        <v>9968</v>
      </c>
      <c r="E3314" t="s">
        <v>9960</v>
      </c>
      <c r="F3314" t="s">
        <v>9969</v>
      </c>
      <c r="G3314" s="4">
        <v>5.1911797527282001E-7</v>
      </c>
      <c r="H3314">
        <v>0.48499999999999999</v>
      </c>
      <c r="I3314">
        <v>0</v>
      </c>
      <c r="J3314">
        <v>0.504</v>
      </c>
      <c r="K3314" t="str">
        <f t="shared" si="64"/>
        <v>partially</v>
      </c>
      <c r="L3314" t="s">
        <v>17</v>
      </c>
      <c r="M3314">
        <v>0.63034999999999997</v>
      </c>
      <c r="N3314">
        <v>0.63055499999999998</v>
      </c>
    </row>
    <row r="3315" spans="1:14" ht="15" x14ac:dyDescent="0.3">
      <c r="A3315" s="1"/>
      <c r="B3315" t="s">
        <v>15</v>
      </c>
      <c r="C3315" t="s">
        <v>4490</v>
      </c>
      <c r="D3315" t="s">
        <v>9076</v>
      </c>
      <c r="E3315" t="s">
        <v>9074</v>
      </c>
      <c r="F3315" t="s">
        <v>9077</v>
      </c>
      <c r="G3315">
        <v>2.9551815241575002E-2</v>
      </c>
      <c r="H3315">
        <v>0.48399999999999999</v>
      </c>
      <c r="I3315">
        <v>0</v>
      </c>
      <c r="J3315">
        <v>0.46700000000000003</v>
      </c>
      <c r="K3315" t="str">
        <f t="shared" si="64"/>
        <v>partially</v>
      </c>
      <c r="L3315" t="s">
        <v>17</v>
      </c>
      <c r="M3315">
        <v>0.73714400000000002</v>
      </c>
      <c r="N3315">
        <v>0.74310100000000001</v>
      </c>
    </row>
    <row r="3316" spans="1:14" ht="15" x14ac:dyDescent="0.3">
      <c r="A3316" s="1"/>
      <c r="B3316" t="s">
        <v>15</v>
      </c>
      <c r="C3316" t="s">
        <v>4406</v>
      </c>
      <c r="D3316" t="s">
        <v>8942</v>
      </c>
      <c r="E3316" t="s">
        <v>4406</v>
      </c>
      <c r="F3316" t="s">
        <v>4406</v>
      </c>
      <c r="G3316">
        <v>0.99831438064575195</v>
      </c>
      <c r="H3316">
        <v>0.48099999999999998</v>
      </c>
      <c r="I3316">
        <v>0</v>
      </c>
      <c r="J3316">
        <v>1</v>
      </c>
      <c r="K3316" t="str">
        <f t="shared" si="64"/>
        <v>partially</v>
      </c>
      <c r="L3316" t="s">
        <v>17</v>
      </c>
      <c r="M3316">
        <v>0.72686700000000004</v>
      </c>
      <c r="N3316">
        <v>0.72688200000000003</v>
      </c>
    </row>
    <row r="3317" spans="1:14" ht="15" x14ac:dyDescent="0.3">
      <c r="A3317" s="1"/>
      <c r="B3317" t="s">
        <v>15</v>
      </c>
      <c r="C3317" t="s">
        <v>2010</v>
      </c>
      <c r="D3317" t="s">
        <v>6448</v>
      </c>
      <c r="E3317" t="s">
        <v>2012</v>
      </c>
      <c r="F3317" t="s">
        <v>6449</v>
      </c>
      <c r="G3317">
        <v>0.31716036796569802</v>
      </c>
      <c r="H3317">
        <v>0.47899999999999998</v>
      </c>
      <c r="I3317">
        <v>0.32</v>
      </c>
      <c r="J3317">
        <v>0.58499999999999996</v>
      </c>
      <c r="K3317" t="str">
        <f t="shared" si="64"/>
        <v>partially</v>
      </c>
      <c r="L3317" t="s">
        <v>17</v>
      </c>
      <c r="M3317">
        <v>0.77379699999999996</v>
      </c>
      <c r="N3317">
        <v>0.77339599999999997</v>
      </c>
    </row>
    <row r="3318" spans="1:14" ht="15" x14ac:dyDescent="0.3">
      <c r="A3318" s="1"/>
      <c r="B3318" t="s">
        <v>15</v>
      </c>
      <c r="C3318" t="s">
        <v>1464</v>
      </c>
      <c r="D3318" t="s">
        <v>6114</v>
      </c>
      <c r="E3318" t="s">
        <v>1456</v>
      </c>
      <c r="F3318" t="s">
        <v>6115</v>
      </c>
      <c r="G3318">
        <v>0.19691719114780401</v>
      </c>
      <c r="H3318">
        <v>0.47799999999999998</v>
      </c>
      <c r="I3318">
        <v>0</v>
      </c>
      <c r="J3318">
        <v>0.51900000000000002</v>
      </c>
      <c r="K3318" t="str">
        <f t="shared" si="64"/>
        <v>partially</v>
      </c>
      <c r="L3318" t="s">
        <v>17</v>
      </c>
      <c r="M3318">
        <v>0.71189000000000002</v>
      </c>
      <c r="N3318">
        <v>0.70562999999999998</v>
      </c>
    </row>
    <row r="3319" spans="1:14" ht="15" x14ac:dyDescent="0.3">
      <c r="A3319" s="1"/>
      <c r="B3319" t="s">
        <v>15</v>
      </c>
      <c r="C3319" t="s">
        <v>209</v>
      </c>
      <c r="D3319" t="s">
        <v>5317</v>
      </c>
      <c r="E3319" t="s">
        <v>209</v>
      </c>
      <c r="F3319" t="s">
        <v>211</v>
      </c>
      <c r="G3319">
        <v>2.1728703752159999E-2</v>
      </c>
      <c r="H3319">
        <v>0.47699999999999998</v>
      </c>
      <c r="I3319">
        <v>0</v>
      </c>
      <c r="J3319">
        <v>0.69599999999999995</v>
      </c>
      <c r="K3319" t="str">
        <f t="shared" si="64"/>
        <v>partially</v>
      </c>
      <c r="L3319" t="s">
        <v>17</v>
      </c>
      <c r="M3319">
        <v>0.78636300000000003</v>
      </c>
      <c r="N3319">
        <v>0.79037400000000002</v>
      </c>
    </row>
    <row r="3320" spans="1:14" ht="15" x14ac:dyDescent="0.3">
      <c r="A3320" s="1"/>
      <c r="B3320" t="s">
        <v>15</v>
      </c>
      <c r="C3320" t="s">
        <v>1733</v>
      </c>
      <c r="D3320" t="s">
        <v>1718</v>
      </c>
      <c r="E3320" t="s">
        <v>1736</v>
      </c>
      <c r="F3320" t="s">
        <v>6287</v>
      </c>
      <c r="G3320">
        <v>0.241613894701004</v>
      </c>
      <c r="H3320">
        <v>0.47499999999999998</v>
      </c>
      <c r="I3320">
        <v>0</v>
      </c>
      <c r="J3320">
        <v>0.69099999999999995</v>
      </c>
      <c r="K3320" t="str">
        <f t="shared" si="64"/>
        <v>partially</v>
      </c>
      <c r="L3320" t="s">
        <v>17</v>
      </c>
      <c r="M3320">
        <v>0.67284500000000003</v>
      </c>
      <c r="N3320">
        <v>0.68091100000000004</v>
      </c>
    </row>
    <row r="3321" spans="1:14" ht="15" x14ac:dyDescent="0.3">
      <c r="A3321" s="1"/>
      <c r="B3321" t="s">
        <v>15</v>
      </c>
      <c r="C3321" t="s">
        <v>2176</v>
      </c>
      <c r="D3321" t="s">
        <v>6499</v>
      </c>
      <c r="E3321" t="s">
        <v>6527</v>
      </c>
      <c r="F3321" t="s">
        <v>2179</v>
      </c>
      <c r="G3321">
        <v>6.9613374769688E-2</v>
      </c>
      <c r="H3321">
        <v>0.47399999999999998</v>
      </c>
      <c r="I3321">
        <v>0</v>
      </c>
      <c r="J3321">
        <v>0.93899999999999995</v>
      </c>
      <c r="K3321" t="str">
        <f t="shared" si="64"/>
        <v>partially</v>
      </c>
      <c r="L3321" t="s">
        <v>17</v>
      </c>
      <c r="M3321">
        <v>0.89438399999999996</v>
      </c>
      <c r="N3321">
        <v>0.89810999999999996</v>
      </c>
    </row>
    <row r="3322" spans="1:14" ht="15" x14ac:dyDescent="0.3">
      <c r="A3322" s="1"/>
      <c r="B3322" t="s">
        <v>15</v>
      </c>
      <c r="C3322" t="s">
        <v>5173</v>
      </c>
      <c r="D3322" t="s">
        <v>10444</v>
      </c>
      <c r="E3322" t="s">
        <v>10445</v>
      </c>
      <c r="F3322" t="s">
        <v>10446</v>
      </c>
      <c r="G3322">
        <v>0.396190166473389</v>
      </c>
      <c r="H3322">
        <v>0.47299999999999998</v>
      </c>
      <c r="I3322">
        <v>0</v>
      </c>
      <c r="J3322">
        <v>0.59599999999999997</v>
      </c>
      <c r="K3322" t="str">
        <f t="shared" si="64"/>
        <v>partially</v>
      </c>
      <c r="L3322" t="s">
        <v>17</v>
      </c>
      <c r="M3322">
        <v>0.68364499999999995</v>
      </c>
      <c r="N3322">
        <v>0.69717499999999999</v>
      </c>
    </row>
    <row r="3323" spans="1:14" ht="15" x14ac:dyDescent="0.3">
      <c r="A3323" s="1"/>
      <c r="B3323" t="s">
        <v>15</v>
      </c>
      <c r="C3323" t="s">
        <v>2129</v>
      </c>
      <c r="D3323" t="s">
        <v>2140</v>
      </c>
      <c r="E3323" t="s">
        <v>2130</v>
      </c>
      <c r="F3323" t="s">
        <v>2141</v>
      </c>
      <c r="G3323">
        <v>0.46919322013855003</v>
      </c>
      <c r="H3323">
        <v>0.47</v>
      </c>
      <c r="I3323">
        <v>0.4</v>
      </c>
      <c r="J3323">
        <v>0.75</v>
      </c>
      <c r="K3323" t="str">
        <f t="shared" si="64"/>
        <v>partially</v>
      </c>
      <c r="L3323" t="s">
        <v>17</v>
      </c>
      <c r="M3323">
        <v>0.78650799999999998</v>
      </c>
      <c r="N3323">
        <v>0.79232400000000003</v>
      </c>
    </row>
    <row r="3324" spans="1:14" ht="15" x14ac:dyDescent="0.3">
      <c r="A3324" s="1"/>
      <c r="B3324" t="s">
        <v>15</v>
      </c>
      <c r="C3324" t="s">
        <v>3458</v>
      </c>
      <c r="D3324" t="s">
        <v>7274</v>
      </c>
      <c r="E3324" t="s">
        <v>7272</v>
      </c>
      <c r="F3324" t="s">
        <v>7275</v>
      </c>
      <c r="G3324">
        <v>9.0210184454918005E-2</v>
      </c>
      <c r="H3324">
        <v>0.47</v>
      </c>
      <c r="I3324">
        <v>0</v>
      </c>
      <c r="J3324">
        <v>0.70399999999999996</v>
      </c>
      <c r="K3324" t="str">
        <f t="shared" si="64"/>
        <v>partially</v>
      </c>
      <c r="L3324" t="s">
        <v>17</v>
      </c>
      <c r="M3324">
        <v>0.70715799999999995</v>
      </c>
      <c r="N3324">
        <v>0.70414200000000005</v>
      </c>
    </row>
    <row r="3325" spans="1:14" ht="15" x14ac:dyDescent="0.3">
      <c r="A3325" s="1"/>
      <c r="B3325" t="s">
        <v>15</v>
      </c>
      <c r="C3325" t="s">
        <v>3987</v>
      </c>
      <c r="D3325" t="s">
        <v>8203</v>
      </c>
      <c r="E3325" t="s">
        <v>8201</v>
      </c>
      <c r="F3325" t="s">
        <v>8204</v>
      </c>
      <c r="G3325">
        <v>2.970569301397E-3</v>
      </c>
      <c r="H3325">
        <v>0.46800000000000003</v>
      </c>
      <c r="I3325">
        <v>0.125</v>
      </c>
      <c r="J3325">
        <v>0.48899999999999999</v>
      </c>
      <c r="K3325" t="str">
        <f t="shared" si="64"/>
        <v>partially</v>
      </c>
      <c r="L3325" t="s">
        <v>17</v>
      </c>
      <c r="M3325">
        <v>0.73701499999999998</v>
      </c>
      <c r="N3325">
        <v>0.73641900000000005</v>
      </c>
    </row>
    <row r="3326" spans="1:14" ht="15" x14ac:dyDescent="0.3">
      <c r="A3326" s="1"/>
      <c r="B3326" t="s">
        <v>15</v>
      </c>
      <c r="C3326" t="s">
        <v>1155</v>
      </c>
      <c r="D3326" t="s">
        <v>5899</v>
      </c>
      <c r="E3326" t="s">
        <v>5901</v>
      </c>
      <c r="F3326" t="s">
        <v>1153</v>
      </c>
      <c r="G3326">
        <v>0.106896474957466</v>
      </c>
      <c r="H3326">
        <v>0.46500000000000002</v>
      </c>
      <c r="I3326">
        <v>0</v>
      </c>
      <c r="J3326">
        <v>0.63200000000000001</v>
      </c>
      <c r="K3326" t="str">
        <f t="shared" si="64"/>
        <v>partially</v>
      </c>
      <c r="L3326" t="s">
        <v>17</v>
      </c>
      <c r="M3326">
        <v>0.65276199999999995</v>
      </c>
      <c r="N3326">
        <v>0.67935900000000005</v>
      </c>
    </row>
    <row r="3327" spans="1:14" ht="15" x14ac:dyDescent="0.3">
      <c r="A3327" s="1"/>
      <c r="B3327" t="s">
        <v>15</v>
      </c>
      <c r="C3327" t="s">
        <v>1517</v>
      </c>
      <c r="D3327" t="s">
        <v>6139</v>
      </c>
      <c r="E3327" t="s">
        <v>6138</v>
      </c>
      <c r="F3327" t="s">
        <v>6140</v>
      </c>
      <c r="G3327">
        <v>0.42812299728393599</v>
      </c>
      <c r="H3327">
        <v>0.46500000000000002</v>
      </c>
      <c r="I3327">
        <v>0</v>
      </c>
      <c r="J3327">
        <v>0.71199999999999997</v>
      </c>
      <c r="K3327" t="str">
        <f t="shared" si="64"/>
        <v>partially</v>
      </c>
      <c r="L3327" t="s">
        <v>17</v>
      </c>
      <c r="M3327">
        <v>0.69030899999999995</v>
      </c>
      <c r="N3327">
        <v>0.69618400000000003</v>
      </c>
    </row>
    <row r="3328" spans="1:14" ht="15" x14ac:dyDescent="0.3">
      <c r="A3328" s="1"/>
      <c r="B3328" t="s">
        <v>15</v>
      </c>
      <c r="C3328" t="s">
        <v>101</v>
      </c>
      <c r="D3328" t="s">
        <v>2233</v>
      </c>
      <c r="E3328" t="s">
        <v>102</v>
      </c>
      <c r="F3328" t="s">
        <v>73</v>
      </c>
      <c r="G3328" s="4">
        <v>8.5038288943906103E-7</v>
      </c>
      <c r="H3328">
        <v>0.46300000000000002</v>
      </c>
      <c r="I3328">
        <v>0</v>
      </c>
      <c r="J3328">
        <v>0.76600000000000001</v>
      </c>
      <c r="K3328" t="str">
        <f t="shared" si="64"/>
        <v>partially</v>
      </c>
      <c r="L3328" t="s">
        <v>17</v>
      </c>
      <c r="M3328">
        <v>0.64952699999999997</v>
      </c>
      <c r="N3328">
        <v>0.64159900000000003</v>
      </c>
    </row>
    <row r="3329" spans="1:14" ht="15" x14ac:dyDescent="0.3">
      <c r="A3329" s="1"/>
      <c r="B3329" t="s">
        <v>15</v>
      </c>
      <c r="C3329" t="s">
        <v>4741</v>
      </c>
      <c r="D3329" t="s">
        <v>9622</v>
      </c>
      <c r="E3329" t="s">
        <v>4741</v>
      </c>
      <c r="F3329" t="s">
        <v>9623</v>
      </c>
      <c r="G3329">
        <v>0.33430632948875399</v>
      </c>
      <c r="H3329">
        <v>0.46100000000000002</v>
      </c>
      <c r="I3329">
        <v>0</v>
      </c>
      <c r="J3329">
        <v>0.76500000000000001</v>
      </c>
      <c r="K3329" t="str">
        <f t="shared" si="64"/>
        <v>partially</v>
      </c>
      <c r="L3329" t="s">
        <v>17</v>
      </c>
      <c r="M3329">
        <v>0.69321600000000005</v>
      </c>
      <c r="N3329">
        <v>0.69206500000000004</v>
      </c>
    </row>
    <row r="3330" spans="1:14" ht="15" x14ac:dyDescent="0.3">
      <c r="A3330" s="1"/>
      <c r="B3330" t="s">
        <v>15</v>
      </c>
      <c r="C3330" t="s">
        <v>545</v>
      </c>
      <c r="D3330" t="s">
        <v>5540</v>
      </c>
      <c r="E3330" t="s">
        <v>546</v>
      </c>
      <c r="F3330" t="s">
        <v>552</v>
      </c>
      <c r="G3330">
        <v>0.16072864830493899</v>
      </c>
      <c r="H3330">
        <v>0.46</v>
      </c>
      <c r="I3330">
        <v>0</v>
      </c>
      <c r="J3330">
        <v>0.66900000000000004</v>
      </c>
      <c r="K3330" t="str">
        <f t="shared" si="64"/>
        <v>partially</v>
      </c>
      <c r="L3330" t="s">
        <v>17</v>
      </c>
      <c r="M3330">
        <v>0.70800300000000005</v>
      </c>
      <c r="N3330">
        <v>0.71374000000000004</v>
      </c>
    </row>
    <row r="3331" spans="1:14" ht="15" x14ac:dyDescent="0.3">
      <c r="A3331" s="1"/>
      <c r="B3331" t="s">
        <v>15</v>
      </c>
      <c r="C3331" t="s">
        <v>4439</v>
      </c>
      <c r="D3331" t="s">
        <v>8986</v>
      </c>
      <c r="E3331" t="s">
        <v>4439</v>
      </c>
      <c r="F3331" t="s">
        <v>8987</v>
      </c>
      <c r="G3331">
        <v>0.98975604772567805</v>
      </c>
      <c r="H3331">
        <v>0.45900000000000002</v>
      </c>
      <c r="I3331">
        <v>0</v>
      </c>
      <c r="J3331">
        <v>0.70199999999999996</v>
      </c>
      <c r="K3331" t="str">
        <f t="shared" ref="K3331:K3394" si="65">IF(H3331&gt;0.64,"yes",IF(H3331&gt;=0.45,"partially","no"))</f>
        <v>partially</v>
      </c>
      <c r="L3331" t="s">
        <v>17</v>
      </c>
      <c r="M3331">
        <v>0.708731</v>
      </c>
      <c r="N3331">
        <v>0.71440999999999999</v>
      </c>
    </row>
    <row r="3332" spans="1:14" ht="15" x14ac:dyDescent="0.3">
      <c r="A3332" s="1"/>
      <c r="B3332" t="s">
        <v>15</v>
      </c>
      <c r="C3332" t="s">
        <v>3225</v>
      </c>
      <c r="D3332" t="s">
        <v>6763</v>
      </c>
      <c r="E3332" t="s">
        <v>6761</v>
      </c>
      <c r="F3332" t="s">
        <v>6764</v>
      </c>
      <c r="G3332">
        <v>0.64941549301147505</v>
      </c>
      <c r="H3332">
        <v>0.45500000000000002</v>
      </c>
      <c r="I3332">
        <v>0</v>
      </c>
      <c r="J3332">
        <v>0.82799999999999996</v>
      </c>
      <c r="K3332" t="str">
        <f t="shared" si="65"/>
        <v>partially</v>
      </c>
      <c r="L3332" t="s">
        <v>17</v>
      </c>
      <c r="M3332">
        <v>0.75615299999999996</v>
      </c>
      <c r="N3332">
        <v>0.77123900000000001</v>
      </c>
    </row>
    <row r="3333" spans="1:14" ht="15" x14ac:dyDescent="0.3">
      <c r="A3333" s="1"/>
      <c r="B3333" t="s">
        <v>15</v>
      </c>
      <c r="C3333" t="s">
        <v>3184</v>
      </c>
      <c r="D3333" t="s">
        <v>6672</v>
      </c>
      <c r="E3333" t="s">
        <v>3184</v>
      </c>
      <c r="F3333" t="s">
        <v>6673</v>
      </c>
      <c r="G3333">
        <v>7.9926167381899995E-4</v>
      </c>
      <c r="H3333">
        <v>0.45400000000000001</v>
      </c>
      <c r="I3333">
        <v>0.4</v>
      </c>
      <c r="J3333">
        <v>0.78700000000000003</v>
      </c>
      <c r="K3333" t="str">
        <f t="shared" si="65"/>
        <v>partially</v>
      </c>
      <c r="L3333" t="s">
        <v>17</v>
      </c>
      <c r="M3333">
        <v>0.67559400000000003</v>
      </c>
      <c r="N3333">
        <v>0.69736900000000002</v>
      </c>
    </row>
    <row r="3334" spans="1:14" ht="15" x14ac:dyDescent="0.3">
      <c r="A3334" s="1"/>
      <c r="B3334" t="s">
        <v>15</v>
      </c>
      <c r="C3334" t="s">
        <v>3184</v>
      </c>
      <c r="D3334" t="s">
        <v>6672</v>
      </c>
      <c r="E3334" t="s">
        <v>3184</v>
      </c>
      <c r="F3334" t="s">
        <v>6673</v>
      </c>
      <c r="G3334">
        <v>7.9926167381899995E-4</v>
      </c>
      <c r="H3334">
        <v>0.45400000000000001</v>
      </c>
      <c r="I3334">
        <v>0.4</v>
      </c>
      <c r="J3334">
        <v>0.78700000000000003</v>
      </c>
      <c r="K3334" t="str">
        <f t="shared" si="65"/>
        <v>partially</v>
      </c>
      <c r="L3334" t="s">
        <v>17</v>
      </c>
      <c r="M3334">
        <v>0.67559400000000003</v>
      </c>
      <c r="N3334">
        <v>0.69736900000000002</v>
      </c>
    </row>
    <row r="3335" spans="1:14" ht="15" x14ac:dyDescent="0.3">
      <c r="A3335" s="1"/>
      <c r="B3335" t="s">
        <v>15</v>
      </c>
      <c r="C3335" t="s">
        <v>5197</v>
      </c>
      <c r="D3335" t="s">
        <v>10510</v>
      </c>
      <c r="E3335" t="s">
        <v>10508</v>
      </c>
      <c r="F3335" t="s">
        <v>10511</v>
      </c>
      <c r="G3335" s="4">
        <v>1.09707366391376E-6</v>
      </c>
      <c r="H3335">
        <v>0.45100000000000001</v>
      </c>
      <c r="I3335">
        <v>0</v>
      </c>
      <c r="J3335">
        <v>0.57899999999999996</v>
      </c>
      <c r="K3335" t="str">
        <f t="shared" si="65"/>
        <v>partially</v>
      </c>
      <c r="L3335" t="s">
        <v>17</v>
      </c>
      <c r="M3335">
        <v>0.68642800000000004</v>
      </c>
      <c r="N3335">
        <v>0.688855</v>
      </c>
    </row>
    <row r="3336" spans="1:14" ht="15" x14ac:dyDescent="0.3">
      <c r="A3336" s="1"/>
      <c r="B3336" t="s">
        <v>15</v>
      </c>
      <c r="C3336" t="s">
        <v>3192</v>
      </c>
      <c r="D3336" t="s">
        <v>6728</v>
      </c>
      <c r="E3336" t="s">
        <v>6683</v>
      </c>
      <c r="F3336" t="s">
        <v>6729</v>
      </c>
      <c r="G3336" s="4">
        <v>6.15940678017068E-7</v>
      </c>
      <c r="H3336">
        <v>0.44900000000000001</v>
      </c>
      <c r="I3336">
        <v>0</v>
      </c>
      <c r="J3336">
        <v>0.501</v>
      </c>
      <c r="K3336" t="str">
        <f t="shared" si="65"/>
        <v>no</v>
      </c>
      <c r="L3336" t="s">
        <v>18</v>
      </c>
      <c r="M3336">
        <v>0.72475999999999996</v>
      </c>
      <c r="N3336">
        <v>0.73056399999999999</v>
      </c>
    </row>
    <row r="3337" spans="1:14" ht="15" x14ac:dyDescent="0.3">
      <c r="A3337" s="1"/>
      <c r="B3337" t="s">
        <v>15</v>
      </c>
      <c r="C3337" t="s">
        <v>3192</v>
      </c>
      <c r="D3337" t="s">
        <v>6728</v>
      </c>
      <c r="E3337" t="s">
        <v>6683</v>
      </c>
      <c r="F3337" t="s">
        <v>6729</v>
      </c>
      <c r="G3337" s="4">
        <v>2.3801913565102301E-11</v>
      </c>
      <c r="H3337">
        <v>0.44900000000000001</v>
      </c>
      <c r="I3337">
        <v>0</v>
      </c>
      <c r="J3337">
        <v>0.501</v>
      </c>
      <c r="K3337" t="str">
        <f t="shared" si="65"/>
        <v>no</v>
      </c>
      <c r="L3337" t="s">
        <v>18</v>
      </c>
      <c r="M3337">
        <v>0.72475999999999996</v>
      </c>
      <c r="N3337">
        <v>0.73056399999999999</v>
      </c>
    </row>
    <row r="3338" spans="1:14" ht="15" x14ac:dyDescent="0.3">
      <c r="A3338" s="1"/>
      <c r="B3338" t="s">
        <v>15</v>
      </c>
      <c r="C3338" t="s">
        <v>4068</v>
      </c>
      <c r="D3338" t="s">
        <v>8359</v>
      </c>
      <c r="E3338" t="s">
        <v>8360</v>
      </c>
      <c r="F3338" t="s">
        <v>8361</v>
      </c>
      <c r="G3338">
        <v>0.64192670583724998</v>
      </c>
      <c r="H3338">
        <v>0.44500000000000001</v>
      </c>
      <c r="I3338">
        <v>0.4</v>
      </c>
      <c r="J3338">
        <v>0.85</v>
      </c>
      <c r="K3338" t="str">
        <f t="shared" si="65"/>
        <v>no</v>
      </c>
      <c r="L3338" t="s">
        <v>18</v>
      </c>
      <c r="M3338">
        <v>0.75607800000000003</v>
      </c>
      <c r="N3338">
        <v>0.76449900000000004</v>
      </c>
    </row>
    <row r="3339" spans="1:14" ht="15" x14ac:dyDescent="0.3">
      <c r="A3339" s="1"/>
      <c r="B3339" t="s">
        <v>15</v>
      </c>
      <c r="C3339" t="s">
        <v>4387</v>
      </c>
      <c r="D3339" t="s">
        <v>8918</v>
      </c>
      <c r="E3339" t="s">
        <v>8918</v>
      </c>
      <c r="F3339" t="s">
        <v>8918</v>
      </c>
      <c r="G3339">
        <v>0.33130475878715498</v>
      </c>
      <c r="H3339">
        <v>0.44500000000000001</v>
      </c>
      <c r="I3339">
        <v>0</v>
      </c>
      <c r="J3339">
        <v>1</v>
      </c>
      <c r="K3339" t="str">
        <f t="shared" si="65"/>
        <v>no</v>
      </c>
      <c r="L3339" t="s">
        <v>18</v>
      </c>
      <c r="M3339">
        <v>0.64894099999999999</v>
      </c>
      <c r="N3339">
        <v>0.64685800000000004</v>
      </c>
    </row>
    <row r="3340" spans="1:14" ht="15" x14ac:dyDescent="0.3">
      <c r="A3340" s="1"/>
      <c r="B3340" t="s">
        <v>15</v>
      </c>
      <c r="C3340" t="s">
        <v>1173</v>
      </c>
      <c r="D3340" t="s">
        <v>5916</v>
      </c>
      <c r="E3340" t="s">
        <v>5913</v>
      </c>
      <c r="F3340" t="s">
        <v>5917</v>
      </c>
      <c r="G3340" s="4">
        <v>3.1768532693377003E-8</v>
      </c>
      <c r="H3340">
        <v>0.441</v>
      </c>
      <c r="I3340">
        <v>0.28599999999999998</v>
      </c>
      <c r="J3340">
        <v>0.38700000000000001</v>
      </c>
      <c r="K3340" t="str">
        <f t="shared" si="65"/>
        <v>no</v>
      </c>
      <c r="L3340" t="s">
        <v>18</v>
      </c>
      <c r="M3340">
        <v>0.715669</v>
      </c>
      <c r="N3340">
        <v>0.72179099999999996</v>
      </c>
    </row>
    <row r="3341" spans="1:14" ht="15" x14ac:dyDescent="0.3">
      <c r="A3341" s="1"/>
      <c r="B3341" t="s">
        <v>15</v>
      </c>
      <c r="C3341" t="s">
        <v>4597</v>
      </c>
      <c r="D3341" t="s">
        <v>9269</v>
      </c>
      <c r="E3341" t="s">
        <v>9265</v>
      </c>
      <c r="F3341" t="s">
        <v>9270</v>
      </c>
      <c r="G3341">
        <v>0.24564106762409199</v>
      </c>
      <c r="H3341">
        <v>0.441</v>
      </c>
      <c r="I3341">
        <v>0</v>
      </c>
      <c r="J3341">
        <v>0.32</v>
      </c>
      <c r="K3341" t="str">
        <f t="shared" si="65"/>
        <v>no</v>
      </c>
      <c r="L3341" t="s">
        <v>18</v>
      </c>
      <c r="M3341">
        <v>0.73677400000000004</v>
      </c>
      <c r="N3341">
        <v>0.72316599999999998</v>
      </c>
    </row>
    <row r="3342" spans="1:14" ht="15" x14ac:dyDescent="0.3">
      <c r="A3342" s="1"/>
      <c r="B3342" t="s">
        <v>15</v>
      </c>
      <c r="C3342" t="s">
        <v>4888</v>
      </c>
      <c r="D3342" t="s">
        <v>9890</v>
      </c>
      <c r="E3342" t="s">
        <v>9912</v>
      </c>
      <c r="F3342" t="s">
        <v>9895</v>
      </c>
      <c r="G3342">
        <v>2.9885742813348999E-2</v>
      </c>
      <c r="H3342">
        <v>0.438</v>
      </c>
      <c r="I3342">
        <v>0</v>
      </c>
      <c r="J3342">
        <v>0.72299999999999998</v>
      </c>
      <c r="K3342" t="str">
        <f t="shared" si="65"/>
        <v>no</v>
      </c>
      <c r="L3342" t="s">
        <v>18</v>
      </c>
      <c r="M3342">
        <v>0.60473200000000005</v>
      </c>
      <c r="N3342">
        <v>0.60819500000000004</v>
      </c>
    </row>
    <row r="3343" spans="1:14" ht="15" x14ac:dyDescent="0.3">
      <c r="A3343" s="1"/>
      <c r="B3343" t="s">
        <v>15</v>
      </c>
      <c r="C3343" t="s">
        <v>3886</v>
      </c>
      <c r="D3343" t="s">
        <v>3883</v>
      </c>
      <c r="E3343" t="s">
        <v>7987</v>
      </c>
      <c r="F3343" t="s">
        <v>3883</v>
      </c>
      <c r="G3343">
        <v>6.1338050290939998E-3</v>
      </c>
      <c r="H3343">
        <v>0.436</v>
      </c>
      <c r="I3343">
        <v>0</v>
      </c>
      <c r="J3343">
        <v>0.50900000000000001</v>
      </c>
      <c r="K3343" t="str">
        <f t="shared" si="65"/>
        <v>no</v>
      </c>
      <c r="L3343" t="s">
        <v>18</v>
      </c>
      <c r="M3343">
        <v>0.60830300000000004</v>
      </c>
      <c r="N3343">
        <v>0.617282</v>
      </c>
    </row>
    <row r="3344" spans="1:14" ht="15" x14ac:dyDescent="0.3">
      <c r="A3344" s="1"/>
      <c r="B3344" t="s">
        <v>15</v>
      </c>
      <c r="C3344" t="s">
        <v>4916</v>
      </c>
      <c r="D3344" t="s">
        <v>9976</v>
      </c>
      <c r="E3344" t="s">
        <v>9972</v>
      </c>
      <c r="F3344" t="s">
        <v>9977</v>
      </c>
      <c r="G3344">
        <v>2.8060253243889998E-3</v>
      </c>
      <c r="H3344">
        <v>0.436</v>
      </c>
      <c r="I3344">
        <v>0</v>
      </c>
      <c r="J3344">
        <v>0.48099999999999998</v>
      </c>
      <c r="K3344" t="str">
        <f t="shared" si="65"/>
        <v>no</v>
      </c>
      <c r="L3344" t="s">
        <v>18</v>
      </c>
      <c r="M3344">
        <v>0.625637</v>
      </c>
      <c r="N3344">
        <v>0.63339900000000005</v>
      </c>
    </row>
    <row r="3345" spans="1:14" ht="15" x14ac:dyDescent="0.3">
      <c r="A3345" s="1"/>
      <c r="B3345" t="s">
        <v>15</v>
      </c>
      <c r="C3345" t="s">
        <v>3372</v>
      </c>
      <c r="D3345" t="s">
        <v>4205</v>
      </c>
      <c r="E3345" t="s">
        <v>7076</v>
      </c>
      <c r="F3345" t="s">
        <v>7082</v>
      </c>
      <c r="G3345" s="4">
        <v>7.6366220014279005E-8</v>
      </c>
      <c r="H3345">
        <v>0.42699999999999999</v>
      </c>
      <c r="I3345">
        <v>0</v>
      </c>
      <c r="J3345">
        <v>0.53600000000000003</v>
      </c>
      <c r="K3345" t="str">
        <f t="shared" si="65"/>
        <v>no</v>
      </c>
      <c r="L3345" t="s">
        <v>18</v>
      </c>
      <c r="M3345">
        <v>0.61341400000000001</v>
      </c>
      <c r="N3345">
        <v>0.62486799999999998</v>
      </c>
    </row>
    <row r="3346" spans="1:14" ht="15" x14ac:dyDescent="0.3">
      <c r="A3346" s="1"/>
      <c r="B3346" t="s">
        <v>15</v>
      </c>
      <c r="C3346" t="s">
        <v>3247</v>
      </c>
      <c r="D3346" t="s">
        <v>6813</v>
      </c>
      <c r="E3346" t="s">
        <v>6814</v>
      </c>
      <c r="F3346" t="s">
        <v>6815</v>
      </c>
      <c r="G3346">
        <v>5.9828241355720001E-3</v>
      </c>
      <c r="H3346">
        <v>0.42299999999999999</v>
      </c>
      <c r="I3346">
        <v>0</v>
      </c>
      <c r="J3346">
        <v>0.41399999999999998</v>
      </c>
      <c r="K3346" t="str">
        <f t="shared" si="65"/>
        <v>no</v>
      </c>
      <c r="L3346" t="s">
        <v>18</v>
      </c>
      <c r="M3346">
        <v>0.66509399999999996</v>
      </c>
      <c r="N3346">
        <v>0.68115599999999998</v>
      </c>
    </row>
    <row r="3347" spans="1:14" ht="15" x14ac:dyDescent="0.3">
      <c r="A3347" s="1"/>
      <c r="B3347" t="s">
        <v>15</v>
      </c>
      <c r="C3347" t="s">
        <v>4744</v>
      </c>
      <c r="D3347" t="s">
        <v>9625</v>
      </c>
      <c r="E3347" t="s">
        <v>9626</v>
      </c>
      <c r="F3347" t="s">
        <v>9626</v>
      </c>
      <c r="G3347">
        <v>8.1372134387492995E-2</v>
      </c>
      <c r="H3347">
        <v>0.42199999999999999</v>
      </c>
      <c r="I3347">
        <v>0.5</v>
      </c>
      <c r="J3347">
        <v>1</v>
      </c>
      <c r="K3347" t="str">
        <f t="shared" si="65"/>
        <v>no</v>
      </c>
      <c r="L3347" t="s">
        <v>18</v>
      </c>
      <c r="M3347">
        <v>0.76735100000000001</v>
      </c>
      <c r="N3347">
        <v>0.76789799999999997</v>
      </c>
    </row>
    <row r="3348" spans="1:14" ht="15" x14ac:dyDescent="0.3">
      <c r="A3348" s="1"/>
      <c r="B3348" t="s">
        <v>15</v>
      </c>
      <c r="C3348" t="s">
        <v>715</v>
      </c>
      <c r="D3348" t="s">
        <v>5677</v>
      </c>
      <c r="E3348" t="s">
        <v>5672</v>
      </c>
      <c r="F3348" t="s">
        <v>5678</v>
      </c>
      <c r="G3348">
        <v>3.0463600531221002E-2</v>
      </c>
      <c r="H3348">
        <v>0.42</v>
      </c>
      <c r="I3348">
        <v>0.11799999999999999</v>
      </c>
      <c r="J3348">
        <v>0.41499999999999998</v>
      </c>
      <c r="K3348" t="str">
        <f t="shared" si="65"/>
        <v>no</v>
      </c>
      <c r="L3348" t="s">
        <v>18</v>
      </c>
      <c r="M3348">
        <v>0.63021799999999994</v>
      </c>
      <c r="N3348">
        <v>0.63161900000000004</v>
      </c>
    </row>
    <row r="3349" spans="1:14" ht="15" x14ac:dyDescent="0.3">
      <c r="A3349" s="1"/>
      <c r="B3349" t="s">
        <v>15</v>
      </c>
      <c r="C3349" t="s">
        <v>3618</v>
      </c>
      <c r="D3349" t="s">
        <v>7517</v>
      </c>
      <c r="E3349" t="s">
        <v>7518</v>
      </c>
      <c r="F3349" t="s">
        <v>7519</v>
      </c>
      <c r="G3349">
        <v>4.8333853483199997E-2</v>
      </c>
      <c r="H3349">
        <v>0.42</v>
      </c>
      <c r="I3349">
        <v>0</v>
      </c>
      <c r="J3349">
        <v>0.442</v>
      </c>
      <c r="K3349" t="str">
        <f t="shared" si="65"/>
        <v>no</v>
      </c>
      <c r="L3349" t="s">
        <v>18</v>
      </c>
      <c r="M3349">
        <v>0.66681800000000002</v>
      </c>
      <c r="N3349">
        <v>0.66951899999999998</v>
      </c>
    </row>
    <row r="3350" spans="1:14" ht="15" x14ac:dyDescent="0.3">
      <c r="A3350" s="1"/>
      <c r="B3350" t="s">
        <v>15</v>
      </c>
      <c r="C3350" t="s">
        <v>4904</v>
      </c>
      <c r="D3350">
        <v>2003</v>
      </c>
      <c r="E3350" t="s">
        <v>9940</v>
      </c>
      <c r="F3350">
        <v>2003</v>
      </c>
      <c r="G3350" s="4">
        <v>5.6696604588069001E-5</v>
      </c>
      <c r="H3350">
        <v>0.41899999999999998</v>
      </c>
      <c r="I3350">
        <v>0.16700000000000001</v>
      </c>
      <c r="J3350">
        <v>0.58899999999999997</v>
      </c>
      <c r="K3350" t="str">
        <f t="shared" si="65"/>
        <v>no</v>
      </c>
      <c r="L3350" t="s">
        <v>18</v>
      </c>
      <c r="M3350">
        <v>0.60428400000000004</v>
      </c>
      <c r="N3350">
        <v>0.60938499999999995</v>
      </c>
    </row>
    <row r="3351" spans="1:14" ht="15" x14ac:dyDescent="0.3">
      <c r="A3351" s="1"/>
      <c r="B3351" t="s">
        <v>15</v>
      </c>
      <c r="C3351" t="s">
        <v>3818</v>
      </c>
      <c r="D3351" t="s">
        <v>7881</v>
      </c>
      <c r="E3351" t="s">
        <v>7882</v>
      </c>
      <c r="F3351" t="s">
        <v>7883</v>
      </c>
      <c r="G3351">
        <v>0.59855657815933205</v>
      </c>
      <c r="H3351">
        <v>0.41799999999999998</v>
      </c>
      <c r="I3351">
        <v>0.57099999999999995</v>
      </c>
      <c r="J3351">
        <v>0.76600000000000001</v>
      </c>
      <c r="K3351" t="str">
        <f t="shared" si="65"/>
        <v>no</v>
      </c>
      <c r="L3351" t="s">
        <v>18</v>
      </c>
      <c r="M3351">
        <v>0.863456</v>
      </c>
      <c r="N3351">
        <v>0.86263900000000004</v>
      </c>
    </row>
    <row r="3352" spans="1:14" ht="15" x14ac:dyDescent="0.3">
      <c r="A3352" s="1"/>
      <c r="B3352" t="s">
        <v>15</v>
      </c>
      <c r="C3352" t="s">
        <v>4183</v>
      </c>
      <c r="D3352" t="s">
        <v>8551</v>
      </c>
      <c r="E3352" t="s">
        <v>8552</v>
      </c>
      <c r="F3352" t="s">
        <v>8553</v>
      </c>
      <c r="G3352">
        <v>0.84361600875854503</v>
      </c>
      <c r="H3352">
        <v>0.41499999999999998</v>
      </c>
      <c r="I3352">
        <v>0</v>
      </c>
      <c r="J3352">
        <v>0.84499999999999997</v>
      </c>
      <c r="K3352" t="str">
        <f t="shared" si="65"/>
        <v>no</v>
      </c>
      <c r="L3352" t="s">
        <v>18</v>
      </c>
      <c r="M3352">
        <v>0.730653</v>
      </c>
      <c r="N3352">
        <v>0.72602699999999998</v>
      </c>
    </row>
    <row r="3353" spans="1:14" ht="15" x14ac:dyDescent="0.3">
      <c r="A3353" s="1"/>
      <c r="B3353" t="s">
        <v>15</v>
      </c>
      <c r="C3353" t="s">
        <v>5115</v>
      </c>
      <c r="D3353" t="s">
        <v>10348</v>
      </c>
      <c r="E3353" t="s">
        <v>10344</v>
      </c>
      <c r="F3353" t="s">
        <v>10349</v>
      </c>
      <c r="G3353">
        <v>0.221338331699371</v>
      </c>
      <c r="H3353">
        <v>0.41499999999999998</v>
      </c>
      <c r="I3353">
        <v>0.11799999999999999</v>
      </c>
      <c r="J3353">
        <v>0.67900000000000005</v>
      </c>
      <c r="K3353" t="str">
        <f t="shared" si="65"/>
        <v>no</v>
      </c>
      <c r="L3353" t="s">
        <v>18</v>
      </c>
      <c r="M3353">
        <v>0.70676700000000003</v>
      </c>
      <c r="N3353">
        <v>0.70438400000000001</v>
      </c>
    </row>
    <row r="3354" spans="1:14" ht="15" x14ac:dyDescent="0.3">
      <c r="A3354" s="1"/>
      <c r="B3354" t="s">
        <v>15</v>
      </c>
      <c r="C3354" t="s">
        <v>3331</v>
      </c>
      <c r="D3354" t="s">
        <v>6986</v>
      </c>
      <c r="E3354" t="s">
        <v>6984</v>
      </c>
      <c r="F3354" t="s">
        <v>6987</v>
      </c>
      <c r="G3354">
        <v>4.9715593457221999E-2</v>
      </c>
      <c r="H3354">
        <v>0.41399999999999998</v>
      </c>
      <c r="I3354">
        <v>0.33300000000000002</v>
      </c>
      <c r="J3354">
        <v>0.83399999999999996</v>
      </c>
      <c r="K3354" t="str">
        <f t="shared" si="65"/>
        <v>no</v>
      </c>
      <c r="L3354" t="s">
        <v>18</v>
      </c>
      <c r="M3354">
        <v>0.73745899999999998</v>
      </c>
      <c r="N3354">
        <v>0.76319099999999995</v>
      </c>
    </row>
    <row r="3355" spans="1:14" ht="15" x14ac:dyDescent="0.3">
      <c r="A3355" s="1"/>
      <c r="B3355" t="s">
        <v>15</v>
      </c>
      <c r="C3355" t="s">
        <v>4280</v>
      </c>
      <c r="D3355" t="s">
        <v>8712</v>
      </c>
      <c r="E3355" t="s">
        <v>8713</v>
      </c>
      <c r="F3355" t="s">
        <v>8714</v>
      </c>
      <c r="G3355">
        <v>0.25387260317802401</v>
      </c>
      <c r="H3355">
        <v>0.41299999999999998</v>
      </c>
      <c r="I3355">
        <v>0</v>
      </c>
      <c r="J3355">
        <v>0.46700000000000003</v>
      </c>
      <c r="K3355" t="str">
        <f t="shared" si="65"/>
        <v>no</v>
      </c>
      <c r="L3355" t="s">
        <v>18</v>
      </c>
      <c r="M3355">
        <v>0.74473999999999996</v>
      </c>
      <c r="N3355">
        <v>0.73242300000000005</v>
      </c>
    </row>
    <row r="3356" spans="1:14" ht="15" x14ac:dyDescent="0.3">
      <c r="A3356" s="1"/>
      <c r="B3356" t="s">
        <v>15</v>
      </c>
      <c r="C3356" t="s">
        <v>4656</v>
      </c>
      <c r="D3356" t="s">
        <v>9434</v>
      </c>
      <c r="E3356" t="s">
        <v>9412</v>
      </c>
      <c r="F3356" t="s">
        <v>9435</v>
      </c>
      <c r="G3356" s="4">
        <v>2.1795830207338401E-7</v>
      </c>
      <c r="H3356">
        <v>0.41299999999999998</v>
      </c>
      <c r="I3356">
        <v>0.25</v>
      </c>
      <c r="J3356">
        <v>0.80300000000000005</v>
      </c>
      <c r="K3356" t="str">
        <f t="shared" si="65"/>
        <v>no</v>
      </c>
      <c r="L3356" t="s">
        <v>18</v>
      </c>
      <c r="M3356">
        <v>0.83771700000000004</v>
      </c>
      <c r="N3356">
        <v>0.82526299999999997</v>
      </c>
    </row>
    <row r="3357" spans="1:14" ht="15" x14ac:dyDescent="0.3">
      <c r="A3357" s="1"/>
      <c r="B3357" t="s">
        <v>15</v>
      </c>
      <c r="C3357" t="s">
        <v>1407</v>
      </c>
      <c r="D3357" t="s">
        <v>6082</v>
      </c>
      <c r="E3357" t="s">
        <v>6083</v>
      </c>
      <c r="F3357" t="s">
        <v>6082</v>
      </c>
      <c r="G3357">
        <v>0.73565852642059304</v>
      </c>
      <c r="H3357">
        <v>0.41099999999999998</v>
      </c>
      <c r="I3357">
        <v>0</v>
      </c>
      <c r="J3357">
        <v>0.78</v>
      </c>
      <c r="K3357" t="str">
        <f t="shared" si="65"/>
        <v>no</v>
      </c>
      <c r="L3357" t="s">
        <v>18</v>
      </c>
      <c r="M3357">
        <v>0.52753399999999995</v>
      </c>
      <c r="N3357">
        <v>0.53253600000000001</v>
      </c>
    </row>
    <row r="3358" spans="1:14" ht="15" x14ac:dyDescent="0.3">
      <c r="A3358" s="1"/>
      <c r="B3358" t="s">
        <v>15</v>
      </c>
      <c r="C3358" t="s">
        <v>4397</v>
      </c>
      <c r="D3358" t="s">
        <v>8927</v>
      </c>
      <c r="E3358" t="s">
        <v>8928</v>
      </c>
      <c r="F3358" t="s">
        <v>8929</v>
      </c>
      <c r="G3358">
        <v>1.8495777621864998E-2</v>
      </c>
      <c r="H3358">
        <v>0.41099999999999998</v>
      </c>
      <c r="I3358">
        <v>0</v>
      </c>
      <c r="J3358">
        <v>0.71399999999999997</v>
      </c>
      <c r="K3358" t="str">
        <f t="shared" si="65"/>
        <v>no</v>
      </c>
      <c r="L3358" t="s">
        <v>18</v>
      </c>
      <c r="M3358">
        <v>0.63475300000000001</v>
      </c>
      <c r="N3358">
        <v>0.64108799999999999</v>
      </c>
    </row>
    <row r="3359" spans="1:14" ht="15" x14ac:dyDescent="0.3">
      <c r="A3359" s="1"/>
      <c r="B3359" t="s">
        <v>15</v>
      </c>
      <c r="C3359" t="s">
        <v>4026</v>
      </c>
      <c r="D3359" t="s">
        <v>8278</v>
      </c>
      <c r="E3359" t="s">
        <v>8270</v>
      </c>
      <c r="F3359" t="s">
        <v>8279</v>
      </c>
      <c r="G3359">
        <v>8.3782762289047005E-2</v>
      </c>
      <c r="H3359">
        <v>0.40899999999999997</v>
      </c>
      <c r="I3359">
        <v>0.16700000000000001</v>
      </c>
      <c r="J3359">
        <v>0.86</v>
      </c>
      <c r="K3359" t="str">
        <f t="shared" si="65"/>
        <v>no</v>
      </c>
      <c r="L3359" t="s">
        <v>18</v>
      </c>
      <c r="M3359">
        <v>0.72508899999999998</v>
      </c>
      <c r="N3359">
        <v>0.73003200000000001</v>
      </c>
    </row>
    <row r="3360" spans="1:14" ht="15" x14ac:dyDescent="0.3">
      <c r="A3360" s="1"/>
      <c r="B3360" t="s">
        <v>15</v>
      </c>
      <c r="C3360" t="s">
        <v>3449</v>
      </c>
      <c r="D3360" t="s">
        <v>7259</v>
      </c>
      <c r="E3360" t="s">
        <v>7255</v>
      </c>
      <c r="F3360" t="s">
        <v>7260</v>
      </c>
      <c r="G3360">
        <v>1.9063670188189E-2</v>
      </c>
      <c r="H3360">
        <v>0.40600000000000003</v>
      </c>
      <c r="I3360">
        <v>0</v>
      </c>
      <c r="J3360">
        <v>0.52500000000000002</v>
      </c>
      <c r="K3360" t="str">
        <f t="shared" si="65"/>
        <v>no</v>
      </c>
      <c r="L3360" t="s">
        <v>18</v>
      </c>
      <c r="M3360">
        <v>0.73972400000000005</v>
      </c>
      <c r="N3360">
        <v>0.75293600000000005</v>
      </c>
    </row>
    <row r="3361" spans="1:14" ht="15" x14ac:dyDescent="0.3">
      <c r="A3361" s="1"/>
      <c r="B3361" t="s">
        <v>15</v>
      </c>
      <c r="C3361">
        <v>16</v>
      </c>
      <c r="D3361" t="s">
        <v>2265</v>
      </c>
      <c r="E3361">
        <v>16</v>
      </c>
      <c r="F3361" t="s">
        <v>2266</v>
      </c>
      <c r="G3361">
        <v>0.41083621978759799</v>
      </c>
      <c r="H3361">
        <v>0.40500000000000003</v>
      </c>
      <c r="I3361">
        <v>0</v>
      </c>
      <c r="J3361">
        <v>0.501</v>
      </c>
      <c r="K3361" t="str">
        <f t="shared" si="65"/>
        <v>no</v>
      </c>
      <c r="L3361" t="s">
        <v>18</v>
      </c>
      <c r="M3361">
        <v>0.62399000000000004</v>
      </c>
      <c r="N3361">
        <v>0.63018099999999999</v>
      </c>
    </row>
    <row r="3362" spans="1:14" ht="15" x14ac:dyDescent="0.3">
      <c r="A3362" s="1"/>
      <c r="B3362" t="s">
        <v>15</v>
      </c>
      <c r="C3362" t="s">
        <v>1284</v>
      </c>
      <c r="D3362" t="s">
        <v>5983</v>
      </c>
      <c r="E3362" t="s">
        <v>1261</v>
      </c>
      <c r="F3362" t="s">
        <v>1268</v>
      </c>
      <c r="G3362">
        <v>9.2164491070399995E-4</v>
      </c>
      <c r="H3362">
        <v>0.40100000000000002</v>
      </c>
      <c r="I3362">
        <v>0</v>
      </c>
      <c r="J3362">
        <v>0.53100000000000003</v>
      </c>
      <c r="K3362" t="str">
        <f t="shared" si="65"/>
        <v>no</v>
      </c>
      <c r="L3362" t="s">
        <v>18</v>
      </c>
      <c r="M3362">
        <v>0.74733799999999995</v>
      </c>
      <c r="N3362">
        <v>0.75567899999999999</v>
      </c>
    </row>
    <row r="3363" spans="1:14" ht="15" x14ac:dyDescent="0.3">
      <c r="A3363" s="1"/>
      <c r="B3363" t="s">
        <v>15</v>
      </c>
      <c r="C3363" t="s">
        <v>1700</v>
      </c>
      <c r="D3363" t="s">
        <v>6276</v>
      </c>
      <c r="E3363" t="s">
        <v>6277</v>
      </c>
      <c r="F3363" t="s">
        <v>1702</v>
      </c>
      <c r="G3363">
        <v>1.7122792080045E-2</v>
      </c>
      <c r="H3363">
        <v>0.39700000000000002</v>
      </c>
      <c r="I3363">
        <v>0</v>
      </c>
      <c r="J3363">
        <v>0.58699999999999997</v>
      </c>
      <c r="K3363" t="str">
        <f t="shared" si="65"/>
        <v>no</v>
      </c>
      <c r="L3363" t="s">
        <v>18</v>
      </c>
      <c r="M3363">
        <v>0.62475800000000004</v>
      </c>
      <c r="N3363">
        <v>0.63173299999999999</v>
      </c>
    </row>
    <row r="3364" spans="1:14" ht="15" x14ac:dyDescent="0.3">
      <c r="A3364" s="1"/>
      <c r="B3364" t="s">
        <v>15</v>
      </c>
      <c r="C3364" t="s">
        <v>3717</v>
      </c>
      <c r="D3364" t="s">
        <v>7688</v>
      </c>
      <c r="E3364" t="s">
        <v>7686</v>
      </c>
      <c r="F3364" t="s">
        <v>7689</v>
      </c>
      <c r="G3364">
        <v>0.57461130619049094</v>
      </c>
      <c r="H3364">
        <v>0.39700000000000002</v>
      </c>
      <c r="I3364">
        <v>0</v>
      </c>
      <c r="J3364">
        <v>0.92800000000000005</v>
      </c>
      <c r="K3364" t="str">
        <f t="shared" si="65"/>
        <v>no</v>
      </c>
      <c r="L3364" t="s">
        <v>18</v>
      </c>
      <c r="M3364">
        <v>0.70873299999999995</v>
      </c>
      <c r="N3364">
        <v>0.71155100000000004</v>
      </c>
    </row>
    <row r="3365" spans="1:14" ht="15" x14ac:dyDescent="0.3">
      <c r="A3365" s="1"/>
      <c r="B3365" t="s">
        <v>15</v>
      </c>
      <c r="C3365" t="s">
        <v>1599</v>
      </c>
      <c r="D3365" t="s">
        <v>6200</v>
      </c>
      <c r="E3365" t="s">
        <v>6192</v>
      </c>
      <c r="F3365" t="s">
        <v>6201</v>
      </c>
      <c r="G3365">
        <v>2.7354532852768999E-2</v>
      </c>
      <c r="H3365">
        <v>0.39400000000000002</v>
      </c>
      <c r="I3365">
        <v>0</v>
      </c>
      <c r="J3365">
        <v>0.39200000000000002</v>
      </c>
      <c r="K3365" t="str">
        <f t="shared" si="65"/>
        <v>no</v>
      </c>
      <c r="L3365" t="s">
        <v>18</v>
      </c>
      <c r="M3365">
        <v>0.70675399999999999</v>
      </c>
      <c r="N3365">
        <v>0.71963600000000005</v>
      </c>
    </row>
    <row r="3366" spans="1:14" ht="15" x14ac:dyDescent="0.3">
      <c r="A3366" s="1"/>
      <c r="B3366" t="s">
        <v>15</v>
      </c>
      <c r="C3366" t="s">
        <v>1368</v>
      </c>
      <c r="D3366" t="s">
        <v>6053</v>
      </c>
      <c r="E3366" t="s">
        <v>6054</v>
      </c>
      <c r="F3366" t="s">
        <v>6053</v>
      </c>
      <c r="G3366">
        <v>0.40671232342719998</v>
      </c>
      <c r="H3366">
        <v>0.39300000000000002</v>
      </c>
      <c r="I3366">
        <v>0.14299999999999999</v>
      </c>
      <c r="J3366">
        <v>0.82799999999999996</v>
      </c>
      <c r="K3366" t="str">
        <f t="shared" si="65"/>
        <v>no</v>
      </c>
      <c r="L3366" t="s">
        <v>18</v>
      </c>
      <c r="M3366">
        <v>0.62329999999999997</v>
      </c>
      <c r="N3366">
        <v>0.62029100000000004</v>
      </c>
    </row>
    <row r="3367" spans="1:14" ht="15" x14ac:dyDescent="0.3">
      <c r="A3367" s="1"/>
      <c r="B3367" t="s">
        <v>15</v>
      </c>
      <c r="C3367" t="s">
        <v>3892</v>
      </c>
      <c r="D3367" t="s">
        <v>7995</v>
      </c>
      <c r="E3367" t="s">
        <v>7996</v>
      </c>
      <c r="F3367" t="s">
        <v>7995</v>
      </c>
      <c r="G3367">
        <v>0.40939626097679099</v>
      </c>
      <c r="H3367">
        <v>0.39300000000000002</v>
      </c>
      <c r="I3367">
        <v>0</v>
      </c>
      <c r="J3367">
        <v>0.54800000000000004</v>
      </c>
      <c r="K3367" t="str">
        <f t="shared" si="65"/>
        <v>no</v>
      </c>
      <c r="L3367" t="s">
        <v>18</v>
      </c>
      <c r="M3367">
        <v>0.654173</v>
      </c>
      <c r="N3367">
        <v>0.65603800000000001</v>
      </c>
    </row>
    <row r="3368" spans="1:14" ht="15" x14ac:dyDescent="0.3">
      <c r="A3368" s="1"/>
      <c r="B3368" t="s">
        <v>15</v>
      </c>
      <c r="C3368" t="s">
        <v>3892</v>
      </c>
      <c r="D3368" t="s">
        <v>7995</v>
      </c>
      <c r="E3368" t="s">
        <v>7996</v>
      </c>
      <c r="F3368" t="s">
        <v>7995</v>
      </c>
      <c r="G3368">
        <v>1.1000010184944E-2</v>
      </c>
      <c r="H3368">
        <v>0.39300000000000002</v>
      </c>
      <c r="I3368">
        <v>0</v>
      </c>
      <c r="J3368">
        <v>0.54800000000000004</v>
      </c>
      <c r="K3368" t="str">
        <f t="shared" si="65"/>
        <v>no</v>
      </c>
      <c r="L3368" t="s">
        <v>18</v>
      </c>
      <c r="M3368">
        <v>0.654173</v>
      </c>
      <c r="N3368">
        <v>0.65603800000000001</v>
      </c>
    </row>
    <row r="3369" spans="1:14" ht="15" x14ac:dyDescent="0.3">
      <c r="A3369" s="1"/>
      <c r="B3369" t="s">
        <v>15</v>
      </c>
      <c r="C3369" t="s">
        <v>1120</v>
      </c>
      <c r="D3369" t="s">
        <v>5877</v>
      </c>
      <c r="E3369" t="s">
        <v>1122</v>
      </c>
      <c r="F3369" t="s">
        <v>5878</v>
      </c>
      <c r="G3369">
        <v>0.72301483154296897</v>
      </c>
      <c r="H3369">
        <v>0.38800000000000001</v>
      </c>
      <c r="I3369">
        <v>0.23499999999999999</v>
      </c>
      <c r="J3369">
        <v>0.84799999999999998</v>
      </c>
      <c r="K3369" t="str">
        <f t="shared" si="65"/>
        <v>no</v>
      </c>
      <c r="L3369" t="s">
        <v>18</v>
      </c>
      <c r="M3369">
        <v>0.81745400000000001</v>
      </c>
      <c r="N3369">
        <v>0.79899600000000004</v>
      </c>
    </row>
    <row r="3370" spans="1:14" ht="15" x14ac:dyDescent="0.3">
      <c r="A3370" s="1"/>
      <c r="B3370" t="s">
        <v>15</v>
      </c>
      <c r="C3370" t="s">
        <v>623</v>
      </c>
      <c r="D3370" t="s">
        <v>629</v>
      </c>
      <c r="E3370" t="s">
        <v>631</v>
      </c>
      <c r="F3370" t="s">
        <v>629</v>
      </c>
      <c r="G3370">
        <v>4.5434539788399999E-4</v>
      </c>
      <c r="H3370">
        <v>0.38600000000000001</v>
      </c>
      <c r="I3370">
        <v>0</v>
      </c>
      <c r="J3370">
        <v>0.85699999999999998</v>
      </c>
      <c r="K3370" t="str">
        <f t="shared" si="65"/>
        <v>no</v>
      </c>
      <c r="L3370" t="s">
        <v>18</v>
      </c>
      <c r="M3370">
        <v>0.65914399999999995</v>
      </c>
      <c r="N3370">
        <v>0.66204099999999999</v>
      </c>
    </row>
    <row r="3371" spans="1:14" ht="15" x14ac:dyDescent="0.3">
      <c r="A3371" s="1"/>
      <c r="B3371" t="s">
        <v>15</v>
      </c>
      <c r="C3371">
        <v>40</v>
      </c>
      <c r="D3371" t="s">
        <v>10355</v>
      </c>
      <c r="E3371">
        <v>40</v>
      </c>
      <c r="F3371" t="s">
        <v>10356</v>
      </c>
      <c r="G3371">
        <v>4.1981996037069999E-3</v>
      </c>
      <c r="H3371">
        <v>0.38300000000000001</v>
      </c>
      <c r="I3371">
        <v>0</v>
      </c>
      <c r="J3371">
        <v>0.55600000000000005</v>
      </c>
      <c r="K3371" t="str">
        <f t="shared" si="65"/>
        <v>no</v>
      </c>
      <c r="L3371" t="s">
        <v>18</v>
      </c>
      <c r="M3371">
        <v>0.62900999999999996</v>
      </c>
      <c r="N3371">
        <v>0.63420100000000001</v>
      </c>
    </row>
    <row r="3372" spans="1:14" ht="15" x14ac:dyDescent="0.3">
      <c r="A3372" s="1"/>
      <c r="B3372" t="s">
        <v>15</v>
      </c>
      <c r="C3372" t="s">
        <v>449</v>
      </c>
      <c r="D3372" t="s">
        <v>5458</v>
      </c>
      <c r="E3372" t="s">
        <v>415</v>
      </c>
      <c r="F3372" t="s">
        <v>415</v>
      </c>
      <c r="G3372">
        <v>0.19171130657196001</v>
      </c>
      <c r="H3372">
        <v>0.38100000000000001</v>
      </c>
      <c r="I3372">
        <v>0</v>
      </c>
      <c r="J3372">
        <v>1</v>
      </c>
      <c r="K3372" t="str">
        <f t="shared" si="65"/>
        <v>no</v>
      </c>
      <c r="L3372" t="s">
        <v>18</v>
      </c>
      <c r="M3372">
        <v>0.64755499999999999</v>
      </c>
      <c r="N3372">
        <v>0.66068300000000002</v>
      </c>
    </row>
    <row r="3373" spans="1:14" ht="15" x14ac:dyDescent="0.3">
      <c r="A3373" s="1"/>
      <c r="B3373" t="s">
        <v>15</v>
      </c>
      <c r="C3373" t="s">
        <v>961</v>
      </c>
      <c r="D3373" t="s">
        <v>5800</v>
      </c>
      <c r="E3373" t="s">
        <v>964</v>
      </c>
      <c r="F3373" t="s">
        <v>5801</v>
      </c>
      <c r="G3373">
        <v>0.331029713153839</v>
      </c>
      <c r="H3373">
        <v>0.378</v>
      </c>
      <c r="I3373">
        <v>0.25</v>
      </c>
      <c r="J3373">
        <v>0.38800000000000001</v>
      </c>
      <c r="K3373" t="str">
        <f t="shared" si="65"/>
        <v>no</v>
      </c>
      <c r="L3373" t="s">
        <v>18</v>
      </c>
      <c r="M3373">
        <v>0.60718899999999998</v>
      </c>
      <c r="N3373">
        <v>0.60822699999999996</v>
      </c>
    </row>
    <row r="3374" spans="1:14" ht="15" x14ac:dyDescent="0.3">
      <c r="A3374" s="1"/>
      <c r="B3374" t="s">
        <v>15</v>
      </c>
      <c r="C3374" t="s">
        <v>4768</v>
      </c>
      <c r="D3374" t="s">
        <v>9683</v>
      </c>
      <c r="E3374" t="s">
        <v>9681</v>
      </c>
      <c r="F3374" t="s">
        <v>9684</v>
      </c>
      <c r="G3374">
        <v>6.5791778266429998E-2</v>
      </c>
      <c r="H3374">
        <v>0.36899999999999999</v>
      </c>
      <c r="I3374">
        <v>0.25</v>
      </c>
      <c r="J3374">
        <v>0.57199999999999995</v>
      </c>
      <c r="K3374" t="str">
        <f t="shared" si="65"/>
        <v>no</v>
      </c>
      <c r="L3374" t="s">
        <v>18</v>
      </c>
      <c r="M3374">
        <v>0.69594</v>
      </c>
      <c r="N3374">
        <v>0.70056399999999996</v>
      </c>
    </row>
    <row r="3375" spans="1:14" ht="15" x14ac:dyDescent="0.3">
      <c r="A3375" s="1"/>
      <c r="B3375" t="s">
        <v>15</v>
      </c>
      <c r="C3375" t="s">
        <v>1974</v>
      </c>
      <c r="D3375" t="s">
        <v>6426</v>
      </c>
      <c r="E3375" t="s">
        <v>6438</v>
      </c>
      <c r="F3375" t="s">
        <v>6428</v>
      </c>
      <c r="G3375">
        <v>1.2336607091129E-2</v>
      </c>
      <c r="H3375">
        <v>0.36799999999999999</v>
      </c>
      <c r="I3375">
        <v>0</v>
      </c>
      <c r="J3375">
        <v>0.55000000000000004</v>
      </c>
      <c r="K3375" t="str">
        <f t="shared" si="65"/>
        <v>no</v>
      </c>
      <c r="L3375" t="s">
        <v>18</v>
      </c>
      <c r="M3375">
        <v>0.67558099999999999</v>
      </c>
      <c r="N3375">
        <v>0.68414399999999997</v>
      </c>
    </row>
    <row r="3376" spans="1:14" ht="15" x14ac:dyDescent="0.3">
      <c r="A3376" s="1"/>
      <c r="B3376" t="s">
        <v>15</v>
      </c>
      <c r="C3376" t="s">
        <v>4691</v>
      </c>
      <c r="D3376" t="s">
        <v>9498</v>
      </c>
      <c r="E3376" t="s">
        <v>9506</v>
      </c>
      <c r="F3376" t="s">
        <v>9500</v>
      </c>
      <c r="G3376">
        <v>6.2108658254146999E-2</v>
      </c>
      <c r="H3376">
        <v>0.36599999999999999</v>
      </c>
      <c r="I3376">
        <v>0</v>
      </c>
      <c r="J3376">
        <v>0.39200000000000002</v>
      </c>
      <c r="K3376" t="str">
        <f t="shared" si="65"/>
        <v>no</v>
      </c>
      <c r="L3376" t="s">
        <v>18</v>
      </c>
      <c r="M3376">
        <v>0.66969699999999999</v>
      </c>
      <c r="N3376">
        <v>0.66877399999999998</v>
      </c>
    </row>
    <row r="3377" spans="1:14" ht="15" x14ac:dyDescent="0.3">
      <c r="A3377" s="1"/>
      <c r="B3377" t="s">
        <v>15</v>
      </c>
      <c r="C3377" t="s">
        <v>3607</v>
      </c>
      <c r="D3377" t="s">
        <v>7496</v>
      </c>
      <c r="E3377" t="s">
        <v>7495</v>
      </c>
      <c r="F3377" t="s">
        <v>7497</v>
      </c>
      <c r="G3377">
        <v>7.9010710120201E-2</v>
      </c>
      <c r="H3377">
        <v>0.36299999999999999</v>
      </c>
      <c r="I3377">
        <v>0</v>
      </c>
      <c r="J3377">
        <v>0.67400000000000004</v>
      </c>
      <c r="K3377" t="str">
        <f t="shared" si="65"/>
        <v>no</v>
      </c>
      <c r="L3377" t="s">
        <v>18</v>
      </c>
      <c r="M3377">
        <v>0.68715300000000001</v>
      </c>
      <c r="N3377">
        <v>0.69081899999999996</v>
      </c>
    </row>
    <row r="3378" spans="1:14" ht="15" x14ac:dyDescent="0.3">
      <c r="A3378" s="1"/>
      <c r="B3378" t="s">
        <v>15</v>
      </c>
      <c r="C3378" t="s">
        <v>2235</v>
      </c>
      <c r="D3378" t="s">
        <v>6573</v>
      </c>
      <c r="E3378" t="s">
        <v>6574</v>
      </c>
      <c r="F3378" t="s">
        <v>2238</v>
      </c>
      <c r="G3378">
        <v>0.38257226347923301</v>
      </c>
      <c r="H3378">
        <v>0.36199999999999999</v>
      </c>
      <c r="I3378">
        <v>0.35299999999999998</v>
      </c>
      <c r="J3378">
        <v>0.41699999999999998</v>
      </c>
      <c r="K3378" t="str">
        <f t="shared" si="65"/>
        <v>no</v>
      </c>
      <c r="L3378" t="s">
        <v>18</v>
      </c>
      <c r="M3378">
        <v>0.67683300000000002</v>
      </c>
      <c r="N3378">
        <v>0.67545599999999995</v>
      </c>
    </row>
    <row r="3379" spans="1:14" ht="15" x14ac:dyDescent="0.3">
      <c r="A3379" s="1"/>
      <c r="B3379" t="s">
        <v>15</v>
      </c>
      <c r="C3379" t="s">
        <v>2219</v>
      </c>
      <c r="D3379" t="s">
        <v>6557</v>
      </c>
      <c r="E3379" t="s">
        <v>6555</v>
      </c>
      <c r="F3379" t="s">
        <v>6557</v>
      </c>
      <c r="G3379">
        <v>4.3600602075460002E-3</v>
      </c>
      <c r="H3379">
        <v>0.36099999999999999</v>
      </c>
      <c r="I3379">
        <v>0</v>
      </c>
      <c r="J3379">
        <v>0.83599999999999997</v>
      </c>
      <c r="K3379" t="str">
        <f t="shared" si="65"/>
        <v>no</v>
      </c>
      <c r="L3379" t="s">
        <v>18</v>
      </c>
      <c r="M3379">
        <v>0.575739</v>
      </c>
      <c r="N3379">
        <v>0.57757199999999997</v>
      </c>
    </row>
    <row r="3380" spans="1:14" ht="15" x14ac:dyDescent="0.3">
      <c r="A3380" s="1"/>
      <c r="B3380" t="s">
        <v>15</v>
      </c>
      <c r="C3380" t="s">
        <v>1726</v>
      </c>
      <c r="D3380" t="s">
        <v>1718</v>
      </c>
      <c r="E3380" t="s">
        <v>6290</v>
      </c>
      <c r="F3380" t="s">
        <v>1720</v>
      </c>
      <c r="G3380">
        <v>0.28201648592948902</v>
      </c>
      <c r="H3380">
        <v>0.35799999999999998</v>
      </c>
      <c r="I3380">
        <v>0</v>
      </c>
      <c r="J3380">
        <v>0.60299999999999998</v>
      </c>
      <c r="K3380" t="str">
        <f t="shared" si="65"/>
        <v>no</v>
      </c>
      <c r="L3380" t="s">
        <v>18</v>
      </c>
      <c r="M3380">
        <v>0.63490599999999997</v>
      </c>
      <c r="N3380">
        <v>0.63688100000000003</v>
      </c>
    </row>
    <row r="3381" spans="1:14" ht="15" x14ac:dyDescent="0.3">
      <c r="A3381" s="1"/>
      <c r="B3381" t="s">
        <v>15</v>
      </c>
      <c r="C3381" t="s">
        <v>3706</v>
      </c>
      <c r="D3381" t="s">
        <v>7675</v>
      </c>
      <c r="E3381" t="s">
        <v>7673</v>
      </c>
      <c r="F3381" t="s">
        <v>7675</v>
      </c>
      <c r="G3381">
        <v>0.32168644666671797</v>
      </c>
      <c r="H3381">
        <v>0.35799999999999998</v>
      </c>
      <c r="I3381">
        <v>0</v>
      </c>
      <c r="J3381">
        <v>0.65700000000000003</v>
      </c>
      <c r="K3381" t="str">
        <f t="shared" si="65"/>
        <v>no</v>
      </c>
      <c r="L3381" t="s">
        <v>18</v>
      </c>
      <c r="M3381">
        <v>0.65014000000000005</v>
      </c>
      <c r="N3381">
        <v>0.64946700000000002</v>
      </c>
    </row>
    <row r="3382" spans="1:14" ht="15" x14ac:dyDescent="0.3">
      <c r="A3382" s="1"/>
      <c r="B3382" t="s">
        <v>15</v>
      </c>
      <c r="C3382" t="s">
        <v>3446</v>
      </c>
      <c r="D3382" t="s">
        <v>7248</v>
      </c>
      <c r="E3382" t="s">
        <v>7249</v>
      </c>
      <c r="F3382" t="s">
        <v>7250</v>
      </c>
      <c r="G3382">
        <v>5.3698007017373997E-2</v>
      </c>
      <c r="H3382">
        <v>0.35699999999999998</v>
      </c>
      <c r="I3382">
        <v>0</v>
      </c>
      <c r="J3382">
        <v>0.50900000000000001</v>
      </c>
      <c r="K3382" t="str">
        <f t="shared" si="65"/>
        <v>no</v>
      </c>
      <c r="L3382" t="s">
        <v>18</v>
      </c>
      <c r="M3382">
        <v>0.61569200000000002</v>
      </c>
      <c r="N3382">
        <v>0.61466100000000001</v>
      </c>
    </row>
    <row r="3383" spans="1:14" ht="15" x14ac:dyDescent="0.3">
      <c r="A3383" s="1"/>
      <c r="B3383" t="s">
        <v>15</v>
      </c>
      <c r="C3383" t="s">
        <v>845</v>
      </c>
      <c r="D3383" t="s">
        <v>5748</v>
      </c>
      <c r="E3383" t="s">
        <v>847</v>
      </c>
      <c r="F3383" t="s">
        <v>5749</v>
      </c>
      <c r="G3383">
        <v>0.30767798423767101</v>
      </c>
      <c r="H3383">
        <v>0.35599999999999998</v>
      </c>
      <c r="I3383">
        <v>0</v>
      </c>
      <c r="J3383">
        <v>0.61599999999999999</v>
      </c>
      <c r="K3383" t="str">
        <f t="shared" si="65"/>
        <v>no</v>
      </c>
      <c r="L3383" t="s">
        <v>18</v>
      </c>
      <c r="M3383">
        <v>0.66083899999999995</v>
      </c>
      <c r="N3383">
        <v>0.66074299999999997</v>
      </c>
    </row>
    <row r="3384" spans="1:14" ht="15" x14ac:dyDescent="0.3">
      <c r="A3384" s="1"/>
      <c r="B3384" t="s">
        <v>15</v>
      </c>
      <c r="C3384" t="s">
        <v>5093</v>
      </c>
      <c r="D3384" t="s">
        <v>10307</v>
      </c>
      <c r="E3384" t="s">
        <v>10306</v>
      </c>
      <c r="F3384" t="s">
        <v>10308</v>
      </c>
      <c r="G3384">
        <v>0.40139418840408297</v>
      </c>
      <c r="H3384">
        <v>0.35399999999999998</v>
      </c>
      <c r="I3384">
        <v>0.4</v>
      </c>
      <c r="J3384">
        <v>0.82299999999999995</v>
      </c>
      <c r="K3384" t="str">
        <f t="shared" si="65"/>
        <v>no</v>
      </c>
      <c r="L3384" t="s">
        <v>18</v>
      </c>
      <c r="M3384">
        <v>0.78381100000000004</v>
      </c>
      <c r="N3384">
        <v>0.78918999999999995</v>
      </c>
    </row>
    <row r="3385" spans="1:14" ht="15" x14ac:dyDescent="0.3">
      <c r="A3385" s="1"/>
      <c r="B3385" t="s">
        <v>15</v>
      </c>
      <c r="C3385" t="s">
        <v>5009</v>
      </c>
      <c r="D3385" t="s">
        <v>10160</v>
      </c>
      <c r="E3385" t="s">
        <v>10159</v>
      </c>
      <c r="F3385" t="s">
        <v>10161</v>
      </c>
      <c r="G3385" s="4">
        <v>4.0174535342885102E-7</v>
      </c>
      <c r="H3385">
        <v>0.34899999999999998</v>
      </c>
      <c r="I3385">
        <v>0</v>
      </c>
      <c r="J3385">
        <v>0.36099999999999999</v>
      </c>
      <c r="K3385" t="str">
        <f t="shared" si="65"/>
        <v>no</v>
      </c>
      <c r="L3385" t="s">
        <v>18</v>
      </c>
      <c r="M3385">
        <v>0.69991000000000003</v>
      </c>
      <c r="N3385">
        <v>0.70694800000000002</v>
      </c>
    </row>
    <row r="3386" spans="1:14" ht="15" x14ac:dyDescent="0.3">
      <c r="A3386" s="1"/>
      <c r="B3386" t="s">
        <v>15</v>
      </c>
      <c r="C3386" t="s">
        <v>4100</v>
      </c>
      <c r="D3386" t="s">
        <v>8418</v>
      </c>
      <c r="E3386" t="s">
        <v>8419</v>
      </c>
      <c r="F3386" t="s">
        <v>8420</v>
      </c>
      <c r="G3386">
        <v>0.28440061211585999</v>
      </c>
      <c r="H3386">
        <v>0.34799999999999998</v>
      </c>
      <c r="I3386">
        <v>0.5</v>
      </c>
      <c r="J3386">
        <v>0.53700000000000003</v>
      </c>
      <c r="K3386" t="str">
        <f t="shared" si="65"/>
        <v>no</v>
      </c>
      <c r="L3386" t="s">
        <v>18</v>
      </c>
      <c r="M3386">
        <v>0.76864500000000002</v>
      </c>
      <c r="N3386">
        <v>0.75608500000000001</v>
      </c>
    </row>
    <row r="3387" spans="1:14" ht="15" x14ac:dyDescent="0.3">
      <c r="A3387" s="1"/>
      <c r="B3387" t="s">
        <v>15</v>
      </c>
      <c r="C3387" t="s">
        <v>4262</v>
      </c>
      <c r="D3387" t="s">
        <v>8671</v>
      </c>
      <c r="E3387" t="s">
        <v>8672</v>
      </c>
      <c r="F3387" t="s">
        <v>8673</v>
      </c>
      <c r="G3387">
        <v>0.34017747640609702</v>
      </c>
      <c r="H3387">
        <v>0.34799999999999998</v>
      </c>
      <c r="I3387">
        <v>0</v>
      </c>
      <c r="J3387">
        <v>0.88100000000000001</v>
      </c>
      <c r="K3387" t="str">
        <f t="shared" si="65"/>
        <v>no</v>
      </c>
      <c r="L3387" t="s">
        <v>18</v>
      </c>
      <c r="M3387">
        <v>0.71101400000000003</v>
      </c>
      <c r="N3387">
        <v>0.70538199999999995</v>
      </c>
    </row>
    <row r="3388" spans="1:14" ht="15" x14ac:dyDescent="0.3">
      <c r="A3388" s="1"/>
      <c r="B3388" t="s">
        <v>15</v>
      </c>
      <c r="C3388" t="s">
        <v>4462</v>
      </c>
      <c r="D3388" t="s">
        <v>9017</v>
      </c>
      <c r="E3388" t="s">
        <v>9018</v>
      </c>
      <c r="F3388" t="s">
        <v>9017</v>
      </c>
      <c r="G3388">
        <v>0.23512046039104501</v>
      </c>
      <c r="H3388">
        <v>0.34599999999999997</v>
      </c>
      <c r="I3388">
        <v>0</v>
      </c>
      <c r="J3388">
        <v>0.25700000000000001</v>
      </c>
      <c r="K3388" t="str">
        <f t="shared" si="65"/>
        <v>no</v>
      </c>
      <c r="L3388" t="s">
        <v>18</v>
      </c>
      <c r="M3388">
        <v>0.67144099999999995</v>
      </c>
      <c r="N3388">
        <v>0.66869199999999995</v>
      </c>
    </row>
    <row r="3389" spans="1:14" ht="15" x14ac:dyDescent="0.3">
      <c r="A3389" s="1"/>
      <c r="B3389" t="s">
        <v>15</v>
      </c>
      <c r="C3389" t="s">
        <v>3294</v>
      </c>
      <c r="D3389" t="s">
        <v>6924</v>
      </c>
      <c r="E3389" t="s">
        <v>3294</v>
      </c>
      <c r="F3389" t="s">
        <v>6925</v>
      </c>
      <c r="G3389">
        <v>0.19052731990814201</v>
      </c>
      <c r="H3389">
        <v>0.34399999999999997</v>
      </c>
      <c r="I3389">
        <v>0</v>
      </c>
      <c r="J3389">
        <v>0.6</v>
      </c>
      <c r="K3389" t="str">
        <f t="shared" si="65"/>
        <v>no</v>
      </c>
      <c r="L3389" t="s">
        <v>18</v>
      </c>
      <c r="M3389">
        <v>0.61075100000000004</v>
      </c>
      <c r="N3389">
        <v>0.61657200000000001</v>
      </c>
    </row>
    <row r="3390" spans="1:14" ht="15" x14ac:dyDescent="0.3">
      <c r="A3390" s="1"/>
      <c r="B3390" t="s">
        <v>15</v>
      </c>
      <c r="C3390" t="s">
        <v>2340</v>
      </c>
      <c r="D3390" t="s">
        <v>6644</v>
      </c>
      <c r="E3390" t="s">
        <v>2342</v>
      </c>
      <c r="F3390" t="s">
        <v>6645</v>
      </c>
      <c r="G3390">
        <v>0.24330644309520699</v>
      </c>
      <c r="H3390">
        <v>0.34100000000000003</v>
      </c>
      <c r="I3390">
        <v>0.14299999999999999</v>
      </c>
      <c r="J3390">
        <v>0.40400000000000003</v>
      </c>
      <c r="K3390" t="str">
        <f t="shared" si="65"/>
        <v>no</v>
      </c>
      <c r="L3390" t="s">
        <v>18</v>
      </c>
      <c r="M3390">
        <v>0.68062800000000001</v>
      </c>
      <c r="N3390">
        <v>0.68857999999999997</v>
      </c>
    </row>
    <row r="3391" spans="1:14" ht="15" x14ac:dyDescent="0.3">
      <c r="A3391" s="1"/>
      <c r="B3391" t="s">
        <v>15</v>
      </c>
      <c r="C3391" t="s">
        <v>3297</v>
      </c>
      <c r="D3391" t="s">
        <v>6906</v>
      </c>
      <c r="E3391" t="s">
        <v>3297</v>
      </c>
      <c r="F3391" t="s">
        <v>3297</v>
      </c>
      <c r="G3391">
        <v>0.99018365144729603</v>
      </c>
      <c r="H3391">
        <v>0.34100000000000003</v>
      </c>
      <c r="I3391">
        <v>0</v>
      </c>
      <c r="J3391">
        <v>1</v>
      </c>
      <c r="K3391" t="str">
        <f t="shared" si="65"/>
        <v>no</v>
      </c>
      <c r="L3391" t="s">
        <v>18</v>
      </c>
      <c r="M3391">
        <v>0.66289900000000002</v>
      </c>
      <c r="N3391">
        <v>0.66891500000000004</v>
      </c>
    </row>
    <row r="3392" spans="1:14" ht="15" x14ac:dyDescent="0.3">
      <c r="A3392" s="1"/>
      <c r="B3392" t="s">
        <v>15</v>
      </c>
      <c r="C3392" t="s">
        <v>4308</v>
      </c>
      <c r="D3392" t="s">
        <v>8759</v>
      </c>
      <c r="E3392" t="s">
        <v>8755</v>
      </c>
      <c r="F3392" t="s">
        <v>8760</v>
      </c>
      <c r="G3392">
        <v>6.6061101853848003E-2</v>
      </c>
      <c r="H3392">
        <v>0.34100000000000003</v>
      </c>
      <c r="I3392">
        <v>0</v>
      </c>
      <c r="J3392">
        <v>0.45800000000000002</v>
      </c>
      <c r="K3392" t="str">
        <f t="shared" si="65"/>
        <v>no</v>
      </c>
      <c r="L3392" t="s">
        <v>18</v>
      </c>
      <c r="M3392">
        <v>0.64043700000000003</v>
      </c>
      <c r="N3392">
        <v>0.64344500000000004</v>
      </c>
    </row>
    <row r="3393" spans="1:14" ht="15" x14ac:dyDescent="0.3">
      <c r="A3393" s="1"/>
      <c r="B3393" t="s">
        <v>15</v>
      </c>
      <c r="C3393" t="s">
        <v>3200</v>
      </c>
      <c r="D3393" t="s">
        <v>6702</v>
      </c>
      <c r="E3393" t="s">
        <v>6694</v>
      </c>
      <c r="F3393" t="s">
        <v>6703</v>
      </c>
      <c r="G3393">
        <v>9.4659470021725006E-2</v>
      </c>
      <c r="H3393">
        <v>0.33900000000000002</v>
      </c>
      <c r="I3393">
        <v>0</v>
      </c>
      <c r="J3393">
        <v>0.59099999999999997</v>
      </c>
      <c r="K3393" t="str">
        <f t="shared" si="65"/>
        <v>no</v>
      </c>
      <c r="L3393" t="s">
        <v>18</v>
      </c>
      <c r="M3393">
        <v>0.68279100000000004</v>
      </c>
      <c r="N3393">
        <v>0.67552400000000001</v>
      </c>
    </row>
    <row r="3394" spans="1:14" ht="15" x14ac:dyDescent="0.3">
      <c r="A3394" s="1"/>
      <c r="B3394" t="s">
        <v>15</v>
      </c>
      <c r="C3394" t="s">
        <v>4217</v>
      </c>
      <c r="D3394" t="s">
        <v>8610</v>
      </c>
      <c r="E3394" t="s">
        <v>5819</v>
      </c>
      <c r="F3394" t="s">
        <v>8611</v>
      </c>
      <c r="G3394" s="4">
        <v>2.3354085953997099E-7</v>
      </c>
      <c r="H3394">
        <v>0.33800000000000002</v>
      </c>
      <c r="I3394">
        <v>0</v>
      </c>
      <c r="J3394">
        <v>0.53300000000000003</v>
      </c>
      <c r="K3394" t="str">
        <f t="shared" si="65"/>
        <v>no</v>
      </c>
      <c r="L3394" t="s">
        <v>18</v>
      </c>
      <c r="M3394">
        <v>0.65218699999999996</v>
      </c>
      <c r="N3394">
        <v>0.655999</v>
      </c>
    </row>
    <row r="3395" spans="1:14" ht="15" x14ac:dyDescent="0.3">
      <c r="A3395" s="1"/>
      <c r="B3395" t="s">
        <v>15</v>
      </c>
      <c r="C3395" t="s">
        <v>4714</v>
      </c>
      <c r="D3395" t="s">
        <v>9559</v>
      </c>
      <c r="E3395" t="s">
        <v>9565</v>
      </c>
      <c r="F3395" t="s">
        <v>9560</v>
      </c>
      <c r="G3395" s="4">
        <v>2.8737811589962799E-5</v>
      </c>
      <c r="H3395">
        <v>0.33700000000000002</v>
      </c>
      <c r="I3395">
        <v>0</v>
      </c>
      <c r="J3395">
        <v>0.54900000000000004</v>
      </c>
      <c r="K3395" t="str">
        <f t="shared" ref="K3395:K3458" si="66">IF(H3395&gt;0.64,"yes",IF(H3395&gt;=0.45,"partially","no"))</f>
        <v>no</v>
      </c>
      <c r="L3395" t="s">
        <v>18</v>
      </c>
      <c r="M3395">
        <v>0.69807200000000003</v>
      </c>
      <c r="N3395">
        <v>0.70252499999999996</v>
      </c>
    </row>
    <row r="3396" spans="1:14" ht="15" x14ac:dyDescent="0.3">
      <c r="A3396" s="1"/>
      <c r="B3396" t="s">
        <v>15</v>
      </c>
      <c r="C3396" t="s">
        <v>3633</v>
      </c>
      <c r="D3396" t="s">
        <v>7547</v>
      </c>
      <c r="E3396" t="s">
        <v>7542</v>
      </c>
      <c r="F3396" t="s">
        <v>7547</v>
      </c>
      <c r="G3396">
        <v>8.6714364588259991E-3</v>
      </c>
      <c r="H3396">
        <v>0.33100000000000002</v>
      </c>
      <c r="I3396">
        <v>0</v>
      </c>
      <c r="J3396">
        <v>0.47499999999999998</v>
      </c>
      <c r="K3396" t="str">
        <f t="shared" si="66"/>
        <v>no</v>
      </c>
      <c r="L3396" t="s">
        <v>18</v>
      </c>
      <c r="M3396">
        <v>0.58990799999999999</v>
      </c>
      <c r="N3396">
        <v>0.59290299999999996</v>
      </c>
    </row>
    <row r="3397" spans="1:14" ht="15" x14ac:dyDescent="0.3">
      <c r="A3397" s="1"/>
      <c r="B3397" t="s">
        <v>15</v>
      </c>
      <c r="C3397" t="s">
        <v>3312</v>
      </c>
      <c r="D3397" t="s">
        <v>6932</v>
      </c>
      <c r="E3397" t="s">
        <v>6928</v>
      </c>
      <c r="F3397" t="s">
        <v>6933</v>
      </c>
      <c r="G3397">
        <v>0.109856314957142</v>
      </c>
      <c r="H3397">
        <v>0.32900000000000001</v>
      </c>
      <c r="I3397">
        <v>0.16</v>
      </c>
      <c r="J3397">
        <v>0.38700000000000001</v>
      </c>
      <c r="K3397" t="str">
        <f t="shared" si="66"/>
        <v>no</v>
      </c>
      <c r="L3397" t="s">
        <v>18</v>
      </c>
      <c r="M3397">
        <v>0.77468400000000004</v>
      </c>
      <c r="N3397">
        <v>0.76593199999999995</v>
      </c>
    </row>
    <row r="3398" spans="1:14" ht="15" x14ac:dyDescent="0.3">
      <c r="A3398" s="1"/>
      <c r="B3398" t="s">
        <v>15</v>
      </c>
      <c r="C3398" t="s">
        <v>4732</v>
      </c>
      <c r="D3398" t="s">
        <v>9594</v>
      </c>
      <c r="E3398" t="s">
        <v>9595</v>
      </c>
      <c r="F3398" t="s">
        <v>9596</v>
      </c>
      <c r="G3398">
        <v>1.1117061600089E-2</v>
      </c>
      <c r="H3398">
        <v>0.32500000000000001</v>
      </c>
      <c r="I3398">
        <v>0</v>
      </c>
      <c r="J3398">
        <v>0.51600000000000001</v>
      </c>
      <c r="K3398" t="str">
        <f t="shared" si="66"/>
        <v>no</v>
      </c>
      <c r="L3398" t="s">
        <v>18</v>
      </c>
      <c r="M3398">
        <v>0.67515499999999995</v>
      </c>
      <c r="N3398">
        <v>0.67495300000000003</v>
      </c>
    </row>
    <row r="3399" spans="1:14" ht="15" x14ac:dyDescent="0.3">
      <c r="A3399" s="1"/>
      <c r="B3399" t="s">
        <v>15</v>
      </c>
      <c r="C3399" t="s">
        <v>1323</v>
      </c>
      <c r="D3399" t="s">
        <v>6029</v>
      </c>
      <c r="E3399" t="s">
        <v>1325</v>
      </c>
      <c r="F3399" t="s">
        <v>6030</v>
      </c>
      <c r="G3399">
        <v>8.0421017482880004E-3</v>
      </c>
      <c r="H3399">
        <v>0.32300000000000001</v>
      </c>
      <c r="I3399">
        <v>0</v>
      </c>
      <c r="J3399">
        <v>0.45700000000000002</v>
      </c>
      <c r="K3399" t="str">
        <f t="shared" si="66"/>
        <v>no</v>
      </c>
      <c r="L3399" t="s">
        <v>18</v>
      </c>
      <c r="M3399">
        <v>0.71347099999999997</v>
      </c>
      <c r="N3399">
        <v>0.702102</v>
      </c>
    </row>
    <row r="3400" spans="1:14" ht="15" x14ac:dyDescent="0.3">
      <c r="A3400" s="1"/>
      <c r="B3400" t="s">
        <v>15</v>
      </c>
      <c r="C3400" t="s">
        <v>3755</v>
      </c>
      <c r="D3400" t="s">
        <v>7761</v>
      </c>
      <c r="E3400" t="s">
        <v>7755</v>
      </c>
      <c r="F3400" t="s">
        <v>7762</v>
      </c>
      <c r="G3400">
        <v>7.1579337120056E-2</v>
      </c>
      <c r="H3400">
        <v>0.32200000000000001</v>
      </c>
      <c r="I3400">
        <v>0.111</v>
      </c>
      <c r="J3400">
        <v>0.43</v>
      </c>
      <c r="K3400" t="str">
        <f t="shared" si="66"/>
        <v>no</v>
      </c>
      <c r="L3400" t="s">
        <v>18</v>
      </c>
      <c r="M3400">
        <v>0.61338499999999996</v>
      </c>
      <c r="N3400">
        <v>0.60992400000000002</v>
      </c>
    </row>
    <row r="3401" spans="1:14" ht="15" x14ac:dyDescent="0.3">
      <c r="A3401" s="1"/>
      <c r="B3401" t="s">
        <v>15</v>
      </c>
      <c r="C3401" t="s">
        <v>3188</v>
      </c>
      <c r="D3401" t="s">
        <v>6679</v>
      </c>
      <c r="E3401" t="s">
        <v>3188</v>
      </c>
      <c r="F3401" t="s">
        <v>6680</v>
      </c>
      <c r="G3401">
        <v>0.21396803855895999</v>
      </c>
      <c r="H3401">
        <v>0.32</v>
      </c>
      <c r="I3401">
        <v>0</v>
      </c>
      <c r="J3401">
        <v>0.65600000000000003</v>
      </c>
      <c r="K3401" t="str">
        <f t="shared" si="66"/>
        <v>no</v>
      </c>
      <c r="L3401" t="s">
        <v>18</v>
      </c>
      <c r="M3401">
        <v>0.64111499999999999</v>
      </c>
      <c r="N3401">
        <v>0.64480199999999999</v>
      </c>
    </row>
    <row r="3402" spans="1:14" ht="15" x14ac:dyDescent="0.3">
      <c r="A3402" s="1"/>
      <c r="B3402" t="s">
        <v>15</v>
      </c>
      <c r="C3402" t="s">
        <v>3188</v>
      </c>
      <c r="D3402" t="s">
        <v>6679</v>
      </c>
      <c r="E3402" t="s">
        <v>3188</v>
      </c>
      <c r="F3402" t="s">
        <v>6680</v>
      </c>
      <c r="G3402">
        <v>0.21396803855895999</v>
      </c>
      <c r="H3402">
        <v>0.32</v>
      </c>
      <c r="I3402">
        <v>0</v>
      </c>
      <c r="J3402">
        <v>0.65600000000000003</v>
      </c>
      <c r="K3402" t="str">
        <f t="shared" si="66"/>
        <v>no</v>
      </c>
      <c r="L3402" t="s">
        <v>18</v>
      </c>
      <c r="M3402">
        <v>0.64111499999999999</v>
      </c>
      <c r="N3402">
        <v>0.64480199999999999</v>
      </c>
    </row>
    <row r="3403" spans="1:14" ht="15" x14ac:dyDescent="0.3">
      <c r="A3403" s="1"/>
      <c r="B3403" t="s">
        <v>15</v>
      </c>
      <c r="C3403" t="s">
        <v>4326</v>
      </c>
      <c r="D3403" t="s">
        <v>8797</v>
      </c>
      <c r="E3403" t="s">
        <v>8793</v>
      </c>
      <c r="F3403" t="s">
        <v>8798</v>
      </c>
      <c r="G3403">
        <v>7.8435443341731997E-2</v>
      </c>
      <c r="H3403">
        <v>0.32</v>
      </c>
      <c r="I3403">
        <v>0</v>
      </c>
      <c r="J3403">
        <v>0.497</v>
      </c>
      <c r="K3403" t="str">
        <f t="shared" si="66"/>
        <v>no</v>
      </c>
      <c r="L3403" t="s">
        <v>18</v>
      </c>
      <c r="M3403">
        <v>0.72159099999999998</v>
      </c>
      <c r="N3403">
        <v>0.71292</v>
      </c>
    </row>
    <row r="3404" spans="1:14" ht="15" x14ac:dyDescent="0.3">
      <c r="A3404" s="1"/>
      <c r="B3404" t="s">
        <v>15</v>
      </c>
      <c r="C3404" t="s">
        <v>3898</v>
      </c>
      <c r="D3404" t="s">
        <v>8045</v>
      </c>
      <c r="E3404" t="s">
        <v>8002</v>
      </c>
      <c r="F3404" t="s">
        <v>8045</v>
      </c>
      <c r="G3404">
        <v>0.13827289640903501</v>
      </c>
      <c r="H3404">
        <v>0.318</v>
      </c>
      <c r="I3404">
        <v>0</v>
      </c>
      <c r="J3404">
        <v>0.42499999999999999</v>
      </c>
      <c r="K3404" t="str">
        <f t="shared" si="66"/>
        <v>no</v>
      </c>
      <c r="L3404" t="s">
        <v>18</v>
      </c>
      <c r="M3404">
        <v>0.62400299999999997</v>
      </c>
      <c r="N3404">
        <v>0.62985800000000003</v>
      </c>
    </row>
    <row r="3405" spans="1:14" ht="15" x14ac:dyDescent="0.3">
      <c r="A3405" s="1"/>
      <c r="B3405" t="s">
        <v>15</v>
      </c>
      <c r="C3405" t="s">
        <v>3948</v>
      </c>
      <c r="D3405" t="s">
        <v>8157</v>
      </c>
      <c r="E3405" t="s">
        <v>8117</v>
      </c>
      <c r="F3405" t="s">
        <v>8158</v>
      </c>
      <c r="G3405">
        <v>1.5111230313780001E-3</v>
      </c>
      <c r="H3405">
        <v>0.315</v>
      </c>
      <c r="I3405">
        <v>0</v>
      </c>
      <c r="J3405">
        <v>0.37</v>
      </c>
      <c r="K3405" t="str">
        <f t="shared" si="66"/>
        <v>no</v>
      </c>
      <c r="L3405" t="s">
        <v>18</v>
      </c>
      <c r="M3405">
        <v>0.66297499999999998</v>
      </c>
      <c r="N3405">
        <v>0.67174199999999995</v>
      </c>
    </row>
    <row r="3406" spans="1:14" ht="15" x14ac:dyDescent="0.3">
      <c r="A3406" s="1"/>
      <c r="B3406" t="s">
        <v>15</v>
      </c>
      <c r="C3406" t="s">
        <v>1132</v>
      </c>
      <c r="D3406" t="s">
        <v>5891</v>
      </c>
      <c r="E3406" t="s">
        <v>1132</v>
      </c>
      <c r="F3406" t="s">
        <v>5892</v>
      </c>
      <c r="G3406">
        <v>2.2017713636160001E-3</v>
      </c>
      <c r="H3406">
        <v>0.313</v>
      </c>
      <c r="I3406">
        <v>0.222</v>
      </c>
      <c r="J3406">
        <v>0.77700000000000002</v>
      </c>
      <c r="K3406" t="str">
        <f t="shared" si="66"/>
        <v>no</v>
      </c>
      <c r="L3406" t="s">
        <v>18</v>
      </c>
      <c r="M3406">
        <v>0.77732199999999996</v>
      </c>
      <c r="N3406">
        <v>0.78800599999999998</v>
      </c>
    </row>
    <row r="3407" spans="1:14" ht="15" x14ac:dyDescent="0.3">
      <c r="A3407" s="1"/>
      <c r="B3407" t="s">
        <v>15</v>
      </c>
      <c r="C3407" t="s">
        <v>3953</v>
      </c>
      <c r="D3407" t="s">
        <v>8133</v>
      </c>
      <c r="E3407" t="s">
        <v>8129</v>
      </c>
      <c r="F3407" t="s">
        <v>8134</v>
      </c>
      <c r="G3407">
        <v>1.9117401912809001E-2</v>
      </c>
      <c r="H3407">
        <v>0.312</v>
      </c>
      <c r="I3407">
        <v>0</v>
      </c>
      <c r="J3407">
        <v>0.46200000000000002</v>
      </c>
      <c r="K3407" t="str">
        <f t="shared" si="66"/>
        <v>no</v>
      </c>
      <c r="L3407" t="s">
        <v>18</v>
      </c>
      <c r="M3407">
        <v>0.66291999999999995</v>
      </c>
      <c r="N3407">
        <v>0.66558099999999998</v>
      </c>
    </row>
    <row r="3408" spans="1:14" ht="15" x14ac:dyDescent="0.3">
      <c r="A3408" s="1"/>
      <c r="B3408" t="s">
        <v>15</v>
      </c>
      <c r="C3408" t="s">
        <v>562</v>
      </c>
      <c r="D3408" t="s">
        <v>5545</v>
      </c>
      <c r="E3408" t="s">
        <v>563</v>
      </c>
      <c r="F3408" t="s">
        <v>5546</v>
      </c>
      <c r="G3408">
        <v>3.1149845570326001E-2</v>
      </c>
      <c r="H3408">
        <v>0.31</v>
      </c>
      <c r="I3408">
        <v>0</v>
      </c>
      <c r="J3408">
        <v>0.50600000000000001</v>
      </c>
      <c r="K3408" t="str">
        <f t="shared" si="66"/>
        <v>no</v>
      </c>
      <c r="L3408" t="s">
        <v>18</v>
      </c>
      <c r="M3408">
        <v>0.65382200000000001</v>
      </c>
      <c r="N3408">
        <v>0.66447999999999996</v>
      </c>
    </row>
    <row r="3409" spans="1:14" ht="15" x14ac:dyDescent="0.3">
      <c r="A3409" s="1"/>
      <c r="B3409" t="s">
        <v>15</v>
      </c>
      <c r="C3409" t="s">
        <v>5004</v>
      </c>
      <c r="D3409" t="s">
        <v>10147</v>
      </c>
      <c r="E3409" t="s">
        <v>10138</v>
      </c>
      <c r="F3409" t="s">
        <v>10148</v>
      </c>
      <c r="G3409" s="4">
        <v>2.91428392529269E-9</v>
      </c>
      <c r="H3409">
        <v>0.30399999999999999</v>
      </c>
      <c r="I3409">
        <v>0</v>
      </c>
      <c r="J3409">
        <v>0.56799999999999995</v>
      </c>
      <c r="K3409" t="str">
        <f t="shared" si="66"/>
        <v>no</v>
      </c>
      <c r="L3409" t="s">
        <v>18</v>
      </c>
      <c r="M3409">
        <v>0.672678</v>
      </c>
      <c r="N3409">
        <v>0.67403000000000002</v>
      </c>
    </row>
    <row r="3410" spans="1:14" ht="15" x14ac:dyDescent="0.3">
      <c r="A3410" s="1"/>
      <c r="B3410" t="s">
        <v>15</v>
      </c>
      <c r="C3410" t="s">
        <v>3951</v>
      </c>
      <c r="D3410" t="s">
        <v>8119</v>
      </c>
      <c r="E3410" t="s">
        <v>8122</v>
      </c>
      <c r="F3410" t="s">
        <v>8126</v>
      </c>
      <c r="G3410">
        <v>6.9308348000049994E-2</v>
      </c>
      <c r="H3410">
        <v>0.29899999999999999</v>
      </c>
      <c r="I3410">
        <v>8.6999999999999994E-2</v>
      </c>
      <c r="J3410">
        <v>0.29099999999999998</v>
      </c>
      <c r="K3410" t="str">
        <f t="shared" si="66"/>
        <v>no</v>
      </c>
      <c r="L3410" t="s">
        <v>18</v>
      </c>
      <c r="M3410">
        <v>0.72365299999999999</v>
      </c>
      <c r="N3410">
        <v>0.73558000000000001</v>
      </c>
    </row>
    <row r="3411" spans="1:14" ht="15" x14ac:dyDescent="0.3">
      <c r="A3411" s="1"/>
      <c r="B3411" t="s">
        <v>15</v>
      </c>
      <c r="C3411" t="s">
        <v>4339</v>
      </c>
      <c r="D3411" t="s">
        <v>8825</v>
      </c>
      <c r="E3411" t="s">
        <v>8823</v>
      </c>
      <c r="F3411" t="s">
        <v>8826</v>
      </c>
      <c r="G3411">
        <v>0.11037690192461</v>
      </c>
      <c r="H3411">
        <v>0.29899999999999999</v>
      </c>
      <c r="I3411">
        <v>0</v>
      </c>
      <c r="J3411">
        <v>0.43099999999999999</v>
      </c>
      <c r="K3411" t="str">
        <f t="shared" si="66"/>
        <v>no</v>
      </c>
      <c r="L3411" t="s">
        <v>18</v>
      </c>
      <c r="M3411">
        <v>0.66046800000000006</v>
      </c>
      <c r="N3411">
        <v>0.66725699999999999</v>
      </c>
    </row>
    <row r="3412" spans="1:14" ht="15" x14ac:dyDescent="0.3">
      <c r="A3412" s="1"/>
      <c r="B3412" t="s">
        <v>15</v>
      </c>
      <c r="C3412" t="s">
        <v>4702</v>
      </c>
      <c r="D3412">
        <v>6</v>
      </c>
      <c r="E3412" t="s">
        <v>9540</v>
      </c>
      <c r="F3412">
        <v>6</v>
      </c>
      <c r="G3412">
        <v>0.110209673643112</v>
      </c>
      <c r="H3412">
        <v>0.29499999999999998</v>
      </c>
      <c r="I3412">
        <v>0</v>
      </c>
      <c r="J3412">
        <v>0.71599999999999997</v>
      </c>
      <c r="K3412" t="str">
        <f t="shared" si="66"/>
        <v>no</v>
      </c>
      <c r="L3412" t="s">
        <v>18</v>
      </c>
      <c r="M3412">
        <v>0.58143800000000001</v>
      </c>
      <c r="N3412">
        <v>0.59029699999999996</v>
      </c>
    </row>
    <row r="3413" spans="1:14" ht="15" x14ac:dyDescent="0.3">
      <c r="A3413" s="1"/>
      <c r="B3413" t="s">
        <v>15</v>
      </c>
      <c r="C3413" t="s">
        <v>4641</v>
      </c>
      <c r="D3413" t="s">
        <v>9398</v>
      </c>
      <c r="E3413" t="s">
        <v>9390</v>
      </c>
      <c r="F3413" t="s">
        <v>9399</v>
      </c>
      <c r="G3413" s="4">
        <v>2.1550984286022899E-7</v>
      </c>
      <c r="H3413">
        <v>0.29199999999999998</v>
      </c>
      <c r="I3413">
        <v>0</v>
      </c>
      <c r="J3413">
        <v>0.626</v>
      </c>
      <c r="K3413" t="str">
        <f t="shared" si="66"/>
        <v>no</v>
      </c>
      <c r="L3413" t="s">
        <v>18</v>
      </c>
      <c r="M3413">
        <v>0.73152799999999996</v>
      </c>
      <c r="N3413">
        <v>0.733792</v>
      </c>
    </row>
    <row r="3414" spans="1:14" ht="15" x14ac:dyDescent="0.3">
      <c r="A3414" s="1"/>
      <c r="B3414" t="s">
        <v>15</v>
      </c>
      <c r="C3414" t="s">
        <v>1961</v>
      </c>
      <c r="D3414" t="s">
        <v>1941</v>
      </c>
      <c r="E3414" t="s">
        <v>1964</v>
      </c>
      <c r="F3414" t="s">
        <v>1942</v>
      </c>
      <c r="G3414">
        <v>0.59780156612396196</v>
      </c>
      <c r="H3414">
        <v>0.28599999999999998</v>
      </c>
      <c r="I3414">
        <v>0</v>
      </c>
      <c r="J3414">
        <v>0.55100000000000005</v>
      </c>
      <c r="K3414" t="str">
        <f t="shared" si="66"/>
        <v>no</v>
      </c>
      <c r="L3414" t="s">
        <v>18</v>
      </c>
      <c r="M3414">
        <v>0.58459099999999997</v>
      </c>
      <c r="N3414">
        <v>0.58464300000000002</v>
      </c>
    </row>
    <row r="3415" spans="1:14" ht="15" x14ac:dyDescent="0.3">
      <c r="A3415" s="1"/>
      <c r="B3415" t="s">
        <v>15</v>
      </c>
      <c r="C3415" t="s">
        <v>2031</v>
      </c>
      <c r="D3415" t="s">
        <v>6458</v>
      </c>
      <c r="E3415" t="s">
        <v>2034</v>
      </c>
      <c r="F3415" t="s">
        <v>2034</v>
      </c>
      <c r="G3415">
        <v>0.17875215411186199</v>
      </c>
      <c r="H3415">
        <v>0.28599999999999998</v>
      </c>
      <c r="I3415">
        <v>0</v>
      </c>
      <c r="J3415">
        <v>1</v>
      </c>
      <c r="K3415" t="str">
        <f t="shared" si="66"/>
        <v>no</v>
      </c>
      <c r="L3415" t="s">
        <v>18</v>
      </c>
      <c r="M3415">
        <v>0.701326</v>
      </c>
      <c r="N3415">
        <v>0.69683399999999995</v>
      </c>
    </row>
    <row r="3416" spans="1:14" ht="15" x14ac:dyDescent="0.3">
      <c r="A3416" s="1"/>
      <c r="B3416" t="s">
        <v>15</v>
      </c>
      <c r="C3416" t="s">
        <v>5167</v>
      </c>
      <c r="D3416" t="s">
        <v>10436</v>
      </c>
      <c r="E3416" t="s">
        <v>10430</v>
      </c>
      <c r="F3416" t="s">
        <v>10437</v>
      </c>
      <c r="G3416" s="4">
        <v>5.1270103540446101E-7</v>
      </c>
      <c r="H3416">
        <v>0.28599999999999998</v>
      </c>
      <c r="I3416">
        <v>0</v>
      </c>
      <c r="J3416">
        <v>0.53</v>
      </c>
      <c r="K3416" t="str">
        <f t="shared" si="66"/>
        <v>no</v>
      </c>
      <c r="L3416" t="s">
        <v>18</v>
      </c>
      <c r="M3416">
        <v>0.682284</v>
      </c>
      <c r="N3416">
        <v>0.68926900000000002</v>
      </c>
    </row>
    <row r="3417" spans="1:14" ht="15" x14ac:dyDescent="0.3">
      <c r="A3417" s="1"/>
      <c r="B3417" t="s">
        <v>15</v>
      </c>
      <c r="C3417" t="s">
        <v>4843</v>
      </c>
      <c r="D3417" s="3">
        <v>0.4</v>
      </c>
      <c r="E3417" t="s">
        <v>9822</v>
      </c>
      <c r="F3417" s="3">
        <v>0.4</v>
      </c>
      <c r="G3417">
        <v>0.72933369874954201</v>
      </c>
      <c r="H3417">
        <v>0.28299999999999997</v>
      </c>
      <c r="I3417">
        <v>0</v>
      </c>
      <c r="J3417">
        <v>0.64100000000000001</v>
      </c>
      <c r="K3417" t="str">
        <f t="shared" si="66"/>
        <v>no</v>
      </c>
      <c r="L3417" t="s">
        <v>18</v>
      </c>
      <c r="M3417">
        <v>0.64630900000000002</v>
      </c>
      <c r="N3417">
        <v>0.64436899999999997</v>
      </c>
    </row>
    <row r="3418" spans="1:14" ht="15" x14ac:dyDescent="0.3">
      <c r="A3418" s="1"/>
      <c r="B3418" t="s">
        <v>15</v>
      </c>
      <c r="C3418" t="s">
        <v>3788</v>
      </c>
      <c r="D3418" t="s">
        <v>7823</v>
      </c>
      <c r="E3418" t="s">
        <v>7819</v>
      </c>
      <c r="F3418" t="s">
        <v>7824</v>
      </c>
      <c r="G3418">
        <v>3.2541472464799999E-2</v>
      </c>
      <c r="H3418">
        <v>0.27900000000000003</v>
      </c>
      <c r="I3418">
        <v>0</v>
      </c>
      <c r="J3418">
        <v>0.32200000000000001</v>
      </c>
      <c r="K3418" t="str">
        <f t="shared" si="66"/>
        <v>no</v>
      </c>
      <c r="L3418" t="s">
        <v>18</v>
      </c>
      <c r="M3418">
        <v>0.64143700000000003</v>
      </c>
      <c r="N3418">
        <v>0.64295000000000002</v>
      </c>
    </row>
    <row r="3419" spans="1:14" ht="15" x14ac:dyDescent="0.3">
      <c r="A3419" s="1"/>
      <c r="B3419" t="s">
        <v>15</v>
      </c>
      <c r="C3419" t="s">
        <v>480</v>
      </c>
      <c r="D3419" t="s">
        <v>5505</v>
      </c>
      <c r="E3419" t="s">
        <v>482</v>
      </c>
      <c r="F3419" t="s">
        <v>5506</v>
      </c>
      <c r="G3419">
        <v>0.74305045604705799</v>
      </c>
      <c r="H3419">
        <v>0.27800000000000002</v>
      </c>
      <c r="I3419">
        <v>0</v>
      </c>
      <c r="J3419">
        <v>0.53400000000000003</v>
      </c>
      <c r="K3419" t="str">
        <f t="shared" si="66"/>
        <v>no</v>
      </c>
      <c r="L3419" t="s">
        <v>18</v>
      </c>
      <c r="M3419">
        <v>0.69983200000000001</v>
      </c>
      <c r="N3419">
        <v>0.70316800000000002</v>
      </c>
    </row>
    <row r="3420" spans="1:14" ht="15" x14ac:dyDescent="0.3">
      <c r="A3420" s="1"/>
      <c r="B3420" t="s">
        <v>15</v>
      </c>
      <c r="C3420" t="s">
        <v>4332</v>
      </c>
      <c r="D3420" t="s">
        <v>8815</v>
      </c>
      <c r="E3420" t="s">
        <v>8807</v>
      </c>
      <c r="F3420" t="s">
        <v>8816</v>
      </c>
      <c r="G3420">
        <v>2.1115299314260001E-3</v>
      </c>
      <c r="H3420">
        <v>0.27600000000000002</v>
      </c>
      <c r="I3420">
        <v>0</v>
      </c>
      <c r="J3420">
        <v>0.38600000000000001</v>
      </c>
      <c r="K3420" t="str">
        <f t="shared" si="66"/>
        <v>no</v>
      </c>
      <c r="L3420" t="s">
        <v>18</v>
      </c>
      <c r="M3420">
        <v>0.66498100000000004</v>
      </c>
      <c r="N3420">
        <v>0.66712400000000005</v>
      </c>
    </row>
    <row r="3421" spans="1:14" ht="15" x14ac:dyDescent="0.3">
      <c r="A3421" s="1"/>
      <c r="B3421" t="s">
        <v>15</v>
      </c>
      <c r="C3421" t="s">
        <v>4506</v>
      </c>
      <c r="D3421" t="s">
        <v>9108</v>
      </c>
      <c r="E3421" t="s">
        <v>9106</v>
      </c>
      <c r="F3421" t="s">
        <v>9109</v>
      </c>
      <c r="G3421">
        <v>0.81576156616210904</v>
      </c>
      <c r="H3421">
        <v>0.27500000000000002</v>
      </c>
      <c r="I3421">
        <v>0</v>
      </c>
      <c r="J3421">
        <v>0.47399999999999998</v>
      </c>
      <c r="K3421" t="str">
        <f t="shared" si="66"/>
        <v>no</v>
      </c>
      <c r="L3421" t="s">
        <v>18</v>
      </c>
      <c r="M3421">
        <v>0.60966299999999995</v>
      </c>
      <c r="N3421">
        <v>0.60708099999999998</v>
      </c>
    </row>
    <row r="3422" spans="1:14" ht="15" x14ac:dyDescent="0.3">
      <c r="A3422" s="1"/>
      <c r="B3422" t="s">
        <v>15</v>
      </c>
      <c r="C3422" t="s">
        <v>5035</v>
      </c>
      <c r="D3422" t="s">
        <v>10209</v>
      </c>
      <c r="E3422" t="s">
        <v>10210</v>
      </c>
      <c r="F3422" t="s">
        <v>10211</v>
      </c>
      <c r="G3422">
        <v>0.40946978330612199</v>
      </c>
      <c r="H3422">
        <v>0.27500000000000002</v>
      </c>
      <c r="I3422">
        <v>0</v>
      </c>
      <c r="J3422">
        <v>0.49399999999999999</v>
      </c>
      <c r="K3422" t="str">
        <f t="shared" si="66"/>
        <v>no</v>
      </c>
      <c r="L3422" t="s">
        <v>18</v>
      </c>
      <c r="M3422">
        <v>0.66493500000000005</v>
      </c>
      <c r="N3422">
        <v>0.67141099999999998</v>
      </c>
    </row>
    <row r="3423" spans="1:14" ht="15" x14ac:dyDescent="0.3">
      <c r="A3423" s="1"/>
      <c r="B3423" t="s">
        <v>15</v>
      </c>
      <c r="C3423" t="s">
        <v>310</v>
      </c>
      <c r="D3423" t="s">
        <v>5385</v>
      </c>
      <c r="E3423" t="s">
        <v>5384</v>
      </c>
      <c r="F3423" t="s">
        <v>5386</v>
      </c>
      <c r="G3423">
        <v>0.54960542917251598</v>
      </c>
      <c r="H3423">
        <v>0.27400000000000002</v>
      </c>
      <c r="I3423">
        <v>0.2</v>
      </c>
      <c r="J3423">
        <v>0.27700000000000002</v>
      </c>
      <c r="K3423" t="str">
        <f t="shared" si="66"/>
        <v>no</v>
      </c>
      <c r="L3423" t="s">
        <v>18</v>
      </c>
      <c r="M3423">
        <v>0.79247000000000001</v>
      </c>
      <c r="N3423">
        <v>0.77824199999999999</v>
      </c>
    </row>
    <row r="3424" spans="1:14" ht="15" x14ac:dyDescent="0.3">
      <c r="A3424" s="1"/>
      <c r="B3424" t="s">
        <v>15</v>
      </c>
      <c r="C3424" t="s">
        <v>4989</v>
      </c>
      <c r="D3424" t="s">
        <v>10109</v>
      </c>
      <c r="E3424" t="s">
        <v>10107</v>
      </c>
      <c r="F3424" t="s">
        <v>10110</v>
      </c>
      <c r="G3424">
        <v>0.79349285364151001</v>
      </c>
      <c r="H3424">
        <v>0.27100000000000002</v>
      </c>
      <c r="I3424">
        <v>0.2</v>
      </c>
      <c r="J3424">
        <v>0.64200000000000002</v>
      </c>
      <c r="K3424" t="str">
        <f t="shared" si="66"/>
        <v>no</v>
      </c>
      <c r="L3424" t="s">
        <v>18</v>
      </c>
      <c r="M3424">
        <v>0.745259</v>
      </c>
      <c r="N3424">
        <v>0.74409400000000003</v>
      </c>
    </row>
    <row r="3425" spans="1:14" ht="15" x14ac:dyDescent="0.3">
      <c r="A3425" s="1"/>
      <c r="B3425" t="s">
        <v>15</v>
      </c>
      <c r="C3425" t="s">
        <v>4992</v>
      </c>
      <c r="D3425" t="s">
        <v>10117</v>
      </c>
      <c r="E3425" t="s">
        <v>10113</v>
      </c>
      <c r="F3425" t="s">
        <v>10118</v>
      </c>
      <c r="G3425">
        <v>0.20166879892349199</v>
      </c>
      <c r="H3425">
        <v>0.26800000000000002</v>
      </c>
      <c r="I3425">
        <v>0</v>
      </c>
      <c r="J3425">
        <v>0.52400000000000002</v>
      </c>
      <c r="K3425" t="str">
        <f t="shared" si="66"/>
        <v>no</v>
      </c>
      <c r="L3425" t="s">
        <v>18</v>
      </c>
      <c r="M3425">
        <v>0.65167699999999995</v>
      </c>
      <c r="N3425">
        <v>0.64955300000000005</v>
      </c>
    </row>
    <row r="3426" spans="1:14" ht="15" x14ac:dyDescent="0.3">
      <c r="A3426" s="1"/>
      <c r="B3426" t="s">
        <v>15</v>
      </c>
      <c r="C3426" t="s">
        <v>1142</v>
      </c>
      <c r="D3426" t="s">
        <v>5885</v>
      </c>
      <c r="E3426" t="s">
        <v>1142</v>
      </c>
      <c r="F3426" t="s">
        <v>5886</v>
      </c>
      <c r="G3426" s="4">
        <v>6.4445621319464399E-6</v>
      </c>
      <c r="H3426">
        <v>0.26700000000000002</v>
      </c>
      <c r="I3426">
        <v>0</v>
      </c>
      <c r="J3426">
        <v>0.57699999999999996</v>
      </c>
      <c r="K3426" t="str">
        <f t="shared" si="66"/>
        <v>no</v>
      </c>
      <c r="L3426" t="s">
        <v>18</v>
      </c>
      <c r="M3426">
        <v>0.66766000000000003</v>
      </c>
      <c r="N3426">
        <v>0.67417199999999999</v>
      </c>
    </row>
    <row r="3427" spans="1:14" ht="15" x14ac:dyDescent="0.3">
      <c r="A3427" s="1"/>
      <c r="B3427" t="s">
        <v>15</v>
      </c>
      <c r="C3427" t="s">
        <v>1265</v>
      </c>
      <c r="D3427" t="s">
        <v>1279</v>
      </c>
      <c r="E3427" t="s">
        <v>1267</v>
      </c>
      <c r="F3427" t="s">
        <v>1280</v>
      </c>
      <c r="G3427">
        <v>2.0619621500373001E-2</v>
      </c>
      <c r="H3427">
        <v>0.26700000000000002</v>
      </c>
      <c r="I3427">
        <v>0</v>
      </c>
      <c r="J3427">
        <v>0.53800000000000003</v>
      </c>
      <c r="K3427" t="str">
        <f t="shared" si="66"/>
        <v>no</v>
      </c>
      <c r="L3427" t="s">
        <v>18</v>
      </c>
      <c r="M3427">
        <v>0.64271699999999998</v>
      </c>
      <c r="N3427">
        <v>0.64271500000000004</v>
      </c>
    </row>
    <row r="3428" spans="1:14" ht="15" x14ac:dyDescent="0.3">
      <c r="A3428" s="1"/>
      <c r="B3428" t="s">
        <v>15</v>
      </c>
      <c r="C3428" t="s">
        <v>4208</v>
      </c>
      <c r="D3428" t="s">
        <v>8596</v>
      </c>
      <c r="E3428" t="s">
        <v>8595</v>
      </c>
      <c r="F3428" t="s">
        <v>8597</v>
      </c>
      <c r="G3428">
        <v>9.6616260707380001E-3</v>
      </c>
      <c r="H3428">
        <v>0.26500000000000001</v>
      </c>
      <c r="I3428">
        <v>0</v>
      </c>
      <c r="J3428">
        <v>0.56599999999999995</v>
      </c>
      <c r="K3428" t="str">
        <f t="shared" si="66"/>
        <v>no</v>
      </c>
      <c r="L3428" t="s">
        <v>18</v>
      </c>
      <c r="M3428">
        <v>0.62431499999999995</v>
      </c>
      <c r="N3428">
        <v>0.62989099999999998</v>
      </c>
    </row>
    <row r="3429" spans="1:14" ht="15" x14ac:dyDescent="0.3">
      <c r="A3429" s="1"/>
      <c r="B3429" t="s">
        <v>15</v>
      </c>
      <c r="C3429" t="s">
        <v>4348</v>
      </c>
      <c r="D3429" t="s">
        <v>8848</v>
      </c>
      <c r="E3429" t="s">
        <v>8843</v>
      </c>
      <c r="F3429" t="s">
        <v>8849</v>
      </c>
      <c r="G3429" s="4">
        <v>2.57908250205219E-5</v>
      </c>
      <c r="H3429">
        <v>0.26500000000000001</v>
      </c>
      <c r="I3429">
        <v>0</v>
      </c>
      <c r="J3429">
        <v>0.46899999999999997</v>
      </c>
      <c r="K3429" t="str">
        <f t="shared" si="66"/>
        <v>no</v>
      </c>
      <c r="L3429" t="s">
        <v>18</v>
      </c>
      <c r="M3429">
        <v>0.68897399999999998</v>
      </c>
      <c r="N3429">
        <v>0.68605300000000002</v>
      </c>
    </row>
    <row r="3430" spans="1:14" ht="15" x14ac:dyDescent="0.3">
      <c r="A3430" s="1"/>
      <c r="B3430" t="s">
        <v>15</v>
      </c>
      <c r="C3430" t="s">
        <v>137</v>
      </c>
      <c r="D3430">
        <v>39</v>
      </c>
      <c r="E3430" t="s">
        <v>138</v>
      </c>
      <c r="F3430">
        <v>39</v>
      </c>
      <c r="G3430">
        <v>0.125312879681587</v>
      </c>
      <c r="H3430">
        <v>0.26200000000000001</v>
      </c>
      <c r="I3430">
        <v>0</v>
      </c>
      <c r="J3430">
        <v>0.66200000000000003</v>
      </c>
      <c r="K3430" t="str">
        <f t="shared" si="66"/>
        <v>no</v>
      </c>
      <c r="L3430" t="s">
        <v>18</v>
      </c>
      <c r="M3430">
        <v>0.53668700000000003</v>
      </c>
      <c r="N3430">
        <v>0.53998800000000002</v>
      </c>
    </row>
    <row r="3431" spans="1:14" ht="15" x14ac:dyDescent="0.3">
      <c r="A3431" s="1"/>
      <c r="B3431" t="s">
        <v>15</v>
      </c>
      <c r="C3431" t="s">
        <v>968</v>
      </c>
      <c r="D3431" t="s">
        <v>5805</v>
      </c>
      <c r="E3431" t="s">
        <v>969</v>
      </c>
      <c r="F3431" t="s">
        <v>5806</v>
      </c>
      <c r="G3431">
        <v>0.43093961477279702</v>
      </c>
      <c r="H3431">
        <v>0.26100000000000001</v>
      </c>
      <c r="I3431">
        <v>0</v>
      </c>
      <c r="J3431">
        <v>0.54200000000000004</v>
      </c>
      <c r="K3431" t="str">
        <f t="shared" si="66"/>
        <v>no</v>
      </c>
      <c r="L3431" t="s">
        <v>18</v>
      </c>
      <c r="M3431">
        <v>0.64332</v>
      </c>
      <c r="N3431">
        <v>0.66769199999999995</v>
      </c>
    </row>
    <row r="3432" spans="1:14" ht="15" x14ac:dyDescent="0.3">
      <c r="A3432" s="1"/>
      <c r="B3432" t="s">
        <v>15</v>
      </c>
      <c r="C3432" t="s">
        <v>219</v>
      </c>
      <c r="D3432" t="s">
        <v>5321</v>
      </c>
      <c r="E3432" t="s">
        <v>220</v>
      </c>
      <c r="F3432" t="s">
        <v>5322</v>
      </c>
      <c r="G3432">
        <v>1.5626839012799999E-4</v>
      </c>
      <c r="H3432">
        <v>0.25800000000000001</v>
      </c>
      <c r="I3432">
        <v>0.2</v>
      </c>
      <c r="J3432">
        <v>0.36</v>
      </c>
      <c r="K3432" t="str">
        <f t="shared" si="66"/>
        <v>no</v>
      </c>
      <c r="L3432" t="s">
        <v>18</v>
      </c>
      <c r="M3432">
        <v>0.66780399999999995</v>
      </c>
      <c r="N3432">
        <v>0.66025699999999998</v>
      </c>
    </row>
    <row r="3433" spans="1:14" ht="15" x14ac:dyDescent="0.3">
      <c r="A3433" s="1"/>
      <c r="B3433" t="s">
        <v>15</v>
      </c>
      <c r="C3433" t="s">
        <v>3334</v>
      </c>
      <c r="D3433" t="s">
        <v>6996</v>
      </c>
      <c r="E3433" t="s">
        <v>3334</v>
      </c>
      <c r="F3433" t="s">
        <v>6997</v>
      </c>
      <c r="G3433">
        <v>1.75156383193E-4</v>
      </c>
      <c r="H3433">
        <v>0.25600000000000001</v>
      </c>
      <c r="I3433">
        <v>0</v>
      </c>
      <c r="J3433">
        <v>0.63100000000000001</v>
      </c>
      <c r="K3433" t="str">
        <f t="shared" si="66"/>
        <v>no</v>
      </c>
      <c r="L3433" t="s">
        <v>18</v>
      </c>
      <c r="M3433">
        <v>0.57577800000000001</v>
      </c>
      <c r="N3433">
        <v>0.58329799999999998</v>
      </c>
    </row>
    <row r="3434" spans="1:14" ht="15" x14ac:dyDescent="0.3">
      <c r="A3434" s="1"/>
      <c r="B3434" t="s">
        <v>15</v>
      </c>
      <c r="C3434" t="s">
        <v>1855</v>
      </c>
      <c r="D3434" t="s">
        <v>6365</v>
      </c>
      <c r="E3434" t="s">
        <v>1855</v>
      </c>
      <c r="F3434" t="s">
        <v>6365</v>
      </c>
      <c r="G3434">
        <v>5.2317246794700997E-2</v>
      </c>
      <c r="H3434">
        <v>0.252</v>
      </c>
      <c r="I3434">
        <v>0</v>
      </c>
      <c r="J3434">
        <v>0.57899999999999996</v>
      </c>
      <c r="K3434" t="str">
        <f t="shared" si="66"/>
        <v>no</v>
      </c>
      <c r="L3434" t="s">
        <v>18</v>
      </c>
      <c r="M3434">
        <v>0.69065500000000002</v>
      </c>
      <c r="N3434">
        <v>0.69062400000000002</v>
      </c>
    </row>
    <row r="3435" spans="1:14" ht="15" x14ac:dyDescent="0.3">
      <c r="A3435" s="1"/>
      <c r="B3435" t="s">
        <v>15</v>
      </c>
      <c r="C3435" t="s">
        <v>3911</v>
      </c>
      <c r="D3435" t="s">
        <v>8037</v>
      </c>
      <c r="E3435" t="s">
        <v>8033</v>
      </c>
      <c r="F3435" t="s">
        <v>8038</v>
      </c>
      <c r="G3435">
        <v>0.106962367892265</v>
      </c>
      <c r="H3435">
        <v>0.249</v>
      </c>
      <c r="I3435">
        <v>0</v>
      </c>
      <c r="J3435">
        <v>0.308</v>
      </c>
      <c r="K3435" t="str">
        <f t="shared" si="66"/>
        <v>no</v>
      </c>
      <c r="L3435" t="s">
        <v>18</v>
      </c>
      <c r="M3435">
        <v>0.67629899999999998</v>
      </c>
      <c r="N3435">
        <v>0.67750600000000005</v>
      </c>
    </row>
    <row r="3436" spans="1:14" ht="15" x14ac:dyDescent="0.3">
      <c r="A3436" s="1"/>
      <c r="B3436" t="s">
        <v>15</v>
      </c>
      <c r="C3436" t="s">
        <v>4503</v>
      </c>
      <c r="D3436" t="s">
        <v>9102</v>
      </c>
      <c r="E3436" t="s">
        <v>9096</v>
      </c>
      <c r="F3436" t="s">
        <v>9103</v>
      </c>
      <c r="G3436">
        <v>7.7017739415168998E-2</v>
      </c>
      <c r="H3436">
        <v>0.249</v>
      </c>
      <c r="I3436">
        <v>0</v>
      </c>
      <c r="J3436">
        <v>0.59599999999999997</v>
      </c>
      <c r="K3436" t="str">
        <f t="shared" si="66"/>
        <v>no</v>
      </c>
      <c r="L3436" t="s">
        <v>18</v>
      </c>
      <c r="M3436">
        <v>0.64056199999999996</v>
      </c>
      <c r="N3436">
        <v>0.64474100000000001</v>
      </c>
    </row>
    <row r="3437" spans="1:14" ht="15" x14ac:dyDescent="0.3">
      <c r="A3437" s="1"/>
      <c r="B3437" t="s">
        <v>15</v>
      </c>
      <c r="C3437" t="s">
        <v>4864</v>
      </c>
      <c r="D3437" t="s">
        <v>9858</v>
      </c>
      <c r="E3437" t="s">
        <v>9859</v>
      </c>
      <c r="F3437" t="s">
        <v>9860</v>
      </c>
      <c r="G3437">
        <v>0.12145783752203</v>
      </c>
      <c r="H3437">
        <v>0.248</v>
      </c>
      <c r="I3437">
        <v>0</v>
      </c>
      <c r="J3437">
        <v>0.39900000000000002</v>
      </c>
      <c r="K3437" t="str">
        <f t="shared" si="66"/>
        <v>no</v>
      </c>
      <c r="L3437" t="s">
        <v>18</v>
      </c>
      <c r="M3437">
        <v>0.57821</v>
      </c>
      <c r="N3437">
        <v>0.57228000000000001</v>
      </c>
    </row>
    <row r="3438" spans="1:14" ht="15" x14ac:dyDescent="0.3">
      <c r="A3438" s="1"/>
      <c r="B3438" t="s">
        <v>15</v>
      </c>
      <c r="C3438" t="s">
        <v>4277</v>
      </c>
      <c r="D3438" t="s">
        <v>7584</v>
      </c>
      <c r="E3438" t="s">
        <v>8702</v>
      </c>
      <c r="F3438" t="s">
        <v>7584</v>
      </c>
      <c r="G3438">
        <v>0.30968245863914501</v>
      </c>
      <c r="H3438">
        <v>0.245</v>
      </c>
      <c r="I3438">
        <v>0</v>
      </c>
      <c r="J3438">
        <v>0.59799999999999998</v>
      </c>
      <c r="K3438" t="str">
        <f t="shared" si="66"/>
        <v>no</v>
      </c>
      <c r="L3438" t="s">
        <v>18</v>
      </c>
      <c r="M3438">
        <v>0.58080100000000001</v>
      </c>
      <c r="N3438">
        <v>0.58914699999999998</v>
      </c>
    </row>
    <row r="3439" spans="1:14" ht="15" x14ac:dyDescent="0.3">
      <c r="A3439" s="1"/>
      <c r="B3439" t="s">
        <v>15</v>
      </c>
      <c r="C3439" t="s">
        <v>4041</v>
      </c>
      <c r="D3439" t="s">
        <v>8303</v>
      </c>
      <c r="E3439" t="s">
        <v>8304</v>
      </c>
      <c r="F3439" t="s">
        <v>8303</v>
      </c>
      <c r="G3439">
        <v>0.522782802581787</v>
      </c>
      <c r="H3439">
        <v>0.24199999999999999</v>
      </c>
      <c r="I3439">
        <v>0</v>
      </c>
      <c r="J3439">
        <v>0.86</v>
      </c>
      <c r="K3439" t="str">
        <f t="shared" si="66"/>
        <v>no</v>
      </c>
      <c r="L3439" t="s">
        <v>18</v>
      </c>
      <c r="M3439">
        <v>0.68904100000000001</v>
      </c>
      <c r="N3439">
        <v>0.69910300000000003</v>
      </c>
    </row>
    <row r="3440" spans="1:14" ht="15" x14ac:dyDescent="0.3">
      <c r="A3440" s="1"/>
      <c r="B3440" t="s">
        <v>15</v>
      </c>
      <c r="C3440" t="s">
        <v>4723</v>
      </c>
      <c r="D3440" t="s">
        <v>9577</v>
      </c>
      <c r="E3440" t="s">
        <v>9578</v>
      </c>
      <c r="F3440" t="s">
        <v>9579</v>
      </c>
      <c r="G3440">
        <v>0.22629988193511999</v>
      </c>
      <c r="H3440">
        <v>0.24099999999999999</v>
      </c>
      <c r="I3440">
        <v>0</v>
      </c>
      <c r="J3440">
        <v>0.59099999999999997</v>
      </c>
      <c r="K3440" t="str">
        <f t="shared" si="66"/>
        <v>no</v>
      </c>
      <c r="L3440" t="s">
        <v>18</v>
      </c>
      <c r="M3440">
        <v>0.58960100000000004</v>
      </c>
      <c r="N3440">
        <v>0.59123400000000004</v>
      </c>
    </row>
    <row r="3441" spans="1:14" ht="15" x14ac:dyDescent="0.3">
      <c r="A3441" s="1"/>
      <c r="B3441" t="s">
        <v>15</v>
      </c>
      <c r="C3441" t="s">
        <v>5176</v>
      </c>
      <c r="D3441" t="s">
        <v>5595</v>
      </c>
      <c r="E3441" t="s">
        <v>10451</v>
      </c>
      <c r="F3441" t="s">
        <v>631</v>
      </c>
      <c r="G3441">
        <v>0.13176754117011999</v>
      </c>
      <c r="H3441">
        <v>0.23899999999999999</v>
      </c>
      <c r="I3441">
        <v>0</v>
      </c>
      <c r="J3441">
        <v>0.57299999999999995</v>
      </c>
      <c r="K3441" t="str">
        <f t="shared" si="66"/>
        <v>no</v>
      </c>
      <c r="L3441" t="s">
        <v>18</v>
      </c>
      <c r="M3441">
        <v>0.70862999999999998</v>
      </c>
      <c r="N3441">
        <v>0.72157199999999999</v>
      </c>
    </row>
    <row r="3442" spans="1:14" ht="15" x14ac:dyDescent="0.3">
      <c r="A3442" s="1"/>
      <c r="B3442" t="s">
        <v>15</v>
      </c>
      <c r="C3442" t="s">
        <v>3827</v>
      </c>
      <c r="D3442" t="s">
        <v>7899</v>
      </c>
      <c r="E3442" t="s">
        <v>7893</v>
      </c>
      <c r="F3442" t="s">
        <v>7900</v>
      </c>
      <c r="G3442">
        <v>3.0668927356601001E-2</v>
      </c>
      <c r="H3442">
        <v>0.23799999999999999</v>
      </c>
      <c r="I3442">
        <v>0</v>
      </c>
      <c r="J3442">
        <v>0.45400000000000001</v>
      </c>
      <c r="K3442" t="str">
        <f t="shared" si="66"/>
        <v>no</v>
      </c>
      <c r="L3442" t="s">
        <v>18</v>
      </c>
      <c r="M3442">
        <v>0.67716299999999996</v>
      </c>
      <c r="N3442">
        <v>0.67868300000000004</v>
      </c>
    </row>
    <row r="3443" spans="1:14" ht="15" x14ac:dyDescent="0.3">
      <c r="A3443" s="1"/>
      <c r="B3443" t="s">
        <v>15</v>
      </c>
      <c r="C3443" t="s">
        <v>3945</v>
      </c>
      <c r="D3443" t="s">
        <v>8113</v>
      </c>
      <c r="E3443" t="s">
        <v>8111</v>
      </c>
      <c r="F3443" t="s">
        <v>8114</v>
      </c>
      <c r="G3443">
        <v>0.421618461608887</v>
      </c>
      <c r="H3443">
        <v>0.23799999999999999</v>
      </c>
      <c r="I3443">
        <v>0</v>
      </c>
      <c r="J3443">
        <v>0.40699999999999997</v>
      </c>
      <c r="K3443" t="str">
        <f t="shared" si="66"/>
        <v>no</v>
      </c>
      <c r="L3443" t="s">
        <v>18</v>
      </c>
      <c r="M3443">
        <v>0.68571800000000005</v>
      </c>
      <c r="N3443">
        <v>0.68736799999999998</v>
      </c>
    </row>
    <row r="3444" spans="1:14" ht="15" x14ac:dyDescent="0.3">
      <c r="A3444" s="1"/>
      <c r="B3444" t="s">
        <v>15</v>
      </c>
      <c r="C3444" t="s">
        <v>3908</v>
      </c>
      <c r="D3444" t="s">
        <v>3916</v>
      </c>
      <c r="E3444" t="s">
        <v>8027</v>
      </c>
      <c r="F3444" t="s">
        <v>8023</v>
      </c>
      <c r="G3444" s="4">
        <v>5.7805824326351299E-5</v>
      </c>
      <c r="H3444">
        <v>0.23499999999999999</v>
      </c>
      <c r="I3444">
        <v>0</v>
      </c>
      <c r="J3444">
        <v>0.31</v>
      </c>
      <c r="K3444" t="str">
        <f t="shared" si="66"/>
        <v>no</v>
      </c>
      <c r="L3444" t="s">
        <v>18</v>
      </c>
      <c r="M3444">
        <v>0.65704300000000004</v>
      </c>
      <c r="N3444">
        <v>0.66718299999999997</v>
      </c>
    </row>
    <row r="3445" spans="1:14" ht="15" x14ac:dyDescent="0.3">
      <c r="A3445" s="1"/>
      <c r="B3445" t="s">
        <v>15</v>
      </c>
      <c r="C3445" t="s">
        <v>4849</v>
      </c>
      <c r="D3445" t="s">
        <v>9826</v>
      </c>
      <c r="E3445" t="s">
        <v>9825</v>
      </c>
      <c r="F3445" t="s">
        <v>9827</v>
      </c>
      <c r="G3445">
        <v>0.40073919296264698</v>
      </c>
      <c r="H3445">
        <v>0.23400000000000001</v>
      </c>
      <c r="I3445">
        <v>0.154</v>
      </c>
      <c r="J3445">
        <v>0.432</v>
      </c>
      <c r="K3445" t="str">
        <f t="shared" si="66"/>
        <v>no</v>
      </c>
      <c r="L3445" t="s">
        <v>18</v>
      </c>
      <c r="M3445">
        <v>0.64779799999999998</v>
      </c>
      <c r="N3445">
        <v>0.64307599999999998</v>
      </c>
    </row>
    <row r="3446" spans="1:14" ht="15" x14ac:dyDescent="0.3">
      <c r="A3446" s="1"/>
      <c r="B3446" t="s">
        <v>15</v>
      </c>
      <c r="C3446" t="s">
        <v>4369</v>
      </c>
      <c r="D3446">
        <v>1964</v>
      </c>
      <c r="E3446" t="s">
        <v>8883</v>
      </c>
      <c r="F3446">
        <v>1964</v>
      </c>
      <c r="G3446" s="4">
        <v>1.63886343216291E-5</v>
      </c>
      <c r="H3446">
        <v>0.23300000000000001</v>
      </c>
      <c r="I3446">
        <v>0</v>
      </c>
      <c r="J3446">
        <v>0.64</v>
      </c>
      <c r="K3446" t="str">
        <f t="shared" si="66"/>
        <v>no</v>
      </c>
      <c r="L3446" t="s">
        <v>18</v>
      </c>
      <c r="M3446">
        <v>0.54478000000000004</v>
      </c>
      <c r="N3446">
        <v>0.54461300000000001</v>
      </c>
    </row>
    <row r="3447" spans="1:14" ht="15" x14ac:dyDescent="0.3">
      <c r="A3447" s="1"/>
      <c r="B3447" t="s">
        <v>15</v>
      </c>
      <c r="C3447" t="s">
        <v>316</v>
      </c>
      <c r="D3447" t="s">
        <v>5393</v>
      </c>
      <c r="E3447" t="s">
        <v>318</v>
      </c>
      <c r="F3447" t="s">
        <v>5394</v>
      </c>
      <c r="G3447">
        <v>3.6309608258309999E-3</v>
      </c>
      <c r="H3447">
        <v>0.23200000000000001</v>
      </c>
      <c r="I3447">
        <v>0</v>
      </c>
      <c r="J3447">
        <v>0.183</v>
      </c>
      <c r="K3447" t="str">
        <f t="shared" si="66"/>
        <v>no</v>
      </c>
      <c r="L3447" t="s">
        <v>18</v>
      </c>
      <c r="M3447">
        <v>0.58335300000000001</v>
      </c>
      <c r="N3447">
        <v>0.58019200000000004</v>
      </c>
    </row>
    <row r="3448" spans="1:14" ht="15" x14ac:dyDescent="0.3">
      <c r="A3448" s="1"/>
      <c r="B3448" t="s">
        <v>15</v>
      </c>
      <c r="C3448" t="s">
        <v>1922</v>
      </c>
      <c r="D3448" t="s">
        <v>6401</v>
      </c>
      <c r="E3448" t="s">
        <v>1924</v>
      </c>
      <c r="F3448" t="s">
        <v>6402</v>
      </c>
      <c r="G3448">
        <v>0.68587201833724998</v>
      </c>
      <c r="H3448">
        <v>0.23200000000000001</v>
      </c>
      <c r="I3448">
        <v>0</v>
      </c>
      <c r="J3448">
        <v>0.47599999999999998</v>
      </c>
      <c r="K3448" t="str">
        <f t="shared" si="66"/>
        <v>no</v>
      </c>
      <c r="L3448" t="s">
        <v>18</v>
      </c>
      <c r="M3448">
        <v>0.69203999999999999</v>
      </c>
      <c r="N3448">
        <v>0.69225800000000004</v>
      </c>
    </row>
    <row r="3449" spans="1:14" ht="15" x14ac:dyDescent="0.3">
      <c r="A3449" s="1"/>
      <c r="B3449" t="s">
        <v>15</v>
      </c>
      <c r="C3449" t="s">
        <v>3378</v>
      </c>
      <c r="D3449" t="s">
        <v>7096</v>
      </c>
      <c r="E3449" t="s">
        <v>7094</v>
      </c>
      <c r="F3449" t="s">
        <v>7097</v>
      </c>
      <c r="G3449">
        <v>0.45843103528022799</v>
      </c>
      <c r="H3449">
        <v>0.23200000000000001</v>
      </c>
      <c r="I3449">
        <v>0.154</v>
      </c>
      <c r="J3449">
        <v>0.46400000000000002</v>
      </c>
      <c r="K3449" t="str">
        <f t="shared" si="66"/>
        <v>no</v>
      </c>
      <c r="L3449" t="s">
        <v>18</v>
      </c>
      <c r="M3449">
        <v>0.67266000000000004</v>
      </c>
      <c r="N3449">
        <v>0.66973199999999999</v>
      </c>
    </row>
    <row r="3450" spans="1:14" ht="15" x14ac:dyDescent="0.3">
      <c r="A3450" s="1"/>
      <c r="B3450" t="s">
        <v>15</v>
      </c>
      <c r="C3450" t="s">
        <v>350</v>
      </c>
      <c r="D3450" t="s">
        <v>353</v>
      </c>
      <c r="E3450" t="s">
        <v>351</v>
      </c>
      <c r="F3450" t="s">
        <v>353</v>
      </c>
      <c r="G3450">
        <v>0.60896265506744396</v>
      </c>
      <c r="H3450">
        <v>0.22900000000000001</v>
      </c>
      <c r="I3450">
        <v>0</v>
      </c>
      <c r="J3450">
        <v>0.61399999999999999</v>
      </c>
      <c r="K3450" t="str">
        <f t="shared" si="66"/>
        <v>no</v>
      </c>
      <c r="L3450" t="s">
        <v>18</v>
      </c>
      <c r="M3450">
        <v>0.72535799999999995</v>
      </c>
      <c r="N3450">
        <v>0.72269899999999998</v>
      </c>
    </row>
    <row r="3451" spans="1:14" ht="15" x14ac:dyDescent="0.3">
      <c r="A3451" s="1"/>
      <c r="B3451" t="s">
        <v>15</v>
      </c>
      <c r="C3451" t="s">
        <v>1999</v>
      </c>
      <c r="D3451" t="s">
        <v>2000</v>
      </c>
      <c r="E3451" t="s">
        <v>2001</v>
      </c>
      <c r="F3451" t="s">
        <v>2002</v>
      </c>
      <c r="G3451">
        <v>0.665605068206787</v>
      </c>
      <c r="H3451">
        <v>0.22900000000000001</v>
      </c>
      <c r="I3451">
        <v>0</v>
      </c>
      <c r="J3451">
        <v>0.44600000000000001</v>
      </c>
      <c r="K3451" t="str">
        <f t="shared" si="66"/>
        <v>no</v>
      </c>
      <c r="L3451" t="s">
        <v>18</v>
      </c>
      <c r="M3451">
        <v>0.66271999999999998</v>
      </c>
      <c r="N3451">
        <v>0.665744</v>
      </c>
    </row>
    <row r="3452" spans="1:14" ht="15" x14ac:dyDescent="0.3">
      <c r="A3452" s="1"/>
      <c r="B3452" t="s">
        <v>15</v>
      </c>
      <c r="C3452" t="s">
        <v>5194</v>
      </c>
      <c r="D3452" t="s">
        <v>10503</v>
      </c>
      <c r="E3452" t="s">
        <v>10493</v>
      </c>
      <c r="F3452" t="s">
        <v>10504</v>
      </c>
      <c r="G3452" s="4">
        <v>2.9190573513915301E-6</v>
      </c>
      <c r="H3452">
        <v>0.22900000000000001</v>
      </c>
      <c r="I3452">
        <v>0</v>
      </c>
      <c r="J3452">
        <v>0.61799999999999999</v>
      </c>
      <c r="K3452" t="str">
        <f t="shared" si="66"/>
        <v>no</v>
      </c>
      <c r="L3452" t="s">
        <v>18</v>
      </c>
      <c r="M3452">
        <v>0.66815199999999997</v>
      </c>
      <c r="N3452">
        <v>0.67175700000000005</v>
      </c>
    </row>
    <row r="3453" spans="1:14" ht="15" x14ac:dyDescent="0.3">
      <c r="A3453" s="1"/>
      <c r="B3453" t="s">
        <v>15</v>
      </c>
      <c r="C3453" t="s">
        <v>1901</v>
      </c>
      <c r="D3453">
        <v>208</v>
      </c>
      <c r="E3453" t="s">
        <v>1902</v>
      </c>
      <c r="F3453">
        <v>208</v>
      </c>
      <c r="G3453" s="4">
        <v>3.1848132493905703E-5</v>
      </c>
      <c r="H3453">
        <v>0.22600000000000001</v>
      </c>
      <c r="I3453">
        <v>0</v>
      </c>
      <c r="J3453">
        <v>0.60899999999999999</v>
      </c>
      <c r="K3453" t="str">
        <f t="shared" si="66"/>
        <v>no</v>
      </c>
      <c r="L3453" t="s">
        <v>18</v>
      </c>
      <c r="M3453">
        <v>0.59162199999999998</v>
      </c>
      <c r="N3453">
        <v>0.59846999999999995</v>
      </c>
    </row>
    <row r="3454" spans="1:14" ht="15" x14ac:dyDescent="0.3">
      <c r="A3454" s="1"/>
      <c r="B3454" t="s">
        <v>15</v>
      </c>
      <c r="C3454" t="s">
        <v>939</v>
      </c>
      <c r="D3454" t="s">
        <v>943</v>
      </c>
      <c r="E3454" t="s">
        <v>941</v>
      </c>
      <c r="F3454" t="s">
        <v>944</v>
      </c>
      <c r="G3454">
        <v>0.418857932090759</v>
      </c>
      <c r="H3454">
        <v>0.222</v>
      </c>
      <c r="I3454">
        <v>0</v>
      </c>
      <c r="J3454">
        <v>0.39900000000000002</v>
      </c>
      <c r="K3454" t="str">
        <f t="shared" si="66"/>
        <v>no</v>
      </c>
      <c r="L3454" t="s">
        <v>18</v>
      </c>
      <c r="M3454">
        <v>0.62988100000000002</v>
      </c>
      <c r="N3454">
        <v>0.62798100000000001</v>
      </c>
    </row>
    <row r="3455" spans="1:14" ht="15" x14ac:dyDescent="0.3">
      <c r="A3455" s="1"/>
      <c r="B3455" t="s">
        <v>15</v>
      </c>
      <c r="C3455" t="s">
        <v>5001</v>
      </c>
      <c r="D3455" t="s">
        <v>10134</v>
      </c>
      <c r="E3455" t="s">
        <v>9670</v>
      </c>
      <c r="F3455" t="s">
        <v>10135</v>
      </c>
      <c r="G3455">
        <v>0.30241206288337702</v>
      </c>
      <c r="H3455">
        <v>0.222</v>
      </c>
      <c r="I3455">
        <v>0</v>
      </c>
      <c r="J3455">
        <v>0.67500000000000004</v>
      </c>
      <c r="K3455" t="str">
        <f t="shared" si="66"/>
        <v>no</v>
      </c>
      <c r="L3455" t="s">
        <v>18</v>
      </c>
      <c r="M3455">
        <v>0.68035100000000004</v>
      </c>
      <c r="N3455">
        <v>0.69455999999999996</v>
      </c>
    </row>
    <row r="3456" spans="1:14" ht="15" x14ac:dyDescent="0.3">
      <c r="A3456" s="1"/>
      <c r="B3456" t="s">
        <v>15</v>
      </c>
      <c r="C3456" t="s">
        <v>4394</v>
      </c>
      <c r="D3456" t="s">
        <v>8923</v>
      </c>
      <c r="E3456" t="s">
        <v>8924</v>
      </c>
      <c r="F3456" t="s">
        <v>8923</v>
      </c>
      <c r="G3456">
        <v>0.68138307332992598</v>
      </c>
      <c r="H3456">
        <v>0.219</v>
      </c>
      <c r="I3456">
        <v>0.125</v>
      </c>
      <c r="J3456">
        <v>0.42099999999999999</v>
      </c>
      <c r="K3456" t="str">
        <f t="shared" si="66"/>
        <v>no</v>
      </c>
      <c r="L3456" t="s">
        <v>18</v>
      </c>
      <c r="M3456">
        <v>0.61954500000000001</v>
      </c>
      <c r="N3456">
        <v>0.62142200000000003</v>
      </c>
    </row>
    <row r="3457" spans="1:14" ht="15" x14ac:dyDescent="0.3">
      <c r="A3457" s="1"/>
      <c r="B3457" t="s">
        <v>15</v>
      </c>
      <c r="C3457" t="s">
        <v>5182</v>
      </c>
      <c r="D3457" t="s">
        <v>10462</v>
      </c>
      <c r="E3457" t="s">
        <v>10461</v>
      </c>
      <c r="F3457" t="s">
        <v>10463</v>
      </c>
      <c r="G3457">
        <v>0.237326949834824</v>
      </c>
      <c r="H3457">
        <v>0.219</v>
      </c>
      <c r="I3457">
        <v>0</v>
      </c>
      <c r="J3457">
        <v>0.57599999999999996</v>
      </c>
      <c r="K3457" t="str">
        <f t="shared" si="66"/>
        <v>no</v>
      </c>
      <c r="L3457" t="s">
        <v>18</v>
      </c>
      <c r="M3457">
        <v>0.70180399999999998</v>
      </c>
      <c r="N3457">
        <v>0.70817399999999997</v>
      </c>
    </row>
    <row r="3458" spans="1:14" ht="15" x14ac:dyDescent="0.3">
      <c r="A3458" s="1"/>
      <c r="B3458" t="s">
        <v>15</v>
      </c>
      <c r="C3458" t="s">
        <v>4103</v>
      </c>
      <c r="D3458" t="s">
        <v>8426</v>
      </c>
      <c r="E3458" t="s">
        <v>8427</v>
      </c>
      <c r="F3458" t="s">
        <v>8428</v>
      </c>
      <c r="G3458">
        <v>0.232170045375824</v>
      </c>
      <c r="H3458">
        <v>0.217</v>
      </c>
      <c r="I3458">
        <v>0</v>
      </c>
      <c r="J3458">
        <v>0.64600000000000002</v>
      </c>
      <c r="K3458" t="str">
        <f t="shared" si="66"/>
        <v>no</v>
      </c>
      <c r="L3458" t="s">
        <v>18</v>
      </c>
      <c r="M3458">
        <v>0.62814199999999998</v>
      </c>
      <c r="N3458">
        <v>0.63172499999999998</v>
      </c>
    </row>
    <row r="3459" spans="1:14" ht="15" x14ac:dyDescent="0.3">
      <c r="A3459" s="1"/>
      <c r="B3459" t="s">
        <v>15</v>
      </c>
      <c r="C3459" t="s">
        <v>971</v>
      </c>
      <c r="D3459" t="s">
        <v>981</v>
      </c>
      <c r="E3459" t="s">
        <v>978</v>
      </c>
      <c r="F3459" t="s">
        <v>5816</v>
      </c>
      <c r="G3459">
        <v>0.51248407363891602</v>
      </c>
      <c r="H3459">
        <v>0.215</v>
      </c>
      <c r="I3459">
        <v>0</v>
      </c>
      <c r="J3459">
        <v>0.51200000000000001</v>
      </c>
      <c r="K3459" t="str">
        <f t="shared" ref="K3459:K3522" si="67">IF(H3459&gt;0.64,"yes",IF(H3459&gt;=0.45,"partially","no"))</f>
        <v>no</v>
      </c>
      <c r="L3459" t="s">
        <v>18</v>
      </c>
      <c r="M3459">
        <v>0.61607699999999999</v>
      </c>
      <c r="N3459">
        <v>0.61884799999999995</v>
      </c>
    </row>
    <row r="3460" spans="1:14" ht="15" x14ac:dyDescent="0.3">
      <c r="A3460" s="1"/>
      <c r="B3460" t="s">
        <v>15</v>
      </c>
      <c r="C3460" t="s">
        <v>5032</v>
      </c>
      <c r="D3460" t="s">
        <v>10206</v>
      </c>
      <c r="E3460" t="s">
        <v>10204</v>
      </c>
      <c r="F3460" t="s">
        <v>10207</v>
      </c>
      <c r="G3460" s="4">
        <v>8.8332569703197805E-7</v>
      </c>
      <c r="H3460">
        <v>0.21099999999999999</v>
      </c>
      <c r="I3460">
        <v>0</v>
      </c>
      <c r="J3460">
        <v>0.501</v>
      </c>
      <c r="K3460" t="str">
        <f t="shared" si="67"/>
        <v>no</v>
      </c>
      <c r="L3460" t="s">
        <v>18</v>
      </c>
      <c r="M3460">
        <v>0.65078599999999998</v>
      </c>
      <c r="N3460">
        <v>0.65640900000000002</v>
      </c>
    </row>
    <row r="3461" spans="1:14" ht="15" x14ac:dyDescent="0.3">
      <c r="A3461" s="1"/>
      <c r="B3461" t="s">
        <v>15</v>
      </c>
      <c r="C3461" t="s">
        <v>2159</v>
      </c>
      <c r="D3461" t="s">
        <v>6499</v>
      </c>
      <c r="E3461" t="s">
        <v>6520</v>
      </c>
      <c r="F3461" t="s">
        <v>2179</v>
      </c>
      <c r="G3461">
        <v>0.66212165355682395</v>
      </c>
      <c r="H3461">
        <v>0.20899999999999999</v>
      </c>
      <c r="I3461">
        <v>0</v>
      </c>
      <c r="J3461">
        <v>0.63800000000000001</v>
      </c>
      <c r="K3461" t="str">
        <f t="shared" si="67"/>
        <v>no</v>
      </c>
      <c r="L3461" t="s">
        <v>18</v>
      </c>
      <c r="M3461">
        <v>0.65541300000000002</v>
      </c>
      <c r="N3461">
        <v>0.66031899999999999</v>
      </c>
    </row>
    <row r="3462" spans="1:14" ht="15" x14ac:dyDescent="0.3">
      <c r="A3462" s="1"/>
      <c r="B3462" t="s">
        <v>15</v>
      </c>
      <c r="C3462" t="s">
        <v>4650</v>
      </c>
      <c r="D3462" t="s">
        <v>9415</v>
      </c>
      <c r="E3462" t="s">
        <v>9422</v>
      </c>
      <c r="F3462" t="s">
        <v>9417</v>
      </c>
      <c r="G3462" s="4">
        <v>3.90240529668517E-5</v>
      </c>
      <c r="H3462">
        <v>0.20599999999999999</v>
      </c>
      <c r="I3462">
        <v>0</v>
      </c>
      <c r="J3462">
        <v>0.53500000000000003</v>
      </c>
      <c r="K3462" t="str">
        <f t="shared" si="67"/>
        <v>no</v>
      </c>
      <c r="L3462" t="s">
        <v>18</v>
      </c>
      <c r="M3462">
        <v>0.613703</v>
      </c>
      <c r="N3462">
        <v>0.62790299999999999</v>
      </c>
    </row>
    <row r="3463" spans="1:14" ht="15" x14ac:dyDescent="0.3">
      <c r="A3463" s="1"/>
      <c r="B3463" t="s">
        <v>15</v>
      </c>
      <c r="C3463" t="s">
        <v>601</v>
      </c>
      <c r="D3463" t="s">
        <v>5584</v>
      </c>
      <c r="E3463" t="s">
        <v>5577</v>
      </c>
      <c r="F3463" t="s">
        <v>5585</v>
      </c>
      <c r="G3463" s="4">
        <v>2.0702849724330001E-5</v>
      </c>
      <c r="H3463">
        <v>0.20300000000000001</v>
      </c>
      <c r="I3463">
        <v>0</v>
      </c>
      <c r="J3463">
        <v>0.68400000000000005</v>
      </c>
      <c r="K3463" t="str">
        <f t="shared" si="67"/>
        <v>no</v>
      </c>
      <c r="L3463" t="s">
        <v>18</v>
      </c>
      <c r="M3463">
        <v>0.69096000000000002</v>
      </c>
      <c r="N3463">
        <v>0.69555199999999995</v>
      </c>
    </row>
    <row r="3464" spans="1:14" ht="15" x14ac:dyDescent="0.3">
      <c r="A3464" s="1"/>
      <c r="B3464" t="s">
        <v>15</v>
      </c>
      <c r="C3464" t="s">
        <v>1215</v>
      </c>
      <c r="D3464" t="s">
        <v>5946</v>
      </c>
      <c r="E3464" t="s">
        <v>5941</v>
      </c>
      <c r="F3464" t="s">
        <v>5947</v>
      </c>
      <c r="G3464" s="4">
        <v>1.07109406144446E-6</v>
      </c>
      <c r="H3464">
        <v>0.20100000000000001</v>
      </c>
      <c r="I3464">
        <v>0</v>
      </c>
      <c r="J3464">
        <v>0.27700000000000002</v>
      </c>
      <c r="K3464" t="str">
        <f t="shared" si="67"/>
        <v>no</v>
      </c>
      <c r="L3464" t="s">
        <v>18</v>
      </c>
      <c r="M3464">
        <v>0.57983700000000005</v>
      </c>
      <c r="N3464">
        <v>0.59205099999999999</v>
      </c>
    </row>
    <row r="3465" spans="1:14" ht="15" x14ac:dyDescent="0.3">
      <c r="A3465" s="1"/>
      <c r="B3465" t="s">
        <v>15</v>
      </c>
      <c r="C3465" t="s">
        <v>3999</v>
      </c>
      <c r="D3465" t="s">
        <v>8229</v>
      </c>
      <c r="E3465" t="s">
        <v>8228</v>
      </c>
      <c r="F3465" t="s">
        <v>8230</v>
      </c>
      <c r="G3465" s="4">
        <v>1.58116672532849E-10</v>
      </c>
      <c r="H3465">
        <v>0.19600000000000001</v>
      </c>
      <c r="I3465">
        <v>0.182</v>
      </c>
      <c r="J3465">
        <v>0.55000000000000004</v>
      </c>
      <c r="K3465" t="str">
        <f t="shared" si="67"/>
        <v>no</v>
      </c>
      <c r="L3465" t="s">
        <v>18</v>
      </c>
      <c r="M3465">
        <v>0.641656</v>
      </c>
      <c r="N3465">
        <v>0.646895</v>
      </c>
    </row>
    <row r="3466" spans="1:14" ht="15" x14ac:dyDescent="0.3">
      <c r="A3466" s="1"/>
      <c r="B3466" t="s">
        <v>15</v>
      </c>
      <c r="C3466" t="s">
        <v>4548</v>
      </c>
      <c r="D3466" t="s">
        <v>9213</v>
      </c>
      <c r="E3466" t="s">
        <v>9201</v>
      </c>
      <c r="F3466" t="s">
        <v>9214</v>
      </c>
      <c r="G3466" s="4">
        <v>2.9401793653960299E-5</v>
      </c>
      <c r="H3466">
        <v>0.19400000000000001</v>
      </c>
      <c r="I3466">
        <v>0</v>
      </c>
      <c r="J3466">
        <v>0.441</v>
      </c>
      <c r="K3466" t="str">
        <f t="shared" si="67"/>
        <v>no</v>
      </c>
      <c r="L3466" t="s">
        <v>18</v>
      </c>
      <c r="M3466">
        <v>0.60254200000000002</v>
      </c>
      <c r="N3466">
        <v>0.60697100000000004</v>
      </c>
    </row>
    <row r="3467" spans="1:14" ht="15" x14ac:dyDescent="0.3">
      <c r="A3467" s="1"/>
      <c r="B3467" t="s">
        <v>15</v>
      </c>
      <c r="C3467" t="s">
        <v>4600</v>
      </c>
      <c r="D3467" t="s">
        <v>9276</v>
      </c>
      <c r="E3467" t="s">
        <v>9277</v>
      </c>
      <c r="F3467" t="s">
        <v>9278</v>
      </c>
      <c r="G3467">
        <v>0.62921899557113703</v>
      </c>
      <c r="H3467">
        <v>0.193</v>
      </c>
      <c r="I3467">
        <v>0</v>
      </c>
      <c r="J3467">
        <v>0.504</v>
      </c>
      <c r="K3467" t="str">
        <f t="shared" si="67"/>
        <v>no</v>
      </c>
      <c r="L3467" t="s">
        <v>18</v>
      </c>
      <c r="M3467">
        <v>0.60657700000000003</v>
      </c>
      <c r="N3467">
        <v>0.60658100000000004</v>
      </c>
    </row>
    <row r="3468" spans="1:14" ht="15" x14ac:dyDescent="0.3">
      <c r="A3468" s="1"/>
      <c r="B3468" t="s">
        <v>15</v>
      </c>
      <c r="C3468" t="s">
        <v>532</v>
      </c>
      <c r="D3468" t="s">
        <v>540</v>
      </c>
      <c r="E3468" t="s">
        <v>5531</v>
      </c>
      <c r="F3468" t="s">
        <v>541</v>
      </c>
      <c r="G3468">
        <v>5.4697785526513998E-2</v>
      </c>
      <c r="H3468">
        <v>0.191</v>
      </c>
      <c r="I3468">
        <v>0</v>
      </c>
      <c r="J3468">
        <v>0.50700000000000001</v>
      </c>
      <c r="K3468" t="str">
        <f t="shared" si="67"/>
        <v>no</v>
      </c>
      <c r="L3468" t="s">
        <v>18</v>
      </c>
      <c r="M3468">
        <v>0.630718</v>
      </c>
      <c r="N3468">
        <v>0.63122999999999996</v>
      </c>
    </row>
    <row r="3469" spans="1:14" ht="15" x14ac:dyDescent="0.3">
      <c r="A3469" s="1"/>
      <c r="B3469" t="s">
        <v>15</v>
      </c>
      <c r="C3469" t="s">
        <v>3930</v>
      </c>
      <c r="D3469" t="s">
        <v>8071</v>
      </c>
      <c r="E3469" t="s">
        <v>8064</v>
      </c>
      <c r="F3469" t="s">
        <v>8072</v>
      </c>
      <c r="G3469">
        <v>4.8640061169862997E-2</v>
      </c>
      <c r="H3469">
        <v>0.191</v>
      </c>
      <c r="I3469">
        <v>0</v>
      </c>
      <c r="J3469">
        <v>0.42899999999999999</v>
      </c>
      <c r="K3469" t="str">
        <f t="shared" si="67"/>
        <v>no</v>
      </c>
      <c r="L3469" t="s">
        <v>18</v>
      </c>
      <c r="M3469">
        <v>0.65138099999999999</v>
      </c>
      <c r="N3469">
        <v>0.65136000000000005</v>
      </c>
    </row>
    <row r="3470" spans="1:14" ht="15" x14ac:dyDescent="0.3">
      <c r="A3470" s="1"/>
      <c r="B3470" t="s">
        <v>15</v>
      </c>
      <c r="C3470" t="s">
        <v>4056</v>
      </c>
      <c r="D3470" t="s">
        <v>8349</v>
      </c>
      <c r="E3470" t="s">
        <v>8340</v>
      </c>
      <c r="F3470" t="s">
        <v>8350</v>
      </c>
      <c r="G3470">
        <v>3.1356490217149999E-3</v>
      </c>
      <c r="H3470">
        <v>0.191</v>
      </c>
      <c r="I3470">
        <v>0</v>
      </c>
      <c r="J3470">
        <v>0.59699999999999998</v>
      </c>
      <c r="K3470" t="str">
        <f t="shared" si="67"/>
        <v>no</v>
      </c>
      <c r="L3470" t="s">
        <v>18</v>
      </c>
      <c r="M3470">
        <v>0.63234900000000005</v>
      </c>
      <c r="N3470">
        <v>0.63525299999999996</v>
      </c>
    </row>
    <row r="3471" spans="1:14" ht="15" x14ac:dyDescent="0.3">
      <c r="A3471" s="1"/>
      <c r="B3471" t="s">
        <v>15</v>
      </c>
      <c r="C3471" t="s">
        <v>4635</v>
      </c>
      <c r="D3471" t="s">
        <v>9371</v>
      </c>
      <c r="E3471" t="s">
        <v>9366</v>
      </c>
      <c r="F3471" t="s">
        <v>9372</v>
      </c>
      <c r="G3471" s="4">
        <v>2.27401469601318E-5</v>
      </c>
      <c r="H3471">
        <v>0.191</v>
      </c>
      <c r="I3471">
        <v>0.25</v>
      </c>
      <c r="J3471">
        <v>0.41899999999999998</v>
      </c>
      <c r="K3471" t="str">
        <f t="shared" si="67"/>
        <v>no</v>
      </c>
      <c r="L3471" t="s">
        <v>18</v>
      </c>
      <c r="M3471">
        <v>0.65857200000000005</v>
      </c>
      <c r="N3471">
        <v>0.65948899999999999</v>
      </c>
    </row>
    <row r="3472" spans="1:14" ht="15" x14ac:dyDescent="0.3">
      <c r="A3472" s="1"/>
      <c r="B3472" t="s">
        <v>15</v>
      </c>
      <c r="C3472" t="s">
        <v>4484</v>
      </c>
      <c r="D3472" t="s">
        <v>9069</v>
      </c>
      <c r="E3472" t="s">
        <v>9062</v>
      </c>
      <c r="F3472" t="s">
        <v>9070</v>
      </c>
      <c r="G3472">
        <v>2.2024471312761001E-2</v>
      </c>
      <c r="H3472">
        <v>0.19</v>
      </c>
      <c r="I3472">
        <v>0</v>
      </c>
      <c r="J3472">
        <v>0.69599999999999995</v>
      </c>
      <c r="K3472" t="str">
        <f t="shared" si="67"/>
        <v>no</v>
      </c>
      <c r="L3472" t="s">
        <v>18</v>
      </c>
      <c r="M3472">
        <v>0.58171499999999998</v>
      </c>
      <c r="N3472">
        <v>0.58367500000000005</v>
      </c>
    </row>
    <row r="3473" spans="1:14" ht="15" x14ac:dyDescent="0.3">
      <c r="A3473" s="1"/>
      <c r="B3473" t="s">
        <v>15</v>
      </c>
      <c r="C3473" t="s">
        <v>4833</v>
      </c>
      <c r="D3473" t="s">
        <v>9808</v>
      </c>
      <c r="E3473" t="s">
        <v>9809</v>
      </c>
      <c r="F3473" t="s">
        <v>9810</v>
      </c>
      <c r="G3473">
        <v>0.47858393192291299</v>
      </c>
      <c r="H3473">
        <v>0.19</v>
      </c>
      <c r="I3473">
        <v>0</v>
      </c>
      <c r="J3473">
        <v>0.40799999999999997</v>
      </c>
      <c r="K3473" t="str">
        <f t="shared" si="67"/>
        <v>no</v>
      </c>
      <c r="L3473" t="s">
        <v>18</v>
      </c>
      <c r="M3473">
        <v>0.66713299999999998</v>
      </c>
      <c r="N3473">
        <v>0.67075499999999999</v>
      </c>
    </row>
    <row r="3474" spans="1:14" ht="15" x14ac:dyDescent="0.3">
      <c r="A3474" s="1"/>
      <c r="B3474" t="s">
        <v>15</v>
      </c>
      <c r="C3474" t="s">
        <v>4268</v>
      </c>
      <c r="D3474" t="s">
        <v>8687</v>
      </c>
      <c r="E3474" t="s">
        <v>8685</v>
      </c>
      <c r="F3474" t="s">
        <v>8688</v>
      </c>
      <c r="G3474">
        <v>0.86464095115661599</v>
      </c>
      <c r="H3474">
        <v>0.188</v>
      </c>
      <c r="I3474">
        <v>0</v>
      </c>
      <c r="J3474">
        <v>0.5</v>
      </c>
      <c r="K3474" t="str">
        <f t="shared" si="67"/>
        <v>no</v>
      </c>
      <c r="L3474" t="s">
        <v>18</v>
      </c>
      <c r="M3474">
        <v>0.68083000000000005</v>
      </c>
      <c r="N3474">
        <v>0.68553900000000001</v>
      </c>
    </row>
    <row r="3475" spans="1:14" ht="15" x14ac:dyDescent="0.3">
      <c r="A3475" s="1"/>
      <c r="B3475" t="s">
        <v>15</v>
      </c>
      <c r="C3475" t="s">
        <v>1453</v>
      </c>
      <c r="D3475" t="s">
        <v>6106</v>
      </c>
      <c r="E3475" t="s">
        <v>6101</v>
      </c>
      <c r="F3475" t="s">
        <v>6107</v>
      </c>
      <c r="G3475">
        <v>0.164309397339821</v>
      </c>
      <c r="H3475">
        <v>0.186</v>
      </c>
      <c r="I3475">
        <v>0</v>
      </c>
      <c r="J3475">
        <v>0.35399999999999998</v>
      </c>
      <c r="K3475" t="str">
        <f t="shared" si="67"/>
        <v>no</v>
      </c>
      <c r="L3475" t="s">
        <v>18</v>
      </c>
      <c r="M3475">
        <v>0.66810599999999998</v>
      </c>
      <c r="N3475">
        <v>0.67165799999999998</v>
      </c>
    </row>
    <row r="3476" spans="1:14" ht="15" x14ac:dyDescent="0.3">
      <c r="A3476" s="1"/>
      <c r="B3476" t="s">
        <v>15</v>
      </c>
      <c r="C3476" t="s">
        <v>3337</v>
      </c>
      <c r="D3476" t="s">
        <v>7001</v>
      </c>
      <c r="E3476" t="s">
        <v>7002</v>
      </c>
      <c r="F3476" t="s">
        <v>7003</v>
      </c>
      <c r="G3476">
        <v>0.87726753950118996</v>
      </c>
      <c r="H3476">
        <v>0.185</v>
      </c>
      <c r="I3476">
        <v>0.28599999999999998</v>
      </c>
      <c r="J3476">
        <v>0.80100000000000005</v>
      </c>
      <c r="K3476" t="str">
        <f t="shared" si="67"/>
        <v>no</v>
      </c>
      <c r="L3476" t="s">
        <v>18</v>
      </c>
      <c r="M3476">
        <v>0.79636799999999996</v>
      </c>
      <c r="N3476">
        <v>0.76987899999999998</v>
      </c>
    </row>
    <row r="3477" spans="1:14" ht="15" x14ac:dyDescent="0.3">
      <c r="A3477" s="1"/>
      <c r="B3477" t="s">
        <v>15</v>
      </c>
      <c r="C3477" t="s">
        <v>1231</v>
      </c>
      <c r="D3477" t="s">
        <v>5924</v>
      </c>
      <c r="E3477" t="s">
        <v>1233</v>
      </c>
      <c r="F3477" t="s">
        <v>1198</v>
      </c>
      <c r="G3477">
        <v>1.9569713622330002E-3</v>
      </c>
      <c r="H3477">
        <v>0.183</v>
      </c>
      <c r="I3477">
        <v>0</v>
      </c>
      <c r="J3477">
        <v>0.42399999999999999</v>
      </c>
      <c r="K3477" t="str">
        <f t="shared" si="67"/>
        <v>no</v>
      </c>
      <c r="L3477" t="s">
        <v>18</v>
      </c>
      <c r="M3477">
        <v>0.664775</v>
      </c>
      <c r="N3477">
        <v>0.66081000000000001</v>
      </c>
    </row>
    <row r="3478" spans="1:14" ht="15" x14ac:dyDescent="0.3">
      <c r="A3478" s="1"/>
      <c r="B3478" t="s">
        <v>15</v>
      </c>
      <c r="C3478" t="s">
        <v>99</v>
      </c>
      <c r="D3478">
        <v>118</v>
      </c>
      <c r="E3478" t="s">
        <v>99</v>
      </c>
      <c r="F3478">
        <v>118</v>
      </c>
      <c r="G3478">
        <v>3.8101430982350998E-2</v>
      </c>
      <c r="H3478">
        <v>0.17499999999999999</v>
      </c>
      <c r="I3478">
        <v>0</v>
      </c>
      <c r="J3478">
        <v>0.57699999999999996</v>
      </c>
      <c r="K3478" t="str">
        <f t="shared" si="67"/>
        <v>no</v>
      </c>
      <c r="L3478" t="s">
        <v>18</v>
      </c>
      <c r="M3478">
        <v>0.63923700000000006</v>
      </c>
      <c r="N3478">
        <v>0.63263199999999997</v>
      </c>
    </row>
    <row r="3479" spans="1:14" ht="15" x14ac:dyDescent="0.3">
      <c r="A3479" s="1"/>
      <c r="B3479" t="s">
        <v>15</v>
      </c>
      <c r="C3479" t="s">
        <v>4861</v>
      </c>
      <c r="D3479" t="s">
        <v>9847</v>
      </c>
      <c r="E3479" t="s">
        <v>9845</v>
      </c>
      <c r="F3479" t="s">
        <v>9848</v>
      </c>
      <c r="G3479">
        <v>2.2157395258546E-2</v>
      </c>
      <c r="H3479">
        <v>0.17399999999999999</v>
      </c>
      <c r="I3479">
        <v>0</v>
      </c>
      <c r="J3479">
        <v>0.56499999999999995</v>
      </c>
      <c r="K3479" t="str">
        <f t="shared" si="67"/>
        <v>no</v>
      </c>
      <c r="L3479" t="s">
        <v>18</v>
      </c>
      <c r="M3479">
        <v>0.65710000000000002</v>
      </c>
      <c r="N3479">
        <v>0.65861899999999995</v>
      </c>
    </row>
    <row r="3480" spans="1:14" ht="15" x14ac:dyDescent="0.3">
      <c r="A3480" s="1"/>
      <c r="B3480" t="s">
        <v>15</v>
      </c>
      <c r="C3480" t="s">
        <v>838</v>
      </c>
      <c r="D3480" t="s">
        <v>5741</v>
      </c>
      <c r="E3480" t="s">
        <v>840</v>
      </c>
      <c r="F3480" t="s">
        <v>5742</v>
      </c>
      <c r="G3480">
        <v>0.546608626842499</v>
      </c>
      <c r="H3480">
        <v>0.17100000000000001</v>
      </c>
      <c r="I3480">
        <v>0</v>
      </c>
      <c r="J3480">
        <v>0.26600000000000001</v>
      </c>
      <c r="K3480" t="str">
        <f t="shared" si="67"/>
        <v>no</v>
      </c>
      <c r="L3480" t="s">
        <v>18</v>
      </c>
      <c r="M3480">
        <v>0.637683</v>
      </c>
      <c r="N3480">
        <v>0.64218399999999998</v>
      </c>
    </row>
    <row r="3481" spans="1:14" ht="15" x14ac:dyDescent="0.3">
      <c r="A3481" s="1"/>
      <c r="B3481" t="s">
        <v>15</v>
      </c>
      <c r="C3481" t="s">
        <v>3965</v>
      </c>
      <c r="D3481" t="s">
        <v>8133</v>
      </c>
      <c r="E3481" t="s">
        <v>8155</v>
      </c>
      <c r="F3481" t="s">
        <v>8134</v>
      </c>
      <c r="G3481">
        <v>0.92275899648666404</v>
      </c>
      <c r="H3481">
        <v>0.17100000000000001</v>
      </c>
      <c r="I3481">
        <v>0</v>
      </c>
      <c r="J3481">
        <v>0.54900000000000004</v>
      </c>
      <c r="K3481" t="str">
        <f t="shared" si="67"/>
        <v>no</v>
      </c>
      <c r="L3481" t="s">
        <v>18</v>
      </c>
      <c r="M3481">
        <v>0.68052000000000001</v>
      </c>
      <c r="N3481">
        <v>0.68432499999999996</v>
      </c>
    </row>
    <row r="3482" spans="1:14" ht="15" x14ac:dyDescent="0.3">
      <c r="A3482" s="1"/>
      <c r="B3482" t="s">
        <v>15</v>
      </c>
      <c r="C3482" t="s">
        <v>989</v>
      </c>
      <c r="D3482" t="s">
        <v>5807</v>
      </c>
      <c r="E3482" t="s">
        <v>5822</v>
      </c>
      <c r="F3482" t="s">
        <v>5808</v>
      </c>
      <c r="G3482">
        <v>0.10678987205028501</v>
      </c>
      <c r="H3482">
        <v>0.16500000000000001</v>
      </c>
      <c r="I3482">
        <v>0</v>
      </c>
      <c r="J3482">
        <v>0.312</v>
      </c>
      <c r="K3482" t="str">
        <f t="shared" si="67"/>
        <v>no</v>
      </c>
      <c r="L3482" t="s">
        <v>18</v>
      </c>
      <c r="M3482">
        <v>0.62168999999999996</v>
      </c>
      <c r="N3482">
        <v>0.63841199999999998</v>
      </c>
    </row>
    <row r="3483" spans="1:14" ht="15" x14ac:dyDescent="0.3">
      <c r="A3483" s="1"/>
      <c r="B3483" t="s">
        <v>15</v>
      </c>
      <c r="C3483" t="s">
        <v>4644</v>
      </c>
      <c r="D3483" t="s">
        <v>4656</v>
      </c>
      <c r="E3483" t="s">
        <v>9402</v>
      </c>
      <c r="F3483" t="s">
        <v>9412</v>
      </c>
      <c r="G3483" s="4">
        <v>8.5485091005921303E-8</v>
      </c>
      <c r="H3483">
        <v>0.16200000000000001</v>
      </c>
      <c r="I3483">
        <v>0</v>
      </c>
      <c r="J3483">
        <v>0.56399999999999995</v>
      </c>
      <c r="K3483" t="str">
        <f t="shared" si="67"/>
        <v>no</v>
      </c>
      <c r="L3483" t="s">
        <v>18</v>
      </c>
      <c r="M3483">
        <v>0.52158300000000002</v>
      </c>
      <c r="N3483">
        <v>0.52646800000000005</v>
      </c>
    </row>
    <row r="3484" spans="1:14" ht="15" x14ac:dyDescent="0.3">
      <c r="A3484" s="1"/>
      <c r="B3484" t="s">
        <v>15</v>
      </c>
      <c r="C3484" t="s">
        <v>3355</v>
      </c>
      <c r="D3484" t="s">
        <v>7049</v>
      </c>
      <c r="E3484" t="s">
        <v>7038</v>
      </c>
      <c r="F3484" t="s">
        <v>7050</v>
      </c>
      <c r="G3484">
        <v>2.8650008141995E-2</v>
      </c>
      <c r="H3484">
        <v>0.157</v>
      </c>
      <c r="I3484">
        <v>0.1</v>
      </c>
      <c r="J3484">
        <v>0.40699999999999997</v>
      </c>
      <c r="K3484" t="str">
        <f t="shared" si="67"/>
        <v>no</v>
      </c>
      <c r="L3484" t="s">
        <v>18</v>
      </c>
      <c r="M3484">
        <v>0.65915199999999996</v>
      </c>
      <c r="N3484">
        <v>0.64721799999999996</v>
      </c>
    </row>
    <row r="3485" spans="1:14" ht="15" x14ac:dyDescent="0.3">
      <c r="A3485" s="1"/>
      <c r="B3485" t="s">
        <v>15</v>
      </c>
      <c r="C3485" t="s">
        <v>3959</v>
      </c>
      <c r="D3485" t="s">
        <v>8145</v>
      </c>
      <c r="E3485" t="s">
        <v>8143</v>
      </c>
      <c r="F3485" t="s">
        <v>8146</v>
      </c>
      <c r="G3485">
        <v>3.87864391087E-4</v>
      </c>
      <c r="H3485">
        <v>0.14799999999999999</v>
      </c>
      <c r="I3485">
        <v>0</v>
      </c>
      <c r="J3485">
        <v>0.44600000000000001</v>
      </c>
      <c r="K3485" t="str">
        <f t="shared" si="67"/>
        <v>no</v>
      </c>
      <c r="L3485" t="s">
        <v>18</v>
      </c>
      <c r="M3485">
        <v>0.64544400000000002</v>
      </c>
      <c r="N3485">
        <v>0.65394200000000002</v>
      </c>
    </row>
    <row r="3486" spans="1:14" ht="15" x14ac:dyDescent="0.3">
      <c r="A3486" s="1"/>
      <c r="B3486" t="s">
        <v>15</v>
      </c>
      <c r="C3486" t="s">
        <v>3791</v>
      </c>
      <c r="D3486" t="s">
        <v>7831</v>
      </c>
      <c r="E3486" t="s">
        <v>7827</v>
      </c>
      <c r="F3486" t="s">
        <v>7832</v>
      </c>
      <c r="G3486">
        <v>8.9158779010180007E-3</v>
      </c>
      <c r="H3486">
        <v>0.14699999999999999</v>
      </c>
      <c r="I3486">
        <v>0</v>
      </c>
      <c r="J3486">
        <v>0.25600000000000001</v>
      </c>
      <c r="K3486" t="str">
        <f t="shared" si="67"/>
        <v>no</v>
      </c>
      <c r="L3486" t="s">
        <v>18</v>
      </c>
      <c r="M3486">
        <v>0.61706300000000003</v>
      </c>
      <c r="N3486">
        <v>0.62145799999999995</v>
      </c>
    </row>
    <row r="3487" spans="1:14" ht="15" x14ac:dyDescent="0.3">
      <c r="A3487" s="1"/>
      <c r="B3487" t="s">
        <v>15</v>
      </c>
      <c r="C3487">
        <v>5.5</v>
      </c>
      <c r="D3487" t="s">
        <v>6561</v>
      </c>
      <c r="E3487">
        <v>5.5</v>
      </c>
      <c r="F3487" t="s">
        <v>6562</v>
      </c>
      <c r="G3487">
        <v>0.61601704359054599</v>
      </c>
      <c r="H3487">
        <v>0.14499999999999999</v>
      </c>
      <c r="I3487">
        <v>0</v>
      </c>
      <c r="J3487">
        <v>0.46800000000000003</v>
      </c>
      <c r="K3487" t="str">
        <f t="shared" si="67"/>
        <v>no</v>
      </c>
      <c r="L3487" t="s">
        <v>18</v>
      </c>
      <c r="M3487">
        <v>0.62776900000000002</v>
      </c>
      <c r="N3487">
        <v>0.62932900000000003</v>
      </c>
    </row>
    <row r="3488" spans="1:14" ht="15" x14ac:dyDescent="0.3">
      <c r="A3488" s="1"/>
      <c r="B3488" t="s">
        <v>15</v>
      </c>
      <c r="C3488" t="s">
        <v>1304</v>
      </c>
      <c r="D3488" t="s">
        <v>6009</v>
      </c>
      <c r="E3488" t="s">
        <v>6007</v>
      </c>
      <c r="F3488" t="s">
        <v>6010</v>
      </c>
      <c r="G3488">
        <v>9.2530831694602994E-2</v>
      </c>
      <c r="H3488">
        <v>0.13600000000000001</v>
      </c>
      <c r="I3488">
        <v>9.5000000000000001E-2</v>
      </c>
      <c r="J3488">
        <v>0.40400000000000003</v>
      </c>
      <c r="K3488" t="str">
        <f t="shared" si="67"/>
        <v>no</v>
      </c>
      <c r="L3488" t="s">
        <v>18</v>
      </c>
      <c r="M3488">
        <v>0.66042599999999996</v>
      </c>
      <c r="N3488">
        <v>0.66301299999999996</v>
      </c>
    </row>
    <row r="3489" spans="1:14" ht="15" x14ac:dyDescent="0.3">
      <c r="A3489" s="1"/>
      <c r="B3489" t="s">
        <v>15</v>
      </c>
      <c r="C3489" t="s">
        <v>3318</v>
      </c>
      <c r="D3489" t="s">
        <v>6953</v>
      </c>
      <c r="E3489" t="s">
        <v>6949</v>
      </c>
      <c r="F3489" t="s">
        <v>6954</v>
      </c>
      <c r="G3489">
        <v>0.16057710349559801</v>
      </c>
      <c r="H3489">
        <v>0.13200000000000001</v>
      </c>
      <c r="I3489">
        <v>0</v>
      </c>
      <c r="J3489">
        <v>0.73499999999999999</v>
      </c>
      <c r="K3489" t="str">
        <f t="shared" si="67"/>
        <v>no</v>
      </c>
      <c r="L3489" t="s">
        <v>18</v>
      </c>
      <c r="M3489">
        <v>0.66097700000000004</v>
      </c>
      <c r="N3489">
        <v>0.65917499999999996</v>
      </c>
    </row>
    <row r="3490" spans="1:14" ht="15" x14ac:dyDescent="0.3">
      <c r="A3490" s="1"/>
      <c r="B3490" t="s">
        <v>15</v>
      </c>
      <c r="C3490" t="s">
        <v>3440</v>
      </c>
      <c r="D3490" t="s">
        <v>7239</v>
      </c>
      <c r="E3490" t="s">
        <v>7220</v>
      </c>
      <c r="F3490" t="s">
        <v>7240</v>
      </c>
      <c r="G3490">
        <v>1.7112430941799999E-4</v>
      </c>
      <c r="H3490">
        <v>0.125</v>
      </c>
      <c r="I3490">
        <v>0</v>
      </c>
      <c r="J3490">
        <v>0.435</v>
      </c>
      <c r="K3490" t="str">
        <f t="shared" si="67"/>
        <v>no</v>
      </c>
      <c r="L3490" t="s">
        <v>18</v>
      </c>
      <c r="M3490">
        <v>0.63317299999999999</v>
      </c>
      <c r="N3490">
        <v>0.63520500000000002</v>
      </c>
    </row>
    <row r="3491" spans="1:14" ht="15" x14ac:dyDescent="0.3">
      <c r="A3491" s="1"/>
      <c r="B3491" t="s">
        <v>15</v>
      </c>
      <c r="C3491" t="s">
        <v>1617</v>
      </c>
      <c r="D3491" t="s">
        <v>6220</v>
      </c>
      <c r="E3491" t="s">
        <v>6195</v>
      </c>
      <c r="F3491" t="s">
        <v>6222</v>
      </c>
      <c r="G3491" s="4">
        <v>1.70214717321038E-10</v>
      </c>
      <c r="H3491">
        <v>0.123</v>
      </c>
      <c r="I3491">
        <v>0</v>
      </c>
      <c r="J3491">
        <v>0.7</v>
      </c>
      <c r="K3491" t="str">
        <f t="shared" si="67"/>
        <v>no</v>
      </c>
      <c r="L3491" t="s">
        <v>18</v>
      </c>
      <c r="M3491">
        <v>0.63561900000000005</v>
      </c>
      <c r="N3491">
        <v>0.63789499999999999</v>
      </c>
    </row>
    <row r="3492" spans="1:14" ht="15" x14ac:dyDescent="0.3">
      <c r="A3492" s="1"/>
      <c r="B3492" t="s">
        <v>15</v>
      </c>
      <c r="C3492" t="s">
        <v>4665</v>
      </c>
      <c r="D3492" t="s">
        <v>9436</v>
      </c>
      <c r="E3492" t="s">
        <v>9454</v>
      </c>
      <c r="F3492" t="s">
        <v>9437</v>
      </c>
      <c r="G3492">
        <v>1.8772250041369999E-3</v>
      </c>
      <c r="H3492">
        <v>0.123</v>
      </c>
      <c r="I3492">
        <v>0</v>
      </c>
      <c r="J3492">
        <v>0.36699999999999999</v>
      </c>
      <c r="K3492" t="str">
        <f t="shared" si="67"/>
        <v>no</v>
      </c>
      <c r="L3492" t="s">
        <v>18</v>
      </c>
      <c r="M3492">
        <v>0.69947599999999999</v>
      </c>
      <c r="N3492">
        <v>0.70191099999999995</v>
      </c>
    </row>
    <row r="3493" spans="1:14" ht="15" x14ac:dyDescent="0.3">
      <c r="A3493" s="1"/>
      <c r="B3493" t="s">
        <v>15</v>
      </c>
      <c r="C3493" t="s">
        <v>936</v>
      </c>
      <c r="D3493" t="s">
        <v>933</v>
      </c>
      <c r="E3493" t="s">
        <v>5788</v>
      </c>
      <c r="F3493" t="s">
        <v>933</v>
      </c>
      <c r="G3493">
        <v>0.92863702774047896</v>
      </c>
      <c r="H3493">
        <v>0.12</v>
      </c>
      <c r="I3493">
        <v>0</v>
      </c>
      <c r="J3493">
        <v>0.32200000000000001</v>
      </c>
      <c r="K3493" t="str">
        <f t="shared" si="67"/>
        <v>no</v>
      </c>
      <c r="L3493" t="s">
        <v>18</v>
      </c>
      <c r="M3493">
        <v>0.60719699999999999</v>
      </c>
      <c r="N3493">
        <v>0.60360800000000003</v>
      </c>
    </row>
    <row r="3494" spans="1:14" ht="15" x14ac:dyDescent="0.3">
      <c r="A3494" s="1"/>
      <c r="B3494" t="s">
        <v>15</v>
      </c>
      <c r="C3494" t="s">
        <v>3939</v>
      </c>
      <c r="D3494" t="s">
        <v>8071</v>
      </c>
      <c r="E3494" t="s">
        <v>8091</v>
      </c>
      <c r="F3494" t="s">
        <v>8072</v>
      </c>
      <c r="G3494">
        <v>5.2767377346749997E-3</v>
      </c>
      <c r="H3494">
        <v>0.11899999999999999</v>
      </c>
      <c r="I3494">
        <v>0</v>
      </c>
      <c r="J3494">
        <v>0.65500000000000003</v>
      </c>
      <c r="K3494" t="str">
        <f t="shared" si="67"/>
        <v>no</v>
      </c>
      <c r="L3494" t="s">
        <v>18</v>
      </c>
      <c r="M3494">
        <v>0.65693100000000004</v>
      </c>
      <c r="N3494">
        <v>0.654609</v>
      </c>
    </row>
    <row r="3495" spans="1:14" ht="15" x14ac:dyDescent="0.3">
      <c r="A3495" s="1"/>
      <c r="B3495" t="s">
        <v>15</v>
      </c>
      <c r="C3495" t="s">
        <v>4053</v>
      </c>
      <c r="D3495" t="s">
        <v>8328</v>
      </c>
      <c r="E3495" t="s">
        <v>8324</v>
      </c>
      <c r="F3495" t="s">
        <v>8329</v>
      </c>
      <c r="G3495">
        <v>0.55873453617096003</v>
      </c>
      <c r="H3495">
        <v>0.11899999999999999</v>
      </c>
      <c r="I3495">
        <v>0</v>
      </c>
      <c r="J3495">
        <v>0.44400000000000001</v>
      </c>
      <c r="K3495" t="str">
        <f t="shared" si="67"/>
        <v>no</v>
      </c>
      <c r="L3495" t="s">
        <v>18</v>
      </c>
      <c r="M3495">
        <v>0.66928799999999999</v>
      </c>
      <c r="N3495">
        <v>0.67731799999999998</v>
      </c>
    </row>
    <row r="3496" spans="1:14" ht="15" x14ac:dyDescent="0.3">
      <c r="A3496" s="1"/>
      <c r="B3496" t="s">
        <v>15</v>
      </c>
      <c r="C3496" t="s">
        <v>4424</v>
      </c>
      <c r="D3496" t="s">
        <v>8964</v>
      </c>
      <c r="E3496" t="s">
        <v>8965</v>
      </c>
      <c r="F3496" t="s">
        <v>8966</v>
      </c>
      <c r="G3496" s="4">
        <v>1.87973941967455E-11</v>
      </c>
      <c r="H3496">
        <v>0.112</v>
      </c>
      <c r="I3496">
        <v>0</v>
      </c>
      <c r="J3496">
        <v>0.32900000000000001</v>
      </c>
      <c r="K3496" t="str">
        <f t="shared" si="67"/>
        <v>no</v>
      </c>
      <c r="L3496" t="s">
        <v>18</v>
      </c>
      <c r="M3496">
        <v>0.69617799999999996</v>
      </c>
      <c r="N3496">
        <v>0.69772800000000001</v>
      </c>
    </row>
    <row r="3497" spans="1:14" ht="15" x14ac:dyDescent="0.3">
      <c r="A3497" s="1"/>
      <c r="B3497" t="s">
        <v>15</v>
      </c>
      <c r="C3497" t="s">
        <v>4977</v>
      </c>
      <c r="D3497" t="s">
        <v>10090</v>
      </c>
      <c r="E3497" t="s">
        <v>10086</v>
      </c>
      <c r="F3497" t="s">
        <v>10092</v>
      </c>
      <c r="G3497">
        <v>1.7158817499876002E-2</v>
      </c>
      <c r="H3497">
        <v>0.111</v>
      </c>
      <c r="I3497">
        <v>0.16700000000000001</v>
      </c>
      <c r="J3497">
        <v>0.39500000000000002</v>
      </c>
      <c r="K3497" t="str">
        <f t="shared" si="67"/>
        <v>no</v>
      </c>
      <c r="L3497" t="s">
        <v>18</v>
      </c>
      <c r="M3497">
        <v>0.71096599999999999</v>
      </c>
      <c r="N3497">
        <v>0.70529699999999995</v>
      </c>
    </row>
    <row r="3498" spans="1:14" ht="15" x14ac:dyDescent="0.3">
      <c r="A3498" s="1"/>
      <c r="B3498" t="s">
        <v>15</v>
      </c>
      <c r="C3498" t="s">
        <v>588</v>
      </c>
      <c r="D3498" t="s">
        <v>5571</v>
      </c>
      <c r="E3498" t="s">
        <v>5564</v>
      </c>
      <c r="F3498" t="s">
        <v>5572</v>
      </c>
      <c r="G3498" s="4">
        <v>4.8266988414979997E-6</v>
      </c>
      <c r="H3498">
        <v>0.105</v>
      </c>
      <c r="I3498">
        <v>0</v>
      </c>
      <c r="J3498">
        <v>0.65300000000000002</v>
      </c>
      <c r="K3498" t="str">
        <f t="shared" si="67"/>
        <v>no</v>
      </c>
      <c r="L3498" t="s">
        <v>18</v>
      </c>
      <c r="M3498">
        <v>0.63759200000000005</v>
      </c>
      <c r="N3498">
        <v>0.64209799999999995</v>
      </c>
    </row>
    <row r="3499" spans="1:14" ht="15" x14ac:dyDescent="0.3">
      <c r="A3499" s="1"/>
      <c r="B3499" t="s">
        <v>15</v>
      </c>
      <c r="C3499" t="s">
        <v>775</v>
      </c>
      <c r="D3499" t="s">
        <v>5712</v>
      </c>
      <c r="E3499" t="s">
        <v>5709</v>
      </c>
      <c r="F3499" t="s">
        <v>5713</v>
      </c>
      <c r="G3499">
        <v>0.152687102556229</v>
      </c>
      <c r="H3499">
        <v>0.1</v>
      </c>
      <c r="I3499">
        <v>0</v>
      </c>
      <c r="J3499">
        <v>0.47099999999999997</v>
      </c>
      <c r="K3499" t="str">
        <f t="shared" si="67"/>
        <v>no</v>
      </c>
      <c r="L3499" t="s">
        <v>18</v>
      </c>
      <c r="M3499">
        <v>0.62897599999999998</v>
      </c>
      <c r="N3499">
        <v>0.628104</v>
      </c>
    </row>
    <row r="3500" spans="1:14" ht="15" x14ac:dyDescent="0.3">
      <c r="A3500" s="1"/>
      <c r="B3500" t="s">
        <v>15</v>
      </c>
      <c r="C3500" t="s">
        <v>3300</v>
      </c>
      <c r="D3500" t="s">
        <v>6908</v>
      </c>
      <c r="E3500" t="s">
        <v>3300</v>
      </c>
      <c r="F3500" t="s">
        <v>6909</v>
      </c>
      <c r="G3500">
        <v>0.94351172447204601</v>
      </c>
      <c r="H3500">
        <v>9.5000000000000001E-2</v>
      </c>
      <c r="I3500">
        <v>0</v>
      </c>
      <c r="J3500">
        <v>0.57499999999999996</v>
      </c>
      <c r="K3500" t="str">
        <f t="shared" si="67"/>
        <v>no</v>
      </c>
      <c r="L3500" t="s">
        <v>18</v>
      </c>
      <c r="M3500">
        <v>0.51985099999999995</v>
      </c>
      <c r="N3500">
        <v>0.52137999999999995</v>
      </c>
    </row>
    <row r="3501" spans="1:14" ht="15" x14ac:dyDescent="0.3">
      <c r="A3501" s="1"/>
      <c r="B3501" t="s">
        <v>15</v>
      </c>
      <c r="C3501" t="s">
        <v>4616</v>
      </c>
      <c r="D3501" t="s">
        <v>9323</v>
      </c>
      <c r="E3501" t="s">
        <v>9320</v>
      </c>
      <c r="F3501" t="s">
        <v>9324</v>
      </c>
      <c r="G3501">
        <v>0.161458924412727</v>
      </c>
      <c r="H3501">
        <v>9.2999999999999999E-2</v>
      </c>
      <c r="I3501">
        <v>0</v>
      </c>
      <c r="J3501">
        <v>0.23499999999999999</v>
      </c>
      <c r="K3501" t="str">
        <f t="shared" si="67"/>
        <v>no</v>
      </c>
      <c r="L3501" t="s">
        <v>18</v>
      </c>
      <c r="M3501">
        <v>0.66536200000000001</v>
      </c>
      <c r="N3501">
        <v>0.66223500000000002</v>
      </c>
    </row>
    <row r="3502" spans="1:14" ht="15" x14ac:dyDescent="0.3">
      <c r="A3502" s="1"/>
      <c r="B3502" t="s">
        <v>15</v>
      </c>
      <c r="C3502" t="s">
        <v>468</v>
      </c>
      <c r="D3502" t="s">
        <v>5476</v>
      </c>
      <c r="E3502" t="s">
        <v>469</v>
      </c>
      <c r="F3502" t="s">
        <v>5478</v>
      </c>
      <c r="G3502">
        <v>1.2903237715364E-2</v>
      </c>
      <c r="H3502">
        <v>8.7999999999999995E-2</v>
      </c>
      <c r="I3502">
        <v>0</v>
      </c>
      <c r="J3502">
        <v>0.47799999999999998</v>
      </c>
      <c r="K3502" t="str">
        <f t="shared" si="67"/>
        <v>no</v>
      </c>
      <c r="L3502" t="s">
        <v>18</v>
      </c>
      <c r="M3502">
        <v>0.65509899999999999</v>
      </c>
      <c r="N3502">
        <v>0.65776900000000005</v>
      </c>
    </row>
    <row r="3503" spans="1:14" ht="15" x14ac:dyDescent="0.3">
      <c r="A3503" s="1"/>
      <c r="B3503" t="s">
        <v>15</v>
      </c>
      <c r="C3503" t="s">
        <v>4696</v>
      </c>
      <c r="D3503" t="s">
        <v>9534</v>
      </c>
      <c r="E3503" t="s">
        <v>9522</v>
      </c>
      <c r="F3503" t="s">
        <v>9512</v>
      </c>
      <c r="G3503">
        <v>2.5435797870159E-2</v>
      </c>
      <c r="H3503">
        <v>8.2000000000000003E-2</v>
      </c>
      <c r="I3503">
        <v>0</v>
      </c>
      <c r="J3503">
        <v>0.5</v>
      </c>
      <c r="K3503" t="str">
        <f t="shared" si="67"/>
        <v>no</v>
      </c>
      <c r="L3503" t="s">
        <v>18</v>
      </c>
      <c r="M3503">
        <v>0.66332199999999997</v>
      </c>
      <c r="N3503">
        <v>0.66471400000000003</v>
      </c>
    </row>
    <row r="3504" spans="1:14" ht="15" x14ac:dyDescent="0.3">
      <c r="A3504" s="1"/>
      <c r="B3504" t="s">
        <v>15</v>
      </c>
      <c r="C3504" t="s">
        <v>704</v>
      </c>
      <c r="D3504" t="s">
        <v>5668</v>
      </c>
      <c r="E3504" t="s">
        <v>5658</v>
      </c>
      <c r="F3504" t="s">
        <v>5669</v>
      </c>
      <c r="G3504">
        <v>4.8838291317225002E-2</v>
      </c>
      <c r="H3504">
        <v>6.9000000000000006E-2</v>
      </c>
      <c r="I3504">
        <v>0</v>
      </c>
      <c r="J3504">
        <v>0.41</v>
      </c>
      <c r="K3504" t="str">
        <f t="shared" si="67"/>
        <v>no</v>
      </c>
      <c r="L3504" t="s">
        <v>18</v>
      </c>
      <c r="M3504">
        <v>0.64371</v>
      </c>
      <c r="N3504">
        <v>0.64259599999999995</v>
      </c>
    </row>
    <row r="3505" spans="1:14" ht="15" x14ac:dyDescent="0.3">
      <c r="A3505" s="1"/>
      <c r="B3505" t="s">
        <v>15</v>
      </c>
      <c r="C3505" t="s">
        <v>1608</v>
      </c>
      <c r="D3505" t="s">
        <v>6209</v>
      </c>
      <c r="E3505" t="s">
        <v>1610</v>
      </c>
      <c r="F3505" t="s">
        <v>6210</v>
      </c>
      <c r="G3505" s="4">
        <v>1.3011335064927501E-10</v>
      </c>
      <c r="H3505">
        <v>6.6000000000000003E-2</v>
      </c>
      <c r="I3505">
        <v>0</v>
      </c>
      <c r="J3505">
        <v>0.502</v>
      </c>
      <c r="K3505" t="str">
        <f t="shared" si="67"/>
        <v>no</v>
      </c>
      <c r="L3505" t="s">
        <v>18</v>
      </c>
      <c r="M3505">
        <v>0.65479399999999999</v>
      </c>
      <c r="N3505">
        <v>0.65054999999999996</v>
      </c>
    </row>
    <row r="3506" spans="1:14" ht="15" x14ac:dyDescent="0.3">
      <c r="A3506" s="1"/>
      <c r="B3506" t="s">
        <v>15</v>
      </c>
      <c r="C3506" t="s">
        <v>4016</v>
      </c>
      <c r="D3506" t="s">
        <v>8256</v>
      </c>
      <c r="E3506" t="s">
        <v>4016</v>
      </c>
      <c r="F3506" t="s">
        <v>8257</v>
      </c>
      <c r="G3506">
        <v>0.45688211917877197</v>
      </c>
      <c r="H3506">
        <v>6.5000000000000002E-2</v>
      </c>
      <c r="I3506">
        <v>0</v>
      </c>
      <c r="J3506">
        <v>0.51300000000000001</v>
      </c>
      <c r="K3506" t="str">
        <f t="shared" si="67"/>
        <v>no</v>
      </c>
      <c r="L3506" t="s">
        <v>18</v>
      </c>
      <c r="M3506">
        <v>0.65909399999999996</v>
      </c>
      <c r="N3506">
        <v>0.65818200000000004</v>
      </c>
    </row>
    <row r="3507" spans="1:14" ht="15" x14ac:dyDescent="0.3">
      <c r="A3507" s="1"/>
      <c r="B3507" t="s">
        <v>15</v>
      </c>
      <c r="C3507" t="s">
        <v>4077</v>
      </c>
      <c r="D3507" t="s">
        <v>8372</v>
      </c>
      <c r="E3507" t="s">
        <v>4077</v>
      </c>
      <c r="F3507" t="s">
        <v>4077</v>
      </c>
      <c r="G3507">
        <v>0.93767791986465499</v>
      </c>
      <c r="H3507">
        <v>6.4000000000000001E-2</v>
      </c>
      <c r="I3507">
        <v>0</v>
      </c>
      <c r="J3507">
        <v>1</v>
      </c>
      <c r="K3507" t="str">
        <f t="shared" si="67"/>
        <v>no</v>
      </c>
      <c r="L3507" t="s">
        <v>18</v>
      </c>
      <c r="M3507">
        <v>0.61552499999999999</v>
      </c>
      <c r="N3507">
        <v>0.61029900000000004</v>
      </c>
    </row>
    <row r="3508" spans="1:14" ht="15" x14ac:dyDescent="0.3">
      <c r="A3508" s="1"/>
      <c r="B3508" t="s">
        <v>15</v>
      </c>
      <c r="C3508" t="s">
        <v>4521</v>
      </c>
      <c r="D3508" t="s">
        <v>9154</v>
      </c>
      <c r="E3508" t="s">
        <v>9146</v>
      </c>
      <c r="F3508" t="s">
        <v>9155</v>
      </c>
      <c r="G3508">
        <v>0.12547010183334401</v>
      </c>
      <c r="H3508">
        <v>6.0999999999999999E-2</v>
      </c>
      <c r="I3508">
        <v>0</v>
      </c>
      <c r="J3508">
        <v>0.35199999999999998</v>
      </c>
      <c r="K3508" t="str">
        <f t="shared" si="67"/>
        <v>no</v>
      </c>
      <c r="L3508" t="s">
        <v>18</v>
      </c>
      <c r="M3508">
        <v>0.63625900000000002</v>
      </c>
      <c r="N3508">
        <v>0.63785700000000001</v>
      </c>
    </row>
    <row r="3509" spans="1:14" ht="15" x14ac:dyDescent="0.3">
      <c r="A3509" s="1"/>
      <c r="B3509" t="s">
        <v>15</v>
      </c>
      <c r="C3509" t="s">
        <v>4613</v>
      </c>
      <c r="D3509" t="s">
        <v>9302</v>
      </c>
      <c r="E3509" t="s">
        <v>9308</v>
      </c>
      <c r="F3509" t="s">
        <v>9303</v>
      </c>
      <c r="G3509" s="4">
        <v>1.31521674120449E-5</v>
      </c>
      <c r="H3509">
        <v>4.7E-2</v>
      </c>
      <c r="I3509">
        <v>8.3000000000000004E-2</v>
      </c>
      <c r="J3509">
        <v>0.42099999999999999</v>
      </c>
      <c r="K3509" t="str">
        <f t="shared" si="67"/>
        <v>no</v>
      </c>
      <c r="L3509" t="s">
        <v>18</v>
      </c>
      <c r="M3509">
        <v>0.67407499999999998</v>
      </c>
      <c r="N3509">
        <v>0.67708199999999996</v>
      </c>
    </row>
    <row r="3510" spans="1:14" ht="15" x14ac:dyDescent="0.3">
      <c r="A3510" s="1"/>
      <c r="B3510" t="s">
        <v>15</v>
      </c>
      <c r="C3510" t="s">
        <v>723</v>
      </c>
      <c r="D3510" t="s">
        <v>5686</v>
      </c>
      <c r="E3510" t="s">
        <v>5684</v>
      </c>
      <c r="F3510" t="s">
        <v>5687</v>
      </c>
      <c r="G3510" s="4">
        <v>1.3160416756363699E-7</v>
      </c>
      <c r="H3510">
        <v>4.1000000000000002E-2</v>
      </c>
      <c r="I3510">
        <v>0.2</v>
      </c>
      <c r="J3510">
        <v>0.32400000000000001</v>
      </c>
      <c r="K3510" t="str">
        <f t="shared" si="67"/>
        <v>no</v>
      </c>
      <c r="L3510" t="s">
        <v>18</v>
      </c>
      <c r="M3510">
        <v>0.70245299999999999</v>
      </c>
      <c r="N3510">
        <v>0.70060599999999995</v>
      </c>
    </row>
    <row r="3511" spans="1:14" ht="15" x14ac:dyDescent="0.3">
      <c r="A3511" s="1"/>
      <c r="B3511" t="s">
        <v>15</v>
      </c>
      <c r="C3511" t="s">
        <v>4518</v>
      </c>
      <c r="D3511" t="s">
        <v>9143</v>
      </c>
      <c r="E3511" t="s">
        <v>9132</v>
      </c>
      <c r="F3511" t="s">
        <v>9144</v>
      </c>
      <c r="G3511">
        <v>8.6950603872500002E-4</v>
      </c>
      <c r="H3511">
        <v>0.04</v>
      </c>
      <c r="I3511">
        <v>0</v>
      </c>
      <c r="J3511">
        <v>0.27700000000000002</v>
      </c>
      <c r="K3511" t="str">
        <f t="shared" si="67"/>
        <v>no</v>
      </c>
      <c r="L3511" t="s">
        <v>18</v>
      </c>
      <c r="M3511">
        <v>0.64163199999999998</v>
      </c>
      <c r="N3511">
        <v>0.64756499999999995</v>
      </c>
    </row>
    <row r="3512" spans="1:14" ht="15" x14ac:dyDescent="0.3">
      <c r="A3512" s="1"/>
      <c r="B3512" t="s">
        <v>15</v>
      </c>
      <c r="C3512" t="s">
        <v>2045</v>
      </c>
      <c r="D3512" t="s">
        <v>6472</v>
      </c>
      <c r="E3512" t="s">
        <v>6470</v>
      </c>
      <c r="F3512" t="s">
        <v>6473</v>
      </c>
      <c r="G3512">
        <v>8.6791440844535994E-2</v>
      </c>
      <c r="H3512">
        <v>3.9E-2</v>
      </c>
      <c r="I3512">
        <v>0</v>
      </c>
      <c r="J3512">
        <v>0.435</v>
      </c>
      <c r="K3512" t="str">
        <f t="shared" si="67"/>
        <v>no</v>
      </c>
      <c r="L3512" t="s">
        <v>18</v>
      </c>
      <c r="M3512">
        <v>0.56112399999999996</v>
      </c>
      <c r="N3512">
        <v>0.55732999999999999</v>
      </c>
    </row>
    <row r="3513" spans="1:14" ht="15" x14ac:dyDescent="0.3">
      <c r="A3513" s="1"/>
      <c r="B3513" t="s">
        <v>15</v>
      </c>
      <c r="C3513" t="s">
        <v>3361</v>
      </c>
      <c r="D3513" t="s">
        <v>7062</v>
      </c>
      <c r="E3513" t="s">
        <v>3361</v>
      </c>
      <c r="F3513" t="s">
        <v>7063</v>
      </c>
      <c r="G3513">
        <v>0.46508488059043901</v>
      </c>
      <c r="H3513">
        <v>3.9E-2</v>
      </c>
      <c r="I3513">
        <v>0</v>
      </c>
      <c r="J3513">
        <v>0.36899999999999999</v>
      </c>
      <c r="K3513" t="str">
        <f t="shared" si="67"/>
        <v>no</v>
      </c>
      <c r="L3513" t="s">
        <v>18</v>
      </c>
      <c r="M3513">
        <v>0.58532200000000001</v>
      </c>
      <c r="N3513">
        <v>0.59425099999999997</v>
      </c>
    </row>
    <row r="3514" spans="1:14" ht="15" x14ac:dyDescent="0.3">
      <c r="A3514" s="1"/>
      <c r="B3514" t="s">
        <v>15</v>
      </c>
      <c r="C3514" t="s">
        <v>4858</v>
      </c>
      <c r="D3514" t="s">
        <v>9841</v>
      </c>
      <c r="E3514" t="s">
        <v>9837</v>
      </c>
      <c r="F3514" t="s">
        <v>9842</v>
      </c>
      <c r="G3514">
        <v>2.0115887746214998E-2</v>
      </c>
      <c r="H3514">
        <v>3.5000000000000003E-2</v>
      </c>
      <c r="I3514">
        <v>0</v>
      </c>
      <c r="J3514">
        <v>0.44600000000000001</v>
      </c>
      <c r="K3514" t="str">
        <f t="shared" si="67"/>
        <v>no</v>
      </c>
      <c r="L3514" t="s">
        <v>18</v>
      </c>
      <c r="M3514">
        <v>0.63384399999999996</v>
      </c>
      <c r="N3514">
        <v>0.63564299999999996</v>
      </c>
    </row>
    <row r="3515" spans="1:14" ht="15" x14ac:dyDescent="0.3">
      <c r="A3515" s="1"/>
      <c r="B3515" t="s">
        <v>15</v>
      </c>
      <c r="C3515" t="s">
        <v>5012</v>
      </c>
      <c r="D3515" t="s">
        <v>10166</v>
      </c>
      <c r="E3515" t="s">
        <v>10164</v>
      </c>
      <c r="F3515" t="s">
        <v>10167</v>
      </c>
      <c r="G3515">
        <v>5.7341508567332999E-2</v>
      </c>
      <c r="H3515">
        <v>3.2000000000000001E-2</v>
      </c>
      <c r="I3515">
        <v>0</v>
      </c>
      <c r="J3515">
        <v>0.376</v>
      </c>
      <c r="K3515" t="str">
        <f t="shared" si="67"/>
        <v>no</v>
      </c>
      <c r="L3515" t="s">
        <v>18</v>
      </c>
      <c r="M3515">
        <v>0.59729900000000002</v>
      </c>
      <c r="N3515">
        <v>0.60230600000000001</v>
      </c>
    </row>
    <row r="3516" spans="1:14" ht="15" x14ac:dyDescent="0.3">
      <c r="A3516" s="1"/>
      <c r="B3516" t="s">
        <v>15</v>
      </c>
      <c r="C3516" t="s">
        <v>1789</v>
      </c>
      <c r="D3516" t="s">
        <v>6329</v>
      </c>
      <c r="E3516" t="s">
        <v>1791</v>
      </c>
      <c r="F3516" t="s">
        <v>6330</v>
      </c>
      <c r="G3516">
        <v>6.2712151557209996E-3</v>
      </c>
      <c r="H3516">
        <v>3.1E-2</v>
      </c>
      <c r="I3516">
        <v>0</v>
      </c>
      <c r="J3516">
        <v>0.48099999999999998</v>
      </c>
      <c r="K3516" t="str">
        <f t="shared" si="67"/>
        <v>no</v>
      </c>
      <c r="L3516" t="s">
        <v>18</v>
      </c>
      <c r="M3516">
        <v>0.630166</v>
      </c>
      <c r="N3516">
        <v>0.62748499999999996</v>
      </c>
    </row>
    <row r="3517" spans="1:14" ht="15" x14ac:dyDescent="0.3">
      <c r="A3517" s="1"/>
      <c r="B3517" t="s">
        <v>15</v>
      </c>
      <c r="C3517" t="s">
        <v>3712</v>
      </c>
      <c r="D3517">
        <v>1949</v>
      </c>
      <c r="E3517" t="s">
        <v>7680</v>
      </c>
      <c r="F3517">
        <v>1949</v>
      </c>
      <c r="G3517">
        <v>2.1483602467919998E-3</v>
      </c>
      <c r="H3517">
        <v>1.9E-2</v>
      </c>
      <c r="I3517">
        <v>0</v>
      </c>
      <c r="J3517">
        <v>0.52</v>
      </c>
      <c r="K3517" t="str">
        <f t="shared" si="67"/>
        <v>no</v>
      </c>
      <c r="L3517" t="s">
        <v>18</v>
      </c>
      <c r="M3517">
        <v>0.54482799999999998</v>
      </c>
      <c r="N3517">
        <v>0.54971199999999998</v>
      </c>
    </row>
    <row r="3518" spans="1:14" ht="15" x14ac:dyDescent="0.3">
      <c r="A3518" s="1"/>
      <c r="B3518" t="s">
        <v>15</v>
      </c>
      <c r="C3518" t="s">
        <v>4876</v>
      </c>
      <c r="D3518" t="s">
        <v>9898</v>
      </c>
      <c r="E3518" t="s">
        <v>9891</v>
      </c>
      <c r="F3518" t="s">
        <v>9899</v>
      </c>
      <c r="G3518">
        <v>1.7553423822399999E-4</v>
      </c>
      <c r="H3518">
        <v>2E-3</v>
      </c>
      <c r="I3518">
        <v>0</v>
      </c>
      <c r="J3518">
        <v>0.32600000000000001</v>
      </c>
      <c r="K3518" t="str">
        <f t="shared" si="67"/>
        <v>no</v>
      </c>
      <c r="L3518" t="s">
        <v>18</v>
      </c>
      <c r="M3518">
        <v>0.61424299999999998</v>
      </c>
      <c r="N3518">
        <v>0.60513799999999995</v>
      </c>
    </row>
    <row r="3519" spans="1:14" ht="15" x14ac:dyDescent="0.3">
      <c r="A3519" s="1"/>
      <c r="B3519" t="s">
        <v>15</v>
      </c>
      <c r="C3519" t="s">
        <v>4726</v>
      </c>
      <c r="D3519" t="s">
        <v>9577</v>
      </c>
      <c r="E3519" t="s">
        <v>9583</v>
      </c>
      <c r="F3519" t="s">
        <v>9579</v>
      </c>
      <c r="G3519">
        <v>0.38499796390533397</v>
      </c>
      <c r="H3519">
        <v>1E-3</v>
      </c>
      <c r="I3519">
        <v>0</v>
      </c>
      <c r="J3519">
        <v>0.56999999999999995</v>
      </c>
      <c r="K3519" t="str">
        <f t="shared" si="67"/>
        <v>no</v>
      </c>
      <c r="L3519" t="s">
        <v>18</v>
      </c>
      <c r="M3519">
        <v>0.60407299999999997</v>
      </c>
      <c r="N3519">
        <v>0.60586899999999999</v>
      </c>
    </row>
    <row r="3520" spans="1:14" ht="15" x14ac:dyDescent="0.3">
      <c r="A3520" s="1"/>
      <c r="B3520" t="s">
        <v>15</v>
      </c>
      <c r="C3520">
        <v>2005</v>
      </c>
      <c r="D3520">
        <v>2010</v>
      </c>
      <c r="E3520">
        <v>2005</v>
      </c>
      <c r="F3520">
        <v>2010</v>
      </c>
      <c r="G3520">
        <v>0.111244834959507</v>
      </c>
      <c r="H3520">
        <v>0</v>
      </c>
      <c r="I3520">
        <v>0</v>
      </c>
      <c r="J3520">
        <v>0</v>
      </c>
      <c r="K3520" t="str">
        <f t="shared" si="67"/>
        <v>no</v>
      </c>
      <c r="L3520" t="s">
        <v>18</v>
      </c>
      <c r="M3520">
        <v>0.90359199999999995</v>
      </c>
      <c r="N3520">
        <v>0.90359199999999995</v>
      </c>
    </row>
    <row r="3521" spans="1:14" ht="15" x14ac:dyDescent="0.3">
      <c r="A3521" s="1"/>
      <c r="B3521" t="s">
        <v>15</v>
      </c>
      <c r="C3521" t="s">
        <v>3284</v>
      </c>
      <c r="D3521" s="8">
        <v>7.3999999999999996E-2</v>
      </c>
      <c r="E3521" t="s">
        <v>3284</v>
      </c>
      <c r="F3521" s="8">
        <v>7.3999999999999996E-2</v>
      </c>
      <c r="G3521">
        <v>2.5669840397299999E-4</v>
      </c>
      <c r="H3521">
        <v>0</v>
      </c>
      <c r="I3521">
        <v>0</v>
      </c>
      <c r="J3521">
        <v>0</v>
      </c>
      <c r="K3521" t="str">
        <f t="shared" si="67"/>
        <v>no</v>
      </c>
      <c r="L3521" t="s">
        <v>18</v>
      </c>
      <c r="M3521">
        <v>0.89575899999999997</v>
      </c>
      <c r="N3521">
        <v>0.886548</v>
      </c>
    </row>
    <row r="3522" spans="1:14" ht="15" x14ac:dyDescent="0.3">
      <c r="A3522" s="1"/>
      <c r="B3522" t="s">
        <v>15</v>
      </c>
      <c r="C3522">
        <v>40</v>
      </c>
      <c r="D3522" t="s">
        <v>7176</v>
      </c>
      <c r="E3522">
        <v>40</v>
      </c>
      <c r="F3522">
        <v>40000</v>
      </c>
      <c r="G3522">
        <v>0.574942946434021</v>
      </c>
      <c r="H3522">
        <v>0</v>
      </c>
      <c r="I3522">
        <v>0</v>
      </c>
      <c r="J3522">
        <v>0</v>
      </c>
      <c r="K3522" t="str">
        <f t="shared" si="67"/>
        <v>no</v>
      </c>
      <c r="L3522" t="s">
        <v>18</v>
      </c>
      <c r="M3522">
        <v>0.758185</v>
      </c>
      <c r="N3522">
        <v>0.76624099999999995</v>
      </c>
    </row>
    <row r="3523" spans="1:14" ht="15" x14ac:dyDescent="0.3">
      <c r="A3523" s="1"/>
      <c r="B3523" t="s">
        <v>15</v>
      </c>
      <c r="C3523">
        <v>2</v>
      </c>
      <c r="D3523" t="s">
        <v>7338</v>
      </c>
      <c r="E3523">
        <v>2</v>
      </c>
      <c r="F3523">
        <v>2000</v>
      </c>
      <c r="G3523">
        <v>0.97435086965560902</v>
      </c>
      <c r="H3523">
        <v>0</v>
      </c>
      <c r="I3523">
        <v>0</v>
      </c>
      <c r="J3523">
        <v>0</v>
      </c>
      <c r="K3523" t="str">
        <f t="shared" ref="K3523:K3586" si="68">IF(H3523&gt;0.64,"yes",IF(H3523&gt;=0.45,"partially","no"))</f>
        <v>no</v>
      </c>
      <c r="L3523" t="s">
        <v>18</v>
      </c>
      <c r="M3523">
        <v>0.74248000000000003</v>
      </c>
      <c r="N3523">
        <v>0.74920100000000001</v>
      </c>
    </row>
    <row r="3524" spans="1:14" ht="15" x14ac:dyDescent="0.3">
      <c r="A3524" s="1"/>
      <c r="B3524" t="s">
        <v>15</v>
      </c>
      <c r="C3524">
        <v>1935</v>
      </c>
      <c r="D3524">
        <v>1930</v>
      </c>
      <c r="E3524">
        <v>1935</v>
      </c>
      <c r="F3524">
        <v>1930</v>
      </c>
      <c r="G3524">
        <v>0.65698283910751298</v>
      </c>
      <c r="H3524">
        <v>0</v>
      </c>
      <c r="I3524">
        <v>0</v>
      </c>
      <c r="J3524">
        <v>0</v>
      </c>
      <c r="K3524" t="str">
        <f t="shared" si="68"/>
        <v>no</v>
      </c>
      <c r="L3524" t="s">
        <v>18</v>
      </c>
      <c r="M3524">
        <v>0.90658000000000005</v>
      </c>
      <c r="N3524">
        <v>0.90658000000000005</v>
      </c>
    </row>
    <row r="3525" spans="1:14" ht="15" x14ac:dyDescent="0.3">
      <c r="A3525" s="1"/>
      <c r="B3525" t="s">
        <v>15</v>
      </c>
      <c r="C3525" t="s">
        <v>291</v>
      </c>
      <c r="D3525" s="8">
        <v>2.4E-2</v>
      </c>
      <c r="E3525" t="s">
        <v>291</v>
      </c>
      <c r="F3525" s="8">
        <v>2.4E-2</v>
      </c>
      <c r="G3525">
        <v>0.88224613666534402</v>
      </c>
      <c r="H3525">
        <v>0</v>
      </c>
      <c r="I3525">
        <v>0</v>
      </c>
      <c r="J3525">
        <v>0</v>
      </c>
      <c r="K3525" t="str">
        <f t="shared" si="68"/>
        <v>no</v>
      </c>
      <c r="L3525" t="s">
        <v>18</v>
      </c>
      <c r="M3525">
        <v>0.92481599999999997</v>
      </c>
      <c r="N3525">
        <v>0.918937</v>
      </c>
    </row>
    <row r="3526" spans="1:14" ht="15" x14ac:dyDescent="0.3">
      <c r="A3526" s="1"/>
      <c r="B3526" t="s">
        <v>15</v>
      </c>
      <c r="C3526">
        <v>500</v>
      </c>
      <c r="D3526" t="s">
        <v>6085</v>
      </c>
      <c r="E3526">
        <v>500</v>
      </c>
      <c r="F3526">
        <v>500000</v>
      </c>
      <c r="G3526" s="4">
        <v>2.2400426402668901E-8</v>
      </c>
      <c r="H3526">
        <v>0</v>
      </c>
      <c r="I3526">
        <v>0</v>
      </c>
      <c r="J3526">
        <v>0</v>
      </c>
      <c r="K3526" t="str">
        <f t="shared" si="68"/>
        <v>no</v>
      </c>
      <c r="L3526" t="s">
        <v>18</v>
      </c>
      <c r="M3526">
        <v>0.82680500000000001</v>
      </c>
      <c r="N3526">
        <v>0.836534</v>
      </c>
    </row>
    <row r="3527" spans="1:14" ht="15" x14ac:dyDescent="0.3">
      <c r="A3527" s="1"/>
      <c r="B3527" t="s">
        <v>15</v>
      </c>
      <c r="C3527">
        <v>16</v>
      </c>
      <c r="D3527" t="s">
        <v>6587</v>
      </c>
      <c r="E3527">
        <v>16</v>
      </c>
      <c r="F3527">
        <v>16000</v>
      </c>
      <c r="G3527">
        <v>0.27564844489097601</v>
      </c>
      <c r="H3527">
        <v>0</v>
      </c>
      <c r="I3527">
        <v>0</v>
      </c>
      <c r="J3527">
        <v>0</v>
      </c>
      <c r="K3527" t="str">
        <f t="shared" si="68"/>
        <v>no</v>
      </c>
      <c r="L3527" t="s">
        <v>18</v>
      </c>
      <c r="M3527">
        <v>0.73710200000000003</v>
      </c>
      <c r="N3527">
        <v>0.74709300000000001</v>
      </c>
    </row>
    <row r="3528" spans="1:14" ht="15" x14ac:dyDescent="0.3">
      <c r="A3528" s="1"/>
      <c r="B3528" t="s">
        <v>15</v>
      </c>
      <c r="C3528">
        <v>415</v>
      </c>
      <c r="D3528" t="s">
        <v>6608</v>
      </c>
      <c r="E3528">
        <v>415</v>
      </c>
      <c r="F3528">
        <v>227000</v>
      </c>
      <c r="G3528">
        <v>0.33981928229331998</v>
      </c>
      <c r="H3528">
        <v>0</v>
      </c>
      <c r="I3528">
        <v>0</v>
      </c>
      <c r="J3528">
        <v>0</v>
      </c>
      <c r="K3528" t="str">
        <f t="shared" si="68"/>
        <v>no</v>
      </c>
      <c r="L3528" t="s">
        <v>18</v>
      </c>
      <c r="M3528">
        <v>0.68228299999999997</v>
      </c>
      <c r="N3528">
        <v>0.68955</v>
      </c>
    </row>
    <row r="3529" spans="1:14" ht="15" x14ac:dyDescent="0.3">
      <c r="A3529" s="1"/>
      <c r="B3529" t="s">
        <v>15</v>
      </c>
      <c r="C3529">
        <v>587</v>
      </c>
      <c r="D3529" t="s">
        <v>6608</v>
      </c>
      <c r="E3529">
        <v>587</v>
      </c>
      <c r="F3529">
        <v>227000</v>
      </c>
      <c r="G3529">
        <v>0.42946997284889199</v>
      </c>
      <c r="H3529">
        <v>0</v>
      </c>
      <c r="I3529">
        <v>0</v>
      </c>
      <c r="J3529">
        <v>0</v>
      </c>
      <c r="K3529" t="str">
        <f t="shared" si="68"/>
        <v>no</v>
      </c>
      <c r="L3529" t="s">
        <v>18</v>
      </c>
      <c r="M3529">
        <v>0.64401299999999995</v>
      </c>
      <c r="N3529">
        <v>0.64838600000000002</v>
      </c>
    </row>
    <row r="3530" spans="1:14" ht="15" x14ac:dyDescent="0.3">
      <c r="A3530" s="1"/>
      <c r="B3530" t="s">
        <v>15</v>
      </c>
      <c r="C3530" t="s">
        <v>5007</v>
      </c>
      <c r="D3530" t="s">
        <v>10134</v>
      </c>
      <c r="E3530" t="s">
        <v>10150</v>
      </c>
      <c r="F3530" t="s">
        <v>10135</v>
      </c>
      <c r="G3530">
        <v>6.2665767967701E-2</v>
      </c>
      <c r="H3530">
        <v>0</v>
      </c>
      <c r="I3530">
        <v>0</v>
      </c>
      <c r="J3530">
        <v>0.41799999999999998</v>
      </c>
      <c r="K3530" t="str">
        <f t="shared" si="68"/>
        <v>no</v>
      </c>
      <c r="L3530" t="s">
        <v>18</v>
      </c>
      <c r="M3530">
        <v>0.61613600000000002</v>
      </c>
      <c r="N3530">
        <v>0.62520500000000001</v>
      </c>
    </row>
    <row r="3531" spans="1:14" ht="15" x14ac:dyDescent="0.3">
      <c r="A3531" s="1"/>
      <c r="B3531" t="s">
        <v>15</v>
      </c>
      <c r="C3531" t="s">
        <v>1800</v>
      </c>
      <c r="D3531" t="s">
        <v>10187</v>
      </c>
      <c r="E3531" t="s">
        <v>10179</v>
      </c>
      <c r="F3531" t="s">
        <v>10188</v>
      </c>
      <c r="G3531">
        <v>2.7545498684049E-2</v>
      </c>
      <c r="H3531">
        <v>-3.0000000000000001E-3</v>
      </c>
      <c r="I3531">
        <v>0</v>
      </c>
      <c r="J3531">
        <v>0.48</v>
      </c>
      <c r="K3531" t="str">
        <f t="shared" si="68"/>
        <v>no</v>
      </c>
      <c r="L3531" t="s">
        <v>18</v>
      </c>
      <c r="M3531">
        <v>0.59655000000000002</v>
      </c>
      <c r="N3531">
        <v>0.59928000000000003</v>
      </c>
    </row>
    <row r="3532" spans="1:14" ht="15" x14ac:dyDescent="0.3">
      <c r="A3532" s="1"/>
      <c r="B3532" t="s">
        <v>15</v>
      </c>
      <c r="C3532" t="s">
        <v>4245</v>
      </c>
      <c r="D3532" t="s">
        <v>8647</v>
      </c>
      <c r="E3532" t="s">
        <v>8645</v>
      </c>
      <c r="F3532" t="s">
        <v>8648</v>
      </c>
      <c r="G3532">
        <v>0.54493468999862704</v>
      </c>
      <c r="H3532">
        <v>-5.0000000000000001E-3</v>
      </c>
      <c r="I3532">
        <v>0</v>
      </c>
      <c r="J3532">
        <v>0.34499999999999997</v>
      </c>
      <c r="K3532" t="str">
        <f t="shared" si="68"/>
        <v>no</v>
      </c>
      <c r="L3532" t="s">
        <v>18</v>
      </c>
      <c r="M3532">
        <v>0.56436399999999998</v>
      </c>
      <c r="N3532">
        <v>0.56801100000000004</v>
      </c>
    </row>
    <row r="3533" spans="1:14" ht="15" x14ac:dyDescent="0.3">
      <c r="A3533" s="1"/>
      <c r="B3533" t="s">
        <v>15</v>
      </c>
      <c r="C3533" t="s">
        <v>4747</v>
      </c>
      <c r="D3533" t="s">
        <v>9631</v>
      </c>
      <c r="E3533" t="s">
        <v>9629</v>
      </c>
      <c r="F3533" t="s">
        <v>9632</v>
      </c>
      <c r="G3533">
        <v>0.37373045086860701</v>
      </c>
      <c r="H3533">
        <v>-8.0000000000000002E-3</v>
      </c>
      <c r="I3533">
        <v>0</v>
      </c>
      <c r="J3533">
        <v>0.504</v>
      </c>
      <c r="K3533" t="str">
        <f t="shared" si="68"/>
        <v>no</v>
      </c>
      <c r="L3533" t="s">
        <v>18</v>
      </c>
      <c r="M3533">
        <v>0.64311799999999997</v>
      </c>
      <c r="N3533">
        <v>0.64040699999999995</v>
      </c>
    </row>
    <row r="3534" spans="1:14" ht="15" x14ac:dyDescent="0.3">
      <c r="A3534" s="1"/>
      <c r="B3534" t="s">
        <v>15</v>
      </c>
      <c r="C3534" t="s">
        <v>3367</v>
      </c>
      <c r="D3534" t="s">
        <v>3361</v>
      </c>
      <c r="E3534" t="s">
        <v>7067</v>
      </c>
      <c r="F3534" t="s">
        <v>3361</v>
      </c>
      <c r="G3534">
        <v>0.50582981109619096</v>
      </c>
      <c r="H3534">
        <v>-0.01</v>
      </c>
      <c r="I3534">
        <v>0</v>
      </c>
      <c r="J3534">
        <v>0.374</v>
      </c>
      <c r="K3534" t="str">
        <f t="shared" si="68"/>
        <v>no</v>
      </c>
      <c r="L3534" t="s">
        <v>18</v>
      </c>
      <c r="M3534">
        <v>0.59160599999999997</v>
      </c>
      <c r="N3534">
        <v>0.60022500000000001</v>
      </c>
    </row>
    <row r="3535" spans="1:14" ht="15" x14ac:dyDescent="0.3">
      <c r="A3535" s="1"/>
      <c r="B3535" t="s">
        <v>15</v>
      </c>
      <c r="C3535" t="s">
        <v>571</v>
      </c>
      <c r="D3535" t="s">
        <v>5554</v>
      </c>
      <c r="E3535" t="s">
        <v>5549</v>
      </c>
      <c r="F3535" t="s">
        <v>5555</v>
      </c>
      <c r="G3535" s="4">
        <v>1.46098727782373E-7</v>
      </c>
      <c r="H3535">
        <v>-1.0999999999999999E-2</v>
      </c>
      <c r="I3535">
        <v>0</v>
      </c>
      <c r="J3535">
        <v>0.52600000000000002</v>
      </c>
      <c r="K3535" t="str">
        <f t="shared" si="68"/>
        <v>no</v>
      </c>
      <c r="L3535" t="s">
        <v>18</v>
      </c>
      <c r="M3535">
        <v>0.68965399999999999</v>
      </c>
      <c r="N3535">
        <v>0.69279299999999999</v>
      </c>
    </row>
    <row r="3536" spans="1:14" ht="15" x14ac:dyDescent="0.3">
      <c r="A3536" s="1"/>
      <c r="B3536" t="s">
        <v>15</v>
      </c>
      <c r="C3536" t="s">
        <v>4928</v>
      </c>
      <c r="D3536" t="s">
        <v>9997</v>
      </c>
      <c r="E3536" t="s">
        <v>9998</v>
      </c>
      <c r="F3536" t="s">
        <v>9999</v>
      </c>
      <c r="G3536">
        <v>0.91901260614395097</v>
      </c>
      <c r="H3536">
        <v>-1.7999999999999999E-2</v>
      </c>
      <c r="I3536">
        <v>0</v>
      </c>
      <c r="J3536">
        <v>0.36799999999999999</v>
      </c>
      <c r="K3536" t="str">
        <f t="shared" si="68"/>
        <v>no</v>
      </c>
      <c r="L3536" t="s">
        <v>18</v>
      </c>
      <c r="M3536">
        <v>0.61247700000000005</v>
      </c>
      <c r="N3536">
        <v>0.62447399999999997</v>
      </c>
    </row>
    <row r="3537" spans="1:14" ht="15" x14ac:dyDescent="0.3">
      <c r="A3537" s="1"/>
      <c r="B3537" t="s">
        <v>15</v>
      </c>
      <c r="C3537" t="s">
        <v>4619</v>
      </c>
      <c r="D3537" t="s">
        <v>9326</v>
      </c>
      <c r="E3537" t="s">
        <v>9327</v>
      </c>
      <c r="F3537" t="s">
        <v>9326</v>
      </c>
      <c r="G3537">
        <v>3.2519716769457002E-2</v>
      </c>
      <c r="H3537">
        <v>-4.7E-2</v>
      </c>
      <c r="I3537">
        <v>0</v>
      </c>
      <c r="J3537">
        <v>0.22600000000000001</v>
      </c>
      <c r="K3537" t="str">
        <f t="shared" si="68"/>
        <v>no</v>
      </c>
      <c r="L3537" t="s">
        <v>18</v>
      </c>
      <c r="M3537">
        <v>0.54447299999999998</v>
      </c>
      <c r="N3537">
        <v>0.54774999999999996</v>
      </c>
    </row>
    <row r="3538" spans="1:14" ht="15" x14ac:dyDescent="0.3">
      <c r="A3538" s="1"/>
      <c r="B3538" t="s">
        <v>15</v>
      </c>
      <c r="C3538" t="s">
        <v>730</v>
      </c>
      <c r="D3538" t="s">
        <v>5697</v>
      </c>
      <c r="E3538" t="s">
        <v>5691</v>
      </c>
      <c r="F3538" t="s">
        <v>5698</v>
      </c>
      <c r="G3538" s="4">
        <v>2.5616305720177499E-5</v>
      </c>
      <c r="H3538">
        <v>-0.14599999999999999</v>
      </c>
      <c r="I3538">
        <v>0.125</v>
      </c>
      <c r="J3538">
        <v>0.188</v>
      </c>
      <c r="K3538" t="str">
        <f t="shared" si="68"/>
        <v>no</v>
      </c>
      <c r="L3538" t="s">
        <v>18</v>
      </c>
      <c r="M3538">
        <v>0.54193100000000005</v>
      </c>
      <c r="N3538">
        <v>0.54137100000000005</v>
      </c>
    </row>
    <row r="3539" spans="1:14" ht="15" x14ac:dyDescent="0.3">
      <c r="A3539" s="1"/>
      <c r="B3539" t="s">
        <v>10</v>
      </c>
      <c r="C3539">
        <v>68.510999999999996</v>
      </c>
      <c r="D3539">
        <v>68.510999999999996</v>
      </c>
      <c r="E3539">
        <v>68.510999999999996</v>
      </c>
      <c r="F3539">
        <v>68.510999999999996</v>
      </c>
      <c r="G3539">
        <v>0.62495231628418002</v>
      </c>
      <c r="H3539">
        <v>1</v>
      </c>
      <c r="I3539">
        <v>1</v>
      </c>
      <c r="J3539">
        <v>1</v>
      </c>
      <c r="K3539" t="str">
        <f t="shared" si="68"/>
        <v>yes</v>
      </c>
      <c r="L3539" t="s">
        <v>7</v>
      </c>
      <c r="M3539">
        <v>1</v>
      </c>
      <c r="N3539">
        <v>1</v>
      </c>
    </row>
    <row r="3540" spans="1:14" ht="15" x14ac:dyDescent="0.3">
      <c r="A3540" s="1"/>
      <c r="B3540" t="s">
        <v>10</v>
      </c>
      <c r="C3540" t="s">
        <v>3284</v>
      </c>
      <c r="D3540" s="8">
        <v>0.193</v>
      </c>
      <c r="E3540" t="s">
        <v>3284</v>
      </c>
      <c r="F3540" s="8">
        <v>0.193</v>
      </c>
      <c r="G3540">
        <v>6.8229489028453993E-2</v>
      </c>
      <c r="H3540">
        <v>1</v>
      </c>
      <c r="I3540">
        <v>1</v>
      </c>
      <c r="J3540">
        <v>1</v>
      </c>
      <c r="K3540" t="str">
        <f t="shared" si="68"/>
        <v>yes</v>
      </c>
      <c r="L3540" t="s">
        <v>7</v>
      </c>
      <c r="M3540">
        <v>0.92798499999999995</v>
      </c>
      <c r="N3540">
        <v>0.92782500000000001</v>
      </c>
    </row>
    <row r="3541" spans="1:14" ht="15" x14ac:dyDescent="0.3">
      <c r="A3541" s="1"/>
      <c r="B3541" t="s">
        <v>10</v>
      </c>
      <c r="C3541" t="s">
        <v>3288</v>
      </c>
      <c r="D3541">
        <v>3.62</v>
      </c>
      <c r="E3541" t="s">
        <v>3288</v>
      </c>
      <c r="F3541">
        <v>3.62</v>
      </c>
      <c r="G3541">
        <v>0.46976879239082298</v>
      </c>
      <c r="H3541">
        <v>1</v>
      </c>
      <c r="I3541">
        <v>1</v>
      </c>
      <c r="J3541">
        <v>1</v>
      </c>
      <c r="K3541" t="str">
        <f t="shared" si="68"/>
        <v>yes</v>
      </c>
      <c r="L3541" t="s">
        <v>7</v>
      </c>
      <c r="M3541">
        <v>0.89564999999999995</v>
      </c>
      <c r="N3541">
        <v>0.902887</v>
      </c>
    </row>
    <row r="3542" spans="1:14" ht="15" x14ac:dyDescent="0.3">
      <c r="A3542" s="1"/>
      <c r="B3542" t="s">
        <v>10</v>
      </c>
      <c r="C3542">
        <v>1969</v>
      </c>
      <c r="D3542">
        <v>1969</v>
      </c>
      <c r="E3542">
        <v>1969</v>
      </c>
      <c r="F3542">
        <v>1969</v>
      </c>
      <c r="G3542">
        <v>0.95068877935409501</v>
      </c>
      <c r="H3542">
        <v>1</v>
      </c>
      <c r="I3542">
        <v>1</v>
      </c>
      <c r="J3542">
        <v>1</v>
      </c>
      <c r="K3542" t="str">
        <f t="shared" si="68"/>
        <v>yes</v>
      </c>
      <c r="L3542" t="s">
        <v>7</v>
      </c>
      <c r="M3542">
        <v>1</v>
      </c>
      <c r="N3542">
        <v>1</v>
      </c>
    </row>
    <row r="3543" spans="1:14" ht="15" x14ac:dyDescent="0.3">
      <c r="A3543" s="1"/>
      <c r="B3543" t="s">
        <v>10</v>
      </c>
      <c r="C3543">
        <v>25</v>
      </c>
      <c r="D3543">
        <v>25</v>
      </c>
      <c r="E3543">
        <v>25</v>
      </c>
      <c r="F3543">
        <v>25</v>
      </c>
      <c r="G3543">
        <v>0.59357392787933405</v>
      </c>
      <c r="H3543">
        <v>1</v>
      </c>
      <c r="I3543">
        <v>1</v>
      </c>
      <c r="J3543">
        <v>1</v>
      </c>
      <c r="K3543" t="str">
        <f t="shared" si="68"/>
        <v>yes</v>
      </c>
      <c r="L3543" t="s">
        <v>7</v>
      </c>
      <c r="M3543">
        <v>1</v>
      </c>
      <c r="N3543">
        <v>1</v>
      </c>
    </row>
    <row r="3544" spans="1:14" ht="15" x14ac:dyDescent="0.3">
      <c r="A3544" s="1"/>
      <c r="B3544" t="s">
        <v>10</v>
      </c>
      <c r="C3544">
        <v>1654</v>
      </c>
      <c r="D3544">
        <v>1654</v>
      </c>
      <c r="E3544">
        <v>1654</v>
      </c>
      <c r="F3544">
        <v>1654</v>
      </c>
      <c r="G3544">
        <v>0.953574478626251</v>
      </c>
      <c r="H3544">
        <v>1</v>
      </c>
      <c r="I3544">
        <v>1</v>
      </c>
      <c r="J3544">
        <v>1</v>
      </c>
      <c r="K3544" t="str">
        <f t="shared" si="68"/>
        <v>yes</v>
      </c>
      <c r="L3544" t="s">
        <v>7</v>
      </c>
      <c r="M3544">
        <v>1</v>
      </c>
      <c r="N3544">
        <v>1</v>
      </c>
    </row>
    <row r="3545" spans="1:14" ht="15" x14ac:dyDescent="0.3">
      <c r="A3545" s="1"/>
      <c r="B3545" t="s">
        <v>10</v>
      </c>
      <c r="C3545">
        <v>22</v>
      </c>
      <c r="D3545">
        <v>22</v>
      </c>
      <c r="E3545">
        <v>22</v>
      </c>
      <c r="F3545">
        <v>22</v>
      </c>
      <c r="G3545">
        <v>0.68395227193832397</v>
      </c>
      <c r="H3545">
        <v>1</v>
      </c>
      <c r="I3545">
        <v>1</v>
      </c>
      <c r="J3545">
        <v>1</v>
      </c>
      <c r="K3545" t="str">
        <f t="shared" si="68"/>
        <v>yes</v>
      </c>
      <c r="L3545" t="s">
        <v>7</v>
      </c>
      <c r="M3545">
        <v>1</v>
      </c>
      <c r="N3545">
        <v>1</v>
      </c>
    </row>
    <row r="3546" spans="1:14" ht="15" x14ac:dyDescent="0.3">
      <c r="A3546" s="1"/>
      <c r="B3546" t="s">
        <v>10</v>
      </c>
      <c r="C3546">
        <v>1795</v>
      </c>
      <c r="D3546">
        <v>1795</v>
      </c>
      <c r="E3546">
        <v>1795</v>
      </c>
      <c r="F3546">
        <v>1795</v>
      </c>
      <c r="G3546">
        <v>3.6885973066092002E-2</v>
      </c>
      <c r="H3546">
        <v>1</v>
      </c>
      <c r="I3546">
        <v>1</v>
      </c>
      <c r="J3546">
        <v>1</v>
      </c>
      <c r="K3546" t="str">
        <f t="shared" si="68"/>
        <v>yes</v>
      </c>
      <c r="L3546" t="s">
        <v>7</v>
      </c>
      <c r="M3546">
        <v>1</v>
      </c>
      <c r="N3546">
        <v>1</v>
      </c>
    </row>
    <row r="3547" spans="1:14" ht="15" x14ac:dyDescent="0.3">
      <c r="A3547" s="1"/>
      <c r="B3547" t="s">
        <v>10</v>
      </c>
      <c r="C3547">
        <v>1835</v>
      </c>
      <c r="D3547">
        <v>1835</v>
      </c>
      <c r="E3547">
        <v>1835</v>
      </c>
      <c r="F3547">
        <v>1835</v>
      </c>
      <c r="G3547">
        <v>0.81600034236908003</v>
      </c>
      <c r="H3547">
        <v>1</v>
      </c>
      <c r="I3547">
        <v>1</v>
      </c>
      <c r="J3547">
        <v>1</v>
      </c>
      <c r="K3547" t="str">
        <f t="shared" si="68"/>
        <v>yes</v>
      </c>
      <c r="L3547" t="s">
        <v>7</v>
      </c>
      <c r="M3547">
        <v>1</v>
      </c>
      <c r="N3547">
        <v>1</v>
      </c>
    </row>
    <row r="3548" spans="1:14" ht="15" x14ac:dyDescent="0.3">
      <c r="A3548" s="1"/>
      <c r="B3548" t="s">
        <v>10</v>
      </c>
      <c r="C3548">
        <v>2000</v>
      </c>
      <c r="D3548">
        <v>2000</v>
      </c>
      <c r="E3548">
        <v>2000</v>
      </c>
      <c r="F3548">
        <v>2000</v>
      </c>
      <c r="G3548">
        <v>0.82741224765777599</v>
      </c>
      <c r="H3548">
        <v>1</v>
      </c>
      <c r="I3548">
        <v>1</v>
      </c>
      <c r="J3548">
        <v>1</v>
      </c>
      <c r="K3548" t="str">
        <f t="shared" si="68"/>
        <v>yes</v>
      </c>
      <c r="L3548" t="s">
        <v>7</v>
      </c>
      <c r="M3548">
        <v>1</v>
      </c>
      <c r="N3548">
        <v>1</v>
      </c>
    </row>
    <row r="3549" spans="1:14" ht="15" x14ac:dyDescent="0.3">
      <c r="A3549" s="1"/>
      <c r="B3549" t="s">
        <v>10</v>
      </c>
      <c r="C3549">
        <v>1971</v>
      </c>
      <c r="D3549">
        <v>1971</v>
      </c>
      <c r="E3549">
        <v>1971</v>
      </c>
      <c r="F3549">
        <v>1971</v>
      </c>
      <c r="G3549">
        <v>0.968769371509552</v>
      </c>
      <c r="H3549">
        <v>1</v>
      </c>
      <c r="I3549">
        <v>1</v>
      </c>
      <c r="J3549">
        <v>1</v>
      </c>
      <c r="K3549" t="str">
        <f t="shared" si="68"/>
        <v>yes</v>
      </c>
      <c r="L3549" t="s">
        <v>7</v>
      </c>
      <c r="M3549">
        <v>1</v>
      </c>
      <c r="N3549">
        <v>1</v>
      </c>
    </row>
    <row r="3550" spans="1:14" ht="15" x14ac:dyDescent="0.3">
      <c r="A3550" s="1"/>
      <c r="B3550" t="s">
        <v>10</v>
      </c>
      <c r="C3550">
        <v>1991</v>
      </c>
      <c r="D3550">
        <v>1991</v>
      </c>
      <c r="E3550">
        <v>1991</v>
      </c>
      <c r="F3550">
        <v>1991</v>
      </c>
      <c r="G3550">
        <v>0.97451907396316495</v>
      </c>
      <c r="H3550">
        <v>1</v>
      </c>
      <c r="I3550">
        <v>1</v>
      </c>
      <c r="J3550">
        <v>1</v>
      </c>
      <c r="K3550" t="str">
        <f t="shared" si="68"/>
        <v>yes</v>
      </c>
      <c r="L3550" t="s">
        <v>7</v>
      </c>
      <c r="M3550">
        <v>1</v>
      </c>
      <c r="N3550">
        <v>1</v>
      </c>
    </row>
    <row r="3551" spans="1:14" ht="15" x14ac:dyDescent="0.3">
      <c r="A3551" s="1"/>
      <c r="B3551" t="s">
        <v>10</v>
      </c>
      <c r="C3551">
        <v>1913</v>
      </c>
      <c r="D3551">
        <v>1913</v>
      </c>
      <c r="E3551">
        <v>1913</v>
      </c>
      <c r="F3551">
        <v>1913</v>
      </c>
      <c r="G3551">
        <v>0.98978477716445901</v>
      </c>
      <c r="H3551">
        <v>1</v>
      </c>
      <c r="I3551">
        <v>1</v>
      </c>
      <c r="J3551">
        <v>1</v>
      </c>
      <c r="K3551" t="str">
        <f t="shared" si="68"/>
        <v>yes</v>
      </c>
      <c r="L3551" t="s">
        <v>7</v>
      </c>
      <c r="M3551">
        <v>1</v>
      </c>
      <c r="N3551">
        <v>1</v>
      </c>
    </row>
    <row r="3552" spans="1:14" ht="15" x14ac:dyDescent="0.3">
      <c r="A3552" s="1"/>
      <c r="B3552" t="s">
        <v>10</v>
      </c>
      <c r="C3552">
        <v>35</v>
      </c>
      <c r="D3552">
        <v>35</v>
      </c>
      <c r="E3552">
        <v>35</v>
      </c>
      <c r="F3552">
        <v>35</v>
      </c>
      <c r="G3552">
        <v>0.917472124099731</v>
      </c>
      <c r="H3552">
        <v>1</v>
      </c>
      <c r="I3552">
        <v>1</v>
      </c>
      <c r="J3552">
        <v>1</v>
      </c>
      <c r="K3552" t="str">
        <f t="shared" si="68"/>
        <v>yes</v>
      </c>
      <c r="L3552" t="s">
        <v>7</v>
      </c>
      <c r="M3552">
        <v>1</v>
      </c>
      <c r="N3552">
        <v>1</v>
      </c>
    </row>
    <row r="3553" spans="1:14" ht="15" x14ac:dyDescent="0.3">
      <c r="A3553" s="1"/>
      <c r="B3553" t="s">
        <v>10</v>
      </c>
      <c r="C3553">
        <v>2010</v>
      </c>
      <c r="D3553">
        <v>2010</v>
      </c>
      <c r="E3553">
        <v>2010</v>
      </c>
      <c r="F3553">
        <v>2010</v>
      </c>
      <c r="G3553">
        <v>0.98582828044891402</v>
      </c>
      <c r="H3553">
        <v>1</v>
      </c>
      <c r="I3553">
        <v>1</v>
      </c>
      <c r="J3553">
        <v>1</v>
      </c>
      <c r="K3553" t="str">
        <f t="shared" si="68"/>
        <v>yes</v>
      </c>
      <c r="L3553" t="s">
        <v>7</v>
      </c>
      <c r="M3553">
        <v>1</v>
      </c>
      <c r="N3553">
        <v>1</v>
      </c>
    </row>
    <row r="3554" spans="1:14" ht="15" x14ac:dyDescent="0.3">
      <c r="A3554" s="1"/>
      <c r="B3554" t="s">
        <v>10</v>
      </c>
      <c r="C3554">
        <v>1857</v>
      </c>
      <c r="D3554">
        <v>1857</v>
      </c>
      <c r="E3554">
        <v>1857</v>
      </c>
      <c r="F3554">
        <v>1857</v>
      </c>
      <c r="G3554">
        <v>0.851970434188843</v>
      </c>
      <c r="H3554">
        <v>1</v>
      </c>
      <c r="I3554">
        <v>1</v>
      </c>
      <c r="J3554">
        <v>1</v>
      </c>
      <c r="K3554" t="str">
        <f t="shared" si="68"/>
        <v>yes</v>
      </c>
      <c r="L3554" t="s">
        <v>7</v>
      </c>
      <c r="M3554">
        <v>1</v>
      </c>
      <c r="N3554">
        <v>1</v>
      </c>
    </row>
    <row r="3555" spans="1:14" ht="15" x14ac:dyDescent="0.3">
      <c r="A3555" s="1"/>
      <c r="B3555" t="s">
        <v>10</v>
      </c>
      <c r="C3555">
        <v>2015</v>
      </c>
      <c r="D3555">
        <v>2015</v>
      </c>
      <c r="E3555">
        <v>2015</v>
      </c>
      <c r="F3555">
        <v>2015</v>
      </c>
      <c r="G3555">
        <v>0.66999053955078103</v>
      </c>
      <c r="H3555">
        <v>1</v>
      </c>
      <c r="I3555">
        <v>1</v>
      </c>
      <c r="J3555">
        <v>1</v>
      </c>
      <c r="K3555" t="str">
        <f t="shared" si="68"/>
        <v>yes</v>
      </c>
      <c r="L3555" t="s">
        <v>7</v>
      </c>
      <c r="M3555">
        <v>1</v>
      </c>
      <c r="N3555">
        <v>1</v>
      </c>
    </row>
    <row r="3556" spans="1:14" ht="15" x14ac:dyDescent="0.3">
      <c r="A3556" s="1"/>
      <c r="B3556" t="s">
        <v>10</v>
      </c>
      <c r="C3556" s="3">
        <v>0.9</v>
      </c>
      <c r="D3556" s="3">
        <v>0.9</v>
      </c>
      <c r="E3556" s="3">
        <v>0.9</v>
      </c>
      <c r="F3556" s="3">
        <v>0.9</v>
      </c>
      <c r="G3556">
        <v>1.1526905000209999E-2</v>
      </c>
      <c r="H3556">
        <v>1</v>
      </c>
      <c r="I3556">
        <v>1</v>
      </c>
      <c r="J3556">
        <v>1</v>
      </c>
      <c r="K3556" t="str">
        <f t="shared" si="68"/>
        <v>yes</v>
      </c>
      <c r="L3556" t="s">
        <v>7</v>
      </c>
      <c r="M3556">
        <v>1</v>
      </c>
      <c r="N3556">
        <v>1</v>
      </c>
    </row>
    <row r="3557" spans="1:14" ht="15" x14ac:dyDescent="0.3">
      <c r="A3557" s="1"/>
      <c r="B3557" t="s">
        <v>10</v>
      </c>
      <c r="C3557">
        <v>1185</v>
      </c>
      <c r="D3557">
        <v>1185</v>
      </c>
      <c r="E3557">
        <v>1185</v>
      </c>
      <c r="F3557">
        <v>1185</v>
      </c>
      <c r="G3557">
        <v>0.92258840799331698</v>
      </c>
      <c r="H3557">
        <v>1</v>
      </c>
      <c r="I3557">
        <v>1</v>
      </c>
      <c r="J3557">
        <v>1</v>
      </c>
      <c r="K3557" t="str">
        <f t="shared" si="68"/>
        <v>yes</v>
      </c>
      <c r="L3557" t="s">
        <v>7</v>
      </c>
      <c r="M3557">
        <v>1</v>
      </c>
      <c r="N3557">
        <v>1</v>
      </c>
    </row>
    <row r="3558" spans="1:14" ht="15" x14ac:dyDescent="0.3">
      <c r="A3558" s="1"/>
      <c r="B3558" t="s">
        <v>10</v>
      </c>
      <c r="C3558">
        <v>1186</v>
      </c>
      <c r="D3558">
        <v>1186</v>
      </c>
      <c r="E3558">
        <v>1186</v>
      </c>
      <c r="F3558">
        <v>1186</v>
      </c>
      <c r="G3558">
        <v>0.912533819675446</v>
      </c>
      <c r="H3558">
        <v>1</v>
      </c>
      <c r="I3558">
        <v>1</v>
      </c>
      <c r="J3558">
        <v>1</v>
      </c>
      <c r="K3558" t="str">
        <f t="shared" si="68"/>
        <v>yes</v>
      </c>
      <c r="L3558" t="s">
        <v>7</v>
      </c>
      <c r="M3558">
        <v>1</v>
      </c>
      <c r="N3558">
        <v>1</v>
      </c>
    </row>
    <row r="3559" spans="1:14" ht="15" x14ac:dyDescent="0.3">
      <c r="A3559" s="1"/>
      <c r="B3559" t="s">
        <v>10</v>
      </c>
      <c r="C3559">
        <v>1954</v>
      </c>
      <c r="D3559">
        <v>1954</v>
      </c>
      <c r="E3559">
        <v>1954</v>
      </c>
      <c r="F3559">
        <v>1954</v>
      </c>
      <c r="G3559">
        <v>0.55910366773605302</v>
      </c>
      <c r="H3559">
        <v>1</v>
      </c>
      <c r="I3559">
        <v>1</v>
      </c>
      <c r="J3559">
        <v>1</v>
      </c>
      <c r="K3559" t="str">
        <f t="shared" si="68"/>
        <v>yes</v>
      </c>
      <c r="L3559" t="s">
        <v>7</v>
      </c>
      <c r="M3559">
        <v>1</v>
      </c>
      <c r="N3559">
        <v>1</v>
      </c>
    </row>
    <row r="3560" spans="1:14" ht="15" x14ac:dyDescent="0.3">
      <c r="A3560" s="1"/>
      <c r="B3560" t="s">
        <v>10</v>
      </c>
      <c r="C3560">
        <v>1279</v>
      </c>
      <c r="D3560">
        <v>1279</v>
      </c>
      <c r="E3560">
        <v>1279</v>
      </c>
      <c r="F3560">
        <v>1279</v>
      </c>
      <c r="G3560">
        <v>0.96352571249008201</v>
      </c>
      <c r="H3560">
        <v>1</v>
      </c>
      <c r="I3560">
        <v>1</v>
      </c>
      <c r="J3560">
        <v>1</v>
      </c>
      <c r="K3560" t="str">
        <f t="shared" si="68"/>
        <v>yes</v>
      </c>
      <c r="L3560" t="s">
        <v>7</v>
      </c>
      <c r="M3560">
        <v>1</v>
      </c>
      <c r="N3560">
        <v>1</v>
      </c>
    </row>
    <row r="3561" spans="1:14" ht="15" x14ac:dyDescent="0.3">
      <c r="A3561" s="1"/>
      <c r="B3561" t="s">
        <v>10</v>
      </c>
      <c r="C3561">
        <v>1237</v>
      </c>
      <c r="D3561">
        <v>1237</v>
      </c>
      <c r="E3561">
        <v>1237</v>
      </c>
      <c r="F3561">
        <v>1237</v>
      </c>
      <c r="G3561">
        <v>0.95549798011779796</v>
      </c>
      <c r="H3561">
        <v>1</v>
      </c>
      <c r="I3561">
        <v>1</v>
      </c>
      <c r="J3561">
        <v>1</v>
      </c>
      <c r="K3561" t="str">
        <f t="shared" si="68"/>
        <v>yes</v>
      </c>
      <c r="L3561" t="s">
        <v>7</v>
      </c>
      <c r="M3561">
        <v>1</v>
      </c>
      <c r="N3561">
        <v>1</v>
      </c>
    </row>
    <row r="3562" spans="1:14" ht="15" x14ac:dyDescent="0.3">
      <c r="A3562" s="1"/>
      <c r="B3562" t="s">
        <v>10</v>
      </c>
      <c r="C3562">
        <v>2014</v>
      </c>
      <c r="D3562">
        <v>2014</v>
      </c>
      <c r="E3562">
        <v>2014</v>
      </c>
      <c r="F3562">
        <v>2014</v>
      </c>
      <c r="G3562">
        <v>0.98544007539749101</v>
      </c>
      <c r="H3562">
        <v>1</v>
      </c>
      <c r="I3562">
        <v>1</v>
      </c>
      <c r="J3562">
        <v>1</v>
      </c>
      <c r="K3562" t="str">
        <f t="shared" si="68"/>
        <v>yes</v>
      </c>
      <c r="L3562" t="s">
        <v>7</v>
      </c>
      <c r="M3562">
        <v>1</v>
      </c>
      <c r="N3562">
        <v>1</v>
      </c>
    </row>
    <row r="3563" spans="1:14" ht="15" x14ac:dyDescent="0.3">
      <c r="A3563" s="1"/>
      <c r="B3563" t="s">
        <v>10</v>
      </c>
      <c r="C3563">
        <v>30</v>
      </c>
      <c r="D3563">
        <v>30</v>
      </c>
      <c r="E3563">
        <v>30</v>
      </c>
      <c r="F3563">
        <v>30</v>
      </c>
      <c r="G3563">
        <v>0.86206251382827803</v>
      </c>
      <c r="H3563">
        <v>1</v>
      </c>
      <c r="I3563">
        <v>1</v>
      </c>
      <c r="J3563">
        <v>1</v>
      </c>
      <c r="K3563" t="str">
        <f t="shared" si="68"/>
        <v>yes</v>
      </c>
      <c r="L3563" t="s">
        <v>7</v>
      </c>
      <c r="M3563">
        <v>1</v>
      </c>
      <c r="N3563">
        <v>1</v>
      </c>
    </row>
    <row r="3564" spans="1:14" ht="15" x14ac:dyDescent="0.3">
      <c r="A3564" s="1"/>
      <c r="B3564" t="s">
        <v>10</v>
      </c>
      <c r="C3564">
        <v>1996</v>
      </c>
      <c r="D3564">
        <v>1996</v>
      </c>
      <c r="E3564">
        <v>1996</v>
      </c>
      <c r="F3564">
        <v>1996</v>
      </c>
      <c r="G3564">
        <v>0.99090212583541903</v>
      </c>
      <c r="H3564">
        <v>1</v>
      </c>
      <c r="I3564">
        <v>1</v>
      </c>
      <c r="J3564">
        <v>1</v>
      </c>
      <c r="K3564" t="str">
        <f t="shared" si="68"/>
        <v>yes</v>
      </c>
      <c r="L3564" t="s">
        <v>7</v>
      </c>
      <c r="M3564">
        <v>1</v>
      </c>
      <c r="N3564">
        <v>1</v>
      </c>
    </row>
    <row r="3565" spans="1:14" ht="15" x14ac:dyDescent="0.3">
      <c r="A3565" s="1"/>
      <c r="B3565" t="s">
        <v>10</v>
      </c>
      <c r="C3565" t="s">
        <v>4154</v>
      </c>
      <c r="D3565" s="8">
        <v>5.2999999999999999E-2</v>
      </c>
      <c r="E3565" t="s">
        <v>4154</v>
      </c>
      <c r="F3565" s="8">
        <v>5.2999999999999999E-2</v>
      </c>
      <c r="G3565">
        <v>0.92573350667953502</v>
      </c>
      <c r="H3565">
        <v>1</v>
      </c>
      <c r="I3565">
        <v>1</v>
      </c>
      <c r="J3565">
        <v>1</v>
      </c>
      <c r="K3565" t="str">
        <f t="shared" si="68"/>
        <v>yes</v>
      </c>
      <c r="L3565" t="s">
        <v>7</v>
      </c>
      <c r="M3565">
        <v>0.93065100000000001</v>
      </c>
      <c r="N3565">
        <v>0.92678700000000003</v>
      </c>
    </row>
    <row r="3566" spans="1:14" ht="15" x14ac:dyDescent="0.3">
      <c r="A3566" s="1"/>
      <c r="B3566" t="s">
        <v>10</v>
      </c>
      <c r="C3566">
        <v>2007</v>
      </c>
      <c r="D3566">
        <v>2007</v>
      </c>
      <c r="E3566">
        <v>2007</v>
      </c>
      <c r="F3566">
        <v>2007</v>
      </c>
      <c r="G3566">
        <v>0.98783093690872203</v>
      </c>
      <c r="H3566">
        <v>1</v>
      </c>
      <c r="I3566">
        <v>1</v>
      </c>
      <c r="J3566">
        <v>1</v>
      </c>
      <c r="K3566" t="str">
        <f t="shared" si="68"/>
        <v>yes</v>
      </c>
      <c r="L3566" t="s">
        <v>7</v>
      </c>
      <c r="M3566">
        <v>1</v>
      </c>
      <c r="N3566">
        <v>1</v>
      </c>
    </row>
    <row r="3567" spans="1:14" ht="15" x14ac:dyDescent="0.3">
      <c r="A3567" s="1"/>
      <c r="B3567" t="s">
        <v>10</v>
      </c>
      <c r="C3567">
        <v>2016</v>
      </c>
      <c r="D3567">
        <v>2016</v>
      </c>
      <c r="E3567">
        <v>2016</v>
      </c>
      <c r="F3567">
        <v>2016</v>
      </c>
      <c r="G3567">
        <v>0.374282956123352</v>
      </c>
      <c r="H3567">
        <v>1</v>
      </c>
      <c r="I3567">
        <v>1</v>
      </c>
      <c r="J3567">
        <v>1</v>
      </c>
      <c r="K3567" t="str">
        <f t="shared" si="68"/>
        <v>yes</v>
      </c>
      <c r="L3567" t="s">
        <v>7</v>
      </c>
      <c r="M3567">
        <v>1</v>
      </c>
      <c r="N3567">
        <v>1</v>
      </c>
    </row>
    <row r="3568" spans="1:14" ht="15" x14ac:dyDescent="0.3">
      <c r="A3568" s="1"/>
      <c r="B3568" t="s">
        <v>10</v>
      </c>
      <c r="C3568" t="s">
        <v>4177</v>
      </c>
      <c r="D3568" t="s">
        <v>8547</v>
      </c>
      <c r="E3568" t="s">
        <v>4177</v>
      </c>
      <c r="F3568" t="s">
        <v>4177</v>
      </c>
      <c r="G3568">
        <v>0.989787697792053</v>
      </c>
      <c r="H3568">
        <v>1</v>
      </c>
      <c r="I3568">
        <v>1</v>
      </c>
      <c r="J3568">
        <v>1</v>
      </c>
      <c r="K3568" t="str">
        <f t="shared" si="68"/>
        <v>yes</v>
      </c>
      <c r="L3568" t="s">
        <v>7</v>
      </c>
      <c r="M3568">
        <v>1</v>
      </c>
      <c r="N3568">
        <v>1</v>
      </c>
    </row>
    <row r="3569" spans="1:14" ht="15" x14ac:dyDescent="0.3">
      <c r="A3569" s="1"/>
      <c r="B3569" t="s">
        <v>10</v>
      </c>
      <c r="C3569">
        <v>1968</v>
      </c>
      <c r="D3569">
        <v>1968</v>
      </c>
      <c r="E3569">
        <v>1968</v>
      </c>
      <c r="F3569">
        <v>1968</v>
      </c>
      <c r="G3569">
        <v>0.98172873258590698</v>
      </c>
      <c r="H3569">
        <v>1</v>
      </c>
      <c r="I3569">
        <v>1</v>
      </c>
      <c r="J3569">
        <v>1</v>
      </c>
      <c r="K3569" t="str">
        <f t="shared" si="68"/>
        <v>yes</v>
      </c>
      <c r="L3569" t="s">
        <v>7</v>
      </c>
      <c r="M3569">
        <v>1</v>
      </c>
      <c r="N3569">
        <v>1</v>
      </c>
    </row>
    <row r="3570" spans="1:14" ht="15" x14ac:dyDescent="0.3">
      <c r="A3570" s="1"/>
      <c r="B3570" t="s">
        <v>10</v>
      </c>
      <c r="C3570" t="s">
        <v>4220</v>
      </c>
      <c r="D3570" s="8">
        <v>0.55100000000000005</v>
      </c>
      <c r="E3570" t="s">
        <v>4220</v>
      </c>
      <c r="F3570" s="8">
        <v>0.55100000000000005</v>
      </c>
      <c r="G3570">
        <v>0.90561282634735096</v>
      </c>
      <c r="H3570">
        <v>1</v>
      </c>
      <c r="I3570">
        <v>1</v>
      </c>
      <c r="J3570">
        <v>1</v>
      </c>
      <c r="K3570" t="str">
        <f t="shared" si="68"/>
        <v>yes</v>
      </c>
      <c r="L3570" t="s">
        <v>7</v>
      </c>
      <c r="M3570">
        <v>0.93916900000000003</v>
      </c>
      <c r="N3570">
        <v>0.94064899999999996</v>
      </c>
    </row>
    <row r="3571" spans="1:14" ht="15" x14ac:dyDescent="0.3">
      <c r="A3571" s="1"/>
      <c r="B3571" t="s">
        <v>10</v>
      </c>
      <c r="C3571">
        <v>2008</v>
      </c>
      <c r="D3571">
        <v>2008</v>
      </c>
      <c r="E3571">
        <v>2008</v>
      </c>
      <c r="F3571">
        <v>2008</v>
      </c>
      <c r="G3571">
        <v>0.95273041725158703</v>
      </c>
      <c r="H3571">
        <v>1</v>
      </c>
      <c r="I3571">
        <v>1</v>
      </c>
      <c r="J3571">
        <v>1</v>
      </c>
      <c r="K3571" t="str">
        <f t="shared" si="68"/>
        <v>yes</v>
      </c>
      <c r="L3571" t="s">
        <v>7</v>
      </c>
      <c r="M3571">
        <v>1</v>
      </c>
      <c r="N3571">
        <v>1</v>
      </c>
    </row>
    <row r="3572" spans="1:14" ht="15" x14ac:dyDescent="0.3">
      <c r="A3572" s="1"/>
      <c r="B3572" t="s">
        <v>10</v>
      </c>
      <c r="C3572">
        <v>1993</v>
      </c>
      <c r="D3572">
        <v>1993</v>
      </c>
      <c r="E3572">
        <v>1993</v>
      </c>
      <c r="F3572">
        <v>1993</v>
      </c>
      <c r="G3572">
        <v>0.772297263145447</v>
      </c>
      <c r="H3572">
        <v>1</v>
      </c>
      <c r="I3572">
        <v>1</v>
      </c>
      <c r="J3572">
        <v>1</v>
      </c>
      <c r="K3572" t="str">
        <f t="shared" si="68"/>
        <v>yes</v>
      </c>
      <c r="L3572" t="s">
        <v>7</v>
      </c>
      <c r="M3572">
        <v>1</v>
      </c>
      <c r="N3572">
        <v>1</v>
      </c>
    </row>
    <row r="3573" spans="1:14" ht="15" x14ac:dyDescent="0.3">
      <c r="A3573" s="1"/>
      <c r="B3573" t="s">
        <v>10</v>
      </c>
      <c r="C3573">
        <v>2005</v>
      </c>
      <c r="D3573">
        <v>2005</v>
      </c>
      <c r="E3573">
        <v>2005</v>
      </c>
      <c r="F3573">
        <v>2005</v>
      </c>
      <c r="G3573">
        <v>0.20809008181095101</v>
      </c>
      <c r="H3573">
        <v>1</v>
      </c>
      <c r="I3573">
        <v>1</v>
      </c>
      <c r="J3573">
        <v>1</v>
      </c>
      <c r="K3573" t="str">
        <f t="shared" si="68"/>
        <v>yes</v>
      </c>
      <c r="L3573" t="s">
        <v>7</v>
      </c>
      <c r="M3573">
        <v>1</v>
      </c>
      <c r="N3573">
        <v>1</v>
      </c>
    </row>
    <row r="3574" spans="1:14" ht="15" x14ac:dyDescent="0.3">
      <c r="A3574" s="1"/>
      <c r="B3574" t="s">
        <v>10</v>
      </c>
      <c r="C3574">
        <v>2003</v>
      </c>
      <c r="D3574">
        <v>2003</v>
      </c>
      <c r="E3574">
        <v>2003</v>
      </c>
      <c r="F3574">
        <v>2003</v>
      </c>
      <c r="G3574">
        <v>0.60719299316406306</v>
      </c>
      <c r="H3574">
        <v>1</v>
      </c>
      <c r="I3574">
        <v>1</v>
      </c>
      <c r="J3574">
        <v>1</v>
      </c>
      <c r="K3574" t="str">
        <f t="shared" si="68"/>
        <v>yes</v>
      </c>
      <c r="L3574" t="s">
        <v>7</v>
      </c>
      <c r="M3574">
        <v>1</v>
      </c>
      <c r="N3574">
        <v>1</v>
      </c>
    </row>
    <row r="3575" spans="1:14" ht="15" x14ac:dyDescent="0.3">
      <c r="A3575" s="1"/>
      <c r="B3575" t="s">
        <v>10</v>
      </c>
      <c r="C3575">
        <v>1263</v>
      </c>
      <c r="D3575">
        <v>1263</v>
      </c>
      <c r="E3575">
        <v>1263</v>
      </c>
      <c r="F3575">
        <v>1263</v>
      </c>
      <c r="G3575">
        <v>0.96877449750900302</v>
      </c>
      <c r="H3575">
        <v>1</v>
      </c>
      <c r="I3575">
        <v>1</v>
      </c>
      <c r="J3575">
        <v>1</v>
      </c>
      <c r="K3575" t="str">
        <f t="shared" si="68"/>
        <v>yes</v>
      </c>
      <c r="L3575" t="s">
        <v>7</v>
      </c>
      <c r="M3575">
        <v>1</v>
      </c>
      <c r="N3575">
        <v>1</v>
      </c>
    </row>
    <row r="3576" spans="1:14" ht="15" x14ac:dyDescent="0.3">
      <c r="A3576" s="1"/>
      <c r="B3576" t="s">
        <v>10</v>
      </c>
      <c r="C3576" s="2">
        <v>44822</v>
      </c>
      <c r="D3576" s="2">
        <v>44822</v>
      </c>
      <c r="E3576" s="2">
        <v>44822</v>
      </c>
      <c r="F3576" s="2">
        <v>44822</v>
      </c>
      <c r="G3576">
        <v>0.968528151512146</v>
      </c>
      <c r="H3576">
        <v>1</v>
      </c>
      <c r="I3576">
        <v>1</v>
      </c>
      <c r="J3576">
        <v>1</v>
      </c>
      <c r="K3576" t="str">
        <f t="shared" si="68"/>
        <v>yes</v>
      </c>
      <c r="L3576" t="s">
        <v>7</v>
      </c>
      <c r="M3576">
        <v>1</v>
      </c>
      <c r="N3576">
        <v>1</v>
      </c>
    </row>
    <row r="3577" spans="1:14" ht="15" x14ac:dyDescent="0.3">
      <c r="A3577" s="1"/>
      <c r="B3577" t="s">
        <v>10</v>
      </c>
      <c r="C3577">
        <v>1999</v>
      </c>
      <c r="D3577">
        <v>1999</v>
      </c>
      <c r="E3577">
        <v>1999</v>
      </c>
      <c r="F3577">
        <v>1999</v>
      </c>
      <c r="G3577">
        <v>0.61044359207153298</v>
      </c>
      <c r="H3577">
        <v>1</v>
      </c>
      <c r="I3577">
        <v>1</v>
      </c>
      <c r="J3577">
        <v>1</v>
      </c>
      <c r="K3577" t="str">
        <f t="shared" si="68"/>
        <v>yes</v>
      </c>
      <c r="L3577" t="s">
        <v>7</v>
      </c>
      <c r="M3577">
        <v>1</v>
      </c>
      <c r="N3577">
        <v>1</v>
      </c>
    </row>
    <row r="3578" spans="1:14" ht="15" x14ac:dyDescent="0.3">
      <c r="A3578" s="1"/>
      <c r="B3578" t="s">
        <v>10</v>
      </c>
      <c r="C3578">
        <v>1962</v>
      </c>
      <c r="D3578">
        <v>1962</v>
      </c>
      <c r="E3578">
        <v>1962</v>
      </c>
      <c r="F3578">
        <v>1962</v>
      </c>
      <c r="G3578">
        <v>0.79603183269500699</v>
      </c>
      <c r="H3578">
        <v>1</v>
      </c>
      <c r="I3578">
        <v>1</v>
      </c>
      <c r="J3578">
        <v>1</v>
      </c>
      <c r="K3578" t="str">
        <f t="shared" si="68"/>
        <v>yes</v>
      </c>
      <c r="L3578" t="s">
        <v>7</v>
      </c>
      <c r="M3578">
        <v>1.0000009999999999</v>
      </c>
      <c r="N3578">
        <v>1.0000009999999999</v>
      </c>
    </row>
    <row r="3579" spans="1:14" ht="15" x14ac:dyDescent="0.3">
      <c r="A3579" s="1"/>
      <c r="B3579" t="s">
        <v>10</v>
      </c>
      <c r="C3579">
        <v>1986</v>
      </c>
      <c r="D3579">
        <v>1986</v>
      </c>
      <c r="E3579">
        <v>1986</v>
      </c>
      <c r="F3579">
        <v>1986</v>
      </c>
      <c r="G3579">
        <v>5.4268544772600005E-4</v>
      </c>
      <c r="H3579">
        <v>1</v>
      </c>
      <c r="I3579">
        <v>1</v>
      </c>
      <c r="J3579">
        <v>1</v>
      </c>
      <c r="K3579" t="str">
        <f t="shared" si="68"/>
        <v>yes</v>
      </c>
      <c r="L3579" t="s">
        <v>7</v>
      </c>
      <c r="M3579">
        <v>1</v>
      </c>
      <c r="N3579">
        <v>1</v>
      </c>
    </row>
    <row r="3580" spans="1:14" ht="15" x14ac:dyDescent="0.3">
      <c r="A3580" s="1"/>
      <c r="B3580" t="s">
        <v>10</v>
      </c>
      <c r="C3580" t="s">
        <v>4729</v>
      </c>
      <c r="D3580" t="s">
        <v>9590</v>
      </c>
      <c r="E3580" t="s">
        <v>4729</v>
      </c>
      <c r="F3580">
        <v>22338.617999999999</v>
      </c>
      <c r="G3580">
        <v>0.45550492405891402</v>
      </c>
      <c r="H3580">
        <v>1</v>
      </c>
      <c r="I3580">
        <v>1</v>
      </c>
      <c r="J3580">
        <v>1</v>
      </c>
      <c r="K3580" t="str">
        <f t="shared" si="68"/>
        <v>yes</v>
      </c>
      <c r="L3580" t="s">
        <v>7</v>
      </c>
      <c r="M3580">
        <v>0.946913</v>
      </c>
      <c r="N3580">
        <v>0.95067900000000005</v>
      </c>
    </row>
    <row r="3581" spans="1:14" ht="15" x14ac:dyDescent="0.3">
      <c r="A3581" s="1"/>
      <c r="B3581" t="s">
        <v>10</v>
      </c>
      <c r="C3581">
        <v>1936</v>
      </c>
      <c r="D3581">
        <v>1936</v>
      </c>
      <c r="E3581">
        <v>1936</v>
      </c>
      <c r="F3581">
        <v>1936</v>
      </c>
      <c r="G3581">
        <v>0.94858723878860496</v>
      </c>
      <c r="H3581">
        <v>1</v>
      </c>
      <c r="I3581">
        <v>1</v>
      </c>
      <c r="J3581">
        <v>1</v>
      </c>
      <c r="K3581" t="str">
        <f t="shared" si="68"/>
        <v>yes</v>
      </c>
      <c r="L3581" t="s">
        <v>7</v>
      </c>
      <c r="M3581">
        <v>1</v>
      </c>
      <c r="N3581">
        <v>1</v>
      </c>
    </row>
    <row r="3582" spans="1:14" ht="15" x14ac:dyDescent="0.3">
      <c r="A3582" s="1"/>
      <c r="B3582" t="s">
        <v>10</v>
      </c>
      <c r="C3582" t="s">
        <v>4846</v>
      </c>
      <c r="D3582" s="8">
        <v>0.51600000000000001</v>
      </c>
      <c r="E3582" t="s">
        <v>4846</v>
      </c>
      <c r="F3582" s="8">
        <v>0.51600000000000001</v>
      </c>
      <c r="G3582">
        <v>0.82415151596069303</v>
      </c>
      <c r="H3582">
        <v>1</v>
      </c>
      <c r="I3582">
        <v>1</v>
      </c>
      <c r="J3582">
        <v>1</v>
      </c>
      <c r="K3582" t="str">
        <f t="shared" si="68"/>
        <v>yes</v>
      </c>
      <c r="L3582" t="s">
        <v>7</v>
      </c>
      <c r="M3582">
        <v>0.92271599999999998</v>
      </c>
      <c r="N3582">
        <v>0.91719600000000001</v>
      </c>
    </row>
    <row r="3583" spans="1:14" ht="15" x14ac:dyDescent="0.3">
      <c r="A3583" s="1"/>
      <c r="B3583" t="s">
        <v>10</v>
      </c>
      <c r="C3583" t="s">
        <v>4852</v>
      </c>
      <c r="D3583" s="8">
        <v>0.32900000000000001</v>
      </c>
      <c r="E3583" t="s">
        <v>4852</v>
      </c>
      <c r="F3583" s="8">
        <v>0.32900000000000001</v>
      </c>
      <c r="G3583">
        <v>0.95607537031173695</v>
      </c>
      <c r="H3583">
        <v>1</v>
      </c>
      <c r="I3583">
        <v>1</v>
      </c>
      <c r="J3583">
        <v>1</v>
      </c>
      <c r="K3583" t="str">
        <f t="shared" si="68"/>
        <v>yes</v>
      </c>
      <c r="L3583" t="s">
        <v>7</v>
      </c>
      <c r="M3583">
        <v>0.93066700000000002</v>
      </c>
      <c r="N3583">
        <v>0.92783199999999999</v>
      </c>
    </row>
    <row r="3584" spans="1:14" ht="15" x14ac:dyDescent="0.3">
      <c r="A3584" s="1"/>
      <c r="B3584" t="s">
        <v>10</v>
      </c>
      <c r="C3584">
        <v>1981</v>
      </c>
      <c r="D3584">
        <v>1981</v>
      </c>
      <c r="E3584">
        <v>1981</v>
      </c>
      <c r="F3584">
        <v>1981</v>
      </c>
      <c r="G3584" s="4">
        <v>1.3397097973211201E-6</v>
      </c>
      <c r="H3584">
        <v>1</v>
      </c>
      <c r="I3584">
        <v>1</v>
      </c>
      <c r="J3584">
        <v>1</v>
      </c>
      <c r="K3584" t="str">
        <f t="shared" si="68"/>
        <v>yes</v>
      </c>
      <c r="L3584" t="s">
        <v>7</v>
      </c>
      <c r="M3584">
        <v>1</v>
      </c>
      <c r="N3584">
        <v>1</v>
      </c>
    </row>
    <row r="3585" spans="1:14" ht="15" x14ac:dyDescent="0.3">
      <c r="A3585" s="1"/>
      <c r="B3585" t="s">
        <v>10</v>
      </c>
      <c r="C3585">
        <v>1908</v>
      </c>
      <c r="D3585">
        <v>1908</v>
      </c>
      <c r="E3585">
        <v>1908</v>
      </c>
      <c r="F3585">
        <v>1908</v>
      </c>
      <c r="G3585">
        <v>0.99022579193115201</v>
      </c>
      <c r="H3585">
        <v>1</v>
      </c>
      <c r="I3585">
        <v>1</v>
      </c>
      <c r="J3585">
        <v>1</v>
      </c>
      <c r="K3585" t="str">
        <f t="shared" si="68"/>
        <v>yes</v>
      </c>
      <c r="L3585" t="s">
        <v>7</v>
      </c>
      <c r="M3585">
        <v>1</v>
      </c>
      <c r="N3585">
        <v>1</v>
      </c>
    </row>
    <row r="3586" spans="1:14" ht="15" x14ac:dyDescent="0.3">
      <c r="A3586" s="1"/>
      <c r="B3586" t="s">
        <v>10</v>
      </c>
      <c r="C3586">
        <v>1830</v>
      </c>
      <c r="D3586">
        <v>1830</v>
      </c>
      <c r="E3586">
        <v>1830</v>
      </c>
      <c r="F3586">
        <v>1830</v>
      </c>
      <c r="G3586">
        <v>0.99092048406600997</v>
      </c>
      <c r="H3586">
        <v>1</v>
      </c>
      <c r="I3586">
        <v>1</v>
      </c>
      <c r="J3586">
        <v>1</v>
      </c>
      <c r="K3586" t="str">
        <f t="shared" si="68"/>
        <v>yes</v>
      </c>
      <c r="L3586" t="s">
        <v>7</v>
      </c>
      <c r="M3586">
        <v>1</v>
      </c>
      <c r="N3586">
        <v>1</v>
      </c>
    </row>
    <row r="3587" spans="1:14" ht="15" x14ac:dyDescent="0.3">
      <c r="A3587" s="1"/>
      <c r="B3587" t="s">
        <v>10</v>
      </c>
      <c r="C3587">
        <v>2012</v>
      </c>
      <c r="D3587">
        <v>2012</v>
      </c>
      <c r="E3587">
        <v>2012</v>
      </c>
      <c r="F3587">
        <v>2012</v>
      </c>
      <c r="G3587">
        <v>0.96104884147643999</v>
      </c>
      <c r="H3587">
        <v>1</v>
      </c>
      <c r="I3587">
        <v>1</v>
      </c>
      <c r="J3587">
        <v>1</v>
      </c>
      <c r="K3587" t="str">
        <f t="shared" ref="K3587:K3650" si="69">IF(H3587&gt;0.64,"yes",IF(H3587&gt;=0.45,"partially","no"))</f>
        <v>yes</v>
      </c>
      <c r="L3587" t="s">
        <v>7</v>
      </c>
      <c r="M3587">
        <v>1</v>
      </c>
      <c r="N3587">
        <v>1</v>
      </c>
    </row>
    <row r="3588" spans="1:14" ht="15" x14ac:dyDescent="0.3">
      <c r="A3588" s="1"/>
      <c r="B3588" t="s">
        <v>10</v>
      </c>
      <c r="C3588">
        <v>1760</v>
      </c>
      <c r="D3588">
        <v>1760</v>
      </c>
      <c r="E3588">
        <v>1760</v>
      </c>
      <c r="F3588">
        <v>1760</v>
      </c>
      <c r="G3588">
        <v>0.96570271253585804</v>
      </c>
      <c r="H3588">
        <v>1</v>
      </c>
      <c r="I3588">
        <v>1</v>
      </c>
      <c r="J3588">
        <v>1</v>
      </c>
      <c r="K3588" t="str">
        <f t="shared" si="69"/>
        <v>yes</v>
      </c>
      <c r="L3588" t="s">
        <v>7</v>
      </c>
      <c r="M3588">
        <v>1</v>
      </c>
      <c r="N3588">
        <v>1</v>
      </c>
    </row>
    <row r="3589" spans="1:14" ht="15" x14ac:dyDescent="0.3">
      <c r="A3589" s="1"/>
      <c r="B3589" t="s">
        <v>10</v>
      </c>
      <c r="C3589">
        <v>1754</v>
      </c>
      <c r="D3589">
        <v>1754</v>
      </c>
      <c r="E3589">
        <v>1754</v>
      </c>
      <c r="F3589">
        <v>1754</v>
      </c>
      <c r="G3589">
        <v>8.2282975316048002E-2</v>
      </c>
      <c r="H3589">
        <v>1</v>
      </c>
      <c r="I3589">
        <v>1</v>
      </c>
      <c r="J3589">
        <v>1</v>
      </c>
      <c r="K3589" t="str">
        <f t="shared" si="69"/>
        <v>yes</v>
      </c>
      <c r="L3589" t="s">
        <v>7</v>
      </c>
      <c r="M3589">
        <v>1</v>
      </c>
      <c r="N3589">
        <v>1</v>
      </c>
    </row>
    <row r="3590" spans="1:14" ht="15" x14ac:dyDescent="0.3">
      <c r="A3590" s="1"/>
      <c r="B3590" t="s">
        <v>10</v>
      </c>
      <c r="C3590">
        <v>308</v>
      </c>
      <c r="D3590">
        <v>308</v>
      </c>
      <c r="E3590">
        <v>308</v>
      </c>
      <c r="F3590">
        <v>308</v>
      </c>
      <c r="G3590">
        <v>0.71335059404373202</v>
      </c>
      <c r="H3590">
        <v>1</v>
      </c>
      <c r="I3590">
        <v>1</v>
      </c>
      <c r="J3590">
        <v>1</v>
      </c>
      <c r="K3590" t="str">
        <f t="shared" si="69"/>
        <v>yes</v>
      </c>
      <c r="L3590" t="s">
        <v>7</v>
      </c>
      <c r="M3590">
        <v>1</v>
      </c>
      <c r="N3590">
        <v>1</v>
      </c>
    </row>
    <row r="3591" spans="1:14" ht="15" x14ac:dyDescent="0.3">
      <c r="A3591" s="1"/>
      <c r="B3591" t="s">
        <v>10</v>
      </c>
      <c r="C3591">
        <v>136</v>
      </c>
      <c r="D3591">
        <v>136</v>
      </c>
      <c r="E3591">
        <v>136</v>
      </c>
      <c r="F3591">
        <v>136</v>
      </c>
      <c r="G3591">
        <v>0.72236829996108998</v>
      </c>
      <c r="H3591">
        <v>1</v>
      </c>
      <c r="I3591">
        <v>1</v>
      </c>
      <c r="J3591">
        <v>1</v>
      </c>
      <c r="K3591" t="str">
        <f t="shared" si="69"/>
        <v>yes</v>
      </c>
      <c r="L3591" t="s">
        <v>7</v>
      </c>
      <c r="M3591">
        <v>1</v>
      </c>
      <c r="N3591">
        <v>1</v>
      </c>
    </row>
    <row r="3592" spans="1:14" ht="15" x14ac:dyDescent="0.3">
      <c r="A3592" s="1"/>
      <c r="B3592" t="s">
        <v>10</v>
      </c>
      <c r="C3592">
        <v>118</v>
      </c>
      <c r="D3592">
        <v>118</v>
      </c>
      <c r="E3592">
        <v>118</v>
      </c>
      <c r="F3592">
        <v>118</v>
      </c>
      <c r="G3592">
        <v>0.95170575380325295</v>
      </c>
      <c r="H3592">
        <v>1</v>
      </c>
      <c r="I3592">
        <v>1</v>
      </c>
      <c r="J3592">
        <v>1</v>
      </c>
      <c r="K3592" t="str">
        <f t="shared" si="69"/>
        <v>yes</v>
      </c>
      <c r="L3592" t="s">
        <v>7</v>
      </c>
      <c r="M3592">
        <v>1</v>
      </c>
      <c r="N3592">
        <v>1</v>
      </c>
    </row>
    <row r="3593" spans="1:14" ht="15" x14ac:dyDescent="0.3">
      <c r="A3593" s="1"/>
      <c r="B3593" t="s">
        <v>10</v>
      </c>
      <c r="C3593" t="s">
        <v>77</v>
      </c>
      <c r="D3593" t="s">
        <v>77</v>
      </c>
      <c r="E3593" t="s">
        <v>77</v>
      </c>
      <c r="F3593" t="s">
        <v>77</v>
      </c>
      <c r="G3593">
        <v>0.17541317641735099</v>
      </c>
      <c r="H3593">
        <v>1</v>
      </c>
      <c r="I3593">
        <v>1</v>
      </c>
      <c r="J3593">
        <v>1</v>
      </c>
      <c r="K3593" t="str">
        <f t="shared" si="69"/>
        <v>yes</v>
      </c>
      <c r="L3593" t="s">
        <v>7</v>
      </c>
      <c r="M3593">
        <v>1</v>
      </c>
      <c r="N3593">
        <v>1</v>
      </c>
    </row>
    <row r="3594" spans="1:14" ht="15" x14ac:dyDescent="0.3">
      <c r="A3594" s="1"/>
      <c r="B3594" t="s">
        <v>10</v>
      </c>
      <c r="C3594">
        <v>24</v>
      </c>
      <c r="D3594">
        <v>24</v>
      </c>
      <c r="E3594">
        <v>24</v>
      </c>
      <c r="F3594">
        <v>24</v>
      </c>
      <c r="G3594">
        <v>0.38468316197395303</v>
      </c>
      <c r="H3594">
        <v>1</v>
      </c>
      <c r="I3594">
        <v>1</v>
      </c>
      <c r="J3594">
        <v>1</v>
      </c>
      <c r="K3594" t="str">
        <f t="shared" si="69"/>
        <v>yes</v>
      </c>
      <c r="L3594" t="s">
        <v>7</v>
      </c>
      <c r="M3594">
        <v>1</v>
      </c>
      <c r="N3594">
        <v>1</v>
      </c>
    </row>
    <row r="3595" spans="1:14" ht="15" x14ac:dyDescent="0.3">
      <c r="A3595" s="1"/>
      <c r="B3595" t="s">
        <v>10</v>
      </c>
      <c r="C3595">
        <v>24</v>
      </c>
      <c r="D3595">
        <v>24</v>
      </c>
      <c r="E3595">
        <v>24</v>
      </c>
      <c r="F3595">
        <v>24</v>
      </c>
      <c r="G3595">
        <v>0.37242609262466397</v>
      </c>
      <c r="H3595">
        <v>1</v>
      </c>
      <c r="I3595">
        <v>1</v>
      </c>
      <c r="J3595">
        <v>1</v>
      </c>
      <c r="K3595" t="str">
        <f t="shared" si="69"/>
        <v>yes</v>
      </c>
      <c r="L3595" t="s">
        <v>7</v>
      </c>
      <c r="M3595">
        <v>1</v>
      </c>
      <c r="N3595">
        <v>1</v>
      </c>
    </row>
    <row r="3596" spans="1:14" ht="15" x14ac:dyDescent="0.3">
      <c r="A3596" s="1"/>
      <c r="B3596" t="s">
        <v>10</v>
      </c>
      <c r="C3596">
        <v>11</v>
      </c>
      <c r="D3596">
        <v>11</v>
      </c>
      <c r="E3596">
        <v>11</v>
      </c>
      <c r="F3596">
        <v>11</v>
      </c>
      <c r="G3596">
        <v>0.77348446846008301</v>
      </c>
      <c r="H3596">
        <v>1</v>
      </c>
      <c r="I3596">
        <v>1</v>
      </c>
      <c r="J3596">
        <v>1</v>
      </c>
      <c r="K3596" t="str">
        <f t="shared" si="69"/>
        <v>yes</v>
      </c>
      <c r="L3596" t="s">
        <v>7</v>
      </c>
      <c r="M3596">
        <v>1</v>
      </c>
      <c r="N3596">
        <v>1</v>
      </c>
    </row>
    <row r="3597" spans="1:14" ht="15" x14ac:dyDescent="0.3">
      <c r="A3597" s="1"/>
      <c r="B3597" t="s">
        <v>10</v>
      </c>
      <c r="C3597" t="s">
        <v>109</v>
      </c>
      <c r="D3597" t="s">
        <v>109</v>
      </c>
      <c r="E3597" t="s">
        <v>109</v>
      </c>
      <c r="F3597" t="s">
        <v>109</v>
      </c>
      <c r="G3597">
        <v>0.93541204929351796</v>
      </c>
      <c r="H3597">
        <v>1</v>
      </c>
      <c r="I3597">
        <v>1</v>
      </c>
      <c r="J3597">
        <v>1</v>
      </c>
      <c r="K3597" t="str">
        <f t="shared" si="69"/>
        <v>yes</v>
      </c>
      <c r="L3597" t="s">
        <v>7</v>
      </c>
      <c r="M3597">
        <v>1</v>
      </c>
      <c r="N3597">
        <v>1</v>
      </c>
    </row>
    <row r="3598" spans="1:14" ht="15" x14ac:dyDescent="0.3">
      <c r="A3598" s="1"/>
      <c r="B3598" t="s">
        <v>10</v>
      </c>
      <c r="C3598" t="s">
        <v>111</v>
      </c>
      <c r="D3598" t="s">
        <v>111</v>
      </c>
      <c r="E3598" t="s">
        <v>112</v>
      </c>
      <c r="F3598" t="s">
        <v>112</v>
      </c>
      <c r="G3598">
        <v>0.30145892500877403</v>
      </c>
      <c r="H3598">
        <v>1</v>
      </c>
      <c r="I3598">
        <v>1</v>
      </c>
      <c r="J3598">
        <v>1</v>
      </c>
      <c r="K3598" t="str">
        <f t="shared" si="69"/>
        <v>yes</v>
      </c>
      <c r="L3598" t="s">
        <v>7</v>
      </c>
      <c r="M3598">
        <v>1</v>
      </c>
      <c r="N3598">
        <v>1</v>
      </c>
    </row>
    <row r="3599" spans="1:14" ht="15" x14ac:dyDescent="0.3">
      <c r="A3599" s="1"/>
      <c r="B3599" t="s">
        <v>10</v>
      </c>
      <c r="C3599" t="s">
        <v>121</v>
      </c>
      <c r="D3599" t="s">
        <v>5253</v>
      </c>
      <c r="E3599" t="s">
        <v>121</v>
      </c>
      <c r="F3599" t="s">
        <v>121</v>
      </c>
      <c r="G3599">
        <v>0.39034742116928101</v>
      </c>
      <c r="H3599">
        <v>1</v>
      </c>
      <c r="I3599">
        <v>1</v>
      </c>
      <c r="J3599">
        <v>1</v>
      </c>
      <c r="K3599" t="str">
        <f t="shared" si="69"/>
        <v>yes</v>
      </c>
      <c r="L3599" t="s">
        <v>7</v>
      </c>
      <c r="M3599">
        <v>0.81365799999999999</v>
      </c>
      <c r="N3599">
        <v>0.81874000000000002</v>
      </c>
    </row>
    <row r="3600" spans="1:14" ht="15" x14ac:dyDescent="0.3">
      <c r="A3600" s="1"/>
      <c r="B3600" t="s">
        <v>10</v>
      </c>
      <c r="C3600" t="s">
        <v>128</v>
      </c>
      <c r="D3600" t="s">
        <v>128</v>
      </c>
      <c r="E3600" t="s">
        <v>130</v>
      </c>
      <c r="F3600" t="s">
        <v>130</v>
      </c>
      <c r="G3600">
        <v>5.9514888562260003E-3</v>
      </c>
      <c r="H3600">
        <v>1</v>
      </c>
      <c r="I3600">
        <v>1</v>
      </c>
      <c r="J3600">
        <v>1</v>
      </c>
      <c r="K3600" t="str">
        <f t="shared" si="69"/>
        <v>yes</v>
      </c>
      <c r="L3600" t="s">
        <v>7</v>
      </c>
      <c r="M3600">
        <v>1</v>
      </c>
      <c r="N3600">
        <v>1</v>
      </c>
    </row>
    <row r="3601" spans="1:14" ht="15" x14ac:dyDescent="0.3">
      <c r="A3601" s="1"/>
      <c r="B3601" t="s">
        <v>10</v>
      </c>
      <c r="C3601">
        <v>11</v>
      </c>
      <c r="D3601">
        <v>11</v>
      </c>
      <c r="E3601">
        <v>11</v>
      </c>
      <c r="F3601">
        <v>11</v>
      </c>
      <c r="G3601">
        <v>0.75832456350326505</v>
      </c>
      <c r="H3601">
        <v>1</v>
      </c>
      <c r="I3601">
        <v>1</v>
      </c>
      <c r="J3601">
        <v>1</v>
      </c>
      <c r="K3601" t="str">
        <f t="shared" si="69"/>
        <v>yes</v>
      </c>
      <c r="L3601" t="s">
        <v>7</v>
      </c>
      <c r="M3601">
        <v>1</v>
      </c>
      <c r="N3601">
        <v>1</v>
      </c>
    </row>
    <row r="3602" spans="1:14" ht="15" x14ac:dyDescent="0.3">
      <c r="A3602" s="1"/>
      <c r="B3602" t="s">
        <v>10</v>
      </c>
      <c r="C3602">
        <v>17</v>
      </c>
      <c r="D3602">
        <v>17</v>
      </c>
      <c r="E3602">
        <v>17</v>
      </c>
      <c r="F3602">
        <v>17</v>
      </c>
      <c r="G3602">
        <v>0.20112803578376801</v>
      </c>
      <c r="H3602">
        <v>1</v>
      </c>
      <c r="I3602">
        <v>1</v>
      </c>
      <c r="J3602">
        <v>1</v>
      </c>
      <c r="K3602" t="str">
        <f t="shared" si="69"/>
        <v>yes</v>
      </c>
      <c r="L3602" t="s">
        <v>7</v>
      </c>
      <c r="M3602">
        <v>1</v>
      </c>
      <c r="N3602">
        <v>1</v>
      </c>
    </row>
    <row r="3603" spans="1:14" ht="15" x14ac:dyDescent="0.3">
      <c r="A3603" s="1"/>
      <c r="B3603" t="s">
        <v>10</v>
      </c>
      <c r="C3603">
        <v>39</v>
      </c>
      <c r="D3603">
        <v>39</v>
      </c>
      <c r="E3603">
        <v>39</v>
      </c>
      <c r="F3603">
        <v>39</v>
      </c>
      <c r="G3603" s="4">
        <v>2.2979178538662398E-5</v>
      </c>
      <c r="H3603">
        <v>1</v>
      </c>
      <c r="I3603">
        <v>1</v>
      </c>
      <c r="J3603">
        <v>1</v>
      </c>
      <c r="K3603" t="str">
        <f t="shared" si="69"/>
        <v>yes</v>
      </c>
      <c r="L3603" t="s">
        <v>7</v>
      </c>
      <c r="M3603">
        <v>1</v>
      </c>
      <c r="N3603">
        <v>1</v>
      </c>
    </row>
    <row r="3604" spans="1:14" ht="15" x14ac:dyDescent="0.3">
      <c r="A3604" s="1"/>
      <c r="B3604" t="s">
        <v>10</v>
      </c>
      <c r="C3604" t="s">
        <v>137</v>
      </c>
      <c r="D3604" t="s">
        <v>137</v>
      </c>
      <c r="E3604" t="s">
        <v>138</v>
      </c>
      <c r="F3604" t="s">
        <v>138</v>
      </c>
      <c r="G3604">
        <v>0.66667360067367598</v>
      </c>
      <c r="H3604">
        <v>1</v>
      </c>
      <c r="I3604">
        <v>1</v>
      </c>
      <c r="J3604">
        <v>1</v>
      </c>
      <c r="K3604" t="str">
        <f t="shared" si="69"/>
        <v>yes</v>
      </c>
      <c r="L3604" t="s">
        <v>7</v>
      </c>
      <c r="M3604">
        <v>1</v>
      </c>
      <c r="N3604">
        <v>1</v>
      </c>
    </row>
    <row r="3605" spans="1:14" ht="15" x14ac:dyDescent="0.3">
      <c r="A3605" s="1"/>
      <c r="B3605" t="s">
        <v>10</v>
      </c>
      <c r="C3605">
        <v>38</v>
      </c>
      <c r="D3605">
        <v>38</v>
      </c>
      <c r="E3605">
        <v>38</v>
      </c>
      <c r="F3605">
        <v>38</v>
      </c>
      <c r="G3605">
        <v>6.5102213993669996E-3</v>
      </c>
      <c r="H3605">
        <v>1</v>
      </c>
      <c r="I3605">
        <v>1</v>
      </c>
      <c r="J3605">
        <v>1</v>
      </c>
      <c r="K3605" t="str">
        <f t="shared" si="69"/>
        <v>yes</v>
      </c>
      <c r="L3605" t="s">
        <v>7</v>
      </c>
      <c r="M3605">
        <v>1</v>
      </c>
      <c r="N3605">
        <v>1</v>
      </c>
    </row>
    <row r="3606" spans="1:14" ht="15" x14ac:dyDescent="0.3">
      <c r="A3606" s="1"/>
      <c r="B3606" t="s">
        <v>10</v>
      </c>
      <c r="C3606" t="s">
        <v>137</v>
      </c>
      <c r="D3606" t="s">
        <v>137</v>
      </c>
      <c r="E3606" t="s">
        <v>138</v>
      </c>
      <c r="F3606" t="s">
        <v>138</v>
      </c>
      <c r="G3606">
        <v>0.399250477552414</v>
      </c>
      <c r="H3606">
        <v>1</v>
      </c>
      <c r="I3606">
        <v>1</v>
      </c>
      <c r="J3606">
        <v>1</v>
      </c>
      <c r="K3606" t="str">
        <f t="shared" si="69"/>
        <v>yes</v>
      </c>
      <c r="L3606" t="s">
        <v>7</v>
      </c>
      <c r="M3606">
        <v>1</v>
      </c>
      <c r="N3606">
        <v>1</v>
      </c>
    </row>
    <row r="3607" spans="1:14" ht="15" x14ac:dyDescent="0.3">
      <c r="A3607" s="1"/>
      <c r="B3607" t="s">
        <v>10</v>
      </c>
      <c r="C3607">
        <v>38</v>
      </c>
      <c r="D3607">
        <v>38</v>
      </c>
      <c r="E3607">
        <v>38</v>
      </c>
      <c r="F3607">
        <v>38</v>
      </c>
      <c r="G3607">
        <v>1.9399162381888001E-2</v>
      </c>
      <c r="H3607">
        <v>1</v>
      </c>
      <c r="I3607">
        <v>1</v>
      </c>
      <c r="J3607">
        <v>1</v>
      </c>
      <c r="K3607" t="str">
        <f t="shared" si="69"/>
        <v>yes</v>
      </c>
      <c r="L3607" t="s">
        <v>7</v>
      </c>
      <c r="M3607">
        <v>1</v>
      </c>
      <c r="N3607">
        <v>1</v>
      </c>
    </row>
    <row r="3608" spans="1:14" ht="15" x14ac:dyDescent="0.3">
      <c r="A3608" s="1"/>
      <c r="B3608" t="s">
        <v>10</v>
      </c>
      <c r="C3608" t="s">
        <v>158</v>
      </c>
      <c r="D3608" t="s">
        <v>158</v>
      </c>
      <c r="E3608" t="s">
        <v>159</v>
      </c>
      <c r="F3608" t="s">
        <v>159</v>
      </c>
      <c r="G3608">
        <v>0.43148759007453902</v>
      </c>
      <c r="H3608">
        <v>1</v>
      </c>
      <c r="I3608">
        <v>1</v>
      </c>
      <c r="J3608">
        <v>1</v>
      </c>
      <c r="K3608" t="str">
        <f t="shared" si="69"/>
        <v>yes</v>
      </c>
      <c r="L3608" t="s">
        <v>7</v>
      </c>
      <c r="M3608">
        <v>1</v>
      </c>
      <c r="N3608">
        <v>1</v>
      </c>
    </row>
    <row r="3609" spans="1:14" ht="15" x14ac:dyDescent="0.3">
      <c r="A3609" s="1"/>
      <c r="B3609" t="s">
        <v>10</v>
      </c>
      <c r="C3609" t="s">
        <v>49</v>
      </c>
      <c r="D3609" t="s">
        <v>49</v>
      </c>
      <c r="E3609" t="s">
        <v>32</v>
      </c>
      <c r="F3609" t="s">
        <v>32</v>
      </c>
      <c r="G3609">
        <v>0.76300644874572798</v>
      </c>
      <c r="H3609">
        <v>1</v>
      </c>
      <c r="I3609">
        <v>1</v>
      </c>
      <c r="J3609">
        <v>1</v>
      </c>
      <c r="K3609" t="str">
        <f t="shared" si="69"/>
        <v>yes</v>
      </c>
      <c r="L3609" t="s">
        <v>7</v>
      </c>
      <c r="M3609">
        <v>1</v>
      </c>
      <c r="N3609">
        <v>1</v>
      </c>
    </row>
    <row r="3610" spans="1:14" ht="15" x14ac:dyDescent="0.3">
      <c r="A3610" s="1"/>
      <c r="B3610" t="s">
        <v>10</v>
      </c>
      <c r="C3610" t="s">
        <v>49</v>
      </c>
      <c r="D3610" t="s">
        <v>49</v>
      </c>
      <c r="E3610" t="s">
        <v>32</v>
      </c>
      <c r="F3610" t="s">
        <v>32</v>
      </c>
      <c r="G3610">
        <v>0.78341144323348999</v>
      </c>
      <c r="H3610">
        <v>1</v>
      </c>
      <c r="I3610">
        <v>1</v>
      </c>
      <c r="J3610">
        <v>1</v>
      </c>
      <c r="K3610" t="str">
        <f t="shared" si="69"/>
        <v>yes</v>
      </c>
      <c r="L3610" t="s">
        <v>7</v>
      </c>
      <c r="M3610">
        <v>1</v>
      </c>
      <c r="N3610">
        <v>1</v>
      </c>
    </row>
    <row r="3611" spans="1:14" ht="15" x14ac:dyDescent="0.3">
      <c r="A3611" s="1"/>
      <c r="B3611" t="s">
        <v>10</v>
      </c>
      <c r="C3611" t="s">
        <v>158</v>
      </c>
      <c r="D3611" t="s">
        <v>158</v>
      </c>
      <c r="E3611" t="s">
        <v>159</v>
      </c>
      <c r="F3611" t="s">
        <v>159</v>
      </c>
      <c r="G3611">
        <v>0.49442020058631903</v>
      </c>
      <c r="H3611">
        <v>1</v>
      </c>
      <c r="I3611">
        <v>1</v>
      </c>
      <c r="J3611">
        <v>1</v>
      </c>
      <c r="K3611" t="str">
        <f t="shared" si="69"/>
        <v>yes</v>
      </c>
      <c r="L3611" t="s">
        <v>7</v>
      </c>
      <c r="M3611">
        <v>1</v>
      </c>
      <c r="N3611">
        <v>1</v>
      </c>
    </row>
    <row r="3612" spans="1:14" ht="15" x14ac:dyDescent="0.3">
      <c r="A3612" s="1"/>
      <c r="B3612" t="s">
        <v>10</v>
      </c>
      <c r="C3612" t="s">
        <v>137</v>
      </c>
      <c r="D3612" t="s">
        <v>137</v>
      </c>
      <c r="E3612" t="s">
        <v>138</v>
      </c>
      <c r="F3612" t="s">
        <v>138</v>
      </c>
      <c r="G3612">
        <v>0.95856457948684703</v>
      </c>
      <c r="H3612">
        <v>1</v>
      </c>
      <c r="I3612">
        <v>1</v>
      </c>
      <c r="J3612">
        <v>1</v>
      </c>
      <c r="K3612" t="str">
        <f t="shared" si="69"/>
        <v>yes</v>
      </c>
      <c r="L3612" t="s">
        <v>7</v>
      </c>
      <c r="M3612">
        <v>1</v>
      </c>
      <c r="N3612">
        <v>1</v>
      </c>
    </row>
    <row r="3613" spans="1:14" ht="15" x14ac:dyDescent="0.3">
      <c r="A3613" s="1"/>
      <c r="B3613" t="s">
        <v>10</v>
      </c>
      <c r="C3613" t="s">
        <v>165</v>
      </c>
      <c r="D3613" t="s">
        <v>165</v>
      </c>
      <c r="E3613" t="s">
        <v>165</v>
      </c>
      <c r="F3613" t="s">
        <v>165</v>
      </c>
      <c r="G3613">
        <v>0.538707315921783</v>
      </c>
      <c r="H3613">
        <v>1</v>
      </c>
      <c r="I3613">
        <v>1</v>
      </c>
      <c r="J3613">
        <v>1</v>
      </c>
      <c r="K3613" t="str">
        <f t="shared" si="69"/>
        <v>yes</v>
      </c>
      <c r="L3613" t="s">
        <v>7</v>
      </c>
      <c r="M3613">
        <v>1</v>
      </c>
      <c r="N3613">
        <v>1</v>
      </c>
    </row>
    <row r="3614" spans="1:14" ht="15" x14ac:dyDescent="0.3">
      <c r="A3614" s="1"/>
      <c r="B3614" t="s">
        <v>10</v>
      </c>
      <c r="C3614" t="s">
        <v>158</v>
      </c>
      <c r="D3614" t="s">
        <v>158</v>
      </c>
      <c r="E3614" t="s">
        <v>159</v>
      </c>
      <c r="F3614" t="s">
        <v>159</v>
      </c>
      <c r="G3614">
        <v>0.34141680598259</v>
      </c>
      <c r="H3614">
        <v>1</v>
      </c>
      <c r="I3614">
        <v>1</v>
      </c>
      <c r="J3614">
        <v>1</v>
      </c>
      <c r="K3614" t="str">
        <f t="shared" si="69"/>
        <v>yes</v>
      </c>
      <c r="L3614" t="s">
        <v>7</v>
      </c>
      <c r="M3614">
        <v>1</v>
      </c>
      <c r="N3614">
        <v>1</v>
      </c>
    </row>
    <row r="3615" spans="1:14" ht="15" x14ac:dyDescent="0.3">
      <c r="A3615" s="1"/>
      <c r="B3615" t="s">
        <v>10</v>
      </c>
      <c r="C3615">
        <v>39</v>
      </c>
      <c r="D3615">
        <v>39</v>
      </c>
      <c r="E3615">
        <v>39</v>
      </c>
      <c r="F3615">
        <v>39</v>
      </c>
      <c r="G3615" s="4">
        <v>1.6932785001699799E-5</v>
      </c>
      <c r="H3615">
        <v>1</v>
      </c>
      <c r="I3615">
        <v>1</v>
      </c>
      <c r="J3615">
        <v>1</v>
      </c>
      <c r="K3615" t="str">
        <f t="shared" si="69"/>
        <v>yes</v>
      </c>
      <c r="L3615" t="s">
        <v>7</v>
      </c>
      <c r="M3615">
        <v>1</v>
      </c>
      <c r="N3615">
        <v>1</v>
      </c>
    </row>
    <row r="3616" spans="1:14" ht="15" x14ac:dyDescent="0.3">
      <c r="A3616" s="1"/>
      <c r="B3616" t="s">
        <v>10</v>
      </c>
      <c r="C3616" t="s">
        <v>137</v>
      </c>
      <c r="D3616" t="s">
        <v>137</v>
      </c>
      <c r="E3616" t="s">
        <v>138</v>
      </c>
      <c r="F3616" t="s">
        <v>138</v>
      </c>
      <c r="G3616">
        <v>2.2132935002446001E-2</v>
      </c>
      <c r="H3616">
        <v>1</v>
      </c>
      <c r="I3616">
        <v>1</v>
      </c>
      <c r="J3616">
        <v>1</v>
      </c>
      <c r="K3616" t="str">
        <f t="shared" si="69"/>
        <v>yes</v>
      </c>
      <c r="L3616" t="s">
        <v>7</v>
      </c>
      <c r="M3616">
        <v>1</v>
      </c>
      <c r="N3616">
        <v>1</v>
      </c>
    </row>
    <row r="3617" spans="1:14" ht="15" x14ac:dyDescent="0.3">
      <c r="A3617" s="1"/>
      <c r="B3617" t="s">
        <v>10</v>
      </c>
      <c r="C3617" t="s">
        <v>182</v>
      </c>
      <c r="D3617" t="s">
        <v>182</v>
      </c>
      <c r="E3617" t="s">
        <v>183</v>
      </c>
      <c r="F3617" t="s">
        <v>183</v>
      </c>
      <c r="G3617">
        <v>9.2785343527793995E-2</v>
      </c>
      <c r="H3617">
        <v>1</v>
      </c>
      <c r="I3617">
        <v>1</v>
      </c>
      <c r="J3617">
        <v>1</v>
      </c>
      <c r="K3617" t="str">
        <f t="shared" si="69"/>
        <v>yes</v>
      </c>
      <c r="L3617" t="s">
        <v>7</v>
      </c>
      <c r="M3617">
        <v>1</v>
      </c>
      <c r="N3617">
        <v>1</v>
      </c>
    </row>
    <row r="3618" spans="1:14" ht="15" x14ac:dyDescent="0.3">
      <c r="A3618" s="1"/>
      <c r="B3618" t="s">
        <v>10</v>
      </c>
      <c r="C3618" t="s">
        <v>189</v>
      </c>
      <c r="D3618" t="s">
        <v>5299</v>
      </c>
      <c r="E3618" t="s">
        <v>5301</v>
      </c>
      <c r="F3618" t="s">
        <v>190</v>
      </c>
      <c r="G3618">
        <v>0.74805200099945102</v>
      </c>
      <c r="H3618">
        <v>1</v>
      </c>
      <c r="I3618">
        <v>1</v>
      </c>
      <c r="J3618">
        <v>0.85299999999999998</v>
      </c>
      <c r="K3618" t="str">
        <f t="shared" si="69"/>
        <v>yes</v>
      </c>
      <c r="L3618" t="s">
        <v>7</v>
      </c>
      <c r="M3618">
        <v>0.88308600000000004</v>
      </c>
      <c r="N3618">
        <v>0.88167700000000004</v>
      </c>
    </row>
    <row r="3619" spans="1:14" ht="15" x14ac:dyDescent="0.3">
      <c r="A3619" s="1"/>
      <c r="B3619" t="s">
        <v>10</v>
      </c>
      <c r="C3619" t="s">
        <v>196</v>
      </c>
      <c r="D3619" t="s">
        <v>196</v>
      </c>
      <c r="E3619" t="s">
        <v>5308</v>
      </c>
      <c r="F3619" t="s">
        <v>5309</v>
      </c>
      <c r="G3619">
        <v>0.97552984952926602</v>
      </c>
      <c r="H3619">
        <v>1</v>
      </c>
      <c r="I3619">
        <v>1</v>
      </c>
      <c r="J3619">
        <v>0.92800000000000005</v>
      </c>
      <c r="K3619" t="str">
        <f t="shared" si="69"/>
        <v>yes</v>
      </c>
      <c r="L3619" t="s">
        <v>7</v>
      </c>
      <c r="M3619">
        <v>1</v>
      </c>
      <c r="N3619">
        <v>1</v>
      </c>
    </row>
    <row r="3620" spans="1:14" ht="15" x14ac:dyDescent="0.3">
      <c r="A3620" s="1"/>
      <c r="B3620" t="s">
        <v>10</v>
      </c>
      <c r="C3620" t="s">
        <v>196</v>
      </c>
      <c r="D3620" t="s">
        <v>196</v>
      </c>
      <c r="E3620" t="s">
        <v>5308</v>
      </c>
      <c r="F3620" t="s">
        <v>5309</v>
      </c>
      <c r="G3620">
        <v>6.1390176415444003E-2</v>
      </c>
      <c r="H3620">
        <v>1</v>
      </c>
      <c r="I3620">
        <v>1</v>
      </c>
      <c r="J3620">
        <v>0.92800000000000005</v>
      </c>
      <c r="K3620" t="str">
        <f t="shared" si="69"/>
        <v>yes</v>
      </c>
      <c r="L3620" t="s">
        <v>7</v>
      </c>
      <c r="M3620">
        <v>1</v>
      </c>
      <c r="N3620">
        <v>1</v>
      </c>
    </row>
    <row r="3621" spans="1:14" ht="15" x14ac:dyDescent="0.3">
      <c r="A3621" s="1"/>
      <c r="B3621" t="s">
        <v>10</v>
      </c>
      <c r="C3621" t="s">
        <v>171</v>
      </c>
      <c r="D3621" t="s">
        <v>172</v>
      </c>
      <c r="E3621" t="s">
        <v>173</v>
      </c>
      <c r="F3621" t="s">
        <v>173</v>
      </c>
      <c r="G3621">
        <v>0.90701383352279696</v>
      </c>
      <c r="H3621">
        <v>1</v>
      </c>
      <c r="I3621">
        <v>1</v>
      </c>
      <c r="J3621">
        <v>1</v>
      </c>
      <c r="K3621" t="str">
        <f t="shared" si="69"/>
        <v>yes</v>
      </c>
      <c r="L3621" t="s">
        <v>7</v>
      </c>
      <c r="M3621">
        <v>0.74230499999999999</v>
      </c>
      <c r="N3621">
        <v>0.73900999999999994</v>
      </c>
    </row>
    <row r="3622" spans="1:14" ht="15" x14ac:dyDescent="0.3">
      <c r="A3622" s="1"/>
      <c r="B3622" t="s">
        <v>10</v>
      </c>
      <c r="C3622" t="s">
        <v>196</v>
      </c>
      <c r="D3622" t="s">
        <v>196</v>
      </c>
      <c r="E3622" t="s">
        <v>5308</v>
      </c>
      <c r="F3622" t="s">
        <v>5309</v>
      </c>
      <c r="G3622">
        <v>0.908011734485626</v>
      </c>
      <c r="H3622">
        <v>1</v>
      </c>
      <c r="I3622">
        <v>1</v>
      </c>
      <c r="J3622">
        <v>0.92800000000000005</v>
      </c>
      <c r="K3622" t="str">
        <f t="shared" si="69"/>
        <v>yes</v>
      </c>
      <c r="L3622" t="s">
        <v>7</v>
      </c>
      <c r="M3622">
        <v>1</v>
      </c>
      <c r="N3622">
        <v>1</v>
      </c>
    </row>
    <row r="3623" spans="1:14" ht="15" x14ac:dyDescent="0.3">
      <c r="A3623" s="1"/>
      <c r="B3623" t="s">
        <v>10</v>
      </c>
      <c r="C3623">
        <v>24</v>
      </c>
      <c r="D3623">
        <v>24</v>
      </c>
      <c r="E3623">
        <v>24</v>
      </c>
      <c r="F3623">
        <v>24</v>
      </c>
      <c r="G3623">
        <v>0.79098474979400601</v>
      </c>
      <c r="H3623">
        <v>1</v>
      </c>
      <c r="I3623">
        <v>1</v>
      </c>
      <c r="J3623">
        <v>1</v>
      </c>
      <c r="K3623" t="str">
        <f t="shared" si="69"/>
        <v>yes</v>
      </c>
      <c r="L3623" t="s">
        <v>7</v>
      </c>
      <c r="M3623">
        <v>1</v>
      </c>
      <c r="N3623">
        <v>1</v>
      </c>
    </row>
    <row r="3624" spans="1:14" ht="15" x14ac:dyDescent="0.3">
      <c r="A3624" s="1"/>
      <c r="B3624" t="s">
        <v>10</v>
      </c>
      <c r="C3624" s="7">
        <v>0.13055555555555556</v>
      </c>
      <c r="D3624" s="7">
        <v>0.13055555555555556</v>
      </c>
      <c r="E3624" s="7">
        <v>0.13055555555555556</v>
      </c>
      <c r="F3624" s="7">
        <v>0.13055555555555556</v>
      </c>
      <c r="G3624">
        <v>1.6613211482762999E-2</v>
      </c>
      <c r="H3624">
        <v>1</v>
      </c>
      <c r="I3624">
        <v>1</v>
      </c>
      <c r="J3624">
        <v>1</v>
      </c>
      <c r="K3624" t="str">
        <f t="shared" si="69"/>
        <v>yes</v>
      </c>
      <c r="L3624" t="s">
        <v>7</v>
      </c>
      <c r="M3624">
        <v>1</v>
      </c>
      <c r="N3624">
        <v>1</v>
      </c>
    </row>
    <row r="3625" spans="1:14" ht="15" x14ac:dyDescent="0.3">
      <c r="A3625" s="1"/>
      <c r="B3625" t="s">
        <v>10</v>
      </c>
      <c r="C3625" s="7">
        <v>0.20208333333333331</v>
      </c>
      <c r="D3625" s="7">
        <v>0.20208333333333331</v>
      </c>
      <c r="E3625" s="7">
        <v>0.20208333333333331</v>
      </c>
      <c r="F3625" s="7">
        <v>0.20208333333333331</v>
      </c>
      <c r="G3625">
        <v>0.104198798537254</v>
      </c>
      <c r="H3625">
        <v>1</v>
      </c>
      <c r="I3625">
        <v>1</v>
      </c>
      <c r="J3625">
        <v>1</v>
      </c>
      <c r="K3625" t="str">
        <f t="shared" si="69"/>
        <v>yes</v>
      </c>
      <c r="L3625" t="s">
        <v>7</v>
      </c>
      <c r="M3625">
        <v>1</v>
      </c>
      <c r="N3625">
        <v>1</v>
      </c>
    </row>
    <row r="3626" spans="1:14" ht="15" x14ac:dyDescent="0.3">
      <c r="A3626" s="1"/>
      <c r="B3626" t="s">
        <v>10</v>
      </c>
      <c r="C3626" t="s">
        <v>243</v>
      </c>
      <c r="D3626" t="s">
        <v>243</v>
      </c>
      <c r="E3626" t="s">
        <v>87</v>
      </c>
      <c r="F3626" t="s">
        <v>87</v>
      </c>
      <c r="G3626">
        <v>0.35268631577491799</v>
      </c>
      <c r="H3626">
        <v>1</v>
      </c>
      <c r="I3626">
        <v>1</v>
      </c>
      <c r="J3626">
        <v>1</v>
      </c>
      <c r="K3626" t="str">
        <f t="shared" si="69"/>
        <v>yes</v>
      </c>
      <c r="L3626" t="s">
        <v>7</v>
      </c>
      <c r="M3626">
        <v>1</v>
      </c>
      <c r="N3626">
        <v>1</v>
      </c>
    </row>
    <row r="3627" spans="1:14" ht="15" x14ac:dyDescent="0.3">
      <c r="A3627" s="1"/>
      <c r="B3627" t="s">
        <v>10</v>
      </c>
      <c r="C3627" t="s">
        <v>249</v>
      </c>
      <c r="D3627" t="s">
        <v>249</v>
      </c>
      <c r="E3627" t="s">
        <v>249</v>
      </c>
      <c r="F3627" t="s">
        <v>249</v>
      </c>
      <c r="G3627">
        <v>0.90115684270858798</v>
      </c>
      <c r="H3627">
        <v>1</v>
      </c>
      <c r="I3627">
        <v>1</v>
      </c>
      <c r="J3627">
        <v>1</v>
      </c>
      <c r="K3627" t="str">
        <f t="shared" si="69"/>
        <v>yes</v>
      </c>
      <c r="L3627" t="s">
        <v>7</v>
      </c>
      <c r="M3627">
        <v>1</v>
      </c>
      <c r="N3627">
        <v>1</v>
      </c>
    </row>
    <row r="3628" spans="1:14" ht="15" x14ac:dyDescent="0.3">
      <c r="A3628" s="1"/>
      <c r="B3628" t="s">
        <v>10</v>
      </c>
      <c r="C3628" t="s">
        <v>262</v>
      </c>
      <c r="D3628" t="s">
        <v>262</v>
      </c>
      <c r="E3628" t="s">
        <v>262</v>
      </c>
      <c r="F3628" t="s">
        <v>262</v>
      </c>
      <c r="G3628">
        <v>0.36984318494796797</v>
      </c>
      <c r="H3628">
        <v>1</v>
      </c>
      <c r="I3628">
        <v>1</v>
      </c>
      <c r="J3628">
        <v>1</v>
      </c>
      <c r="K3628" t="str">
        <f t="shared" si="69"/>
        <v>yes</v>
      </c>
      <c r="L3628" t="s">
        <v>7</v>
      </c>
      <c r="M3628">
        <v>1</v>
      </c>
      <c r="N3628">
        <v>1</v>
      </c>
    </row>
    <row r="3629" spans="1:14" ht="15" x14ac:dyDescent="0.3">
      <c r="A3629" s="1"/>
      <c r="B3629" t="s">
        <v>10</v>
      </c>
      <c r="C3629">
        <v>1946</v>
      </c>
      <c r="D3629">
        <v>1946</v>
      </c>
      <c r="E3629">
        <v>1946</v>
      </c>
      <c r="F3629">
        <v>1946</v>
      </c>
      <c r="G3629">
        <v>0.85175466537475597</v>
      </c>
      <c r="H3629">
        <v>1</v>
      </c>
      <c r="I3629">
        <v>1</v>
      </c>
      <c r="J3629">
        <v>1</v>
      </c>
      <c r="K3629" t="str">
        <f t="shared" si="69"/>
        <v>yes</v>
      </c>
      <c r="L3629" t="s">
        <v>7</v>
      </c>
      <c r="M3629">
        <v>1</v>
      </c>
      <c r="N3629">
        <v>1</v>
      </c>
    </row>
    <row r="3630" spans="1:14" ht="15" x14ac:dyDescent="0.3">
      <c r="A3630" s="1"/>
      <c r="B3630" t="s">
        <v>10</v>
      </c>
      <c r="C3630" t="s">
        <v>270</v>
      </c>
      <c r="D3630" t="s">
        <v>270</v>
      </c>
      <c r="E3630" t="s">
        <v>5366</v>
      </c>
      <c r="F3630" t="s">
        <v>273</v>
      </c>
      <c r="G3630">
        <v>0.82344883680343595</v>
      </c>
      <c r="H3630">
        <v>1</v>
      </c>
      <c r="I3630">
        <v>1</v>
      </c>
      <c r="J3630">
        <v>0.751</v>
      </c>
      <c r="K3630" t="str">
        <f t="shared" si="69"/>
        <v>yes</v>
      </c>
      <c r="L3630" t="s">
        <v>7</v>
      </c>
      <c r="M3630">
        <v>1</v>
      </c>
      <c r="N3630">
        <v>1</v>
      </c>
    </row>
    <row r="3631" spans="1:14" ht="15" x14ac:dyDescent="0.3">
      <c r="A3631" s="1"/>
      <c r="B3631" t="s">
        <v>10</v>
      </c>
      <c r="C3631" t="s">
        <v>275</v>
      </c>
      <c r="D3631" t="s">
        <v>275</v>
      </c>
      <c r="E3631" t="s">
        <v>275</v>
      </c>
      <c r="F3631" t="s">
        <v>275</v>
      </c>
      <c r="G3631">
        <v>0.89993256330490101</v>
      </c>
      <c r="H3631">
        <v>1</v>
      </c>
      <c r="I3631">
        <v>1</v>
      </c>
      <c r="J3631">
        <v>1</v>
      </c>
      <c r="K3631" t="str">
        <f t="shared" si="69"/>
        <v>yes</v>
      </c>
      <c r="L3631" t="s">
        <v>7</v>
      </c>
      <c r="M3631">
        <v>1</v>
      </c>
      <c r="N3631">
        <v>1</v>
      </c>
    </row>
    <row r="3632" spans="1:14" ht="15" x14ac:dyDescent="0.3">
      <c r="A3632" s="1"/>
      <c r="B3632" t="s">
        <v>10</v>
      </c>
      <c r="C3632">
        <v>711.98800000000006</v>
      </c>
      <c r="D3632">
        <v>711.98800000000006</v>
      </c>
      <c r="E3632">
        <v>711.98800000000006</v>
      </c>
      <c r="F3632">
        <v>711.98800000000006</v>
      </c>
      <c r="G3632">
        <v>0.97030514478683505</v>
      </c>
      <c r="H3632">
        <v>1</v>
      </c>
      <c r="I3632">
        <v>1</v>
      </c>
      <c r="J3632">
        <v>1</v>
      </c>
      <c r="K3632" t="str">
        <f t="shared" si="69"/>
        <v>yes</v>
      </c>
      <c r="L3632" t="s">
        <v>7</v>
      </c>
      <c r="M3632">
        <v>1</v>
      </c>
      <c r="N3632">
        <v>1</v>
      </c>
    </row>
    <row r="3633" spans="1:14" ht="15" x14ac:dyDescent="0.3">
      <c r="A3633" s="1"/>
      <c r="B3633" t="s">
        <v>10</v>
      </c>
      <c r="C3633" t="s">
        <v>289</v>
      </c>
      <c r="D3633" s="8">
        <v>0.56200000000000006</v>
      </c>
      <c r="E3633" t="s">
        <v>289</v>
      </c>
      <c r="F3633" s="8">
        <v>0.56200000000000006</v>
      </c>
      <c r="G3633">
        <v>0.95984792709350597</v>
      </c>
      <c r="H3633">
        <v>1</v>
      </c>
      <c r="I3633">
        <v>1</v>
      </c>
      <c r="J3633">
        <v>1</v>
      </c>
      <c r="K3633" t="str">
        <f t="shared" si="69"/>
        <v>yes</v>
      </c>
      <c r="L3633" t="s">
        <v>7</v>
      </c>
      <c r="M3633">
        <v>0.932114</v>
      </c>
      <c r="N3633">
        <v>0.93265299999999995</v>
      </c>
    </row>
    <row r="3634" spans="1:14" ht="15" x14ac:dyDescent="0.3">
      <c r="A3634" s="1"/>
      <c r="B3634" t="s">
        <v>10</v>
      </c>
      <c r="C3634" t="s">
        <v>291</v>
      </c>
      <c r="D3634" s="8">
        <v>2.8000000000000001E-2</v>
      </c>
      <c r="E3634" t="s">
        <v>291</v>
      </c>
      <c r="F3634" s="8">
        <v>2.8000000000000001E-2</v>
      </c>
      <c r="G3634">
        <v>0.56388252973556496</v>
      </c>
      <c r="H3634">
        <v>1</v>
      </c>
      <c r="I3634">
        <v>1</v>
      </c>
      <c r="J3634">
        <v>1</v>
      </c>
      <c r="K3634" t="str">
        <f t="shared" si="69"/>
        <v>yes</v>
      </c>
      <c r="L3634" t="s">
        <v>7</v>
      </c>
      <c r="M3634">
        <v>0.92399699999999996</v>
      </c>
      <c r="N3634">
        <v>0.91466499999999995</v>
      </c>
    </row>
    <row r="3635" spans="1:14" ht="15" x14ac:dyDescent="0.3">
      <c r="A3635" s="1"/>
      <c r="B3635" t="s">
        <v>10</v>
      </c>
      <c r="C3635">
        <v>1944</v>
      </c>
      <c r="D3635">
        <v>1944</v>
      </c>
      <c r="E3635">
        <v>1944</v>
      </c>
      <c r="F3635">
        <v>1944</v>
      </c>
      <c r="G3635">
        <v>0.76124894618988004</v>
      </c>
      <c r="H3635">
        <v>1</v>
      </c>
      <c r="I3635">
        <v>1</v>
      </c>
      <c r="J3635">
        <v>1</v>
      </c>
      <c r="K3635" t="str">
        <f t="shared" si="69"/>
        <v>yes</v>
      </c>
      <c r="L3635" t="s">
        <v>7</v>
      </c>
      <c r="M3635">
        <v>1</v>
      </c>
      <c r="N3635">
        <v>1</v>
      </c>
    </row>
    <row r="3636" spans="1:14" ht="15" x14ac:dyDescent="0.3">
      <c r="A3636" s="1"/>
      <c r="B3636" t="s">
        <v>10</v>
      </c>
      <c r="C3636" t="s">
        <v>307</v>
      </c>
      <c r="D3636" t="s">
        <v>307</v>
      </c>
      <c r="E3636" t="s">
        <v>308</v>
      </c>
      <c r="F3636" t="s">
        <v>308</v>
      </c>
      <c r="G3636">
        <v>0.76831758022308405</v>
      </c>
      <c r="H3636">
        <v>1</v>
      </c>
      <c r="I3636">
        <v>1</v>
      </c>
      <c r="J3636">
        <v>1</v>
      </c>
      <c r="K3636" t="str">
        <f t="shared" si="69"/>
        <v>yes</v>
      </c>
      <c r="L3636" t="s">
        <v>7</v>
      </c>
      <c r="M3636">
        <v>1</v>
      </c>
      <c r="N3636">
        <v>1</v>
      </c>
    </row>
    <row r="3637" spans="1:14" ht="15" x14ac:dyDescent="0.3">
      <c r="A3637" s="1"/>
      <c r="B3637" t="s">
        <v>10</v>
      </c>
      <c r="C3637" t="s">
        <v>310</v>
      </c>
      <c r="D3637" t="s">
        <v>310</v>
      </c>
      <c r="E3637" t="s">
        <v>5384</v>
      </c>
      <c r="F3637" t="s">
        <v>311</v>
      </c>
      <c r="G3637">
        <v>0.266769289970398</v>
      </c>
      <c r="H3637">
        <v>1</v>
      </c>
      <c r="I3637">
        <v>1</v>
      </c>
      <c r="J3637">
        <v>0.51300000000000001</v>
      </c>
      <c r="K3637" t="str">
        <f t="shared" si="69"/>
        <v>yes</v>
      </c>
      <c r="L3637" t="s">
        <v>7</v>
      </c>
      <c r="M3637">
        <v>1</v>
      </c>
      <c r="N3637">
        <v>1</v>
      </c>
    </row>
    <row r="3638" spans="1:14" ht="15" x14ac:dyDescent="0.3">
      <c r="A3638" s="1"/>
      <c r="B3638" t="s">
        <v>10</v>
      </c>
      <c r="C3638">
        <v>1817</v>
      </c>
      <c r="D3638">
        <v>1817</v>
      </c>
      <c r="E3638">
        <v>1817</v>
      </c>
      <c r="F3638">
        <v>1817</v>
      </c>
      <c r="G3638">
        <v>0.98967623710632302</v>
      </c>
      <c r="H3638">
        <v>1</v>
      </c>
      <c r="I3638">
        <v>1</v>
      </c>
      <c r="J3638">
        <v>1</v>
      </c>
      <c r="K3638" t="str">
        <f t="shared" si="69"/>
        <v>yes</v>
      </c>
      <c r="L3638" t="s">
        <v>7</v>
      </c>
      <c r="M3638">
        <v>1</v>
      </c>
      <c r="N3638">
        <v>1</v>
      </c>
    </row>
    <row r="3639" spans="1:14" ht="15" x14ac:dyDescent="0.3">
      <c r="A3639" s="1"/>
      <c r="B3639" t="s">
        <v>10</v>
      </c>
      <c r="C3639">
        <v>374</v>
      </c>
      <c r="D3639">
        <v>374</v>
      </c>
      <c r="E3639">
        <v>374</v>
      </c>
      <c r="F3639">
        <v>374</v>
      </c>
      <c r="G3639">
        <v>0.95338124036788896</v>
      </c>
      <c r="H3639">
        <v>1</v>
      </c>
      <c r="I3639">
        <v>1</v>
      </c>
      <c r="J3639">
        <v>1</v>
      </c>
      <c r="K3639" t="str">
        <f t="shared" si="69"/>
        <v>yes</v>
      </c>
      <c r="L3639" t="s">
        <v>7</v>
      </c>
      <c r="M3639">
        <v>1</v>
      </c>
      <c r="N3639">
        <v>1</v>
      </c>
    </row>
    <row r="3640" spans="1:14" ht="15" x14ac:dyDescent="0.3">
      <c r="A3640" s="1"/>
      <c r="B3640" t="s">
        <v>10</v>
      </c>
      <c r="C3640" t="s">
        <v>350</v>
      </c>
      <c r="D3640" t="s">
        <v>350</v>
      </c>
      <c r="E3640" t="s">
        <v>351</v>
      </c>
      <c r="F3640" t="s">
        <v>351</v>
      </c>
      <c r="G3640">
        <v>0.60289770364761397</v>
      </c>
      <c r="H3640">
        <v>1</v>
      </c>
      <c r="I3640">
        <v>1</v>
      </c>
      <c r="J3640">
        <v>1</v>
      </c>
      <c r="K3640" t="str">
        <f t="shared" si="69"/>
        <v>yes</v>
      </c>
      <c r="L3640" t="s">
        <v>7</v>
      </c>
      <c r="M3640">
        <v>1</v>
      </c>
      <c r="N3640">
        <v>1</v>
      </c>
    </row>
    <row r="3641" spans="1:14" ht="15" x14ac:dyDescent="0.3">
      <c r="A3641" s="1"/>
      <c r="B3641" t="s">
        <v>10</v>
      </c>
      <c r="C3641" t="s">
        <v>353</v>
      </c>
      <c r="D3641" t="s">
        <v>353</v>
      </c>
      <c r="E3641" t="s">
        <v>353</v>
      </c>
      <c r="F3641" t="s">
        <v>353</v>
      </c>
      <c r="G3641">
        <v>0.95901399850845304</v>
      </c>
      <c r="H3641">
        <v>1</v>
      </c>
      <c r="I3641">
        <v>1</v>
      </c>
      <c r="J3641">
        <v>1</v>
      </c>
      <c r="K3641" t="str">
        <f t="shared" si="69"/>
        <v>yes</v>
      </c>
      <c r="L3641" t="s">
        <v>7</v>
      </c>
      <c r="M3641">
        <v>1</v>
      </c>
      <c r="N3641">
        <v>1</v>
      </c>
    </row>
    <row r="3642" spans="1:14" ht="15" x14ac:dyDescent="0.3">
      <c r="A3642" s="1"/>
      <c r="B3642" t="s">
        <v>10</v>
      </c>
      <c r="C3642" t="s">
        <v>375</v>
      </c>
      <c r="D3642" t="s">
        <v>375</v>
      </c>
      <c r="E3642" t="s">
        <v>376</v>
      </c>
      <c r="F3642" t="s">
        <v>376</v>
      </c>
      <c r="G3642">
        <v>2.2544154897332001E-2</v>
      </c>
      <c r="H3642">
        <v>1</v>
      </c>
      <c r="I3642">
        <v>1</v>
      </c>
      <c r="J3642">
        <v>1</v>
      </c>
      <c r="K3642" t="str">
        <f t="shared" si="69"/>
        <v>yes</v>
      </c>
      <c r="L3642" t="s">
        <v>7</v>
      </c>
      <c r="M3642">
        <v>1</v>
      </c>
      <c r="N3642">
        <v>1</v>
      </c>
    </row>
    <row r="3643" spans="1:14" ht="15" x14ac:dyDescent="0.3">
      <c r="A3643" s="1"/>
      <c r="B3643" t="s">
        <v>10</v>
      </c>
      <c r="C3643" t="s">
        <v>378</v>
      </c>
      <c r="D3643" t="s">
        <v>378</v>
      </c>
      <c r="E3643" t="s">
        <v>379</v>
      </c>
      <c r="F3643" t="s">
        <v>379</v>
      </c>
      <c r="G3643">
        <v>0.65416169166564897</v>
      </c>
      <c r="H3643">
        <v>1</v>
      </c>
      <c r="I3643">
        <v>1</v>
      </c>
      <c r="J3643">
        <v>1</v>
      </c>
      <c r="K3643" t="str">
        <f t="shared" si="69"/>
        <v>yes</v>
      </c>
      <c r="L3643" t="s">
        <v>7</v>
      </c>
      <c r="M3643">
        <v>1</v>
      </c>
      <c r="N3643">
        <v>1</v>
      </c>
    </row>
    <row r="3644" spans="1:14" ht="15" x14ac:dyDescent="0.3">
      <c r="A3644" s="1"/>
      <c r="B3644" t="s">
        <v>10</v>
      </c>
      <c r="C3644">
        <v>1943</v>
      </c>
      <c r="D3644">
        <v>1943</v>
      </c>
      <c r="E3644">
        <v>1943</v>
      </c>
      <c r="F3644">
        <v>1943</v>
      </c>
      <c r="G3644">
        <v>0.98153066635131803</v>
      </c>
      <c r="H3644">
        <v>1</v>
      </c>
      <c r="I3644">
        <v>1</v>
      </c>
      <c r="J3644">
        <v>1</v>
      </c>
      <c r="K3644" t="str">
        <f t="shared" si="69"/>
        <v>yes</v>
      </c>
      <c r="L3644" t="s">
        <v>7</v>
      </c>
      <c r="M3644">
        <v>1</v>
      </c>
      <c r="N3644">
        <v>1</v>
      </c>
    </row>
    <row r="3645" spans="1:14" ht="15" x14ac:dyDescent="0.3">
      <c r="A3645" s="1"/>
      <c r="B3645" t="s">
        <v>10</v>
      </c>
      <c r="C3645" t="s">
        <v>412</v>
      </c>
      <c r="D3645" t="s">
        <v>5459</v>
      </c>
      <c r="E3645" t="s">
        <v>414</v>
      </c>
      <c r="F3645" t="s">
        <v>414</v>
      </c>
      <c r="G3645">
        <v>0.345323115587234</v>
      </c>
      <c r="H3645">
        <v>1</v>
      </c>
      <c r="I3645">
        <v>1</v>
      </c>
      <c r="J3645">
        <v>1</v>
      </c>
      <c r="K3645" t="str">
        <f t="shared" si="69"/>
        <v>yes</v>
      </c>
      <c r="L3645" t="s">
        <v>7</v>
      </c>
      <c r="M3645">
        <v>0.93937300000000001</v>
      </c>
      <c r="N3645">
        <v>0.94032700000000002</v>
      </c>
    </row>
    <row r="3646" spans="1:14" ht="15" x14ac:dyDescent="0.3">
      <c r="A3646" s="1"/>
      <c r="B3646" t="s">
        <v>10</v>
      </c>
      <c r="C3646">
        <v>1943</v>
      </c>
      <c r="D3646">
        <v>1943</v>
      </c>
      <c r="E3646">
        <v>1943</v>
      </c>
      <c r="F3646">
        <v>1943</v>
      </c>
      <c r="G3646">
        <v>0.98153066635131803</v>
      </c>
      <c r="H3646">
        <v>1</v>
      </c>
      <c r="I3646">
        <v>1</v>
      </c>
      <c r="J3646">
        <v>1</v>
      </c>
      <c r="K3646" t="str">
        <f t="shared" si="69"/>
        <v>yes</v>
      </c>
      <c r="L3646" t="s">
        <v>7</v>
      </c>
      <c r="M3646">
        <v>1</v>
      </c>
      <c r="N3646">
        <v>1</v>
      </c>
    </row>
    <row r="3647" spans="1:14" ht="15" x14ac:dyDescent="0.3">
      <c r="A3647" s="1"/>
      <c r="B3647" t="s">
        <v>10</v>
      </c>
      <c r="C3647">
        <v>1990</v>
      </c>
      <c r="D3647">
        <v>1990</v>
      </c>
      <c r="E3647">
        <v>1990</v>
      </c>
      <c r="F3647">
        <v>1990</v>
      </c>
      <c r="G3647">
        <v>0.79305714368820202</v>
      </c>
      <c r="H3647">
        <v>1</v>
      </c>
      <c r="I3647">
        <v>1</v>
      </c>
      <c r="J3647">
        <v>1</v>
      </c>
      <c r="K3647" t="str">
        <f t="shared" si="69"/>
        <v>yes</v>
      </c>
      <c r="L3647" t="s">
        <v>7</v>
      </c>
      <c r="M3647">
        <v>1</v>
      </c>
      <c r="N3647">
        <v>1</v>
      </c>
    </row>
    <row r="3648" spans="1:14" ht="15" x14ac:dyDescent="0.3">
      <c r="A3648" s="1"/>
      <c r="B3648" t="s">
        <v>10</v>
      </c>
      <c r="C3648" t="s">
        <v>456</v>
      </c>
      <c r="D3648" t="s">
        <v>5494</v>
      </c>
      <c r="E3648" t="s">
        <v>5492</v>
      </c>
      <c r="F3648" t="s">
        <v>458</v>
      </c>
      <c r="G3648">
        <v>0.23456241190433499</v>
      </c>
      <c r="H3648">
        <v>1</v>
      </c>
      <c r="I3648">
        <v>1</v>
      </c>
      <c r="J3648">
        <v>0.95899999999999996</v>
      </c>
      <c r="K3648" t="str">
        <f t="shared" si="69"/>
        <v>yes</v>
      </c>
      <c r="L3648" t="s">
        <v>7</v>
      </c>
      <c r="M3648">
        <v>0.98783600000000005</v>
      </c>
      <c r="N3648">
        <v>0.988456</v>
      </c>
    </row>
    <row r="3649" spans="1:14" ht="15" x14ac:dyDescent="0.3">
      <c r="A3649" s="1"/>
      <c r="B3649" t="s">
        <v>10</v>
      </c>
      <c r="C3649">
        <v>1886</v>
      </c>
      <c r="D3649">
        <v>1886</v>
      </c>
      <c r="E3649">
        <v>1886</v>
      </c>
      <c r="F3649">
        <v>1886</v>
      </c>
      <c r="G3649">
        <v>0.96744805574417103</v>
      </c>
      <c r="H3649">
        <v>1</v>
      </c>
      <c r="I3649">
        <v>1</v>
      </c>
      <c r="J3649">
        <v>1</v>
      </c>
      <c r="K3649" t="str">
        <f t="shared" si="69"/>
        <v>yes</v>
      </c>
      <c r="L3649" t="s">
        <v>7</v>
      </c>
      <c r="M3649">
        <v>1</v>
      </c>
      <c r="N3649">
        <v>1</v>
      </c>
    </row>
    <row r="3650" spans="1:14" ht="15" x14ac:dyDescent="0.3">
      <c r="A3650" s="1"/>
      <c r="B3650" t="s">
        <v>10</v>
      </c>
      <c r="C3650" t="s">
        <v>432</v>
      </c>
      <c r="D3650" t="s">
        <v>432</v>
      </c>
      <c r="E3650" t="s">
        <v>432</v>
      </c>
      <c r="F3650" t="s">
        <v>432</v>
      </c>
      <c r="G3650">
        <v>0.47583532333374001</v>
      </c>
      <c r="H3650">
        <v>1</v>
      </c>
      <c r="I3650">
        <v>1</v>
      </c>
      <c r="J3650">
        <v>1</v>
      </c>
      <c r="K3650" t="str">
        <f t="shared" si="69"/>
        <v>yes</v>
      </c>
      <c r="L3650" t="s">
        <v>7</v>
      </c>
      <c r="M3650">
        <v>1</v>
      </c>
      <c r="N3650">
        <v>1</v>
      </c>
    </row>
    <row r="3651" spans="1:14" ht="15" x14ac:dyDescent="0.3">
      <c r="A3651" s="1"/>
      <c r="B3651" t="s">
        <v>10</v>
      </c>
      <c r="C3651" t="s">
        <v>468</v>
      </c>
      <c r="D3651" t="s">
        <v>468</v>
      </c>
      <c r="E3651" t="s">
        <v>469</v>
      </c>
      <c r="F3651" t="s">
        <v>469</v>
      </c>
      <c r="G3651">
        <v>0.71276628971099898</v>
      </c>
      <c r="H3651">
        <v>1</v>
      </c>
      <c r="I3651">
        <v>1</v>
      </c>
      <c r="J3651">
        <v>1</v>
      </c>
      <c r="K3651" t="str">
        <f t="shared" ref="K3651:K3714" si="70">IF(H3651&gt;0.64,"yes",IF(H3651&gt;=0.45,"partially","no"))</f>
        <v>yes</v>
      </c>
      <c r="L3651" t="s">
        <v>7</v>
      </c>
      <c r="M3651">
        <v>1</v>
      </c>
      <c r="N3651">
        <v>1</v>
      </c>
    </row>
    <row r="3652" spans="1:14" ht="15" x14ac:dyDescent="0.3">
      <c r="A3652" s="1"/>
      <c r="B3652" t="s">
        <v>10</v>
      </c>
      <c r="C3652">
        <v>1901</v>
      </c>
      <c r="D3652">
        <v>1901</v>
      </c>
      <c r="E3652">
        <v>1901</v>
      </c>
      <c r="F3652">
        <v>1901</v>
      </c>
      <c r="G3652">
        <v>0.93820202350616499</v>
      </c>
      <c r="H3652">
        <v>1</v>
      </c>
      <c r="I3652">
        <v>1</v>
      </c>
      <c r="J3652">
        <v>1</v>
      </c>
      <c r="K3652" t="str">
        <f t="shared" si="70"/>
        <v>yes</v>
      </c>
      <c r="L3652" t="s">
        <v>7</v>
      </c>
      <c r="M3652">
        <v>1</v>
      </c>
      <c r="N3652">
        <v>1</v>
      </c>
    </row>
    <row r="3653" spans="1:14" ht="15" x14ac:dyDescent="0.3">
      <c r="A3653" s="1"/>
      <c r="B3653" t="s">
        <v>10</v>
      </c>
      <c r="C3653">
        <v>1943</v>
      </c>
      <c r="D3653">
        <v>1943</v>
      </c>
      <c r="E3653">
        <v>1943</v>
      </c>
      <c r="F3653">
        <v>1943</v>
      </c>
      <c r="G3653">
        <v>0.96273851394653298</v>
      </c>
      <c r="H3653">
        <v>1</v>
      </c>
      <c r="I3653">
        <v>1</v>
      </c>
      <c r="J3653">
        <v>1</v>
      </c>
      <c r="K3653" t="str">
        <f t="shared" si="70"/>
        <v>yes</v>
      </c>
      <c r="L3653" t="s">
        <v>7</v>
      </c>
      <c r="M3653">
        <v>1</v>
      </c>
      <c r="N3653">
        <v>1</v>
      </c>
    </row>
    <row r="3654" spans="1:14" ht="15" x14ac:dyDescent="0.3">
      <c r="A3654" s="1"/>
      <c r="B3654" t="s">
        <v>10</v>
      </c>
      <c r="C3654">
        <v>38</v>
      </c>
      <c r="D3654">
        <v>38</v>
      </c>
      <c r="E3654">
        <v>38</v>
      </c>
      <c r="F3654">
        <v>38</v>
      </c>
      <c r="G3654">
        <v>0.88931030035018899</v>
      </c>
      <c r="H3654">
        <v>1</v>
      </c>
      <c r="I3654">
        <v>1</v>
      </c>
      <c r="J3654">
        <v>1</v>
      </c>
      <c r="K3654" t="str">
        <f t="shared" si="70"/>
        <v>yes</v>
      </c>
      <c r="L3654" t="s">
        <v>7</v>
      </c>
      <c r="M3654">
        <v>1</v>
      </c>
      <c r="N3654">
        <v>1</v>
      </c>
    </row>
    <row r="3655" spans="1:14" ht="15" x14ac:dyDescent="0.3">
      <c r="A3655" s="1"/>
      <c r="B3655" t="s">
        <v>10</v>
      </c>
      <c r="C3655" t="s">
        <v>487</v>
      </c>
      <c r="D3655" t="s">
        <v>487</v>
      </c>
      <c r="E3655" t="s">
        <v>5509</v>
      </c>
      <c r="F3655" t="s">
        <v>488</v>
      </c>
      <c r="G3655">
        <v>0.60688447952270497</v>
      </c>
      <c r="H3655">
        <v>1</v>
      </c>
      <c r="I3655">
        <v>1</v>
      </c>
      <c r="J3655">
        <v>1</v>
      </c>
      <c r="K3655" t="str">
        <f t="shared" si="70"/>
        <v>yes</v>
      </c>
      <c r="L3655" t="s">
        <v>7</v>
      </c>
      <c r="M3655">
        <v>1</v>
      </c>
      <c r="N3655">
        <v>1</v>
      </c>
    </row>
    <row r="3656" spans="1:14" ht="15" x14ac:dyDescent="0.3">
      <c r="A3656" s="1"/>
      <c r="B3656" t="s">
        <v>10</v>
      </c>
      <c r="C3656">
        <v>1937</v>
      </c>
      <c r="D3656">
        <v>1937</v>
      </c>
      <c r="E3656">
        <v>1937</v>
      </c>
      <c r="F3656">
        <v>1937</v>
      </c>
      <c r="G3656">
        <v>0.90239012241363503</v>
      </c>
      <c r="H3656">
        <v>1</v>
      </c>
      <c r="I3656">
        <v>1</v>
      </c>
      <c r="J3656">
        <v>1</v>
      </c>
      <c r="K3656" t="str">
        <f t="shared" si="70"/>
        <v>yes</v>
      </c>
      <c r="L3656" t="s">
        <v>7</v>
      </c>
      <c r="M3656">
        <v>1</v>
      </c>
      <c r="N3656">
        <v>1</v>
      </c>
    </row>
    <row r="3657" spans="1:14" ht="15" x14ac:dyDescent="0.3">
      <c r="A3657" s="1"/>
      <c r="B3657" t="s">
        <v>10</v>
      </c>
      <c r="C3657" t="s">
        <v>673</v>
      </c>
      <c r="D3657" t="s">
        <v>673</v>
      </c>
      <c r="E3657" t="s">
        <v>5626</v>
      </c>
      <c r="F3657" t="s">
        <v>5626</v>
      </c>
      <c r="G3657" s="4">
        <v>1.10187438622233E-5</v>
      </c>
      <c r="H3657">
        <v>1</v>
      </c>
      <c r="I3657">
        <v>1</v>
      </c>
      <c r="J3657">
        <v>1</v>
      </c>
      <c r="K3657" t="str">
        <f t="shared" si="70"/>
        <v>yes</v>
      </c>
      <c r="L3657" t="s">
        <v>7</v>
      </c>
      <c r="M3657">
        <v>1</v>
      </c>
      <c r="N3657">
        <v>1</v>
      </c>
    </row>
    <row r="3658" spans="1:14" ht="15" x14ac:dyDescent="0.3">
      <c r="A3658" s="1"/>
      <c r="B3658" t="s">
        <v>10</v>
      </c>
      <c r="C3658" t="s">
        <v>675</v>
      </c>
      <c r="D3658" t="s">
        <v>675</v>
      </c>
      <c r="E3658" t="s">
        <v>676</v>
      </c>
      <c r="F3658" t="s">
        <v>676</v>
      </c>
      <c r="G3658">
        <v>0.419043868780136</v>
      </c>
      <c r="H3658">
        <v>1</v>
      </c>
      <c r="I3658">
        <v>1</v>
      </c>
      <c r="J3658">
        <v>1</v>
      </c>
      <c r="K3658" t="str">
        <f t="shared" si="70"/>
        <v>yes</v>
      </c>
      <c r="L3658" t="s">
        <v>7</v>
      </c>
      <c r="M3658">
        <v>1</v>
      </c>
      <c r="N3658">
        <v>1</v>
      </c>
    </row>
    <row r="3659" spans="1:14" ht="15" x14ac:dyDescent="0.3">
      <c r="A3659" s="1"/>
      <c r="B3659" t="s">
        <v>10</v>
      </c>
      <c r="C3659" t="s">
        <v>686</v>
      </c>
      <c r="D3659" t="s">
        <v>686</v>
      </c>
      <c r="E3659" t="s">
        <v>687</v>
      </c>
      <c r="F3659" t="s">
        <v>687</v>
      </c>
      <c r="G3659">
        <v>0.87191826105117798</v>
      </c>
      <c r="H3659">
        <v>1</v>
      </c>
      <c r="I3659">
        <v>1</v>
      </c>
      <c r="J3659">
        <v>1</v>
      </c>
      <c r="K3659" t="str">
        <f t="shared" si="70"/>
        <v>yes</v>
      </c>
      <c r="L3659" t="s">
        <v>7</v>
      </c>
      <c r="M3659">
        <v>1</v>
      </c>
      <c r="N3659">
        <v>1</v>
      </c>
    </row>
    <row r="3660" spans="1:14" ht="15" x14ac:dyDescent="0.3">
      <c r="A3660" s="1"/>
      <c r="B3660" t="s">
        <v>10</v>
      </c>
      <c r="C3660" t="s">
        <v>723</v>
      </c>
      <c r="D3660" t="s">
        <v>723</v>
      </c>
      <c r="E3660" t="s">
        <v>5684</v>
      </c>
      <c r="F3660" t="s">
        <v>725</v>
      </c>
      <c r="G3660">
        <v>0.59065616130828902</v>
      </c>
      <c r="H3660">
        <v>1</v>
      </c>
      <c r="I3660">
        <v>1</v>
      </c>
      <c r="J3660">
        <v>0.86099999999999999</v>
      </c>
      <c r="K3660" t="str">
        <f t="shared" si="70"/>
        <v>yes</v>
      </c>
      <c r="L3660" t="s">
        <v>7</v>
      </c>
      <c r="M3660">
        <v>1</v>
      </c>
      <c r="N3660">
        <v>1</v>
      </c>
    </row>
    <row r="3661" spans="1:14" ht="15" x14ac:dyDescent="0.3">
      <c r="A3661" s="1"/>
      <c r="B3661" t="s">
        <v>10</v>
      </c>
      <c r="C3661" t="s">
        <v>727</v>
      </c>
      <c r="D3661" t="s">
        <v>5685</v>
      </c>
      <c r="E3661" t="s">
        <v>728</v>
      </c>
      <c r="F3661" t="s">
        <v>728</v>
      </c>
      <c r="G3661">
        <v>0.69372928142547596</v>
      </c>
      <c r="H3661">
        <v>1</v>
      </c>
      <c r="I3661">
        <v>1</v>
      </c>
      <c r="J3661">
        <v>1</v>
      </c>
      <c r="K3661" t="str">
        <f t="shared" si="70"/>
        <v>yes</v>
      </c>
      <c r="L3661" t="s">
        <v>7</v>
      </c>
      <c r="M3661">
        <v>0.89707000000000003</v>
      </c>
      <c r="N3661">
        <v>0.90821399999999997</v>
      </c>
    </row>
    <row r="3662" spans="1:14" ht="15" x14ac:dyDescent="0.3">
      <c r="A3662" s="1"/>
      <c r="B3662" t="s">
        <v>10</v>
      </c>
      <c r="C3662" t="s">
        <v>742</v>
      </c>
      <c r="D3662" t="s">
        <v>742</v>
      </c>
      <c r="E3662" t="s">
        <v>743</v>
      </c>
      <c r="F3662" t="s">
        <v>743</v>
      </c>
      <c r="G3662">
        <v>0.98371005058288596</v>
      </c>
      <c r="H3662">
        <v>1</v>
      </c>
      <c r="I3662">
        <v>1</v>
      </c>
      <c r="J3662">
        <v>1</v>
      </c>
      <c r="K3662" t="str">
        <f t="shared" si="70"/>
        <v>yes</v>
      </c>
      <c r="L3662" t="s">
        <v>7</v>
      </c>
      <c r="M3662">
        <v>1</v>
      </c>
      <c r="N3662">
        <v>1</v>
      </c>
    </row>
    <row r="3663" spans="1:14" ht="15" x14ac:dyDescent="0.3">
      <c r="A3663" s="1"/>
      <c r="B3663" t="s">
        <v>10</v>
      </c>
      <c r="C3663" t="s">
        <v>747</v>
      </c>
      <c r="D3663" t="s">
        <v>747</v>
      </c>
      <c r="E3663" t="s">
        <v>5700</v>
      </c>
      <c r="F3663" t="s">
        <v>5701</v>
      </c>
      <c r="G3663">
        <v>0.61409527063369795</v>
      </c>
      <c r="H3663">
        <v>1</v>
      </c>
      <c r="I3663">
        <v>1</v>
      </c>
      <c r="J3663">
        <v>0.83599999999999997</v>
      </c>
      <c r="K3663" t="str">
        <f t="shared" si="70"/>
        <v>yes</v>
      </c>
      <c r="L3663" t="s">
        <v>7</v>
      </c>
      <c r="M3663">
        <v>1</v>
      </c>
      <c r="N3663">
        <v>1</v>
      </c>
    </row>
    <row r="3664" spans="1:14" ht="15" x14ac:dyDescent="0.3">
      <c r="A3664" s="1"/>
      <c r="B3664" t="s">
        <v>10</v>
      </c>
      <c r="C3664" t="s">
        <v>769</v>
      </c>
      <c r="D3664" t="s">
        <v>769</v>
      </c>
      <c r="E3664" t="s">
        <v>771</v>
      </c>
      <c r="F3664" t="s">
        <v>771</v>
      </c>
      <c r="G3664">
        <v>0.96433240175247203</v>
      </c>
      <c r="H3664">
        <v>1</v>
      </c>
      <c r="I3664">
        <v>1</v>
      </c>
      <c r="J3664">
        <v>1</v>
      </c>
      <c r="K3664" t="str">
        <f t="shared" si="70"/>
        <v>yes</v>
      </c>
      <c r="L3664" t="s">
        <v>7</v>
      </c>
      <c r="M3664">
        <v>1</v>
      </c>
      <c r="N3664">
        <v>1</v>
      </c>
    </row>
    <row r="3665" spans="1:14" ht="15" x14ac:dyDescent="0.3">
      <c r="A3665" s="1"/>
      <c r="B3665" t="s">
        <v>10</v>
      </c>
      <c r="C3665">
        <v>1519</v>
      </c>
      <c r="D3665">
        <v>1519</v>
      </c>
      <c r="E3665">
        <v>1519</v>
      </c>
      <c r="F3665">
        <v>1519</v>
      </c>
      <c r="G3665">
        <v>0.70380020141601596</v>
      </c>
      <c r="H3665">
        <v>1</v>
      </c>
      <c r="I3665">
        <v>1</v>
      </c>
      <c r="J3665">
        <v>1</v>
      </c>
      <c r="K3665" t="str">
        <f t="shared" si="70"/>
        <v>yes</v>
      </c>
      <c r="L3665" t="s">
        <v>7</v>
      </c>
      <c r="M3665">
        <v>1</v>
      </c>
      <c r="N3665">
        <v>1</v>
      </c>
    </row>
    <row r="3666" spans="1:14" ht="15" x14ac:dyDescent="0.3">
      <c r="A3666" s="1"/>
      <c r="B3666" t="s">
        <v>10</v>
      </c>
      <c r="C3666">
        <v>1520</v>
      </c>
      <c r="D3666">
        <v>1520</v>
      </c>
      <c r="E3666">
        <v>1520</v>
      </c>
      <c r="F3666">
        <v>1520</v>
      </c>
      <c r="G3666">
        <v>0.61161357164382901</v>
      </c>
      <c r="H3666">
        <v>1</v>
      </c>
      <c r="I3666">
        <v>1</v>
      </c>
      <c r="J3666">
        <v>1</v>
      </c>
      <c r="K3666" t="str">
        <f t="shared" si="70"/>
        <v>yes</v>
      </c>
      <c r="L3666" t="s">
        <v>7</v>
      </c>
      <c r="M3666">
        <v>1</v>
      </c>
      <c r="N3666">
        <v>1</v>
      </c>
    </row>
    <row r="3667" spans="1:14" ht="15" x14ac:dyDescent="0.3">
      <c r="A3667" s="1"/>
      <c r="B3667" t="s">
        <v>10</v>
      </c>
      <c r="C3667" t="s">
        <v>824</v>
      </c>
      <c r="D3667" t="s">
        <v>824</v>
      </c>
      <c r="E3667" t="s">
        <v>829</v>
      </c>
      <c r="F3667" t="s">
        <v>826</v>
      </c>
      <c r="G3667">
        <v>0.87345576286315896</v>
      </c>
      <c r="H3667">
        <v>1</v>
      </c>
      <c r="I3667">
        <v>1</v>
      </c>
      <c r="J3667">
        <v>0.98599999999999999</v>
      </c>
      <c r="K3667" t="str">
        <f t="shared" si="70"/>
        <v>yes</v>
      </c>
      <c r="L3667" t="s">
        <v>7</v>
      </c>
      <c r="M3667">
        <v>1</v>
      </c>
      <c r="N3667">
        <v>1</v>
      </c>
    </row>
    <row r="3668" spans="1:14" ht="15" x14ac:dyDescent="0.3">
      <c r="A3668" s="1"/>
      <c r="B3668" t="s">
        <v>10</v>
      </c>
      <c r="C3668" t="s">
        <v>835</v>
      </c>
      <c r="D3668" t="s">
        <v>835</v>
      </c>
      <c r="E3668" t="s">
        <v>836</v>
      </c>
      <c r="F3668" t="s">
        <v>836</v>
      </c>
      <c r="G3668">
        <v>0.52160584926605202</v>
      </c>
      <c r="H3668">
        <v>1</v>
      </c>
      <c r="I3668">
        <v>1</v>
      </c>
      <c r="J3668">
        <v>1</v>
      </c>
      <c r="K3668" t="str">
        <f t="shared" si="70"/>
        <v>yes</v>
      </c>
      <c r="L3668" t="s">
        <v>7</v>
      </c>
      <c r="M3668">
        <v>1</v>
      </c>
      <c r="N3668">
        <v>1</v>
      </c>
    </row>
    <row r="3669" spans="1:14" ht="15" x14ac:dyDescent="0.3">
      <c r="A3669" s="1"/>
      <c r="B3669" t="s">
        <v>10</v>
      </c>
      <c r="C3669" t="s">
        <v>933</v>
      </c>
      <c r="D3669" t="s">
        <v>933</v>
      </c>
      <c r="E3669" t="s">
        <v>933</v>
      </c>
      <c r="F3669" t="s">
        <v>933</v>
      </c>
      <c r="G3669">
        <v>0.99333703517913796</v>
      </c>
      <c r="H3669">
        <v>1</v>
      </c>
      <c r="I3669">
        <v>1</v>
      </c>
      <c r="J3669">
        <v>1</v>
      </c>
      <c r="K3669" t="str">
        <f t="shared" si="70"/>
        <v>yes</v>
      </c>
      <c r="L3669" t="s">
        <v>7</v>
      </c>
      <c r="M3669">
        <v>1</v>
      </c>
      <c r="N3669">
        <v>1</v>
      </c>
    </row>
    <row r="3670" spans="1:14" ht="15" x14ac:dyDescent="0.3">
      <c r="A3670" s="1"/>
      <c r="B3670" t="s">
        <v>10</v>
      </c>
      <c r="C3670" t="s">
        <v>946</v>
      </c>
      <c r="D3670" t="s">
        <v>950</v>
      </c>
      <c r="E3670" t="s">
        <v>948</v>
      </c>
      <c r="F3670" t="s">
        <v>948</v>
      </c>
      <c r="G3670">
        <v>0.39282733201980602</v>
      </c>
      <c r="H3670">
        <v>1</v>
      </c>
      <c r="I3670">
        <v>1</v>
      </c>
      <c r="J3670">
        <v>1</v>
      </c>
      <c r="K3670" t="str">
        <f t="shared" si="70"/>
        <v>yes</v>
      </c>
      <c r="L3670" t="s">
        <v>7</v>
      </c>
      <c r="M3670">
        <v>0.96737200000000001</v>
      </c>
      <c r="N3670">
        <v>0.96821999999999997</v>
      </c>
    </row>
    <row r="3671" spans="1:14" ht="15" x14ac:dyDescent="0.3">
      <c r="A3671" s="1"/>
      <c r="B3671" t="s">
        <v>10</v>
      </c>
      <c r="C3671" t="s">
        <v>961</v>
      </c>
      <c r="D3671" t="s">
        <v>961</v>
      </c>
      <c r="E3671" t="s">
        <v>964</v>
      </c>
      <c r="F3671" t="s">
        <v>964</v>
      </c>
      <c r="G3671">
        <v>0.46643877029418901</v>
      </c>
      <c r="H3671">
        <v>1</v>
      </c>
      <c r="I3671">
        <v>1</v>
      </c>
      <c r="J3671">
        <v>1</v>
      </c>
      <c r="K3671" t="str">
        <f t="shared" si="70"/>
        <v>yes</v>
      </c>
      <c r="L3671" t="s">
        <v>7</v>
      </c>
      <c r="M3671">
        <v>1</v>
      </c>
      <c r="N3671">
        <v>1</v>
      </c>
    </row>
    <row r="3672" spans="1:14" ht="15" x14ac:dyDescent="0.3">
      <c r="A3672" s="1"/>
      <c r="B3672" t="s">
        <v>10</v>
      </c>
      <c r="C3672" t="s">
        <v>1013</v>
      </c>
      <c r="D3672" t="s">
        <v>1013</v>
      </c>
      <c r="E3672" t="s">
        <v>1014</v>
      </c>
      <c r="F3672" t="s">
        <v>1014</v>
      </c>
      <c r="G3672">
        <v>0.92555564641952504</v>
      </c>
      <c r="H3672">
        <v>1</v>
      </c>
      <c r="I3672">
        <v>1</v>
      </c>
      <c r="J3672">
        <v>1</v>
      </c>
      <c r="K3672" t="str">
        <f t="shared" si="70"/>
        <v>yes</v>
      </c>
      <c r="L3672" t="s">
        <v>7</v>
      </c>
      <c r="M3672">
        <v>1</v>
      </c>
      <c r="N3672">
        <v>1</v>
      </c>
    </row>
    <row r="3673" spans="1:14" ht="15" x14ac:dyDescent="0.3">
      <c r="A3673" s="1"/>
      <c r="B3673" t="s">
        <v>10</v>
      </c>
      <c r="C3673" t="s">
        <v>1023</v>
      </c>
      <c r="D3673" t="s">
        <v>5847</v>
      </c>
      <c r="E3673" t="s">
        <v>1023</v>
      </c>
      <c r="F3673" t="s">
        <v>1023</v>
      </c>
      <c r="G3673">
        <v>0.97931760549545299</v>
      </c>
      <c r="H3673">
        <v>1</v>
      </c>
      <c r="I3673">
        <v>1</v>
      </c>
      <c r="J3673">
        <v>1</v>
      </c>
      <c r="K3673" t="str">
        <f t="shared" si="70"/>
        <v>yes</v>
      </c>
      <c r="L3673" t="s">
        <v>7</v>
      </c>
      <c r="M3673">
        <v>1</v>
      </c>
      <c r="N3673">
        <v>1</v>
      </c>
    </row>
    <row r="3674" spans="1:14" ht="15" x14ac:dyDescent="0.3">
      <c r="A3674" s="1"/>
      <c r="B3674" t="s">
        <v>10</v>
      </c>
      <c r="C3674" t="s">
        <v>1025</v>
      </c>
      <c r="D3674" t="s">
        <v>1025</v>
      </c>
      <c r="E3674" t="s">
        <v>1027</v>
      </c>
      <c r="F3674" t="s">
        <v>1027</v>
      </c>
      <c r="G3674">
        <v>0.93647509813308705</v>
      </c>
      <c r="H3674">
        <v>1</v>
      </c>
      <c r="I3674">
        <v>1</v>
      </c>
      <c r="J3674">
        <v>1</v>
      </c>
      <c r="K3674" t="str">
        <f t="shared" si="70"/>
        <v>yes</v>
      </c>
      <c r="L3674" t="s">
        <v>7</v>
      </c>
      <c r="M3674">
        <v>1</v>
      </c>
      <c r="N3674">
        <v>1</v>
      </c>
    </row>
    <row r="3675" spans="1:14" ht="15" x14ac:dyDescent="0.3">
      <c r="A3675" s="1"/>
      <c r="B3675" t="s">
        <v>10</v>
      </c>
      <c r="C3675" t="s">
        <v>1052</v>
      </c>
      <c r="D3675" t="s">
        <v>1052</v>
      </c>
      <c r="E3675" t="s">
        <v>1054</v>
      </c>
      <c r="F3675" t="s">
        <v>1054</v>
      </c>
      <c r="G3675">
        <v>3.1101101194499998E-4</v>
      </c>
      <c r="H3675">
        <v>1</v>
      </c>
      <c r="I3675">
        <v>1</v>
      </c>
      <c r="J3675">
        <v>1</v>
      </c>
      <c r="K3675" t="str">
        <f t="shared" si="70"/>
        <v>yes</v>
      </c>
      <c r="L3675" t="s">
        <v>7</v>
      </c>
      <c r="M3675">
        <v>1</v>
      </c>
      <c r="N3675">
        <v>1</v>
      </c>
    </row>
    <row r="3676" spans="1:14" ht="15" x14ac:dyDescent="0.3">
      <c r="A3676" s="1"/>
      <c r="B3676" t="s">
        <v>10</v>
      </c>
      <c r="C3676" t="s">
        <v>1058</v>
      </c>
      <c r="D3676" t="s">
        <v>1058</v>
      </c>
      <c r="E3676" t="s">
        <v>5856</v>
      </c>
      <c r="F3676" t="s">
        <v>5856</v>
      </c>
      <c r="G3676" s="4">
        <v>8.3680941997954495E-7</v>
      </c>
      <c r="H3676">
        <v>1</v>
      </c>
      <c r="I3676">
        <v>1</v>
      </c>
      <c r="J3676">
        <v>1</v>
      </c>
      <c r="K3676" t="str">
        <f t="shared" si="70"/>
        <v>yes</v>
      </c>
      <c r="L3676" t="s">
        <v>7</v>
      </c>
      <c r="M3676">
        <v>1</v>
      </c>
      <c r="N3676">
        <v>1</v>
      </c>
    </row>
    <row r="3677" spans="1:14" ht="15" x14ac:dyDescent="0.3">
      <c r="A3677" s="1"/>
      <c r="B3677" t="s">
        <v>10</v>
      </c>
      <c r="C3677" t="s">
        <v>1074</v>
      </c>
      <c r="D3677" t="s">
        <v>1074</v>
      </c>
      <c r="E3677" t="s">
        <v>1074</v>
      </c>
      <c r="F3677" t="s">
        <v>1074</v>
      </c>
      <c r="G3677">
        <v>0.236943230032921</v>
      </c>
      <c r="H3677">
        <v>1</v>
      </c>
      <c r="I3677">
        <v>1</v>
      </c>
      <c r="J3677">
        <v>1</v>
      </c>
      <c r="K3677" t="str">
        <f t="shared" si="70"/>
        <v>yes</v>
      </c>
      <c r="L3677" t="s">
        <v>7</v>
      </c>
      <c r="M3677">
        <v>1</v>
      </c>
      <c r="N3677">
        <v>1</v>
      </c>
    </row>
    <row r="3678" spans="1:14" ht="15" x14ac:dyDescent="0.3">
      <c r="A3678" s="1"/>
      <c r="B3678" t="s">
        <v>10</v>
      </c>
      <c r="C3678" t="s">
        <v>1078</v>
      </c>
      <c r="D3678" t="s">
        <v>1078</v>
      </c>
      <c r="E3678" t="s">
        <v>1078</v>
      </c>
      <c r="F3678" t="s">
        <v>1078</v>
      </c>
      <c r="G3678">
        <v>0.25496920943260198</v>
      </c>
      <c r="H3678">
        <v>1</v>
      </c>
      <c r="I3678">
        <v>1</v>
      </c>
      <c r="J3678">
        <v>1</v>
      </c>
      <c r="K3678" t="str">
        <f t="shared" si="70"/>
        <v>yes</v>
      </c>
      <c r="L3678" t="s">
        <v>7</v>
      </c>
      <c r="M3678">
        <v>1</v>
      </c>
      <c r="N3678">
        <v>1</v>
      </c>
    </row>
    <row r="3679" spans="1:14" ht="15" x14ac:dyDescent="0.3">
      <c r="A3679" s="1"/>
      <c r="B3679" t="s">
        <v>10</v>
      </c>
      <c r="C3679" t="s">
        <v>49</v>
      </c>
      <c r="D3679" t="s">
        <v>49</v>
      </c>
      <c r="E3679" t="s">
        <v>32</v>
      </c>
      <c r="F3679" t="s">
        <v>32</v>
      </c>
      <c r="G3679">
        <v>0.67120134830474898</v>
      </c>
      <c r="H3679">
        <v>1</v>
      </c>
      <c r="I3679">
        <v>1</v>
      </c>
      <c r="J3679">
        <v>1</v>
      </c>
      <c r="K3679" t="str">
        <f t="shared" si="70"/>
        <v>yes</v>
      </c>
      <c r="L3679" t="s">
        <v>7</v>
      </c>
      <c r="M3679">
        <v>1</v>
      </c>
      <c r="N3679">
        <v>1</v>
      </c>
    </row>
    <row r="3680" spans="1:14" ht="15" x14ac:dyDescent="0.3">
      <c r="A3680" s="1"/>
      <c r="B3680" t="s">
        <v>10</v>
      </c>
      <c r="C3680">
        <v>2014</v>
      </c>
      <c r="D3680">
        <v>2014</v>
      </c>
      <c r="E3680">
        <v>2014</v>
      </c>
      <c r="F3680">
        <v>2014</v>
      </c>
      <c r="G3680">
        <v>0.19154667854309099</v>
      </c>
      <c r="H3680">
        <v>1</v>
      </c>
      <c r="I3680">
        <v>1</v>
      </c>
      <c r="J3680">
        <v>1</v>
      </c>
      <c r="K3680" t="str">
        <f t="shared" si="70"/>
        <v>yes</v>
      </c>
      <c r="L3680" t="s">
        <v>7</v>
      </c>
      <c r="M3680">
        <v>1</v>
      </c>
      <c r="N3680">
        <v>1</v>
      </c>
    </row>
    <row r="3681" spans="1:14" ht="15" x14ac:dyDescent="0.3">
      <c r="A3681" s="1"/>
      <c r="B3681" t="s">
        <v>10</v>
      </c>
      <c r="C3681" t="s">
        <v>1116</v>
      </c>
      <c r="D3681" t="s">
        <v>1116</v>
      </c>
      <c r="E3681" t="s">
        <v>1116</v>
      </c>
      <c r="F3681" t="s">
        <v>1116</v>
      </c>
      <c r="G3681">
        <v>2.9958983883262E-2</v>
      </c>
      <c r="H3681">
        <v>1</v>
      </c>
      <c r="I3681">
        <v>1</v>
      </c>
      <c r="J3681">
        <v>1</v>
      </c>
      <c r="K3681" t="str">
        <f t="shared" si="70"/>
        <v>yes</v>
      </c>
      <c r="L3681" t="s">
        <v>7</v>
      </c>
      <c r="M3681">
        <v>1</v>
      </c>
      <c r="N3681">
        <v>1</v>
      </c>
    </row>
    <row r="3682" spans="1:14" ht="15" x14ac:dyDescent="0.3">
      <c r="A3682" s="1"/>
      <c r="B3682" t="s">
        <v>10</v>
      </c>
      <c r="C3682">
        <v>2018</v>
      </c>
      <c r="D3682">
        <v>2018</v>
      </c>
      <c r="E3682">
        <v>2018</v>
      </c>
      <c r="F3682">
        <v>2018</v>
      </c>
      <c r="G3682">
        <v>0.86749655008315996</v>
      </c>
      <c r="H3682">
        <v>1</v>
      </c>
      <c r="I3682">
        <v>1</v>
      </c>
      <c r="J3682">
        <v>1</v>
      </c>
      <c r="K3682" t="str">
        <f t="shared" si="70"/>
        <v>yes</v>
      </c>
      <c r="L3682" t="s">
        <v>7</v>
      </c>
      <c r="M3682">
        <v>1</v>
      </c>
      <c r="N3682">
        <v>1</v>
      </c>
    </row>
    <row r="3683" spans="1:14" ht="15" x14ac:dyDescent="0.3">
      <c r="A3683" s="1"/>
      <c r="B3683" t="s">
        <v>10</v>
      </c>
      <c r="C3683" t="s">
        <v>1126</v>
      </c>
      <c r="D3683" t="s">
        <v>1126</v>
      </c>
      <c r="E3683" t="s">
        <v>1126</v>
      </c>
      <c r="F3683" t="s">
        <v>1126</v>
      </c>
      <c r="G3683">
        <v>0.32270452380180398</v>
      </c>
      <c r="H3683">
        <v>1</v>
      </c>
      <c r="I3683">
        <v>1</v>
      </c>
      <c r="J3683">
        <v>1</v>
      </c>
      <c r="K3683" t="str">
        <f t="shared" si="70"/>
        <v>yes</v>
      </c>
      <c r="L3683" t="s">
        <v>7</v>
      </c>
      <c r="M3683">
        <v>1</v>
      </c>
      <c r="N3683">
        <v>1</v>
      </c>
    </row>
    <row r="3684" spans="1:14" ht="15" x14ac:dyDescent="0.3">
      <c r="A3684" s="1"/>
      <c r="B3684" t="s">
        <v>10</v>
      </c>
      <c r="C3684" t="s">
        <v>1132</v>
      </c>
      <c r="D3684" t="s">
        <v>1132</v>
      </c>
      <c r="E3684" t="s">
        <v>1132</v>
      </c>
      <c r="F3684" t="s">
        <v>1132</v>
      </c>
      <c r="G3684">
        <v>0.27785661816597002</v>
      </c>
      <c r="H3684">
        <v>1</v>
      </c>
      <c r="I3684">
        <v>1</v>
      </c>
      <c r="J3684">
        <v>1</v>
      </c>
      <c r="K3684" t="str">
        <f t="shared" si="70"/>
        <v>yes</v>
      </c>
      <c r="L3684" t="s">
        <v>7</v>
      </c>
      <c r="M3684">
        <v>1</v>
      </c>
      <c r="N3684">
        <v>1</v>
      </c>
    </row>
    <row r="3685" spans="1:14" ht="15" x14ac:dyDescent="0.3">
      <c r="A3685" s="1"/>
      <c r="B3685" t="s">
        <v>10</v>
      </c>
      <c r="C3685">
        <v>1998</v>
      </c>
      <c r="D3685">
        <v>1998</v>
      </c>
      <c r="E3685">
        <v>1998</v>
      </c>
      <c r="F3685">
        <v>1998</v>
      </c>
      <c r="G3685">
        <v>0.78254115581512496</v>
      </c>
      <c r="H3685">
        <v>1</v>
      </c>
      <c r="I3685">
        <v>1</v>
      </c>
      <c r="J3685">
        <v>1</v>
      </c>
      <c r="K3685" t="str">
        <f t="shared" si="70"/>
        <v>yes</v>
      </c>
      <c r="L3685" t="s">
        <v>7</v>
      </c>
      <c r="M3685">
        <v>1</v>
      </c>
      <c r="N3685">
        <v>1</v>
      </c>
    </row>
    <row r="3686" spans="1:14" ht="15" x14ac:dyDescent="0.3">
      <c r="A3686" s="1"/>
      <c r="B3686" t="s">
        <v>10</v>
      </c>
      <c r="C3686" t="s">
        <v>1150</v>
      </c>
      <c r="D3686" t="s">
        <v>1150</v>
      </c>
      <c r="E3686" t="s">
        <v>1150</v>
      </c>
      <c r="F3686" t="s">
        <v>1150</v>
      </c>
      <c r="G3686">
        <v>0.471463322639465</v>
      </c>
      <c r="H3686">
        <v>1</v>
      </c>
      <c r="I3686">
        <v>1</v>
      </c>
      <c r="J3686">
        <v>1</v>
      </c>
      <c r="K3686" t="str">
        <f t="shared" si="70"/>
        <v>yes</v>
      </c>
      <c r="L3686" t="s">
        <v>7</v>
      </c>
      <c r="M3686">
        <v>1</v>
      </c>
      <c r="N3686">
        <v>1</v>
      </c>
    </row>
    <row r="3687" spans="1:14" ht="15" x14ac:dyDescent="0.3">
      <c r="A3687" s="1"/>
      <c r="B3687" t="s">
        <v>10</v>
      </c>
      <c r="C3687" t="s">
        <v>1167</v>
      </c>
      <c r="D3687" t="s">
        <v>1167</v>
      </c>
      <c r="E3687" s="10">
        <v>39121</v>
      </c>
      <c r="F3687" s="10">
        <v>39121</v>
      </c>
      <c r="G3687">
        <v>8.7006120011210008E-3</v>
      </c>
      <c r="H3687">
        <v>1</v>
      </c>
      <c r="I3687">
        <v>1</v>
      </c>
      <c r="J3687">
        <v>1</v>
      </c>
      <c r="K3687" t="str">
        <f t="shared" si="70"/>
        <v>yes</v>
      </c>
      <c r="L3687" t="s">
        <v>7</v>
      </c>
      <c r="M3687">
        <v>1</v>
      </c>
      <c r="N3687">
        <v>1</v>
      </c>
    </row>
    <row r="3688" spans="1:14" ht="15" x14ac:dyDescent="0.3">
      <c r="A3688" s="1"/>
      <c r="B3688" t="s">
        <v>10</v>
      </c>
      <c r="C3688" t="s">
        <v>1180</v>
      </c>
      <c r="D3688" t="s">
        <v>1180</v>
      </c>
      <c r="E3688" t="s">
        <v>1180</v>
      </c>
      <c r="F3688" t="s">
        <v>1180</v>
      </c>
      <c r="G3688">
        <v>0.65409260988235496</v>
      </c>
      <c r="H3688">
        <v>1</v>
      </c>
      <c r="I3688">
        <v>1</v>
      </c>
      <c r="J3688">
        <v>1</v>
      </c>
      <c r="K3688" t="str">
        <f t="shared" si="70"/>
        <v>yes</v>
      </c>
      <c r="L3688" t="s">
        <v>7</v>
      </c>
      <c r="M3688">
        <v>1</v>
      </c>
      <c r="N3688">
        <v>1</v>
      </c>
    </row>
    <row r="3689" spans="1:14" ht="15" x14ac:dyDescent="0.3">
      <c r="A3689" s="1"/>
      <c r="B3689" t="s">
        <v>10</v>
      </c>
      <c r="C3689" t="s">
        <v>1224</v>
      </c>
      <c r="D3689" t="s">
        <v>1224</v>
      </c>
      <c r="E3689" t="s">
        <v>1224</v>
      </c>
      <c r="F3689" t="s">
        <v>1224</v>
      </c>
      <c r="G3689">
        <v>1.2752758339049999E-3</v>
      </c>
      <c r="H3689">
        <v>1</v>
      </c>
      <c r="I3689">
        <v>1</v>
      </c>
      <c r="J3689">
        <v>1</v>
      </c>
      <c r="K3689" t="str">
        <f t="shared" si="70"/>
        <v>yes</v>
      </c>
      <c r="L3689" t="s">
        <v>7</v>
      </c>
      <c r="M3689">
        <v>1</v>
      </c>
      <c r="N3689">
        <v>1</v>
      </c>
    </row>
    <row r="3690" spans="1:14" ht="15" x14ac:dyDescent="0.3">
      <c r="A3690" s="1"/>
      <c r="B3690" t="s">
        <v>10</v>
      </c>
      <c r="C3690" t="s">
        <v>1180</v>
      </c>
      <c r="D3690" t="s">
        <v>1180</v>
      </c>
      <c r="E3690" t="s">
        <v>1180</v>
      </c>
      <c r="F3690" t="s">
        <v>1180</v>
      </c>
      <c r="G3690">
        <v>0.10256805270910301</v>
      </c>
      <c r="H3690">
        <v>1</v>
      </c>
      <c r="I3690">
        <v>1</v>
      </c>
      <c r="J3690">
        <v>1</v>
      </c>
      <c r="K3690" t="str">
        <f t="shared" si="70"/>
        <v>yes</v>
      </c>
      <c r="L3690" t="s">
        <v>7</v>
      </c>
      <c r="M3690">
        <v>1</v>
      </c>
      <c r="N3690">
        <v>1</v>
      </c>
    </row>
    <row r="3691" spans="1:14" ht="15" x14ac:dyDescent="0.3">
      <c r="A3691" s="1"/>
      <c r="B3691" t="s">
        <v>10</v>
      </c>
      <c r="C3691" t="s">
        <v>1247</v>
      </c>
      <c r="D3691" t="s">
        <v>1247</v>
      </c>
      <c r="E3691" t="s">
        <v>1247</v>
      </c>
      <c r="F3691" t="s">
        <v>1247</v>
      </c>
      <c r="G3691">
        <v>2.596334554255E-2</v>
      </c>
      <c r="H3691">
        <v>1</v>
      </c>
      <c r="I3691">
        <v>1</v>
      </c>
      <c r="J3691">
        <v>1</v>
      </c>
      <c r="K3691" t="str">
        <f t="shared" si="70"/>
        <v>yes</v>
      </c>
      <c r="L3691" t="s">
        <v>7</v>
      </c>
      <c r="M3691">
        <v>1</v>
      </c>
      <c r="N3691">
        <v>1</v>
      </c>
    </row>
    <row r="3692" spans="1:14" ht="15" x14ac:dyDescent="0.3">
      <c r="A3692" s="1"/>
      <c r="B3692" t="s">
        <v>10</v>
      </c>
      <c r="C3692">
        <v>1975</v>
      </c>
      <c r="D3692">
        <v>1975</v>
      </c>
      <c r="E3692">
        <v>1975</v>
      </c>
      <c r="F3692">
        <v>1975</v>
      </c>
      <c r="G3692">
        <v>0.82801067829132102</v>
      </c>
      <c r="H3692">
        <v>1</v>
      </c>
      <c r="I3692">
        <v>1</v>
      </c>
      <c r="J3692">
        <v>1</v>
      </c>
      <c r="K3692" t="str">
        <f t="shared" si="70"/>
        <v>yes</v>
      </c>
      <c r="L3692" t="s">
        <v>7</v>
      </c>
      <c r="M3692">
        <v>1</v>
      </c>
      <c r="N3692">
        <v>1</v>
      </c>
    </row>
    <row r="3693" spans="1:14" ht="15" x14ac:dyDescent="0.3">
      <c r="A3693" s="1"/>
      <c r="B3693" t="s">
        <v>10</v>
      </c>
      <c r="C3693" t="s">
        <v>1292</v>
      </c>
      <c r="D3693" t="s">
        <v>1292</v>
      </c>
      <c r="E3693" t="s">
        <v>1293</v>
      </c>
      <c r="F3693" t="s">
        <v>1293</v>
      </c>
      <c r="G3693">
        <v>0.68477171659469604</v>
      </c>
      <c r="H3693">
        <v>1</v>
      </c>
      <c r="I3693">
        <v>1</v>
      </c>
      <c r="J3693">
        <v>1</v>
      </c>
      <c r="K3693" t="str">
        <f t="shared" si="70"/>
        <v>yes</v>
      </c>
      <c r="L3693" t="s">
        <v>7</v>
      </c>
      <c r="M3693">
        <v>1</v>
      </c>
      <c r="N3693">
        <v>1</v>
      </c>
    </row>
    <row r="3694" spans="1:14" ht="15" x14ac:dyDescent="0.3">
      <c r="A3694" s="1"/>
      <c r="B3694" t="s">
        <v>10</v>
      </c>
      <c r="C3694" t="s">
        <v>1378</v>
      </c>
      <c r="D3694" t="s">
        <v>1378</v>
      </c>
      <c r="E3694" t="s">
        <v>1379</v>
      </c>
      <c r="F3694" t="s">
        <v>1380</v>
      </c>
      <c r="G3694">
        <v>0.87559294700622603</v>
      </c>
      <c r="H3694">
        <v>1</v>
      </c>
      <c r="I3694">
        <v>1</v>
      </c>
      <c r="J3694">
        <v>0.89400000000000002</v>
      </c>
      <c r="K3694" t="str">
        <f t="shared" si="70"/>
        <v>yes</v>
      </c>
      <c r="L3694" t="s">
        <v>7</v>
      </c>
      <c r="M3694">
        <v>1</v>
      </c>
      <c r="N3694">
        <v>1</v>
      </c>
    </row>
    <row r="3695" spans="1:14" ht="15" x14ac:dyDescent="0.3">
      <c r="A3695" s="1"/>
      <c r="B3695" t="s">
        <v>10</v>
      </c>
      <c r="C3695" t="s">
        <v>1382</v>
      </c>
      <c r="D3695" t="s">
        <v>1382</v>
      </c>
      <c r="E3695">
        <v>5</v>
      </c>
      <c r="F3695" t="s">
        <v>1384</v>
      </c>
      <c r="G3695">
        <v>0.58662778139114402</v>
      </c>
      <c r="H3695">
        <v>1</v>
      </c>
      <c r="I3695">
        <v>1</v>
      </c>
      <c r="J3695">
        <v>0.97299999999999998</v>
      </c>
      <c r="K3695" t="str">
        <f t="shared" si="70"/>
        <v>yes</v>
      </c>
      <c r="L3695" t="s">
        <v>7</v>
      </c>
      <c r="M3695">
        <v>1</v>
      </c>
      <c r="N3695">
        <v>1</v>
      </c>
    </row>
    <row r="3696" spans="1:14" ht="15" x14ac:dyDescent="0.3">
      <c r="A3696" s="1"/>
      <c r="B3696" t="s">
        <v>10</v>
      </c>
      <c r="C3696">
        <v>1788</v>
      </c>
      <c r="D3696">
        <v>1788</v>
      </c>
      <c r="E3696">
        <v>1788</v>
      </c>
      <c r="F3696">
        <v>1788</v>
      </c>
      <c r="G3696">
        <v>0.98736381530761697</v>
      </c>
      <c r="H3696">
        <v>1</v>
      </c>
      <c r="I3696">
        <v>1</v>
      </c>
      <c r="J3696">
        <v>1</v>
      </c>
      <c r="K3696" t="str">
        <f t="shared" si="70"/>
        <v>yes</v>
      </c>
      <c r="L3696" t="s">
        <v>7</v>
      </c>
      <c r="M3696">
        <v>1</v>
      </c>
      <c r="N3696">
        <v>1</v>
      </c>
    </row>
    <row r="3697" spans="1:14" ht="15" x14ac:dyDescent="0.3">
      <c r="A3697" s="1"/>
      <c r="B3697" t="s">
        <v>10</v>
      </c>
      <c r="C3697" t="s">
        <v>1387</v>
      </c>
      <c r="D3697" t="s">
        <v>1387</v>
      </c>
      <c r="E3697" t="s">
        <v>1388</v>
      </c>
      <c r="F3697" t="s">
        <v>1388</v>
      </c>
      <c r="G3697">
        <v>0.91715288162231401</v>
      </c>
      <c r="H3697">
        <v>1</v>
      </c>
      <c r="I3697">
        <v>1</v>
      </c>
      <c r="J3697">
        <v>1</v>
      </c>
      <c r="K3697" t="str">
        <f t="shared" si="70"/>
        <v>yes</v>
      </c>
      <c r="L3697" t="s">
        <v>7</v>
      </c>
      <c r="M3697">
        <v>1</v>
      </c>
      <c r="N3697">
        <v>1</v>
      </c>
    </row>
    <row r="3698" spans="1:14" ht="15" x14ac:dyDescent="0.3">
      <c r="A3698" s="1"/>
      <c r="B3698" t="s">
        <v>10</v>
      </c>
      <c r="C3698" t="s">
        <v>1390</v>
      </c>
      <c r="D3698" t="s">
        <v>1390</v>
      </c>
      <c r="E3698" t="s">
        <v>1392</v>
      </c>
      <c r="F3698" t="s">
        <v>6070</v>
      </c>
      <c r="G3698">
        <v>0.98930960893631004</v>
      </c>
      <c r="H3698">
        <v>1</v>
      </c>
      <c r="I3698">
        <v>1</v>
      </c>
      <c r="J3698">
        <v>0.95499999999999996</v>
      </c>
      <c r="K3698" t="str">
        <f t="shared" si="70"/>
        <v>yes</v>
      </c>
      <c r="L3698" t="s">
        <v>7</v>
      </c>
      <c r="M3698">
        <v>1</v>
      </c>
      <c r="N3698">
        <v>1</v>
      </c>
    </row>
    <row r="3699" spans="1:14" ht="15" x14ac:dyDescent="0.3">
      <c r="A3699" s="1"/>
      <c r="B3699" t="s">
        <v>10</v>
      </c>
      <c r="C3699">
        <v>1685</v>
      </c>
      <c r="D3699">
        <v>1685</v>
      </c>
      <c r="E3699">
        <v>1685</v>
      </c>
      <c r="F3699">
        <v>1685</v>
      </c>
      <c r="G3699">
        <v>2.4969782680273001E-2</v>
      </c>
      <c r="H3699">
        <v>1</v>
      </c>
      <c r="I3699">
        <v>1</v>
      </c>
      <c r="J3699">
        <v>1</v>
      </c>
      <c r="K3699" t="str">
        <f t="shared" si="70"/>
        <v>yes</v>
      </c>
      <c r="L3699" t="s">
        <v>7</v>
      </c>
      <c r="M3699">
        <v>1</v>
      </c>
      <c r="N3699">
        <v>1</v>
      </c>
    </row>
    <row r="3700" spans="1:14" ht="15" x14ac:dyDescent="0.3">
      <c r="A3700" s="1"/>
      <c r="B3700" t="s">
        <v>10</v>
      </c>
      <c r="C3700" t="s">
        <v>1412</v>
      </c>
      <c r="D3700" t="s">
        <v>1412</v>
      </c>
      <c r="E3700" t="s">
        <v>1413</v>
      </c>
      <c r="F3700" t="s">
        <v>1413</v>
      </c>
      <c r="G3700">
        <v>3.3416420221328999E-2</v>
      </c>
      <c r="H3700">
        <v>1</v>
      </c>
      <c r="I3700">
        <v>1</v>
      </c>
      <c r="J3700">
        <v>1</v>
      </c>
      <c r="K3700" t="str">
        <f t="shared" si="70"/>
        <v>yes</v>
      </c>
      <c r="L3700" t="s">
        <v>7</v>
      </c>
      <c r="M3700">
        <v>1</v>
      </c>
      <c r="N3700">
        <v>1</v>
      </c>
    </row>
    <row r="3701" spans="1:14" ht="15" x14ac:dyDescent="0.3">
      <c r="A3701" s="1"/>
      <c r="B3701" t="s">
        <v>10</v>
      </c>
      <c r="C3701" t="s">
        <v>1421</v>
      </c>
      <c r="D3701" t="s">
        <v>1421</v>
      </c>
      <c r="E3701" t="s">
        <v>1421</v>
      </c>
      <c r="F3701" t="s">
        <v>1421</v>
      </c>
      <c r="G3701">
        <v>0.59707003831863403</v>
      </c>
      <c r="H3701">
        <v>1</v>
      </c>
      <c r="I3701">
        <v>1</v>
      </c>
      <c r="J3701">
        <v>1</v>
      </c>
      <c r="K3701" t="str">
        <f t="shared" si="70"/>
        <v>yes</v>
      </c>
      <c r="L3701" t="s">
        <v>7</v>
      </c>
      <c r="M3701">
        <v>1</v>
      </c>
      <c r="N3701">
        <v>1</v>
      </c>
    </row>
    <row r="3702" spans="1:14" ht="15" x14ac:dyDescent="0.3">
      <c r="A3702" s="1"/>
      <c r="B3702" t="s">
        <v>10</v>
      </c>
      <c r="C3702">
        <v>390</v>
      </c>
      <c r="D3702">
        <v>390</v>
      </c>
      <c r="E3702">
        <v>390</v>
      </c>
      <c r="F3702">
        <v>390</v>
      </c>
      <c r="G3702">
        <v>0.97728425264358498</v>
      </c>
      <c r="H3702">
        <v>1</v>
      </c>
      <c r="I3702">
        <v>1</v>
      </c>
      <c r="J3702">
        <v>1</v>
      </c>
      <c r="K3702" t="str">
        <f t="shared" si="70"/>
        <v>yes</v>
      </c>
      <c r="L3702" t="s">
        <v>7</v>
      </c>
      <c r="M3702">
        <v>1</v>
      </c>
      <c r="N3702">
        <v>1</v>
      </c>
    </row>
    <row r="3703" spans="1:14" ht="15" x14ac:dyDescent="0.3">
      <c r="A3703" s="1"/>
      <c r="B3703" t="s">
        <v>10</v>
      </c>
      <c r="C3703" t="s">
        <v>1427</v>
      </c>
      <c r="D3703" t="s">
        <v>1427</v>
      </c>
      <c r="E3703" t="s">
        <v>6095</v>
      </c>
      <c r="F3703" t="s">
        <v>1428</v>
      </c>
      <c r="G3703">
        <v>0.107293903827667</v>
      </c>
      <c r="H3703">
        <v>1</v>
      </c>
      <c r="I3703">
        <v>1</v>
      </c>
      <c r="J3703">
        <v>0.97299999999999998</v>
      </c>
      <c r="K3703" t="str">
        <f t="shared" si="70"/>
        <v>yes</v>
      </c>
      <c r="L3703" t="s">
        <v>7</v>
      </c>
      <c r="M3703">
        <v>1</v>
      </c>
      <c r="N3703">
        <v>1</v>
      </c>
    </row>
    <row r="3704" spans="1:14" ht="15" x14ac:dyDescent="0.3">
      <c r="A3704" s="1"/>
      <c r="B3704" t="s">
        <v>10</v>
      </c>
      <c r="C3704" t="s">
        <v>1436</v>
      </c>
      <c r="D3704" t="s">
        <v>1436</v>
      </c>
      <c r="E3704" t="s">
        <v>1437</v>
      </c>
      <c r="F3704" t="s">
        <v>1437</v>
      </c>
      <c r="G3704">
        <v>0.72273242473602295</v>
      </c>
      <c r="H3704">
        <v>1</v>
      </c>
      <c r="I3704">
        <v>1</v>
      </c>
      <c r="J3704">
        <v>1</v>
      </c>
      <c r="K3704" t="str">
        <f t="shared" si="70"/>
        <v>yes</v>
      </c>
      <c r="L3704" t="s">
        <v>7</v>
      </c>
      <c r="M3704">
        <v>1</v>
      </c>
      <c r="N3704">
        <v>1</v>
      </c>
    </row>
    <row r="3705" spans="1:14" ht="15" x14ac:dyDescent="0.3">
      <c r="A3705" s="1"/>
      <c r="B3705" t="s">
        <v>10</v>
      </c>
      <c r="C3705">
        <v>1530</v>
      </c>
      <c r="D3705">
        <v>1530</v>
      </c>
      <c r="E3705">
        <v>1530</v>
      </c>
      <c r="F3705">
        <v>1530</v>
      </c>
      <c r="G3705">
        <v>0.89115417003631603</v>
      </c>
      <c r="H3705">
        <v>1</v>
      </c>
      <c r="I3705">
        <v>1</v>
      </c>
      <c r="J3705">
        <v>1</v>
      </c>
      <c r="K3705" t="str">
        <f t="shared" si="70"/>
        <v>yes</v>
      </c>
      <c r="L3705" t="s">
        <v>7</v>
      </c>
      <c r="M3705">
        <v>1</v>
      </c>
      <c r="N3705">
        <v>1</v>
      </c>
    </row>
    <row r="3706" spans="1:14" ht="15" x14ac:dyDescent="0.3">
      <c r="A3706" s="1"/>
      <c r="B3706" t="s">
        <v>10</v>
      </c>
      <c r="C3706" t="s">
        <v>1508</v>
      </c>
      <c r="D3706" t="s">
        <v>1508</v>
      </c>
      <c r="E3706" t="s">
        <v>1508</v>
      </c>
      <c r="F3706" t="s">
        <v>1508</v>
      </c>
      <c r="G3706">
        <v>0.60913187265396096</v>
      </c>
      <c r="H3706">
        <v>1</v>
      </c>
      <c r="I3706">
        <v>1</v>
      </c>
      <c r="J3706">
        <v>1</v>
      </c>
      <c r="K3706" t="str">
        <f t="shared" si="70"/>
        <v>yes</v>
      </c>
      <c r="L3706" t="s">
        <v>7</v>
      </c>
      <c r="M3706">
        <v>1</v>
      </c>
      <c r="N3706">
        <v>1</v>
      </c>
    </row>
    <row r="3707" spans="1:14" ht="15" x14ac:dyDescent="0.3">
      <c r="A3707" s="1"/>
      <c r="B3707" t="s">
        <v>10</v>
      </c>
      <c r="C3707">
        <v>1851</v>
      </c>
      <c r="D3707">
        <v>1851</v>
      </c>
      <c r="E3707">
        <v>1851</v>
      </c>
      <c r="F3707">
        <v>1851</v>
      </c>
      <c r="G3707">
        <v>0.85063737630844105</v>
      </c>
      <c r="H3707">
        <v>1</v>
      </c>
      <c r="I3707">
        <v>1</v>
      </c>
      <c r="J3707">
        <v>1</v>
      </c>
      <c r="K3707" t="str">
        <f t="shared" si="70"/>
        <v>yes</v>
      </c>
      <c r="L3707" t="s">
        <v>7</v>
      </c>
      <c r="M3707">
        <v>1</v>
      </c>
      <c r="N3707">
        <v>1</v>
      </c>
    </row>
    <row r="3708" spans="1:14" ht="15" x14ac:dyDescent="0.3">
      <c r="A3708" s="1"/>
      <c r="B3708" t="s">
        <v>10</v>
      </c>
      <c r="C3708" t="s">
        <v>1565</v>
      </c>
      <c r="D3708" t="s">
        <v>1565</v>
      </c>
      <c r="E3708" t="s">
        <v>1566</v>
      </c>
      <c r="F3708" t="s">
        <v>1566</v>
      </c>
      <c r="G3708">
        <v>0.69050884246826205</v>
      </c>
      <c r="H3708">
        <v>1</v>
      </c>
      <c r="I3708">
        <v>1</v>
      </c>
      <c r="J3708">
        <v>1</v>
      </c>
      <c r="K3708" t="str">
        <f t="shared" si="70"/>
        <v>yes</v>
      </c>
      <c r="L3708" t="s">
        <v>7</v>
      </c>
      <c r="M3708">
        <v>1</v>
      </c>
      <c r="N3708">
        <v>1</v>
      </c>
    </row>
    <row r="3709" spans="1:14" ht="15" x14ac:dyDescent="0.3">
      <c r="A3709" s="1"/>
      <c r="B3709" t="s">
        <v>10</v>
      </c>
      <c r="C3709" s="3">
        <v>0.63</v>
      </c>
      <c r="D3709" s="3">
        <v>0.63</v>
      </c>
      <c r="E3709" s="3">
        <v>0.63</v>
      </c>
      <c r="F3709" s="3">
        <v>0.63</v>
      </c>
      <c r="G3709">
        <v>0.63061082363128695</v>
      </c>
      <c r="H3709">
        <v>1</v>
      </c>
      <c r="I3709">
        <v>1</v>
      </c>
      <c r="J3709">
        <v>1</v>
      </c>
      <c r="K3709" t="str">
        <f t="shared" si="70"/>
        <v>yes</v>
      </c>
      <c r="L3709" t="s">
        <v>7</v>
      </c>
      <c r="M3709">
        <v>1</v>
      </c>
      <c r="N3709">
        <v>1</v>
      </c>
    </row>
    <row r="3710" spans="1:14" ht="15" x14ac:dyDescent="0.3">
      <c r="A3710" s="1"/>
      <c r="B3710" t="s">
        <v>10</v>
      </c>
      <c r="C3710" t="s">
        <v>1578</v>
      </c>
      <c r="D3710" t="s">
        <v>1578</v>
      </c>
      <c r="E3710" t="s">
        <v>1578</v>
      </c>
      <c r="F3710" t="s">
        <v>1578</v>
      </c>
      <c r="G3710">
        <v>0.94548654556274403</v>
      </c>
      <c r="H3710">
        <v>1</v>
      </c>
      <c r="I3710">
        <v>1</v>
      </c>
      <c r="J3710">
        <v>1</v>
      </c>
      <c r="K3710" t="str">
        <f t="shared" si="70"/>
        <v>yes</v>
      </c>
      <c r="L3710" t="s">
        <v>7</v>
      </c>
      <c r="M3710">
        <v>1</v>
      </c>
      <c r="N3710">
        <v>1</v>
      </c>
    </row>
    <row r="3711" spans="1:14" ht="15" x14ac:dyDescent="0.3">
      <c r="A3711" s="1"/>
      <c r="B3711" t="s">
        <v>10</v>
      </c>
      <c r="C3711" t="s">
        <v>1580</v>
      </c>
      <c r="D3711" t="s">
        <v>1580</v>
      </c>
      <c r="E3711" t="s">
        <v>1580</v>
      </c>
      <c r="F3711" t="s">
        <v>1580</v>
      </c>
      <c r="G3711">
        <v>0.89143133163452204</v>
      </c>
      <c r="H3711">
        <v>1</v>
      </c>
      <c r="I3711">
        <v>1</v>
      </c>
      <c r="J3711">
        <v>1</v>
      </c>
      <c r="K3711" t="str">
        <f t="shared" si="70"/>
        <v>yes</v>
      </c>
      <c r="L3711" t="s">
        <v>7</v>
      </c>
      <c r="M3711">
        <v>1</v>
      </c>
      <c r="N3711">
        <v>1</v>
      </c>
    </row>
    <row r="3712" spans="1:14" ht="15" x14ac:dyDescent="0.3">
      <c r="A3712" s="1"/>
      <c r="B3712" t="s">
        <v>10</v>
      </c>
      <c r="C3712" t="s">
        <v>1583</v>
      </c>
      <c r="D3712" t="s">
        <v>1583</v>
      </c>
      <c r="E3712" t="s">
        <v>1584</v>
      </c>
      <c r="F3712" t="s">
        <v>1584</v>
      </c>
      <c r="G3712">
        <v>0.989904284477234</v>
      </c>
      <c r="H3712">
        <v>1</v>
      </c>
      <c r="I3712">
        <v>1</v>
      </c>
      <c r="J3712">
        <v>1</v>
      </c>
      <c r="K3712" t="str">
        <f t="shared" si="70"/>
        <v>yes</v>
      </c>
      <c r="L3712" t="s">
        <v>7</v>
      </c>
      <c r="M3712">
        <v>1</v>
      </c>
      <c r="N3712">
        <v>1</v>
      </c>
    </row>
    <row r="3713" spans="1:14" ht="15" x14ac:dyDescent="0.3">
      <c r="A3713" s="1"/>
      <c r="B3713" t="s">
        <v>10</v>
      </c>
      <c r="C3713">
        <v>5</v>
      </c>
      <c r="D3713">
        <v>5</v>
      </c>
      <c r="E3713">
        <v>5</v>
      </c>
      <c r="F3713">
        <v>5</v>
      </c>
      <c r="G3713">
        <v>0.32564380764961198</v>
      </c>
      <c r="H3713">
        <v>1</v>
      </c>
      <c r="I3713">
        <v>1</v>
      </c>
      <c r="J3713">
        <v>1</v>
      </c>
      <c r="K3713" t="str">
        <f t="shared" si="70"/>
        <v>yes</v>
      </c>
      <c r="L3713" t="s">
        <v>7</v>
      </c>
      <c r="M3713">
        <v>1</v>
      </c>
      <c r="N3713">
        <v>1</v>
      </c>
    </row>
    <row r="3714" spans="1:14" ht="15" x14ac:dyDescent="0.3">
      <c r="A3714" s="1"/>
      <c r="B3714" t="s">
        <v>10</v>
      </c>
      <c r="C3714" t="s">
        <v>1589</v>
      </c>
      <c r="D3714" t="s">
        <v>1589</v>
      </c>
      <c r="E3714" t="s">
        <v>1589</v>
      </c>
      <c r="F3714" t="s">
        <v>1589</v>
      </c>
      <c r="G3714">
        <v>0.530647993087769</v>
      </c>
      <c r="H3714">
        <v>1</v>
      </c>
      <c r="I3714">
        <v>1</v>
      </c>
      <c r="J3714">
        <v>1</v>
      </c>
      <c r="K3714" t="str">
        <f t="shared" si="70"/>
        <v>yes</v>
      </c>
      <c r="L3714" t="s">
        <v>7</v>
      </c>
      <c r="M3714">
        <v>1</v>
      </c>
      <c r="N3714">
        <v>1</v>
      </c>
    </row>
    <row r="3715" spans="1:14" ht="15" x14ac:dyDescent="0.3">
      <c r="A3715" s="1"/>
      <c r="B3715" t="s">
        <v>10</v>
      </c>
      <c r="C3715">
        <v>1773</v>
      </c>
      <c r="D3715">
        <v>1773</v>
      </c>
      <c r="E3715">
        <v>1773</v>
      </c>
      <c r="F3715">
        <v>1773</v>
      </c>
      <c r="G3715">
        <v>0.469610005617142</v>
      </c>
      <c r="H3715">
        <v>1</v>
      </c>
      <c r="I3715">
        <v>1</v>
      </c>
      <c r="J3715">
        <v>1</v>
      </c>
      <c r="K3715" t="str">
        <f t="shared" ref="K3715:K3778" si="71">IF(H3715&gt;0.64,"yes",IF(H3715&gt;=0.45,"partially","no"))</f>
        <v>yes</v>
      </c>
      <c r="L3715" t="s">
        <v>7</v>
      </c>
      <c r="M3715">
        <v>1</v>
      </c>
      <c r="N3715">
        <v>1</v>
      </c>
    </row>
    <row r="3716" spans="1:14" ht="15" x14ac:dyDescent="0.3">
      <c r="A3716" s="1"/>
      <c r="B3716" t="s">
        <v>10</v>
      </c>
      <c r="C3716">
        <v>1774</v>
      </c>
      <c r="D3716">
        <v>1774</v>
      </c>
      <c r="E3716">
        <v>1774</v>
      </c>
      <c r="F3716">
        <v>1774</v>
      </c>
      <c r="G3716">
        <v>0.97197866439819303</v>
      </c>
      <c r="H3716">
        <v>1</v>
      </c>
      <c r="I3716">
        <v>1</v>
      </c>
      <c r="J3716">
        <v>1</v>
      </c>
      <c r="K3716" t="str">
        <f t="shared" si="71"/>
        <v>yes</v>
      </c>
      <c r="L3716" t="s">
        <v>7</v>
      </c>
      <c r="M3716">
        <v>1</v>
      </c>
      <c r="N3716">
        <v>1</v>
      </c>
    </row>
    <row r="3717" spans="1:14" ht="15" x14ac:dyDescent="0.3">
      <c r="A3717" s="1"/>
      <c r="B3717" t="s">
        <v>10</v>
      </c>
      <c r="C3717" t="s">
        <v>1653</v>
      </c>
      <c r="D3717" t="s">
        <v>1653</v>
      </c>
      <c r="E3717" t="s">
        <v>1655</v>
      </c>
      <c r="F3717" t="s">
        <v>1655</v>
      </c>
      <c r="G3717">
        <v>0.80527436733245905</v>
      </c>
      <c r="H3717">
        <v>1</v>
      </c>
      <c r="I3717">
        <v>1</v>
      </c>
      <c r="J3717">
        <v>1</v>
      </c>
      <c r="K3717" t="str">
        <f t="shared" si="71"/>
        <v>yes</v>
      </c>
      <c r="L3717" t="s">
        <v>7</v>
      </c>
      <c r="M3717">
        <v>1</v>
      </c>
      <c r="N3717">
        <v>1</v>
      </c>
    </row>
    <row r="3718" spans="1:14" ht="15" x14ac:dyDescent="0.3">
      <c r="A3718" s="1"/>
      <c r="B3718" t="s">
        <v>10</v>
      </c>
      <c r="C3718">
        <v>1895</v>
      </c>
      <c r="D3718">
        <v>1895</v>
      </c>
      <c r="E3718">
        <v>1895</v>
      </c>
      <c r="F3718">
        <v>1895</v>
      </c>
      <c r="G3718">
        <v>0.95887547731399503</v>
      </c>
      <c r="H3718">
        <v>1</v>
      </c>
      <c r="I3718">
        <v>1</v>
      </c>
      <c r="J3718">
        <v>1</v>
      </c>
      <c r="K3718" t="str">
        <f t="shared" si="71"/>
        <v>yes</v>
      </c>
      <c r="L3718" t="s">
        <v>7</v>
      </c>
      <c r="M3718">
        <v>1</v>
      </c>
      <c r="N3718">
        <v>1</v>
      </c>
    </row>
    <row r="3719" spans="1:14" ht="15" x14ac:dyDescent="0.3">
      <c r="A3719" s="1"/>
      <c r="B3719" t="s">
        <v>10</v>
      </c>
      <c r="C3719" t="s">
        <v>1706</v>
      </c>
      <c r="D3719" t="s">
        <v>1706</v>
      </c>
      <c r="E3719" t="s">
        <v>6279</v>
      </c>
      <c r="F3719" t="s">
        <v>1707</v>
      </c>
      <c r="G3719">
        <v>0.106529124081135</v>
      </c>
      <c r="H3719">
        <v>1</v>
      </c>
      <c r="I3719">
        <v>1</v>
      </c>
      <c r="J3719">
        <v>0.99</v>
      </c>
      <c r="K3719" t="str">
        <f t="shared" si="71"/>
        <v>yes</v>
      </c>
      <c r="L3719" t="s">
        <v>7</v>
      </c>
      <c r="M3719">
        <v>1</v>
      </c>
      <c r="N3719">
        <v>1</v>
      </c>
    </row>
    <row r="3720" spans="1:14" ht="15" x14ac:dyDescent="0.3">
      <c r="A3720" s="1"/>
      <c r="B3720" t="s">
        <v>10</v>
      </c>
      <c r="C3720" t="s">
        <v>1777</v>
      </c>
      <c r="D3720" t="s">
        <v>1777</v>
      </c>
      <c r="E3720" s="10">
        <v>26943</v>
      </c>
      <c r="F3720" s="10">
        <v>26943</v>
      </c>
      <c r="G3720">
        <v>0.97333019971847501</v>
      </c>
      <c r="H3720">
        <v>1</v>
      </c>
      <c r="I3720">
        <v>1</v>
      </c>
      <c r="J3720">
        <v>0.98099999999999998</v>
      </c>
      <c r="K3720" t="str">
        <f t="shared" si="71"/>
        <v>yes</v>
      </c>
      <c r="L3720" t="s">
        <v>7</v>
      </c>
      <c r="M3720">
        <v>1</v>
      </c>
      <c r="N3720">
        <v>1</v>
      </c>
    </row>
    <row r="3721" spans="1:14" ht="15" x14ac:dyDescent="0.3">
      <c r="A3721" s="1"/>
      <c r="B3721" t="s">
        <v>10</v>
      </c>
      <c r="C3721" t="s">
        <v>1779</v>
      </c>
      <c r="D3721" t="s">
        <v>1779</v>
      </c>
      <c r="E3721" t="s">
        <v>1780</v>
      </c>
      <c r="F3721" t="s">
        <v>1780</v>
      </c>
      <c r="G3721">
        <v>0.94462466239929199</v>
      </c>
      <c r="H3721">
        <v>1</v>
      </c>
      <c r="I3721">
        <v>1</v>
      </c>
      <c r="J3721">
        <v>1</v>
      </c>
      <c r="K3721" t="str">
        <f t="shared" si="71"/>
        <v>yes</v>
      </c>
      <c r="L3721" t="s">
        <v>7</v>
      </c>
      <c r="M3721">
        <v>1</v>
      </c>
      <c r="N3721">
        <v>1</v>
      </c>
    </row>
    <row r="3722" spans="1:14" ht="15" x14ac:dyDescent="0.3">
      <c r="A3722" s="1"/>
      <c r="B3722" t="s">
        <v>10</v>
      </c>
      <c r="C3722" t="s">
        <v>1779</v>
      </c>
      <c r="D3722" t="s">
        <v>1779</v>
      </c>
      <c r="E3722" t="s">
        <v>1780</v>
      </c>
      <c r="F3722" t="s">
        <v>1780</v>
      </c>
      <c r="G3722">
        <v>0.98981124162673995</v>
      </c>
      <c r="H3722">
        <v>1</v>
      </c>
      <c r="I3722">
        <v>1</v>
      </c>
      <c r="J3722">
        <v>1</v>
      </c>
      <c r="K3722" t="str">
        <f t="shared" si="71"/>
        <v>yes</v>
      </c>
      <c r="L3722" t="s">
        <v>7</v>
      </c>
      <c r="M3722">
        <v>1</v>
      </c>
      <c r="N3722">
        <v>1</v>
      </c>
    </row>
    <row r="3723" spans="1:14" ht="15" x14ac:dyDescent="0.3">
      <c r="A3723" s="1"/>
      <c r="B3723" t="s">
        <v>10</v>
      </c>
      <c r="C3723" t="s">
        <v>1798</v>
      </c>
      <c r="D3723" t="s">
        <v>1798</v>
      </c>
      <c r="E3723" t="s">
        <v>1799</v>
      </c>
      <c r="F3723" t="s">
        <v>1799</v>
      </c>
      <c r="G3723">
        <v>0.53223425149917603</v>
      </c>
      <c r="H3723">
        <v>1</v>
      </c>
      <c r="I3723">
        <v>1</v>
      </c>
      <c r="J3723">
        <v>1</v>
      </c>
      <c r="K3723" t="str">
        <f t="shared" si="71"/>
        <v>yes</v>
      </c>
      <c r="L3723" t="s">
        <v>7</v>
      </c>
      <c r="M3723">
        <v>1</v>
      </c>
      <c r="N3723">
        <v>1</v>
      </c>
    </row>
    <row r="3724" spans="1:14" ht="15" x14ac:dyDescent="0.3">
      <c r="A3724" s="1"/>
      <c r="B3724" t="s">
        <v>10</v>
      </c>
      <c r="C3724">
        <v>1973</v>
      </c>
      <c r="D3724">
        <v>1973</v>
      </c>
      <c r="E3724">
        <v>1973</v>
      </c>
      <c r="F3724">
        <v>1973</v>
      </c>
      <c r="G3724" s="4">
        <v>2.0535862859105701E-5</v>
      </c>
      <c r="H3724">
        <v>1</v>
      </c>
      <c r="I3724">
        <v>1</v>
      </c>
      <c r="J3724">
        <v>1</v>
      </c>
      <c r="K3724" t="str">
        <f t="shared" si="71"/>
        <v>yes</v>
      </c>
      <c r="L3724" t="s">
        <v>7</v>
      </c>
      <c r="M3724">
        <v>1</v>
      </c>
      <c r="N3724">
        <v>1</v>
      </c>
    </row>
    <row r="3725" spans="1:14" ht="15" x14ac:dyDescent="0.3">
      <c r="A3725" s="1"/>
      <c r="B3725" t="s">
        <v>10</v>
      </c>
      <c r="C3725" t="s">
        <v>1832</v>
      </c>
      <c r="D3725" s="3">
        <v>0.2</v>
      </c>
      <c r="E3725" s="3">
        <v>0.2</v>
      </c>
      <c r="F3725" s="3">
        <v>0.2</v>
      </c>
      <c r="G3725">
        <v>0.93173044919967696</v>
      </c>
      <c r="H3725">
        <v>1</v>
      </c>
      <c r="I3725">
        <v>1</v>
      </c>
      <c r="J3725">
        <v>1</v>
      </c>
      <c r="K3725" t="str">
        <f t="shared" si="71"/>
        <v>yes</v>
      </c>
      <c r="L3725" t="s">
        <v>7</v>
      </c>
      <c r="M3725">
        <v>0.86639900000000003</v>
      </c>
      <c r="N3725">
        <v>0.87148700000000001</v>
      </c>
    </row>
    <row r="3726" spans="1:14" ht="15" x14ac:dyDescent="0.3">
      <c r="A3726" s="1"/>
      <c r="B3726" t="s">
        <v>10</v>
      </c>
      <c r="C3726" t="s">
        <v>1834</v>
      </c>
      <c r="D3726" t="s">
        <v>1834</v>
      </c>
      <c r="E3726" t="s">
        <v>1836</v>
      </c>
      <c r="F3726" t="s">
        <v>1836</v>
      </c>
      <c r="G3726">
        <v>0.12550576031207999</v>
      </c>
      <c r="H3726">
        <v>1</v>
      </c>
      <c r="I3726">
        <v>1</v>
      </c>
      <c r="J3726">
        <v>1</v>
      </c>
      <c r="K3726" t="str">
        <f t="shared" si="71"/>
        <v>yes</v>
      </c>
      <c r="L3726" t="s">
        <v>7</v>
      </c>
      <c r="M3726">
        <v>1</v>
      </c>
      <c r="N3726">
        <v>1</v>
      </c>
    </row>
    <row r="3727" spans="1:14" ht="15" x14ac:dyDescent="0.3">
      <c r="A3727" s="1"/>
      <c r="B3727" t="s">
        <v>10</v>
      </c>
      <c r="C3727" t="s">
        <v>1855</v>
      </c>
      <c r="D3727" t="s">
        <v>1855</v>
      </c>
      <c r="E3727" t="s">
        <v>1855</v>
      </c>
      <c r="F3727" t="s">
        <v>1855</v>
      </c>
      <c r="G3727">
        <v>0.32032439112663302</v>
      </c>
      <c r="H3727">
        <v>1</v>
      </c>
      <c r="I3727">
        <v>1</v>
      </c>
      <c r="J3727">
        <v>1</v>
      </c>
      <c r="K3727" t="str">
        <f t="shared" si="71"/>
        <v>yes</v>
      </c>
      <c r="L3727" t="s">
        <v>7</v>
      </c>
      <c r="M3727">
        <v>1</v>
      </c>
      <c r="N3727">
        <v>1</v>
      </c>
    </row>
    <row r="3728" spans="1:14" ht="15" x14ac:dyDescent="0.3">
      <c r="A3728" s="1"/>
      <c r="B3728" t="s">
        <v>10</v>
      </c>
      <c r="C3728" t="s">
        <v>1862</v>
      </c>
      <c r="D3728" t="s">
        <v>1862</v>
      </c>
      <c r="E3728" t="s">
        <v>1864</v>
      </c>
      <c r="F3728" t="s">
        <v>1864</v>
      </c>
      <c r="G3728">
        <v>7.4443668127060006E-2</v>
      </c>
      <c r="H3728">
        <v>1</v>
      </c>
      <c r="I3728">
        <v>1</v>
      </c>
      <c r="J3728">
        <v>1</v>
      </c>
      <c r="K3728" t="str">
        <f t="shared" si="71"/>
        <v>yes</v>
      </c>
      <c r="L3728" t="s">
        <v>7</v>
      </c>
      <c r="M3728">
        <v>1</v>
      </c>
      <c r="N3728">
        <v>1</v>
      </c>
    </row>
    <row r="3729" spans="1:14" ht="15" x14ac:dyDescent="0.3">
      <c r="A3729" s="1"/>
      <c r="B3729" t="s">
        <v>10</v>
      </c>
      <c r="C3729" t="s">
        <v>1882</v>
      </c>
      <c r="D3729" t="s">
        <v>1882</v>
      </c>
      <c r="E3729" t="s">
        <v>1882</v>
      </c>
      <c r="F3729" t="s">
        <v>1882</v>
      </c>
      <c r="G3729">
        <v>0.96314901113510099</v>
      </c>
      <c r="H3729">
        <v>1</v>
      </c>
      <c r="I3729">
        <v>1</v>
      </c>
      <c r="J3729">
        <v>1</v>
      </c>
      <c r="K3729" t="str">
        <f t="shared" si="71"/>
        <v>yes</v>
      </c>
      <c r="L3729" t="s">
        <v>7</v>
      </c>
      <c r="M3729">
        <v>1</v>
      </c>
      <c r="N3729">
        <v>1</v>
      </c>
    </row>
    <row r="3730" spans="1:14" ht="15" x14ac:dyDescent="0.3">
      <c r="A3730" s="1"/>
      <c r="B3730" t="s">
        <v>10</v>
      </c>
      <c r="C3730" t="s">
        <v>1922</v>
      </c>
      <c r="D3730" t="s">
        <v>1922</v>
      </c>
      <c r="E3730" t="s">
        <v>1924</v>
      </c>
      <c r="F3730" t="s">
        <v>1924</v>
      </c>
      <c r="G3730">
        <v>4.0309247560799998E-3</v>
      </c>
      <c r="H3730">
        <v>1</v>
      </c>
      <c r="I3730">
        <v>1</v>
      </c>
      <c r="J3730">
        <v>1</v>
      </c>
      <c r="K3730" t="str">
        <f t="shared" si="71"/>
        <v>yes</v>
      </c>
      <c r="L3730" t="s">
        <v>7</v>
      </c>
      <c r="M3730">
        <v>1</v>
      </c>
      <c r="N3730">
        <v>1</v>
      </c>
    </row>
    <row r="3731" spans="1:14" ht="15" x14ac:dyDescent="0.3">
      <c r="A3731" s="1"/>
      <c r="B3731" t="s">
        <v>10</v>
      </c>
      <c r="C3731" t="s">
        <v>2028</v>
      </c>
      <c r="D3731" t="s">
        <v>2028</v>
      </c>
      <c r="E3731" t="s">
        <v>2028</v>
      </c>
      <c r="F3731" t="s">
        <v>2028</v>
      </c>
      <c r="G3731">
        <v>0.91894686222076405</v>
      </c>
      <c r="H3731">
        <v>1</v>
      </c>
      <c r="I3731">
        <v>1</v>
      </c>
      <c r="J3731">
        <v>1</v>
      </c>
      <c r="K3731" t="str">
        <f t="shared" si="71"/>
        <v>yes</v>
      </c>
      <c r="L3731" t="s">
        <v>7</v>
      </c>
      <c r="M3731">
        <v>1</v>
      </c>
      <c r="N3731">
        <v>1</v>
      </c>
    </row>
    <row r="3732" spans="1:14" ht="15" x14ac:dyDescent="0.3">
      <c r="A3732" s="1"/>
      <c r="B3732" t="s">
        <v>10</v>
      </c>
      <c r="C3732" t="s">
        <v>2052</v>
      </c>
      <c r="D3732">
        <v>1985</v>
      </c>
      <c r="E3732">
        <v>1985</v>
      </c>
      <c r="F3732">
        <v>1985</v>
      </c>
      <c r="G3732">
        <v>0.96932524442672696</v>
      </c>
      <c r="H3732">
        <v>1</v>
      </c>
      <c r="I3732">
        <v>1</v>
      </c>
      <c r="J3732">
        <v>1</v>
      </c>
      <c r="K3732" t="str">
        <f t="shared" si="71"/>
        <v>yes</v>
      </c>
      <c r="L3732" t="s">
        <v>7</v>
      </c>
      <c r="M3732">
        <v>0.77479200000000004</v>
      </c>
      <c r="N3732">
        <v>0.78188400000000002</v>
      </c>
    </row>
    <row r="3733" spans="1:14" ht="15" x14ac:dyDescent="0.3">
      <c r="A3733" s="1"/>
      <c r="B3733" t="s">
        <v>10</v>
      </c>
      <c r="C3733" t="s">
        <v>2064</v>
      </c>
      <c r="D3733" t="s">
        <v>2064</v>
      </c>
      <c r="E3733" t="s">
        <v>2065</v>
      </c>
      <c r="F3733" t="s">
        <v>2065</v>
      </c>
      <c r="G3733">
        <v>0.99364876747131403</v>
      </c>
      <c r="H3733">
        <v>1</v>
      </c>
      <c r="I3733">
        <v>1</v>
      </c>
      <c r="J3733">
        <v>1</v>
      </c>
      <c r="K3733" t="str">
        <f t="shared" si="71"/>
        <v>yes</v>
      </c>
      <c r="L3733" t="s">
        <v>7</v>
      </c>
      <c r="M3733">
        <v>1</v>
      </c>
      <c r="N3733">
        <v>1</v>
      </c>
    </row>
    <row r="3734" spans="1:14" ht="15" x14ac:dyDescent="0.3">
      <c r="A3734" s="1"/>
      <c r="B3734" t="s">
        <v>10</v>
      </c>
      <c r="C3734" t="s">
        <v>2072</v>
      </c>
      <c r="D3734">
        <v>1992</v>
      </c>
      <c r="E3734">
        <v>1992</v>
      </c>
      <c r="F3734">
        <v>1992</v>
      </c>
      <c r="G3734">
        <v>0.97547119855880704</v>
      </c>
      <c r="H3734">
        <v>1</v>
      </c>
      <c r="I3734">
        <v>1</v>
      </c>
      <c r="J3734">
        <v>1</v>
      </c>
      <c r="K3734" t="str">
        <f t="shared" si="71"/>
        <v>yes</v>
      </c>
      <c r="L3734" t="s">
        <v>7</v>
      </c>
      <c r="M3734">
        <v>0.75909099999999996</v>
      </c>
      <c r="N3734">
        <v>0.76617999999999997</v>
      </c>
    </row>
    <row r="3735" spans="1:14" ht="15" x14ac:dyDescent="0.3">
      <c r="A3735" s="1"/>
      <c r="B3735" t="s">
        <v>10</v>
      </c>
      <c r="C3735">
        <v>1972</v>
      </c>
      <c r="D3735">
        <v>1972</v>
      </c>
      <c r="E3735">
        <v>1972</v>
      </c>
      <c r="F3735">
        <v>1972</v>
      </c>
      <c r="G3735">
        <v>0.87437331676483199</v>
      </c>
      <c r="H3735">
        <v>1</v>
      </c>
      <c r="I3735">
        <v>1</v>
      </c>
      <c r="J3735">
        <v>1</v>
      </c>
      <c r="K3735" t="str">
        <f t="shared" si="71"/>
        <v>yes</v>
      </c>
      <c r="L3735" t="s">
        <v>7</v>
      </c>
      <c r="M3735">
        <v>1</v>
      </c>
      <c r="N3735">
        <v>1</v>
      </c>
    </row>
    <row r="3736" spans="1:14" ht="15" x14ac:dyDescent="0.3">
      <c r="A3736" s="1"/>
      <c r="B3736" t="s">
        <v>10</v>
      </c>
      <c r="C3736">
        <v>1985</v>
      </c>
      <c r="D3736">
        <v>1985</v>
      </c>
      <c r="E3736">
        <v>1985</v>
      </c>
      <c r="F3736">
        <v>1985</v>
      </c>
      <c r="G3736">
        <v>0.98516088724136397</v>
      </c>
      <c r="H3736">
        <v>1</v>
      </c>
      <c r="I3736">
        <v>1</v>
      </c>
      <c r="J3736">
        <v>1</v>
      </c>
      <c r="K3736" t="str">
        <f t="shared" si="71"/>
        <v>yes</v>
      </c>
      <c r="L3736" t="s">
        <v>7</v>
      </c>
      <c r="M3736">
        <v>1</v>
      </c>
      <c r="N3736">
        <v>1</v>
      </c>
    </row>
    <row r="3737" spans="1:14" ht="15" x14ac:dyDescent="0.3">
      <c r="A3737" s="1"/>
      <c r="B3737" t="s">
        <v>10</v>
      </c>
      <c r="C3737" t="s">
        <v>2098</v>
      </c>
      <c r="D3737" t="s">
        <v>2098</v>
      </c>
      <c r="E3737" t="s">
        <v>2099</v>
      </c>
      <c r="F3737" t="s">
        <v>2099</v>
      </c>
      <c r="G3737">
        <v>0.94276654720306396</v>
      </c>
      <c r="H3737">
        <v>1</v>
      </c>
      <c r="I3737">
        <v>1</v>
      </c>
      <c r="J3737">
        <v>1</v>
      </c>
      <c r="K3737" t="str">
        <f t="shared" si="71"/>
        <v>yes</v>
      </c>
      <c r="L3737" t="s">
        <v>7</v>
      </c>
      <c r="M3737">
        <v>1</v>
      </c>
      <c r="N3737">
        <v>1</v>
      </c>
    </row>
    <row r="3738" spans="1:14" ht="15" x14ac:dyDescent="0.3">
      <c r="A3738" s="1"/>
      <c r="B3738" t="s">
        <v>10</v>
      </c>
      <c r="C3738" t="s">
        <v>2117</v>
      </c>
      <c r="D3738" t="s">
        <v>6497</v>
      </c>
      <c r="E3738" t="s">
        <v>6498</v>
      </c>
      <c r="F3738" t="s">
        <v>2118</v>
      </c>
      <c r="G3738">
        <v>0.66602730751037598</v>
      </c>
      <c r="H3738">
        <v>1</v>
      </c>
      <c r="I3738">
        <v>1</v>
      </c>
      <c r="J3738">
        <v>0.97699999999999998</v>
      </c>
      <c r="K3738" t="str">
        <f t="shared" si="71"/>
        <v>yes</v>
      </c>
      <c r="L3738" t="s">
        <v>7</v>
      </c>
      <c r="M3738">
        <v>0.95965699999999998</v>
      </c>
      <c r="N3738">
        <v>0.95657800000000004</v>
      </c>
    </row>
    <row r="3739" spans="1:14" ht="15" x14ac:dyDescent="0.3">
      <c r="A3739" s="1"/>
      <c r="B3739" t="s">
        <v>10</v>
      </c>
      <c r="C3739">
        <v>1979</v>
      </c>
      <c r="D3739">
        <v>1979</v>
      </c>
      <c r="E3739">
        <v>1979</v>
      </c>
      <c r="F3739">
        <v>1979</v>
      </c>
      <c r="G3739">
        <v>0.99461752176284801</v>
      </c>
      <c r="H3739">
        <v>1</v>
      </c>
      <c r="I3739">
        <v>1</v>
      </c>
      <c r="J3739">
        <v>1</v>
      </c>
      <c r="K3739" t="str">
        <f t="shared" si="71"/>
        <v>yes</v>
      </c>
      <c r="L3739" t="s">
        <v>7</v>
      </c>
      <c r="M3739">
        <v>1</v>
      </c>
      <c r="N3739">
        <v>1</v>
      </c>
    </row>
    <row r="3740" spans="1:14" ht="15" x14ac:dyDescent="0.3">
      <c r="A3740" s="1"/>
      <c r="B3740" t="s">
        <v>10</v>
      </c>
      <c r="C3740" t="s">
        <v>2098</v>
      </c>
      <c r="D3740" t="s">
        <v>2098</v>
      </c>
      <c r="E3740" t="s">
        <v>2099</v>
      </c>
      <c r="F3740" t="s">
        <v>2099</v>
      </c>
      <c r="G3740">
        <v>0.94276654720306396</v>
      </c>
      <c r="H3740">
        <v>1</v>
      </c>
      <c r="I3740">
        <v>1</v>
      </c>
      <c r="J3740">
        <v>1</v>
      </c>
      <c r="K3740" t="str">
        <f t="shared" si="71"/>
        <v>yes</v>
      </c>
      <c r="L3740" t="s">
        <v>7</v>
      </c>
      <c r="M3740">
        <v>1</v>
      </c>
      <c r="N3740">
        <v>1</v>
      </c>
    </row>
    <row r="3741" spans="1:14" ht="15" x14ac:dyDescent="0.3">
      <c r="A3741" s="1"/>
      <c r="B3741" t="s">
        <v>10</v>
      </c>
      <c r="C3741" t="s">
        <v>2124</v>
      </c>
      <c r="D3741" t="s">
        <v>2124</v>
      </c>
      <c r="E3741" t="s">
        <v>6502</v>
      </c>
      <c r="F3741" t="s">
        <v>2125</v>
      </c>
      <c r="G3741">
        <v>0.64085131883621205</v>
      </c>
      <c r="H3741">
        <v>1</v>
      </c>
      <c r="I3741">
        <v>1</v>
      </c>
      <c r="J3741">
        <v>0.64</v>
      </c>
      <c r="K3741" t="str">
        <f t="shared" si="71"/>
        <v>yes</v>
      </c>
      <c r="L3741" t="s">
        <v>7</v>
      </c>
      <c r="M3741">
        <v>1</v>
      </c>
      <c r="N3741">
        <v>1</v>
      </c>
    </row>
    <row r="3742" spans="1:14" ht="15" x14ac:dyDescent="0.3">
      <c r="A3742" s="1"/>
      <c r="B3742" t="s">
        <v>10</v>
      </c>
      <c r="C3742" t="s">
        <v>2129</v>
      </c>
      <c r="D3742" t="s">
        <v>2131</v>
      </c>
      <c r="E3742" t="s">
        <v>2130</v>
      </c>
      <c r="F3742" t="s">
        <v>2130</v>
      </c>
      <c r="G3742">
        <v>0.54507601261138905</v>
      </c>
      <c r="H3742">
        <v>1</v>
      </c>
      <c r="I3742">
        <v>1</v>
      </c>
      <c r="J3742">
        <v>1</v>
      </c>
      <c r="K3742" t="str">
        <f t="shared" si="71"/>
        <v>yes</v>
      </c>
      <c r="L3742" t="s">
        <v>7</v>
      </c>
      <c r="M3742">
        <v>0.96632600000000002</v>
      </c>
      <c r="N3742">
        <v>0.96756900000000001</v>
      </c>
    </row>
    <row r="3743" spans="1:14" ht="15" x14ac:dyDescent="0.3">
      <c r="A3743" s="1"/>
      <c r="B3743" t="s">
        <v>10</v>
      </c>
      <c r="C3743" t="s">
        <v>2156</v>
      </c>
      <c r="D3743" t="s">
        <v>2156</v>
      </c>
      <c r="E3743" t="s">
        <v>2157</v>
      </c>
      <c r="F3743" t="s">
        <v>2157</v>
      </c>
      <c r="G3743">
        <v>0.98523521423339799</v>
      </c>
      <c r="H3743">
        <v>1</v>
      </c>
      <c r="I3743">
        <v>1</v>
      </c>
      <c r="J3743">
        <v>1</v>
      </c>
      <c r="K3743" t="str">
        <f t="shared" si="71"/>
        <v>yes</v>
      </c>
      <c r="L3743" t="s">
        <v>7</v>
      </c>
      <c r="M3743">
        <v>1</v>
      </c>
      <c r="N3743">
        <v>1</v>
      </c>
    </row>
    <row r="3744" spans="1:14" ht="15" x14ac:dyDescent="0.3">
      <c r="A3744" s="1"/>
      <c r="B3744" t="s">
        <v>10</v>
      </c>
      <c r="C3744">
        <v>1964</v>
      </c>
      <c r="D3744">
        <v>1964</v>
      </c>
      <c r="E3744">
        <v>1964</v>
      </c>
      <c r="F3744">
        <v>1964</v>
      </c>
      <c r="G3744">
        <v>0.97759550809860196</v>
      </c>
      <c r="H3744">
        <v>1</v>
      </c>
      <c r="I3744">
        <v>1</v>
      </c>
      <c r="J3744">
        <v>1</v>
      </c>
      <c r="K3744" t="str">
        <f t="shared" si="71"/>
        <v>yes</v>
      </c>
      <c r="L3744" t="s">
        <v>7</v>
      </c>
      <c r="M3744">
        <v>1</v>
      </c>
      <c r="N3744">
        <v>1</v>
      </c>
    </row>
    <row r="3745" spans="1:14" ht="15" x14ac:dyDescent="0.3">
      <c r="A3745" s="1"/>
      <c r="B3745" t="s">
        <v>10</v>
      </c>
      <c r="C3745" t="s">
        <v>2172</v>
      </c>
      <c r="D3745" t="s">
        <v>2172</v>
      </c>
      <c r="E3745" t="s">
        <v>2174</v>
      </c>
      <c r="F3745" t="s">
        <v>2174</v>
      </c>
      <c r="G3745">
        <v>0.72262781858444203</v>
      </c>
      <c r="H3745">
        <v>1</v>
      </c>
      <c r="I3745">
        <v>1</v>
      </c>
      <c r="J3745">
        <v>1</v>
      </c>
      <c r="K3745" t="str">
        <f t="shared" si="71"/>
        <v>yes</v>
      </c>
      <c r="L3745" t="s">
        <v>7</v>
      </c>
      <c r="M3745">
        <v>1</v>
      </c>
      <c r="N3745">
        <v>1</v>
      </c>
    </row>
    <row r="3746" spans="1:14" ht="15" x14ac:dyDescent="0.3">
      <c r="A3746" s="1"/>
      <c r="B3746" t="s">
        <v>10</v>
      </c>
      <c r="C3746">
        <v>1950</v>
      </c>
      <c r="D3746">
        <v>1950</v>
      </c>
      <c r="E3746">
        <v>1950</v>
      </c>
      <c r="F3746">
        <v>1950</v>
      </c>
      <c r="G3746">
        <v>0.98064935207366899</v>
      </c>
      <c r="H3746">
        <v>1</v>
      </c>
      <c r="I3746">
        <v>1</v>
      </c>
      <c r="J3746">
        <v>1</v>
      </c>
      <c r="K3746" t="str">
        <f t="shared" si="71"/>
        <v>yes</v>
      </c>
      <c r="L3746" t="s">
        <v>7</v>
      </c>
      <c r="M3746">
        <v>1</v>
      </c>
      <c r="N3746">
        <v>1</v>
      </c>
    </row>
    <row r="3747" spans="1:14" ht="15" x14ac:dyDescent="0.3">
      <c r="A3747" s="1"/>
      <c r="B3747" t="s">
        <v>10</v>
      </c>
      <c r="C3747" t="s">
        <v>2184</v>
      </c>
      <c r="D3747" t="s">
        <v>6531</v>
      </c>
      <c r="E3747" t="s">
        <v>2186</v>
      </c>
      <c r="F3747" t="s">
        <v>6532</v>
      </c>
      <c r="G3747">
        <v>0.58539754152297996</v>
      </c>
      <c r="H3747">
        <v>1</v>
      </c>
      <c r="I3747">
        <v>1</v>
      </c>
      <c r="J3747">
        <v>1</v>
      </c>
      <c r="K3747" t="str">
        <f t="shared" si="71"/>
        <v>yes</v>
      </c>
      <c r="L3747" t="s">
        <v>7</v>
      </c>
      <c r="M3747">
        <v>0.95489100000000005</v>
      </c>
      <c r="N3747">
        <v>0.95281199999999999</v>
      </c>
    </row>
    <row r="3748" spans="1:14" ht="15" x14ac:dyDescent="0.3">
      <c r="A3748" s="1"/>
      <c r="B3748" t="s">
        <v>10</v>
      </c>
      <c r="C3748">
        <v>1999</v>
      </c>
      <c r="D3748">
        <v>1999</v>
      </c>
      <c r="E3748">
        <v>1999</v>
      </c>
      <c r="F3748">
        <v>1999</v>
      </c>
      <c r="G3748">
        <v>0.93088769912719704</v>
      </c>
      <c r="H3748">
        <v>1</v>
      </c>
      <c r="I3748">
        <v>1</v>
      </c>
      <c r="J3748">
        <v>1</v>
      </c>
      <c r="K3748" t="str">
        <f t="shared" si="71"/>
        <v>yes</v>
      </c>
      <c r="L3748" t="s">
        <v>7</v>
      </c>
      <c r="M3748">
        <v>1</v>
      </c>
      <c r="N3748">
        <v>1</v>
      </c>
    </row>
    <row r="3749" spans="1:14" ht="15" x14ac:dyDescent="0.3">
      <c r="A3749" s="1"/>
      <c r="B3749" t="s">
        <v>10</v>
      </c>
      <c r="C3749">
        <v>1997</v>
      </c>
      <c r="D3749">
        <v>1997</v>
      </c>
      <c r="E3749">
        <v>1997</v>
      </c>
      <c r="F3749">
        <v>1997</v>
      </c>
      <c r="G3749">
        <v>0.76884520053863503</v>
      </c>
      <c r="H3749">
        <v>1</v>
      </c>
      <c r="I3749">
        <v>1</v>
      </c>
      <c r="J3749">
        <v>1</v>
      </c>
      <c r="K3749" t="str">
        <f t="shared" si="71"/>
        <v>yes</v>
      </c>
      <c r="L3749" t="s">
        <v>7</v>
      </c>
      <c r="M3749">
        <v>1</v>
      </c>
      <c r="N3749">
        <v>1</v>
      </c>
    </row>
    <row r="3750" spans="1:14" ht="15" x14ac:dyDescent="0.3">
      <c r="A3750" s="1"/>
      <c r="B3750" t="s">
        <v>10</v>
      </c>
      <c r="C3750">
        <v>1996</v>
      </c>
      <c r="D3750">
        <v>1996</v>
      </c>
      <c r="E3750">
        <v>1996</v>
      </c>
      <c r="F3750">
        <v>1996</v>
      </c>
      <c r="G3750">
        <v>0.92808431386947599</v>
      </c>
      <c r="H3750">
        <v>1</v>
      </c>
      <c r="I3750">
        <v>1</v>
      </c>
      <c r="J3750">
        <v>1</v>
      </c>
      <c r="K3750" t="str">
        <f t="shared" si="71"/>
        <v>yes</v>
      </c>
      <c r="L3750" t="s">
        <v>7</v>
      </c>
      <c r="M3750">
        <v>1</v>
      </c>
      <c r="N3750">
        <v>1</v>
      </c>
    </row>
    <row r="3751" spans="1:14" ht="15" x14ac:dyDescent="0.3">
      <c r="A3751" s="1"/>
      <c r="B3751" t="s">
        <v>10</v>
      </c>
      <c r="C3751" t="s">
        <v>2233</v>
      </c>
      <c r="D3751" t="s">
        <v>2233</v>
      </c>
      <c r="E3751" t="s">
        <v>73</v>
      </c>
      <c r="F3751" t="s">
        <v>73</v>
      </c>
      <c r="G3751">
        <v>0.79044789075851396</v>
      </c>
      <c r="H3751">
        <v>1</v>
      </c>
      <c r="I3751">
        <v>1</v>
      </c>
      <c r="J3751">
        <v>1</v>
      </c>
      <c r="K3751" t="str">
        <f t="shared" si="71"/>
        <v>yes</v>
      </c>
      <c r="L3751" t="s">
        <v>7</v>
      </c>
      <c r="M3751">
        <v>1</v>
      </c>
      <c r="N3751">
        <v>1</v>
      </c>
    </row>
    <row r="3752" spans="1:14" ht="15" x14ac:dyDescent="0.3">
      <c r="A3752" s="1"/>
      <c r="B3752" t="s">
        <v>10</v>
      </c>
      <c r="C3752" t="s">
        <v>2245</v>
      </c>
      <c r="D3752" t="s">
        <v>2245</v>
      </c>
      <c r="E3752" t="s">
        <v>6578</v>
      </c>
      <c r="F3752" t="s">
        <v>2246</v>
      </c>
      <c r="G3752">
        <v>9.2855706810950997E-2</v>
      </c>
      <c r="H3752">
        <v>1</v>
      </c>
      <c r="I3752">
        <v>1</v>
      </c>
      <c r="J3752">
        <v>0.97099999999999997</v>
      </c>
      <c r="K3752" t="str">
        <f t="shared" si="71"/>
        <v>yes</v>
      </c>
      <c r="L3752" t="s">
        <v>7</v>
      </c>
      <c r="M3752">
        <v>1</v>
      </c>
      <c r="N3752">
        <v>1</v>
      </c>
    </row>
    <row r="3753" spans="1:14" ht="15" x14ac:dyDescent="0.3">
      <c r="A3753" s="1"/>
      <c r="B3753" t="s">
        <v>10</v>
      </c>
      <c r="C3753" t="s">
        <v>2252</v>
      </c>
      <c r="D3753" t="s">
        <v>2252</v>
      </c>
      <c r="E3753" t="s">
        <v>2253</v>
      </c>
      <c r="F3753" t="s">
        <v>2253</v>
      </c>
      <c r="G3753">
        <v>0.99168580770492598</v>
      </c>
      <c r="H3753">
        <v>1</v>
      </c>
      <c r="I3753">
        <v>1</v>
      </c>
      <c r="J3753">
        <v>1</v>
      </c>
      <c r="K3753" t="str">
        <f t="shared" si="71"/>
        <v>yes</v>
      </c>
      <c r="L3753" t="s">
        <v>7</v>
      </c>
      <c r="M3753">
        <v>1</v>
      </c>
      <c r="N3753">
        <v>1</v>
      </c>
    </row>
    <row r="3754" spans="1:14" ht="15" x14ac:dyDescent="0.3">
      <c r="A3754" s="1"/>
      <c r="B3754" t="s">
        <v>10</v>
      </c>
      <c r="C3754" t="s">
        <v>2252</v>
      </c>
      <c r="D3754" t="s">
        <v>2252</v>
      </c>
      <c r="E3754" t="s">
        <v>2253</v>
      </c>
      <c r="F3754" t="s">
        <v>2253</v>
      </c>
      <c r="G3754">
        <v>0.96113222837448098</v>
      </c>
      <c r="H3754">
        <v>1</v>
      </c>
      <c r="I3754">
        <v>1</v>
      </c>
      <c r="J3754">
        <v>1</v>
      </c>
      <c r="K3754" t="str">
        <f t="shared" si="71"/>
        <v>yes</v>
      </c>
      <c r="L3754" t="s">
        <v>7</v>
      </c>
      <c r="M3754">
        <v>1</v>
      </c>
      <c r="N3754">
        <v>1</v>
      </c>
    </row>
    <row r="3755" spans="1:14" ht="15" x14ac:dyDescent="0.3">
      <c r="A3755" s="1"/>
      <c r="B3755" t="s">
        <v>10</v>
      </c>
      <c r="C3755" s="3">
        <v>0.91</v>
      </c>
      <c r="D3755" s="3">
        <v>0.91</v>
      </c>
      <c r="E3755" s="3">
        <v>0.91</v>
      </c>
      <c r="F3755" s="3">
        <v>0.91</v>
      </c>
      <c r="G3755">
        <v>0.71983444690704301</v>
      </c>
      <c r="H3755">
        <v>1</v>
      </c>
      <c r="I3755">
        <v>1</v>
      </c>
      <c r="J3755">
        <v>1</v>
      </c>
      <c r="K3755" t="str">
        <f t="shared" si="71"/>
        <v>yes</v>
      </c>
      <c r="L3755" t="s">
        <v>7</v>
      </c>
      <c r="M3755">
        <v>1</v>
      </c>
      <c r="N3755">
        <v>1</v>
      </c>
    </row>
    <row r="3756" spans="1:14" ht="15" x14ac:dyDescent="0.3">
      <c r="A3756" s="1"/>
      <c r="B3756" t="s">
        <v>10</v>
      </c>
      <c r="C3756" s="3">
        <v>0.18</v>
      </c>
      <c r="D3756" s="3">
        <v>0.18</v>
      </c>
      <c r="E3756" s="3">
        <v>0.18</v>
      </c>
      <c r="F3756" s="3">
        <v>0.18</v>
      </c>
      <c r="G3756">
        <v>0.414522975683212</v>
      </c>
      <c r="H3756">
        <v>1</v>
      </c>
      <c r="I3756">
        <v>1</v>
      </c>
      <c r="J3756">
        <v>1</v>
      </c>
      <c r="K3756" t="str">
        <f t="shared" si="71"/>
        <v>yes</v>
      </c>
      <c r="L3756" t="s">
        <v>7</v>
      </c>
      <c r="M3756">
        <v>1</v>
      </c>
      <c r="N3756">
        <v>1</v>
      </c>
    </row>
    <row r="3757" spans="1:14" ht="15" x14ac:dyDescent="0.3">
      <c r="A3757" s="1"/>
      <c r="B3757" t="s">
        <v>10</v>
      </c>
      <c r="C3757">
        <v>2010</v>
      </c>
      <c r="D3757">
        <v>2010</v>
      </c>
      <c r="E3757">
        <v>2010</v>
      </c>
      <c r="F3757">
        <v>2010</v>
      </c>
      <c r="G3757">
        <v>0.97516113519668601</v>
      </c>
      <c r="H3757">
        <v>1</v>
      </c>
      <c r="I3757">
        <v>1</v>
      </c>
      <c r="J3757">
        <v>1</v>
      </c>
      <c r="K3757" t="str">
        <f t="shared" si="71"/>
        <v>yes</v>
      </c>
      <c r="L3757" t="s">
        <v>7</v>
      </c>
      <c r="M3757">
        <v>1</v>
      </c>
      <c r="N3757">
        <v>1</v>
      </c>
    </row>
    <row r="3758" spans="1:14" ht="15" x14ac:dyDescent="0.3">
      <c r="A3758" s="1"/>
      <c r="B3758" t="s">
        <v>10</v>
      </c>
      <c r="C3758" t="s">
        <v>3181</v>
      </c>
      <c r="D3758" t="s">
        <v>3181</v>
      </c>
      <c r="E3758" t="s">
        <v>6666</v>
      </c>
      <c r="F3758" t="s">
        <v>6667</v>
      </c>
      <c r="G3758">
        <v>0.98029029369354304</v>
      </c>
      <c r="H3758">
        <v>1</v>
      </c>
      <c r="I3758">
        <v>1</v>
      </c>
      <c r="J3758">
        <v>0.95799999999999996</v>
      </c>
      <c r="K3758" t="str">
        <f t="shared" si="71"/>
        <v>yes</v>
      </c>
      <c r="L3758" t="s">
        <v>7</v>
      </c>
      <c r="M3758">
        <v>1</v>
      </c>
      <c r="N3758">
        <v>1</v>
      </c>
    </row>
    <row r="3759" spans="1:14" ht="15" x14ac:dyDescent="0.3">
      <c r="A3759" s="1"/>
      <c r="B3759" t="s">
        <v>10</v>
      </c>
      <c r="C3759">
        <v>25</v>
      </c>
      <c r="D3759">
        <v>25</v>
      </c>
      <c r="E3759">
        <v>25</v>
      </c>
      <c r="F3759">
        <v>25</v>
      </c>
      <c r="G3759" s="4">
        <v>3.9534297684440403E-5</v>
      </c>
      <c r="H3759">
        <v>1</v>
      </c>
      <c r="I3759">
        <v>1</v>
      </c>
      <c r="J3759">
        <v>1</v>
      </c>
      <c r="K3759" t="str">
        <f t="shared" si="71"/>
        <v>yes</v>
      </c>
      <c r="L3759" t="s">
        <v>7</v>
      </c>
      <c r="M3759">
        <v>1</v>
      </c>
      <c r="N3759">
        <v>1</v>
      </c>
    </row>
    <row r="3760" spans="1:14" ht="15" x14ac:dyDescent="0.3">
      <c r="A3760" s="1"/>
      <c r="B3760" t="s">
        <v>10</v>
      </c>
      <c r="C3760" t="s">
        <v>3181</v>
      </c>
      <c r="D3760" t="s">
        <v>3181</v>
      </c>
      <c r="E3760" t="s">
        <v>6666</v>
      </c>
      <c r="F3760" t="s">
        <v>6667</v>
      </c>
      <c r="G3760">
        <v>6.4953593537209996E-3</v>
      </c>
      <c r="H3760">
        <v>1</v>
      </c>
      <c r="I3760">
        <v>1</v>
      </c>
      <c r="J3760">
        <v>0.95799999999999996</v>
      </c>
      <c r="K3760" t="str">
        <f t="shared" si="71"/>
        <v>yes</v>
      </c>
      <c r="L3760" t="s">
        <v>7</v>
      </c>
      <c r="M3760">
        <v>1</v>
      </c>
      <c r="N3760">
        <v>1</v>
      </c>
    </row>
    <row r="3761" spans="1:14" ht="15" x14ac:dyDescent="0.3">
      <c r="A3761" s="1"/>
      <c r="B3761" t="s">
        <v>10</v>
      </c>
      <c r="C3761" t="s">
        <v>3192</v>
      </c>
      <c r="D3761" t="s">
        <v>3192</v>
      </c>
      <c r="E3761" t="s">
        <v>6683</v>
      </c>
      <c r="F3761" t="s">
        <v>6684</v>
      </c>
      <c r="G3761">
        <v>0.126429557800293</v>
      </c>
      <c r="H3761">
        <v>1</v>
      </c>
      <c r="I3761">
        <v>1</v>
      </c>
      <c r="J3761">
        <v>0.68799999999999994</v>
      </c>
      <c r="K3761" t="str">
        <f t="shared" si="71"/>
        <v>yes</v>
      </c>
      <c r="L3761" t="s">
        <v>7</v>
      </c>
      <c r="M3761">
        <v>1</v>
      </c>
      <c r="N3761">
        <v>1</v>
      </c>
    </row>
    <row r="3762" spans="1:14" ht="15" x14ac:dyDescent="0.3">
      <c r="A3762" s="1"/>
      <c r="B3762" t="s">
        <v>10</v>
      </c>
      <c r="C3762" t="s">
        <v>3181</v>
      </c>
      <c r="D3762" t="s">
        <v>3181</v>
      </c>
      <c r="E3762" t="s">
        <v>6666</v>
      </c>
      <c r="F3762" t="s">
        <v>6667</v>
      </c>
      <c r="G3762">
        <v>0.91808140277862604</v>
      </c>
      <c r="H3762">
        <v>1</v>
      </c>
      <c r="I3762">
        <v>1</v>
      </c>
      <c r="J3762">
        <v>0.95799999999999996</v>
      </c>
      <c r="K3762" t="str">
        <f t="shared" si="71"/>
        <v>yes</v>
      </c>
      <c r="L3762" t="s">
        <v>7</v>
      </c>
      <c r="M3762">
        <v>1</v>
      </c>
      <c r="N3762">
        <v>1</v>
      </c>
    </row>
    <row r="3763" spans="1:14" ht="15" x14ac:dyDescent="0.3">
      <c r="A3763" s="1"/>
      <c r="B3763" t="s">
        <v>10</v>
      </c>
      <c r="C3763" t="s">
        <v>3192</v>
      </c>
      <c r="D3763" t="s">
        <v>3192</v>
      </c>
      <c r="E3763" t="s">
        <v>6683</v>
      </c>
      <c r="F3763" t="s">
        <v>6684</v>
      </c>
      <c r="G3763">
        <v>1.5626572072505999E-2</v>
      </c>
      <c r="H3763">
        <v>1</v>
      </c>
      <c r="I3763">
        <v>1</v>
      </c>
      <c r="J3763">
        <v>0.68799999999999994</v>
      </c>
      <c r="K3763" t="str">
        <f t="shared" si="71"/>
        <v>yes</v>
      </c>
      <c r="L3763" t="s">
        <v>7</v>
      </c>
      <c r="M3763">
        <v>1</v>
      </c>
      <c r="N3763">
        <v>1</v>
      </c>
    </row>
    <row r="3764" spans="1:14" ht="15" x14ac:dyDescent="0.3">
      <c r="A3764" s="1"/>
      <c r="B3764" t="s">
        <v>10</v>
      </c>
      <c r="C3764" t="s">
        <v>3243</v>
      </c>
      <c r="D3764" t="s">
        <v>6801</v>
      </c>
      <c r="E3764" t="s">
        <v>6802</v>
      </c>
      <c r="F3764" t="s">
        <v>6802</v>
      </c>
      <c r="G3764">
        <v>0.47282335162162797</v>
      </c>
      <c r="H3764">
        <v>1</v>
      </c>
      <c r="I3764">
        <v>1</v>
      </c>
      <c r="J3764">
        <v>1</v>
      </c>
      <c r="K3764" t="str">
        <f t="shared" si="71"/>
        <v>yes</v>
      </c>
      <c r="L3764" t="s">
        <v>7</v>
      </c>
      <c r="M3764">
        <v>0.89875400000000005</v>
      </c>
      <c r="N3764">
        <v>0.90056000000000003</v>
      </c>
    </row>
    <row r="3765" spans="1:14" ht="15" x14ac:dyDescent="0.3">
      <c r="A3765" s="1"/>
      <c r="B3765" t="s">
        <v>10</v>
      </c>
      <c r="C3765" t="s">
        <v>3253</v>
      </c>
      <c r="D3765" t="s">
        <v>3253</v>
      </c>
      <c r="E3765" t="s">
        <v>6837</v>
      </c>
      <c r="F3765" t="s">
        <v>6837</v>
      </c>
      <c r="G3765">
        <v>0.94221323728561401</v>
      </c>
      <c r="H3765">
        <v>1</v>
      </c>
      <c r="I3765">
        <v>1</v>
      </c>
      <c r="J3765">
        <v>1</v>
      </c>
      <c r="K3765" t="str">
        <f t="shared" si="71"/>
        <v>yes</v>
      </c>
      <c r="L3765" t="s">
        <v>7</v>
      </c>
      <c r="M3765">
        <v>1</v>
      </c>
      <c r="N3765">
        <v>1</v>
      </c>
    </row>
    <row r="3766" spans="1:14" ht="15" x14ac:dyDescent="0.3">
      <c r="A3766" s="1"/>
      <c r="B3766" t="s">
        <v>10</v>
      </c>
      <c r="C3766" t="s">
        <v>3256</v>
      </c>
      <c r="D3766" t="s">
        <v>3256</v>
      </c>
      <c r="E3766" t="s">
        <v>6839</v>
      </c>
      <c r="F3766" t="s">
        <v>6840</v>
      </c>
      <c r="G3766">
        <v>0.97439414262771595</v>
      </c>
      <c r="H3766">
        <v>1</v>
      </c>
      <c r="I3766">
        <v>1</v>
      </c>
      <c r="J3766">
        <v>0.88200000000000001</v>
      </c>
      <c r="K3766" t="str">
        <f t="shared" si="71"/>
        <v>yes</v>
      </c>
      <c r="L3766" t="s">
        <v>7</v>
      </c>
      <c r="M3766">
        <v>1</v>
      </c>
      <c r="N3766">
        <v>1</v>
      </c>
    </row>
    <row r="3767" spans="1:14" ht="15" x14ac:dyDescent="0.3">
      <c r="A3767" s="1"/>
      <c r="B3767" t="s">
        <v>10</v>
      </c>
      <c r="C3767" t="s">
        <v>3303</v>
      </c>
      <c r="D3767" t="s">
        <v>3303</v>
      </c>
      <c r="E3767" t="s">
        <v>6911</v>
      </c>
      <c r="F3767" t="s">
        <v>6912</v>
      </c>
      <c r="G3767">
        <v>0.99044334888458296</v>
      </c>
      <c r="H3767">
        <v>1</v>
      </c>
      <c r="I3767">
        <v>1</v>
      </c>
      <c r="J3767">
        <v>0.96499999999999997</v>
      </c>
      <c r="K3767" t="str">
        <f t="shared" si="71"/>
        <v>yes</v>
      </c>
      <c r="L3767" t="s">
        <v>7</v>
      </c>
      <c r="M3767">
        <v>1</v>
      </c>
      <c r="N3767">
        <v>1</v>
      </c>
    </row>
    <row r="3768" spans="1:14" ht="15" x14ac:dyDescent="0.3">
      <c r="A3768" s="1"/>
      <c r="B3768" t="s">
        <v>10</v>
      </c>
      <c r="C3768" t="s">
        <v>3306</v>
      </c>
      <c r="D3768" t="s">
        <v>3306</v>
      </c>
      <c r="E3768" t="s">
        <v>6914</v>
      </c>
      <c r="F3768" t="s">
        <v>6859</v>
      </c>
      <c r="G3768">
        <v>0.93163639307022095</v>
      </c>
      <c r="H3768">
        <v>1</v>
      </c>
      <c r="I3768">
        <v>1</v>
      </c>
      <c r="J3768">
        <v>0.54400000000000004</v>
      </c>
      <c r="K3768" t="str">
        <f t="shared" si="71"/>
        <v>yes</v>
      </c>
      <c r="L3768" t="s">
        <v>7</v>
      </c>
      <c r="M3768">
        <v>1</v>
      </c>
      <c r="N3768">
        <v>1</v>
      </c>
    </row>
    <row r="3769" spans="1:14" ht="15" x14ac:dyDescent="0.3">
      <c r="A3769" s="1"/>
      <c r="B3769" t="s">
        <v>10</v>
      </c>
      <c r="C3769" t="s">
        <v>3361</v>
      </c>
      <c r="D3769" t="s">
        <v>3361</v>
      </c>
      <c r="E3769" t="s">
        <v>3361</v>
      </c>
      <c r="F3769" t="s">
        <v>3361</v>
      </c>
      <c r="G3769">
        <v>0.93626379966735795</v>
      </c>
      <c r="H3769">
        <v>1</v>
      </c>
      <c r="I3769">
        <v>1</v>
      </c>
      <c r="J3769">
        <v>1</v>
      </c>
      <c r="K3769" t="str">
        <f t="shared" si="71"/>
        <v>yes</v>
      </c>
      <c r="L3769" t="s">
        <v>7</v>
      </c>
      <c r="M3769">
        <v>1</v>
      </c>
      <c r="N3769">
        <v>1</v>
      </c>
    </row>
    <row r="3770" spans="1:14" ht="15" x14ac:dyDescent="0.3">
      <c r="A3770" s="1"/>
      <c r="B3770" t="s">
        <v>10</v>
      </c>
      <c r="C3770" t="s">
        <v>3411</v>
      </c>
      <c r="D3770" t="s">
        <v>3411</v>
      </c>
      <c r="E3770" t="s">
        <v>7180</v>
      </c>
      <c r="F3770" t="s">
        <v>7180</v>
      </c>
      <c r="G3770">
        <v>0.94106471538543701</v>
      </c>
      <c r="H3770">
        <v>1</v>
      </c>
      <c r="I3770">
        <v>1</v>
      </c>
      <c r="J3770">
        <v>1</v>
      </c>
      <c r="K3770" t="str">
        <f t="shared" si="71"/>
        <v>yes</v>
      </c>
      <c r="L3770" t="s">
        <v>7</v>
      </c>
      <c r="M3770">
        <v>1</v>
      </c>
      <c r="N3770">
        <v>1</v>
      </c>
    </row>
    <row r="3771" spans="1:14" ht="15" x14ac:dyDescent="0.3">
      <c r="A3771" s="1"/>
      <c r="B3771" t="s">
        <v>10</v>
      </c>
      <c r="C3771" t="s">
        <v>3452</v>
      </c>
      <c r="D3771" t="s">
        <v>3452</v>
      </c>
      <c r="E3771" t="s">
        <v>7262</v>
      </c>
      <c r="F3771" t="s">
        <v>7263</v>
      </c>
      <c r="G3771">
        <v>0.97252619266509999</v>
      </c>
      <c r="H3771">
        <v>1</v>
      </c>
      <c r="I3771">
        <v>1</v>
      </c>
      <c r="J3771">
        <v>0.81799999999999995</v>
      </c>
      <c r="K3771" t="str">
        <f t="shared" si="71"/>
        <v>yes</v>
      </c>
      <c r="L3771" t="s">
        <v>7</v>
      </c>
      <c r="M3771">
        <v>1</v>
      </c>
      <c r="N3771">
        <v>1</v>
      </c>
    </row>
    <row r="3772" spans="1:14" ht="15" x14ac:dyDescent="0.3">
      <c r="A3772" s="1"/>
      <c r="B3772" t="s">
        <v>10</v>
      </c>
      <c r="C3772" t="s">
        <v>3473</v>
      </c>
      <c r="D3772" t="s">
        <v>3473</v>
      </c>
      <c r="E3772" t="s">
        <v>7298</v>
      </c>
      <c r="F3772" t="s">
        <v>7298</v>
      </c>
      <c r="G3772">
        <v>0.789073646068573</v>
      </c>
      <c r="H3772">
        <v>1</v>
      </c>
      <c r="I3772">
        <v>1</v>
      </c>
      <c r="J3772">
        <v>1</v>
      </c>
      <c r="K3772" t="str">
        <f t="shared" si="71"/>
        <v>yes</v>
      </c>
      <c r="L3772" t="s">
        <v>7</v>
      </c>
      <c r="M3772">
        <v>1</v>
      </c>
      <c r="N3772">
        <v>1</v>
      </c>
    </row>
    <row r="3773" spans="1:14" ht="15" x14ac:dyDescent="0.3">
      <c r="A3773" s="1"/>
      <c r="B3773" t="s">
        <v>10</v>
      </c>
      <c r="C3773" t="s">
        <v>3479</v>
      </c>
      <c r="D3773" t="s">
        <v>3479</v>
      </c>
      <c r="E3773" t="s">
        <v>7304</v>
      </c>
      <c r="F3773" t="s">
        <v>7304</v>
      </c>
      <c r="G3773">
        <v>0.84582626819610596</v>
      </c>
      <c r="H3773">
        <v>1</v>
      </c>
      <c r="I3773">
        <v>1</v>
      </c>
      <c r="J3773">
        <v>1</v>
      </c>
      <c r="K3773" t="str">
        <f t="shared" si="71"/>
        <v>yes</v>
      </c>
      <c r="L3773" t="s">
        <v>7</v>
      </c>
      <c r="M3773">
        <v>1</v>
      </c>
      <c r="N3773">
        <v>1</v>
      </c>
    </row>
    <row r="3774" spans="1:14" ht="15" x14ac:dyDescent="0.3">
      <c r="A3774" s="1"/>
      <c r="B3774" t="s">
        <v>10</v>
      </c>
      <c r="C3774" t="s">
        <v>3482</v>
      </c>
      <c r="D3774" t="s">
        <v>3482</v>
      </c>
      <c r="E3774" t="s">
        <v>7306</v>
      </c>
      <c r="F3774" t="s">
        <v>7306</v>
      </c>
      <c r="G3774">
        <v>0.972181737422943</v>
      </c>
      <c r="H3774">
        <v>1</v>
      </c>
      <c r="I3774">
        <v>1</v>
      </c>
      <c r="J3774">
        <v>1</v>
      </c>
      <c r="K3774" t="str">
        <f t="shared" si="71"/>
        <v>yes</v>
      </c>
      <c r="L3774" t="s">
        <v>7</v>
      </c>
      <c r="M3774">
        <v>1</v>
      </c>
      <c r="N3774">
        <v>1</v>
      </c>
    </row>
    <row r="3775" spans="1:14" ht="15" x14ac:dyDescent="0.3">
      <c r="A3775" s="1"/>
      <c r="B3775" t="s">
        <v>10</v>
      </c>
      <c r="C3775" t="s">
        <v>3491</v>
      </c>
      <c r="D3775" t="s">
        <v>3491</v>
      </c>
      <c r="E3775" t="s">
        <v>7320</v>
      </c>
      <c r="F3775" t="s">
        <v>7321</v>
      </c>
      <c r="G3775">
        <v>0.99629509449005105</v>
      </c>
      <c r="H3775">
        <v>1</v>
      </c>
      <c r="I3775">
        <v>1</v>
      </c>
      <c r="J3775">
        <v>0.93799999999999994</v>
      </c>
      <c r="K3775" t="str">
        <f t="shared" si="71"/>
        <v>yes</v>
      </c>
      <c r="L3775" t="s">
        <v>7</v>
      </c>
      <c r="M3775">
        <v>1</v>
      </c>
      <c r="N3775">
        <v>1</v>
      </c>
    </row>
    <row r="3776" spans="1:14" ht="15" x14ac:dyDescent="0.3">
      <c r="A3776" s="1"/>
      <c r="B3776" t="s">
        <v>10</v>
      </c>
      <c r="C3776" t="s">
        <v>3498</v>
      </c>
      <c r="D3776" t="s">
        <v>3498</v>
      </c>
      <c r="E3776" t="s">
        <v>3498</v>
      </c>
      <c r="F3776" t="s">
        <v>3498</v>
      </c>
      <c r="G3776">
        <v>8.983836509287E-3</v>
      </c>
      <c r="H3776">
        <v>1</v>
      </c>
      <c r="I3776">
        <v>1</v>
      </c>
      <c r="J3776">
        <v>1</v>
      </c>
      <c r="K3776" t="str">
        <f t="shared" si="71"/>
        <v>yes</v>
      </c>
      <c r="L3776" t="s">
        <v>7</v>
      </c>
      <c r="M3776">
        <v>1</v>
      </c>
      <c r="N3776">
        <v>1</v>
      </c>
    </row>
    <row r="3777" spans="1:14" ht="15" x14ac:dyDescent="0.3">
      <c r="A3777" s="1"/>
      <c r="B3777" t="s">
        <v>10</v>
      </c>
      <c r="C3777" t="s">
        <v>3520</v>
      </c>
      <c r="D3777" t="s">
        <v>3520</v>
      </c>
      <c r="E3777" t="s">
        <v>7366</v>
      </c>
      <c r="F3777" t="s">
        <v>7370</v>
      </c>
      <c r="G3777">
        <v>0.49479138851165799</v>
      </c>
      <c r="H3777">
        <v>1</v>
      </c>
      <c r="I3777">
        <v>1</v>
      </c>
      <c r="J3777">
        <v>0.95299999999999996</v>
      </c>
      <c r="K3777" t="str">
        <f t="shared" si="71"/>
        <v>yes</v>
      </c>
      <c r="L3777" t="s">
        <v>7</v>
      </c>
      <c r="M3777">
        <v>1</v>
      </c>
      <c r="N3777">
        <v>1</v>
      </c>
    </row>
    <row r="3778" spans="1:14" ht="15" x14ac:dyDescent="0.3">
      <c r="A3778" s="1"/>
      <c r="B3778" t="s">
        <v>10</v>
      </c>
      <c r="C3778" t="s">
        <v>3533</v>
      </c>
      <c r="D3778" t="s">
        <v>3533</v>
      </c>
      <c r="E3778" t="s">
        <v>7384</v>
      </c>
      <c r="F3778" t="s">
        <v>7384</v>
      </c>
      <c r="G3778">
        <v>0.94565522670745905</v>
      </c>
      <c r="H3778">
        <v>1</v>
      </c>
      <c r="I3778">
        <v>0.5</v>
      </c>
      <c r="J3778">
        <v>1</v>
      </c>
      <c r="K3778" t="str">
        <f t="shared" si="71"/>
        <v>yes</v>
      </c>
      <c r="L3778" t="s">
        <v>7</v>
      </c>
      <c r="M3778">
        <v>1</v>
      </c>
      <c r="N3778">
        <v>1</v>
      </c>
    </row>
    <row r="3779" spans="1:14" ht="15" x14ac:dyDescent="0.3">
      <c r="A3779" s="1"/>
      <c r="B3779" t="s">
        <v>10</v>
      </c>
      <c r="C3779" t="s">
        <v>49</v>
      </c>
      <c r="D3779" t="s">
        <v>49</v>
      </c>
      <c r="E3779" t="s">
        <v>32</v>
      </c>
      <c r="F3779" t="s">
        <v>32</v>
      </c>
      <c r="G3779">
        <v>0.68278962373733498</v>
      </c>
      <c r="H3779">
        <v>1</v>
      </c>
      <c r="I3779">
        <v>1</v>
      </c>
      <c r="J3779">
        <v>1</v>
      </c>
      <c r="K3779" t="str">
        <f t="shared" ref="K3779:K3842" si="72">IF(H3779&gt;0.64,"yes",IF(H3779&gt;=0.45,"partially","no"))</f>
        <v>yes</v>
      </c>
      <c r="L3779" t="s">
        <v>7</v>
      </c>
      <c r="M3779">
        <v>1</v>
      </c>
      <c r="N3779">
        <v>1</v>
      </c>
    </row>
    <row r="3780" spans="1:14" ht="15" x14ac:dyDescent="0.3">
      <c r="A3780" s="1"/>
      <c r="B3780" t="s">
        <v>10</v>
      </c>
      <c r="C3780" t="s">
        <v>3556</v>
      </c>
      <c r="D3780" t="s">
        <v>7419</v>
      </c>
      <c r="E3780" t="s">
        <v>7420</v>
      </c>
      <c r="F3780" t="s">
        <v>7421</v>
      </c>
      <c r="G3780">
        <v>0.77857124805450395</v>
      </c>
      <c r="H3780">
        <v>1</v>
      </c>
      <c r="I3780">
        <v>1</v>
      </c>
      <c r="J3780">
        <v>1</v>
      </c>
      <c r="K3780" t="str">
        <f t="shared" si="72"/>
        <v>yes</v>
      </c>
      <c r="L3780" t="s">
        <v>7</v>
      </c>
      <c r="M3780">
        <v>0.97767000000000004</v>
      </c>
      <c r="N3780">
        <v>0.97453000000000001</v>
      </c>
    </row>
    <row r="3781" spans="1:14" ht="15" x14ac:dyDescent="0.3">
      <c r="A3781" s="1"/>
      <c r="B3781" t="s">
        <v>10</v>
      </c>
      <c r="C3781" t="s">
        <v>3565</v>
      </c>
      <c r="D3781" t="s">
        <v>7437</v>
      </c>
      <c r="E3781" t="s">
        <v>7438</v>
      </c>
      <c r="F3781" t="s">
        <v>7439</v>
      </c>
      <c r="G3781">
        <v>0.95850658416748102</v>
      </c>
      <c r="H3781">
        <v>1</v>
      </c>
      <c r="I3781">
        <v>1</v>
      </c>
      <c r="J3781">
        <v>1</v>
      </c>
      <c r="K3781" t="str">
        <f t="shared" si="72"/>
        <v>yes</v>
      </c>
      <c r="L3781" t="s">
        <v>7</v>
      </c>
      <c r="M3781">
        <v>0.91283499999999995</v>
      </c>
      <c r="N3781">
        <v>0.91429700000000003</v>
      </c>
    </row>
    <row r="3782" spans="1:14" ht="15" x14ac:dyDescent="0.3">
      <c r="A3782" s="1"/>
      <c r="B3782" t="s">
        <v>10</v>
      </c>
      <c r="C3782" t="s">
        <v>3568</v>
      </c>
      <c r="D3782" t="s">
        <v>3568</v>
      </c>
      <c r="E3782" t="s">
        <v>7441</v>
      </c>
      <c r="F3782" t="s">
        <v>7441</v>
      </c>
      <c r="G3782">
        <v>0.63431501388549805</v>
      </c>
      <c r="H3782">
        <v>1</v>
      </c>
      <c r="I3782">
        <v>1</v>
      </c>
      <c r="J3782">
        <v>1</v>
      </c>
      <c r="K3782" t="str">
        <f t="shared" si="72"/>
        <v>yes</v>
      </c>
      <c r="L3782" t="s">
        <v>7</v>
      </c>
      <c r="M3782">
        <v>1</v>
      </c>
      <c r="N3782">
        <v>1</v>
      </c>
    </row>
    <row r="3783" spans="1:14" ht="15" x14ac:dyDescent="0.3">
      <c r="A3783" s="1"/>
      <c r="B3783" t="s">
        <v>10</v>
      </c>
      <c r="C3783" t="s">
        <v>3571</v>
      </c>
      <c r="D3783" t="s">
        <v>3571</v>
      </c>
      <c r="E3783" t="s">
        <v>7444</v>
      </c>
      <c r="F3783" t="s">
        <v>7444</v>
      </c>
      <c r="G3783">
        <v>1.3770647346974E-2</v>
      </c>
      <c r="H3783">
        <v>1</v>
      </c>
      <c r="I3783">
        <v>1</v>
      </c>
      <c r="J3783">
        <v>1</v>
      </c>
      <c r="K3783" t="str">
        <f t="shared" si="72"/>
        <v>yes</v>
      </c>
      <c r="L3783" t="s">
        <v>7</v>
      </c>
      <c r="M3783">
        <v>1</v>
      </c>
      <c r="N3783">
        <v>1</v>
      </c>
    </row>
    <row r="3784" spans="1:14" ht="15" x14ac:dyDescent="0.3">
      <c r="A3784" s="1"/>
      <c r="B3784" t="s">
        <v>10</v>
      </c>
      <c r="C3784" t="s">
        <v>3574</v>
      </c>
      <c r="D3784" t="s">
        <v>3574</v>
      </c>
      <c r="E3784" t="s">
        <v>7446</v>
      </c>
      <c r="F3784" t="s">
        <v>7446</v>
      </c>
      <c r="G3784">
        <v>0.98562180995941195</v>
      </c>
      <c r="H3784">
        <v>1</v>
      </c>
      <c r="I3784">
        <v>1</v>
      </c>
      <c r="J3784">
        <v>1</v>
      </c>
      <c r="K3784" t="str">
        <f t="shared" si="72"/>
        <v>yes</v>
      </c>
      <c r="L3784" t="s">
        <v>7</v>
      </c>
      <c r="M3784">
        <v>1</v>
      </c>
      <c r="N3784">
        <v>1</v>
      </c>
    </row>
    <row r="3785" spans="1:14" ht="15" x14ac:dyDescent="0.3">
      <c r="A3785" s="1"/>
      <c r="B3785" t="s">
        <v>10</v>
      </c>
      <c r="C3785" t="s">
        <v>3579</v>
      </c>
      <c r="D3785" t="s">
        <v>3579</v>
      </c>
      <c r="E3785" t="s">
        <v>7451</v>
      </c>
      <c r="F3785" t="s">
        <v>7451</v>
      </c>
      <c r="G3785">
        <v>0.97303777933120705</v>
      </c>
      <c r="H3785">
        <v>1</v>
      </c>
      <c r="I3785">
        <v>1</v>
      </c>
      <c r="J3785">
        <v>1</v>
      </c>
      <c r="K3785" t="str">
        <f t="shared" si="72"/>
        <v>yes</v>
      </c>
      <c r="L3785" t="s">
        <v>7</v>
      </c>
      <c r="M3785">
        <v>1</v>
      </c>
      <c r="N3785">
        <v>1</v>
      </c>
    </row>
    <row r="3786" spans="1:14" ht="15" x14ac:dyDescent="0.3">
      <c r="A3786" s="1"/>
      <c r="B3786" t="s">
        <v>10</v>
      </c>
      <c r="C3786" t="s">
        <v>3587</v>
      </c>
      <c r="D3786" t="s">
        <v>7460</v>
      </c>
      <c r="E3786" t="s">
        <v>7461</v>
      </c>
      <c r="F3786" t="s">
        <v>7461</v>
      </c>
      <c r="G3786">
        <v>0.79899573326110795</v>
      </c>
      <c r="H3786">
        <v>1</v>
      </c>
      <c r="I3786">
        <v>1</v>
      </c>
      <c r="J3786">
        <v>1</v>
      </c>
      <c r="K3786" t="str">
        <f t="shared" si="72"/>
        <v>yes</v>
      </c>
      <c r="L3786" t="s">
        <v>7</v>
      </c>
      <c r="M3786">
        <v>0.92285799999999996</v>
      </c>
      <c r="N3786">
        <v>0.92424200000000001</v>
      </c>
    </row>
    <row r="3787" spans="1:14" ht="15" x14ac:dyDescent="0.3">
      <c r="A3787" s="1"/>
      <c r="B3787" t="s">
        <v>10</v>
      </c>
      <c r="C3787" t="s">
        <v>3595</v>
      </c>
      <c r="D3787" t="s">
        <v>7477</v>
      </c>
      <c r="E3787" t="s">
        <v>7475</v>
      </c>
      <c r="F3787" t="s">
        <v>7475</v>
      </c>
      <c r="G3787">
        <v>0.51428580284118697</v>
      </c>
      <c r="H3787">
        <v>1</v>
      </c>
      <c r="I3787">
        <v>0.95699999999999996</v>
      </c>
      <c r="J3787">
        <v>1</v>
      </c>
      <c r="K3787" t="str">
        <f t="shared" si="72"/>
        <v>yes</v>
      </c>
      <c r="L3787" t="s">
        <v>7</v>
      </c>
      <c r="M3787">
        <v>1</v>
      </c>
      <c r="N3787">
        <v>1</v>
      </c>
    </row>
    <row r="3788" spans="1:14" ht="15" x14ac:dyDescent="0.3">
      <c r="A3788" s="1"/>
      <c r="B3788" t="s">
        <v>10</v>
      </c>
      <c r="C3788" t="s">
        <v>3604</v>
      </c>
      <c r="D3788" t="s">
        <v>7491</v>
      </c>
      <c r="E3788" t="s">
        <v>7492</v>
      </c>
      <c r="F3788" t="s">
        <v>7493</v>
      </c>
      <c r="G3788">
        <v>0.93932431936264005</v>
      </c>
      <c r="H3788">
        <v>1</v>
      </c>
      <c r="I3788">
        <v>1</v>
      </c>
      <c r="J3788">
        <v>1</v>
      </c>
      <c r="K3788" t="str">
        <f t="shared" si="72"/>
        <v>yes</v>
      </c>
      <c r="L3788" t="s">
        <v>7</v>
      </c>
      <c r="M3788">
        <v>0.87819800000000003</v>
      </c>
      <c r="N3788">
        <v>0.87661999999999995</v>
      </c>
    </row>
    <row r="3789" spans="1:14" ht="15" x14ac:dyDescent="0.3">
      <c r="A3789" s="1"/>
      <c r="B3789" t="s">
        <v>10</v>
      </c>
      <c r="C3789" t="s">
        <v>3607</v>
      </c>
      <c r="D3789" t="s">
        <v>3607</v>
      </c>
      <c r="E3789" t="s">
        <v>7495</v>
      </c>
      <c r="F3789" t="s">
        <v>7495</v>
      </c>
      <c r="G3789">
        <v>0.57798033952713002</v>
      </c>
      <c r="H3789">
        <v>1</v>
      </c>
      <c r="I3789">
        <v>1</v>
      </c>
      <c r="J3789">
        <v>1</v>
      </c>
      <c r="K3789" t="str">
        <f t="shared" si="72"/>
        <v>yes</v>
      </c>
      <c r="L3789" t="s">
        <v>7</v>
      </c>
      <c r="M3789">
        <v>1</v>
      </c>
      <c r="N3789">
        <v>1</v>
      </c>
    </row>
    <row r="3790" spans="1:14" ht="15" x14ac:dyDescent="0.3">
      <c r="A3790" s="1"/>
      <c r="B3790" t="s">
        <v>10</v>
      </c>
      <c r="C3790" t="s">
        <v>3630</v>
      </c>
      <c r="D3790" t="s">
        <v>3630</v>
      </c>
      <c r="E3790" t="s">
        <v>7540</v>
      </c>
      <c r="F3790" t="s">
        <v>7540</v>
      </c>
      <c r="G3790">
        <v>0.82202744483947798</v>
      </c>
      <c r="H3790">
        <v>1</v>
      </c>
      <c r="I3790">
        <v>1</v>
      </c>
      <c r="J3790">
        <v>1</v>
      </c>
      <c r="K3790" t="str">
        <f t="shared" si="72"/>
        <v>yes</v>
      </c>
      <c r="L3790" t="s">
        <v>7</v>
      </c>
      <c r="M3790">
        <v>1</v>
      </c>
      <c r="N3790">
        <v>1</v>
      </c>
    </row>
    <row r="3791" spans="1:14" ht="15" x14ac:dyDescent="0.3">
      <c r="A3791" s="1"/>
      <c r="B3791" t="s">
        <v>10</v>
      </c>
      <c r="C3791" t="s">
        <v>3641</v>
      </c>
      <c r="D3791" t="s">
        <v>7555</v>
      </c>
      <c r="E3791" t="s">
        <v>7554</v>
      </c>
      <c r="F3791" t="s">
        <v>7556</v>
      </c>
      <c r="G3791">
        <v>3.3603049814700997E-2</v>
      </c>
      <c r="H3791">
        <v>1</v>
      </c>
      <c r="I3791">
        <v>1</v>
      </c>
      <c r="J3791">
        <v>1</v>
      </c>
      <c r="K3791" t="str">
        <f t="shared" si="72"/>
        <v>yes</v>
      </c>
      <c r="L3791" t="s">
        <v>7</v>
      </c>
      <c r="M3791">
        <v>0.91001699999999996</v>
      </c>
      <c r="N3791">
        <v>0.90638600000000002</v>
      </c>
    </row>
    <row r="3792" spans="1:14" ht="15" x14ac:dyDescent="0.3">
      <c r="A3792" s="1"/>
      <c r="B3792" t="s">
        <v>10</v>
      </c>
      <c r="C3792" t="s">
        <v>3662</v>
      </c>
      <c r="D3792" t="s">
        <v>3662</v>
      </c>
      <c r="E3792" t="s">
        <v>3662</v>
      </c>
      <c r="F3792" t="s">
        <v>3662</v>
      </c>
      <c r="G3792">
        <v>0.26134216785430903</v>
      </c>
      <c r="H3792">
        <v>1</v>
      </c>
      <c r="I3792">
        <v>1</v>
      </c>
      <c r="J3792">
        <v>1</v>
      </c>
      <c r="K3792" t="str">
        <f t="shared" si="72"/>
        <v>yes</v>
      </c>
      <c r="L3792" t="s">
        <v>7</v>
      </c>
      <c r="M3792">
        <v>1</v>
      </c>
      <c r="N3792">
        <v>1</v>
      </c>
    </row>
    <row r="3793" spans="1:14" ht="15" x14ac:dyDescent="0.3">
      <c r="A3793" s="1"/>
      <c r="B3793" t="s">
        <v>10</v>
      </c>
      <c r="C3793" t="s">
        <v>3675</v>
      </c>
      <c r="D3793" t="s">
        <v>3675</v>
      </c>
      <c r="E3793" t="s">
        <v>3675</v>
      </c>
      <c r="F3793" t="s">
        <v>3675</v>
      </c>
      <c r="G3793">
        <v>0.48661264777183499</v>
      </c>
      <c r="H3793">
        <v>1</v>
      </c>
      <c r="I3793">
        <v>1</v>
      </c>
      <c r="J3793">
        <v>1</v>
      </c>
      <c r="K3793" t="str">
        <f t="shared" si="72"/>
        <v>yes</v>
      </c>
      <c r="L3793" t="s">
        <v>7</v>
      </c>
      <c r="M3793">
        <v>1</v>
      </c>
      <c r="N3793">
        <v>1</v>
      </c>
    </row>
    <row r="3794" spans="1:14" ht="15" x14ac:dyDescent="0.3">
      <c r="A3794" s="1"/>
      <c r="B3794" t="s">
        <v>10</v>
      </c>
      <c r="C3794" t="s">
        <v>3720</v>
      </c>
      <c r="D3794" t="s">
        <v>3720</v>
      </c>
      <c r="E3794" t="s">
        <v>7691</v>
      </c>
      <c r="F3794" t="s">
        <v>7691</v>
      </c>
      <c r="G3794">
        <v>8.0524317920208005E-2</v>
      </c>
      <c r="H3794">
        <v>1</v>
      </c>
      <c r="I3794">
        <v>1</v>
      </c>
      <c r="J3794">
        <v>1</v>
      </c>
      <c r="K3794" t="str">
        <f t="shared" si="72"/>
        <v>yes</v>
      </c>
      <c r="L3794" t="s">
        <v>7</v>
      </c>
      <c r="M3794">
        <v>1</v>
      </c>
      <c r="N3794">
        <v>1</v>
      </c>
    </row>
    <row r="3795" spans="1:14" ht="15" x14ac:dyDescent="0.3">
      <c r="A3795" s="1"/>
      <c r="B3795" t="s">
        <v>10</v>
      </c>
      <c r="C3795" t="s">
        <v>3723</v>
      </c>
      <c r="D3795" t="s">
        <v>3723</v>
      </c>
      <c r="E3795" t="s">
        <v>7694</v>
      </c>
      <c r="F3795" t="s">
        <v>7694</v>
      </c>
      <c r="G3795">
        <v>0.36701491475105302</v>
      </c>
      <c r="H3795">
        <v>1</v>
      </c>
      <c r="I3795">
        <v>1</v>
      </c>
      <c r="J3795">
        <v>1</v>
      </c>
      <c r="K3795" t="str">
        <f t="shared" si="72"/>
        <v>yes</v>
      </c>
      <c r="L3795" t="s">
        <v>7</v>
      </c>
      <c r="M3795">
        <v>1</v>
      </c>
      <c r="N3795">
        <v>1</v>
      </c>
    </row>
    <row r="3796" spans="1:14" ht="15" x14ac:dyDescent="0.3">
      <c r="A3796" s="1"/>
      <c r="B3796" t="s">
        <v>10</v>
      </c>
      <c r="C3796" t="s">
        <v>3729</v>
      </c>
      <c r="D3796" t="s">
        <v>3729</v>
      </c>
      <c r="E3796" t="s">
        <v>7701</v>
      </c>
      <c r="F3796" t="s">
        <v>7702</v>
      </c>
      <c r="G3796">
        <v>6.5752878785133001E-2</v>
      </c>
      <c r="H3796">
        <v>1</v>
      </c>
      <c r="I3796">
        <v>1</v>
      </c>
      <c r="J3796">
        <v>0.81699999999999995</v>
      </c>
      <c r="K3796" t="str">
        <f t="shared" si="72"/>
        <v>yes</v>
      </c>
      <c r="L3796" t="s">
        <v>7</v>
      </c>
      <c r="M3796">
        <v>1</v>
      </c>
      <c r="N3796">
        <v>1</v>
      </c>
    </row>
    <row r="3797" spans="1:14" ht="15" x14ac:dyDescent="0.3">
      <c r="A3797" s="1"/>
      <c r="B3797" t="s">
        <v>10</v>
      </c>
      <c r="C3797" t="s">
        <v>3749</v>
      </c>
      <c r="D3797" t="s">
        <v>3749</v>
      </c>
      <c r="E3797" t="s">
        <v>7742</v>
      </c>
      <c r="F3797" t="s">
        <v>7743</v>
      </c>
      <c r="G3797">
        <v>0.38492465019226102</v>
      </c>
      <c r="H3797">
        <v>1</v>
      </c>
      <c r="I3797">
        <v>0.88900000000000001</v>
      </c>
      <c r="J3797">
        <v>0.872</v>
      </c>
      <c r="K3797" t="str">
        <f t="shared" si="72"/>
        <v>yes</v>
      </c>
      <c r="L3797" t="s">
        <v>7</v>
      </c>
      <c r="M3797">
        <v>1</v>
      </c>
      <c r="N3797">
        <v>1</v>
      </c>
    </row>
    <row r="3798" spans="1:14" ht="15" x14ac:dyDescent="0.3">
      <c r="A3798" s="1"/>
      <c r="B3798" t="s">
        <v>10</v>
      </c>
      <c r="C3798" t="s">
        <v>3758</v>
      </c>
      <c r="D3798" t="s">
        <v>7764</v>
      </c>
      <c r="E3798" t="s">
        <v>7765</v>
      </c>
      <c r="F3798" t="s">
        <v>7765</v>
      </c>
      <c r="G3798">
        <v>0.59496498107910201</v>
      </c>
      <c r="H3798">
        <v>1</v>
      </c>
      <c r="I3798">
        <v>0.85699999999999998</v>
      </c>
      <c r="J3798">
        <v>1</v>
      </c>
      <c r="K3798" t="str">
        <f t="shared" si="72"/>
        <v>yes</v>
      </c>
      <c r="L3798" t="s">
        <v>7</v>
      </c>
      <c r="M3798">
        <v>1</v>
      </c>
      <c r="N3798">
        <v>1</v>
      </c>
    </row>
    <row r="3799" spans="1:14" ht="15" x14ac:dyDescent="0.3">
      <c r="A3799" s="1"/>
      <c r="B3799" t="s">
        <v>10</v>
      </c>
      <c r="C3799" t="s">
        <v>3812</v>
      </c>
      <c r="D3799" t="s">
        <v>3812</v>
      </c>
      <c r="E3799" t="s">
        <v>7871</v>
      </c>
      <c r="F3799" t="s">
        <v>7871</v>
      </c>
      <c r="G3799">
        <v>0.95897090435028098</v>
      </c>
      <c r="H3799">
        <v>1</v>
      </c>
      <c r="I3799">
        <v>1</v>
      </c>
      <c r="J3799">
        <v>1</v>
      </c>
      <c r="K3799" t="str">
        <f t="shared" si="72"/>
        <v>yes</v>
      </c>
      <c r="L3799" t="s">
        <v>7</v>
      </c>
      <c r="M3799">
        <v>1</v>
      </c>
      <c r="N3799">
        <v>1</v>
      </c>
    </row>
    <row r="3800" spans="1:14" ht="15" x14ac:dyDescent="0.3">
      <c r="A3800" s="1"/>
      <c r="B3800" t="s">
        <v>10</v>
      </c>
      <c r="C3800" t="s">
        <v>3824</v>
      </c>
      <c r="D3800" t="s">
        <v>3824</v>
      </c>
      <c r="E3800" t="s">
        <v>7888</v>
      </c>
      <c r="F3800" t="s">
        <v>7889</v>
      </c>
      <c r="G3800">
        <v>0.60363817214965798</v>
      </c>
      <c r="H3800">
        <v>1</v>
      </c>
      <c r="I3800">
        <v>1</v>
      </c>
      <c r="J3800">
        <v>0.874</v>
      </c>
      <c r="K3800" t="str">
        <f t="shared" si="72"/>
        <v>yes</v>
      </c>
      <c r="L3800" t="s">
        <v>7</v>
      </c>
      <c r="M3800">
        <v>1</v>
      </c>
      <c r="N3800">
        <v>1</v>
      </c>
    </row>
    <row r="3801" spans="1:14" ht="15" x14ac:dyDescent="0.3">
      <c r="A3801" s="1"/>
      <c r="B3801" t="s">
        <v>10</v>
      </c>
      <c r="C3801" t="s">
        <v>3841</v>
      </c>
      <c r="D3801" t="s">
        <v>3841</v>
      </c>
      <c r="E3801" t="s">
        <v>3841</v>
      </c>
      <c r="F3801" t="s">
        <v>3841</v>
      </c>
      <c r="G3801">
        <v>0.98584276437759399</v>
      </c>
      <c r="H3801">
        <v>1</v>
      </c>
      <c r="I3801">
        <v>1</v>
      </c>
      <c r="J3801">
        <v>1</v>
      </c>
      <c r="K3801" t="str">
        <f t="shared" si="72"/>
        <v>yes</v>
      </c>
      <c r="L3801" t="s">
        <v>7</v>
      </c>
      <c r="M3801">
        <v>1</v>
      </c>
      <c r="N3801">
        <v>1</v>
      </c>
    </row>
    <row r="3802" spans="1:14" ht="15" x14ac:dyDescent="0.3">
      <c r="A3802" s="1"/>
      <c r="B3802" t="s">
        <v>10</v>
      </c>
      <c r="C3802" t="s">
        <v>3850</v>
      </c>
      <c r="D3802" t="s">
        <v>3850</v>
      </c>
      <c r="E3802" t="s">
        <v>7935</v>
      </c>
      <c r="F3802" t="s">
        <v>7935</v>
      </c>
      <c r="G3802">
        <v>0.97962170839309703</v>
      </c>
      <c r="H3802">
        <v>1</v>
      </c>
      <c r="I3802">
        <v>1</v>
      </c>
      <c r="J3802">
        <v>1</v>
      </c>
      <c r="K3802" t="str">
        <f t="shared" si="72"/>
        <v>yes</v>
      </c>
      <c r="L3802" t="s">
        <v>7</v>
      </c>
      <c r="M3802">
        <v>1</v>
      </c>
      <c r="N3802">
        <v>1</v>
      </c>
    </row>
    <row r="3803" spans="1:14" ht="15" x14ac:dyDescent="0.3">
      <c r="A3803" s="1"/>
      <c r="B3803" t="s">
        <v>10</v>
      </c>
      <c r="C3803" t="s">
        <v>3853</v>
      </c>
      <c r="D3803" t="s">
        <v>3853</v>
      </c>
      <c r="E3803" t="s">
        <v>7937</v>
      </c>
      <c r="F3803" t="s">
        <v>7937</v>
      </c>
      <c r="G3803">
        <v>0.966577589511871</v>
      </c>
      <c r="H3803">
        <v>1</v>
      </c>
      <c r="I3803">
        <v>1</v>
      </c>
      <c r="J3803">
        <v>1</v>
      </c>
      <c r="K3803" t="str">
        <f t="shared" si="72"/>
        <v>yes</v>
      </c>
      <c r="L3803" t="s">
        <v>7</v>
      </c>
      <c r="M3803">
        <v>1</v>
      </c>
      <c r="N3803">
        <v>1</v>
      </c>
    </row>
    <row r="3804" spans="1:14" ht="15" x14ac:dyDescent="0.3">
      <c r="A3804" s="1"/>
      <c r="B3804" t="s">
        <v>10</v>
      </c>
      <c r="C3804" t="s">
        <v>3880</v>
      </c>
      <c r="D3804" t="s">
        <v>3880</v>
      </c>
      <c r="E3804" t="s">
        <v>7981</v>
      </c>
      <c r="F3804" t="s">
        <v>7981</v>
      </c>
      <c r="G3804">
        <v>0.22293882071971899</v>
      </c>
      <c r="H3804">
        <v>1</v>
      </c>
      <c r="I3804">
        <v>1</v>
      </c>
      <c r="J3804">
        <v>1</v>
      </c>
      <c r="K3804" t="str">
        <f t="shared" si="72"/>
        <v>yes</v>
      </c>
      <c r="L3804" t="s">
        <v>7</v>
      </c>
      <c r="M3804">
        <v>1</v>
      </c>
      <c r="N3804">
        <v>1</v>
      </c>
    </row>
    <row r="3805" spans="1:14" ht="15" x14ac:dyDescent="0.3">
      <c r="A3805" s="1"/>
      <c r="B3805" t="s">
        <v>10</v>
      </c>
      <c r="C3805" t="s">
        <v>3883</v>
      </c>
      <c r="D3805" t="s">
        <v>3883</v>
      </c>
      <c r="E3805" t="s">
        <v>3883</v>
      </c>
      <c r="F3805" t="s">
        <v>3883</v>
      </c>
      <c r="G3805">
        <v>0.91938030719757102</v>
      </c>
      <c r="H3805">
        <v>1</v>
      </c>
      <c r="I3805">
        <v>1</v>
      </c>
      <c r="J3805">
        <v>1</v>
      </c>
      <c r="K3805" t="str">
        <f t="shared" si="72"/>
        <v>yes</v>
      </c>
      <c r="L3805" t="s">
        <v>7</v>
      </c>
      <c r="M3805">
        <v>1</v>
      </c>
      <c r="N3805">
        <v>1</v>
      </c>
    </row>
    <row r="3806" spans="1:14" ht="15" x14ac:dyDescent="0.3">
      <c r="A3806" s="1"/>
      <c r="B3806" t="s">
        <v>10</v>
      </c>
      <c r="C3806" t="s">
        <v>3916</v>
      </c>
      <c r="D3806" t="s">
        <v>3916</v>
      </c>
      <c r="E3806" t="s">
        <v>8023</v>
      </c>
      <c r="F3806" t="s">
        <v>8023</v>
      </c>
      <c r="G3806">
        <v>0.18890672922134399</v>
      </c>
      <c r="H3806">
        <v>1</v>
      </c>
      <c r="I3806">
        <v>1</v>
      </c>
      <c r="J3806">
        <v>1</v>
      </c>
      <c r="K3806" t="str">
        <f t="shared" si="72"/>
        <v>yes</v>
      </c>
      <c r="L3806" t="s">
        <v>7</v>
      </c>
      <c r="M3806">
        <v>1</v>
      </c>
      <c r="N3806">
        <v>1</v>
      </c>
    </row>
    <row r="3807" spans="1:14" ht="15" x14ac:dyDescent="0.3">
      <c r="A3807" s="1"/>
      <c r="B3807" t="s">
        <v>10</v>
      </c>
      <c r="C3807" t="s">
        <v>3921</v>
      </c>
      <c r="D3807" t="s">
        <v>3921</v>
      </c>
      <c r="E3807" t="s">
        <v>8055</v>
      </c>
      <c r="F3807" t="s">
        <v>8055</v>
      </c>
      <c r="G3807">
        <v>0.50679486989974998</v>
      </c>
      <c r="H3807">
        <v>1</v>
      </c>
      <c r="I3807">
        <v>1</v>
      </c>
      <c r="J3807">
        <v>1</v>
      </c>
      <c r="K3807" t="str">
        <f t="shared" si="72"/>
        <v>yes</v>
      </c>
      <c r="L3807" t="s">
        <v>7</v>
      </c>
      <c r="M3807">
        <v>1</v>
      </c>
      <c r="N3807">
        <v>1</v>
      </c>
    </row>
    <row r="3808" spans="1:14" ht="15" x14ac:dyDescent="0.3">
      <c r="A3808" s="1"/>
      <c r="B3808" t="s">
        <v>10</v>
      </c>
      <c r="C3808" t="s">
        <v>3927</v>
      </c>
      <c r="D3808" t="s">
        <v>8107</v>
      </c>
      <c r="E3808" t="s">
        <v>8062</v>
      </c>
      <c r="F3808" t="s">
        <v>8108</v>
      </c>
      <c r="G3808">
        <v>0.46570605039596602</v>
      </c>
      <c r="H3808">
        <v>1</v>
      </c>
      <c r="I3808">
        <v>1</v>
      </c>
      <c r="J3808">
        <v>0.95699999999999996</v>
      </c>
      <c r="K3808" t="str">
        <f t="shared" si="72"/>
        <v>yes</v>
      </c>
      <c r="L3808" t="s">
        <v>7</v>
      </c>
      <c r="M3808">
        <v>0.84515399999999996</v>
      </c>
      <c r="N3808">
        <v>0.85802299999999998</v>
      </c>
    </row>
    <row r="3809" spans="1:14" ht="15" x14ac:dyDescent="0.3">
      <c r="A3809" s="1"/>
      <c r="B3809" t="s">
        <v>10</v>
      </c>
      <c r="C3809" t="s">
        <v>3970</v>
      </c>
      <c r="D3809" t="s">
        <v>3970</v>
      </c>
      <c r="E3809" t="s">
        <v>8160</v>
      </c>
      <c r="F3809" t="s">
        <v>8161</v>
      </c>
      <c r="G3809">
        <v>0.12761799991130801</v>
      </c>
      <c r="H3809">
        <v>1</v>
      </c>
      <c r="I3809">
        <v>1</v>
      </c>
      <c r="J3809">
        <v>0.88900000000000001</v>
      </c>
      <c r="K3809" t="str">
        <f t="shared" si="72"/>
        <v>yes</v>
      </c>
      <c r="L3809" t="s">
        <v>7</v>
      </c>
      <c r="M3809">
        <v>1</v>
      </c>
      <c r="N3809">
        <v>1</v>
      </c>
    </row>
    <row r="3810" spans="1:14" ht="15" x14ac:dyDescent="0.3">
      <c r="A3810" s="1"/>
      <c r="B3810" t="s">
        <v>10</v>
      </c>
      <c r="C3810" t="s">
        <v>3978</v>
      </c>
      <c r="D3810" t="s">
        <v>3978</v>
      </c>
      <c r="E3810" t="s">
        <v>8188</v>
      </c>
      <c r="F3810" t="s">
        <v>8188</v>
      </c>
      <c r="G3810">
        <v>0.122319586575031</v>
      </c>
      <c r="H3810">
        <v>1</v>
      </c>
      <c r="I3810">
        <v>1</v>
      </c>
      <c r="J3810">
        <v>1</v>
      </c>
      <c r="K3810" t="str">
        <f t="shared" si="72"/>
        <v>yes</v>
      </c>
      <c r="L3810" t="s">
        <v>7</v>
      </c>
      <c r="M3810">
        <v>1</v>
      </c>
      <c r="N3810">
        <v>1</v>
      </c>
    </row>
    <row r="3811" spans="1:14" ht="15" x14ac:dyDescent="0.3">
      <c r="A3811" s="1"/>
      <c r="B3811" t="s">
        <v>10</v>
      </c>
      <c r="C3811" t="s">
        <v>3996</v>
      </c>
      <c r="D3811" t="s">
        <v>3996</v>
      </c>
      <c r="E3811" t="s">
        <v>8225</v>
      </c>
      <c r="F3811" t="s">
        <v>8225</v>
      </c>
      <c r="G3811">
        <v>0.96071344614028897</v>
      </c>
      <c r="H3811">
        <v>1</v>
      </c>
      <c r="I3811">
        <v>1</v>
      </c>
      <c r="J3811">
        <v>1</v>
      </c>
      <c r="K3811" t="str">
        <f t="shared" si="72"/>
        <v>yes</v>
      </c>
      <c r="L3811" t="s">
        <v>7</v>
      </c>
      <c r="M3811">
        <v>1</v>
      </c>
      <c r="N3811">
        <v>1</v>
      </c>
    </row>
    <row r="3812" spans="1:14" ht="15" x14ac:dyDescent="0.3">
      <c r="A3812" s="1"/>
      <c r="B3812" t="s">
        <v>10</v>
      </c>
      <c r="C3812" t="s">
        <v>4001</v>
      </c>
      <c r="D3812" t="s">
        <v>4001</v>
      </c>
      <c r="E3812" t="s">
        <v>8232</v>
      </c>
      <c r="F3812" t="s">
        <v>6023</v>
      </c>
      <c r="G3812">
        <v>4.1288945823907998E-2</v>
      </c>
      <c r="H3812">
        <v>1</v>
      </c>
      <c r="I3812">
        <v>1</v>
      </c>
      <c r="J3812">
        <v>1</v>
      </c>
      <c r="K3812" t="str">
        <f t="shared" si="72"/>
        <v>yes</v>
      </c>
      <c r="L3812" t="s">
        <v>7</v>
      </c>
      <c r="M3812">
        <v>1</v>
      </c>
      <c r="N3812">
        <v>1</v>
      </c>
    </row>
    <row r="3813" spans="1:14" ht="15" x14ac:dyDescent="0.3">
      <c r="A3813" s="1"/>
      <c r="B3813" t="s">
        <v>10</v>
      </c>
      <c r="C3813" t="s">
        <v>4038</v>
      </c>
      <c r="D3813" t="s">
        <v>4038</v>
      </c>
      <c r="E3813" t="s">
        <v>8299</v>
      </c>
      <c r="F3813" t="s">
        <v>8299</v>
      </c>
      <c r="G3813">
        <v>0.68359363079071001</v>
      </c>
      <c r="H3813">
        <v>1</v>
      </c>
      <c r="I3813">
        <v>1</v>
      </c>
      <c r="J3813">
        <v>1</v>
      </c>
      <c r="K3813" t="str">
        <f t="shared" si="72"/>
        <v>yes</v>
      </c>
      <c r="L3813" t="s">
        <v>7</v>
      </c>
      <c r="M3813">
        <v>1</v>
      </c>
      <c r="N3813">
        <v>1</v>
      </c>
    </row>
    <row r="3814" spans="1:14" ht="15" x14ac:dyDescent="0.3">
      <c r="A3814" s="1"/>
      <c r="B3814" t="s">
        <v>10</v>
      </c>
      <c r="C3814" t="s">
        <v>4062</v>
      </c>
      <c r="D3814" t="s">
        <v>4062</v>
      </c>
      <c r="E3814" t="s">
        <v>4062</v>
      </c>
      <c r="F3814" t="s">
        <v>4062</v>
      </c>
      <c r="G3814">
        <v>0.28833213448524497</v>
      </c>
      <c r="H3814">
        <v>1</v>
      </c>
      <c r="I3814">
        <v>1</v>
      </c>
      <c r="J3814">
        <v>1</v>
      </c>
      <c r="K3814" t="str">
        <f t="shared" si="72"/>
        <v>yes</v>
      </c>
      <c r="L3814" t="s">
        <v>7</v>
      </c>
      <c r="M3814">
        <v>1</v>
      </c>
      <c r="N3814">
        <v>1</v>
      </c>
    </row>
    <row r="3815" spans="1:14" ht="15" x14ac:dyDescent="0.3">
      <c r="A3815" s="1"/>
      <c r="B3815" t="s">
        <v>10</v>
      </c>
      <c r="C3815" t="s">
        <v>4071</v>
      </c>
      <c r="D3815" t="s">
        <v>4071</v>
      </c>
      <c r="E3815" t="s">
        <v>8363</v>
      </c>
      <c r="F3815" t="s">
        <v>8363</v>
      </c>
      <c r="G3815">
        <v>0.54813402891159102</v>
      </c>
      <c r="H3815">
        <v>1</v>
      </c>
      <c r="I3815">
        <v>1</v>
      </c>
      <c r="J3815">
        <v>1</v>
      </c>
      <c r="K3815" t="str">
        <f t="shared" si="72"/>
        <v>yes</v>
      </c>
      <c r="L3815" t="s">
        <v>7</v>
      </c>
      <c r="M3815">
        <v>1</v>
      </c>
      <c r="N3815">
        <v>1</v>
      </c>
    </row>
    <row r="3816" spans="1:14" ht="15" x14ac:dyDescent="0.3">
      <c r="A3816" s="1"/>
      <c r="B3816" t="s">
        <v>10</v>
      </c>
      <c r="C3816" t="s">
        <v>4074</v>
      </c>
      <c r="D3816" t="s">
        <v>4074</v>
      </c>
      <c r="E3816" t="s">
        <v>8369</v>
      </c>
      <c r="F3816" t="s">
        <v>8370</v>
      </c>
      <c r="G3816">
        <v>0.91994380950927701</v>
      </c>
      <c r="H3816">
        <v>1</v>
      </c>
      <c r="I3816">
        <v>1</v>
      </c>
      <c r="J3816">
        <v>1</v>
      </c>
      <c r="K3816" t="str">
        <f t="shared" si="72"/>
        <v>yes</v>
      </c>
      <c r="L3816" t="s">
        <v>7</v>
      </c>
      <c r="M3816">
        <v>1</v>
      </c>
      <c r="N3816">
        <v>1</v>
      </c>
    </row>
    <row r="3817" spans="1:14" ht="15" x14ac:dyDescent="0.3">
      <c r="A3817" s="1"/>
      <c r="B3817" t="s">
        <v>10</v>
      </c>
      <c r="C3817" t="s">
        <v>4081</v>
      </c>
      <c r="D3817" t="s">
        <v>8375</v>
      </c>
      <c r="E3817" t="s">
        <v>8376</v>
      </c>
      <c r="F3817" t="s">
        <v>8377</v>
      </c>
      <c r="G3817">
        <v>2.8187481686473E-2</v>
      </c>
      <c r="H3817">
        <v>1</v>
      </c>
      <c r="I3817">
        <v>1</v>
      </c>
      <c r="J3817">
        <v>1</v>
      </c>
      <c r="K3817" t="str">
        <f t="shared" si="72"/>
        <v>yes</v>
      </c>
      <c r="L3817" t="s">
        <v>7</v>
      </c>
      <c r="M3817">
        <v>0.97611700000000001</v>
      </c>
      <c r="N3817">
        <v>0.97673900000000002</v>
      </c>
    </row>
    <row r="3818" spans="1:14" ht="15" x14ac:dyDescent="0.3">
      <c r="A3818" s="1"/>
      <c r="B3818" t="s">
        <v>10</v>
      </c>
      <c r="C3818" t="s">
        <v>4106</v>
      </c>
      <c r="D3818" t="s">
        <v>4106</v>
      </c>
      <c r="E3818" t="s">
        <v>4106</v>
      </c>
      <c r="F3818" t="s">
        <v>4106</v>
      </c>
      <c r="G3818">
        <v>0.52377945184707597</v>
      </c>
      <c r="H3818">
        <v>1</v>
      </c>
      <c r="I3818">
        <v>1</v>
      </c>
      <c r="J3818">
        <v>1</v>
      </c>
      <c r="K3818" t="str">
        <f t="shared" si="72"/>
        <v>yes</v>
      </c>
      <c r="L3818" t="s">
        <v>7</v>
      </c>
      <c r="M3818">
        <v>1</v>
      </c>
      <c r="N3818">
        <v>1</v>
      </c>
    </row>
    <row r="3819" spans="1:14" ht="15" x14ac:dyDescent="0.3">
      <c r="A3819" s="1"/>
      <c r="B3819" t="s">
        <v>10</v>
      </c>
      <c r="C3819" t="s">
        <v>4133</v>
      </c>
      <c r="D3819" t="s">
        <v>4133</v>
      </c>
      <c r="E3819" t="s">
        <v>8482</v>
      </c>
      <c r="F3819" t="s">
        <v>8483</v>
      </c>
      <c r="G3819">
        <v>0.47088834643364003</v>
      </c>
      <c r="H3819">
        <v>1</v>
      </c>
      <c r="I3819">
        <v>1</v>
      </c>
      <c r="J3819">
        <v>1</v>
      </c>
      <c r="K3819" t="str">
        <f t="shared" si="72"/>
        <v>yes</v>
      </c>
      <c r="L3819" t="s">
        <v>7</v>
      </c>
      <c r="M3819">
        <v>1</v>
      </c>
      <c r="N3819">
        <v>1</v>
      </c>
    </row>
    <row r="3820" spans="1:14" ht="15" x14ac:dyDescent="0.3">
      <c r="A3820" s="1"/>
      <c r="B3820" t="s">
        <v>10</v>
      </c>
      <c r="C3820" t="s">
        <v>4136</v>
      </c>
      <c r="D3820" t="s">
        <v>4136</v>
      </c>
      <c r="E3820" t="s">
        <v>8485</v>
      </c>
      <c r="F3820" t="s">
        <v>8485</v>
      </c>
      <c r="G3820" s="4">
        <v>5.04529052705038E-5</v>
      </c>
      <c r="H3820">
        <v>1</v>
      </c>
      <c r="I3820">
        <v>1</v>
      </c>
      <c r="J3820">
        <v>1</v>
      </c>
      <c r="K3820" t="str">
        <f t="shared" si="72"/>
        <v>yes</v>
      </c>
      <c r="L3820" t="s">
        <v>7</v>
      </c>
      <c r="M3820">
        <v>1</v>
      </c>
      <c r="N3820">
        <v>1</v>
      </c>
    </row>
    <row r="3821" spans="1:14" ht="15" x14ac:dyDescent="0.3">
      <c r="A3821" s="1"/>
      <c r="B3821" t="s">
        <v>10</v>
      </c>
      <c r="C3821" t="s">
        <v>4174</v>
      </c>
      <c r="D3821" t="s">
        <v>4174</v>
      </c>
      <c r="E3821" t="s">
        <v>8543</v>
      </c>
      <c r="F3821" t="s">
        <v>8543</v>
      </c>
      <c r="G3821">
        <v>0.91260075569152799</v>
      </c>
      <c r="H3821">
        <v>1</v>
      </c>
      <c r="I3821">
        <v>1</v>
      </c>
      <c r="J3821">
        <v>1</v>
      </c>
      <c r="K3821" t="str">
        <f t="shared" si="72"/>
        <v>yes</v>
      </c>
      <c r="L3821" t="s">
        <v>7</v>
      </c>
      <c r="M3821">
        <v>1</v>
      </c>
      <c r="N3821">
        <v>1</v>
      </c>
    </row>
    <row r="3822" spans="1:14" ht="15" x14ac:dyDescent="0.3">
      <c r="A3822" s="1"/>
      <c r="B3822" t="s">
        <v>10</v>
      </c>
      <c r="C3822" t="s">
        <v>4180</v>
      </c>
      <c r="D3822" t="s">
        <v>4180</v>
      </c>
      <c r="E3822" t="s">
        <v>8549</v>
      </c>
      <c r="F3822" t="s">
        <v>8549</v>
      </c>
      <c r="G3822">
        <v>0.154593631625175</v>
      </c>
      <c r="H3822">
        <v>1</v>
      </c>
      <c r="I3822">
        <v>1</v>
      </c>
      <c r="J3822">
        <v>1</v>
      </c>
      <c r="K3822" t="str">
        <f t="shared" si="72"/>
        <v>yes</v>
      </c>
      <c r="L3822" t="s">
        <v>7</v>
      </c>
      <c r="M3822">
        <v>1</v>
      </c>
      <c r="N3822">
        <v>1</v>
      </c>
    </row>
    <row r="3823" spans="1:14" ht="15" x14ac:dyDescent="0.3">
      <c r="A3823" s="1"/>
      <c r="B3823" t="s">
        <v>10</v>
      </c>
      <c r="C3823" t="s">
        <v>4205</v>
      </c>
      <c r="D3823" t="s">
        <v>4205</v>
      </c>
      <c r="E3823" t="s">
        <v>7082</v>
      </c>
      <c r="F3823" t="s">
        <v>7082</v>
      </c>
      <c r="G3823">
        <v>0.84376245737075795</v>
      </c>
      <c r="H3823">
        <v>1</v>
      </c>
      <c r="I3823">
        <v>1</v>
      </c>
      <c r="J3823">
        <v>1</v>
      </c>
      <c r="K3823" t="str">
        <f t="shared" si="72"/>
        <v>yes</v>
      </c>
      <c r="L3823" t="s">
        <v>7</v>
      </c>
      <c r="M3823">
        <v>1</v>
      </c>
      <c r="N3823">
        <v>1</v>
      </c>
    </row>
    <row r="3824" spans="1:14" ht="15" x14ac:dyDescent="0.3">
      <c r="A3824" s="1"/>
      <c r="B3824" t="s">
        <v>10</v>
      </c>
      <c r="C3824" t="s">
        <v>4211</v>
      </c>
      <c r="D3824" t="s">
        <v>4211</v>
      </c>
      <c r="E3824" t="s">
        <v>8599</v>
      </c>
      <c r="F3824" t="s">
        <v>8599</v>
      </c>
      <c r="G3824">
        <v>0.67868697643279996</v>
      </c>
      <c r="H3824">
        <v>1</v>
      </c>
      <c r="I3824">
        <v>1</v>
      </c>
      <c r="J3824">
        <v>1</v>
      </c>
      <c r="K3824" t="str">
        <f t="shared" si="72"/>
        <v>yes</v>
      </c>
      <c r="L3824" t="s">
        <v>7</v>
      </c>
      <c r="M3824">
        <v>1</v>
      </c>
      <c r="N3824">
        <v>1</v>
      </c>
    </row>
    <row r="3825" spans="1:14" ht="15" x14ac:dyDescent="0.3">
      <c r="A3825" s="1"/>
      <c r="B3825" t="s">
        <v>10</v>
      </c>
      <c r="C3825" t="s">
        <v>4235</v>
      </c>
      <c r="D3825" t="s">
        <v>4235</v>
      </c>
      <c r="E3825" t="s">
        <v>8628</v>
      </c>
      <c r="F3825" t="s">
        <v>8629</v>
      </c>
      <c r="G3825">
        <v>0.74254673719406095</v>
      </c>
      <c r="H3825">
        <v>1</v>
      </c>
      <c r="I3825">
        <v>1</v>
      </c>
      <c r="J3825">
        <v>0.97499999999999998</v>
      </c>
      <c r="K3825" t="str">
        <f t="shared" si="72"/>
        <v>yes</v>
      </c>
      <c r="L3825" t="s">
        <v>7</v>
      </c>
      <c r="M3825">
        <v>1</v>
      </c>
      <c r="N3825">
        <v>1</v>
      </c>
    </row>
    <row r="3826" spans="1:14" ht="15" x14ac:dyDescent="0.3">
      <c r="A3826" s="1"/>
      <c r="B3826" t="s">
        <v>10</v>
      </c>
      <c r="C3826" t="s">
        <v>4254</v>
      </c>
      <c r="D3826" t="s">
        <v>4254</v>
      </c>
      <c r="E3826" t="s">
        <v>8662</v>
      </c>
      <c r="F3826" t="s">
        <v>8663</v>
      </c>
      <c r="G3826">
        <v>0.33781546354293801</v>
      </c>
      <c r="H3826">
        <v>1</v>
      </c>
      <c r="I3826">
        <v>1</v>
      </c>
      <c r="J3826">
        <v>0.98899999999999999</v>
      </c>
      <c r="K3826" t="str">
        <f t="shared" si="72"/>
        <v>yes</v>
      </c>
      <c r="L3826" t="s">
        <v>7</v>
      </c>
      <c r="M3826">
        <v>1</v>
      </c>
      <c r="N3826">
        <v>1</v>
      </c>
    </row>
    <row r="3827" spans="1:14" ht="15" x14ac:dyDescent="0.3">
      <c r="A3827" s="1"/>
      <c r="B3827" t="s">
        <v>10</v>
      </c>
      <c r="C3827" t="s">
        <v>4257</v>
      </c>
      <c r="D3827" t="s">
        <v>4257</v>
      </c>
      <c r="E3827" t="s">
        <v>8667</v>
      </c>
      <c r="F3827" t="s">
        <v>8668</v>
      </c>
      <c r="G3827">
        <v>0.96584647893905595</v>
      </c>
      <c r="H3827">
        <v>1</v>
      </c>
      <c r="I3827">
        <v>1</v>
      </c>
      <c r="J3827">
        <v>1</v>
      </c>
      <c r="K3827" t="str">
        <f t="shared" si="72"/>
        <v>yes</v>
      </c>
      <c r="L3827" t="s">
        <v>7</v>
      </c>
      <c r="M3827">
        <v>1</v>
      </c>
      <c r="N3827">
        <v>1</v>
      </c>
    </row>
    <row r="3828" spans="1:14" ht="15" x14ac:dyDescent="0.3">
      <c r="A3828" s="1"/>
      <c r="B3828" t="s">
        <v>10</v>
      </c>
      <c r="C3828" t="s">
        <v>4302</v>
      </c>
      <c r="D3828" t="s">
        <v>4302</v>
      </c>
      <c r="E3828" t="s">
        <v>8747</v>
      </c>
      <c r="F3828" t="s">
        <v>8748</v>
      </c>
      <c r="G3828">
        <v>0.62779814004898105</v>
      </c>
      <c r="H3828">
        <v>1</v>
      </c>
      <c r="I3828">
        <v>1</v>
      </c>
      <c r="J3828">
        <v>1</v>
      </c>
      <c r="K3828" t="str">
        <f t="shared" si="72"/>
        <v>yes</v>
      </c>
      <c r="L3828" t="s">
        <v>7</v>
      </c>
      <c r="M3828">
        <v>1</v>
      </c>
      <c r="N3828">
        <v>1</v>
      </c>
    </row>
    <row r="3829" spans="1:14" ht="15" x14ac:dyDescent="0.3">
      <c r="A3829" s="1"/>
      <c r="B3829" t="s">
        <v>10</v>
      </c>
      <c r="C3829" t="s">
        <v>4305</v>
      </c>
      <c r="D3829" t="s">
        <v>4305</v>
      </c>
      <c r="E3829" t="s">
        <v>8751</v>
      </c>
      <c r="F3829" t="s">
        <v>8751</v>
      </c>
      <c r="G3829">
        <v>0.50766611099243197</v>
      </c>
      <c r="H3829">
        <v>1</v>
      </c>
      <c r="I3829">
        <v>1</v>
      </c>
      <c r="J3829">
        <v>1</v>
      </c>
      <c r="K3829" t="str">
        <f t="shared" si="72"/>
        <v>yes</v>
      </c>
      <c r="L3829" t="s">
        <v>7</v>
      </c>
      <c r="M3829">
        <v>1</v>
      </c>
      <c r="N3829">
        <v>1</v>
      </c>
    </row>
    <row r="3830" spans="1:14" ht="15" x14ac:dyDescent="0.3">
      <c r="A3830" s="1"/>
      <c r="B3830" t="s">
        <v>10</v>
      </c>
      <c r="C3830" t="s">
        <v>4314</v>
      </c>
      <c r="D3830" t="s">
        <v>4314</v>
      </c>
      <c r="E3830" t="s">
        <v>8768</v>
      </c>
      <c r="F3830" t="s">
        <v>8774</v>
      </c>
      <c r="G3830">
        <v>3.2971682958299998E-4</v>
      </c>
      <c r="H3830">
        <v>1</v>
      </c>
      <c r="I3830">
        <v>1</v>
      </c>
      <c r="J3830">
        <v>0.92900000000000005</v>
      </c>
      <c r="K3830" t="str">
        <f t="shared" si="72"/>
        <v>yes</v>
      </c>
      <c r="L3830" t="s">
        <v>7</v>
      </c>
      <c r="M3830">
        <v>1</v>
      </c>
      <c r="N3830">
        <v>1</v>
      </c>
    </row>
    <row r="3831" spans="1:14" ht="15" x14ac:dyDescent="0.3">
      <c r="A3831" s="1"/>
      <c r="B3831" t="s">
        <v>10</v>
      </c>
      <c r="C3831" t="s">
        <v>4326</v>
      </c>
      <c r="D3831" t="s">
        <v>8792</v>
      </c>
      <c r="E3831" t="s">
        <v>8793</v>
      </c>
      <c r="F3831" t="s">
        <v>8794</v>
      </c>
      <c r="G3831">
        <v>0.80495798587799094</v>
      </c>
      <c r="H3831">
        <v>1</v>
      </c>
      <c r="I3831">
        <v>1</v>
      </c>
      <c r="J3831">
        <v>0.94499999999999995</v>
      </c>
      <c r="K3831" t="str">
        <f t="shared" si="72"/>
        <v>yes</v>
      </c>
      <c r="L3831" t="s">
        <v>7</v>
      </c>
      <c r="M3831">
        <v>0.95461200000000002</v>
      </c>
      <c r="N3831">
        <v>0.94955000000000001</v>
      </c>
    </row>
    <row r="3832" spans="1:14" ht="15" x14ac:dyDescent="0.3">
      <c r="A3832" s="1"/>
      <c r="B3832" t="s">
        <v>10</v>
      </c>
      <c r="C3832" t="s">
        <v>4332</v>
      </c>
      <c r="D3832" t="s">
        <v>8809</v>
      </c>
      <c r="E3832" t="s">
        <v>8807</v>
      </c>
      <c r="F3832" t="s">
        <v>8810</v>
      </c>
      <c r="G3832" s="4">
        <v>1.6530309949302998E-5</v>
      </c>
      <c r="H3832">
        <v>1</v>
      </c>
      <c r="I3832">
        <v>1</v>
      </c>
      <c r="J3832">
        <v>1</v>
      </c>
      <c r="K3832" t="str">
        <f t="shared" si="72"/>
        <v>yes</v>
      </c>
      <c r="L3832" t="s">
        <v>7</v>
      </c>
      <c r="M3832">
        <v>0.90493599999999996</v>
      </c>
      <c r="N3832">
        <v>0.89730699999999997</v>
      </c>
    </row>
    <row r="3833" spans="1:14" ht="15" x14ac:dyDescent="0.3">
      <c r="A3833" s="1"/>
      <c r="B3833" t="s">
        <v>10</v>
      </c>
      <c r="C3833" t="s">
        <v>4335</v>
      </c>
      <c r="D3833" t="s">
        <v>8806</v>
      </c>
      <c r="E3833" t="s">
        <v>8808</v>
      </c>
      <c r="F3833" t="s">
        <v>8808</v>
      </c>
      <c r="G3833">
        <v>0.90594440698623702</v>
      </c>
      <c r="H3833">
        <v>1</v>
      </c>
      <c r="I3833">
        <v>1</v>
      </c>
      <c r="J3833">
        <v>1</v>
      </c>
      <c r="K3833" t="str">
        <f t="shared" si="72"/>
        <v>yes</v>
      </c>
      <c r="L3833" t="s">
        <v>7</v>
      </c>
      <c r="M3833">
        <v>0.89935200000000004</v>
      </c>
      <c r="N3833">
        <v>0.89939000000000002</v>
      </c>
    </row>
    <row r="3834" spans="1:14" ht="15" x14ac:dyDescent="0.3">
      <c r="A3834" s="1"/>
      <c r="B3834" t="s">
        <v>10</v>
      </c>
      <c r="C3834" t="s">
        <v>4342</v>
      </c>
      <c r="D3834" t="s">
        <v>8830</v>
      </c>
      <c r="E3834" t="s">
        <v>8831</v>
      </c>
      <c r="F3834" t="s">
        <v>8831</v>
      </c>
      <c r="G3834">
        <v>0.134124726057053</v>
      </c>
      <c r="H3834">
        <v>1</v>
      </c>
      <c r="I3834">
        <v>1</v>
      </c>
      <c r="J3834">
        <v>1</v>
      </c>
      <c r="K3834" t="str">
        <f t="shared" si="72"/>
        <v>yes</v>
      </c>
      <c r="L3834" t="s">
        <v>7</v>
      </c>
      <c r="M3834">
        <v>0.93448399999999998</v>
      </c>
      <c r="N3834">
        <v>0.93526200000000004</v>
      </c>
    </row>
    <row r="3835" spans="1:14" ht="15" x14ac:dyDescent="0.3">
      <c r="A3835" s="1"/>
      <c r="B3835" t="s">
        <v>10</v>
      </c>
      <c r="C3835" t="s">
        <v>4375</v>
      </c>
      <c r="D3835" t="s">
        <v>8897</v>
      </c>
      <c r="E3835" t="s">
        <v>8898</v>
      </c>
      <c r="F3835" t="s">
        <v>8898</v>
      </c>
      <c r="G3835">
        <v>0.20578613877296401</v>
      </c>
      <c r="H3835">
        <v>1</v>
      </c>
      <c r="I3835">
        <v>1</v>
      </c>
      <c r="J3835">
        <v>1</v>
      </c>
      <c r="K3835" t="str">
        <f t="shared" si="72"/>
        <v>yes</v>
      </c>
      <c r="L3835" t="s">
        <v>7</v>
      </c>
      <c r="M3835">
        <v>0.90425999999999995</v>
      </c>
      <c r="N3835">
        <v>0.90486200000000006</v>
      </c>
    </row>
    <row r="3836" spans="1:14" ht="15" x14ac:dyDescent="0.3">
      <c r="A3836" s="1"/>
      <c r="B3836" t="s">
        <v>10</v>
      </c>
      <c r="C3836" t="s">
        <v>171</v>
      </c>
      <c r="D3836" t="s">
        <v>172</v>
      </c>
      <c r="E3836" t="s">
        <v>173</v>
      </c>
      <c r="F3836" t="s">
        <v>173</v>
      </c>
      <c r="G3836">
        <v>0.70157206058502197</v>
      </c>
      <c r="H3836">
        <v>1</v>
      </c>
      <c r="I3836">
        <v>1</v>
      </c>
      <c r="J3836">
        <v>1</v>
      </c>
      <c r="K3836" t="str">
        <f t="shared" si="72"/>
        <v>yes</v>
      </c>
      <c r="L3836" t="s">
        <v>7</v>
      </c>
      <c r="M3836">
        <v>0.74230499999999999</v>
      </c>
      <c r="N3836">
        <v>0.73900999999999994</v>
      </c>
    </row>
    <row r="3837" spans="1:14" ht="15" x14ac:dyDescent="0.3">
      <c r="A3837" s="1"/>
      <c r="B3837" t="s">
        <v>10</v>
      </c>
      <c r="C3837" t="s">
        <v>2233</v>
      </c>
      <c r="D3837" t="s">
        <v>2233</v>
      </c>
      <c r="E3837" t="s">
        <v>73</v>
      </c>
      <c r="F3837" t="s">
        <v>73</v>
      </c>
      <c r="G3837">
        <v>0.91257977485656705</v>
      </c>
      <c r="H3837">
        <v>1</v>
      </c>
      <c r="I3837">
        <v>1</v>
      </c>
      <c r="J3837">
        <v>1</v>
      </c>
      <c r="K3837" t="str">
        <f t="shared" si="72"/>
        <v>yes</v>
      </c>
      <c r="L3837" t="s">
        <v>7</v>
      </c>
      <c r="M3837">
        <v>1</v>
      </c>
      <c r="N3837">
        <v>1</v>
      </c>
    </row>
    <row r="3838" spans="1:14" ht="15" x14ac:dyDescent="0.3">
      <c r="A3838" s="1"/>
      <c r="B3838" t="s">
        <v>10</v>
      </c>
      <c r="C3838" t="s">
        <v>4433</v>
      </c>
      <c r="D3838" t="s">
        <v>4433</v>
      </c>
      <c r="E3838" t="s">
        <v>4433</v>
      </c>
      <c r="F3838" t="s">
        <v>4433</v>
      </c>
      <c r="G3838">
        <v>0.92596220970153797</v>
      </c>
      <c r="H3838">
        <v>1</v>
      </c>
      <c r="I3838">
        <v>1</v>
      </c>
      <c r="J3838">
        <v>1</v>
      </c>
      <c r="K3838" t="str">
        <f t="shared" si="72"/>
        <v>yes</v>
      </c>
      <c r="L3838" t="s">
        <v>7</v>
      </c>
      <c r="M3838">
        <v>1</v>
      </c>
      <c r="N3838">
        <v>1</v>
      </c>
    </row>
    <row r="3839" spans="1:14" ht="15" x14ac:dyDescent="0.3">
      <c r="A3839" s="1"/>
      <c r="B3839" t="s">
        <v>10</v>
      </c>
      <c r="C3839" t="s">
        <v>4448</v>
      </c>
      <c r="D3839" t="s">
        <v>4448</v>
      </c>
      <c r="E3839" t="s">
        <v>4448</v>
      </c>
      <c r="F3839" t="s">
        <v>4448</v>
      </c>
      <c r="G3839">
        <v>0.99004673957824696</v>
      </c>
      <c r="H3839">
        <v>1</v>
      </c>
      <c r="I3839">
        <v>1</v>
      </c>
      <c r="J3839">
        <v>1</v>
      </c>
      <c r="K3839" t="str">
        <f t="shared" si="72"/>
        <v>yes</v>
      </c>
      <c r="L3839" t="s">
        <v>7</v>
      </c>
      <c r="M3839">
        <v>1</v>
      </c>
      <c r="N3839">
        <v>1</v>
      </c>
    </row>
    <row r="3840" spans="1:14" ht="15" x14ac:dyDescent="0.3">
      <c r="A3840" s="1"/>
      <c r="B3840" t="s">
        <v>10</v>
      </c>
      <c r="C3840" t="s">
        <v>4471</v>
      </c>
      <c r="D3840" t="s">
        <v>4471</v>
      </c>
      <c r="E3840" t="s">
        <v>9034</v>
      </c>
      <c r="F3840" t="s">
        <v>9035</v>
      </c>
      <c r="G3840">
        <v>0.75858134031295799</v>
      </c>
      <c r="H3840">
        <v>1</v>
      </c>
      <c r="I3840">
        <v>1</v>
      </c>
      <c r="J3840">
        <v>0.97099999999999997</v>
      </c>
      <c r="K3840" t="str">
        <f t="shared" si="72"/>
        <v>yes</v>
      </c>
      <c r="L3840" t="s">
        <v>7</v>
      </c>
      <c r="M3840">
        <v>1</v>
      </c>
      <c r="N3840">
        <v>1</v>
      </c>
    </row>
    <row r="3841" spans="1:14" ht="15" x14ac:dyDescent="0.3">
      <c r="A3841" s="1"/>
      <c r="B3841" t="s">
        <v>10</v>
      </c>
      <c r="C3841" t="s">
        <v>1382</v>
      </c>
      <c r="D3841" t="s">
        <v>1382</v>
      </c>
      <c r="E3841">
        <v>5</v>
      </c>
      <c r="F3841" t="s">
        <v>1384</v>
      </c>
      <c r="G3841">
        <v>0.91405349969863903</v>
      </c>
      <c r="H3841">
        <v>1</v>
      </c>
      <c r="I3841">
        <v>1</v>
      </c>
      <c r="J3841">
        <v>0.97299999999999998</v>
      </c>
      <c r="K3841" t="str">
        <f t="shared" si="72"/>
        <v>yes</v>
      </c>
      <c r="L3841" t="s">
        <v>7</v>
      </c>
      <c r="M3841">
        <v>1</v>
      </c>
      <c r="N3841">
        <v>1</v>
      </c>
    </row>
    <row r="3842" spans="1:14" ht="15" x14ac:dyDescent="0.3">
      <c r="A3842" s="1"/>
      <c r="B3842" t="s">
        <v>10</v>
      </c>
      <c r="C3842" t="s">
        <v>4506</v>
      </c>
      <c r="D3842" t="s">
        <v>9105</v>
      </c>
      <c r="E3842" t="s">
        <v>9106</v>
      </c>
      <c r="F3842" t="s">
        <v>9107</v>
      </c>
      <c r="G3842">
        <v>0.61604309082031306</v>
      </c>
      <c r="H3842">
        <v>1</v>
      </c>
      <c r="I3842">
        <v>1</v>
      </c>
      <c r="J3842">
        <v>1</v>
      </c>
      <c r="K3842" t="str">
        <f t="shared" si="72"/>
        <v>yes</v>
      </c>
      <c r="L3842" t="s">
        <v>7</v>
      </c>
      <c r="M3842">
        <v>0.91044000000000003</v>
      </c>
      <c r="N3842">
        <v>0.90699600000000002</v>
      </c>
    </row>
    <row r="3843" spans="1:14" ht="15" x14ac:dyDescent="0.3">
      <c r="A3843" s="1"/>
      <c r="B3843" t="s">
        <v>10</v>
      </c>
      <c r="C3843" t="s">
        <v>4509</v>
      </c>
      <c r="D3843" t="s">
        <v>4509</v>
      </c>
      <c r="E3843" t="s">
        <v>4509</v>
      </c>
      <c r="F3843" t="s">
        <v>4509</v>
      </c>
      <c r="G3843">
        <v>0.33969771862030002</v>
      </c>
      <c r="H3843">
        <v>1</v>
      </c>
      <c r="I3843">
        <v>1</v>
      </c>
      <c r="J3843">
        <v>1</v>
      </c>
      <c r="K3843" t="str">
        <f t="shared" ref="K3843:K3906" si="73">IF(H3843&gt;0.64,"yes",IF(H3843&gt;=0.45,"partially","no"))</f>
        <v>yes</v>
      </c>
      <c r="L3843" t="s">
        <v>7</v>
      </c>
      <c r="M3843">
        <v>1</v>
      </c>
      <c r="N3843">
        <v>1</v>
      </c>
    </row>
    <row r="3844" spans="1:14" ht="15" x14ac:dyDescent="0.3">
      <c r="A3844" s="1"/>
      <c r="B3844" t="s">
        <v>10</v>
      </c>
      <c r="C3844" t="s">
        <v>4527</v>
      </c>
      <c r="D3844" t="s">
        <v>4527</v>
      </c>
      <c r="E3844" t="s">
        <v>9147</v>
      </c>
      <c r="F3844" t="s">
        <v>9147</v>
      </c>
      <c r="G3844">
        <v>0.478614091873169</v>
      </c>
      <c r="H3844">
        <v>1</v>
      </c>
      <c r="I3844">
        <v>1</v>
      </c>
      <c r="J3844">
        <v>1</v>
      </c>
      <c r="K3844" t="str">
        <f t="shared" si="73"/>
        <v>yes</v>
      </c>
      <c r="L3844" t="s">
        <v>7</v>
      </c>
      <c r="M3844">
        <v>1</v>
      </c>
      <c r="N3844">
        <v>1</v>
      </c>
    </row>
    <row r="3845" spans="1:14" ht="15" x14ac:dyDescent="0.3">
      <c r="A3845" s="1"/>
      <c r="B3845" t="s">
        <v>10</v>
      </c>
      <c r="C3845" t="s">
        <v>4533</v>
      </c>
      <c r="D3845" t="s">
        <v>4533</v>
      </c>
      <c r="E3845" s="10">
        <v>39506</v>
      </c>
      <c r="F3845" s="10">
        <v>39506</v>
      </c>
      <c r="G3845">
        <v>0.910528063774109</v>
      </c>
      <c r="H3845">
        <v>1</v>
      </c>
      <c r="I3845">
        <v>1</v>
      </c>
      <c r="J3845">
        <v>1</v>
      </c>
      <c r="K3845" t="str">
        <f t="shared" si="73"/>
        <v>yes</v>
      </c>
      <c r="L3845" t="s">
        <v>7</v>
      </c>
      <c r="M3845">
        <v>1</v>
      </c>
      <c r="N3845">
        <v>1</v>
      </c>
    </row>
    <row r="3846" spans="1:14" ht="15" x14ac:dyDescent="0.3">
      <c r="A3846" s="1"/>
      <c r="B3846" t="s">
        <v>10</v>
      </c>
      <c r="C3846" t="s">
        <v>4554</v>
      </c>
      <c r="D3846" t="s">
        <v>4554</v>
      </c>
      <c r="E3846" t="s">
        <v>9220</v>
      </c>
      <c r="F3846" t="s">
        <v>9220</v>
      </c>
      <c r="G3846">
        <v>0.95377314090728804</v>
      </c>
      <c r="H3846">
        <v>1</v>
      </c>
      <c r="I3846">
        <v>1</v>
      </c>
      <c r="J3846">
        <v>1</v>
      </c>
      <c r="K3846" t="str">
        <f t="shared" si="73"/>
        <v>yes</v>
      </c>
      <c r="L3846" t="s">
        <v>7</v>
      </c>
      <c r="M3846">
        <v>1</v>
      </c>
      <c r="N3846">
        <v>1</v>
      </c>
    </row>
    <row r="3847" spans="1:14" ht="15" x14ac:dyDescent="0.3">
      <c r="A3847" s="1"/>
      <c r="B3847" t="s">
        <v>10</v>
      </c>
      <c r="C3847" t="s">
        <v>4560</v>
      </c>
      <c r="D3847" t="s">
        <v>4560</v>
      </c>
      <c r="E3847" t="s">
        <v>9224</v>
      </c>
      <c r="F3847" t="s">
        <v>9225</v>
      </c>
      <c r="G3847">
        <v>0.96153056621551503</v>
      </c>
      <c r="H3847">
        <v>1</v>
      </c>
      <c r="I3847">
        <v>1</v>
      </c>
      <c r="J3847">
        <v>1</v>
      </c>
      <c r="K3847" t="str">
        <f t="shared" si="73"/>
        <v>yes</v>
      </c>
      <c r="L3847" t="s">
        <v>7</v>
      </c>
      <c r="M3847">
        <v>1</v>
      </c>
      <c r="N3847">
        <v>1</v>
      </c>
    </row>
    <row r="3848" spans="1:14" ht="15" x14ac:dyDescent="0.3">
      <c r="A3848" s="1"/>
      <c r="B3848" t="s">
        <v>10</v>
      </c>
      <c r="C3848" t="s">
        <v>4570</v>
      </c>
      <c r="D3848" t="s">
        <v>4570</v>
      </c>
      <c r="E3848" t="s">
        <v>9233</v>
      </c>
      <c r="F3848" t="s">
        <v>9233</v>
      </c>
      <c r="G3848">
        <v>0.80655294656753496</v>
      </c>
      <c r="H3848">
        <v>1</v>
      </c>
      <c r="I3848">
        <v>1</v>
      </c>
      <c r="J3848">
        <v>1</v>
      </c>
      <c r="K3848" t="str">
        <f t="shared" si="73"/>
        <v>yes</v>
      </c>
      <c r="L3848" t="s">
        <v>7</v>
      </c>
      <c r="M3848">
        <v>1</v>
      </c>
      <c r="N3848">
        <v>1</v>
      </c>
    </row>
    <row r="3849" spans="1:14" ht="15" x14ac:dyDescent="0.3">
      <c r="A3849" s="1"/>
      <c r="B3849" t="s">
        <v>10</v>
      </c>
      <c r="C3849" t="s">
        <v>4582</v>
      </c>
      <c r="D3849" t="s">
        <v>4582</v>
      </c>
      <c r="E3849" t="s">
        <v>4582</v>
      </c>
      <c r="F3849" t="s">
        <v>4582</v>
      </c>
      <c r="G3849">
        <v>0.96125048398971602</v>
      </c>
      <c r="H3849">
        <v>1</v>
      </c>
      <c r="I3849">
        <v>1</v>
      </c>
      <c r="J3849">
        <v>1</v>
      </c>
      <c r="K3849" t="str">
        <f t="shared" si="73"/>
        <v>yes</v>
      </c>
      <c r="L3849" t="s">
        <v>7</v>
      </c>
      <c r="M3849">
        <v>1</v>
      </c>
      <c r="N3849">
        <v>1</v>
      </c>
    </row>
    <row r="3850" spans="1:14" ht="15" x14ac:dyDescent="0.3">
      <c r="A3850" s="1"/>
      <c r="B3850" t="s">
        <v>10</v>
      </c>
      <c r="C3850" t="s">
        <v>4588</v>
      </c>
      <c r="D3850" t="s">
        <v>4588</v>
      </c>
      <c r="E3850" t="s">
        <v>4588</v>
      </c>
      <c r="F3850" t="s">
        <v>4588</v>
      </c>
      <c r="G3850">
        <v>0.34478241205215499</v>
      </c>
      <c r="H3850">
        <v>1</v>
      </c>
      <c r="I3850">
        <v>1</v>
      </c>
      <c r="J3850">
        <v>1</v>
      </c>
      <c r="K3850" t="str">
        <f t="shared" si="73"/>
        <v>yes</v>
      </c>
      <c r="L3850" t="s">
        <v>7</v>
      </c>
      <c r="M3850">
        <v>1</v>
      </c>
      <c r="N3850">
        <v>1</v>
      </c>
    </row>
    <row r="3851" spans="1:14" ht="15" x14ac:dyDescent="0.3">
      <c r="A3851" s="1"/>
      <c r="B3851" t="s">
        <v>10</v>
      </c>
      <c r="C3851" t="s">
        <v>2255</v>
      </c>
      <c r="D3851" t="s">
        <v>2255</v>
      </c>
      <c r="E3851" t="s">
        <v>6581</v>
      </c>
      <c r="F3851" t="s">
        <v>6581</v>
      </c>
      <c r="G3851">
        <v>0.80986326932907104</v>
      </c>
      <c r="H3851">
        <v>1</v>
      </c>
      <c r="I3851">
        <v>1</v>
      </c>
      <c r="J3851">
        <v>1</v>
      </c>
      <c r="K3851" t="str">
        <f t="shared" si="73"/>
        <v>yes</v>
      </c>
      <c r="L3851" t="s">
        <v>7</v>
      </c>
      <c r="M3851">
        <v>1</v>
      </c>
      <c r="N3851">
        <v>1</v>
      </c>
    </row>
    <row r="3852" spans="1:14" ht="15" x14ac:dyDescent="0.3">
      <c r="A3852" s="1"/>
      <c r="B3852" t="s">
        <v>10</v>
      </c>
      <c r="C3852" t="s">
        <v>4607</v>
      </c>
      <c r="D3852" t="s">
        <v>4607</v>
      </c>
      <c r="E3852" t="s">
        <v>9294</v>
      </c>
      <c r="F3852" t="s">
        <v>9294</v>
      </c>
      <c r="G3852">
        <v>0.56142765283584595</v>
      </c>
      <c r="H3852">
        <v>1</v>
      </c>
      <c r="I3852">
        <v>1</v>
      </c>
      <c r="J3852">
        <v>1</v>
      </c>
      <c r="K3852" t="str">
        <f t="shared" si="73"/>
        <v>yes</v>
      </c>
      <c r="L3852" t="s">
        <v>7</v>
      </c>
      <c r="M3852">
        <v>1</v>
      </c>
      <c r="N3852">
        <v>1</v>
      </c>
    </row>
    <row r="3853" spans="1:14" ht="15" x14ac:dyDescent="0.3">
      <c r="A3853" s="1"/>
      <c r="B3853" t="s">
        <v>10</v>
      </c>
      <c r="C3853" t="s">
        <v>4623</v>
      </c>
      <c r="D3853" t="s">
        <v>4623</v>
      </c>
      <c r="E3853" t="s">
        <v>9330</v>
      </c>
      <c r="F3853" t="s">
        <v>9330</v>
      </c>
      <c r="G3853">
        <v>0.96652513742446899</v>
      </c>
      <c r="H3853">
        <v>1</v>
      </c>
      <c r="I3853">
        <v>1</v>
      </c>
      <c r="J3853">
        <v>1</v>
      </c>
      <c r="K3853" t="str">
        <f t="shared" si="73"/>
        <v>yes</v>
      </c>
      <c r="L3853" t="s">
        <v>7</v>
      </c>
      <c r="M3853">
        <v>1</v>
      </c>
      <c r="N3853">
        <v>1</v>
      </c>
    </row>
    <row r="3854" spans="1:14" ht="15" x14ac:dyDescent="0.3">
      <c r="A3854" s="1"/>
      <c r="B3854" t="s">
        <v>10</v>
      </c>
      <c r="C3854" t="s">
        <v>4670</v>
      </c>
      <c r="D3854" t="s">
        <v>4670</v>
      </c>
      <c r="E3854" t="s">
        <v>4670</v>
      </c>
      <c r="F3854" t="s">
        <v>9466</v>
      </c>
      <c r="G3854">
        <v>0.190483763813972</v>
      </c>
      <c r="H3854">
        <v>1</v>
      </c>
      <c r="I3854">
        <v>1</v>
      </c>
      <c r="J3854">
        <v>0.86099999999999999</v>
      </c>
      <c r="K3854" t="str">
        <f t="shared" si="73"/>
        <v>yes</v>
      </c>
      <c r="L3854" t="s">
        <v>7</v>
      </c>
      <c r="M3854">
        <v>1</v>
      </c>
      <c r="N3854">
        <v>1</v>
      </c>
    </row>
    <row r="3855" spans="1:14" ht="15" x14ac:dyDescent="0.3">
      <c r="A3855" s="1"/>
      <c r="B3855" t="s">
        <v>10</v>
      </c>
      <c r="C3855" t="s">
        <v>4705</v>
      </c>
      <c r="D3855" t="s">
        <v>4705</v>
      </c>
      <c r="E3855" t="s">
        <v>9546</v>
      </c>
      <c r="F3855" t="s">
        <v>9547</v>
      </c>
      <c r="G3855">
        <v>2.2990009165399999E-4</v>
      </c>
      <c r="H3855">
        <v>1</v>
      </c>
      <c r="I3855">
        <v>1</v>
      </c>
      <c r="J3855">
        <v>0.97899999999999998</v>
      </c>
      <c r="K3855" t="str">
        <f t="shared" si="73"/>
        <v>yes</v>
      </c>
      <c r="L3855" t="s">
        <v>7</v>
      </c>
      <c r="M3855">
        <v>1</v>
      </c>
      <c r="N3855">
        <v>1</v>
      </c>
    </row>
    <row r="3856" spans="1:14" ht="15" x14ac:dyDescent="0.3">
      <c r="A3856" s="1"/>
      <c r="B3856" t="s">
        <v>10</v>
      </c>
      <c r="C3856" t="s">
        <v>4741</v>
      </c>
      <c r="D3856" t="s">
        <v>4741</v>
      </c>
      <c r="E3856" t="s">
        <v>4741</v>
      </c>
      <c r="F3856" t="s">
        <v>4741</v>
      </c>
      <c r="G3856">
        <v>0.58343929052352905</v>
      </c>
      <c r="H3856">
        <v>1</v>
      </c>
      <c r="I3856">
        <v>1</v>
      </c>
      <c r="J3856">
        <v>1</v>
      </c>
      <c r="K3856" t="str">
        <f t="shared" si="73"/>
        <v>yes</v>
      </c>
      <c r="L3856" t="s">
        <v>7</v>
      </c>
      <c r="M3856">
        <v>1</v>
      </c>
      <c r="N3856">
        <v>1</v>
      </c>
    </row>
    <row r="3857" spans="1:14" ht="15" x14ac:dyDescent="0.3">
      <c r="A3857" s="1"/>
      <c r="B3857" t="s">
        <v>10</v>
      </c>
      <c r="C3857" t="s">
        <v>4765</v>
      </c>
      <c r="D3857" t="s">
        <v>4765</v>
      </c>
      <c r="E3857" t="s">
        <v>9676</v>
      </c>
      <c r="F3857" t="s">
        <v>9676</v>
      </c>
      <c r="G3857">
        <v>3.726979251951E-3</v>
      </c>
      <c r="H3857">
        <v>1</v>
      </c>
      <c r="I3857">
        <v>1</v>
      </c>
      <c r="J3857">
        <v>1</v>
      </c>
      <c r="K3857" t="str">
        <f t="shared" si="73"/>
        <v>yes</v>
      </c>
      <c r="L3857" t="s">
        <v>7</v>
      </c>
      <c r="M3857">
        <v>1</v>
      </c>
      <c r="N3857">
        <v>1</v>
      </c>
    </row>
    <row r="3858" spans="1:14" ht="15" x14ac:dyDescent="0.3">
      <c r="A3858" s="1"/>
      <c r="B3858" t="s">
        <v>10</v>
      </c>
      <c r="C3858" t="s">
        <v>4780</v>
      </c>
      <c r="D3858" t="s">
        <v>4780</v>
      </c>
      <c r="E3858" t="s">
        <v>9707</v>
      </c>
      <c r="F3858" t="s">
        <v>9708</v>
      </c>
      <c r="G3858">
        <v>0.88953006267547596</v>
      </c>
      <c r="H3858">
        <v>1</v>
      </c>
      <c r="I3858">
        <v>1</v>
      </c>
      <c r="J3858">
        <v>0.93899999999999995</v>
      </c>
      <c r="K3858" t="str">
        <f t="shared" si="73"/>
        <v>yes</v>
      </c>
      <c r="L3858" t="s">
        <v>7</v>
      </c>
      <c r="M3858">
        <v>1</v>
      </c>
      <c r="N3858">
        <v>1</v>
      </c>
    </row>
    <row r="3859" spans="1:14" ht="15" x14ac:dyDescent="0.3">
      <c r="A3859" s="1"/>
      <c r="B3859" t="s">
        <v>10</v>
      </c>
      <c r="C3859" t="s">
        <v>3303</v>
      </c>
      <c r="D3859" t="s">
        <v>3303</v>
      </c>
      <c r="E3859" t="s">
        <v>6911</v>
      </c>
      <c r="F3859" t="s">
        <v>6912</v>
      </c>
      <c r="G3859">
        <v>0.25765556097030601</v>
      </c>
      <c r="H3859">
        <v>1</v>
      </c>
      <c r="I3859">
        <v>1</v>
      </c>
      <c r="J3859">
        <v>0.96499999999999997</v>
      </c>
      <c r="K3859" t="str">
        <f t="shared" si="73"/>
        <v>yes</v>
      </c>
      <c r="L3859" t="s">
        <v>7</v>
      </c>
      <c r="M3859">
        <v>1</v>
      </c>
      <c r="N3859">
        <v>1</v>
      </c>
    </row>
    <row r="3860" spans="1:14" ht="15" x14ac:dyDescent="0.3">
      <c r="A3860" s="1"/>
      <c r="B3860" t="s">
        <v>10</v>
      </c>
      <c r="C3860" t="s">
        <v>4840</v>
      </c>
      <c r="D3860" t="s">
        <v>4840</v>
      </c>
      <c r="E3860" t="s">
        <v>9820</v>
      </c>
      <c r="F3860" t="s">
        <v>9820</v>
      </c>
      <c r="G3860">
        <v>0.89776390790939298</v>
      </c>
      <c r="H3860">
        <v>1</v>
      </c>
      <c r="I3860">
        <v>1</v>
      </c>
      <c r="J3860">
        <v>1</v>
      </c>
      <c r="K3860" t="str">
        <f t="shared" si="73"/>
        <v>yes</v>
      </c>
      <c r="L3860" t="s">
        <v>7</v>
      </c>
      <c r="M3860">
        <v>1</v>
      </c>
      <c r="N3860">
        <v>1</v>
      </c>
    </row>
    <row r="3861" spans="1:14" ht="15" x14ac:dyDescent="0.3">
      <c r="A3861" s="1"/>
      <c r="B3861" t="s">
        <v>10</v>
      </c>
      <c r="C3861" t="s">
        <v>4855</v>
      </c>
      <c r="D3861" t="s">
        <v>9830</v>
      </c>
      <c r="E3861" t="s">
        <v>9831</v>
      </c>
      <c r="F3861" t="s">
        <v>9832</v>
      </c>
      <c r="G3861">
        <v>0.77744317054748502</v>
      </c>
      <c r="H3861">
        <v>1</v>
      </c>
      <c r="I3861">
        <v>1</v>
      </c>
      <c r="J3861">
        <v>1</v>
      </c>
      <c r="K3861" t="str">
        <f t="shared" si="73"/>
        <v>yes</v>
      </c>
      <c r="L3861" t="s">
        <v>7</v>
      </c>
      <c r="M3861">
        <v>0.95634799999999998</v>
      </c>
      <c r="N3861">
        <v>0.95603700000000003</v>
      </c>
    </row>
    <row r="3862" spans="1:14" ht="15" x14ac:dyDescent="0.3">
      <c r="A3862" s="1"/>
      <c r="B3862" t="s">
        <v>10</v>
      </c>
      <c r="C3862" t="s">
        <v>4898</v>
      </c>
      <c r="D3862" t="s">
        <v>4898</v>
      </c>
      <c r="E3862" t="s">
        <v>9931</v>
      </c>
      <c r="F3862" t="s">
        <v>9931</v>
      </c>
      <c r="G3862">
        <v>0.59092885255813599</v>
      </c>
      <c r="H3862">
        <v>1</v>
      </c>
      <c r="I3862">
        <v>1</v>
      </c>
      <c r="J3862">
        <v>1</v>
      </c>
      <c r="K3862" t="str">
        <f t="shared" si="73"/>
        <v>yes</v>
      </c>
      <c r="L3862" t="s">
        <v>7</v>
      </c>
      <c r="M3862">
        <v>1</v>
      </c>
      <c r="N3862">
        <v>1</v>
      </c>
    </row>
    <row r="3863" spans="1:14" ht="15" x14ac:dyDescent="0.3">
      <c r="A3863" s="1"/>
      <c r="B3863" t="s">
        <v>10</v>
      </c>
      <c r="C3863" t="s">
        <v>4919</v>
      </c>
      <c r="D3863" t="s">
        <v>4919</v>
      </c>
      <c r="E3863" t="s">
        <v>9981</v>
      </c>
      <c r="F3863" t="s">
        <v>9982</v>
      </c>
      <c r="G3863">
        <v>2.9441921040416E-2</v>
      </c>
      <c r="H3863">
        <v>1</v>
      </c>
      <c r="I3863">
        <v>1</v>
      </c>
      <c r="J3863">
        <v>1</v>
      </c>
      <c r="K3863" t="str">
        <f t="shared" si="73"/>
        <v>yes</v>
      </c>
      <c r="L3863" t="s">
        <v>7</v>
      </c>
      <c r="M3863">
        <v>1</v>
      </c>
      <c r="N3863">
        <v>1</v>
      </c>
    </row>
    <row r="3864" spans="1:14" ht="15" x14ac:dyDescent="0.3">
      <c r="A3864" s="1"/>
      <c r="B3864" t="s">
        <v>10</v>
      </c>
      <c r="C3864" t="s">
        <v>4931</v>
      </c>
      <c r="D3864" t="s">
        <v>4931</v>
      </c>
      <c r="E3864" t="s">
        <v>10004</v>
      </c>
      <c r="F3864" t="s">
        <v>10004</v>
      </c>
      <c r="G3864">
        <v>0.29391437768936202</v>
      </c>
      <c r="H3864">
        <v>1</v>
      </c>
      <c r="I3864">
        <v>1</v>
      </c>
      <c r="J3864">
        <v>1</v>
      </c>
      <c r="K3864" t="str">
        <f t="shared" si="73"/>
        <v>yes</v>
      </c>
      <c r="L3864" t="s">
        <v>7</v>
      </c>
      <c r="M3864">
        <v>1</v>
      </c>
      <c r="N3864">
        <v>1</v>
      </c>
    </row>
    <row r="3865" spans="1:14" ht="15" x14ac:dyDescent="0.3">
      <c r="A3865" s="1"/>
      <c r="B3865" t="s">
        <v>10</v>
      </c>
      <c r="C3865" t="s">
        <v>4937</v>
      </c>
      <c r="D3865" t="s">
        <v>10015</v>
      </c>
      <c r="E3865" t="s">
        <v>10016</v>
      </c>
      <c r="F3865" t="s">
        <v>10017</v>
      </c>
      <c r="G3865">
        <v>0.98663240671157804</v>
      </c>
      <c r="H3865">
        <v>1</v>
      </c>
      <c r="I3865">
        <v>1</v>
      </c>
      <c r="J3865">
        <v>0.95299999999999996</v>
      </c>
      <c r="K3865" t="str">
        <f t="shared" si="73"/>
        <v>yes</v>
      </c>
      <c r="L3865" t="s">
        <v>7</v>
      </c>
      <c r="M3865">
        <v>0.97826400000000002</v>
      </c>
      <c r="N3865">
        <v>0.97835099999999997</v>
      </c>
    </row>
    <row r="3866" spans="1:14" ht="15" x14ac:dyDescent="0.3">
      <c r="A3866" s="1"/>
      <c r="B3866" t="s">
        <v>10</v>
      </c>
      <c r="C3866" t="s">
        <v>4947</v>
      </c>
      <c r="D3866" t="s">
        <v>4947</v>
      </c>
      <c r="E3866" t="s">
        <v>10030</v>
      </c>
      <c r="F3866" t="s">
        <v>10031</v>
      </c>
      <c r="G3866">
        <v>0.97501087188720703</v>
      </c>
      <c r="H3866">
        <v>1</v>
      </c>
      <c r="I3866">
        <v>1</v>
      </c>
      <c r="J3866">
        <v>0.99199999999999999</v>
      </c>
      <c r="K3866" t="str">
        <f t="shared" si="73"/>
        <v>yes</v>
      </c>
      <c r="L3866" t="s">
        <v>7</v>
      </c>
      <c r="M3866">
        <v>1</v>
      </c>
      <c r="N3866">
        <v>1</v>
      </c>
    </row>
    <row r="3867" spans="1:14" ht="15" x14ac:dyDescent="0.3">
      <c r="A3867" s="1"/>
      <c r="B3867" t="s">
        <v>10</v>
      </c>
      <c r="C3867" t="s">
        <v>4953</v>
      </c>
      <c r="D3867" t="s">
        <v>4953</v>
      </c>
      <c r="E3867" t="s">
        <v>4953</v>
      </c>
      <c r="F3867" t="s">
        <v>4953</v>
      </c>
      <c r="G3867">
        <v>0.96020144224166903</v>
      </c>
      <c r="H3867">
        <v>1</v>
      </c>
      <c r="I3867">
        <v>1</v>
      </c>
      <c r="J3867">
        <v>1</v>
      </c>
      <c r="K3867" t="str">
        <f t="shared" si="73"/>
        <v>yes</v>
      </c>
      <c r="L3867" t="s">
        <v>7</v>
      </c>
      <c r="M3867">
        <v>1</v>
      </c>
      <c r="N3867">
        <v>1</v>
      </c>
    </row>
    <row r="3868" spans="1:14" ht="15" x14ac:dyDescent="0.3">
      <c r="A3868" s="1"/>
      <c r="B3868" t="s">
        <v>10</v>
      </c>
      <c r="C3868" t="s">
        <v>4980</v>
      </c>
      <c r="D3868" t="s">
        <v>4980</v>
      </c>
      <c r="E3868" t="s">
        <v>10094</v>
      </c>
      <c r="F3868" t="s">
        <v>10094</v>
      </c>
      <c r="G3868">
        <v>0.43241629004478499</v>
      </c>
      <c r="H3868">
        <v>1</v>
      </c>
      <c r="I3868">
        <v>1</v>
      </c>
      <c r="J3868">
        <v>1</v>
      </c>
      <c r="K3868" t="str">
        <f t="shared" si="73"/>
        <v>yes</v>
      </c>
      <c r="L3868" t="s">
        <v>7</v>
      </c>
      <c r="M3868">
        <v>1</v>
      </c>
      <c r="N3868">
        <v>1</v>
      </c>
    </row>
    <row r="3869" spans="1:14" ht="15" x14ac:dyDescent="0.3">
      <c r="A3869" s="1"/>
      <c r="B3869" t="s">
        <v>10</v>
      </c>
      <c r="C3869" t="s">
        <v>4983</v>
      </c>
      <c r="D3869" t="s">
        <v>4983</v>
      </c>
      <c r="E3869" t="s">
        <v>10096</v>
      </c>
      <c r="F3869" t="s">
        <v>10097</v>
      </c>
      <c r="G3869">
        <v>6.9474609335899999E-4</v>
      </c>
      <c r="H3869">
        <v>1</v>
      </c>
      <c r="I3869">
        <v>1</v>
      </c>
      <c r="J3869">
        <v>0.90100000000000002</v>
      </c>
      <c r="K3869" t="str">
        <f t="shared" si="73"/>
        <v>yes</v>
      </c>
      <c r="L3869" t="s">
        <v>7</v>
      </c>
      <c r="M3869">
        <v>1</v>
      </c>
      <c r="N3869">
        <v>1</v>
      </c>
    </row>
    <row r="3870" spans="1:14" ht="15" x14ac:dyDescent="0.3">
      <c r="A3870" s="1"/>
      <c r="B3870" t="s">
        <v>10</v>
      </c>
      <c r="C3870" t="s">
        <v>5023</v>
      </c>
      <c r="D3870" t="s">
        <v>5023</v>
      </c>
      <c r="E3870" t="s">
        <v>10192</v>
      </c>
      <c r="F3870" t="s">
        <v>10193</v>
      </c>
      <c r="G3870">
        <v>0.97348761558532704</v>
      </c>
      <c r="H3870">
        <v>1</v>
      </c>
      <c r="I3870">
        <v>1</v>
      </c>
      <c r="J3870">
        <v>1</v>
      </c>
      <c r="K3870" t="str">
        <f t="shared" si="73"/>
        <v>yes</v>
      </c>
      <c r="L3870" t="s">
        <v>7</v>
      </c>
      <c r="M3870">
        <v>1</v>
      </c>
      <c r="N3870">
        <v>1</v>
      </c>
    </row>
    <row r="3871" spans="1:14" ht="15" x14ac:dyDescent="0.3">
      <c r="A3871" s="1"/>
      <c r="B3871" t="s">
        <v>10</v>
      </c>
      <c r="C3871" t="s">
        <v>5032</v>
      </c>
      <c r="D3871" t="s">
        <v>5032</v>
      </c>
      <c r="E3871" t="s">
        <v>10204</v>
      </c>
      <c r="F3871" t="s">
        <v>10205</v>
      </c>
      <c r="G3871">
        <v>0.57511842250823997</v>
      </c>
      <c r="H3871">
        <v>1</v>
      </c>
      <c r="I3871">
        <v>1</v>
      </c>
      <c r="J3871">
        <v>1</v>
      </c>
      <c r="K3871" t="str">
        <f t="shared" si="73"/>
        <v>yes</v>
      </c>
      <c r="L3871" t="s">
        <v>7</v>
      </c>
      <c r="M3871">
        <v>1</v>
      </c>
      <c r="N3871">
        <v>1</v>
      </c>
    </row>
    <row r="3872" spans="1:14" ht="15" x14ac:dyDescent="0.3">
      <c r="A3872" s="1"/>
      <c r="B3872" t="s">
        <v>10</v>
      </c>
      <c r="C3872" t="s">
        <v>5040</v>
      </c>
      <c r="D3872" t="s">
        <v>5040</v>
      </c>
      <c r="E3872" t="s">
        <v>10214</v>
      </c>
      <c r="F3872" t="s">
        <v>10215</v>
      </c>
      <c r="G3872">
        <v>0.74470156431198098</v>
      </c>
      <c r="H3872">
        <v>1</v>
      </c>
      <c r="I3872">
        <v>1</v>
      </c>
      <c r="J3872">
        <v>1</v>
      </c>
      <c r="K3872" t="str">
        <f t="shared" si="73"/>
        <v>yes</v>
      </c>
      <c r="L3872" t="s">
        <v>7</v>
      </c>
      <c r="M3872">
        <v>1</v>
      </c>
      <c r="N3872">
        <v>1</v>
      </c>
    </row>
    <row r="3873" spans="1:14" ht="15" x14ac:dyDescent="0.3">
      <c r="A3873" s="1"/>
      <c r="B3873" t="s">
        <v>10</v>
      </c>
      <c r="C3873" t="s">
        <v>5052</v>
      </c>
      <c r="D3873" t="s">
        <v>5052</v>
      </c>
      <c r="E3873" t="s">
        <v>10232</v>
      </c>
      <c r="F3873" t="s">
        <v>10233</v>
      </c>
      <c r="G3873">
        <v>0.52572214603424094</v>
      </c>
      <c r="H3873">
        <v>1</v>
      </c>
      <c r="I3873">
        <v>1</v>
      </c>
      <c r="J3873">
        <v>0.99099999999999999</v>
      </c>
      <c r="K3873" t="str">
        <f t="shared" si="73"/>
        <v>yes</v>
      </c>
      <c r="L3873" t="s">
        <v>7</v>
      </c>
      <c r="M3873">
        <v>1</v>
      </c>
      <c r="N3873">
        <v>1</v>
      </c>
    </row>
    <row r="3874" spans="1:14" ht="15" x14ac:dyDescent="0.3">
      <c r="A3874" s="1"/>
      <c r="B3874" t="s">
        <v>10</v>
      </c>
      <c r="C3874" t="s">
        <v>5069</v>
      </c>
      <c r="D3874" t="s">
        <v>5069</v>
      </c>
      <c r="E3874" t="s">
        <v>10263</v>
      </c>
      <c r="F3874" t="s">
        <v>10263</v>
      </c>
      <c r="G3874">
        <v>0.548669874668121</v>
      </c>
      <c r="H3874">
        <v>1</v>
      </c>
      <c r="I3874">
        <v>1</v>
      </c>
      <c r="J3874">
        <v>1</v>
      </c>
      <c r="K3874" t="str">
        <f t="shared" si="73"/>
        <v>yes</v>
      </c>
      <c r="L3874" t="s">
        <v>7</v>
      </c>
      <c r="M3874">
        <v>1</v>
      </c>
      <c r="N3874">
        <v>1</v>
      </c>
    </row>
    <row r="3875" spans="1:14" ht="15" x14ac:dyDescent="0.3">
      <c r="A3875" s="1"/>
      <c r="B3875" t="s">
        <v>10</v>
      </c>
      <c r="C3875" t="s">
        <v>5093</v>
      </c>
      <c r="D3875" t="s">
        <v>10305</v>
      </c>
      <c r="E3875" t="s">
        <v>10306</v>
      </c>
      <c r="F3875" t="s">
        <v>10306</v>
      </c>
      <c r="G3875">
        <v>0.82257872819900502</v>
      </c>
      <c r="H3875">
        <v>1</v>
      </c>
      <c r="I3875">
        <v>1</v>
      </c>
      <c r="J3875">
        <v>1</v>
      </c>
      <c r="K3875" t="str">
        <f t="shared" si="73"/>
        <v>yes</v>
      </c>
      <c r="L3875" t="s">
        <v>7</v>
      </c>
      <c r="M3875">
        <v>0.90921700000000005</v>
      </c>
      <c r="N3875">
        <v>0.91374100000000003</v>
      </c>
    </row>
    <row r="3876" spans="1:14" ht="15" x14ac:dyDescent="0.3">
      <c r="A3876" s="1"/>
      <c r="B3876" t="s">
        <v>10</v>
      </c>
      <c r="C3876" t="s">
        <v>5105</v>
      </c>
      <c r="D3876" t="s">
        <v>5105</v>
      </c>
      <c r="E3876" t="s">
        <v>10329</v>
      </c>
      <c r="F3876" t="s">
        <v>10330</v>
      </c>
      <c r="G3876">
        <v>0.62120699882507302</v>
      </c>
      <c r="H3876">
        <v>1</v>
      </c>
      <c r="I3876">
        <v>1</v>
      </c>
      <c r="J3876">
        <v>0.96899999999999997</v>
      </c>
      <c r="K3876" t="str">
        <f t="shared" si="73"/>
        <v>yes</v>
      </c>
      <c r="L3876" t="s">
        <v>7</v>
      </c>
      <c r="M3876">
        <v>1</v>
      </c>
      <c r="N3876">
        <v>1</v>
      </c>
    </row>
    <row r="3877" spans="1:14" ht="15" x14ac:dyDescent="0.3">
      <c r="A3877" s="1"/>
      <c r="B3877" t="s">
        <v>10</v>
      </c>
      <c r="C3877" t="s">
        <v>5118</v>
      </c>
      <c r="D3877" t="s">
        <v>5118</v>
      </c>
      <c r="E3877" t="s">
        <v>10353</v>
      </c>
      <c r="F3877" t="s">
        <v>10353</v>
      </c>
      <c r="G3877">
        <v>0.49541062116622903</v>
      </c>
      <c r="H3877">
        <v>1</v>
      </c>
      <c r="I3877">
        <v>1</v>
      </c>
      <c r="J3877">
        <v>1</v>
      </c>
      <c r="K3877" t="str">
        <f t="shared" si="73"/>
        <v>yes</v>
      </c>
      <c r="L3877" t="s">
        <v>7</v>
      </c>
      <c r="M3877">
        <v>1</v>
      </c>
      <c r="N3877">
        <v>1</v>
      </c>
    </row>
    <row r="3878" spans="1:14" ht="15" x14ac:dyDescent="0.3">
      <c r="A3878" s="1"/>
      <c r="B3878" t="s">
        <v>10</v>
      </c>
      <c r="C3878" t="s">
        <v>5142</v>
      </c>
      <c r="D3878" t="s">
        <v>5142</v>
      </c>
      <c r="E3878" t="s">
        <v>10394</v>
      </c>
      <c r="F3878" t="s">
        <v>10394</v>
      </c>
      <c r="G3878">
        <v>0.90137308835983299</v>
      </c>
      <c r="H3878">
        <v>1</v>
      </c>
      <c r="I3878">
        <v>1</v>
      </c>
      <c r="J3878">
        <v>1</v>
      </c>
      <c r="K3878" t="str">
        <f t="shared" si="73"/>
        <v>yes</v>
      </c>
      <c r="L3878" t="s">
        <v>7</v>
      </c>
      <c r="M3878">
        <v>1</v>
      </c>
      <c r="N3878">
        <v>1</v>
      </c>
    </row>
    <row r="3879" spans="1:14" ht="15" x14ac:dyDescent="0.3">
      <c r="A3879" s="1"/>
      <c r="B3879" t="s">
        <v>10</v>
      </c>
      <c r="C3879" t="s">
        <v>5152</v>
      </c>
      <c r="D3879" t="s">
        <v>5152</v>
      </c>
      <c r="E3879" t="s">
        <v>10411</v>
      </c>
      <c r="F3879" t="s">
        <v>10411</v>
      </c>
      <c r="G3879">
        <v>0.63506853580474898</v>
      </c>
      <c r="H3879">
        <v>1</v>
      </c>
      <c r="I3879">
        <v>1</v>
      </c>
      <c r="J3879">
        <v>1</v>
      </c>
      <c r="K3879" t="str">
        <f t="shared" si="73"/>
        <v>yes</v>
      </c>
      <c r="L3879" t="s">
        <v>7</v>
      </c>
      <c r="M3879">
        <v>1</v>
      </c>
      <c r="N3879">
        <v>1</v>
      </c>
    </row>
    <row r="3880" spans="1:14" ht="15" x14ac:dyDescent="0.3">
      <c r="A3880" s="1"/>
      <c r="B3880" t="s">
        <v>10</v>
      </c>
      <c r="C3880" t="s">
        <v>5170</v>
      </c>
      <c r="D3880" t="s">
        <v>5170</v>
      </c>
      <c r="E3880" t="s">
        <v>10441</v>
      </c>
      <c r="F3880" t="s">
        <v>10442</v>
      </c>
      <c r="G3880">
        <v>0.95577031373977706</v>
      </c>
      <c r="H3880">
        <v>1</v>
      </c>
      <c r="I3880">
        <v>1</v>
      </c>
      <c r="J3880">
        <v>0.64900000000000002</v>
      </c>
      <c r="K3880" t="str">
        <f t="shared" si="73"/>
        <v>yes</v>
      </c>
      <c r="L3880" t="s">
        <v>7</v>
      </c>
      <c r="M3880">
        <v>1</v>
      </c>
      <c r="N3880">
        <v>1</v>
      </c>
    </row>
    <row r="3881" spans="1:14" ht="15" x14ac:dyDescent="0.3">
      <c r="A3881" s="1"/>
      <c r="B3881" t="s">
        <v>10</v>
      </c>
      <c r="C3881" t="s">
        <v>278</v>
      </c>
      <c r="D3881" t="s">
        <v>282</v>
      </c>
      <c r="E3881" t="s">
        <v>280</v>
      </c>
      <c r="F3881" t="s">
        <v>5369</v>
      </c>
      <c r="G3881">
        <v>0.85132223367690996</v>
      </c>
      <c r="H3881">
        <v>0.999</v>
      </c>
      <c r="I3881">
        <v>0</v>
      </c>
      <c r="J3881">
        <v>0.95799999999999996</v>
      </c>
      <c r="K3881" t="str">
        <f t="shared" si="73"/>
        <v>yes</v>
      </c>
      <c r="L3881" t="s">
        <v>7</v>
      </c>
      <c r="M3881">
        <v>0.94816</v>
      </c>
      <c r="N3881">
        <v>0.94473099999999999</v>
      </c>
    </row>
    <row r="3882" spans="1:14" ht="15" x14ac:dyDescent="0.3">
      <c r="A3882" s="1"/>
      <c r="B3882" t="s">
        <v>10</v>
      </c>
      <c r="C3882" t="s">
        <v>617</v>
      </c>
      <c r="D3882" t="s">
        <v>5591</v>
      </c>
      <c r="E3882" t="s">
        <v>617</v>
      </c>
      <c r="F3882" t="s">
        <v>617</v>
      </c>
      <c r="G3882">
        <v>6.9974489510058996E-2</v>
      </c>
      <c r="H3882">
        <v>0.999</v>
      </c>
      <c r="I3882">
        <v>0</v>
      </c>
      <c r="J3882">
        <v>1</v>
      </c>
      <c r="K3882" t="str">
        <f t="shared" si="73"/>
        <v>yes</v>
      </c>
      <c r="L3882" t="s">
        <v>7</v>
      </c>
      <c r="M3882">
        <v>0.97151399999999999</v>
      </c>
      <c r="N3882">
        <v>0.973769</v>
      </c>
    </row>
    <row r="3883" spans="1:14" ht="15" x14ac:dyDescent="0.3">
      <c r="A3883" s="1"/>
      <c r="B3883" t="s">
        <v>10</v>
      </c>
      <c r="C3883" t="s">
        <v>511</v>
      </c>
      <c r="D3883" t="s">
        <v>5522</v>
      </c>
      <c r="E3883" t="s">
        <v>5523</v>
      </c>
      <c r="F3883" t="s">
        <v>5523</v>
      </c>
      <c r="G3883">
        <v>0.62052309513091997</v>
      </c>
      <c r="H3883">
        <v>0.998</v>
      </c>
      <c r="I3883">
        <v>0.85699999999999998</v>
      </c>
      <c r="J3883">
        <v>1</v>
      </c>
      <c r="K3883" t="str">
        <f t="shared" si="73"/>
        <v>yes</v>
      </c>
      <c r="L3883" t="s">
        <v>7</v>
      </c>
      <c r="M3883">
        <v>0.98060199999999997</v>
      </c>
      <c r="N3883">
        <v>0.97996799999999995</v>
      </c>
    </row>
    <row r="3884" spans="1:14" ht="15" x14ac:dyDescent="0.3">
      <c r="A3884" s="1"/>
      <c r="B3884" t="s">
        <v>10</v>
      </c>
      <c r="C3884" t="s">
        <v>4487</v>
      </c>
      <c r="D3884" t="s">
        <v>9065</v>
      </c>
      <c r="E3884" t="s">
        <v>9066</v>
      </c>
      <c r="F3884" t="s">
        <v>9066</v>
      </c>
      <c r="G3884">
        <v>0.961292564868927</v>
      </c>
      <c r="H3884">
        <v>0.998</v>
      </c>
      <c r="I3884">
        <v>0.90900000000000003</v>
      </c>
      <c r="J3884">
        <v>1</v>
      </c>
      <c r="K3884" t="str">
        <f t="shared" si="73"/>
        <v>yes</v>
      </c>
      <c r="L3884" t="s">
        <v>7</v>
      </c>
      <c r="M3884">
        <v>0.95732099999999998</v>
      </c>
      <c r="N3884">
        <v>0.96613000000000004</v>
      </c>
    </row>
    <row r="3885" spans="1:14" ht="15" x14ac:dyDescent="0.3">
      <c r="A3885" s="1"/>
      <c r="B3885" t="s">
        <v>10</v>
      </c>
      <c r="C3885" t="s">
        <v>4530</v>
      </c>
      <c r="D3885" t="s">
        <v>9166</v>
      </c>
      <c r="E3885" t="s">
        <v>9167</v>
      </c>
      <c r="F3885" t="s">
        <v>9168</v>
      </c>
      <c r="G3885">
        <v>0.140663847327232</v>
      </c>
      <c r="H3885">
        <v>0.998</v>
      </c>
      <c r="I3885">
        <v>0.87</v>
      </c>
      <c r="J3885">
        <v>0.98299999999999998</v>
      </c>
      <c r="K3885" t="str">
        <f t="shared" si="73"/>
        <v>yes</v>
      </c>
      <c r="L3885" t="s">
        <v>7</v>
      </c>
      <c r="M3885">
        <v>0.99219400000000002</v>
      </c>
      <c r="N3885">
        <v>0.99021800000000004</v>
      </c>
    </row>
    <row r="3886" spans="1:14" ht="15" x14ac:dyDescent="0.3">
      <c r="A3886" s="1"/>
      <c r="B3886" t="s">
        <v>10</v>
      </c>
      <c r="C3886" t="s">
        <v>4870</v>
      </c>
      <c r="D3886" t="s">
        <v>9830</v>
      </c>
      <c r="E3886" t="s">
        <v>9831</v>
      </c>
      <c r="F3886" t="s">
        <v>9832</v>
      </c>
      <c r="G3886">
        <v>4.8910873010749997E-3</v>
      </c>
      <c r="H3886">
        <v>0.998</v>
      </c>
      <c r="I3886">
        <v>0</v>
      </c>
      <c r="J3886">
        <v>1</v>
      </c>
      <c r="K3886" t="str">
        <f t="shared" si="73"/>
        <v>yes</v>
      </c>
      <c r="L3886" t="s">
        <v>7</v>
      </c>
      <c r="M3886">
        <v>0.90472600000000003</v>
      </c>
      <c r="N3886">
        <v>0.89876400000000001</v>
      </c>
    </row>
    <row r="3887" spans="1:14" ht="15" x14ac:dyDescent="0.3">
      <c r="A3887" s="1"/>
      <c r="B3887" t="s">
        <v>10</v>
      </c>
      <c r="C3887" t="s">
        <v>4974</v>
      </c>
      <c r="D3887" t="s">
        <v>10079</v>
      </c>
      <c r="E3887" t="s">
        <v>10080</v>
      </c>
      <c r="F3887" t="s">
        <v>10081</v>
      </c>
      <c r="G3887">
        <v>0.54938727617263805</v>
      </c>
      <c r="H3887">
        <v>0.998</v>
      </c>
      <c r="I3887">
        <v>0</v>
      </c>
      <c r="J3887">
        <v>0.80500000000000005</v>
      </c>
      <c r="K3887" t="str">
        <f t="shared" si="73"/>
        <v>yes</v>
      </c>
      <c r="L3887" t="s">
        <v>7</v>
      </c>
      <c r="M3887">
        <v>0.92525299999999999</v>
      </c>
      <c r="N3887">
        <v>0.91930500000000004</v>
      </c>
    </row>
    <row r="3888" spans="1:14" ht="15" x14ac:dyDescent="0.3">
      <c r="A3888" s="1"/>
      <c r="B3888" t="s">
        <v>10</v>
      </c>
      <c r="C3888" t="s">
        <v>255</v>
      </c>
      <c r="D3888" t="s">
        <v>256</v>
      </c>
      <c r="E3888" t="s">
        <v>257</v>
      </c>
      <c r="F3888" t="s">
        <v>257</v>
      </c>
      <c r="G3888">
        <v>0.90347421169280995</v>
      </c>
      <c r="H3888">
        <v>0.997</v>
      </c>
      <c r="I3888">
        <v>0.85699999999999998</v>
      </c>
      <c r="J3888">
        <v>1</v>
      </c>
      <c r="K3888" t="str">
        <f t="shared" si="73"/>
        <v>yes</v>
      </c>
      <c r="L3888" t="s">
        <v>7</v>
      </c>
      <c r="M3888">
        <v>0.92341200000000001</v>
      </c>
      <c r="N3888">
        <v>0.93516999999999995</v>
      </c>
    </row>
    <row r="3889" spans="1:14" ht="15" x14ac:dyDescent="0.3">
      <c r="A3889" s="1"/>
      <c r="B3889" t="s">
        <v>10</v>
      </c>
      <c r="C3889" t="s">
        <v>1839</v>
      </c>
      <c r="D3889" t="s">
        <v>6352</v>
      </c>
      <c r="E3889" t="s">
        <v>6353</v>
      </c>
      <c r="F3889" t="s">
        <v>1842</v>
      </c>
      <c r="G3889">
        <v>0.55536085367202803</v>
      </c>
      <c r="H3889">
        <v>0.997</v>
      </c>
      <c r="I3889">
        <v>0.72699999999999998</v>
      </c>
      <c r="J3889">
        <v>0.99099999999999999</v>
      </c>
      <c r="K3889" t="str">
        <f t="shared" si="73"/>
        <v>yes</v>
      </c>
      <c r="L3889" t="s">
        <v>7</v>
      </c>
      <c r="M3889">
        <v>0.95596999999999999</v>
      </c>
      <c r="N3889">
        <v>0.95597399999999999</v>
      </c>
    </row>
    <row r="3890" spans="1:14" ht="15" x14ac:dyDescent="0.3">
      <c r="A3890" s="1"/>
      <c r="B3890" t="s">
        <v>10</v>
      </c>
      <c r="C3890" t="s">
        <v>1901</v>
      </c>
      <c r="D3890" t="s">
        <v>6391</v>
      </c>
      <c r="E3890" t="s">
        <v>1902</v>
      </c>
      <c r="F3890" t="s">
        <v>1902</v>
      </c>
      <c r="G3890">
        <v>4.3386141769589997E-3</v>
      </c>
      <c r="H3890">
        <v>0.997</v>
      </c>
      <c r="I3890">
        <v>0.5</v>
      </c>
      <c r="J3890">
        <v>1</v>
      </c>
      <c r="K3890" t="str">
        <f t="shared" si="73"/>
        <v>yes</v>
      </c>
      <c r="L3890" t="s">
        <v>7</v>
      </c>
      <c r="M3890">
        <v>0.86794899999999997</v>
      </c>
      <c r="N3890">
        <v>0.85865000000000002</v>
      </c>
    </row>
    <row r="3891" spans="1:14" ht="15" x14ac:dyDescent="0.3">
      <c r="A3891" s="1"/>
      <c r="B3891" t="s">
        <v>10</v>
      </c>
      <c r="C3891" t="s">
        <v>2165</v>
      </c>
      <c r="D3891" t="s">
        <v>2166</v>
      </c>
      <c r="E3891" t="s">
        <v>2168</v>
      </c>
      <c r="F3891" t="s">
        <v>2168</v>
      </c>
      <c r="G3891">
        <v>0.36391764879226701</v>
      </c>
      <c r="H3891">
        <v>0.997</v>
      </c>
      <c r="I3891">
        <v>0.88900000000000001</v>
      </c>
      <c r="J3891">
        <v>1</v>
      </c>
      <c r="K3891" t="str">
        <f t="shared" si="73"/>
        <v>yes</v>
      </c>
      <c r="L3891" t="s">
        <v>7</v>
      </c>
      <c r="M3891">
        <v>0.95550999999999997</v>
      </c>
      <c r="N3891">
        <v>0.953596</v>
      </c>
    </row>
    <row r="3892" spans="1:14" ht="15" x14ac:dyDescent="0.3">
      <c r="A3892" s="1"/>
      <c r="B3892" t="s">
        <v>10</v>
      </c>
      <c r="C3892" t="s">
        <v>2331</v>
      </c>
      <c r="D3892" t="s">
        <v>2332</v>
      </c>
      <c r="E3892" t="s">
        <v>2333</v>
      </c>
      <c r="F3892" t="s">
        <v>2333</v>
      </c>
      <c r="G3892">
        <v>0.94079005718231201</v>
      </c>
      <c r="H3892">
        <v>0.997</v>
      </c>
      <c r="I3892">
        <v>0</v>
      </c>
      <c r="J3892">
        <v>1</v>
      </c>
      <c r="K3892" t="str">
        <f t="shared" si="73"/>
        <v>yes</v>
      </c>
      <c r="L3892" t="s">
        <v>7</v>
      </c>
      <c r="M3892">
        <v>0.96536</v>
      </c>
      <c r="N3892">
        <v>0.959449</v>
      </c>
    </row>
    <row r="3893" spans="1:14" ht="15" x14ac:dyDescent="0.3">
      <c r="A3893" s="1"/>
      <c r="B3893" t="s">
        <v>10</v>
      </c>
      <c r="C3893" t="s">
        <v>4121</v>
      </c>
      <c r="D3893" t="s">
        <v>8460</v>
      </c>
      <c r="E3893" t="s">
        <v>8461</v>
      </c>
      <c r="F3893" t="s">
        <v>8461</v>
      </c>
      <c r="G3893">
        <v>0.45000061392784102</v>
      </c>
      <c r="H3893">
        <v>0.997</v>
      </c>
      <c r="I3893">
        <v>0</v>
      </c>
      <c r="J3893">
        <v>1</v>
      </c>
      <c r="K3893" t="str">
        <f t="shared" si="73"/>
        <v>yes</v>
      </c>
      <c r="L3893" t="s">
        <v>7</v>
      </c>
      <c r="M3893">
        <v>0.98010699999999995</v>
      </c>
      <c r="N3893">
        <v>0.97903099999999998</v>
      </c>
    </row>
    <row r="3894" spans="1:14" ht="15" x14ac:dyDescent="0.3">
      <c r="A3894" s="1"/>
      <c r="B3894" t="s">
        <v>10</v>
      </c>
      <c r="C3894" t="s">
        <v>4594</v>
      </c>
      <c r="D3894" t="s">
        <v>9262</v>
      </c>
      <c r="E3894" t="s">
        <v>6036</v>
      </c>
      <c r="F3894" s="9">
        <v>42036</v>
      </c>
      <c r="G3894">
        <v>0.17265683412551899</v>
      </c>
      <c r="H3894">
        <v>0.997</v>
      </c>
      <c r="I3894">
        <v>0.4</v>
      </c>
      <c r="J3894">
        <v>0.34599999999999997</v>
      </c>
      <c r="K3894" t="str">
        <f t="shared" si="73"/>
        <v>yes</v>
      </c>
      <c r="L3894" t="s">
        <v>7</v>
      </c>
      <c r="M3894">
        <v>0.95613999999999999</v>
      </c>
      <c r="N3894">
        <v>0.95957700000000001</v>
      </c>
    </row>
    <row r="3895" spans="1:14" ht="15" x14ac:dyDescent="0.3">
      <c r="A3895" s="1"/>
      <c r="B3895" t="s">
        <v>10</v>
      </c>
      <c r="C3895" t="s">
        <v>326</v>
      </c>
      <c r="D3895" t="s">
        <v>327</v>
      </c>
      <c r="E3895" s="9">
        <v>33329</v>
      </c>
      <c r="F3895" s="9">
        <v>33329</v>
      </c>
      <c r="G3895">
        <v>0.89400464296340898</v>
      </c>
      <c r="H3895">
        <v>0.996</v>
      </c>
      <c r="I3895">
        <v>0.4</v>
      </c>
      <c r="J3895">
        <v>1</v>
      </c>
      <c r="K3895" t="str">
        <f t="shared" si="73"/>
        <v>yes</v>
      </c>
      <c r="L3895" t="s">
        <v>7</v>
      </c>
      <c r="M3895">
        <v>0.95338000000000001</v>
      </c>
      <c r="N3895">
        <v>0.952569</v>
      </c>
    </row>
    <row r="3896" spans="1:14" ht="15" x14ac:dyDescent="0.3">
      <c r="A3896" s="1"/>
      <c r="B3896" t="s">
        <v>10</v>
      </c>
      <c r="C3896" t="s">
        <v>1847</v>
      </c>
      <c r="D3896" t="s">
        <v>6357</v>
      </c>
      <c r="E3896" t="s">
        <v>6358</v>
      </c>
      <c r="F3896" t="s">
        <v>6358</v>
      </c>
      <c r="G3896">
        <v>0.79130095243454002</v>
      </c>
      <c r="H3896">
        <v>0.996</v>
      </c>
      <c r="I3896">
        <v>0.85699999999999998</v>
      </c>
      <c r="J3896">
        <v>1</v>
      </c>
      <c r="K3896" t="str">
        <f t="shared" si="73"/>
        <v>yes</v>
      </c>
      <c r="L3896" t="s">
        <v>7</v>
      </c>
      <c r="M3896">
        <v>0.92890200000000001</v>
      </c>
      <c r="N3896">
        <v>0.926346</v>
      </c>
    </row>
    <row r="3897" spans="1:14" ht="15" x14ac:dyDescent="0.3">
      <c r="A3897" s="1"/>
      <c r="B3897" t="s">
        <v>10</v>
      </c>
      <c r="C3897" t="s">
        <v>2196</v>
      </c>
      <c r="D3897" t="s">
        <v>2197</v>
      </c>
      <c r="E3897" t="s">
        <v>6536</v>
      </c>
      <c r="F3897" t="s">
        <v>6537</v>
      </c>
      <c r="G3897">
        <v>0.36724257469177202</v>
      </c>
      <c r="H3897">
        <v>0.996</v>
      </c>
      <c r="I3897">
        <v>0.84199999999999997</v>
      </c>
      <c r="J3897">
        <v>0.97599999999999998</v>
      </c>
      <c r="K3897" t="str">
        <f t="shared" si="73"/>
        <v>yes</v>
      </c>
      <c r="L3897" t="s">
        <v>7</v>
      </c>
      <c r="M3897">
        <v>0.97316100000000005</v>
      </c>
      <c r="N3897">
        <v>0.97228700000000001</v>
      </c>
    </row>
    <row r="3898" spans="1:14" ht="15" x14ac:dyDescent="0.3">
      <c r="A3898" s="1"/>
      <c r="B3898" t="s">
        <v>10</v>
      </c>
      <c r="C3898" t="s">
        <v>3562</v>
      </c>
      <c r="D3898" t="s">
        <v>7432</v>
      </c>
      <c r="E3898" t="s">
        <v>7430</v>
      </c>
      <c r="F3898" t="s">
        <v>7433</v>
      </c>
      <c r="G3898">
        <v>0.58931642770767201</v>
      </c>
      <c r="H3898">
        <v>0.996</v>
      </c>
      <c r="I3898">
        <v>0.88900000000000001</v>
      </c>
      <c r="J3898">
        <v>0.94299999999999995</v>
      </c>
      <c r="K3898" t="str">
        <f t="shared" si="73"/>
        <v>yes</v>
      </c>
      <c r="L3898" t="s">
        <v>7</v>
      </c>
      <c r="M3898">
        <v>0.95556399999999997</v>
      </c>
      <c r="N3898">
        <v>0.95602399999999998</v>
      </c>
    </row>
    <row r="3899" spans="1:14" ht="15" x14ac:dyDescent="0.3">
      <c r="A3899" s="1"/>
      <c r="B3899" t="s">
        <v>10</v>
      </c>
      <c r="C3899" t="s">
        <v>4567</v>
      </c>
      <c r="D3899" t="s">
        <v>9230</v>
      </c>
      <c r="E3899" t="s">
        <v>9231</v>
      </c>
      <c r="F3899" t="s">
        <v>9231</v>
      </c>
      <c r="G3899">
        <v>0.92260771989822399</v>
      </c>
      <c r="H3899">
        <v>0.996</v>
      </c>
      <c r="I3899">
        <v>0.85699999999999998</v>
      </c>
      <c r="J3899">
        <v>1</v>
      </c>
      <c r="K3899" t="str">
        <f t="shared" si="73"/>
        <v>yes</v>
      </c>
      <c r="L3899" t="s">
        <v>7</v>
      </c>
      <c r="M3899">
        <v>0.95136200000000004</v>
      </c>
      <c r="N3899">
        <v>0.95039899999999999</v>
      </c>
    </row>
    <row r="3900" spans="1:14" ht="15" x14ac:dyDescent="0.3">
      <c r="A3900" s="1"/>
      <c r="B3900" t="s">
        <v>10</v>
      </c>
      <c r="C3900" t="s">
        <v>4659</v>
      </c>
      <c r="D3900" t="s">
        <v>243</v>
      </c>
      <c r="E3900" t="s">
        <v>87</v>
      </c>
      <c r="F3900" t="s">
        <v>87</v>
      </c>
      <c r="G3900">
        <v>8.8333770632744002E-2</v>
      </c>
      <c r="H3900">
        <v>0.996</v>
      </c>
      <c r="I3900">
        <v>0</v>
      </c>
      <c r="J3900">
        <v>1</v>
      </c>
      <c r="K3900" t="str">
        <f t="shared" si="73"/>
        <v>yes</v>
      </c>
      <c r="L3900" t="s">
        <v>7</v>
      </c>
      <c r="M3900">
        <v>0.92302600000000001</v>
      </c>
      <c r="N3900">
        <v>0.92302600000000001</v>
      </c>
    </row>
    <row r="3901" spans="1:14" ht="15" x14ac:dyDescent="0.3">
      <c r="A3901" s="1"/>
      <c r="B3901" t="s">
        <v>10</v>
      </c>
      <c r="C3901" t="s">
        <v>4708</v>
      </c>
      <c r="D3901" t="s">
        <v>9554</v>
      </c>
      <c r="E3901" t="s">
        <v>9553</v>
      </c>
      <c r="F3901" t="s">
        <v>9555</v>
      </c>
      <c r="G3901">
        <v>0.73386543989181496</v>
      </c>
      <c r="H3901">
        <v>0.996</v>
      </c>
      <c r="I3901">
        <v>0.88900000000000001</v>
      </c>
      <c r="J3901">
        <v>0.99399999999999999</v>
      </c>
      <c r="K3901" t="str">
        <f t="shared" si="73"/>
        <v>yes</v>
      </c>
      <c r="L3901" t="s">
        <v>7</v>
      </c>
      <c r="M3901">
        <v>0.95628100000000005</v>
      </c>
      <c r="N3901">
        <v>0.95345100000000005</v>
      </c>
    </row>
    <row r="3902" spans="1:14" ht="15" x14ac:dyDescent="0.3">
      <c r="A3902" s="1"/>
      <c r="B3902" t="s">
        <v>10</v>
      </c>
      <c r="C3902" t="s">
        <v>5009</v>
      </c>
      <c r="D3902" t="s">
        <v>10158</v>
      </c>
      <c r="E3902" t="s">
        <v>10159</v>
      </c>
      <c r="F3902" t="s">
        <v>10159</v>
      </c>
      <c r="G3902">
        <v>0.31574890017509499</v>
      </c>
      <c r="H3902">
        <v>0.996</v>
      </c>
      <c r="I3902">
        <v>0.8</v>
      </c>
      <c r="J3902">
        <v>1</v>
      </c>
      <c r="K3902" t="str">
        <f t="shared" si="73"/>
        <v>yes</v>
      </c>
      <c r="L3902" t="s">
        <v>7</v>
      </c>
      <c r="M3902">
        <v>0.96420399999999995</v>
      </c>
      <c r="N3902">
        <v>0.96657800000000005</v>
      </c>
    </row>
    <row r="3903" spans="1:14" ht="15" x14ac:dyDescent="0.3">
      <c r="A3903" s="1"/>
      <c r="B3903" t="s">
        <v>10</v>
      </c>
      <c r="C3903" t="s">
        <v>176</v>
      </c>
      <c r="D3903" t="s">
        <v>180</v>
      </c>
      <c r="E3903" t="s">
        <v>178</v>
      </c>
      <c r="F3903" t="s">
        <v>178</v>
      </c>
      <c r="G3903">
        <v>1.9649643450976001E-2</v>
      </c>
      <c r="H3903">
        <v>0.995</v>
      </c>
      <c r="I3903">
        <v>0</v>
      </c>
      <c r="J3903">
        <v>1</v>
      </c>
      <c r="K3903" t="str">
        <f t="shared" si="73"/>
        <v>yes</v>
      </c>
      <c r="L3903" t="s">
        <v>7</v>
      </c>
      <c r="M3903">
        <v>0.9224</v>
      </c>
      <c r="N3903">
        <v>0.92542899999999995</v>
      </c>
    </row>
    <row r="3904" spans="1:14" ht="15" x14ac:dyDescent="0.3">
      <c r="A3904" s="1"/>
      <c r="B3904" t="s">
        <v>10</v>
      </c>
      <c r="C3904" t="s">
        <v>1573</v>
      </c>
      <c r="D3904" t="s">
        <v>6176</v>
      </c>
      <c r="E3904" t="s">
        <v>6177</v>
      </c>
      <c r="F3904" t="s">
        <v>1575</v>
      </c>
      <c r="G3904">
        <v>0.96668082475662198</v>
      </c>
      <c r="H3904">
        <v>0.995</v>
      </c>
      <c r="I3904">
        <v>0</v>
      </c>
      <c r="J3904">
        <v>1</v>
      </c>
      <c r="K3904" t="str">
        <f t="shared" si="73"/>
        <v>yes</v>
      </c>
      <c r="L3904" t="s">
        <v>7</v>
      </c>
      <c r="M3904">
        <v>0.95460199999999995</v>
      </c>
      <c r="N3904">
        <v>0.95050800000000002</v>
      </c>
    </row>
    <row r="3905" spans="1:14" ht="15" x14ac:dyDescent="0.3">
      <c r="A3905" s="1"/>
      <c r="B3905" t="s">
        <v>10</v>
      </c>
      <c r="C3905" t="s">
        <v>3692</v>
      </c>
      <c r="D3905" t="s">
        <v>7649</v>
      </c>
      <c r="E3905" t="s">
        <v>7645</v>
      </c>
      <c r="F3905" t="s">
        <v>7645</v>
      </c>
      <c r="G3905" s="4">
        <v>1.8639399058884E-5</v>
      </c>
      <c r="H3905">
        <v>0.995</v>
      </c>
      <c r="I3905">
        <v>0.5</v>
      </c>
      <c r="J3905">
        <v>1</v>
      </c>
      <c r="K3905" t="str">
        <f t="shared" si="73"/>
        <v>yes</v>
      </c>
      <c r="L3905" t="s">
        <v>7</v>
      </c>
      <c r="M3905">
        <v>0.96508099999999997</v>
      </c>
      <c r="N3905">
        <v>0.96282599999999996</v>
      </c>
    </row>
    <row r="3906" spans="1:14" ht="15" x14ac:dyDescent="0.3">
      <c r="A3906" s="1"/>
      <c r="B3906" t="s">
        <v>10</v>
      </c>
      <c r="C3906" t="s">
        <v>3862</v>
      </c>
      <c r="D3906" t="s">
        <v>7950</v>
      </c>
      <c r="E3906" t="s">
        <v>7951</v>
      </c>
      <c r="F3906" t="s">
        <v>7951</v>
      </c>
      <c r="G3906">
        <v>0.824937403202057</v>
      </c>
      <c r="H3906">
        <v>0.995</v>
      </c>
      <c r="I3906">
        <v>0</v>
      </c>
      <c r="J3906">
        <v>1</v>
      </c>
      <c r="K3906" t="str">
        <f t="shared" si="73"/>
        <v>yes</v>
      </c>
      <c r="L3906" t="s">
        <v>7</v>
      </c>
      <c r="M3906">
        <v>0.94354499999999997</v>
      </c>
      <c r="N3906">
        <v>0.94564300000000001</v>
      </c>
    </row>
    <row r="3907" spans="1:14" ht="15" x14ac:dyDescent="0.3">
      <c r="A3907" s="1"/>
      <c r="B3907" t="s">
        <v>10</v>
      </c>
      <c r="C3907" t="s">
        <v>4557</v>
      </c>
      <c r="D3907" t="s">
        <v>9222</v>
      </c>
      <c r="E3907" s="9">
        <v>42186</v>
      </c>
      <c r="F3907" s="9">
        <v>42186</v>
      </c>
      <c r="G3907">
        <v>0.92383986711502097</v>
      </c>
      <c r="H3907">
        <v>0.995</v>
      </c>
      <c r="I3907">
        <v>0.5</v>
      </c>
      <c r="J3907">
        <v>1</v>
      </c>
      <c r="K3907" t="str">
        <f t="shared" ref="K3907:K3970" si="74">IF(H3907&gt;0.64,"yes",IF(H3907&gt;=0.45,"partially","no"))</f>
        <v>yes</v>
      </c>
      <c r="L3907" t="s">
        <v>7</v>
      </c>
      <c r="M3907">
        <v>0.97240899999999997</v>
      </c>
      <c r="N3907">
        <v>0.97422500000000001</v>
      </c>
    </row>
    <row r="3908" spans="1:14" ht="15" x14ac:dyDescent="0.3">
      <c r="A3908" s="1"/>
      <c r="B3908" t="s">
        <v>10</v>
      </c>
      <c r="C3908" t="s">
        <v>5072</v>
      </c>
      <c r="D3908" t="s">
        <v>10269</v>
      </c>
      <c r="E3908" t="s">
        <v>10268</v>
      </c>
      <c r="F3908" t="s">
        <v>10270</v>
      </c>
      <c r="G3908">
        <v>0.44320237636566201</v>
      </c>
      <c r="H3908">
        <v>0.995</v>
      </c>
      <c r="I3908">
        <v>0.88900000000000001</v>
      </c>
      <c r="J3908">
        <v>0.98899999999999999</v>
      </c>
      <c r="K3908" t="str">
        <f t="shared" si="74"/>
        <v>yes</v>
      </c>
      <c r="L3908" t="s">
        <v>7</v>
      </c>
      <c r="M3908">
        <v>0.94941699999999996</v>
      </c>
      <c r="N3908">
        <v>0.95139399999999996</v>
      </c>
    </row>
    <row r="3909" spans="1:14" ht="15" x14ac:dyDescent="0.3">
      <c r="A3909" s="1"/>
      <c r="B3909" t="s">
        <v>10</v>
      </c>
      <c r="C3909" t="s">
        <v>984</v>
      </c>
      <c r="D3909" t="s">
        <v>5818</v>
      </c>
      <c r="E3909" t="s">
        <v>5819</v>
      </c>
      <c r="F3909" t="s">
        <v>5819</v>
      </c>
      <c r="G3909">
        <v>0.94370114803314198</v>
      </c>
      <c r="H3909">
        <v>0.99399999999999999</v>
      </c>
      <c r="I3909">
        <v>0</v>
      </c>
      <c r="J3909">
        <v>1</v>
      </c>
      <c r="K3909" t="str">
        <f t="shared" si="74"/>
        <v>yes</v>
      </c>
      <c r="L3909" t="s">
        <v>7</v>
      </c>
      <c r="M3909">
        <v>0.94836900000000002</v>
      </c>
      <c r="N3909">
        <v>0.94577900000000004</v>
      </c>
    </row>
    <row r="3910" spans="1:14" ht="15" x14ac:dyDescent="0.3">
      <c r="A3910" s="1"/>
      <c r="B3910" t="s">
        <v>10</v>
      </c>
      <c r="C3910" t="s">
        <v>1696</v>
      </c>
      <c r="D3910" t="s">
        <v>1697</v>
      </c>
      <c r="E3910" t="s">
        <v>1698</v>
      </c>
      <c r="F3910" t="s">
        <v>1698</v>
      </c>
      <c r="G3910">
        <v>0.51036679744720503</v>
      </c>
      <c r="H3910">
        <v>0.99399999999999999</v>
      </c>
      <c r="I3910">
        <v>0</v>
      </c>
      <c r="J3910">
        <v>1</v>
      </c>
      <c r="K3910" t="str">
        <f t="shared" si="74"/>
        <v>yes</v>
      </c>
      <c r="L3910" t="s">
        <v>7</v>
      </c>
      <c r="M3910">
        <v>0.95844799999999997</v>
      </c>
      <c r="N3910">
        <v>0.95623000000000002</v>
      </c>
    </row>
    <row r="3911" spans="1:14" ht="15" x14ac:dyDescent="0.3">
      <c r="A3911" s="1"/>
      <c r="B3911" t="s">
        <v>10</v>
      </c>
      <c r="C3911" t="s">
        <v>1885</v>
      </c>
      <c r="D3911" t="s">
        <v>1886</v>
      </c>
      <c r="E3911" s="9">
        <v>22463</v>
      </c>
      <c r="F3911" s="9">
        <v>22463</v>
      </c>
      <c r="G3911">
        <v>0.84102308750152599</v>
      </c>
      <c r="H3911">
        <v>0.99399999999999999</v>
      </c>
      <c r="I3911">
        <v>0.4</v>
      </c>
      <c r="J3911">
        <v>1</v>
      </c>
      <c r="K3911" t="str">
        <f t="shared" si="74"/>
        <v>yes</v>
      </c>
      <c r="L3911" t="s">
        <v>7</v>
      </c>
      <c r="M3911">
        <v>0.94032300000000002</v>
      </c>
      <c r="N3911">
        <v>0.94779400000000003</v>
      </c>
    </row>
    <row r="3912" spans="1:14" ht="15" x14ac:dyDescent="0.3">
      <c r="A3912" s="1"/>
      <c r="B3912" t="s">
        <v>10</v>
      </c>
      <c r="C3912" t="s">
        <v>5049</v>
      </c>
      <c r="D3912" t="s">
        <v>10224</v>
      </c>
      <c r="E3912" t="s">
        <v>10225</v>
      </c>
      <c r="F3912" t="s">
        <v>10226</v>
      </c>
      <c r="G3912">
        <v>4.7192633152008001E-2</v>
      </c>
      <c r="H3912">
        <v>0.99399999999999999</v>
      </c>
      <c r="I3912">
        <v>0.90900000000000003</v>
      </c>
      <c r="J3912">
        <v>0.995</v>
      </c>
      <c r="K3912" t="str">
        <f t="shared" si="74"/>
        <v>yes</v>
      </c>
      <c r="L3912" t="s">
        <v>7</v>
      </c>
      <c r="M3912">
        <v>0.95747000000000004</v>
      </c>
      <c r="N3912">
        <v>0.95347800000000005</v>
      </c>
    </row>
    <row r="3913" spans="1:14" ht="15" x14ac:dyDescent="0.3">
      <c r="A3913" s="1"/>
      <c r="B3913" t="s">
        <v>10</v>
      </c>
      <c r="C3913" t="s">
        <v>5102</v>
      </c>
      <c r="D3913" t="s">
        <v>10323</v>
      </c>
      <c r="E3913" t="s">
        <v>10324</v>
      </c>
      <c r="F3913" t="s">
        <v>10325</v>
      </c>
      <c r="G3913">
        <v>1.7575126141309998E-2</v>
      </c>
      <c r="H3913">
        <v>0.99399999999999999</v>
      </c>
      <c r="I3913">
        <v>0.88900000000000001</v>
      </c>
      <c r="J3913">
        <v>0.96899999999999997</v>
      </c>
      <c r="K3913" t="str">
        <f t="shared" si="74"/>
        <v>yes</v>
      </c>
      <c r="L3913" t="s">
        <v>7</v>
      </c>
      <c r="M3913">
        <v>0.94874599999999998</v>
      </c>
      <c r="N3913">
        <v>0.94266799999999995</v>
      </c>
    </row>
    <row r="3914" spans="1:14" ht="15" x14ac:dyDescent="0.3">
      <c r="A3914" s="1"/>
      <c r="B3914" t="s">
        <v>10</v>
      </c>
      <c r="C3914" t="s">
        <v>939</v>
      </c>
      <c r="D3914" t="s">
        <v>5794</v>
      </c>
      <c r="E3914" t="s">
        <v>941</v>
      </c>
      <c r="F3914" t="s">
        <v>941</v>
      </c>
      <c r="G3914">
        <v>0.358265399932861</v>
      </c>
      <c r="H3914">
        <v>0.99299999999999999</v>
      </c>
      <c r="I3914">
        <v>0.75</v>
      </c>
      <c r="J3914">
        <v>1</v>
      </c>
      <c r="K3914" t="str">
        <f t="shared" si="74"/>
        <v>yes</v>
      </c>
      <c r="L3914" t="s">
        <v>7</v>
      </c>
      <c r="M3914">
        <v>0.94455900000000004</v>
      </c>
      <c r="N3914">
        <v>0.94692900000000002</v>
      </c>
    </row>
    <row r="3915" spans="1:14" ht="15" x14ac:dyDescent="0.3">
      <c r="A3915" s="1"/>
      <c r="B3915" t="s">
        <v>10</v>
      </c>
      <c r="C3915" t="s">
        <v>3467</v>
      </c>
      <c r="D3915" t="s">
        <v>7289</v>
      </c>
      <c r="E3915" t="s">
        <v>7290</v>
      </c>
      <c r="F3915" t="s">
        <v>7290</v>
      </c>
      <c r="G3915">
        <v>0.98570406436920199</v>
      </c>
      <c r="H3915">
        <v>0.99299999999999999</v>
      </c>
      <c r="I3915">
        <v>0.5</v>
      </c>
      <c r="J3915">
        <v>1</v>
      </c>
      <c r="K3915" t="str">
        <f t="shared" si="74"/>
        <v>yes</v>
      </c>
      <c r="L3915" t="s">
        <v>7</v>
      </c>
      <c r="M3915">
        <v>0.96367999999999998</v>
      </c>
      <c r="N3915">
        <v>0.960036</v>
      </c>
    </row>
    <row r="3916" spans="1:14" ht="15" x14ac:dyDescent="0.3">
      <c r="A3916" s="1"/>
      <c r="B3916" t="s">
        <v>10</v>
      </c>
      <c r="C3916" t="s">
        <v>3559</v>
      </c>
      <c r="D3916" t="s">
        <v>7423</v>
      </c>
      <c r="E3916" t="s">
        <v>7424</v>
      </c>
      <c r="F3916" t="s">
        <v>7425</v>
      </c>
      <c r="G3916">
        <v>6.8866416811942999E-2</v>
      </c>
      <c r="H3916">
        <v>0.99299999999999999</v>
      </c>
      <c r="I3916">
        <v>0.85699999999999998</v>
      </c>
      <c r="J3916">
        <v>0.99299999999999999</v>
      </c>
      <c r="K3916" t="str">
        <f t="shared" si="74"/>
        <v>yes</v>
      </c>
      <c r="L3916" t="s">
        <v>7</v>
      </c>
      <c r="M3916">
        <v>0.97105699999999995</v>
      </c>
      <c r="N3916">
        <v>0.96419200000000005</v>
      </c>
    </row>
    <row r="3917" spans="1:14" ht="15" x14ac:dyDescent="0.3">
      <c r="A3917" s="1"/>
      <c r="B3917" t="s">
        <v>10</v>
      </c>
      <c r="C3917" t="s">
        <v>4653</v>
      </c>
      <c r="D3917" t="s">
        <v>9431</v>
      </c>
      <c r="E3917" t="s">
        <v>9432</v>
      </c>
      <c r="F3917" t="s">
        <v>9432</v>
      </c>
      <c r="G3917">
        <v>0.61034506559372004</v>
      </c>
      <c r="H3917">
        <v>0.99299999999999999</v>
      </c>
      <c r="I3917">
        <v>0.83299999999999996</v>
      </c>
      <c r="J3917">
        <v>1</v>
      </c>
      <c r="K3917" t="str">
        <f t="shared" si="74"/>
        <v>yes</v>
      </c>
      <c r="L3917" t="s">
        <v>7</v>
      </c>
      <c r="M3917">
        <v>0.98527399999999998</v>
      </c>
      <c r="N3917">
        <v>0.983236</v>
      </c>
    </row>
    <row r="3918" spans="1:14" ht="15" x14ac:dyDescent="0.3">
      <c r="A3918" s="1"/>
      <c r="B3918" t="s">
        <v>10</v>
      </c>
      <c r="C3918" t="s">
        <v>697</v>
      </c>
      <c r="D3918" t="s">
        <v>698</v>
      </c>
      <c r="E3918" t="s">
        <v>699</v>
      </c>
      <c r="F3918" t="s">
        <v>699</v>
      </c>
      <c r="G3918">
        <v>0.34432387351989702</v>
      </c>
      <c r="H3918">
        <v>0.99199999999999999</v>
      </c>
      <c r="I3918">
        <v>0.8</v>
      </c>
      <c r="J3918">
        <v>1</v>
      </c>
      <c r="K3918" t="str">
        <f t="shared" si="74"/>
        <v>yes</v>
      </c>
      <c r="L3918" t="s">
        <v>7</v>
      </c>
      <c r="M3918">
        <v>0.898393</v>
      </c>
      <c r="N3918">
        <v>0.91371400000000003</v>
      </c>
    </row>
    <row r="3919" spans="1:14" ht="15" x14ac:dyDescent="0.3">
      <c r="A3919" s="1"/>
      <c r="B3919" t="s">
        <v>10</v>
      </c>
      <c r="C3919" t="s">
        <v>1979</v>
      </c>
      <c r="D3919" t="s">
        <v>1980</v>
      </c>
      <c r="E3919" s="10">
        <v>24499</v>
      </c>
      <c r="F3919" s="10">
        <v>24499</v>
      </c>
      <c r="G3919">
        <v>0.86511105298996005</v>
      </c>
      <c r="H3919">
        <v>0.99199999999999999</v>
      </c>
      <c r="I3919">
        <v>0.66700000000000004</v>
      </c>
      <c r="J3919">
        <v>0.98899999999999999</v>
      </c>
      <c r="K3919" t="str">
        <f t="shared" si="74"/>
        <v>yes</v>
      </c>
      <c r="L3919" t="s">
        <v>7</v>
      </c>
      <c r="M3919">
        <v>0.92694900000000002</v>
      </c>
      <c r="N3919">
        <v>0.93</v>
      </c>
    </row>
    <row r="3920" spans="1:14" ht="15" x14ac:dyDescent="0.3">
      <c r="A3920" s="1"/>
      <c r="B3920" t="s">
        <v>10</v>
      </c>
      <c r="C3920" t="s">
        <v>3953</v>
      </c>
      <c r="D3920" t="s">
        <v>8128</v>
      </c>
      <c r="E3920" t="s">
        <v>8129</v>
      </c>
      <c r="F3920" t="s">
        <v>8130</v>
      </c>
      <c r="G3920">
        <v>1.0595818050206001E-2</v>
      </c>
      <c r="H3920">
        <v>0.99199999999999999</v>
      </c>
      <c r="I3920">
        <v>0</v>
      </c>
      <c r="J3920">
        <v>0.98799999999999999</v>
      </c>
      <c r="K3920" t="str">
        <f t="shared" si="74"/>
        <v>yes</v>
      </c>
      <c r="L3920" t="s">
        <v>7</v>
      </c>
      <c r="M3920">
        <v>0.95443800000000001</v>
      </c>
      <c r="N3920">
        <v>0.95451200000000003</v>
      </c>
    </row>
    <row r="3921" spans="1:14" ht="15" x14ac:dyDescent="0.3">
      <c r="A3921" s="1"/>
      <c r="B3921" t="s">
        <v>10</v>
      </c>
      <c r="C3921" t="s">
        <v>4251</v>
      </c>
      <c r="D3921" t="s">
        <v>8658</v>
      </c>
      <c r="E3921" t="s">
        <v>8659</v>
      </c>
      <c r="F3921" t="s">
        <v>8660</v>
      </c>
      <c r="G3921">
        <v>1.6536876501E-4</v>
      </c>
      <c r="H3921">
        <v>0.99199999999999999</v>
      </c>
      <c r="I3921">
        <v>0.66700000000000004</v>
      </c>
      <c r="J3921">
        <v>0.95899999999999996</v>
      </c>
      <c r="K3921" t="str">
        <f t="shared" si="74"/>
        <v>yes</v>
      </c>
      <c r="L3921" t="s">
        <v>7</v>
      </c>
      <c r="M3921">
        <v>0.925674</v>
      </c>
      <c r="N3921">
        <v>0.92485899999999999</v>
      </c>
    </row>
    <row r="3922" spans="1:14" ht="15" x14ac:dyDescent="0.3">
      <c r="A3922" s="1"/>
      <c r="B3922" t="s">
        <v>10</v>
      </c>
      <c r="C3922" t="s">
        <v>4251</v>
      </c>
      <c r="D3922" t="s">
        <v>8658</v>
      </c>
      <c r="E3922" t="s">
        <v>8659</v>
      </c>
      <c r="F3922" t="s">
        <v>8660</v>
      </c>
      <c r="G3922">
        <v>0.98721075057983398</v>
      </c>
      <c r="H3922">
        <v>0.99199999999999999</v>
      </c>
      <c r="I3922">
        <v>0.66700000000000004</v>
      </c>
      <c r="J3922">
        <v>0.95899999999999996</v>
      </c>
      <c r="K3922" t="str">
        <f t="shared" si="74"/>
        <v>yes</v>
      </c>
      <c r="L3922" t="s">
        <v>7</v>
      </c>
      <c r="M3922">
        <v>0.925674</v>
      </c>
      <c r="N3922">
        <v>0.92485899999999999</v>
      </c>
    </row>
    <row r="3923" spans="1:14" ht="15" x14ac:dyDescent="0.3">
      <c r="A3923" s="1"/>
      <c r="B3923" t="s">
        <v>10</v>
      </c>
      <c r="C3923" t="s">
        <v>1164</v>
      </c>
      <c r="D3923" t="s">
        <v>5909</v>
      </c>
      <c r="E3923" t="s">
        <v>1165</v>
      </c>
      <c r="F3923" t="s">
        <v>1165</v>
      </c>
      <c r="G3923">
        <v>0.98382157087326105</v>
      </c>
      <c r="H3923">
        <v>0.99099999999999999</v>
      </c>
      <c r="I3923">
        <v>0</v>
      </c>
      <c r="J3923">
        <v>1</v>
      </c>
      <c r="K3923" t="str">
        <f t="shared" si="74"/>
        <v>yes</v>
      </c>
      <c r="L3923" t="s">
        <v>7</v>
      </c>
      <c r="M3923">
        <v>0.95377800000000001</v>
      </c>
      <c r="N3923">
        <v>0.94964099999999996</v>
      </c>
    </row>
    <row r="3924" spans="1:14" ht="15" x14ac:dyDescent="0.3">
      <c r="A3924" s="1"/>
      <c r="B3924" t="s">
        <v>10</v>
      </c>
      <c r="C3924" t="s">
        <v>1772</v>
      </c>
      <c r="D3924" t="s">
        <v>1773</v>
      </c>
      <c r="E3924" t="s">
        <v>1774</v>
      </c>
      <c r="F3924" t="s">
        <v>1775</v>
      </c>
      <c r="G3924">
        <v>0.98345535993576105</v>
      </c>
      <c r="H3924">
        <v>0.99099999999999999</v>
      </c>
      <c r="I3924">
        <v>0.8</v>
      </c>
      <c r="J3924">
        <v>1</v>
      </c>
      <c r="K3924" t="str">
        <f t="shared" si="74"/>
        <v>yes</v>
      </c>
      <c r="L3924" t="s">
        <v>7</v>
      </c>
      <c r="M3924">
        <v>0.94926900000000003</v>
      </c>
      <c r="N3924">
        <v>0.94569999999999999</v>
      </c>
    </row>
    <row r="3925" spans="1:14" ht="15" x14ac:dyDescent="0.3">
      <c r="A3925" s="1"/>
      <c r="B3925" t="s">
        <v>10</v>
      </c>
      <c r="C3925" t="s">
        <v>2159</v>
      </c>
      <c r="D3925" t="s">
        <v>6519</v>
      </c>
      <c r="E3925" t="s">
        <v>6520</v>
      </c>
      <c r="F3925" t="s">
        <v>2160</v>
      </c>
      <c r="G3925">
        <v>0.51372158527374301</v>
      </c>
      <c r="H3925">
        <v>0.99099999999999999</v>
      </c>
      <c r="I3925">
        <v>0.76900000000000002</v>
      </c>
      <c r="J3925">
        <v>0.89400000000000002</v>
      </c>
      <c r="K3925" t="str">
        <f t="shared" si="74"/>
        <v>yes</v>
      </c>
      <c r="L3925" t="s">
        <v>7</v>
      </c>
      <c r="M3925">
        <v>0.96993799999999997</v>
      </c>
      <c r="N3925">
        <v>0.96622600000000003</v>
      </c>
    </row>
    <row r="3926" spans="1:14" ht="15" x14ac:dyDescent="0.3">
      <c r="A3926" s="1"/>
      <c r="B3926" t="s">
        <v>10</v>
      </c>
      <c r="C3926" t="s">
        <v>4050</v>
      </c>
      <c r="D3926" t="s">
        <v>8320</v>
      </c>
      <c r="E3926" t="s">
        <v>8321</v>
      </c>
      <c r="F3926" t="s">
        <v>8321</v>
      </c>
      <c r="G3926">
        <v>0.96583676338195801</v>
      </c>
      <c r="H3926">
        <v>0.99099999999999999</v>
      </c>
      <c r="I3926">
        <v>0</v>
      </c>
      <c r="J3926">
        <v>1</v>
      </c>
      <c r="K3926" t="str">
        <f t="shared" si="74"/>
        <v>yes</v>
      </c>
      <c r="L3926" t="s">
        <v>7</v>
      </c>
      <c r="M3926">
        <v>0.95121599999999995</v>
      </c>
      <c r="N3926">
        <v>0.95171399999999995</v>
      </c>
    </row>
    <row r="3927" spans="1:14" ht="15" x14ac:dyDescent="0.3">
      <c r="A3927" s="1"/>
      <c r="B3927" t="s">
        <v>10</v>
      </c>
      <c r="C3927" t="s">
        <v>4679</v>
      </c>
      <c r="D3927" t="s">
        <v>9476</v>
      </c>
      <c r="E3927" t="s">
        <v>9477</v>
      </c>
      <c r="F3927" t="s">
        <v>9478</v>
      </c>
      <c r="G3927">
        <v>2.7755603194237002E-2</v>
      </c>
      <c r="H3927">
        <v>0.99099999999999999</v>
      </c>
      <c r="I3927">
        <v>0.75</v>
      </c>
      <c r="J3927">
        <v>0.98099999999999998</v>
      </c>
      <c r="K3927" t="str">
        <f t="shared" si="74"/>
        <v>yes</v>
      </c>
      <c r="L3927" t="s">
        <v>7</v>
      </c>
      <c r="M3927">
        <v>0.90939400000000004</v>
      </c>
      <c r="N3927">
        <v>0.91237900000000005</v>
      </c>
    </row>
    <row r="3928" spans="1:14" ht="15" x14ac:dyDescent="0.3">
      <c r="A3928" s="1"/>
      <c r="B3928" t="s">
        <v>10</v>
      </c>
      <c r="C3928" t="s">
        <v>1530</v>
      </c>
      <c r="D3928" t="s">
        <v>6142</v>
      </c>
      <c r="E3928" t="s">
        <v>1531</v>
      </c>
      <c r="F3928" t="s">
        <v>6143</v>
      </c>
      <c r="G3928">
        <v>0.88276791572570801</v>
      </c>
      <c r="H3928">
        <v>0.99</v>
      </c>
      <c r="I3928">
        <v>0.5</v>
      </c>
      <c r="J3928">
        <v>0.98699999999999999</v>
      </c>
      <c r="K3928" t="str">
        <f t="shared" si="74"/>
        <v>yes</v>
      </c>
      <c r="L3928" t="s">
        <v>7</v>
      </c>
      <c r="M3928">
        <v>0.93987900000000002</v>
      </c>
      <c r="N3928">
        <v>0.93832000000000004</v>
      </c>
    </row>
    <row r="3929" spans="1:14" ht="15" x14ac:dyDescent="0.3">
      <c r="A3929" s="1"/>
      <c r="B3929" t="s">
        <v>10</v>
      </c>
      <c r="C3929" t="s">
        <v>3956</v>
      </c>
      <c r="D3929" t="s">
        <v>8135</v>
      </c>
      <c r="E3929" t="s">
        <v>8140</v>
      </c>
      <c r="F3929" t="s">
        <v>8136</v>
      </c>
      <c r="G3929">
        <v>0.58782958984375</v>
      </c>
      <c r="H3929">
        <v>0.99</v>
      </c>
      <c r="I3929">
        <v>0</v>
      </c>
      <c r="J3929">
        <v>0.81799999999999995</v>
      </c>
      <c r="K3929" t="str">
        <f t="shared" si="74"/>
        <v>yes</v>
      </c>
      <c r="L3929" t="s">
        <v>7</v>
      </c>
      <c r="M3929">
        <v>0.96807200000000004</v>
      </c>
      <c r="N3929">
        <v>0.96245499999999995</v>
      </c>
    </row>
    <row r="3930" spans="1:14" ht="15" x14ac:dyDescent="0.3">
      <c r="A3930" s="1"/>
      <c r="B3930" t="s">
        <v>10</v>
      </c>
      <c r="C3930" t="s">
        <v>4232</v>
      </c>
      <c r="D3930" t="s">
        <v>8623</v>
      </c>
      <c r="E3930" t="s">
        <v>8624</v>
      </c>
      <c r="F3930" t="s">
        <v>8624</v>
      </c>
      <c r="G3930">
        <v>0.96191078424453702</v>
      </c>
      <c r="H3930">
        <v>0.99</v>
      </c>
      <c r="I3930">
        <v>0.5</v>
      </c>
      <c r="J3930">
        <v>1</v>
      </c>
      <c r="K3930" t="str">
        <f t="shared" si="74"/>
        <v>yes</v>
      </c>
      <c r="L3930" t="s">
        <v>7</v>
      </c>
      <c r="M3930">
        <v>0.98300299999999996</v>
      </c>
      <c r="N3930">
        <v>0.98243100000000005</v>
      </c>
    </row>
    <row r="3931" spans="1:14" ht="15" x14ac:dyDescent="0.3">
      <c r="A3931" s="1"/>
      <c r="B3931" t="s">
        <v>10</v>
      </c>
      <c r="C3931" t="s">
        <v>4271</v>
      </c>
      <c r="D3931" t="s">
        <v>8690</v>
      </c>
      <c r="E3931" t="s">
        <v>8691</v>
      </c>
      <c r="F3931" t="s">
        <v>8692</v>
      </c>
      <c r="G3931">
        <v>0.89952039718627896</v>
      </c>
      <c r="H3931">
        <v>0.99</v>
      </c>
      <c r="I3931">
        <v>0.75</v>
      </c>
      <c r="J3931">
        <v>1</v>
      </c>
      <c r="K3931" t="str">
        <f t="shared" si="74"/>
        <v>yes</v>
      </c>
      <c r="L3931" t="s">
        <v>7</v>
      </c>
      <c r="M3931">
        <v>0.95263399999999998</v>
      </c>
      <c r="N3931">
        <v>0.94819399999999998</v>
      </c>
    </row>
    <row r="3932" spans="1:14" ht="15" x14ac:dyDescent="0.3">
      <c r="A3932" s="1"/>
      <c r="B3932" t="s">
        <v>10</v>
      </c>
      <c r="C3932" t="s">
        <v>4901</v>
      </c>
      <c r="D3932" t="s">
        <v>9936</v>
      </c>
      <c r="E3932" t="s">
        <v>9934</v>
      </c>
      <c r="F3932" t="s">
        <v>9937</v>
      </c>
      <c r="G3932">
        <v>0.68786239624023404</v>
      </c>
      <c r="H3932">
        <v>0.99</v>
      </c>
      <c r="I3932">
        <v>0.222</v>
      </c>
      <c r="J3932">
        <v>1</v>
      </c>
      <c r="K3932" t="str">
        <f t="shared" si="74"/>
        <v>yes</v>
      </c>
      <c r="L3932" t="s">
        <v>7</v>
      </c>
      <c r="M3932">
        <v>0.834287</v>
      </c>
      <c r="N3932">
        <v>0.82544099999999998</v>
      </c>
    </row>
    <row r="3933" spans="1:14" ht="15" x14ac:dyDescent="0.3">
      <c r="A3933" s="1"/>
      <c r="B3933" t="s">
        <v>10</v>
      </c>
      <c r="C3933" t="s">
        <v>5043</v>
      </c>
      <c r="D3933" t="s">
        <v>10217</v>
      </c>
      <c r="E3933" t="s">
        <v>10218</v>
      </c>
      <c r="F3933" t="s">
        <v>10218</v>
      </c>
      <c r="G3933">
        <v>0.98060768842697099</v>
      </c>
      <c r="H3933">
        <v>0.99</v>
      </c>
      <c r="I3933">
        <v>0</v>
      </c>
      <c r="J3933">
        <v>1</v>
      </c>
      <c r="K3933" t="str">
        <f t="shared" si="74"/>
        <v>yes</v>
      </c>
      <c r="L3933" t="s">
        <v>7</v>
      </c>
      <c r="M3933">
        <v>0.965588</v>
      </c>
      <c r="N3933">
        <v>0.95805499999999999</v>
      </c>
    </row>
    <row r="3934" spans="1:14" ht="15" x14ac:dyDescent="0.3">
      <c r="A3934" s="1"/>
      <c r="B3934" t="s">
        <v>10</v>
      </c>
      <c r="C3934" t="s">
        <v>4088</v>
      </c>
      <c r="D3934" t="s">
        <v>8390</v>
      </c>
      <c r="E3934" t="s">
        <v>8391</v>
      </c>
      <c r="F3934" t="s">
        <v>8392</v>
      </c>
      <c r="G3934">
        <v>0.879707992076874</v>
      </c>
      <c r="H3934">
        <v>0.98899999999999999</v>
      </c>
      <c r="I3934">
        <v>0</v>
      </c>
      <c r="J3934">
        <v>0.70099999999999996</v>
      </c>
      <c r="K3934" t="str">
        <f t="shared" si="74"/>
        <v>yes</v>
      </c>
      <c r="L3934" t="s">
        <v>7</v>
      </c>
      <c r="M3934">
        <v>0.969885</v>
      </c>
      <c r="N3934">
        <v>0.96873200000000004</v>
      </c>
    </row>
    <row r="3935" spans="1:14" ht="15" x14ac:dyDescent="0.3">
      <c r="A3935" s="1"/>
      <c r="B3935" t="s">
        <v>10</v>
      </c>
      <c r="C3935" t="s">
        <v>4345</v>
      </c>
      <c r="D3935" t="s">
        <v>8839</v>
      </c>
      <c r="E3935" t="s">
        <v>8840</v>
      </c>
      <c r="F3935" t="s">
        <v>8840</v>
      </c>
      <c r="G3935">
        <v>0.96574461460113503</v>
      </c>
      <c r="H3935">
        <v>0.98899999999999999</v>
      </c>
      <c r="I3935">
        <v>0</v>
      </c>
      <c r="J3935">
        <v>1</v>
      </c>
      <c r="K3935" t="str">
        <f t="shared" si="74"/>
        <v>yes</v>
      </c>
      <c r="L3935" t="s">
        <v>7</v>
      </c>
      <c r="M3935">
        <v>0.97004400000000002</v>
      </c>
      <c r="N3935">
        <v>0.96792</v>
      </c>
    </row>
    <row r="3936" spans="1:14" ht="15" x14ac:dyDescent="0.3">
      <c r="A3936" s="1"/>
      <c r="B3936" t="s">
        <v>10</v>
      </c>
      <c r="C3936" t="s">
        <v>5029</v>
      </c>
      <c r="D3936" t="s">
        <v>10200</v>
      </c>
      <c r="E3936" t="s">
        <v>10199</v>
      </c>
      <c r="F3936" t="s">
        <v>10199</v>
      </c>
      <c r="G3936">
        <v>0.67246723175048795</v>
      </c>
      <c r="H3936">
        <v>0.98899999999999999</v>
      </c>
      <c r="I3936">
        <v>0.76900000000000002</v>
      </c>
      <c r="J3936">
        <v>1</v>
      </c>
      <c r="K3936" t="str">
        <f t="shared" si="74"/>
        <v>yes</v>
      </c>
      <c r="L3936" t="s">
        <v>7</v>
      </c>
      <c r="M3936">
        <v>0.95065599999999995</v>
      </c>
      <c r="N3936">
        <v>0.93890399999999996</v>
      </c>
    </row>
    <row r="3937" spans="1:14" ht="15" x14ac:dyDescent="0.3">
      <c r="A3937" s="1"/>
      <c r="B3937" t="s">
        <v>10</v>
      </c>
      <c r="C3937" t="s">
        <v>856</v>
      </c>
      <c r="D3937" t="s">
        <v>5753</v>
      </c>
      <c r="E3937" t="s">
        <v>858</v>
      </c>
      <c r="F3937" t="s">
        <v>858</v>
      </c>
      <c r="G3937">
        <v>0.61034780740737904</v>
      </c>
      <c r="H3937">
        <v>0.98799999999999999</v>
      </c>
      <c r="I3937">
        <v>0.6</v>
      </c>
      <c r="J3937">
        <v>1</v>
      </c>
      <c r="K3937" t="str">
        <f t="shared" si="74"/>
        <v>yes</v>
      </c>
      <c r="L3937" t="s">
        <v>7</v>
      </c>
      <c r="M3937">
        <v>0.88180400000000003</v>
      </c>
      <c r="N3937">
        <v>0.87431400000000004</v>
      </c>
    </row>
    <row r="3938" spans="1:14" ht="15" x14ac:dyDescent="0.3">
      <c r="A3938" s="1"/>
      <c r="B3938" t="s">
        <v>10</v>
      </c>
      <c r="C3938" t="s">
        <v>1347</v>
      </c>
      <c r="D3938" t="s">
        <v>1348</v>
      </c>
      <c r="E3938" s="9">
        <v>41395</v>
      </c>
      <c r="F3938" s="9">
        <v>41395</v>
      </c>
      <c r="G3938">
        <v>0.28522169589996299</v>
      </c>
      <c r="H3938">
        <v>0.98799999999999999</v>
      </c>
      <c r="I3938">
        <v>0.4</v>
      </c>
      <c r="J3938">
        <v>1</v>
      </c>
      <c r="K3938" t="str">
        <f t="shared" si="74"/>
        <v>yes</v>
      </c>
      <c r="L3938" t="s">
        <v>7</v>
      </c>
      <c r="M3938">
        <v>0.92474100000000004</v>
      </c>
      <c r="N3938">
        <v>0.92621100000000001</v>
      </c>
    </row>
    <row r="3939" spans="1:14" ht="15" x14ac:dyDescent="0.3">
      <c r="A3939" s="1"/>
      <c r="B3939" t="s">
        <v>10</v>
      </c>
      <c r="C3939" t="s">
        <v>3321</v>
      </c>
      <c r="D3939" t="s">
        <v>6956</v>
      </c>
      <c r="E3939" t="s">
        <v>6957</v>
      </c>
      <c r="F3939" t="s">
        <v>6958</v>
      </c>
      <c r="G3939">
        <v>0.386262476444244</v>
      </c>
      <c r="H3939">
        <v>0.98799999999999999</v>
      </c>
      <c r="I3939">
        <v>0.73699999999999999</v>
      </c>
      <c r="J3939">
        <v>0.98499999999999999</v>
      </c>
      <c r="K3939" t="str">
        <f t="shared" si="74"/>
        <v>yes</v>
      </c>
      <c r="L3939" t="s">
        <v>7</v>
      </c>
      <c r="M3939">
        <v>0.95567599999999997</v>
      </c>
      <c r="N3939">
        <v>0.95333800000000002</v>
      </c>
    </row>
    <row r="3940" spans="1:14" ht="15" x14ac:dyDescent="0.3">
      <c r="A3940" s="1"/>
      <c r="B3940" t="s">
        <v>10</v>
      </c>
      <c r="C3940" t="s">
        <v>4190</v>
      </c>
      <c r="D3940" t="s">
        <v>8562</v>
      </c>
      <c r="E3940" t="s">
        <v>8563</v>
      </c>
      <c r="F3940" t="s">
        <v>8563</v>
      </c>
      <c r="G3940">
        <v>0.80893075466155995</v>
      </c>
      <c r="H3940">
        <v>0.98799999999999999</v>
      </c>
      <c r="I3940">
        <v>0.5</v>
      </c>
      <c r="J3940">
        <v>1</v>
      </c>
      <c r="K3940" t="str">
        <f t="shared" si="74"/>
        <v>yes</v>
      </c>
      <c r="L3940" t="s">
        <v>7</v>
      </c>
      <c r="M3940">
        <v>0.74091899999999999</v>
      </c>
      <c r="N3940">
        <v>0.74198699999999995</v>
      </c>
    </row>
    <row r="3941" spans="1:14" ht="15" x14ac:dyDescent="0.3">
      <c r="A3941" s="1"/>
      <c r="B3941" t="s">
        <v>10</v>
      </c>
      <c r="C3941" t="s">
        <v>4202</v>
      </c>
      <c r="D3941" t="s">
        <v>8589</v>
      </c>
      <c r="E3941" t="s">
        <v>8590</v>
      </c>
      <c r="F3941" t="s">
        <v>8591</v>
      </c>
      <c r="G3941">
        <v>0.99214410781860396</v>
      </c>
      <c r="H3941">
        <v>0.98799999999999999</v>
      </c>
      <c r="I3941">
        <v>0.5</v>
      </c>
      <c r="J3941">
        <v>0.94099999999999995</v>
      </c>
      <c r="K3941" t="str">
        <f t="shared" si="74"/>
        <v>yes</v>
      </c>
      <c r="L3941" t="s">
        <v>7</v>
      </c>
      <c r="M3941">
        <v>0.93739099999999997</v>
      </c>
      <c r="N3941">
        <v>0.95109500000000002</v>
      </c>
    </row>
    <row r="3942" spans="1:14" ht="15" x14ac:dyDescent="0.3">
      <c r="A3942" s="1"/>
      <c r="B3942" t="s">
        <v>10</v>
      </c>
      <c r="C3942" t="s">
        <v>4542</v>
      </c>
      <c r="D3942" t="s">
        <v>9192</v>
      </c>
      <c r="E3942" t="s">
        <v>9190</v>
      </c>
      <c r="F3942" t="s">
        <v>9190</v>
      </c>
      <c r="G3942">
        <v>0.139746323227882</v>
      </c>
      <c r="H3942">
        <v>0.98799999999999999</v>
      </c>
      <c r="I3942">
        <v>0.8</v>
      </c>
      <c r="J3942">
        <v>1</v>
      </c>
      <c r="K3942" t="str">
        <f t="shared" si="74"/>
        <v>yes</v>
      </c>
      <c r="L3942" t="s">
        <v>7</v>
      </c>
      <c r="M3942">
        <v>0.94483200000000001</v>
      </c>
      <c r="N3942">
        <v>0.94225800000000004</v>
      </c>
    </row>
    <row r="3943" spans="1:14" ht="15" x14ac:dyDescent="0.3">
      <c r="A3943" s="1"/>
      <c r="B3943" t="s">
        <v>10</v>
      </c>
      <c r="C3943" t="s">
        <v>82</v>
      </c>
      <c r="D3943" t="s">
        <v>5217</v>
      </c>
      <c r="E3943" t="s">
        <v>82</v>
      </c>
      <c r="F3943" t="s">
        <v>5217</v>
      </c>
      <c r="G3943">
        <v>0.92114299535751298</v>
      </c>
      <c r="H3943">
        <v>0.98699999999999999</v>
      </c>
      <c r="I3943">
        <v>0.5</v>
      </c>
      <c r="J3943">
        <v>0.97099999999999997</v>
      </c>
      <c r="K3943" t="str">
        <f t="shared" si="74"/>
        <v>yes</v>
      </c>
      <c r="L3943" t="s">
        <v>7</v>
      </c>
      <c r="M3943">
        <v>0.95999800000000002</v>
      </c>
      <c r="N3943">
        <v>0.95836100000000002</v>
      </c>
    </row>
    <row r="3944" spans="1:14" ht="15" x14ac:dyDescent="0.3">
      <c r="A3944" s="1"/>
      <c r="B3944" t="s">
        <v>10</v>
      </c>
      <c r="C3944" t="s">
        <v>3259</v>
      </c>
      <c r="D3944" t="s">
        <v>6842</v>
      </c>
      <c r="E3944" t="s">
        <v>6843</v>
      </c>
      <c r="F3944" t="s">
        <v>6844</v>
      </c>
      <c r="G3944">
        <v>0.35055226087570202</v>
      </c>
      <c r="H3944">
        <v>0.98699999999999999</v>
      </c>
      <c r="I3944">
        <v>0</v>
      </c>
      <c r="J3944">
        <v>0.82</v>
      </c>
      <c r="K3944" t="str">
        <f t="shared" si="74"/>
        <v>yes</v>
      </c>
      <c r="L3944" t="s">
        <v>7</v>
      </c>
      <c r="M3944">
        <v>0.92290499999999998</v>
      </c>
      <c r="N3944">
        <v>0.91720999999999997</v>
      </c>
    </row>
    <row r="3945" spans="1:14" ht="15" x14ac:dyDescent="0.3">
      <c r="A3945" s="1"/>
      <c r="B3945" t="s">
        <v>10</v>
      </c>
      <c r="C3945" t="s">
        <v>1350</v>
      </c>
      <c r="D3945" t="s">
        <v>1341</v>
      </c>
      <c r="E3945" t="s">
        <v>6036</v>
      </c>
      <c r="F3945" s="9">
        <v>42644</v>
      </c>
      <c r="G3945">
        <v>0.92364257574081399</v>
      </c>
      <c r="H3945">
        <v>0.98599999999999999</v>
      </c>
      <c r="I3945">
        <v>0.4</v>
      </c>
      <c r="J3945">
        <v>0.434</v>
      </c>
      <c r="K3945" t="str">
        <f t="shared" si="74"/>
        <v>yes</v>
      </c>
      <c r="L3945" t="s">
        <v>7</v>
      </c>
      <c r="M3945">
        <v>0.91742800000000002</v>
      </c>
      <c r="N3945">
        <v>0.90828900000000001</v>
      </c>
    </row>
    <row r="3946" spans="1:14" ht="15" x14ac:dyDescent="0.3">
      <c r="A3946" s="1"/>
      <c r="B3946" t="s">
        <v>10</v>
      </c>
      <c r="C3946" t="s">
        <v>1670</v>
      </c>
      <c r="D3946">
        <v>1891</v>
      </c>
      <c r="E3946" t="s">
        <v>1671</v>
      </c>
      <c r="F3946">
        <v>1891</v>
      </c>
      <c r="G3946">
        <v>0.96325284242630005</v>
      </c>
      <c r="H3946">
        <v>0.98599999999999999</v>
      </c>
      <c r="I3946">
        <v>0.66700000000000004</v>
      </c>
      <c r="J3946">
        <v>0.98499999999999999</v>
      </c>
      <c r="K3946" t="str">
        <f t="shared" si="74"/>
        <v>yes</v>
      </c>
      <c r="L3946" t="s">
        <v>7</v>
      </c>
      <c r="M3946">
        <v>0.77867299999999995</v>
      </c>
      <c r="N3946">
        <v>0.78910999999999998</v>
      </c>
    </row>
    <row r="3947" spans="1:14" ht="15" x14ac:dyDescent="0.3">
      <c r="A3947" s="1"/>
      <c r="B3947" t="s">
        <v>10</v>
      </c>
      <c r="C3947" t="s">
        <v>3205</v>
      </c>
      <c r="D3947" t="s">
        <v>6711</v>
      </c>
      <c r="E3947" t="s">
        <v>6712</v>
      </c>
      <c r="F3947" t="s">
        <v>6712</v>
      </c>
      <c r="G3947">
        <v>0.96542692184448198</v>
      </c>
      <c r="H3947">
        <v>0.98599999999999999</v>
      </c>
      <c r="I3947">
        <v>0.88900000000000001</v>
      </c>
      <c r="J3947">
        <v>1</v>
      </c>
      <c r="K3947" t="str">
        <f t="shared" si="74"/>
        <v>yes</v>
      </c>
      <c r="L3947" t="s">
        <v>7</v>
      </c>
      <c r="M3947">
        <v>0.89770000000000005</v>
      </c>
      <c r="N3947">
        <v>0.90237800000000001</v>
      </c>
    </row>
    <row r="3948" spans="1:14" ht="15" x14ac:dyDescent="0.3">
      <c r="A3948" s="1"/>
      <c r="B3948" t="s">
        <v>10</v>
      </c>
      <c r="C3948" t="s">
        <v>517</v>
      </c>
      <c r="D3948" t="s">
        <v>518</v>
      </c>
      <c r="E3948" t="s">
        <v>5527</v>
      </c>
      <c r="F3948" t="s">
        <v>5527</v>
      </c>
      <c r="G3948">
        <v>0.325428336858749</v>
      </c>
      <c r="H3948">
        <v>0.98499999999999999</v>
      </c>
      <c r="I3948">
        <v>0.5</v>
      </c>
      <c r="J3948">
        <v>1</v>
      </c>
      <c r="K3948" t="str">
        <f t="shared" si="74"/>
        <v>yes</v>
      </c>
      <c r="L3948" t="s">
        <v>7</v>
      </c>
      <c r="M3948">
        <v>0.98342099999999999</v>
      </c>
      <c r="N3948">
        <v>0.98064499999999999</v>
      </c>
    </row>
    <row r="3949" spans="1:14" ht="15" x14ac:dyDescent="0.3">
      <c r="A3949" s="1"/>
      <c r="B3949" t="s">
        <v>10</v>
      </c>
      <c r="C3949" t="s">
        <v>3743</v>
      </c>
      <c r="D3949" t="s">
        <v>7728</v>
      </c>
      <c r="E3949" t="s">
        <v>7729</v>
      </c>
      <c r="F3949" t="s">
        <v>7730</v>
      </c>
      <c r="G3949" s="4">
        <v>9.5170275017153499E-5</v>
      </c>
      <c r="H3949">
        <v>0.98499999999999999</v>
      </c>
      <c r="I3949">
        <v>0</v>
      </c>
      <c r="J3949">
        <v>0.93600000000000005</v>
      </c>
      <c r="K3949" t="str">
        <f t="shared" si="74"/>
        <v>yes</v>
      </c>
      <c r="L3949" t="s">
        <v>7</v>
      </c>
      <c r="M3949">
        <v>0.91192200000000001</v>
      </c>
      <c r="N3949">
        <v>0.90193699999999999</v>
      </c>
    </row>
    <row r="3950" spans="1:14" ht="15" x14ac:dyDescent="0.3">
      <c r="A3950" s="1"/>
      <c r="B3950" t="s">
        <v>10</v>
      </c>
      <c r="C3950" t="s">
        <v>3874</v>
      </c>
      <c r="D3950" t="s">
        <v>7968</v>
      </c>
      <c r="E3950" t="s">
        <v>7966</v>
      </c>
      <c r="F3950" t="s">
        <v>7969</v>
      </c>
      <c r="G3950">
        <v>0.30942973494529702</v>
      </c>
      <c r="H3950">
        <v>0.98499999999999999</v>
      </c>
      <c r="I3950">
        <v>0.75</v>
      </c>
      <c r="J3950">
        <v>1</v>
      </c>
      <c r="K3950" t="str">
        <f t="shared" si="74"/>
        <v>yes</v>
      </c>
      <c r="L3950" t="s">
        <v>7</v>
      </c>
      <c r="M3950">
        <v>0.97013300000000002</v>
      </c>
      <c r="N3950">
        <v>0.96433500000000005</v>
      </c>
    </row>
    <row r="3951" spans="1:14" ht="15" x14ac:dyDescent="0.3">
      <c r="A3951" s="1"/>
      <c r="B3951" t="s">
        <v>10</v>
      </c>
      <c r="C3951" t="s">
        <v>4720</v>
      </c>
      <c r="D3951" t="s">
        <v>9572</v>
      </c>
      <c r="E3951" t="s">
        <v>9573</v>
      </c>
      <c r="F3951" t="s">
        <v>9573</v>
      </c>
      <c r="G3951">
        <v>0.76963609457016002</v>
      </c>
      <c r="H3951">
        <v>0.98499999999999999</v>
      </c>
      <c r="I3951">
        <v>0.5</v>
      </c>
      <c r="J3951">
        <v>1</v>
      </c>
      <c r="K3951" t="str">
        <f t="shared" si="74"/>
        <v>yes</v>
      </c>
      <c r="L3951" t="s">
        <v>7</v>
      </c>
      <c r="M3951">
        <v>0.84565999999999997</v>
      </c>
      <c r="N3951">
        <v>0.83388099999999998</v>
      </c>
    </row>
    <row r="3952" spans="1:14" ht="15" x14ac:dyDescent="0.3">
      <c r="A3952" s="1"/>
      <c r="B3952" t="s">
        <v>10</v>
      </c>
      <c r="C3952" t="s">
        <v>4956</v>
      </c>
      <c r="D3952" t="s">
        <v>10039</v>
      </c>
      <c r="E3952" t="s">
        <v>10040</v>
      </c>
      <c r="F3952" t="s">
        <v>10041</v>
      </c>
      <c r="G3952">
        <v>0.76626825332641602</v>
      </c>
      <c r="H3952">
        <v>0.98499999999999999</v>
      </c>
      <c r="I3952">
        <v>0.33300000000000002</v>
      </c>
      <c r="J3952">
        <v>0.90500000000000003</v>
      </c>
      <c r="K3952" t="str">
        <f t="shared" si="74"/>
        <v>yes</v>
      </c>
      <c r="L3952" t="s">
        <v>7</v>
      </c>
      <c r="M3952">
        <v>0.92322599999999999</v>
      </c>
      <c r="N3952">
        <v>0.92948399999999998</v>
      </c>
    </row>
    <row r="3953" spans="1:14" ht="15" x14ac:dyDescent="0.3">
      <c r="A3953" s="1"/>
      <c r="B3953" t="s">
        <v>10</v>
      </c>
      <c r="C3953" t="s">
        <v>2067</v>
      </c>
      <c r="D3953" t="s">
        <v>6466</v>
      </c>
      <c r="E3953" t="s">
        <v>6478</v>
      </c>
      <c r="F3953" t="s">
        <v>2043</v>
      </c>
      <c r="G3953">
        <v>0.462123513221741</v>
      </c>
      <c r="H3953">
        <v>0.98399999999999999</v>
      </c>
      <c r="I3953">
        <v>0.74099999999999999</v>
      </c>
      <c r="J3953">
        <v>0.996</v>
      </c>
      <c r="K3953" t="str">
        <f t="shared" si="74"/>
        <v>yes</v>
      </c>
      <c r="L3953" t="s">
        <v>7</v>
      </c>
      <c r="M3953">
        <v>0.96684000000000003</v>
      </c>
      <c r="N3953">
        <v>0.96683300000000005</v>
      </c>
    </row>
    <row r="3954" spans="1:14" ht="15" x14ac:dyDescent="0.3">
      <c r="A3954" s="1"/>
      <c r="B3954" t="s">
        <v>10</v>
      </c>
      <c r="C3954" t="s">
        <v>4959</v>
      </c>
      <c r="D3954" t="s">
        <v>10043</v>
      </c>
      <c r="E3954" t="s">
        <v>10044</v>
      </c>
      <c r="F3954" t="s">
        <v>10045</v>
      </c>
      <c r="G3954">
        <v>0.597162544727325</v>
      </c>
      <c r="H3954">
        <v>0.98399999999999999</v>
      </c>
      <c r="I3954">
        <v>0.76900000000000002</v>
      </c>
      <c r="J3954">
        <v>0.98899999999999999</v>
      </c>
      <c r="K3954" t="str">
        <f t="shared" si="74"/>
        <v>yes</v>
      </c>
      <c r="L3954" t="s">
        <v>7</v>
      </c>
      <c r="M3954">
        <v>0.93456600000000001</v>
      </c>
      <c r="N3954">
        <v>0.93891599999999997</v>
      </c>
    </row>
    <row r="3955" spans="1:14" ht="15" x14ac:dyDescent="0.3">
      <c r="A3955" s="1"/>
      <c r="B3955" t="s">
        <v>10</v>
      </c>
      <c r="C3955" t="s">
        <v>5145</v>
      </c>
      <c r="D3955" t="s">
        <v>10396</v>
      </c>
      <c r="E3955" t="s">
        <v>10397</v>
      </c>
      <c r="F3955" t="s">
        <v>10397</v>
      </c>
      <c r="G3955">
        <v>0.862415730953217</v>
      </c>
      <c r="H3955">
        <v>0.98399999999999999</v>
      </c>
      <c r="I3955">
        <v>0.66700000000000004</v>
      </c>
      <c r="J3955">
        <v>1</v>
      </c>
      <c r="K3955" t="str">
        <f t="shared" si="74"/>
        <v>yes</v>
      </c>
      <c r="L3955" t="s">
        <v>7</v>
      </c>
      <c r="M3955">
        <v>0.91756599999999999</v>
      </c>
      <c r="N3955">
        <v>0.91706900000000002</v>
      </c>
    </row>
    <row r="3956" spans="1:14" ht="15" x14ac:dyDescent="0.3">
      <c r="A3956" s="1"/>
      <c r="B3956" t="s">
        <v>10</v>
      </c>
      <c r="C3956" t="s">
        <v>4820</v>
      </c>
      <c r="D3956" t="s">
        <v>9787</v>
      </c>
      <c r="E3956" t="s">
        <v>9788</v>
      </c>
      <c r="F3956" t="s">
        <v>9789</v>
      </c>
      <c r="G3956">
        <v>0.53220361471176203</v>
      </c>
      <c r="H3956">
        <v>0.98299999999999998</v>
      </c>
      <c r="I3956">
        <v>0</v>
      </c>
      <c r="J3956">
        <v>0.60899999999999999</v>
      </c>
      <c r="K3956" t="str">
        <f t="shared" si="74"/>
        <v>yes</v>
      </c>
      <c r="L3956" t="s">
        <v>7</v>
      </c>
      <c r="M3956">
        <v>0.967167</v>
      </c>
      <c r="N3956">
        <v>0.96730400000000005</v>
      </c>
    </row>
    <row r="3957" spans="1:14" ht="15" x14ac:dyDescent="0.3">
      <c r="A3957" s="1"/>
      <c r="B3957" t="s">
        <v>10</v>
      </c>
      <c r="C3957" t="s">
        <v>4962</v>
      </c>
      <c r="D3957" t="s">
        <v>10048</v>
      </c>
      <c r="E3957" t="s">
        <v>10049</v>
      </c>
      <c r="F3957" t="s">
        <v>10050</v>
      </c>
      <c r="G3957">
        <v>0.22906057536602001</v>
      </c>
      <c r="H3957">
        <v>0.98299999999999998</v>
      </c>
      <c r="I3957">
        <v>0.72699999999999998</v>
      </c>
      <c r="J3957">
        <v>0.97199999999999998</v>
      </c>
      <c r="K3957" t="str">
        <f t="shared" si="74"/>
        <v>yes</v>
      </c>
      <c r="L3957" t="s">
        <v>7</v>
      </c>
      <c r="M3957">
        <v>0.94100399999999995</v>
      </c>
      <c r="N3957">
        <v>0.94096299999999999</v>
      </c>
    </row>
    <row r="3958" spans="1:14" ht="15" x14ac:dyDescent="0.3">
      <c r="A3958" s="1"/>
      <c r="B3958" t="s">
        <v>10</v>
      </c>
      <c r="C3958" t="s">
        <v>5055</v>
      </c>
      <c r="D3958" t="s">
        <v>10238</v>
      </c>
      <c r="E3958" t="s">
        <v>10236</v>
      </c>
      <c r="F3958" t="s">
        <v>10236</v>
      </c>
      <c r="G3958">
        <v>6.3008569180966006E-2</v>
      </c>
      <c r="H3958">
        <v>0.98299999999999998</v>
      </c>
      <c r="I3958">
        <v>0.36399999999999999</v>
      </c>
      <c r="J3958">
        <v>1</v>
      </c>
      <c r="K3958" t="str">
        <f t="shared" si="74"/>
        <v>yes</v>
      </c>
      <c r="L3958" t="s">
        <v>7</v>
      </c>
      <c r="M3958">
        <v>0.90712800000000005</v>
      </c>
      <c r="N3958">
        <v>0.89731799999999995</v>
      </c>
    </row>
    <row r="3959" spans="1:14" ht="15" x14ac:dyDescent="0.3">
      <c r="A3959" s="1"/>
      <c r="B3959" t="s">
        <v>10</v>
      </c>
      <c r="C3959" t="s">
        <v>2335</v>
      </c>
      <c r="D3959" t="s">
        <v>6640</v>
      </c>
      <c r="E3959" t="s">
        <v>6641</v>
      </c>
      <c r="F3959" t="s">
        <v>2338</v>
      </c>
      <c r="G3959">
        <v>0.90307164192199696</v>
      </c>
      <c r="H3959">
        <v>0.98199999999999998</v>
      </c>
      <c r="I3959">
        <v>0</v>
      </c>
      <c r="J3959">
        <v>0.94899999999999995</v>
      </c>
      <c r="K3959" t="str">
        <f t="shared" si="74"/>
        <v>yes</v>
      </c>
      <c r="L3959" t="s">
        <v>7</v>
      </c>
      <c r="M3959">
        <v>0.85754300000000006</v>
      </c>
      <c r="N3959">
        <v>0.85181600000000002</v>
      </c>
    </row>
    <row r="3960" spans="1:14" ht="15" x14ac:dyDescent="0.3">
      <c r="A3960" s="1"/>
      <c r="B3960" t="s">
        <v>10</v>
      </c>
      <c r="C3960" t="s">
        <v>3624</v>
      </c>
      <c r="D3960" t="s">
        <v>7528</v>
      </c>
      <c r="E3960" t="s">
        <v>7529</v>
      </c>
      <c r="F3960" t="s">
        <v>7530</v>
      </c>
      <c r="G3960">
        <v>0.64102584123611495</v>
      </c>
      <c r="H3960">
        <v>0.98199999999999998</v>
      </c>
      <c r="I3960">
        <v>0.57099999999999995</v>
      </c>
      <c r="J3960">
        <v>0.75700000000000001</v>
      </c>
      <c r="K3960" t="str">
        <f t="shared" si="74"/>
        <v>yes</v>
      </c>
      <c r="L3960" t="s">
        <v>7</v>
      </c>
      <c r="M3960">
        <v>0.93355100000000002</v>
      </c>
      <c r="N3960">
        <v>0.93538699999999997</v>
      </c>
    </row>
    <row r="3961" spans="1:14" ht="15" x14ac:dyDescent="0.3">
      <c r="A3961" s="1"/>
      <c r="B3961" t="s">
        <v>10</v>
      </c>
      <c r="C3961" t="s">
        <v>3838</v>
      </c>
      <c r="D3961" t="s">
        <v>7920</v>
      </c>
      <c r="E3961" t="s">
        <v>7921</v>
      </c>
      <c r="F3961" t="s">
        <v>7922</v>
      </c>
      <c r="G3961">
        <v>0.99188017845153797</v>
      </c>
      <c r="H3961">
        <v>0.98199999999999998</v>
      </c>
      <c r="I3961">
        <v>0.66700000000000004</v>
      </c>
      <c r="J3961">
        <v>0.96799999999999997</v>
      </c>
      <c r="K3961" t="str">
        <f t="shared" si="74"/>
        <v>yes</v>
      </c>
      <c r="L3961" t="s">
        <v>7</v>
      </c>
      <c r="M3961">
        <v>0.91039400000000004</v>
      </c>
      <c r="N3961">
        <v>0.91070799999999996</v>
      </c>
    </row>
    <row r="3962" spans="1:14" ht="15" x14ac:dyDescent="0.3">
      <c r="A3962" s="1"/>
      <c r="B3962" t="s">
        <v>10</v>
      </c>
      <c r="C3962" t="s">
        <v>4299</v>
      </c>
      <c r="D3962" t="s">
        <v>8743</v>
      </c>
      <c r="E3962" t="s">
        <v>8744</v>
      </c>
      <c r="F3962" t="s">
        <v>8745</v>
      </c>
      <c r="G3962">
        <v>0.80205452442169201</v>
      </c>
      <c r="H3962">
        <v>0.98199999999999998</v>
      </c>
      <c r="I3962">
        <v>0.72699999999999998</v>
      </c>
      <c r="J3962">
        <v>0.97199999999999998</v>
      </c>
      <c r="K3962" t="str">
        <f t="shared" si="74"/>
        <v>yes</v>
      </c>
      <c r="L3962" t="s">
        <v>7</v>
      </c>
      <c r="M3962">
        <v>0.93301299999999998</v>
      </c>
      <c r="N3962">
        <v>0.93787200000000004</v>
      </c>
    </row>
    <row r="3963" spans="1:14" ht="15" x14ac:dyDescent="0.3">
      <c r="A3963" s="1"/>
      <c r="B3963" t="s">
        <v>10</v>
      </c>
      <c r="C3963" t="s">
        <v>5112</v>
      </c>
      <c r="D3963" t="s">
        <v>10340</v>
      </c>
      <c r="E3963" t="s">
        <v>10341</v>
      </c>
      <c r="F3963" t="s">
        <v>10341</v>
      </c>
      <c r="G3963">
        <v>0.83760958909988403</v>
      </c>
      <c r="H3963">
        <v>0.98199999999999998</v>
      </c>
      <c r="I3963">
        <v>0.66700000000000004</v>
      </c>
      <c r="J3963">
        <v>1</v>
      </c>
      <c r="K3963" t="str">
        <f t="shared" si="74"/>
        <v>yes</v>
      </c>
      <c r="L3963" t="s">
        <v>7</v>
      </c>
      <c r="M3963">
        <v>0.85685699999999998</v>
      </c>
      <c r="N3963">
        <v>0.85486099999999998</v>
      </c>
    </row>
    <row r="3964" spans="1:14" ht="15" x14ac:dyDescent="0.3">
      <c r="A3964" s="1"/>
      <c r="B3964" t="s">
        <v>10</v>
      </c>
      <c r="C3964" t="s">
        <v>284</v>
      </c>
      <c r="D3964" t="s">
        <v>5371</v>
      </c>
      <c r="E3964" t="s">
        <v>5372</v>
      </c>
      <c r="F3964" t="s">
        <v>5373</v>
      </c>
      <c r="G3964">
        <v>0.90507012605667103</v>
      </c>
      <c r="H3964">
        <v>0.98099999999999998</v>
      </c>
      <c r="I3964">
        <v>0</v>
      </c>
      <c r="J3964">
        <v>1</v>
      </c>
      <c r="K3964" t="str">
        <f t="shared" si="74"/>
        <v>yes</v>
      </c>
      <c r="L3964" t="s">
        <v>7</v>
      </c>
      <c r="M3964">
        <v>0.87331999999999999</v>
      </c>
      <c r="N3964">
        <v>0.87158400000000003</v>
      </c>
    </row>
    <row r="3965" spans="1:14" ht="15" x14ac:dyDescent="0.3">
      <c r="A3965" s="1"/>
      <c r="B3965" t="s">
        <v>10</v>
      </c>
      <c r="C3965" t="s">
        <v>3844</v>
      </c>
      <c r="D3965" t="s">
        <v>7925</v>
      </c>
      <c r="E3965" t="s">
        <v>7926</v>
      </c>
      <c r="F3965" t="s">
        <v>7927</v>
      </c>
      <c r="G3965">
        <v>0.98191875219345104</v>
      </c>
      <c r="H3965">
        <v>0.98099999999999998</v>
      </c>
      <c r="I3965">
        <v>0.66700000000000004</v>
      </c>
      <c r="J3965">
        <v>0.98599999999999999</v>
      </c>
      <c r="K3965" t="str">
        <f t="shared" si="74"/>
        <v>yes</v>
      </c>
      <c r="L3965" t="s">
        <v>7</v>
      </c>
      <c r="M3965">
        <v>0.94353600000000004</v>
      </c>
      <c r="N3965">
        <v>0.93449099999999996</v>
      </c>
    </row>
    <row r="3966" spans="1:14" ht="15" x14ac:dyDescent="0.3">
      <c r="A3966" s="1"/>
      <c r="B3966" t="s">
        <v>10</v>
      </c>
      <c r="C3966" t="s">
        <v>4139</v>
      </c>
      <c r="D3966" t="s">
        <v>8492</v>
      </c>
      <c r="E3966" t="s">
        <v>8491</v>
      </c>
      <c r="F3966" t="s">
        <v>8493</v>
      </c>
      <c r="G3966">
        <v>0.75532817840576205</v>
      </c>
      <c r="H3966">
        <v>0.98099999999999998</v>
      </c>
      <c r="I3966">
        <v>0.57099999999999995</v>
      </c>
      <c r="J3966">
        <v>0.98399999999999999</v>
      </c>
      <c r="K3966" t="str">
        <f t="shared" si="74"/>
        <v>yes</v>
      </c>
      <c r="L3966" t="s">
        <v>7</v>
      </c>
      <c r="M3966">
        <v>0.91574699999999998</v>
      </c>
      <c r="N3966">
        <v>0.91193100000000005</v>
      </c>
    </row>
    <row r="3967" spans="1:14" ht="15" x14ac:dyDescent="0.3">
      <c r="A3967" s="1"/>
      <c r="B3967" t="s">
        <v>10</v>
      </c>
      <c r="C3967" t="s">
        <v>2075</v>
      </c>
      <c r="D3967">
        <v>1986</v>
      </c>
      <c r="E3967" t="s">
        <v>6482</v>
      </c>
      <c r="F3967">
        <v>1986</v>
      </c>
      <c r="G3967">
        <v>0.89480978250503496</v>
      </c>
      <c r="H3967">
        <v>0.98</v>
      </c>
      <c r="I3967">
        <v>0.66700000000000004</v>
      </c>
      <c r="J3967">
        <v>0.98099999999999998</v>
      </c>
      <c r="K3967" t="str">
        <f t="shared" si="74"/>
        <v>yes</v>
      </c>
      <c r="L3967" t="s">
        <v>7</v>
      </c>
      <c r="M3967">
        <v>0.76634999999999998</v>
      </c>
      <c r="N3967">
        <v>0.77445900000000001</v>
      </c>
    </row>
    <row r="3968" spans="1:14" ht="15" x14ac:dyDescent="0.3">
      <c r="A3968" s="1"/>
      <c r="B3968" t="s">
        <v>10</v>
      </c>
      <c r="C3968" t="s">
        <v>3773</v>
      </c>
      <c r="D3968" t="s">
        <v>7787</v>
      </c>
      <c r="E3968" t="s">
        <v>7788</v>
      </c>
      <c r="F3968" t="s">
        <v>7789</v>
      </c>
      <c r="G3968">
        <v>0.98402148485183705</v>
      </c>
      <c r="H3968">
        <v>0.98</v>
      </c>
      <c r="I3968">
        <v>0.4</v>
      </c>
      <c r="J3968">
        <v>0.84699999999999998</v>
      </c>
      <c r="K3968" t="str">
        <f t="shared" si="74"/>
        <v>yes</v>
      </c>
      <c r="L3968" t="s">
        <v>7</v>
      </c>
      <c r="M3968">
        <v>0.85751599999999994</v>
      </c>
      <c r="N3968">
        <v>0.84420300000000004</v>
      </c>
    </row>
    <row r="3969" spans="1:14" ht="15" x14ac:dyDescent="0.3">
      <c r="A3969" s="1"/>
      <c r="B3969" t="s">
        <v>10</v>
      </c>
      <c r="C3969" t="s">
        <v>3895</v>
      </c>
      <c r="D3969" t="s">
        <v>7998</v>
      </c>
      <c r="E3969" t="s">
        <v>7999</v>
      </c>
      <c r="F3969" t="s">
        <v>7999</v>
      </c>
      <c r="G3969">
        <v>0.51619875431060802</v>
      </c>
      <c r="H3969">
        <v>0.98</v>
      </c>
      <c r="I3969">
        <v>0.5</v>
      </c>
      <c r="J3969">
        <v>1</v>
      </c>
      <c r="K3969" t="str">
        <f t="shared" si="74"/>
        <v>yes</v>
      </c>
      <c r="L3969" t="s">
        <v>7</v>
      </c>
      <c r="M3969">
        <v>0.96923700000000002</v>
      </c>
      <c r="N3969">
        <v>0.968194</v>
      </c>
    </row>
    <row r="3970" spans="1:14" ht="15" x14ac:dyDescent="0.3">
      <c r="A3970" s="1"/>
      <c r="B3970" t="s">
        <v>10</v>
      </c>
      <c r="C3970" t="s">
        <v>4998</v>
      </c>
      <c r="D3970" t="s">
        <v>10126</v>
      </c>
      <c r="E3970" t="s">
        <v>10127</v>
      </c>
      <c r="F3970" t="s">
        <v>10128</v>
      </c>
      <c r="G3970">
        <v>0.71930783987045299</v>
      </c>
      <c r="H3970">
        <v>0.98</v>
      </c>
      <c r="I3970">
        <v>0.33300000000000002</v>
      </c>
      <c r="J3970">
        <v>0.96499999999999997</v>
      </c>
      <c r="K3970" t="str">
        <f t="shared" si="74"/>
        <v>yes</v>
      </c>
      <c r="L3970" t="s">
        <v>7</v>
      </c>
      <c r="M3970">
        <v>0.95040500000000006</v>
      </c>
      <c r="N3970">
        <v>0.94361099999999998</v>
      </c>
    </row>
    <row r="3971" spans="1:14" ht="15" x14ac:dyDescent="0.3">
      <c r="A3971" s="1"/>
      <c r="B3971" t="s">
        <v>10</v>
      </c>
      <c r="C3971" t="s">
        <v>3821</v>
      </c>
      <c r="D3971" t="s">
        <v>7885</v>
      </c>
      <c r="E3971" t="s">
        <v>7886</v>
      </c>
      <c r="F3971" t="s">
        <v>7886</v>
      </c>
      <c r="G3971">
        <v>0.847889244556427</v>
      </c>
      <c r="H3971">
        <v>0.97899999999999998</v>
      </c>
      <c r="I3971">
        <v>0.8</v>
      </c>
      <c r="J3971">
        <v>1</v>
      </c>
      <c r="K3971" t="str">
        <f t="shared" ref="K3971:K4034" si="75">IF(H3971&gt;0.64,"yes",IF(H3971&gt;=0.45,"partially","no"))</f>
        <v>yes</v>
      </c>
      <c r="L3971" t="s">
        <v>7</v>
      </c>
      <c r="M3971">
        <v>0.93572200000000005</v>
      </c>
      <c r="N3971">
        <v>0.93651399999999996</v>
      </c>
    </row>
    <row r="3972" spans="1:14" ht="15" x14ac:dyDescent="0.3">
      <c r="A3972" s="1"/>
      <c r="B3972" t="s">
        <v>10</v>
      </c>
      <c r="C3972" t="s">
        <v>4427</v>
      </c>
      <c r="D3972" t="s">
        <v>8976</v>
      </c>
      <c r="E3972" t="s">
        <v>8977</v>
      </c>
      <c r="F3972" t="s">
        <v>8977</v>
      </c>
      <c r="G3972">
        <v>0.83296746015548695</v>
      </c>
      <c r="H3972">
        <v>0.97899999999999998</v>
      </c>
      <c r="I3972">
        <v>0.66700000000000004</v>
      </c>
      <c r="J3972">
        <v>1</v>
      </c>
      <c r="K3972" t="str">
        <f t="shared" si="75"/>
        <v>yes</v>
      </c>
      <c r="L3972" t="s">
        <v>7</v>
      </c>
      <c r="M3972">
        <v>0.83538100000000004</v>
      </c>
      <c r="N3972">
        <v>0.84063399999999999</v>
      </c>
    </row>
    <row r="3973" spans="1:14" ht="15" x14ac:dyDescent="0.3">
      <c r="A3973" s="1"/>
      <c r="B3973" t="s">
        <v>10</v>
      </c>
      <c r="C3973" t="s">
        <v>582</v>
      </c>
      <c r="D3973" t="s">
        <v>5562</v>
      </c>
      <c r="E3973" t="s">
        <v>5558</v>
      </c>
      <c r="F3973" t="s">
        <v>5558</v>
      </c>
      <c r="G3973">
        <v>0.14385519921779599</v>
      </c>
      <c r="H3973">
        <v>0.97799999999999998</v>
      </c>
      <c r="I3973">
        <v>0.57099999999999995</v>
      </c>
      <c r="J3973">
        <v>1</v>
      </c>
      <c r="K3973" t="str">
        <f t="shared" si="75"/>
        <v>yes</v>
      </c>
      <c r="L3973" t="s">
        <v>7</v>
      </c>
      <c r="M3973">
        <v>0.85245599999999999</v>
      </c>
      <c r="N3973">
        <v>0.86357899999999999</v>
      </c>
    </row>
    <row r="3974" spans="1:14" ht="15" x14ac:dyDescent="0.3">
      <c r="A3974" s="1"/>
      <c r="B3974" t="s">
        <v>10</v>
      </c>
      <c r="C3974" t="s">
        <v>2214</v>
      </c>
      <c r="D3974" t="s">
        <v>6549</v>
      </c>
      <c r="E3974" t="s">
        <v>6550</v>
      </c>
      <c r="F3974" t="s">
        <v>2216</v>
      </c>
      <c r="G3974">
        <v>0.91975075006484996</v>
      </c>
      <c r="H3974">
        <v>0.97799999999999998</v>
      </c>
      <c r="I3974">
        <v>0.46200000000000002</v>
      </c>
      <c r="J3974">
        <v>0.94199999999999995</v>
      </c>
      <c r="K3974" t="str">
        <f t="shared" si="75"/>
        <v>yes</v>
      </c>
      <c r="L3974" t="s">
        <v>7</v>
      </c>
      <c r="M3974">
        <v>0.94946900000000001</v>
      </c>
      <c r="N3974">
        <v>0.94853500000000002</v>
      </c>
    </row>
    <row r="3975" spans="1:14" ht="15" x14ac:dyDescent="0.3">
      <c r="A3975" s="1"/>
      <c r="B3975" t="s">
        <v>10</v>
      </c>
      <c r="C3975" t="s">
        <v>3501</v>
      </c>
      <c r="D3975" t="s">
        <v>7333</v>
      </c>
      <c r="E3975" t="s">
        <v>7334</v>
      </c>
      <c r="F3975" t="s">
        <v>7334</v>
      </c>
      <c r="G3975">
        <v>0.23963123559951799</v>
      </c>
      <c r="H3975">
        <v>0.97799999999999998</v>
      </c>
      <c r="I3975">
        <v>0</v>
      </c>
      <c r="J3975">
        <v>1</v>
      </c>
      <c r="K3975" t="str">
        <f t="shared" si="75"/>
        <v>yes</v>
      </c>
      <c r="L3975" t="s">
        <v>7</v>
      </c>
      <c r="M3975">
        <v>0.82189599999999996</v>
      </c>
      <c r="N3975">
        <v>0.81232000000000004</v>
      </c>
    </row>
    <row r="3976" spans="1:14" ht="15" x14ac:dyDescent="0.3">
      <c r="A3976" s="1"/>
      <c r="B3976" t="s">
        <v>10</v>
      </c>
      <c r="C3976" t="s">
        <v>4007</v>
      </c>
      <c r="D3976" t="s">
        <v>8244</v>
      </c>
      <c r="E3976" t="s">
        <v>8245</v>
      </c>
      <c r="F3976" t="s">
        <v>8246</v>
      </c>
      <c r="G3976">
        <v>2.224643342197E-2</v>
      </c>
      <c r="H3976">
        <v>0.97799999999999998</v>
      </c>
      <c r="I3976">
        <v>0.5</v>
      </c>
      <c r="J3976">
        <v>0.89700000000000002</v>
      </c>
      <c r="K3976" t="str">
        <f t="shared" si="75"/>
        <v>yes</v>
      </c>
      <c r="L3976" t="s">
        <v>7</v>
      </c>
      <c r="M3976">
        <v>0.86254500000000001</v>
      </c>
      <c r="N3976">
        <v>0.85594300000000001</v>
      </c>
    </row>
    <row r="3977" spans="1:14" ht="15" x14ac:dyDescent="0.3">
      <c r="A3977" s="1"/>
      <c r="B3977" t="s">
        <v>10</v>
      </c>
      <c r="C3977" t="s">
        <v>4524</v>
      </c>
      <c r="D3977" t="s">
        <v>9160</v>
      </c>
      <c r="E3977" t="s">
        <v>9158</v>
      </c>
      <c r="F3977" t="s">
        <v>9161</v>
      </c>
      <c r="G3977">
        <v>0.614152491092682</v>
      </c>
      <c r="H3977">
        <v>0.97799999999999998</v>
      </c>
      <c r="I3977">
        <v>0.8</v>
      </c>
      <c r="J3977">
        <v>0.93899999999999995</v>
      </c>
      <c r="K3977" t="str">
        <f t="shared" si="75"/>
        <v>yes</v>
      </c>
      <c r="L3977" t="s">
        <v>7</v>
      </c>
      <c r="M3977">
        <v>0.93007200000000001</v>
      </c>
      <c r="N3977">
        <v>0.92921100000000001</v>
      </c>
    </row>
    <row r="3978" spans="1:14" ht="15" x14ac:dyDescent="0.3">
      <c r="A3978" s="1"/>
      <c r="B3978" t="s">
        <v>10</v>
      </c>
      <c r="C3978" t="s">
        <v>4747</v>
      </c>
      <c r="D3978" t="s">
        <v>9628</v>
      </c>
      <c r="E3978" t="s">
        <v>9629</v>
      </c>
      <c r="F3978" t="s">
        <v>9630</v>
      </c>
      <c r="G3978">
        <v>0.87551689147949197</v>
      </c>
      <c r="H3978">
        <v>0.97799999999999998</v>
      </c>
      <c r="I3978">
        <v>0.66700000000000004</v>
      </c>
      <c r="J3978">
        <v>1</v>
      </c>
      <c r="K3978" t="str">
        <f t="shared" si="75"/>
        <v>yes</v>
      </c>
      <c r="L3978" t="s">
        <v>7</v>
      </c>
      <c r="M3978">
        <v>0.91057399999999999</v>
      </c>
      <c r="N3978">
        <v>0.90333600000000003</v>
      </c>
    </row>
    <row r="3979" spans="1:14" ht="15" x14ac:dyDescent="0.3">
      <c r="A3979" s="1"/>
      <c r="B3979" t="s">
        <v>10</v>
      </c>
      <c r="C3979" t="s">
        <v>3833</v>
      </c>
      <c r="D3979" t="s">
        <v>7908</v>
      </c>
      <c r="E3979" t="s">
        <v>7909</v>
      </c>
      <c r="F3979" t="s">
        <v>7910</v>
      </c>
      <c r="G3979">
        <v>0.98777717351913497</v>
      </c>
      <c r="H3979">
        <v>0.97699999999999998</v>
      </c>
      <c r="I3979">
        <v>0.66700000000000004</v>
      </c>
      <c r="J3979">
        <v>0.97499999999999998</v>
      </c>
      <c r="K3979" t="str">
        <f t="shared" si="75"/>
        <v>yes</v>
      </c>
      <c r="L3979" t="s">
        <v>7</v>
      </c>
      <c r="M3979">
        <v>0.94646300000000005</v>
      </c>
      <c r="N3979">
        <v>0.94378300000000004</v>
      </c>
    </row>
    <row r="3980" spans="1:14" ht="15" x14ac:dyDescent="0.3">
      <c r="A3980" s="1"/>
      <c r="B3980" t="s">
        <v>10</v>
      </c>
      <c r="C3980" t="s">
        <v>4632</v>
      </c>
      <c r="D3980" t="s">
        <v>9354</v>
      </c>
      <c r="E3980" t="s">
        <v>9355</v>
      </c>
      <c r="F3980" t="s">
        <v>9356</v>
      </c>
      <c r="G3980">
        <v>7.0622034370899006E-2</v>
      </c>
      <c r="H3980">
        <v>0.97699999999999998</v>
      </c>
      <c r="I3980">
        <v>0.85699999999999998</v>
      </c>
      <c r="J3980">
        <v>0.98399999999999999</v>
      </c>
      <c r="K3980" t="str">
        <f t="shared" si="75"/>
        <v>yes</v>
      </c>
      <c r="L3980" t="s">
        <v>7</v>
      </c>
      <c r="M3980">
        <v>0.95053799999999999</v>
      </c>
      <c r="N3980">
        <v>0.94879800000000003</v>
      </c>
    </row>
    <row r="3981" spans="1:14" ht="15" x14ac:dyDescent="0.3">
      <c r="A3981" s="1"/>
      <c r="B3981" t="s">
        <v>10</v>
      </c>
      <c r="C3981" t="s">
        <v>4783</v>
      </c>
      <c r="D3981" t="s">
        <v>9710</v>
      </c>
      <c r="E3981" t="s">
        <v>9711</v>
      </c>
      <c r="F3981" t="s">
        <v>9712</v>
      </c>
      <c r="G3981">
        <v>0.222308710217476</v>
      </c>
      <c r="H3981">
        <v>0.97699999999999998</v>
      </c>
      <c r="I3981">
        <v>0</v>
      </c>
      <c r="J3981">
        <v>0.98199999999999998</v>
      </c>
      <c r="K3981" t="str">
        <f t="shared" si="75"/>
        <v>yes</v>
      </c>
      <c r="L3981" t="s">
        <v>7</v>
      </c>
      <c r="M3981">
        <v>0.92451899999999998</v>
      </c>
      <c r="N3981">
        <v>0.92308500000000004</v>
      </c>
    </row>
    <row r="3982" spans="1:14" ht="15" x14ac:dyDescent="0.3">
      <c r="A3982" s="1"/>
      <c r="B3982" t="s">
        <v>10</v>
      </c>
      <c r="C3982" t="s">
        <v>4783</v>
      </c>
      <c r="D3982" t="s">
        <v>9725</v>
      </c>
      <c r="E3982" t="s">
        <v>9711</v>
      </c>
      <c r="F3982" t="s">
        <v>9726</v>
      </c>
      <c r="G3982">
        <v>0.15834629535675099</v>
      </c>
      <c r="H3982">
        <v>0.97699999999999998</v>
      </c>
      <c r="I3982">
        <v>0</v>
      </c>
      <c r="J3982">
        <v>0.98199999999999998</v>
      </c>
      <c r="K3982" t="str">
        <f t="shared" si="75"/>
        <v>yes</v>
      </c>
      <c r="L3982" t="s">
        <v>7</v>
      </c>
      <c r="M3982">
        <v>0.88397499999999996</v>
      </c>
      <c r="N3982">
        <v>0.88079799999999997</v>
      </c>
    </row>
    <row r="3983" spans="1:14" ht="15" x14ac:dyDescent="0.3">
      <c r="A3983" s="1"/>
      <c r="B3983" t="s">
        <v>10</v>
      </c>
      <c r="C3983" t="s">
        <v>4829</v>
      </c>
      <c r="D3983" t="s">
        <v>9802</v>
      </c>
      <c r="E3983" t="s">
        <v>9803</v>
      </c>
      <c r="F3983" t="s">
        <v>9804</v>
      </c>
      <c r="G3983">
        <v>0.57162517309188798</v>
      </c>
      <c r="H3983">
        <v>0.97699999999999998</v>
      </c>
      <c r="I3983">
        <v>0.90900000000000003</v>
      </c>
      <c r="J3983">
        <v>0.93500000000000005</v>
      </c>
      <c r="K3983" t="str">
        <f t="shared" si="75"/>
        <v>yes</v>
      </c>
      <c r="L3983" t="s">
        <v>7</v>
      </c>
      <c r="M3983">
        <v>0.94475299999999995</v>
      </c>
      <c r="N3983">
        <v>0.93198899999999996</v>
      </c>
    </row>
    <row r="3984" spans="1:14" ht="15" x14ac:dyDescent="0.3">
      <c r="A3984" s="1"/>
      <c r="B3984" t="s">
        <v>10</v>
      </c>
      <c r="C3984" t="s">
        <v>3656</v>
      </c>
      <c r="D3984" t="s">
        <v>7580</v>
      </c>
      <c r="E3984" t="s">
        <v>7581</v>
      </c>
      <c r="F3984" t="s">
        <v>7582</v>
      </c>
      <c r="G3984">
        <v>0.56243646144866899</v>
      </c>
      <c r="H3984">
        <v>0.97599999999999998</v>
      </c>
      <c r="I3984">
        <v>0.75</v>
      </c>
      <c r="J3984">
        <v>0.92200000000000004</v>
      </c>
      <c r="K3984" t="str">
        <f t="shared" si="75"/>
        <v>yes</v>
      </c>
      <c r="L3984" t="s">
        <v>7</v>
      </c>
      <c r="M3984">
        <v>0.86302599999999996</v>
      </c>
      <c r="N3984">
        <v>0.86473199999999995</v>
      </c>
    </row>
    <row r="3985" spans="1:14" ht="15" x14ac:dyDescent="0.3">
      <c r="A3985" s="1"/>
      <c r="B3985" t="s">
        <v>10</v>
      </c>
      <c r="C3985" t="s">
        <v>4378</v>
      </c>
      <c r="D3985" t="s">
        <v>8900</v>
      </c>
      <c r="E3985" t="s">
        <v>8901</v>
      </c>
      <c r="F3985" t="s">
        <v>8901</v>
      </c>
      <c r="G3985">
        <v>0.844673871994019</v>
      </c>
      <c r="H3985">
        <v>0.97599999999999998</v>
      </c>
      <c r="I3985">
        <v>0.90900000000000003</v>
      </c>
      <c r="J3985">
        <v>1</v>
      </c>
      <c r="K3985" t="str">
        <f t="shared" si="75"/>
        <v>yes</v>
      </c>
      <c r="L3985" t="s">
        <v>7</v>
      </c>
      <c r="M3985">
        <v>0.97042300000000004</v>
      </c>
      <c r="N3985">
        <v>0.960449</v>
      </c>
    </row>
    <row r="3986" spans="1:14" ht="15" x14ac:dyDescent="0.3">
      <c r="A3986" s="1"/>
      <c r="B3986" t="s">
        <v>10</v>
      </c>
      <c r="C3986" t="s">
        <v>3369</v>
      </c>
      <c r="D3986" t="s">
        <v>7073</v>
      </c>
      <c r="E3986" t="s">
        <v>3369</v>
      </c>
      <c r="F3986" t="s">
        <v>3369</v>
      </c>
      <c r="G3986">
        <v>0.83861178159713701</v>
      </c>
      <c r="H3986">
        <v>0.97499999999999998</v>
      </c>
      <c r="I3986">
        <v>0.5</v>
      </c>
      <c r="J3986">
        <v>1</v>
      </c>
      <c r="K3986" t="str">
        <f t="shared" si="75"/>
        <v>yes</v>
      </c>
      <c r="L3986" t="s">
        <v>7</v>
      </c>
      <c r="M3986">
        <v>0.74402900000000005</v>
      </c>
      <c r="N3986">
        <v>0.78702000000000005</v>
      </c>
    </row>
    <row r="3987" spans="1:14" ht="15" x14ac:dyDescent="0.3">
      <c r="A3987" s="1"/>
      <c r="B3987" t="s">
        <v>10</v>
      </c>
      <c r="C3987" t="s">
        <v>3859</v>
      </c>
      <c r="D3987" t="s">
        <v>7946</v>
      </c>
      <c r="E3987" t="s">
        <v>7947</v>
      </c>
      <c r="F3987" t="s">
        <v>7948</v>
      </c>
      <c r="G3987">
        <v>0.97244775295257602</v>
      </c>
      <c r="H3987">
        <v>0.97499999999999998</v>
      </c>
      <c r="I3987">
        <v>0.5</v>
      </c>
      <c r="J3987">
        <v>1</v>
      </c>
      <c r="K3987" t="str">
        <f t="shared" si="75"/>
        <v>yes</v>
      </c>
      <c r="L3987" t="s">
        <v>7</v>
      </c>
      <c r="M3987">
        <v>0.927199</v>
      </c>
      <c r="N3987">
        <v>0.92271999999999998</v>
      </c>
    </row>
    <row r="3988" spans="1:14" ht="15" x14ac:dyDescent="0.3">
      <c r="A3988" s="1"/>
      <c r="B3988" t="s">
        <v>10</v>
      </c>
      <c r="C3988" t="s">
        <v>4363</v>
      </c>
      <c r="D3988" t="s">
        <v>8872</v>
      </c>
      <c r="E3988" t="s">
        <v>8873</v>
      </c>
      <c r="F3988" t="s">
        <v>8874</v>
      </c>
      <c r="G3988">
        <v>0.93546336889267001</v>
      </c>
      <c r="H3988">
        <v>0.97499999999999998</v>
      </c>
      <c r="I3988">
        <v>0.28599999999999998</v>
      </c>
      <c r="J3988">
        <v>0.73299999999999998</v>
      </c>
      <c r="K3988" t="str">
        <f t="shared" si="75"/>
        <v>yes</v>
      </c>
      <c r="L3988" t="s">
        <v>7</v>
      </c>
      <c r="M3988">
        <v>0.88790599999999997</v>
      </c>
      <c r="N3988">
        <v>0.88928200000000002</v>
      </c>
    </row>
    <row r="3989" spans="1:14" ht="15" x14ac:dyDescent="0.3">
      <c r="A3989" s="1"/>
      <c r="B3989" t="s">
        <v>10</v>
      </c>
      <c r="C3989" t="s">
        <v>4403</v>
      </c>
      <c r="D3989">
        <v>1940</v>
      </c>
      <c r="E3989" t="s">
        <v>8939</v>
      </c>
      <c r="F3989">
        <v>1940</v>
      </c>
      <c r="G3989">
        <v>0.113588213920593</v>
      </c>
      <c r="H3989">
        <v>0.97499999999999998</v>
      </c>
      <c r="I3989">
        <v>0.66700000000000004</v>
      </c>
      <c r="J3989">
        <v>0.98299999999999998</v>
      </c>
      <c r="K3989" t="str">
        <f t="shared" si="75"/>
        <v>yes</v>
      </c>
      <c r="L3989" t="s">
        <v>7</v>
      </c>
      <c r="M3989">
        <v>0.79627999999999999</v>
      </c>
      <c r="N3989">
        <v>0.80579599999999996</v>
      </c>
    </row>
    <row r="3990" spans="1:14" ht="15" x14ac:dyDescent="0.3">
      <c r="A3990" s="1"/>
      <c r="B3990" t="s">
        <v>10</v>
      </c>
      <c r="C3990" t="s">
        <v>4493</v>
      </c>
      <c r="D3990" t="s">
        <v>9083</v>
      </c>
      <c r="E3990" t="s">
        <v>9084</v>
      </c>
      <c r="F3990" t="s">
        <v>9084</v>
      </c>
      <c r="G3990">
        <v>1.2529697269199999E-3</v>
      </c>
      <c r="H3990">
        <v>0.97499999999999998</v>
      </c>
      <c r="I3990">
        <v>0.2</v>
      </c>
      <c r="J3990">
        <v>1</v>
      </c>
      <c r="K3990" t="str">
        <f t="shared" si="75"/>
        <v>yes</v>
      </c>
      <c r="L3990" t="s">
        <v>7</v>
      </c>
      <c r="M3990">
        <v>0.93284299999999998</v>
      </c>
      <c r="N3990">
        <v>0.92095899999999997</v>
      </c>
    </row>
    <row r="3991" spans="1:14" ht="15" x14ac:dyDescent="0.3">
      <c r="A3991" s="1"/>
      <c r="B3991" t="s">
        <v>10</v>
      </c>
      <c r="C3991" t="s">
        <v>4711</v>
      </c>
      <c r="D3991" t="s">
        <v>9557</v>
      </c>
      <c r="E3991" t="s">
        <v>9558</v>
      </c>
      <c r="F3991" t="s">
        <v>9558</v>
      </c>
      <c r="G3991">
        <v>0.159146457910538</v>
      </c>
      <c r="H3991">
        <v>0.97499999999999998</v>
      </c>
      <c r="I3991">
        <v>0</v>
      </c>
      <c r="J3991">
        <v>1</v>
      </c>
      <c r="K3991" t="str">
        <f t="shared" si="75"/>
        <v>yes</v>
      </c>
      <c r="L3991" t="s">
        <v>7</v>
      </c>
      <c r="M3991">
        <v>0.85453100000000004</v>
      </c>
      <c r="N3991">
        <v>0.85302599999999995</v>
      </c>
    </row>
    <row r="3992" spans="1:14" ht="15" x14ac:dyDescent="0.3">
      <c r="A3992" s="1"/>
      <c r="B3992" t="s">
        <v>10</v>
      </c>
      <c r="C3992" t="s">
        <v>4735</v>
      </c>
      <c r="D3992" t="s">
        <v>9603</v>
      </c>
      <c r="E3992" t="s">
        <v>9606</v>
      </c>
      <c r="F3992" t="s">
        <v>9604</v>
      </c>
      <c r="G3992">
        <v>1.155413803644E-3</v>
      </c>
      <c r="H3992">
        <v>0.97499999999999998</v>
      </c>
      <c r="I3992">
        <v>0.66700000000000004</v>
      </c>
      <c r="J3992">
        <v>0.76400000000000001</v>
      </c>
      <c r="K3992" t="str">
        <f t="shared" si="75"/>
        <v>yes</v>
      </c>
      <c r="L3992" t="s">
        <v>7</v>
      </c>
      <c r="M3992">
        <v>0.93922399999999995</v>
      </c>
      <c r="N3992">
        <v>0.93905799999999995</v>
      </c>
    </row>
    <row r="3993" spans="1:14" ht="15" x14ac:dyDescent="0.3">
      <c r="A3993" s="1"/>
      <c r="B3993" t="s">
        <v>10</v>
      </c>
      <c r="C3993" t="s">
        <v>141</v>
      </c>
      <c r="D3993" t="s">
        <v>5272</v>
      </c>
      <c r="E3993" t="s">
        <v>5270</v>
      </c>
      <c r="F3993" t="s">
        <v>5273</v>
      </c>
      <c r="G3993">
        <v>0.37342762947082497</v>
      </c>
      <c r="H3993">
        <v>0.97399999999999998</v>
      </c>
      <c r="I3993">
        <v>0.71399999999999997</v>
      </c>
      <c r="J3993">
        <v>0.877</v>
      </c>
      <c r="K3993" t="str">
        <f t="shared" si="75"/>
        <v>yes</v>
      </c>
      <c r="L3993" t="s">
        <v>7</v>
      </c>
      <c r="M3993">
        <v>0.88084499999999999</v>
      </c>
      <c r="N3993">
        <v>0.87879300000000005</v>
      </c>
    </row>
    <row r="3994" spans="1:14" ht="15" x14ac:dyDescent="0.3">
      <c r="A3994" s="1"/>
      <c r="B3994" t="s">
        <v>10</v>
      </c>
      <c r="C3994" t="s">
        <v>402</v>
      </c>
      <c r="D3994" t="s">
        <v>5450</v>
      </c>
      <c r="E3994" t="s">
        <v>5448</v>
      </c>
      <c r="F3994" t="s">
        <v>5451</v>
      </c>
      <c r="G3994">
        <v>0.40304204821586598</v>
      </c>
      <c r="H3994">
        <v>0.97399999999999998</v>
      </c>
      <c r="I3994">
        <v>0</v>
      </c>
      <c r="J3994">
        <v>1</v>
      </c>
      <c r="K3994" t="str">
        <f t="shared" si="75"/>
        <v>yes</v>
      </c>
      <c r="L3994" t="s">
        <v>7</v>
      </c>
      <c r="M3994">
        <v>0.88264500000000001</v>
      </c>
      <c r="N3994">
        <v>0.87146900000000005</v>
      </c>
    </row>
    <row r="3995" spans="1:14" ht="15" x14ac:dyDescent="0.3">
      <c r="A3995" s="1"/>
      <c r="B3995" t="s">
        <v>10</v>
      </c>
      <c r="C3995" t="s">
        <v>4823</v>
      </c>
      <c r="D3995" t="s">
        <v>9794</v>
      </c>
      <c r="E3995" t="s">
        <v>4823</v>
      </c>
      <c r="F3995" t="s">
        <v>9795</v>
      </c>
      <c r="G3995">
        <v>0.393156677484512</v>
      </c>
      <c r="H3995">
        <v>0.97399999999999998</v>
      </c>
      <c r="I3995">
        <v>0.4</v>
      </c>
      <c r="J3995">
        <v>1</v>
      </c>
      <c r="K3995" t="str">
        <f t="shared" si="75"/>
        <v>yes</v>
      </c>
      <c r="L3995" t="s">
        <v>7</v>
      </c>
      <c r="M3995">
        <v>0.98650099999999996</v>
      </c>
      <c r="N3995">
        <v>0.99001300000000003</v>
      </c>
    </row>
    <row r="3996" spans="1:14" ht="15" x14ac:dyDescent="0.3">
      <c r="A3996" s="1"/>
      <c r="B3996" t="s">
        <v>10</v>
      </c>
      <c r="C3996" t="s">
        <v>4907</v>
      </c>
      <c r="D3996" t="s">
        <v>8145</v>
      </c>
      <c r="E3996" t="s">
        <v>9949</v>
      </c>
      <c r="F3996" t="s">
        <v>8146</v>
      </c>
      <c r="G3996">
        <v>9.3741282820702002E-2</v>
      </c>
      <c r="H3996">
        <v>0.97399999999999998</v>
      </c>
      <c r="I3996">
        <v>0</v>
      </c>
      <c r="J3996">
        <v>1</v>
      </c>
      <c r="K3996" t="str">
        <f t="shared" si="75"/>
        <v>yes</v>
      </c>
      <c r="L3996" t="s">
        <v>7</v>
      </c>
      <c r="M3996">
        <v>0.75220500000000001</v>
      </c>
      <c r="N3996">
        <v>0.75527100000000003</v>
      </c>
    </row>
    <row r="3997" spans="1:14" ht="15" x14ac:dyDescent="0.3">
      <c r="A3997" s="1"/>
      <c r="B3997" t="s">
        <v>10</v>
      </c>
      <c r="C3997" t="s">
        <v>4995</v>
      </c>
      <c r="D3997" t="s">
        <v>10120</v>
      </c>
      <c r="E3997" t="s">
        <v>10121</v>
      </c>
      <c r="F3997" t="s">
        <v>10122</v>
      </c>
      <c r="G3997">
        <v>0.40996962785720797</v>
      </c>
      <c r="H3997">
        <v>0.97399999999999998</v>
      </c>
      <c r="I3997">
        <v>0.8</v>
      </c>
      <c r="J3997">
        <v>0.85899999999999999</v>
      </c>
      <c r="K3997" t="str">
        <f t="shared" si="75"/>
        <v>yes</v>
      </c>
      <c r="L3997" t="s">
        <v>7</v>
      </c>
      <c r="M3997">
        <v>0.95333599999999996</v>
      </c>
      <c r="N3997">
        <v>0.95313899999999996</v>
      </c>
    </row>
    <row r="3998" spans="1:14" ht="15" x14ac:dyDescent="0.3">
      <c r="A3998" s="1"/>
      <c r="B3998" t="s">
        <v>10</v>
      </c>
      <c r="C3998" t="s">
        <v>1821</v>
      </c>
      <c r="D3998" t="s">
        <v>6343</v>
      </c>
      <c r="E3998" t="s">
        <v>6344</v>
      </c>
      <c r="F3998" t="s">
        <v>1822</v>
      </c>
      <c r="G3998">
        <v>0.58728879690170299</v>
      </c>
      <c r="H3998">
        <v>0.97299999999999998</v>
      </c>
      <c r="I3998">
        <v>0.75</v>
      </c>
      <c r="J3998">
        <v>0.94599999999999995</v>
      </c>
      <c r="K3998" t="str">
        <f t="shared" si="75"/>
        <v>yes</v>
      </c>
      <c r="L3998" t="s">
        <v>7</v>
      </c>
      <c r="M3998">
        <v>0.92995399999999995</v>
      </c>
      <c r="N3998">
        <v>0.92630599999999996</v>
      </c>
    </row>
    <row r="3999" spans="1:14" ht="15" x14ac:dyDescent="0.3">
      <c r="A3999" s="1"/>
      <c r="B3999" t="s">
        <v>10</v>
      </c>
      <c r="C3999" t="s">
        <v>3621</v>
      </c>
      <c r="D3999" t="s">
        <v>7525</v>
      </c>
      <c r="E3999" t="s">
        <v>7526</v>
      </c>
      <c r="F3999" t="s">
        <v>23</v>
      </c>
      <c r="G3999">
        <v>0.84389084577560403</v>
      </c>
      <c r="H3999">
        <v>0.97299999999999998</v>
      </c>
      <c r="I3999">
        <v>0</v>
      </c>
      <c r="J3999">
        <v>0.52300000000000002</v>
      </c>
      <c r="K3999" t="str">
        <f t="shared" si="75"/>
        <v>yes</v>
      </c>
      <c r="L3999" t="s">
        <v>7</v>
      </c>
      <c r="M3999">
        <v>0.91400599999999999</v>
      </c>
      <c r="N3999">
        <v>0.90334999999999999</v>
      </c>
    </row>
    <row r="4000" spans="1:14" ht="15" x14ac:dyDescent="0.3">
      <c r="A4000" s="1"/>
      <c r="B4000" t="s">
        <v>10</v>
      </c>
      <c r="C4000" t="s">
        <v>4626</v>
      </c>
      <c r="D4000" t="s">
        <v>9333</v>
      </c>
      <c r="E4000" t="s">
        <v>9334</v>
      </c>
      <c r="F4000" t="s">
        <v>9335</v>
      </c>
      <c r="G4000">
        <v>0.45903494954109197</v>
      </c>
      <c r="H4000">
        <v>0.97299999999999998</v>
      </c>
      <c r="I4000">
        <v>0.66700000000000004</v>
      </c>
      <c r="J4000">
        <v>1</v>
      </c>
      <c r="K4000" t="str">
        <f t="shared" si="75"/>
        <v>yes</v>
      </c>
      <c r="L4000" t="s">
        <v>7</v>
      </c>
      <c r="M4000">
        <v>0.893899</v>
      </c>
      <c r="N4000">
        <v>0.89274200000000004</v>
      </c>
    </row>
    <row r="4001" spans="1:14" ht="15" x14ac:dyDescent="0.3">
      <c r="A4001" s="1"/>
      <c r="B4001" t="s">
        <v>10</v>
      </c>
      <c r="C4001" t="s">
        <v>4885</v>
      </c>
      <c r="D4001" t="s">
        <v>9908</v>
      </c>
      <c r="E4001" t="s">
        <v>9909</v>
      </c>
      <c r="F4001" t="s">
        <v>9909</v>
      </c>
      <c r="G4001">
        <v>0.15629479289054901</v>
      </c>
      <c r="H4001">
        <v>0.97299999999999998</v>
      </c>
      <c r="I4001">
        <v>0.66700000000000004</v>
      </c>
      <c r="J4001">
        <v>1</v>
      </c>
      <c r="K4001" t="str">
        <f t="shared" si="75"/>
        <v>yes</v>
      </c>
      <c r="L4001" t="s">
        <v>7</v>
      </c>
      <c r="M4001">
        <v>0.86882899999999996</v>
      </c>
      <c r="N4001">
        <v>0.88223600000000002</v>
      </c>
    </row>
    <row r="4002" spans="1:14" ht="15" x14ac:dyDescent="0.3">
      <c r="A4002" s="1"/>
      <c r="B4002" t="s">
        <v>10</v>
      </c>
      <c r="C4002" t="s">
        <v>4922</v>
      </c>
      <c r="D4002" t="s">
        <v>9986</v>
      </c>
      <c r="E4002" t="s">
        <v>9987</v>
      </c>
      <c r="F4002" t="s">
        <v>9987</v>
      </c>
      <c r="G4002">
        <v>0.73057639598846402</v>
      </c>
      <c r="H4002">
        <v>0.97299999999999998</v>
      </c>
      <c r="I4002">
        <v>0</v>
      </c>
      <c r="J4002">
        <v>1</v>
      </c>
      <c r="K4002" t="str">
        <f t="shared" si="75"/>
        <v>yes</v>
      </c>
      <c r="L4002" t="s">
        <v>7</v>
      </c>
      <c r="M4002">
        <v>0.9042</v>
      </c>
      <c r="N4002">
        <v>0.89135500000000001</v>
      </c>
    </row>
    <row r="4003" spans="1:14" ht="15" x14ac:dyDescent="0.3">
      <c r="A4003" s="1"/>
      <c r="B4003" t="s">
        <v>10</v>
      </c>
      <c r="C4003" t="s">
        <v>5075</v>
      </c>
      <c r="D4003" t="s">
        <v>10272</v>
      </c>
      <c r="E4003" t="s">
        <v>10273</v>
      </c>
      <c r="F4003" t="s">
        <v>10274</v>
      </c>
      <c r="G4003">
        <v>0.65732383728027299</v>
      </c>
      <c r="H4003">
        <v>0.97299999999999998</v>
      </c>
      <c r="I4003">
        <v>0.57099999999999995</v>
      </c>
      <c r="J4003">
        <v>0.99399999999999999</v>
      </c>
      <c r="K4003" t="str">
        <f t="shared" si="75"/>
        <v>yes</v>
      </c>
      <c r="L4003" t="s">
        <v>7</v>
      </c>
      <c r="M4003">
        <v>0.92478199999999999</v>
      </c>
      <c r="N4003">
        <v>0.924597</v>
      </c>
    </row>
    <row r="4004" spans="1:14" ht="15" x14ac:dyDescent="0.3">
      <c r="A4004" s="1"/>
      <c r="B4004" t="s">
        <v>10</v>
      </c>
      <c r="C4004" t="s">
        <v>5155</v>
      </c>
      <c r="D4004" t="s">
        <v>10413</v>
      </c>
      <c r="E4004" t="s">
        <v>10414</v>
      </c>
      <c r="F4004" t="s">
        <v>10415</v>
      </c>
      <c r="G4004">
        <v>0.51000386476516701</v>
      </c>
      <c r="H4004">
        <v>0.97299999999999998</v>
      </c>
      <c r="I4004">
        <v>0</v>
      </c>
      <c r="J4004">
        <v>0.95499999999999996</v>
      </c>
      <c r="K4004" t="str">
        <f t="shared" si="75"/>
        <v>yes</v>
      </c>
      <c r="L4004" t="s">
        <v>7</v>
      </c>
      <c r="M4004">
        <v>0.94088400000000005</v>
      </c>
      <c r="N4004">
        <v>0.93090499999999998</v>
      </c>
    </row>
    <row r="4005" spans="1:14" ht="15" x14ac:dyDescent="0.3">
      <c r="A4005" s="1"/>
      <c r="B4005" t="s">
        <v>10</v>
      </c>
      <c r="C4005" t="s">
        <v>871</v>
      </c>
      <c r="D4005" t="s">
        <v>5766</v>
      </c>
      <c r="E4005" t="s">
        <v>5767</v>
      </c>
      <c r="F4005" t="s">
        <v>873</v>
      </c>
      <c r="G4005">
        <v>0.87459892034530595</v>
      </c>
      <c r="H4005">
        <v>0.97199999999999998</v>
      </c>
      <c r="I4005">
        <v>0.66700000000000004</v>
      </c>
      <c r="J4005">
        <v>0.97499999999999998</v>
      </c>
      <c r="K4005" t="str">
        <f t="shared" si="75"/>
        <v>yes</v>
      </c>
      <c r="L4005" t="s">
        <v>7</v>
      </c>
      <c r="M4005">
        <v>0.91436399999999995</v>
      </c>
      <c r="N4005">
        <v>0.91130800000000001</v>
      </c>
    </row>
    <row r="4006" spans="1:14" ht="15" x14ac:dyDescent="0.3">
      <c r="A4006" s="1"/>
      <c r="B4006" t="s">
        <v>10</v>
      </c>
      <c r="C4006" t="s">
        <v>1162</v>
      </c>
      <c r="D4006" t="s">
        <v>36</v>
      </c>
      <c r="E4006" t="s">
        <v>34</v>
      </c>
      <c r="F4006" t="s">
        <v>34</v>
      </c>
      <c r="G4006">
        <v>0.90258634090423595</v>
      </c>
      <c r="H4006">
        <v>0.97199999999999998</v>
      </c>
      <c r="I4006">
        <v>0</v>
      </c>
      <c r="J4006">
        <v>1</v>
      </c>
      <c r="K4006" t="str">
        <f t="shared" si="75"/>
        <v>yes</v>
      </c>
      <c r="L4006" t="s">
        <v>7</v>
      </c>
      <c r="M4006">
        <v>0.84657700000000002</v>
      </c>
      <c r="N4006">
        <v>0.85301700000000003</v>
      </c>
    </row>
    <row r="4007" spans="1:14" ht="15" x14ac:dyDescent="0.3">
      <c r="A4007" s="1"/>
      <c r="B4007" t="s">
        <v>10</v>
      </c>
      <c r="C4007" t="s">
        <v>3794</v>
      </c>
      <c r="D4007" t="s">
        <v>7834</v>
      </c>
      <c r="E4007" t="s">
        <v>7835</v>
      </c>
      <c r="F4007" t="s">
        <v>7835</v>
      </c>
      <c r="G4007">
        <v>0.95128369331359897</v>
      </c>
      <c r="H4007">
        <v>0.97199999999999998</v>
      </c>
      <c r="I4007">
        <v>0.8</v>
      </c>
      <c r="J4007">
        <v>1</v>
      </c>
      <c r="K4007" t="str">
        <f t="shared" si="75"/>
        <v>yes</v>
      </c>
      <c r="L4007" t="s">
        <v>7</v>
      </c>
      <c r="M4007">
        <v>0.97969600000000001</v>
      </c>
      <c r="N4007">
        <v>0.97761900000000002</v>
      </c>
    </row>
    <row r="4008" spans="1:14" ht="15" x14ac:dyDescent="0.3">
      <c r="A4008" s="1"/>
      <c r="B4008" t="s">
        <v>10</v>
      </c>
      <c r="C4008" t="s">
        <v>4916</v>
      </c>
      <c r="D4008" t="s">
        <v>9974</v>
      </c>
      <c r="E4008" t="s">
        <v>9972</v>
      </c>
      <c r="F4008" t="s">
        <v>9975</v>
      </c>
      <c r="G4008">
        <v>6.1279865913090002E-3</v>
      </c>
      <c r="H4008">
        <v>0.97199999999999998</v>
      </c>
      <c r="I4008">
        <v>0.66700000000000004</v>
      </c>
      <c r="J4008">
        <v>0.94</v>
      </c>
      <c r="K4008" t="str">
        <f t="shared" si="75"/>
        <v>yes</v>
      </c>
      <c r="L4008" t="s">
        <v>7</v>
      </c>
      <c r="M4008">
        <v>0.90160300000000004</v>
      </c>
      <c r="N4008">
        <v>0.91485799999999995</v>
      </c>
    </row>
    <row r="4009" spans="1:14" ht="15" x14ac:dyDescent="0.3">
      <c r="A4009" s="1"/>
      <c r="B4009" t="s">
        <v>10</v>
      </c>
      <c r="C4009" t="s">
        <v>1284</v>
      </c>
      <c r="D4009" t="s">
        <v>1259</v>
      </c>
      <c r="E4009" t="s">
        <v>1261</v>
      </c>
      <c r="F4009" t="s">
        <v>1261</v>
      </c>
      <c r="G4009">
        <v>0.63535618782043501</v>
      </c>
      <c r="H4009">
        <v>0.97099999999999997</v>
      </c>
      <c r="I4009">
        <v>0</v>
      </c>
      <c r="J4009">
        <v>1</v>
      </c>
      <c r="K4009" t="str">
        <f t="shared" si="75"/>
        <v>yes</v>
      </c>
      <c r="L4009" t="s">
        <v>7</v>
      </c>
      <c r="M4009">
        <v>0.92529499999999998</v>
      </c>
      <c r="N4009">
        <v>0.92007000000000005</v>
      </c>
    </row>
    <row r="4010" spans="1:14" ht="15" x14ac:dyDescent="0.3">
      <c r="A4010" s="1"/>
      <c r="B4010" t="s">
        <v>10</v>
      </c>
      <c r="C4010" t="s">
        <v>1756</v>
      </c>
      <c r="D4010" t="s">
        <v>6308</v>
      </c>
      <c r="E4010" t="s">
        <v>1758</v>
      </c>
      <c r="F4010" t="s">
        <v>1758</v>
      </c>
      <c r="G4010" s="4">
        <v>3.7065615288156497E-7</v>
      </c>
      <c r="H4010">
        <v>0.97099999999999997</v>
      </c>
      <c r="I4010">
        <v>0.66700000000000004</v>
      </c>
      <c r="J4010">
        <v>1</v>
      </c>
      <c r="K4010" t="str">
        <f t="shared" si="75"/>
        <v>yes</v>
      </c>
      <c r="L4010" t="s">
        <v>7</v>
      </c>
      <c r="M4010">
        <v>0.92142900000000005</v>
      </c>
      <c r="N4010">
        <v>0.90637199999999996</v>
      </c>
    </row>
    <row r="4011" spans="1:14" ht="15" x14ac:dyDescent="0.3">
      <c r="A4011" s="1"/>
      <c r="B4011" t="s">
        <v>10</v>
      </c>
      <c r="C4011" t="s">
        <v>4059</v>
      </c>
      <c r="D4011" t="s">
        <v>8352</v>
      </c>
      <c r="E4011" t="s">
        <v>8353</v>
      </c>
      <c r="F4011" t="s">
        <v>8353</v>
      </c>
      <c r="G4011">
        <v>0.76873463392257702</v>
      </c>
      <c r="H4011">
        <v>0.97</v>
      </c>
      <c r="I4011">
        <v>0.66700000000000004</v>
      </c>
      <c r="J4011">
        <v>1</v>
      </c>
      <c r="K4011" t="str">
        <f t="shared" si="75"/>
        <v>yes</v>
      </c>
      <c r="L4011" t="s">
        <v>7</v>
      </c>
      <c r="M4011">
        <v>0.82978600000000002</v>
      </c>
      <c r="N4011">
        <v>0.83270900000000003</v>
      </c>
    </row>
    <row r="4012" spans="1:14" ht="15" x14ac:dyDescent="0.3">
      <c r="A4012" s="1"/>
      <c r="B4012" t="s">
        <v>10</v>
      </c>
      <c r="C4012" t="s">
        <v>5090</v>
      </c>
      <c r="D4012" t="s">
        <v>10298</v>
      </c>
      <c r="E4012" t="s">
        <v>10299</v>
      </c>
      <c r="F4012" t="s">
        <v>10299</v>
      </c>
      <c r="G4012">
        <v>8.9445747435089994E-3</v>
      </c>
      <c r="H4012">
        <v>0.97</v>
      </c>
      <c r="I4012">
        <v>0.5</v>
      </c>
      <c r="J4012">
        <v>1</v>
      </c>
      <c r="K4012" t="str">
        <f t="shared" si="75"/>
        <v>yes</v>
      </c>
      <c r="L4012" t="s">
        <v>7</v>
      </c>
      <c r="M4012">
        <v>0.88115500000000002</v>
      </c>
      <c r="N4012">
        <v>0.87538000000000005</v>
      </c>
    </row>
    <row r="4013" spans="1:14" ht="15" x14ac:dyDescent="0.3">
      <c r="A4013" s="1"/>
      <c r="B4013" t="s">
        <v>10</v>
      </c>
      <c r="C4013" t="s">
        <v>1828</v>
      </c>
      <c r="D4013" t="s">
        <v>6347</v>
      </c>
      <c r="E4013" t="s">
        <v>6348</v>
      </c>
      <c r="F4013" t="s">
        <v>6348</v>
      </c>
      <c r="G4013">
        <v>0.84505730867385898</v>
      </c>
      <c r="H4013">
        <v>0.96899999999999997</v>
      </c>
      <c r="I4013">
        <v>0.92300000000000004</v>
      </c>
      <c r="J4013">
        <v>1</v>
      </c>
      <c r="K4013" t="str">
        <f t="shared" si="75"/>
        <v>yes</v>
      </c>
      <c r="L4013" t="s">
        <v>7</v>
      </c>
      <c r="M4013">
        <v>0.97402500000000003</v>
      </c>
      <c r="N4013">
        <v>0.971082</v>
      </c>
    </row>
    <row r="4014" spans="1:14" ht="15" x14ac:dyDescent="0.3">
      <c r="A4014" s="1"/>
      <c r="B4014" t="s">
        <v>10</v>
      </c>
      <c r="C4014" t="s">
        <v>3592</v>
      </c>
      <c r="D4014" t="s">
        <v>7469</v>
      </c>
      <c r="E4014" t="s">
        <v>7470</v>
      </c>
      <c r="F4014" t="s">
        <v>7470</v>
      </c>
      <c r="G4014">
        <v>0.671236872673035</v>
      </c>
      <c r="H4014">
        <v>0.96899999999999997</v>
      </c>
      <c r="I4014">
        <v>0.33300000000000002</v>
      </c>
      <c r="J4014">
        <v>1</v>
      </c>
      <c r="K4014" t="str">
        <f t="shared" si="75"/>
        <v>yes</v>
      </c>
      <c r="L4014" t="s">
        <v>7</v>
      </c>
      <c r="M4014">
        <v>0.92593400000000003</v>
      </c>
      <c r="N4014">
        <v>0.91791900000000004</v>
      </c>
    </row>
    <row r="4015" spans="1:14" ht="15" x14ac:dyDescent="0.3">
      <c r="A4015" s="1"/>
      <c r="B4015" t="s">
        <v>10</v>
      </c>
      <c r="C4015" t="s">
        <v>3889</v>
      </c>
      <c r="D4015" t="s">
        <v>7989</v>
      </c>
      <c r="E4015" t="s">
        <v>7990</v>
      </c>
      <c r="F4015" t="s">
        <v>7991</v>
      </c>
      <c r="G4015">
        <v>0.65789920091628995</v>
      </c>
      <c r="H4015">
        <v>0.96899999999999997</v>
      </c>
      <c r="I4015">
        <v>0</v>
      </c>
      <c r="J4015">
        <v>0.97299999999999998</v>
      </c>
      <c r="K4015" t="str">
        <f t="shared" si="75"/>
        <v>yes</v>
      </c>
      <c r="L4015" t="s">
        <v>7</v>
      </c>
      <c r="M4015">
        <v>0.91256400000000004</v>
      </c>
      <c r="N4015">
        <v>0.91240500000000002</v>
      </c>
    </row>
    <row r="4016" spans="1:14" ht="15" x14ac:dyDescent="0.3">
      <c r="A4016" s="1"/>
      <c r="B4016" t="s">
        <v>10</v>
      </c>
      <c r="C4016" t="s">
        <v>4925</v>
      </c>
      <c r="D4016" t="s">
        <v>9994</v>
      </c>
      <c r="E4016" t="s">
        <v>9990</v>
      </c>
      <c r="F4016" t="s">
        <v>9995</v>
      </c>
      <c r="G4016">
        <v>0.41320675611495999</v>
      </c>
      <c r="H4016">
        <v>0.96899999999999997</v>
      </c>
      <c r="I4016">
        <v>0.25</v>
      </c>
      <c r="J4016">
        <v>0.875</v>
      </c>
      <c r="K4016" t="str">
        <f t="shared" si="75"/>
        <v>yes</v>
      </c>
      <c r="L4016" t="s">
        <v>7</v>
      </c>
      <c r="M4016">
        <v>0.93798800000000004</v>
      </c>
      <c r="N4016">
        <v>0.93099299999999996</v>
      </c>
    </row>
    <row r="4017" spans="1:14" ht="15" x14ac:dyDescent="0.3">
      <c r="A4017" s="1"/>
      <c r="B4017" t="s">
        <v>10</v>
      </c>
      <c r="C4017" t="s">
        <v>4971</v>
      </c>
      <c r="D4017" t="s">
        <v>10075</v>
      </c>
      <c r="E4017" t="s">
        <v>10076</v>
      </c>
      <c r="F4017" t="s">
        <v>10077</v>
      </c>
      <c r="G4017">
        <v>0.75043642520904497</v>
      </c>
      <c r="H4017">
        <v>0.96899999999999997</v>
      </c>
      <c r="I4017">
        <v>0.5</v>
      </c>
      <c r="J4017">
        <v>0.95299999999999996</v>
      </c>
      <c r="K4017" t="str">
        <f t="shared" si="75"/>
        <v>yes</v>
      </c>
      <c r="L4017" t="s">
        <v>7</v>
      </c>
      <c r="M4017">
        <v>0.81895099999999998</v>
      </c>
      <c r="N4017">
        <v>0.829901</v>
      </c>
    </row>
    <row r="4018" spans="1:14" ht="15" x14ac:dyDescent="0.3">
      <c r="A4018" s="1"/>
      <c r="B4018" t="s">
        <v>10</v>
      </c>
      <c r="C4018" t="s">
        <v>525</v>
      </c>
      <c r="D4018" t="s">
        <v>526</v>
      </c>
      <c r="E4018" t="s">
        <v>5529</v>
      </c>
      <c r="F4018" t="s">
        <v>528</v>
      </c>
      <c r="G4018">
        <v>0.54638749361038197</v>
      </c>
      <c r="H4018">
        <v>0.96799999999999997</v>
      </c>
      <c r="I4018">
        <v>0</v>
      </c>
      <c r="J4018">
        <v>0.92200000000000004</v>
      </c>
      <c r="K4018" t="str">
        <f t="shared" si="75"/>
        <v>yes</v>
      </c>
      <c r="L4018" t="s">
        <v>7</v>
      </c>
      <c r="M4018">
        <v>0.87068900000000005</v>
      </c>
      <c r="N4018">
        <v>0.85393399999999997</v>
      </c>
    </row>
    <row r="4019" spans="1:14" ht="15" x14ac:dyDescent="0.3">
      <c r="A4019" s="1"/>
      <c r="B4019" t="s">
        <v>10</v>
      </c>
      <c r="C4019" t="s">
        <v>718</v>
      </c>
      <c r="D4019" t="s">
        <v>5682</v>
      </c>
      <c r="E4019" t="s">
        <v>5681</v>
      </c>
      <c r="F4019" t="s">
        <v>5681</v>
      </c>
      <c r="G4019">
        <v>0.24560499191284199</v>
      </c>
      <c r="H4019">
        <v>0.96799999999999997</v>
      </c>
      <c r="I4019">
        <v>0.5</v>
      </c>
      <c r="J4019">
        <v>1</v>
      </c>
      <c r="K4019" t="str">
        <f t="shared" si="75"/>
        <v>yes</v>
      </c>
      <c r="L4019" t="s">
        <v>7</v>
      </c>
      <c r="M4019">
        <v>0.84468100000000002</v>
      </c>
      <c r="N4019">
        <v>0.85544600000000004</v>
      </c>
    </row>
    <row r="4020" spans="1:14" ht="15" x14ac:dyDescent="0.3">
      <c r="A4020" s="1"/>
      <c r="B4020" t="s">
        <v>10</v>
      </c>
      <c r="C4020" t="s">
        <v>4290</v>
      </c>
      <c r="D4020" t="s">
        <v>8730</v>
      </c>
      <c r="E4020" t="s">
        <v>8728</v>
      </c>
      <c r="F4020" t="s">
        <v>8731</v>
      </c>
      <c r="G4020">
        <v>0.87263226509094205</v>
      </c>
      <c r="H4020">
        <v>0.96799999999999997</v>
      </c>
      <c r="I4020">
        <v>0</v>
      </c>
      <c r="J4020">
        <v>1</v>
      </c>
      <c r="K4020" t="str">
        <f t="shared" si="75"/>
        <v>yes</v>
      </c>
      <c r="L4020" t="s">
        <v>7</v>
      </c>
      <c r="M4020">
        <v>0.84685699999999997</v>
      </c>
      <c r="N4020">
        <v>0.83919999999999995</v>
      </c>
    </row>
    <row r="4021" spans="1:14" ht="15" x14ac:dyDescent="0.3">
      <c r="A4021" s="1"/>
      <c r="B4021" t="s">
        <v>10</v>
      </c>
      <c r="C4021" t="s">
        <v>1169</v>
      </c>
      <c r="D4021" t="s">
        <v>1170</v>
      </c>
      <c r="E4021" t="s">
        <v>1171</v>
      </c>
      <c r="F4021" t="s">
        <v>1171</v>
      </c>
      <c r="G4021">
        <v>0.75650429725646995</v>
      </c>
      <c r="H4021">
        <v>0.96699999999999997</v>
      </c>
      <c r="I4021">
        <v>0</v>
      </c>
      <c r="J4021">
        <v>1</v>
      </c>
      <c r="K4021" t="str">
        <f t="shared" si="75"/>
        <v>yes</v>
      </c>
      <c r="L4021" t="s">
        <v>7</v>
      </c>
      <c r="M4021">
        <v>0.95650000000000002</v>
      </c>
      <c r="N4021">
        <v>0.95258799999999999</v>
      </c>
    </row>
    <row r="4022" spans="1:14" ht="15" x14ac:dyDescent="0.3">
      <c r="A4022" s="1"/>
      <c r="B4022" t="s">
        <v>10</v>
      </c>
      <c r="C4022" t="s">
        <v>3599</v>
      </c>
      <c r="D4022" t="s">
        <v>7482</v>
      </c>
      <c r="E4022" t="s">
        <v>7483</v>
      </c>
      <c r="F4022" t="s">
        <v>7484</v>
      </c>
      <c r="G4022">
        <v>0.646015584468842</v>
      </c>
      <c r="H4022">
        <v>0.96699999999999997</v>
      </c>
      <c r="I4022">
        <v>0</v>
      </c>
      <c r="J4022">
        <v>0.80500000000000005</v>
      </c>
      <c r="K4022" t="str">
        <f t="shared" si="75"/>
        <v>yes</v>
      </c>
      <c r="L4022" t="s">
        <v>7</v>
      </c>
      <c r="M4022">
        <v>0.96144200000000002</v>
      </c>
      <c r="N4022">
        <v>0.96088799999999996</v>
      </c>
    </row>
    <row r="4023" spans="1:14" ht="15" x14ac:dyDescent="0.3">
      <c r="A4023" s="1"/>
      <c r="B4023" t="s">
        <v>10</v>
      </c>
      <c r="C4023" t="s">
        <v>3918</v>
      </c>
      <c r="D4023" t="s">
        <v>8051</v>
      </c>
      <c r="E4023" t="s">
        <v>8052</v>
      </c>
      <c r="F4023" t="s">
        <v>8053</v>
      </c>
      <c r="G4023">
        <v>0.63873475790023804</v>
      </c>
      <c r="H4023">
        <v>0.96699999999999997</v>
      </c>
      <c r="I4023">
        <v>0.5</v>
      </c>
      <c r="J4023">
        <v>0.99</v>
      </c>
      <c r="K4023" t="str">
        <f t="shared" si="75"/>
        <v>yes</v>
      </c>
      <c r="L4023" t="s">
        <v>7</v>
      </c>
      <c r="M4023">
        <v>0.90675399999999995</v>
      </c>
      <c r="N4023">
        <v>0.89646099999999995</v>
      </c>
    </row>
    <row r="4024" spans="1:14" ht="15" x14ac:dyDescent="0.3">
      <c r="A4024" s="1"/>
      <c r="B4024" t="s">
        <v>10</v>
      </c>
      <c r="C4024">
        <v>1950</v>
      </c>
      <c r="D4024" t="s">
        <v>6916</v>
      </c>
      <c r="E4024">
        <v>1950</v>
      </c>
      <c r="F4024" t="s">
        <v>6916</v>
      </c>
      <c r="G4024">
        <v>0.805025994777679</v>
      </c>
      <c r="H4024">
        <v>0.96599999999999997</v>
      </c>
      <c r="I4024">
        <v>0</v>
      </c>
      <c r="J4024">
        <v>0.80300000000000005</v>
      </c>
      <c r="K4024" t="str">
        <f t="shared" si="75"/>
        <v>yes</v>
      </c>
      <c r="L4024" t="s">
        <v>7</v>
      </c>
      <c r="M4024">
        <v>0.75059699999999996</v>
      </c>
      <c r="N4024">
        <v>0.75059699999999996</v>
      </c>
    </row>
    <row r="4025" spans="1:14" ht="15" x14ac:dyDescent="0.3">
      <c r="A4025" s="1"/>
      <c r="B4025" t="s">
        <v>10</v>
      </c>
      <c r="C4025" t="s">
        <v>3414</v>
      </c>
      <c r="D4025" t="s">
        <v>7182</v>
      </c>
      <c r="E4025" t="s">
        <v>7183</v>
      </c>
      <c r="F4025" t="s">
        <v>7184</v>
      </c>
      <c r="G4025">
        <v>0.44491326808929399</v>
      </c>
      <c r="H4025">
        <v>0.96599999999999997</v>
      </c>
      <c r="I4025">
        <v>0</v>
      </c>
      <c r="J4025">
        <v>0.77800000000000002</v>
      </c>
      <c r="K4025" t="str">
        <f t="shared" si="75"/>
        <v>yes</v>
      </c>
      <c r="L4025" t="s">
        <v>7</v>
      </c>
      <c r="M4025">
        <v>0.79771499999999995</v>
      </c>
      <c r="N4025">
        <v>0.801566</v>
      </c>
    </row>
    <row r="4026" spans="1:14" ht="15" x14ac:dyDescent="0.3">
      <c r="A4026" s="1"/>
      <c r="B4026" t="s">
        <v>10</v>
      </c>
      <c r="C4026" t="s">
        <v>4084</v>
      </c>
      <c r="D4026" t="s">
        <v>8384</v>
      </c>
      <c r="E4026" t="s">
        <v>8382</v>
      </c>
      <c r="F4026" t="s">
        <v>8385</v>
      </c>
      <c r="G4026">
        <v>0.40171167254447898</v>
      </c>
      <c r="H4026">
        <v>0.96599999999999997</v>
      </c>
      <c r="I4026">
        <v>0.182</v>
      </c>
      <c r="J4026">
        <v>0.89800000000000002</v>
      </c>
      <c r="K4026" t="str">
        <f t="shared" si="75"/>
        <v>yes</v>
      </c>
      <c r="L4026" t="s">
        <v>7</v>
      </c>
      <c r="M4026">
        <v>0.81964400000000004</v>
      </c>
      <c r="N4026">
        <v>0.81701400000000002</v>
      </c>
    </row>
    <row r="4027" spans="1:14" ht="15" x14ac:dyDescent="0.3">
      <c r="A4027" s="1"/>
      <c r="B4027" t="s">
        <v>10</v>
      </c>
      <c r="C4027" t="s">
        <v>4296</v>
      </c>
      <c r="D4027" t="s">
        <v>8739</v>
      </c>
      <c r="E4027" t="s">
        <v>8740</v>
      </c>
      <c r="F4027" t="s">
        <v>8741</v>
      </c>
      <c r="G4027">
        <v>0.95027220249176003</v>
      </c>
      <c r="H4027">
        <v>0.96599999999999997</v>
      </c>
      <c r="I4027">
        <v>0.5</v>
      </c>
      <c r="J4027">
        <v>1</v>
      </c>
      <c r="K4027" t="str">
        <f t="shared" si="75"/>
        <v>yes</v>
      </c>
      <c r="L4027" t="s">
        <v>7</v>
      </c>
      <c r="M4027">
        <v>0.89637599999999995</v>
      </c>
      <c r="N4027">
        <v>0.90376900000000004</v>
      </c>
    </row>
    <row r="4028" spans="1:14" ht="15" x14ac:dyDescent="0.3">
      <c r="A4028" s="1"/>
      <c r="B4028" t="s">
        <v>10</v>
      </c>
      <c r="C4028" t="s">
        <v>562</v>
      </c>
      <c r="D4028" t="s">
        <v>564</v>
      </c>
      <c r="E4028" t="s">
        <v>563</v>
      </c>
      <c r="F4028" t="s">
        <v>565</v>
      </c>
      <c r="G4028">
        <v>0.61944472789764404</v>
      </c>
      <c r="H4028">
        <v>0.96399999999999997</v>
      </c>
      <c r="I4028">
        <v>0.8</v>
      </c>
      <c r="J4028">
        <v>0.97599999999999998</v>
      </c>
      <c r="K4028" t="str">
        <f t="shared" si="75"/>
        <v>yes</v>
      </c>
      <c r="L4028" t="s">
        <v>7</v>
      </c>
      <c r="M4028">
        <v>0.916574</v>
      </c>
      <c r="N4028">
        <v>0.91014300000000004</v>
      </c>
    </row>
    <row r="4029" spans="1:14" ht="15" x14ac:dyDescent="0.3">
      <c r="A4029" s="1"/>
      <c r="B4029" t="s">
        <v>10</v>
      </c>
      <c r="C4029" t="s">
        <v>1444</v>
      </c>
      <c r="D4029" t="s">
        <v>1446</v>
      </c>
      <c r="E4029" t="s">
        <v>1446</v>
      </c>
      <c r="F4029" t="s">
        <v>1446</v>
      </c>
      <c r="G4029">
        <v>0.99025827646255504</v>
      </c>
      <c r="H4029">
        <v>0.96399999999999997</v>
      </c>
      <c r="I4029">
        <v>0.8</v>
      </c>
      <c r="J4029">
        <v>1</v>
      </c>
      <c r="K4029" t="str">
        <f t="shared" si="75"/>
        <v>yes</v>
      </c>
      <c r="L4029" t="s">
        <v>7</v>
      </c>
      <c r="M4029">
        <v>0.89552500000000002</v>
      </c>
      <c r="N4029">
        <v>0.90322100000000005</v>
      </c>
    </row>
    <row r="4030" spans="1:14" ht="15" x14ac:dyDescent="0.3">
      <c r="A4030" s="1"/>
      <c r="B4030" t="s">
        <v>10</v>
      </c>
      <c r="C4030" t="s">
        <v>384</v>
      </c>
      <c r="D4030" t="s">
        <v>5429</v>
      </c>
      <c r="E4030" t="s">
        <v>386</v>
      </c>
      <c r="F4030" t="s">
        <v>5430</v>
      </c>
      <c r="G4030">
        <v>0.365851581096649</v>
      </c>
      <c r="H4030">
        <v>0.96299999999999997</v>
      </c>
      <c r="I4030">
        <v>0.5</v>
      </c>
      <c r="J4030">
        <v>0.86199999999999999</v>
      </c>
      <c r="K4030" t="str">
        <f t="shared" si="75"/>
        <v>yes</v>
      </c>
      <c r="L4030" t="s">
        <v>7</v>
      </c>
      <c r="M4030">
        <v>0.88976100000000002</v>
      </c>
      <c r="N4030">
        <v>0.87681500000000001</v>
      </c>
    </row>
    <row r="4031" spans="1:14" ht="15" x14ac:dyDescent="0.3">
      <c r="A4031" s="1"/>
      <c r="B4031" t="s">
        <v>10</v>
      </c>
      <c r="C4031" t="s">
        <v>384</v>
      </c>
      <c r="D4031" t="s">
        <v>5429</v>
      </c>
      <c r="E4031" t="s">
        <v>386</v>
      </c>
      <c r="F4031" t="s">
        <v>5430</v>
      </c>
      <c r="G4031">
        <v>1.8563462421297999E-2</v>
      </c>
      <c r="H4031">
        <v>0.96299999999999997</v>
      </c>
      <c r="I4031">
        <v>0.5</v>
      </c>
      <c r="J4031">
        <v>0.86199999999999999</v>
      </c>
      <c r="K4031" t="str">
        <f t="shared" si="75"/>
        <v>yes</v>
      </c>
      <c r="L4031" t="s">
        <v>7</v>
      </c>
      <c r="M4031">
        <v>0.88976100000000002</v>
      </c>
      <c r="N4031">
        <v>0.87681500000000001</v>
      </c>
    </row>
    <row r="4032" spans="1:14" ht="15" x14ac:dyDescent="0.3">
      <c r="A4032" s="1"/>
      <c r="B4032" t="s">
        <v>10</v>
      </c>
      <c r="C4032" t="s">
        <v>807</v>
      </c>
      <c r="D4032" t="s">
        <v>5731</v>
      </c>
      <c r="E4032" t="s">
        <v>808</v>
      </c>
      <c r="F4032" t="s">
        <v>760</v>
      </c>
      <c r="G4032">
        <v>0.77782511711120605</v>
      </c>
      <c r="H4032">
        <v>0.96299999999999997</v>
      </c>
      <c r="I4032">
        <v>0</v>
      </c>
      <c r="J4032">
        <v>0.97</v>
      </c>
      <c r="K4032" t="str">
        <f t="shared" si="75"/>
        <v>yes</v>
      </c>
      <c r="L4032" t="s">
        <v>7</v>
      </c>
      <c r="M4032">
        <v>0.81849300000000003</v>
      </c>
      <c r="N4032">
        <v>0.83052700000000002</v>
      </c>
    </row>
    <row r="4033" spans="1:14" ht="15" x14ac:dyDescent="0.3">
      <c r="A4033" s="1"/>
      <c r="B4033" t="s">
        <v>10</v>
      </c>
      <c r="C4033" t="s">
        <v>1469</v>
      </c>
      <c r="D4033" t="s">
        <v>6120</v>
      </c>
      <c r="E4033" t="s">
        <v>6118</v>
      </c>
      <c r="F4033" t="s">
        <v>1471</v>
      </c>
      <c r="G4033" s="4">
        <v>5.8554469433147503E-6</v>
      </c>
      <c r="H4033">
        <v>0.96299999999999997</v>
      </c>
      <c r="I4033">
        <v>0.66700000000000004</v>
      </c>
      <c r="J4033">
        <v>0.96599999999999997</v>
      </c>
      <c r="K4033" t="str">
        <f t="shared" si="75"/>
        <v>yes</v>
      </c>
      <c r="L4033" t="s">
        <v>7</v>
      </c>
      <c r="M4033">
        <v>0.93867299999999998</v>
      </c>
      <c r="N4033">
        <v>0.94163600000000003</v>
      </c>
    </row>
    <row r="4034" spans="1:14" ht="15" x14ac:dyDescent="0.3">
      <c r="A4034" s="1"/>
      <c r="B4034" t="s">
        <v>10</v>
      </c>
      <c r="C4034" t="s">
        <v>1540</v>
      </c>
      <c r="D4034" t="s">
        <v>6154</v>
      </c>
      <c r="E4034" t="s">
        <v>6155</v>
      </c>
      <c r="F4034" t="s">
        <v>6156</v>
      </c>
      <c r="G4034">
        <v>0.340506702661514</v>
      </c>
      <c r="H4034">
        <v>0.96299999999999997</v>
      </c>
      <c r="I4034">
        <v>0</v>
      </c>
      <c r="J4034">
        <v>1</v>
      </c>
      <c r="K4034" t="str">
        <f t="shared" si="75"/>
        <v>yes</v>
      </c>
      <c r="L4034" t="s">
        <v>7</v>
      </c>
      <c r="M4034">
        <v>0.91389500000000001</v>
      </c>
      <c r="N4034">
        <v>0.91647999999999996</v>
      </c>
    </row>
    <row r="4035" spans="1:14" ht="15" x14ac:dyDescent="0.3">
      <c r="A4035" s="1"/>
      <c r="B4035" t="s">
        <v>10</v>
      </c>
      <c r="C4035" t="s">
        <v>3627</v>
      </c>
      <c r="D4035" t="s">
        <v>7534</v>
      </c>
      <c r="E4035" t="s">
        <v>7535</v>
      </c>
      <c r="F4035" t="s">
        <v>7536</v>
      </c>
      <c r="G4035">
        <v>0.80471509695053101</v>
      </c>
      <c r="H4035">
        <v>0.96299999999999997</v>
      </c>
      <c r="I4035">
        <v>0.28599999999999998</v>
      </c>
      <c r="J4035">
        <v>0.95599999999999996</v>
      </c>
      <c r="K4035" t="str">
        <f t="shared" ref="K4035:K4098" si="76">IF(H4035&gt;0.64,"yes",IF(H4035&gt;=0.45,"partially","no"))</f>
        <v>yes</v>
      </c>
      <c r="L4035" t="s">
        <v>7</v>
      </c>
      <c r="M4035">
        <v>0.90060899999999999</v>
      </c>
      <c r="N4035">
        <v>0.89868099999999995</v>
      </c>
    </row>
    <row r="4036" spans="1:14" ht="15" x14ac:dyDescent="0.3">
      <c r="A4036" s="1"/>
      <c r="B4036" t="s">
        <v>10</v>
      </c>
      <c r="C4036" t="s">
        <v>1155</v>
      </c>
      <c r="D4036" t="s">
        <v>5902</v>
      </c>
      <c r="E4036" t="s">
        <v>5901</v>
      </c>
      <c r="F4036" t="s">
        <v>5902</v>
      </c>
      <c r="G4036">
        <v>0.67517125606536899</v>
      </c>
      <c r="H4036">
        <v>0.96199999999999997</v>
      </c>
      <c r="I4036">
        <v>0.85699999999999998</v>
      </c>
      <c r="J4036">
        <v>0.96499999999999997</v>
      </c>
      <c r="K4036" t="str">
        <f t="shared" si="76"/>
        <v>yes</v>
      </c>
      <c r="L4036" t="s">
        <v>7</v>
      </c>
      <c r="M4036">
        <v>0.88001799999999997</v>
      </c>
      <c r="N4036">
        <v>0.88700199999999996</v>
      </c>
    </row>
    <row r="4037" spans="1:14" ht="15" x14ac:dyDescent="0.3">
      <c r="A4037" s="1"/>
      <c r="B4037" t="s">
        <v>10</v>
      </c>
      <c r="C4037" t="s">
        <v>4799</v>
      </c>
      <c r="D4037" t="s">
        <v>9739</v>
      </c>
      <c r="E4037" t="s">
        <v>9738</v>
      </c>
      <c r="F4037" t="s">
        <v>9740</v>
      </c>
      <c r="G4037">
        <v>0.53484046459197998</v>
      </c>
      <c r="H4037">
        <v>0.96199999999999997</v>
      </c>
      <c r="I4037">
        <v>0.8</v>
      </c>
      <c r="J4037">
        <v>1</v>
      </c>
      <c r="K4037" t="str">
        <f t="shared" si="76"/>
        <v>yes</v>
      </c>
      <c r="L4037" t="s">
        <v>7</v>
      </c>
      <c r="M4037">
        <v>0.94458299999999995</v>
      </c>
      <c r="N4037">
        <v>0.94499699999999998</v>
      </c>
    </row>
    <row r="4038" spans="1:14" ht="15" x14ac:dyDescent="0.3">
      <c r="A4038" s="1"/>
      <c r="B4038" t="s">
        <v>10</v>
      </c>
      <c r="C4038" t="s">
        <v>3211</v>
      </c>
      <c r="D4038" t="s">
        <v>6720</v>
      </c>
      <c r="E4038" t="s">
        <v>6721</v>
      </c>
      <c r="F4038" t="s">
        <v>6722</v>
      </c>
      <c r="G4038" s="4">
        <v>7.41780968382955E-5</v>
      </c>
      <c r="H4038">
        <v>0.96099999999999997</v>
      </c>
      <c r="I4038">
        <v>0.85699999999999998</v>
      </c>
      <c r="J4038">
        <v>0.97</v>
      </c>
      <c r="K4038" t="str">
        <f t="shared" si="76"/>
        <v>yes</v>
      </c>
      <c r="L4038" t="s">
        <v>7</v>
      </c>
      <c r="M4038">
        <v>0.81990799999999997</v>
      </c>
      <c r="N4038">
        <v>0.82042400000000004</v>
      </c>
    </row>
    <row r="4039" spans="1:14" ht="15" x14ac:dyDescent="0.3">
      <c r="A4039" s="1"/>
      <c r="B4039" t="s">
        <v>10</v>
      </c>
      <c r="C4039" t="s">
        <v>3211</v>
      </c>
      <c r="D4039" t="s">
        <v>6720</v>
      </c>
      <c r="E4039" t="s">
        <v>6721</v>
      </c>
      <c r="F4039" t="s">
        <v>6722</v>
      </c>
      <c r="G4039">
        <v>0.34501138329505898</v>
      </c>
      <c r="H4039">
        <v>0.96099999999999997</v>
      </c>
      <c r="I4039">
        <v>0.85699999999999998</v>
      </c>
      <c r="J4039">
        <v>0.97</v>
      </c>
      <c r="K4039" t="str">
        <f t="shared" si="76"/>
        <v>yes</v>
      </c>
      <c r="L4039" t="s">
        <v>7</v>
      </c>
      <c r="M4039">
        <v>0.81990799999999997</v>
      </c>
      <c r="N4039">
        <v>0.82042400000000004</v>
      </c>
    </row>
    <row r="4040" spans="1:14" ht="15" x14ac:dyDescent="0.3">
      <c r="A4040" s="1"/>
      <c r="B4040" t="s">
        <v>10</v>
      </c>
      <c r="C4040" t="s">
        <v>4456</v>
      </c>
      <c r="D4040" t="s">
        <v>9003</v>
      </c>
      <c r="E4040" t="s">
        <v>9004</v>
      </c>
      <c r="F4040" t="s">
        <v>9005</v>
      </c>
      <c r="G4040">
        <v>0.56381314992904696</v>
      </c>
      <c r="H4040">
        <v>0.96099999999999997</v>
      </c>
      <c r="I4040">
        <v>0</v>
      </c>
      <c r="J4040">
        <v>0.94099999999999995</v>
      </c>
      <c r="K4040" t="str">
        <f t="shared" si="76"/>
        <v>yes</v>
      </c>
      <c r="L4040" t="s">
        <v>7</v>
      </c>
      <c r="M4040">
        <v>0.91911200000000004</v>
      </c>
      <c r="N4040">
        <v>0.91640200000000005</v>
      </c>
    </row>
    <row r="4041" spans="1:14" ht="15" x14ac:dyDescent="0.3">
      <c r="A4041" s="1"/>
      <c r="B4041" t="s">
        <v>10</v>
      </c>
      <c r="C4041" t="s">
        <v>1938</v>
      </c>
      <c r="D4041" t="s">
        <v>6410</v>
      </c>
      <c r="E4041" t="s">
        <v>6411</v>
      </c>
      <c r="F4041" t="s">
        <v>1940</v>
      </c>
      <c r="G4041">
        <v>0.71906882524490401</v>
      </c>
      <c r="H4041">
        <v>0.96</v>
      </c>
      <c r="I4041">
        <v>0</v>
      </c>
      <c r="J4041">
        <v>0.86399999999999999</v>
      </c>
      <c r="K4041" t="str">
        <f t="shared" si="76"/>
        <v>yes</v>
      </c>
      <c r="L4041" t="s">
        <v>7</v>
      </c>
      <c r="M4041">
        <v>0.85653100000000004</v>
      </c>
      <c r="N4041">
        <v>0.86582300000000001</v>
      </c>
    </row>
    <row r="4042" spans="1:14" ht="15" x14ac:dyDescent="0.3">
      <c r="A4042" s="1"/>
      <c r="B4042" t="s">
        <v>10</v>
      </c>
      <c r="C4042" t="s">
        <v>681</v>
      </c>
      <c r="D4042" t="s">
        <v>481</v>
      </c>
      <c r="E4042" t="s">
        <v>482</v>
      </c>
      <c r="F4042" t="s">
        <v>5631</v>
      </c>
      <c r="G4042">
        <v>0.100629061460495</v>
      </c>
      <c r="H4042">
        <v>0.95799999999999996</v>
      </c>
      <c r="I4042">
        <v>0.44400000000000001</v>
      </c>
      <c r="J4042">
        <v>1</v>
      </c>
      <c r="K4042" t="str">
        <f t="shared" si="76"/>
        <v>yes</v>
      </c>
      <c r="L4042" t="s">
        <v>7</v>
      </c>
      <c r="M4042">
        <v>0.89687600000000001</v>
      </c>
      <c r="N4042">
        <v>0.89207999999999998</v>
      </c>
    </row>
    <row r="4043" spans="1:14" ht="15" x14ac:dyDescent="0.3">
      <c r="A4043" s="1"/>
      <c r="B4043" t="s">
        <v>10</v>
      </c>
      <c r="C4043" t="s">
        <v>2255</v>
      </c>
      <c r="D4043" t="s">
        <v>6573</v>
      </c>
      <c r="E4043" t="s">
        <v>6581</v>
      </c>
      <c r="F4043" t="s">
        <v>2238</v>
      </c>
      <c r="G4043">
        <v>0.38147544860839799</v>
      </c>
      <c r="H4043">
        <v>0.95799999999999996</v>
      </c>
      <c r="I4043">
        <v>0.75</v>
      </c>
      <c r="J4043">
        <v>0.97099999999999997</v>
      </c>
      <c r="K4043" t="str">
        <f t="shared" si="76"/>
        <v>yes</v>
      </c>
      <c r="L4043" t="s">
        <v>7</v>
      </c>
      <c r="M4043">
        <v>0.92076100000000005</v>
      </c>
      <c r="N4043">
        <v>0.91384100000000001</v>
      </c>
    </row>
    <row r="4044" spans="1:14" ht="15" x14ac:dyDescent="0.3">
      <c r="A4044" s="1"/>
      <c r="B4044" t="s">
        <v>10</v>
      </c>
      <c r="C4044" t="s">
        <v>5188</v>
      </c>
      <c r="D4044" t="s">
        <v>10481</v>
      </c>
      <c r="E4044" t="s">
        <v>10479</v>
      </c>
      <c r="F4044" t="s">
        <v>10482</v>
      </c>
      <c r="G4044">
        <v>0.24545675516128501</v>
      </c>
      <c r="H4044">
        <v>0.95799999999999996</v>
      </c>
      <c r="I4044">
        <v>0.28599999999999998</v>
      </c>
      <c r="J4044">
        <v>0.84799999999999998</v>
      </c>
      <c r="K4044" t="str">
        <f t="shared" si="76"/>
        <v>yes</v>
      </c>
      <c r="L4044" t="s">
        <v>7</v>
      </c>
      <c r="M4044">
        <v>0.80067200000000005</v>
      </c>
      <c r="N4044">
        <v>0.79589100000000002</v>
      </c>
    </row>
    <row r="4045" spans="1:14" ht="15" x14ac:dyDescent="0.3">
      <c r="A4045" s="1"/>
      <c r="B4045" t="s">
        <v>10</v>
      </c>
      <c r="C4045" t="s">
        <v>1761</v>
      </c>
      <c r="D4045" t="s">
        <v>6313</v>
      </c>
      <c r="E4045" t="s">
        <v>1762</v>
      </c>
      <c r="F4045" t="s">
        <v>1762</v>
      </c>
      <c r="G4045">
        <v>0.488474071025848</v>
      </c>
      <c r="H4045">
        <v>0.95699999999999996</v>
      </c>
      <c r="I4045">
        <v>0.5</v>
      </c>
      <c r="J4045">
        <v>1</v>
      </c>
      <c r="K4045" t="str">
        <f t="shared" si="76"/>
        <v>yes</v>
      </c>
      <c r="L4045" t="s">
        <v>7</v>
      </c>
      <c r="M4045">
        <v>0.84496899999999997</v>
      </c>
      <c r="N4045">
        <v>0.83631500000000003</v>
      </c>
    </row>
    <row r="4046" spans="1:14" ht="15" x14ac:dyDescent="0.3">
      <c r="A4046" s="1"/>
      <c r="B4046" t="s">
        <v>10</v>
      </c>
      <c r="C4046" t="s">
        <v>1961</v>
      </c>
      <c r="D4046" t="s">
        <v>6424</v>
      </c>
      <c r="E4046" t="s">
        <v>1964</v>
      </c>
      <c r="F4046" t="s">
        <v>1964</v>
      </c>
      <c r="G4046">
        <v>0.75025361776351895</v>
      </c>
      <c r="H4046">
        <v>0.95699999999999996</v>
      </c>
      <c r="I4046">
        <v>0</v>
      </c>
      <c r="J4046">
        <v>1</v>
      </c>
      <c r="K4046" t="str">
        <f t="shared" si="76"/>
        <v>yes</v>
      </c>
      <c r="L4046" t="s">
        <v>7</v>
      </c>
      <c r="M4046">
        <v>0.84711599999999998</v>
      </c>
      <c r="N4046">
        <v>0.84675900000000004</v>
      </c>
    </row>
    <row r="4047" spans="1:14" ht="15" x14ac:dyDescent="0.3">
      <c r="A4047" s="1"/>
      <c r="B4047" t="s">
        <v>10</v>
      </c>
      <c r="C4047" t="s">
        <v>3546</v>
      </c>
      <c r="D4047" t="s">
        <v>7406</v>
      </c>
      <c r="E4047" t="s">
        <v>7404</v>
      </c>
      <c r="F4047" t="s">
        <v>7404</v>
      </c>
      <c r="G4047">
        <v>0.48563075065612799</v>
      </c>
      <c r="H4047">
        <v>0.95699999999999996</v>
      </c>
      <c r="I4047">
        <v>0.25</v>
      </c>
      <c r="J4047">
        <v>1</v>
      </c>
      <c r="K4047" t="str">
        <f t="shared" si="76"/>
        <v>yes</v>
      </c>
      <c r="L4047" t="s">
        <v>7</v>
      </c>
      <c r="M4047">
        <v>0.71924500000000002</v>
      </c>
      <c r="N4047">
        <v>0.74066699999999996</v>
      </c>
    </row>
    <row r="4048" spans="1:14" ht="15" x14ac:dyDescent="0.3">
      <c r="A4048" s="1"/>
      <c r="B4048" t="s">
        <v>10</v>
      </c>
      <c r="C4048" t="s">
        <v>4465</v>
      </c>
      <c r="D4048">
        <v>1288</v>
      </c>
      <c r="E4048" t="s">
        <v>9022</v>
      </c>
      <c r="F4048">
        <v>1288</v>
      </c>
      <c r="G4048">
        <v>0.323711067438126</v>
      </c>
      <c r="H4048">
        <v>0.95699999999999996</v>
      </c>
      <c r="I4048">
        <v>0.66700000000000004</v>
      </c>
      <c r="J4048">
        <v>0.27900000000000003</v>
      </c>
      <c r="K4048" t="str">
        <f t="shared" si="76"/>
        <v>yes</v>
      </c>
      <c r="L4048" t="s">
        <v>7</v>
      </c>
      <c r="M4048">
        <v>0.81346499999999999</v>
      </c>
      <c r="N4048">
        <v>0.82049499999999997</v>
      </c>
    </row>
    <row r="4049" spans="1:14" ht="15" x14ac:dyDescent="0.3">
      <c r="A4049" s="1"/>
      <c r="B4049" t="s">
        <v>10</v>
      </c>
      <c r="C4049" t="s">
        <v>471</v>
      </c>
      <c r="D4049">
        <v>1900</v>
      </c>
      <c r="E4049" t="s">
        <v>472</v>
      </c>
      <c r="F4049">
        <v>1900</v>
      </c>
      <c r="G4049">
        <v>0.40568616986274703</v>
      </c>
      <c r="H4049">
        <v>0.95599999999999996</v>
      </c>
      <c r="I4049">
        <v>0.66700000000000004</v>
      </c>
      <c r="J4049">
        <v>0.96899999999999997</v>
      </c>
      <c r="K4049" t="str">
        <f t="shared" si="76"/>
        <v>yes</v>
      </c>
      <c r="L4049" t="s">
        <v>7</v>
      </c>
      <c r="M4049">
        <v>0.83421199999999995</v>
      </c>
      <c r="N4049">
        <v>0.83853200000000006</v>
      </c>
    </row>
    <row r="4050" spans="1:14" ht="15" x14ac:dyDescent="0.3">
      <c r="A4050" s="1"/>
      <c r="B4050" t="s">
        <v>10</v>
      </c>
      <c r="C4050" t="s">
        <v>4010</v>
      </c>
      <c r="D4050" t="s">
        <v>8248</v>
      </c>
      <c r="E4050" t="s">
        <v>8249</v>
      </c>
      <c r="F4050" t="s">
        <v>8249</v>
      </c>
      <c r="G4050">
        <v>0.58321219682693504</v>
      </c>
      <c r="H4050">
        <v>0.95599999999999996</v>
      </c>
      <c r="I4050">
        <v>0</v>
      </c>
      <c r="J4050">
        <v>1</v>
      </c>
      <c r="K4050" t="str">
        <f t="shared" si="76"/>
        <v>yes</v>
      </c>
      <c r="L4050" t="s">
        <v>7</v>
      </c>
      <c r="M4050">
        <v>0.902146</v>
      </c>
      <c r="N4050">
        <v>0.88104400000000005</v>
      </c>
    </row>
    <row r="4051" spans="1:14" ht="15" x14ac:dyDescent="0.3">
      <c r="A4051" s="1"/>
      <c r="B4051" t="s">
        <v>10</v>
      </c>
      <c r="C4051" t="s">
        <v>4503</v>
      </c>
      <c r="D4051" t="s">
        <v>9095</v>
      </c>
      <c r="E4051" t="s">
        <v>9096</v>
      </c>
      <c r="F4051" t="s">
        <v>9097</v>
      </c>
      <c r="G4051">
        <v>0.87873065471649203</v>
      </c>
      <c r="H4051">
        <v>0.95599999999999996</v>
      </c>
      <c r="I4051">
        <v>0.4</v>
      </c>
      <c r="J4051">
        <v>0.92600000000000005</v>
      </c>
      <c r="K4051" t="str">
        <f t="shared" si="76"/>
        <v>yes</v>
      </c>
      <c r="L4051" t="s">
        <v>7</v>
      </c>
      <c r="M4051">
        <v>0.75748800000000005</v>
      </c>
      <c r="N4051">
        <v>0.76424599999999998</v>
      </c>
    </row>
    <row r="4052" spans="1:14" ht="15" x14ac:dyDescent="0.3">
      <c r="A4052" s="1"/>
      <c r="B4052" t="s">
        <v>10</v>
      </c>
      <c r="C4052" t="s">
        <v>466</v>
      </c>
      <c r="D4052" t="s">
        <v>5487</v>
      </c>
      <c r="E4052" t="s">
        <v>5499</v>
      </c>
      <c r="F4052" t="s">
        <v>447</v>
      </c>
      <c r="G4052">
        <v>0.38749402761459401</v>
      </c>
      <c r="H4052">
        <v>0.95399999999999996</v>
      </c>
      <c r="I4052">
        <v>0.85699999999999998</v>
      </c>
      <c r="J4052">
        <v>0.98799999999999999</v>
      </c>
      <c r="K4052" t="str">
        <f t="shared" si="76"/>
        <v>yes</v>
      </c>
      <c r="L4052" t="s">
        <v>7</v>
      </c>
      <c r="M4052">
        <v>0.92440900000000004</v>
      </c>
      <c r="N4052">
        <v>0.92340299999999997</v>
      </c>
    </row>
    <row r="4053" spans="1:14" ht="15" x14ac:dyDescent="0.3">
      <c r="A4053" s="1"/>
      <c r="B4053" t="s">
        <v>10</v>
      </c>
      <c r="C4053" t="s">
        <v>502</v>
      </c>
      <c r="D4053" t="s">
        <v>5518</v>
      </c>
      <c r="E4053" t="s">
        <v>504</v>
      </c>
      <c r="F4053" t="s">
        <v>505</v>
      </c>
      <c r="G4053">
        <v>0.95488071441650402</v>
      </c>
      <c r="H4053">
        <v>0.95399999999999996</v>
      </c>
      <c r="I4053">
        <v>0</v>
      </c>
      <c r="J4053">
        <v>1</v>
      </c>
      <c r="K4053" t="str">
        <f t="shared" si="76"/>
        <v>yes</v>
      </c>
      <c r="L4053" t="s">
        <v>7</v>
      </c>
      <c r="M4053">
        <v>0.933222</v>
      </c>
      <c r="N4053">
        <v>0.93268300000000004</v>
      </c>
    </row>
    <row r="4054" spans="1:14" ht="15" x14ac:dyDescent="0.3">
      <c r="A4054" s="1"/>
      <c r="B4054" t="s">
        <v>10</v>
      </c>
      <c r="C4054" t="s">
        <v>1017</v>
      </c>
      <c r="D4054" t="s">
        <v>5843</v>
      </c>
      <c r="E4054" t="s">
        <v>5844</v>
      </c>
      <c r="F4054" t="s">
        <v>5844</v>
      </c>
      <c r="G4054">
        <v>0.58514988422393799</v>
      </c>
      <c r="H4054">
        <v>0.95399999999999996</v>
      </c>
      <c r="I4054">
        <v>0.57099999999999995</v>
      </c>
      <c r="J4054">
        <v>1</v>
      </c>
      <c r="K4054" t="str">
        <f t="shared" si="76"/>
        <v>yes</v>
      </c>
      <c r="L4054" t="s">
        <v>7</v>
      </c>
      <c r="M4054">
        <v>0.73794199999999999</v>
      </c>
      <c r="N4054">
        <v>0.73955700000000002</v>
      </c>
    </row>
    <row r="4055" spans="1:14" ht="15" x14ac:dyDescent="0.3">
      <c r="A4055" s="1"/>
      <c r="B4055" t="s">
        <v>10</v>
      </c>
      <c r="C4055" t="s">
        <v>4115</v>
      </c>
      <c r="D4055" t="s">
        <v>8453</v>
      </c>
      <c r="E4055" t="s">
        <v>8454</v>
      </c>
      <c r="F4055" t="s">
        <v>8454</v>
      </c>
      <c r="G4055">
        <v>0.61721974611282404</v>
      </c>
      <c r="H4055">
        <v>0.95399999999999996</v>
      </c>
      <c r="I4055">
        <v>0</v>
      </c>
      <c r="J4055">
        <v>1</v>
      </c>
      <c r="K4055" t="str">
        <f t="shared" si="76"/>
        <v>yes</v>
      </c>
      <c r="L4055" t="s">
        <v>7</v>
      </c>
      <c r="M4055">
        <v>0.90459299999999998</v>
      </c>
      <c r="N4055">
        <v>0.90007599999999999</v>
      </c>
    </row>
    <row r="4056" spans="1:14" ht="15" x14ac:dyDescent="0.3">
      <c r="A4056" s="1"/>
      <c r="B4056" t="s">
        <v>10</v>
      </c>
      <c r="C4056" t="s">
        <v>4311</v>
      </c>
      <c r="D4056" t="s">
        <v>8762</v>
      </c>
      <c r="E4056" t="s">
        <v>8763</v>
      </c>
      <c r="F4056" t="s">
        <v>8763</v>
      </c>
      <c r="G4056">
        <v>0.76586037874221802</v>
      </c>
      <c r="H4056">
        <v>0.95399999999999996</v>
      </c>
      <c r="I4056">
        <v>0</v>
      </c>
      <c r="J4056">
        <v>1</v>
      </c>
      <c r="K4056" t="str">
        <f t="shared" si="76"/>
        <v>yes</v>
      </c>
      <c r="L4056" t="s">
        <v>7</v>
      </c>
      <c r="M4056">
        <v>0.83832300000000004</v>
      </c>
      <c r="N4056">
        <v>0.83407600000000004</v>
      </c>
    </row>
    <row r="4057" spans="1:14" ht="15" x14ac:dyDescent="0.3">
      <c r="A4057" s="1"/>
      <c r="B4057" t="s">
        <v>10</v>
      </c>
      <c r="C4057" t="s">
        <v>3425</v>
      </c>
      <c r="D4057" t="s">
        <v>7201</v>
      </c>
      <c r="E4057" t="s">
        <v>7202</v>
      </c>
      <c r="F4057" t="s">
        <v>7203</v>
      </c>
      <c r="G4057">
        <v>0.24815820157527901</v>
      </c>
      <c r="H4057">
        <v>0.95299999999999996</v>
      </c>
      <c r="I4057">
        <v>0.83299999999999996</v>
      </c>
      <c r="J4057">
        <v>0.95099999999999996</v>
      </c>
      <c r="K4057" t="str">
        <f t="shared" si="76"/>
        <v>yes</v>
      </c>
      <c r="L4057" t="s">
        <v>7</v>
      </c>
      <c r="M4057">
        <v>0.87178100000000003</v>
      </c>
      <c r="N4057">
        <v>0.86123099999999997</v>
      </c>
    </row>
    <row r="4058" spans="1:14" ht="15" x14ac:dyDescent="0.3">
      <c r="A4058" s="1"/>
      <c r="B4058" t="s">
        <v>10</v>
      </c>
      <c r="C4058" t="s">
        <v>4004</v>
      </c>
      <c r="D4058" t="s">
        <v>8241</v>
      </c>
      <c r="E4058" t="s">
        <v>8239</v>
      </c>
      <c r="F4058" t="s">
        <v>8242</v>
      </c>
      <c r="G4058">
        <v>0.90557777881622303</v>
      </c>
      <c r="H4058">
        <v>0.95299999999999996</v>
      </c>
      <c r="I4058">
        <v>0.6</v>
      </c>
      <c r="J4058">
        <v>0.97099999999999997</v>
      </c>
      <c r="K4058" t="str">
        <f t="shared" si="76"/>
        <v>yes</v>
      </c>
      <c r="L4058" t="s">
        <v>7</v>
      </c>
      <c r="M4058">
        <v>0.86594599999999999</v>
      </c>
      <c r="N4058">
        <v>0.86015399999999997</v>
      </c>
    </row>
    <row r="4059" spans="1:14" ht="15" x14ac:dyDescent="0.3">
      <c r="A4059" s="1"/>
      <c r="B4059" t="s">
        <v>10</v>
      </c>
      <c r="C4059" t="s">
        <v>4977</v>
      </c>
      <c r="D4059" t="s">
        <v>10085</v>
      </c>
      <c r="E4059" t="s">
        <v>10086</v>
      </c>
      <c r="F4059" t="s">
        <v>10087</v>
      </c>
      <c r="G4059">
        <v>0.56579154729843095</v>
      </c>
      <c r="H4059">
        <v>0.95299999999999996</v>
      </c>
      <c r="I4059">
        <v>0</v>
      </c>
      <c r="J4059">
        <v>0.97199999999999998</v>
      </c>
      <c r="K4059" t="str">
        <f t="shared" si="76"/>
        <v>yes</v>
      </c>
      <c r="L4059" t="s">
        <v>7</v>
      </c>
      <c r="M4059">
        <v>0.91448799999999997</v>
      </c>
      <c r="N4059">
        <v>0.91264599999999996</v>
      </c>
    </row>
    <row r="4060" spans="1:14" ht="15" x14ac:dyDescent="0.3">
      <c r="A4060" s="1"/>
      <c r="B4060" t="s">
        <v>10</v>
      </c>
      <c r="C4060" t="s">
        <v>4229</v>
      </c>
      <c r="D4060" t="s">
        <v>5389</v>
      </c>
      <c r="E4060" t="s">
        <v>318</v>
      </c>
      <c r="F4060" t="s">
        <v>318</v>
      </c>
      <c r="G4060">
        <v>0.77902293205261197</v>
      </c>
      <c r="H4060">
        <v>0.95199999999999996</v>
      </c>
      <c r="I4060">
        <v>0</v>
      </c>
      <c r="J4060">
        <v>1</v>
      </c>
      <c r="K4060" t="str">
        <f t="shared" si="76"/>
        <v>yes</v>
      </c>
      <c r="L4060" t="s">
        <v>7</v>
      </c>
      <c r="M4060">
        <v>0.80465600000000004</v>
      </c>
      <c r="N4060">
        <v>0.79819799999999996</v>
      </c>
    </row>
    <row r="4061" spans="1:14" ht="15" x14ac:dyDescent="0.3">
      <c r="A4061" s="1"/>
      <c r="B4061" t="s">
        <v>10</v>
      </c>
      <c r="C4061" t="s">
        <v>4145</v>
      </c>
      <c r="D4061" t="s">
        <v>8498</v>
      </c>
      <c r="E4061" t="s">
        <v>8499</v>
      </c>
      <c r="F4061" t="s">
        <v>8500</v>
      </c>
      <c r="G4061">
        <v>0.62816685438156095</v>
      </c>
      <c r="H4061">
        <v>0.95099999999999996</v>
      </c>
      <c r="I4061">
        <v>0.72699999999999998</v>
      </c>
      <c r="J4061">
        <v>0.98899999999999999</v>
      </c>
      <c r="K4061" t="str">
        <f t="shared" si="76"/>
        <v>yes</v>
      </c>
      <c r="L4061" t="s">
        <v>7</v>
      </c>
      <c r="M4061">
        <v>0.89162699999999995</v>
      </c>
      <c r="N4061">
        <v>0.88571800000000001</v>
      </c>
    </row>
    <row r="4062" spans="1:14" ht="15" x14ac:dyDescent="0.3">
      <c r="A4062" s="1"/>
      <c r="B4062" t="s">
        <v>10</v>
      </c>
      <c r="C4062" t="s">
        <v>3512</v>
      </c>
      <c r="D4062" t="s">
        <v>7349</v>
      </c>
      <c r="E4062" t="s">
        <v>7350</v>
      </c>
      <c r="F4062" t="s">
        <v>7351</v>
      </c>
      <c r="G4062">
        <v>0.469517081975937</v>
      </c>
      <c r="H4062">
        <v>0.95</v>
      </c>
      <c r="I4062">
        <v>0.5</v>
      </c>
      <c r="J4062">
        <v>0.67</v>
      </c>
      <c r="K4062" t="str">
        <f t="shared" si="76"/>
        <v>yes</v>
      </c>
      <c r="L4062" t="s">
        <v>7</v>
      </c>
      <c r="M4062">
        <v>0.81642700000000001</v>
      </c>
      <c r="N4062">
        <v>0.82538100000000003</v>
      </c>
    </row>
    <row r="4063" spans="1:14" ht="15" x14ac:dyDescent="0.3">
      <c r="A4063" s="1"/>
      <c r="B4063" t="s">
        <v>10</v>
      </c>
      <c r="C4063" t="s">
        <v>1591</v>
      </c>
      <c r="D4063" t="s">
        <v>6187</v>
      </c>
      <c r="E4063" t="s">
        <v>6185</v>
      </c>
      <c r="F4063" t="s">
        <v>6188</v>
      </c>
      <c r="G4063">
        <v>0.95033514499664296</v>
      </c>
      <c r="H4063">
        <v>0.94899999999999995</v>
      </c>
      <c r="I4063">
        <v>0.5</v>
      </c>
      <c r="J4063">
        <v>0.80400000000000005</v>
      </c>
      <c r="K4063" t="str">
        <f t="shared" si="76"/>
        <v>yes</v>
      </c>
      <c r="L4063" t="s">
        <v>7</v>
      </c>
      <c r="M4063">
        <v>0.76516600000000001</v>
      </c>
      <c r="N4063">
        <v>0.78200599999999998</v>
      </c>
    </row>
    <row r="4064" spans="1:14" ht="15" x14ac:dyDescent="0.3">
      <c r="A4064" s="1"/>
      <c r="B4064" t="s">
        <v>10</v>
      </c>
      <c r="C4064" t="s">
        <v>4826</v>
      </c>
      <c r="D4064" t="s">
        <v>9797</v>
      </c>
      <c r="E4064" t="s">
        <v>4826</v>
      </c>
      <c r="F4064" t="s">
        <v>9798</v>
      </c>
      <c r="G4064">
        <v>0.64084035158157404</v>
      </c>
      <c r="H4064">
        <v>0.94699999999999995</v>
      </c>
      <c r="I4064">
        <v>0.4</v>
      </c>
      <c r="J4064">
        <v>1</v>
      </c>
      <c r="K4064" t="str">
        <f t="shared" si="76"/>
        <v>yes</v>
      </c>
      <c r="L4064" t="s">
        <v>7</v>
      </c>
      <c r="M4064">
        <v>0.983178</v>
      </c>
      <c r="N4064">
        <v>0.98713499999999998</v>
      </c>
    </row>
    <row r="4065" spans="1:14" ht="15" x14ac:dyDescent="0.3">
      <c r="A4065" s="1"/>
      <c r="B4065" t="s">
        <v>10</v>
      </c>
      <c r="C4065" t="s">
        <v>3280</v>
      </c>
      <c r="D4065" t="s">
        <v>6885</v>
      </c>
      <c r="E4065" t="s">
        <v>6879</v>
      </c>
      <c r="F4065" t="s">
        <v>6886</v>
      </c>
      <c r="G4065">
        <v>0.103074587881565</v>
      </c>
      <c r="H4065">
        <v>0.94599999999999995</v>
      </c>
      <c r="I4065">
        <v>0.75</v>
      </c>
      <c r="J4065">
        <v>0.95799999999999996</v>
      </c>
      <c r="K4065" t="str">
        <f t="shared" si="76"/>
        <v>yes</v>
      </c>
      <c r="L4065" t="s">
        <v>7</v>
      </c>
      <c r="M4065">
        <v>0.90273099999999995</v>
      </c>
      <c r="N4065">
        <v>0.88079799999999997</v>
      </c>
    </row>
    <row r="4066" spans="1:14" ht="15" x14ac:dyDescent="0.3">
      <c r="A4066" s="1"/>
      <c r="B4066" t="s">
        <v>10</v>
      </c>
      <c r="C4066" t="s">
        <v>2317</v>
      </c>
      <c r="D4066" t="s">
        <v>6627</v>
      </c>
      <c r="E4066" t="s">
        <v>2318</v>
      </c>
      <c r="F4066" t="s">
        <v>6628</v>
      </c>
      <c r="G4066">
        <v>2.1431114524603001E-2</v>
      </c>
      <c r="H4066">
        <v>0.94499999999999995</v>
      </c>
      <c r="I4066">
        <v>0.66700000000000004</v>
      </c>
      <c r="J4066">
        <v>0.94899999999999995</v>
      </c>
      <c r="K4066" t="str">
        <f t="shared" si="76"/>
        <v>yes</v>
      </c>
      <c r="L4066" t="s">
        <v>7</v>
      </c>
      <c r="M4066">
        <v>0.91076400000000002</v>
      </c>
      <c r="N4066">
        <v>0.91450699999999996</v>
      </c>
    </row>
    <row r="4067" spans="1:14" ht="15" x14ac:dyDescent="0.3">
      <c r="A4067" s="1"/>
      <c r="B4067" t="s">
        <v>10</v>
      </c>
      <c r="C4067" t="s">
        <v>4287</v>
      </c>
      <c r="D4067" t="s">
        <v>8703</v>
      </c>
      <c r="E4067" t="s">
        <v>8723</v>
      </c>
      <c r="F4067" t="s">
        <v>8704</v>
      </c>
      <c r="G4067">
        <v>0.39213857054710399</v>
      </c>
      <c r="H4067">
        <v>0.94499999999999995</v>
      </c>
      <c r="I4067">
        <v>0.57099999999999995</v>
      </c>
      <c r="J4067">
        <v>1</v>
      </c>
      <c r="K4067" t="str">
        <f t="shared" si="76"/>
        <v>yes</v>
      </c>
      <c r="L4067" t="s">
        <v>7</v>
      </c>
      <c r="M4067">
        <v>0.86938099999999996</v>
      </c>
      <c r="N4067">
        <v>0.86518300000000004</v>
      </c>
    </row>
    <row r="4068" spans="1:14" ht="15" x14ac:dyDescent="0.3">
      <c r="A4068" s="1"/>
      <c r="B4068" t="s">
        <v>10</v>
      </c>
      <c r="C4068" t="s">
        <v>4771</v>
      </c>
      <c r="D4068" t="s">
        <v>9693</v>
      </c>
      <c r="E4068" t="s">
        <v>9691</v>
      </c>
      <c r="F4068" t="s">
        <v>9694</v>
      </c>
      <c r="G4068">
        <v>0.63322907686233498</v>
      </c>
      <c r="H4068">
        <v>0.94499999999999995</v>
      </c>
      <c r="I4068">
        <v>0.57099999999999995</v>
      </c>
      <c r="J4068">
        <v>0.84899999999999998</v>
      </c>
      <c r="K4068" t="str">
        <f t="shared" si="76"/>
        <v>yes</v>
      </c>
      <c r="L4068" t="s">
        <v>7</v>
      </c>
      <c r="M4068">
        <v>0.81027400000000005</v>
      </c>
      <c r="N4068">
        <v>0.81745500000000004</v>
      </c>
    </row>
    <row r="4069" spans="1:14" ht="15" x14ac:dyDescent="0.3">
      <c r="A4069" s="1"/>
      <c r="B4069" t="s">
        <v>10</v>
      </c>
      <c r="C4069" t="s">
        <v>5161</v>
      </c>
      <c r="D4069" t="s">
        <v>10424</v>
      </c>
      <c r="E4069" t="s">
        <v>10425</v>
      </c>
      <c r="F4069" t="s">
        <v>10425</v>
      </c>
      <c r="G4069">
        <v>0.30656558275222801</v>
      </c>
      <c r="H4069">
        <v>0.94499999999999995</v>
      </c>
      <c r="I4069">
        <v>0</v>
      </c>
      <c r="J4069">
        <v>1</v>
      </c>
      <c r="K4069" t="str">
        <f t="shared" si="76"/>
        <v>yes</v>
      </c>
      <c r="L4069" t="s">
        <v>7</v>
      </c>
      <c r="M4069">
        <v>0.818747</v>
      </c>
      <c r="N4069">
        <v>0.82516999999999996</v>
      </c>
    </row>
    <row r="4070" spans="1:14" ht="15" x14ac:dyDescent="0.3">
      <c r="A4070" s="1"/>
      <c r="B4070" t="s">
        <v>10</v>
      </c>
      <c r="C4070" t="s">
        <v>665</v>
      </c>
      <c r="D4070" t="s">
        <v>666</v>
      </c>
      <c r="E4070" t="s">
        <v>667</v>
      </c>
      <c r="F4070" t="s">
        <v>667</v>
      </c>
      <c r="G4070">
        <v>0.43052160739898698</v>
      </c>
      <c r="H4070">
        <v>0.94299999999999995</v>
      </c>
      <c r="I4070">
        <v>0.4</v>
      </c>
      <c r="J4070">
        <v>1</v>
      </c>
      <c r="K4070" t="str">
        <f t="shared" si="76"/>
        <v>yes</v>
      </c>
      <c r="L4070" t="s">
        <v>7</v>
      </c>
      <c r="M4070">
        <v>0.80792299999999995</v>
      </c>
      <c r="N4070">
        <v>0.81599299999999997</v>
      </c>
    </row>
    <row r="4071" spans="1:14" ht="15" x14ac:dyDescent="0.3">
      <c r="A4071" s="1"/>
      <c r="B4071" t="s">
        <v>10</v>
      </c>
      <c r="C4071" t="s">
        <v>962</v>
      </c>
      <c r="D4071" t="s">
        <v>961</v>
      </c>
      <c r="E4071" t="s">
        <v>964</v>
      </c>
      <c r="F4071" t="s">
        <v>964</v>
      </c>
      <c r="G4071">
        <v>0.931893110275269</v>
      </c>
      <c r="H4071">
        <v>0.94299999999999995</v>
      </c>
      <c r="I4071">
        <v>0</v>
      </c>
      <c r="J4071">
        <v>1</v>
      </c>
      <c r="K4071" t="str">
        <f t="shared" si="76"/>
        <v>yes</v>
      </c>
      <c r="L4071" t="s">
        <v>7</v>
      </c>
      <c r="M4071">
        <v>0.80930100000000005</v>
      </c>
      <c r="N4071">
        <v>0.80863200000000002</v>
      </c>
    </row>
    <row r="4072" spans="1:14" ht="15" x14ac:dyDescent="0.3">
      <c r="A4072" s="1"/>
      <c r="B4072" t="s">
        <v>10</v>
      </c>
      <c r="C4072" t="s">
        <v>1183</v>
      </c>
      <c r="D4072" t="s">
        <v>5920</v>
      </c>
      <c r="E4072" t="s">
        <v>5920</v>
      </c>
      <c r="F4072" t="s">
        <v>5920</v>
      </c>
      <c r="G4072">
        <v>0.41727349162101701</v>
      </c>
      <c r="H4072">
        <v>0.94299999999999995</v>
      </c>
      <c r="I4072">
        <v>0.33300000000000002</v>
      </c>
      <c r="J4072">
        <v>1</v>
      </c>
      <c r="K4072" t="str">
        <f t="shared" si="76"/>
        <v>yes</v>
      </c>
      <c r="L4072" t="s">
        <v>7</v>
      </c>
      <c r="M4072">
        <v>0.75743899999999997</v>
      </c>
      <c r="N4072">
        <v>0.77038600000000002</v>
      </c>
    </row>
    <row r="4073" spans="1:14" ht="15" x14ac:dyDescent="0.3">
      <c r="A4073" s="1"/>
      <c r="B4073" t="s">
        <v>10</v>
      </c>
      <c r="C4073" t="s">
        <v>1674</v>
      </c>
      <c r="D4073" t="s">
        <v>6250</v>
      </c>
      <c r="E4073" t="s">
        <v>6251</v>
      </c>
      <c r="F4073" t="s">
        <v>6251</v>
      </c>
      <c r="G4073">
        <v>0.82313036918640103</v>
      </c>
      <c r="H4073">
        <v>0.94299999999999995</v>
      </c>
      <c r="I4073">
        <v>0</v>
      </c>
      <c r="J4073">
        <v>1</v>
      </c>
      <c r="K4073" t="str">
        <f t="shared" si="76"/>
        <v>yes</v>
      </c>
      <c r="L4073" t="s">
        <v>7</v>
      </c>
      <c r="M4073">
        <v>0.93270799999999998</v>
      </c>
      <c r="N4073">
        <v>0.92885899999999999</v>
      </c>
    </row>
    <row r="4074" spans="1:14" ht="15" x14ac:dyDescent="0.3">
      <c r="A4074" s="1"/>
      <c r="B4074" t="s">
        <v>10</v>
      </c>
      <c r="C4074" t="s">
        <v>3927</v>
      </c>
      <c r="D4074" t="s">
        <v>3916</v>
      </c>
      <c r="E4074" t="s">
        <v>8062</v>
      </c>
      <c r="F4074" t="s">
        <v>8023</v>
      </c>
      <c r="G4074">
        <v>0.64645284414291404</v>
      </c>
      <c r="H4074">
        <v>0.94199999999999995</v>
      </c>
      <c r="I4074">
        <v>0.66700000000000004</v>
      </c>
      <c r="J4074">
        <v>0.97499999999999998</v>
      </c>
      <c r="K4074" t="str">
        <f t="shared" si="76"/>
        <v>yes</v>
      </c>
      <c r="L4074" t="s">
        <v>7</v>
      </c>
      <c r="M4074">
        <v>0.903775</v>
      </c>
      <c r="N4074">
        <v>0.91078700000000001</v>
      </c>
    </row>
    <row r="4075" spans="1:14" ht="15" x14ac:dyDescent="0.3">
      <c r="A4075" s="1"/>
      <c r="B4075" t="s">
        <v>10</v>
      </c>
      <c r="C4075" t="s">
        <v>3208</v>
      </c>
      <c r="D4075" t="s">
        <v>6714</v>
      </c>
      <c r="E4075" t="s">
        <v>6715</v>
      </c>
      <c r="F4075" t="s">
        <v>6716</v>
      </c>
      <c r="G4075">
        <v>6.6531129181384999E-2</v>
      </c>
      <c r="H4075">
        <v>0.94</v>
      </c>
      <c r="I4075">
        <v>0</v>
      </c>
      <c r="J4075">
        <v>0.79500000000000004</v>
      </c>
      <c r="K4075" t="str">
        <f t="shared" si="76"/>
        <v>yes</v>
      </c>
      <c r="L4075" t="s">
        <v>7</v>
      </c>
      <c r="M4075">
        <v>0.765764</v>
      </c>
      <c r="N4075">
        <v>0.77001299999999995</v>
      </c>
    </row>
    <row r="4076" spans="1:14" ht="15" x14ac:dyDescent="0.3">
      <c r="A4076" s="1"/>
      <c r="B4076" t="s">
        <v>10</v>
      </c>
      <c r="C4076" t="s">
        <v>3962</v>
      </c>
      <c r="D4076" t="s">
        <v>8150</v>
      </c>
      <c r="E4076" t="s">
        <v>8151</v>
      </c>
      <c r="F4076" t="s">
        <v>8151</v>
      </c>
      <c r="G4076">
        <v>0.183663159608841</v>
      </c>
      <c r="H4076">
        <v>0.94</v>
      </c>
      <c r="I4076">
        <v>0.61499999999999999</v>
      </c>
      <c r="J4076">
        <v>1</v>
      </c>
      <c r="K4076" t="str">
        <f t="shared" si="76"/>
        <v>yes</v>
      </c>
      <c r="L4076" t="s">
        <v>7</v>
      </c>
      <c r="M4076">
        <v>0.88759900000000003</v>
      </c>
      <c r="N4076">
        <v>0.89086399999999999</v>
      </c>
    </row>
    <row r="4077" spans="1:14" ht="15" x14ac:dyDescent="0.3">
      <c r="A4077" s="1"/>
      <c r="B4077" t="s">
        <v>10</v>
      </c>
      <c r="C4077" t="s">
        <v>4400</v>
      </c>
      <c r="D4077" t="s">
        <v>8935</v>
      </c>
      <c r="E4077" t="s">
        <v>4400</v>
      </c>
      <c r="F4077" t="s">
        <v>4400</v>
      </c>
      <c r="G4077">
        <v>1.5899663558229999E-3</v>
      </c>
      <c r="H4077">
        <v>0.94</v>
      </c>
      <c r="I4077">
        <v>0</v>
      </c>
      <c r="J4077">
        <v>1</v>
      </c>
      <c r="K4077" t="str">
        <f t="shared" si="76"/>
        <v>yes</v>
      </c>
      <c r="L4077" t="s">
        <v>7</v>
      </c>
      <c r="M4077">
        <v>0.69348299999999996</v>
      </c>
      <c r="N4077">
        <v>0.69840000000000002</v>
      </c>
    </row>
    <row r="4078" spans="1:14" ht="15" x14ac:dyDescent="0.3">
      <c r="A4078" s="1"/>
      <c r="B4078" t="s">
        <v>10</v>
      </c>
      <c r="C4078" t="s">
        <v>4943</v>
      </c>
      <c r="D4078" t="s">
        <v>10021</v>
      </c>
      <c r="E4078" t="s">
        <v>10022</v>
      </c>
      <c r="F4078" t="s">
        <v>10023</v>
      </c>
      <c r="G4078">
        <v>0.30452120304107699</v>
      </c>
      <c r="H4078">
        <v>0.94</v>
      </c>
      <c r="I4078">
        <v>0.111</v>
      </c>
      <c r="J4078">
        <v>0.94599999999999995</v>
      </c>
      <c r="K4078" t="str">
        <f t="shared" si="76"/>
        <v>yes</v>
      </c>
      <c r="L4078" t="s">
        <v>7</v>
      </c>
      <c r="M4078">
        <v>0.80767299999999997</v>
      </c>
      <c r="N4078">
        <v>0.802338</v>
      </c>
    </row>
    <row r="4079" spans="1:14" ht="15" x14ac:dyDescent="0.3">
      <c r="A4079" s="1"/>
      <c r="B4079" t="s">
        <v>10</v>
      </c>
      <c r="C4079" t="s">
        <v>2229</v>
      </c>
      <c r="D4079" t="s">
        <v>6569</v>
      </c>
      <c r="E4079" t="s">
        <v>6570</v>
      </c>
      <c r="F4079" t="s">
        <v>2231</v>
      </c>
      <c r="G4079">
        <v>0.60013765096664395</v>
      </c>
      <c r="H4079">
        <v>0.93899999999999995</v>
      </c>
      <c r="I4079">
        <v>0</v>
      </c>
      <c r="J4079">
        <v>1</v>
      </c>
      <c r="K4079" t="str">
        <f t="shared" si="76"/>
        <v>yes</v>
      </c>
      <c r="L4079" t="s">
        <v>7</v>
      </c>
      <c r="M4079">
        <v>0.88859600000000005</v>
      </c>
      <c r="N4079">
        <v>0.89029100000000005</v>
      </c>
    </row>
    <row r="4080" spans="1:14" ht="15" x14ac:dyDescent="0.3">
      <c r="A4080" s="1"/>
      <c r="B4080" t="s">
        <v>10</v>
      </c>
      <c r="C4080" t="s">
        <v>2229</v>
      </c>
      <c r="D4080" t="s">
        <v>6569</v>
      </c>
      <c r="E4080" t="s">
        <v>6570</v>
      </c>
      <c r="F4080" t="s">
        <v>2231</v>
      </c>
      <c r="G4080">
        <v>0.79975962638855003</v>
      </c>
      <c r="H4080">
        <v>0.93899999999999995</v>
      </c>
      <c r="I4080">
        <v>0</v>
      </c>
      <c r="J4080">
        <v>1</v>
      </c>
      <c r="K4080" t="str">
        <f t="shared" si="76"/>
        <v>yes</v>
      </c>
      <c r="L4080" t="s">
        <v>7</v>
      </c>
      <c r="M4080">
        <v>0.88859600000000005</v>
      </c>
      <c r="N4080">
        <v>0.89029100000000005</v>
      </c>
    </row>
    <row r="4081" spans="1:14" ht="15" x14ac:dyDescent="0.3">
      <c r="A4081" s="1"/>
      <c r="B4081" t="s">
        <v>10</v>
      </c>
      <c r="C4081" t="s">
        <v>4934</v>
      </c>
      <c r="D4081" t="s">
        <v>10011</v>
      </c>
      <c r="E4081" t="s">
        <v>10012</v>
      </c>
      <c r="F4081" t="s">
        <v>10013</v>
      </c>
      <c r="G4081">
        <v>0.96148800849914595</v>
      </c>
      <c r="H4081">
        <v>0.93899999999999995</v>
      </c>
      <c r="I4081">
        <v>0.4</v>
      </c>
      <c r="J4081">
        <v>0.77100000000000002</v>
      </c>
      <c r="K4081" t="str">
        <f t="shared" si="76"/>
        <v>yes</v>
      </c>
      <c r="L4081" t="s">
        <v>7</v>
      </c>
      <c r="M4081">
        <v>0.87886600000000004</v>
      </c>
      <c r="N4081">
        <v>0.87678299999999998</v>
      </c>
    </row>
    <row r="4082" spans="1:14" ht="15" x14ac:dyDescent="0.3">
      <c r="A4082" s="1"/>
      <c r="B4082" t="s">
        <v>10</v>
      </c>
      <c r="C4082" t="s">
        <v>356</v>
      </c>
      <c r="D4082" t="s">
        <v>5419</v>
      </c>
      <c r="E4082" t="s">
        <v>358</v>
      </c>
      <c r="F4082" t="s">
        <v>5420</v>
      </c>
      <c r="G4082">
        <v>0.103735268115997</v>
      </c>
      <c r="H4082">
        <v>0.93799999999999994</v>
      </c>
      <c r="I4082">
        <v>0</v>
      </c>
      <c r="J4082">
        <v>0.95199999999999996</v>
      </c>
      <c r="K4082" t="str">
        <f t="shared" si="76"/>
        <v>yes</v>
      </c>
      <c r="L4082" t="s">
        <v>7</v>
      </c>
      <c r="M4082">
        <v>0.88545099999999999</v>
      </c>
      <c r="N4082">
        <v>0.88427999999999995</v>
      </c>
    </row>
    <row r="4083" spans="1:14" ht="15" x14ac:dyDescent="0.3">
      <c r="A4083" s="1"/>
      <c r="B4083" t="s">
        <v>10</v>
      </c>
      <c r="C4083" t="s">
        <v>480</v>
      </c>
      <c r="D4083" t="s">
        <v>5504</v>
      </c>
      <c r="E4083" t="s">
        <v>482</v>
      </c>
      <c r="F4083" t="s">
        <v>482</v>
      </c>
      <c r="G4083">
        <v>0.956096291542053</v>
      </c>
      <c r="H4083">
        <v>0.93600000000000005</v>
      </c>
      <c r="I4083">
        <v>0</v>
      </c>
      <c r="J4083">
        <v>1</v>
      </c>
      <c r="K4083" t="str">
        <f t="shared" si="76"/>
        <v>yes</v>
      </c>
      <c r="L4083" t="s">
        <v>7</v>
      </c>
      <c r="M4083">
        <v>0.81415599999999999</v>
      </c>
      <c r="N4083">
        <v>0.80668099999999998</v>
      </c>
    </row>
    <row r="4084" spans="1:14" ht="15" x14ac:dyDescent="0.3">
      <c r="A4084" s="1"/>
      <c r="B4084" t="s">
        <v>10</v>
      </c>
      <c r="C4084" t="s">
        <v>4836</v>
      </c>
      <c r="D4084" t="s">
        <v>9814</v>
      </c>
      <c r="E4084" t="s">
        <v>9815</v>
      </c>
      <c r="F4084" t="s">
        <v>9815</v>
      </c>
      <c r="G4084">
        <v>0.73427355289459195</v>
      </c>
      <c r="H4084">
        <v>0.93600000000000005</v>
      </c>
      <c r="I4084">
        <v>0.42899999999999999</v>
      </c>
      <c r="J4084">
        <v>1</v>
      </c>
      <c r="K4084" t="str">
        <f t="shared" si="76"/>
        <v>yes</v>
      </c>
      <c r="L4084" t="s">
        <v>7</v>
      </c>
      <c r="M4084">
        <v>0.87444500000000003</v>
      </c>
      <c r="N4084">
        <v>0.86616700000000002</v>
      </c>
    </row>
    <row r="4085" spans="1:14" ht="15" x14ac:dyDescent="0.3">
      <c r="A4085" s="1"/>
      <c r="B4085" t="s">
        <v>10</v>
      </c>
      <c r="C4085" t="s">
        <v>1803</v>
      </c>
      <c r="D4085" t="s">
        <v>48</v>
      </c>
      <c r="E4085" t="s">
        <v>1804</v>
      </c>
      <c r="F4085" t="s">
        <v>29</v>
      </c>
      <c r="G4085">
        <v>0.78098595142364502</v>
      </c>
      <c r="H4085">
        <v>0.93500000000000005</v>
      </c>
      <c r="I4085">
        <v>0.66700000000000004</v>
      </c>
      <c r="J4085">
        <v>0.96799999999999997</v>
      </c>
      <c r="K4085" t="str">
        <f t="shared" si="76"/>
        <v>yes</v>
      </c>
      <c r="L4085" t="s">
        <v>7</v>
      </c>
      <c r="M4085">
        <v>0.92631200000000002</v>
      </c>
      <c r="N4085">
        <v>0.92145100000000002</v>
      </c>
    </row>
    <row r="4086" spans="1:14" ht="15" x14ac:dyDescent="0.3">
      <c r="A4086" s="1"/>
      <c r="B4086" t="s">
        <v>10</v>
      </c>
      <c r="C4086" t="s">
        <v>3951</v>
      </c>
      <c r="D4086" t="s">
        <v>8123</v>
      </c>
      <c r="E4086" t="s">
        <v>8122</v>
      </c>
      <c r="F4086" t="s">
        <v>8124</v>
      </c>
      <c r="G4086">
        <v>2.8470184653998001E-2</v>
      </c>
      <c r="H4086">
        <v>0.93500000000000005</v>
      </c>
      <c r="I4086">
        <v>0.73299999999999998</v>
      </c>
      <c r="J4086">
        <v>0.78</v>
      </c>
      <c r="K4086" t="str">
        <f t="shared" si="76"/>
        <v>yes</v>
      </c>
      <c r="L4086" t="s">
        <v>7</v>
      </c>
      <c r="M4086">
        <v>0.87404700000000002</v>
      </c>
      <c r="N4086">
        <v>0.88012299999999999</v>
      </c>
    </row>
    <row r="4087" spans="1:14" ht="15" x14ac:dyDescent="0.3">
      <c r="A4087" s="1"/>
      <c r="B4087" t="s">
        <v>10</v>
      </c>
      <c r="C4087" t="s">
        <v>3700</v>
      </c>
      <c r="D4087" t="s">
        <v>7665</v>
      </c>
      <c r="E4087" t="s">
        <v>7666</v>
      </c>
      <c r="F4087" t="s">
        <v>7667</v>
      </c>
      <c r="G4087">
        <v>0.37887135148048401</v>
      </c>
      <c r="H4087">
        <v>0.93300000000000005</v>
      </c>
      <c r="I4087">
        <v>0.5</v>
      </c>
      <c r="J4087">
        <v>0.98399999999999999</v>
      </c>
      <c r="K4087" t="str">
        <f t="shared" si="76"/>
        <v>yes</v>
      </c>
      <c r="L4087" t="s">
        <v>7</v>
      </c>
      <c r="M4087">
        <v>0.81964000000000004</v>
      </c>
      <c r="N4087">
        <v>0.81055100000000002</v>
      </c>
    </row>
    <row r="4088" spans="1:14" ht="15" x14ac:dyDescent="0.3">
      <c r="A4088" s="1"/>
      <c r="B4088" t="s">
        <v>10</v>
      </c>
      <c r="C4088" t="s">
        <v>4023</v>
      </c>
      <c r="D4088" t="s">
        <v>8265</v>
      </c>
      <c r="E4088" t="s">
        <v>8266</v>
      </c>
      <c r="F4088" t="s">
        <v>8267</v>
      </c>
      <c r="G4088">
        <v>0.96219384670257602</v>
      </c>
      <c r="H4088">
        <v>0.93300000000000005</v>
      </c>
      <c r="I4088">
        <v>0.24</v>
      </c>
      <c r="J4088">
        <v>0.96699999999999997</v>
      </c>
      <c r="K4088" t="str">
        <f t="shared" si="76"/>
        <v>yes</v>
      </c>
      <c r="L4088" t="s">
        <v>7</v>
      </c>
      <c r="M4088">
        <v>0.85384700000000002</v>
      </c>
      <c r="N4088">
        <v>0.85300100000000001</v>
      </c>
    </row>
    <row r="4089" spans="1:14" ht="15" x14ac:dyDescent="0.3">
      <c r="A4089" s="1"/>
      <c r="B4089" t="s">
        <v>10</v>
      </c>
      <c r="C4089" t="s">
        <v>4420</v>
      </c>
      <c r="D4089" t="s">
        <v>8961</v>
      </c>
      <c r="E4089" t="s">
        <v>8961</v>
      </c>
      <c r="F4089" t="s">
        <v>8961</v>
      </c>
      <c r="G4089">
        <v>0.57368701696395896</v>
      </c>
      <c r="H4089">
        <v>0.93300000000000005</v>
      </c>
      <c r="I4089">
        <v>0.75</v>
      </c>
      <c r="J4089">
        <v>1</v>
      </c>
      <c r="K4089" t="str">
        <f t="shared" si="76"/>
        <v>yes</v>
      </c>
      <c r="L4089" t="s">
        <v>7</v>
      </c>
      <c r="M4089">
        <v>0.89377899999999999</v>
      </c>
      <c r="N4089">
        <v>0.89359200000000005</v>
      </c>
    </row>
    <row r="4090" spans="1:14" ht="15" x14ac:dyDescent="0.3">
      <c r="A4090" s="1"/>
      <c r="B4090" t="s">
        <v>10</v>
      </c>
      <c r="C4090" t="s">
        <v>5066</v>
      </c>
      <c r="D4090" t="s">
        <v>10260</v>
      </c>
      <c r="E4090" t="s">
        <v>10258</v>
      </c>
      <c r="F4090" t="s">
        <v>10261</v>
      </c>
      <c r="G4090" s="4">
        <v>6.0119527915958302E-5</v>
      </c>
      <c r="H4090">
        <v>0.93300000000000005</v>
      </c>
      <c r="I4090">
        <v>0.66700000000000004</v>
      </c>
      <c r="J4090">
        <v>0.98</v>
      </c>
      <c r="K4090" t="str">
        <f t="shared" si="76"/>
        <v>yes</v>
      </c>
      <c r="L4090" t="s">
        <v>7</v>
      </c>
      <c r="M4090">
        <v>1</v>
      </c>
      <c r="N4090">
        <v>1</v>
      </c>
    </row>
    <row r="4091" spans="1:14" ht="15" x14ac:dyDescent="0.3">
      <c r="A4091" s="1"/>
      <c r="B4091" t="s">
        <v>10</v>
      </c>
      <c r="C4091" t="s">
        <v>887</v>
      </c>
      <c r="D4091" t="s">
        <v>5769</v>
      </c>
      <c r="E4091" t="s">
        <v>5770</v>
      </c>
      <c r="F4091" t="s">
        <v>5771</v>
      </c>
      <c r="G4091">
        <v>0.33249336481094399</v>
      </c>
      <c r="H4091">
        <v>0.93200000000000005</v>
      </c>
      <c r="I4091">
        <v>0.61499999999999999</v>
      </c>
      <c r="J4091">
        <v>0.96699999999999997</v>
      </c>
      <c r="K4091" t="str">
        <f t="shared" si="76"/>
        <v>yes</v>
      </c>
      <c r="L4091" t="s">
        <v>7</v>
      </c>
      <c r="M4091">
        <v>0.90217400000000003</v>
      </c>
      <c r="N4091">
        <v>0.90332800000000002</v>
      </c>
    </row>
    <row r="4092" spans="1:14" ht="15" x14ac:dyDescent="0.3">
      <c r="A4092" s="1"/>
      <c r="B4092" t="s">
        <v>10</v>
      </c>
      <c r="C4092" t="s">
        <v>4118</v>
      </c>
      <c r="D4092" t="s">
        <v>8455</v>
      </c>
      <c r="E4092" t="s">
        <v>8458</v>
      </c>
      <c r="F4092" t="s">
        <v>8456</v>
      </c>
      <c r="G4092">
        <v>0.94284653663635298</v>
      </c>
      <c r="H4092">
        <v>0.93100000000000005</v>
      </c>
      <c r="I4092">
        <v>0</v>
      </c>
      <c r="J4092">
        <v>0.99</v>
      </c>
      <c r="K4092" t="str">
        <f t="shared" si="76"/>
        <v>yes</v>
      </c>
      <c r="L4092" t="s">
        <v>7</v>
      </c>
      <c r="M4092">
        <v>0.81319399999999997</v>
      </c>
      <c r="N4092">
        <v>0.78058499999999997</v>
      </c>
    </row>
    <row r="4093" spans="1:14" ht="15" x14ac:dyDescent="0.3">
      <c r="A4093" s="1"/>
      <c r="B4093" t="s">
        <v>10</v>
      </c>
      <c r="C4093" t="s">
        <v>3381</v>
      </c>
      <c r="D4093" t="s">
        <v>7096</v>
      </c>
      <c r="E4093" t="s">
        <v>7099</v>
      </c>
      <c r="F4093" t="s">
        <v>7097</v>
      </c>
      <c r="G4093">
        <v>1.3084861449897E-2</v>
      </c>
      <c r="H4093">
        <v>0.92900000000000005</v>
      </c>
      <c r="I4093">
        <v>0.57099999999999995</v>
      </c>
      <c r="J4093">
        <v>0.68500000000000005</v>
      </c>
      <c r="K4093" t="str">
        <f t="shared" si="76"/>
        <v>yes</v>
      </c>
      <c r="L4093" t="s">
        <v>7</v>
      </c>
      <c r="M4093">
        <v>0.85363299999999998</v>
      </c>
      <c r="N4093">
        <v>0.84425600000000001</v>
      </c>
    </row>
    <row r="4094" spans="1:14" ht="15" x14ac:dyDescent="0.3">
      <c r="A4094" s="1"/>
      <c r="B4094" t="s">
        <v>10</v>
      </c>
      <c r="C4094" t="s">
        <v>71</v>
      </c>
      <c r="D4094" t="s">
        <v>2233</v>
      </c>
      <c r="E4094" t="s">
        <v>73</v>
      </c>
      <c r="F4094" t="s">
        <v>73</v>
      </c>
      <c r="G4094">
        <v>3.1404137611389001E-2</v>
      </c>
      <c r="H4094">
        <v>0.92800000000000005</v>
      </c>
      <c r="I4094">
        <v>0</v>
      </c>
      <c r="J4094">
        <v>1</v>
      </c>
      <c r="K4094" t="str">
        <f t="shared" si="76"/>
        <v>yes</v>
      </c>
      <c r="L4094" t="s">
        <v>7</v>
      </c>
      <c r="M4094">
        <v>0.73068900000000003</v>
      </c>
      <c r="N4094">
        <v>0.729383</v>
      </c>
    </row>
    <row r="4095" spans="1:14" ht="15" x14ac:dyDescent="0.3">
      <c r="A4095" s="1"/>
      <c r="B4095" t="s">
        <v>10</v>
      </c>
      <c r="C4095" t="s">
        <v>71</v>
      </c>
      <c r="D4095" t="s">
        <v>2233</v>
      </c>
      <c r="E4095" t="s">
        <v>73</v>
      </c>
      <c r="F4095" t="s">
        <v>73</v>
      </c>
      <c r="G4095">
        <v>0.94188588857650801</v>
      </c>
      <c r="H4095">
        <v>0.92800000000000005</v>
      </c>
      <c r="I4095">
        <v>0</v>
      </c>
      <c r="J4095">
        <v>1</v>
      </c>
      <c r="K4095" t="str">
        <f t="shared" si="76"/>
        <v>yes</v>
      </c>
      <c r="L4095" t="s">
        <v>7</v>
      </c>
      <c r="M4095">
        <v>0.73068900000000003</v>
      </c>
      <c r="N4095">
        <v>0.729383</v>
      </c>
    </row>
    <row r="4096" spans="1:14" ht="15" x14ac:dyDescent="0.3">
      <c r="A4096" s="1"/>
      <c r="B4096" t="s">
        <v>10</v>
      </c>
      <c r="C4096" t="s">
        <v>71</v>
      </c>
      <c r="D4096" t="s">
        <v>2233</v>
      </c>
      <c r="E4096" t="s">
        <v>73</v>
      </c>
      <c r="F4096" t="s">
        <v>73</v>
      </c>
      <c r="G4096">
        <v>0.768268883228302</v>
      </c>
      <c r="H4096">
        <v>0.92800000000000005</v>
      </c>
      <c r="I4096">
        <v>0</v>
      </c>
      <c r="J4096">
        <v>1</v>
      </c>
      <c r="K4096" t="str">
        <f t="shared" si="76"/>
        <v>yes</v>
      </c>
      <c r="L4096" t="s">
        <v>7</v>
      </c>
      <c r="M4096">
        <v>0.73068900000000003</v>
      </c>
      <c r="N4096">
        <v>0.729383</v>
      </c>
    </row>
    <row r="4097" spans="1:14" ht="15" x14ac:dyDescent="0.3">
      <c r="A4097" s="1"/>
      <c r="B4097" t="s">
        <v>10</v>
      </c>
      <c r="C4097" t="s">
        <v>554</v>
      </c>
      <c r="D4097" t="s">
        <v>5533</v>
      </c>
      <c r="E4097" t="s">
        <v>5534</v>
      </c>
      <c r="F4097" t="s">
        <v>5534</v>
      </c>
      <c r="G4097">
        <v>0.11798287183046299</v>
      </c>
      <c r="H4097">
        <v>0.92800000000000005</v>
      </c>
      <c r="I4097">
        <v>0.5</v>
      </c>
      <c r="J4097">
        <v>1</v>
      </c>
      <c r="K4097" t="str">
        <f t="shared" si="76"/>
        <v>yes</v>
      </c>
      <c r="L4097" t="s">
        <v>7</v>
      </c>
      <c r="M4097">
        <v>0.84776700000000005</v>
      </c>
      <c r="N4097">
        <v>0.860433</v>
      </c>
    </row>
    <row r="4098" spans="1:14" ht="15" x14ac:dyDescent="0.3">
      <c r="A4098" s="1"/>
      <c r="B4098" t="s">
        <v>10</v>
      </c>
      <c r="C4098" t="s">
        <v>3419</v>
      </c>
      <c r="D4098" t="s">
        <v>7192</v>
      </c>
      <c r="E4098" t="s">
        <v>7193</v>
      </c>
      <c r="F4098" t="s">
        <v>7194</v>
      </c>
      <c r="G4098">
        <v>0.56054997444152799</v>
      </c>
      <c r="H4098">
        <v>0.92800000000000005</v>
      </c>
      <c r="I4098">
        <v>0.85699999999999998</v>
      </c>
      <c r="J4098">
        <v>0.96399999999999997</v>
      </c>
      <c r="K4098" t="str">
        <f t="shared" si="76"/>
        <v>yes</v>
      </c>
      <c r="L4098" t="s">
        <v>7</v>
      </c>
      <c r="M4098">
        <v>0.89677700000000005</v>
      </c>
      <c r="N4098">
        <v>0.89833600000000002</v>
      </c>
    </row>
    <row r="4099" spans="1:14" ht="15" x14ac:dyDescent="0.3">
      <c r="A4099" s="1"/>
      <c r="B4099" t="s">
        <v>10</v>
      </c>
      <c r="C4099" t="s">
        <v>3999</v>
      </c>
      <c r="D4099" t="s">
        <v>8227</v>
      </c>
      <c r="E4099" t="s">
        <v>8228</v>
      </c>
      <c r="F4099" t="s">
        <v>8228</v>
      </c>
      <c r="G4099">
        <v>0.98445606231689498</v>
      </c>
      <c r="H4099">
        <v>0.92600000000000005</v>
      </c>
      <c r="I4099">
        <v>0</v>
      </c>
      <c r="J4099">
        <v>1</v>
      </c>
      <c r="K4099" t="str">
        <f t="shared" ref="K4099:K4162" si="77">IF(H4099&gt;0.64,"yes",IF(H4099&gt;=0.45,"partially","no"))</f>
        <v>yes</v>
      </c>
      <c r="L4099" t="s">
        <v>7</v>
      </c>
      <c r="M4099">
        <v>0.96499199999999996</v>
      </c>
      <c r="N4099">
        <v>0.96178699999999995</v>
      </c>
    </row>
    <row r="4100" spans="1:14" ht="15" x14ac:dyDescent="0.3">
      <c r="A4100" s="1"/>
      <c r="B4100" t="s">
        <v>10</v>
      </c>
      <c r="C4100" t="s">
        <v>3868</v>
      </c>
      <c r="D4100" t="s">
        <v>7957</v>
      </c>
      <c r="E4100" t="s">
        <v>7958</v>
      </c>
      <c r="F4100" t="s">
        <v>7959</v>
      </c>
      <c r="G4100">
        <v>0.322845488786697</v>
      </c>
      <c r="H4100">
        <v>0.92500000000000004</v>
      </c>
      <c r="I4100">
        <v>0.6</v>
      </c>
      <c r="J4100">
        <v>0.92200000000000004</v>
      </c>
      <c r="K4100" t="str">
        <f t="shared" si="77"/>
        <v>yes</v>
      </c>
      <c r="L4100" t="s">
        <v>7</v>
      </c>
      <c r="M4100">
        <v>0.91370700000000005</v>
      </c>
      <c r="N4100">
        <v>0.91776500000000005</v>
      </c>
    </row>
    <row r="4101" spans="1:14" ht="15" x14ac:dyDescent="0.3">
      <c r="A4101" s="1"/>
      <c r="B4101" t="s">
        <v>10</v>
      </c>
      <c r="C4101" t="s">
        <v>3948</v>
      </c>
      <c r="D4101" t="s">
        <v>8116</v>
      </c>
      <c r="E4101" t="s">
        <v>8117</v>
      </c>
      <c r="F4101" t="s">
        <v>8118</v>
      </c>
      <c r="G4101">
        <v>5.0513975322247003E-2</v>
      </c>
      <c r="H4101">
        <v>0.92500000000000004</v>
      </c>
      <c r="I4101">
        <v>0.66700000000000004</v>
      </c>
      <c r="J4101">
        <v>0.66</v>
      </c>
      <c r="K4101" t="str">
        <f t="shared" si="77"/>
        <v>yes</v>
      </c>
      <c r="L4101" t="s">
        <v>7</v>
      </c>
      <c r="M4101">
        <v>0.93443500000000002</v>
      </c>
      <c r="N4101">
        <v>0.94165900000000002</v>
      </c>
    </row>
    <row r="4102" spans="1:14" ht="15" x14ac:dyDescent="0.3">
      <c r="A4102" s="1"/>
      <c r="B4102" t="s">
        <v>10</v>
      </c>
      <c r="C4102" t="s">
        <v>4029</v>
      </c>
      <c r="D4102" t="s">
        <v>8283</v>
      </c>
      <c r="E4102" t="s">
        <v>8284</v>
      </c>
      <c r="F4102" t="s">
        <v>8284</v>
      </c>
      <c r="G4102">
        <v>0.39400663971900901</v>
      </c>
      <c r="H4102">
        <v>0.92500000000000004</v>
      </c>
      <c r="I4102">
        <v>0.58299999999999996</v>
      </c>
      <c r="J4102">
        <v>1</v>
      </c>
      <c r="K4102" t="str">
        <f t="shared" si="77"/>
        <v>yes</v>
      </c>
      <c r="L4102" t="s">
        <v>7</v>
      </c>
      <c r="M4102">
        <v>0.84161200000000003</v>
      </c>
      <c r="N4102">
        <v>0.840835</v>
      </c>
    </row>
    <row r="4103" spans="1:14" ht="15" x14ac:dyDescent="0.3">
      <c r="A4103" s="1"/>
      <c r="B4103" t="s">
        <v>10</v>
      </c>
      <c r="C4103" t="s">
        <v>316</v>
      </c>
      <c r="D4103" t="s">
        <v>5389</v>
      </c>
      <c r="E4103" t="s">
        <v>318</v>
      </c>
      <c r="F4103" t="s">
        <v>318</v>
      </c>
      <c r="G4103">
        <v>0.85962879657745395</v>
      </c>
      <c r="H4103">
        <v>0.92400000000000004</v>
      </c>
      <c r="I4103">
        <v>0.28599999999999998</v>
      </c>
      <c r="J4103">
        <v>1</v>
      </c>
      <c r="K4103" t="str">
        <f t="shared" si="77"/>
        <v>yes</v>
      </c>
      <c r="L4103" t="s">
        <v>7</v>
      </c>
      <c r="M4103">
        <v>0.85252399999999995</v>
      </c>
      <c r="N4103">
        <v>0.85293099999999999</v>
      </c>
    </row>
    <row r="4104" spans="1:14" ht="15" x14ac:dyDescent="0.3">
      <c r="A4104" s="1"/>
      <c r="B4104" t="s">
        <v>10</v>
      </c>
      <c r="C4104" t="s">
        <v>4223</v>
      </c>
      <c r="D4104" t="s">
        <v>8614</v>
      </c>
      <c r="E4104" t="s">
        <v>8615</v>
      </c>
      <c r="F4104" t="s">
        <v>8616</v>
      </c>
      <c r="G4104">
        <v>0.28606316447258001</v>
      </c>
      <c r="H4104">
        <v>0.92400000000000004</v>
      </c>
      <c r="I4104">
        <v>0</v>
      </c>
      <c r="J4104">
        <v>0.68700000000000006</v>
      </c>
      <c r="K4104" t="str">
        <f t="shared" si="77"/>
        <v>yes</v>
      </c>
      <c r="L4104" t="s">
        <v>7</v>
      </c>
      <c r="M4104">
        <v>0.89370499999999997</v>
      </c>
      <c r="N4104">
        <v>0.87894099999999997</v>
      </c>
    </row>
    <row r="4105" spans="1:14" ht="15" x14ac:dyDescent="0.3">
      <c r="A4105" s="1"/>
      <c r="B4105" t="s">
        <v>10</v>
      </c>
      <c r="C4105" t="s">
        <v>5058</v>
      </c>
      <c r="D4105" t="s">
        <v>10240</v>
      </c>
      <c r="E4105" t="s">
        <v>10241</v>
      </c>
      <c r="F4105" t="s">
        <v>10242</v>
      </c>
      <c r="G4105">
        <v>0.20221313834190399</v>
      </c>
      <c r="H4105">
        <v>0.92400000000000004</v>
      </c>
      <c r="I4105">
        <v>0.73699999999999999</v>
      </c>
      <c r="J4105">
        <v>0.96499999999999997</v>
      </c>
      <c r="K4105" t="str">
        <f t="shared" si="77"/>
        <v>yes</v>
      </c>
      <c r="L4105" t="s">
        <v>7</v>
      </c>
      <c r="M4105">
        <v>0.92944099999999996</v>
      </c>
      <c r="N4105">
        <v>0.92789200000000005</v>
      </c>
    </row>
    <row r="4106" spans="1:14" ht="15" x14ac:dyDescent="0.3">
      <c r="A4106" s="1"/>
      <c r="B4106" t="s">
        <v>10</v>
      </c>
      <c r="C4106" t="s">
        <v>1643</v>
      </c>
      <c r="D4106" t="s">
        <v>6231</v>
      </c>
      <c r="E4106" t="s">
        <v>6232</v>
      </c>
      <c r="F4106" t="s">
        <v>6232</v>
      </c>
      <c r="G4106">
        <v>0.28391689062118503</v>
      </c>
      <c r="H4106">
        <v>0.92300000000000004</v>
      </c>
      <c r="I4106">
        <v>0.4</v>
      </c>
      <c r="J4106">
        <v>1</v>
      </c>
      <c r="K4106" t="str">
        <f t="shared" si="77"/>
        <v>yes</v>
      </c>
      <c r="L4106" t="s">
        <v>7</v>
      </c>
      <c r="M4106">
        <v>0.89084399999999997</v>
      </c>
      <c r="N4106">
        <v>0.88694600000000001</v>
      </c>
    </row>
    <row r="4107" spans="1:14" ht="15" x14ac:dyDescent="0.3">
      <c r="A4107" s="1"/>
      <c r="B4107" t="s">
        <v>10</v>
      </c>
      <c r="C4107" t="s">
        <v>3294</v>
      </c>
      <c r="D4107" t="s">
        <v>6904</v>
      </c>
      <c r="E4107" t="s">
        <v>3294</v>
      </c>
      <c r="F4107" t="s">
        <v>3294</v>
      </c>
      <c r="G4107">
        <v>0.97051990032196001</v>
      </c>
      <c r="H4107">
        <v>0.92300000000000004</v>
      </c>
      <c r="I4107">
        <v>0.33300000000000002</v>
      </c>
      <c r="J4107">
        <v>1</v>
      </c>
      <c r="K4107" t="str">
        <f t="shared" si="77"/>
        <v>yes</v>
      </c>
      <c r="L4107" t="s">
        <v>7</v>
      </c>
      <c r="M4107">
        <v>0.70850999999999997</v>
      </c>
      <c r="N4107">
        <v>0.71920700000000004</v>
      </c>
    </row>
    <row r="4108" spans="1:14" ht="15" x14ac:dyDescent="0.3">
      <c r="A4108" s="1"/>
      <c r="B4108" t="s">
        <v>10</v>
      </c>
      <c r="C4108" t="s">
        <v>3782</v>
      </c>
      <c r="D4108" t="s">
        <v>7806</v>
      </c>
      <c r="E4108" t="s">
        <v>7807</v>
      </c>
      <c r="F4108" t="s">
        <v>7808</v>
      </c>
      <c r="G4108">
        <v>0.66943931579589799</v>
      </c>
      <c r="H4108">
        <v>0.92300000000000004</v>
      </c>
      <c r="I4108">
        <v>0.44400000000000001</v>
      </c>
      <c r="J4108">
        <v>0.877</v>
      </c>
      <c r="K4108" t="str">
        <f t="shared" si="77"/>
        <v>yes</v>
      </c>
      <c r="L4108" t="s">
        <v>7</v>
      </c>
      <c r="M4108">
        <v>0.85718099999999997</v>
      </c>
      <c r="N4108">
        <v>0.85298300000000005</v>
      </c>
    </row>
    <row r="4109" spans="1:14" ht="15" x14ac:dyDescent="0.3">
      <c r="A4109" s="1"/>
      <c r="B4109" t="s">
        <v>10</v>
      </c>
      <c r="C4109" t="s">
        <v>4020</v>
      </c>
      <c r="D4109" t="s">
        <v>8260</v>
      </c>
      <c r="E4109" t="s">
        <v>8261</v>
      </c>
      <c r="F4109" t="s">
        <v>8262</v>
      </c>
      <c r="G4109">
        <v>0.60120540857315097</v>
      </c>
      <c r="H4109">
        <v>0.92200000000000004</v>
      </c>
      <c r="I4109">
        <v>0.52200000000000002</v>
      </c>
      <c r="J4109">
        <v>0.97099999999999997</v>
      </c>
      <c r="K4109" t="str">
        <f t="shared" si="77"/>
        <v>yes</v>
      </c>
      <c r="L4109" t="s">
        <v>7</v>
      </c>
      <c r="M4109">
        <v>0.915628</v>
      </c>
      <c r="N4109">
        <v>0.899316</v>
      </c>
    </row>
    <row r="4110" spans="1:14" ht="15" x14ac:dyDescent="0.3">
      <c r="A4110" s="1"/>
      <c r="B4110" t="s">
        <v>10</v>
      </c>
      <c r="C4110" t="s">
        <v>4814</v>
      </c>
      <c r="D4110" t="s">
        <v>9780</v>
      </c>
      <c r="E4110" t="s">
        <v>9781</v>
      </c>
      <c r="F4110" t="s">
        <v>9782</v>
      </c>
      <c r="G4110">
        <v>0.49685063958168002</v>
      </c>
      <c r="H4110">
        <v>0.92100000000000004</v>
      </c>
      <c r="I4110">
        <v>0.66700000000000004</v>
      </c>
      <c r="J4110">
        <v>0.96899999999999997</v>
      </c>
      <c r="K4110" t="str">
        <f t="shared" si="77"/>
        <v>yes</v>
      </c>
      <c r="L4110" t="s">
        <v>7</v>
      </c>
      <c r="M4110">
        <v>0.82719799999999999</v>
      </c>
      <c r="N4110">
        <v>0.831596</v>
      </c>
    </row>
    <row r="4111" spans="1:14" ht="15" x14ac:dyDescent="0.3">
      <c r="A4111" s="1"/>
      <c r="B4111" t="s">
        <v>10</v>
      </c>
      <c r="C4111" t="s">
        <v>3437</v>
      </c>
      <c r="D4111" t="s">
        <v>7231</v>
      </c>
      <c r="E4111" t="s">
        <v>7225</v>
      </c>
      <c r="F4111" t="s">
        <v>7225</v>
      </c>
      <c r="G4111">
        <v>5.1353899762030001E-3</v>
      </c>
      <c r="H4111">
        <v>0.92</v>
      </c>
      <c r="I4111">
        <v>0</v>
      </c>
      <c r="J4111">
        <v>1</v>
      </c>
      <c r="K4111" t="str">
        <f t="shared" si="77"/>
        <v>yes</v>
      </c>
      <c r="L4111" t="s">
        <v>7</v>
      </c>
      <c r="M4111">
        <v>0.85109400000000002</v>
      </c>
      <c r="N4111">
        <v>0.85134699999999996</v>
      </c>
    </row>
    <row r="4112" spans="1:14" ht="15" x14ac:dyDescent="0.3">
      <c r="A4112" s="1"/>
      <c r="B4112" t="s">
        <v>10</v>
      </c>
      <c r="C4112" t="s">
        <v>493</v>
      </c>
      <c r="D4112" t="s">
        <v>5511</v>
      </c>
      <c r="E4112" t="s">
        <v>5512</v>
      </c>
      <c r="F4112" t="s">
        <v>496</v>
      </c>
      <c r="G4112">
        <v>0.29777881503105202</v>
      </c>
      <c r="H4112">
        <v>0.91900000000000004</v>
      </c>
      <c r="I4112">
        <v>0</v>
      </c>
      <c r="J4112">
        <v>1</v>
      </c>
      <c r="K4112" t="str">
        <f t="shared" si="77"/>
        <v>yes</v>
      </c>
      <c r="L4112" t="s">
        <v>7</v>
      </c>
      <c r="M4112">
        <v>0.65887399999999996</v>
      </c>
      <c r="N4112">
        <v>0.661084</v>
      </c>
    </row>
    <row r="4113" spans="1:14" ht="15" x14ac:dyDescent="0.3">
      <c r="A4113" s="1"/>
      <c r="B4113" t="s">
        <v>10</v>
      </c>
      <c r="C4113" t="s">
        <v>1511</v>
      </c>
      <c r="D4113" t="s">
        <v>1512</v>
      </c>
      <c r="E4113" t="s">
        <v>1513</v>
      </c>
      <c r="F4113" t="s">
        <v>6135</v>
      </c>
      <c r="G4113">
        <v>0.53994953632354703</v>
      </c>
      <c r="H4113">
        <v>0.91900000000000004</v>
      </c>
      <c r="I4113">
        <v>0.8</v>
      </c>
      <c r="J4113">
        <v>0.88200000000000001</v>
      </c>
      <c r="K4113" t="str">
        <f t="shared" si="77"/>
        <v>yes</v>
      </c>
      <c r="L4113" t="s">
        <v>7</v>
      </c>
      <c r="M4113">
        <v>0.86870999999999998</v>
      </c>
      <c r="N4113">
        <v>0.87265999999999999</v>
      </c>
    </row>
    <row r="4114" spans="1:14" ht="15" x14ac:dyDescent="0.3">
      <c r="A4114" s="1"/>
      <c r="B4114" t="s">
        <v>10</v>
      </c>
      <c r="C4114" t="s">
        <v>4777</v>
      </c>
      <c r="D4114" t="s">
        <v>9704</v>
      </c>
      <c r="E4114" t="s">
        <v>9702</v>
      </c>
      <c r="F4114" t="s">
        <v>9705</v>
      </c>
      <c r="G4114">
        <v>0.13706526160240201</v>
      </c>
      <c r="H4114">
        <v>0.91800000000000004</v>
      </c>
      <c r="I4114">
        <v>0.57099999999999995</v>
      </c>
      <c r="J4114">
        <v>0.99099999999999999</v>
      </c>
      <c r="K4114" t="str">
        <f t="shared" si="77"/>
        <v>yes</v>
      </c>
      <c r="L4114" t="s">
        <v>7</v>
      </c>
      <c r="M4114">
        <v>0.83213000000000004</v>
      </c>
      <c r="N4114">
        <v>0.83415600000000001</v>
      </c>
    </row>
    <row r="4115" spans="1:14" ht="15" x14ac:dyDescent="0.3">
      <c r="A4115" s="1"/>
      <c r="B4115" t="s">
        <v>10</v>
      </c>
      <c r="C4115" t="s">
        <v>5026</v>
      </c>
      <c r="D4115" t="s">
        <v>6916</v>
      </c>
      <c r="E4115" t="s">
        <v>6916</v>
      </c>
      <c r="F4115" t="s">
        <v>6916</v>
      </c>
      <c r="G4115">
        <v>0.56516170501708995</v>
      </c>
      <c r="H4115">
        <v>0.91600000000000004</v>
      </c>
      <c r="I4115">
        <v>0</v>
      </c>
      <c r="J4115">
        <v>1</v>
      </c>
      <c r="K4115" t="str">
        <f t="shared" si="77"/>
        <v>yes</v>
      </c>
      <c r="L4115" t="s">
        <v>7</v>
      </c>
      <c r="M4115">
        <v>0.77182799999999996</v>
      </c>
      <c r="N4115">
        <v>0.77660200000000001</v>
      </c>
    </row>
    <row r="4116" spans="1:14" ht="15" x14ac:dyDescent="0.3">
      <c r="A4116" s="1"/>
      <c r="B4116" t="s">
        <v>10</v>
      </c>
      <c r="C4116" t="s">
        <v>4351</v>
      </c>
      <c r="D4116" t="s">
        <v>8853</v>
      </c>
      <c r="E4116" t="s">
        <v>8854</v>
      </c>
      <c r="F4116" t="s">
        <v>8855</v>
      </c>
      <c r="G4116">
        <v>0.863930344581604</v>
      </c>
      <c r="H4116">
        <v>0.91400000000000003</v>
      </c>
      <c r="I4116">
        <v>0.4</v>
      </c>
      <c r="J4116">
        <v>0.98399999999999999</v>
      </c>
      <c r="K4116" t="str">
        <f t="shared" si="77"/>
        <v>yes</v>
      </c>
      <c r="L4116" t="s">
        <v>7</v>
      </c>
      <c r="M4116">
        <v>0.84339399999999998</v>
      </c>
      <c r="N4116">
        <v>0.84231</v>
      </c>
    </row>
    <row r="4117" spans="1:14" ht="15" x14ac:dyDescent="0.3">
      <c r="A4117" s="1"/>
      <c r="B4117" t="s">
        <v>10</v>
      </c>
      <c r="C4117" t="s">
        <v>4381</v>
      </c>
      <c r="D4117" t="s">
        <v>8907</v>
      </c>
      <c r="E4117" t="s">
        <v>8906</v>
      </c>
      <c r="F4117" t="s">
        <v>8908</v>
      </c>
      <c r="G4117">
        <v>0.180134877562523</v>
      </c>
      <c r="H4117">
        <v>0.91400000000000003</v>
      </c>
      <c r="I4117">
        <v>0.28599999999999998</v>
      </c>
      <c r="J4117">
        <v>0.97599999999999998</v>
      </c>
      <c r="K4117" t="str">
        <f t="shared" si="77"/>
        <v>yes</v>
      </c>
      <c r="L4117" t="s">
        <v>7</v>
      </c>
      <c r="M4117">
        <v>0.77812099999999995</v>
      </c>
      <c r="N4117">
        <v>0.773316</v>
      </c>
    </row>
    <row r="4118" spans="1:14" ht="15" x14ac:dyDescent="0.3">
      <c r="A4118" s="1"/>
      <c r="B4118" t="s">
        <v>10</v>
      </c>
      <c r="C4118" t="s">
        <v>4904</v>
      </c>
      <c r="D4118" t="s">
        <v>9939</v>
      </c>
      <c r="E4118" t="s">
        <v>9940</v>
      </c>
      <c r="F4118" t="s">
        <v>9941</v>
      </c>
      <c r="G4118">
        <v>8.4180459380149994E-2</v>
      </c>
      <c r="H4118">
        <v>0.91400000000000003</v>
      </c>
      <c r="I4118">
        <v>0.28599999999999998</v>
      </c>
      <c r="J4118">
        <v>0.878</v>
      </c>
      <c r="K4118" t="str">
        <f t="shared" si="77"/>
        <v>yes</v>
      </c>
      <c r="L4118" t="s">
        <v>7</v>
      </c>
      <c r="M4118">
        <v>0.80514300000000005</v>
      </c>
      <c r="N4118">
        <v>0.79977100000000001</v>
      </c>
    </row>
    <row r="4119" spans="1:14" ht="15" x14ac:dyDescent="0.3">
      <c r="A4119" s="1"/>
      <c r="B4119" t="s">
        <v>10</v>
      </c>
      <c r="C4119" t="s">
        <v>395</v>
      </c>
      <c r="D4119" t="s">
        <v>5440</v>
      </c>
      <c r="E4119" t="s">
        <v>5441</v>
      </c>
      <c r="F4119" t="s">
        <v>5442</v>
      </c>
      <c r="G4119">
        <v>0.62612545490264904</v>
      </c>
      <c r="H4119">
        <v>0.91300000000000003</v>
      </c>
      <c r="I4119">
        <v>0</v>
      </c>
      <c r="J4119">
        <v>0.94</v>
      </c>
      <c r="K4119" t="str">
        <f t="shared" si="77"/>
        <v>yes</v>
      </c>
      <c r="L4119" t="s">
        <v>7</v>
      </c>
      <c r="M4119">
        <v>0.80360299999999996</v>
      </c>
      <c r="N4119">
        <v>0.80417000000000005</v>
      </c>
    </row>
    <row r="4120" spans="1:14" ht="15" x14ac:dyDescent="0.3">
      <c r="A4120" s="1"/>
      <c r="B4120" t="s">
        <v>10</v>
      </c>
      <c r="C4120" t="s">
        <v>4284</v>
      </c>
      <c r="D4120" t="s">
        <v>8717</v>
      </c>
      <c r="E4120" t="s">
        <v>8718</v>
      </c>
      <c r="F4120" t="s">
        <v>8719</v>
      </c>
      <c r="G4120">
        <v>0.74404245615005504</v>
      </c>
      <c r="H4120">
        <v>0.91300000000000003</v>
      </c>
      <c r="I4120">
        <v>0.47099999999999997</v>
      </c>
      <c r="J4120">
        <v>1</v>
      </c>
      <c r="K4120" t="str">
        <f t="shared" si="77"/>
        <v>yes</v>
      </c>
      <c r="L4120" t="s">
        <v>7</v>
      </c>
      <c r="M4120">
        <v>0.91280899999999998</v>
      </c>
      <c r="N4120">
        <v>0.89603299999999997</v>
      </c>
    </row>
    <row r="4121" spans="1:14" ht="15" x14ac:dyDescent="0.3">
      <c r="A4121" s="1"/>
      <c r="B4121" t="s">
        <v>10</v>
      </c>
      <c r="C4121" t="s">
        <v>4644</v>
      </c>
      <c r="D4121" t="s">
        <v>9408</v>
      </c>
      <c r="E4121" t="s">
        <v>9402</v>
      </c>
      <c r="F4121" t="s">
        <v>9409</v>
      </c>
      <c r="G4121" s="4">
        <v>4.8265469558828002E-6</v>
      </c>
      <c r="H4121">
        <v>0.91100000000000003</v>
      </c>
      <c r="I4121">
        <v>0.75</v>
      </c>
      <c r="J4121">
        <v>0.91500000000000004</v>
      </c>
      <c r="K4121" t="str">
        <f t="shared" si="77"/>
        <v>yes</v>
      </c>
      <c r="L4121" t="s">
        <v>7</v>
      </c>
      <c r="M4121">
        <v>0.78366100000000005</v>
      </c>
      <c r="N4121">
        <v>0.76830500000000002</v>
      </c>
    </row>
    <row r="4122" spans="1:14" ht="15" x14ac:dyDescent="0.3">
      <c r="A4122" s="1"/>
      <c r="B4122" t="s">
        <v>10</v>
      </c>
      <c r="C4122" t="s">
        <v>4759</v>
      </c>
      <c r="D4122" t="s">
        <v>9665</v>
      </c>
      <c r="E4122" t="s">
        <v>9663</v>
      </c>
      <c r="F4122" t="s">
        <v>9666</v>
      </c>
      <c r="G4122">
        <v>0.67126673460006703</v>
      </c>
      <c r="H4122">
        <v>0.91100000000000003</v>
      </c>
      <c r="I4122">
        <v>0.83299999999999996</v>
      </c>
      <c r="J4122">
        <v>0.97699999999999998</v>
      </c>
      <c r="K4122" t="str">
        <f t="shared" si="77"/>
        <v>yes</v>
      </c>
      <c r="L4122" t="s">
        <v>7</v>
      </c>
      <c r="M4122">
        <v>0.95049399999999995</v>
      </c>
      <c r="N4122">
        <v>0.94054300000000002</v>
      </c>
    </row>
    <row r="4123" spans="1:14" ht="15" x14ac:dyDescent="0.3">
      <c r="A4123" s="1"/>
      <c r="B4123" t="s">
        <v>10</v>
      </c>
      <c r="C4123" t="s">
        <v>227</v>
      </c>
      <c r="D4123" t="s">
        <v>5317</v>
      </c>
      <c r="E4123" t="s">
        <v>211</v>
      </c>
      <c r="F4123" t="s">
        <v>211</v>
      </c>
      <c r="G4123">
        <v>0.84690219163894698</v>
      </c>
      <c r="H4123">
        <v>0.91</v>
      </c>
      <c r="I4123">
        <v>0</v>
      </c>
      <c r="J4123">
        <v>1</v>
      </c>
      <c r="K4123" t="str">
        <f t="shared" si="77"/>
        <v>yes</v>
      </c>
      <c r="L4123" t="s">
        <v>7</v>
      </c>
      <c r="M4123">
        <v>0.73311099999999996</v>
      </c>
      <c r="N4123">
        <v>0.73899400000000004</v>
      </c>
    </row>
    <row r="4124" spans="1:14" ht="15" x14ac:dyDescent="0.3">
      <c r="A4124" s="1"/>
      <c r="B4124" t="s">
        <v>10</v>
      </c>
      <c r="C4124" t="s">
        <v>227</v>
      </c>
      <c r="D4124" t="s">
        <v>5317</v>
      </c>
      <c r="E4124" t="s">
        <v>211</v>
      </c>
      <c r="F4124" t="s">
        <v>211</v>
      </c>
      <c r="G4124">
        <v>6.0382787138224002E-2</v>
      </c>
      <c r="H4124">
        <v>0.91</v>
      </c>
      <c r="I4124">
        <v>0</v>
      </c>
      <c r="J4124">
        <v>1</v>
      </c>
      <c r="K4124" t="str">
        <f t="shared" si="77"/>
        <v>yes</v>
      </c>
      <c r="L4124" t="s">
        <v>7</v>
      </c>
      <c r="M4124">
        <v>0.73311099999999996</v>
      </c>
      <c r="N4124">
        <v>0.73899400000000004</v>
      </c>
    </row>
    <row r="4125" spans="1:14" ht="15" x14ac:dyDescent="0.3">
      <c r="A4125" s="1"/>
      <c r="B4125" t="s">
        <v>10</v>
      </c>
      <c r="C4125" t="s">
        <v>2322</v>
      </c>
      <c r="D4125" t="s">
        <v>6635</v>
      </c>
      <c r="E4125" t="s">
        <v>6636</v>
      </c>
      <c r="F4125" t="s">
        <v>2324</v>
      </c>
      <c r="G4125">
        <v>0.69818568229675304</v>
      </c>
      <c r="H4125">
        <v>0.91</v>
      </c>
      <c r="I4125">
        <v>0.5</v>
      </c>
      <c r="J4125">
        <v>0.93899999999999995</v>
      </c>
      <c r="K4125" t="str">
        <f t="shared" si="77"/>
        <v>yes</v>
      </c>
      <c r="L4125" t="s">
        <v>7</v>
      </c>
      <c r="M4125">
        <v>0.84928899999999996</v>
      </c>
      <c r="N4125">
        <v>0.840777</v>
      </c>
    </row>
    <row r="4126" spans="1:14" ht="15" x14ac:dyDescent="0.3">
      <c r="A4126" s="1"/>
      <c r="B4126" t="s">
        <v>10</v>
      </c>
      <c r="C4126" t="s">
        <v>4986</v>
      </c>
      <c r="D4126" t="s">
        <v>10104</v>
      </c>
      <c r="E4126" t="s">
        <v>10102</v>
      </c>
      <c r="F4126" t="s">
        <v>9949</v>
      </c>
      <c r="G4126">
        <v>0.85340243577957198</v>
      </c>
      <c r="H4126">
        <v>0.91</v>
      </c>
      <c r="I4126">
        <v>0</v>
      </c>
      <c r="J4126">
        <v>0.78400000000000003</v>
      </c>
      <c r="K4126" t="str">
        <f t="shared" si="77"/>
        <v>yes</v>
      </c>
      <c r="L4126" t="s">
        <v>7</v>
      </c>
      <c r="M4126">
        <v>0.93701199999999996</v>
      </c>
      <c r="N4126">
        <v>0.93148600000000004</v>
      </c>
    </row>
    <row r="4127" spans="1:14" ht="15" x14ac:dyDescent="0.3">
      <c r="A4127" s="1"/>
      <c r="B4127" t="s">
        <v>10</v>
      </c>
      <c r="C4127" t="s">
        <v>3349</v>
      </c>
      <c r="D4127" t="s">
        <v>7023</v>
      </c>
      <c r="E4127" t="s">
        <v>7024</v>
      </c>
      <c r="F4127" t="s">
        <v>7025</v>
      </c>
      <c r="G4127">
        <v>0.59342467784881603</v>
      </c>
      <c r="H4127">
        <v>0.90900000000000003</v>
      </c>
      <c r="I4127">
        <v>0.57099999999999995</v>
      </c>
      <c r="J4127">
        <v>0.95599999999999996</v>
      </c>
      <c r="K4127" t="str">
        <f t="shared" si="77"/>
        <v>yes</v>
      </c>
      <c r="L4127" t="s">
        <v>7</v>
      </c>
      <c r="M4127">
        <v>0.90019099999999996</v>
      </c>
      <c r="N4127">
        <v>0.89522800000000002</v>
      </c>
    </row>
    <row r="4128" spans="1:14" ht="15" x14ac:dyDescent="0.3">
      <c r="A4128" s="1"/>
      <c r="B4128" t="s">
        <v>10</v>
      </c>
      <c r="C4128" t="s">
        <v>3615</v>
      </c>
      <c r="D4128" t="s">
        <v>7510</v>
      </c>
      <c r="E4128" t="s">
        <v>7508</v>
      </c>
      <c r="F4128" t="s">
        <v>7511</v>
      </c>
      <c r="G4128">
        <v>0.355375856161118</v>
      </c>
      <c r="H4128">
        <v>0.90900000000000003</v>
      </c>
      <c r="I4128">
        <v>0.13300000000000001</v>
      </c>
      <c r="J4128">
        <v>0.98599999999999999</v>
      </c>
      <c r="K4128" t="str">
        <f t="shared" si="77"/>
        <v>yes</v>
      </c>
      <c r="L4128" t="s">
        <v>7</v>
      </c>
      <c r="M4128">
        <v>0.89199799999999996</v>
      </c>
      <c r="N4128">
        <v>0.89286399999999999</v>
      </c>
    </row>
    <row r="4129" spans="1:14" ht="15" x14ac:dyDescent="0.3">
      <c r="A4129" s="1"/>
      <c r="B4129" t="s">
        <v>10</v>
      </c>
      <c r="C4129" t="s">
        <v>3779</v>
      </c>
      <c r="D4129" t="s">
        <v>7803</v>
      </c>
      <c r="E4129" t="s">
        <v>7804</v>
      </c>
      <c r="F4129" t="s">
        <v>7804</v>
      </c>
      <c r="G4129">
        <v>0.36226338148117099</v>
      </c>
      <c r="H4129">
        <v>0.90800000000000003</v>
      </c>
      <c r="I4129">
        <v>0</v>
      </c>
      <c r="J4129">
        <v>1</v>
      </c>
      <c r="K4129" t="str">
        <f t="shared" si="77"/>
        <v>yes</v>
      </c>
      <c r="L4129" t="s">
        <v>7</v>
      </c>
      <c r="M4129">
        <v>0.90085300000000001</v>
      </c>
      <c r="N4129">
        <v>0.88893299999999997</v>
      </c>
    </row>
    <row r="4130" spans="1:14" ht="15" x14ac:dyDescent="0.3">
      <c r="A4130" s="1"/>
      <c r="B4130" t="s">
        <v>10</v>
      </c>
      <c r="C4130" t="s">
        <v>4563</v>
      </c>
      <c r="D4130" s="3">
        <v>0.3</v>
      </c>
      <c r="E4130" t="s">
        <v>9227</v>
      </c>
      <c r="F4130" s="3">
        <v>0.3</v>
      </c>
      <c r="G4130">
        <v>0.62165832519531306</v>
      </c>
      <c r="H4130">
        <v>0.90800000000000003</v>
      </c>
      <c r="I4130">
        <v>0.5</v>
      </c>
      <c r="J4130">
        <v>0.90400000000000003</v>
      </c>
      <c r="K4130" t="str">
        <f t="shared" si="77"/>
        <v>yes</v>
      </c>
      <c r="L4130" t="s">
        <v>7</v>
      </c>
      <c r="M4130">
        <v>0.77349599999999996</v>
      </c>
      <c r="N4130">
        <v>0.78044999999999998</v>
      </c>
    </row>
    <row r="4131" spans="1:14" ht="15" x14ac:dyDescent="0.3">
      <c r="A4131" s="1"/>
      <c r="B4131" t="s">
        <v>10</v>
      </c>
      <c r="C4131" t="s">
        <v>795</v>
      </c>
      <c r="D4131" t="s">
        <v>5720</v>
      </c>
      <c r="E4131" t="s">
        <v>5723</v>
      </c>
      <c r="F4131" t="s">
        <v>5721</v>
      </c>
      <c r="G4131">
        <v>0.12530221045017201</v>
      </c>
      <c r="H4131">
        <v>0.90700000000000003</v>
      </c>
      <c r="I4131">
        <v>0.6</v>
      </c>
      <c r="J4131">
        <v>0.90800000000000003</v>
      </c>
      <c r="K4131" t="str">
        <f t="shared" si="77"/>
        <v>yes</v>
      </c>
      <c r="L4131" t="s">
        <v>7</v>
      </c>
      <c r="M4131">
        <v>0.908049</v>
      </c>
      <c r="N4131">
        <v>0.92197899999999999</v>
      </c>
    </row>
    <row r="4132" spans="1:14" ht="15" x14ac:dyDescent="0.3">
      <c r="A4132" s="1"/>
      <c r="B4132" t="s">
        <v>10</v>
      </c>
      <c r="C4132" t="s">
        <v>3389</v>
      </c>
      <c r="D4132" t="s">
        <v>7124</v>
      </c>
      <c r="E4132" t="s">
        <v>7122</v>
      </c>
      <c r="F4132" t="s">
        <v>7125</v>
      </c>
      <c r="G4132">
        <v>0.13606160879135101</v>
      </c>
      <c r="H4132">
        <v>0.90600000000000003</v>
      </c>
      <c r="I4132">
        <v>0.73699999999999999</v>
      </c>
      <c r="J4132">
        <v>0.80300000000000005</v>
      </c>
      <c r="K4132" t="str">
        <f t="shared" si="77"/>
        <v>yes</v>
      </c>
      <c r="L4132" t="s">
        <v>7</v>
      </c>
      <c r="M4132">
        <v>0.820519</v>
      </c>
      <c r="N4132">
        <v>0.829758</v>
      </c>
    </row>
    <row r="4133" spans="1:14" ht="15" x14ac:dyDescent="0.3">
      <c r="A4133" s="1"/>
      <c r="B4133" t="s">
        <v>10</v>
      </c>
      <c r="C4133" t="s">
        <v>917</v>
      </c>
      <c r="D4133" t="s">
        <v>918</v>
      </c>
      <c r="E4133" t="s">
        <v>919</v>
      </c>
      <c r="F4133" t="s">
        <v>920</v>
      </c>
      <c r="G4133">
        <v>0.28426328301429699</v>
      </c>
      <c r="H4133">
        <v>0.90500000000000003</v>
      </c>
      <c r="I4133">
        <v>0.66700000000000004</v>
      </c>
      <c r="J4133">
        <v>0.98099999999999998</v>
      </c>
      <c r="K4133" t="str">
        <f t="shared" si="77"/>
        <v>yes</v>
      </c>
      <c r="L4133" t="s">
        <v>7</v>
      </c>
      <c r="M4133">
        <v>0.90794799999999998</v>
      </c>
      <c r="N4133">
        <v>0.90798000000000001</v>
      </c>
    </row>
    <row r="4134" spans="1:14" ht="15" x14ac:dyDescent="0.3">
      <c r="A4134" s="1"/>
      <c r="B4134" t="s">
        <v>10</v>
      </c>
      <c r="C4134" t="s">
        <v>3650</v>
      </c>
      <c r="D4134" t="s">
        <v>7573</v>
      </c>
      <c r="E4134" t="s">
        <v>7574</v>
      </c>
      <c r="F4134" t="s">
        <v>7574</v>
      </c>
      <c r="G4134">
        <v>0.45843383669853199</v>
      </c>
      <c r="H4134">
        <v>0.90300000000000002</v>
      </c>
      <c r="I4134">
        <v>0</v>
      </c>
      <c r="J4134">
        <v>1</v>
      </c>
      <c r="K4134" t="str">
        <f t="shared" si="77"/>
        <v>yes</v>
      </c>
      <c r="L4134" t="s">
        <v>7</v>
      </c>
      <c r="M4134">
        <v>0.66615100000000005</v>
      </c>
      <c r="N4134">
        <v>0.68589999999999995</v>
      </c>
    </row>
    <row r="4135" spans="1:14" ht="15" x14ac:dyDescent="0.3">
      <c r="A4135" s="1"/>
      <c r="B4135" t="s">
        <v>10</v>
      </c>
      <c r="C4135" t="s">
        <v>3523</v>
      </c>
      <c r="D4135" t="s">
        <v>7372</v>
      </c>
      <c r="E4135" t="s">
        <v>7373</v>
      </c>
      <c r="F4135" t="s">
        <v>7374</v>
      </c>
      <c r="G4135">
        <v>0.90135115385055498</v>
      </c>
      <c r="H4135">
        <v>0.90100000000000002</v>
      </c>
      <c r="I4135">
        <v>0</v>
      </c>
      <c r="J4135">
        <v>0.68600000000000005</v>
      </c>
      <c r="K4135" t="str">
        <f t="shared" si="77"/>
        <v>yes</v>
      </c>
      <c r="L4135" t="s">
        <v>7</v>
      </c>
      <c r="M4135">
        <v>0.91166000000000003</v>
      </c>
      <c r="N4135">
        <v>0.91708699999999999</v>
      </c>
    </row>
    <row r="4136" spans="1:14" ht="15" x14ac:dyDescent="0.3">
      <c r="A4136" s="1"/>
      <c r="B4136" t="s">
        <v>10</v>
      </c>
      <c r="C4136" t="s">
        <v>1966</v>
      </c>
      <c r="D4136" t="s">
        <v>6429</v>
      </c>
      <c r="E4136" t="s">
        <v>6427</v>
      </c>
      <c r="F4136" t="s">
        <v>6427</v>
      </c>
      <c r="G4136">
        <v>0.405048668384552</v>
      </c>
      <c r="H4136">
        <v>0.9</v>
      </c>
      <c r="I4136">
        <v>0.25</v>
      </c>
      <c r="J4136">
        <v>1</v>
      </c>
      <c r="K4136" t="str">
        <f t="shared" si="77"/>
        <v>yes</v>
      </c>
      <c r="L4136" t="s">
        <v>7</v>
      </c>
      <c r="M4136">
        <v>0.78198100000000004</v>
      </c>
      <c r="N4136">
        <v>0.80883099999999997</v>
      </c>
    </row>
    <row r="4137" spans="1:14" ht="15" x14ac:dyDescent="0.3">
      <c r="A4137" s="1"/>
      <c r="B4137" t="s">
        <v>10</v>
      </c>
      <c r="C4137" t="s">
        <v>3582</v>
      </c>
      <c r="D4137" t="s">
        <v>7454</v>
      </c>
      <c r="E4137" t="s">
        <v>7454</v>
      </c>
      <c r="F4137" t="s">
        <v>7454</v>
      </c>
      <c r="G4137">
        <v>0.429747194051743</v>
      </c>
      <c r="H4137">
        <v>0.9</v>
      </c>
      <c r="I4137">
        <v>0</v>
      </c>
      <c r="J4137">
        <v>1</v>
      </c>
      <c r="K4137" t="str">
        <f t="shared" si="77"/>
        <v>yes</v>
      </c>
      <c r="L4137" t="s">
        <v>7</v>
      </c>
      <c r="M4137">
        <v>0.76297999999999999</v>
      </c>
      <c r="N4137">
        <v>0.75112100000000004</v>
      </c>
    </row>
    <row r="4138" spans="1:14" ht="15" x14ac:dyDescent="0.3">
      <c r="A4138" s="1"/>
      <c r="B4138" t="s">
        <v>10</v>
      </c>
      <c r="C4138" t="s">
        <v>3755</v>
      </c>
      <c r="D4138" t="s">
        <v>7757</v>
      </c>
      <c r="E4138" t="s">
        <v>7755</v>
      </c>
      <c r="F4138" t="s">
        <v>7758</v>
      </c>
      <c r="G4138">
        <v>4.22022677958E-3</v>
      </c>
      <c r="H4138">
        <v>0.9</v>
      </c>
      <c r="I4138">
        <v>0.47599999999999998</v>
      </c>
      <c r="J4138">
        <v>0.996</v>
      </c>
      <c r="K4138" t="str">
        <f t="shared" si="77"/>
        <v>yes</v>
      </c>
      <c r="L4138" t="s">
        <v>7</v>
      </c>
      <c r="M4138">
        <v>0.89590000000000003</v>
      </c>
      <c r="N4138">
        <v>0.88341999999999998</v>
      </c>
    </row>
    <row r="4139" spans="1:14" ht="15" x14ac:dyDescent="0.3">
      <c r="A4139" s="1"/>
      <c r="B4139" t="s">
        <v>10</v>
      </c>
      <c r="C4139" t="s">
        <v>4585</v>
      </c>
      <c r="D4139" t="s">
        <v>9255</v>
      </c>
      <c r="E4139" t="s">
        <v>9256</v>
      </c>
      <c r="F4139" t="s">
        <v>9256</v>
      </c>
      <c r="G4139">
        <v>0.97184008359909102</v>
      </c>
      <c r="H4139">
        <v>0.9</v>
      </c>
      <c r="I4139">
        <v>0</v>
      </c>
      <c r="J4139">
        <v>1</v>
      </c>
      <c r="K4139" t="str">
        <f t="shared" si="77"/>
        <v>yes</v>
      </c>
      <c r="L4139" t="s">
        <v>7</v>
      </c>
      <c r="M4139">
        <v>0.91106699999999996</v>
      </c>
      <c r="N4139">
        <v>0.89420900000000003</v>
      </c>
    </row>
    <row r="4140" spans="1:14" ht="15" x14ac:dyDescent="0.3">
      <c r="A4140" s="1"/>
      <c r="B4140" t="s">
        <v>10</v>
      </c>
      <c r="C4140" t="s">
        <v>3476</v>
      </c>
      <c r="D4140" t="s">
        <v>7300</v>
      </c>
      <c r="E4140" t="s">
        <v>7301</v>
      </c>
      <c r="F4140" t="s">
        <v>7302</v>
      </c>
      <c r="G4140">
        <v>0.99663835763931297</v>
      </c>
      <c r="H4140">
        <v>0.89900000000000002</v>
      </c>
      <c r="I4140">
        <v>0</v>
      </c>
      <c r="J4140">
        <v>0.88500000000000001</v>
      </c>
      <c r="K4140" t="str">
        <f t="shared" si="77"/>
        <v>yes</v>
      </c>
      <c r="L4140" t="s">
        <v>7</v>
      </c>
      <c r="M4140">
        <v>0.90019899999999997</v>
      </c>
      <c r="N4140">
        <v>0.88687199999999999</v>
      </c>
    </row>
    <row r="4141" spans="1:14" ht="15" x14ac:dyDescent="0.3">
      <c r="A4141" s="1"/>
      <c r="B4141" t="s">
        <v>10</v>
      </c>
      <c r="C4141" t="s">
        <v>3543</v>
      </c>
      <c r="D4141" t="s">
        <v>7399</v>
      </c>
      <c r="E4141" t="s">
        <v>7400</v>
      </c>
      <c r="F4141" t="s">
        <v>7401</v>
      </c>
      <c r="G4141">
        <v>0.781599521636963</v>
      </c>
      <c r="H4141">
        <v>0.89900000000000002</v>
      </c>
      <c r="I4141">
        <v>0.5</v>
      </c>
      <c r="J4141">
        <v>0.83099999999999996</v>
      </c>
      <c r="K4141" t="str">
        <f t="shared" si="77"/>
        <v>yes</v>
      </c>
      <c r="L4141" t="s">
        <v>7</v>
      </c>
      <c r="M4141">
        <v>0.81469499999999995</v>
      </c>
      <c r="N4141">
        <v>0.80234499999999997</v>
      </c>
    </row>
    <row r="4142" spans="1:14" ht="15" x14ac:dyDescent="0.3">
      <c r="A4142" s="1"/>
      <c r="B4142" t="s">
        <v>10</v>
      </c>
      <c r="C4142" t="s">
        <v>1895</v>
      </c>
      <c r="D4142" t="s">
        <v>6383</v>
      </c>
      <c r="E4142" t="s">
        <v>1897</v>
      </c>
      <c r="F4142" t="s">
        <v>6383</v>
      </c>
      <c r="G4142" s="4">
        <v>3.9991609810385799E-5</v>
      </c>
      <c r="H4142">
        <v>0.89800000000000002</v>
      </c>
      <c r="I4142">
        <v>0</v>
      </c>
      <c r="J4142">
        <v>0.99199999999999999</v>
      </c>
      <c r="K4142" t="str">
        <f t="shared" si="77"/>
        <v>yes</v>
      </c>
      <c r="L4142" t="s">
        <v>7</v>
      </c>
      <c r="M4142">
        <v>0.64583800000000002</v>
      </c>
      <c r="N4142">
        <v>0.64649500000000004</v>
      </c>
    </row>
    <row r="4143" spans="1:14" ht="15" x14ac:dyDescent="0.3">
      <c r="A4143" s="1"/>
      <c r="B4143" t="s">
        <v>10</v>
      </c>
      <c r="C4143" t="s">
        <v>2045</v>
      </c>
      <c r="D4143" t="s">
        <v>2046</v>
      </c>
      <c r="E4143" t="s">
        <v>6470</v>
      </c>
      <c r="F4143" t="s">
        <v>2048</v>
      </c>
      <c r="G4143">
        <v>0.52543991804122903</v>
      </c>
      <c r="H4143">
        <v>0.89800000000000002</v>
      </c>
      <c r="I4143">
        <v>0.56200000000000006</v>
      </c>
      <c r="J4143">
        <v>0.94699999999999995</v>
      </c>
      <c r="K4143" t="str">
        <f t="shared" si="77"/>
        <v>yes</v>
      </c>
      <c r="L4143" t="s">
        <v>7</v>
      </c>
      <c r="M4143">
        <v>0.86971299999999996</v>
      </c>
      <c r="N4143">
        <v>0.86034900000000003</v>
      </c>
    </row>
    <row r="4144" spans="1:14" ht="15" x14ac:dyDescent="0.3">
      <c r="A4144" s="1"/>
      <c r="B4144" t="s">
        <v>10</v>
      </c>
      <c r="C4144" t="s">
        <v>3767</v>
      </c>
      <c r="D4144" t="s">
        <v>7774</v>
      </c>
      <c r="E4144" t="s">
        <v>7774</v>
      </c>
      <c r="F4144" t="s">
        <v>7774</v>
      </c>
      <c r="G4144">
        <v>0.92879003286361705</v>
      </c>
      <c r="H4144">
        <v>0.89800000000000002</v>
      </c>
      <c r="I4144">
        <v>0</v>
      </c>
      <c r="J4144">
        <v>1</v>
      </c>
      <c r="K4144" t="str">
        <f t="shared" si="77"/>
        <v>yes</v>
      </c>
      <c r="L4144" t="s">
        <v>7</v>
      </c>
      <c r="M4144">
        <v>0.84537700000000005</v>
      </c>
      <c r="N4144">
        <v>0.84294000000000002</v>
      </c>
    </row>
    <row r="4145" spans="1:14" ht="15" x14ac:dyDescent="0.3">
      <c r="A4145" s="1"/>
      <c r="B4145" t="s">
        <v>10</v>
      </c>
      <c r="C4145" t="s">
        <v>4805</v>
      </c>
      <c r="D4145" t="s">
        <v>9754</v>
      </c>
      <c r="E4145" t="s">
        <v>4805</v>
      </c>
      <c r="F4145" t="s">
        <v>9755</v>
      </c>
      <c r="G4145">
        <v>0.219529688358307</v>
      </c>
      <c r="H4145">
        <v>0.89800000000000002</v>
      </c>
      <c r="I4145">
        <v>0.5</v>
      </c>
      <c r="J4145">
        <v>0.98199999999999998</v>
      </c>
      <c r="K4145" t="str">
        <f t="shared" si="77"/>
        <v>yes</v>
      </c>
      <c r="L4145" t="s">
        <v>7</v>
      </c>
      <c r="M4145">
        <v>0.88972499999999999</v>
      </c>
      <c r="N4145">
        <v>0.886799</v>
      </c>
    </row>
    <row r="4146" spans="1:14" ht="15" x14ac:dyDescent="0.3">
      <c r="A4146" s="1"/>
      <c r="B4146" t="s">
        <v>10</v>
      </c>
      <c r="C4146" t="s">
        <v>3785</v>
      </c>
      <c r="D4146" t="s">
        <v>7813</v>
      </c>
      <c r="E4146" t="s">
        <v>7811</v>
      </c>
      <c r="F4146" t="s">
        <v>7814</v>
      </c>
      <c r="G4146">
        <v>0.31264519691467302</v>
      </c>
      <c r="H4146">
        <v>0.89400000000000002</v>
      </c>
      <c r="I4146">
        <v>0.70599999999999996</v>
      </c>
      <c r="J4146">
        <v>0.30399999999999999</v>
      </c>
      <c r="K4146" t="str">
        <f t="shared" si="77"/>
        <v>yes</v>
      </c>
      <c r="L4146" t="s">
        <v>7</v>
      </c>
      <c r="M4146">
        <v>0.913022</v>
      </c>
      <c r="N4146">
        <v>0.91081900000000005</v>
      </c>
    </row>
    <row r="4147" spans="1:14" ht="15" x14ac:dyDescent="0.3">
      <c r="A4147" s="1"/>
      <c r="B4147" t="s">
        <v>10</v>
      </c>
      <c r="C4147" t="s">
        <v>3908</v>
      </c>
      <c r="D4147" t="s">
        <v>8029</v>
      </c>
      <c r="E4147" t="s">
        <v>8027</v>
      </c>
      <c r="F4147" t="s">
        <v>8030</v>
      </c>
      <c r="G4147" s="4">
        <v>1.07412381566974E-6</v>
      </c>
      <c r="H4147">
        <v>0.89400000000000002</v>
      </c>
      <c r="I4147">
        <v>0.66700000000000004</v>
      </c>
      <c r="J4147">
        <v>0.89900000000000002</v>
      </c>
      <c r="K4147" t="str">
        <f t="shared" si="77"/>
        <v>yes</v>
      </c>
      <c r="L4147" t="s">
        <v>7</v>
      </c>
      <c r="M4147">
        <v>0.87417</v>
      </c>
      <c r="N4147">
        <v>0.89170499999999997</v>
      </c>
    </row>
    <row r="4148" spans="1:14" ht="15" x14ac:dyDescent="0.3">
      <c r="A4148" s="1"/>
      <c r="B4148" t="s">
        <v>10</v>
      </c>
      <c r="C4148" t="s">
        <v>4774</v>
      </c>
      <c r="D4148" t="s">
        <v>9696</v>
      </c>
      <c r="E4148" t="s">
        <v>9697</v>
      </c>
      <c r="F4148" t="s">
        <v>9699</v>
      </c>
      <c r="G4148">
        <v>0.79935389757156405</v>
      </c>
      <c r="H4148">
        <v>0.89300000000000002</v>
      </c>
      <c r="I4148">
        <v>0.5</v>
      </c>
      <c r="J4148">
        <v>0.84899999999999998</v>
      </c>
      <c r="K4148" t="str">
        <f t="shared" si="77"/>
        <v>yes</v>
      </c>
      <c r="L4148" t="s">
        <v>7</v>
      </c>
      <c r="M4148">
        <v>0.88494399999999995</v>
      </c>
      <c r="N4148">
        <v>0.88592499999999996</v>
      </c>
    </row>
    <row r="4149" spans="1:14" ht="15" x14ac:dyDescent="0.3">
      <c r="A4149" s="1"/>
      <c r="B4149" t="s">
        <v>10</v>
      </c>
      <c r="C4149" t="s">
        <v>4774</v>
      </c>
      <c r="D4149" t="s">
        <v>9696</v>
      </c>
      <c r="E4149" t="s">
        <v>9697</v>
      </c>
      <c r="F4149" t="s">
        <v>9699</v>
      </c>
      <c r="G4149">
        <v>0.79935389757156405</v>
      </c>
      <c r="H4149">
        <v>0.89300000000000002</v>
      </c>
      <c r="I4149">
        <v>0.5</v>
      </c>
      <c r="J4149">
        <v>0.84899999999999998</v>
      </c>
      <c r="K4149" t="str">
        <f t="shared" si="77"/>
        <v>yes</v>
      </c>
      <c r="L4149" t="s">
        <v>7</v>
      </c>
      <c r="M4149">
        <v>0.88494399999999995</v>
      </c>
      <c r="N4149">
        <v>0.88592499999999996</v>
      </c>
    </row>
    <row r="4150" spans="1:14" ht="15" x14ac:dyDescent="0.3">
      <c r="A4150" s="1"/>
      <c r="B4150" t="s">
        <v>10</v>
      </c>
      <c r="C4150" t="s">
        <v>4265</v>
      </c>
      <c r="D4150" t="s">
        <v>8680</v>
      </c>
      <c r="E4150" t="s">
        <v>8681</v>
      </c>
      <c r="F4150" t="s">
        <v>8682</v>
      </c>
      <c r="G4150">
        <v>0.741041660308838</v>
      </c>
      <c r="H4150">
        <v>0.89200000000000002</v>
      </c>
      <c r="I4150">
        <v>0.88</v>
      </c>
      <c r="J4150">
        <v>0.96299999999999997</v>
      </c>
      <c r="K4150" t="str">
        <f t="shared" si="77"/>
        <v>yes</v>
      </c>
      <c r="L4150" t="s">
        <v>7</v>
      </c>
      <c r="M4150">
        <v>0.93771000000000004</v>
      </c>
      <c r="N4150">
        <v>0.932666</v>
      </c>
    </row>
    <row r="4151" spans="1:14" ht="15" x14ac:dyDescent="0.3">
      <c r="A4151" s="1"/>
      <c r="B4151" t="s">
        <v>10</v>
      </c>
      <c r="C4151" t="s">
        <v>4016</v>
      </c>
      <c r="D4151" t="s">
        <v>8255</v>
      </c>
      <c r="E4151" t="s">
        <v>4016</v>
      </c>
      <c r="F4151" t="s">
        <v>8255</v>
      </c>
      <c r="G4151">
        <v>0.19676750898361201</v>
      </c>
      <c r="H4151">
        <v>0.89100000000000001</v>
      </c>
      <c r="I4151">
        <v>0.8</v>
      </c>
      <c r="J4151">
        <v>0.95199999999999996</v>
      </c>
      <c r="K4151" t="str">
        <f t="shared" si="77"/>
        <v>yes</v>
      </c>
      <c r="L4151" t="s">
        <v>7</v>
      </c>
      <c r="M4151">
        <v>0.86060999999999999</v>
      </c>
      <c r="N4151">
        <v>0.85294099999999995</v>
      </c>
    </row>
    <row r="4152" spans="1:14" ht="15" x14ac:dyDescent="0.3">
      <c r="A4152" s="1"/>
      <c r="B4152" t="s">
        <v>10</v>
      </c>
      <c r="C4152" t="s">
        <v>3528</v>
      </c>
      <c r="D4152" t="s">
        <v>7377</v>
      </c>
      <c r="E4152" t="s">
        <v>7378</v>
      </c>
      <c r="F4152" t="s">
        <v>7379</v>
      </c>
      <c r="G4152">
        <v>2.7896492974799998E-4</v>
      </c>
      <c r="H4152">
        <v>0.89</v>
      </c>
      <c r="I4152">
        <v>0</v>
      </c>
      <c r="J4152">
        <v>0.872</v>
      </c>
      <c r="K4152" t="str">
        <f t="shared" si="77"/>
        <v>yes</v>
      </c>
      <c r="L4152" t="s">
        <v>7</v>
      </c>
      <c r="M4152">
        <v>0.78641899999999998</v>
      </c>
      <c r="N4152">
        <v>0.78816299999999995</v>
      </c>
    </row>
    <row r="4153" spans="1:14" ht="15" x14ac:dyDescent="0.3">
      <c r="A4153" s="1"/>
      <c r="B4153" t="s">
        <v>10</v>
      </c>
      <c r="C4153" t="s">
        <v>4808</v>
      </c>
      <c r="D4153" t="s">
        <v>9766</v>
      </c>
      <c r="E4153" t="s">
        <v>4808</v>
      </c>
      <c r="F4153" t="s">
        <v>9766</v>
      </c>
      <c r="G4153">
        <v>8.9337646961212006E-2</v>
      </c>
      <c r="H4153">
        <v>0.89</v>
      </c>
      <c r="I4153">
        <v>0.66700000000000004</v>
      </c>
      <c r="J4153">
        <v>0.85099999999999998</v>
      </c>
      <c r="K4153" t="str">
        <f t="shared" si="77"/>
        <v>yes</v>
      </c>
      <c r="L4153" t="s">
        <v>7</v>
      </c>
      <c r="M4153">
        <v>0.71560299999999999</v>
      </c>
      <c r="N4153">
        <v>0.71735300000000002</v>
      </c>
    </row>
    <row r="4154" spans="1:14" ht="15" x14ac:dyDescent="0.3">
      <c r="A4154" s="1"/>
      <c r="B4154" t="s">
        <v>10</v>
      </c>
      <c r="C4154" t="s">
        <v>4013</v>
      </c>
      <c r="D4154" t="s">
        <v>8251</v>
      </c>
      <c r="E4154" t="s">
        <v>8252</v>
      </c>
      <c r="F4154" t="s">
        <v>8253</v>
      </c>
      <c r="G4154">
        <v>0.58401697874069203</v>
      </c>
      <c r="H4154">
        <v>0.88900000000000001</v>
      </c>
      <c r="I4154">
        <v>0.36399999999999999</v>
      </c>
      <c r="J4154">
        <v>0.98099999999999998</v>
      </c>
      <c r="K4154" t="str">
        <f t="shared" si="77"/>
        <v>yes</v>
      </c>
      <c r="L4154" t="s">
        <v>7</v>
      </c>
      <c r="M4154">
        <v>0.90360099999999999</v>
      </c>
      <c r="N4154">
        <v>0.89298200000000005</v>
      </c>
    </row>
    <row r="4155" spans="1:14" ht="15" x14ac:dyDescent="0.3">
      <c r="A4155" s="1"/>
      <c r="B4155" t="s">
        <v>10</v>
      </c>
      <c r="C4155" t="s">
        <v>1888</v>
      </c>
      <c r="D4155" t="s">
        <v>6378</v>
      </c>
      <c r="E4155" t="s">
        <v>6379</v>
      </c>
      <c r="F4155" t="s">
        <v>6380</v>
      </c>
      <c r="G4155">
        <v>7.5061529874801997E-2</v>
      </c>
      <c r="H4155">
        <v>0.88800000000000001</v>
      </c>
      <c r="I4155">
        <v>0.25</v>
      </c>
      <c r="J4155">
        <v>0.79600000000000004</v>
      </c>
      <c r="K4155" t="str">
        <f t="shared" si="77"/>
        <v>yes</v>
      </c>
      <c r="L4155" t="s">
        <v>7</v>
      </c>
      <c r="M4155">
        <v>0.85974300000000003</v>
      </c>
      <c r="N4155">
        <v>0.87368800000000002</v>
      </c>
    </row>
    <row r="4156" spans="1:14" ht="15" x14ac:dyDescent="0.3">
      <c r="A4156" s="1"/>
      <c r="B4156" t="s">
        <v>10</v>
      </c>
      <c r="C4156" t="s">
        <v>3665</v>
      </c>
      <c r="D4156" t="s">
        <v>7593</v>
      </c>
      <c r="E4156" t="s">
        <v>7591</v>
      </c>
      <c r="F4156" t="s">
        <v>7594</v>
      </c>
      <c r="G4156">
        <v>0.77102053165435802</v>
      </c>
      <c r="H4156">
        <v>0.88800000000000001</v>
      </c>
      <c r="I4156">
        <v>0.33300000000000002</v>
      </c>
      <c r="J4156">
        <v>1</v>
      </c>
      <c r="K4156" t="str">
        <f t="shared" si="77"/>
        <v>yes</v>
      </c>
      <c r="L4156" t="s">
        <v>7</v>
      </c>
      <c r="M4156">
        <v>0.92902899999999999</v>
      </c>
      <c r="N4156">
        <v>0.91945699999999997</v>
      </c>
    </row>
    <row r="4157" spans="1:14" ht="15" x14ac:dyDescent="0.3">
      <c r="A4157" s="1"/>
      <c r="B4157" t="s">
        <v>10</v>
      </c>
      <c r="C4157" t="s">
        <v>3898</v>
      </c>
      <c r="D4157" t="s">
        <v>8044</v>
      </c>
      <c r="E4157" t="s">
        <v>8002</v>
      </c>
      <c r="F4157" t="s">
        <v>8044</v>
      </c>
      <c r="G4157" s="4">
        <v>1.3994147138873801E-6</v>
      </c>
      <c r="H4157">
        <v>0.88700000000000001</v>
      </c>
      <c r="I4157">
        <v>0</v>
      </c>
      <c r="J4157">
        <v>0.76700000000000002</v>
      </c>
      <c r="K4157" t="str">
        <f t="shared" si="77"/>
        <v>yes</v>
      </c>
      <c r="L4157" t="s">
        <v>7</v>
      </c>
      <c r="M4157">
        <v>0.68376700000000001</v>
      </c>
      <c r="N4157">
        <v>0.69029399999999996</v>
      </c>
    </row>
    <row r="4158" spans="1:14" ht="15" x14ac:dyDescent="0.3">
      <c r="A4158" s="1"/>
      <c r="B4158" t="s">
        <v>10</v>
      </c>
      <c r="C4158" t="s">
        <v>4699</v>
      </c>
      <c r="D4158" t="s">
        <v>9536</v>
      </c>
      <c r="E4158" t="s">
        <v>9537</v>
      </c>
      <c r="F4158" t="s">
        <v>9538</v>
      </c>
      <c r="G4158">
        <v>0.60574716329574596</v>
      </c>
      <c r="H4158">
        <v>0.88700000000000001</v>
      </c>
      <c r="I4158">
        <v>0</v>
      </c>
      <c r="J4158">
        <v>0.71899999999999997</v>
      </c>
      <c r="K4158" t="str">
        <f t="shared" si="77"/>
        <v>yes</v>
      </c>
      <c r="L4158" t="s">
        <v>7</v>
      </c>
      <c r="M4158">
        <v>0.83126100000000003</v>
      </c>
      <c r="N4158">
        <v>0.83538900000000005</v>
      </c>
    </row>
    <row r="4159" spans="1:14" ht="15" x14ac:dyDescent="0.3">
      <c r="A4159" s="1"/>
      <c r="B4159" t="s">
        <v>10</v>
      </c>
      <c r="C4159" t="s">
        <v>2038</v>
      </c>
      <c r="D4159" t="s">
        <v>6466</v>
      </c>
      <c r="E4159" t="s">
        <v>6467</v>
      </c>
      <c r="F4159" t="s">
        <v>2043</v>
      </c>
      <c r="G4159">
        <v>0.56650096178054798</v>
      </c>
      <c r="H4159">
        <v>0.88500000000000001</v>
      </c>
      <c r="I4159">
        <v>0.54500000000000004</v>
      </c>
      <c r="J4159">
        <v>0.88900000000000001</v>
      </c>
      <c r="K4159" t="str">
        <f t="shared" si="77"/>
        <v>yes</v>
      </c>
      <c r="L4159" t="s">
        <v>7</v>
      </c>
      <c r="M4159">
        <v>0.89433099999999999</v>
      </c>
      <c r="N4159">
        <v>0.88503900000000002</v>
      </c>
    </row>
    <row r="4160" spans="1:14" ht="15" x14ac:dyDescent="0.3">
      <c r="A4160" s="1"/>
      <c r="B4160" t="s">
        <v>10</v>
      </c>
      <c r="C4160" t="s">
        <v>4965</v>
      </c>
      <c r="D4160" t="s">
        <v>10056</v>
      </c>
      <c r="E4160" t="s">
        <v>10057</v>
      </c>
      <c r="F4160" t="s">
        <v>10058</v>
      </c>
      <c r="G4160">
        <v>0.58963972330093395</v>
      </c>
      <c r="H4160">
        <v>0.88500000000000001</v>
      </c>
      <c r="I4160">
        <v>0.57099999999999995</v>
      </c>
      <c r="J4160">
        <v>0.94799999999999995</v>
      </c>
      <c r="K4160" t="str">
        <f t="shared" si="77"/>
        <v>yes</v>
      </c>
      <c r="L4160" t="s">
        <v>7</v>
      </c>
      <c r="M4160">
        <v>0.82153600000000004</v>
      </c>
      <c r="N4160">
        <v>0.83582299999999998</v>
      </c>
    </row>
    <row r="4161" spans="1:14" ht="15" x14ac:dyDescent="0.3">
      <c r="A4161" s="1"/>
      <c r="B4161" t="s">
        <v>10</v>
      </c>
      <c r="C4161" t="s">
        <v>5191</v>
      </c>
      <c r="D4161" t="s">
        <v>10473</v>
      </c>
      <c r="E4161" t="s">
        <v>10485</v>
      </c>
      <c r="F4161" t="s">
        <v>10474</v>
      </c>
      <c r="G4161">
        <v>1.7475800588727001E-2</v>
      </c>
      <c r="H4161">
        <v>0.88500000000000001</v>
      </c>
      <c r="I4161">
        <v>0</v>
      </c>
      <c r="J4161">
        <v>0.78600000000000003</v>
      </c>
      <c r="K4161" t="str">
        <f t="shared" si="77"/>
        <v>yes</v>
      </c>
      <c r="L4161" t="s">
        <v>7</v>
      </c>
      <c r="M4161">
        <v>0.82558900000000002</v>
      </c>
      <c r="N4161">
        <v>0.83690699999999996</v>
      </c>
    </row>
    <row r="4162" spans="1:14" ht="15" x14ac:dyDescent="0.3">
      <c r="A4162" s="1"/>
      <c r="B4162" t="s">
        <v>10</v>
      </c>
      <c r="C4162" t="s">
        <v>633</v>
      </c>
      <c r="D4162" t="s">
        <v>5608</v>
      </c>
      <c r="E4162" t="s">
        <v>5606</v>
      </c>
      <c r="F4162" t="s">
        <v>636</v>
      </c>
      <c r="G4162">
        <v>5.1037434488534997E-2</v>
      </c>
      <c r="H4162">
        <v>0.88400000000000001</v>
      </c>
      <c r="I4162">
        <v>0.4</v>
      </c>
      <c r="J4162">
        <v>0.94899999999999995</v>
      </c>
      <c r="K4162" t="str">
        <f t="shared" si="77"/>
        <v>yes</v>
      </c>
      <c r="L4162" t="s">
        <v>7</v>
      </c>
      <c r="M4162">
        <v>0.80916900000000003</v>
      </c>
      <c r="N4162">
        <v>0.80390899999999998</v>
      </c>
    </row>
    <row r="4163" spans="1:14" ht="15" x14ac:dyDescent="0.3">
      <c r="A4163" s="1"/>
      <c r="B4163" t="s">
        <v>10</v>
      </c>
      <c r="C4163" t="s">
        <v>3392</v>
      </c>
      <c r="D4163" t="s">
        <v>7131</v>
      </c>
      <c r="E4163" t="s">
        <v>7128</v>
      </c>
      <c r="F4163" t="s">
        <v>7132</v>
      </c>
      <c r="G4163">
        <v>0.26750859618186901</v>
      </c>
      <c r="H4163">
        <v>0.88400000000000001</v>
      </c>
      <c r="I4163">
        <v>0.53300000000000003</v>
      </c>
      <c r="J4163">
        <v>0.878</v>
      </c>
      <c r="K4163" t="str">
        <f t="shared" ref="K4163:K4226" si="78">IF(H4163&gt;0.64,"yes",IF(H4163&gt;=0.45,"partially","no"))</f>
        <v>yes</v>
      </c>
      <c r="L4163" t="s">
        <v>7</v>
      </c>
      <c r="M4163">
        <v>0.82193099999999997</v>
      </c>
      <c r="N4163">
        <v>0.82543200000000005</v>
      </c>
    </row>
    <row r="4164" spans="1:14" ht="15" x14ac:dyDescent="0.3">
      <c r="A4164" s="1"/>
      <c r="B4164" t="s">
        <v>10</v>
      </c>
      <c r="C4164" t="s">
        <v>3809</v>
      </c>
      <c r="D4164" t="s">
        <v>7864</v>
      </c>
      <c r="E4164" t="s">
        <v>7862</v>
      </c>
      <c r="F4164" t="s">
        <v>7865</v>
      </c>
      <c r="G4164">
        <v>0.37594425678253202</v>
      </c>
      <c r="H4164">
        <v>0.88400000000000001</v>
      </c>
      <c r="I4164">
        <v>0</v>
      </c>
      <c r="J4164">
        <v>0.91300000000000003</v>
      </c>
      <c r="K4164" t="str">
        <f t="shared" si="78"/>
        <v>yes</v>
      </c>
      <c r="L4164" t="s">
        <v>7</v>
      </c>
      <c r="M4164">
        <v>0.80937400000000004</v>
      </c>
      <c r="N4164">
        <v>0.79164500000000004</v>
      </c>
    </row>
    <row r="4165" spans="1:14" ht="15" x14ac:dyDescent="0.3">
      <c r="A4165" s="1"/>
      <c r="B4165" t="s">
        <v>10</v>
      </c>
      <c r="C4165" t="s">
        <v>4317</v>
      </c>
      <c r="D4165" t="s">
        <v>8780</v>
      </c>
      <c r="E4165" t="s">
        <v>8778</v>
      </c>
      <c r="F4165" t="s">
        <v>8781</v>
      </c>
      <c r="G4165">
        <v>0.338123708963394</v>
      </c>
      <c r="H4165">
        <v>0.88400000000000001</v>
      </c>
      <c r="I4165">
        <v>0.5</v>
      </c>
      <c r="J4165">
        <v>0.61</v>
      </c>
      <c r="K4165" t="str">
        <f t="shared" si="78"/>
        <v>yes</v>
      </c>
      <c r="L4165" t="s">
        <v>7</v>
      </c>
      <c r="M4165">
        <v>0.74891399999999997</v>
      </c>
      <c r="N4165">
        <v>0.74567600000000001</v>
      </c>
    </row>
    <row r="4166" spans="1:14" ht="15" x14ac:dyDescent="0.3">
      <c r="A4166" s="1"/>
      <c r="B4166" t="s">
        <v>10</v>
      </c>
      <c r="C4166" t="s">
        <v>219</v>
      </c>
      <c r="D4166" t="s">
        <v>5328</v>
      </c>
      <c r="E4166" t="s">
        <v>220</v>
      </c>
      <c r="F4166" t="s">
        <v>220</v>
      </c>
      <c r="G4166">
        <v>1.7203817144036002E-2</v>
      </c>
      <c r="H4166">
        <v>0.88200000000000001</v>
      </c>
      <c r="I4166">
        <v>0</v>
      </c>
      <c r="J4166">
        <v>1</v>
      </c>
      <c r="K4166" t="str">
        <f t="shared" si="78"/>
        <v>yes</v>
      </c>
      <c r="L4166" t="s">
        <v>7</v>
      </c>
      <c r="M4166">
        <v>0.65206699999999995</v>
      </c>
      <c r="N4166">
        <v>0.65987300000000004</v>
      </c>
    </row>
    <row r="4167" spans="1:14" ht="15" x14ac:dyDescent="0.3">
      <c r="A4167" s="1"/>
      <c r="B4167" t="s">
        <v>10</v>
      </c>
      <c r="C4167" t="s">
        <v>762</v>
      </c>
      <c r="D4167" t="s">
        <v>5705</v>
      </c>
      <c r="E4167" t="s">
        <v>764</v>
      </c>
      <c r="F4167" t="s">
        <v>764</v>
      </c>
      <c r="G4167">
        <v>0.53297913074493397</v>
      </c>
      <c r="H4167">
        <v>0.88200000000000001</v>
      </c>
      <c r="I4167">
        <v>0</v>
      </c>
      <c r="J4167">
        <v>1</v>
      </c>
      <c r="K4167" t="str">
        <f t="shared" si="78"/>
        <v>yes</v>
      </c>
      <c r="L4167" t="s">
        <v>7</v>
      </c>
      <c r="M4167">
        <v>0.85907800000000001</v>
      </c>
      <c r="N4167">
        <v>0.85395299999999996</v>
      </c>
    </row>
    <row r="4168" spans="1:14" ht="15" x14ac:dyDescent="0.3">
      <c r="A4168" s="1"/>
      <c r="B4168" t="s">
        <v>10</v>
      </c>
      <c r="C4168" t="s">
        <v>3240</v>
      </c>
      <c r="D4168" t="s">
        <v>6795</v>
      </c>
      <c r="E4168" t="s">
        <v>6796</v>
      </c>
      <c r="F4168" t="s">
        <v>6795</v>
      </c>
      <c r="G4168">
        <v>0.51859182119369496</v>
      </c>
      <c r="H4168">
        <v>0.88200000000000001</v>
      </c>
      <c r="I4168">
        <v>0</v>
      </c>
      <c r="J4168">
        <v>0.66500000000000004</v>
      </c>
      <c r="K4168" t="str">
        <f t="shared" si="78"/>
        <v>yes</v>
      </c>
      <c r="L4168" t="s">
        <v>7</v>
      </c>
      <c r="M4168">
        <v>0.76063000000000003</v>
      </c>
      <c r="N4168">
        <v>0.77268700000000001</v>
      </c>
    </row>
    <row r="4169" spans="1:14" ht="15" x14ac:dyDescent="0.3">
      <c r="A4169" s="1"/>
      <c r="B4169" t="s">
        <v>10</v>
      </c>
      <c r="C4169" t="s">
        <v>5046</v>
      </c>
      <c r="D4169" t="s">
        <v>10220</v>
      </c>
      <c r="E4169" t="s">
        <v>10221</v>
      </c>
      <c r="F4169" t="s">
        <v>10222</v>
      </c>
      <c r="G4169">
        <v>0.35529485344886802</v>
      </c>
      <c r="H4169">
        <v>0.88200000000000001</v>
      </c>
      <c r="I4169">
        <v>0.61499999999999999</v>
      </c>
      <c r="J4169">
        <v>0.69499999999999995</v>
      </c>
      <c r="K4169" t="str">
        <f t="shared" si="78"/>
        <v>yes</v>
      </c>
      <c r="L4169" t="s">
        <v>7</v>
      </c>
      <c r="M4169">
        <v>0.91331200000000001</v>
      </c>
      <c r="N4169">
        <v>0.91000800000000004</v>
      </c>
    </row>
    <row r="4170" spans="1:14" ht="15" x14ac:dyDescent="0.3">
      <c r="A4170" s="1"/>
      <c r="B4170" t="s">
        <v>10</v>
      </c>
      <c r="C4170" t="s">
        <v>1239</v>
      </c>
      <c r="D4170" t="s">
        <v>5964</v>
      </c>
      <c r="E4170" t="s">
        <v>5963</v>
      </c>
      <c r="F4170" t="s">
        <v>5965</v>
      </c>
      <c r="G4170">
        <v>3.709514811635E-2</v>
      </c>
      <c r="H4170">
        <v>0.88100000000000001</v>
      </c>
      <c r="I4170">
        <v>0.4</v>
      </c>
      <c r="J4170">
        <v>0.97299999999999998</v>
      </c>
      <c r="K4170" t="str">
        <f t="shared" si="78"/>
        <v>yes</v>
      </c>
      <c r="L4170" t="s">
        <v>7</v>
      </c>
      <c r="M4170">
        <v>0.88424700000000001</v>
      </c>
      <c r="N4170">
        <v>0.87841000000000002</v>
      </c>
    </row>
    <row r="4171" spans="1:14" ht="15" x14ac:dyDescent="0.3">
      <c r="A4171" s="1"/>
      <c r="B4171" t="s">
        <v>10</v>
      </c>
      <c r="C4171" t="s">
        <v>4366</v>
      </c>
      <c r="D4171" t="s">
        <v>8876</v>
      </c>
      <c r="E4171" t="s">
        <v>8877</v>
      </c>
      <c r="F4171" t="s">
        <v>8878</v>
      </c>
      <c r="G4171">
        <v>0.55109030008315996</v>
      </c>
      <c r="H4171">
        <v>0.88100000000000001</v>
      </c>
      <c r="I4171">
        <v>0.2</v>
      </c>
      <c r="J4171">
        <v>0.99199999999999999</v>
      </c>
      <c r="K4171" t="str">
        <f t="shared" si="78"/>
        <v>yes</v>
      </c>
      <c r="L4171" t="s">
        <v>7</v>
      </c>
      <c r="M4171">
        <v>0.69551600000000002</v>
      </c>
      <c r="N4171">
        <v>0.69515899999999997</v>
      </c>
    </row>
    <row r="4172" spans="1:14" ht="15" x14ac:dyDescent="0.3">
      <c r="A4172" s="1"/>
      <c r="B4172" t="s">
        <v>10</v>
      </c>
      <c r="C4172" t="s">
        <v>4849</v>
      </c>
      <c r="D4172" t="s">
        <v>9373</v>
      </c>
      <c r="E4172" t="s">
        <v>9825</v>
      </c>
      <c r="F4172" t="s">
        <v>9374</v>
      </c>
      <c r="G4172">
        <v>0.54405856132507302</v>
      </c>
      <c r="H4172">
        <v>0.88100000000000001</v>
      </c>
      <c r="I4172">
        <v>0</v>
      </c>
      <c r="J4172">
        <v>1</v>
      </c>
      <c r="K4172" t="str">
        <f t="shared" si="78"/>
        <v>yes</v>
      </c>
      <c r="L4172" t="s">
        <v>7</v>
      </c>
      <c r="M4172">
        <v>0.69990399999999997</v>
      </c>
      <c r="N4172">
        <v>0.70057000000000003</v>
      </c>
    </row>
    <row r="4173" spans="1:14" ht="15" x14ac:dyDescent="0.3">
      <c r="A4173" s="1"/>
      <c r="B4173" t="s">
        <v>10</v>
      </c>
      <c r="C4173" t="s">
        <v>4641</v>
      </c>
      <c r="D4173" t="s">
        <v>9389</v>
      </c>
      <c r="E4173" t="s">
        <v>9390</v>
      </c>
      <c r="F4173" t="s">
        <v>9391</v>
      </c>
      <c r="G4173">
        <v>1.7318682745098998E-2</v>
      </c>
      <c r="H4173">
        <v>0.88</v>
      </c>
      <c r="I4173">
        <v>0</v>
      </c>
      <c r="J4173">
        <v>0.85299999999999998</v>
      </c>
      <c r="K4173" t="str">
        <f t="shared" si="78"/>
        <v>yes</v>
      </c>
      <c r="L4173" t="s">
        <v>7</v>
      </c>
      <c r="M4173">
        <v>0.84371799999999997</v>
      </c>
      <c r="N4173">
        <v>0.84989000000000003</v>
      </c>
    </row>
    <row r="4174" spans="1:14" ht="15" x14ac:dyDescent="0.3">
      <c r="A4174" s="1"/>
      <c r="B4174" t="s">
        <v>10</v>
      </c>
      <c r="C4174" t="s">
        <v>3315</v>
      </c>
      <c r="D4174" t="s">
        <v>6935</v>
      </c>
      <c r="E4174" t="s">
        <v>6936</v>
      </c>
      <c r="F4174" t="s">
        <v>6937</v>
      </c>
      <c r="G4174">
        <v>9.2462886823299997E-4</v>
      </c>
      <c r="H4174">
        <v>0.878</v>
      </c>
      <c r="I4174">
        <v>0.222</v>
      </c>
      <c r="J4174">
        <v>1</v>
      </c>
      <c r="K4174" t="str">
        <f t="shared" si="78"/>
        <v>yes</v>
      </c>
      <c r="L4174" t="s">
        <v>7</v>
      </c>
      <c r="M4174">
        <v>0.83254499999999998</v>
      </c>
      <c r="N4174">
        <v>0.81994</v>
      </c>
    </row>
    <row r="4175" spans="1:14" ht="15" x14ac:dyDescent="0.3">
      <c r="A4175" s="1"/>
      <c r="B4175" t="s">
        <v>10</v>
      </c>
      <c r="C4175" t="s">
        <v>3684</v>
      </c>
      <c r="D4175" t="s">
        <v>7634</v>
      </c>
      <c r="E4175" t="s">
        <v>7632</v>
      </c>
      <c r="F4175" t="s">
        <v>7635</v>
      </c>
      <c r="G4175">
        <v>0.58031409978866599</v>
      </c>
      <c r="H4175">
        <v>0.878</v>
      </c>
      <c r="I4175">
        <v>0.26700000000000002</v>
      </c>
      <c r="J4175">
        <v>0.81100000000000005</v>
      </c>
      <c r="K4175" t="str">
        <f t="shared" si="78"/>
        <v>yes</v>
      </c>
      <c r="L4175" t="s">
        <v>7</v>
      </c>
      <c r="M4175">
        <v>0.83722099999999999</v>
      </c>
      <c r="N4175">
        <v>0.81982500000000003</v>
      </c>
    </row>
    <row r="4176" spans="1:14" ht="15" x14ac:dyDescent="0.3">
      <c r="A4176" s="1"/>
      <c r="B4176" t="s">
        <v>10</v>
      </c>
      <c r="C4176" t="s">
        <v>4127</v>
      </c>
      <c r="D4176" t="s">
        <v>8475</v>
      </c>
      <c r="E4176" t="s">
        <v>8476</v>
      </c>
      <c r="F4176" t="s">
        <v>8477</v>
      </c>
      <c r="G4176">
        <v>0.81172746419906605</v>
      </c>
      <c r="H4176">
        <v>0.878</v>
      </c>
      <c r="I4176">
        <v>0.66700000000000004</v>
      </c>
      <c r="J4176">
        <v>0.879</v>
      </c>
      <c r="K4176" t="str">
        <f t="shared" si="78"/>
        <v>yes</v>
      </c>
      <c r="L4176" t="s">
        <v>7</v>
      </c>
      <c r="M4176">
        <v>0.86094099999999996</v>
      </c>
      <c r="N4176">
        <v>0.863093</v>
      </c>
    </row>
    <row r="4177" spans="1:14" ht="15" x14ac:dyDescent="0.3">
      <c r="A4177" s="1"/>
      <c r="B4177" t="s">
        <v>10</v>
      </c>
      <c r="C4177" t="s">
        <v>4417</v>
      </c>
      <c r="D4177" t="s">
        <v>8958</v>
      </c>
      <c r="E4177" t="s">
        <v>8959</v>
      </c>
      <c r="F4177" t="s">
        <v>8958</v>
      </c>
      <c r="G4177">
        <v>0.43652531504630998</v>
      </c>
      <c r="H4177">
        <v>0.877</v>
      </c>
      <c r="I4177">
        <v>0</v>
      </c>
      <c r="J4177">
        <v>0.99299999999999999</v>
      </c>
      <c r="K4177" t="str">
        <f t="shared" si="78"/>
        <v>yes</v>
      </c>
      <c r="L4177" t="s">
        <v>7</v>
      </c>
      <c r="M4177">
        <v>0.70790299999999995</v>
      </c>
      <c r="N4177">
        <v>0.70788099999999998</v>
      </c>
    </row>
    <row r="4178" spans="1:14" ht="15" x14ac:dyDescent="0.3">
      <c r="A4178" s="1"/>
      <c r="B4178" t="s">
        <v>10</v>
      </c>
      <c r="C4178" t="s">
        <v>1929</v>
      </c>
      <c r="D4178" t="s">
        <v>6404</v>
      </c>
      <c r="E4178" t="s">
        <v>6405</v>
      </c>
      <c r="F4178" t="s">
        <v>6406</v>
      </c>
      <c r="G4178">
        <v>0.72588479518890403</v>
      </c>
      <c r="H4178">
        <v>0.876</v>
      </c>
      <c r="I4178">
        <v>0</v>
      </c>
      <c r="J4178">
        <v>0.85299999999999998</v>
      </c>
      <c r="K4178" t="str">
        <f t="shared" si="78"/>
        <v>yes</v>
      </c>
      <c r="L4178" t="s">
        <v>7</v>
      </c>
      <c r="M4178">
        <v>0.71993099999999999</v>
      </c>
      <c r="N4178">
        <v>0.71794100000000005</v>
      </c>
    </row>
    <row r="4179" spans="1:14" ht="15" x14ac:dyDescent="0.3">
      <c r="A4179" s="1"/>
      <c r="B4179" t="s">
        <v>10</v>
      </c>
      <c r="C4179" t="s">
        <v>4329</v>
      </c>
      <c r="D4179" t="s">
        <v>8800</v>
      </c>
      <c r="E4179" t="s">
        <v>8801</v>
      </c>
      <c r="F4179" t="s">
        <v>8802</v>
      </c>
      <c r="G4179">
        <v>0.54678547382354703</v>
      </c>
      <c r="H4179">
        <v>0.876</v>
      </c>
      <c r="I4179">
        <v>0.66700000000000004</v>
      </c>
      <c r="J4179">
        <v>0.91700000000000004</v>
      </c>
      <c r="K4179" t="str">
        <f t="shared" si="78"/>
        <v>yes</v>
      </c>
      <c r="L4179" t="s">
        <v>7</v>
      </c>
      <c r="M4179">
        <v>0.91950200000000004</v>
      </c>
      <c r="N4179">
        <v>0.91417400000000004</v>
      </c>
    </row>
    <row r="4180" spans="1:14" ht="15" x14ac:dyDescent="0.3">
      <c r="A4180" s="1"/>
      <c r="B4180" t="s">
        <v>10</v>
      </c>
      <c r="C4180" t="s">
        <v>3262</v>
      </c>
      <c r="D4180" t="s">
        <v>6846</v>
      </c>
      <c r="E4180" t="s">
        <v>6847</v>
      </c>
      <c r="F4180" t="s">
        <v>6847</v>
      </c>
      <c r="G4180">
        <v>0.70492303371429399</v>
      </c>
      <c r="H4180">
        <v>0.875</v>
      </c>
      <c r="I4180">
        <v>0.33300000000000002</v>
      </c>
      <c r="J4180">
        <v>1</v>
      </c>
      <c r="K4180" t="str">
        <f t="shared" si="78"/>
        <v>yes</v>
      </c>
      <c r="L4180" t="s">
        <v>7</v>
      </c>
      <c r="M4180">
        <v>0.74534400000000001</v>
      </c>
      <c r="N4180">
        <v>0.73416000000000003</v>
      </c>
    </row>
    <row r="4181" spans="1:14" ht="15" x14ac:dyDescent="0.3">
      <c r="A4181" s="1"/>
      <c r="B4181" t="s">
        <v>10</v>
      </c>
      <c r="C4181" t="s">
        <v>368</v>
      </c>
      <c r="D4181" t="s">
        <v>369</v>
      </c>
      <c r="E4181" t="s">
        <v>368</v>
      </c>
      <c r="F4181" t="s">
        <v>368</v>
      </c>
      <c r="G4181">
        <v>0.14417284727096599</v>
      </c>
      <c r="H4181">
        <v>0.874</v>
      </c>
      <c r="I4181">
        <v>0</v>
      </c>
      <c r="J4181">
        <v>1</v>
      </c>
      <c r="K4181" t="str">
        <f t="shared" si="78"/>
        <v>yes</v>
      </c>
      <c r="L4181" t="s">
        <v>7</v>
      </c>
      <c r="M4181">
        <v>0.77828399999999998</v>
      </c>
      <c r="N4181">
        <v>0.773926</v>
      </c>
    </row>
    <row r="4182" spans="1:14" ht="15" x14ac:dyDescent="0.3">
      <c r="A4182" s="1"/>
      <c r="B4182" t="s">
        <v>10</v>
      </c>
      <c r="C4182" t="s">
        <v>989</v>
      </c>
      <c r="D4182" t="s">
        <v>993</v>
      </c>
      <c r="E4182" t="s">
        <v>5822</v>
      </c>
      <c r="F4182" t="s">
        <v>994</v>
      </c>
      <c r="G4182">
        <v>0.13699032366275801</v>
      </c>
      <c r="H4182">
        <v>0.874</v>
      </c>
      <c r="I4182">
        <v>0.4</v>
      </c>
      <c r="J4182">
        <v>0.84699999999999998</v>
      </c>
      <c r="K4182" t="str">
        <f t="shared" si="78"/>
        <v>yes</v>
      </c>
      <c r="L4182" t="s">
        <v>7</v>
      </c>
      <c r="M4182">
        <v>0.93963799999999997</v>
      </c>
      <c r="N4182">
        <v>0.92734700000000003</v>
      </c>
    </row>
    <row r="4183" spans="1:14" ht="15" x14ac:dyDescent="0.3">
      <c r="A4183" s="1"/>
      <c r="B4183" t="s">
        <v>10</v>
      </c>
      <c r="C4183" t="s">
        <v>3803</v>
      </c>
      <c r="D4183" t="s">
        <v>7853</v>
      </c>
      <c r="E4183" t="s">
        <v>7854</v>
      </c>
      <c r="F4183" t="s">
        <v>7855</v>
      </c>
      <c r="G4183">
        <v>0.15199802815914201</v>
      </c>
      <c r="H4183">
        <v>0.873</v>
      </c>
      <c r="I4183">
        <v>0.5</v>
      </c>
      <c r="J4183">
        <v>0.66100000000000003</v>
      </c>
      <c r="K4183" t="str">
        <f t="shared" si="78"/>
        <v>yes</v>
      </c>
      <c r="L4183" t="s">
        <v>7</v>
      </c>
      <c r="M4183">
        <v>0.76568700000000001</v>
      </c>
      <c r="N4183">
        <v>0.778949</v>
      </c>
    </row>
    <row r="4184" spans="1:14" ht="15" x14ac:dyDescent="0.3">
      <c r="A4184" s="1"/>
      <c r="B4184" t="s">
        <v>10</v>
      </c>
      <c r="C4184" t="s">
        <v>4094</v>
      </c>
      <c r="D4184" t="s">
        <v>8405</v>
      </c>
      <c r="E4184" t="s">
        <v>8404</v>
      </c>
      <c r="F4184" t="s">
        <v>8406</v>
      </c>
      <c r="G4184">
        <v>0.488897234201431</v>
      </c>
      <c r="H4184">
        <v>0.872</v>
      </c>
      <c r="I4184">
        <v>0</v>
      </c>
      <c r="J4184">
        <v>0.85199999999999998</v>
      </c>
      <c r="K4184" t="str">
        <f t="shared" si="78"/>
        <v>yes</v>
      </c>
      <c r="L4184" t="s">
        <v>7</v>
      </c>
      <c r="M4184">
        <v>0.74020799999999998</v>
      </c>
      <c r="N4184">
        <v>0.73258199999999996</v>
      </c>
    </row>
    <row r="4185" spans="1:14" ht="15" x14ac:dyDescent="0.3">
      <c r="A4185" s="1"/>
      <c r="B4185" t="s">
        <v>10</v>
      </c>
      <c r="C4185" t="s">
        <v>4573</v>
      </c>
      <c r="D4185" t="s">
        <v>9238</v>
      </c>
      <c r="E4185" t="s">
        <v>9236</v>
      </c>
      <c r="F4185" t="s">
        <v>9239</v>
      </c>
      <c r="G4185">
        <v>0.57999575138091997</v>
      </c>
      <c r="H4185">
        <v>0.872</v>
      </c>
      <c r="I4185">
        <v>0.44400000000000001</v>
      </c>
      <c r="J4185">
        <v>0.91300000000000003</v>
      </c>
      <c r="K4185" t="str">
        <f t="shared" si="78"/>
        <v>yes</v>
      </c>
      <c r="L4185" t="s">
        <v>7</v>
      </c>
      <c r="M4185">
        <v>0.87139</v>
      </c>
      <c r="N4185">
        <v>0.86270500000000006</v>
      </c>
    </row>
    <row r="4186" spans="1:14" ht="15" x14ac:dyDescent="0.3">
      <c r="A4186" s="1"/>
      <c r="B4186" t="s">
        <v>10</v>
      </c>
      <c r="C4186" t="s">
        <v>2351</v>
      </c>
      <c r="D4186" t="s">
        <v>6647</v>
      </c>
      <c r="E4186" t="s">
        <v>2351</v>
      </c>
      <c r="F4186" t="s">
        <v>6648</v>
      </c>
      <c r="G4186">
        <v>0.51850831508636497</v>
      </c>
      <c r="H4186">
        <v>0.871</v>
      </c>
      <c r="I4186">
        <v>0.75</v>
      </c>
      <c r="J4186">
        <v>0.86499999999999999</v>
      </c>
      <c r="K4186" t="str">
        <f t="shared" si="78"/>
        <v>yes</v>
      </c>
      <c r="L4186" t="s">
        <v>7</v>
      </c>
      <c r="M4186">
        <v>0.856765</v>
      </c>
      <c r="N4186">
        <v>0.86723499999999998</v>
      </c>
    </row>
    <row r="4187" spans="1:14" ht="15" x14ac:dyDescent="0.3">
      <c r="A4187" s="1"/>
      <c r="B4187" t="s">
        <v>10</v>
      </c>
      <c r="C4187" t="s">
        <v>4484</v>
      </c>
      <c r="D4187" t="s">
        <v>9067</v>
      </c>
      <c r="E4187" t="s">
        <v>9062</v>
      </c>
      <c r="F4187" t="s">
        <v>9068</v>
      </c>
      <c r="G4187">
        <v>2.3464076220989999E-3</v>
      </c>
      <c r="H4187">
        <v>0.871</v>
      </c>
      <c r="I4187">
        <v>0.70599999999999996</v>
      </c>
      <c r="J4187">
        <v>0.93700000000000006</v>
      </c>
      <c r="K4187" t="str">
        <f t="shared" si="78"/>
        <v>yes</v>
      </c>
      <c r="L4187" t="s">
        <v>7</v>
      </c>
      <c r="M4187">
        <v>0.87763000000000002</v>
      </c>
      <c r="N4187">
        <v>0.88048000000000004</v>
      </c>
    </row>
    <row r="4188" spans="1:14" ht="15" x14ac:dyDescent="0.3">
      <c r="A4188" s="1"/>
      <c r="B4188" t="s">
        <v>10</v>
      </c>
      <c r="C4188" t="s">
        <v>5124</v>
      </c>
      <c r="D4188" t="s">
        <v>10359</v>
      </c>
      <c r="E4188" t="s">
        <v>10360</v>
      </c>
      <c r="F4188" t="s">
        <v>10361</v>
      </c>
      <c r="G4188">
        <v>0.59390419721603405</v>
      </c>
      <c r="H4188">
        <v>0.87</v>
      </c>
      <c r="I4188">
        <v>0.5</v>
      </c>
      <c r="J4188">
        <v>0.98699999999999999</v>
      </c>
      <c r="K4188" t="str">
        <f t="shared" si="78"/>
        <v>yes</v>
      </c>
      <c r="L4188" t="s">
        <v>7</v>
      </c>
      <c r="M4188">
        <v>0.89002199999999998</v>
      </c>
      <c r="N4188">
        <v>0.89957200000000004</v>
      </c>
    </row>
    <row r="4189" spans="1:14" ht="15" x14ac:dyDescent="0.3">
      <c r="A4189" s="1"/>
      <c r="B4189" t="s">
        <v>10</v>
      </c>
      <c r="C4189" t="s">
        <v>3422</v>
      </c>
      <c r="D4189" t="s">
        <v>7198</v>
      </c>
      <c r="E4189" t="s">
        <v>7196</v>
      </c>
      <c r="F4189" t="s">
        <v>7199</v>
      </c>
      <c r="G4189">
        <v>0.57303446531295799</v>
      </c>
      <c r="H4189">
        <v>0.86899999999999999</v>
      </c>
      <c r="I4189">
        <v>0.88900000000000001</v>
      </c>
      <c r="J4189">
        <v>0.77600000000000002</v>
      </c>
      <c r="K4189" t="str">
        <f t="shared" si="78"/>
        <v>yes</v>
      </c>
      <c r="L4189" t="s">
        <v>7</v>
      </c>
      <c r="M4189">
        <v>0.91866899999999996</v>
      </c>
      <c r="N4189">
        <v>0.91503000000000001</v>
      </c>
    </row>
    <row r="4190" spans="1:14" ht="15" x14ac:dyDescent="0.3">
      <c r="A4190" s="1"/>
      <c r="B4190" t="s">
        <v>10</v>
      </c>
      <c r="C4190" t="s">
        <v>3590</v>
      </c>
      <c r="D4190" t="s">
        <v>7465</v>
      </c>
      <c r="E4190" t="s">
        <v>7466</v>
      </c>
      <c r="F4190">
        <v>14000</v>
      </c>
      <c r="G4190">
        <v>0.58814221620559703</v>
      </c>
      <c r="H4190">
        <v>0.86899999999999999</v>
      </c>
      <c r="I4190">
        <v>0</v>
      </c>
      <c r="J4190">
        <v>0.95</v>
      </c>
      <c r="K4190" t="str">
        <f t="shared" si="78"/>
        <v>yes</v>
      </c>
      <c r="L4190" t="s">
        <v>7</v>
      </c>
      <c r="M4190">
        <v>0.84219100000000002</v>
      </c>
      <c r="N4190">
        <v>0.84006700000000001</v>
      </c>
    </row>
    <row r="4191" spans="1:14" ht="15" x14ac:dyDescent="0.3">
      <c r="A4191" s="1"/>
      <c r="B4191" t="s">
        <v>10</v>
      </c>
      <c r="C4191" t="s">
        <v>4238</v>
      </c>
      <c r="D4191" t="s">
        <v>8631</v>
      </c>
      <c r="E4191" t="s">
        <v>8632</v>
      </c>
      <c r="F4191" t="s">
        <v>8631</v>
      </c>
      <c r="G4191">
        <v>0.91877847909927401</v>
      </c>
      <c r="H4191">
        <v>0.86799999999999999</v>
      </c>
      <c r="I4191">
        <v>0</v>
      </c>
      <c r="J4191">
        <v>0.91400000000000003</v>
      </c>
      <c r="K4191" t="str">
        <f t="shared" si="78"/>
        <v>yes</v>
      </c>
      <c r="L4191" t="s">
        <v>7</v>
      </c>
      <c r="M4191">
        <v>0.647401</v>
      </c>
      <c r="N4191">
        <v>0.64979699999999996</v>
      </c>
    </row>
    <row r="4192" spans="1:14" ht="15" x14ac:dyDescent="0.3">
      <c r="A4192" s="1"/>
      <c r="B4192" t="s">
        <v>10</v>
      </c>
      <c r="C4192" t="s">
        <v>4950</v>
      </c>
      <c r="D4192" t="s">
        <v>10035</v>
      </c>
      <c r="E4192" t="s">
        <v>9987</v>
      </c>
      <c r="F4192" t="s">
        <v>10036</v>
      </c>
      <c r="G4192">
        <v>0.40796884894370999</v>
      </c>
      <c r="H4192">
        <v>0.86699999999999999</v>
      </c>
      <c r="I4192">
        <v>0</v>
      </c>
      <c r="J4192">
        <v>0.83499999999999996</v>
      </c>
      <c r="K4192" t="str">
        <f t="shared" si="78"/>
        <v>yes</v>
      </c>
      <c r="L4192" t="s">
        <v>7</v>
      </c>
      <c r="M4192">
        <v>0.81788300000000003</v>
      </c>
      <c r="N4192">
        <v>0.82098400000000005</v>
      </c>
    </row>
    <row r="4193" spans="1:14" ht="15" x14ac:dyDescent="0.3">
      <c r="A4193" s="1"/>
      <c r="B4193" t="s">
        <v>10</v>
      </c>
      <c r="C4193" t="s">
        <v>5096</v>
      </c>
      <c r="D4193" t="s">
        <v>10310</v>
      </c>
      <c r="E4193" t="s">
        <v>10311</v>
      </c>
      <c r="F4193" t="s">
        <v>10314</v>
      </c>
      <c r="G4193">
        <v>0.47564229369163502</v>
      </c>
      <c r="H4193">
        <v>0.86699999999999999</v>
      </c>
      <c r="I4193">
        <v>0.16700000000000001</v>
      </c>
      <c r="J4193">
        <v>0.98799999999999999</v>
      </c>
      <c r="K4193" t="str">
        <f t="shared" si="78"/>
        <v>yes</v>
      </c>
      <c r="L4193" t="s">
        <v>7</v>
      </c>
      <c r="M4193">
        <v>0.786165</v>
      </c>
      <c r="N4193">
        <v>0.78341899999999998</v>
      </c>
    </row>
    <row r="4194" spans="1:14" ht="15" x14ac:dyDescent="0.3">
      <c r="A4194" s="1"/>
      <c r="B4194" t="s">
        <v>10</v>
      </c>
      <c r="C4194" t="s">
        <v>3770</v>
      </c>
      <c r="D4194" t="s">
        <v>7781</v>
      </c>
      <c r="E4194" t="s">
        <v>7782</v>
      </c>
      <c r="F4194" t="s">
        <v>7783</v>
      </c>
      <c r="G4194">
        <v>0.98231548070907604</v>
      </c>
      <c r="H4194">
        <v>0.86599999999999999</v>
      </c>
      <c r="I4194">
        <v>0.2</v>
      </c>
      <c r="J4194">
        <v>1</v>
      </c>
      <c r="K4194" t="str">
        <f t="shared" si="78"/>
        <v>yes</v>
      </c>
      <c r="L4194" t="s">
        <v>7</v>
      </c>
      <c r="M4194">
        <v>0.88805199999999995</v>
      </c>
      <c r="N4194">
        <v>0.88120900000000002</v>
      </c>
    </row>
    <row r="4195" spans="1:14" ht="15" x14ac:dyDescent="0.3">
      <c r="A4195" s="1"/>
      <c r="B4195" t="s">
        <v>10</v>
      </c>
      <c r="C4195" t="s">
        <v>3830</v>
      </c>
      <c r="D4195" t="s">
        <v>7902</v>
      </c>
      <c r="E4195" t="s">
        <v>7903</v>
      </c>
      <c r="F4195" t="s">
        <v>7904</v>
      </c>
      <c r="G4195">
        <v>0.13179031014442399</v>
      </c>
      <c r="H4195">
        <v>0.86599999999999999</v>
      </c>
      <c r="I4195">
        <v>0.4</v>
      </c>
      <c r="J4195">
        <v>0.96199999999999997</v>
      </c>
      <c r="K4195" t="str">
        <f t="shared" si="78"/>
        <v>yes</v>
      </c>
      <c r="L4195" t="s">
        <v>7</v>
      </c>
      <c r="M4195">
        <v>0.867564</v>
      </c>
      <c r="N4195">
        <v>0.84191000000000005</v>
      </c>
    </row>
    <row r="4196" spans="1:14" ht="15" x14ac:dyDescent="0.3">
      <c r="A4196" s="1"/>
      <c r="B4196" t="s">
        <v>10</v>
      </c>
      <c r="C4196" t="s">
        <v>4756</v>
      </c>
      <c r="D4196" t="s">
        <v>9631</v>
      </c>
      <c r="E4196" t="s">
        <v>9658</v>
      </c>
      <c r="F4196" t="s">
        <v>9632</v>
      </c>
      <c r="G4196">
        <v>0.61686700582504295</v>
      </c>
      <c r="H4196">
        <v>0.86499999999999999</v>
      </c>
      <c r="I4196">
        <v>0.7</v>
      </c>
      <c r="J4196">
        <v>0.74</v>
      </c>
      <c r="K4196" t="str">
        <f t="shared" si="78"/>
        <v>yes</v>
      </c>
      <c r="L4196" t="s">
        <v>7</v>
      </c>
      <c r="M4196">
        <v>0.88806799999999997</v>
      </c>
      <c r="N4196">
        <v>0.88912999999999998</v>
      </c>
    </row>
    <row r="4197" spans="1:14" ht="15" x14ac:dyDescent="0.3">
      <c r="A4197" s="1"/>
      <c r="B4197" t="s">
        <v>10</v>
      </c>
      <c r="C4197" t="s">
        <v>810</v>
      </c>
      <c r="D4197" t="s">
        <v>5733</v>
      </c>
      <c r="E4197" t="s">
        <v>813</v>
      </c>
      <c r="F4197" t="s">
        <v>815</v>
      </c>
      <c r="G4197">
        <v>0.40134409070014998</v>
      </c>
      <c r="H4197">
        <v>0.86399999999999999</v>
      </c>
      <c r="I4197">
        <v>0</v>
      </c>
      <c r="J4197">
        <v>0.97099999999999997</v>
      </c>
      <c r="K4197" t="str">
        <f t="shared" si="78"/>
        <v>yes</v>
      </c>
      <c r="L4197" t="s">
        <v>7</v>
      </c>
      <c r="M4197">
        <v>0.85365100000000005</v>
      </c>
      <c r="N4197">
        <v>0.83561700000000005</v>
      </c>
    </row>
    <row r="4198" spans="1:14" ht="15" x14ac:dyDescent="0.3">
      <c r="A4198" s="1"/>
      <c r="B4198" t="s">
        <v>10</v>
      </c>
      <c r="C4198" t="s">
        <v>5018</v>
      </c>
      <c r="D4198" t="s">
        <v>10173</v>
      </c>
      <c r="E4198" t="s">
        <v>10174</v>
      </c>
      <c r="F4198" t="s">
        <v>10174</v>
      </c>
      <c r="G4198">
        <v>0.58661210536956798</v>
      </c>
      <c r="H4198">
        <v>0.86199999999999999</v>
      </c>
      <c r="I4198">
        <v>0</v>
      </c>
      <c r="J4198">
        <v>1</v>
      </c>
      <c r="K4198" t="str">
        <f t="shared" si="78"/>
        <v>yes</v>
      </c>
      <c r="L4198" t="s">
        <v>7</v>
      </c>
      <c r="M4198">
        <v>0.73872099999999996</v>
      </c>
      <c r="N4198">
        <v>0.74023000000000005</v>
      </c>
    </row>
    <row r="4199" spans="1:14" ht="15" x14ac:dyDescent="0.3">
      <c r="A4199" s="1"/>
      <c r="B4199" t="s">
        <v>10</v>
      </c>
      <c r="C4199" t="s">
        <v>3495</v>
      </c>
      <c r="D4199" t="s">
        <v>7324</v>
      </c>
      <c r="E4199" t="s">
        <v>7325</v>
      </c>
      <c r="F4199" t="s">
        <v>7326</v>
      </c>
      <c r="G4199">
        <v>0.47003808617591902</v>
      </c>
      <c r="H4199">
        <v>0.86099999999999999</v>
      </c>
      <c r="I4199">
        <v>0.69199999999999995</v>
      </c>
      <c r="J4199">
        <v>0.97199999999999998</v>
      </c>
      <c r="K4199" t="str">
        <f t="shared" si="78"/>
        <v>yes</v>
      </c>
      <c r="L4199" t="s">
        <v>7</v>
      </c>
      <c r="M4199">
        <v>0.89622199999999996</v>
      </c>
      <c r="N4199">
        <v>0.90151800000000004</v>
      </c>
    </row>
    <row r="4200" spans="1:14" ht="15" x14ac:dyDescent="0.3">
      <c r="A4200" s="1"/>
      <c r="B4200" t="s">
        <v>10</v>
      </c>
      <c r="C4200" t="s">
        <v>3509</v>
      </c>
      <c r="D4200" t="s">
        <v>7345</v>
      </c>
      <c r="E4200" t="s">
        <v>7346</v>
      </c>
      <c r="F4200" t="s">
        <v>7347</v>
      </c>
      <c r="G4200">
        <v>0.65084761381149303</v>
      </c>
      <c r="H4200">
        <v>0.86</v>
      </c>
      <c r="I4200">
        <v>0</v>
      </c>
      <c r="J4200">
        <v>0.68799999999999994</v>
      </c>
      <c r="K4200" t="str">
        <f t="shared" si="78"/>
        <v>yes</v>
      </c>
      <c r="L4200" t="s">
        <v>7</v>
      </c>
      <c r="M4200">
        <v>0.94445900000000005</v>
      </c>
      <c r="N4200">
        <v>0.94023400000000001</v>
      </c>
    </row>
    <row r="4201" spans="1:14" ht="15" x14ac:dyDescent="0.3">
      <c r="A4201" s="1"/>
      <c r="B4201" t="s">
        <v>10</v>
      </c>
      <c r="C4201" t="s">
        <v>3703</v>
      </c>
      <c r="D4201" t="s">
        <v>7669</v>
      </c>
      <c r="E4201" t="s">
        <v>7670</v>
      </c>
      <c r="F4201" t="s">
        <v>7670</v>
      </c>
      <c r="G4201">
        <v>0.75867867469787598</v>
      </c>
      <c r="H4201">
        <v>0.86</v>
      </c>
      <c r="I4201">
        <v>0.5</v>
      </c>
      <c r="J4201">
        <v>1</v>
      </c>
      <c r="K4201" t="str">
        <f t="shared" si="78"/>
        <v>yes</v>
      </c>
      <c r="L4201" t="s">
        <v>7</v>
      </c>
      <c r="M4201">
        <v>0.94672100000000003</v>
      </c>
      <c r="N4201">
        <v>0.93452100000000005</v>
      </c>
    </row>
    <row r="4202" spans="1:14" ht="15" x14ac:dyDescent="0.3">
      <c r="A4202" s="1"/>
      <c r="B4202" t="s">
        <v>10</v>
      </c>
      <c r="C4202" t="s">
        <v>3990</v>
      </c>
      <c r="D4202" t="s">
        <v>8200</v>
      </c>
      <c r="E4202" t="s">
        <v>8206</v>
      </c>
      <c r="F4202" t="s">
        <v>8202</v>
      </c>
      <c r="G4202">
        <v>0.22923246026039101</v>
      </c>
      <c r="H4202">
        <v>0.86</v>
      </c>
      <c r="I4202">
        <v>0</v>
      </c>
      <c r="J4202">
        <v>0.85699999999999998</v>
      </c>
      <c r="K4202" t="str">
        <f t="shared" si="78"/>
        <v>yes</v>
      </c>
      <c r="L4202" t="s">
        <v>7</v>
      </c>
      <c r="M4202">
        <v>0.92349099999999995</v>
      </c>
      <c r="N4202">
        <v>0.91519600000000001</v>
      </c>
    </row>
    <row r="4203" spans="1:14" ht="15" x14ac:dyDescent="0.3">
      <c r="A4203" s="1"/>
      <c r="B4203" t="s">
        <v>10</v>
      </c>
      <c r="C4203" t="s">
        <v>588</v>
      </c>
      <c r="D4203" t="s">
        <v>596</v>
      </c>
      <c r="E4203" t="s">
        <v>5564</v>
      </c>
      <c r="F4203" t="s">
        <v>597</v>
      </c>
      <c r="G4203">
        <v>5.8890011860099995E-4</v>
      </c>
      <c r="H4203">
        <v>0.85799999999999998</v>
      </c>
      <c r="I4203">
        <v>0</v>
      </c>
      <c r="J4203">
        <v>0.94299999999999995</v>
      </c>
      <c r="K4203" t="str">
        <f t="shared" si="78"/>
        <v>yes</v>
      </c>
      <c r="L4203" t="s">
        <v>7</v>
      </c>
      <c r="M4203">
        <v>0.71227399999999996</v>
      </c>
      <c r="N4203">
        <v>0.72151200000000004</v>
      </c>
    </row>
    <row r="4204" spans="1:14" ht="15" x14ac:dyDescent="0.3">
      <c r="A4204" s="1"/>
      <c r="B4204" t="s">
        <v>10</v>
      </c>
      <c r="C4204" t="s">
        <v>3188</v>
      </c>
      <c r="D4204" t="s">
        <v>6678</v>
      </c>
      <c r="E4204" t="s">
        <v>3188</v>
      </c>
      <c r="F4204" t="s">
        <v>3188</v>
      </c>
      <c r="G4204">
        <v>0.39488574862480202</v>
      </c>
      <c r="H4204">
        <v>0.85799999999999998</v>
      </c>
      <c r="I4204">
        <v>0</v>
      </c>
      <c r="J4204">
        <v>1</v>
      </c>
      <c r="K4204" t="str">
        <f t="shared" si="78"/>
        <v>yes</v>
      </c>
      <c r="L4204" t="s">
        <v>7</v>
      </c>
      <c r="M4204">
        <v>0.77090499999999995</v>
      </c>
      <c r="N4204">
        <v>0.76961999999999997</v>
      </c>
    </row>
    <row r="4205" spans="1:14" ht="15" x14ac:dyDescent="0.3">
      <c r="A4205" s="1"/>
      <c r="B4205" t="s">
        <v>10</v>
      </c>
      <c r="C4205" t="s">
        <v>3188</v>
      </c>
      <c r="D4205" t="s">
        <v>6678</v>
      </c>
      <c r="E4205" t="s">
        <v>3188</v>
      </c>
      <c r="F4205" t="s">
        <v>3188</v>
      </c>
      <c r="G4205">
        <v>0.39488574862480202</v>
      </c>
      <c r="H4205">
        <v>0.85799999999999998</v>
      </c>
      <c r="I4205">
        <v>0</v>
      </c>
      <c r="J4205">
        <v>1</v>
      </c>
      <c r="K4205" t="str">
        <f t="shared" si="78"/>
        <v>yes</v>
      </c>
      <c r="L4205" t="s">
        <v>7</v>
      </c>
      <c r="M4205">
        <v>0.77090499999999995</v>
      </c>
      <c r="N4205">
        <v>0.76961999999999997</v>
      </c>
    </row>
    <row r="4206" spans="1:14" ht="15" x14ac:dyDescent="0.3">
      <c r="A4206" s="1"/>
      <c r="B4206" t="s">
        <v>10</v>
      </c>
      <c r="C4206" t="s">
        <v>3732</v>
      </c>
      <c r="D4206" t="s">
        <v>7710</v>
      </c>
      <c r="E4206" t="s">
        <v>7711</v>
      </c>
      <c r="F4206" t="s">
        <v>7712</v>
      </c>
      <c r="G4206">
        <v>8.4828734397890005E-3</v>
      </c>
      <c r="H4206">
        <v>0.85599999999999998</v>
      </c>
      <c r="I4206">
        <v>0.57099999999999995</v>
      </c>
      <c r="J4206">
        <v>0.98099999999999998</v>
      </c>
      <c r="K4206" t="str">
        <f t="shared" si="78"/>
        <v>yes</v>
      </c>
      <c r="L4206" t="s">
        <v>7</v>
      </c>
      <c r="M4206">
        <v>0.914018</v>
      </c>
      <c r="N4206">
        <v>0.89978199999999997</v>
      </c>
    </row>
    <row r="4207" spans="1:14" ht="15" x14ac:dyDescent="0.3">
      <c r="A4207" s="1"/>
      <c r="B4207" t="s">
        <v>10</v>
      </c>
      <c r="C4207" t="s">
        <v>3973</v>
      </c>
      <c r="D4207" t="s">
        <v>8176</v>
      </c>
      <c r="E4207" t="s">
        <v>8173</v>
      </c>
      <c r="F4207" t="s">
        <v>8173</v>
      </c>
      <c r="G4207">
        <v>0.153316810727119</v>
      </c>
      <c r="H4207">
        <v>0.85599999999999998</v>
      </c>
      <c r="I4207">
        <v>0.5</v>
      </c>
      <c r="J4207">
        <v>1</v>
      </c>
      <c r="K4207" t="str">
        <f t="shared" si="78"/>
        <v>yes</v>
      </c>
      <c r="L4207" t="s">
        <v>7</v>
      </c>
      <c r="M4207">
        <v>0.92276800000000003</v>
      </c>
      <c r="N4207">
        <v>0.91779699999999997</v>
      </c>
    </row>
    <row r="4208" spans="1:14" ht="15" x14ac:dyDescent="0.3">
      <c r="A4208" s="1"/>
      <c r="B4208" t="s">
        <v>10</v>
      </c>
      <c r="C4208" t="s">
        <v>330</v>
      </c>
      <c r="D4208" t="s">
        <v>5401</v>
      </c>
      <c r="E4208" t="s">
        <v>332</v>
      </c>
      <c r="F4208" t="s">
        <v>5402</v>
      </c>
      <c r="G4208">
        <v>0.20918576419353499</v>
      </c>
      <c r="H4208">
        <v>0.85499999999999998</v>
      </c>
      <c r="I4208">
        <v>0</v>
      </c>
      <c r="J4208">
        <v>0.94499999999999995</v>
      </c>
      <c r="K4208" t="str">
        <f t="shared" si="78"/>
        <v>yes</v>
      </c>
      <c r="L4208" t="s">
        <v>7</v>
      </c>
      <c r="M4208">
        <v>0.80335400000000001</v>
      </c>
      <c r="N4208">
        <v>0.78422899999999995</v>
      </c>
    </row>
    <row r="4209" spans="1:14" ht="15" x14ac:dyDescent="0.3">
      <c r="A4209" s="1"/>
      <c r="B4209" t="s">
        <v>10</v>
      </c>
      <c r="C4209" t="s">
        <v>3577</v>
      </c>
      <c r="D4209" t="s">
        <v>7448</v>
      </c>
      <c r="E4209" t="s">
        <v>7449</v>
      </c>
      <c r="F4209">
        <v>70000</v>
      </c>
      <c r="G4209">
        <v>0.61099863052368197</v>
      </c>
      <c r="H4209">
        <v>0.85499999999999998</v>
      </c>
      <c r="I4209">
        <v>0</v>
      </c>
      <c r="J4209">
        <v>0.90700000000000003</v>
      </c>
      <c r="K4209" t="str">
        <f t="shared" si="78"/>
        <v>yes</v>
      </c>
      <c r="L4209" t="s">
        <v>7</v>
      </c>
      <c r="M4209">
        <v>0.84314699999999998</v>
      </c>
      <c r="N4209">
        <v>0.835225</v>
      </c>
    </row>
    <row r="4210" spans="1:14" ht="15" x14ac:dyDescent="0.3">
      <c r="A4210" s="1"/>
      <c r="B4210" t="s">
        <v>10</v>
      </c>
      <c r="C4210" t="s">
        <v>2007</v>
      </c>
      <c r="D4210" t="s">
        <v>6446</v>
      </c>
      <c r="E4210" t="s">
        <v>2007</v>
      </c>
      <c r="F4210" t="s">
        <v>2007</v>
      </c>
      <c r="G4210">
        <v>0.21124844253063199</v>
      </c>
      <c r="H4210">
        <v>0.85399999999999998</v>
      </c>
      <c r="I4210">
        <v>0</v>
      </c>
      <c r="J4210">
        <v>1</v>
      </c>
      <c r="K4210" t="str">
        <f t="shared" si="78"/>
        <v>yes</v>
      </c>
      <c r="L4210" t="s">
        <v>7</v>
      </c>
      <c r="M4210">
        <v>0.783995</v>
      </c>
      <c r="N4210">
        <v>0.78691999999999995</v>
      </c>
    </row>
    <row r="4211" spans="1:14" ht="15" x14ac:dyDescent="0.3">
      <c r="A4211" s="1"/>
      <c r="B4211" t="s">
        <v>10</v>
      </c>
      <c r="C4211" t="s">
        <v>4274</v>
      </c>
      <c r="D4211" t="s">
        <v>8694</v>
      </c>
      <c r="E4211" t="s">
        <v>8695</v>
      </c>
      <c r="F4211" t="s">
        <v>8696</v>
      </c>
      <c r="G4211" s="4">
        <v>8.9332816060050408E-6</v>
      </c>
      <c r="H4211">
        <v>0.85399999999999998</v>
      </c>
      <c r="I4211">
        <v>0.4</v>
      </c>
      <c r="J4211">
        <v>0.86799999999999999</v>
      </c>
      <c r="K4211" t="str">
        <f t="shared" si="78"/>
        <v>yes</v>
      </c>
      <c r="L4211" t="s">
        <v>7</v>
      </c>
      <c r="M4211">
        <v>0.73991600000000002</v>
      </c>
      <c r="N4211">
        <v>0.72104400000000002</v>
      </c>
    </row>
    <row r="4212" spans="1:14" ht="15" x14ac:dyDescent="0.3">
      <c r="A4212" s="1"/>
      <c r="B4212" t="s">
        <v>10</v>
      </c>
      <c r="C4212" t="s">
        <v>1396</v>
      </c>
      <c r="D4212" t="s">
        <v>6073</v>
      </c>
      <c r="E4212" t="s">
        <v>1397</v>
      </c>
      <c r="F4212" t="s">
        <v>1397</v>
      </c>
      <c r="G4212">
        <v>0.888716340065002</v>
      </c>
      <c r="H4212">
        <v>0.85299999999999998</v>
      </c>
      <c r="I4212">
        <v>0</v>
      </c>
      <c r="J4212">
        <v>1</v>
      </c>
      <c r="K4212" t="str">
        <f t="shared" si="78"/>
        <v>yes</v>
      </c>
      <c r="L4212" t="s">
        <v>7</v>
      </c>
      <c r="M4212">
        <v>0.76885199999999998</v>
      </c>
      <c r="N4212">
        <v>0.77665300000000004</v>
      </c>
    </row>
    <row r="4213" spans="1:14" ht="15" x14ac:dyDescent="0.3">
      <c r="A4213" s="1"/>
      <c r="B4213" t="s">
        <v>10</v>
      </c>
      <c r="C4213" t="s">
        <v>3752</v>
      </c>
      <c r="D4213" t="s">
        <v>7749</v>
      </c>
      <c r="E4213" t="s">
        <v>7750</v>
      </c>
      <c r="F4213" t="s">
        <v>7751</v>
      </c>
      <c r="G4213">
        <v>0.20412530004978199</v>
      </c>
      <c r="H4213">
        <v>0.85099999999999998</v>
      </c>
      <c r="I4213">
        <v>0</v>
      </c>
      <c r="J4213">
        <v>0.85099999999999998</v>
      </c>
      <c r="K4213" t="str">
        <f t="shared" si="78"/>
        <v>yes</v>
      </c>
      <c r="L4213" t="s">
        <v>7</v>
      </c>
      <c r="M4213">
        <v>0.83852899999999997</v>
      </c>
      <c r="N4213">
        <v>0.83684499999999995</v>
      </c>
    </row>
    <row r="4214" spans="1:14" ht="15" x14ac:dyDescent="0.3">
      <c r="A4214" s="1"/>
      <c r="B4214" t="s">
        <v>10</v>
      </c>
      <c r="C4214" t="s">
        <v>4142</v>
      </c>
      <c r="D4214" t="s">
        <v>8486</v>
      </c>
      <c r="E4214" t="s">
        <v>8486</v>
      </c>
      <c r="F4214" t="s">
        <v>8486</v>
      </c>
      <c r="G4214">
        <v>0.89242100715637196</v>
      </c>
      <c r="H4214">
        <v>0.85</v>
      </c>
      <c r="I4214">
        <v>0</v>
      </c>
      <c r="J4214">
        <v>1</v>
      </c>
      <c r="K4214" t="str">
        <f t="shared" si="78"/>
        <v>yes</v>
      </c>
      <c r="L4214" t="s">
        <v>7</v>
      </c>
      <c r="M4214">
        <v>0.70777999999999996</v>
      </c>
      <c r="N4214">
        <v>0.70824600000000004</v>
      </c>
    </row>
    <row r="4215" spans="1:14" ht="15" x14ac:dyDescent="0.3">
      <c r="A4215" s="1"/>
      <c r="B4215" t="s">
        <v>10</v>
      </c>
      <c r="C4215" t="s">
        <v>2242</v>
      </c>
      <c r="D4215" t="s">
        <v>6576</v>
      </c>
      <c r="E4215" t="s">
        <v>2242</v>
      </c>
      <c r="F4215" t="s">
        <v>6576</v>
      </c>
      <c r="G4215">
        <v>0.82131004333496105</v>
      </c>
      <c r="H4215">
        <v>0.84899999999999998</v>
      </c>
      <c r="I4215">
        <v>0</v>
      </c>
      <c r="J4215">
        <v>0.93500000000000005</v>
      </c>
      <c r="K4215" t="str">
        <f t="shared" si="78"/>
        <v>yes</v>
      </c>
      <c r="L4215" t="s">
        <v>7</v>
      </c>
      <c r="M4215">
        <v>0.894432</v>
      </c>
      <c r="N4215">
        <v>0.89063499999999995</v>
      </c>
    </row>
    <row r="4216" spans="1:14" ht="15" x14ac:dyDescent="0.3">
      <c r="A4216" s="1"/>
      <c r="B4216" t="s">
        <v>10</v>
      </c>
      <c r="C4216" t="s">
        <v>3531</v>
      </c>
      <c r="D4216" t="s">
        <v>7380</v>
      </c>
      <c r="E4216" t="s">
        <v>7381</v>
      </c>
      <c r="F4216" t="s">
        <v>7381</v>
      </c>
      <c r="G4216">
        <v>0.96601504087448098</v>
      </c>
      <c r="H4216">
        <v>0.84899999999999998</v>
      </c>
      <c r="I4216">
        <v>0</v>
      </c>
      <c r="J4216">
        <v>1</v>
      </c>
      <c r="K4216" t="str">
        <f t="shared" si="78"/>
        <v>yes</v>
      </c>
      <c r="L4216" t="s">
        <v>7</v>
      </c>
      <c r="M4216">
        <v>0.88436400000000004</v>
      </c>
      <c r="N4216">
        <v>0.880409</v>
      </c>
    </row>
    <row r="4217" spans="1:14" ht="15" x14ac:dyDescent="0.3">
      <c r="A4217" s="1"/>
      <c r="B4217" t="s">
        <v>10</v>
      </c>
      <c r="C4217" t="s">
        <v>2360</v>
      </c>
      <c r="D4217" t="s">
        <v>6658</v>
      </c>
      <c r="E4217" t="s">
        <v>6657</v>
      </c>
      <c r="F4217" t="s">
        <v>6659</v>
      </c>
      <c r="G4217">
        <v>0.50700032711029097</v>
      </c>
      <c r="H4217">
        <v>0.84699999999999998</v>
      </c>
      <c r="I4217">
        <v>0.5</v>
      </c>
      <c r="J4217">
        <v>0.94499999999999995</v>
      </c>
      <c r="K4217" t="str">
        <f t="shared" si="78"/>
        <v>yes</v>
      </c>
      <c r="L4217" t="s">
        <v>7</v>
      </c>
      <c r="M4217">
        <v>0.81534799999999996</v>
      </c>
      <c r="N4217">
        <v>0.82420099999999996</v>
      </c>
    </row>
    <row r="4218" spans="1:14" ht="15" x14ac:dyDescent="0.3">
      <c r="A4218" s="1"/>
      <c r="B4218" t="s">
        <v>10</v>
      </c>
      <c r="C4218" t="s">
        <v>4412</v>
      </c>
      <c r="D4218" t="s">
        <v>8954</v>
      </c>
      <c r="E4218" t="s">
        <v>8953</v>
      </c>
      <c r="F4218" t="s">
        <v>8955</v>
      </c>
      <c r="G4218">
        <v>4.9482646863899997E-4</v>
      </c>
      <c r="H4218">
        <v>0.84699999999999998</v>
      </c>
      <c r="I4218">
        <v>0.44400000000000001</v>
      </c>
      <c r="J4218">
        <v>0.89600000000000002</v>
      </c>
      <c r="K4218" t="str">
        <f t="shared" si="78"/>
        <v>yes</v>
      </c>
      <c r="L4218" t="s">
        <v>7</v>
      </c>
      <c r="M4218">
        <v>0.88200400000000001</v>
      </c>
      <c r="N4218">
        <v>0.87507800000000002</v>
      </c>
    </row>
    <row r="4219" spans="1:14" ht="15" x14ac:dyDescent="0.3">
      <c r="A4219" s="1"/>
      <c r="B4219" t="s">
        <v>10</v>
      </c>
      <c r="C4219" t="s">
        <v>3653</v>
      </c>
      <c r="D4219" t="s">
        <v>7578</v>
      </c>
      <c r="E4219" t="s">
        <v>3653</v>
      </c>
      <c r="F4219" t="s">
        <v>3653</v>
      </c>
      <c r="G4219">
        <v>0.42218452692031899</v>
      </c>
      <c r="H4219">
        <v>0.84599999999999997</v>
      </c>
      <c r="I4219">
        <v>0</v>
      </c>
      <c r="J4219">
        <v>1</v>
      </c>
      <c r="K4219" t="str">
        <f t="shared" si="78"/>
        <v>yes</v>
      </c>
      <c r="L4219" t="s">
        <v>7</v>
      </c>
      <c r="M4219">
        <v>0.80545999999999995</v>
      </c>
      <c r="N4219">
        <v>0.79344400000000004</v>
      </c>
    </row>
    <row r="4220" spans="1:14" ht="15" x14ac:dyDescent="0.3">
      <c r="A4220" s="1"/>
      <c r="B4220" t="s">
        <v>10</v>
      </c>
      <c r="C4220" t="s">
        <v>1476</v>
      </c>
      <c r="D4220" t="s">
        <v>21</v>
      </c>
      <c r="E4220" t="s">
        <v>1478</v>
      </c>
      <c r="F4220" t="s">
        <v>1479</v>
      </c>
      <c r="G4220">
        <v>0.421314537525177</v>
      </c>
      <c r="H4220">
        <v>0.84499999999999997</v>
      </c>
      <c r="I4220">
        <v>0</v>
      </c>
      <c r="J4220">
        <v>0.98099999999999998</v>
      </c>
      <c r="K4220" t="str">
        <f t="shared" si="78"/>
        <v>yes</v>
      </c>
      <c r="L4220" t="s">
        <v>7</v>
      </c>
      <c r="M4220">
        <v>0.71805300000000005</v>
      </c>
      <c r="N4220">
        <v>0.72331800000000002</v>
      </c>
    </row>
    <row r="4221" spans="1:14" ht="15" x14ac:dyDescent="0.3">
      <c r="A4221" s="1"/>
      <c r="B4221" t="s">
        <v>10</v>
      </c>
      <c r="C4221" t="s">
        <v>3871</v>
      </c>
      <c r="D4221" t="s">
        <v>7961</v>
      </c>
      <c r="E4221" t="s">
        <v>7962</v>
      </c>
      <c r="F4221" t="s">
        <v>7963</v>
      </c>
      <c r="G4221">
        <v>0.95909994840622004</v>
      </c>
      <c r="H4221">
        <v>0.84499999999999997</v>
      </c>
      <c r="I4221">
        <v>0.222</v>
      </c>
      <c r="J4221">
        <v>0.97799999999999998</v>
      </c>
      <c r="K4221" t="str">
        <f t="shared" si="78"/>
        <v>yes</v>
      </c>
      <c r="L4221" t="s">
        <v>7</v>
      </c>
      <c r="M4221">
        <v>0.68976099999999996</v>
      </c>
      <c r="N4221">
        <v>0.68862400000000001</v>
      </c>
    </row>
    <row r="4222" spans="1:14" ht="15" x14ac:dyDescent="0.3">
      <c r="A4222" s="1"/>
      <c r="B4222" t="s">
        <v>10</v>
      </c>
      <c r="C4222" t="s">
        <v>1892</v>
      </c>
      <c r="D4222" t="s">
        <v>1893</v>
      </c>
      <c r="E4222" t="s">
        <v>1892</v>
      </c>
      <c r="F4222" t="s">
        <v>1892</v>
      </c>
      <c r="G4222">
        <v>0.34695410728454601</v>
      </c>
      <c r="H4222">
        <v>0.84399999999999997</v>
      </c>
      <c r="I4222">
        <v>0</v>
      </c>
      <c r="J4222">
        <v>1</v>
      </c>
      <c r="K4222" t="str">
        <f t="shared" si="78"/>
        <v>yes</v>
      </c>
      <c r="L4222" t="s">
        <v>7</v>
      </c>
      <c r="M4222">
        <v>0.72187800000000002</v>
      </c>
      <c r="N4222">
        <v>0.71479199999999998</v>
      </c>
    </row>
    <row r="4223" spans="1:14" ht="15" x14ac:dyDescent="0.3">
      <c r="A4223" s="1"/>
      <c r="B4223" t="s">
        <v>10</v>
      </c>
      <c r="C4223" t="s">
        <v>1951</v>
      </c>
      <c r="D4223" t="s">
        <v>6421</v>
      </c>
      <c r="E4223" t="s">
        <v>6419</v>
      </c>
      <c r="F4223" t="s">
        <v>6422</v>
      </c>
      <c r="G4223">
        <v>0.548955798149109</v>
      </c>
      <c r="H4223">
        <v>0.84399999999999997</v>
      </c>
      <c r="I4223">
        <v>0.8</v>
      </c>
      <c r="J4223">
        <v>0.68600000000000005</v>
      </c>
      <c r="K4223" t="str">
        <f t="shared" si="78"/>
        <v>yes</v>
      </c>
      <c r="L4223" t="s">
        <v>7</v>
      </c>
      <c r="M4223">
        <v>0.89982200000000001</v>
      </c>
      <c r="N4223">
        <v>0.89665399999999995</v>
      </c>
    </row>
    <row r="4224" spans="1:14" ht="15" x14ac:dyDescent="0.3">
      <c r="A4224" s="1"/>
      <c r="B4224" t="s">
        <v>10</v>
      </c>
      <c r="C4224" t="s">
        <v>5087</v>
      </c>
      <c r="D4224" t="s">
        <v>10294</v>
      </c>
      <c r="E4224" t="s">
        <v>10295</v>
      </c>
      <c r="F4224" t="s">
        <v>10296</v>
      </c>
      <c r="G4224">
        <v>0.49604132771491999</v>
      </c>
      <c r="H4224">
        <v>0.84399999999999997</v>
      </c>
      <c r="I4224">
        <v>0</v>
      </c>
      <c r="J4224">
        <v>0.81599999999999995</v>
      </c>
      <c r="K4224" t="str">
        <f t="shared" si="78"/>
        <v>yes</v>
      </c>
      <c r="L4224" t="s">
        <v>7</v>
      </c>
      <c r="M4224">
        <v>0.67713199999999996</v>
      </c>
      <c r="N4224">
        <v>0.68293400000000004</v>
      </c>
    </row>
    <row r="4225" spans="1:14" ht="15" x14ac:dyDescent="0.3">
      <c r="A4225" s="1"/>
      <c r="B4225" t="s">
        <v>10</v>
      </c>
      <c r="C4225" t="s">
        <v>3222</v>
      </c>
      <c r="D4225" t="s">
        <v>6757</v>
      </c>
      <c r="E4225" t="s">
        <v>3222</v>
      </c>
      <c r="F4225" t="s">
        <v>6757</v>
      </c>
      <c r="G4225">
        <v>1.5552962431679999E-3</v>
      </c>
      <c r="H4225">
        <v>0.84299999999999997</v>
      </c>
      <c r="I4225">
        <v>0</v>
      </c>
      <c r="J4225">
        <v>0.83299999999999996</v>
      </c>
      <c r="K4225" t="str">
        <f t="shared" si="78"/>
        <v>yes</v>
      </c>
      <c r="L4225" t="s">
        <v>7</v>
      </c>
      <c r="M4225">
        <v>0.89547600000000005</v>
      </c>
      <c r="N4225">
        <v>0.89338399999999996</v>
      </c>
    </row>
    <row r="4226" spans="1:14" ht="15" x14ac:dyDescent="0.3">
      <c r="A4226" s="1"/>
      <c r="B4226" t="s">
        <v>10</v>
      </c>
      <c r="C4226" t="s">
        <v>5099</v>
      </c>
      <c r="D4226" t="s">
        <v>10312</v>
      </c>
      <c r="E4226" t="s">
        <v>10319</v>
      </c>
      <c r="F4226" t="s">
        <v>10317</v>
      </c>
      <c r="G4226">
        <v>0.44476521015167197</v>
      </c>
      <c r="H4226">
        <v>0.84299999999999997</v>
      </c>
      <c r="I4226">
        <v>0</v>
      </c>
      <c r="J4226">
        <v>0.85799999999999998</v>
      </c>
      <c r="K4226" t="str">
        <f t="shared" si="78"/>
        <v>yes</v>
      </c>
      <c r="L4226" t="s">
        <v>7</v>
      </c>
      <c r="M4226">
        <v>0.75784499999999999</v>
      </c>
      <c r="N4226">
        <v>0.76162700000000005</v>
      </c>
    </row>
    <row r="4227" spans="1:14" ht="15" x14ac:dyDescent="0.3">
      <c r="A4227" s="1"/>
      <c r="B4227" t="s">
        <v>10</v>
      </c>
      <c r="C4227" t="s">
        <v>1265</v>
      </c>
      <c r="D4227" t="s">
        <v>5983</v>
      </c>
      <c r="E4227" t="s">
        <v>1267</v>
      </c>
      <c r="F4227" t="s">
        <v>1268</v>
      </c>
      <c r="G4227">
        <v>0.82147681713104304</v>
      </c>
      <c r="H4227">
        <v>0.84199999999999997</v>
      </c>
      <c r="I4227">
        <v>0</v>
      </c>
      <c r="J4227">
        <v>0.91800000000000004</v>
      </c>
      <c r="K4227" t="str">
        <f t="shared" ref="K4227:K4290" si="79">IF(H4227&gt;0.64,"yes",IF(H4227&gt;=0.45,"partially","no"))</f>
        <v>yes</v>
      </c>
      <c r="L4227" t="s">
        <v>7</v>
      </c>
      <c r="M4227">
        <v>0.86519699999999999</v>
      </c>
      <c r="N4227">
        <v>0.85926100000000005</v>
      </c>
    </row>
    <row r="4228" spans="1:14" ht="15" x14ac:dyDescent="0.3">
      <c r="A4228" s="1"/>
      <c r="B4228" t="s">
        <v>10</v>
      </c>
      <c r="C4228" t="s">
        <v>3797</v>
      </c>
      <c r="D4228" t="s">
        <v>7840</v>
      </c>
      <c r="E4228" t="s">
        <v>7838</v>
      </c>
      <c r="F4228" t="s">
        <v>7841</v>
      </c>
      <c r="G4228">
        <v>0.51420468091964699</v>
      </c>
      <c r="H4228">
        <v>0.84199999999999997</v>
      </c>
      <c r="I4228">
        <v>0.66700000000000004</v>
      </c>
      <c r="J4228">
        <v>0.81200000000000006</v>
      </c>
      <c r="K4228" t="str">
        <f t="shared" si="79"/>
        <v>yes</v>
      </c>
      <c r="L4228" t="s">
        <v>7</v>
      </c>
      <c r="M4228">
        <v>0.893231</v>
      </c>
      <c r="N4228">
        <v>0.88878999999999997</v>
      </c>
    </row>
    <row r="4229" spans="1:14" ht="15" x14ac:dyDescent="0.3">
      <c r="A4229" s="1"/>
      <c r="B4229" t="s">
        <v>10</v>
      </c>
      <c r="C4229" t="s">
        <v>1630</v>
      </c>
      <c r="D4229" t="s">
        <v>6224</v>
      </c>
      <c r="E4229" t="s">
        <v>1633</v>
      </c>
      <c r="F4229" t="s">
        <v>6225</v>
      </c>
      <c r="G4229">
        <v>0.38475528359413103</v>
      </c>
      <c r="H4229">
        <v>0.84099999999999997</v>
      </c>
      <c r="I4229">
        <v>0.75</v>
      </c>
      <c r="J4229">
        <v>0.95899999999999996</v>
      </c>
      <c r="K4229" t="str">
        <f t="shared" si="79"/>
        <v>yes</v>
      </c>
      <c r="L4229" t="s">
        <v>7</v>
      </c>
      <c r="M4229">
        <v>0.91060099999999999</v>
      </c>
      <c r="N4229">
        <v>0.90851400000000004</v>
      </c>
    </row>
    <row r="4230" spans="1:14" ht="15" x14ac:dyDescent="0.3">
      <c r="A4230" s="1"/>
      <c r="B4230" t="s">
        <v>10</v>
      </c>
      <c r="C4230" t="s">
        <v>432</v>
      </c>
      <c r="D4230" t="s">
        <v>5482</v>
      </c>
      <c r="E4230" t="s">
        <v>432</v>
      </c>
      <c r="F4230" t="s">
        <v>5483</v>
      </c>
      <c r="G4230">
        <v>0.38358014822006198</v>
      </c>
      <c r="H4230">
        <v>0.84</v>
      </c>
      <c r="I4230">
        <v>0.625</v>
      </c>
      <c r="J4230">
        <v>0.95</v>
      </c>
      <c r="K4230" t="str">
        <f t="shared" si="79"/>
        <v>yes</v>
      </c>
      <c r="L4230" t="s">
        <v>7</v>
      </c>
      <c r="M4230">
        <v>0.77844800000000003</v>
      </c>
      <c r="N4230">
        <v>0.79744999999999999</v>
      </c>
    </row>
    <row r="4231" spans="1:14" ht="15" x14ac:dyDescent="0.3">
      <c r="A4231" s="1"/>
      <c r="B4231" t="s">
        <v>10</v>
      </c>
      <c r="C4231" t="s">
        <v>1464</v>
      </c>
      <c r="D4231" t="s">
        <v>6102</v>
      </c>
      <c r="E4231" t="s">
        <v>1456</v>
      </c>
      <c r="F4231" t="s">
        <v>6103</v>
      </c>
      <c r="G4231">
        <v>0.257833421230316</v>
      </c>
      <c r="H4231">
        <v>0.84</v>
      </c>
      <c r="I4231">
        <v>0.63600000000000001</v>
      </c>
      <c r="J4231">
        <v>0.72799999999999998</v>
      </c>
      <c r="K4231" t="str">
        <f t="shared" si="79"/>
        <v>yes</v>
      </c>
      <c r="L4231" t="s">
        <v>7</v>
      </c>
      <c r="M4231">
        <v>0.86402100000000004</v>
      </c>
      <c r="N4231">
        <v>0.86129</v>
      </c>
    </row>
    <row r="4232" spans="1:14" ht="15" x14ac:dyDescent="0.3">
      <c r="A4232" s="1"/>
      <c r="B4232" t="s">
        <v>10</v>
      </c>
      <c r="C4232" t="s">
        <v>3681</v>
      </c>
      <c r="D4232" t="s">
        <v>7628</v>
      </c>
      <c r="E4232" t="s">
        <v>7627</v>
      </c>
      <c r="F4232" t="s">
        <v>7629</v>
      </c>
      <c r="G4232">
        <v>0.54179203510284402</v>
      </c>
      <c r="H4232">
        <v>0.84</v>
      </c>
      <c r="I4232">
        <v>0</v>
      </c>
      <c r="J4232">
        <v>0.94799999999999995</v>
      </c>
      <c r="K4232" t="str">
        <f t="shared" si="79"/>
        <v>yes</v>
      </c>
      <c r="L4232" t="s">
        <v>7</v>
      </c>
      <c r="M4232">
        <v>0.70849600000000001</v>
      </c>
      <c r="N4232">
        <v>0.71765699999999999</v>
      </c>
    </row>
    <row r="4233" spans="1:14" ht="15" x14ac:dyDescent="0.3">
      <c r="A4233" s="1"/>
      <c r="B4233" t="s">
        <v>10</v>
      </c>
      <c r="C4233" t="s">
        <v>148</v>
      </c>
      <c r="D4233" t="s">
        <v>149</v>
      </c>
      <c r="E4233" t="s">
        <v>148</v>
      </c>
      <c r="F4233" t="s">
        <v>148</v>
      </c>
      <c r="G4233" s="4">
        <v>5.1254268328193602E-5</v>
      </c>
      <c r="H4233">
        <v>0.83799999999999997</v>
      </c>
      <c r="I4233">
        <v>0</v>
      </c>
      <c r="J4233">
        <v>1</v>
      </c>
      <c r="K4233" t="str">
        <f t="shared" si="79"/>
        <v>yes</v>
      </c>
      <c r="L4233" t="s">
        <v>7</v>
      </c>
      <c r="M4233">
        <v>0.63552799999999998</v>
      </c>
      <c r="N4233">
        <v>0.641822</v>
      </c>
    </row>
    <row r="4234" spans="1:14" ht="15" x14ac:dyDescent="0.3">
      <c r="A4234" s="1"/>
      <c r="B4234" t="s">
        <v>10</v>
      </c>
      <c r="C4234" t="s">
        <v>148</v>
      </c>
      <c r="D4234" t="s">
        <v>149</v>
      </c>
      <c r="E4234" t="s">
        <v>148</v>
      </c>
      <c r="F4234" t="s">
        <v>148</v>
      </c>
      <c r="G4234" s="4">
        <v>6.2394523411057903E-5</v>
      </c>
      <c r="H4234">
        <v>0.83799999999999997</v>
      </c>
      <c r="I4234">
        <v>0</v>
      </c>
      <c r="J4234">
        <v>1</v>
      </c>
      <c r="K4234" t="str">
        <f t="shared" si="79"/>
        <v>yes</v>
      </c>
      <c r="L4234" t="s">
        <v>7</v>
      </c>
      <c r="M4234">
        <v>0.63552799999999998</v>
      </c>
      <c r="N4234">
        <v>0.641822</v>
      </c>
    </row>
    <row r="4235" spans="1:14" ht="15" x14ac:dyDescent="0.3">
      <c r="A4235" s="1"/>
      <c r="B4235" t="s">
        <v>10</v>
      </c>
      <c r="C4235" t="s">
        <v>4196</v>
      </c>
      <c r="D4235" t="s">
        <v>8570</v>
      </c>
      <c r="E4235" t="s">
        <v>8571</v>
      </c>
      <c r="F4235" t="s">
        <v>8572</v>
      </c>
      <c r="G4235">
        <v>0.66217541694641102</v>
      </c>
      <c r="H4235">
        <v>0.83799999999999997</v>
      </c>
      <c r="I4235">
        <v>0.5</v>
      </c>
      <c r="J4235">
        <v>0.82599999999999996</v>
      </c>
      <c r="K4235" t="str">
        <f t="shared" si="79"/>
        <v>yes</v>
      </c>
      <c r="L4235" t="s">
        <v>7</v>
      </c>
      <c r="M4235">
        <v>0.74698699999999996</v>
      </c>
      <c r="N4235">
        <v>0.73024699999999998</v>
      </c>
    </row>
    <row r="4236" spans="1:14" ht="15" x14ac:dyDescent="0.3">
      <c r="A4236" s="1"/>
      <c r="B4236" t="s">
        <v>10</v>
      </c>
      <c r="C4236" t="s">
        <v>3602</v>
      </c>
      <c r="D4236">
        <v>5100</v>
      </c>
      <c r="E4236" t="s">
        <v>7488</v>
      </c>
      <c r="F4236">
        <v>5100</v>
      </c>
      <c r="G4236">
        <v>0.51273190975189198</v>
      </c>
      <c r="H4236">
        <v>0.83699999999999997</v>
      </c>
      <c r="I4236">
        <v>0.5</v>
      </c>
      <c r="J4236">
        <v>0.93799999999999994</v>
      </c>
      <c r="K4236" t="str">
        <f t="shared" si="79"/>
        <v>yes</v>
      </c>
      <c r="L4236" t="s">
        <v>7</v>
      </c>
      <c r="M4236">
        <v>0.61629699999999998</v>
      </c>
      <c r="N4236">
        <v>0.61860700000000002</v>
      </c>
    </row>
    <row r="4237" spans="1:14" ht="15" x14ac:dyDescent="0.3">
      <c r="A4237" s="1"/>
      <c r="B4237" t="s">
        <v>10</v>
      </c>
      <c r="C4237" t="s">
        <v>3856</v>
      </c>
      <c r="D4237" t="s">
        <v>7939</v>
      </c>
      <c r="E4237" t="s">
        <v>7940</v>
      </c>
      <c r="F4237" t="s">
        <v>7941</v>
      </c>
      <c r="G4237">
        <v>2.4423224851489001E-2</v>
      </c>
      <c r="H4237">
        <v>0.83699999999999997</v>
      </c>
      <c r="I4237">
        <v>0.42899999999999999</v>
      </c>
      <c r="J4237">
        <v>0.96499999999999997</v>
      </c>
      <c r="K4237" t="str">
        <f t="shared" si="79"/>
        <v>yes</v>
      </c>
      <c r="L4237" t="s">
        <v>7</v>
      </c>
      <c r="M4237">
        <v>0.83082299999999998</v>
      </c>
      <c r="N4237">
        <v>0.83032399999999995</v>
      </c>
    </row>
    <row r="4238" spans="1:14" ht="15" x14ac:dyDescent="0.3">
      <c r="A4238" s="1"/>
      <c r="B4238" t="s">
        <v>10</v>
      </c>
      <c r="C4238" t="s">
        <v>1499</v>
      </c>
      <c r="D4238" t="s">
        <v>6131</v>
      </c>
      <c r="E4238" t="s">
        <v>6132</v>
      </c>
      <c r="F4238" t="s">
        <v>6131</v>
      </c>
      <c r="G4238">
        <v>0.16155758500099199</v>
      </c>
      <c r="H4238">
        <v>0.83499999999999996</v>
      </c>
      <c r="I4238">
        <v>0</v>
      </c>
      <c r="J4238">
        <v>0.81299999999999994</v>
      </c>
      <c r="K4238" t="str">
        <f t="shared" si="79"/>
        <v>yes</v>
      </c>
      <c r="L4238" t="s">
        <v>7</v>
      </c>
      <c r="M4238">
        <v>0.71796000000000004</v>
      </c>
      <c r="N4238">
        <v>0.71954799999999997</v>
      </c>
    </row>
    <row r="4239" spans="1:14" ht="15" x14ac:dyDescent="0.3">
      <c r="A4239" s="1"/>
      <c r="B4239" t="s">
        <v>10</v>
      </c>
      <c r="C4239" t="s">
        <v>3216</v>
      </c>
      <c r="D4239" t="s">
        <v>6732</v>
      </c>
      <c r="E4239" t="s">
        <v>6733</v>
      </c>
      <c r="F4239" t="s">
        <v>6734</v>
      </c>
      <c r="G4239">
        <v>4.1200347244739997E-2</v>
      </c>
      <c r="H4239">
        <v>0.83399999999999996</v>
      </c>
      <c r="I4239">
        <v>0.66700000000000004</v>
      </c>
      <c r="J4239">
        <v>0.95699999999999996</v>
      </c>
      <c r="K4239" t="str">
        <f t="shared" si="79"/>
        <v>yes</v>
      </c>
      <c r="L4239" t="s">
        <v>7</v>
      </c>
      <c r="M4239">
        <v>0.89317000000000002</v>
      </c>
      <c r="N4239">
        <v>0.88076600000000005</v>
      </c>
    </row>
    <row r="4240" spans="1:14" ht="15" x14ac:dyDescent="0.3">
      <c r="A4240" s="1"/>
      <c r="B4240" t="s">
        <v>10</v>
      </c>
      <c r="C4240" t="s">
        <v>2275</v>
      </c>
      <c r="D4240" t="s">
        <v>6563</v>
      </c>
      <c r="E4240" t="s">
        <v>2276</v>
      </c>
      <c r="F4240" t="s">
        <v>6564</v>
      </c>
      <c r="G4240">
        <v>0.36005958914756803</v>
      </c>
      <c r="H4240">
        <v>0.83299999999999996</v>
      </c>
      <c r="I4240">
        <v>0.57099999999999995</v>
      </c>
      <c r="J4240">
        <v>0.93600000000000005</v>
      </c>
      <c r="K4240" t="str">
        <f t="shared" si="79"/>
        <v>yes</v>
      </c>
      <c r="L4240" t="s">
        <v>7</v>
      </c>
      <c r="M4240">
        <v>0.88277000000000005</v>
      </c>
      <c r="N4240">
        <v>0.87951900000000005</v>
      </c>
    </row>
    <row r="4241" spans="1:14" ht="15" x14ac:dyDescent="0.3">
      <c r="A4241" s="1"/>
      <c r="B4241" t="s">
        <v>10</v>
      </c>
      <c r="C4241" t="s">
        <v>99</v>
      </c>
      <c r="D4241" t="s">
        <v>5229</v>
      </c>
      <c r="E4241" t="s">
        <v>99</v>
      </c>
      <c r="F4241" t="s">
        <v>95</v>
      </c>
      <c r="G4241">
        <v>0.139610305428505</v>
      </c>
      <c r="H4241">
        <v>0.83199999999999996</v>
      </c>
      <c r="I4241">
        <v>0</v>
      </c>
      <c r="J4241">
        <v>1</v>
      </c>
      <c r="K4241" t="str">
        <f t="shared" si="79"/>
        <v>yes</v>
      </c>
      <c r="L4241" t="s">
        <v>7</v>
      </c>
      <c r="M4241">
        <v>0.72694199999999998</v>
      </c>
      <c r="N4241">
        <v>0.72422200000000003</v>
      </c>
    </row>
    <row r="4242" spans="1:14" ht="15" x14ac:dyDescent="0.3">
      <c r="A4242" s="1"/>
      <c r="B4242" t="s">
        <v>10</v>
      </c>
      <c r="C4242" t="s">
        <v>4409</v>
      </c>
      <c r="D4242" t="s">
        <v>8950</v>
      </c>
      <c r="E4242" t="s">
        <v>8945</v>
      </c>
      <c r="F4242" t="s">
        <v>8951</v>
      </c>
      <c r="G4242">
        <v>5.2527029067277999E-2</v>
      </c>
      <c r="H4242">
        <v>0.83199999999999996</v>
      </c>
      <c r="I4242">
        <v>0.66700000000000004</v>
      </c>
      <c r="J4242">
        <v>0.85399999999999998</v>
      </c>
      <c r="K4242" t="str">
        <f t="shared" si="79"/>
        <v>yes</v>
      </c>
      <c r="L4242" t="s">
        <v>7</v>
      </c>
      <c r="M4242">
        <v>0.85553299999999999</v>
      </c>
      <c r="N4242">
        <v>0.86418399999999995</v>
      </c>
    </row>
    <row r="4243" spans="1:14" ht="15" x14ac:dyDescent="0.3">
      <c r="A4243" s="1"/>
      <c r="B4243" t="s">
        <v>10</v>
      </c>
      <c r="C4243" t="s">
        <v>924</v>
      </c>
      <c r="D4243" t="s">
        <v>5783</v>
      </c>
      <c r="E4243" t="s">
        <v>924</v>
      </c>
      <c r="F4243" t="s">
        <v>5784</v>
      </c>
      <c r="G4243">
        <v>0.120173789560795</v>
      </c>
      <c r="H4243">
        <v>0.83099999999999996</v>
      </c>
      <c r="I4243">
        <v>0.83299999999999996</v>
      </c>
      <c r="J4243">
        <v>0.99399999999999999</v>
      </c>
      <c r="K4243" t="str">
        <f t="shared" si="79"/>
        <v>yes</v>
      </c>
      <c r="L4243" t="s">
        <v>7</v>
      </c>
      <c r="M4243">
        <v>0.71325700000000003</v>
      </c>
      <c r="N4243">
        <v>0.72084199999999998</v>
      </c>
    </row>
    <row r="4244" spans="1:14" ht="15" x14ac:dyDescent="0.3">
      <c r="A4244" s="1"/>
      <c r="B4244" t="s">
        <v>10</v>
      </c>
      <c r="C4244" t="s">
        <v>3847</v>
      </c>
      <c r="D4244" t="s">
        <v>7929</v>
      </c>
      <c r="E4244" t="s">
        <v>7930</v>
      </c>
      <c r="F4244" t="s">
        <v>7931</v>
      </c>
      <c r="G4244">
        <v>0.43447527289390597</v>
      </c>
      <c r="H4244">
        <v>0.83099999999999996</v>
      </c>
      <c r="I4244">
        <v>0.75</v>
      </c>
      <c r="J4244">
        <v>0.95499999999999996</v>
      </c>
      <c r="K4244" t="str">
        <f t="shared" si="79"/>
        <v>yes</v>
      </c>
      <c r="L4244" t="s">
        <v>7</v>
      </c>
      <c r="M4244">
        <v>0.96301000000000003</v>
      </c>
      <c r="N4244">
        <v>0.9667</v>
      </c>
    </row>
    <row r="4245" spans="1:14" ht="15" x14ac:dyDescent="0.3">
      <c r="A4245" s="1"/>
      <c r="B4245" t="s">
        <v>10</v>
      </c>
      <c r="C4245" t="s">
        <v>522</v>
      </c>
      <c r="D4245" t="s">
        <v>614</v>
      </c>
      <c r="E4245" t="s">
        <v>523</v>
      </c>
      <c r="F4245" t="s">
        <v>615</v>
      </c>
      <c r="G4245">
        <v>0.51544880867004395</v>
      </c>
      <c r="H4245">
        <v>0.83</v>
      </c>
      <c r="I4245">
        <v>0.5</v>
      </c>
      <c r="J4245">
        <v>0.98</v>
      </c>
      <c r="K4245" t="str">
        <f t="shared" si="79"/>
        <v>yes</v>
      </c>
      <c r="L4245" t="s">
        <v>7</v>
      </c>
      <c r="M4245">
        <v>0.83722300000000005</v>
      </c>
      <c r="N4245">
        <v>0.82937000000000005</v>
      </c>
    </row>
    <row r="4246" spans="1:14" ht="15" x14ac:dyDescent="0.3">
      <c r="A4246" s="1"/>
      <c r="B4246" t="s">
        <v>10</v>
      </c>
      <c r="C4246" t="s">
        <v>4348</v>
      </c>
      <c r="D4246" t="s">
        <v>8846</v>
      </c>
      <c r="E4246" t="s">
        <v>8843</v>
      </c>
      <c r="F4246" t="s">
        <v>8847</v>
      </c>
      <c r="G4246">
        <v>3.3963132649659999E-2</v>
      </c>
      <c r="H4246">
        <v>0.83</v>
      </c>
      <c r="I4246">
        <v>0.105</v>
      </c>
      <c r="J4246">
        <v>0.99</v>
      </c>
      <c r="K4246" t="str">
        <f t="shared" si="79"/>
        <v>yes</v>
      </c>
      <c r="L4246" t="s">
        <v>7</v>
      </c>
      <c r="M4246">
        <v>0.70763399999999999</v>
      </c>
      <c r="N4246">
        <v>0.70305600000000001</v>
      </c>
    </row>
    <row r="4247" spans="1:14" ht="15" x14ac:dyDescent="0.3">
      <c r="A4247" s="1"/>
      <c r="B4247" t="s">
        <v>10</v>
      </c>
      <c r="C4247" t="s">
        <v>1004</v>
      </c>
      <c r="D4247" t="s">
        <v>5832</v>
      </c>
      <c r="E4247" t="s">
        <v>1006</v>
      </c>
      <c r="F4247" t="s">
        <v>5833</v>
      </c>
      <c r="G4247">
        <v>0.139004081487656</v>
      </c>
      <c r="H4247">
        <v>0.82899999999999996</v>
      </c>
      <c r="I4247">
        <v>0.85699999999999998</v>
      </c>
      <c r="J4247">
        <v>0.73099999999999998</v>
      </c>
      <c r="K4247" t="str">
        <f t="shared" si="79"/>
        <v>yes</v>
      </c>
      <c r="L4247" t="s">
        <v>7</v>
      </c>
      <c r="M4247">
        <v>0.93128599999999995</v>
      </c>
      <c r="N4247">
        <v>0.94076599999999999</v>
      </c>
    </row>
    <row r="4248" spans="1:14" ht="15" x14ac:dyDescent="0.3">
      <c r="A4248" s="1"/>
      <c r="B4248" t="s">
        <v>10</v>
      </c>
      <c r="C4248" t="s">
        <v>4462</v>
      </c>
      <c r="D4248" t="s">
        <v>9019</v>
      </c>
      <c r="E4248" t="s">
        <v>9018</v>
      </c>
      <c r="F4248" t="s">
        <v>9020</v>
      </c>
      <c r="G4248">
        <v>0.672396600246429</v>
      </c>
      <c r="H4248">
        <v>0.82899999999999996</v>
      </c>
      <c r="I4248">
        <v>0.28599999999999998</v>
      </c>
      <c r="J4248">
        <v>0.70799999999999996</v>
      </c>
      <c r="K4248" t="str">
        <f t="shared" si="79"/>
        <v>yes</v>
      </c>
      <c r="L4248" t="s">
        <v>7</v>
      </c>
      <c r="M4248">
        <v>0.64571299999999998</v>
      </c>
      <c r="N4248">
        <v>0.64245099999999999</v>
      </c>
    </row>
    <row r="4249" spans="1:14" ht="15" x14ac:dyDescent="0.3">
      <c r="A4249" s="1"/>
      <c r="B4249" t="s">
        <v>10</v>
      </c>
      <c r="C4249" t="s">
        <v>104</v>
      </c>
      <c r="D4249" t="s">
        <v>5236</v>
      </c>
      <c r="E4249" t="s">
        <v>5235</v>
      </c>
      <c r="F4249" t="s">
        <v>5237</v>
      </c>
      <c r="G4249">
        <v>3.6507602781056997E-2</v>
      </c>
      <c r="H4249">
        <v>0.82799999999999996</v>
      </c>
      <c r="I4249">
        <v>0</v>
      </c>
      <c r="J4249">
        <v>0.86699999999999999</v>
      </c>
      <c r="K4249" t="str">
        <f t="shared" si="79"/>
        <v>yes</v>
      </c>
      <c r="L4249" t="s">
        <v>7</v>
      </c>
      <c r="M4249">
        <v>0.89722299999999999</v>
      </c>
      <c r="N4249">
        <v>0.88463800000000004</v>
      </c>
    </row>
    <row r="4250" spans="1:14" ht="15" x14ac:dyDescent="0.3">
      <c r="A4250" s="1"/>
      <c r="B4250" t="s">
        <v>10</v>
      </c>
      <c r="C4250" t="s">
        <v>104</v>
      </c>
      <c r="D4250" t="s">
        <v>5236</v>
      </c>
      <c r="E4250" t="s">
        <v>5235</v>
      </c>
      <c r="F4250" t="s">
        <v>5237</v>
      </c>
      <c r="G4250">
        <v>0.10693784058094</v>
      </c>
      <c r="H4250">
        <v>0.82799999999999996</v>
      </c>
      <c r="I4250">
        <v>0</v>
      </c>
      <c r="J4250">
        <v>0.86699999999999999</v>
      </c>
      <c r="K4250" t="str">
        <f t="shared" si="79"/>
        <v>yes</v>
      </c>
      <c r="L4250" t="s">
        <v>7</v>
      </c>
      <c r="M4250">
        <v>0.89722299999999999</v>
      </c>
      <c r="N4250">
        <v>0.88463800000000004</v>
      </c>
    </row>
    <row r="4251" spans="1:14" ht="15" x14ac:dyDescent="0.3">
      <c r="A4251" s="1"/>
      <c r="B4251" t="s">
        <v>10</v>
      </c>
      <c r="C4251" t="s">
        <v>4241</v>
      </c>
      <c r="D4251" t="s">
        <v>8636</v>
      </c>
      <c r="E4251" t="s">
        <v>8637</v>
      </c>
      <c r="F4251" t="s">
        <v>8637</v>
      </c>
      <c r="G4251">
        <v>0.58974039554596003</v>
      </c>
      <c r="H4251">
        <v>0.82799999999999996</v>
      </c>
      <c r="I4251">
        <v>0</v>
      </c>
      <c r="J4251">
        <v>1</v>
      </c>
      <c r="K4251" t="str">
        <f t="shared" si="79"/>
        <v>yes</v>
      </c>
      <c r="L4251" t="s">
        <v>7</v>
      </c>
      <c r="M4251">
        <v>0.81756799999999996</v>
      </c>
      <c r="N4251">
        <v>0.84129299999999996</v>
      </c>
    </row>
    <row r="4252" spans="1:14" ht="15" x14ac:dyDescent="0.3">
      <c r="A4252" s="1"/>
      <c r="B4252" t="s">
        <v>10</v>
      </c>
      <c r="C4252" t="s">
        <v>4738</v>
      </c>
      <c r="D4252" t="s">
        <v>9594</v>
      </c>
      <c r="E4252" t="s">
        <v>9596</v>
      </c>
      <c r="F4252" t="s">
        <v>9596</v>
      </c>
      <c r="G4252">
        <v>0.184492751955986</v>
      </c>
      <c r="H4252">
        <v>0.82699999999999996</v>
      </c>
      <c r="I4252">
        <v>0.75</v>
      </c>
      <c r="J4252">
        <v>1</v>
      </c>
      <c r="K4252" t="str">
        <f t="shared" si="79"/>
        <v>yes</v>
      </c>
      <c r="L4252" t="s">
        <v>7</v>
      </c>
      <c r="M4252">
        <v>0.84664399999999995</v>
      </c>
      <c r="N4252">
        <v>0.87164900000000001</v>
      </c>
    </row>
    <row r="4253" spans="1:14" ht="15" x14ac:dyDescent="0.3">
      <c r="A4253" s="1"/>
      <c r="B4253" t="s">
        <v>10</v>
      </c>
      <c r="C4253" t="s">
        <v>4879</v>
      </c>
      <c r="D4253" t="s">
        <v>9877</v>
      </c>
      <c r="E4253" t="s">
        <v>9901</v>
      </c>
      <c r="F4253" t="s">
        <v>9878</v>
      </c>
      <c r="G4253">
        <v>0.85290777683258101</v>
      </c>
      <c r="H4253">
        <v>0.82699999999999996</v>
      </c>
      <c r="I4253">
        <v>0</v>
      </c>
      <c r="J4253">
        <v>0.90900000000000003</v>
      </c>
      <c r="K4253" t="str">
        <f t="shared" si="79"/>
        <v>yes</v>
      </c>
      <c r="L4253" t="s">
        <v>7</v>
      </c>
      <c r="M4253">
        <v>0.85722200000000004</v>
      </c>
      <c r="N4253">
        <v>0.848136</v>
      </c>
    </row>
    <row r="4254" spans="1:14" ht="15" x14ac:dyDescent="0.3">
      <c r="A4254" s="1"/>
      <c r="B4254" t="s">
        <v>10</v>
      </c>
      <c r="C4254" t="s">
        <v>1709</v>
      </c>
      <c r="D4254" t="s">
        <v>6283</v>
      </c>
      <c r="E4254" t="s">
        <v>1711</v>
      </c>
      <c r="F4254" t="s">
        <v>6284</v>
      </c>
      <c r="G4254">
        <v>0.37464681267738298</v>
      </c>
      <c r="H4254">
        <v>0.82599999999999996</v>
      </c>
      <c r="I4254">
        <v>0.33300000000000002</v>
      </c>
      <c r="J4254">
        <v>0.86399999999999999</v>
      </c>
      <c r="K4254" t="str">
        <f t="shared" si="79"/>
        <v>yes</v>
      </c>
      <c r="L4254" t="s">
        <v>7</v>
      </c>
      <c r="M4254">
        <v>0.83210300000000004</v>
      </c>
      <c r="N4254">
        <v>0.82636200000000004</v>
      </c>
    </row>
    <row r="4255" spans="1:14" ht="15" x14ac:dyDescent="0.3">
      <c r="A4255" s="1"/>
      <c r="B4255" t="s">
        <v>10</v>
      </c>
      <c r="C4255" t="s">
        <v>3268</v>
      </c>
      <c r="D4255" t="s">
        <v>6858</v>
      </c>
      <c r="E4255" t="s">
        <v>3268</v>
      </c>
      <c r="F4255" t="s">
        <v>3268</v>
      </c>
      <c r="G4255">
        <v>0.30541732907295199</v>
      </c>
      <c r="H4255">
        <v>0.82399999999999995</v>
      </c>
      <c r="I4255">
        <v>0.4</v>
      </c>
      <c r="J4255">
        <v>1</v>
      </c>
      <c r="K4255" t="str">
        <f t="shared" si="79"/>
        <v>yes</v>
      </c>
      <c r="L4255" t="s">
        <v>7</v>
      </c>
      <c r="M4255">
        <v>0.91242699999999999</v>
      </c>
      <c r="N4255">
        <v>0.92167200000000005</v>
      </c>
    </row>
    <row r="4256" spans="1:14" ht="15" x14ac:dyDescent="0.3">
      <c r="A4256" s="1"/>
      <c r="B4256" t="s">
        <v>10</v>
      </c>
      <c r="C4256" t="s">
        <v>4499</v>
      </c>
      <c r="D4256" t="s">
        <v>9091</v>
      </c>
      <c r="E4256" t="s">
        <v>9092</v>
      </c>
      <c r="F4256" t="s">
        <v>9092</v>
      </c>
      <c r="G4256">
        <v>0.883311867713928</v>
      </c>
      <c r="H4256">
        <v>0.82299999999999995</v>
      </c>
      <c r="I4256">
        <v>0.5</v>
      </c>
      <c r="J4256">
        <v>1</v>
      </c>
      <c r="K4256" t="str">
        <f t="shared" si="79"/>
        <v>yes</v>
      </c>
      <c r="L4256" t="s">
        <v>7</v>
      </c>
      <c r="M4256">
        <v>0.89509499999999997</v>
      </c>
      <c r="N4256">
        <v>0.90387700000000004</v>
      </c>
    </row>
    <row r="4257" spans="1:14" ht="15" x14ac:dyDescent="0.3">
      <c r="A4257" s="1"/>
      <c r="B4257" t="s">
        <v>10</v>
      </c>
      <c r="C4257" t="s">
        <v>5176</v>
      </c>
      <c r="D4257" t="s">
        <v>10453</v>
      </c>
      <c r="E4257" t="s">
        <v>10451</v>
      </c>
      <c r="F4257" t="s">
        <v>10454</v>
      </c>
      <c r="G4257">
        <v>0.44450461864471402</v>
      </c>
      <c r="H4257">
        <v>0.82299999999999995</v>
      </c>
      <c r="I4257">
        <v>0.4</v>
      </c>
      <c r="J4257">
        <v>0.68300000000000005</v>
      </c>
      <c r="K4257" t="str">
        <f t="shared" si="79"/>
        <v>yes</v>
      </c>
      <c r="L4257" t="s">
        <v>7</v>
      </c>
      <c r="M4257">
        <v>0.72441100000000003</v>
      </c>
      <c r="N4257">
        <v>0.74751999999999996</v>
      </c>
    </row>
    <row r="4258" spans="1:14" ht="15" x14ac:dyDescent="0.3">
      <c r="A4258" s="1"/>
      <c r="B4258" t="s">
        <v>10</v>
      </c>
      <c r="C4258" t="s">
        <v>3659</v>
      </c>
      <c r="D4258" t="s">
        <v>7584</v>
      </c>
      <c r="E4258" t="s">
        <v>7585</v>
      </c>
      <c r="F4258" t="s">
        <v>7584</v>
      </c>
      <c r="G4258">
        <v>0.60273623466491699</v>
      </c>
      <c r="H4258">
        <v>0.82199999999999995</v>
      </c>
      <c r="I4258">
        <v>0</v>
      </c>
      <c r="J4258">
        <v>0.89200000000000002</v>
      </c>
      <c r="K4258" t="str">
        <f t="shared" si="79"/>
        <v>yes</v>
      </c>
      <c r="L4258" t="s">
        <v>7</v>
      </c>
      <c r="M4258">
        <v>0.67730599999999996</v>
      </c>
      <c r="N4258">
        <v>0.67685799999999996</v>
      </c>
    </row>
    <row r="4259" spans="1:14" ht="15" x14ac:dyDescent="0.3">
      <c r="A4259" s="1"/>
      <c r="B4259" t="s">
        <v>10</v>
      </c>
      <c r="C4259" t="s">
        <v>1533</v>
      </c>
      <c r="D4259" t="s">
        <v>1537</v>
      </c>
      <c r="E4259" t="s">
        <v>1536</v>
      </c>
      <c r="F4259" t="s">
        <v>1538</v>
      </c>
      <c r="G4259">
        <v>0.87682127952575695</v>
      </c>
      <c r="H4259">
        <v>0.82099999999999995</v>
      </c>
      <c r="I4259">
        <v>0.66700000000000004</v>
      </c>
      <c r="J4259">
        <v>0.83599999999999997</v>
      </c>
      <c r="K4259" t="str">
        <f t="shared" si="79"/>
        <v>yes</v>
      </c>
      <c r="L4259" t="s">
        <v>7</v>
      </c>
      <c r="M4259">
        <v>0.86190800000000001</v>
      </c>
      <c r="N4259">
        <v>0.85861900000000002</v>
      </c>
    </row>
    <row r="4260" spans="1:14" ht="15" x14ac:dyDescent="0.3">
      <c r="A4260" s="1"/>
      <c r="B4260" t="s">
        <v>10</v>
      </c>
      <c r="C4260" t="s">
        <v>4894</v>
      </c>
      <c r="D4260" t="s">
        <v>9924</v>
      </c>
      <c r="E4260" t="s">
        <v>9925</v>
      </c>
      <c r="F4260" t="s">
        <v>9926</v>
      </c>
      <c r="G4260">
        <v>2.9747309163213002E-2</v>
      </c>
      <c r="H4260">
        <v>0.82099999999999995</v>
      </c>
      <c r="I4260">
        <v>0.8</v>
      </c>
      <c r="J4260">
        <v>0.92700000000000005</v>
      </c>
      <c r="K4260" t="str">
        <f t="shared" si="79"/>
        <v>yes</v>
      </c>
      <c r="L4260" t="s">
        <v>7</v>
      </c>
      <c r="M4260">
        <v>0.84197900000000003</v>
      </c>
      <c r="N4260">
        <v>0.84411700000000001</v>
      </c>
    </row>
    <row r="4261" spans="1:14" ht="15" x14ac:dyDescent="0.3">
      <c r="A4261" s="1"/>
      <c r="B4261" t="s">
        <v>10</v>
      </c>
      <c r="C4261" t="s">
        <v>3291</v>
      </c>
      <c r="D4261" t="s">
        <v>6901</v>
      </c>
      <c r="E4261" t="s">
        <v>3291</v>
      </c>
      <c r="F4261" t="s">
        <v>6902</v>
      </c>
      <c r="G4261">
        <v>0.53271466493606601</v>
      </c>
      <c r="H4261">
        <v>0.82</v>
      </c>
      <c r="I4261">
        <v>0.66700000000000004</v>
      </c>
      <c r="J4261">
        <v>0.874</v>
      </c>
      <c r="K4261" t="str">
        <f t="shared" si="79"/>
        <v>yes</v>
      </c>
      <c r="L4261" t="s">
        <v>7</v>
      </c>
      <c r="M4261">
        <v>0.77240799999999998</v>
      </c>
      <c r="N4261">
        <v>0.77478199999999997</v>
      </c>
    </row>
    <row r="4262" spans="1:14" ht="15" x14ac:dyDescent="0.3">
      <c r="A4262" s="1"/>
      <c r="B4262" t="s">
        <v>10</v>
      </c>
      <c r="C4262" t="s">
        <v>3324</v>
      </c>
      <c r="D4262" t="s">
        <v>6962</v>
      </c>
      <c r="E4262" t="s">
        <v>6963</v>
      </c>
      <c r="F4262" t="s">
        <v>6964</v>
      </c>
      <c r="G4262">
        <v>0.17311874032020599</v>
      </c>
      <c r="H4262">
        <v>0.81899999999999995</v>
      </c>
      <c r="I4262">
        <v>0.63600000000000001</v>
      </c>
      <c r="J4262">
        <v>0.77</v>
      </c>
      <c r="K4262" t="str">
        <f t="shared" si="79"/>
        <v>yes</v>
      </c>
      <c r="L4262" t="s">
        <v>7</v>
      </c>
      <c r="M4262">
        <v>0.90769900000000003</v>
      </c>
      <c r="N4262">
        <v>0.90105299999999999</v>
      </c>
    </row>
    <row r="4263" spans="1:14" ht="15" x14ac:dyDescent="0.3">
      <c r="A4263" s="1"/>
      <c r="B4263" t="s">
        <v>10</v>
      </c>
      <c r="C4263" t="s">
        <v>1173</v>
      </c>
      <c r="D4263" t="s">
        <v>1175</v>
      </c>
      <c r="E4263" t="s">
        <v>5913</v>
      </c>
      <c r="F4263" t="s">
        <v>1176</v>
      </c>
      <c r="G4263">
        <v>1.07346801087E-4</v>
      </c>
      <c r="H4263">
        <v>0.81799999999999995</v>
      </c>
      <c r="I4263">
        <v>0.8</v>
      </c>
      <c r="J4263">
        <v>0.79600000000000004</v>
      </c>
      <c r="K4263" t="str">
        <f t="shared" si="79"/>
        <v>yes</v>
      </c>
      <c r="L4263" t="s">
        <v>7</v>
      </c>
      <c r="M4263">
        <v>0.88205199999999995</v>
      </c>
      <c r="N4263">
        <v>0.90198800000000001</v>
      </c>
    </row>
    <row r="4264" spans="1:14" ht="15" x14ac:dyDescent="0.3">
      <c r="A4264" s="1"/>
      <c r="B4264" t="s">
        <v>10</v>
      </c>
      <c r="C4264" t="s">
        <v>4551</v>
      </c>
      <c r="D4264" t="s">
        <v>9209</v>
      </c>
      <c r="E4264" t="s">
        <v>9216</v>
      </c>
      <c r="F4264" t="s">
        <v>9210</v>
      </c>
      <c r="G4264">
        <v>0.57371604442596402</v>
      </c>
      <c r="H4264">
        <v>0.81799999999999995</v>
      </c>
      <c r="I4264">
        <v>0.6</v>
      </c>
      <c r="J4264">
        <v>0.99</v>
      </c>
      <c r="K4264" t="str">
        <f t="shared" si="79"/>
        <v>yes</v>
      </c>
      <c r="L4264" t="s">
        <v>7</v>
      </c>
      <c r="M4264">
        <v>0.86470199999999997</v>
      </c>
      <c r="N4264">
        <v>0.84253999999999996</v>
      </c>
    </row>
    <row r="4265" spans="1:14" ht="15" x14ac:dyDescent="0.3">
      <c r="A4265" s="1"/>
      <c r="B4265" t="s">
        <v>10</v>
      </c>
      <c r="C4265" t="s">
        <v>5061</v>
      </c>
      <c r="D4265" t="s">
        <v>10246</v>
      </c>
      <c r="E4265" t="s">
        <v>10247</v>
      </c>
      <c r="F4265" t="s">
        <v>10248</v>
      </c>
      <c r="G4265">
        <v>4.559957887977E-3</v>
      </c>
      <c r="H4265">
        <v>0.81799999999999995</v>
      </c>
      <c r="I4265">
        <v>0.63600000000000001</v>
      </c>
      <c r="J4265">
        <v>0.97499999999999998</v>
      </c>
      <c r="K4265" t="str">
        <f t="shared" si="79"/>
        <v>yes</v>
      </c>
      <c r="L4265" t="s">
        <v>7</v>
      </c>
      <c r="M4265">
        <v>0.91382600000000003</v>
      </c>
      <c r="N4265">
        <v>0.90944599999999998</v>
      </c>
    </row>
    <row r="4266" spans="1:14" ht="15" x14ac:dyDescent="0.3">
      <c r="A4266" s="1"/>
      <c r="B4266" t="s">
        <v>10</v>
      </c>
      <c r="C4266" t="s">
        <v>4616</v>
      </c>
      <c r="D4266" t="s">
        <v>9319</v>
      </c>
      <c r="E4266" t="s">
        <v>9320</v>
      </c>
      <c r="F4266" t="s">
        <v>9321</v>
      </c>
      <c r="G4266">
        <v>0.173092901706696</v>
      </c>
      <c r="H4266">
        <v>0.81499999999999995</v>
      </c>
      <c r="I4266">
        <v>0.4</v>
      </c>
      <c r="J4266">
        <v>0.47</v>
      </c>
      <c r="K4266" t="str">
        <f t="shared" si="79"/>
        <v>yes</v>
      </c>
      <c r="L4266" t="s">
        <v>7</v>
      </c>
      <c r="M4266">
        <v>0.87328099999999997</v>
      </c>
      <c r="N4266">
        <v>0.85925499999999999</v>
      </c>
    </row>
    <row r="4267" spans="1:14" ht="15" x14ac:dyDescent="0.3">
      <c r="A4267" s="1"/>
      <c r="B4267" t="s">
        <v>10</v>
      </c>
      <c r="C4267" t="s">
        <v>3687</v>
      </c>
      <c r="D4267" t="s">
        <v>7637</v>
      </c>
      <c r="E4267" t="s">
        <v>7638</v>
      </c>
      <c r="F4267" t="s">
        <v>7639</v>
      </c>
      <c r="G4267">
        <v>0.90640467405319203</v>
      </c>
      <c r="H4267">
        <v>0.81100000000000005</v>
      </c>
      <c r="I4267">
        <v>0</v>
      </c>
      <c r="J4267">
        <v>0.68300000000000005</v>
      </c>
      <c r="K4267" t="str">
        <f t="shared" si="79"/>
        <v>yes</v>
      </c>
      <c r="L4267" t="s">
        <v>7</v>
      </c>
      <c r="M4267">
        <v>0.89932800000000002</v>
      </c>
      <c r="N4267">
        <v>0.90410199999999996</v>
      </c>
    </row>
    <row r="4268" spans="1:14" ht="15" x14ac:dyDescent="0.3">
      <c r="A4268" s="1"/>
      <c r="B4268" t="s">
        <v>10</v>
      </c>
      <c r="C4268" t="s">
        <v>439</v>
      </c>
      <c r="D4268" t="s">
        <v>5487</v>
      </c>
      <c r="E4268" t="s">
        <v>441</v>
      </c>
      <c r="F4268" t="s">
        <v>447</v>
      </c>
      <c r="G4268">
        <v>0.38749402761459401</v>
      </c>
      <c r="H4268">
        <v>0.81</v>
      </c>
      <c r="I4268">
        <v>0.63200000000000001</v>
      </c>
      <c r="J4268">
        <v>0.77200000000000002</v>
      </c>
      <c r="K4268" t="str">
        <f t="shared" si="79"/>
        <v>yes</v>
      </c>
      <c r="L4268" t="s">
        <v>7</v>
      </c>
      <c r="M4268">
        <v>0.86541100000000004</v>
      </c>
      <c r="N4268">
        <v>0.86206499999999997</v>
      </c>
    </row>
    <row r="4269" spans="1:14" ht="15" x14ac:dyDescent="0.3">
      <c r="A4269" s="1"/>
      <c r="B4269" t="s">
        <v>10</v>
      </c>
      <c r="C4269" t="s">
        <v>5078</v>
      </c>
      <c r="D4269" t="s">
        <v>10278</v>
      </c>
      <c r="E4269" t="s">
        <v>10279</v>
      </c>
      <c r="F4269" t="s">
        <v>10279</v>
      </c>
      <c r="G4269">
        <v>0.97797828912734996</v>
      </c>
      <c r="H4269">
        <v>0.81</v>
      </c>
      <c r="I4269">
        <v>0.28599999999999998</v>
      </c>
      <c r="J4269">
        <v>1</v>
      </c>
      <c r="K4269" t="str">
        <f t="shared" si="79"/>
        <v>yes</v>
      </c>
      <c r="L4269" t="s">
        <v>7</v>
      </c>
      <c r="M4269">
        <v>0.86077700000000001</v>
      </c>
      <c r="N4269">
        <v>0.86112</v>
      </c>
    </row>
    <row r="4270" spans="1:14" ht="15" x14ac:dyDescent="0.3">
      <c r="A4270" s="1"/>
      <c r="B4270" t="s">
        <v>10</v>
      </c>
      <c r="C4270" t="s">
        <v>4187</v>
      </c>
      <c r="D4270" t="s">
        <v>8558</v>
      </c>
      <c r="E4270" t="s">
        <v>8559</v>
      </c>
      <c r="F4270" t="s">
        <v>8560</v>
      </c>
      <c r="G4270">
        <v>0.11036556959152199</v>
      </c>
      <c r="H4270">
        <v>0.80900000000000005</v>
      </c>
      <c r="I4270">
        <v>0</v>
      </c>
      <c r="J4270">
        <v>0.84199999999999997</v>
      </c>
      <c r="K4270" t="str">
        <f t="shared" si="79"/>
        <v>yes</v>
      </c>
      <c r="L4270" t="s">
        <v>7</v>
      </c>
      <c r="M4270">
        <v>0.81970600000000005</v>
      </c>
      <c r="N4270">
        <v>0.79888199999999998</v>
      </c>
    </row>
    <row r="4271" spans="1:14" ht="15" x14ac:dyDescent="0.3">
      <c r="A4271" s="1"/>
      <c r="B4271" t="s">
        <v>10</v>
      </c>
      <c r="C4271" t="s">
        <v>4789</v>
      </c>
      <c r="D4271" t="s">
        <v>9722</v>
      </c>
      <c r="E4271" t="s">
        <v>9720</v>
      </c>
      <c r="F4271" t="s">
        <v>9723</v>
      </c>
      <c r="G4271">
        <v>0.40588259696960499</v>
      </c>
      <c r="H4271">
        <v>0.80800000000000005</v>
      </c>
      <c r="I4271">
        <v>0.75</v>
      </c>
      <c r="J4271">
        <v>0.77700000000000002</v>
      </c>
      <c r="K4271" t="str">
        <f t="shared" si="79"/>
        <v>yes</v>
      </c>
      <c r="L4271" t="s">
        <v>7</v>
      </c>
      <c r="M4271">
        <v>0.91255900000000001</v>
      </c>
      <c r="N4271">
        <v>0.91160699999999995</v>
      </c>
    </row>
    <row r="4272" spans="1:14" ht="15" x14ac:dyDescent="0.3">
      <c r="A4272" s="1"/>
      <c r="B4272" t="s">
        <v>10</v>
      </c>
      <c r="C4272" t="s">
        <v>1999</v>
      </c>
      <c r="D4272" t="s">
        <v>2004</v>
      </c>
      <c r="E4272" t="s">
        <v>2001</v>
      </c>
      <c r="F4272" t="s">
        <v>2005</v>
      </c>
      <c r="G4272">
        <v>0.57172387838363703</v>
      </c>
      <c r="H4272">
        <v>0.80700000000000005</v>
      </c>
      <c r="I4272">
        <v>0.33300000000000002</v>
      </c>
      <c r="J4272">
        <v>0.84599999999999997</v>
      </c>
      <c r="K4272" t="str">
        <f t="shared" si="79"/>
        <v>yes</v>
      </c>
      <c r="L4272" t="s">
        <v>7</v>
      </c>
      <c r="M4272">
        <v>0.85052899999999998</v>
      </c>
      <c r="N4272">
        <v>0.84464099999999998</v>
      </c>
    </row>
    <row r="4273" spans="1:14" ht="15" x14ac:dyDescent="0.3">
      <c r="A4273" s="1"/>
      <c r="B4273" t="s">
        <v>10</v>
      </c>
      <c r="C4273" t="s">
        <v>3636</v>
      </c>
      <c r="D4273" t="s">
        <v>7549</v>
      </c>
      <c r="E4273" t="s">
        <v>7550</v>
      </c>
      <c r="F4273" t="s">
        <v>7549</v>
      </c>
      <c r="G4273">
        <v>0.98987782001495395</v>
      </c>
      <c r="H4273">
        <v>0.80600000000000005</v>
      </c>
      <c r="I4273">
        <v>0</v>
      </c>
      <c r="J4273">
        <v>0.78600000000000003</v>
      </c>
      <c r="K4273" t="str">
        <f t="shared" si="79"/>
        <v>yes</v>
      </c>
      <c r="L4273" t="s">
        <v>7</v>
      </c>
      <c r="M4273">
        <v>0.70491700000000002</v>
      </c>
      <c r="N4273">
        <v>0.71332300000000004</v>
      </c>
    </row>
    <row r="4274" spans="1:14" ht="15" x14ac:dyDescent="0.3">
      <c r="A4274" s="1"/>
      <c r="B4274" t="s">
        <v>10</v>
      </c>
      <c r="C4274" t="s">
        <v>4647</v>
      </c>
      <c r="D4274" t="s">
        <v>9415</v>
      </c>
      <c r="E4274" t="s">
        <v>9416</v>
      </c>
      <c r="F4274" t="s">
        <v>9417</v>
      </c>
      <c r="G4274">
        <v>0.29200878739357</v>
      </c>
      <c r="H4274">
        <v>0.80500000000000005</v>
      </c>
      <c r="I4274">
        <v>0.2</v>
      </c>
      <c r="J4274">
        <v>1</v>
      </c>
      <c r="K4274" t="str">
        <f t="shared" si="79"/>
        <v>yes</v>
      </c>
      <c r="L4274" t="s">
        <v>7</v>
      </c>
      <c r="M4274">
        <v>0.789377</v>
      </c>
      <c r="N4274">
        <v>0.78354100000000004</v>
      </c>
    </row>
    <row r="4275" spans="1:14" ht="15" x14ac:dyDescent="0.3">
      <c r="A4275" s="1"/>
      <c r="B4275" t="s">
        <v>10</v>
      </c>
      <c r="C4275" t="s">
        <v>3434</v>
      </c>
      <c r="D4275" t="s">
        <v>7219</v>
      </c>
      <c r="E4275" t="s">
        <v>7220</v>
      </c>
      <c r="F4275" t="s">
        <v>7220</v>
      </c>
      <c r="G4275">
        <v>0.47454446554183999</v>
      </c>
      <c r="H4275">
        <v>0.80300000000000005</v>
      </c>
      <c r="I4275">
        <v>0</v>
      </c>
      <c r="J4275">
        <v>1</v>
      </c>
      <c r="K4275" t="str">
        <f t="shared" si="79"/>
        <v>yes</v>
      </c>
      <c r="L4275" t="s">
        <v>7</v>
      </c>
      <c r="M4275">
        <v>0.77456899999999995</v>
      </c>
      <c r="N4275">
        <v>0.77371000000000001</v>
      </c>
    </row>
    <row r="4276" spans="1:14" ht="15" x14ac:dyDescent="0.3">
      <c r="A4276" s="1"/>
      <c r="B4276" t="s">
        <v>10</v>
      </c>
      <c r="C4276" t="s">
        <v>4536</v>
      </c>
      <c r="D4276" t="s">
        <v>9176</v>
      </c>
      <c r="E4276" t="s">
        <v>9174</v>
      </c>
      <c r="F4276" t="s">
        <v>9177</v>
      </c>
      <c r="G4276">
        <v>0.35761800408363298</v>
      </c>
      <c r="H4276">
        <v>0.80100000000000005</v>
      </c>
      <c r="I4276">
        <v>0.4</v>
      </c>
      <c r="J4276">
        <v>0.50600000000000001</v>
      </c>
      <c r="K4276" t="str">
        <f t="shared" si="79"/>
        <v>yes</v>
      </c>
      <c r="L4276" t="s">
        <v>7</v>
      </c>
      <c r="M4276">
        <v>0.78162900000000002</v>
      </c>
      <c r="N4276">
        <v>0.77346300000000001</v>
      </c>
    </row>
    <row r="4277" spans="1:14" ht="15" x14ac:dyDescent="0.3">
      <c r="A4277" s="1"/>
      <c r="B4277" t="s">
        <v>10</v>
      </c>
      <c r="C4277" t="s">
        <v>1215</v>
      </c>
      <c r="D4277" t="s">
        <v>5945</v>
      </c>
      <c r="E4277" t="s">
        <v>5941</v>
      </c>
      <c r="F4277" t="s">
        <v>1218</v>
      </c>
      <c r="G4277">
        <v>0.58412569761276201</v>
      </c>
      <c r="H4277">
        <v>0.8</v>
      </c>
      <c r="I4277">
        <v>0.66700000000000004</v>
      </c>
      <c r="J4277">
        <v>0.93200000000000005</v>
      </c>
      <c r="K4277" t="str">
        <f t="shared" si="79"/>
        <v>yes</v>
      </c>
      <c r="L4277" t="s">
        <v>7</v>
      </c>
      <c r="M4277">
        <v>0.91376199999999996</v>
      </c>
      <c r="N4277">
        <v>0.90044400000000002</v>
      </c>
    </row>
    <row r="4278" spans="1:14" ht="15" x14ac:dyDescent="0.3">
      <c r="A4278" s="1"/>
      <c r="B4278" t="s">
        <v>10</v>
      </c>
      <c r="C4278" t="s">
        <v>3343</v>
      </c>
      <c r="D4278" t="s">
        <v>7015</v>
      </c>
      <c r="E4278" t="s">
        <v>7013</v>
      </c>
      <c r="F4278" t="s">
        <v>7013</v>
      </c>
      <c r="G4278">
        <v>0.179943442344666</v>
      </c>
      <c r="H4278">
        <v>0.8</v>
      </c>
      <c r="I4278">
        <v>0.5</v>
      </c>
      <c r="J4278">
        <v>1</v>
      </c>
      <c r="K4278" t="str">
        <f t="shared" si="79"/>
        <v>yes</v>
      </c>
      <c r="L4278" t="s">
        <v>7</v>
      </c>
      <c r="M4278">
        <v>0.80812399999999995</v>
      </c>
      <c r="N4278">
        <v>0.82629799999999998</v>
      </c>
    </row>
    <row r="4279" spans="1:14" ht="15" x14ac:dyDescent="0.3">
      <c r="A4279" s="1"/>
      <c r="B4279" t="s">
        <v>10</v>
      </c>
      <c r="C4279" t="s">
        <v>209</v>
      </c>
      <c r="D4279" t="s">
        <v>5318</v>
      </c>
      <c r="E4279" t="s">
        <v>209</v>
      </c>
      <c r="F4279" t="s">
        <v>209</v>
      </c>
      <c r="G4279">
        <v>0.23533125221729301</v>
      </c>
      <c r="H4279">
        <v>0.79800000000000004</v>
      </c>
      <c r="I4279">
        <v>0</v>
      </c>
      <c r="J4279">
        <v>1</v>
      </c>
      <c r="K4279" t="str">
        <f t="shared" si="79"/>
        <v>yes</v>
      </c>
      <c r="L4279" t="s">
        <v>7</v>
      </c>
      <c r="M4279">
        <v>0.76132</v>
      </c>
      <c r="N4279">
        <v>0.76606799999999997</v>
      </c>
    </row>
    <row r="4280" spans="1:14" ht="15" x14ac:dyDescent="0.3">
      <c r="A4280" s="1"/>
      <c r="B4280" t="s">
        <v>10</v>
      </c>
      <c r="C4280" t="s">
        <v>3740</v>
      </c>
      <c r="D4280" t="s">
        <v>7725</v>
      </c>
      <c r="E4280" t="s">
        <v>7726</v>
      </c>
      <c r="F4280" t="s">
        <v>7726</v>
      </c>
      <c r="G4280">
        <v>0.91342300176620495</v>
      </c>
      <c r="H4280">
        <v>0.79800000000000004</v>
      </c>
      <c r="I4280">
        <v>0.28599999999999998</v>
      </c>
      <c r="J4280">
        <v>1</v>
      </c>
      <c r="K4280" t="str">
        <f t="shared" si="79"/>
        <v>yes</v>
      </c>
      <c r="L4280" t="s">
        <v>7</v>
      </c>
      <c r="M4280">
        <v>0.72414299999999998</v>
      </c>
      <c r="N4280">
        <v>0.72035199999999999</v>
      </c>
    </row>
    <row r="4281" spans="1:14" ht="15" x14ac:dyDescent="0.3">
      <c r="A4281" s="1"/>
      <c r="B4281" t="s">
        <v>10</v>
      </c>
      <c r="C4281" t="s">
        <v>5167</v>
      </c>
      <c r="D4281" t="s">
        <v>10432</v>
      </c>
      <c r="E4281" t="s">
        <v>10430</v>
      </c>
      <c r="F4281" t="s">
        <v>10433</v>
      </c>
      <c r="G4281">
        <v>0.112738579511642</v>
      </c>
      <c r="H4281">
        <v>0.79800000000000004</v>
      </c>
      <c r="I4281">
        <v>0.4</v>
      </c>
      <c r="J4281">
        <v>0.91300000000000003</v>
      </c>
      <c r="K4281" t="str">
        <f t="shared" si="79"/>
        <v>yes</v>
      </c>
      <c r="L4281" t="s">
        <v>7</v>
      </c>
      <c r="M4281">
        <v>0.85550899999999996</v>
      </c>
      <c r="N4281">
        <v>0.84482699999999999</v>
      </c>
    </row>
    <row r="4282" spans="1:14" ht="15" x14ac:dyDescent="0.3">
      <c r="A4282" s="1"/>
      <c r="B4282" t="s">
        <v>10</v>
      </c>
      <c r="C4282" t="s">
        <v>1493</v>
      </c>
      <c r="D4282" t="s">
        <v>6127</v>
      </c>
      <c r="E4282" t="s">
        <v>6128</v>
      </c>
      <c r="F4282" t="s">
        <v>6127</v>
      </c>
      <c r="G4282">
        <v>0.90889507532119795</v>
      </c>
      <c r="H4282">
        <v>0.79700000000000004</v>
      </c>
      <c r="I4282">
        <v>0</v>
      </c>
      <c r="J4282">
        <v>0.85299999999999998</v>
      </c>
      <c r="K4282" t="str">
        <f t="shared" si="79"/>
        <v>yes</v>
      </c>
      <c r="L4282" t="s">
        <v>7</v>
      </c>
      <c r="M4282">
        <v>0.627077</v>
      </c>
      <c r="N4282">
        <v>0.63627</v>
      </c>
    </row>
    <row r="4283" spans="1:14" ht="15" x14ac:dyDescent="0.3">
      <c r="A4283" s="1"/>
      <c r="B4283" t="s">
        <v>10</v>
      </c>
      <c r="C4283" t="s">
        <v>3933</v>
      </c>
      <c r="D4283" t="s">
        <v>8078</v>
      </c>
      <c r="E4283" t="s">
        <v>8079</v>
      </c>
      <c r="F4283" t="s">
        <v>8080</v>
      </c>
      <c r="G4283">
        <v>0.377727270126343</v>
      </c>
      <c r="H4283">
        <v>0.79600000000000004</v>
      </c>
      <c r="I4283">
        <v>0.28599999999999998</v>
      </c>
      <c r="J4283">
        <v>0.75900000000000001</v>
      </c>
      <c r="K4283" t="str">
        <f t="shared" si="79"/>
        <v>yes</v>
      </c>
      <c r="L4283" t="s">
        <v>7</v>
      </c>
      <c r="M4283">
        <v>0.82940400000000003</v>
      </c>
      <c r="N4283">
        <v>0.83264400000000005</v>
      </c>
    </row>
    <row r="4284" spans="1:14" ht="15" x14ac:dyDescent="0.3">
      <c r="A4284" s="1"/>
      <c r="B4284" t="s">
        <v>10</v>
      </c>
      <c r="C4284" t="s">
        <v>1371</v>
      </c>
      <c r="D4284" t="s">
        <v>6060</v>
      </c>
      <c r="E4284" t="s">
        <v>6059</v>
      </c>
      <c r="F4284" t="s">
        <v>6060</v>
      </c>
      <c r="G4284">
        <v>0.44118872284889199</v>
      </c>
      <c r="H4284">
        <v>0.79400000000000004</v>
      </c>
      <c r="I4284">
        <v>0.71399999999999997</v>
      </c>
      <c r="J4284">
        <v>0.94199999999999995</v>
      </c>
      <c r="K4284" t="str">
        <f t="shared" si="79"/>
        <v>yes</v>
      </c>
      <c r="L4284" t="s">
        <v>7</v>
      </c>
      <c r="M4284">
        <v>0.74198699999999995</v>
      </c>
      <c r="N4284">
        <v>0.75396799999999997</v>
      </c>
    </row>
    <row r="4285" spans="1:14" ht="15" x14ac:dyDescent="0.3">
      <c r="A4285" s="1"/>
      <c r="B4285" t="s">
        <v>10</v>
      </c>
      <c r="C4285" t="s">
        <v>3644</v>
      </c>
      <c r="D4285" t="s">
        <v>7561</v>
      </c>
      <c r="E4285" t="s">
        <v>7559</v>
      </c>
      <c r="F4285" t="s">
        <v>7562</v>
      </c>
      <c r="G4285" s="4">
        <v>4.1184408473782201E-5</v>
      </c>
      <c r="H4285">
        <v>0.79300000000000004</v>
      </c>
      <c r="I4285">
        <v>0.28599999999999998</v>
      </c>
      <c r="J4285">
        <v>0.80100000000000005</v>
      </c>
      <c r="K4285" t="str">
        <f t="shared" si="79"/>
        <v>yes</v>
      </c>
      <c r="L4285" t="s">
        <v>7</v>
      </c>
      <c r="M4285">
        <v>0.67236600000000002</v>
      </c>
      <c r="N4285">
        <v>0.68316200000000005</v>
      </c>
    </row>
    <row r="4286" spans="1:14" ht="15" x14ac:dyDescent="0.3">
      <c r="A4286" s="1"/>
      <c r="B4286" t="s">
        <v>10</v>
      </c>
      <c r="C4286" t="s">
        <v>428</v>
      </c>
      <c r="D4286" t="s">
        <v>5476</v>
      </c>
      <c r="E4286" t="s">
        <v>5477</v>
      </c>
      <c r="F4286" t="s">
        <v>5478</v>
      </c>
      <c r="G4286">
        <v>0.91952657699585005</v>
      </c>
      <c r="H4286">
        <v>0.79200000000000004</v>
      </c>
      <c r="I4286">
        <v>0.182</v>
      </c>
      <c r="J4286">
        <v>0.95899999999999996</v>
      </c>
      <c r="K4286" t="str">
        <f t="shared" si="79"/>
        <v>yes</v>
      </c>
      <c r="L4286" t="s">
        <v>7</v>
      </c>
      <c r="M4286">
        <v>0.67595000000000005</v>
      </c>
      <c r="N4286">
        <v>0.67145600000000005</v>
      </c>
    </row>
    <row r="4287" spans="1:14" ht="15" x14ac:dyDescent="0.3">
      <c r="A4287" s="1"/>
      <c r="B4287" t="s">
        <v>10</v>
      </c>
      <c r="C4287" t="s">
        <v>428</v>
      </c>
      <c r="D4287" t="s">
        <v>5476</v>
      </c>
      <c r="E4287" t="s">
        <v>5477</v>
      </c>
      <c r="F4287" t="s">
        <v>5478</v>
      </c>
      <c r="G4287">
        <v>0.94857174158096302</v>
      </c>
      <c r="H4287">
        <v>0.79200000000000004</v>
      </c>
      <c r="I4287">
        <v>0.182</v>
      </c>
      <c r="J4287">
        <v>0.95899999999999996</v>
      </c>
      <c r="K4287" t="str">
        <f t="shared" si="79"/>
        <v>yes</v>
      </c>
      <c r="L4287" t="s">
        <v>7</v>
      </c>
      <c r="M4287">
        <v>0.67595000000000005</v>
      </c>
      <c r="N4287">
        <v>0.67145600000000005</v>
      </c>
    </row>
    <row r="4288" spans="1:14" ht="15" x14ac:dyDescent="0.3">
      <c r="A4288" s="1"/>
      <c r="B4288" t="s">
        <v>10</v>
      </c>
      <c r="C4288" t="s">
        <v>3550</v>
      </c>
      <c r="D4288" t="s">
        <v>7409</v>
      </c>
      <c r="E4288" t="s">
        <v>7410</v>
      </c>
      <c r="F4288" t="s">
        <v>7411</v>
      </c>
      <c r="G4288">
        <v>0.49762433767318698</v>
      </c>
      <c r="H4288">
        <v>0.79100000000000004</v>
      </c>
      <c r="I4288">
        <v>0.57099999999999995</v>
      </c>
      <c r="J4288">
        <v>0.96799999999999997</v>
      </c>
      <c r="K4288" t="str">
        <f t="shared" si="79"/>
        <v>yes</v>
      </c>
      <c r="L4288" t="s">
        <v>7</v>
      </c>
      <c r="M4288">
        <v>0.80699900000000002</v>
      </c>
      <c r="N4288">
        <v>0.80665500000000001</v>
      </c>
    </row>
    <row r="4289" spans="1:14" ht="15" x14ac:dyDescent="0.3">
      <c r="A4289" s="1"/>
      <c r="B4289" t="s">
        <v>10</v>
      </c>
      <c r="C4289" t="s">
        <v>3746</v>
      </c>
      <c r="D4289" t="s">
        <v>7734</v>
      </c>
      <c r="E4289" t="s">
        <v>7735</v>
      </c>
      <c r="F4289" t="s">
        <v>7736</v>
      </c>
      <c r="G4289">
        <v>0.24355962872505199</v>
      </c>
      <c r="H4289">
        <v>0.79100000000000004</v>
      </c>
      <c r="I4289">
        <v>0</v>
      </c>
      <c r="J4289">
        <v>0.90300000000000002</v>
      </c>
      <c r="K4289" t="str">
        <f t="shared" si="79"/>
        <v>yes</v>
      </c>
      <c r="L4289" t="s">
        <v>7</v>
      </c>
      <c r="M4289">
        <v>0.79241300000000003</v>
      </c>
      <c r="N4289">
        <v>0.77117400000000003</v>
      </c>
    </row>
    <row r="4290" spans="1:14" ht="15" x14ac:dyDescent="0.3">
      <c r="A4290" s="1"/>
      <c r="B4290" t="s">
        <v>10</v>
      </c>
      <c r="C4290" t="s">
        <v>1557</v>
      </c>
      <c r="D4290" t="s">
        <v>6168</v>
      </c>
      <c r="E4290" t="s">
        <v>1557</v>
      </c>
      <c r="F4290" t="s">
        <v>1557</v>
      </c>
      <c r="G4290">
        <v>0.98853534460067805</v>
      </c>
      <c r="H4290">
        <v>0.79</v>
      </c>
      <c r="I4290">
        <v>0</v>
      </c>
      <c r="J4290">
        <v>1</v>
      </c>
      <c r="K4290" t="str">
        <f t="shared" si="79"/>
        <v>yes</v>
      </c>
      <c r="L4290" t="s">
        <v>7</v>
      </c>
      <c r="M4290">
        <v>0.66037900000000005</v>
      </c>
      <c r="N4290">
        <v>0.65834199999999998</v>
      </c>
    </row>
    <row r="4291" spans="1:14" ht="15" x14ac:dyDescent="0.3">
      <c r="A4291" s="1"/>
      <c r="B4291" t="s">
        <v>10</v>
      </c>
      <c r="C4291" t="s">
        <v>4360</v>
      </c>
      <c r="D4291" t="s">
        <v>8870</v>
      </c>
      <c r="E4291" t="s">
        <v>8870</v>
      </c>
      <c r="F4291" t="s">
        <v>8870</v>
      </c>
      <c r="G4291">
        <v>0.97642141580581698</v>
      </c>
      <c r="H4291">
        <v>0.79</v>
      </c>
      <c r="I4291">
        <v>0</v>
      </c>
      <c r="J4291">
        <v>1</v>
      </c>
      <c r="K4291" t="str">
        <f t="shared" ref="K4291:K4354" si="80">IF(H4291&gt;0.64,"yes",IF(H4291&gt;=0.45,"partially","no"))</f>
        <v>yes</v>
      </c>
      <c r="L4291" t="s">
        <v>7</v>
      </c>
      <c r="M4291">
        <v>0.66574</v>
      </c>
      <c r="N4291">
        <v>0.67409399999999997</v>
      </c>
    </row>
    <row r="4292" spans="1:14" ht="15" x14ac:dyDescent="0.3">
      <c r="A4292" s="1"/>
      <c r="B4292" t="s">
        <v>10</v>
      </c>
      <c r="C4292" t="s">
        <v>1717</v>
      </c>
      <c r="D4292" t="s">
        <v>6286</v>
      </c>
      <c r="E4292" t="s">
        <v>6287</v>
      </c>
      <c r="F4292" t="s">
        <v>6288</v>
      </c>
      <c r="G4292">
        <v>0.68387305736541804</v>
      </c>
      <c r="H4292">
        <v>0.78900000000000003</v>
      </c>
      <c r="I4292">
        <v>0.66700000000000004</v>
      </c>
      <c r="J4292">
        <v>0.96799999999999997</v>
      </c>
      <c r="K4292" t="str">
        <f t="shared" si="80"/>
        <v>yes</v>
      </c>
      <c r="L4292" t="s">
        <v>7</v>
      </c>
      <c r="M4292">
        <v>0.94378200000000001</v>
      </c>
      <c r="N4292">
        <v>0.93058600000000002</v>
      </c>
    </row>
    <row r="4293" spans="1:14" ht="15" x14ac:dyDescent="0.3">
      <c r="A4293" s="1"/>
      <c r="B4293" t="s">
        <v>10</v>
      </c>
      <c r="C4293" t="s">
        <v>3540</v>
      </c>
      <c r="D4293" t="s">
        <v>7394</v>
      </c>
      <c r="E4293" t="s">
        <v>7395</v>
      </c>
      <c r="F4293" t="s">
        <v>7394</v>
      </c>
      <c r="G4293">
        <v>0.69053149223327603</v>
      </c>
      <c r="H4293">
        <v>0.78900000000000003</v>
      </c>
      <c r="I4293">
        <v>0</v>
      </c>
      <c r="J4293">
        <v>0.624</v>
      </c>
      <c r="K4293" t="str">
        <f t="shared" si="80"/>
        <v>yes</v>
      </c>
      <c r="L4293" t="s">
        <v>7</v>
      </c>
      <c r="M4293">
        <v>0.78835200000000005</v>
      </c>
      <c r="N4293">
        <v>0.79009399999999996</v>
      </c>
    </row>
    <row r="4294" spans="1:14" ht="15" x14ac:dyDescent="0.3">
      <c r="A4294" s="1"/>
      <c r="B4294" t="s">
        <v>10</v>
      </c>
      <c r="C4294" t="s">
        <v>1815</v>
      </c>
      <c r="D4294" t="s">
        <v>6341</v>
      </c>
      <c r="E4294" t="s">
        <v>1817</v>
      </c>
      <c r="F4294" t="s">
        <v>1818</v>
      </c>
      <c r="G4294">
        <v>0.21799297630786901</v>
      </c>
      <c r="H4294">
        <v>0.78600000000000003</v>
      </c>
      <c r="I4294">
        <v>0</v>
      </c>
      <c r="J4294">
        <v>0.99</v>
      </c>
      <c r="K4294" t="str">
        <f t="shared" si="80"/>
        <v>yes</v>
      </c>
      <c r="L4294" t="s">
        <v>7</v>
      </c>
      <c r="M4294">
        <v>0.95294699999999999</v>
      </c>
      <c r="N4294">
        <v>0.95065599999999995</v>
      </c>
    </row>
    <row r="4295" spans="1:14" ht="15" x14ac:dyDescent="0.3">
      <c r="A4295" s="1"/>
      <c r="B4295" t="s">
        <v>10</v>
      </c>
      <c r="C4295" t="s">
        <v>114</v>
      </c>
      <c r="D4295" t="s">
        <v>5236</v>
      </c>
      <c r="E4295" t="s">
        <v>115</v>
      </c>
      <c r="F4295" t="s">
        <v>5237</v>
      </c>
      <c r="G4295">
        <v>6.5160900354385001E-2</v>
      </c>
      <c r="H4295">
        <v>0.78400000000000003</v>
      </c>
      <c r="I4295">
        <v>0</v>
      </c>
      <c r="J4295">
        <v>0.41199999999999998</v>
      </c>
      <c r="K4295" t="str">
        <f t="shared" si="80"/>
        <v>yes</v>
      </c>
      <c r="L4295" t="s">
        <v>7</v>
      </c>
      <c r="M4295">
        <v>0.68360699999999996</v>
      </c>
      <c r="N4295">
        <v>0.680921</v>
      </c>
    </row>
    <row r="4296" spans="1:14" ht="15" x14ac:dyDescent="0.3">
      <c r="A4296" s="1"/>
      <c r="B4296" t="s">
        <v>10</v>
      </c>
      <c r="C4296" t="s">
        <v>474</v>
      </c>
      <c r="D4296" t="s">
        <v>475</v>
      </c>
      <c r="E4296" t="s">
        <v>476</v>
      </c>
      <c r="F4296" t="s">
        <v>476</v>
      </c>
      <c r="G4296">
        <v>0.74124175310134899</v>
      </c>
      <c r="H4296">
        <v>0.78300000000000003</v>
      </c>
      <c r="I4296">
        <v>0.5</v>
      </c>
      <c r="J4296">
        <v>1</v>
      </c>
      <c r="K4296" t="str">
        <f t="shared" si="80"/>
        <v>yes</v>
      </c>
      <c r="L4296" t="s">
        <v>7</v>
      </c>
      <c r="M4296">
        <v>0.91849700000000001</v>
      </c>
      <c r="N4296">
        <v>0.91915899999999995</v>
      </c>
    </row>
    <row r="4297" spans="1:14" ht="15" x14ac:dyDescent="0.3">
      <c r="A4297" s="1"/>
      <c r="B4297" t="s">
        <v>10</v>
      </c>
      <c r="C4297" t="s">
        <v>1382</v>
      </c>
      <c r="D4297" t="s">
        <v>7391</v>
      </c>
      <c r="E4297">
        <v>5</v>
      </c>
      <c r="F4297" t="s">
        <v>7392</v>
      </c>
      <c r="G4297">
        <v>0.80790501832962003</v>
      </c>
      <c r="H4297">
        <v>0.78300000000000003</v>
      </c>
      <c r="I4297">
        <v>0.66700000000000004</v>
      </c>
      <c r="J4297">
        <v>0.88400000000000001</v>
      </c>
      <c r="K4297" t="str">
        <f t="shared" si="80"/>
        <v>yes</v>
      </c>
      <c r="L4297" t="s">
        <v>7</v>
      </c>
      <c r="M4297">
        <v>0.79907399999999995</v>
      </c>
      <c r="N4297">
        <v>0.80454999999999999</v>
      </c>
    </row>
    <row r="4298" spans="1:14" ht="15" x14ac:dyDescent="0.3">
      <c r="A4298" s="1"/>
      <c r="B4298" t="s">
        <v>10</v>
      </c>
      <c r="C4298">
        <v>233</v>
      </c>
      <c r="D4298" t="s">
        <v>7504</v>
      </c>
      <c r="E4298">
        <v>233</v>
      </c>
      <c r="F4298" t="s">
        <v>7505</v>
      </c>
      <c r="G4298" s="4">
        <v>2.1927303350821599E-6</v>
      </c>
      <c r="H4298">
        <v>0.78300000000000003</v>
      </c>
      <c r="I4298">
        <v>0.66700000000000004</v>
      </c>
      <c r="J4298">
        <v>0.84499999999999997</v>
      </c>
      <c r="K4298" t="str">
        <f t="shared" si="80"/>
        <v>yes</v>
      </c>
      <c r="L4298" t="s">
        <v>7</v>
      </c>
      <c r="M4298">
        <v>0.64315900000000004</v>
      </c>
      <c r="N4298">
        <v>0.64734400000000003</v>
      </c>
    </row>
    <row r="4299" spans="1:14" ht="15" x14ac:dyDescent="0.3">
      <c r="A4299" s="1"/>
      <c r="B4299" t="s">
        <v>10</v>
      </c>
      <c r="C4299" t="s">
        <v>1101</v>
      </c>
      <c r="D4299" t="s">
        <v>5864</v>
      </c>
      <c r="E4299" t="s">
        <v>1101</v>
      </c>
      <c r="F4299" t="s">
        <v>1101</v>
      </c>
      <c r="G4299">
        <v>2.0348117686799999E-4</v>
      </c>
      <c r="H4299">
        <v>0.78</v>
      </c>
      <c r="I4299">
        <v>0</v>
      </c>
      <c r="J4299">
        <v>1</v>
      </c>
      <c r="K4299" t="str">
        <f t="shared" si="80"/>
        <v>yes</v>
      </c>
      <c r="L4299" t="s">
        <v>7</v>
      </c>
      <c r="M4299">
        <v>0.64988100000000004</v>
      </c>
      <c r="N4299">
        <v>0.64981100000000003</v>
      </c>
    </row>
    <row r="4300" spans="1:14" ht="15" x14ac:dyDescent="0.3">
      <c r="A4300" s="1"/>
      <c r="B4300" t="s">
        <v>10</v>
      </c>
      <c r="C4300" t="s">
        <v>296</v>
      </c>
      <c r="D4300" t="s">
        <v>300</v>
      </c>
      <c r="E4300" t="s">
        <v>5382</v>
      </c>
      <c r="F4300" t="s">
        <v>301</v>
      </c>
      <c r="G4300">
        <v>0.160431534051895</v>
      </c>
      <c r="H4300">
        <v>0.77900000000000003</v>
      </c>
      <c r="I4300">
        <v>0.66700000000000004</v>
      </c>
      <c r="J4300">
        <v>0.77400000000000002</v>
      </c>
      <c r="K4300" t="str">
        <f t="shared" si="80"/>
        <v>yes</v>
      </c>
      <c r="L4300" t="s">
        <v>7</v>
      </c>
      <c r="M4300">
        <v>0.79287799999999997</v>
      </c>
      <c r="N4300">
        <v>0.77864900000000004</v>
      </c>
    </row>
    <row r="4301" spans="1:14" ht="15" x14ac:dyDescent="0.3">
      <c r="A4301" s="1"/>
      <c r="B4301" t="s">
        <v>10</v>
      </c>
      <c r="C4301" t="s">
        <v>3386</v>
      </c>
      <c r="D4301" t="s">
        <v>7107</v>
      </c>
      <c r="E4301" t="s">
        <v>7108</v>
      </c>
      <c r="F4301" t="s">
        <v>7109</v>
      </c>
      <c r="G4301">
        <v>0.35610783100128202</v>
      </c>
      <c r="H4301">
        <v>0.77800000000000002</v>
      </c>
      <c r="I4301">
        <v>0.154</v>
      </c>
      <c r="J4301">
        <v>0.96899999999999997</v>
      </c>
      <c r="K4301" t="str">
        <f t="shared" si="80"/>
        <v>yes</v>
      </c>
      <c r="L4301" t="s">
        <v>7</v>
      </c>
      <c r="M4301">
        <v>0.82462800000000003</v>
      </c>
      <c r="N4301">
        <v>0.81837099999999996</v>
      </c>
    </row>
    <row r="4302" spans="1:14" ht="15" x14ac:dyDescent="0.3">
      <c r="A4302" s="1"/>
      <c r="B4302" t="s">
        <v>10</v>
      </c>
      <c r="C4302" t="s">
        <v>4454</v>
      </c>
      <c r="D4302">
        <v>1279</v>
      </c>
      <c r="E4302" t="s">
        <v>9000</v>
      </c>
      <c r="F4302">
        <v>1279</v>
      </c>
      <c r="G4302">
        <v>0.23243390023708299</v>
      </c>
      <c r="H4302">
        <v>0.77800000000000002</v>
      </c>
      <c r="I4302">
        <v>0.5</v>
      </c>
      <c r="J4302">
        <v>0.90400000000000003</v>
      </c>
      <c r="K4302" t="str">
        <f t="shared" si="80"/>
        <v>yes</v>
      </c>
      <c r="L4302" t="s">
        <v>7</v>
      </c>
      <c r="M4302">
        <v>0.79177600000000004</v>
      </c>
      <c r="N4302">
        <v>0.79544999999999999</v>
      </c>
    </row>
    <row r="4303" spans="1:14" ht="15" x14ac:dyDescent="0.3">
      <c r="A4303" s="1"/>
      <c r="B4303" t="s">
        <v>10</v>
      </c>
      <c r="C4303" t="s">
        <v>1517</v>
      </c>
      <c r="D4303" t="s">
        <v>6142</v>
      </c>
      <c r="E4303" t="s">
        <v>6138</v>
      </c>
      <c r="F4303" t="s">
        <v>6143</v>
      </c>
      <c r="G4303">
        <v>7.1381003363099995E-4</v>
      </c>
      <c r="H4303">
        <v>0.77700000000000002</v>
      </c>
      <c r="I4303">
        <v>0</v>
      </c>
      <c r="J4303">
        <v>0.81499999999999995</v>
      </c>
      <c r="K4303" t="str">
        <f t="shared" si="80"/>
        <v>yes</v>
      </c>
      <c r="L4303" t="s">
        <v>7</v>
      </c>
      <c r="M4303">
        <v>0.72023099999999995</v>
      </c>
      <c r="N4303">
        <v>0.71999899999999994</v>
      </c>
    </row>
    <row r="4304" spans="1:14" ht="15" x14ac:dyDescent="0.3">
      <c r="A4304" s="1"/>
      <c r="B4304" t="s">
        <v>10</v>
      </c>
      <c r="C4304" t="s">
        <v>3815</v>
      </c>
      <c r="D4304" t="s">
        <v>7878</v>
      </c>
      <c r="E4304" t="s">
        <v>7874</v>
      </c>
      <c r="F4304" t="s">
        <v>7879</v>
      </c>
      <c r="G4304">
        <v>0.26837816834449801</v>
      </c>
      <c r="H4304">
        <v>0.77700000000000002</v>
      </c>
      <c r="I4304">
        <v>0.21099999999999999</v>
      </c>
      <c r="J4304">
        <v>0.89</v>
      </c>
      <c r="K4304" t="str">
        <f t="shared" si="80"/>
        <v>yes</v>
      </c>
      <c r="L4304" t="s">
        <v>7</v>
      </c>
      <c r="M4304">
        <v>0.79987799999999998</v>
      </c>
      <c r="N4304">
        <v>0.78497600000000001</v>
      </c>
    </row>
    <row r="4305" spans="1:14" ht="15" x14ac:dyDescent="0.3">
      <c r="A4305" s="1"/>
      <c r="B4305" t="s">
        <v>10</v>
      </c>
      <c r="C4305" t="s">
        <v>3406</v>
      </c>
      <c r="D4305" t="s">
        <v>7167</v>
      </c>
      <c r="E4305" t="s">
        <v>7168</v>
      </c>
      <c r="F4305" t="s">
        <v>7169</v>
      </c>
      <c r="G4305">
        <v>0.19385337829589799</v>
      </c>
      <c r="H4305">
        <v>0.77600000000000002</v>
      </c>
      <c r="I4305">
        <v>0</v>
      </c>
      <c r="J4305">
        <v>0.91300000000000003</v>
      </c>
      <c r="K4305" t="str">
        <f t="shared" si="80"/>
        <v>yes</v>
      </c>
      <c r="L4305" t="s">
        <v>7</v>
      </c>
      <c r="M4305">
        <v>0.85038100000000005</v>
      </c>
      <c r="N4305">
        <v>0.83391000000000004</v>
      </c>
    </row>
    <row r="4306" spans="1:14" ht="15" x14ac:dyDescent="0.3">
      <c r="A4306" s="1"/>
      <c r="B4306" t="s">
        <v>10</v>
      </c>
      <c r="C4306" t="s">
        <v>4693</v>
      </c>
      <c r="D4306" t="s">
        <v>9514</v>
      </c>
      <c r="E4306" t="s">
        <v>9512</v>
      </c>
      <c r="F4306" t="s">
        <v>9515</v>
      </c>
      <c r="G4306">
        <v>2.9513958841562001E-2</v>
      </c>
      <c r="H4306">
        <v>0.77600000000000002</v>
      </c>
      <c r="I4306">
        <v>0.54500000000000004</v>
      </c>
      <c r="J4306">
        <v>0.93400000000000005</v>
      </c>
      <c r="K4306" t="str">
        <f t="shared" si="80"/>
        <v>yes</v>
      </c>
      <c r="L4306" t="s">
        <v>7</v>
      </c>
      <c r="M4306">
        <v>0.85135899999999998</v>
      </c>
      <c r="N4306">
        <v>0.84083799999999997</v>
      </c>
    </row>
    <row r="4307" spans="1:14" ht="15" x14ac:dyDescent="0.3">
      <c r="A4307" s="1"/>
      <c r="B4307" t="s">
        <v>10</v>
      </c>
      <c r="C4307" t="s">
        <v>4777</v>
      </c>
      <c r="D4307" t="s">
        <v>9716</v>
      </c>
      <c r="E4307" t="s">
        <v>9702</v>
      </c>
      <c r="F4307" t="s">
        <v>9717</v>
      </c>
      <c r="G4307">
        <v>0.71964371204376198</v>
      </c>
      <c r="H4307">
        <v>0.77600000000000002</v>
      </c>
      <c r="I4307">
        <v>0.66700000000000004</v>
      </c>
      <c r="J4307">
        <v>0.97699999999999998</v>
      </c>
      <c r="K4307" t="str">
        <f t="shared" si="80"/>
        <v>yes</v>
      </c>
      <c r="L4307" t="s">
        <v>7</v>
      </c>
      <c r="M4307">
        <v>0.89641400000000004</v>
      </c>
      <c r="N4307">
        <v>0.89181100000000002</v>
      </c>
    </row>
    <row r="4308" spans="1:14" ht="15" x14ac:dyDescent="0.3">
      <c r="A4308" s="1"/>
      <c r="B4308" t="s">
        <v>10</v>
      </c>
      <c r="C4308" t="s">
        <v>1666</v>
      </c>
      <c r="D4308" t="s">
        <v>6247</v>
      </c>
      <c r="E4308" t="s">
        <v>1668</v>
      </c>
      <c r="F4308" t="s">
        <v>1668</v>
      </c>
      <c r="G4308">
        <v>0.99321484565734897</v>
      </c>
      <c r="H4308">
        <v>0.77400000000000002</v>
      </c>
      <c r="I4308">
        <v>0</v>
      </c>
      <c r="J4308">
        <v>1</v>
      </c>
      <c r="K4308" t="str">
        <f t="shared" si="80"/>
        <v>yes</v>
      </c>
      <c r="L4308" t="s">
        <v>7</v>
      </c>
      <c r="M4308">
        <v>0.65090400000000004</v>
      </c>
      <c r="N4308">
        <v>0.65513699999999997</v>
      </c>
    </row>
    <row r="4309" spans="1:14" ht="15" x14ac:dyDescent="0.3">
      <c r="A4309" s="1"/>
      <c r="B4309" t="s">
        <v>10</v>
      </c>
      <c r="C4309" t="s">
        <v>4390</v>
      </c>
      <c r="D4309" t="s">
        <v>8920</v>
      </c>
      <c r="E4309" t="s">
        <v>4390</v>
      </c>
      <c r="F4309" t="s">
        <v>4390</v>
      </c>
      <c r="G4309">
        <v>0.19670182466507</v>
      </c>
      <c r="H4309">
        <v>0.77400000000000002</v>
      </c>
      <c r="I4309">
        <v>0</v>
      </c>
      <c r="J4309">
        <v>1</v>
      </c>
      <c r="K4309" t="str">
        <f t="shared" si="80"/>
        <v>yes</v>
      </c>
      <c r="L4309" t="s">
        <v>7</v>
      </c>
      <c r="M4309">
        <v>0.69923299999999999</v>
      </c>
      <c r="N4309">
        <v>0.69650100000000004</v>
      </c>
    </row>
    <row r="4310" spans="1:14" ht="15" x14ac:dyDescent="0.3">
      <c r="A4310" s="1"/>
      <c r="B4310" t="s">
        <v>10</v>
      </c>
      <c r="C4310" t="s">
        <v>4604</v>
      </c>
      <c r="D4310" t="s">
        <v>9284</v>
      </c>
      <c r="E4310" t="s">
        <v>4604</v>
      </c>
      <c r="F4310" t="s">
        <v>9285</v>
      </c>
      <c r="G4310" s="4">
        <v>2.50638299803541E-6</v>
      </c>
      <c r="H4310">
        <v>0.77400000000000002</v>
      </c>
      <c r="I4310">
        <v>0</v>
      </c>
      <c r="J4310">
        <v>0.93300000000000005</v>
      </c>
      <c r="K4310" t="str">
        <f t="shared" si="80"/>
        <v>yes</v>
      </c>
      <c r="L4310" t="s">
        <v>7</v>
      </c>
      <c r="M4310">
        <v>0.66671400000000003</v>
      </c>
      <c r="N4310">
        <v>0.67524899999999999</v>
      </c>
    </row>
    <row r="4311" spans="1:14" ht="15" x14ac:dyDescent="0.3">
      <c r="A4311" s="1"/>
      <c r="B4311" t="s">
        <v>10</v>
      </c>
      <c r="C4311" t="s">
        <v>4793</v>
      </c>
      <c r="D4311" t="s">
        <v>9731</v>
      </c>
      <c r="E4311" t="s">
        <v>9729</v>
      </c>
      <c r="F4311" t="s">
        <v>9733</v>
      </c>
      <c r="G4311">
        <v>0.29407110810279802</v>
      </c>
      <c r="H4311">
        <v>0.77400000000000002</v>
      </c>
      <c r="I4311">
        <v>0</v>
      </c>
      <c r="J4311">
        <v>0.81100000000000005</v>
      </c>
      <c r="K4311" t="str">
        <f t="shared" si="80"/>
        <v>yes</v>
      </c>
      <c r="L4311" t="s">
        <v>7</v>
      </c>
      <c r="M4311">
        <v>0.77915100000000004</v>
      </c>
      <c r="N4311">
        <v>0.78716600000000003</v>
      </c>
    </row>
    <row r="4312" spans="1:14" ht="15" x14ac:dyDescent="0.3">
      <c r="A4312" s="1"/>
      <c r="B4312" t="s">
        <v>10</v>
      </c>
      <c r="C4312" t="s">
        <v>507</v>
      </c>
      <c r="D4312" t="s">
        <v>5520</v>
      </c>
      <c r="E4312" t="s">
        <v>507</v>
      </c>
      <c r="F4312" t="s">
        <v>509</v>
      </c>
      <c r="G4312">
        <v>0.57318991422653198</v>
      </c>
      <c r="H4312">
        <v>0.77300000000000002</v>
      </c>
      <c r="I4312">
        <v>0</v>
      </c>
      <c r="J4312">
        <v>0.747</v>
      </c>
      <c r="K4312" t="str">
        <f t="shared" si="80"/>
        <v>yes</v>
      </c>
      <c r="L4312" t="s">
        <v>7</v>
      </c>
      <c r="M4312">
        <v>0.74373299999999998</v>
      </c>
      <c r="N4312">
        <v>0.75587499999999996</v>
      </c>
    </row>
    <row r="4313" spans="1:14" ht="15" x14ac:dyDescent="0.3">
      <c r="A4313" s="1"/>
      <c r="B4313" t="s">
        <v>10</v>
      </c>
      <c r="C4313" t="s">
        <v>4384</v>
      </c>
      <c r="D4313" t="s">
        <v>8910</v>
      </c>
      <c r="E4313" t="s">
        <v>8911</v>
      </c>
      <c r="F4313" t="s">
        <v>8912</v>
      </c>
      <c r="G4313">
        <v>6.6813861485599997E-4</v>
      </c>
      <c r="H4313">
        <v>0.77200000000000002</v>
      </c>
      <c r="I4313">
        <v>0.64</v>
      </c>
      <c r="J4313">
        <v>0.96</v>
      </c>
      <c r="K4313" t="str">
        <f t="shared" si="80"/>
        <v>yes</v>
      </c>
      <c r="L4313" t="s">
        <v>7</v>
      </c>
      <c r="M4313">
        <v>0.84690799999999999</v>
      </c>
      <c r="N4313">
        <v>0.83749600000000002</v>
      </c>
    </row>
    <row r="4314" spans="1:14" ht="15" x14ac:dyDescent="0.3">
      <c r="A4314" s="1"/>
      <c r="B4314" t="s">
        <v>10</v>
      </c>
      <c r="C4314" t="s">
        <v>193</v>
      </c>
      <c r="D4314" t="s">
        <v>5302</v>
      </c>
      <c r="E4314" t="s">
        <v>193</v>
      </c>
      <c r="F4314" t="s">
        <v>193</v>
      </c>
      <c r="G4314">
        <v>0.50836330652236905</v>
      </c>
      <c r="H4314">
        <v>0.76400000000000001</v>
      </c>
      <c r="I4314">
        <v>0</v>
      </c>
      <c r="J4314">
        <v>1</v>
      </c>
      <c r="K4314" t="str">
        <f t="shared" si="80"/>
        <v>yes</v>
      </c>
      <c r="L4314" t="s">
        <v>7</v>
      </c>
      <c r="M4314">
        <v>0.617977</v>
      </c>
      <c r="N4314">
        <v>0.61930700000000005</v>
      </c>
    </row>
    <row r="4315" spans="1:14" ht="15" x14ac:dyDescent="0.3">
      <c r="A4315" s="1"/>
      <c r="B4315" t="s">
        <v>10</v>
      </c>
      <c r="C4315" t="s">
        <v>193</v>
      </c>
      <c r="D4315" t="s">
        <v>5302</v>
      </c>
      <c r="E4315" t="s">
        <v>193</v>
      </c>
      <c r="F4315" t="s">
        <v>193</v>
      </c>
      <c r="G4315">
        <v>0.57676261663436901</v>
      </c>
      <c r="H4315">
        <v>0.76400000000000001</v>
      </c>
      <c r="I4315">
        <v>0</v>
      </c>
      <c r="J4315">
        <v>1</v>
      </c>
      <c r="K4315" t="str">
        <f t="shared" si="80"/>
        <v>yes</v>
      </c>
      <c r="L4315" t="s">
        <v>7</v>
      </c>
      <c r="M4315">
        <v>0.617977</v>
      </c>
      <c r="N4315">
        <v>0.61930700000000005</v>
      </c>
    </row>
    <row r="4316" spans="1:14" ht="15" x14ac:dyDescent="0.3">
      <c r="A4316" s="1"/>
      <c r="B4316" t="s">
        <v>10</v>
      </c>
      <c r="C4316" t="s">
        <v>193</v>
      </c>
      <c r="D4316" t="s">
        <v>5302</v>
      </c>
      <c r="E4316" t="s">
        <v>193</v>
      </c>
      <c r="F4316" t="s">
        <v>193</v>
      </c>
      <c r="G4316">
        <v>6.0889028012752998E-2</v>
      </c>
      <c r="H4316">
        <v>0.76400000000000001</v>
      </c>
      <c r="I4316">
        <v>0</v>
      </c>
      <c r="J4316">
        <v>1</v>
      </c>
      <c r="K4316" t="str">
        <f t="shared" si="80"/>
        <v>yes</v>
      </c>
      <c r="L4316" t="s">
        <v>7</v>
      </c>
      <c r="M4316">
        <v>0.617977</v>
      </c>
      <c r="N4316">
        <v>0.61930700000000005</v>
      </c>
    </row>
    <row r="4317" spans="1:14" ht="15" x14ac:dyDescent="0.3">
      <c r="A4317" s="1"/>
      <c r="B4317" t="s">
        <v>10</v>
      </c>
      <c r="C4317" t="s">
        <v>1545</v>
      </c>
      <c r="D4317" t="s">
        <v>6162</v>
      </c>
      <c r="E4317" t="s">
        <v>6159</v>
      </c>
      <c r="F4317" t="s">
        <v>1549</v>
      </c>
      <c r="G4317">
        <v>0.36499187350273099</v>
      </c>
      <c r="H4317">
        <v>0.76400000000000001</v>
      </c>
      <c r="I4317">
        <v>0.28599999999999998</v>
      </c>
      <c r="J4317">
        <v>0.80700000000000005</v>
      </c>
      <c r="K4317" t="str">
        <f t="shared" si="80"/>
        <v>yes</v>
      </c>
      <c r="L4317" t="s">
        <v>7</v>
      </c>
      <c r="M4317">
        <v>0.80811999999999995</v>
      </c>
      <c r="N4317">
        <v>0.79764599999999997</v>
      </c>
    </row>
    <row r="4318" spans="1:14" ht="15" x14ac:dyDescent="0.3">
      <c r="A4318" s="1"/>
      <c r="B4318" t="s">
        <v>10</v>
      </c>
      <c r="C4318" t="s">
        <v>3443</v>
      </c>
      <c r="D4318" t="s">
        <v>7245</v>
      </c>
      <c r="E4318" t="s">
        <v>7243</v>
      </c>
      <c r="F4318" t="s">
        <v>7246</v>
      </c>
      <c r="G4318">
        <v>0.44916993379592901</v>
      </c>
      <c r="H4318">
        <v>0.76400000000000001</v>
      </c>
      <c r="I4318">
        <v>0.6</v>
      </c>
      <c r="J4318">
        <v>0.88600000000000001</v>
      </c>
      <c r="K4318" t="str">
        <f t="shared" si="80"/>
        <v>yes</v>
      </c>
      <c r="L4318" t="s">
        <v>7</v>
      </c>
      <c r="M4318">
        <v>0.83228899999999995</v>
      </c>
      <c r="N4318">
        <v>0.84013599999999999</v>
      </c>
    </row>
    <row r="4319" spans="1:14" ht="15" x14ac:dyDescent="0.3">
      <c r="A4319" s="1"/>
      <c r="B4319" t="s">
        <v>10</v>
      </c>
      <c r="C4319" t="s">
        <v>423</v>
      </c>
      <c r="D4319" t="s">
        <v>5474</v>
      </c>
      <c r="E4319" t="s">
        <v>5473</v>
      </c>
      <c r="F4319" t="s">
        <v>5475</v>
      </c>
      <c r="G4319">
        <v>0.903223216533661</v>
      </c>
      <c r="H4319">
        <v>0.76200000000000001</v>
      </c>
      <c r="I4319">
        <v>0</v>
      </c>
      <c r="J4319">
        <v>0.87</v>
      </c>
      <c r="K4319" t="str">
        <f t="shared" si="80"/>
        <v>yes</v>
      </c>
      <c r="L4319" t="s">
        <v>7</v>
      </c>
      <c r="M4319">
        <v>0.74926099999999995</v>
      </c>
      <c r="N4319">
        <v>0.74910399999999999</v>
      </c>
    </row>
    <row r="4320" spans="1:14" ht="15" x14ac:dyDescent="0.3">
      <c r="A4320" s="1"/>
      <c r="B4320" t="s">
        <v>10</v>
      </c>
      <c r="C4320" t="s">
        <v>3271</v>
      </c>
      <c r="D4320" t="s">
        <v>6864</v>
      </c>
      <c r="E4320" t="s">
        <v>6862</v>
      </c>
      <c r="F4320" t="s">
        <v>6865</v>
      </c>
      <c r="G4320">
        <v>0.35539209842681901</v>
      </c>
      <c r="H4320">
        <v>0.76200000000000001</v>
      </c>
      <c r="I4320">
        <v>0.66700000000000004</v>
      </c>
      <c r="J4320">
        <v>0.81799999999999995</v>
      </c>
      <c r="K4320" t="str">
        <f t="shared" si="80"/>
        <v>yes</v>
      </c>
      <c r="L4320" t="s">
        <v>7</v>
      </c>
      <c r="M4320">
        <v>0.85540899999999997</v>
      </c>
      <c r="N4320">
        <v>0.86763299999999999</v>
      </c>
    </row>
    <row r="4321" spans="1:14" ht="15" x14ac:dyDescent="0.3">
      <c r="A4321" s="1"/>
      <c r="B4321" t="s">
        <v>10</v>
      </c>
      <c r="C4321" t="s">
        <v>4044</v>
      </c>
      <c r="D4321" t="s">
        <v>8306</v>
      </c>
      <c r="E4321" t="s">
        <v>8307</v>
      </c>
      <c r="F4321" t="s">
        <v>8308</v>
      </c>
      <c r="G4321">
        <v>0.74324923753738403</v>
      </c>
      <c r="H4321">
        <v>0.76</v>
      </c>
      <c r="I4321">
        <v>0</v>
      </c>
      <c r="J4321">
        <v>0.84199999999999997</v>
      </c>
      <c r="K4321" t="str">
        <f t="shared" si="80"/>
        <v>yes</v>
      </c>
      <c r="L4321" t="s">
        <v>7</v>
      </c>
      <c r="M4321">
        <v>0.77713299999999996</v>
      </c>
      <c r="N4321">
        <v>0.76781699999999997</v>
      </c>
    </row>
    <row r="4322" spans="1:14" ht="15" x14ac:dyDescent="0.3">
      <c r="A4322" s="1"/>
      <c r="B4322" t="s">
        <v>10</v>
      </c>
      <c r="C4322" t="s">
        <v>689</v>
      </c>
      <c r="D4322" t="s">
        <v>5642</v>
      </c>
      <c r="E4322" t="s">
        <v>691</v>
      </c>
      <c r="F4322" t="s">
        <v>5643</v>
      </c>
      <c r="G4322">
        <v>0.23860687017440799</v>
      </c>
      <c r="H4322">
        <v>0.75900000000000001</v>
      </c>
      <c r="I4322">
        <v>0</v>
      </c>
      <c r="J4322">
        <v>0.876</v>
      </c>
      <c r="K4322" t="str">
        <f t="shared" si="80"/>
        <v>yes</v>
      </c>
      <c r="L4322" t="s">
        <v>7</v>
      </c>
      <c r="M4322">
        <v>0.78869699999999998</v>
      </c>
      <c r="N4322">
        <v>0.77556000000000003</v>
      </c>
    </row>
    <row r="4323" spans="1:14" ht="15" x14ac:dyDescent="0.3">
      <c r="A4323" s="1"/>
      <c r="B4323" t="s">
        <v>10</v>
      </c>
      <c r="C4323" t="s">
        <v>4481</v>
      </c>
      <c r="D4323" t="s">
        <v>9052</v>
      </c>
      <c r="E4323" t="s">
        <v>9050</v>
      </c>
      <c r="F4323" t="s">
        <v>9053</v>
      </c>
      <c r="G4323">
        <v>2.257370622829E-3</v>
      </c>
      <c r="H4323">
        <v>0.75800000000000001</v>
      </c>
      <c r="I4323">
        <v>0.111</v>
      </c>
      <c r="J4323">
        <v>0.95699999999999996</v>
      </c>
      <c r="K4323" t="str">
        <f t="shared" si="80"/>
        <v>yes</v>
      </c>
      <c r="L4323" t="s">
        <v>7</v>
      </c>
      <c r="M4323">
        <v>0.81590300000000004</v>
      </c>
      <c r="N4323">
        <v>0.79779299999999997</v>
      </c>
    </row>
    <row r="4324" spans="1:14" ht="15" x14ac:dyDescent="0.3">
      <c r="A4324" s="1"/>
      <c r="B4324" t="s">
        <v>10</v>
      </c>
      <c r="C4324" t="s">
        <v>4667</v>
      </c>
      <c r="D4324" t="s">
        <v>9460</v>
      </c>
      <c r="E4324" t="s">
        <v>9461</v>
      </c>
      <c r="F4324" t="s">
        <v>9462</v>
      </c>
      <c r="G4324">
        <v>9.4003856182098E-2</v>
      </c>
      <c r="H4324">
        <v>0.75800000000000001</v>
      </c>
      <c r="I4324">
        <v>0.25</v>
      </c>
      <c r="J4324">
        <v>0.92400000000000004</v>
      </c>
      <c r="K4324" t="str">
        <f t="shared" si="80"/>
        <v>yes</v>
      </c>
      <c r="L4324" t="s">
        <v>7</v>
      </c>
      <c r="M4324">
        <v>0.82406400000000002</v>
      </c>
      <c r="N4324">
        <v>0.81919200000000003</v>
      </c>
    </row>
    <row r="4325" spans="1:14" ht="15" x14ac:dyDescent="0.3">
      <c r="A4325" s="1"/>
      <c r="B4325" t="s">
        <v>10</v>
      </c>
      <c r="C4325" t="s">
        <v>3208</v>
      </c>
      <c r="D4325" t="s">
        <v>6742</v>
      </c>
      <c r="E4325" t="s">
        <v>6715</v>
      </c>
      <c r="F4325" t="s">
        <v>6743</v>
      </c>
      <c r="G4325" s="4">
        <v>4.55559723278043E-9</v>
      </c>
      <c r="H4325">
        <v>0.75600000000000001</v>
      </c>
      <c r="I4325">
        <v>0</v>
      </c>
      <c r="J4325">
        <v>0.78500000000000003</v>
      </c>
      <c r="K4325" t="str">
        <f t="shared" si="80"/>
        <v>yes</v>
      </c>
      <c r="L4325" t="s">
        <v>7</v>
      </c>
      <c r="M4325">
        <v>0.71969300000000003</v>
      </c>
      <c r="N4325">
        <v>0.72446299999999997</v>
      </c>
    </row>
    <row r="4326" spans="1:14" ht="15" x14ac:dyDescent="0.3">
      <c r="A4326" s="1"/>
      <c r="B4326" t="s">
        <v>10</v>
      </c>
      <c r="C4326" t="s">
        <v>3340</v>
      </c>
      <c r="D4326" t="s">
        <v>7009</v>
      </c>
      <c r="E4326" t="s">
        <v>7007</v>
      </c>
      <c r="F4326" t="s">
        <v>7010</v>
      </c>
      <c r="G4326">
        <v>0.66181582212448098</v>
      </c>
      <c r="H4326">
        <v>0.755</v>
      </c>
      <c r="I4326">
        <v>0.57099999999999995</v>
      </c>
      <c r="J4326">
        <v>0.96199999999999997</v>
      </c>
      <c r="K4326" t="str">
        <f t="shared" si="80"/>
        <v>yes</v>
      </c>
      <c r="L4326" t="s">
        <v>7</v>
      </c>
      <c r="M4326">
        <v>0.87823399999999996</v>
      </c>
      <c r="N4326">
        <v>0.875892</v>
      </c>
    </row>
    <row r="4327" spans="1:14" ht="15" x14ac:dyDescent="0.3">
      <c r="A4327" s="1"/>
      <c r="B4327" t="s">
        <v>10</v>
      </c>
      <c r="C4327" t="s">
        <v>4723</v>
      </c>
      <c r="D4327" t="s">
        <v>9580</v>
      </c>
      <c r="E4327" t="s">
        <v>9578</v>
      </c>
      <c r="F4327" t="s">
        <v>9581</v>
      </c>
      <c r="G4327">
        <v>0.30044350028038003</v>
      </c>
      <c r="H4327">
        <v>0.754</v>
      </c>
      <c r="I4327">
        <v>0</v>
      </c>
      <c r="J4327">
        <v>0.77</v>
      </c>
      <c r="K4327" t="str">
        <f t="shared" si="80"/>
        <v>yes</v>
      </c>
      <c r="L4327" t="s">
        <v>7</v>
      </c>
      <c r="M4327">
        <v>0.74263100000000004</v>
      </c>
      <c r="N4327">
        <v>0.72855999999999999</v>
      </c>
    </row>
    <row r="4328" spans="1:14" ht="15" x14ac:dyDescent="0.3">
      <c r="A4328" s="1"/>
      <c r="B4328" t="s">
        <v>10</v>
      </c>
      <c r="C4328" t="s">
        <v>896</v>
      </c>
      <c r="D4328" t="s">
        <v>897</v>
      </c>
      <c r="E4328" t="s">
        <v>896</v>
      </c>
      <c r="F4328" t="s">
        <v>896</v>
      </c>
      <c r="G4328">
        <v>3.7368370685729999E-3</v>
      </c>
      <c r="H4328">
        <v>0.752</v>
      </c>
      <c r="I4328">
        <v>0</v>
      </c>
      <c r="J4328">
        <v>1</v>
      </c>
      <c r="K4328" t="str">
        <f t="shared" si="80"/>
        <v>yes</v>
      </c>
      <c r="L4328" t="s">
        <v>7</v>
      </c>
      <c r="M4328">
        <v>0.71711599999999998</v>
      </c>
      <c r="N4328">
        <v>0.70782599999999996</v>
      </c>
    </row>
    <row r="4329" spans="1:14" ht="15" x14ac:dyDescent="0.3">
      <c r="A4329" s="1"/>
      <c r="B4329" t="s">
        <v>10</v>
      </c>
      <c r="C4329" t="s">
        <v>623</v>
      </c>
      <c r="D4329" t="s">
        <v>5596</v>
      </c>
      <c r="E4329" t="s">
        <v>631</v>
      </c>
      <c r="F4329" t="s">
        <v>5597</v>
      </c>
      <c r="G4329">
        <v>6.8547780392700004E-4</v>
      </c>
      <c r="H4329">
        <v>0.75</v>
      </c>
      <c r="I4329">
        <v>0</v>
      </c>
      <c r="J4329">
        <v>0.76700000000000002</v>
      </c>
      <c r="K4329" t="str">
        <f t="shared" si="80"/>
        <v>yes</v>
      </c>
      <c r="L4329" t="s">
        <v>7</v>
      </c>
      <c r="M4329">
        <v>0.72911000000000004</v>
      </c>
      <c r="N4329">
        <v>0.75046999999999997</v>
      </c>
    </row>
    <row r="4330" spans="1:14" ht="15" x14ac:dyDescent="0.3">
      <c r="A4330" s="1"/>
      <c r="B4330" t="s">
        <v>10</v>
      </c>
      <c r="C4330" t="s">
        <v>1236</v>
      </c>
      <c r="D4330" t="s">
        <v>5961</v>
      </c>
      <c r="E4330" t="s">
        <v>1237</v>
      </c>
      <c r="F4330" t="s">
        <v>1237</v>
      </c>
      <c r="G4330">
        <v>0.74412155151367199</v>
      </c>
      <c r="H4330">
        <v>0.75</v>
      </c>
      <c r="I4330">
        <v>0</v>
      </c>
      <c r="J4330">
        <v>1</v>
      </c>
      <c r="K4330" t="str">
        <f t="shared" si="80"/>
        <v>yes</v>
      </c>
      <c r="L4330" t="s">
        <v>7</v>
      </c>
      <c r="M4330">
        <v>0.69341900000000001</v>
      </c>
      <c r="N4330">
        <v>0.70819100000000001</v>
      </c>
    </row>
    <row r="4331" spans="1:14" ht="15" x14ac:dyDescent="0.3">
      <c r="A4331" s="1"/>
      <c r="B4331" t="s">
        <v>10</v>
      </c>
      <c r="C4331" t="s">
        <v>4685</v>
      </c>
      <c r="D4331" t="s">
        <v>9492</v>
      </c>
      <c r="E4331" t="s">
        <v>9493</v>
      </c>
      <c r="F4331" t="s">
        <v>9494</v>
      </c>
      <c r="G4331">
        <v>1.6426764428616E-2</v>
      </c>
      <c r="H4331">
        <v>0.75</v>
      </c>
      <c r="I4331">
        <v>0.36399999999999999</v>
      </c>
      <c r="J4331">
        <v>0.89200000000000002</v>
      </c>
      <c r="K4331" t="str">
        <f t="shared" si="80"/>
        <v>yes</v>
      </c>
      <c r="L4331" t="s">
        <v>7</v>
      </c>
      <c r="M4331">
        <v>0.89913699999999996</v>
      </c>
      <c r="N4331">
        <v>0.88529400000000003</v>
      </c>
    </row>
    <row r="4332" spans="1:14" ht="15" x14ac:dyDescent="0.3">
      <c r="A4332" s="1"/>
      <c r="B4332" t="s">
        <v>10</v>
      </c>
      <c r="C4332" t="s">
        <v>4796</v>
      </c>
      <c r="D4332" t="s">
        <v>9735</v>
      </c>
      <c r="E4332" t="s">
        <v>9736</v>
      </c>
      <c r="F4332" t="s">
        <v>9735</v>
      </c>
      <c r="G4332">
        <v>0.53629845380783103</v>
      </c>
      <c r="H4332">
        <v>0.749</v>
      </c>
      <c r="I4332">
        <v>0.8</v>
      </c>
      <c r="J4332">
        <v>0.91300000000000003</v>
      </c>
      <c r="K4332" t="str">
        <f t="shared" si="80"/>
        <v>yes</v>
      </c>
      <c r="L4332" t="s">
        <v>7</v>
      </c>
      <c r="M4332">
        <v>0.85412200000000005</v>
      </c>
      <c r="N4332">
        <v>0.85382599999999997</v>
      </c>
    </row>
    <row r="4333" spans="1:14" ht="15" x14ac:dyDescent="0.3">
      <c r="A4333" s="1"/>
      <c r="B4333" t="s">
        <v>10</v>
      </c>
      <c r="C4333" t="s">
        <v>4940</v>
      </c>
      <c r="D4333" t="s">
        <v>10019</v>
      </c>
      <c r="E4333" t="s">
        <v>4940</v>
      </c>
      <c r="F4333" t="s">
        <v>4940</v>
      </c>
      <c r="G4333">
        <v>0.915843665599823</v>
      </c>
      <c r="H4333">
        <v>0.749</v>
      </c>
      <c r="I4333">
        <v>0</v>
      </c>
      <c r="J4333">
        <v>1</v>
      </c>
      <c r="K4333" t="str">
        <f t="shared" si="80"/>
        <v>yes</v>
      </c>
      <c r="L4333" t="s">
        <v>7</v>
      </c>
      <c r="M4333">
        <v>0.66491299999999998</v>
      </c>
      <c r="N4333">
        <v>0.66467900000000002</v>
      </c>
    </row>
    <row r="4334" spans="1:14" ht="15" x14ac:dyDescent="0.3">
      <c r="A4334" s="1"/>
      <c r="B4334" t="s">
        <v>10</v>
      </c>
      <c r="C4334" t="s">
        <v>1312</v>
      </c>
      <c r="D4334" t="s">
        <v>1292</v>
      </c>
      <c r="E4334" t="s">
        <v>1314</v>
      </c>
      <c r="F4334" t="s">
        <v>1293</v>
      </c>
      <c r="G4334">
        <v>8.4496028721332994E-2</v>
      </c>
      <c r="H4334">
        <v>0.748</v>
      </c>
      <c r="I4334">
        <v>0.25</v>
      </c>
      <c r="J4334">
        <v>0.88100000000000001</v>
      </c>
      <c r="K4334" t="str">
        <f t="shared" si="80"/>
        <v>yes</v>
      </c>
      <c r="L4334" t="s">
        <v>7</v>
      </c>
      <c r="M4334">
        <v>0.741595</v>
      </c>
      <c r="N4334">
        <v>0.75685999999999998</v>
      </c>
    </row>
    <row r="4335" spans="1:14" ht="15" x14ac:dyDescent="0.3">
      <c r="A4335" s="1"/>
      <c r="B4335" t="s">
        <v>10</v>
      </c>
      <c r="C4335" t="s">
        <v>4372</v>
      </c>
      <c r="D4335" t="s">
        <v>8894</v>
      </c>
      <c r="E4335" t="s">
        <v>8893</v>
      </c>
      <c r="F4335" t="s">
        <v>8895</v>
      </c>
      <c r="G4335">
        <v>8.6097875609989997E-3</v>
      </c>
      <c r="H4335">
        <v>0.748</v>
      </c>
      <c r="I4335">
        <v>0</v>
      </c>
      <c r="J4335">
        <v>0.48099999999999998</v>
      </c>
      <c r="K4335" t="str">
        <f t="shared" si="80"/>
        <v>yes</v>
      </c>
      <c r="L4335" t="s">
        <v>7</v>
      </c>
      <c r="M4335">
        <v>0.78853899999999999</v>
      </c>
      <c r="N4335">
        <v>0.78387300000000004</v>
      </c>
    </row>
    <row r="4336" spans="1:14" ht="15" x14ac:dyDescent="0.3">
      <c r="A4336" s="1"/>
      <c r="B4336" t="s">
        <v>10</v>
      </c>
      <c r="C4336" t="s">
        <v>1029</v>
      </c>
      <c r="D4336" t="s">
        <v>5850</v>
      </c>
      <c r="E4336" t="s">
        <v>1031</v>
      </c>
      <c r="F4336" t="s">
        <v>1036</v>
      </c>
      <c r="G4336">
        <v>0.28797796368598899</v>
      </c>
      <c r="H4336">
        <v>0.747</v>
      </c>
      <c r="I4336">
        <v>0.5</v>
      </c>
      <c r="J4336">
        <v>0.78900000000000003</v>
      </c>
      <c r="K4336" t="str">
        <f t="shared" si="80"/>
        <v>yes</v>
      </c>
      <c r="L4336" t="s">
        <v>7</v>
      </c>
      <c r="M4336">
        <v>0.88475099999999995</v>
      </c>
      <c r="N4336">
        <v>0.86471500000000001</v>
      </c>
    </row>
    <row r="4337" spans="1:14" ht="15" x14ac:dyDescent="0.3">
      <c r="A4337" s="1"/>
      <c r="B4337" t="s">
        <v>10</v>
      </c>
      <c r="C4337" t="s">
        <v>3234</v>
      </c>
      <c r="D4337" t="s">
        <v>6785</v>
      </c>
      <c r="E4337" t="s">
        <v>6783</v>
      </c>
      <c r="F4337" t="s">
        <v>6786</v>
      </c>
      <c r="G4337">
        <v>6.9279852323200005E-4</v>
      </c>
      <c r="H4337">
        <v>0.747</v>
      </c>
      <c r="I4337">
        <v>0.8</v>
      </c>
      <c r="J4337">
        <v>0.93899999999999995</v>
      </c>
      <c r="K4337" t="str">
        <f t="shared" si="80"/>
        <v>yes</v>
      </c>
      <c r="L4337" t="s">
        <v>7</v>
      </c>
      <c r="M4337">
        <v>0.90237299999999998</v>
      </c>
      <c r="N4337">
        <v>0.90725999999999996</v>
      </c>
    </row>
    <row r="4338" spans="1:14" ht="15" x14ac:dyDescent="0.3">
      <c r="A4338" s="1"/>
      <c r="B4338" t="s">
        <v>10</v>
      </c>
      <c r="C4338" t="s">
        <v>5084</v>
      </c>
      <c r="D4338" t="s">
        <v>10289</v>
      </c>
      <c r="E4338" t="s">
        <v>10287</v>
      </c>
      <c r="F4338" t="s">
        <v>10290</v>
      </c>
      <c r="G4338">
        <v>1.7987849190831001E-2</v>
      </c>
      <c r="H4338">
        <v>0.746</v>
      </c>
      <c r="I4338">
        <v>0.375</v>
      </c>
      <c r="J4338">
        <v>0.48</v>
      </c>
      <c r="K4338" t="str">
        <f t="shared" si="80"/>
        <v>yes</v>
      </c>
      <c r="L4338" t="s">
        <v>7</v>
      </c>
      <c r="M4338">
        <v>0.80773700000000004</v>
      </c>
      <c r="N4338">
        <v>0.80872100000000002</v>
      </c>
    </row>
    <row r="4339" spans="1:14" ht="15" x14ac:dyDescent="0.3">
      <c r="A4339" s="1"/>
      <c r="B4339" t="s">
        <v>10</v>
      </c>
      <c r="C4339" t="s">
        <v>5139</v>
      </c>
      <c r="D4339" t="s">
        <v>10390</v>
      </c>
      <c r="E4339" t="s">
        <v>10391</v>
      </c>
      <c r="F4339" t="s">
        <v>10392</v>
      </c>
      <c r="G4339">
        <v>0.81580460071563698</v>
      </c>
      <c r="H4339">
        <v>0.746</v>
      </c>
      <c r="I4339">
        <v>0</v>
      </c>
      <c r="J4339">
        <v>0.93700000000000006</v>
      </c>
      <c r="K4339" t="str">
        <f t="shared" si="80"/>
        <v>yes</v>
      </c>
      <c r="L4339" t="s">
        <v>7</v>
      </c>
      <c r="M4339">
        <v>0.81862000000000001</v>
      </c>
      <c r="N4339">
        <v>0.81750699999999998</v>
      </c>
    </row>
    <row r="4340" spans="1:14" ht="15" x14ac:dyDescent="0.3">
      <c r="A4340" s="1"/>
      <c r="B4340" t="s">
        <v>10</v>
      </c>
      <c r="C4340" t="s">
        <v>125</v>
      </c>
      <c r="D4340" t="s">
        <v>114</v>
      </c>
      <c r="E4340" t="s">
        <v>5249</v>
      </c>
      <c r="F4340" t="s">
        <v>5242</v>
      </c>
      <c r="G4340" s="4">
        <v>1.03693428172846E-5</v>
      </c>
      <c r="H4340">
        <v>0.74399999999999999</v>
      </c>
      <c r="I4340">
        <v>0</v>
      </c>
      <c r="J4340">
        <v>0.59</v>
      </c>
      <c r="K4340" t="str">
        <f t="shared" si="80"/>
        <v>yes</v>
      </c>
      <c r="L4340" t="s">
        <v>7</v>
      </c>
      <c r="M4340">
        <v>0.69971899999999998</v>
      </c>
      <c r="N4340">
        <v>0.69651099999999999</v>
      </c>
    </row>
    <row r="4341" spans="1:14" ht="15" x14ac:dyDescent="0.3">
      <c r="A4341" s="1"/>
      <c r="B4341" t="s">
        <v>10</v>
      </c>
      <c r="C4341" t="s">
        <v>2206</v>
      </c>
      <c r="D4341" t="s">
        <v>6542</v>
      </c>
      <c r="E4341" t="s">
        <v>6543</v>
      </c>
      <c r="F4341" t="s">
        <v>6544</v>
      </c>
      <c r="G4341">
        <v>0.40400820970535301</v>
      </c>
      <c r="H4341">
        <v>0.74399999999999999</v>
      </c>
      <c r="I4341">
        <v>0.44400000000000001</v>
      </c>
      <c r="J4341">
        <v>0.92</v>
      </c>
      <c r="K4341" t="str">
        <f t="shared" si="80"/>
        <v>yes</v>
      </c>
      <c r="L4341" t="s">
        <v>7</v>
      </c>
      <c r="M4341">
        <v>0.83434299999999995</v>
      </c>
      <c r="N4341">
        <v>0.82170900000000002</v>
      </c>
    </row>
    <row r="4342" spans="1:14" ht="15" x14ac:dyDescent="0.3">
      <c r="A4342" s="1"/>
      <c r="B4342" t="s">
        <v>10</v>
      </c>
      <c r="C4342" t="s">
        <v>4673</v>
      </c>
      <c r="D4342" t="s">
        <v>9469</v>
      </c>
      <c r="E4342" t="s">
        <v>9468</v>
      </c>
      <c r="F4342" t="s">
        <v>9470</v>
      </c>
      <c r="G4342">
        <v>0.144611775875092</v>
      </c>
      <c r="H4342">
        <v>0.74299999999999999</v>
      </c>
      <c r="I4342">
        <v>0</v>
      </c>
      <c r="J4342">
        <v>0.40100000000000002</v>
      </c>
      <c r="K4342" t="str">
        <f t="shared" si="80"/>
        <v>yes</v>
      </c>
      <c r="L4342" t="s">
        <v>7</v>
      </c>
      <c r="M4342">
        <v>0.77311399999999997</v>
      </c>
      <c r="N4342">
        <v>0.78356199999999998</v>
      </c>
    </row>
    <row r="4343" spans="1:14" ht="15" x14ac:dyDescent="0.3">
      <c r="A4343" s="1"/>
      <c r="B4343" t="s">
        <v>10</v>
      </c>
      <c r="C4343" t="s">
        <v>1430</v>
      </c>
      <c r="D4343" t="s">
        <v>6097</v>
      </c>
      <c r="E4343" t="s">
        <v>6097</v>
      </c>
      <c r="F4343" t="s">
        <v>6097</v>
      </c>
      <c r="G4343">
        <v>0.18455381691455799</v>
      </c>
      <c r="H4343">
        <v>0.74</v>
      </c>
      <c r="I4343">
        <v>0</v>
      </c>
      <c r="J4343">
        <v>1</v>
      </c>
      <c r="K4343" t="str">
        <f t="shared" si="80"/>
        <v>yes</v>
      </c>
      <c r="L4343" t="s">
        <v>7</v>
      </c>
      <c r="M4343">
        <v>0.68959999999999999</v>
      </c>
      <c r="N4343">
        <v>0.69522799999999996</v>
      </c>
    </row>
    <row r="4344" spans="1:14" ht="15" x14ac:dyDescent="0.3">
      <c r="A4344" s="1"/>
      <c r="B4344" t="s">
        <v>10</v>
      </c>
      <c r="C4344" t="s">
        <v>341</v>
      </c>
      <c r="D4344" t="s">
        <v>5408</v>
      </c>
      <c r="E4344" t="s">
        <v>5407</v>
      </c>
      <c r="F4344" t="s">
        <v>346</v>
      </c>
      <c r="G4344">
        <v>0.23030126094818101</v>
      </c>
      <c r="H4344">
        <v>0.73799999999999999</v>
      </c>
      <c r="I4344">
        <v>0</v>
      </c>
      <c r="J4344">
        <v>0.84399999999999997</v>
      </c>
      <c r="K4344" t="str">
        <f t="shared" si="80"/>
        <v>yes</v>
      </c>
      <c r="L4344" t="s">
        <v>7</v>
      </c>
      <c r="M4344">
        <v>0.80329899999999999</v>
      </c>
      <c r="N4344">
        <v>0.81267100000000003</v>
      </c>
    </row>
    <row r="4345" spans="1:14" ht="15" x14ac:dyDescent="0.3">
      <c r="A4345" s="1"/>
      <c r="B4345" t="s">
        <v>10</v>
      </c>
      <c r="C4345" t="s">
        <v>1503</v>
      </c>
      <c r="D4345" t="s">
        <v>6134</v>
      </c>
      <c r="E4345" t="s">
        <v>1503</v>
      </c>
      <c r="F4345" t="s">
        <v>1503</v>
      </c>
      <c r="G4345">
        <v>0.91584873199462902</v>
      </c>
      <c r="H4345">
        <v>0.73799999999999999</v>
      </c>
      <c r="I4345">
        <v>0</v>
      </c>
      <c r="J4345">
        <v>1</v>
      </c>
      <c r="K4345" t="str">
        <f t="shared" si="80"/>
        <v>yes</v>
      </c>
      <c r="L4345" t="s">
        <v>7</v>
      </c>
      <c r="M4345">
        <v>0.69169999999999998</v>
      </c>
      <c r="N4345">
        <v>0.70021299999999997</v>
      </c>
    </row>
    <row r="4346" spans="1:14" ht="15" x14ac:dyDescent="0.3">
      <c r="A4346" s="1"/>
      <c r="B4346" t="s">
        <v>10</v>
      </c>
      <c r="C4346" t="s">
        <v>3485</v>
      </c>
      <c r="D4346" t="s">
        <v>7311</v>
      </c>
      <c r="E4346" t="s">
        <v>7309</v>
      </c>
      <c r="F4346" t="s">
        <v>7312</v>
      </c>
      <c r="G4346">
        <v>5.6918397545815E-2</v>
      </c>
      <c r="H4346">
        <v>0.73799999999999999</v>
      </c>
      <c r="I4346">
        <v>0</v>
      </c>
      <c r="J4346">
        <v>0.80700000000000005</v>
      </c>
      <c r="K4346" t="str">
        <f t="shared" si="80"/>
        <v>yes</v>
      </c>
      <c r="L4346" t="s">
        <v>7</v>
      </c>
      <c r="M4346">
        <v>0.71676200000000001</v>
      </c>
      <c r="N4346">
        <v>0.716754</v>
      </c>
    </row>
    <row r="4347" spans="1:14" ht="15" x14ac:dyDescent="0.3">
      <c r="A4347" s="1"/>
      <c r="B4347" t="s">
        <v>10</v>
      </c>
      <c r="C4347" t="s">
        <v>92</v>
      </c>
      <c r="D4347" t="s">
        <v>5223</v>
      </c>
      <c r="E4347" t="s">
        <v>92</v>
      </c>
      <c r="F4347" t="s">
        <v>92</v>
      </c>
      <c r="G4347">
        <v>9.7054075449709998E-3</v>
      </c>
      <c r="H4347">
        <v>0.73699999999999999</v>
      </c>
      <c r="I4347">
        <v>0</v>
      </c>
      <c r="J4347">
        <v>1</v>
      </c>
      <c r="K4347" t="str">
        <f t="shared" si="80"/>
        <v>yes</v>
      </c>
      <c r="L4347" t="s">
        <v>7</v>
      </c>
      <c r="M4347">
        <v>0.69167699999999999</v>
      </c>
      <c r="N4347">
        <v>0.69301999999999997</v>
      </c>
    </row>
    <row r="4348" spans="1:14" ht="15" x14ac:dyDescent="0.3">
      <c r="A4348" s="1"/>
      <c r="B4348" t="s">
        <v>10</v>
      </c>
      <c r="C4348" t="s">
        <v>92</v>
      </c>
      <c r="D4348" t="s">
        <v>5223</v>
      </c>
      <c r="E4348" t="s">
        <v>92</v>
      </c>
      <c r="F4348" t="s">
        <v>92</v>
      </c>
      <c r="G4348">
        <v>0.156677141785622</v>
      </c>
      <c r="H4348">
        <v>0.73699999999999999</v>
      </c>
      <c r="I4348">
        <v>0</v>
      </c>
      <c r="J4348">
        <v>1</v>
      </c>
      <c r="K4348" t="str">
        <f t="shared" si="80"/>
        <v>yes</v>
      </c>
      <c r="L4348" t="s">
        <v>7</v>
      </c>
      <c r="M4348">
        <v>0.69167699999999999</v>
      </c>
      <c r="N4348">
        <v>0.69301999999999997</v>
      </c>
    </row>
    <row r="4349" spans="1:14" ht="15" x14ac:dyDescent="0.3">
      <c r="A4349" s="1"/>
      <c r="B4349" t="s">
        <v>10</v>
      </c>
      <c r="C4349" t="s">
        <v>3455</v>
      </c>
      <c r="D4349" t="s">
        <v>7265</v>
      </c>
      <c r="E4349" t="s">
        <v>7266</v>
      </c>
      <c r="F4349" t="s">
        <v>7267</v>
      </c>
      <c r="G4349">
        <v>0.42068439722061202</v>
      </c>
      <c r="H4349">
        <v>0.73699999999999999</v>
      </c>
      <c r="I4349">
        <v>0</v>
      </c>
      <c r="J4349">
        <v>0.90900000000000003</v>
      </c>
      <c r="K4349" t="str">
        <f t="shared" si="80"/>
        <v>yes</v>
      </c>
      <c r="L4349" t="s">
        <v>7</v>
      </c>
      <c r="M4349">
        <v>0.94018599999999997</v>
      </c>
      <c r="N4349">
        <v>0.92237000000000002</v>
      </c>
    </row>
    <row r="4350" spans="1:14" ht="15" x14ac:dyDescent="0.3">
      <c r="A4350" s="1"/>
      <c r="B4350" t="s">
        <v>10</v>
      </c>
      <c r="C4350" t="s">
        <v>5148</v>
      </c>
      <c r="D4350" t="s">
        <v>10396</v>
      </c>
      <c r="E4350" t="s">
        <v>10399</v>
      </c>
      <c r="F4350" t="s">
        <v>10397</v>
      </c>
      <c r="G4350">
        <v>0.59893685579299905</v>
      </c>
      <c r="H4350">
        <v>0.73699999999999999</v>
      </c>
      <c r="I4350">
        <v>0</v>
      </c>
      <c r="J4350">
        <v>0.89</v>
      </c>
      <c r="K4350" t="str">
        <f t="shared" si="80"/>
        <v>yes</v>
      </c>
      <c r="L4350" t="s">
        <v>7</v>
      </c>
      <c r="M4350">
        <v>0.77268999999999999</v>
      </c>
      <c r="N4350">
        <v>0.78301299999999996</v>
      </c>
    </row>
    <row r="4351" spans="1:14" ht="15" x14ac:dyDescent="0.3">
      <c r="A4351" s="1"/>
      <c r="B4351" t="s">
        <v>10</v>
      </c>
      <c r="C4351" t="s">
        <v>3924</v>
      </c>
      <c r="D4351" t="s">
        <v>8058</v>
      </c>
      <c r="E4351" t="s">
        <v>8059</v>
      </c>
      <c r="F4351" t="s">
        <v>8060</v>
      </c>
      <c r="G4351">
        <v>0.98210525512695301</v>
      </c>
      <c r="H4351">
        <v>0.73599999999999999</v>
      </c>
      <c r="I4351">
        <v>0.5</v>
      </c>
      <c r="J4351">
        <v>1</v>
      </c>
      <c r="K4351" t="str">
        <f t="shared" si="80"/>
        <v>yes</v>
      </c>
      <c r="L4351" t="s">
        <v>7</v>
      </c>
      <c r="M4351">
        <v>0.90853700000000004</v>
      </c>
      <c r="N4351">
        <v>0.90478800000000004</v>
      </c>
    </row>
    <row r="4352" spans="1:14" ht="15" x14ac:dyDescent="0.3">
      <c r="A4352" s="1"/>
      <c r="B4352" t="s">
        <v>10</v>
      </c>
      <c r="C4352" t="s">
        <v>2101</v>
      </c>
      <c r="D4352" t="s">
        <v>2107</v>
      </c>
      <c r="E4352" t="s">
        <v>2103</v>
      </c>
      <c r="F4352" t="s">
        <v>2108</v>
      </c>
      <c r="G4352">
        <v>0.64133679866790805</v>
      </c>
      <c r="H4352">
        <v>0.73299999999999998</v>
      </c>
      <c r="I4352">
        <v>0.28599999999999998</v>
      </c>
      <c r="J4352">
        <v>0.76700000000000002</v>
      </c>
      <c r="K4352" t="str">
        <f t="shared" si="80"/>
        <v>yes</v>
      </c>
      <c r="L4352" t="s">
        <v>7</v>
      </c>
      <c r="M4352">
        <v>0.81118400000000002</v>
      </c>
      <c r="N4352">
        <v>0.79785499999999998</v>
      </c>
    </row>
    <row r="4353" spans="1:14" ht="15" x14ac:dyDescent="0.3">
      <c r="A4353" s="1"/>
      <c r="B4353" t="s">
        <v>10</v>
      </c>
      <c r="C4353" t="s">
        <v>3806</v>
      </c>
      <c r="D4353" t="s">
        <v>7857</v>
      </c>
      <c r="E4353" t="s">
        <v>7858</v>
      </c>
      <c r="F4353" t="s">
        <v>7859</v>
      </c>
      <c r="G4353">
        <v>2.4981683120131999E-2</v>
      </c>
      <c r="H4353">
        <v>0.73299999999999998</v>
      </c>
      <c r="I4353">
        <v>0.5</v>
      </c>
      <c r="J4353">
        <v>0.66600000000000004</v>
      </c>
      <c r="K4353" t="str">
        <f t="shared" si="80"/>
        <v>yes</v>
      </c>
      <c r="L4353" t="s">
        <v>7</v>
      </c>
      <c r="M4353">
        <v>0.89438600000000001</v>
      </c>
      <c r="N4353">
        <v>0.87860700000000003</v>
      </c>
    </row>
    <row r="4354" spans="1:14" ht="15" x14ac:dyDescent="0.3">
      <c r="A4354" s="1"/>
      <c r="B4354" t="s">
        <v>10</v>
      </c>
      <c r="C4354" t="s">
        <v>4217</v>
      </c>
      <c r="D4354" t="s">
        <v>8606</v>
      </c>
      <c r="E4354" t="s">
        <v>5819</v>
      </c>
      <c r="F4354" t="s">
        <v>8607</v>
      </c>
      <c r="G4354">
        <v>2.0232384849799999E-4</v>
      </c>
      <c r="H4354">
        <v>0.73299999999999998</v>
      </c>
      <c r="I4354">
        <v>0</v>
      </c>
      <c r="J4354">
        <v>0.92300000000000004</v>
      </c>
      <c r="K4354" t="str">
        <f t="shared" si="80"/>
        <v>yes</v>
      </c>
      <c r="L4354" t="s">
        <v>7</v>
      </c>
      <c r="M4354">
        <v>0.88060799999999995</v>
      </c>
      <c r="N4354">
        <v>0.87341000000000002</v>
      </c>
    </row>
    <row r="4355" spans="1:14" ht="15" x14ac:dyDescent="0.3">
      <c r="A4355" s="1"/>
      <c r="B4355" t="s">
        <v>10</v>
      </c>
      <c r="C4355" t="s">
        <v>2356</v>
      </c>
      <c r="D4355" t="s">
        <v>2357</v>
      </c>
      <c r="E4355" t="s">
        <v>2356</v>
      </c>
      <c r="F4355" t="s">
        <v>2358</v>
      </c>
      <c r="G4355">
        <v>0.63747656345367398</v>
      </c>
      <c r="H4355">
        <v>0.72899999999999998</v>
      </c>
      <c r="I4355">
        <v>0.5</v>
      </c>
      <c r="J4355">
        <v>0.86699999999999999</v>
      </c>
      <c r="K4355" t="str">
        <f t="shared" ref="K4355:K4418" si="81">IF(H4355&gt;0.64,"yes",IF(H4355&gt;=0.45,"partially","no"))</f>
        <v>yes</v>
      </c>
      <c r="L4355" t="s">
        <v>7</v>
      </c>
      <c r="M4355">
        <v>0.79741399999999996</v>
      </c>
      <c r="N4355">
        <v>0.803342</v>
      </c>
    </row>
    <row r="4356" spans="1:14" ht="15" x14ac:dyDescent="0.3">
      <c r="A4356" s="1"/>
      <c r="B4356" t="s">
        <v>10</v>
      </c>
      <c r="C4356" t="s">
        <v>3488</v>
      </c>
      <c r="D4356" t="s">
        <v>7318</v>
      </c>
      <c r="E4356" t="s">
        <v>7318</v>
      </c>
      <c r="F4356" t="s">
        <v>7318</v>
      </c>
      <c r="G4356">
        <v>0.99249184131622303</v>
      </c>
      <c r="H4356">
        <v>0.72799999999999998</v>
      </c>
      <c r="I4356">
        <v>0</v>
      </c>
      <c r="J4356">
        <v>1</v>
      </c>
      <c r="K4356" t="str">
        <f t="shared" si="81"/>
        <v>yes</v>
      </c>
      <c r="L4356" t="s">
        <v>7</v>
      </c>
      <c r="M4356">
        <v>0.64611499999999999</v>
      </c>
      <c r="N4356">
        <v>0.65453099999999997</v>
      </c>
    </row>
    <row r="4357" spans="1:14" ht="15" x14ac:dyDescent="0.3">
      <c r="A4357" s="1"/>
      <c r="B4357" t="s">
        <v>10</v>
      </c>
      <c r="C4357" t="s">
        <v>4459</v>
      </c>
      <c r="D4357" t="s">
        <v>9007</v>
      </c>
      <c r="E4357" t="s">
        <v>4459</v>
      </c>
      <c r="F4357" t="s">
        <v>9008</v>
      </c>
      <c r="G4357">
        <v>0.60108935832977295</v>
      </c>
      <c r="H4357">
        <v>0.72799999999999998</v>
      </c>
      <c r="I4357">
        <v>0</v>
      </c>
      <c r="J4357">
        <v>0.81299999999999994</v>
      </c>
      <c r="K4357" t="str">
        <f t="shared" si="81"/>
        <v>yes</v>
      </c>
      <c r="L4357" t="s">
        <v>7</v>
      </c>
      <c r="M4357">
        <v>0.69278300000000004</v>
      </c>
      <c r="N4357">
        <v>0.68303899999999995</v>
      </c>
    </row>
    <row r="4358" spans="1:14" ht="15" x14ac:dyDescent="0.3">
      <c r="A4358" s="1"/>
      <c r="B4358" t="s">
        <v>10</v>
      </c>
      <c r="C4358">
        <v>1349</v>
      </c>
      <c r="D4358" t="s">
        <v>7136</v>
      </c>
      <c r="E4358">
        <v>1349</v>
      </c>
      <c r="F4358" t="s">
        <v>7137</v>
      </c>
      <c r="G4358">
        <v>0.25490817427635198</v>
      </c>
      <c r="H4358">
        <v>0.72699999999999998</v>
      </c>
      <c r="I4358">
        <v>0.5</v>
      </c>
      <c r="J4358">
        <v>0.8</v>
      </c>
      <c r="K4358" t="str">
        <f t="shared" si="81"/>
        <v>yes</v>
      </c>
      <c r="L4358" t="s">
        <v>7</v>
      </c>
      <c r="M4358">
        <v>0.71926400000000001</v>
      </c>
      <c r="N4358">
        <v>0.73888299999999996</v>
      </c>
    </row>
    <row r="4359" spans="1:14" ht="15" x14ac:dyDescent="0.3">
      <c r="A4359" s="1"/>
      <c r="B4359" t="s">
        <v>10</v>
      </c>
      <c r="C4359" t="s">
        <v>3383</v>
      </c>
      <c r="D4359" t="s">
        <v>7101</v>
      </c>
      <c r="E4359" t="s">
        <v>7102</v>
      </c>
      <c r="F4359" t="s">
        <v>7103</v>
      </c>
      <c r="G4359">
        <v>0.48953089118003801</v>
      </c>
      <c r="H4359">
        <v>0.72499999999999998</v>
      </c>
      <c r="I4359">
        <v>0</v>
      </c>
      <c r="J4359">
        <v>0.63500000000000001</v>
      </c>
      <c r="K4359" t="str">
        <f t="shared" si="81"/>
        <v>yes</v>
      </c>
      <c r="L4359" t="s">
        <v>7</v>
      </c>
      <c r="M4359">
        <v>0.78622599999999998</v>
      </c>
      <c r="N4359">
        <v>0.79022800000000004</v>
      </c>
    </row>
    <row r="4360" spans="1:14" ht="15" x14ac:dyDescent="0.3">
      <c r="A4360" s="1"/>
      <c r="B4360" t="s">
        <v>10</v>
      </c>
      <c r="C4360" t="s">
        <v>3936</v>
      </c>
      <c r="D4360" t="s">
        <v>8071</v>
      </c>
      <c r="E4360" t="s">
        <v>8088</v>
      </c>
      <c r="F4360" t="s">
        <v>8072</v>
      </c>
      <c r="G4360">
        <v>0.18108175694942499</v>
      </c>
      <c r="H4360">
        <v>0.72499999999999998</v>
      </c>
      <c r="I4360">
        <v>0.66700000000000004</v>
      </c>
      <c r="J4360">
        <v>0.92</v>
      </c>
      <c r="K4360" t="str">
        <f t="shared" si="81"/>
        <v>yes</v>
      </c>
      <c r="L4360" t="s">
        <v>7</v>
      </c>
      <c r="M4360">
        <v>0.87369300000000005</v>
      </c>
      <c r="N4360">
        <v>0.86984700000000004</v>
      </c>
    </row>
    <row r="4361" spans="1:14" ht="15" x14ac:dyDescent="0.3">
      <c r="A4361" s="1"/>
      <c r="B4361" t="s">
        <v>10</v>
      </c>
      <c r="C4361" t="s">
        <v>689</v>
      </c>
      <c r="D4361" t="s">
        <v>5640</v>
      </c>
      <c r="E4361" t="s">
        <v>691</v>
      </c>
      <c r="F4361" t="s">
        <v>5641</v>
      </c>
      <c r="G4361">
        <v>0.277991622686386</v>
      </c>
      <c r="H4361">
        <v>0.72399999999999998</v>
      </c>
      <c r="I4361">
        <v>0</v>
      </c>
      <c r="J4361">
        <v>0.96599999999999997</v>
      </c>
      <c r="K4361" t="str">
        <f t="shared" si="81"/>
        <v>yes</v>
      </c>
      <c r="L4361" t="s">
        <v>7</v>
      </c>
      <c r="M4361">
        <v>0.84194599999999997</v>
      </c>
      <c r="N4361">
        <v>0.82223100000000005</v>
      </c>
    </row>
    <row r="4362" spans="1:14" ht="15" x14ac:dyDescent="0.3">
      <c r="A4362" s="1"/>
      <c r="B4362" t="s">
        <v>10</v>
      </c>
      <c r="C4362" t="s">
        <v>704</v>
      </c>
      <c r="D4362" t="s">
        <v>5660</v>
      </c>
      <c r="E4362" t="s">
        <v>5658</v>
      </c>
      <c r="F4362" t="s">
        <v>5661</v>
      </c>
      <c r="G4362">
        <v>0.24832950532436401</v>
      </c>
      <c r="H4362">
        <v>0.72399999999999998</v>
      </c>
      <c r="I4362">
        <v>0</v>
      </c>
      <c r="J4362">
        <v>0.57099999999999995</v>
      </c>
      <c r="K4362" t="str">
        <f t="shared" si="81"/>
        <v>yes</v>
      </c>
      <c r="L4362" t="s">
        <v>7</v>
      </c>
      <c r="M4362">
        <v>0.83327300000000004</v>
      </c>
      <c r="N4362">
        <v>0.82914100000000002</v>
      </c>
    </row>
    <row r="4363" spans="1:14" ht="15" x14ac:dyDescent="0.3">
      <c r="A4363" s="1"/>
      <c r="B4363" t="s">
        <v>10</v>
      </c>
      <c r="C4363" t="s">
        <v>3184</v>
      </c>
      <c r="D4363" t="s">
        <v>3203</v>
      </c>
      <c r="E4363" t="s">
        <v>3184</v>
      </c>
      <c r="F4363" t="s">
        <v>6669</v>
      </c>
      <c r="G4363" s="4">
        <v>4.1162911657011103E-5</v>
      </c>
      <c r="H4363">
        <v>0.72399999999999998</v>
      </c>
      <c r="I4363">
        <v>0.66700000000000004</v>
      </c>
      <c r="J4363">
        <v>0.88500000000000001</v>
      </c>
      <c r="K4363" t="str">
        <f t="shared" si="81"/>
        <v>yes</v>
      </c>
      <c r="L4363" t="s">
        <v>7</v>
      </c>
      <c r="M4363">
        <v>0.72642399999999996</v>
      </c>
      <c r="N4363">
        <v>0.71951799999999999</v>
      </c>
    </row>
    <row r="4364" spans="1:14" ht="15" x14ac:dyDescent="0.3">
      <c r="A4364" s="1"/>
      <c r="B4364" t="s">
        <v>10</v>
      </c>
      <c r="C4364" t="s">
        <v>3184</v>
      </c>
      <c r="D4364" t="s">
        <v>3203</v>
      </c>
      <c r="E4364" t="s">
        <v>3184</v>
      </c>
      <c r="F4364" t="s">
        <v>6669</v>
      </c>
      <c r="G4364" s="4">
        <v>4.1162911657011103E-5</v>
      </c>
      <c r="H4364">
        <v>0.72399999999999998</v>
      </c>
      <c r="I4364">
        <v>0.66700000000000004</v>
      </c>
      <c r="J4364">
        <v>0.88500000000000001</v>
      </c>
      <c r="K4364" t="str">
        <f t="shared" si="81"/>
        <v>yes</v>
      </c>
      <c r="L4364" t="s">
        <v>7</v>
      </c>
      <c r="M4364">
        <v>0.72642399999999996</v>
      </c>
      <c r="N4364">
        <v>0.71951799999999999</v>
      </c>
    </row>
    <row r="4365" spans="1:14" ht="15" x14ac:dyDescent="0.3">
      <c r="A4365" s="1"/>
      <c r="B4365" t="s">
        <v>10</v>
      </c>
      <c r="C4365" t="s">
        <v>3203</v>
      </c>
      <c r="D4365" t="s">
        <v>3184</v>
      </c>
      <c r="E4365" t="s">
        <v>6706</v>
      </c>
      <c r="F4365" t="s">
        <v>3184</v>
      </c>
      <c r="G4365" s="4">
        <v>3.4697126949367898E-8</v>
      </c>
      <c r="H4365">
        <v>0.72399999999999998</v>
      </c>
      <c r="I4365">
        <v>0.66700000000000004</v>
      </c>
      <c r="J4365">
        <v>0.88500000000000001</v>
      </c>
      <c r="K4365" t="str">
        <f t="shared" si="81"/>
        <v>yes</v>
      </c>
      <c r="L4365" t="s">
        <v>7</v>
      </c>
      <c r="M4365">
        <v>0.72642399999999996</v>
      </c>
      <c r="N4365">
        <v>0.71951799999999999</v>
      </c>
    </row>
    <row r="4366" spans="1:14" ht="15" x14ac:dyDescent="0.3">
      <c r="A4366" s="1"/>
      <c r="B4366" t="s">
        <v>10</v>
      </c>
      <c r="C4366" t="s">
        <v>3312</v>
      </c>
      <c r="D4366" t="s">
        <v>6927</v>
      </c>
      <c r="E4366" t="s">
        <v>6928</v>
      </c>
      <c r="F4366" t="s">
        <v>6929</v>
      </c>
      <c r="G4366">
        <v>0.41511487960815402</v>
      </c>
      <c r="H4366">
        <v>0.72299999999999998</v>
      </c>
      <c r="I4366">
        <v>0.33300000000000002</v>
      </c>
      <c r="J4366">
        <v>0.81499999999999995</v>
      </c>
      <c r="K4366" t="str">
        <f t="shared" si="81"/>
        <v>yes</v>
      </c>
      <c r="L4366" t="s">
        <v>7</v>
      </c>
      <c r="M4366">
        <v>0.78217400000000004</v>
      </c>
      <c r="N4366">
        <v>0.77602400000000005</v>
      </c>
    </row>
    <row r="4367" spans="1:14" ht="15" x14ac:dyDescent="0.3">
      <c r="A4367" s="1"/>
      <c r="B4367" t="s">
        <v>10</v>
      </c>
      <c r="C4367" t="s">
        <v>4065</v>
      </c>
      <c r="D4367" t="s">
        <v>8356</v>
      </c>
      <c r="E4367" t="s">
        <v>50</v>
      </c>
      <c r="F4367" t="s">
        <v>8357</v>
      </c>
      <c r="G4367">
        <v>0.90863716602325395</v>
      </c>
      <c r="H4367">
        <v>0.72299999999999998</v>
      </c>
      <c r="I4367">
        <v>0.66700000000000004</v>
      </c>
      <c r="J4367">
        <v>0.67200000000000004</v>
      </c>
      <c r="K4367" t="str">
        <f t="shared" si="81"/>
        <v>yes</v>
      </c>
      <c r="L4367" t="s">
        <v>7</v>
      </c>
      <c r="M4367">
        <v>0.89372499999999999</v>
      </c>
      <c r="N4367">
        <v>0.88596399999999997</v>
      </c>
    </row>
    <row r="4368" spans="1:14" ht="15" x14ac:dyDescent="0.3">
      <c r="A4368" s="1"/>
      <c r="B4368" t="s">
        <v>10</v>
      </c>
      <c r="C4368" t="s">
        <v>1399</v>
      </c>
      <c r="D4368" t="s">
        <v>6075</v>
      </c>
      <c r="E4368" t="s">
        <v>6076</v>
      </c>
      <c r="F4368" t="s">
        <v>6077</v>
      </c>
      <c r="G4368">
        <v>0.71322435140609697</v>
      </c>
      <c r="H4368">
        <v>0.72199999999999998</v>
      </c>
      <c r="I4368">
        <v>0.66700000000000004</v>
      </c>
      <c r="J4368">
        <v>0.78500000000000003</v>
      </c>
      <c r="K4368" t="str">
        <f t="shared" si="81"/>
        <v>yes</v>
      </c>
      <c r="L4368" t="s">
        <v>7</v>
      </c>
      <c r="M4368">
        <v>0.80745999999999996</v>
      </c>
      <c r="N4368">
        <v>0.80368300000000004</v>
      </c>
    </row>
    <row r="4369" spans="1:14" ht="15" x14ac:dyDescent="0.3">
      <c r="A4369" s="1"/>
      <c r="B4369" t="s">
        <v>10</v>
      </c>
      <c r="C4369" t="s">
        <v>4047</v>
      </c>
      <c r="D4369" t="s">
        <v>8314</v>
      </c>
      <c r="E4369" t="s">
        <v>8315</v>
      </c>
      <c r="F4369" t="s">
        <v>8316</v>
      </c>
      <c r="G4369">
        <v>0.70574134588241599</v>
      </c>
      <c r="H4369">
        <v>0.72099999999999997</v>
      </c>
      <c r="I4369">
        <v>0.308</v>
      </c>
      <c r="J4369">
        <v>0.96</v>
      </c>
      <c r="K4369" t="str">
        <f t="shared" si="81"/>
        <v>yes</v>
      </c>
      <c r="L4369" t="s">
        <v>7</v>
      </c>
      <c r="M4369">
        <v>0.83421000000000001</v>
      </c>
      <c r="N4369">
        <v>0.82695099999999999</v>
      </c>
    </row>
    <row r="4370" spans="1:14" ht="15" x14ac:dyDescent="0.3">
      <c r="A4370" s="1"/>
      <c r="B4370" t="s">
        <v>10</v>
      </c>
      <c r="C4370" t="s">
        <v>5202</v>
      </c>
      <c r="D4370" t="s">
        <v>10523</v>
      </c>
      <c r="E4370" t="s">
        <v>10522</v>
      </c>
      <c r="F4370" t="s">
        <v>10524</v>
      </c>
      <c r="G4370" s="4">
        <v>8.3155370589338404E-8</v>
      </c>
      <c r="H4370">
        <v>0.72099999999999997</v>
      </c>
      <c r="I4370">
        <v>0</v>
      </c>
      <c r="J4370">
        <v>0.47399999999999998</v>
      </c>
      <c r="K4370" t="str">
        <f t="shared" si="81"/>
        <v>yes</v>
      </c>
      <c r="L4370" t="s">
        <v>7</v>
      </c>
      <c r="M4370">
        <v>0.69942599999999999</v>
      </c>
      <c r="N4370">
        <v>0.72305600000000003</v>
      </c>
    </row>
    <row r="4371" spans="1:14" ht="15" x14ac:dyDescent="0.3">
      <c r="A4371" s="1"/>
      <c r="B4371" t="s">
        <v>10</v>
      </c>
      <c r="C4371" t="s">
        <v>1323</v>
      </c>
      <c r="D4371" t="s">
        <v>6026</v>
      </c>
      <c r="E4371" t="s">
        <v>1325</v>
      </c>
      <c r="F4371" t="s">
        <v>6027</v>
      </c>
      <c r="G4371">
        <v>2.3853970691562001E-2</v>
      </c>
      <c r="H4371">
        <v>0.71899999999999997</v>
      </c>
      <c r="I4371">
        <v>0</v>
      </c>
      <c r="J4371">
        <v>0.78700000000000003</v>
      </c>
      <c r="K4371" t="str">
        <f t="shared" si="81"/>
        <v>yes</v>
      </c>
      <c r="L4371" t="s">
        <v>7</v>
      </c>
      <c r="M4371">
        <v>0.76235699999999995</v>
      </c>
      <c r="N4371">
        <v>0.75218600000000002</v>
      </c>
    </row>
    <row r="4372" spans="1:14" ht="15" x14ac:dyDescent="0.3">
      <c r="A4372" s="1"/>
      <c r="B4372" t="s">
        <v>10</v>
      </c>
      <c r="C4372" t="s">
        <v>5194</v>
      </c>
      <c r="D4372" t="s">
        <v>10497</v>
      </c>
      <c r="E4372" t="s">
        <v>10493</v>
      </c>
      <c r="F4372" t="s">
        <v>10498</v>
      </c>
      <c r="G4372" s="4">
        <v>2.9682794774998901E-5</v>
      </c>
      <c r="H4372">
        <v>0.71899999999999997</v>
      </c>
      <c r="I4372">
        <v>0</v>
      </c>
      <c r="J4372">
        <v>1</v>
      </c>
      <c r="K4372" t="str">
        <f t="shared" si="81"/>
        <v>yes</v>
      </c>
      <c r="L4372" t="s">
        <v>7</v>
      </c>
      <c r="M4372">
        <v>0.67723100000000003</v>
      </c>
      <c r="N4372">
        <v>0.68247000000000002</v>
      </c>
    </row>
    <row r="4373" spans="1:14" ht="15" x14ac:dyDescent="0.3">
      <c r="A4373" s="1"/>
      <c r="B4373" t="s">
        <v>10</v>
      </c>
      <c r="C4373" t="s">
        <v>1982</v>
      </c>
      <c r="D4373" t="s">
        <v>1988</v>
      </c>
      <c r="E4373" t="s">
        <v>6433</v>
      </c>
      <c r="F4373" t="s">
        <v>6436</v>
      </c>
      <c r="G4373">
        <v>0.35130426287651101</v>
      </c>
      <c r="H4373">
        <v>0.71699999999999997</v>
      </c>
      <c r="I4373">
        <v>0.5</v>
      </c>
      <c r="J4373">
        <v>0.71899999999999997</v>
      </c>
      <c r="K4373" t="str">
        <f t="shared" si="81"/>
        <v>yes</v>
      </c>
      <c r="L4373" t="s">
        <v>7</v>
      </c>
      <c r="M4373">
        <v>0.83794100000000005</v>
      </c>
      <c r="N4373">
        <v>0.84182599999999996</v>
      </c>
    </row>
    <row r="4374" spans="1:14" ht="15" x14ac:dyDescent="0.3">
      <c r="A4374" s="1"/>
      <c r="B4374" t="s">
        <v>10</v>
      </c>
      <c r="C4374" t="s">
        <v>4248</v>
      </c>
      <c r="D4374" t="s">
        <v>8655</v>
      </c>
      <c r="E4374" t="s">
        <v>8653</v>
      </c>
      <c r="F4374" t="s">
        <v>8656</v>
      </c>
      <c r="G4374">
        <v>0.485967338085175</v>
      </c>
      <c r="H4374">
        <v>0.71599999999999997</v>
      </c>
      <c r="I4374">
        <v>0</v>
      </c>
      <c r="J4374">
        <v>0.91</v>
      </c>
      <c r="K4374" t="str">
        <f t="shared" si="81"/>
        <v>yes</v>
      </c>
      <c r="L4374" t="s">
        <v>7</v>
      </c>
      <c r="M4374">
        <v>0.79869100000000004</v>
      </c>
      <c r="N4374">
        <v>0.80525899999999995</v>
      </c>
    </row>
    <row r="4375" spans="1:14" ht="15" x14ac:dyDescent="0.3">
      <c r="A4375" s="1"/>
      <c r="B4375" t="s">
        <v>10</v>
      </c>
      <c r="C4375" t="s">
        <v>4817</v>
      </c>
      <c r="D4375" t="s">
        <v>9784</v>
      </c>
      <c r="E4375" t="s">
        <v>9785</v>
      </c>
      <c r="F4375" t="s">
        <v>9785</v>
      </c>
      <c r="G4375">
        <v>0.78993999958038297</v>
      </c>
      <c r="H4375">
        <v>0.71499999999999997</v>
      </c>
      <c r="I4375">
        <v>0</v>
      </c>
      <c r="J4375">
        <v>1</v>
      </c>
      <c r="K4375" t="str">
        <f t="shared" si="81"/>
        <v>yes</v>
      </c>
      <c r="L4375" t="s">
        <v>7</v>
      </c>
      <c r="M4375">
        <v>0.75211600000000001</v>
      </c>
      <c r="N4375">
        <v>0.75208399999999997</v>
      </c>
    </row>
    <row r="4376" spans="1:14" ht="15" x14ac:dyDescent="0.3">
      <c r="A4376" s="1"/>
      <c r="B4376" t="s">
        <v>10</v>
      </c>
      <c r="C4376" t="s">
        <v>1657</v>
      </c>
      <c r="D4376" t="s">
        <v>6242</v>
      </c>
      <c r="E4376" t="s">
        <v>6243</v>
      </c>
      <c r="F4376" t="s">
        <v>6244</v>
      </c>
      <c r="G4376">
        <v>0.62141770124435403</v>
      </c>
      <c r="H4376">
        <v>0.71399999999999997</v>
      </c>
      <c r="I4376">
        <v>0.5</v>
      </c>
      <c r="J4376">
        <v>0.51800000000000002</v>
      </c>
      <c r="K4376" t="str">
        <f t="shared" si="81"/>
        <v>yes</v>
      </c>
      <c r="L4376" t="s">
        <v>7</v>
      </c>
      <c r="M4376">
        <v>0.82239399999999996</v>
      </c>
      <c r="N4376">
        <v>0.82881700000000003</v>
      </c>
    </row>
    <row r="4377" spans="1:14" ht="15" x14ac:dyDescent="0.3">
      <c r="A4377" s="1"/>
      <c r="B4377" t="s">
        <v>10</v>
      </c>
      <c r="C4377" t="s">
        <v>3403</v>
      </c>
      <c r="D4377" t="s">
        <v>7159</v>
      </c>
      <c r="E4377" t="s">
        <v>7160</v>
      </c>
      <c r="F4377" t="s">
        <v>7161</v>
      </c>
      <c r="G4377">
        <v>0.58427411317825295</v>
      </c>
      <c r="H4377">
        <v>0.71399999999999997</v>
      </c>
      <c r="I4377">
        <v>0.154</v>
      </c>
      <c r="J4377">
        <v>0.95599999999999996</v>
      </c>
      <c r="K4377" t="str">
        <f t="shared" si="81"/>
        <v>yes</v>
      </c>
      <c r="L4377" t="s">
        <v>7</v>
      </c>
      <c r="M4377">
        <v>0.81791000000000003</v>
      </c>
      <c r="N4377">
        <v>0.81053200000000003</v>
      </c>
    </row>
    <row r="4378" spans="1:14" ht="15" x14ac:dyDescent="0.3">
      <c r="A4378" s="1"/>
      <c r="B4378" t="s">
        <v>10</v>
      </c>
      <c r="C4378" t="s">
        <v>3553</v>
      </c>
      <c r="D4378" t="s">
        <v>7415</v>
      </c>
      <c r="E4378" t="s">
        <v>7416</v>
      </c>
      <c r="F4378" t="s">
        <v>7417</v>
      </c>
      <c r="G4378">
        <v>0.65947812795639005</v>
      </c>
      <c r="H4378">
        <v>0.71399999999999997</v>
      </c>
      <c r="I4378">
        <v>0</v>
      </c>
      <c r="J4378">
        <v>0.91800000000000004</v>
      </c>
      <c r="K4378" t="str">
        <f t="shared" si="81"/>
        <v>yes</v>
      </c>
      <c r="L4378" t="s">
        <v>7</v>
      </c>
      <c r="M4378">
        <v>0.62748000000000004</v>
      </c>
      <c r="N4378">
        <v>0.630278</v>
      </c>
    </row>
    <row r="4379" spans="1:14" ht="15" x14ac:dyDescent="0.3">
      <c r="A4379" s="1"/>
      <c r="B4379" t="s">
        <v>10</v>
      </c>
      <c r="C4379" t="s">
        <v>219</v>
      </c>
      <c r="D4379" t="s">
        <v>5318</v>
      </c>
      <c r="E4379" t="s">
        <v>220</v>
      </c>
      <c r="F4379" t="s">
        <v>209</v>
      </c>
      <c r="G4379" s="4">
        <v>3.85039493266959E-6</v>
      </c>
      <c r="H4379">
        <v>0.71199999999999997</v>
      </c>
      <c r="I4379">
        <v>0</v>
      </c>
      <c r="J4379">
        <v>0.73299999999999998</v>
      </c>
      <c r="K4379" t="str">
        <f t="shared" si="81"/>
        <v>yes</v>
      </c>
      <c r="L4379" t="s">
        <v>7</v>
      </c>
      <c r="M4379">
        <v>0.68685099999999999</v>
      </c>
      <c r="N4379">
        <v>0.69274599999999997</v>
      </c>
    </row>
    <row r="4380" spans="1:14" ht="15" x14ac:dyDescent="0.3">
      <c r="A4380" s="1"/>
      <c r="B4380" t="s">
        <v>10</v>
      </c>
      <c r="C4380" t="s">
        <v>1808</v>
      </c>
      <c r="D4380" t="s">
        <v>6335</v>
      </c>
      <c r="E4380" t="s">
        <v>6336</v>
      </c>
      <c r="F4380" t="s">
        <v>1813</v>
      </c>
      <c r="G4380">
        <v>0.80657166242599498</v>
      </c>
      <c r="H4380">
        <v>0.71099999999999997</v>
      </c>
      <c r="I4380">
        <v>0</v>
      </c>
      <c r="J4380">
        <v>0.22500000000000001</v>
      </c>
      <c r="K4380" t="str">
        <f t="shared" si="81"/>
        <v>yes</v>
      </c>
      <c r="L4380" t="s">
        <v>7</v>
      </c>
      <c r="M4380">
        <v>0.88535900000000001</v>
      </c>
      <c r="N4380">
        <v>0.86841000000000002</v>
      </c>
    </row>
    <row r="4381" spans="1:14" ht="15" x14ac:dyDescent="0.3">
      <c r="A4381" s="1"/>
      <c r="B4381" t="s">
        <v>10</v>
      </c>
      <c r="C4381" t="s">
        <v>4576</v>
      </c>
      <c r="D4381" t="s">
        <v>9246</v>
      </c>
      <c r="E4381" t="s">
        <v>9244</v>
      </c>
      <c r="F4381" t="s">
        <v>9247</v>
      </c>
      <c r="G4381">
        <v>0.37098431587219199</v>
      </c>
      <c r="H4381">
        <v>0.71099999999999997</v>
      </c>
      <c r="I4381">
        <v>0.5</v>
      </c>
      <c r="J4381">
        <v>0.91200000000000003</v>
      </c>
      <c r="K4381" t="str">
        <f t="shared" si="81"/>
        <v>yes</v>
      </c>
      <c r="L4381" t="s">
        <v>7</v>
      </c>
      <c r="M4381">
        <v>0.86256600000000005</v>
      </c>
      <c r="N4381">
        <v>0.84028400000000003</v>
      </c>
    </row>
    <row r="4382" spans="1:14" ht="15" x14ac:dyDescent="0.3">
      <c r="A4382" s="1"/>
      <c r="B4382" t="s">
        <v>10</v>
      </c>
      <c r="C4382" t="s">
        <v>101</v>
      </c>
      <c r="D4382" t="s">
        <v>49</v>
      </c>
      <c r="E4382" t="s">
        <v>102</v>
      </c>
      <c r="F4382" t="s">
        <v>32</v>
      </c>
      <c r="G4382">
        <v>1.9236529478800001E-3</v>
      </c>
      <c r="H4382">
        <v>0.70499999999999996</v>
      </c>
      <c r="I4382">
        <v>0.66700000000000004</v>
      </c>
      <c r="J4382">
        <v>0.876</v>
      </c>
      <c r="K4382" t="str">
        <f t="shared" si="81"/>
        <v>yes</v>
      </c>
      <c r="L4382" t="s">
        <v>7</v>
      </c>
      <c r="M4382">
        <v>0.73765899999999995</v>
      </c>
      <c r="N4382">
        <v>0.73418700000000003</v>
      </c>
    </row>
    <row r="4383" spans="1:14" ht="15" x14ac:dyDescent="0.3">
      <c r="A4383" s="1"/>
      <c r="B4383" t="s">
        <v>10</v>
      </c>
      <c r="C4383" t="s">
        <v>49</v>
      </c>
      <c r="D4383" t="s">
        <v>5839</v>
      </c>
      <c r="E4383" t="s">
        <v>32</v>
      </c>
      <c r="F4383" t="s">
        <v>5840</v>
      </c>
      <c r="G4383">
        <v>1.64741970366E-4</v>
      </c>
      <c r="H4383">
        <v>0.70499999999999996</v>
      </c>
      <c r="I4383">
        <v>0</v>
      </c>
      <c r="J4383">
        <v>0.72</v>
      </c>
      <c r="K4383" t="str">
        <f t="shared" si="81"/>
        <v>yes</v>
      </c>
      <c r="L4383" t="s">
        <v>7</v>
      </c>
      <c r="M4383">
        <v>0.73309599999999997</v>
      </c>
      <c r="N4383">
        <v>0.73728800000000005</v>
      </c>
    </row>
    <row r="4384" spans="1:14" ht="15" x14ac:dyDescent="0.3">
      <c r="A4384" s="1"/>
      <c r="B4384" t="s">
        <v>10</v>
      </c>
      <c r="C4384" t="s">
        <v>90</v>
      </c>
      <c r="D4384" t="s">
        <v>5223</v>
      </c>
      <c r="E4384" t="s">
        <v>90</v>
      </c>
      <c r="F4384" t="s">
        <v>92</v>
      </c>
      <c r="G4384">
        <v>2.4231312796473999E-2</v>
      </c>
      <c r="H4384">
        <v>0.70299999999999996</v>
      </c>
      <c r="I4384">
        <v>0</v>
      </c>
      <c r="J4384">
        <v>0.72</v>
      </c>
      <c r="K4384" t="str">
        <f t="shared" si="81"/>
        <v>yes</v>
      </c>
      <c r="L4384" t="s">
        <v>7</v>
      </c>
      <c r="M4384">
        <v>0.69428800000000002</v>
      </c>
      <c r="N4384">
        <v>0.695743</v>
      </c>
    </row>
    <row r="4385" spans="1:14" ht="15" x14ac:dyDescent="0.3">
      <c r="A4385" s="1"/>
      <c r="B4385" t="s">
        <v>10</v>
      </c>
      <c r="C4385" t="s">
        <v>1571</v>
      </c>
      <c r="D4385">
        <v>565</v>
      </c>
      <c r="E4385" t="s">
        <v>1571</v>
      </c>
      <c r="F4385">
        <v>565</v>
      </c>
      <c r="G4385">
        <v>2.3827347904444001E-2</v>
      </c>
      <c r="H4385">
        <v>0.70299999999999996</v>
      </c>
      <c r="I4385">
        <v>0.66700000000000004</v>
      </c>
      <c r="J4385">
        <v>0.88100000000000001</v>
      </c>
      <c r="K4385" t="str">
        <f t="shared" si="81"/>
        <v>yes</v>
      </c>
      <c r="L4385" t="s">
        <v>7</v>
      </c>
      <c r="M4385">
        <v>0.71490299999999996</v>
      </c>
      <c r="N4385">
        <v>0.71524299999999996</v>
      </c>
    </row>
    <row r="4386" spans="1:14" ht="15" x14ac:dyDescent="0.3">
      <c r="A4386" s="1"/>
      <c r="B4386" t="s">
        <v>10</v>
      </c>
      <c r="C4386" t="s">
        <v>222</v>
      </c>
      <c r="D4386" t="s">
        <v>5330</v>
      </c>
      <c r="E4386" t="s">
        <v>222</v>
      </c>
      <c r="F4386" t="s">
        <v>222</v>
      </c>
      <c r="G4386">
        <v>0.63668310642242398</v>
      </c>
      <c r="H4386">
        <v>0.70099999999999996</v>
      </c>
      <c r="I4386">
        <v>0</v>
      </c>
      <c r="J4386">
        <v>1</v>
      </c>
      <c r="K4386" t="str">
        <f t="shared" si="81"/>
        <v>yes</v>
      </c>
      <c r="L4386" t="s">
        <v>7</v>
      </c>
      <c r="M4386">
        <v>0.69503099999999995</v>
      </c>
      <c r="N4386">
        <v>0.69398199999999999</v>
      </c>
    </row>
    <row r="4387" spans="1:14" ht="15" x14ac:dyDescent="0.3">
      <c r="A4387" s="1"/>
      <c r="B4387" t="s">
        <v>10</v>
      </c>
      <c r="C4387" t="s">
        <v>5115</v>
      </c>
      <c r="D4387" t="s">
        <v>10350</v>
      </c>
      <c r="E4387" t="s">
        <v>10344</v>
      </c>
      <c r="F4387" t="s">
        <v>10351</v>
      </c>
      <c r="G4387">
        <v>0.25000524520874001</v>
      </c>
      <c r="H4387">
        <v>0.70099999999999996</v>
      </c>
      <c r="I4387">
        <v>0.23100000000000001</v>
      </c>
      <c r="J4387">
        <v>0.97499999999999998</v>
      </c>
      <c r="K4387" t="str">
        <f t="shared" si="81"/>
        <v>yes</v>
      </c>
      <c r="L4387" t="s">
        <v>7</v>
      </c>
      <c r="M4387">
        <v>0.77914799999999995</v>
      </c>
      <c r="N4387">
        <v>0.77842900000000004</v>
      </c>
    </row>
    <row r="4388" spans="1:14" ht="15" x14ac:dyDescent="0.3">
      <c r="A4388" s="1"/>
      <c r="B4388" t="s">
        <v>10</v>
      </c>
      <c r="C4388" t="s">
        <v>3709</v>
      </c>
      <c r="D4388" t="s">
        <v>7677</v>
      </c>
      <c r="E4388" t="s">
        <v>7678</v>
      </c>
      <c r="F4388" t="s">
        <v>7677</v>
      </c>
      <c r="G4388">
        <v>0.74698370695114102</v>
      </c>
      <c r="H4388">
        <v>0.69899999999999995</v>
      </c>
      <c r="I4388">
        <v>0</v>
      </c>
      <c r="J4388">
        <v>0.77300000000000002</v>
      </c>
      <c r="K4388" t="str">
        <f t="shared" si="81"/>
        <v>yes</v>
      </c>
      <c r="L4388" t="s">
        <v>7</v>
      </c>
      <c r="M4388">
        <v>0.72890900000000003</v>
      </c>
      <c r="N4388">
        <v>0.72977199999999998</v>
      </c>
    </row>
    <row r="4389" spans="1:14" ht="15" x14ac:dyDescent="0.3">
      <c r="A4389" s="1"/>
      <c r="B4389" t="s">
        <v>10</v>
      </c>
      <c r="C4389" t="s">
        <v>3277</v>
      </c>
      <c r="D4389" t="s">
        <v>6876</v>
      </c>
      <c r="E4389" t="s">
        <v>3277</v>
      </c>
      <c r="F4389" t="s">
        <v>3277</v>
      </c>
      <c r="G4389">
        <v>0.95275086164474498</v>
      </c>
      <c r="H4389">
        <v>0.69799999999999995</v>
      </c>
      <c r="I4389">
        <v>0</v>
      </c>
      <c r="J4389">
        <v>1</v>
      </c>
      <c r="K4389" t="str">
        <f t="shared" si="81"/>
        <v>yes</v>
      </c>
      <c r="L4389" t="s">
        <v>7</v>
      </c>
      <c r="M4389">
        <v>0.678562</v>
      </c>
      <c r="N4389">
        <v>0.68068799999999996</v>
      </c>
    </row>
    <row r="4390" spans="1:14" ht="15" x14ac:dyDescent="0.3">
      <c r="A4390" s="1"/>
      <c r="B4390" t="s">
        <v>10</v>
      </c>
      <c r="C4390" t="s">
        <v>3886</v>
      </c>
      <c r="D4390" t="s">
        <v>7986</v>
      </c>
      <c r="E4390" t="s">
        <v>7987</v>
      </c>
      <c r="F4390" t="s">
        <v>7987</v>
      </c>
      <c r="G4390">
        <v>1.2325896881521E-2</v>
      </c>
      <c r="H4390">
        <v>0.69799999999999995</v>
      </c>
      <c r="I4390">
        <v>0</v>
      </c>
      <c r="J4390">
        <v>1</v>
      </c>
      <c r="K4390" t="str">
        <f t="shared" si="81"/>
        <v>yes</v>
      </c>
      <c r="L4390" t="s">
        <v>7</v>
      </c>
      <c r="M4390">
        <v>0.65684500000000001</v>
      </c>
      <c r="N4390">
        <v>0.65407800000000005</v>
      </c>
    </row>
    <row r="4391" spans="1:14" ht="15" x14ac:dyDescent="0.3">
      <c r="A4391" s="1"/>
      <c r="B4391" t="s">
        <v>10</v>
      </c>
      <c r="C4391" t="s">
        <v>2340</v>
      </c>
      <c r="D4391" t="s">
        <v>2345</v>
      </c>
      <c r="E4391" t="s">
        <v>2342</v>
      </c>
      <c r="F4391" t="s">
        <v>2346</v>
      </c>
      <c r="G4391">
        <v>0.92887598276138295</v>
      </c>
      <c r="H4391">
        <v>0.69599999999999995</v>
      </c>
      <c r="I4391">
        <v>0</v>
      </c>
      <c r="J4391">
        <v>0.82399999999999995</v>
      </c>
      <c r="K4391" t="str">
        <f t="shared" si="81"/>
        <v>yes</v>
      </c>
      <c r="L4391" t="s">
        <v>7</v>
      </c>
      <c r="M4391">
        <v>0.729549</v>
      </c>
      <c r="N4391">
        <v>0.72142300000000004</v>
      </c>
    </row>
    <row r="4392" spans="1:14" ht="15" x14ac:dyDescent="0.3">
      <c r="A4392" s="1"/>
      <c r="B4392" t="s">
        <v>10</v>
      </c>
      <c r="C4392" t="s">
        <v>4688</v>
      </c>
      <c r="D4392" t="s">
        <v>9498</v>
      </c>
      <c r="E4392" t="s">
        <v>9499</v>
      </c>
      <c r="F4392" t="s">
        <v>9500</v>
      </c>
      <c r="G4392">
        <v>0.65381610393524203</v>
      </c>
      <c r="H4392">
        <v>0.69599999999999995</v>
      </c>
      <c r="I4392">
        <v>0.25</v>
      </c>
      <c r="J4392">
        <v>0.89700000000000002</v>
      </c>
      <c r="K4392" t="str">
        <f t="shared" si="81"/>
        <v>yes</v>
      </c>
      <c r="L4392" t="s">
        <v>7</v>
      </c>
      <c r="M4392">
        <v>0.78990300000000002</v>
      </c>
      <c r="N4392">
        <v>0.780474</v>
      </c>
    </row>
    <row r="4393" spans="1:14" ht="15" x14ac:dyDescent="0.3">
      <c r="A4393" s="1"/>
      <c r="B4393" t="s">
        <v>10</v>
      </c>
      <c r="C4393" t="s">
        <v>3865</v>
      </c>
      <c r="D4393" t="s">
        <v>7953</v>
      </c>
      <c r="E4393" t="s">
        <v>7954</v>
      </c>
      <c r="F4393" t="s">
        <v>7955</v>
      </c>
      <c r="G4393">
        <v>0.888250291347504</v>
      </c>
      <c r="H4393">
        <v>0.69499999999999995</v>
      </c>
      <c r="I4393">
        <v>0</v>
      </c>
      <c r="J4393">
        <v>0.92500000000000004</v>
      </c>
      <c r="K4393" t="str">
        <f t="shared" si="81"/>
        <v>yes</v>
      </c>
      <c r="L4393" t="s">
        <v>7</v>
      </c>
      <c r="M4393">
        <v>0.84361699999999995</v>
      </c>
      <c r="N4393">
        <v>0.84443299999999999</v>
      </c>
    </row>
    <row r="4394" spans="1:14" ht="15" x14ac:dyDescent="0.3">
      <c r="A4394" s="1"/>
      <c r="B4394" t="s">
        <v>10</v>
      </c>
      <c r="C4394" t="s">
        <v>4323</v>
      </c>
      <c r="D4394" t="s">
        <v>8790</v>
      </c>
      <c r="E4394" t="s">
        <v>5709</v>
      </c>
      <c r="F4394" t="s">
        <v>8790</v>
      </c>
      <c r="G4394">
        <v>0.47414368391036998</v>
      </c>
      <c r="H4394">
        <v>0.69399999999999995</v>
      </c>
      <c r="I4394">
        <v>0</v>
      </c>
      <c r="J4394">
        <v>0.85699999999999998</v>
      </c>
      <c r="K4394" t="str">
        <f t="shared" si="81"/>
        <v>yes</v>
      </c>
      <c r="L4394" t="s">
        <v>7</v>
      </c>
      <c r="M4394">
        <v>0.735429</v>
      </c>
      <c r="N4394">
        <v>0.73925600000000002</v>
      </c>
    </row>
    <row r="4395" spans="1:14" ht="15" x14ac:dyDescent="0.3">
      <c r="A4395" s="1"/>
      <c r="B4395" t="s">
        <v>10</v>
      </c>
      <c r="C4395" t="s">
        <v>3764</v>
      </c>
      <c r="D4395" t="s">
        <v>7776</v>
      </c>
      <c r="E4395" t="s">
        <v>7775</v>
      </c>
      <c r="F4395" t="s">
        <v>7776</v>
      </c>
      <c r="G4395">
        <v>0.74091911315918002</v>
      </c>
      <c r="H4395">
        <v>0.69299999999999995</v>
      </c>
      <c r="I4395">
        <v>0</v>
      </c>
      <c r="J4395">
        <v>0.88900000000000001</v>
      </c>
      <c r="K4395" t="str">
        <f t="shared" si="81"/>
        <v>yes</v>
      </c>
      <c r="L4395" t="s">
        <v>7</v>
      </c>
      <c r="M4395">
        <v>0.67133699999999996</v>
      </c>
      <c r="N4395">
        <v>0.67418599999999995</v>
      </c>
    </row>
    <row r="4396" spans="1:14" ht="15" x14ac:dyDescent="0.3">
      <c r="A4396" s="1"/>
      <c r="B4396" t="s">
        <v>10</v>
      </c>
      <c r="C4396" t="s">
        <v>4726</v>
      </c>
      <c r="D4396" t="s">
        <v>9580</v>
      </c>
      <c r="E4396" t="s">
        <v>9583</v>
      </c>
      <c r="F4396" t="s">
        <v>9581</v>
      </c>
      <c r="G4396">
        <v>0.17249810695648199</v>
      </c>
      <c r="H4396">
        <v>0.69299999999999995</v>
      </c>
      <c r="I4396">
        <v>0</v>
      </c>
      <c r="J4396">
        <v>0.57499999999999996</v>
      </c>
      <c r="K4396" t="str">
        <f t="shared" si="81"/>
        <v>yes</v>
      </c>
      <c r="L4396" t="s">
        <v>7</v>
      </c>
      <c r="M4396">
        <v>0.76414400000000005</v>
      </c>
      <c r="N4396">
        <v>0.75006300000000004</v>
      </c>
    </row>
    <row r="4397" spans="1:14" ht="15" x14ac:dyDescent="0.3">
      <c r="A4397" s="1"/>
      <c r="B4397" t="s">
        <v>10</v>
      </c>
      <c r="C4397" t="s">
        <v>125</v>
      </c>
      <c r="D4397" t="s">
        <v>5234</v>
      </c>
      <c r="E4397" t="s">
        <v>5249</v>
      </c>
      <c r="F4397" t="s">
        <v>119</v>
      </c>
      <c r="G4397">
        <v>0.16433183848857899</v>
      </c>
      <c r="H4397">
        <v>0.68899999999999995</v>
      </c>
      <c r="I4397">
        <v>0.33300000000000002</v>
      </c>
      <c r="J4397">
        <v>0.95199999999999996</v>
      </c>
      <c r="K4397" t="str">
        <f t="shared" si="81"/>
        <v>yes</v>
      </c>
      <c r="L4397" t="s">
        <v>7</v>
      </c>
      <c r="M4397">
        <v>0.771007</v>
      </c>
      <c r="N4397">
        <v>0.76151599999999997</v>
      </c>
    </row>
    <row r="4398" spans="1:14" ht="15" x14ac:dyDescent="0.3">
      <c r="A4398" s="1"/>
      <c r="B4398" t="s">
        <v>10</v>
      </c>
      <c r="C4398" t="s">
        <v>125</v>
      </c>
      <c r="D4398" t="s">
        <v>5234</v>
      </c>
      <c r="E4398" t="s">
        <v>5249</v>
      </c>
      <c r="F4398" t="s">
        <v>119</v>
      </c>
      <c r="G4398">
        <v>0.16433183848857899</v>
      </c>
      <c r="H4398">
        <v>0.68899999999999995</v>
      </c>
      <c r="I4398">
        <v>0.33300000000000002</v>
      </c>
      <c r="J4398">
        <v>0.95199999999999996</v>
      </c>
      <c r="K4398" t="str">
        <f t="shared" si="81"/>
        <v>yes</v>
      </c>
      <c r="L4398" t="s">
        <v>7</v>
      </c>
      <c r="M4398">
        <v>0.771007</v>
      </c>
      <c r="N4398">
        <v>0.76151599999999997</v>
      </c>
    </row>
    <row r="4399" spans="1:14" ht="15" x14ac:dyDescent="0.3">
      <c r="A4399" s="1"/>
      <c r="B4399" t="s">
        <v>10</v>
      </c>
      <c r="C4399" t="s">
        <v>125</v>
      </c>
      <c r="D4399" t="s">
        <v>5234</v>
      </c>
      <c r="E4399" t="s">
        <v>5249</v>
      </c>
      <c r="F4399" t="s">
        <v>119</v>
      </c>
      <c r="G4399">
        <v>1.2487386353313999E-2</v>
      </c>
      <c r="H4399">
        <v>0.68899999999999995</v>
      </c>
      <c r="I4399">
        <v>0.33300000000000002</v>
      </c>
      <c r="J4399">
        <v>0.95199999999999996</v>
      </c>
      <c r="K4399" t="str">
        <f t="shared" si="81"/>
        <v>yes</v>
      </c>
      <c r="L4399" t="s">
        <v>7</v>
      </c>
      <c r="M4399">
        <v>0.771007</v>
      </c>
      <c r="N4399">
        <v>0.76151599999999997</v>
      </c>
    </row>
    <row r="4400" spans="1:14" ht="15" x14ac:dyDescent="0.3">
      <c r="A4400" s="1"/>
      <c r="B4400" t="s">
        <v>10</v>
      </c>
      <c r="C4400">
        <v>17</v>
      </c>
      <c r="D4400" t="s">
        <v>111</v>
      </c>
      <c r="E4400">
        <v>17</v>
      </c>
      <c r="F4400" t="s">
        <v>112</v>
      </c>
      <c r="G4400">
        <v>2.2505417000500002E-3</v>
      </c>
      <c r="H4400">
        <v>0.68799999999999994</v>
      </c>
      <c r="I4400">
        <v>0.66700000000000004</v>
      </c>
      <c r="J4400">
        <v>0.86299999999999999</v>
      </c>
      <c r="K4400" t="str">
        <f t="shared" si="81"/>
        <v>yes</v>
      </c>
      <c r="L4400" t="s">
        <v>7</v>
      </c>
      <c r="M4400">
        <v>0.62010299999999996</v>
      </c>
      <c r="N4400">
        <v>0.62627200000000005</v>
      </c>
    </row>
    <row r="4401" spans="1:14" ht="15" x14ac:dyDescent="0.3">
      <c r="A4401" s="1"/>
      <c r="B4401" t="s">
        <v>10</v>
      </c>
      <c r="C4401" t="s">
        <v>3400</v>
      </c>
      <c r="D4401" t="s">
        <v>7154</v>
      </c>
      <c r="E4401" t="s">
        <v>7152</v>
      </c>
      <c r="F4401" t="s">
        <v>7155</v>
      </c>
      <c r="G4401">
        <v>2.2309625521302001E-2</v>
      </c>
      <c r="H4401">
        <v>0.68799999999999994</v>
      </c>
      <c r="I4401">
        <v>0.66700000000000004</v>
      </c>
      <c r="J4401">
        <v>0.73299999999999998</v>
      </c>
      <c r="K4401" t="str">
        <f t="shared" si="81"/>
        <v>yes</v>
      </c>
      <c r="L4401" t="s">
        <v>7</v>
      </c>
      <c r="M4401">
        <v>0.892065</v>
      </c>
      <c r="N4401">
        <v>0.87881699999999996</v>
      </c>
    </row>
    <row r="4402" spans="1:14" ht="15" x14ac:dyDescent="0.3">
      <c r="A4402" s="1"/>
      <c r="B4402" t="s">
        <v>10</v>
      </c>
      <c r="C4402" t="s">
        <v>4277</v>
      </c>
      <c r="D4402" t="s">
        <v>8705</v>
      </c>
      <c r="E4402" t="s">
        <v>8702</v>
      </c>
      <c r="F4402" t="s">
        <v>8706</v>
      </c>
      <c r="G4402" s="4">
        <v>7.1687763920635899E-6</v>
      </c>
      <c r="H4402">
        <v>0.68799999999999994</v>
      </c>
      <c r="I4402">
        <v>0</v>
      </c>
      <c r="J4402">
        <v>0.75600000000000001</v>
      </c>
      <c r="K4402" t="str">
        <f t="shared" si="81"/>
        <v>yes</v>
      </c>
      <c r="L4402" t="s">
        <v>7</v>
      </c>
      <c r="M4402">
        <v>0.69665900000000003</v>
      </c>
      <c r="N4402">
        <v>0.68423400000000001</v>
      </c>
    </row>
    <row r="4403" spans="1:14" ht="15" x14ac:dyDescent="0.3">
      <c r="A4403" s="1"/>
      <c r="B4403" t="s">
        <v>10</v>
      </c>
      <c r="C4403" t="s">
        <v>3647</v>
      </c>
      <c r="D4403" t="s">
        <v>7570</v>
      </c>
      <c r="E4403" t="s">
        <v>7571</v>
      </c>
      <c r="F4403" t="s">
        <v>7570</v>
      </c>
      <c r="G4403">
        <v>0.995774686336517</v>
      </c>
      <c r="H4403">
        <v>0.68600000000000005</v>
      </c>
      <c r="I4403">
        <v>0</v>
      </c>
      <c r="J4403">
        <v>1</v>
      </c>
      <c r="K4403" t="str">
        <f t="shared" si="81"/>
        <v>yes</v>
      </c>
      <c r="L4403" t="s">
        <v>7</v>
      </c>
      <c r="M4403">
        <v>0.72334799999999999</v>
      </c>
      <c r="N4403">
        <v>0.72172800000000004</v>
      </c>
    </row>
    <row r="4404" spans="1:14" ht="15" x14ac:dyDescent="0.3">
      <c r="A4404" s="1"/>
      <c r="B4404" t="s">
        <v>10</v>
      </c>
      <c r="C4404" t="s">
        <v>4717</v>
      </c>
      <c r="D4404" t="s">
        <v>9570</v>
      </c>
      <c r="E4404" t="s">
        <v>4717</v>
      </c>
      <c r="F4404" t="s">
        <v>9570</v>
      </c>
      <c r="G4404">
        <v>0.85619658231735196</v>
      </c>
      <c r="H4404">
        <v>0.68300000000000005</v>
      </c>
      <c r="I4404">
        <v>0</v>
      </c>
      <c r="J4404">
        <v>0.80300000000000005</v>
      </c>
      <c r="K4404" t="str">
        <f t="shared" si="81"/>
        <v>yes</v>
      </c>
      <c r="L4404" t="s">
        <v>7</v>
      </c>
      <c r="M4404">
        <v>0.75019999999999998</v>
      </c>
      <c r="N4404">
        <v>0.74951400000000001</v>
      </c>
    </row>
    <row r="4405" spans="1:14" ht="15" x14ac:dyDescent="0.3">
      <c r="A4405" s="1"/>
      <c r="B4405" t="s">
        <v>10</v>
      </c>
      <c r="C4405" t="s">
        <v>4226</v>
      </c>
      <c r="D4405" t="s">
        <v>8618</v>
      </c>
      <c r="E4405" t="s">
        <v>8619</v>
      </c>
      <c r="F4405" t="s">
        <v>8620</v>
      </c>
      <c r="G4405">
        <v>0.29946532845497098</v>
      </c>
      <c r="H4405">
        <v>0.68</v>
      </c>
      <c r="I4405">
        <v>0.28599999999999998</v>
      </c>
      <c r="J4405">
        <v>1</v>
      </c>
      <c r="K4405" t="str">
        <f t="shared" si="81"/>
        <v>yes</v>
      </c>
      <c r="L4405" t="s">
        <v>7</v>
      </c>
      <c r="M4405">
        <v>0.88025299999999995</v>
      </c>
      <c r="N4405">
        <v>0.87656000000000001</v>
      </c>
    </row>
    <row r="4406" spans="1:14" ht="15" x14ac:dyDescent="0.3">
      <c r="A4406" s="1"/>
      <c r="B4406" t="s">
        <v>10</v>
      </c>
      <c r="C4406" t="s">
        <v>4876</v>
      </c>
      <c r="D4406" t="s">
        <v>9890</v>
      </c>
      <c r="E4406" t="s">
        <v>9891</v>
      </c>
      <c r="F4406" t="s">
        <v>9895</v>
      </c>
      <c r="G4406" s="4">
        <v>2.4237806428573099E-6</v>
      </c>
      <c r="H4406">
        <v>0.68</v>
      </c>
      <c r="I4406">
        <v>0</v>
      </c>
      <c r="J4406">
        <v>0.90900000000000003</v>
      </c>
      <c r="K4406" t="str">
        <f t="shared" si="81"/>
        <v>yes</v>
      </c>
      <c r="L4406" t="s">
        <v>7</v>
      </c>
      <c r="M4406">
        <v>0.69019600000000003</v>
      </c>
      <c r="N4406">
        <v>0.68579999999999997</v>
      </c>
    </row>
    <row r="4407" spans="1:14" ht="15" x14ac:dyDescent="0.3">
      <c r="A4407" s="1"/>
      <c r="B4407" t="s">
        <v>10</v>
      </c>
      <c r="C4407" t="s">
        <v>4910</v>
      </c>
      <c r="D4407" t="s">
        <v>9951</v>
      </c>
      <c r="E4407" t="s">
        <v>9952</v>
      </c>
      <c r="F4407" t="s">
        <v>9953</v>
      </c>
      <c r="G4407">
        <v>0.80453121662139904</v>
      </c>
      <c r="H4407">
        <v>0.68</v>
      </c>
      <c r="I4407">
        <v>0.4</v>
      </c>
      <c r="J4407">
        <v>0.88900000000000001</v>
      </c>
      <c r="K4407" t="str">
        <f t="shared" si="81"/>
        <v>yes</v>
      </c>
      <c r="L4407" t="s">
        <v>7</v>
      </c>
      <c r="M4407">
        <v>0.76001300000000005</v>
      </c>
      <c r="N4407">
        <v>0.75799000000000005</v>
      </c>
    </row>
    <row r="4408" spans="1:14" ht="15" x14ac:dyDescent="0.3">
      <c r="A4408" s="1"/>
      <c r="B4408" t="s">
        <v>10</v>
      </c>
      <c r="C4408" t="s">
        <v>3835</v>
      </c>
      <c r="D4408" t="s">
        <v>7912</v>
      </c>
      <c r="E4408" t="s">
        <v>7913</v>
      </c>
      <c r="F4408" t="s">
        <v>7914</v>
      </c>
      <c r="G4408">
        <v>0.55219876766204801</v>
      </c>
      <c r="H4408">
        <v>0.67600000000000005</v>
      </c>
      <c r="I4408">
        <v>0</v>
      </c>
      <c r="J4408">
        <v>0.57199999999999995</v>
      </c>
      <c r="K4408" t="str">
        <f t="shared" si="81"/>
        <v>yes</v>
      </c>
      <c r="L4408" t="s">
        <v>7</v>
      </c>
      <c r="M4408">
        <v>0.88195100000000004</v>
      </c>
      <c r="N4408">
        <v>0.87100699999999998</v>
      </c>
    </row>
    <row r="4409" spans="1:14" ht="15" x14ac:dyDescent="0.3">
      <c r="A4409" s="1"/>
      <c r="B4409" t="s">
        <v>10</v>
      </c>
      <c r="C4409" t="s">
        <v>1091</v>
      </c>
      <c r="D4409" t="s">
        <v>5861</v>
      </c>
      <c r="E4409" t="s">
        <v>1091</v>
      </c>
      <c r="F4409" t="s">
        <v>5862</v>
      </c>
      <c r="G4409">
        <v>5.2069060504436999E-2</v>
      </c>
      <c r="H4409">
        <v>0.67500000000000004</v>
      </c>
      <c r="I4409">
        <v>0.54500000000000004</v>
      </c>
      <c r="J4409">
        <v>0.70599999999999996</v>
      </c>
      <c r="K4409" t="str">
        <f t="shared" si="81"/>
        <v>yes</v>
      </c>
      <c r="L4409" t="s">
        <v>7</v>
      </c>
      <c r="M4409">
        <v>0.77487700000000004</v>
      </c>
      <c r="N4409">
        <v>0.78575600000000001</v>
      </c>
    </row>
    <row r="4410" spans="1:14" ht="15" x14ac:dyDescent="0.3">
      <c r="A4410" s="1"/>
      <c r="B4410" t="s">
        <v>10</v>
      </c>
      <c r="C4410" t="s">
        <v>4496</v>
      </c>
      <c r="D4410" t="s">
        <v>9088</v>
      </c>
      <c r="E4410" t="s">
        <v>9087</v>
      </c>
      <c r="F4410" t="s">
        <v>9089</v>
      </c>
      <c r="G4410">
        <v>0.44644615054130599</v>
      </c>
      <c r="H4410">
        <v>0.67500000000000004</v>
      </c>
      <c r="I4410">
        <v>0.5</v>
      </c>
      <c r="J4410">
        <v>0.64900000000000002</v>
      </c>
      <c r="K4410" t="str">
        <f t="shared" si="81"/>
        <v>yes</v>
      </c>
      <c r="L4410" t="s">
        <v>7</v>
      </c>
      <c r="M4410">
        <v>0.84316999999999998</v>
      </c>
      <c r="N4410">
        <v>0.83457899999999996</v>
      </c>
    </row>
    <row r="4411" spans="1:14" ht="15" x14ac:dyDescent="0.3">
      <c r="A4411" s="1"/>
      <c r="B4411" t="s">
        <v>10</v>
      </c>
      <c r="C4411" t="s">
        <v>782</v>
      </c>
      <c r="D4411" t="s">
        <v>783</v>
      </c>
      <c r="E4411" t="s">
        <v>782</v>
      </c>
      <c r="F4411" t="s">
        <v>782</v>
      </c>
      <c r="G4411">
        <v>0.98675411939621005</v>
      </c>
      <c r="H4411">
        <v>0.67300000000000004</v>
      </c>
      <c r="I4411">
        <v>0</v>
      </c>
      <c r="J4411">
        <v>1</v>
      </c>
      <c r="K4411" t="str">
        <f t="shared" si="81"/>
        <v>yes</v>
      </c>
      <c r="L4411" t="s">
        <v>7</v>
      </c>
      <c r="M4411">
        <v>0.78314600000000001</v>
      </c>
      <c r="N4411">
        <v>0.78398599999999996</v>
      </c>
    </row>
    <row r="4412" spans="1:14" ht="15" x14ac:dyDescent="0.3">
      <c r="A4412" s="1"/>
      <c r="B4412" t="s">
        <v>10</v>
      </c>
      <c r="C4412" t="s">
        <v>3228</v>
      </c>
      <c r="D4412" t="s">
        <v>6771</v>
      </c>
      <c r="E4412" t="s">
        <v>3228</v>
      </c>
      <c r="F4412" t="s">
        <v>6772</v>
      </c>
      <c r="G4412">
        <v>1.7316312005300001E-4</v>
      </c>
      <c r="H4412">
        <v>0.67300000000000004</v>
      </c>
      <c r="I4412">
        <v>0</v>
      </c>
      <c r="J4412">
        <v>0.64400000000000002</v>
      </c>
      <c r="K4412" t="str">
        <f t="shared" si="81"/>
        <v>yes</v>
      </c>
      <c r="L4412" t="s">
        <v>7</v>
      </c>
      <c r="M4412">
        <v>0.72234200000000004</v>
      </c>
      <c r="N4412">
        <v>0.72762800000000005</v>
      </c>
    </row>
    <row r="4413" spans="1:14" ht="15" x14ac:dyDescent="0.3">
      <c r="A4413" s="1"/>
      <c r="B4413" t="s">
        <v>10</v>
      </c>
      <c r="C4413" t="s">
        <v>3918</v>
      </c>
      <c r="D4413" t="s">
        <v>8100</v>
      </c>
      <c r="E4413" t="s">
        <v>8052</v>
      </c>
      <c r="F4413" t="s">
        <v>8101</v>
      </c>
      <c r="G4413" s="4">
        <v>4.1365816286997897E-5</v>
      </c>
      <c r="H4413">
        <v>0.67200000000000004</v>
      </c>
      <c r="I4413">
        <v>0</v>
      </c>
      <c r="J4413">
        <v>0.56499999999999995</v>
      </c>
      <c r="K4413" t="str">
        <f t="shared" si="81"/>
        <v>yes</v>
      </c>
      <c r="L4413" t="s">
        <v>7</v>
      </c>
      <c r="M4413">
        <v>0.79621600000000003</v>
      </c>
      <c r="N4413">
        <v>0.80276800000000004</v>
      </c>
    </row>
    <row r="4414" spans="1:14" ht="15" x14ac:dyDescent="0.3">
      <c r="A4414" s="1"/>
      <c r="B4414" t="s">
        <v>10</v>
      </c>
      <c r="C4414" t="s">
        <v>4474</v>
      </c>
      <c r="D4414" t="s">
        <v>9038</v>
      </c>
      <c r="E4414" t="s">
        <v>4474</v>
      </c>
      <c r="F4414" t="s">
        <v>4474</v>
      </c>
      <c r="G4414" s="4">
        <v>2.4247885448858101E-5</v>
      </c>
      <c r="H4414">
        <v>0.67100000000000004</v>
      </c>
      <c r="I4414">
        <v>0</v>
      </c>
      <c r="J4414">
        <v>1</v>
      </c>
      <c r="K4414" t="str">
        <f t="shared" si="81"/>
        <v>yes</v>
      </c>
      <c r="L4414" t="s">
        <v>7</v>
      </c>
      <c r="M4414">
        <v>0.740595</v>
      </c>
      <c r="N4414">
        <v>0.74529000000000001</v>
      </c>
    </row>
    <row r="4415" spans="1:14" ht="15" x14ac:dyDescent="0.3">
      <c r="A4415" s="1"/>
      <c r="B4415" t="s">
        <v>10</v>
      </c>
      <c r="C4415" t="s">
        <v>1368</v>
      </c>
      <c r="D4415" t="s">
        <v>6055</v>
      </c>
      <c r="E4415" t="s">
        <v>6054</v>
      </c>
      <c r="F4415" t="s">
        <v>6056</v>
      </c>
      <c r="G4415">
        <v>0.24255616962909701</v>
      </c>
      <c r="H4415">
        <v>0.67</v>
      </c>
      <c r="I4415">
        <v>0.66700000000000004</v>
      </c>
      <c r="J4415">
        <v>0.96099999999999997</v>
      </c>
      <c r="K4415" t="str">
        <f t="shared" si="81"/>
        <v>yes</v>
      </c>
      <c r="L4415" t="s">
        <v>7</v>
      </c>
      <c r="M4415">
        <v>0.76987899999999998</v>
      </c>
      <c r="N4415">
        <v>0.78044899999999995</v>
      </c>
    </row>
    <row r="4416" spans="1:14" ht="15" x14ac:dyDescent="0.3">
      <c r="A4416" s="1"/>
      <c r="B4416" t="s">
        <v>10</v>
      </c>
      <c r="C4416" t="s">
        <v>3735</v>
      </c>
      <c r="D4416" t="s">
        <v>7720</v>
      </c>
      <c r="E4416" t="s">
        <v>7721</v>
      </c>
      <c r="F4416" t="s">
        <v>7720</v>
      </c>
      <c r="G4416">
        <v>0.20482653379440299</v>
      </c>
      <c r="H4416">
        <v>0.66900000000000004</v>
      </c>
      <c r="I4416">
        <v>0</v>
      </c>
      <c r="J4416">
        <v>0.84</v>
      </c>
      <c r="K4416" t="str">
        <f t="shared" si="81"/>
        <v>yes</v>
      </c>
      <c r="L4416" t="s">
        <v>7</v>
      </c>
      <c r="M4416">
        <v>0.69792600000000005</v>
      </c>
      <c r="N4416">
        <v>0.69869099999999995</v>
      </c>
    </row>
    <row r="4417" spans="1:14" ht="15" x14ac:dyDescent="0.3">
      <c r="A4417" s="1"/>
      <c r="B4417" t="s">
        <v>10</v>
      </c>
      <c r="C4417" t="s">
        <v>4882</v>
      </c>
      <c r="D4417" t="s">
        <v>9905</v>
      </c>
      <c r="E4417" t="s">
        <v>8391</v>
      </c>
      <c r="F4417" t="s">
        <v>9906</v>
      </c>
      <c r="G4417">
        <v>0.71232295036315896</v>
      </c>
      <c r="H4417">
        <v>0.66500000000000004</v>
      </c>
      <c r="I4417">
        <v>0.5</v>
      </c>
      <c r="J4417">
        <v>0.70199999999999996</v>
      </c>
      <c r="K4417" t="str">
        <f t="shared" si="81"/>
        <v>yes</v>
      </c>
      <c r="L4417" t="s">
        <v>7</v>
      </c>
      <c r="M4417">
        <v>0.830542</v>
      </c>
      <c r="N4417">
        <v>0.82019200000000003</v>
      </c>
    </row>
    <row r="4418" spans="1:14" ht="15" x14ac:dyDescent="0.3">
      <c r="A4418" s="1"/>
      <c r="B4418" t="s">
        <v>10</v>
      </c>
      <c r="C4418" t="s">
        <v>4148</v>
      </c>
      <c r="D4418" t="s">
        <v>8502</v>
      </c>
      <c r="E4418" t="s">
        <v>8503</v>
      </c>
      <c r="F4418" t="s">
        <v>8502</v>
      </c>
      <c r="G4418">
        <v>0.25280016660690302</v>
      </c>
      <c r="H4418">
        <v>0.66300000000000003</v>
      </c>
      <c r="I4418">
        <v>0</v>
      </c>
      <c r="J4418">
        <v>0.96199999999999997</v>
      </c>
      <c r="K4418" t="str">
        <f t="shared" si="81"/>
        <v>yes</v>
      </c>
      <c r="L4418" t="s">
        <v>7</v>
      </c>
      <c r="M4418">
        <v>0.71373299999999995</v>
      </c>
      <c r="N4418">
        <v>0.70598899999999998</v>
      </c>
    </row>
    <row r="4419" spans="1:14" ht="15" x14ac:dyDescent="0.3">
      <c r="A4419" s="1"/>
      <c r="B4419" t="s">
        <v>10</v>
      </c>
      <c r="C4419" t="s">
        <v>936</v>
      </c>
      <c r="D4419" t="s">
        <v>5789</v>
      </c>
      <c r="E4419" t="s">
        <v>5788</v>
      </c>
      <c r="F4419" t="s">
        <v>5790</v>
      </c>
      <c r="G4419">
        <v>2.7716916054486999E-2</v>
      </c>
      <c r="H4419">
        <v>0.66100000000000003</v>
      </c>
      <c r="I4419">
        <v>0.75</v>
      </c>
      <c r="J4419">
        <v>0.78300000000000003</v>
      </c>
      <c r="K4419" t="str">
        <f t="shared" ref="K4419:K4482" si="82">IF(H4419&gt;0.64,"yes",IF(H4419&gt;=0.45,"partially","no"))</f>
        <v>yes</v>
      </c>
      <c r="L4419" t="s">
        <v>7</v>
      </c>
      <c r="M4419">
        <v>0.90999200000000002</v>
      </c>
      <c r="N4419">
        <v>0.91714099999999998</v>
      </c>
    </row>
    <row r="4420" spans="1:14" ht="15" x14ac:dyDescent="0.3">
      <c r="A4420" s="1"/>
      <c r="B4420" t="s">
        <v>10</v>
      </c>
      <c r="C4420" t="s">
        <v>1202</v>
      </c>
      <c r="D4420" t="s">
        <v>5933</v>
      </c>
      <c r="E4420" t="s">
        <v>5929</v>
      </c>
      <c r="F4420" t="s">
        <v>5934</v>
      </c>
      <c r="G4420">
        <v>0.15359237790107699</v>
      </c>
      <c r="H4420">
        <v>0.66</v>
      </c>
      <c r="I4420">
        <v>0</v>
      </c>
      <c r="J4420">
        <v>0.19</v>
      </c>
      <c r="K4420" t="str">
        <f t="shared" si="82"/>
        <v>yes</v>
      </c>
      <c r="L4420" t="s">
        <v>7</v>
      </c>
      <c r="M4420">
        <v>0.70973200000000003</v>
      </c>
      <c r="N4420">
        <v>0.71384199999999998</v>
      </c>
    </row>
    <row r="4421" spans="1:14" ht="15" x14ac:dyDescent="0.3">
      <c r="A4421" s="1"/>
      <c r="B4421" t="s">
        <v>10</v>
      </c>
      <c r="C4421" t="s">
        <v>3265</v>
      </c>
      <c r="D4421" t="s">
        <v>3253</v>
      </c>
      <c r="E4421" t="s">
        <v>6849</v>
      </c>
      <c r="F4421" t="s">
        <v>6837</v>
      </c>
      <c r="G4421">
        <v>0.81270599365234397</v>
      </c>
      <c r="H4421">
        <v>0.65900000000000003</v>
      </c>
      <c r="I4421">
        <v>0</v>
      </c>
      <c r="J4421">
        <v>0.67300000000000004</v>
      </c>
      <c r="K4421" t="str">
        <f t="shared" si="82"/>
        <v>yes</v>
      </c>
      <c r="L4421" t="s">
        <v>7</v>
      </c>
      <c r="M4421">
        <v>0.754884</v>
      </c>
      <c r="N4421">
        <v>0.77149800000000002</v>
      </c>
    </row>
    <row r="4422" spans="1:14" ht="15" x14ac:dyDescent="0.3">
      <c r="A4422" s="1"/>
      <c r="B4422" t="s">
        <v>10</v>
      </c>
      <c r="C4422" t="s">
        <v>4477</v>
      </c>
      <c r="D4422" t="s">
        <v>9044</v>
      </c>
      <c r="E4422" t="s">
        <v>9045</v>
      </c>
      <c r="F4422" t="s">
        <v>9046</v>
      </c>
      <c r="G4422">
        <v>0.93114417791366599</v>
      </c>
      <c r="H4422">
        <v>0.65700000000000003</v>
      </c>
      <c r="I4422">
        <v>0.66700000000000004</v>
      </c>
      <c r="J4422">
        <v>0.92500000000000004</v>
      </c>
      <c r="K4422" t="str">
        <f t="shared" si="82"/>
        <v>yes</v>
      </c>
      <c r="L4422" t="s">
        <v>7</v>
      </c>
      <c r="M4422">
        <v>0.81713599999999997</v>
      </c>
      <c r="N4422">
        <v>0.80976000000000004</v>
      </c>
    </row>
    <row r="4423" spans="1:14" ht="15" x14ac:dyDescent="0.3">
      <c r="A4423" s="1"/>
      <c r="B4423" t="s">
        <v>10</v>
      </c>
      <c r="C4423" t="s">
        <v>3192</v>
      </c>
      <c r="D4423" t="s">
        <v>6806</v>
      </c>
      <c r="E4423" t="s">
        <v>6683</v>
      </c>
      <c r="F4423" t="s">
        <v>6807</v>
      </c>
      <c r="G4423" s="4">
        <v>7.0268953322738499E-8</v>
      </c>
      <c r="H4423">
        <v>0.65600000000000003</v>
      </c>
      <c r="I4423">
        <v>0.66700000000000004</v>
      </c>
      <c r="J4423">
        <v>0.48599999999999999</v>
      </c>
      <c r="K4423" t="str">
        <f t="shared" si="82"/>
        <v>yes</v>
      </c>
      <c r="L4423" t="s">
        <v>7</v>
      </c>
      <c r="M4423">
        <v>0.89144999999999996</v>
      </c>
      <c r="N4423">
        <v>0.88934899999999995</v>
      </c>
    </row>
    <row r="4424" spans="1:14" ht="15" x14ac:dyDescent="0.3">
      <c r="A4424" s="1"/>
      <c r="B4424" t="s">
        <v>10</v>
      </c>
      <c r="C4424" t="s">
        <v>230</v>
      </c>
      <c r="D4424" t="s">
        <v>5337</v>
      </c>
      <c r="E4424" t="s">
        <v>5338</v>
      </c>
      <c r="F4424" t="s">
        <v>233</v>
      </c>
      <c r="G4424">
        <v>0.55381751060485795</v>
      </c>
      <c r="H4424">
        <v>0.65500000000000003</v>
      </c>
      <c r="I4424">
        <v>0</v>
      </c>
      <c r="J4424">
        <v>1</v>
      </c>
      <c r="K4424" t="str">
        <f t="shared" si="82"/>
        <v>yes</v>
      </c>
      <c r="L4424" t="s">
        <v>7</v>
      </c>
      <c r="M4424">
        <v>0.73031000000000001</v>
      </c>
      <c r="N4424">
        <v>0.73257799999999995</v>
      </c>
    </row>
    <row r="4425" spans="1:14" ht="15" x14ac:dyDescent="0.3">
      <c r="A4425" s="1"/>
      <c r="B4425" t="s">
        <v>10</v>
      </c>
      <c r="C4425" t="s">
        <v>3364</v>
      </c>
      <c r="D4425" t="s">
        <v>7065</v>
      </c>
      <c r="E4425" t="s">
        <v>3364</v>
      </c>
      <c r="F4425" t="s">
        <v>3364</v>
      </c>
      <c r="G4425">
        <v>0.95369988679885898</v>
      </c>
      <c r="H4425">
        <v>0.65400000000000003</v>
      </c>
      <c r="I4425">
        <v>0</v>
      </c>
      <c r="J4425">
        <v>1</v>
      </c>
      <c r="K4425" t="str">
        <f t="shared" si="82"/>
        <v>yes</v>
      </c>
      <c r="L4425" t="s">
        <v>7</v>
      </c>
      <c r="M4425">
        <v>0.70574000000000003</v>
      </c>
      <c r="N4425">
        <v>0.70593799999999995</v>
      </c>
    </row>
    <row r="4426" spans="1:14" ht="15" x14ac:dyDescent="0.3">
      <c r="A4426" s="1"/>
      <c r="B4426" t="s">
        <v>10</v>
      </c>
      <c r="C4426" t="s">
        <v>3470</v>
      </c>
      <c r="D4426" t="s">
        <v>7292</v>
      </c>
      <c r="E4426" t="s">
        <v>7293</v>
      </c>
      <c r="F4426" t="s">
        <v>7294</v>
      </c>
      <c r="G4426">
        <v>0.43946957588195801</v>
      </c>
      <c r="H4426">
        <v>0.65400000000000003</v>
      </c>
      <c r="I4426">
        <v>0</v>
      </c>
      <c r="J4426">
        <v>0.64200000000000002</v>
      </c>
      <c r="K4426" t="str">
        <f t="shared" si="82"/>
        <v>yes</v>
      </c>
      <c r="L4426" t="s">
        <v>7</v>
      </c>
      <c r="M4426">
        <v>0.82394299999999998</v>
      </c>
      <c r="N4426">
        <v>0.822295</v>
      </c>
    </row>
    <row r="4427" spans="1:14" ht="15" x14ac:dyDescent="0.3">
      <c r="A4427" s="1"/>
      <c r="B4427" t="s">
        <v>10</v>
      </c>
      <c r="C4427" t="s">
        <v>3536</v>
      </c>
      <c r="D4427" t="s">
        <v>7386</v>
      </c>
      <c r="E4427" t="s">
        <v>7387</v>
      </c>
      <c r="F4427" t="s">
        <v>7387</v>
      </c>
      <c r="G4427">
        <v>0.769792079925537</v>
      </c>
      <c r="H4427">
        <v>0.65200000000000002</v>
      </c>
      <c r="I4427">
        <v>0.222</v>
      </c>
      <c r="J4427">
        <v>1</v>
      </c>
      <c r="K4427" t="str">
        <f t="shared" si="82"/>
        <v>yes</v>
      </c>
      <c r="L4427" t="s">
        <v>7</v>
      </c>
      <c r="M4427">
        <v>0.69141300000000006</v>
      </c>
      <c r="N4427">
        <v>0.67846099999999998</v>
      </c>
    </row>
    <row r="4428" spans="1:14" ht="15" x14ac:dyDescent="0.3">
      <c r="A4428" s="1"/>
      <c r="B4428" t="s">
        <v>10</v>
      </c>
      <c r="C4428" t="s">
        <v>4545</v>
      </c>
      <c r="D4428" t="s">
        <v>9196</v>
      </c>
      <c r="E4428" t="s">
        <v>9197</v>
      </c>
      <c r="F4428" t="s">
        <v>9198</v>
      </c>
      <c r="G4428">
        <v>0.33314204216003401</v>
      </c>
      <c r="H4428">
        <v>0.65</v>
      </c>
      <c r="I4428">
        <v>0.5</v>
      </c>
      <c r="J4428">
        <v>0.84499999999999997</v>
      </c>
      <c r="K4428" t="str">
        <f t="shared" si="82"/>
        <v>yes</v>
      </c>
      <c r="L4428" t="s">
        <v>7</v>
      </c>
      <c r="M4428">
        <v>0.81989900000000004</v>
      </c>
      <c r="N4428">
        <v>0.82337300000000002</v>
      </c>
    </row>
    <row r="4429" spans="1:14" ht="15" x14ac:dyDescent="0.3">
      <c r="A4429" s="1"/>
      <c r="B4429" t="s">
        <v>10</v>
      </c>
      <c r="C4429" t="s">
        <v>259</v>
      </c>
      <c r="D4429" t="s">
        <v>5358</v>
      </c>
      <c r="E4429" t="s">
        <v>259</v>
      </c>
      <c r="F4429" t="s">
        <v>5359</v>
      </c>
      <c r="G4429">
        <v>0.56701534986496005</v>
      </c>
      <c r="H4429">
        <v>0.64800000000000002</v>
      </c>
      <c r="I4429">
        <v>0</v>
      </c>
      <c r="J4429">
        <v>0.97499999999999998</v>
      </c>
      <c r="K4429" t="str">
        <f t="shared" si="82"/>
        <v>yes</v>
      </c>
      <c r="L4429" t="s">
        <v>7</v>
      </c>
      <c r="M4429">
        <v>0.77543200000000001</v>
      </c>
      <c r="N4429">
        <v>0.77895599999999998</v>
      </c>
    </row>
    <row r="4430" spans="1:14" ht="15" x14ac:dyDescent="0.3">
      <c r="A4430" s="1"/>
      <c r="B4430" t="s">
        <v>10</v>
      </c>
      <c r="C4430" t="s">
        <v>4591</v>
      </c>
      <c r="D4430" t="s">
        <v>9259</v>
      </c>
      <c r="E4430" t="s">
        <v>4591</v>
      </c>
      <c r="F4430" t="s">
        <v>9259</v>
      </c>
      <c r="G4430">
        <v>2.3735582828521999E-2</v>
      </c>
      <c r="H4430">
        <v>0.64800000000000002</v>
      </c>
      <c r="I4430">
        <v>0</v>
      </c>
      <c r="J4430">
        <v>0.75600000000000001</v>
      </c>
      <c r="K4430" t="str">
        <f t="shared" si="82"/>
        <v>yes</v>
      </c>
      <c r="L4430" t="s">
        <v>7</v>
      </c>
      <c r="M4430">
        <v>0.70869899999999997</v>
      </c>
      <c r="N4430">
        <v>0.71131500000000003</v>
      </c>
    </row>
    <row r="4431" spans="1:14" ht="15" x14ac:dyDescent="0.3">
      <c r="A4431" s="1"/>
      <c r="B4431" t="s">
        <v>10</v>
      </c>
      <c r="C4431" t="s">
        <v>968</v>
      </c>
      <c r="D4431" t="s">
        <v>5807</v>
      </c>
      <c r="E4431" t="s">
        <v>969</v>
      </c>
      <c r="F4431" t="s">
        <v>5808</v>
      </c>
      <c r="G4431">
        <v>0.79743677377700795</v>
      </c>
      <c r="H4431">
        <v>0.64300000000000002</v>
      </c>
      <c r="I4431">
        <v>0.44400000000000001</v>
      </c>
      <c r="J4431">
        <v>0.70099999999999996</v>
      </c>
      <c r="K4431" t="str">
        <f t="shared" si="82"/>
        <v>yes</v>
      </c>
      <c r="L4431" t="s">
        <v>7</v>
      </c>
      <c r="M4431">
        <v>0.73283900000000002</v>
      </c>
      <c r="N4431">
        <v>0.77229999999999999</v>
      </c>
    </row>
    <row r="4432" spans="1:14" ht="15" x14ac:dyDescent="0.3">
      <c r="A4432" s="1"/>
      <c r="B4432" t="s">
        <v>10</v>
      </c>
      <c r="C4432" t="s">
        <v>1109</v>
      </c>
      <c r="D4432" t="s">
        <v>1111</v>
      </c>
      <c r="E4432" t="s">
        <v>1109</v>
      </c>
      <c r="F4432" t="s">
        <v>1111</v>
      </c>
      <c r="G4432">
        <v>0.64964342117309604</v>
      </c>
      <c r="H4432">
        <v>0.64300000000000002</v>
      </c>
      <c r="I4432">
        <v>0.66700000000000004</v>
      </c>
      <c r="J4432">
        <v>0.86499999999999999</v>
      </c>
      <c r="K4432" t="str">
        <f t="shared" si="82"/>
        <v>yes</v>
      </c>
      <c r="L4432" t="s">
        <v>7</v>
      </c>
      <c r="M4432">
        <v>0.87193399999999999</v>
      </c>
      <c r="N4432">
        <v>0.87193399999999999</v>
      </c>
    </row>
    <row r="4433" spans="1:14" ht="15" x14ac:dyDescent="0.3">
      <c r="A4433" s="1"/>
      <c r="B4433" t="s">
        <v>10</v>
      </c>
      <c r="C4433" t="s">
        <v>1120</v>
      </c>
      <c r="D4433" t="s">
        <v>5874</v>
      </c>
      <c r="E4433" t="s">
        <v>1122</v>
      </c>
      <c r="F4433" t="s">
        <v>1124</v>
      </c>
      <c r="G4433">
        <v>0.96793586015701305</v>
      </c>
      <c r="H4433">
        <v>0.64300000000000002</v>
      </c>
      <c r="I4433">
        <v>0</v>
      </c>
      <c r="J4433">
        <v>0.72499999999999998</v>
      </c>
      <c r="K4433" t="str">
        <f t="shared" si="82"/>
        <v>yes</v>
      </c>
      <c r="L4433" t="s">
        <v>7</v>
      </c>
      <c r="M4433">
        <v>0.81633800000000001</v>
      </c>
      <c r="N4433">
        <v>0.82726900000000003</v>
      </c>
    </row>
    <row r="4434" spans="1:14" ht="15" x14ac:dyDescent="0.3">
      <c r="A4434" s="1"/>
      <c r="B4434" t="s">
        <v>10</v>
      </c>
      <c r="C4434" t="s">
        <v>4867</v>
      </c>
      <c r="D4434" t="s">
        <v>9872</v>
      </c>
      <c r="E4434" t="s">
        <v>9869</v>
      </c>
      <c r="F4434" t="s">
        <v>9873</v>
      </c>
      <c r="G4434">
        <v>4.0469225496054001E-2</v>
      </c>
      <c r="H4434">
        <v>0.64300000000000002</v>
      </c>
      <c r="I4434">
        <v>0.375</v>
      </c>
      <c r="J4434">
        <v>0.83799999999999997</v>
      </c>
      <c r="K4434" t="str">
        <f t="shared" si="82"/>
        <v>yes</v>
      </c>
      <c r="L4434" t="s">
        <v>7</v>
      </c>
      <c r="M4434">
        <v>0.77623200000000003</v>
      </c>
      <c r="N4434">
        <v>0.77197099999999996</v>
      </c>
    </row>
    <row r="4435" spans="1:14" ht="15" x14ac:dyDescent="0.3">
      <c r="A4435" s="1"/>
      <c r="B4435" t="s">
        <v>10</v>
      </c>
      <c r="C4435" t="s">
        <v>1873</v>
      </c>
      <c r="D4435" t="s">
        <v>6375</v>
      </c>
      <c r="E4435" t="s">
        <v>1873</v>
      </c>
      <c r="F4435" t="s">
        <v>6376</v>
      </c>
      <c r="G4435">
        <v>0.20507419109344499</v>
      </c>
      <c r="H4435">
        <v>0.63800000000000001</v>
      </c>
      <c r="I4435">
        <v>0.5</v>
      </c>
      <c r="J4435">
        <v>0.876</v>
      </c>
      <c r="K4435" t="str">
        <f t="shared" si="82"/>
        <v>partially</v>
      </c>
      <c r="L4435" t="s">
        <v>17</v>
      </c>
      <c r="M4435">
        <v>0.82538800000000001</v>
      </c>
      <c r="N4435">
        <v>0.83008700000000002</v>
      </c>
    </row>
    <row r="4436" spans="1:14" ht="15" x14ac:dyDescent="0.3">
      <c r="A4436" s="1"/>
      <c r="B4436" t="s">
        <v>10</v>
      </c>
      <c r="C4436" t="s">
        <v>952</v>
      </c>
      <c r="D4436" t="s">
        <v>958</v>
      </c>
      <c r="E4436" t="s">
        <v>5798</v>
      </c>
      <c r="F4436" t="s">
        <v>959</v>
      </c>
      <c r="G4436">
        <v>0.66143637895584095</v>
      </c>
      <c r="H4436">
        <v>0.63700000000000001</v>
      </c>
      <c r="I4436">
        <v>0</v>
      </c>
      <c r="J4436">
        <v>1</v>
      </c>
      <c r="K4436" t="str">
        <f t="shared" si="82"/>
        <v>partially</v>
      </c>
      <c r="L4436" t="s">
        <v>17</v>
      </c>
      <c r="M4436">
        <v>0.95665500000000003</v>
      </c>
      <c r="N4436">
        <v>0.948098</v>
      </c>
    </row>
    <row r="4437" spans="1:14" ht="15" x14ac:dyDescent="0.3">
      <c r="A4437" s="1"/>
      <c r="B4437" t="s">
        <v>10</v>
      </c>
      <c r="C4437" t="s">
        <v>1417</v>
      </c>
      <c r="D4437" t="s">
        <v>6090</v>
      </c>
      <c r="E4437" t="s">
        <v>6091</v>
      </c>
      <c r="F4437" t="s">
        <v>1419</v>
      </c>
      <c r="G4437">
        <v>0.833565473556519</v>
      </c>
      <c r="H4437">
        <v>0.63700000000000001</v>
      </c>
      <c r="I4437">
        <v>0</v>
      </c>
      <c r="J4437">
        <v>0.97799999999999998</v>
      </c>
      <c r="K4437" t="str">
        <f t="shared" si="82"/>
        <v>partially</v>
      </c>
      <c r="L4437" t="s">
        <v>17</v>
      </c>
      <c r="M4437">
        <v>0.70004</v>
      </c>
      <c r="N4437">
        <v>0.69931299999999996</v>
      </c>
    </row>
    <row r="4438" spans="1:14" ht="15" x14ac:dyDescent="0.3">
      <c r="A4438" s="1"/>
      <c r="B4438" t="s">
        <v>10</v>
      </c>
      <c r="C4438" t="s">
        <v>4214</v>
      </c>
      <c r="D4438" t="s">
        <v>8567</v>
      </c>
      <c r="E4438" t="s">
        <v>8568</v>
      </c>
      <c r="F4438" t="s">
        <v>8568</v>
      </c>
      <c r="G4438">
        <v>0.84580558538436901</v>
      </c>
      <c r="H4438">
        <v>0.63700000000000001</v>
      </c>
      <c r="I4438">
        <v>0.5</v>
      </c>
      <c r="J4438">
        <v>1</v>
      </c>
      <c r="K4438" t="str">
        <f t="shared" si="82"/>
        <v>partially</v>
      </c>
      <c r="L4438" t="s">
        <v>17</v>
      </c>
      <c r="M4438">
        <v>0.84219599999999994</v>
      </c>
      <c r="N4438">
        <v>0.84348699999999999</v>
      </c>
    </row>
    <row r="4439" spans="1:14" ht="15" x14ac:dyDescent="0.3">
      <c r="A4439" s="1"/>
      <c r="B4439" t="s">
        <v>10</v>
      </c>
      <c r="C4439" t="s">
        <v>1824</v>
      </c>
      <c r="D4439" t="s">
        <v>1825</v>
      </c>
      <c r="E4439" t="s">
        <v>1824</v>
      </c>
      <c r="F4439" t="s">
        <v>1824</v>
      </c>
      <c r="G4439">
        <v>0.98857438564300504</v>
      </c>
      <c r="H4439">
        <v>0.63600000000000001</v>
      </c>
      <c r="I4439">
        <v>0</v>
      </c>
      <c r="J4439">
        <v>1</v>
      </c>
      <c r="K4439" t="str">
        <f t="shared" si="82"/>
        <v>partially</v>
      </c>
      <c r="L4439" t="s">
        <v>17</v>
      </c>
      <c r="M4439">
        <v>0.74086399999999997</v>
      </c>
      <c r="N4439">
        <v>0.73829</v>
      </c>
    </row>
    <row r="4440" spans="1:14" ht="15" x14ac:dyDescent="0.3">
      <c r="A4440" s="1"/>
      <c r="B4440" t="s">
        <v>10</v>
      </c>
      <c r="C4440" t="s">
        <v>3318</v>
      </c>
      <c r="D4440" t="s">
        <v>6951</v>
      </c>
      <c r="E4440" t="s">
        <v>6949</v>
      </c>
      <c r="F4440" t="s">
        <v>6952</v>
      </c>
      <c r="G4440">
        <v>4.2581199668350004E-3</v>
      </c>
      <c r="H4440">
        <v>0.63600000000000001</v>
      </c>
      <c r="I4440">
        <v>0.4</v>
      </c>
      <c r="J4440">
        <v>0.64</v>
      </c>
      <c r="K4440" t="str">
        <f t="shared" si="82"/>
        <v>partially</v>
      </c>
      <c r="L4440" t="s">
        <v>17</v>
      </c>
      <c r="M4440">
        <v>0.78256599999999998</v>
      </c>
      <c r="N4440">
        <v>0.79083300000000001</v>
      </c>
    </row>
    <row r="4441" spans="1:14" ht="15" x14ac:dyDescent="0.3">
      <c r="A4441" s="1"/>
      <c r="B4441" t="s">
        <v>10</v>
      </c>
      <c r="C4441" t="s">
        <v>3397</v>
      </c>
      <c r="D4441" t="s">
        <v>7146</v>
      </c>
      <c r="E4441" t="s">
        <v>7140</v>
      </c>
      <c r="F4441" t="s">
        <v>7147</v>
      </c>
      <c r="G4441">
        <v>3.3048119395971E-2</v>
      </c>
      <c r="H4441">
        <v>0.63600000000000001</v>
      </c>
      <c r="I4441">
        <v>0.25</v>
      </c>
      <c r="J4441">
        <v>0.85299999999999998</v>
      </c>
      <c r="K4441" t="str">
        <f t="shared" si="82"/>
        <v>partially</v>
      </c>
      <c r="L4441" t="s">
        <v>17</v>
      </c>
      <c r="M4441">
        <v>0.80725899999999995</v>
      </c>
      <c r="N4441">
        <v>0.79109200000000002</v>
      </c>
    </row>
    <row r="4442" spans="1:14" ht="15" x14ac:dyDescent="0.3">
      <c r="A4442" s="1"/>
      <c r="B4442" t="s">
        <v>10</v>
      </c>
      <c r="C4442" t="s">
        <v>4430</v>
      </c>
      <c r="D4442" t="s">
        <v>8979</v>
      </c>
      <c r="E4442" t="s">
        <v>4430</v>
      </c>
      <c r="F4442" t="s">
        <v>4430</v>
      </c>
      <c r="G4442">
        <v>0.57168126106262196</v>
      </c>
      <c r="H4442">
        <v>0.63400000000000001</v>
      </c>
      <c r="I4442">
        <v>0</v>
      </c>
      <c r="J4442">
        <v>1</v>
      </c>
      <c r="K4442" t="str">
        <f t="shared" si="82"/>
        <v>partially</v>
      </c>
      <c r="L4442" t="s">
        <v>17</v>
      </c>
      <c r="M4442">
        <v>0.69125700000000001</v>
      </c>
      <c r="N4442">
        <v>0.69626299999999997</v>
      </c>
    </row>
    <row r="4443" spans="1:14" ht="15" x14ac:dyDescent="0.3">
      <c r="A4443" s="1"/>
      <c r="B4443" t="s">
        <v>10</v>
      </c>
      <c r="C4443" t="s">
        <v>5158</v>
      </c>
      <c r="D4443" t="s">
        <v>10419</v>
      </c>
      <c r="E4443" t="s">
        <v>10420</v>
      </c>
      <c r="F4443" t="s">
        <v>10419</v>
      </c>
      <c r="G4443">
        <v>0.96982306241989102</v>
      </c>
      <c r="H4443">
        <v>0.63400000000000001</v>
      </c>
      <c r="I4443">
        <v>0</v>
      </c>
      <c r="J4443">
        <v>0.56100000000000005</v>
      </c>
      <c r="K4443" t="str">
        <f t="shared" si="82"/>
        <v>partially</v>
      </c>
      <c r="L4443" t="s">
        <v>17</v>
      </c>
      <c r="M4443">
        <v>0.68652899999999994</v>
      </c>
      <c r="N4443">
        <v>0.69005899999999998</v>
      </c>
    </row>
    <row r="4444" spans="1:14" ht="15" x14ac:dyDescent="0.3">
      <c r="A4444" s="1"/>
      <c r="B4444" t="s">
        <v>10</v>
      </c>
      <c r="C4444" t="s">
        <v>3237</v>
      </c>
      <c r="D4444" t="s">
        <v>6789</v>
      </c>
      <c r="E4444" t="s">
        <v>6790</v>
      </c>
      <c r="F4444" t="s">
        <v>6791</v>
      </c>
      <c r="G4444">
        <v>0.77998340129852295</v>
      </c>
      <c r="H4444">
        <v>0.63100000000000001</v>
      </c>
      <c r="I4444">
        <v>0</v>
      </c>
      <c r="J4444">
        <v>0.29699999999999999</v>
      </c>
      <c r="K4444" t="str">
        <f t="shared" si="82"/>
        <v>partially</v>
      </c>
      <c r="L4444" t="s">
        <v>17</v>
      </c>
      <c r="M4444">
        <v>0.69447700000000001</v>
      </c>
      <c r="N4444">
        <v>0.69141900000000001</v>
      </c>
    </row>
    <row r="4445" spans="1:14" ht="15" x14ac:dyDescent="0.3">
      <c r="A4445" s="1"/>
      <c r="B4445" t="s">
        <v>10</v>
      </c>
      <c r="C4445" t="s">
        <v>4714</v>
      </c>
      <c r="D4445" t="s">
        <v>9564</v>
      </c>
      <c r="E4445" t="s">
        <v>9565</v>
      </c>
      <c r="F4445" t="s">
        <v>9566</v>
      </c>
      <c r="G4445">
        <v>0.104259088635445</v>
      </c>
      <c r="H4445">
        <v>0.629</v>
      </c>
      <c r="I4445">
        <v>0.58299999999999996</v>
      </c>
      <c r="J4445">
        <v>0.71399999999999997</v>
      </c>
      <c r="K4445" t="str">
        <f t="shared" si="82"/>
        <v>partially</v>
      </c>
      <c r="L4445" t="s">
        <v>17</v>
      </c>
      <c r="M4445">
        <v>0.843032</v>
      </c>
      <c r="N4445">
        <v>0.82289699999999999</v>
      </c>
    </row>
    <row r="4446" spans="1:14" ht="15" x14ac:dyDescent="0.3">
      <c r="A4446" s="1"/>
      <c r="B4446" t="s">
        <v>10</v>
      </c>
      <c r="C4446" t="s">
        <v>4750</v>
      </c>
      <c r="D4446" t="s">
        <v>9637</v>
      </c>
      <c r="E4446" t="s">
        <v>9635</v>
      </c>
      <c r="F4446" t="s">
        <v>9638</v>
      </c>
      <c r="G4446">
        <v>0.23208989202976199</v>
      </c>
      <c r="H4446">
        <v>0.628</v>
      </c>
      <c r="I4446">
        <v>0.25</v>
      </c>
      <c r="J4446">
        <v>0.59799999999999998</v>
      </c>
      <c r="K4446" t="str">
        <f t="shared" si="82"/>
        <v>partially</v>
      </c>
      <c r="L4446" t="s">
        <v>17</v>
      </c>
      <c r="M4446">
        <v>0.74679399999999996</v>
      </c>
      <c r="N4446">
        <v>0.74513200000000002</v>
      </c>
    </row>
    <row r="4447" spans="1:14" ht="15" x14ac:dyDescent="0.3">
      <c r="A4447" s="1"/>
      <c r="B4447" t="s">
        <v>10</v>
      </c>
      <c r="C4447" t="s">
        <v>649</v>
      </c>
      <c r="D4447" t="s">
        <v>658</v>
      </c>
      <c r="E4447" t="s">
        <v>651</v>
      </c>
      <c r="F4447" t="s">
        <v>5613</v>
      </c>
      <c r="G4447">
        <v>8.5462197661399994E-2</v>
      </c>
      <c r="H4447">
        <v>0.625</v>
      </c>
      <c r="I4447">
        <v>0.66700000000000004</v>
      </c>
      <c r="J4447">
        <v>0.72499999999999998</v>
      </c>
      <c r="K4447" t="str">
        <f t="shared" si="82"/>
        <v>partially</v>
      </c>
      <c r="L4447" t="s">
        <v>17</v>
      </c>
      <c r="M4447">
        <v>0.77982200000000002</v>
      </c>
      <c r="N4447">
        <v>0.81132800000000005</v>
      </c>
    </row>
    <row r="4448" spans="1:14" ht="15" x14ac:dyDescent="0.3">
      <c r="A4448" s="1"/>
      <c r="B4448" t="s">
        <v>10</v>
      </c>
      <c r="C4448" t="s">
        <v>5136</v>
      </c>
      <c r="D4448" t="s">
        <v>10386</v>
      </c>
      <c r="E4448" t="s">
        <v>10387</v>
      </c>
      <c r="F4448" t="s">
        <v>10388</v>
      </c>
      <c r="G4448">
        <v>0.81380796432495095</v>
      </c>
      <c r="H4448">
        <v>0.625</v>
      </c>
      <c r="I4448">
        <v>0</v>
      </c>
      <c r="J4448">
        <v>0.88600000000000001</v>
      </c>
      <c r="K4448" t="str">
        <f t="shared" si="82"/>
        <v>partially</v>
      </c>
      <c r="L4448" t="s">
        <v>17</v>
      </c>
      <c r="M4448">
        <v>0.70982299999999998</v>
      </c>
      <c r="N4448">
        <v>0.711843</v>
      </c>
    </row>
    <row r="4449" spans="1:14" ht="15" x14ac:dyDescent="0.3">
      <c r="A4449" s="1"/>
      <c r="B4449" t="s">
        <v>10</v>
      </c>
      <c r="C4449" t="s">
        <v>230</v>
      </c>
      <c r="D4449" t="s">
        <v>5317</v>
      </c>
      <c r="E4449" t="s">
        <v>233</v>
      </c>
      <c r="F4449" t="s">
        <v>211</v>
      </c>
      <c r="G4449">
        <v>9.7586847841740001E-2</v>
      </c>
      <c r="H4449">
        <v>0.624</v>
      </c>
      <c r="I4449">
        <v>0</v>
      </c>
      <c r="J4449">
        <v>0.69899999999999995</v>
      </c>
      <c r="K4449" t="str">
        <f t="shared" si="82"/>
        <v>partially</v>
      </c>
      <c r="L4449" t="s">
        <v>17</v>
      </c>
      <c r="M4449">
        <v>0.75328499999999998</v>
      </c>
      <c r="N4449">
        <v>0.75483199999999995</v>
      </c>
    </row>
    <row r="4450" spans="1:14" ht="15" x14ac:dyDescent="0.3">
      <c r="A4450" s="1"/>
      <c r="B4450" t="s">
        <v>10</v>
      </c>
      <c r="C4450" t="s">
        <v>4357</v>
      </c>
      <c r="D4450" t="s">
        <v>8867</v>
      </c>
      <c r="E4450" t="s">
        <v>8868</v>
      </c>
      <c r="F4450" t="s">
        <v>8867</v>
      </c>
      <c r="G4450">
        <v>1.2631520803599999E-4</v>
      </c>
      <c r="H4450">
        <v>0.623</v>
      </c>
      <c r="I4450">
        <v>0</v>
      </c>
      <c r="J4450">
        <v>1</v>
      </c>
      <c r="K4450" t="str">
        <f t="shared" si="82"/>
        <v>partially</v>
      </c>
      <c r="L4450" t="s">
        <v>17</v>
      </c>
      <c r="M4450">
        <v>0.64963599999999999</v>
      </c>
      <c r="N4450">
        <v>0.65035600000000005</v>
      </c>
    </row>
    <row r="4451" spans="1:14" ht="15" x14ac:dyDescent="0.3">
      <c r="A4451" s="1"/>
      <c r="B4451" t="s">
        <v>10</v>
      </c>
      <c r="C4451" t="s">
        <v>3352</v>
      </c>
      <c r="D4451" t="s">
        <v>7027</v>
      </c>
      <c r="E4451" t="s">
        <v>7028</v>
      </c>
      <c r="F4451" t="s">
        <v>7029</v>
      </c>
      <c r="G4451">
        <v>0.152513697743416</v>
      </c>
      <c r="H4451">
        <v>0.62</v>
      </c>
      <c r="I4451">
        <v>0.114</v>
      </c>
      <c r="J4451">
        <v>0.85499999999999998</v>
      </c>
      <c r="K4451" t="str">
        <f t="shared" si="82"/>
        <v>partially</v>
      </c>
      <c r="L4451" t="s">
        <v>17</v>
      </c>
      <c r="M4451">
        <v>0.74538400000000005</v>
      </c>
      <c r="N4451">
        <v>0.738649</v>
      </c>
    </row>
    <row r="4452" spans="1:14" ht="15" x14ac:dyDescent="0.3">
      <c r="A4452" s="1"/>
      <c r="B4452" t="s">
        <v>10</v>
      </c>
      <c r="C4452" t="s">
        <v>4112</v>
      </c>
      <c r="D4452" t="s">
        <v>8448</v>
      </c>
      <c r="E4452" t="s">
        <v>8449</v>
      </c>
      <c r="F4452" t="s">
        <v>8450</v>
      </c>
      <c r="G4452">
        <v>0.12783174216747301</v>
      </c>
      <c r="H4452">
        <v>0.62</v>
      </c>
      <c r="I4452">
        <v>0</v>
      </c>
      <c r="J4452">
        <v>0.71099999999999997</v>
      </c>
      <c r="K4452" t="str">
        <f t="shared" si="82"/>
        <v>partially</v>
      </c>
      <c r="L4452" t="s">
        <v>17</v>
      </c>
      <c r="M4452">
        <v>0.715194</v>
      </c>
      <c r="N4452">
        <v>0.71155100000000004</v>
      </c>
    </row>
    <row r="4453" spans="1:14" ht="15" x14ac:dyDescent="0.3">
      <c r="A4453" s="1"/>
      <c r="B4453" t="s">
        <v>10</v>
      </c>
      <c r="C4453" t="s">
        <v>1142</v>
      </c>
      <c r="D4453" t="s">
        <v>5896</v>
      </c>
      <c r="E4453" t="s">
        <v>1142</v>
      </c>
      <c r="F4453" t="s">
        <v>5897</v>
      </c>
      <c r="G4453">
        <v>3.8110613240899998E-4</v>
      </c>
      <c r="H4453">
        <v>0.61899999999999999</v>
      </c>
      <c r="I4453">
        <v>0.5</v>
      </c>
      <c r="J4453">
        <v>0.70199999999999996</v>
      </c>
      <c r="K4453" t="str">
        <f t="shared" si="82"/>
        <v>partially</v>
      </c>
      <c r="L4453" t="s">
        <v>17</v>
      </c>
      <c r="M4453">
        <v>0.75623799999999997</v>
      </c>
      <c r="N4453">
        <v>0.79682399999999998</v>
      </c>
    </row>
    <row r="4454" spans="1:14" ht="15" x14ac:dyDescent="0.3">
      <c r="A4454" s="1"/>
      <c r="B4454" t="s">
        <v>10</v>
      </c>
      <c r="C4454" t="s">
        <v>1944</v>
      </c>
      <c r="D4454" t="s">
        <v>6413</v>
      </c>
      <c r="E4454" t="s">
        <v>6414</v>
      </c>
      <c r="F4454" t="s">
        <v>6414</v>
      </c>
      <c r="G4454">
        <v>0.80408638715743996</v>
      </c>
      <c r="H4454">
        <v>0.61899999999999999</v>
      </c>
      <c r="I4454">
        <v>0.25</v>
      </c>
      <c r="J4454">
        <v>1</v>
      </c>
      <c r="K4454" t="str">
        <f t="shared" si="82"/>
        <v>partially</v>
      </c>
      <c r="L4454" t="s">
        <v>17</v>
      </c>
      <c r="M4454">
        <v>0.67610899999999996</v>
      </c>
      <c r="N4454">
        <v>0.66798599999999997</v>
      </c>
    </row>
    <row r="4455" spans="1:14" ht="15" x14ac:dyDescent="0.3">
      <c r="A4455" s="1"/>
      <c r="B4455" t="s">
        <v>10</v>
      </c>
      <c r="C4455" t="s">
        <v>1934</v>
      </c>
      <c r="D4455" t="s">
        <v>6408</v>
      </c>
      <c r="E4455" t="s">
        <v>1934</v>
      </c>
      <c r="F4455" t="s">
        <v>1934</v>
      </c>
      <c r="G4455">
        <v>0.99352449178695701</v>
      </c>
      <c r="H4455">
        <v>0.61699999999999999</v>
      </c>
      <c r="I4455">
        <v>0</v>
      </c>
      <c r="J4455">
        <v>1</v>
      </c>
      <c r="K4455" t="str">
        <f t="shared" si="82"/>
        <v>partially</v>
      </c>
      <c r="L4455" t="s">
        <v>17</v>
      </c>
      <c r="M4455">
        <v>0.63512999999999997</v>
      </c>
      <c r="N4455">
        <v>0.63428200000000001</v>
      </c>
    </row>
    <row r="4456" spans="1:14" ht="15" x14ac:dyDescent="0.3">
      <c r="A4456" s="1"/>
      <c r="B4456" t="s">
        <v>10</v>
      </c>
      <c r="C4456" t="s">
        <v>371</v>
      </c>
      <c r="D4456" t="s">
        <v>5425</v>
      </c>
      <c r="E4456" t="s">
        <v>371</v>
      </c>
      <c r="F4456" t="s">
        <v>5425</v>
      </c>
      <c r="G4456">
        <v>0.82987636327743497</v>
      </c>
      <c r="H4456">
        <v>0.61499999999999999</v>
      </c>
      <c r="I4456">
        <v>0.66700000000000004</v>
      </c>
      <c r="J4456">
        <v>0.879</v>
      </c>
      <c r="K4456" t="str">
        <f t="shared" si="82"/>
        <v>partially</v>
      </c>
      <c r="L4456" t="s">
        <v>17</v>
      </c>
      <c r="M4456">
        <v>0.90129800000000004</v>
      </c>
      <c r="N4456">
        <v>0.90129800000000004</v>
      </c>
    </row>
    <row r="4457" spans="1:14" ht="15" x14ac:dyDescent="0.3">
      <c r="A4457" s="1"/>
      <c r="B4457" t="s">
        <v>10</v>
      </c>
      <c r="C4457" t="s">
        <v>2293</v>
      </c>
      <c r="D4457" t="s">
        <v>6615</v>
      </c>
      <c r="E4457" t="s">
        <v>6616</v>
      </c>
      <c r="F4457" t="s">
        <v>6617</v>
      </c>
      <c r="G4457">
        <v>0.696680307388306</v>
      </c>
      <c r="H4457">
        <v>0.61499999999999999</v>
      </c>
      <c r="I4457">
        <v>0</v>
      </c>
      <c r="J4457">
        <v>0.72799999999999998</v>
      </c>
      <c r="K4457" t="str">
        <f t="shared" si="82"/>
        <v>partially</v>
      </c>
      <c r="L4457" t="s">
        <v>17</v>
      </c>
      <c r="M4457">
        <v>0.77692000000000005</v>
      </c>
      <c r="N4457">
        <v>0.77468800000000004</v>
      </c>
    </row>
    <row r="4458" spans="1:14" ht="15" x14ac:dyDescent="0.3">
      <c r="A4458" s="1"/>
      <c r="B4458" t="s">
        <v>10</v>
      </c>
      <c r="C4458" t="s">
        <v>1554</v>
      </c>
      <c r="D4458" t="s">
        <v>6168</v>
      </c>
      <c r="E4458" t="s">
        <v>1554</v>
      </c>
      <c r="F4458" t="s">
        <v>1557</v>
      </c>
      <c r="G4458">
        <v>0.86237043142318703</v>
      </c>
      <c r="H4458">
        <v>0.61399999999999999</v>
      </c>
      <c r="I4458">
        <v>0</v>
      </c>
      <c r="J4458">
        <v>0.85399999999999998</v>
      </c>
      <c r="K4458" t="str">
        <f t="shared" si="82"/>
        <v>partially</v>
      </c>
      <c r="L4458" t="s">
        <v>17</v>
      </c>
      <c r="M4458">
        <v>0.65707000000000004</v>
      </c>
      <c r="N4458">
        <v>0.65477700000000005</v>
      </c>
    </row>
    <row r="4459" spans="1:14" ht="15" x14ac:dyDescent="0.3">
      <c r="A4459" s="1"/>
      <c r="B4459" t="s">
        <v>10</v>
      </c>
      <c r="C4459" t="s">
        <v>5127</v>
      </c>
      <c r="D4459" t="s">
        <v>10367</v>
      </c>
      <c r="E4459" t="s">
        <v>10368</v>
      </c>
      <c r="F4459" t="s">
        <v>10369</v>
      </c>
      <c r="G4459">
        <v>0.79361116886138905</v>
      </c>
      <c r="H4459">
        <v>0.61399999999999999</v>
      </c>
      <c r="I4459">
        <v>0.44400000000000001</v>
      </c>
      <c r="J4459">
        <v>0.73199999999999998</v>
      </c>
      <c r="K4459" t="str">
        <f t="shared" si="82"/>
        <v>partially</v>
      </c>
      <c r="L4459" t="s">
        <v>17</v>
      </c>
      <c r="M4459">
        <v>0.789605</v>
      </c>
      <c r="N4459">
        <v>0.78479600000000005</v>
      </c>
    </row>
    <row r="4460" spans="1:14" ht="15" x14ac:dyDescent="0.3">
      <c r="A4460" s="1"/>
      <c r="B4460" t="s">
        <v>10</v>
      </c>
      <c r="C4460" t="s">
        <v>3428</v>
      </c>
      <c r="D4460" t="s">
        <v>7207</v>
      </c>
      <c r="E4460" t="s">
        <v>7208</v>
      </c>
      <c r="F4460" t="s">
        <v>7209</v>
      </c>
      <c r="G4460">
        <v>0.38874456286430398</v>
      </c>
      <c r="H4460">
        <v>0.61099999999999999</v>
      </c>
      <c r="I4460">
        <v>0.5</v>
      </c>
      <c r="J4460">
        <v>0.73299999999999998</v>
      </c>
      <c r="K4460" t="str">
        <f t="shared" si="82"/>
        <v>partially</v>
      </c>
      <c r="L4460" t="s">
        <v>17</v>
      </c>
      <c r="M4460">
        <v>0.75939400000000001</v>
      </c>
      <c r="N4460">
        <v>0.74731400000000003</v>
      </c>
    </row>
    <row r="4461" spans="1:14" ht="15" x14ac:dyDescent="0.3">
      <c r="A4461" s="1"/>
      <c r="B4461" t="s">
        <v>10</v>
      </c>
      <c r="C4461" t="s">
        <v>3464</v>
      </c>
      <c r="D4461" t="s">
        <v>7285</v>
      </c>
      <c r="E4461" t="s">
        <v>7286</v>
      </c>
      <c r="F4461" t="s">
        <v>7287</v>
      </c>
      <c r="G4461">
        <v>3.8680359721179999E-3</v>
      </c>
      <c r="H4461">
        <v>0.61</v>
      </c>
      <c r="I4461">
        <v>0</v>
      </c>
      <c r="J4461">
        <v>0.73899999999999999</v>
      </c>
      <c r="K4461" t="str">
        <f t="shared" si="82"/>
        <v>partially</v>
      </c>
      <c r="L4461" t="s">
        <v>17</v>
      </c>
      <c r="M4461">
        <v>0.678284</v>
      </c>
      <c r="N4461">
        <v>0.68465600000000004</v>
      </c>
    </row>
    <row r="4462" spans="1:14" ht="15" x14ac:dyDescent="0.3">
      <c r="A4462" s="1"/>
      <c r="B4462" t="s">
        <v>10</v>
      </c>
      <c r="C4462" t="s">
        <v>4168</v>
      </c>
      <c r="D4462" t="s">
        <v>8535</v>
      </c>
      <c r="E4462" t="s">
        <v>8536</v>
      </c>
      <c r="F4462" t="s">
        <v>8537</v>
      </c>
      <c r="G4462">
        <v>0.185958817601204</v>
      </c>
      <c r="H4462">
        <v>0.60899999999999999</v>
      </c>
      <c r="I4462">
        <v>0.66700000000000004</v>
      </c>
      <c r="J4462">
        <v>0.90900000000000003</v>
      </c>
      <c r="K4462" t="str">
        <f t="shared" si="82"/>
        <v>partially</v>
      </c>
      <c r="L4462" t="s">
        <v>17</v>
      </c>
      <c r="M4462">
        <v>0.96384599999999998</v>
      </c>
      <c r="N4462">
        <v>0.96880999999999995</v>
      </c>
    </row>
    <row r="4463" spans="1:14" ht="15" x14ac:dyDescent="0.3">
      <c r="A4463" s="1"/>
      <c r="B4463" t="s">
        <v>10</v>
      </c>
      <c r="C4463" t="s">
        <v>4171</v>
      </c>
      <c r="D4463" t="s">
        <v>8539</v>
      </c>
      <c r="E4463" t="s">
        <v>8540</v>
      </c>
      <c r="F4463" t="s">
        <v>8541</v>
      </c>
      <c r="G4463" s="4">
        <v>5.5755244829924803E-6</v>
      </c>
      <c r="H4463">
        <v>0.60799999999999998</v>
      </c>
      <c r="I4463">
        <v>0</v>
      </c>
      <c r="J4463">
        <v>0.438</v>
      </c>
      <c r="K4463" t="str">
        <f t="shared" si="82"/>
        <v>partially</v>
      </c>
      <c r="L4463" t="s">
        <v>17</v>
      </c>
      <c r="M4463">
        <v>0.72775000000000001</v>
      </c>
      <c r="N4463">
        <v>0.730993</v>
      </c>
    </row>
    <row r="4464" spans="1:14" ht="15" x14ac:dyDescent="0.3">
      <c r="A4464" s="1"/>
      <c r="B4464" t="s">
        <v>10</v>
      </c>
      <c r="C4464" t="s">
        <v>4433</v>
      </c>
      <c r="D4464" t="s">
        <v>8979</v>
      </c>
      <c r="E4464" t="s">
        <v>4433</v>
      </c>
      <c r="F4464" t="s">
        <v>4430</v>
      </c>
      <c r="G4464">
        <v>0.99025350809097301</v>
      </c>
      <c r="H4464">
        <v>0.60699999999999998</v>
      </c>
      <c r="I4464">
        <v>0</v>
      </c>
      <c r="J4464">
        <v>0.56699999999999995</v>
      </c>
      <c r="K4464" t="str">
        <f t="shared" si="82"/>
        <v>partially</v>
      </c>
      <c r="L4464" t="s">
        <v>17</v>
      </c>
      <c r="M4464">
        <v>0.65483599999999997</v>
      </c>
      <c r="N4464">
        <v>0.65776699999999999</v>
      </c>
    </row>
    <row r="4465" spans="1:14" ht="15" x14ac:dyDescent="0.3">
      <c r="A4465" s="1"/>
      <c r="B4465" t="s">
        <v>10</v>
      </c>
      <c r="C4465" t="s">
        <v>5179</v>
      </c>
      <c r="D4465" t="s">
        <v>10458</v>
      </c>
      <c r="E4465" t="s">
        <v>10456</v>
      </c>
      <c r="F4465" t="s">
        <v>10459</v>
      </c>
      <c r="G4465">
        <v>0.40249949693679798</v>
      </c>
      <c r="H4465">
        <v>0.60599999999999998</v>
      </c>
      <c r="I4465">
        <v>0.66700000000000004</v>
      </c>
      <c r="J4465">
        <v>0.51800000000000002</v>
      </c>
      <c r="K4465" t="str">
        <f t="shared" si="82"/>
        <v>partially</v>
      </c>
      <c r="L4465" t="s">
        <v>17</v>
      </c>
      <c r="M4465">
        <v>0.86786300000000005</v>
      </c>
      <c r="N4465">
        <v>0.86412800000000001</v>
      </c>
    </row>
    <row r="4466" spans="1:14" ht="15" x14ac:dyDescent="0.3">
      <c r="A4466" s="1"/>
      <c r="B4466" t="s">
        <v>10</v>
      </c>
      <c r="C4466" t="s">
        <v>4512</v>
      </c>
      <c r="D4466" t="s">
        <v>9114</v>
      </c>
      <c r="E4466" t="s">
        <v>9115</v>
      </c>
      <c r="F4466" t="s">
        <v>9116</v>
      </c>
      <c r="G4466">
        <v>6.1435807496309003E-2</v>
      </c>
      <c r="H4466">
        <v>0.60499999999999998</v>
      </c>
      <c r="I4466">
        <v>0</v>
      </c>
      <c r="J4466">
        <v>0.85299999999999998</v>
      </c>
      <c r="K4466" t="str">
        <f t="shared" si="82"/>
        <v>partially</v>
      </c>
      <c r="L4466" t="s">
        <v>17</v>
      </c>
      <c r="M4466">
        <v>0.73107299999999997</v>
      </c>
      <c r="N4466">
        <v>0.71569099999999997</v>
      </c>
    </row>
    <row r="4467" spans="1:14" ht="15" x14ac:dyDescent="0.3">
      <c r="A4467" s="1"/>
      <c r="B4467" t="s">
        <v>10</v>
      </c>
      <c r="C4467" t="s">
        <v>3678</v>
      </c>
      <c r="D4467" t="s">
        <v>7623</v>
      </c>
      <c r="E4467" t="s">
        <v>7620</v>
      </c>
      <c r="F4467" t="s">
        <v>7624</v>
      </c>
      <c r="G4467">
        <v>0.64851433038711603</v>
      </c>
      <c r="H4467">
        <v>0.60199999999999998</v>
      </c>
      <c r="I4467">
        <v>0</v>
      </c>
      <c r="J4467">
        <v>0.88100000000000001</v>
      </c>
      <c r="K4467" t="str">
        <f t="shared" si="82"/>
        <v>partially</v>
      </c>
      <c r="L4467" t="s">
        <v>17</v>
      </c>
      <c r="M4467">
        <v>0.69651600000000002</v>
      </c>
      <c r="N4467">
        <v>0.71413300000000002</v>
      </c>
    </row>
    <row r="4468" spans="1:14" ht="15" x14ac:dyDescent="0.3">
      <c r="A4468" s="1"/>
      <c r="B4468" t="s">
        <v>10</v>
      </c>
      <c r="C4468" t="s">
        <v>3725</v>
      </c>
      <c r="D4468" t="s">
        <v>7697</v>
      </c>
      <c r="E4468" t="s">
        <v>7698</v>
      </c>
      <c r="F4468" t="s">
        <v>7697</v>
      </c>
      <c r="G4468">
        <v>0.44190081954002403</v>
      </c>
      <c r="H4468">
        <v>0.60199999999999998</v>
      </c>
      <c r="I4468">
        <v>0</v>
      </c>
      <c r="J4468">
        <v>0.81100000000000005</v>
      </c>
      <c r="K4468" t="str">
        <f t="shared" si="82"/>
        <v>partially</v>
      </c>
      <c r="L4468" t="s">
        <v>17</v>
      </c>
      <c r="M4468">
        <v>0.68797600000000003</v>
      </c>
      <c r="N4468">
        <v>0.68962999999999997</v>
      </c>
    </row>
    <row r="4469" spans="1:14" ht="15" x14ac:dyDescent="0.3">
      <c r="A4469" s="1"/>
      <c r="B4469" t="s">
        <v>10</v>
      </c>
      <c r="C4469" t="s">
        <v>4662</v>
      </c>
      <c r="D4469" t="s">
        <v>9447</v>
      </c>
      <c r="E4469" t="s">
        <v>9441</v>
      </c>
      <c r="F4469" t="s">
        <v>9448</v>
      </c>
      <c r="G4469" s="4">
        <v>9.0907559524566803E-7</v>
      </c>
      <c r="H4469">
        <v>0.60099999999999998</v>
      </c>
      <c r="I4469">
        <v>0</v>
      </c>
      <c r="J4469">
        <v>0.88300000000000001</v>
      </c>
      <c r="K4469" t="str">
        <f t="shared" si="82"/>
        <v>partially</v>
      </c>
      <c r="L4469" t="s">
        <v>17</v>
      </c>
      <c r="M4469">
        <v>0.70583899999999999</v>
      </c>
      <c r="N4469">
        <v>0.709117</v>
      </c>
    </row>
    <row r="4470" spans="1:14" ht="15" x14ac:dyDescent="0.3">
      <c r="A4470" s="1"/>
      <c r="B4470" t="s">
        <v>10</v>
      </c>
      <c r="C4470" t="s">
        <v>1782</v>
      </c>
      <c r="D4470" t="s">
        <v>6316</v>
      </c>
      <c r="E4470">
        <v>10</v>
      </c>
      <c r="F4470" t="s">
        <v>1786</v>
      </c>
      <c r="G4470">
        <v>0.29363363981246898</v>
      </c>
      <c r="H4470">
        <v>0.59899999999999998</v>
      </c>
      <c r="I4470">
        <v>0</v>
      </c>
      <c r="J4470">
        <v>0.71599999999999997</v>
      </c>
      <c r="K4470" t="str">
        <f t="shared" si="82"/>
        <v>partially</v>
      </c>
      <c r="L4470" t="s">
        <v>17</v>
      </c>
      <c r="M4470">
        <v>0.68759000000000003</v>
      </c>
      <c r="N4470">
        <v>0.68151399999999995</v>
      </c>
    </row>
    <row r="4471" spans="1:14" ht="15" x14ac:dyDescent="0.3">
      <c r="A4471" s="1"/>
      <c r="B4471" t="s">
        <v>10</v>
      </c>
      <c r="C4471" t="s">
        <v>4891</v>
      </c>
      <c r="D4471" t="s">
        <v>9890</v>
      </c>
      <c r="E4471" t="s">
        <v>9920</v>
      </c>
      <c r="F4471" t="s">
        <v>9895</v>
      </c>
      <c r="G4471">
        <v>4.6933434903622E-2</v>
      </c>
      <c r="H4471">
        <v>0.59799999999999998</v>
      </c>
      <c r="I4471">
        <v>0</v>
      </c>
      <c r="J4471">
        <v>0.63300000000000001</v>
      </c>
      <c r="K4471" t="str">
        <f t="shared" si="82"/>
        <v>partially</v>
      </c>
      <c r="L4471" t="s">
        <v>17</v>
      </c>
      <c r="M4471">
        <v>0.63792000000000004</v>
      </c>
      <c r="N4471">
        <v>0.63375300000000001</v>
      </c>
    </row>
    <row r="4472" spans="1:14" ht="15" x14ac:dyDescent="0.3">
      <c r="A4472" s="1"/>
      <c r="B4472" t="s">
        <v>10</v>
      </c>
      <c r="C4472" t="s">
        <v>1297</v>
      </c>
      <c r="D4472" t="s">
        <v>6003</v>
      </c>
      <c r="E4472" t="s">
        <v>1299</v>
      </c>
      <c r="F4472" t="s">
        <v>6004</v>
      </c>
      <c r="G4472">
        <v>0.56222724914550803</v>
      </c>
      <c r="H4472">
        <v>0.59599999999999997</v>
      </c>
      <c r="I4472">
        <v>0.33300000000000002</v>
      </c>
      <c r="J4472">
        <v>0.91100000000000003</v>
      </c>
      <c r="K4472" t="str">
        <f t="shared" si="82"/>
        <v>partially</v>
      </c>
      <c r="L4472" t="s">
        <v>17</v>
      </c>
      <c r="M4472">
        <v>0.73934999999999995</v>
      </c>
      <c r="N4472">
        <v>0.74185999999999996</v>
      </c>
    </row>
    <row r="4473" spans="1:14" ht="15" x14ac:dyDescent="0.3">
      <c r="A4473" s="1"/>
      <c r="B4473" t="s">
        <v>10</v>
      </c>
      <c r="C4473" t="s">
        <v>4109</v>
      </c>
      <c r="D4473" t="s">
        <v>8443</v>
      </c>
      <c r="E4473" t="s">
        <v>8438</v>
      </c>
      <c r="F4473" t="s">
        <v>8444</v>
      </c>
      <c r="G4473">
        <v>6.7326389253139995E-2</v>
      </c>
      <c r="H4473">
        <v>0.59599999999999997</v>
      </c>
      <c r="I4473">
        <v>0.5</v>
      </c>
      <c r="J4473">
        <v>0.56299999999999994</v>
      </c>
      <c r="K4473" t="str">
        <f t="shared" si="82"/>
        <v>partially</v>
      </c>
      <c r="L4473" t="s">
        <v>17</v>
      </c>
      <c r="M4473">
        <v>0.79390899999999998</v>
      </c>
      <c r="N4473">
        <v>0.79748799999999997</v>
      </c>
    </row>
    <row r="4474" spans="1:14" ht="15" x14ac:dyDescent="0.3">
      <c r="A4474" s="1"/>
      <c r="B4474" t="s">
        <v>10</v>
      </c>
      <c r="C4474" t="s">
        <v>4130</v>
      </c>
      <c r="D4474">
        <v>11</v>
      </c>
      <c r="E4474" t="s">
        <v>8479</v>
      </c>
      <c r="F4474" t="s">
        <v>8480</v>
      </c>
      <c r="G4474">
        <v>0.63875478506088301</v>
      </c>
      <c r="H4474">
        <v>0.59499999999999997</v>
      </c>
      <c r="I4474">
        <v>0</v>
      </c>
      <c r="J4474">
        <v>0.88</v>
      </c>
      <c r="K4474" t="str">
        <f t="shared" si="82"/>
        <v>partially</v>
      </c>
      <c r="L4474" t="s">
        <v>17</v>
      </c>
      <c r="M4474">
        <v>0.67189299999999996</v>
      </c>
      <c r="N4474">
        <v>0.67478700000000003</v>
      </c>
    </row>
    <row r="4475" spans="1:14" ht="15" x14ac:dyDescent="0.3">
      <c r="A4475" s="1"/>
      <c r="B4475" t="s">
        <v>10</v>
      </c>
      <c r="C4475" t="s">
        <v>4468</v>
      </c>
      <c r="D4475" t="s">
        <v>9029</v>
      </c>
      <c r="E4475" t="s">
        <v>4468</v>
      </c>
      <c r="F4475" t="s">
        <v>9030</v>
      </c>
      <c r="G4475">
        <v>0.61295992136001598</v>
      </c>
      <c r="H4475">
        <v>0.59399999999999997</v>
      </c>
      <c r="I4475">
        <v>0</v>
      </c>
      <c r="J4475">
        <v>0.751</v>
      </c>
      <c r="K4475" t="str">
        <f t="shared" si="82"/>
        <v>partially</v>
      </c>
      <c r="L4475" t="s">
        <v>17</v>
      </c>
      <c r="M4475">
        <v>0.66110199999999997</v>
      </c>
      <c r="N4475">
        <v>0.65754100000000004</v>
      </c>
    </row>
    <row r="4476" spans="1:14" ht="15" x14ac:dyDescent="0.3">
      <c r="A4476" s="1"/>
      <c r="B4476" t="s">
        <v>10</v>
      </c>
      <c r="C4476" t="s">
        <v>1448</v>
      </c>
      <c r="D4476" t="s">
        <v>6099</v>
      </c>
      <c r="E4476" t="s">
        <v>1450</v>
      </c>
      <c r="F4476" t="s">
        <v>6099</v>
      </c>
      <c r="G4476">
        <v>0.951479732990265</v>
      </c>
      <c r="H4476">
        <v>0.58899999999999997</v>
      </c>
      <c r="I4476">
        <v>0</v>
      </c>
      <c r="J4476">
        <v>0.84</v>
      </c>
      <c r="K4476" t="str">
        <f t="shared" si="82"/>
        <v>partially</v>
      </c>
      <c r="L4476" t="s">
        <v>17</v>
      </c>
      <c r="M4476">
        <v>0.69361499999999998</v>
      </c>
      <c r="N4476">
        <v>0.70665500000000003</v>
      </c>
    </row>
    <row r="4477" spans="1:14" ht="15" x14ac:dyDescent="0.3">
      <c r="A4477" s="1"/>
      <c r="B4477" t="s">
        <v>10</v>
      </c>
      <c r="C4477" t="s">
        <v>3776</v>
      </c>
      <c r="D4477" t="s">
        <v>7794</v>
      </c>
      <c r="E4477" t="s">
        <v>7792</v>
      </c>
      <c r="F4477" t="s">
        <v>7795</v>
      </c>
      <c r="G4477" s="4">
        <v>7.0414048423117501E-6</v>
      </c>
      <c r="H4477">
        <v>0.58799999999999997</v>
      </c>
      <c r="I4477">
        <v>0</v>
      </c>
      <c r="J4477">
        <v>0.71399999999999997</v>
      </c>
      <c r="K4477" t="str">
        <f t="shared" si="82"/>
        <v>partially</v>
      </c>
      <c r="L4477" t="s">
        <v>17</v>
      </c>
      <c r="M4477">
        <v>0.76944699999999999</v>
      </c>
      <c r="N4477">
        <v>0.76907599999999998</v>
      </c>
    </row>
    <row r="4478" spans="1:14" ht="15" x14ac:dyDescent="0.3">
      <c r="A4478" s="1"/>
      <c r="B4478" t="s">
        <v>10</v>
      </c>
      <c r="C4478" t="s">
        <v>3976</v>
      </c>
      <c r="D4478" t="s">
        <v>8181</v>
      </c>
      <c r="E4478" t="s">
        <v>8179</v>
      </c>
      <c r="F4478" t="s">
        <v>8182</v>
      </c>
      <c r="G4478">
        <v>7.6641316991299998E-4</v>
      </c>
      <c r="H4478">
        <v>0.58299999999999996</v>
      </c>
      <c r="I4478">
        <v>0</v>
      </c>
      <c r="J4478">
        <v>0.6</v>
      </c>
      <c r="K4478" t="str">
        <f t="shared" si="82"/>
        <v>partially</v>
      </c>
      <c r="L4478" t="s">
        <v>17</v>
      </c>
      <c r="M4478">
        <v>0.65501699999999996</v>
      </c>
      <c r="N4478">
        <v>0.65930500000000003</v>
      </c>
    </row>
    <row r="4479" spans="1:14" ht="15" x14ac:dyDescent="0.3">
      <c r="A4479" s="1"/>
      <c r="B4479" t="s">
        <v>10</v>
      </c>
      <c r="C4479" t="s">
        <v>4193</v>
      </c>
      <c r="D4479" t="s">
        <v>8567</v>
      </c>
      <c r="E4479" t="s">
        <v>8568</v>
      </c>
      <c r="F4479" t="s">
        <v>8568</v>
      </c>
      <c r="G4479">
        <v>0.98304498195648204</v>
      </c>
      <c r="H4479">
        <v>0.58099999999999996</v>
      </c>
      <c r="I4479">
        <v>0</v>
      </c>
      <c r="J4479">
        <v>1</v>
      </c>
      <c r="K4479" t="str">
        <f t="shared" si="82"/>
        <v>partially</v>
      </c>
      <c r="L4479" t="s">
        <v>17</v>
      </c>
      <c r="M4479">
        <v>0.77374900000000002</v>
      </c>
      <c r="N4479">
        <v>0.77077799999999996</v>
      </c>
    </row>
    <row r="4480" spans="1:14" ht="15" x14ac:dyDescent="0.3">
      <c r="A4480" s="1"/>
      <c r="B4480" t="s">
        <v>10</v>
      </c>
      <c r="C4480" t="s">
        <v>4864</v>
      </c>
      <c r="D4480" t="s">
        <v>9863</v>
      </c>
      <c r="E4480" t="s">
        <v>9859</v>
      </c>
      <c r="F4480" t="s">
        <v>9864</v>
      </c>
      <c r="G4480">
        <v>1.2824078090488999E-2</v>
      </c>
      <c r="H4480">
        <v>0.57699999999999996</v>
      </c>
      <c r="I4480">
        <v>0.4</v>
      </c>
      <c r="J4480">
        <v>0.52300000000000002</v>
      </c>
      <c r="K4480" t="str">
        <f t="shared" si="82"/>
        <v>partially</v>
      </c>
      <c r="L4480" t="s">
        <v>17</v>
      </c>
      <c r="M4480">
        <v>0.65839899999999996</v>
      </c>
      <c r="N4480">
        <v>0.66464000000000001</v>
      </c>
    </row>
    <row r="4481" spans="1:14" ht="15" x14ac:dyDescent="0.3">
      <c r="A4481" s="1"/>
      <c r="B4481" t="s">
        <v>10</v>
      </c>
      <c r="C4481" t="s">
        <v>4032</v>
      </c>
      <c r="D4481" t="s">
        <v>8289</v>
      </c>
      <c r="E4481" t="s">
        <v>8290</v>
      </c>
      <c r="F4481" t="s">
        <v>8291</v>
      </c>
      <c r="G4481">
        <v>3.4446984529495003E-2</v>
      </c>
      <c r="H4481">
        <v>0.57499999999999996</v>
      </c>
      <c r="I4481">
        <v>0.42899999999999999</v>
      </c>
      <c r="J4481">
        <v>0.65700000000000003</v>
      </c>
      <c r="K4481" t="str">
        <f t="shared" si="82"/>
        <v>partially</v>
      </c>
      <c r="L4481" t="s">
        <v>17</v>
      </c>
      <c r="M4481">
        <v>0.84573699999999996</v>
      </c>
      <c r="N4481">
        <v>0.84140099999999995</v>
      </c>
    </row>
    <row r="4482" spans="1:14" ht="15" x14ac:dyDescent="0.3">
      <c r="A4482" s="1"/>
      <c r="B4482" t="s">
        <v>10</v>
      </c>
      <c r="C4482" t="s">
        <v>2298</v>
      </c>
      <c r="D4482" t="s">
        <v>2299</v>
      </c>
      <c r="E4482" t="s">
        <v>6619</v>
      </c>
      <c r="F4482" t="s">
        <v>2301</v>
      </c>
      <c r="G4482">
        <v>0.64328896999359098</v>
      </c>
      <c r="H4482">
        <v>0.57399999999999995</v>
      </c>
      <c r="I4482">
        <v>0</v>
      </c>
      <c r="J4482">
        <v>0.76800000000000002</v>
      </c>
      <c r="K4482" t="str">
        <f t="shared" si="82"/>
        <v>partially</v>
      </c>
      <c r="L4482" t="s">
        <v>17</v>
      </c>
      <c r="M4482">
        <v>0.65077499999999999</v>
      </c>
      <c r="N4482">
        <v>0.67017499999999997</v>
      </c>
    </row>
    <row r="4483" spans="1:14" ht="15" x14ac:dyDescent="0.3">
      <c r="A4483" s="1"/>
      <c r="B4483" t="s">
        <v>10</v>
      </c>
      <c r="C4483" t="s">
        <v>4165</v>
      </c>
      <c r="D4483" t="s">
        <v>8533</v>
      </c>
      <c r="E4483" t="s">
        <v>8533</v>
      </c>
      <c r="F4483" t="s">
        <v>8533</v>
      </c>
      <c r="G4483">
        <v>9.5073089003562997E-2</v>
      </c>
      <c r="H4483">
        <v>0.57399999999999995</v>
      </c>
      <c r="I4483">
        <v>0</v>
      </c>
      <c r="J4483">
        <v>1</v>
      </c>
      <c r="K4483" t="str">
        <f t="shared" ref="K4483:K4546" si="83">IF(H4483&gt;0.64,"yes",IF(H4483&gt;=0.45,"partially","no"))</f>
        <v>partially</v>
      </c>
      <c r="L4483" t="s">
        <v>17</v>
      </c>
      <c r="M4483">
        <v>0.69190600000000002</v>
      </c>
      <c r="N4483">
        <v>0.69393000000000005</v>
      </c>
    </row>
    <row r="4484" spans="1:14" ht="15" x14ac:dyDescent="0.3">
      <c r="A4484" s="1"/>
      <c r="B4484" t="s">
        <v>10</v>
      </c>
      <c r="C4484" t="s">
        <v>3331</v>
      </c>
      <c r="D4484" t="s">
        <v>6983</v>
      </c>
      <c r="E4484" t="s">
        <v>6984</v>
      </c>
      <c r="F4484" t="s">
        <v>6985</v>
      </c>
      <c r="G4484" s="4">
        <v>4.0915263525676003E-5</v>
      </c>
      <c r="H4484">
        <v>0.57099999999999995</v>
      </c>
      <c r="I4484">
        <v>0.35299999999999998</v>
      </c>
      <c r="J4484">
        <v>0.83099999999999996</v>
      </c>
      <c r="K4484" t="str">
        <f t="shared" si="83"/>
        <v>partially</v>
      </c>
      <c r="L4484" t="s">
        <v>17</v>
      </c>
      <c r="M4484">
        <v>0.754108</v>
      </c>
      <c r="N4484">
        <v>0.77909600000000001</v>
      </c>
    </row>
    <row r="4485" spans="1:14" ht="15" x14ac:dyDescent="0.3">
      <c r="A4485" s="1"/>
      <c r="B4485" t="s">
        <v>10</v>
      </c>
      <c r="C4485" t="s">
        <v>899</v>
      </c>
      <c r="D4485" t="s">
        <v>5776</v>
      </c>
      <c r="E4485" t="s">
        <v>899</v>
      </c>
      <c r="F4485" t="s">
        <v>899</v>
      </c>
      <c r="G4485">
        <v>0.90232050418853804</v>
      </c>
      <c r="H4485">
        <v>0.56399999999999995</v>
      </c>
      <c r="I4485">
        <v>0</v>
      </c>
      <c r="J4485">
        <v>1</v>
      </c>
      <c r="K4485" t="str">
        <f t="shared" si="83"/>
        <v>partially</v>
      </c>
      <c r="L4485" t="s">
        <v>17</v>
      </c>
      <c r="M4485">
        <v>0.72332600000000002</v>
      </c>
      <c r="N4485">
        <v>0.72004199999999996</v>
      </c>
    </row>
    <row r="4486" spans="1:14" ht="15" x14ac:dyDescent="0.3">
      <c r="A4486" s="1"/>
      <c r="B4486" t="s">
        <v>10</v>
      </c>
      <c r="C4486" t="s">
        <v>2114</v>
      </c>
      <c r="D4486" t="s">
        <v>6484</v>
      </c>
      <c r="E4486" t="s">
        <v>6495</v>
      </c>
      <c r="F4486" t="s">
        <v>2083</v>
      </c>
      <c r="G4486">
        <v>0.77168852090835605</v>
      </c>
      <c r="H4486">
        <v>0.56399999999999995</v>
      </c>
      <c r="I4486">
        <v>0.46200000000000002</v>
      </c>
      <c r="J4486">
        <v>0.746</v>
      </c>
      <c r="K4486" t="str">
        <f t="shared" si="83"/>
        <v>partially</v>
      </c>
      <c r="L4486" t="s">
        <v>17</v>
      </c>
      <c r="M4486">
        <v>0.77251300000000001</v>
      </c>
      <c r="N4486">
        <v>0.76813500000000001</v>
      </c>
    </row>
    <row r="4487" spans="1:14" ht="15" x14ac:dyDescent="0.3">
      <c r="A4487" s="1"/>
      <c r="B4487" t="s">
        <v>10</v>
      </c>
      <c r="C4487" t="s">
        <v>3231</v>
      </c>
      <c r="D4487" t="s">
        <v>6774</v>
      </c>
      <c r="E4487" t="s">
        <v>6775</v>
      </c>
      <c r="F4487" t="s">
        <v>6776</v>
      </c>
      <c r="G4487">
        <v>6.7619077861308996E-2</v>
      </c>
      <c r="H4487">
        <v>0.56399999999999995</v>
      </c>
      <c r="I4487">
        <v>0</v>
      </c>
      <c r="J4487">
        <v>0.56899999999999995</v>
      </c>
      <c r="K4487" t="str">
        <f t="shared" si="83"/>
        <v>partially</v>
      </c>
      <c r="L4487" t="s">
        <v>17</v>
      </c>
      <c r="M4487">
        <v>0.68600300000000003</v>
      </c>
      <c r="N4487">
        <v>0.68695799999999996</v>
      </c>
    </row>
    <row r="4488" spans="1:14" ht="15" x14ac:dyDescent="0.3">
      <c r="A4488" s="1"/>
      <c r="B4488" t="s">
        <v>10</v>
      </c>
      <c r="C4488" t="s">
        <v>5015</v>
      </c>
      <c r="D4488" t="s">
        <v>10169</v>
      </c>
      <c r="E4488" t="s">
        <v>10170</v>
      </c>
      <c r="F4488" t="s">
        <v>10171</v>
      </c>
      <c r="G4488">
        <v>0.76584601402282704</v>
      </c>
      <c r="H4488">
        <v>0.56399999999999995</v>
      </c>
      <c r="I4488">
        <v>0.5</v>
      </c>
      <c r="J4488">
        <v>0.75700000000000001</v>
      </c>
      <c r="K4488" t="str">
        <f t="shared" si="83"/>
        <v>partially</v>
      </c>
      <c r="L4488" t="s">
        <v>17</v>
      </c>
      <c r="M4488">
        <v>0.81285499999999999</v>
      </c>
      <c r="N4488">
        <v>0.80681599999999998</v>
      </c>
    </row>
    <row r="4489" spans="1:14" ht="15" x14ac:dyDescent="0.3">
      <c r="A4489" s="1"/>
      <c r="B4489" t="s">
        <v>10</v>
      </c>
      <c r="C4489" t="s">
        <v>5081</v>
      </c>
      <c r="D4489" t="s">
        <v>10281</v>
      </c>
      <c r="E4489" t="s">
        <v>10282</v>
      </c>
      <c r="F4489" t="s">
        <v>10282</v>
      </c>
      <c r="G4489">
        <v>0.96196019649505604</v>
      </c>
      <c r="H4489">
        <v>0.56399999999999995</v>
      </c>
      <c r="I4489">
        <v>0</v>
      </c>
      <c r="J4489">
        <v>1</v>
      </c>
      <c r="K4489" t="str">
        <f t="shared" si="83"/>
        <v>partially</v>
      </c>
      <c r="L4489" t="s">
        <v>17</v>
      </c>
      <c r="M4489">
        <v>0.79415500000000006</v>
      </c>
      <c r="N4489">
        <v>0.79616399999999998</v>
      </c>
    </row>
    <row r="4490" spans="1:14" ht="15" x14ac:dyDescent="0.3">
      <c r="A4490" s="1"/>
      <c r="B4490" t="s">
        <v>10</v>
      </c>
      <c r="C4490" t="s">
        <v>3800</v>
      </c>
      <c r="D4490" t="s">
        <v>7845</v>
      </c>
      <c r="E4490" t="s">
        <v>7846</v>
      </c>
      <c r="F4490" t="s">
        <v>7847</v>
      </c>
      <c r="G4490">
        <v>0.23992349207401301</v>
      </c>
      <c r="H4490">
        <v>0.56200000000000006</v>
      </c>
      <c r="I4490">
        <v>0</v>
      </c>
      <c r="J4490">
        <v>0.755</v>
      </c>
      <c r="K4490" t="str">
        <f t="shared" si="83"/>
        <v>partially</v>
      </c>
      <c r="L4490" t="s">
        <v>17</v>
      </c>
      <c r="M4490">
        <v>0.78918299999999997</v>
      </c>
      <c r="N4490">
        <v>0.77504099999999998</v>
      </c>
    </row>
    <row r="4491" spans="1:14" ht="15" x14ac:dyDescent="0.3">
      <c r="A4491" s="1"/>
      <c r="B4491" t="s">
        <v>10</v>
      </c>
      <c r="C4491" t="s">
        <v>4762</v>
      </c>
      <c r="D4491" t="s">
        <v>9671</v>
      </c>
      <c r="E4491" t="s">
        <v>9669</v>
      </c>
      <c r="F4491" t="s">
        <v>9672</v>
      </c>
      <c r="G4491">
        <v>0.19866694509983099</v>
      </c>
      <c r="H4491">
        <v>0.56200000000000006</v>
      </c>
      <c r="I4491">
        <v>0</v>
      </c>
      <c r="J4491">
        <v>0.89500000000000002</v>
      </c>
      <c r="K4491" t="str">
        <f t="shared" si="83"/>
        <v>partially</v>
      </c>
      <c r="L4491" t="s">
        <v>17</v>
      </c>
      <c r="M4491">
        <v>0.67464199999999996</v>
      </c>
      <c r="N4491">
        <v>0.68271300000000001</v>
      </c>
    </row>
    <row r="4492" spans="1:14" ht="15" x14ac:dyDescent="0.3">
      <c r="A4492" s="1"/>
      <c r="B4492" t="s">
        <v>10</v>
      </c>
      <c r="C4492">
        <v>2017</v>
      </c>
      <c r="D4492" t="s">
        <v>6032</v>
      </c>
      <c r="E4492">
        <v>2017</v>
      </c>
      <c r="F4492" t="s">
        <v>6033</v>
      </c>
      <c r="G4492">
        <v>0.27977213263511702</v>
      </c>
      <c r="H4492">
        <v>0.56100000000000005</v>
      </c>
      <c r="I4492">
        <v>0.222</v>
      </c>
      <c r="J4492">
        <v>0.59</v>
      </c>
      <c r="K4492" t="str">
        <f t="shared" si="83"/>
        <v>partially</v>
      </c>
      <c r="L4492" t="s">
        <v>17</v>
      </c>
      <c r="M4492">
        <v>0.60817299999999996</v>
      </c>
      <c r="N4492">
        <v>0.61553999999999998</v>
      </c>
    </row>
    <row r="4493" spans="1:14" ht="15" x14ac:dyDescent="0.3">
      <c r="A4493" s="1"/>
      <c r="B4493" t="s">
        <v>10</v>
      </c>
      <c r="C4493" t="s">
        <v>1484</v>
      </c>
      <c r="D4493" t="s">
        <v>6123</v>
      </c>
      <c r="E4493" t="s">
        <v>6124</v>
      </c>
      <c r="F4493" t="s">
        <v>6125</v>
      </c>
      <c r="G4493">
        <v>1.7770715057849999E-3</v>
      </c>
      <c r="H4493">
        <v>0.55900000000000005</v>
      </c>
      <c r="I4493">
        <v>0</v>
      </c>
      <c r="J4493">
        <v>0.92900000000000005</v>
      </c>
      <c r="K4493" t="str">
        <f t="shared" si="83"/>
        <v>partially</v>
      </c>
      <c r="L4493" t="s">
        <v>17</v>
      </c>
      <c r="M4493">
        <v>0.74322299999999997</v>
      </c>
      <c r="N4493">
        <v>0.73786099999999999</v>
      </c>
    </row>
    <row r="4494" spans="1:14" ht="15" x14ac:dyDescent="0.3">
      <c r="A4494" s="1"/>
      <c r="B4494" t="s">
        <v>10</v>
      </c>
      <c r="C4494" t="s">
        <v>2080</v>
      </c>
      <c r="D4494" t="s">
        <v>6485</v>
      </c>
      <c r="E4494" t="s">
        <v>2082</v>
      </c>
      <c r="F4494" t="s">
        <v>2115</v>
      </c>
      <c r="G4494">
        <v>0.66383796930313099</v>
      </c>
      <c r="H4494">
        <v>0.55400000000000005</v>
      </c>
      <c r="I4494">
        <v>0.33300000000000002</v>
      </c>
      <c r="J4494">
        <v>0.77200000000000002</v>
      </c>
      <c r="K4494" t="str">
        <f t="shared" si="83"/>
        <v>partially</v>
      </c>
      <c r="L4494" t="s">
        <v>17</v>
      </c>
      <c r="M4494">
        <v>0.73514100000000004</v>
      </c>
      <c r="N4494">
        <v>0.72921199999999997</v>
      </c>
    </row>
    <row r="4495" spans="1:14" ht="15" x14ac:dyDescent="0.3">
      <c r="A4495" s="1"/>
      <c r="B4495" t="s">
        <v>10</v>
      </c>
      <c r="C4495" t="s">
        <v>2080</v>
      </c>
      <c r="D4495" t="s">
        <v>6485</v>
      </c>
      <c r="E4495" t="s">
        <v>2082</v>
      </c>
      <c r="F4495" t="s">
        <v>2115</v>
      </c>
      <c r="G4495">
        <v>0.55633223056793202</v>
      </c>
      <c r="H4495">
        <v>0.55400000000000005</v>
      </c>
      <c r="I4495">
        <v>0.33300000000000002</v>
      </c>
      <c r="J4495">
        <v>0.77200000000000002</v>
      </c>
      <c r="K4495" t="str">
        <f t="shared" si="83"/>
        <v>partially</v>
      </c>
      <c r="L4495" t="s">
        <v>17</v>
      </c>
      <c r="M4495">
        <v>0.73514100000000004</v>
      </c>
      <c r="N4495">
        <v>0.72921199999999997</v>
      </c>
    </row>
    <row r="4496" spans="1:14" ht="15" x14ac:dyDescent="0.3">
      <c r="A4496" s="1"/>
      <c r="B4496" t="s">
        <v>10</v>
      </c>
      <c r="C4496" t="s">
        <v>3367</v>
      </c>
      <c r="D4496" t="s">
        <v>7068</v>
      </c>
      <c r="E4496" t="s">
        <v>7067</v>
      </c>
      <c r="F4496" t="s">
        <v>7069</v>
      </c>
      <c r="G4496">
        <v>0.19771845638752</v>
      </c>
      <c r="H4496">
        <v>0.55400000000000005</v>
      </c>
      <c r="I4496">
        <v>0.375</v>
      </c>
      <c r="J4496">
        <v>0.73099999999999998</v>
      </c>
      <c r="K4496" t="str">
        <f t="shared" si="83"/>
        <v>partially</v>
      </c>
      <c r="L4496" t="s">
        <v>17</v>
      </c>
      <c r="M4496">
        <v>0.78767299999999996</v>
      </c>
      <c r="N4496">
        <v>0.77947500000000003</v>
      </c>
    </row>
    <row r="4497" spans="1:14" ht="15" x14ac:dyDescent="0.3">
      <c r="A4497" s="1"/>
      <c r="B4497" t="s">
        <v>10</v>
      </c>
      <c r="C4497" t="s">
        <v>4035</v>
      </c>
      <c r="D4497" t="s">
        <v>8295</v>
      </c>
      <c r="E4497" t="s">
        <v>8296</v>
      </c>
      <c r="F4497" t="s">
        <v>8297</v>
      </c>
      <c r="G4497">
        <v>0.91781485080719005</v>
      </c>
      <c r="H4497">
        <v>0.55200000000000005</v>
      </c>
      <c r="I4497">
        <v>0</v>
      </c>
      <c r="J4497">
        <v>0.84299999999999997</v>
      </c>
      <c r="K4497" t="str">
        <f t="shared" si="83"/>
        <v>partially</v>
      </c>
      <c r="L4497" t="s">
        <v>17</v>
      </c>
      <c r="M4497">
        <v>0.55489900000000003</v>
      </c>
      <c r="N4497">
        <v>0.55719200000000002</v>
      </c>
    </row>
    <row r="4498" spans="1:14" ht="15" x14ac:dyDescent="0.3">
      <c r="A4498" s="1"/>
      <c r="B4498" t="s">
        <v>10</v>
      </c>
      <c r="C4498" t="s">
        <v>1274</v>
      </c>
      <c r="D4498" t="s">
        <v>1276</v>
      </c>
      <c r="E4498" t="s">
        <v>1275</v>
      </c>
      <c r="F4498" t="s">
        <v>1277</v>
      </c>
      <c r="G4498">
        <v>0.79553067684173595</v>
      </c>
      <c r="H4498">
        <v>0.54800000000000004</v>
      </c>
      <c r="I4498">
        <v>0</v>
      </c>
      <c r="J4498">
        <v>0.58699999999999997</v>
      </c>
      <c r="K4498" t="str">
        <f t="shared" si="83"/>
        <v>partially</v>
      </c>
      <c r="L4498" t="s">
        <v>17</v>
      </c>
      <c r="M4498">
        <v>0.74022399999999999</v>
      </c>
      <c r="N4498">
        <v>0.741452</v>
      </c>
    </row>
    <row r="4499" spans="1:14" ht="15" x14ac:dyDescent="0.3">
      <c r="A4499" s="1"/>
      <c r="B4499" t="s">
        <v>10</v>
      </c>
      <c r="C4499" t="s">
        <v>3984</v>
      </c>
      <c r="D4499" t="s">
        <v>8194</v>
      </c>
      <c r="E4499" t="s">
        <v>8195</v>
      </c>
      <c r="F4499" t="s">
        <v>8196</v>
      </c>
      <c r="G4499">
        <v>0.56174433231353804</v>
      </c>
      <c r="H4499">
        <v>0.54700000000000004</v>
      </c>
      <c r="I4499">
        <v>0</v>
      </c>
      <c r="J4499">
        <v>0.35599999999999998</v>
      </c>
      <c r="K4499" t="str">
        <f t="shared" si="83"/>
        <v>partially</v>
      </c>
      <c r="L4499" t="s">
        <v>17</v>
      </c>
      <c r="M4499">
        <v>0.68429499999999999</v>
      </c>
      <c r="N4499">
        <v>0.69014200000000003</v>
      </c>
    </row>
    <row r="4500" spans="1:14" ht="15" x14ac:dyDescent="0.3">
      <c r="A4500" s="1"/>
      <c r="B4500" t="s">
        <v>10</v>
      </c>
      <c r="C4500" t="s">
        <v>3761</v>
      </c>
      <c r="D4500" t="s">
        <v>7771</v>
      </c>
      <c r="E4500" t="s">
        <v>7772</v>
      </c>
      <c r="F4500" t="s">
        <v>7771</v>
      </c>
      <c r="G4500">
        <v>0.68011802434921298</v>
      </c>
      <c r="H4500">
        <v>0.54500000000000004</v>
      </c>
      <c r="I4500">
        <v>0</v>
      </c>
      <c r="J4500">
        <v>0.96599999999999997</v>
      </c>
      <c r="K4500" t="str">
        <f t="shared" si="83"/>
        <v>partially</v>
      </c>
      <c r="L4500" t="s">
        <v>17</v>
      </c>
      <c r="M4500">
        <v>0.72547099999999998</v>
      </c>
      <c r="N4500">
        <v>0.72438599999999997</v>
      </c>
    </row>
    <row r="4501" spans="1:14" ht="15" x14ac:dyDescent="0.3">
      <c r="A4501" s="1"/>
      <c r="B4501" t="s">
        <v>10</v>
      </c>
      <c r="C4501" t="s">
        <v>3449</v>
      </c>
      <c r="D4501" t="s">
        <v>7254</v>
      </c>
      <c r="E4501" t="s">
        <v>7255</v>
      </c>
      <c r="F4501" t="s">
        <v>7256</v>
      </c>
      <c r="G4501">
        <v>0.293339073657989</v>
      </c>
      <c r="H4501">
        <v>0.54300000000000004</v>
      </c>
      <c r="I4501">
        <v>0</v>
      </c>
      <c r="J4501">
        <v>0.81399999999999995</v>
      </c>
      <c r="K4501" t="str">
        <f t="shared" si="83"/>
        <v>partially</v>
      </c>
      <c r="L4501" t="s">
        <v>17</v>
      </c>
      <c r="M4501">
        <v>0.753193</v>
      </c>
      <c r="N4501">
        <v>0.74210600000000004</v>
      </c>
    </row>
    <row r="4502" spans="1:14" ht="15" x14ac:dyDescent="0.3">
      <c r="A4502" s="1"/>
      <c r="B4502" t="s">
        <v>10</v>
      </c>
      <c r="C4502" t="s">
        <v>1679</v>
      </c>
      <c r="D4502" t="s">
        <v>6255</v>
      </c>
      <c r="E4502" t="s">
        <v>6256</v>
      </c>
      <c r="F4502" t="s">
        <v>6257</v>
      </c>
      <c r="G4502">
        <v>0.79947322607040405</v>
      </c>
      <c r="H4502">
        <v>0.54200000000000004</v>
      </c>
      <c r="I4502">
        <v>0</v>
      </c>
      <c r="J4502">
        <v>0.95399999999999996</v>
      </c>
      <c r="K4502" t="str">
        <f t="shared" si="83"/>
        <v>partially</v>
      </c>
      <c r="L4502" t="s">
        <v>17</v>
      </c>
      <c r="M4502">
        <v>0.81034200000000001</v>
      </c>
      <c r="N4502">
        <v>0.797296</v>
      </c>
    </row>
    <row r="4503" spans="1:14" ht="15" x14ac:dyDescent="0.3">
      <c r="A4503" s="1"/>
      <c r="B4503" t="s">
        <v>10</v>
      </c>
      <c r="C4503" t="s">
        <v>252</v>
      </c>
      <c r="D4503" t="s">
        <v>5352</v>
      </c>
      <c r="E4503" t="s">
        <v>5351</v>
      </c>
      <c r="F4503" t="s">
        <v>5353</v>
      </c>
      <c r="G4503">
        <v>0.23378166556358301</v>
      </c>
      <c r="H4503">
        <v>0.54100000000000004</v>
      </c>
      <c r="I4503">
        <v>0</v>
      </c>
      <c r="J4503">
        <v>0.48199999999999998</v>
      </c>
      <c r="K4503" t="str">
        <f t="shared" si="83"/>
        <v>partially</v>
      </c>
      <c r="L4503" t="s">
        <v>17</v>
      </c>
      <c r="M4503">
        <v>0.63921499999999998</v>
      </c>
      <c r="N4503">
        <v>0.63790000000000002</v>
      </c>
    </row>
    <row r="4504" spans="1:14" ht="15" x14ac:dyDescent="0.3">
      <c r="A4504" s="1"/>
      <c r="B4504" t="s">
        <v>10</v>
      </c>
      <c r="C4504" t="s">
        <v>3706</v>
      </c>
      <c r="D4504" t="s">
        <v>7674</v>
      </c>
      <c r="E4504" t="s">
        <v>7673</v>
      </c>
      <c r="F4504" t="s">
        <v>7674</v>
      </c>
      <c r="G4504">
        <v>1.6743684187531999E-2</v>
      </c>
      <c r="H4504">
        <v>0.54100000000000004</v>
      </c>
      <c r="I4504">
        <v>0</v>
      </c>
      <c r="J4504">
        <v>0.92200000000000004</v>
      </c>
      <c r="K4504" t="str">
        <f t="shared" si="83"/>
        <v>partially</v>
      </c>
      <c r="L4504" t="s">
        <v>17</v>
      </c>
      <c r="M4504">
        <v>0.76986100000000002</v>
      </c>
      <c r="N4504">
        <v>0.77114499999999997</v>
      </c>
    </row>
    <row r="4505" spans="1:14" ht="15" x14ac:dyDescent="0.3">
      <c r="A4505" s="1"/>
      <c r="B4505" t="s">
        <v>10</v>
      </c>
      <c r="C4505" t="s">
        <v>3461</v>
      </c>
      <c r="D4505" t="s">
        <v>7279</v>
      </c>
      <c r="E4505" t="s">
        <v>7280</v>
      </c>
      <c r="F4505" t="s">
        <v>7281</v>
      </c>
      <c r="G4505">
        <v>0.72662448883056596</v>
      </c>
      <c r="H4505">
        <v>0.54</v>
      </c>
      <c r="I4505">
        <v>0</v>
      </c>
      <c r="J4505">
        <v>0.94599999999999995</v>
      </c>
      <c r="K4505" t="str">
        <f t="shared" si="83"/>
        <v>partially</v>
      </c>
      <c r="L4505" t="s">
        <v>17</v>
      </c>
      <c r="M4505">
        <v>0.65152500000000002</v>
      </c>
      <c r="N4505">
        <v>0.65363000000000004</v>
      </c>
    </row>
    <row r="4506" spans="1:14" ht="15" x14ac:dyDescent="0.3">
      <c r="A4506" s="1"/>
      <c r="B4506" t="s">
        <v>10</v>
      </c>
      <c r="C4506" t="s">
        <v>4369</v>
      </c>
      <c r="D4506" t="s">
        <v>8887</v>
      </c>
      <c r="E4506" t="s">
        <v>8883</v>
      </c>
      <c r="F4506" t="s">
        <v>8888</v>
      </c>
      <c r="G4506" s="4">
        <v>6.4048344938782996E-7</v>
      </c>
      <c r="H4506">
        <v>0.54</v>
      </c>
      <c r="I4506">
        <v>0.222</v>
      </c>
      <c r="J4506">
        <v>0.81699999999999995</v>
      </c>
      <c r="K4506" t="str">
        <f t="shared" si="83"/>
        <v>partially</v>
      </c>
      <c r="L4506" t="s">
        <v>17</v>
      </c>
      <c r="M4506">
        <v>0.63068199999999996</v>
      </c>
      <c r="N4506">
        <v>0.63450700000000004</v>
      </c>
    </row>
    <row r="4507" spans="1:14" ht="15" x14ac:dyDescent="0.3">
      <c r="A4507" s="1"/>
      <c r="B4507" t="s">
        <v>10</v>
      </c>
      <c r="C4507" t="s">
        <v>1608</v>
      </c>
      <c r="D4507" t="s">
        <v>6207</v>
      </c>
      <c r="E4507" t="s">
        <v>1610</v>
      </c>
      <c r="F4507" t="s">
        <v>6208</v>
      </c>
      <c r="G4507" s="4">
        <v>1.2104286462033501E-9</v>
      </c>
      <c r="H4507">
        <v>0.53800000000000003</v>
      </c>
      <c r="I4507">
        <v>0</v>
      </c>
      <c r="J4507">
        <v>0.63700000000000001</v>
      </c>
      <c r="K4507" t="str">
        <f t="shared" si="83"/>
        <v>partially</v>
      </c>
      <c r="L4507" t="s">
        <v>17</v>
      </c>
      <c r="M4507">
        <v>0.74772700000000003</v>
      </c>
      <c r="N4507">
        <v>0.75284399999999996</v>
      </c>
    </row>
    <row r="4508" spans="1:14" ht="15" x14ac:dyDescent="0.3">
      <c r="A4508" s="1"/>
      <c r="B4508" t="s">
        <v>10</v>
      </c>
      <c r="C4508" t="s">
        <v>3358</v>
      </c>
      <c r="D4508" t="s">
        <v>7054</v>
      </c>
      <c r="E4508" t="s">
        <v>7055</v>
      </c>
      <c r="F4508" t="s">
        <v>7056</v>
      </c>
      <c r="G4508">
        <v>0.226512566208839</v>
      </c>
      <c r="H4508">
        <v>0.53600000000000003</v>
      </c>
      <c r="I4508">
        <v>0.54100000000000004</v>
      </c>
      <c r="J4508">
        <v>0.94099999999999995</v>
      </c>
      <c r="K4508" t="str">
        <f t="shared" si="83"/>
        <v>partially</v>
      </c>
      <c r="L4508" t="s">
        <v>17</v>
      </c>
      <c r="M4508">
        <v>0.84600200000000003</v>
      </c>
      <c r="N4508">
        <v>0.84985100000000002</v>
      </c>
    </row>
    <row r="4509" spans="1:14" ht="15" x14ac:dyDescent="0.3">
      <c r="A4509" s="1"/>
      <c r="B4509" t="s">
        <v>10</v>
      </c>
      <c r="C4509" t="s">
        <v>3904</v>
      </c>
      <c r="D4509" t="s">
        <v>3916</v>
      </c>
      <c r="E4509" t="s">
        <v>8019</v>
      </c>
      <c r="F4509" t="s">
        <v>8023</v>
      </c>
      <c r="G4509">
        <v>8.0833779647950001E-3</v>
      </c>
      <c r="H4509">
        <v>0.53500000000000003</v>
      </c>
      <c r="I4509">
        <v>0</v>
      </c>
      <c r="J4509">
        <v>0.58399999999999996</v>
      </c>
      <c r="K4509" t="str">
        <f t="shared" si="83"/>
        <v>partially</v>
      </c>
      <c r="L4509" t="s">
        <v>17</v>
      </c>
      <c r="M4509">
        <v>0.68242999999999998</v>
      </c>
      <c r="N4509">
        <v>0.68886099999999995</v>
      </c>
    </row>
    <row r="4510" spans="1:14" ht="15" x14ac:dyDescent="0.3">
      <c r="A4510" s="1"/>
      <c r="B4510" t="s">
        <v>10</v>
      </c>
      <c r="C4510" t="s">
        <v>2021</v>
      </c>
      <c r="D4510" t="s">
        <v>6454</v>
      </c>
      <c r="E4510" t="s">
        <v>6455</v>
      </c>
      <c r="F4510" t="s">
        <v>2024</v>
      </c>
      <c r="G4510">
        <v>0.157384738326073</v>
      </c>
      <c r="H4510">
        <v>0.53400000000000003</v>
      </c>
      <c r="I4510">
        <v>0</v>
      </c>
      <c r="J4510">
        <v>0.83099999999999996</v>
      </c>
      <c r="K4510" t="str">
        <f t="shared" si="83"/>
        <v>partially</v>
      </c>
      <c r="L4510" t="s">
        <v>17</v>
      </c>
      <c r="M4510">
        <v>0.61056900000000003</v>
      </c>
      <c r="N4510">
        <v>0.61800200000000005</v>
      </c>
    </row>
    <row r="4511" spans="1:14" ht="15" x14ac:dyDescent="0.3">
      <c r="A4511" s="1"/>
      <c r="B4511" t="s">
        <v>10</v>
      </c>
      <c r="C4511" t="s">
        <v>4802</v>
      </c>
      <c r="D4511" t="s">
        <v>9745</v>
      </c>
      <c r="E4511" t="s">
        <v>9746</v>
      </c>
      <c r="F4511" t="s">
        <v>9745</v>
      </c>
      <c r="G4511">
        <v>3.7400975823402002E-2</v>
      </c>
      <c r="H4511">
        <v>0.53400000000000003</v>
      </c>
      <c r="I4511">
        <v>0.182</v>
      </c>
      <c r="J4511">
        <v>0.77300000000000002</v>
      </c>
      <c r="K4511" t="str">
        <f t="shared" si="83"/>
        <v>partially</v>
      </c>
      <c r="L4511" t="s">
        <v>17</v>
      </c>
      <c r="M4511">
        <v>0.64413900000000002</v>
      </c>
      <c r="N4511">
        <v>0.64451099999999995</v>
      </c>
    </row>
    <row r="4512" spans="1:14" ht="15" x14ac:dyDescent="0.3">
      <c r="A4512" s="1"/>
      <c r="B4512" t="s">
        <v>10</v>
      </c>
      <c r="C4512" t="s">
        <v>2364</v>
      </c>
      <c r="D4512" t="s">
        <v>6662</v>
      </c>
      <c r="E4512" t="s">
        <v>6663</v>
      </c>
      <c r="F4512" t="s">
        <v>6664</v>
      </c>
      <c r="G4512">
        <v>0.75822192430496205</v>
      </c>
      <c r="H4512">
        <v>0.53200000000000003</v>
      </c>
      <c r="I4512">
        <v>0</v>
      </c>
      <c r="J4512">
        <v>0.82099999999999995</v>
      </c>
      <c r="K4512" t="str">
        <f t="shared" si="83"/>
        <v>partially</v>
      </c>
      <c r="L4512" t="s">
        <v>17</v>
      </c>
      <c r="M4512">
        <v>0.75706200000000001</v>
      </c>
      <c r="N4512">
        <v>0.76072799999999996</v>
      </c>
    </row>
    <row r="4513" spans="1:14" ht="15" x14ac:dyDescent="0.3">
      <c r="A4513" s="1"/>
      <c r="B4513" t="s">
        <v>10</v>
      </c>
      <c r="C4513" t="s">
        <v>1913</v>
      </c>
      <c r="D4513" t="s">
        <v>1914</v>
      </c>
      <c r="E4513" t="s">
        <v>6394</v>
      </c>
      <c r="F4513" t="s">
        <v>1916</v>
      </c>
      <c r="G4513">
        <v>0.36997902393341098</v>
      </c>
      <c r="H4513">
        <v>0.52500000000000002</v>
      </c>
      <c r="I4513">
        <v>0.44400000000000001</v>
      </c>
      <c r="J4513">
        <v>0.77600000000000002</v>
      </c>
      <c r="K4513" t="str">
        <f t="shared" si="83"/>
        <v>partially</v>
      </c>
      <c r="L4513" t="s">
        <v>17</v>
      </c>
      <c r="M4513">
        <v>0.81515599999999999</v>
      </c>
      <c r="N4513">
        <v>0.81226500000000001</v>
      </c>
    </row>
    <row r="4514" spans="1:14" ht="15" x14ac:dyDescent="0.3">
      <c r="A4514" s="1"/>
      <c r="B4514" t="s">
        <v>10</v>
      </c>
      <c r="C4514" t="s">
        <v>3346</v>
      </c>
      <c r="D4514" t="s">
        <v>7017</v>
      </c>
      <c r="E4514" t="s">
        <v>7018</v>
      </c>
      <c r="F4514" t="s">
        <v>7019</v>
      </c>
      <c r="G4514">
        <v>0.68922656774520896</v>
      </c>
      <c r="H4514">
        <v>0.52400000000000002</v>
      </c>
      <c r="I4514">
        <v>0.41699999999999998</v>
      </c>
      <c r="J4514">
        <v>0.54200000000000004</v>
      </c>
      <c r="K4514" t="str">
        <f t="shared" si="83"/>
        <v>partially</v>
      </c>
      <c r="L4514" t="s">
        <v>17</v>
      </c>
      <c r="M4514">
        <v>0.80348299999999995</v>
      </c>
      <c r="N4514">
        <v>0.79356099999999996</v>
      </c>
    </row>
    <row r="4515" spans="1:14" ht="15" x14ac:dyDescent="0.3">
      <c r="A4515" s="1"/>
      <c r="B4515" t="s">
        <v>10</v>
      </c>
      <c r="C4515" t="s">
        <v>3195</v>
      </c>
      <c r="D4515" t="s">
        <v>6686</v>
      </c>
      <c r="E4515" t="s">
        <v>6687</v>
      </c>
      <c r="F4515" t="s">
        <v>6688</v>
      </c>
      <c r="G4515">
        <v>0.69118177890777599</v>
      </c>
      <c r="H4515">
        <v>0.52300000000000002</v>
      </c>
      <c r="I4515">
        <v>0</v>
      </c>
      <c r="J4515">
        <v>0.73799999999999999</v>
      </c>
      <c r="K4515" t="str">
        <f t="shared" si="83"/>
        <v>partially</v>
      </c>
      <c r="L4515" t="s">
        <v>17</v>
      </c>
      <c r="M4515">
        <v>0.73519199999999996</v>
      </c>
      <c r="N4515">
        <v>0.73617200000000005</v>
      </c>
    </row>
    <row r="4516" spans="1:14" ht="15" x14ac:dyDescent="0.3">
      <c r="A4516" s="1"/>
      <c r="B4516" t="s">
        <v>10</v>
      </c>
      <c r="C4516" t="s">
        <v>3195</v>
      </c>
      <c r="D4516" t="s">
        <v>6686</v>
      </c>
      <c r="E4516" t="s">
        <v>6687</v>
      </c>
      <c r="F4516" t="s">
        <v>6688</v>
      </c>
      <c r="G4516">
        <v>0.69118177890777599</v>
      </c>
      <c r="H4516">
        <v>0.52300000000000002</v>
      </c>
      <c r="I4516">
        <v>0</v>
      </c>
      <c r="J4516">
        <v>0.73799999999999999</v>
      </c>
      <c r="K4516" t="str">
        <f t="shared" si="83"/>
        <v>partially</v>
      </c>
      <c r="L4516" t="s">
        <v>17</v>
      </c>
      <c r="M4516">
        <v>0.73519199999999996</v>
      </c>
      <c r="N4516">
        <v>0.73617200000000005</v>
      </c>
    </row>
    <row r="4517" spans="1:14" ht="15" x14ac:dyDescent="0.3">
      <c r="A4517" s="1"/>
      <c r="B4517" t="s">
        <v>10</v>
      </c>
      <c r="C4517" t="s">
        <v>4437</v>
      </c>
      <c r="D4517" t="s">
        <v>4433</v>
      </c>
      <c r="E4517" t="s">
        <v>4437</v>
      </c>
      <c r="F4517" t="s">
        <v>4433</v>
      </c>
      <c r="G4517">
        <v>3.7808488123120001E-3</v>
      </c>
      <c r="H4517">
        <v>0.52200000000000002</v>
      </c>
      <c r="I4517">
        <v>0</v>
      </c>
      <c r="J4517">
        <v>0.69399999999999995</v>
      </c>
      <c r="K4517" t="str">
        <f t="shared" si="83"/>
        <v>partially</v>
      </c>
      <c r="L4517" t="s">
        <v>17</v>
      </c>
      <c r="M4517">
        <v>0.84048500000000004</v>
      </c>
      <c r="N4517">
        <v>0.84092500000000003</v>
      </c>
    </row>
    <row r="4518" spans="1:14" ht="15" x14ac:dyDescent="0.3">
      <c r="A4518" s="1"/>
      <c r="B4518" t="s">
        <v>10</v>
      </c>
      <c r="C4518" t="s">
        <v>77</v>
      </c>
      <c r="D4518" t="s">
        <v>5211</v>
      </c>
      <c r="E4518" t="s">
        <v>77</v>
      </c>
      <c r="F4518" t="s">
        <v>5212</v>
      </c>
      <c r="G4518">
        <v>5.0957959145307999E-2</v>
      </c>
      <c r="H4518">
        <v>0.51900000000000002</v>
      </c>
      <c r="I4518">
        <v>0</v>
      </c>
      <c r="J4518">
        <v>0.51400000000000001</v>
      </c>
      <c r="K4518" t="str">
        <f t="shared" si="83"/>
        <v>partially</v>
      </c>
      <c r="L4518" t="s">
        <v>17</v>
      </c>
      <c r="M4518">
        <v>0.65253099999999997</v>
      </c>
      <c r="N4518">
        <v>0.65188599999999997</v>
      </c>
    </row>
    <row r="4519" spans="1:14" ht="15" x14ac:dyDescent="0.3">
      <c r="A4519" s="1"/>
      <c r="B4519" t="s">
        <v>10</v>
      </c>
      <c r="C4519" t="s">
        <v>1700</v>
      </c>
      <c r="D4519" t="s">
        <v>1703</v>
      </c>
      <c r="E4519" t="s">
        <v>6277</v>
      </c>
      <c r="F4519" t="s">
        <v>1704</v>
      </c>
      <c r="G4519">
        <v>3.2338164746759999E-3</v>
      </c>
      <c r="H4519">
        <v>0.51800000000000002</v>
      </c>
      <c r="I4519">
        <v>0</v>
      </c>
      <c r="J4519">
        <v>0.64400000000000002</v>
      </c>
      <c r="K4519" t="str">
        <f t="shared" si="83"/>
        <v>partially</v>
      </c>
      <c r="L4519" t="s">
        <v>17</v>
      </c>
      <c r="M4519">
        <v>0.71937799999999996</v>
      </c>
      <c r="N4519">
        <v>0.70940000000000003</v>
      </c>
    </row>
    <row r="4520" spans="1:14" ht="15" x14ac:dyDescent="0.3">
      <c r="A4520" s="1"/>
      <c r="B4520" t="s">
        <v>10</v>
      </c>
      <c r="C4520" t="s">
        <v>2145</v>
      </c>
      <c r="D4520" t="s">
        <v>6513</v>
      </c>
      <c r="E4520" t="s">
        <v>6511</v>
      </c>
      <c r="F4520" t="s">
        <v>6514</v>
      </c>
      <c r="G4520">
        <v>0.52950596809387196</v>
      </c>
      <c r="H4520">
        <v>0.51800000000000002</v>
      </c>
      <c r="I4520">
        <v>0.24199999999999999</v>
      </c>
      <c r="J4520">
        <v>0.40799999999999997</v>
      </c>
      <c r="K4520" t="str">
        <f t="shared" si="83"/>
        <v>partially</v>
      </c>
      <c r="L4520" t="s">
        <v>17</v>
      </c>
      <c r="M4520">
        <v>0.68204900000000002</v>
      </c>
      <c r="N4520">
        <v>0.67657800000000001</v>
      </c>
    </row>
    <row r="4521" spans="1:14" ht="15" x14ac:dyDescent="0.3">
      <c r="A4521" s="1"/>
      <c r="B4521" t="s">
        <v>10</v>
      </c>
      <c r="C4521" t="s">
        <v>5109</v>
      </c>
      <c r="D4521" t="s">
        <v>10337</v>
      </c>
      <c r="E4521" t="s">
        <v>10334</v>
      </c>
      <c r="F4521" t="s">
        <v>10338</v>
      </c>
      <c r="G4521">
        <v>0.42650797963142401</v>
      </c>
      <c r="H4521">
        <v>0.51800000000000002</v>
      </c>
      <c r="I4521">
        <v>0</v>
      </c>
      <c r="J4521">
        <v>0.65600000000000003</v>
      </c>
      <c r="K4521" t="str">
        <f t="shared" si="83"/>
        <v>partially</v>
      </c>
      <c r="L4521" t="s">
        <v>17</v>
      </c>
      <c r="M4521">
        <v>0.602827</v>
      </c>
      <c r="N4521">
        <v>0.60531299999999999</v>
      </c>
    </row>
    <row r="4522" spans="1:14" ht="15" x14ac:dyDescent="0.3">
      <c r="A4522" s="1"/>
      <c r="B4522" t="s">
        <v>10</v>
      </c>
      <c r="C4522" t="s">
        <v>265</v>
      </c>
      <c r="D4522" t="s">
        <v>5363</v>
      </c>
      <c r="E4522" t="s">
        <v>5364</v>
      </c>
      <c r="F4522" t="s">
        <v>5365</v>
      </c>
      <c r="G4522">
        <v>0.89684522151946999</v>
      </c>
      <c r="H4522">
        <v>0.51600000000000001</v>
      </c>
      <c r="I4522">
        <v>0</v>
      </c>
      <c r="J4522">
        <v>0.91400000000000003</v>
      </c>
      <c r="K4522" t="str">
        <f t="shared" si="83"/>
        <v>partially</v>
      </c>
      <c r="L4522" t="s">
        <v>17</v>
      </c>
      <c r="M4522">
        <v>0.85044600000000004</v>
      </c>
      <c r="N4522">
        <v>0.83305799999999997</v>
      </c>
    </row>
    <row r="4523" spans="1:14" ht="15" x14ac:dyDescent="0.3">
      <c r="A4523" s="1"/>
      <c r="B4523" t="s">
        <v>10</v>
      </c>
      <c r="C4523" t="s">
        <v>1355</v>
      </c>
      <c r="D4523" t="s">
        <v>6049</v>
      </c>
      <c r="E4523" t="s">
        <v>6047</v>
      </c>
      <c r="F4523" t="s">
        <v>6049</v>
      </c>
      <c r="G4523">
        <v>0.56590270996093806</v>
      </c>
      <c r="H4523">
        <v>0.51600000000000001</v>
      </c>
      <c r="I4523">
        <v>0.2</v>
      </c>
      <c r="J4523">
        <v>0.77100000000000002</v>
      </c>
      <c r="K4523" t="str">
        <f t="shared" si="83"/>
        <v>partially</v>
      </c>
      <c r="L4523" t="s">
        <v>17</v>
      </c>
      <c r="M4523">
        <v>0.62541999999999998</v>
      </c>
      <c r="N4523">
        <v>0.62273500000000004</v>
      </c>
    </row>
    <row r="4524" spans="1:14" ht="15" x14ac:dyDescent="0.3">
      <c r="A4524" s="1"/>
      <c r="B4524" t="s">
        <v>10</v>
      </c>
      <c r="C4524" t="s">
        <v>4183</v>
      </c>
      <c r="D4524" t="s">
        <v>8554</v>
      </c>
      <c r="E4524" t="s">
        <v>8552</v>
      </c>
      <c r="F4524" t="s">
        <v>8555</v>
      </c>
      <c r="G4524">
        <v>0.54609912633895896</v>
      </c>
      <c r="H4524">
        <v>0.51</v>
      </c>
      <c r="I4524">
        <v>0</v>
      </c>
      <c r="J4524">
        <v>0.96799999999999997</v>
      </c>
      <c r="K4524" t="str">
        <f t="shared" si="83"/>
        <v>partially</v>
      </c>
      <c r="L4524" t="s">
        <v>17</v>
      </c>
      <c r="M4524">
        <v>0.72041200000000005</v>
      </c>
      <c r="N4524">
        <v>0.71841600000000005</v>
      </c>
    </row>
    <row r="4525" spans="1:14" ht="15" x14ac:dyDescent="0.3">
      <c r="A4525" s="1"/>
      <c r="B4525" t="s">
        <v>10</v>
      </c>
      <c r="C4525" t="s">
        <v>4650</v>
      </c>
      <c r="D4525" t="s">
        <v>9421</v>
      </c>
      <c r="E4525" t="s">
        <v>9422</v>
      </c>
      <c r="F4525" t="s">
        <v>9423</v>
      </c>
      <c r="G4525">
        <v>1.895368215628E-3</v>
      </c>
      <c r="H4525">
        <v>0.50900000000000001</v>
      </c>
      <c r="I4525">
        <v>0</v>
      </c>
      <c r="J4525">
        <v>0.63400000000000001</v>
      </c>
      <c r="K4525" t="str">
        <f t="shared" si="83"/>
        <v>partially</v>
      </c>
      <c r="L4525" t="s">
        <v>17</v>
      </c>
      <c r="M4525">
        <v>0.659524</v>
      </c>
      <c r="N4525">
        <v>0.66436600000000001</v>
      </c>
    </row>
    <row r="4526" spans="1:14" ht="15" x14ac:dyDescent="0.3">
      <c r="A4526" s="1"/>
      <c r="B4526" t="s">
        <v>10</v>
      </c>
      <c r="C4526" t="s">
        <v>4811</v>
      </c>
      <c r="D4526" t="s">
        <v>9770</v>
      </c>
      <c r="E4526" t="s">
        <v>9771</v>
      </c>
      <c r="F4526" t="s">
        <v>9772</v>
      </c>
      <c r="G4526">
        <v>1.9699037075042999E-2</v>
      </c>
      <c r="H4526">
        <v>0.50900000000000001</v>
      </c>
      <c r="I4526">
        <v>0</v>
      </c>
      <c r="J4526">
        <v>0.15</v>
      </c>
      <c r="K4526" t="str">
        <f t="shared" si="83"/>
        <v>partially</v>
      </c>
      <c r="L4526" t="s">
        <v>17</v>
      </c>
      <c r="M4526">
        <v>0.68615800000000005</v>
      </c>
      <c r="N4526">
        <v>0.69357999999999997</v>
      </c>
    </row>
    <row r="4527" spans="1:14" ht="15" x14ac:dyDescent="0.3">
      <c r="A4527" s="1"/>
      <c r="B4527" t="s">
        <v>10</v>
      </c>
      <c r="C4527" t="s">
        <v>4873</v>
      </c>
      <c r="D4527" t="s">
        <v>9885</v>
      </c>
      <c r="E4527" t="s">
        <v>9883</v>
      </c>
      <c r="F4527" t="s">
        <v>9886</v>
      </c>
      <c r="G4527">
        <v>0.26982200145721402</v>
      </c>
      <c r="H4527">
        <v>0.505</v>
      </c>
      <c r="I4527">
        <v>0.125</v>
      </c>
      <c r="J4527">
        <v>0.81100000000000005</v>
      </c>
      <c r="K4527" t="str">
        <f t="shared" si="83"/>
        <v>partially</v>
      </c>
      <c r="L4527" t="s">
        <v>17</v>
      </c>
      <c r="M4527">
        <v>0.64185800000000004</v>
      </c>
      <c r="N4527">
        <v>0.663605</v>
      </c>
    </row>
    <row r="4528" spans="1:14" ht="15" x14ac:dyDescent="0.3">
      <c r="A4528" s="1"/>
      <c r="B4528" t="s">
        <v>10</v>
      </c>
      <c r="C4528" t="s">
        <v>3431</v>
      </c>
      <c r="D4528" t="s">
        <v>7214</v>
      </c>
      <c r="E4528" t="s">
        <v>7211</v>
      </c>
      <c r="F4528" t="s">
        <v>7215</v>
      </c>
      <c r="G4528">
        <v>0.16895483434200301</v>
      </c>
      <c r="H4528">
        <v>0.499</v>
      </c>
      <c r="I4528">
        <v>0</v>
      </c>
      <c r="J4528">
        <v>0.70499999999999996</v>
      </c>
      <c r="K4528" t="str">
        <f t="shared" si="83"/>
        <v>partially</v>
      </c>
      <c r="L4528" t="s">
        <v>17</v>
      </c>
      <c r="M4528">
        <v>0.68776599999999999</v>
      </c>
      <c r="N4528">
        <v>0.69050599999999995</v>
      </c>
    </row>
    <row r="4529" spans="1:14" ht="15" x14ac:dyDescent="0.3">
      <c r="A4529" s="1"/>
      <c r="B4529" t="s">
        <v>10</v>
      </c>
      <c r="C4529" t="s">
        <v>4451</v>
      </c>
      <c r="D4529" t="s">
        <v>8991</v>
      </c>
      <c r="E4529" t="s">
        <v>4451</v>
      </c>
      <c r="F4529" t="s">
        <v>4451</v>
      </c>
      <c r="G4529">
        <v>0.96432328224182096</v>
      </c>
      <c r="H4529">
        <v>0.498</v>
      </c>
      <c r="I4529">
        <v>0</v>
      </c>
      <c r="J4529">
        <v>1</v>
      </c>
      <c r="K4529" t="str">
        <f t="shared" si="83"/>
        <v>partially</v>
      </c>
      <c r="L4529" t="s">
        <v>17</v>
      </c>
      <c r="M4529">
        <v>0.72313799999999995</v>
      </c>
      <c r="N4529">
        <v>0.72296899999999997</v>
      </c>
    </row>
    <row r="4530" spans="1:14" ht="15" x14ac:dyDescent="0.3">
      <c r="A4530" s="1"/>
      <c r="B4530" t="s">
        <v>10</v>
      </c>
      <c r="C4530" t="s">
        <v>4293</v>
      </c>
      <c r="D4530" t="s">
        <v>8736</v>
      </c>
      <c r="E4530" t="s">
        <v>8734</v>
      </c>
      <c r="F4530" t="s">
        <v>8737</v>
      </c>
      <c r="G4530">
        <v>0.75150287151336703</v>
      </c>
      <c r="H4530">
        <v>0.496</v>
      </c>
      <c r="I4530">
        <v>0</v>
      </c>
      <c r="J4530">
        <v>0.36099999999999999</v>
      </c>
      <c r="K4530" t="str">
        <f t="shared" si="83"/>
        <v>partially</v>
      </c>
      <c r="L4530" t="s">
        <v>17</v>
      </c>
      <c r="M4530">
        <v>0.74848199999999998</v>
      </c>
      <c r="N4530">
        <v>0.74215600000000004</v>
      </c>
    </row>
    <row r="4531" spans="1:14" ht="15" x14ac:dyDescent="0.3">
      <c r="A4531" s="1"/>
      <c r="B4531" t="s">
        <v>10</v>
      </c>
      <c r="C4531" t="s">
        <v>3993</v>
      </c>
      <c r="D4531" t="s">
        <v>8218</v>
      </c>
      <c r="E4531" t="s">
        <v>8214</v>
      </c>
      <c r="F4531" t="s">
        <v>8219</v>
      </c>
      <c r="G4531">
        <v>5.6778315454721999E-2</v>
      </c>
      <c r="H4531">
        <v>0.495</v>
      </c>
      <c r="I4531">
        <v>0</v>
      </c>
      <c r="J4531">
        <v>0.58499999999999996</v>
      </c>
      <c r="K4531" t="str">
        <f t="shared" si="83"/>
        <v>partially</v>
      </c>
      <c r="L4531" t="s">
        <v>17</v>
      </c>
      <c r="M4531">
        <v>0.64613699999999996</v>
      </c>
      <c r="N4531">
        <v>0.66013599999999995</v>
      </c>
    </row>
    <row r="4532" spans="1:14" ht="15" x14ac:dyDescent="0.3">
      <c r="A4532" s="1"/>
      <c r="B4532" t="s">
        <v>10</v>
      </c>
      <c r="C4532" t="s">
        <v>4208</v>
      </c>
      <c r="D4532" t="s">
        <v>8594</v>
      </c>
      <c r="E4532" t="s">
        <v>8595</v>
      </c>
      <c r="F4532" t="s">
        <v>8594</v>
      </c>
      <c r="G4532">
        <v>0.91329497098922696</v>
      </c>
      <c r="H4532">
        <v>0.495</v>
      </c>
      <c r="I4532">
        <v>0</v>
      </c>
      <c r="J4532">
        <v>0.91400000000000003</v>
      </c>
      <c r="K4532" t="str">
        <f t="shared" si="83"/>
        <v>partially</v>
      </c>
      <c r="L4532" t="s">
        <v>17</v>
      </c>
      <c r="M4532">
        <v>0.768285</v>
      </c>
      <c r="N4532">
        <v>0.77361999999999997</v>
      </c>
    </row>
    <row r="4533" spans="1:14" ht="15" x14ac:dyDescent="0.3">
      <c r="A4533" s="1"/>
      <c r="B4533" t="s">
        <v>10</v>
      </c>
      <c r="C4533" t="s">
        <v>4702</v>
      </c>
      <c r="D4533" t="s">
        <v>9541</v>
      </c>
      <c r="E4533" t="s">
        <v>9540</v>
      </c>
      <c r="F4533" t="s">
        <v>9542</v>
      </c>
      <c r="G4533">
        <v>1.6016363224500001E-4</v>
      </c>
      <c r="H4533">
        <v>0.49299999999999999</v>
      </c>
      <c r="I4533">
        <v>0</v>
      </c>
      <c r="J4533">
        <v>0.85099999999999998</v>
      </c>
      <c r="K4533" t="str">
        <f t="shared" si="83"/>
        <v>partially</v>
      </c>
      <c r="L4533" t="s">
        <v>17</v>
      </c>
      <c r="M4533">
        <v>0.68071099999999996</v>
      </c>
      <c r="N4533">
        <v>0.683535</v>
      </c>
    </row>
    <row r="4534" spans="1:14" ht="15" x14ac:dyDescent="0.3">
      <c r="A4534" s="1"/>
      <c r="B4534" t="s">
        <v>10</v>
      </c>
      <c r="C4534" t="s">
        <v>4682</v>
      </c>
      <c r="D4534" t="s">
        <v>9487</v>
      </c>
      <c r="E4534" t="s">
        <v>9483</v>
      </c>
      <c r="F4534" t="s">
        <v>9488</v>
      </c>
      <c r="G4534">
        <v>0.20102812349796301</v>
      </c>
      <c r="H4534">
        <v>0.48699999999999999</v>
      </c>
      <c r="I4534">
        <v>0</v>
      </c>
      <c r="J4534">
        <v>0.502</v>
      </c>
      <c r="K4534" t="str">
        <f t="shared" si="83"/>
        <v>partially</v>
      </c>
      <c r="L4534" t="s">
        <v>17</v>
      </c>
      <c r="M4534">
        <v>0.70065100000000002</v>
      </c>
      <c r="N4534">
        <v>0.69871799999999995</v>
      </c>
    </row>
    <row r="4535" spans="1:14" ht="15" x14ac:dyDescent="0.3">
      <c r="A4535" s="1"/>
      <c r="B4535" t="s">
        <v>10</v>
      </c>
      <c r="C4535" t="s">
        <v>838</v>
      </c>
      <c r="D4535" t="s">
        <v>839</v>
      </c>
      <c r="E4535" t="s">
        <v>840</v>
      </c>
      <c r="F4535" t="s">
        <v>841</v>
      </c>
      <c r="G4535">
        <v>0.15536093711853</v>
      </c>
      <c r="H4535">
        <v>0.48599999999999999</v>
      </c>
      <c r="I4535">
        <v>0.5</v>
      </c>
      <c r="J4535">
        <v>0.748</v>
      </c>
      <c r="K4535" t="str">
        <f t="shared" si="83"/>
        <v>partially</v>
      </c>
      <c r="L4535" t="s">
        <v>17</v>
      </c>
      <c r="M4535">
        <v>0.844306</v>
      </c>
      <c r="N4535">
        <v>0.84023999999999999</v>
      </c>
    </row>
    <row r="4536" spans="1:14" ht="15" x14ac:dyDescent="0.3">
      <c r="A4536" s="1"/>
      <c r="B4536" t="s">
        <v>10</v>
      </c>
      <c r="C4536" t="s">
        <v>3669</v>
      </c>
      <c r="D4536" t="s">
        <v>7601</v>
      </c>
      <c r="E4536" t="s">
        <v>7598</v>
      </c>
      <c r="F4536" t="s">
        <v>7602</v>
      </c>
      <c r="G4536">
        <v>0.86483508348464999</v>
      </c>
      <c r="H4536">
        <v>0.48599999999999999</v>
      </c>
      <c r="I4536">
        <v>0</v>
      </c>
      <c r="J4536">
        <v>0.53300000000000003</v>
      </c>
      <c r="K4536" t="str">
        <f t="shared" si="83"/>
        <v>partially</v>
      </c>
      <c r="L4536" t="s">
        <v>17</v>
      </c>
      <c r="M4536">
        <v>0.61942399999999997</v>
      </c>
      <c r="N4536">
        <v>0.62218300000000004</v>
      </c>
    </row>
    <row r="4537" spans="1:14" ht="15" x14ac:dyDescent="0.3">
      <c r="A4537" s="1"/>
      <c r="B4537" t="s">
        <v>10</v>
      </c>
      <c r="C4537" t="s">
        <v>4597</v>
      </c>
      <c r="D4537" t="s">
        <v>9264</v>
      </c>
      <c r="E4537" t="s">
        <v>9265</v>
      </c>
      <c r="F4537" t="s">
        <v>9266</v>
      </c>
      <c r="G4537">
        <v>0.40248283743858299</v>
      </c>
      <c r="H4537">
        <v>0.48599999999999999</v>
      </c>
      <c r="I4537">
        <v>0</v>
      </c>
      <c r="J4537">
        <v>0.27800000000000002</v>
      </c>
      <c r="K4537" t="str">
        <f t="shared" si="83"/>
        <v>partially</v>
      </c>
      <c r="L4537" t="s">
        <v>17</v>
      </c>
      <c r="M4537">
        <v>0.72822900000000002</v>
      </c>
      <c r="N4537">
        <v>0.71653800000000001</v>
      </c>
    </row>
    <row r="4538" spans="1:14" ht="15" x14ac:dyDescent="0.3">
      <c r="A4538" s="1"/>
      <c r="B4538" t="s">
        <v>10</v>
      </c>
      <c r="C4538" t="s">
        <v>4339</v>
      </c>
      <c r="D4538" t="s">
        <v>8822</v>
      </c>
      <c r="E4538" t="s">
        <v>8823</v>
      </c>
      <c r="F4538" t="s">
        <v>8824</v>
      </c>
      <c r="G4538">
        <v>8.7708391249180007E-2</v>
      </c>
      <c r="H4538">
        <v>0.48299999999999998</v>
      </c>
      <c r="I4538">
        <v>0</v>
      </c>
      <c r="J4538">
        <v>0.41599999999999998</v>
      </c>
      <c r="K4538" t="str">
        <f t="shared" si="83"/>
        <v>partially</v>
      </c>
      <c r="L4538" t="s">
        <v>17</v>
      </c>
      <c r="M4538">
        <v>0.64410999999999996</v>
      </c>
      <c r="N4538">
        <v>0.64748000000000006</v>
      </c>
    </row>
    <row r="4539" spans="1:14" ht="15" x14ac:dyDescent="0.3">
      <c r="A4539" s="1"/>
      <c r="B4539" t="s">
        <v>10</v>
      </c>
      <c r="C4539">
        <v>1981</v>
      </c>
      <c r="D4539" t="s">
        <v>6360</v>
      </c>
      <c r="E4539">
        <v>1981</v>
      </c>
      <c r="F4539" t="s">
        <v>6361</v>
      </c>
      <c r="G4539">
        <v>0.21840009093284601</v>
      </c>
      <c r="H4539">
        <v>0.48199999999999998</v>
      </c>
      <c r="I4539">
        <v>0</v>
      </c>
      <c r="J4539">
        <v>0.41799999999999998</v>
      </c>
      <c r="K4539" t="str">
        <f t="shared" si="83"/>
        <v>partially</v>
      </c>
      <c r="L4539" t="s">
        <v>17</v>
      </c>
      <c r="M4539">
        <v>0.62908299999999995</v>
      </c>
      <c r="N4539">
        <v>0.64398500000000003</v>
      </c>
    </row>
    <row r="4540" spans="1:14" ht="15" x14ac:dyDescent="0.3">
      <c r="A4540" s="1"/>
      <c r="B4540" t="s">
        <v>10</v>
      </c>
      <c r="C4540" t="s">
        <v>2219</v>
      </c>
      <c r="D4540" t="s">
        <v>6554</v>
      </c>
      <c r="E4540" t="s">
        <v>6555</v>
      </c>
      <c r="F4540" t="s">
        <v>6556</v>
      </c>
      <c r="G4540">
        <v>0.47323209047317499</v>
      </c>
      <c r="H4540">
        <v>0.48199999999999998</v>
      </c>
      <c r="I4540">
        <v>0.54500000000000004</v>
      </c>
      <c r="J4540">
        <v>0.879</v>
      </c>
      <c r="K4540" t="str">
        <f t="shared" si="83"/>
        <v>partially</v>
      </c>
      <c r="L4540" t="s">
        <v>17</v>
      </c>
      <c r="M4540">
        <v>0.84311599999999998</v>
      </c>
      <c r="N4540">
        <v>0.83112399999999997</v>
      </c>
    </row>
    <row r="4541" spans="1:14" ht="15" x14ac:dyDescent="0.3">
      <c r="A4541" s="1"/>
      <c r="B4541" t="s">
        <v>10</v>
      </c>
      <c r="C4541" t="s">
        <v>4406</v>
      </c>
      <c r="D4541" t="s">
        <v>8942</v>
      </c>
      <c r="E4541" t="s">
        <v>4406</v>
      </c>
      <c r="F4541" t="s">
        <v>4406</v>
      </c>
      <c r="G4541">
        <v>0.93417823314666804</v>
      </c>
      <c r="H4541">
        <v>0.48099999999999998</v>
      </c>
      <c r="I4541">
        <v>0</v>
      </c>
      <c r="J4541">
        <v>1</v>
      </c>
      <c r="K4541" t="str">
        <f t="shared" si="83"/>
        <v>partially</v>
      </c>
      <c r="L4541" t="s">
        <v>17</v>
      </c>
      <c r="M4541">
        <v>0.72686700000000004</v>
      </c>
      <c r="N4541">
        <v>0.72684800000000005</v>
      </c>
    </row>
    <row r="4542" spans="1:14" ht="15" x14ac:dyDescent="0.3">
      <c r="A4542" s="1"/>
      <c r="B4542" t="s">
        <v>10</v>
      </c>
      <c r="C4542" t="s">
        <v>5004</v>
      </c>
      <c r="D4542" t="s">
        <v>10139</v>
      </c>
      <c r="E4542" t="s">
        <v>10138</v>
      </c>
      <c r="F4542" t="s">
        <v>10140</v>
      </c>
      <c r="G4542">
        <v>2.3369055241345998E-2</v>
      </c>
      <c r="H4542">
        <v>0.48</v>
      </c>
      <c r="I4542">
        <v>0</v>
      </c>
      <c r="J4542">
        <v>0.94</v>
      </c>
      <c r="K4542" t="str">
        <f t="shared" si="83"/>
        <v>partially</v>
      </c>
      <c r="L4542" t="s">
        <v>17</v>
      </c>
      <c r="M4542">
        <v>0.74090299999999998</v>
      </c>
      <c r="N4542">
        <v>0.74667600000000001</v>
      </c>
    </row>
    <row r="4543" spans="1:14" ht="15" x14ac:dyDescent="0.3">
      <c r="A4543" s="1"/>
      <c r="B4543" t="s">
        <v>10</v>
      </c>
      <c r="C4543" t="s">
        <v>2010</v>
      </c>
      <c r="D4543" t="s">
        <v>6448</v>
      </c>
      <c r="E4543" t="s">
        <v>2012</v>
      </c>
      <c r="F4543" t="s">
        <v>6449</v>
      </c>
      <c r="G4543">
        <v>0.226188629865646</v>
      </c>
      <c r="H4543">
        <v>0.47899999999999998</v>
      </c>
      <c r="I4543">
        <v>0.32</v>
      </c>
      <c r="J4543">
        <v>0.58499999999999996</v>
      </c>
      <c r="K4543" t="str">
        <f t="shared" si="83"/>
        <v>partially</v>
      </c>
      <c r="L4543" t="s">
        <v>17</v>
      </c>
      <c r="M4543">
        <v>0.77379699999999996</v>
      </c>
      <c r="N4543">
        <v>0.77288699999999999</v>
      </c>
    </row>
    <row r="4544" spans="1:14" ht="15" x14ac:dyDescent="0.3">
      <c r="A4544" s="1"/>
      <c r="B4544" t="s">
        <v>10</v>
      </c>
      <c r="C4544" t="s">
        <v>5185</v>
      </c>
      <c r="D4544" t="s">
        <v>10475</v>
      </c>
      <c r="E4544" t="s">
        <v>10469</v>
      </c>
      <c r="F4544" t="s">
        <v>10476</v>
      </c>
      <c r="G4544">
        <v>8.12090002E-4</v>
      </c>
      <c r="H4544">
        <v>0.47899999999999998</v>
      </c>
      <c r="I4544">
        <v>0</v>
      </c>
      <c r="J4544">
        <v>0.79500000000000004</v>
      </c>
      <c r="K4544" t="str">
        <f t="shared" si="83"/>
        <v>partially</v>
      </c>
      <c r="L4544" t="s">
        <v>17</v>
      </c>
      <c r="M4544">
        <v>0.74243700000000001</v>
      </c>
      <c r="N4544">
        <v>0.74850300000000003</v>
      </c>
    </row>
    <row r="4545" spans="1:14" ht="15" x14ac:dyDescent="0.3">
      <c r="A4545" s="1"/>
      <c r="B4545" t="s">
        <v>10</v>
      </c>
      <c r="C4545" t="s">
        <v>209</v>
      </c>
      <c r="D4545" t="s">
        <v>5317</v>
      </c>
      <c r="E4545" t="s">
        <v>209</v>
      </c>
      <c r="F4545" t="s">
        <v>211</v>
      </c>
      <c r="G4545">
        <v>7.5166016817093007E-2</v>
      </c>
      <c r="H4545">
        <v>0.47699999999999998</v>
      </c>
      <c r="I4545">
        <v>0</v>
      </c>
      <c r="J4545">
        <v>0.69599999999999995</v>
      </c>
      <c r="K4545" t="str">
        <f t="shared" si="83"/>
        <v>partially</v>
      </c>
      <c r="L4545" t="s">
        <v>17</v>
      </c>
      <c r="M4545">
        <v>0.78636300000000003</v>
      </c>
      <c r="N4545">
        <v>0.79047500000000004</v>
      </c>
    </row>
    <row r="4546" spans="1:14" ht="15" x14ac:dyDescent="0.3">
      <c r="A4546" s="1"/>
      <c r="B4546" t="s">
        <v>10</v>
      </c>
      <c r="C4546" t="s">
        <v>1326</v>
      </c>
      <c r="D4546" t="s">
        <v>6041</v>
      </c>
      <c r="E4546" t="s">
        <v>1326</v>
      </c>
      <c r="F4546" t="s">
        <v>6042</v>
      </c>
      <c r="G4546" s="4">
        <v>7.8735602073720707E-6</v>
      </c>
      <c r="H4546">
        <v>0.47599999999999998</v>
      </c>
      <c r="I4546">
        <v>0.4</v>
      </c>
      <c r="J4546">
        <v>0.77300000000000002</v>
      </c>
      <c r="K4546" t="str">
        <f t="shared" si="83"/>
        <v>partially</v>
      </c>
      <c r="L4546" t="s">
        <v>17</v>
      </c>
      <c r="M4546">
        <v>0.68011500000000003</v>
      </c>
      <c r="N4546">
        <v>0.69647400000000004</v>
      </c>
    </row>
    <row r="4547" spans="1:14" ht="15" x14ac:dyDescent="0.3">
      <c r="A4547" s="1"/>
      <c r="B4547" t="s">
        <v>10</v>
      </c>
      <c r="C4547" t="s">
        <v>4913</v>
      </c>
      <c r="D4547" t="s">
        <v>9962</v>
      </c>
      <c r="E4547" t="s">
        <v>9960</v>
      </c>
      <c r="F4547" t="s">
        <v>9963</v>
      </c>
      <c r="G4547">
        <v>6.4767478033900001E-3</v>
      </c>
      <c r="H4547">
        <v>0.47499999999999998</v>
      </c>
      <c r="I4547">
        <v>0</v>
      </c>
      <c r="J4547">
        <v>0.50600000000000001</v>
      </c>
      <c r="K4547" t="str">
        <f t="shared" ref="K4547:K4610" si="84">IF(H4547&gt;0.64,"yes",IF(H4547&gt;=0.45,"partially","no"))</f>
        <v>partially</v>
      </c>
      <c r="L4547" t="s">
        <v>17</v>
      </c>
      <c r="M4547">
        <v>0.74373999999999996</v>
      </c>
      <c r="N4547">
        <v>0.74495400000000001</v>
      </c>
    </row>
    <row r="4548" spans="1:14" ht="15" x14ac:dyDescent="0.3">
      <c r="A4548" s="1"/>
      <c r="B4548" t="s">
        <v>10</v>
      </c>
      <c r="C4548" t="s">
        <v>2176</v>
      </c>
      <c r="D4548" t="s">
        <v>6499</v>
      </c>
      <c r="E4548" t="s">
        <v>6527</v>
      </c>
      <c r="F4548" t="s">
        <v>2179</v>
      </c>
      <c r="G4548">
        <v>0.112863704562187</v>
      </c>
      <c r="H4548">
        <v>0.47399999999999998</v>
      </c>
      <c r="I4548">
        <v>0</v>
      </c>
      <c r="J4548">
        <v>0.93899999999999995</v>
      </c>
      <c r="K4548" t="str">
        <f t="shared" si="84"/>
        <v>partially</v>
      </c>
      <c r="L4548" t="s">
        <v>17</v>
      </c>
      <c r="M4548">
        <v>0.89438399999999996</v>
      </c>
      <c r="N4548">
        <v>0.89894099999999999</v>
      </c>
    </row>
    <row r="4549" spans="1:14" ht="15" x14ac:dyDescent="0.3">
      <c r="A4549" s="1"/>
      <c r="B4549" t="s">
        <v>10</v>
      </c>
      <c r="C4549" t="s">
        <v>4151</v>
      </c>
      <c r="D4549" t="s">
        <v>8507</v>
      </c>
      <c r="E4549" t="s">
        <v>8508</v>
      </c>
      <c r="F4549" t="s">
        <v>8509</v>
      </c>
      <c r="G4549">
        <v>0.28834038972854598</v>
      </c>
      <c r="H4549">
        <v>0.47399999999999998</v>
      </c>
      <c r="I4549">
        <v>0.35299999999999998</v>
      </c>
      <c r="J4549">
        <v>0.54100000000000004</v>
      </c>
      <c r="K4549" t="str">
        <f t="shared" si="84"/>
        <v>partially</v>
      </c>
      <c r="L4549" t="s">
        <v>17</v>
      </c>
      <c r="M4549">
        <v>0.67434799999999995</v>
      </c>
      <c r="N4549">
        <v>0.68126100000000001</v>
      </c>
    </row>
    <row r="4550" spans="1:14" ht="15" x14ac:dyDescent="0.3">
      <c r="A4550" s="1"/>
      <c r="B4550" t="s">
        <v>10</v>
      </c>
      <c r="C4550" t="s">
        <v>5173</v>
      </c>
      <c r="D4550" t="s">
        <v>10444</v>
      </c>
      <c r="E4550" t="s">
        <v>10445</v>
      </c>
      <c r="F4550" t="s">
        <v>10446</v>
      </c>
      <c r="G4550">
        <v>3.4906685352326002E-2</v>
      </c>
      <c r="H4550">
        <v>0.47299999999999998</v>
      </c>
      <c r="I4550">
        <v>0</v>
      </c>
      <c r="J4550">
        <v>0.59599999999999997</v>
      </c>
      <c r="K4550" t="str">
        <f t="shared" si="84"/>
        <v>partially</v>
      </c>
      <c r="L4550" t="s">
        <v>17</v>
      </c>
      <c r="M4550">
        <v>0.68364499999999995</v>
      </c>
      <c r="N4550">
        <v>0.69657899999999995</v>
      </c>
    </row>
    <row r="4551" spans="1:14" ht="15" x14ac:dyDescent="0.3">
      <c r="A4551" s="1"/>
      <c r="B4551" t="s">
        <v>10</v>
      </c>
      <c r="C4551" t="s">
        <v>3458</v>
      </c>
      <c r="D4551" t="s">
        <v>7274</v>
      </c>
      <c r="E4551" t="s">
        <v>7272</v>
      </c>
      <c r="F4551" t="s">
        <v>7275</v>
      </c>
      <c r="G4551">
        <v>0.168244794011116</v>
      </c>
      <c r="H4551">
        <v>0.47</v>
      </c>
      <c r="I4551">
        <v>0</v>
      </c>
      <c r="J4551">
        <v>0.70399999999999996</v>
      </c>
      <c r="K4551" t="str">
        <f t="shared" si="84"/>
        <v>partially</v>
      </c>
      <c r="L4551" t="s">
        <v>17</v>
      </c>
      <c r="M4551">
        <v>0.70715799999999995</v>
      </c>
      <c r="N4551">
        <v>0.70413400000000004</v>
      </c>
    </row>
    <row r="4552" spans="1:14" ht="15" x14ac:dyDescent="0.3">
      <c r="A4552" s="1"/>
      <c r="B4552" t="s">
        <v>10</v>
      </c>
      <c r="C4552" t="s">
        <v>4539</v>
      </c>
      <c r="D4552" t="s">
        <v>9181</v>
      </c>
      <c r="E4552" t="s">
        <v>9182</v>
      </c>
      <c r="F4552" t="s">
        <v>9183</v>
      </c>
      <c r="G4552">
        <v>0.421911031007767</v>
      </c>
      <c r="H4552">
        <v>0.46899999999999997</v>
      </c>
      <c r="I4552">
        <v>0.75</v>
      </c>
      <c r="J4552">
        <v>0.78</v>
      </c>
      <c r="K4552" t="str">
        <f t="shared" si="84"/>
        <v>partially</v>
      </c>
      <c r="L4552" t="s">
        <v>17</v>
      </c>
      <c r="M4552">
        <v>0.85003700000000004</v>
      </c>
      <c r="N4552">
        <v>0.85952499999999998</v>
      </c>
    </row>
    <row r="4553" spans="1:14" ht="15" x14ac:dyDescent="0.3">
      <c r="A4553" s="1"/>
      <c r="B4553" t="s">
        <v>10</v>
      </c>
      <c r="C4553" t="s">
        <v>4442</v>
      </c>
      <c r="D4553" t="s">
        <v>8991</v>
      </c>
      <c r="E4553" t="s">
        <v>4442</v>
      </c>
      <c r="F4553" t="s">
        <v>4451</v>
      </c>
      <c r="G4553">
        <v>0.19632203876972201</v>
      </c>
      <c r="H4553">
        <v>0.46600000000000003</v>
      </c>
      <c r="I4553">
        <v>0</v>
      </c>
      <c r="J4553">
        <v>0.55000000000000004</v>
      </c>
      <c r="K4553" t="str">
        <f t="shared" si="84"/>
        <v>partially</v>
      </c>
      <c r="L4553" t="s">
        <v>17</v>
      </c>
      <c r="M4553">
        <v>0.62002400000000002</v>
      </c>
      <c r="N4553">
        <v>0.61845399999999995</v>
      </c>
    </row>
    <row r="4554" spans="1:14" ht="15" x14ac:dyDescent="0.3">
      <c r="A4554" s="1"/>
      <c r="B4554" t="s">
        <v>10</v>
      </c>
      <c r="C4554" t="s">
        <v>3200</v>
      </c>
      <c r="D4554" t="s">
        <v>6693</v>
      </c>
      <c r="E4554" t="s">
        <v>6694</v>
      </c>
      <c r="F4554" t="s">
        <v>6695</v>
      </c>
      <c r="G4554">
        <v>0.424598067998886</v>
      </c>
      <c r="H4554">
        <v>0.46500000000000002</v>
      </c>
      <c r="I4554">
        <v>0</v>
      </c>
      <c r="J4554">
        <v>0.63500000000000001</v>
      </c>
      <c r="K4554" t="str">
        <f t="shared" si="84"/>
        <v>partially</v>
      </c>
      <c r="L4554" t="s">
        <v>17</v>
      </c>
      <c r="M4554">
        <v>0.73012100000000002</v>
      </c>
      <c r="N4554">
        <v>0.72290100000000002</v>
      </c>
    </row>
    <row r="4555" spans="1:14" ht="15" x14ac:dyDescent="0.3">
      <c r="A4555" s="1"/>
      <c r="B4555" t="s">
        <v>10</v>
      </c>
      <c r="C4555" t="s">
        <v>1196</v>
      </c>
      <c r="D4555" t="s">
        <v>5925</v>
      </c>
      <c r="E4555" t="s">
        <v>1198</v>
      </c>
      <c r="F4555" t="s">
        <v>5926</v>
      </c>
      <c r="G4555">
        <v>0.19145709276199299</v>
      </c>
      <c r="H4555">
        <v>0.46200000000000002</v>
      </c>
      <c r="I4555">
        <v>0.125</v>
      </c>
      <c r="J4555">
        <v>0.82099999999999995</v>
      </c>
      <c r="K4555" t="str">
        <f t="shared" si="84"/>
        <v>partially</v>
      </c>
      <c r="L4555" t="s">
        <v>17</v>
      </c>
      <c r="M4555">
        <v>0.68653299999999995</v>
      </c>
      <c r="N4555">
        <v>0.67513000000000001</v>
      </c>
    </row>
    <row r="4556" spans="1:14" ht="15" x14ac:dyDescent="0.3">
      <c r="A4556" s="1"/>
      <c r="B4556" t="s">
        <v>10</v>
      </c>
      <c r="C4556" t="s">
        <v>4439</v>
      </c>
      <c r="D4556" t="s">
        <v>8986</v>
      </c>
      <c r="E4556" t="s">
        <v>4439</v>
      </c>
      <c r="F4556" t="s">
        <v>8987</v>
      </c>
      <c r="G4556">
        <v>0.98382860422134399</v>
      </c>
      <c r="H4556">
        <v>0.45900000000000002</v>
      </c>
      <c r="I4556">
        <v>0</v>
      </c>
      <c r="J4556">
        <v>0.70199999999999996</v>
      </c>
      <c r="K4556" t="str">
        <f t="shared" si="84"/>
        <v>partially</v>
      </c>
      <c r="L4556" t="s">
        <v>17</v>
      </c>
      <c r="M4556">
        <v>0.708731</v>
      </c>
      <c r="N4556">
        <v>0.71455599999999997</v>
      </c>
    </row>
    <row r="4557" spans="1:14" ht="15" x14ac:dyDescent="0.3">
      <c r="A4557" s="1"/>
      <c r="B4557" t="s">
        <v>10</v>
      </c>
      <c r="C4557" t="s">
        <v>2087</v>
      </c>
      <c r="D4557" t="s">
        <v>6487</v>
      </c>
      <c r="E4557" t="s">
        <v>6488</v>
      </c>
      <c r="F4557" t="s">
        <v>2090</v>
      </c>
      <c r="G4557">
        <v>0.69585382938384999</v>
      </c>
      <c r="H4557">
        <v>0.45800000000000002</v>
      </c>
      <c r="I4557">
        <v>0</v>
      </c>
      <c r="J4557">
        <v>0.44900000000000001</v>
      </c>
      <c r="K4557" t="str">
        <f t="shared" si="84"/>
        <v>partially</v>
      </c>
      <c r="L4557" t="s">
        <v>17</v>
      </c>
      <c r="M4557">
        <v>0.66388599999999998</v>
      </c>
      <c r="N4557">
        <v>0.66845900000000003</v>
      </c>
    </row>
    <row r="4558" spans="1:14" ht="15" x14ac:dyDescent="0.3">
      <c r="A4558" s="1"/>
      <c r="B4558" t="s">
        <v>10</v>
      </c>
      <c r="C4558" t="s">
        <v>862</v>
      </c>
      <c r="D4558" t="s">
        <v>5761</v>
      </c>
      <c r="E4558" t="s">
        <v>5759</v>
      </c>
      <c r="F4558" t="s">
        <v>5762</v>
      </c>
      <c r="G4558">
        <v>0.115710109472275</v>
      </c>
      <c r="H4558">
        <v>0.45700000000000002</v>
      </c>
      <c r="I4558">
        <v>0.35299999999999998</v>
      </c>
      <c r="J4558">
        <v>0.70099999999999996</v>
      </c>
      <c r="K4558" t="str">
        <f t="shared" si="84"/>
        <v>partially</v>
      </c>
      <c r="L4558" t="s">
        <v>17</v>
      </c>
      <c r="M4558">
        <v>0.80358099999999999</v>
      </c>
      <c r="N4558">
        <v>0.81838699999999998</v>
      </c>
    </row>
    <row r="4559" spans="1:14" ht="15" x14ac:dyDescent="0.3">
      <c r="A4559" s="1"/>
      <c r="B4559" t="s">
        <v>10</v>
      </c>
      <c r="C4559" t="s">
        <v>3672</v>
      </c>
      <c r="D4559" t="s">
        <v>7607</v>
      </c>
      <c r="E4559" t="s">
        <v>7605</v>
      </c>
      <c r="F4559" t="s">
        <v>7608</v>
      </c>
      <c r="G4559">
        <v>0.56890422105789196</v>
      </c>
      <c r="H4559">
        <v>0.45700000000000002</v>
      </c>
      <c r="I4559">
        <v>0</v>
      </c>
      <c r="J4559">
        <v>0.47399999999999998</v>
      </c>
      <c r="K4559" t="str">
        <f t="shared" si="84"/>
        <v>partially</v>
      </c>
      <c r="L4559" t="s">
        <v>17</v>
      </c>
      <c r="M4559">
        <v>0.70515399999999995</v>
      </c>
      <c r="N4559">
        <v>0.70469499999999996</v>
      </c>
    </row>
    <row r="4560" spans="1:14" ht="15" x14ac:dyDescent="0.3">
      <c r="A4560" s="1"/>
      <c r="B4560" t="s">
        <v>10</v>
      </c>
      <c r="C4560" t="s">
        <v>5197</v>
      </c>
      <c r="D4560" t="s">
        <v>10510</v>
      </c>
      <c r="E4560" t="s">
        <v>10508</v>
      </c>
      <c r="F4560" t="s">
        <v>10511</v>
      </c>
      <c r="G4560">
        <v>6.0915384441613998E-2</v>
      </c>
      <c r="H4560">
        <v>0.45100000000000001</v>
      </c>
      <c r="I4560">
        <v>0</v>
      </c>
      <c r="J4560">
        <v>0.57899999999999996</v>
      </c>
      <c r="K4560" t="str">
        <f t="shared" si="84"/>
        <v>partially</v>
      </c>
      <c r="L4560" t="s">
        <v>17</v>
      </c>
      <c r="M4560">
        <v>0.68642800000000004</v>
      </c>
      <c r="N4560">
        <v>0.68956899999999999</v>
      </c>
    </row>
    <row r="4561" spans="1:14" ht="15" x14ac:dyDescent="0.3">
      <c r="A4561" s="1"/>
      <c r="B4561" t="s">
        <v>10</v>
      </c>
      <c r="C4561" t="s">
        <v>545</v>
      </c>
      <c r="D4561" t="s">
        <v>540</v>
      </c>
      <c r="E4561" t="s">
        <v>546</v>
      </c>
      <c r="F4561" t="s">
        <v>541</v>
      </c>
      <c r="G4561">
        <v>0.42839923501014698</v>
      </c>
      <c r="H4561">
        <v>0.45</v>
      </c>
      <c r="I4561">
        <v>0.66700000000000004</v>
      </c>
      <c r="J4561">
        <v>0.86899999999999999</v>
      </c>
      <c r="K4561" t="str">
        <f t="shared" si="84"/>
        <v>partially</v>
      </c>
      <c r="L4561" t="s">
        <v>17</v>
      </c>
      <c r="M4561">
        <v>0.80534600000000001</v>
      </c>
      <c r="N4561">
        <v>0.78472200000000003</v>
      </c>
    </row>
    <row r="4562" spans="1:14" ht="15" x14ac:dyDescent="0.3">
      <c r="A4562" s="1"/>
      <c r="B4562" t="s">
        <v>10</v>
      </c>
      <c r="C4562" t="s">
        <v>4068</v>
      </c>
      <c r="D4562" t="s">
        <v>8359</v>
      </c>
      <c r="E4562" t="s">
        <v>8360</v>
      </c>
      <c r="F4562" t="s">
        <v>8361</v>
      </c>
      <c r="G4562">
        <v>0.73252326250076305</v>
      </c>
      <c r="H4562">
        <v>0.44500000000000001</v>
      </c>
      <c r="I4562">
        <v>0.4</v>
      </c>
      <c r="J4562">
        <v>0.85</v>
      </c>
      <c r="K4562" t="str">
        <f t="shared" si="84"/>
        <v>no</v>
      </c>
      <c r="L4562" t="s">
        <v>18</v>
      </c>
      <c r="M4562">
        <v>0.75607800000000003</v>
      </c>
      <c r="N4562">
        <v>0.76480099999999995</v>
      </c>
    </row>
    <row r="4563" spans="1:14" ht="15" x14ac:dyDescent="0.3">
      <c r="A4563" s="1"/>
      <c r="B4563" t="s">
        <v>10</v>
      </c>
      <c r="C4563" t="s">
        <v>4387</v>
      </c>
      <c r="D4563" t="s">
        <v>8918</v>
      </c>
      <c r="E4563" t="s">
        <v>8918</v>
      </c>
      <c r="F4563" t="s">
        <v>8918</v>
      </c>
      <c r="G4563">
        <v>0.81050568819045998</v>
      </c>
      <c r="H4563">
        <v>0.44500000000000001</v>
      </c>
      <c r="I4563">
        <v>0</v>
      </c>
      <c r="J4563">
        <v>1</v>
      </c>
      <c r="K4563" t="str">
        <f t="shared" si="84"/>
        <v>no</v>
      </c>
      <c r="L4563" t="s">
        <v>18</v>
      </c>
      <c r="M4563">
        <v>0.64894099999999999</v>
      </c>
      <c r="N4563">
        <v>0.646119</v>
      </c>
    </row>
    <row r="4564" spans="1:14" ht="15" x14ac:dyDescent="0.3">
      <c r="A4564" s="1"/>
      <c r="B4564" t="s">
        <v>10</v>
      </c>
      <c r="C4564" t="s">
        <v>3981</v>
      </c>
      <c r="D4564" t="s">
        <v>8190</v>
      </c>
      <c r="E4564" t="s">
        <v>8191</v>
      </c>
      <c r="F4564" t="s">
        <v>8192</v>
      </c>
      <c r="G4564">
        <v>1.668813172728E-3</v>
      </c>
      <c r="H4564">
        <v>0.44400000000000001</v>
      </c>
      <c r="I4564">
        <v>0.16700000000000001</v>
      </c>
      <c r="J4564">
        <v>0.58499999999999996</v>
      </c>
      <c r="K4564" t="str">
        <f t="shared" si="84"/>
        <v>no</v>
      </c>
      <c r="L4564" t="s">
        <v>18</v>
      </c>
      <c r="M4564">
        <v>0.73698900000000001</v>
      </c>
      <c r="N4564">
        <v>0.74110399999999998</v>
      </c>
    </row>
    <row r="4565" spans="1:14" ht="15" x14ac:dyDescent="0.3">
      <c r="A4565" s="1"/>
      <c r="B4565" t="s">
        <v>10</v>
      </c>
      <c r="C4565" t="s">
        <v>176</v>
      </c>
      <c r="D4565" t="s">
        <v>5299</v>
      </c>
      <c r="E4565" t="s">
        <v>178</v>
      </c>
      <c r="F4565" t="s">
        <v>190</v>
      </c>
      <c r="G4565">
        <v>0.55045789480209395</v>
      </c>
      <c r="H4565">
        <v>0.443</v>
      </c>
      <c r="I4565">
        <v>0</v>
      </c>
      <c r="J4565">
        <v>0.57599999999999996</v>
      </c>
      <c r="K4565" t="str">
        <f t="shared" si="84"/>
        <v>no</v>
      </c>
      <c r="L4565" t="s">
        <v>18</v>
      </c>
      <c r="M4565">
        <v>0.68829099999999999</v>
      </c>
      <c r="N4565">
        <v>0.69384800000000002</v>
      </c>
    </row>
    <row r="4566" spans="1:14" ht="15" x14ac:dyDescent="0.3">
      <c r="A4566" s="1"/>
      <c r="B4566" t="s">
        <v>10</v>
      </c>
      <c r="C4566" t="s">
        <v>1742</v>
      </c>
      <c r="D4566" t="s">
        <v>6297</v>
      </c>
      <c r="E4566" t="s">
        <v>1744</v>
      </c>
      <c r="F4566" t="s">
        <v>6298</v>
      </c>
      <c r="G4566">
        <v>0.31109237670898399</v>
      </c>
      <c r="H4566">
        <v>0.441</v>
      </c>
      <c r="I4566">
        <v>0</v>
      </c>
      <c r="J4566">
        <v>0.54600000000000004</v>
      </c>
      <c r="K4566" t="str">
        <f t="shared" si="84"/>
        <v>no</v>
      </c>
      <c r="L4566" t="s">
        <v>18</v>
      </c>
      <c r="M4566">
        <v>0.70128500000000005</v>
      </c>
      <c r="N4566">
        <v>0.70976300000000003</v>
      </c>
    </row>
    <row r="4567" spans="1:14" ht="15" x14ac:dyDescent="0.3">
      <c r="A4567" s="1"/>
      <c r="B4567" t="s">
        <v>10</v>
      </c>
      <c r="C4567" t="s">
        <v>4091</v>
      </c>
      <c r="D4567" t="s">
        <v>8399</v>
      </c>
      <c r="E4567" t="s">
        <v>8397</v>
      </c>
      <c r="F4567" t="s">
        <v>8400</v>
      </c>
      <c r="G4567">
        <v>0.58222562074661299</v>
      </c>
      <c r="H4567">
        <v>0.44</v>
      </c>
      <c r="I4567">
        <v>0</v>
      </c>
      <c r="J4567">
        <v>0.60899999999999999</v>
      </c>
      <c r="K4567" t="str">
        <f t="shared" si="84"/>
        <v>no</v>
      </c>
      <c r="L4567" t="s">
        <v>18</v>
      </c>
      <c r="M4567">
        <v>0.72824199999999994</v>
      </c>
      <c r="N4567">
        <v>0.71737899999999999</v>
      </c>
    </row>
    <row r="4568" spans="1:14" ht="15" x14ac:dyDescent="0.3">
      <c r="A4568" s="1"/>
      <c r="B4568" t="s">
        <v>10</v>
      </c>
      <c r="C4568" s="3">
        <v>0.12</v>
      </c>
      <c r="D4568" t="s">
        <v>6272</v>
      </c>
      <c r="E4568" s="3">
        <v>0.12</v>
      </c>
      <c r="F4568" t="s">
        <v>6273</v>
      </c>
      <c r="G4568">
        <v>6.3012476312000005E-4</v>
      </c>
      <c r="H4568">
        <v>0.439</v>
      </c>
      <c r="I4568">
        <v>0</v>
      </c>
      <c r="J4568">
        <v>0.55700000000000005</v>
      </c>
      <c r="K4568" t="str">
        <f t="shared" si="84"/>
        <v>no</v>
      </c>
      <c r="L4568" t="s">
        <v>18</v>
      </c>
      <c r="M4568">
        <v>0.62199000000000004</v>
      </c>
      <c r="N4568">
        <v>0.62401099999999998</v>
      </c>
    </row>
    <row r="4569" spans="1:14" ht="15" x14ac:dyDescent="0.3">
      <c r="A4569" s="1"/>
      <c r="B4569" t="s">
        <v>10</v>
      </c>
      <c r="C4569" t="s">
        <v>4888</v>
      </c>
      <c r="D4569" t="s">
        <v>9890</v>
      </c>
      <c r="E4569" t="s">
        <v>9912</v>
      </c>
      <c r="F4569" t="s">
        <v>9895</v>
      </c>
      <c r="G4569">
        <v>2.3047618567944E-2</v>
      </c>
      <c r="H4569">
        <v>0.438</v>
      </c>
      <c r="I4569">
        <v>0</v>
      </c>
      <c r="J4569">
        <v>0.72299999999999998</v>
      </c>
      <c r="K4569" t="str">
        <f t="shared" si="84"/>
        <v>no</v>
      </c>
      <c r="L4569" t="s">
        <v>18</v>
      </c>
      <c r="M4569">
        <v>0.60473200000000005</v>
      </c>
      <c r="N4569">
        <v>0.60819000000000001</v>
      </c>
    </row>
    <row r="4570" spans="1:14" ht="15" x14ac:dyDescent="0.3">
      <c r="A4570" s="1"/>
      <c r="B4570" t="s">
        <v>10</v>
      </c>
      <c r="C4570" t="s">
        <v>104</v>
      </c>
      <c r="D4570" t="s">
        <v>5234</v>
      </c>
      <c r="E4570" t="s">
        <v>5235</v>
      </c>
      <c r="F4570" t="s">
        <v>119</v>
      </c>
      <c r="G4570" s="4">
        <v>7.9961726441979395E-5</v>
      </c>
      <c r="H4570">
        <v>0.433</v>
      </c>
      <c r="I4570">
        <v>0</v>
      </c>
      <c r="J4570">
        <v>0.43099999999999999</v>
      </c>
      <c r="K4570" t="str">
        <f t="shared" si="84"/>
        <v>no</v>
      </c>
      <c r="L4570" t="s">
        <v>18</v>
      </c>
      <c r="M4570">
        <v>0.65819700000000003</v>
      </c>
      <c r="N4570">
        <v>0.65566100000000005</v>
      </c>
    </row>
    <row r="4571" spans="1:14" ht="15" x14ac:dyDescent="0.3">
      <c r="A4571" s="1"/>
      <c r="B4571" t="s">
        <v>10</v>
      </c>
      <c r="C4571" s="3">
        <v>0.1</v>
      </c>
      <c r="D4571" t="s">
        <v>6647</v>
      </c>
      <c r="E4571" s="3">
        <v>0.1</v>
      </c>
      <c r="F4571" t="s">
        <v>6648</v>
      </c>
      <c r="G4571">
        <v>0.65835112333297696</v>
      </c>
      <c r="H4571">
        <v>0.43</v>
      </c>
      <c r="I4571">
        <v>0</v>
      </c>
      <c r="J4571">
        <v>0.56599999999999995</v>
      </c>
      <c r="K4571" t="str">
        <f t="shared" si="84"/>
        <v>no</v>
      </c>
      <c r="L4571" t="s">
        <v>18</v>
      </c>
      <c r="M4571">
        <v>0.62112299999999998</v>
      </c>
      <c r="N4571">
        <v>0.61997999999999998</v>
      </c>
    </row>
    <row r="4572" spans="1:14" ht="15" x14ac:dyDescent="0.3">
      <c r="A4572" s="1"/>
      <c r="B4572" t="s">
        <v>10</v>
      </c>
      <c r="C4572" t="s">
        <v>3959</v>
      </c>
      <c r="D4572" t="s">
        <v>8142</v>
      </c>
      <c r="E4572" t="s">
        <v>8143</v>
      </c>
      <c r="F4572" t="s">
        <v>8144</v>
      </c>
      <c r="G4572">
        <v>8.854951709509E-3</v>
      </c>
      <c r="H4572">
        <v>0.42899999999999999</v>
      </c>
      <c r="I4572">
        <v>0</v>
      </c>
      <c r="J4572">
        <v>0.70499999999999996</v>
      </c>
      <c r="K4572" t="str">
        <f t="shared" si="84"/>
        <v>no</v>
      </c>
      <c r="L4572" t="s">
        <v>18</v>
      </c>
      <c r="M4572">
        <v>0.67240900000000003</v>
      </c>
      <c r="N4572">
        <v>0.67102099999999998</v>
      </c>
    </row>
    <row r="4573" spans="1:14" ht="15" x14ac:dyDescent="0.3">
      <c r="A4573" s="1"/>
      <c r="B4573" t="s">
        <v>10</v>
      </c>
      <c r="C4573" t="s">
        <v>3987</v>
      </c>
      <c r="D4573" t="s">
        <v>8205</v>
      </c>
      <c r="E4573" t="s">
        <v>8201</v>
      </c>
      <c r="F4573" t="s">
        <v>8206</v>
      </c>
      <c r="G4573">
        <v>1.0974459350109E-2</v>
      </c>
      <c r="H4573">
        <v>0.42799999999999999</v>
      </c>
      <c r="I4573">
        <v>0</v>
      </c>
      <c r="J4573">
        <v>0.47499999999999998</v>
      </c>
      <c r="K4573" t="str">
        <f t="shared" si="84"/>
        <v>no</v>
      </c>
      <c r="L4573" t="s">
        <v>18</v>
      </c>
      <c r="M4573">
        <v>0.70374300000000001</v>
      </c>
      <c r="N4573">
        <v>0.70747199999999999</v>
      </c>
    </row>
    <row r="4574" spans="1:14" ht="15" x14ac:dyDescent="0.3">
      <c r="A4574" s="1"/>
      <c r="B4574" t="s">
        <v>10</v>
      </c>
      <c r="C4574" t="s">
        <v>4732</v>
      </c>
      <c r="D4574" t="s">
        <v>9597</v>
      </c>
      <c r="E4574" t="s">
        <v>9595</v>
      </c>
      <c r="F4574" t="s">
        <v>9598</v>
      </c>
      <c r="G4574">
        <v>1.7869589850307E-2</v>
      </c>
      <c r="H4574">
        <v>0.42799999999999999</v>
      </c>
      <c r="I4574">
        <v>0.308</v>
      </c>
      <c r="J4574">
        <v>0.69399999999999995</v>
      </c>
      <c r="K4574" t="str">
        <f t="shared" si="84"/>
        <v>no</v>
      </c>
      <c r="L4574" t="s">
        <v>18</v>
      </c>
      <c r="M4574">
        <v>0.73685999999999996</v>
      </c>
      <c r="N4574">
        <v>0.73934699999999998</v>
      </c>
    </row>
    <row r="4575" spans="1:14" ht="15" x14ac:dyDescent="0.3">
      <c r="A4575" s="1"/>
      <c r="B4575" t="s">
        <v>10</v>
      </c>
      <c r="C4575" t="s">
        <v>4968</v>
      </c>
      <c r="D4575" t="s">
        <v>10062</v>
      </c>
      <c r="E4575" t="s">
        <v>10063</v>
      </c>
      <c r="F4575" t="s">
        <v>10064</v>
      </c>
      <c r="G4575">
        <v>1.8262056633830001E-2</v>
      </c>
      <c r="H4575">
        <v>0.42599999999999999</v>
      </c>
      <c r="I4575">
        <v>0.25</v>
      </c>
      <c r="J4575">
        <v>0.79400000000000004</v>
      </c>
      <c r="K4575" t="str">
        <f t="shared" si="84"/>
        <v>no</v>
      </c>
      <c r="L4575" t="s">
        <v>18</v>
      </c>
      <c r="M4575">
        <v>0.75958599999999998</v>
      </c>
      <c r="N4575">
        <v>0.76614700000000002</v>
      </c>
    </row>
    <row r="4576" spans="1:14" ht="15" x14ac:dyDescent="0.3">
      <c r="A4576" s="1"/>
      <c r="B4576" t="s">
        <v>10</v>
      </c>
      <c r="C4576" t="s">
        <v>4858</v>
      </c>
      <c r="D4576" t="s">
        <v>9839</v>
      </c>
      <c r="E4576" t="s">
        <v>9837</v>
      </c>
      <c r="F4576" t="s">
        <v>9840</v>
      </c>
      <c r="G4576">
        <v>0.53543120622634899</v>
      </c>
      <c r="H4576">
        <v>0.42499999999999999</v>
      </c>
      <c r="I4576">
        <v>0</v>
      </c>
      <c r="J4576">
        <v>0.79500000000000004</v>
      </c>
      <c r="K4576" t="str">
        <f t="shared" si="84"/>
        <v>no</v>
      </c>
      <c r="L4576" t="s">
        <v>18</v>
      </c>
      <c r="M4576">
        <v>0.67519899999999999</v>
      </c>
      <c r="N4576">
        <v>0.67935299999999998</v>
      </c>
    </row>
    <row r="4577" spans="1:14" ht="15" x14ac:dyDescent="0.3">
      <c r="A4577" s="1"/>
      <c r="B4577" t="s">
        <v>10</v>
      </c>
      <c r="C4577" t="s">
        <v>3506</v>
      </c>
      <c r="D4577" t="s">
        <v>7340</v>
      </c>
      <c r="E4577" t="s">
        <v>7341</v>
      </c>
      <c r="F4577" t="s">
        <v>7342</v>
      </c>
      <c r="G4577">
        <v>0.58937269449233998</v>
      </c>
      <c r="H4577">
        <v>0.42399999999999999</v>
      </c>
      <c r="I4577">
        <v>0</v>
      </c>
      <c r="J4577">
        <v>0.86799999999999999</v>
      </c>
      <c r="K4577" t="str">
        <f t="shared" si="84"/>
        <v>no</v>
      </c>
      <c r="L4577" t="s">
        <v>18</v>
      </c>
      <c r="M4577">
        <v>0.70638400000000001</v>
      </c>
      <c r="N4577">
        <v>0.71274899999999997</v>
      </c>
    </row>
    <row r="4578" spans="1:14" ht="15" x14ac:dyDescent="0.3">
      <c r="A4578" s="1"/>
      <c r="B4578" t="s">
        <v>10</v>
      </c>
      <c r="C4578" t="s">
        <v>4162</v>
      </c>
      <c r="D4578" t="s">
        <v>8528</v>
      </c>
      <c r="E4578" t="s">
        <v>8529</v>
      </c>
      <c r="F4578" t="s">
        <v>8528</v>
      </c>
      <c r="G4578">
        <v>4.4575859792529999E-3</v>
      </c>
      <c r="H4578">
        <v>0.42299999999999999</v>
      </c>
      <c r="I4578">
        <v>0</v>
      </c>
      <c r="J4578">
        <v>0.98099999999999998</v>
      </c>
      <c r="K4578" t="str">
        <f t="shared" si="84"/>
        <v>no</v>
      </c>
      <c r="L4578" t="s">
        <v>18</v>
      </c>
      <c r="M4578">
        <v>0.66391900000000004</v>
      </c>
      <c r="N4578">
        <v>0.65846000000000005</v>
      </c>
    </row>
    <row r="4579" spans="1:14" ht="15" x14ac:dyDescent="0.3">
      <c r="A4579" s="1"/>
      <c r="B4579" t="s">
        <v>10</v>
      </c>
      <c r="C4579" t="s">
        <v>4445</v>
      </c>
      <c r="D4579" t="s">
        <v>8992</v>
      </c>
      <c r="E4579" t="s">
        <v>4445</v>
      </c>
      <c r="F4579" t="s">
        <v>4442</v>
      </c>
      <c r="G4579">
        <v>1.06513798528E-4</v>
      </c>
      <c r="H4579">
        <v>0.42299999999999999</v>
      </c>
      <c r="I4579">
        <v>0</v>
      </c>
      <c r="J4579">
        <v>0.55500000000000005</v>
      </c>
      <c r="K4579" t="str">
        <f t="shared" si="84"/>
        <v>no</v>
      </c>
      <c r="L4579" t="s">
        <v>18</v>
      </c>
      <c r="M4579">
        <v>0.67084200000000005</v>
      </c>
      <c r="N4579">
        <v>0.67850299999999997</v>
      </c>
    </row>
    <row r="4580" spans="1:14" ht="15" x14ac:dyDescent="0.3">
      <c r="A4580" s="1"/>
      <c r="B4580" t="s">
        <v>10</v>
      </c>
      <c r="C4580" t="s">
        <v>4744</v>
      </c>
      <c r="D4580" t="s">
        <v>9625</v>
      </c>
      <c r="E4580" t="s">
        <v>9626</v>
      </c>
      <c r="F4580" t="s">
        <v>9626</v>
      </c>
      <c r="G4580">
        <v>0.17470914125442499</v>
      </c>
      <c r="H4580">
        <v>0.42199999999999999</v>
      </c>
      <c r="I4580">
        <v>0.5</v>
      </c>
      <c r="J4580">
        <v>1</v>
      </c>
      <c r="K4580" t="str">
        <f t="shared" si="84"/>
        <v>no</v>
      </c>
      <c r="L4580" t="s">
        <v>18</v>
      </c>
      <c r="M4580">
        <v>0.76735100000000001</v>
      </c>
      <c r="N4580">
        <v>0.76838300000000004</v>
      </c>
    </row>
    <row r="4581" spans="1:14" ht="15" x14ac:dyDescent="0.3">
      <c r="A4581" s="1"/>
      <c r="B4581" t="s">
        <v>10</v>
      </c>
      <c r="C4581" t="s">
        <v>3818</v>
      </c>
      <c r="D4581" t="s">
        <v>7881</v>
      </c>
      <c r="E4581" t="s">
        <v>7882</v>
      </c>
      <c r="F4581" t="s">
        <v>7883</v>
      </c>
      <c r="G4581">
        <v>0.65509468317031905</v>
      </c>
      <c r="H4581">
        <v>0.41799999999999998</v>
      </c>
      <c r="I4581">
        <v>0.57099999999999995</v>
      </c>
      <c r="J4581">
        <v>0.76600000000000001</v>
      </c>
      <c r="K4581" t="str">
        <f t="shared" si="84"/>
        <v>no</v>
      </c>
      <c r="L4581" t="s">
        <v>18</v>
      </c>
      <c r="M4581">
        <v>0.863456</v>
      </c>
      <c r="N4581">
        <v>0.86332500000000001</v>
      </c>
    </row>
    <row r="4582" spans="1:14" ht="15" x14ac:dyDescent="0.3">
      <c r="A4582" s="1"/>
      <c r="B4582" t="s">
        <v>10</v>
      </c>
      <c r="C4582">
        <v>40</v>
      </c>
      <c r="D4582" t="s">
        <v>7177</v>
      </c>
      <c r="E4582">
        <v>40</v>
      </c>
      <c r="F4582" t="s">
        <v>7178</v>
      </c>
      <c r="G4582">
        <v>0.41322529315948497</v>
      </c>
      <c r="H4582">
        <v>0.41599999999999998</v>
      </c>
      <c r="I4582">
        <v>0</v>
      </c>
      <c r="J4582">
        <v>0.70899999999999996</v>
      </c>
      <c r="K4582" t="str">
        <f t="shared" si="84"/>
        <v>no</v>
      </c>
      <c r="L4582" t="s">
        <v>18</v>
      </c>
      <c r="M4582">
        <v>0.66459000000000001</v>
      </c>
      <c r="N4582">
        <v>0.66810199999999997</v>
      </c>
    </row>
    <row r="4583" spans="1:14" ht="15" x14ac:dyDescent="0.3">
      <c r="A4583" s="1"/>
      <c r="B4583" t="s">
        <v>10</v>
      </c>
      <c r="C4583" t="s">
        <v>4280</v>
      </c>
      <c r="D4583" t="s">
        <v>8712</v>
      </c>
      <c r="E4583" t="s">
        <v>8713</v>
      </c>
      <c r="F4583" t="s">
        <v>8714</v>
      </c>
      <c r="G4583">
        <v>0.87764912843704201</v>
      </c>
      <c r="H4583">
        <v>0.41299999999999998</v>
      </c>
      <c r="I4583">
        <v>0</v>
      </c>
      <c r="J4583">
        <v>0.46700000000000003</v>
      </c>
      <c r="K4583" t="str">
        <f t="shared" si="84"/>
        <v>no</v>
      </c>
      <c r="L4583" t="s">
        <v>18</v>
      </c>
      <c r="M4583">
        <v>0.74473999999999996</v>
      </c>
      <c r="N4583">
        <v>0.73238099999999995</v>
      </c>
    </row>
    <row r="4584" spans="1:14" ht="15" x14ac:dyDescent="0.3">
      <c r="A4584" s="1"/>
      <c r="B4584" t="s">
        <v>10</v>
      </c>
      <c r="C4584" t="s">
        <v>4656</v>
      </c>
      <c r="D4584" t="s">
        <v>9434</v>
      </c>
      <c r="E4584" t="s">
        <v>9412</v>
      </c>
      <c r="F4584" t="s">
        <v>9435</v>
      </c>
      <c r="G4584">
        <v>1.59088260261E-4</v>
      </c>
      <c r="H4584">
        <v>0.41299999999999998</v>
      </c>
      <c r="I4584">
        <v>0.25</v>
      </c>
      <c r="J4584">
        <v>0.80300000000000005</v>
      </c>
      <c r="K4584" t="str">
        <f t="shared" si="84"/>
        <v>no</v>
      </c>
      <c r="L4584" t="s">
        <v>18</v>
      </c>
      <c r="M4584">
        <v>0.83771700000000004</v>
      </c>
      <c r="N4584">
        <v>0.82546600000000003</v>
      </c>
    </row>
    <row r="4585" spans="1:14" ht="15" x14ac:dyDescent="0.3">
      <c r="A4585" s="1"/>
      <c r="B4585" t="s">
        <v>10</v>
      </c>
      <c r="C4585" t="s">
        <v>1407</v>
      </c>
      <c r="D4585" t="s">
        <v>6082</v>
      </c>
      <c r="E4585" t="s">
        <v>6083</v>
      </c>
      <c r="F4585" t="s">
        <v>6082</v>
      </c>
      <c r="G4585">
        <v>0.51091247797012296</v>
      </c>
      <c r="H4585">
        <v>0.41099999999999998</v>
      </c>
      <c r="I4585">
        <v>0</v>
      </c>
      <c r="J4585">
        <v>0.78</v>
      </c>
      <c r="K4585" t="str">
        <f t="shared" si="84"/>
        <v>no</v>
      </c>
      <c r="L4585" t="s">
        <v>18</v>
      </c>
      <c r="M4585">
        <v>0.52753399999999995</v>
      </c>
      <c r="N4585">
        <v>0.53255600000000003</v>
      </c>
    </row>
    <row r="4586" spans="1:14" ht="15" x14ac:dyDescent="0.3">
      <c r="A4586" s="1"/>
      <c r="B4586" t="s">
        <v>10</v>
      </c>
      <c r="C4586" t="s">
        <v>4397</v>
      </c>
      <c r="D4586" t="s">
        <v>8927</v>
      </c>
      <c r="E4586" t="s">
        <v>8928</v>
      </c>
      <c r="F4586" t="s">
        <v>8929</v>
      </c>
      <c r="G4586">
        <v>1.5976466238499E-2</v>
      </c>
      <c r="H4586">
        <v>0.41099999999999998</v>
      </c>
      <c r="I4586">
        <v>0</v>
      </c>
      <c r="J4586">
        <v>0.71399999999999997</v>
      </c>
      <c r="K4586" t="str">
        <f t="shared" si="84"/>
        <v>no</v>
      </c>
      <c r="L4586" t="s">
        <v>18</v>
      </c>
      <c r="M4586">
        <v>0.63475300000000001</v>
      </c>
      <c r="N4586">
        <v>0.64161999999999997</v>
      </c>
    </row>
    <row r="4587" spans="1:14" ht="15" x14ac:dyDescent="0.3">
      <c r="A4587" s="1"/>
      <c r="B4587" t="s">
        <v>10</v>
      </c>
      <c r="C4587">
        <v>587</v>
      </c>
      <c r="D4587" t="s">
        <v>6612</v>
      </c>
      <c r="E4587">
        <v>587</v>
      </c>
      <c r="F4587" t="s">
        <v>6613</v>
      </c>
      <c r="G4587">
        <v>0.26859301328659102</v>
      </c>
      <c r="H4587">
        <v>0.40799999999999997</v>
      </c>
      <c r="I4587">
        <v>0</v>
      </c>
      <c r="J4587">
        <v>0.69599999999999995</v>
      </c>
      <c r="K4587" t="str">
        <f t="shared" si="84"/>
        <v>no</v>
      </c>
      <c r="L4587" t="s">
        <v>18</v>
      </c>
      <c r="M4587">
        <v>0.54840999999999995</v>
      </c>
      <c r="N4587">
        <v>0.55116500000000002</v>
      </c>
    </row>
    <row r="4588" spans="1:14" ht="15" x14ac:dyDescent="0.3">
      <c r="A4588" s="1"/>
      <c r="B4588" t="s">
        <v>10</v>
      </c>
      <c r="C4588" t="s">
        <v>5007</v>
      </c>
      <c r="D4588" t="s">
        <v>10153</v>
      </c>
      <c r="E4588" t="s">
        <v>10150</v>
      </c>
      <c r="F4588" t="s">
        <v>10154</v>
      </c>
      <c r="G4588">
        <v>2.5799708440900002E-2</v>
      </c>
      <c r="H4588">
        <v>0.39900000000000002</v>
      </c>
      <c r="I4588">
        <v>0.28599999999999998</v>
      </c>
      <c r="J4588">
        <v>0.622</v>
      </c>
      <c r="K4588" t="str">
        <f t="shared" si="84"/>
        <v>no</v>
      </c>
      <c r="L4588" t="s">
        <v>18</v>
      </c>
      <c r="M4588">
        <v>0.60773900000000003</v>
      </c>
      <c r="N4588">
        <v>0.60955999999999999</v>
      </c>
    </row>
    <row r="4589" spans="1:14" ht="15" x14ac:dyDescent="0.3">
      <c r="A4589" s="1"/>
      <c r="B4589" t="s">
        <v>10</v>
      </c>
      <c r="C4589" t="s">
        <v>3898</v>
      </c>
      <c r="D4589" t="s">
        <v>8004</v>
      </c>
      <c r="E4589" t="s">
        <v>8002</v>
      </c>
      <c r="F4589" t="s">
        <v>8005</v>
      </c>
      <c r="G4589">
        <v>0.76658147573471103</v>
      </c>
      <c r="H4589">
        <v>0.39400000000000002</v>
      </c>
      <c r="I4589">
        <v>0</v>
      </c>
      <c r="J4589">
        <v>0.56999999999999995</v>
      </c>
      <c r="K4589" t="str">
        <f t="shared" si="84"/>
        <v>no</v>
      </c>
      <c r="L4589" t="s">
        <v>18</v>
      </c>
      <c r="M4589">
        <v>0.68867900000000004</v>
      </c>
      <c r="N4589">
        <v>0.706708</v>
      </c>
    </row>
    <row r="4590" spans="1:14" ht="15" x14ac:dyDescent="0.3">
      <c r="A4590" s="1"/>
      <c r="B4590" t="s">
        <v>10</v>
      </c>
      <c r="C4590" t="s">
        <v>3717</v>
      </c>
      <c r="D4590" t="s">
        <v>7685</v>
      </c>
      <c r="E4590" t="s">
        <v>7686</v>
      </c>
      <c r="F4590" t="s">
        <v>7687</v>
      </c>
      <c r="G4590">
        <v>0.79492056369781505</v>
      </c>
      <c r="H4590">
        <v>0.39300000000000002</v>
      </c>
      <c r="I4590">
        <v>0</v>
      </c>
      <c r="J4590">
        <v>0.91200000000000003</v>
      </c>
      <c r="K4590" t="str">
        <f t="shared" si="84"/>
        <v>no</v>
      </c>
      <c r="L4590" t="s">
        <v>18</v>
      </c>
      <c r="M4590">
        <v>0.67666499999999996</v>
      </c>
      <c r="N4590">
        <v>0.68138600000000005</v>
      </c>
    </row>
    <row r="4591" spans="1:14" ht="15" x14ac:dyDescent="0.3">
      <c r="A4591" s="1"/>
      <c r="B4591" t="s">
        <v>10</v>
      </c>
      <c r="C4591" t="s">
        <v>3892</v>
      </c>
      <c r="D4591" t="s">
        <v>7995</v>
      </c>
      <c r="E4591" t="s">
        <v>7996</v>
      </c>
      <c r="F4591" t="s">
        <v>7995</v>
      </c>
      <c r="G4591">
        <v>0.78617209196090698</v>
      </c>
      <c r="H4591">
        <v>0.39300000000000002</v>
      </c>
      <c r="I4591">
        <v>0</v>
      </c>
      <c r="J4591">
        <v>0.54800000000000004</v>
      </c>
      <c r="K4591" t="str">
        <f t="shared" si="84"/>
        <v>no</v>
      </c>
      <c r="L4591" t="s">
        <v>18</v>
      </c>
      <c r="M4591">
        <v>0.654173</v>
      </c>
      <c r="N4591">
        <v>0.65618500000000002</v>
      </c>
    </row>
    <row r="4592" spans="1:14" ht="15" x14ac:dyDescent="0.3">
      <c r="A4592" s="1"/>
      <c r="B4592" t="s">
        <v>10</v>
      </c>
      <c r="C4592" t="s">
        <v>3892</v>
      </c>
      <c r="D4592" t="s">
        <v>7995</v>
      </c>
      <c r="E4592" t="s">
        <v>7996</v>
      </c>
      <c r="F4592" t="s">
        <v>7995</v>
      </c>
      <c r="G4592" s="4">
        <v>1.9660515135910798E-6</v>
      </c>
      <c r="H4592">
        <v>0.39300000000000002</v>
      </c>
      <c r="I4592">
        <v>0</v>
      </c>
      <c r="J4592">
        <v>0.54800000000000004</v>
      </c>
      <c r="K4592" t="str">
        <f t="shared" si="84"/>
        <v>no</v>
      </c>
      <c r="L4592" t="s">
        <v>18</v>
      </c>
      <c r="M4592">
        <v>0.654173</v>
      </c>
      <c r="N4592">
        <v>0.65618500000000002</v>
      </c>
    </row>
    <row r="4593" spans="1:14" ht="15" x14ac:dyDescent="0.3">
      <c r="A4593" s="1"/>
      <c r="B4593" t="s">
        <v>10</v>
      </c>
      <c r="C4593" t="s">
        <v>4518</v>
      </c>
      <c r="D4593" t="s">
        <v>9137</v>
      </c>
      <c r="E4593" t="s">
        <v>9132</v>
      </c>
      <c r="F4593" t="s">
        <v>9138</v>
      </c>
      <c r="G4593">
        <v>9.7858731169299992E-4</v>
      </c>
      <c r="H4593">
        <v>0.39100000000000001</v>
      </c>
      <c r="I4593">
        <v>0</v>
      </c>
      <c r="J4593">
        <v>0.47</v>
      </c>
      <c r="K4593" t="str">
        <f t="shared" si="84"/>
        <v>no</v>
      </c>
      <c r="L4593" t="s">
        <v>18</v>
      </c>
      <c r="M4593">
        <v>0.63575599999999999</v>
      </c>
      <c r="N4593">
        <v>0.63749</v>
      </c>
    </row>
    <row r="4594" spans="1:14" ht="15" x14ac:dyDescent="0.3">
      <c r="A4594" s="1"/>
      <c r="B4594" t="s">
        <v>10</v>
      </c>
      <c r="C4594" t="s">
        <v>1682</v>
      </c>
      <c r="D4594" t="s">
        <v>6261</v>
      </c>
      <c r="E4594" t="s">
        <v>1684</v>
      </c>
      <c r="F4594" t="s">
        <v>6263</v>
      </c>
      <c r="G4594">
        <v>0.20099045336246499</v>
      </c>
      <c r="H4594">
        <v>0.39</v>
      </c>
      <c r="I4594">
        <v>0.25</v>
      </c>
      <c r="J4594">
        <v>0.48099999999999998</v>
      </c>
      <c r="K4594" t="str">
        <f t="shared" si="84"/>
        <v>no</v>
      </c>
      <c r="L4594" t="s">
        <v>18</v>
      </c>
      <c r="M4594">
        <v>0.76398200000000005</v>
      </c>
      <c r="N4594">
        <v>0.75071100000000002</v>
      </c>
    </row>
    <row r="4595" spans="1:14" ht="15" x14ac:dyDescent="0.3">
      <c r="A4595" s="1"/>
      <c r="B4595" t="s">
        <v>10</v>
      </c>
      <c r="C4595" t="s">
        <v>1258</v>
      </c>
      <c r="D4595" t="s">
        <v>1259</v>
      </c>
      <c r="E4595" t="s">
        <v>1260</v>
      </c>
      <c r="F4595" t="s">
        <v>1261</v>
      </c>
      <c r="G4595">
        <v>0.62537348270416304</v>
      </c>
      <c r="H4595">
        <v>0.38200000000000001</v>
      </c>
      <c r="I4595">
        <v>0</v>
      </c>
      <c r="J4595">
        <v>0.68400000000000005</v>
      </c>
      <c r="K4595" t="str">
        <f t="shared" si="84"/>
        <v>no</v>
      </c>
      <c r="L4595" t="s">
        <v>18</v>
      </c>
      <c r="M4595">
        <v>0.71832200000000002</v>
      </c>
      <c r="N4595">
        <v>0.71303700000000003</v>
      </c>
    </row>
    <row r="4596" spans="1:14" ht="15" x14ac:dyDescent="0.3">
      <c r="A4596" s="1"/>
      <c r="B4596" t="s">
        <v>10</v>
      </c>
      <c r="C4596" t="s">
        <v>4490</v>
      </c>
      <c r="D4596" t="s">
        <v>9078</v>
      </c>
      <c r="E4596" t="s">
        <v>9074</v>
      </c>
      <c r="F4596" t="s">
        <v>9079</v>
      </c>
      <c r="G4596">
        <v>7.5007073581218997E-2</v>
      </c>
      <c r="H4596">
        <v>0.38200000000000001</v>
      </c>
      <c r="I4596">
        <v>0</v>
      </c>
      <c r="J4596">
        <v>0.45700000000000002</v>
      </c>
      <c r="K4596" t="str">
        <f t="shared" si="84"/>
        <v>no</v>
      </c>
      <c r="L4596" t="s">
        <v>18</v>
      </c>
      <c r="M4596">
        <v>0.75828399999999996</v>
      </c>
      <c r="N4596">
        <v>0.76194899999999999</v>
      </c>
    </row>
    <row r="4597" spans="1:14" ht="15" x14ac:dyDescent="0.3">
      <c r="A4597" s="1"/>
      <c r="B4597" t="s">
        <v>10</v>
      </c>
      <c r="C4597" t="s">
        <v>449</v>
      </c>
      <c r="D4597" t="s">
        <v>5458</v>
      </c>
      <c r="E4597" t="s">
        <v>415</v>
      </c>
      <c r="F4597" t="s">
        <v>415</v>
      </c>
      <c r="G4597">
        <v>0.61812156438827504</v>
      </c>
      <c r="H4597">
        <v>0.38100000000000001</v>
      </c>
      <c r="I4597">
        <v>0</v>
      </c>
      <c r="J4597">
        <v>1</v>
      </c>
      <c r="K4597" t="str">
        <f t="shared" si="84"/>
        <v>no</v>
      </c>
      <c r="L4597" t="s">
        <v>18</v>
      </c>
      <c r="M4597">
        <v>0.64755499999999999</v>
      </c>
      <c r="N4597">
        <v>0.660084</v>
      </c>
    </row>
    <row r="4598" spans="1:14" ht="15" x14ac:dyDescent="0.3">
      <c r="A4598" s="1"/>
      <c r="B4598" t="s">
        <v>10</v>
      </c>
      <c r="C4598" t="s">
        <v>3225</v>
      </c>
      <c r="D4598" t="s">
        <v>6767</v>
      </c>
      <c r="E4598" t="s">
        <v>6761</v>
      </c>
      <c r="F4598" t="s">
        <v>6768</v>
      </c>
      <c r="G4598">
        <v>0.33254396915435802</v>
      </c>
      <c r="H4598">
        <v>0.378</v>
      </c>
      <c r="I4598">
        <v>0</v>
      </c>
      <c r="J4598">
        <v>0.72799999999999998</v>
      </c>
      <c r="K4598" t="str">
        <f t="shared" si="84"/>
        <v>no</v>
      </c>
      <c r="L4598" t="s">
        <v>18</v>
      </c>
      <c r="M4598">
        <v>0.72939900000000002</v>
      </c>
      <c r="N4598">
        <v>0.74622500000000003</v>
      </c>
    </row>
    <row r="4599" spans="1:14" ht="15" x14ac:dyDescent="0.3">
      <c r="A4599" s="1"/>
      <c r="B4599" t="s">
        <v>10</v>
      </c>
      <c r="C4599" t="s">
        <v>1733</v>
      </c>
      <c r="D4599" t="s">
        <v>6286</v>
      </c>
      <c r="E4599" t="s">
        <v>1736</v>
      </c>
      <c r="F4599" t="s">
        <v>6288</v>
      </c>
      <c r="G4599" s="4">
        <v>7.5469630246516304E-5</v>
      </c>
      <c r="H4599">
        <v>0.377</v>
      </c>
      <c r="I4599">
        <v>0</v>
      </c>
      <c r="J4599">
        <v>0.69399999999999995</v>
      </c>
      <c r="K4599" t="str">
        <f t="shared" si="84"/>
        <v>no</v>
      </c>
      <c r="L4599" t="s">
        <v>18</v>
      </c>
      <c r="M4599">
        <v>0.68275399999999997</v>
      </c>
      <c r="N4599">
        <v>0.69252199999999997</v>
      </c>
    </row>
    <row r="4600" spans="1:14" ht="15" x14ac:dyDescent="0.3">
      <c r="A4600" s="1"/>
      <c r="B4600" t="s">
        <v>10</v>
      </c>
      <c r="C4600" t="s">
        <v>3791</v>
      </c>
      <c r="D4600" t="s">
        <v>7826</v>
      </c>
      <c r="E4600" t="s">
        <v>7827</v>
      </c>
      <c r="F4600" t="s">
        <v>7828</v>
      </c>
      <c r="G4600">
        <v>0.20718058943748499</v>
      </c>
      <c r="H4600">
        <v>0.373</v>
      </c>
      <c r="I4600">
        <v>0</v>
      </c>
      <c r="J4600">
        <v>0.50700000000000001</v>
      </c>
      <c r="K4600" t="str">
        <f t="shared" si="84"/>
        <v>no</v>
      </c>
      <c r="L4600" t="s">
        <v>18</v>
      </c>
      <c r="M4600">
        <v>0.63823700000000005</v>
      </c>
      <c r="N4600">
        <v>0.63847200000000004</v>
      </c>
    </row>
    <row r="4601" spans="1:14" ht="15" x14ac:dyDescent="0.3">
      <c r="A4601" s="1"/>
      <c r="B4601" t="s">
        <v>10</v>
      </c>
      <c r="C4601" t="s">
        <v>3192</v>
      </c>
      <c r="D4601" t="s">
        <v>6754</v>
      </c>
      <c r="E4601" t="s">
        <v>6683</v>
      </c>
      <c r="F4601" t="s">
        <v>6755</v>
      </c>
      <c r="G4601" s="4">
        <v>9.9388182661641601E-7</v>
      </c>
      <c r="H4601">
        <v>0.372</v>
      </c>
      <c r="I4601">
        <v>0</v>
      </c>
      <c r="J4601">
        <v>0.56200000000000006</v>
      </c>
      <c r="K4601" t="str">
        <f t="shared" si="84"/>
        <v>no</v>
      </c>
      <c r="L4601" t="s">
        <v>18</v>
      </c>
      <c r="M4601">
        <v>0.69867699999999999</v>
      </c>
      <c r="N4601">
        <v>0.70562800000000003</v>
      </c>
    </row>
    <row r="4602" spans="1:14" ht="15" x14ac:dyDescent="0.3">
      <c r="A4602" s="1"/>
      <c r="B4602" t="s">
        <v>10</v>
      </c>
      <c r="C4602" t="s">
        <v>3788</v>
      </c>
      <c r="D4602" t="s">
        <v>7818</v>
      </c>
      <c r="E4602" t="s">
        <v>7819</v>
      </c>
      <c r="F4602" t="s">
        <v>7820</v>
      </c>
      <c r="G4602">
        <v>6.2759272754192005E-2</v>
      </c>
      <c r="H4602">
        <v>0.36799999999999999</v>
      </c>
      <c r="I4602">
        <v>0</v>
      </c>
      <c r="J4602">
        <v>0.76800000000000002</v>
      </c>
      <c r="K4602" t="str">
        <f t="shared" si="84"/>
        <v>no</v>
      </c>
      <c r="L4602" t="s">
        <v>18</v>
      </c>
      <c r="M4602">
        <v>0.66413800000000001</v>
      </c>
      <c r="N4602">
        <v>0.66164100000000003</v>
      </c>
    </row>
    <row r="4603" spans="1:14" ht="15" x14ac:dyDescent="0.3">
      <c r="A4603" s="1"/>
      <c r="B4603" t="s">
        <v>10</v>
      </c>
      <c r="C4603" t="s">
        <v>2235</v>
      </c>
      <c r="D4603" t="s">
        <v>6573</v>
      </c>
      <c r="E4603" t="s">
        <v>6574</v>
      </c>
      <c r="F4603" t="s">
        <v>2238</v>
      </c>
      <c r="G4603">
        <v>0.68393176794052102</v>
      </c>
      <c r="H4603">
        <v>0.36199999999999999</v>
      </c>
      <c r="I4603">
        <v>0.35299999999999998</v>
      </c>
      <c r="J4603">
        <v>0.41699999999999998</v>
      </c>
      <c r="K4603" t="str">
        <f t="shared" si="84"/>
        <v>no</v>
      </c>
      <c r="L4603" t="s">
        <v>18</v>
      </c>
      <c r="M4603">
        <v>0.67683300000000002</v>
      </c>
      <c r="N4603">
        <v>0.67586199999999996</v>
      </c>
    </row>
    <row r="4604" spans="1:14" ht="15" x14ac:dyDescent="0.3">
      <c r="A4604" s="1"/>
      <c r="B4604" t="s">
        <v>10</v>
      </c>
      <c r="C4604" t="s">
        <v>3517</v>
      </c>
      <c r="D4604" t="s">
        <v>7360</v>
      </c>
      <c r="E4604" t="s">
        <v>7358</v>
      </c>
      <c r="F4604" t="s">
        <v>7361</v>
      </c>
      <c r="G4604">
        <v>3.7986010313034002E-2</v>
      </c>
      <c r="H4604">
        <v>0.36099999999999999</v>
      </c>
      <c r="I4604">
        <v>0</v>
      </c>
      <c r="J4604">
        <v>0.498</v>
      </c>
      <c r="K4604" t="str">
        <f t="shared" si="84"/>
        <v>no</v>
      </c>
      <c r="L4604" t="s">
        <v>18</v>
      </c>
      <c r="M4604">
        <v>0.74060899999999996</v>
      </c>
      <c r="N4604">
        <v>0.75018799999999997</v>
      </c>
    </row>
    <row r="4605" spans="1:14" ht="15" x14ac:dyDescent="0.3">
      <c r="A4605" s="1"/>
      <c r="B4605" t="s">
        <v>10</v>
      </c>
      <c r="C4605" t="s">
        <v>1726</v>
      </c>
      <c r="D4605" t="s">
        <v>1718</v>
      </c>
      <c r="E4605" t="s">
        <v>6290</v>
      </c>
      <c r="F4605" t="s">
        <v>1720</v>
      </c>
      <c r="G4605">
        <v>2.1269932389258998E-2</v>
      </c>
      <c r="H4605">
        <v>0.35799999999999998</v>
      </c>
      <c r="I4605">
        <v>0</v>
      </c>
      <c r="J4605">
        <v>0.60299999999999998</v>
      </c>
      <c r="K4605" t="str">
        <f t="shared" si="84"/>
        <v>no</v>
      </c>
      <c r="L4605" t="s">
        <v>18</v>
      </c>
      <c r="M4605">
        <v>0.63490599999999997</v>
      </c>
      <c r="N4605">
        <v>0.63760799999999995</v>
      </c>
    </row>
    <row r="4606" spans="1:14" ht="15" x14ac:dyDescent="0.3">
      <c r="A4606" s="1"/>
      <c r="B4606" t="s">
        <v>10</v>
      </c>
      <c r="C4606" t="s">
        <v>3446</v>
      </c>
      <c r="D4606" t="s">
        <v>7248</v>
      </c>
      <c r="E4606" t="s">
        <v>7249</v>
      </c>
      <c r="F4606" t="s">
        <v>7250</v>
      </c>
      <c r="G4606">
        <v>0.132777094841003</v>
      </c>
      <c r="H4606">
        <v>0.35699999999999998</v>
      </c>
      <c r="I4606">
        <v>0</v>
      </c>
      <c r="J4606">
        <v>0.50900000000000001</v>
      </c>
      <c r="K4606" t="str">
        <f t="shared" si="84"/>
        <v>no</v>
      </c>
      <c r="L4606" t="s">
        <v>18</v>
      </c>
      <c r="M4606">
        <v>0.61569200000000002</v>
      </c>
      <c r="N4606">
        <v>0.61447399999999996</v>
      </c>
    </row>
    <row r="4607" spans="1:14" ht="15" x14ac:dyDescent="0.3">
      <c r="A4607" s="1"/>
      <c r="B4607" t="s">
        <v>10</v>
      </c>
      <c r="C4607" t="s">
        <v>3877</v>
      </c>
      <c r="D4607" t="s">
        <v>7973</v>
      </c>
      <c r="E4607" t="s">
        <v>7974</v>
      </c>
      <c r="F4607" t="s">
        <v>7975</v>
      </c>
      <c r="G4607">
        <v>0.69725215435028098</v>
      </c>
      <c r="H4607">
        <v>0.35699999999999998</v>
      </c>
      <c r="I4607">
        <v>0</v>
      </c>
      <c r="J4607">
        <v>0.40200000000000002</v>
      </c>
      <c r="K4607" t="str">
        <f t="shared" si="84"/>
        <v>no</v>
      </c>
      <c r="L4607" t="s">
        <v>18</v>
      </c>
      <c r="M4607">
        <v>0.679871</v>
      </c>
      <c r="N4607">
        <v>0.68777299999999997</v>
      </c>
    </row>
    <row r="4608" spans="1:14" ht="15" x14ac:dyDescent="0.3">
      <c r="A4608" s="1"/>
      <c r="B4608" t="s">
        <v>10</v>
      </c>
      <c r="C4608" t="s">
        <v>3939</v>
      </c>
      <c r="D4608" t="s">
        <v>8083</v>
      </c>
      <c r="E4608" t="s">
        <v>8091</v>
      </c>
      <c r="F4608" t="s">
        <v>8084</v>
      </c>
      <c r="G4608" s="4">
        <v>7.3891213105525794E-5</v>
      </c>
      <c r="H4608">
        <v>0.35599999999999998</v>
      </c>
      <c r="I4608">
        <v>0.222</v>
      </c>
      <c r="J4608">
        <v>0.58199999999999996</v>
      </c>
      <c r="K4608" t="str">
        <f t="shared" si="84"/>
        <v>no</v>
      </c>
      <c r="L4608" t="s">
        <v>18</v>
      </c>
      <c r="M4608">
        <v>0.68149700000000002</v>
      </c>
      <c r="N4608">
        <v>0.68420300000000001</v>
      </c>
    </row>
    <row r="4609" spans="1:14" ht="15" x14ac:dyDescent="0.3">
      <c r="A4609" s="1"/>
      <c r="B4609" t="s">
        <v>10</v>
      </c>
      <c r="C4609" t="s">
        <v>4521</v>
      </c>
      <c r="D4609" t="s">
        <v>4527</v>
      </c>
      <c r="E4609" t="s">
        <v>9146</v>
      </c>
      <c r="F4609" t="s">
        <v>9147</v>
      </c>
      <c r="G4609">
        <v>0.54784709215164196</v>
      </c>
      <c r="H4609">
        <v>0.35099999999999998</v>
      </c>
      <c r="I4609">
        <v>0</v>
      </c>
      <c r="J4609">
        <v>0.59599999999999997</v>
      </c>
      <c r="K4609" t="str">
        <f t="shared" si="84"/>
        <v>no</v>
      </c>
      <c r="L4609" t="s">
        <v>18</v>
      </c>
      <c r="M4609">
        <v>0.67683099999999996</v>
      </c>
      <c r="N4609">
        <v>0.675149</v>
      </c>
    </row>
    <row r="4610" spans="1:14" ht="15" x14ac:dyDescent="0.3">
      <c r="A4610" s="1"/>
      <c r="B4610" t="s">
        <v>10</v>
      </c>
      <c r="C4610" t="s">
        <v>532</v>
      </c>
      <c r="D4610" t="s">
        <v>5530</v>
      </c>
      <c r="E4610" t="s">
        <v>5531</v>
      </c>
      <c r="F4610" t="s">
        <v>5532</v>
      </c>
      <c r="G4610">
        <v>0.39734750986099199</v>
      </c>
      <c r="H4610">
        <v>0.35</v>
      </c>
      <c r="I4610">
        <v>0</v>
      </c>
      <c r="J4610">
        <v>0.749</v>
      </c>
      <c r="K4610" t="str">
        <f t="shared" si="84"/>
        <v>no</v>
      </c>
      <c r="L4610" t="s">
        <v>18</v>
      </c>
      <c r="M4610">
        <v>0.68535800000000002</v>
      </c>
      <c r="N4610">
        <v>0.68484500000000004</v>
      </c>
    </row>
    <row r="4611" spans="1:14" ht="15" x14ac:dyDescent="0.3">
      <c r="A4611" s="1"/>
      <c r="B4611" t="s">
        <v>10</v>
      </c>
      <c r="C4611" t="s">
        <v>4262</v>
      </c>
      <c r="D4611" t="s">
        <v>8671</v>
      </c>
      <c r="E4611" t="s">
        <v>8672</v>
      </c>
      <c r="F4611" t="s">
        <v>8673</v>
      </c>
      <c r="G4611">
        <v>0.43155363202094998</v>
      </c>
      <c r="H4611">
        <v>0.34799999999999998</v>
      </c>
      <c r="I4611">
        <v>0</v>
      </c>
      <c r="J4611">
        <v>0.88100000000000001</v>
      </c>
      <c r="K4611" t="str">
        <f t="shared" ref="K4611:K4674" si="85">IF(H4611&gt;0.64,"yes",IF(H4611&gt;=0.45,"partially","no"))</f>
        <v>no</v>
      </c>
      <c r="L4611" t="s">
        <v>18</v>
      </c>
      <c r="M4611">
        <v>0.71101400000000003</v>
      </c>
      <c r="N4611">
        <v>0.70509200000000005</v>
      </c>
    </row>
    <row r="4612" spans="1:14" ht="15" x14ac:dyDescent="0.3">
      <c r="A4612" s="1"/>
      <c r="B4612" t="s">
        <v>10</v>
      </c>
      <c r="C4612" t="s">
        <v>3274</v>
      </c>
      <c r="D4612" t="s">
        <v>6869</v>
      </c>
      <c r="E4612" t="s">
        <v>6870</v>
      </c>
      <c r="F4612" t="s">
        <v>6869</v>
      </c>
      <c r="G4612" s="4">
        <v>2.7265789412922501E-6</v>
      </c>
      <c r="H4612">
        <v>0.34699999999999998</v>
      </c>
      <c r="I4612">
        <v>0</v>
      </c>
      <c r="J4612">
        <v>0.879</v>
      </c>
      <c r="K4612" t="str">
        <f t="shared" si="85"/>
        <v>no</v>
      </c>
      <c r="L4612" t="s">
        <v>18</v>
      </c>
      <c r="M4612">
        <v>0.66296100000000002</v>
      </c>
      <c r="N4612">
        <v>0.67389900000000003</v>
      </c>
    </row>
    <row r="4613" spans="1:14" ht="15" x14ac:dyDescent="0.3">
      <c r="A4613" s="1"/>
      <c r="B4613" t="s">
        <v>10</v>
      </c>
      <c r="C4613" t="s">
        <v>4026</v>
      </c>
      <c r="D4613" t="s">
        <v>8269</v>
      </c>
      <c r="E4613" t="s">
        <v>8270</v>
      </c>
      <c r="F4613" t="s">
        <v>8271</v>
      </c>
      <c r="G4613">
        <v>0.112898342311382</v>
      </c>
      <c r="H4613">
        <v>0.34699999999999998</v>
      </c>
      <c r="I4613">
        <v>0.125</v>
      </c>
      <c r="J4613">
        <v>0.745</v>
      </c>
      <c r="K4613" t="str">
        <f t="shared" si="85"/>
        <v>no</v>
      </c>
      <c r="L4613" t="s">
        <v>18</v>
      </c>
      <c r="M4613">
        <v>0.72511199999999998</v>
      </c>
      <c r="N4613">
        <v>0.71774400000000005</v>
      </c>
    </row>
    <row r="4614" spans="1:14" ht="15" x14ac:dyDescent="0.3">
      <c r="A4614" s="1"/>
      <c r="B4614" t="s">
        <v>10</v>
      </c>
      <c r="C4614" t="s">
        <v>4691</v>
      </c>
      <c r="D4614" t="s">
        <v>9503</v>
      </c>
      <c r="E4614" t="s">
        <v>9506</v>
      </c>
      <c r="F4614" t="s">
        <v>9507</v>
      </c>
      <c r="G4614">
        <v>2.5074305012821999E-2</v>
      </c>
      <c r="H4614">
        <v>0.34300000000000003</v>
      </c>
      <c r="I4614">
        <v>0</v>
      </c>
      <c r="J4614">
        <v>0.32900000000000001</v>
      </c>
      <c r="K4614" t="str">
        <f t="shared" si="85"/>
        <v>no</v>
      </c>
      <c r="L4614" t="s">
        <v>18</v>
      </c>
      <c r="M4614">
        <v>0.59476600000000002</v>
      </c>
      <c r="N4614">
        <v>0.58919600000000005</v>
      </c>
    </row>
    <row r="4615" spans="1:14" ht="15" x14ac:dyDescent="0.3">
      <c r="A4615" s="1"/>
      <c r="B4615" t="s">
        <v>10</v>
      </c>
      <c r="C4615" t="s">
        <v>3297</v>
      </c>
      <c r="D4615" t="s">
        <v>6906</v>
      </c>
      <c r="E4615" t="s">
        <v>3297</v>
      </c>
      <c r="F4615" t="s">
        <v>3297</v>
      </c>
      <c r="G4615">
        <v>0.99769377708435103</v>
      </c>
      <c r="H4615">
        <v>0.34100000000000003</v>
      </c>
      <c r="I4615">
        <v>0</v>
      </c>
      <c r="J4615">
        <v>1</v>
      </c>
      <c r="K4615" t="str">
        <f t="shared" si="85"/>
        <v>no</v>
      </c>
      <c r="L4615" t="s">
        <v>18</v>
      </c>
      <c r="M4615">
        <v>0.66289900000000002</v>
      </c>
      <c r="N4615">
        <v>0.66846799999999995</v>
      </c>
    </row>
    <row r="4616" spans="1:14" ht="15" x14ac:dyDescent="0.3">
      <c r="A4616" s="1"/>
      <c r="B4616" t="s">
        <v>10</v>
      </c>
      <c r="C4616" t="s">
        <v>4053</v>
      </c>
      <c r="D4616" t="s">
        <v>8330</v>
      </c>
      <c r="E4616" t="s">
        <v>8324</v>
      </c>
      <c r="F4616" t="s">
        <v>8331</v>
      </c>
      <c r="G4616">
        <v>4.6667918562889002E-2</v>
      </c>
      <c r="H4616">
        <v>0.34100000000000003</v>
      </c>
      <c r="I4616">
        <v>0</v>
      </c>
      <c r="J4616">
        <v>0.50600000000000001</v>
      </c>
      <c r="K4616" t="str">
        <f t="shared" si="85"/>
        <v>no</v>
      </c>
      <c r="L4616" t="s">
        <v>18</v>
      </c>
      <c r="M4616">
        <v>0.65270399999999995</v>
      </c>
      <c r="N4616">
        <v>0.66792799999999997</v>
      </c>
    </row>
    <row r="4617" spans="1:14" ht="15" x14ac:dyDescent="0.3">
      <c r="A4617" s="1"/>
      <c r="B4617" t="s">
        <v>10</v>
      </c>
      <c r="C4617" t="s">
        <v>4308</v>
      </c>
      <c r="D4617" t="s">
        <v>8759</v>
      </c>
      <c r="E4617" t="s">
        <v>8755</v>
      </c>
      <c r="F4617" t="s">
        <v>8760</v>
      </c>
      <c r="G4617">
        <v>2.7855560183524999E-2</v>
      </c>
      <c r="H4617">
        <v>0.34100000000000003</v>
      </c>
      <c r="I4617">
        <v>0</v>
      </c>
      <c r="J4617">
        <v>0.45800000000000002</v>
      </c>
      <c r="K4617" t="str">
        <f t="shared" si="85"/>
        <v>no</v>
      </c>
      <c r="L4617" t="s">
        <v>18</v>
      </c>
      <c r="M4617">
        <v>0.64043700000000003</v>
      </c>
      <c r="N4617">
        <v>0.64419300000000002</v>
      </c>
    </row>
    <row r="4618" spans="1:14" ht="15" x14ac:dyDescent="0.3">
      <c r="A4618" s="1"/>
      <c r="B4618" t="s">
        <v>10</v>
      </c>
      <c r="C4618" t="s">
        <v>4103</v>
      </c>
      <c r="D4618" t="s">
        <v>8429</v>
      </c>
      <c r="E4618" t="s">
        <v>8427</v>
      </c>
      <c r="F4618" t="s">
        <v>8430</v>
      </c>
      <c r="G4618">
        <v>0.26485475897789001</v>
      </c>
      <c r="H4618">
        <v>0.33800000000000002</v>
      </c>
      <c r="I4618">
        <v>0</v>
      </c>
      <c r="J4618">
        <v>0.65800000000000003</v>
      </c>
      <c r="K4618" t="str">
        <f t="shared" si="85"/>
        <v>no</v>
      </c>
      <c r="L4618" t="s">
        <v>18</v>
      </c>
      <c r="M4618">
        <v>0.638706</v>
      </c>
      <c r="N4618">
        <v>0.64618799999999998</v>
      </c>
    </row>
    <row r="4619" spans="1:14" ht="15" x14ac:dyDescent="0.3">
      <c r="A4619" s="1"/>
      <c r="B4619" t="s">
        <v>10</v>
      </c>
      <c r="C4619" t="s">
        <v>4354</v>
      </c>
      <c r="D4619" t="s">
        <v>8863</v>
      </c>
      <c r="E4619" t="s">
        <v>8860</v>
      </c>
      <c r="F4619" t="s">
        <v>8863</v>
      </c>
      <c r="G4619">
        <v>6.0149237513542002E-2</v>
      </c>
      <c r="H4619">
        <v>0.33800000000000002</v>
      </c>
      <c r="I4619">
        <v>0</v>
      </c>
      <c r="J4619">
        <v>0.52300000000000002</v>
      </c>
      <c r="K4619" t="str">
        <f t="shared" si="85"/>
        <v>no</v>
      </c>
      <c r="L4619" t="s">
        <v>18</v>
      </c>
      <c r="M4619">
        <v>0.65829000000000004</v>
      </c>
      <c r="N4619">
        <v>0.658555</v>
      </c>
    </row>
    <row r="4620" spans="1:14" ht="15" x14ac:dyDescent="0.3">
      <c r="A4620" s="1"/>
      <c r="B4620" t="s">
        <v>10</v>
      </c>
      <c r="C4620" t="s">
        <v>3372</v>
      </c>
      <c r="D4620" t="s">
        <v>7078</v>
      </c>
      <c r="E4620" t="s">
        <v>7076</v>
      </c>
      <c r="F4620" t="s">
        <v>7079</v>
      </c>
      <c r="G4620">
        <v>1.097381231375E-3</v>
      </c>
      <c r="H4620">
        <v>0.32300000000000001</v>
      </c>
      <c r="I4620">
        <v>0</v>
      </c>
      <c r="J4620">
        <v>0.44400000000000001</v>
      </c>
      <c r="K4620" t="str">
        <f t="shared" si="85"/>
        <v>no</v>
      </c>
      <c r="L4620" t="s">
        <v>18</v>
      </c>
      <c r="M4620">
        <v>0.67755100000000001</v>
      </c>
      <c r="N4620">
        <v>0.69120099999999995</v>
      </c>
    </row>
    <row r="4621" spans="1:14" ht="15" x14ac:dyDescent="0.3">
      <c r="A4621" s="1"/>
      <c r="B4621" t="s">
        <v>10</v>
      </c>
      <c r="C4621" t="s">
        <v>5133</v>
      </c>
      <c r="D4621" t="s">
        <v>10383</v>
      </c>
      <c r="E4621" t="s">
        <v>10379</v>
      </c>
      <c r="F4621" t="s">
        <v>10384</v>
      </c>
      <c r="G4621">
        <v>0.18616095185279799</v>
      </c>
      <c r="H4621">
        <v>0.312</v>
      </c>
      <c r="I4621">
        <v>7.3999999999999996E-2</v>
      </c>
      <c r="J4621">
        <v>0.45700000000000002</v>
      </c>
      <c r="K4621" t="str">
        <f t="shared" si="85"/>
        <v>no</v>
      </c>
      <c r="L4621" t="s">
        <v>18</v>
      </c>
      <c r="M4621">
        <v>0.67545299999999997</v>
      </c>
      <c r="N4621">
        <v>0.67840900000000004</v>
      </c>
    </row>
    <row r="4622" spans="1:14" ht="15" x14ac:dyDescent="0.3">
      <c r="A4622" s="1"/>
      <c r="B4622" t="s">
        <v>10</v>
      </c>
      <c r="C4622" t="s">
        <v>601</v>
      </c>
      <c r="D4622" t="s">
        <v>5579</v>
      </c>
      <c r="E4622" t="s">
        <v>5577</v>
      </c>
      <c r="F4622" t="s">
        <v>5580</v>
      </c>
      <c r="G4622">
        <v>4.4523764401674E-2</v>
      </c>
      <c r="H4622">
        <v>0.309</v>
      </c>
      <c r="I4622">
        <v>0</v>
      </c>
      <c r="J4622">
        <v>0.65300000000000002</v>
      </c>
      <c r="K4622" t="str">
        <f t="shared" si="85"/>
        <v>no</v>
      </c>
      <c r="L4622" t="s">
        <v>18</v>
      </c>
      <c r="M4622">
        <v>0.70193899999999998</v>
      </c>
      <c r="N4622">
        <v>0.70602500000000001</v>
      </c>
    </row>
    <row r="4623" spans="1:14" ht="15" x14ac:dyDescent="0.3">
      <c r="A4623" s="1"/>
      <c r="B4623" t="s">
        <v>10</v>
      </c>
      <c r="C4623" t="s">
        <v>2268</v>
      </c>
      <c r="D4623" t="s">
        <v>6589</v>
      </c>
      <c r="E4623" t="s">
        <v>2273</v>
      </c>
      <c r="F4623" t="s">
        <v>6590</v>
      </c>
      <c r="G4623">
        <v>9.7415030002593994E-2</v>
      </c>
      <c r="H4623">
        <v>0.308</v>
      </c>
      <c r="I4623">
        <v>0</v>
      </c>
      <c r="J4623">
        <v>0.49199999999999999</v>
      </c>
      <c r="K4623" t="str">
        <f t="shared" si="85"/>
        <v>no</v>
      </c>
      <c r="L4623" t="s">
        <v>18</v>
      </c>
      <c r="M4623">
        <v>0.67191900000000004</v>
      </c>
      <c r="N4623">
        <v>0.69381700000000002</v>
      </c>
    </row>
    <row r="4624" spans="1:14" ht="15" x14ac:dyDescent="0.3">
      <c r="A4624" s="1"/>
      <c r="B4624" t="s">
        <v>10</v>
      </c>
      <c r="C4624" t="s">
        <v>3618</v>
      </c>
      <c r="D4624" t="s">
        <v>7520</v>
      </c>
      <c r="E4624" t="s">
        <v>7518</v>
      </c>
      <c r="F4624" t="s">
        <v>7521</v>
      </c>
      <c r="G4624">
        <v>0.96325939893722501</v>
      </c>
      <c r="H4624">
        <v>0.30599999999999999</v>
      </c>
      <c r="I4624">
        <v>0</v>
      </c>
      <c r="J4624">
        <v>0.61899999999999999</v>
      </c>
      <c r="K4624" t="str">
        <f t="shared" si="85"/>
        <v>no</v>
      </c>
      <c r="L4624" t="s">
        <v>18</v>
      </c>
      <c r="M4624">
        <v>0.70604100000000003</v>
      </c>
      <c r="N4624">
        <v>0.70909800000000001</v>
      </c>
    </row>
    <row r="4625" spans="1:14" ht="15" x14ac:dyDescent="0.3">
      <c r="A4625" s="1"/>
      <c r="B4625" t="s">
        <v>10</v>
      </c>
      <c r="C4625" t="s">
        <v>4056</v>
      </c>
      <c r="D4625" t="s">
        <v>8344</v>
      </c>
      <c r="E4625" t="s">
        <v>8340</v>
      </c>
      <c r="F4625" t="s">
        <v>8345</v>
      </c>
      <c r="G4625">
        <v>1.15690469102E-4</v>
      </c>
      <c r="H4625">
        <v>0.30499999999999999</v>
      </c>
      <c r="I4625">
        <v>0</v>
      </c>
      <c r="J4625">
        <v>0.54700000000000004</v>
      </c>
      <c r="K4625" t="str">
        <f t="shared" si="85"/>
        <v>no</v>
      </c>
      <c r="L4625" t="s">
        <v>18</v>
      </c>
      <c r="M4625">
        <v>0.66549100000000005</v>
      </c>
      <c r="N4625">
        <v>0.66581800000000002</v>
      </c>
    </row>
    <row r="4626" spans="1:14" ht="15" x14ac:dyDescent="0.3">
      <c r="A4626" s="1"/>
      <c r="B4626" t="s">
        <v>10</v>
      </c>
      <c r="C4626" t="s">
        <v>5130</v>
      </c>
      <c r="D4626" t="s">
        <v>10375</v>
      </c>
      <c r="E4626" t="s">
        <v>10372</v>
      </c>
      <c r="F4626" t="s">
        <v>10376</v>
      </c>
      <c r="G4626">
        <v>0.42271316051483199</v>
      </c>
      <c r="H4626">
        <v>0.30499999999999999</v>
      </c>
      <c r="I4626">
        <v>0</v>
      </c>
      <c r="J4626">
        <v>0.73299999999999998</v>
      </c>
      <c r="K4626" t="str">
        <f t="shared" si="85"/>
        <v>no</v>
      </c>
      <c r="L4626" t="s">
        <v>18</v>
      </c>
      <c r="M4626">
        <v>0.676396</v>
      </c>
      <c r="N4626">
        <v>0.67250500000000002</v>
      </c>
    </row>
    <row r="4627" spans="1:14" ht="15" x14ac:dyDescent="0.3">
      <c r="A4627" s="1"/>
      <c r="B4627" t="s">
        <v>10</v>
      </c>
      <c r="C4627" t="s">
        <v>1974</v>
      </c>
      <c r="D4627" t="s">
        <v>1991</v>
      </c>
      <c r="E4627" t="s">
        <v>6438</v>
      </c>
      <c r="F4627" t="s">
        <v>6439</v>
      </c>
      <c r="G4627">
        <v>0.17685608565807301</v>
      </c>
      <c r="H4627">
        <v>0.29499999999999998</v>
      </c>
      <c r="I4627">
        <v>0.33300000000000002</v>
      </c>
      <c r="J4627">
        <v>0.316</v>
      </c>
      <c r="K4627" t="str">
        <f t="shared" si="85"/>
        <v>no</v>
      </c>
      <c r="L4627" t="s">
        <v>18</v>
      </c>
      <c r="M4627">
        <v>0.77461000000000002</v>
      </c>
      <c r="N4627">
        <v>0.76689099999999999</v>
      </c>
    </row>
    <row r="4628" spans="1:14" ht="15" x14ac:dyDescent="0.3">
      <c r="A4628" s="1"/>
      <c r="B4628" t="s">
        <v>10</v>
      </c>
      <c r="C4628" t="s">
        <v>4320</v>
      </c>
      <c r="D4628" t="s">
        <v>8786</v>
      </c>
      <c r="E4628" t="s">
        <v>8784</v>
      </c>
      <c r="F4628" t="s">
        <v>8786</v>
      </c>
      <c r="G4628">
        <v>0.23879784345626801</v>
      </c>
      <c r="H4628">
        <v>0.28899999999999998</v>
      </c>
      <c r="I4628">
        <v>0</v>
      </c>
      <c r="J4628">
        <v>0.55200000000000005</v>
      </c>
      <c r="K4628" t="str">
        <f t="shared" si="85"/>
        <v>no</v>
      </c>
      <c r="L4628" t="s">
        <v>18</v>
      </c>
      <c r="M4628">
        <v>0.65287300000000004</v>
      </c>
      <c r="N4628">
        <v>0.65389399999999998</v>
      </c>
    </row>
    <row r="4629" spans="1:14" ht="15" x14ac:dyDescent="0.3">
      <c r="A4629" s="1"/>
      <c r="B4629" t="s">
        <v>10</v>
      </c>
      <c r="C4629" t="s">
        <v>4515</v>
      </c>
      <c r="D4629" t="s">
        <v>9127</v>
      </c>
      <c r="E4629" t="s">
        <v>9121</v>
      </c>
      <c r="F4629" t="s">
        <v>9128</v>
      </c>
      <c r="G4629">
        <v>8.1307860091329991E-3</v>
      </c>
      <c r="H4629">
        <v>0.28899999999999998</v>
      </c>
      <c r="I4629">
        <v>0.154</v>
      </c>
      <c r="J4629">
        <v>0.246</v>
      </c>
      <c r="K4629" t="str">
        <f t="shared" si="85"/>
        <v>no</v>
      </c>
      <c r="L4629" t="s">
        <v>18</v>
      </c>
      <c r="M4629">
        <v>0.62201399999999996</v>
      </c>
      <c r="N4629">
        <v>0.61471500000000001</v>
      </c>
    </row>
    <row r="4630" spans="1:14" ht="15" x14ac:dyDescent="0.3">
      <c r="A4630" s="1"/>
      <c r="B4630" t="s">
        <v>10</v>
      </c>
      <c r="C4630" t="s">
        <v>4696</v>
      </c>
      <c r="D4630" t="s">
        <v>9528</v>
      </c>
      <c r="E4630" t="s">
        <v>9522</v>
      </c>
      <c r="F4630" t="s">
        <v>9529</v>
      </c>
      <c r="G4630">
        <v>2.5892289355396999E-2</v>
      </c>
      <c r="H4630">
        <v>0.28899999999999998</v>
      </c>
      <c r="I4630">
        <v>0</v>
      </c>
      <c r="J4630">
        <v>0.54600000000000004</v>
      </c>
      <c r="K4630" t="str">
        <f t="shared" si="85"/>
        <v>no</v>
      </c>
      <c r="L4630" t="s">
        <v>18</v>
      </c>
      <c r="M4630">
        <v>0.66650399999999999</v>
      </c>
      <c r="N4630">
        <v>0.66475799999999996</v>
      </c>
    </row>
    <row r="4631" spans="1:14" ht="15" x14ac:dyDescent="0.3">
      <c r="A4631" s="1"/>
      <c r="B4631" t="s">
        <v>10</v>
      </c>
      <c r="C4631" t="s">
        <v>5001</v>
      </c>
      <c r="D4631" t="s">
        <v>10126</v>
      </c>
      <c r="E4631" t="s">
        <v>9670</v>
      </c>
      <c r="F4631" t="s">
        <v>10128</v>
      </c>
      <c r="G4631">
        <v>6.3416317105292996E-2</v>
      </c>
      <c r="H4631">
        <v>0.28699999999999998</v>
      </c>
      <c r="I4631">
        <v>0</v>
      </c>
      <c r="J4631">
        <v>0.66100000000000003</v>
      </c>
      <c r="K4631" t="str">
        <f t="shared" si="85"/>
        <v>no</v>
      </c>
      <c r="L4631" t="s">
        <v>18</v>
      </c>
      <c r="M4631">
        <v>0.65179799999999999</v>
      </c>
      <c r="N4631">
        <v>0.67010899999999995</v>
      </c>
    </row>
    <row r="4632" spans="1:14" ht="15" x14ac:dyDescent="0.3">
      <c r="A4632" s="1"/>
      <c r="B4632" t="s">
        <v>10</v>
      </c>
      <c r="C4632" t="s">
        <v>2031</v>
      </c>
      <c r="D4632" t="s">
        <v>6458</v>
      </c>
      <c r="E4632" t="s">
        <v>2034</v>
      </c>
      <c r="F4632" t="s">
        <v>2034</v>
      </c>
      <c r="G4632">
        <v>0.68199408054351796</v>
      </c>
      <c r="H4632">
        <v>0.28599999999999998</v>
      </c>
      <c r="I4632">
        <v>0</v>
      </c>
      <c r="J4632">
        <v>1</v>
      </c>
      <c r="K4632" t="str">
        <f t="shared" si="85"/>
        <v>no</v>
      </c>
      <c r="L4632" t="s">
        <v>18</v>
      </c>
      <c r="M4632">
        <v>0.701326</v>
      </c>
      <c r="N4632">
        <v>0.69646399999999997</v>
      </c>
    </row>
    <row r="4633" spans="1:14" ht="15" x14ac:dyDescent="0.3">
      <c r="A4633" s="1"/>
      <c r="B4633" t="s">
        <v>10</v>
      </c>
      <c r="C4633" t="s">
        <v>3247</v>
      </c>
      <c r="D4633" t="s">
        <v>6816</v>
      </c>
      <c r="E4633" t="s">
        <v>6814</v>
      </c>
      <c r="F4633" t="s">
        <v>6817</v>
      </c>
      <c r="G4633">
        <v>5.0629759207369996E-3</v>
      </c>
      <c r="H4633">
        <v>0.28399999999999997</v>
      </c>
      <c r="I4633">
        <v>0</v>
      </c>
      <c r="J4633">
        <v>0.16600000000000001</v>
      </c>
      <c r="K4633" t="str">
        <f t="shared" si="85"/>
        <v>no</v>
      </c>
      <c r="L4633" t="s">
        <v>18</v>
      </c>
      <c r="M4633">
        <v>0.61861699999999997</v>
      </c>
      <c r="N4633">
        <v>0.62050000000000005</v>
      </c>
    </row>
    <row r="4634" spans="1:14" ht="15" x14ac:dyDescent="0.3">
      <c r="A4634" s="1"/>
      <c r="B4634" t="s">
        <v>10</v>
      </c>
      <c r="C4634" t="s">
        <v>4768</v>
      </c>
      <c r="D4634" t="s">
        <v>9680</v>
      </c>
      <c r="E4634" t="s">
        <v>9681</v>
      </c>
      <c r="F4634" t="s">
        <v>9682</v>
      </c>
      <c r="G4634">
        <v>0.19032244384288799</v>
      </c>
      <c r="H4634">
        <v>0.28399999999999997</v>
      </c>
      <c r="I4634">
        <v>0.25</v>
      </c>
      <c r="J4634">
        <v>0.57999999999999996</v>
      </c>
      <c r="K4634" t="str">
        <f t="shared" si="85"/>
        <v>no</v>
      </c>
      <c r="L4634" t="s">
        <v>18</v>
      </c>
      <c r="M4634">
        <v>0.68623100000000004</v>
      </c>
      <c r="N4634">
        <v>0.69032300000000002</v>
      </c>
    </row>
    <row r="4635" spans="1:14" ht="15" x14ac:dyDescent="0.3">
      <c r="A4635" s="1"/>
      <c r="B4635" t="s">
        <v>10</v>
      </c>
      <c r="C4635" t="s">
        <v>571</v>
      </c>
      <c r="D4635" t="s">
        <v>562</v>
      </c>
      <c r="E4635" t="s">
        <v>5549</v>
      </c>
      <c r="F4635" t="s">
        <v>563</v>
      </c>
      <c r="G4635" s="4">
        <v>1.6073652659542899E-5</v>
      </c>
      <c r="H4635">
        <v>0.28299999999999997</v>
      </c>
      <c r="I4635">
        <v>0</v>
      </c>
      <c r="J4635">
        <v>0.54500000000000004</v>
      </c>
      <c r="K4635" t="str">
        <f t="shared" si="85"/>
        <v>no</v>
      </c>
      <c r="L4635" t="s">
        <v>18</v>
      </c>
      <c r="M4635">
        <v>0.66181500000000004</v>
      </c>
      <c r="N4635">
        <v>0.65800599999999998</v>
      </c>
    </row>
    <row r="4636" spans="1:14" ht="15" x14ac:dyDescent="0.3">
      <c r="A4636" s="1"/>
      <c r="B4636" t="s">
        <v>10</v>
      </c>
      <c r="C4636" t="s">
        <v>4579</v>
      </c>
      <c r="D4636" t="s">
        <v>9251</v>
      </c>
      <c r="E4636" t="s">
        <v>9250</v>
      </c>
      <c r="F4636" t="s">
        <v>9252</v>
      </c>
      <c r="G4636">
        <v>4.3942891061306E-2</v>
      </c>
      <c r="H4636">
        <v>0.28299999999999997</v>
      </c>
      <c r="I4636">
        <v>0.182</v>
      </c>
      <c r="J4636">
        <v>0.255</v>
      </c>
      <c r="K4636" t="str">
        <f t="shared" si="85"/>
        <v>no</v>
      </c>
      <c r="L4636" t="s">
        <v>18</v>
      </c>
      <c r="M4636">
        <v>0.70171600000000001</v>
      </c>
      <c r="N4636">
        <v>0.69700600000000001</v>
      </c>
    </row>
    <row r="4637" spans="1:14" ht="15" x14ac:dyDescent="0.3">
      <c r="A4637" s="1"/>
      <c r="B4637" t="s">
        <v>10</v>
      </c>
      <c r="C4637" t="s">
        <v>4843</v>
      </c>
      <c r="D4637" s="3">
        <v>0.4</v>
      </c>
      <c r="E4637" t="s">
        <v>9822</v>
      </c>
      <c r="F4637" s="3">
        <v>0.4</v>
      </c>
      <c r="G4637">
        <v>0.37921455502510099</v>
      </c>
      <c r="H4637">
        <v>0.28299999999999997</v>
      </c>
      <c r="I4637">
        <v>0</v>
      </c>
      <c r="J4637">
        <v>0.64100000000000001</v>
      </c>
      <c r="K4637" t="str">
        <f t="shared" si="85"/>
        <v>no</v>
      </c>
      <c r="L4637" t="s">
        <v>18</v>
      </c>
      <c r="M4637">
        <v>0.64630900000000002</v>
      </c>
      <c r="N4637">
        <v>0.64446000000000003</v>
      </c>
    </row>
    <row r="4638" spans="1:14" ht="15" x14ac:dyDescent="0.3">
      <c r="A4638" s="1"/>
      <c r="B4638" t="s">
        <v>10</v>
      </c>
      <c r="C4638" t="s">
        <v>5035</v>
      </c>
      <c r="D4638" t="s">
        <v>10209</v>
      </c>
      <c r="E4638" t="s">
        <v>10210</v>
      </c>
      <c r="F4638" t="s">
        <v>10211</v>
      </c>
      <c r="G4638">
        <v>0.650151968002319</v>
      </c>
      <c r="H4638">
        <v>0.27500000000000002</v>
      </c>
      <c r="I4638">
        <v>0</v>
      </c>
      <c r="J4638">
        <v>0.49399999999999999</v>
      </c>
      <c r="K4638" t="str">
        <f t="shared" si="85"/>
        <v>no</v>
      </c>
      <c r="L4638" t="s">
        <v>18</v>
      </c>
      <c r="M4638">
        <v>0.66493500000000005</v>
      </c>
      <c r="N4638">
        <v>0.67148200000000002</v>
      </c>
    </row>
    <row r="4639" spans="1:14" ht="15" x14ac:dyDescent="0.3">
      <c r="A4639" s="1"/>
      <c r="B4639" t="s">
        <v>10</v>
      </c>
      <c r="C4639">
        <v>1.3879999999999999</v>
      </c>
      <c r="D4639" t="s">
        <v>6895</v>
      </c>
      <c r="E4639">
        <v>1.3879999999999999</v>
      </c>
      <c r="F4639" t="s">
        <v>6896</v>
      </c>
      <c r="G4639">
        <v>3.877280978486E-3</v>
      </c>
      <c r="H4639">
        <v>0.27300000000000002</v>
      </c>
      <c r="I4639">
        <v>0</v>
      </c>
      <c r="J4639">
        <v>0.47099999999999997</v>
      </c>
      <c r="K4639" t="str">
        <f t="shared" si="85"/>
        <v>no</v>
      </c>
      <c r="L4639" t="s">
        <v>18</v>
      </c>
      <c r="M4639">
        <v>0.61482099999999995</v>
      </c>
      <c r="N4639">
        <v>0.61799700000000002</v>
      </c>
    </row>
    <row r="4640" spans="1:14" ht="15" x14ac:dyDescent="0.3">
      <c r="A4640" s="1"/>
      <c r="B4640" t="s">
        <v>10</v>
      </c>
      <c r="C4640" t="s">
        <v>4989</v>
      </c>
      <c r="D4640" t="s">
        <v>10109</v>
      </c>
      <c r="E4640" t="s">
        <v>10107</v>
      </c>
      <c r="F4640" t="s">
        <v>10110</v>
      </c>
      <c r="G4640">
        <v>0.65682971477508501</v>
      </c>
      <c r="H4640">
        <v>0.27100000000000002</v>
      </c>
      <c r="I4640">
        <v>0.2</v>
      </c>
      <c r="J4640">
        <v>0.64200000000000002</v>
      </c>
      <c r="K4640" t="str">
        <f t="shared" si="85"/>
        <v>no</v>
      </c>
      <c r="L4640" t="s">
        <v>18</v>
      </c>
      <c r="M4640">
        <v>0.745259</v>
      </c>
      <c r="N4640">
        <v>0.74401099999999998</v>
      </c>
    </row>
    <row r="4641" spans="1:14" ht="15" x14ac:dyDescent="0.3">
      <c r="A4641" s="1"/>
      <c r="B4641" t="s">
        <v>10</v>
      </c>
      <c r="C4641" t="s">
        <v>715</v>
      </c>
      <c r="D4641" t="s">
        <v>5675</v>
      </c>
      <c r="E4641" t="s">
        <v>5672</v>
      </c>
      <c r="F4641" t="s">
        <v>5676</v>
      </c>
      <c r="G4641">
        <v>1.8625831231475001E-2</v>
      </c>
      <c r="H4641">
        <v>0.26600000000000001</v>
      </c>
      <c r="I4641">
        <v>0</v>
      </c>
      <c r="J4641">
        <v>0.60299999999999998</v>
      </c>
      <c r="K4641" t="str">
        <f t="shared" si="85"/>
        <v>no</v>
      </c>
      <c r="L4641" t="s">
        <v>18</v>
      </c>
      <c r="M4641">
        <v>0.63290500000000005</v>
      </c>
      <c r="N4641">
        <v>0.63405199999999995</v>
      </c>
    </row>
    <row r="4642" spans="1:14" ht="15" x14ac:dyDescent="0.3">
      <c r="A4642" s="1"/>
      <c r="B4642" t="s">
        <v>10</v>
      </c>
      <c r="C4642" t="s">
        <v>845</v>
      </c>
      <c r="D4642" t="s">
        <v>5744</v>
      </c>
      <c r="E4642" t="s">
        <v>847</v>
      </c>
      <c r="F4642" t="s">
        <v>5745</v>
      </c>
      <c r="G4642">
        <v>0.64692121744155895</v>
      </c>
      <c r="H4642">
        <v>0.26500000000000001</v>
      </c>
      <c r="I4642">
        <v>0</v>
      </c>
      <c r="J4642">
        <v>0.55400000000000005</v>
      </c>
      <c r="K4642" t="str">
        <f t="shared" si="85"/>
        <v>no</v>
      </c>
      <c r="L4642" t="s">
        <v>18</v>
      </c>
      <c r="M4642">
        <v>0.66444199999999998</v>
      </c>
      <c r="N4642">
        <v>0.66958600000000001</v>
      </c>
    </row>
    <row r="4643" spans="1:14" ht="15" x14ac:dyDescent="0.3">
      <c r="A4643" s="1"/>
      <c r="B4643" t="s">
        <v>10</v>
      </c>
      <c r="C4643" t="s">
        <v>5182</v>
      </c>
      <c r="D4643" t="s">
        <v>5595</v>
      </c>
      <c r="E4643" t="s">
        <v>10461</v>
      </c>
      <c r="F4643" t="s">
        <v>631</v>
      </c>
      <c r="G4643">
        <v>0.32805442810058599</v>
      </c>
      <c r="H4643">
        <v>0.26400000000000001</v>
      </c>
      <c r="I4643">
        <v>0</v>
      </c>
      <c r="J4643">
        <v>0.70299999999999996</v>
      </c>
      <c r="K4643" t="str">
        <f t="shared" si="85"/>
        <v>no</v>
      </c>
      <c r="L4643" t="s">
        <v>18</v>
      </c>
      <c r="M4643">
        <v>0.65981800000000002</v>
      </c>
      <c r="N4643">
        <v>0.66792899999999999</v>
      </c>
    </row>
    <row r="4644" spans="1:14" ht="15" x14ac:dyDescent="0.3">
      <c r="A4644" s="1"/>
      <c r="B4644" t="s">
        <v>10</v>
      </c>
      <c r="C4644" t="s">
        <v>1231</v>
      </c>
      <c r="D4644" t="s">
        <v>5949</v>
      </c>
      <c r="E4644" t="s">
        <v>1233</v>
      </c>
      <c r="F4644" t="s">
        <v>5950</v>
      </c>
      <c r="G4644">
        <v>2.576001686975E-3</v>
      </c>
      <c r="H4644">
        <v>0.25600000000000001</v>
      </c>
      <c r="I4644">
        <v>0</v>
      </c>
      <c r="J4644">
        <v>0.433</v>
      </c>
      <c r="K4644" t="str">
        <f t="shared" si="85"/>
        <v>no</v>
      </c>
      <c r="L4644" t="s">
        <v>18</v>
      </c>
      <c r="M4644">
        <v>0.67787699999999995</v>
      </c>
      <c r="N4644">
        <v>0.67660699999999996</v>
      </c>
    </row>
    <row r="4645" spans="1:14" ht="15" x14ac:dyDescent="0.3">
      <c r="A4645" s="1"/>
      <c r="B4645" t="s">
        <v>10</v>
      </c>
      <c r="C4645" t="s">
        <v>1599</v>
      </c>
      <c r="D4645" t="s">
        <v>6198</v>
      </c>
      <c r="E4645" t="s">
        <v>6192</v>
      </c>
      <c r="F4645" t="s">
        <v>6199</v>
      </c>
      <c r="G4645">
        <v>0.30569142103195202</v>
      </c>
      <c r="H4645">
        <v>0.251</v>
      </c>
      <c r="I4645">
        <v>0</v>
      </c>
      <c r="J4645">
        <v>0.623</v>
      </c>
      <c r="K4645" t="str">
        <f t="shared" si="85"/>
        <v>no</v>
      </c>
      <c r="L4645" t="s">
        <v>18</v>
      </c>
      <c r="M4645">
        <v>0.65974299999999997</v>
      </c>
      <c r="N4645">
        <v>0.670983</v>
      </c>
    </row>
    <row r="4646" spans="1:14" ht="15" x14ac:dyDescent="0.3">
      <c r="A4646" s="1"/>
      <c r="B4646" t="s">
        <v>10</v>
      </c>
      <c r="C4646" t="s">
        <v>4928</v>
      </c>
      <c r="D4646" t="s">
        <v>10000</v>
      </c>
      <c r="E4646" t="s">
        <v>9998</v>
      </c>
      <c r="F4646" t="s">
        <v>10001</v>
      </c>
      <c r="G4646">
        <v>0.86068946123123202</v>
      </c>
      <c r="H4646">
        <v>0.24399999999999999</v>
      </c>
      <c r="I4646">
        <v>0.125</v>
      </c>
      <c r="J4646">
        <v>0.46800000000000003</v>
      </c>
      <c r="K4646" t="str">
        <f t="shared" si="85"/>
        <v>no</v>
      </c>
      <c r="L4646" t="s">
        <v>18</v>
      </c>
      <c r="M4646">
        <v>0.72945199999999999</v>
      </c>
      <c r="N4646">
        <v>0.72960199999999997</v>
      </c>
    </row>
    <row r="4647" spans="1:14" ht="15" x14ac:dyDescent="0.3">
      <c r="A4647" s="1"/>
      <c r="B4647" t="s">
        <v>10</v>
      </c>
      <c r="C4647" t="s">
        <v>4041</v>
      </c>
      <c r="D4647" t="s">
        <v>8303</v>
      </c>
      <c r="E4647" t="s">
        <v>8304</v>
      </c>
      <c r="F4647" t="s">
        <v>8303</v>
      </c>
      <c r="G4647">
        <v>0.48105743527412398</v>
      </c>
      <c r="H4647">
        <v>0.24199999999999999</v>
      </c>
      <c r="I4647">
        <v>0</v>
      </c>
      <c r="J4647">
        <v>0.86</v>
      </c>
      <c r="K4647" t="str">
        <f t="shared" si="85"/>
        <v>no</v>
      </c>
      <c r="L4647" t="s">
        <v>18</v>
      </c>
      <c r="M4647">
        <v>0.68904100000000001</v>
      </c>
      <c r="N4647">
        <v>0.69925599999999999</v>
      </c>
    </row>
    <row r="4648" spans="1:14" ht="15" x14ac:dyDescent="0.3">
      <c r="A4648" s="1"/>
      <c r="B4648" t="s">
        <v>10</v>
      </c>
      <c r="C4648" t="s">
        <v>4992</v>
      </c>
      <c r="D4648" t="s">
        <v>10112</v>
      </c>
      <c r="E4648" t="s">
        <v>10113</v>
      </c>
      <c r="F4648" t="s">
        <v>10114</v>
      </c>
      <c r="G4648">
        <v>0.203058421611786</v>
      </c>
      <c r="H4648">
        <v>0.24099999999999999</v>
      </c>
      <c r="I4648">
        <v>0</v>
      </c>
      <c r="J4648">
        <v>0.41499999999999998</v>
      </c>
      <c r="K4648" t="str">
        <f t="shared" si="85"/>
        <v>no</v>
      </c>
      <c r="L4648" t="s">
        <v>18</v>
      </c>
      <c r="M4648">
        <v>0.67620100000000005</v>
      </c>
      <c r="N4648">
        <v>0.67551000000000005</v>
      </c>
    </row>
    <row r="4649" spans="1:14" ht="15" x14ac:dyDescent="0.3">
      <c r="A4649" s="1"/>
      <c r="B4649" t="s">
        <v>10</v>
      </c>
      <c r="C4649" t="s">
        <v>3827</v>
      </c>
      <c r="D4649" t="s">
        <v>7899</v>
      </c>
      <c r="E4649" t="s">
        <v>7893</v>
      </c>
      <c r="F4649" t="s">
        <v>7900</v>
      </c>
      <c r="G4649">
        <v>9.3088492751122007E-2</v>
      </c>
      <c r="H4649">
        <v>0.23799999999999999</v>
      </c>
      <c r="I4649">
        <v>0</v>
      </c>
      <c r="J4649">
        <v>0.45400000000000001</v>
      </c>
      <c r="K4649" t="str">
        <f t="shared" si="85"/>
        <v>no</v>
      </c>
      <c r="L4649" t="s">
        <v>18</v>
      </c>
      <c r="M4649">
        <v>0.67716299999999996</v>
      </c>
      <c r="N4649">
        <v>0.67909600000000003</v>
      </c>
    </row>
    <row r="4650" spans="1:14" ht="15" x14ac:dyDescent="0.3">
      <c r="A4650" s="1"/>
      <c r="B4650" t="s">
        <v>10</v>
      </c>
      <c r="C4650" t="s">
        <v>3945</v>
      </c>
      <c r="D4650" t="s">
        <v>8113</v>
      </c>
      <c r="E4650" t="s">
        <v>8111</v>
      </c>
      <c r="F4650" t="s">
        <v>8114</v>
      </c>
      <c r="G4650">
        <v>0.22658213973045299</v>
      </c>
      <c r="H4650">
        <v>0.23799999999999999</v>
      </c>
      <c r="I4650">
        <v>0</v>
      </c>
      <c r="J4650">
        <v>0.40699999999999997</v>
      </c>
      <c r="K4650" t="str">
        <f t="shared" si="85"/>
        <v>no</v>
      </c>
      <c r="L4650" t="s">
        <v>18</v>
      </c>
      <c r="M4650">
        <v>0.68571800000000005</v>
      </c>
      <c r="N4650">
        <v>0.68784100000000004</v>
      </c>
    </row>
    <row r="4651" spans="1:14" ht="15" x14ac:dyDescent="0.3">
      <c r="A4651" s="1"/>
      <c r="B4651" t="s">
        <v>10</v>
      </c>
      <c r="C4651" t="s">
        <v>3901</v>
      </c>
      <c r="D4651" t="s">
        <v>8012</v>
      </c>
      <c r="E4651" t="s">
        <v>8008</v>
      </c>
      <c r="F4651" t="s">
        <v>8013</v>
      </c>
      <c r="G4651">
        <v>5.3259391337633001E-2</v>
      </c>
      <c r="H4651">
        <v>0.23499999999999999</v>
      </c>
      <c r="I4651">
        <v>0</v>
      </c>
      <c r="J4651">
        <v>0.371</v>
      </c>
      <c r="K4651" t="str">
        <f t="shared" si="85"/>
        <v>no</v>
      </c>
      <c r="L4651" t="s">
        <v>18</v>
      </c>
      <c r="M4651">
        <v>0.67073899999999997</v>
      </c>
      <c r="N4651">
        <v>0.67274500000000004</v>
      </c>
    </row>
    <row r="4652" spans="1:14" ht="15" x14ac:dyDescent="0.3">
      <c r="A4652" s="1"/>
      <c r="B4652" t="s">
        <v>10</v>
      </c>
      <c r="C4652" t="s">
        <v>971</v>
      </c>
      <c r="D4652" t="s">
        <v>5814</v>
      </c>
      <c r="E4652" t="s">
        <v>978</v>
      </c>
      <c r="F4652" t="s">
        <v>5815</v>
      </c>
      <c r="G4652">
        <v>4.7449339181179998E-3</v>
      </c>
      <c r="H4652">
        <v>0.22600000000000001</v>
      </c>
      <c r="I4652">
        <v>0</v>
      </c>
      <c r="J4652">
        <v>0.53400000000000003</v>
      </c>
      <c r="K4652" t="str">
        <f t="shared" si="85"/>
        <v>no</v>
      </c>
      <c r="L4652" t="s">
        <v>18</v>
      </c>
      <c r="M4652">
        <v>0.62523499999999999</v>
      </c>
      <c r="N4652">
        <v>0.62834699999999999</v>
      </c>
    </row>
    <row r="4653" spans="1:14" ht="15" x14ac:dyDescent="0.3">
      <c r="A4653" s="1"/>
      <c r="B4653" t="s">
        <v>10</v>
      </c>
      <c r="C4653" t="s">
        <v>1279</v>
      </c>
      <c r="D4653" t="s">
        <v>5990</v>
      </c>
      <c r="E4653" t="s">
        <v>1280</v>
      </c>
      <c r="F4653" t="s">
        <v>5991</v>
      </c>
      <c r="G4653">
        <v>0.49539646506309498</v>
      </c>
      <c r="H4653">
        <v>0.222</v>
      </c>
      <c r="I4653">
        <v>0</v>
      </c>
      <c r="J4653">
        <v>0.54400000000000004</v>
      </c>
      <c r="K4653" t="str">
        <f t="shared" si="85"/>
        <v>no</v>
      </c>
      <c r="L4653" t="s">
        <v>18</v>
      </c>
      <c r="M4653">
        <v>0.66544899999999996</v>
      </c>
      <c r="N4653">
        <v>0.66751199999999999</v>
      </c>
    </row>
    <row r="4654" spans="1:14" ht="15" x14ac:dyDescent="0.3">
      <c r="A4654" s="1"/>
      <c r="B4654" t="s">
        <v>10</v>
      </c>
      <c r="C4654" t="s">
        <v>3328</v>
      </c>
      <c r="D4654" t="s">
        <v>6969</v>
      </c>
      <c r="E4654" t="s">
        <v>6970</v>
      </c>
      <c r="F4654" t="s">
        <v>6971</v>
      </c>
      <c r="G4654">
        <v>1.0826665908098001E-2</v>
      </c>
      <c r="H4654">
        <v>0.22</v>
      </c>
      <c r="I4654">
        <v>0.16</v>
      </c>
      <c r="J4654">
        <v>0.57299999999999995</v>
      </c>
      <c r="K4654" t="str">
        <f t="shared" si="85"/>
        <v>no</v>
      </c>
      <c r="L4654" t="s">
        <v>18</v>
      </c>
      <c r="M4654">
        <v>0.72447799999999996</v>
      </c>
      <c r="N4654">
        <v>0.727356</v>
      </c>
    </row>
    <row r="4655" spans="1:14" ht="15" x14ac:dyDescent="0.3">
      <c r="A4655" s="1"/>
      <c r="B4655" t="s">
        <v>10</v>
      </c>
      <c r="C4655" t="s">
        <v>3378</v>
      </c>
      <c r="D4655" t="s">
        <v>7093</v>
      </c>
      <c r="E4655" t="s">
        <v>7094</v>
      </c>
      <c r="F4655" t="s">
        <v>7095</v>
      </c>
      <c r="G4655">
        <v>0.45015037059783902</v>
      </c>
      <c r="H4655">
        <v>0.219</v>
      </c>
      <c r="I4655">
        <v>0</v>
      </c>
      <c r="J4655">
        <v>0.49199999999999999</v>
      </c>
      <c r="K4655" t="str">
        <f t="shared" si="85"/>
        <v>no</v>
      </c>
      <c r="L4655" t="s">
        <v>18</v>
      </c>
      <c r="M4655">
        <v>0.66521399999999997</v>
      </c>
      <c r="N4655">
        <v>0.66323699999999997</v>
      </c>
    </row>
    <row r="4656" spans="1:14" ht="15" x14ac:dyDescent="0.3">
      <c r="A4656" s="1"/>
      <c r="B4656" t="s">
        <v>10</v>
      </c>
      <c r="C4656" t="s">
        <v>4394</v>
      </c>
      <c r="D4656" t="s">
        <v>8923</v>
      </c>
      <c r="E4656" t="s">
        <v>8924</v>
      </c>
      <c r="F4656" t="s">
        <v>8923</v>
      </c>
      <c r="G4656">
        <v>0.48286125063896201</v>
      </c>
      <c r="H4656">
        <v>0.219</v>
      </c>
      <c r="I4656">
        <v>0.125</v>
      </c>
      <c r="J4656">
        <v>0.42099999999999999</v>
      </c>
      <c r="K4656" t="str">
        <f t="shared" si="85"/>
        <v>no</v>
      </c>
      <c r="L4656" t="s">
        <v>18</v>
      </c>
      <c r="M4656">
        <v>0.61954500000000001</v>
      </c>
      <c r="N4656">
        <v>0.62167399999999995</v>
      </c>
    </row>
    <row r="4657" spans="1:14" ht="15" x14ac:dyDescent="0.3">
      <c r="A4657" s="1"/>
      <c r="B4657" t="s">
        <v>10</v>
      </c>
      <c r="C4657" t="s">
        <v>4665</v>
      </c>
      <c r="D4657" t="s">
        <v>9457</v>
      </c>
      <c r="E4657" t="s">
        <v>9454</v>
      </c>
      <c r="F4657" t="s">
        <v>9458</v>
      </c>
      <c r="G4657" s="4">
        <v>1.2789784022970701E-6</v>
      </c>
      <c r="H4657">
        <v>0.21099999999999999</v>
      </c>
      <c r="I4657">
        <v>0</v>
      </c>
      <c r="J4657">
        <v>0.40300000000000002</v>
      </c>
      <c r="K4657" t="str">
        <f t="shared" si="85"/>
        <v>no</v>
      </c>
      <c r="L4657" t="s">
        <v>18</v>
      </c>
      <c r="M4657">
        <v>0.69531600000000005</v>
      </c>
      <c r="N4657">
        <v>0.69624200000000003</v>
      </c>
    </row>
    <row r="4658" spans="1:14" ht="15" x14ac:dyDescent="0.3">
      <c r="A4658" s="1"/>
      <c r="B4658" t="s">
        <v>10</v>
      </c>
      <c r="C4658" t="s">
        <v>3633</v>
      </c>
      <c r="D4658" t="s">
        <v>7544</v>
      </c>
      <c r="E4658" t="s">
        <v>7542</v>
      </c>
      <c r="F4658" t="s">
        <v>7545</v>
      </c>
      <c r="G4658">
        <v>6.6113406792279996E-3</v>
      </c>
      <c r="H4658">
        <v>0.21</v>
      </c>
      <c r="I4658">
        <v>0</v>
      </c>
      <c r="J4658">
        <v>0.53</v>
      </c>
      <c r="K4658" t="str">
        <f t="shared" si="85"/>
        <v>no</v>
      </c>
      <c r="L4658" t="s">
        <v>18</v>
      </c>
      <c r="M4658">
        <v>0.69237000000000004</v>
      </c>
      <c r="N4658">
        <v>0.70262000000000002</v>
      </c>
    </row>
    <row r="4659" spans="1:14" ht="15" x14ac:dyDescent="0.3">
      <c r="A4659" s="1"/>
      <c r="B4659" t="s">
        <v>10</v>
      </c>
      <c r="C4659" t="s">
        <v>1789</v>
      </c>
      <c r="D4659" t="s">
        <v>6323</v>
      </c>
      <c r="E4659" t="s">
        <v>1791</v>
      </c>
      <c r="F4659" t="s">
        <v>6324</v>
      </c>
      <c r="G4659">
        <v>0.18927232921123499</v>
      </c>
      <c r="H4659">
        <v>0.19500000000000001</v>
      </c>
      <c r="I4659">
        <v>0</v>
      </c>
      <c r="J4659">
        <v>0.53400000000000003</v>
      </c>
      <c r="K4659" t="str">
        <f t="shared" si="85"/>
        <v>no</v>
      </c>
      <c r="L4659" t="s">
        <v>18</v>
      </c>
      <c r="M4659">
        <v>0.63577600000000001</v>
      </c>
      <c r="N4659">
        <v>0.63589700000000005</v>
      </c>
    </row>
    <row r="4660" spans="1:14" ht="15" x14ac:dyDescent="0.3">
      <c r="A4660" s="1"/>
      <c r="B4660" t="s">
        <v>10</v>
      </c>
      <c r="C4660" t="s">
        <v>4600</v>
      </c>
      <c r="D4660" t="s">
        <v>9276</v>
      </c>
      <c r="E4660" t="s">
        <v>9277</v>
      </c>
      <c r="F4660" t="s">
        <v>9278</v>
      </c>
      <c r="G4660">
        <v>0.73630005121231101</v>
      </c>
      <c r="H4660">
        <v>0.193</v>
      </c>
      <c r="I4660">
        <v>0</v>
      </c>
      <c r="J4660">
        <v>0.504</v>
      </c>
      <c r="K4660" t="str">
        <f t="shared" si="85"/>
        <v>no</v>
      </c>
      <c r="L4660" t="s">
        <v>18</v>
      </c>
      <c r="M4660">
        <v>0.60657700000000003</v>
      </c>
      <c r="N4660">
        <v>0.60660199999999997</v>
      </c>
    </row>
    <row r="4661" spans="1:14" ht="15" x14ac:dyDescent="0.3">
      <c r="A4661" s="1"/>
      <c r="B4661" t="s">
        <v>10</v>
      </c>
      <c r="C4661" t="s">
        <v>4635</v>
      </c>
      <c r="D4661" t="s">
        <v>9371</v>
      </c>
      <c r="E4661" t="s">
        <v>9366</v>
      </c>
      <c r="F4661" t="s">
        <v>9372</v>
      </c>
      <c r="G4661">
        <v>3.226450411603E-3</v>
      </c>
      <c r="H4661">
        <v>0.191</v>
      </c>
      <c r="I4661">
        <v>0.25</v>
      </c>
      <c r="J4661">
        <v>0.41899999999999998</v>
      </c>
      <c r="K4661" t="str">
        <f t="shared" si="85"/>
        <v>no</v>
      </c>
      <c r="L4661" t="s">
        <v>18</v>
      </c>
      <c r="M4661">
        <v>0.65857200000000005</v>
      </c>
      <c r="N4661">
        <v>0.65965799999999997</v>
      </c>
    </row>
    <row r="4662" spans="1:14" ht="15" x14ac:dyDescent="0.3">
      <c r="A4662" s="1"/>
      <c r="B4662" t="s">
        <v>10</v>
      </c>
      <c r="C4662" t="s">
        <v>3294</v>
      </c>
      <c r="D4662" t="s">
        <v>6920</v>
      </c>
      <c r="E4662" t="s">
        <v>3294</v>
      </c>
      <c r="F4662" t="s">
        <v>6921</v>
      </c>
      <c r="G4662">
        <v>0.71028494834899902</v>
      </c>
      <c r="H4662">
        <v>0.19</v>
      </c>
      <c r="I4662">
        <v>0</v>
      </c>
      <c r="J4662">
        <v>0.48199999999999998</v>
      </c>
      <c r="K4662" t="str">
        <f t="shared" si="85"/>
        <v>no</v>
      </c>
      <c r="L4662" t="s">
        <v>18</v>
      </c>
      <c r="M4662">
        <v>0.53183400000000003</v>
      </c>
      <c r="N4662">
        <v>0.53734099999999996</v>
      </c>
    </row>
    <row r="4663" spans="1:14" ht="15" x14ac:dyDescent="0.3">
      <c r="A4663" s="1"/>
      <c r="B4663" t="s">
        <v>10</v>
      </c>
      <c r="C4663" t="s">
        <v>4833</v>
      </c>
      <c r="D4663" t="s">
        <v>9808</v>
      </c>
      <c r="E4663" t="s">
        <v>9809</v>
      </c>
      <c r="F4663" t="s">
        <v>9810</v>
      </c>
      <c r="G4663">
        <v>0.305801451206207</v>
      </c>
      <c r="H4663">
        <v>0.19</v>
      </c>
      <c r="I4663">
        <v>0</v>
      </c>
      <c r="J4663">
        <v>0.40799999999999997</v>
      </c>
      <c r="K4663" t="str">
        <f t="shared" si="85"/>
        <v>no</v>
      </c>
      <c r="L4663" t="s">
        <v>18</v>
      </c>
      <c r="M4663">
        <v>0.66713299999999998</v>
      </c>
      <c r="N4663">
        <v>0.66998599999999997</v>
      </c>
    </row>
    <row r="4664" spans="1:14" ht="15" x14ac:dyDescent="0.3">
      <c r="A4664" s="1"/>
      <c r="B4664" t="s">
        <v>10</v>
      </c>
      <c r="C4664" t="s">
        <v>4861</v>
      </c>
      <c r="D4664" t="s">
        <v>9849</v>
      </c>
      <c r="E4664" t="s">
        <v>9845</v>
      </c>
      <c r="F4664" t="s">
        <v>9850</v>
      </c>
      <c r="G4664">
        <v>0.450241059064865</v>
      </c>
      <c r="H4664">
        <v>0.187</v>
      </c>
      <c r="I4664">
        <v>0</v>
      </c>
      <c r="J4664">
        <v>0.502</v>
      </c>
      <c r="K4664" t="str">
        <f t="shared" si="85"/>
        <v>no</v>
      </c>
      <c r="L4664" t="s">
        <v>18</v>
      </c>
      <c r="M4664">
        <v>0.68528999999999995</v>
      </c>
      <c r="N4664">
        <v>0.69078300000000004</v>
      </c>
    </row>
    <row r="4665" spans="1:14" ht="15" x14ac:dyDescent="0.3">
      <c r="A4665" s="1"/>
      <c r="B4665" t="s">
        <v>10</v>
      </c>
      <c r="C4665" t="s">
        <v>3337</v>
      </c>
      <c r="D4665" t="s">
        <v>7001</v>
      </c>
      <c r="E4665" t="s">
        <v>7002</v>
      </c>
      <c r="F4665" t="s">
        <v>7003</v>
      </c>
      <c r="G4665">
        <v>0.69212311506271396</v>
      </c>
      <c r="H4665">
        <v>0.185</v>
      </c>
      <c r="I4665">
        <v>0.28599999999999998</v>
      </c>
      <c r="J4665">
        <v>0.80100000000000005</v>
      </c>
      <c r="K4665" t="str">
        <f t="shared" si="85"/>
        <v>no</v>
      </c>
      <c r="L4665" t="s">
        <v>18</v>
      </c>
      <c r="M4665">
        <v>0.79636799999999996</v>
      </c>
      <c r="N4665">
        <v>0.76887099999999997</v>
      </c>
    </row>
    <row r="4666" spans="1:14" ht="15" x14ac:dyDescent="0.3">
      <c r="A4666" s="1"/>
      <c r="B4666" t="s">
        <v>10</v>
      </c>
      <c r="C4666" t="s">
        <v>4158</v>
      </c>
      <c r="D4666" t="s">
        <v>8522</v>
      </c>
      <c r="E4666" t="s">
        <v>8518</v>
      </c>
      <c r="F4666" t="s">
        <v>8523</v>
      </c>
      <c r="G4666">
        <v>0.30237939953803999</v>
      </c>
      <c r="H4666">
        <v>0.185</v>
      </c>
      <c r="I4666">
        <v>0</v>
      </c>
      <c r="J4666">
        <v>0.83299999999999996</v>
      </c>
      <c r="K4666" t="str">
        <f t="shared" si="85"/>
        <v>no</v>
      </c>
      <c r="L4666" t="s">
        <v>18</v>
      </c>
      <c r="M4666">
        <v>0.65485499999999996</v>
      </c>
      <c r="N4666">
        <v>0.65961899999999996</v>
      </c>
    </row>
    <row r="4667" spans="1:14" ht="15" x14ac:dyDescent="0.3">
      <c r="A4667" s="1"/>
      <c r="B4667" t="s">
        <v>10</v>
      </c>
      <c r="C4667" t="s">
        <v>3375</v>
      </c>
      <c r="D4667" t="s">
        <v>7087</v>
      </c>
      <c r="E4667" t="s">
        <v>7085</v>
      </c>
      <c r="F4667" t="s">
        <v>7088</v>
      </c>
      <c r="G4667">
        <v>5.9464666992426002E-2</v>
      </c>
      <c r="H4667">
        <v>0.183</v>
      </c>
      <c r="I4667">
        <v>0</v>
      </c>
      <c r="J4667">
        <v>0.622</v>
      </c>
      <c r="K4667" t="str">
        <f t="shared" si="85"/>
        <v>no</v>
      </c>
      <c r="L4667" t="s">
        <v>18</v>
      </c>
      <c r="M4667">
        <v>0.70996800000000004</v>
      </c>
      <c r="N4667">
        <v>0.71237399999999995</v>
      </c>
    </row>
    <row r="4668" spans="1:14" ht="15" x14ac:dyDescent="0.3">
      <c r="A4668" s="1"/>
      <c r="B4668" t="s">
        <v>10</v>
      </c>
      <c r="C4668" t="s">
        <v>1453</v>
      </c>
      <c r="D4668" t="s">
        <v>6102</v>
      </c>
      <c r="E4668" t="s">
        <v>6101</v>
      </c>
      <c r="F4668" t="s">
        <v>6103</v>
      </c>
      <c r="G4668">
        <v>0.24094544351100899</v>
      </c>
      <c r="H4668">
        <v>0.17699999999999999</v>
      </c>
      <c r="I4668">
        <v>0</v>
      </c>
      <c r="J4668">
        <v>0.36799999999999999</v>
      </c>
      <c r="K4668" t="str">
        <f t="shared" si="85"/>
        <v>no</v>
      </c>
      <c r="L4668" t="s">
        <v>18</v>
      </c>
      <c r="M4668">
        <v>0.67350900000000002</v>
      </c>
      <c r="N4668">
        <v>0.68420199999999998</v>
      </c>
    </row>
    <row r="4669" spans="1:14" ht="15" x14ac:dyDescent="0.3">
      <c r="A4669" s="1"/>
      <c r="B4669" t="s">
        <v>10</v>
      </c>
      <c r="C4669" t="s">
        <v>3965</v>
      </c>
      <c r="D4669" t="s">
        <v>8133</v>
      </c>
      <c r="E4669" t="s">
        <v>8155</v>
      </c>
      <c r="F4669" t="s">
        <v>8134</v>
      </c>
      <c r="G4669">
        <v>0.93324810266494795</v>
      </c>
      <c r="H4669">
        <v>0.17100000000000001</v>
      </c>
      <c r="I4669">
        <v>0</v>
      </c>
      <c r="J4669">
        <v>0.54900000000000004</v>
      </c>
      <c r="K4669" t="str">
        <f t="shared" si="85"/>
        <v>no</v>
      </c>
      <c r="L4669" t="s">
        <v>18</v>
      </c>
      <c r="M4669">
        <v>0.68052000000000001</v>
      </c>
      <c r="N4669">
        <v>0.68423299999999998</v>
      </c>
    </row>
    <row r="4670" spans="1:14" ht="15" x14ac:dyDescent="0.3">
      <c r="A4670" s="1"/>
      <c r="B4670" t="s">
        <v>10</v>
      </c>
      <c r="C4670">
        <v>16</v>
      </c>
      <c r="D4670" t="s">
        <v>2280</v>
      </c>
      <c r="E4670">
        <v>16</v>
      </c>
      <c r="F4670" t="s">
        <v>2281</v>
      </c>
      <c r="G4670">
        <v>0.56501185894012496</v>
      </c>
      <c r="H4670">
        <v>0.16600000000000001</v>
      </c>
      <c r="I4670">
        <v>0</v>
      </c>
      <c r="J4670">
        <v>0.54300000000000004</v>
      </c>
      <c r="K4670" t="str">
        <f t="shared" si="85"/>
        <v>no</v>
      </c>
      <c r="L4670" t="s">
        <v>18</v>
      </c>
      <c r="M4670">
        <v>0.54248200000000002</v>
      </c>
      <c r="N4670">
        <v>0.54918</v>
      </c>
    </row>
    <row r="4671" spans="1:14" ht="15" x14ac:dyDescent="0.3">
      <c r="A4671" s="1"/>
      <c r="B4671" t="s">
        <v>10</v>
      </c>
      <c r="C4671">
        <v>16</v>
      </c>
      <c r="D4671" t="s">
        <v>2280</v>
      </c>
      <c r="E4671">
        <v>16</v>
      </c>
      <c r="F4671" t="s">
        <v>2281</v>
      </c>
      <c r="G4671">
        <v>0.69962579011917103</v>
      </c>
      <c r="H4671">
        <v>0.16600000000000001</v>
      </c>
      <c r="I4671">
        <v>0</v>
      </c>
      <c r="J4671">
        <v>0.54300000000000004</v>
      </c>
      <c r="K4671" t="str">
        <f t="shared" si="85"/>
        <v>no</v>
      </c>
      <c r="L4671" t="s">
        <v>18</v>
      </c>
      <c r="M4671">
        <v>0.54248200000000002</v>
      </c>
      <c r="N4671">
        <v>0.54918</v>
      </c>
    </row>
    <row r="4672" spans="1:14" ht="15" x14ac:dyDescent="0.3">
      <c r="A4672" s="1"/>
      <c r="B4672" t="s">
        <v>10</v>
      </c>
      <c r="C4672" t="s">
        <v>3911</v>
      </c>
      <c r="D4672" t="s">
        <v>8035</v>
      </c>
      <c r="E4672" t="s">
        <v>8033</v>
      </c>
      <c r="F4672" t="s">
        <v>8036</v>
      </c>
      <c r="G4672">
        <v>2.1280951797962001E-2</v>
      </c>
      <c r="H4672">
        <v>0.16600000000000001</v>
      </c>
      <c r="I4672">
        <v>0</v>
      </c>
      <c r="J4672">
        <v>0.43099999999999999</v>
      </c>
      <c r="K4672" t="str">
        <f t="shared" si="85"/>
        <v>no</v>
      </c>
      <c r="L4672" t="s">
        <v>18</v>
      </c>
      <c r="M4672">
        <v>0.65364599999999995</v>
      </c>
      <c r="N4672">
        <v>0.66032500000000005</v>
      </c>
    </row>
    <row r="4673" spans="1:14" ht="15" x14ac:dyDescent="0.3">
      <c r="A4673" s="1"/>
      <c r="B4673" t="s">
        <v>10</v>
      </c>
      <c r="C4673" t="s">
        <v>787</v>
      </c>
      <c r="D4673" t="s">
        <v>5711</v>
      </c>
      <c r="E4673" t="s">
        <v>5719</v>
      </c>
      <c r="F4673" t="s">
        <v>780</v>
      </c>
      <c r="G4673">
        <v>0.18609113991260501</v>
      </c>
      <c r="H4673">
        <v>0.16400000000000001</v>
      </c>
      <c r="I4673">
        <v>0</v>
      </c>
      <c r="J4673">
        <v>0.41199999999999998</v>
      </c>
      <c r="K4673" t="str">
        <f t="shared" si="85"/>
        <v>no</v>
      </c>
      <c r="L4673" t="s">
        <v>18</v>
      </c>
      <c r="M4673">
        <v>0.65844599999999998</v>
      </c>
      <c r="N4673">
        <v>0.65991699999999998</v>
      </c>
    </row>
    <row r="4674" spans="1:14" ht="15" x14ac:dyDescent="0.3">
      <c r="A4674" s="1"/>
      <c r="B4674" t="s">
        <v>10</v>
      </c>
      <c r="C4674" t="s">
        <v>3334</v>
      </c>
      <c r="D4674" t="s">
        <v>6990</v>
      </c>
      <c r="E4674" t="s">
        <v>3334</v>
      </c>
      <c r="F4674" t="s">
        <v>6991</v>
      </c>
      <c r="G4674">
        <v>0.13664093613624601</v>
      </c>
      <c r="H4674">
        <v>0.161</v>
      </c>
      <c r="I4674">
        <v>0</v>
      </c>
      <c r="J4674">
        <v>0.75</v>
      </c>
      <c r="K4674" t="str">
        <f t="shared" si="85"/>
        <v>no</v>
      </c>
      <c r="L4674" t="s">
        <v>18</v>
      </c>
      <c r="M4674">
        <v>0.69447599999999998</v>
      </c>
      <c r="N4674">
        <v>0.70117700000000005</v>
      </c>
    </row>
    <row r="4675" spans="1:14" ht="15" x14ac:dyDescent="0.3">
      <c r="A4675" s="1"/>
      <c r="B4675" t="s">
        <v>10</v>
      </c>
      <c r="C4675" t="s">
        <v>5197</v>
      </c>
      <c r="D4675" t="s">
        <v>10517</v>
      </c>
      <c r="E4675" t="s">
        <v>10508</v>
      </c>
      <c r="F4675" t="s">
        <v>10518</v>
      </c>
      <c r="G4675" s="4">
        <v>2.5949886548914899E-5</v>
      </c>
      <c r="H4675">
        <v>0.161</v>
      </c>
      <c r="I4675">
        <v>0</v>
      </c>
      <c r="J4675">
        <v>0.66500000000000004</v>
      </c>
      <c r="K4675" t="str">
        <f t="shared" ref="K4675:K4738" si="86">IF(H4675&gt;0.64,"yes",IF(H4675&gt;=0.45,"partially","no"))</f>
        <v>no</v>
      </c>
      <c r="L4675" t="s">
        <v>18</v>
      </c>
      <c r="M4675">
        <v>0.65415900000000005</v>
      </c>
      <c r="N4675">
        <v>0.64724199999999998</v>
      </c>
    </row>
    <row r="4676" spans="1:14" ht="15" x14ac:dyDescent="0.3">
      <c r="A4676" s="1"/>
      <c r="B4676" t="s">
        <v>10</v>
      </c>
      <c r="C4676" t="s">
        <v>1617</v>
      </c>
      <c r="D4676" t="s">
        <v>6216</v>
      </c>
      <c r="E4676" t="s">
        <v>6195</v>
      </c>
      <c r="F4676" t="s">
        <v>6217</v>
      </c>
      <c r="G4676" s="4">
        <v>4.8342696512548896E-10</v>
      </c>
      <c r="H4676">
        <v>0.159</v>
      </c>
      <c r="I4676">
        <v>0</v>
      </c>
      <c r="J4676">
        <v>0.66100000000000003</v>
      </c>
      <c r="K4676" t="str">
        <f t="shared" si="86"/>
        <v>no</v>
      </c>
      <c r="L4676" t="s">
        <v>18</v>
      </c>
      <c r="M4676">
        <v>0.63597899999999996</v>
      </c>
      <c r="N4676">
        <v>0.63692800000000005</v>
      </c>
    </row>
    <row r="4677" spans="1:14" ht="15" x14ac:dyDescent="0.3">
      <c r="A4677" s="1"/>
      <c r="B4677" t="s">
        <v>10</v>
      </c>
      <c r="C4677" t="s">
        <v>4638</v>
      </c>
      <c r="D4677" t="s">
        <v>9383</v>
      </c>
      <c r="E4677" t="s">
        <v>9377</v>
      </c>
      <c r="F4677" t="s">
        <v>9384</v>
      </c>
      <c r="G4677" s="4">
        <v>7.5451243901625303E-5</v>
      </c>
      <c r="H4677">
        <v>0.158</v>
      </c>
      <c r="I4677">
        <v>0</v>
      </c>
      <c r="J4677">
        <v>0.52600000000000002</v>
      </c>
      <c r="K4677" t="str">
        <f t="shared" si="86"/>
        <v>no</v>
      </c>
      <c r="L4677" t="s">
        <v>18</v>
      </c>
      <c r="M4677">
        <v>0.66339199999999998</v>
      </c>
      <c r="N4677">
        <v>0.662246</v>
      </c>
    </row>
    <row r="4678" spans="1:14" ht="15" x14ac:dyDescent="0.3">
      <c r="A4678" s="1"/>
      <c r="B4678" t="s">
        <v>10</v>
      </c>
      <c r="C4678" t="s">
        <v>3440</v>
      </c>
      <c r="D4678" t="s">
        <v>7214</v>
      </c>
      <c r="E4678" t="s">
        <v>7220</v>
      </c>
      <c r="F4678" t="s">
        <v>7215</v>
      </c>
      <c r="G4678">
        <v>1.1291472241283001E-2</v>
      </c>
      <c r="H4678">
        <v>0.157</v>
      </c>
      <c r="I4678">
        <v>0</v>
      </c>
      <c r="J4678">
        <v>0.55300000000000005</v>
      </c>
      <c r="K4678" t="str">
        <f t="shared" si="86"/>
        <v>no</v>
      </c>
      <c r="L4678" t="s">
        <v>18</v>
      </c>
      <c r="M4678">
        <v>0.62067000000000005</v>
      </c>
      <c r="N4678">
        <v>0.63045099999999998</v>
      </c>
    </row>
    <row r="4679" spans="1:14" ht="15" x14ac:dyDescent="0.3">
      <c r="A4679" s="1"/>
      <c r="B4679" t="s">
        <v>10</v>
      </c>
      <c r="C4679" t="s">
        <v>4548</v>
      </c>
      <c r="D4679" t="s">
        <v>9205</v>
      </c>
      <c r="E4679" t="s">
        <v>9201</v>
      </c>
      <c r="F4679" t="s">
        <v>9206</v>
      </c>
      <c r="G4679">
        <v>4.962658043951E-3</v>
      </c>
      <c r="H4679">
        <v>0.154</v>
      </c>
      <c r="I4679">
        <v>0</v>
      </c>
      <c r="J4679">
        <v>0.56699999999999995</v>
      </c>
      <c r="K4679" t="str">
        <f t="shared" si="86"/>
        <v>no</v>
      </c>
      <c r="L4679" t="s">
        <v>18</v>
      </c>
      <c r="M4679">
        <v>0.59481499999999998</v>
      </c>
      <c r="N4679">
        <v>0.59112500000000001</v>
      </c>
    </row>
    <row r="4680" spans="1:14" ht="15" x14ac:dyDescent="0.3">
      <c r="A4680" s="1"/>
      <c r="B4680" t="s">
        <v>10</v>
      </c>
      <c r="C4680" t="s">
        <v>3355</v>
      </c>
      <c r="D4680" t="s">
        <v>7042</v>
      </c>
      <c r="E4680" t="s">
        <v>7038</v>
      </c>
      <c r="F4680" t="s">
        <v>7042</v>
      </c>
      <c r="G4680">
        <v>0.110891424119473</v>
      </c>
      <c r="H4680">
        <v>0.14599999999999999</v>
      </c>
      <c r="I4680">
        <v>0.111</v>
      </c>
      <c r="J4680">
        <v>0.39500000000000002</v>
      </c>
      <c r="K4680" t="str">
        <f t="shared" si="86"/>
        <v>no</v>
      </c>
      <c r="L4680" t="s">
        <v>18</v>
      </c>
      <c r="M4680">
        <v>0.61849200000000004</v>
      </c>
      <c r="N4680">
        <v>0.632409</v>
      </c>
    </row>
    <row r="4681" spans="1:14" ht="15" x14ac:dyDescent="0.3">
      <c r="A4681" s="1"/>
      <c r="B4681" t="s">
        <v>10</v>
      </c>
      <c r="C4681">
        <v>5.5</v>
      </c>
      <c r="D4681" t="s">
        <v>6561</v>
      </c>
      <c r="E4681">
        <v>5.5</v>
      </c>
      <c r="F4681" t="s">
        <v>6562</v>
      </c>
      <c r="G4681">
        <v>0.48179250955581698</v>
      </c>
      <c r="H4681">
        <v>0.14499999999999999</v>
      </c>
      <c r="I4681">
        <v>0</v>
      </c>
      <c r="J4681">
        <v>0.46800000000000003</v>
      </c>
      <c r="K4681" t="str">
        <f t="shared" si="86"/>
        <v>no</v>
      </c>
      <c r="L4681" t="s">
        <v>18</v>
      </c>
      <c r="M4681">
        <v>0.62776900000000002</v>
      </c>
      <c r="N4681">
        <v>0.62996300000000005</v>
      </c>
    </row>
    <row r="4682" spans="1:14" ht="15" x14ac:dyDescent="0.3">
      <c r="A4682" s="1"/>
      <c r="B4682" t="s">
        <v>10</v>
      </c>
      <c r="C4682" t="s">
        <v>4199</v>
      </c>
      <c r="D4682" t="s">
        <v>8578</v>
      </c>
      <c r="E4682" t="s">
        <v>8577</v>
      </c>
      <c r="F4682" t="s">
        <v>8579</v>
      </c>
      <c r="G4682">
        <v>0.50525277853012096</v>
      </c>
      <c r="H4682">
        <v>0.14399999999999999</v>
      </c>
      <c r="I4682">
        <v>0</v>
      </c>
      <c r="J4682">
        <v>0.49199999999999999</v>
      </c>
      <c r="K4682" t="str">
        <f t="shared" si="86"/>
        <v>no</v>
      </c>
      <c r="L4682" t="s">
        <v>18</v>
      </c>
      <c r="M4682">
        <v>0.61329199999999995</v>
      </c>
      <c r="N4682">
        <v>0.61181700000000006</v>
      </c>
    </row>
    <row r="4683" spans="1:14" ht="15" x14ac:dyDescent="0.3">
      <c r="A4683" s="1"/>
      <c r="B4683" t="s">
        <v>10</v>
      </c>
      <c r="C4683" t="s">
        <v>4100</v>
      </c>
      <c r="D4683" t="s">
        <v>8423</v>
      </c>
      <c r="E4683" t="s">
        <v>8419</v>
      </c>
      <c r="F4683" t="s">
        <v>8424</v>
      </c>
      <c r="G4683">
        <v>0.221378773450851</v>
      </c>
      <c r="H4683">
        <v>0.14199999999999999</v>
      </c>
      <c r="I4683">
        <v>0.13300000000000001</v>
      </c>
      <c r="J4683">
        <v>0.248</v>
      </c>
      <c r="K4683" t="str">
        <f t="shared" si="86"/>
        <v>no</v>
      </c>
      <c r="L4683" t="s">
        <v>18</v>
      </c>
      <c r="M4683">
        <v>0.68597399999999997</v>
      </c>
      <c r="N4683">
        <v>0.67476499999999995</v>
      </c>
    </row>
    <row r="4684" spans="1:14" ht="15" x14ac:dyDescent="0.3">
      <c r="A4684" s="1"/>
      <c r="B4684" t="s">
        <v>10</v>
      </c>
      <c r="C4684" t="s">
        <v>1304</v>
      </c>
      <c r="D4684" t="s">
        <v>6009</v>
      </c>
      <c r="E4684" t="s">
        <v>6007</v>
      </c>
      <c r="F4684" t="s">
        <v>6010</v>
      </c>
      <c r="G4684">
        <v>0.112526342272758</v>
      </c>
      <c r="H4684">
        <v>0.13600000000000001</v>
      </c>
      <c r="I4684">
        <v>9.5000000000000001E-2</v>
      </c>
      <c r="J4684">
        <v>0.40400000000000003</v>
      </c>
      <c r="K4684" t="str">
        <f t="shared" si="86"/>
        <v>no</v>
      </c>
      <c r="L4684" t="s">
        <v>18</v>
      </c>
      <c r="M4684">
        <v>0.66042599999999996</v>
      </c>
      <c r="N4684">
        <v>0.66255299999999995</v>
      </c>
    </row>
    <row r="4685" spans="1:14" ht="15" x14ac:dyDescent="0.3">
      <c r="A4685" s="1"/>
      <c r="B4685" t="s">
        <v>10</v>
      </c>
      <c r="C4685" t="s">
        <v>693</v>
      </c>
      <c r="D4685" t="s">
        <v>5649</v>
      </c>
      <c r="E4685" t="s">
        <v>5647</v>
      </c>
      <c r="F4685" t="s">
        <v>5650</v>
      </c>
      <c r="G4685">
        <v>0.224204361438751</v>
      </c>
      <c r="H4685">
        <v>0.13400000000000001</v>
      </c>
      <c r="I4685">
        <v>0</v>
      </c>
      <c r="J4685">
        <v>0.45600000000000002</v>
      </c>
      <c r="K4685" t="str">
        <f t="shared" si="86"/>
        <v>no</v>
      </c>
      <c r="L4685" t="s">
        <v>18</v>
      </c>
      <c r="M4685">
        <v>0.57517300000000005</v>
      </c>
      <c r="N4685">
        <v>0.57621900000000004</v>
      </c>
    </row>
    <row r="4686" spans="1:14" ht="15" x14ac:dyDescent="0.3">
      <c r="A4686" s="1"/>
      <c r="B4686" t="s">
        <v>10</v>
      </c>
      <c r="C4686" t="s">
        <v>3948</v>
      </c>
      <c r="D4686" t="s">
        <v>8147</v>
      </c>
      <c r="E4686" t="s">
        <v>8117</v>
      </c>
      <c r="F4686" t="s">
        <v>8148</v>
      </c>
      <c r="G4686">
        <v>2.1112819667910001E-3</v>
      </c>
      <c r="H4686">
        <v>0.121</v>
      </c>
      <c r="I4686">
        <v>0</v>
      </c>
      <c r="J4686">
        <v>0.30599999999999999</v>
      </c>
      <c r="K4686" t="str">
        <f t="shared" si="86"/>
        <v>no</v>
      </c>
      <c r="L4686" t="s">
        <v>18</v>
      </c>
      <c r="M4686">
        <v>0.63756800000000002</v>
      </c>
      <c r="N4686">
        <v>0.64448499999999997</v>
      </c>
    </row>
    <row r="4687" spans="1:14" ht="15" x14ac:dyDescent="0.3">
      <c r="A4687" s="1"/>
      <c r="B4687" t="s">
        <v>10</v>
      </c>
      <c r="C4687" t="s">
        <v>4424</v>
      </c>
      <c r="D4687" t="s">
        <v>8967</v>
      </c>
      <c r="E4687" t="s">
        <v>8965</v>
      </c>
      <c r="F4687" t="s">
        <v>8968</v>
      </c>
      <c r="G4687" s="4">
        <v>5.1519605221983503E-6</v>
      </c>
      <c r="H4687">
        <v>0.11899999999999999</v>
      </c>
      <c r="I4687">
        <v>0</v>
      </c>
      <c r="J4687">
        <v>0.26900000000000002</v>
      </c>
      <c r="K4687" t="str">
        <f t="shared" si="86"/>
        <v>no</v>
      </c>
      <c r="L4687" t="s">
        <v>18</v>
      </c>
      <c r="M4687">
        <v>0.667431</v>
      </c>
      <c r="N4687">
        <v>0.66924799999999995</v>
      </c>
    </row>
    <row r="4688" spans="1:14" ht="15" x14ac:dyDescent="0.3">
      <c r="A4688" s="1"/>
      <c r="B4688" t="s">
        <v>10</v>
      </c>
      <c r="C4688" t="s">
        <v>4753</v>
      </c>
      <c r="D4688" t="s">
        <v>9631</v>
      </c>
      <c r="E4688" t="s">
        <v>9648</v>
      </c>
      <c r="F4688" t="s">
        <v>9632</v>
      </c>
      <c r="G4688" s="4">
        <v>5.9679507103282999E-5</v>
      </c>
      <c r="H4688">
        <v>0.112</v>
      </c>
      <c r="I4688">
        <v>0</v>
      </c>
      <c r="J4688">
        <v>0.437</v>
      </c>
      <c r="K4688" t="str">
        <f t="shared" si="86"/>
        <v>no</v>
      </c>
      <c r="L4688" t="s">
        <v>18</v>
      </c>
      <c r="M4688">
        <v>0.66350500000000001</v>
      </c>
      <c r="N4688">
        <v>0.65894299999999995</v>
      </c>
    </row>
    <row r="4689" spans="1:14" ht="15" x14ac:dyDescent="0.3">
      <c r="A4689" s="1"/>
      <c r="B4689" t="s">
        <v>10</v>
      </c>
      <c r="C4689" t="s">
        <v>1063</v>
      </c>
      <c r="D4689" t="s">
        <v>1086</v>
      </c>
      <c r="E4689" t="s">
        <v>1063</v>
      </c>
      <c r="F4689" t="s">
        <v>5857</v>
      </c>
      <c r="G4689">
        <v>2.2690150945000001E-4</v>
      </c>
      <c r="H4689">
        <v>0.108</v>
      </c>
      <c r="I4689">
        <v>0.182</v>
      </c>
      <c r="J4689">
        <v>0.63400000000000001</v>
      </c>
      <c r="K4689" t="str">
        <f t="shared" si="86"/>
        <v>no</v>
      </c>
      <c r="L4689" t="s">
        <v>18</v>
      </c>
      <c r="M4689">
        <v>0.63574600000000003</v>
      </c>
      <c r="N4689">
        <v>0.64893900000000004</v>
      </c>
    </row>
    <row r="4690" spans="1:14" ht="15" x14ac:dyDescent="0.3">
      <c r="A4690" s="1"/>
      <c r="B4690" t="s">
        <v>10</v>
      </c>
      <c r="C4690" t="s">
        <v>775</v>
      </c>
      <c r="D4690" t="s">
        <v>5712</v>
      </c>
      <c r="E4690" t="s">
        <v>5709</v>
      </c>
      <c r="F4690" t="s">
        <v>5713</v>
      </c>
      <c r="G4690">
        <v>0.217776328325272</v>
      </c>
      <c r="H4690">
        <v>0.1</v>
      </c>
      <c r="I4690">
        <v>0</v>
      </c>
      <c r="J4690">
        <v>0.47099999999999997</v>
      </c>
      <c r="K4690" t="str">
        <f t="shared" si="86"/>
        <v>no</v>
      </c>
      <c r="L4690" t="s">
        <v>18</v>
      </c>
      <c r="M4690">
        <v>0.62897599999999998</v>
      </c>
      <c r="N4690">
        <v>0.62811099999999997</v>
      </c>
    </row>
    <row r="4691" spans="1:14" ht="15" x14ac:dyDescent="0.3">
      <c r="A4691" s="1"/>
      <c r="B4691" t="s">
        <v>10</v>
      </c>
      <c r="C4691" t="s">
        <v>3300</v>
      </c>
      <c r="D4691" t="s">
        <v>6908</v>
      </c>
      <c r="E4691" t="s">
        <v>3300</v>
      </c>
      <c r="F4691" t="s">
        <v>6909</v>
      </c>
      <c r="G4691">
        <v>0.98196989297866799</v>
      </c>
      <c r="H4691">
        <v>9.5000000000000001E-2</v>
      </c>
      <c r="I4691">
        <v>0</v>
      </c>
      <c r="J4691">
        <v>0.57499999999999996</v>
      </c>
      <c r="K4691" t="str">
        <f t="shared" si="86"/>
        <v>no</v>
      </c>
      <c r="L4691" t="s">
        <v>18</v>
      </c>
      <c r="M4691">
        <v>0.51985099999999995</v>
      </c>
      <c r="N4691">
        <v>0.52127100000000004</v>
      </c>
    </row>
    <row r="4692" spans="1:14" ht="15" x14ac:dyDescent="0.3">
      <c r="A4692" s="1"/>
      <c r="B4692" t="s">
        <v>10</v>
      </c>
      <c r="C4692" t="s">
        <v>1249</v>
      </c>
      <c r="D4692" t="s">
        <v>5976</v>
      </c>
      <c r="E4692" t="s">
        <v>5974</v>
      </c>
      <c r="F4692" t="s">
        <v>5977</v>
      </c>
      <c r="G4692">
        <v>1.0602198308330001E-3</v>
      </c>
      <c r="H4692">
        <v>9.1999999999999998E-2</v>
      </c>
      <c r="I4692">
        <v>0</v>
      </c>
      <c r="J4692">
        <v>0.308</v>
      </c>
      <c r="K4692" t="str">
        <f t="shared" si="86"/>
        <v>no</v>
      </c>
      <c r="L4692" t="s">
        <v>18</v>
      </c>
      <c r="M4692">
        <v>0.65434199999999998</v>
      </c>
      <c r="N4692">
        <v>0.65142900000000004</v>
      </c>
    </row>
    <row r="4693" spans="1:14" ht="15" x14ac:dyDescent="0.3">
      <c r="A4693" s="1"/>
      <c r="B4693" t="s">
        <v>10</v>
      </c>
      <c r="C4693" t="s">
        <v>3250</v>
      </c>
      <c r="D4693" t="s">
        <v>6828</v>
      </c>
      <c r="E4693" t="s">
        <v>6824</v>
      </c>
      <c r="F4693" t="s">
        <v>6829</v>
      </c>
      <c r="G4693" s="4">
        <v>4.4462369260145399E-5</v>
      </c>
      <c r="H4693">
        <v>8.2000000000000003E-2</v>
      </c>
      <c r="I4693">
        <v>0</v>
      </c>
      <c r="J4693">
        <v>0.40100000000000002</v>
      </c>
      <c r="K4693" t="str">
        <f t="shared" si="86"/>
        <v>no</v>
      </c>
      <c r="L4693" t="s">
        <v>18</v>
      </c>
      <c r="M4693">
        <v>0.68234099999999998</v>
      </c>
      <c r="N4693">
        <v>0.68214900000000001</v>
      </c>
    </row>
    <row r="4694" spans="1:14" ht="15" x14ac:dyDescent="0.3">
      <c r="A4694" s="1"/>
      <c r="B4694" t="s">
        <v>10</v>
      </c>
      <c r="C4694" t="s">
        <v>661</v>
      </c>
      <c r="D4694" t="s">
        <v>5621</v>
      </c>
      <c r="E4694" t="s">
        <v>5620</v>
      </c>
      <c r="F4694" t="s">
        <v>663</v>
      </c>
      <c r="G4694">
        <v>0.350701004266739</v>
      </c>
      <c r="H4694">
        <v>7.5999999999999998E-2</v>
      </c>
      <c r="I4694">
        <v>0.14299999999999999</v>
      </c>
      <c r="J4694">
        <v>0.85</v>
      </c>
      <c r="K4694" t="str">
        <f t="shared" si="86"/>
        <v>no</v>
      </c>
      <c r="L4694" t="s">
        <v>18</v>
      </c>
      <c r="M4694">
        <v>0.65654900000000005</v>
      </c>
      <c r="N4694">
        <v>0.66416399999999998</v>
      </c>
    </row>
    <row r="4695" spans="1:14" ht="15" x14ac:dyDescent="0.3">
      <c r="A4695" s="1"/>
      <c r="B4695" t="s">
        <v>10</v>
      </c>
      <c r="C4695" t="s">
        <v>4077</v>
      </c>
      <c r="D4695" t="s">
        <v>8372</v>
      </c>
      <c r="E4695" t="s">
        <v>4077</v>
      </c>
      <c r="F4695" t="s">
        <v>4077</v>
      </c>
      <c r="G4695">
        <v>0.99688738584518399</v>
      </c>
      <c r="H4695">
        <v>6.4000000000000001E-2</v>
      </c>
      <c r="I4695">
        <v>0</v>
      </c>
      <c r="J4695">
        <v>1</v>
      </c>
      <c r="K4695" t="str">
        <f t="shared" si="86"/>
        <v>no</v>
      </c>
      <c r="L4695" t="s">
        <v>18</v>
      </c>
      <c r="M4695">
        <v>0.61552499999999999</v>
      </c>
      <c r="N4695">
        <v>0.61044600000000004</v>
      </c>
    </row>
    <row r="4696" spans="1:14" ht="15" x14ac:dyDescent="0.3">
      <c r="A4696" s="1"/>
      <c r="B4696" t="s">
        <v>10</v>
      </c>
      <c r="C4696" t="s">
        <v>4610</v>
      </c>
      <c r="D4696" t="s">
        <v>9300</v>
      </c>
      <c r="E4696" t="s">
        <v>9298</v>
      </c>
      <c r="F4696" t="s">
        <v>9301</v>
      </c>
      <c r="G4696">
        <v>0.174386546015739</v>
      </c>
      <c r="H4696">
        <v>5.8000000000000003E-2</v>
      </c>
      <c r="I4696">
        <v>0</v>
      </c>
      <c r="J4696">
        <v>0.30299999999999999</v>
      </c>
      <c r="K4696" t="str">
        <f t="shared" si="86"/>
        <v>no</v>
      </c>
      <c r="L4696" t="s">
        <v>18</v>
      </c>
      <c r="M4696">
        <v>0.59742700000000004</v>
      </c>
      <c r="N4696">
        <v>0.60171399999999997</v>
      </c>
    </row>
    <row r="4697" spans="1:14" ht="15" x14ac:dyDescent="0.3">
      <c r="A4697" s="1"/>
      <c r="B4697" t="s">
        <v>10</v>
      </c>
      <c r="C4697" t="s">
        <v>4245</v>
      </c>
      <c r="D4697" t="s">
        <v>8644</v>
      </c>
      <c r="E4697" t="s">
        <v>8645</v>
      </c>
      <c r="F4697" t="s">
        <v>8646</v>
      </c>
      <c r="G4697">
        <v>0.381297647953033</v>
      </c>
      <c r="H4697">
        <v>0.05</v>
      </c>
      <c r="I4697">
        <v>8.6999999999999994E-2</v>
      </c>
      <c r="J4697">
        <v>0.157</v>
      </c>
      <c r="K4697" t="str">
        <f t="shared" si="86"/>
        <v>no</v>
      </c>
      <c r="L4697" t="s">
        <v>18</v>
      </c>
      <c r="M4697">
        <v>0.58315700000000004</v>
      </c>
      <c r="N4697">
        <v>0.591696</v>
      </c>
    </row>
    <row r="4698" spans="1:14" ht="15" x14ac:dyDescent="0.3">
      <c r="A4698" s="1"/>
      <c r="B4698" t="s">
        <v>10</v>
      </c>
      <c r="C4698" t="s">
        <v>4613</v>
      </c>
      <c r="D4698" t="s">
        <v>9302</v>
      </c>
      <c r="E4698" t="s">
        <v>9308</v>
      </c>
      <c r="F4698" t="s">
        <v>9303</v>
      </c>
      <c r="G4698" s="4">
        <v>2.4519958969904101E-6</v>
      </c>
      <c r="H4698">
        <v>4.7E-2</v>
      </c>
      <c r="I4698">
        <v>8.3000000000000004E-2</v>
      </c>
      <c r="J4698">
        <v>0.42099999999999999</v>
      </c>
      <c r="K4698" t="str">
        <f t="shared" si="86"/>
        <v>no</v>
      </c>
      <c r="L4698" t="s">
        <v>18</v>
      </c>
      <c r="M4698">
        <v>0.67407499999999998</v>
      </c>
      <c r="N4698">
        <v>0.67742899999999995</v>
      </c>
    </row>
    <row r="4699" spans="1:14" ht="15" x14ac:dyDescent="0.3">
      <c r="A4699" s="1"/>
      <c r="B4699" t="s">
        <v>10</v>
      </c>
      <c r="C4699" t="s">
        <v>4124</v>
      </c>
      <c r="D4699" t="s">
        <v>8468</v>
      </c>
      <c r="E4699" t="s">
        <v>8464</v>
      </c>
      <c r="F4699" t="s">
        <v>8469</v>
      </c>
      <c r="G4699">
        <v>4.2217541486019999E-3</v>
      </c>
      <c r="H4699">
        <v>3.2000000000000001E-2</v>
      </c>
      <c r="I4699">
        <v>0</v>
      </c>
      <c r="J4699">
        <v>0.40300000000000002</v>
      </c>
      <c r="K4699" t="str">
        <f t="shared" si="86"/>
        <v>no</v>
      </c>
      <c r="L4699" t="s">
        <v>18</v>
      </c>
      <c r="M4699">
        <v>0.50983699999999998</v>
      </c>
      <c r="N4699">
        <v>0.51521700000000004</v>
      </c>
    </row>
    <row r="4700" spans="1:14" ht="15" x14ac:dyDescent="0.3">
      <c r="A4700" s="1"/>
      <c r="B4700" t="s">
        <v>10</v>
      </c>
      <c r="C4700" t="s">
        <v>5012</v>
      </c>
      <c r="D4700" t="s">
        <v>10166</v>
      </c>
      <c r="E4700" t="s">
        <v>10164</v>
      </c>
      <c r="F4700" t="s">
        <v>10167</v>
      </c>
      <c r="G4700">
        <v>0.195884749293327</v>
      </c>
      <c r="H4700">
        <v>3.2000000000000001E-2</v>
      </c>
      <c r="I4700">
        <v>0</v>
      </c>
      <c r="J4700">
        <v>0.376</v>
      </c>
      <c r="K4700" t="str">
        <f t="shared" si="86"/>
        <v>no</v>
      </c>
      <c r="L4700" t="s">
        <v>18</v>
      </c>
      <c r="M4700">
        <v>0.59729900000000002</v>
      </c>
      <c r="N4700">
        <v>0.60303799999999996</v>
      </c>
    </row>
    <row r="4701" spans="1:14" ht="15" x14ac:dyDescent="0.3">
      <c r="A4701" s="1"/>
      <c r="B4701" t="s">
        <v>10</v>
      </c>
      <c r="C4701" t="s">
        <v>4619</v>
      </c>
      <c r="D4701" t="s">
        <v>9322</v>
      </c>
      <c r="E4701" t="s">
        <v>9327</v>
      </c>
      <c r="F4701" t="s">
        <v>9320</v>
      </c>
      <c r="G4701">
        <v>0.28268450498580899</v>
      </c>
      <c r="H4701">
        <v>2.4E-2</v>
      </c>
      <c r="I4701">
        <v>0</v>
      </c>
      <c r="J4701">
        <v>0.24299999999999999</v>
      </c>
      <c r="K4701" t="str">
        <f t="shared" si="86"/>
        <v>no</v>
      </c>
      <c r="L4701" t="s">
        <v>18</v>
      </c>
      <c r="M4701">
        <v>0.58771600000000002</v>
      </c>
      <c r="N4701">
        <v>0.58901499999999996</v>
      </c>
    </row>
    <row r="4702" spans="1:14" ht="15" x14ac:dyDescent="0.3">
      <c r="A4702" s="1"/>
      <c r="B4702" t="s">
        <v>10</v>
      </c>
      <c r="C4702" t="s">
        <v>4097</v>
      </c>
      <c r="D4702" t="s">
        <v>8410</v>
      </c>
      <c r="E4702" t="s">
        <v>8411</v>
      </c>
      <c r="F4702" t="s">
        <v>8412</v>
      </c>
      <c r="G4702">
        <v>0.145467638969421</v>
      </c>
      <c r="H4702">
        <v>2.1000000000000001E-2</v>
      </c>
      <c r="I4702">
        <v>0</v>
      </c>
      <c r="J4702">
        <v>0.24399999999999999</v>
      </c>
      <c r="K4702" t="str">
        <f t="shared" si="86"/>
        <v>no</v>
      </c>
      <c r="L4702" t="s">
        <v>18</v>
      </c>
      <c r="M4702">
        <v>0.61703799999999998</v>
      </c>
      <c r="N4702">
        <v>0.63127299999999997</v>
      </c>
    </row>
    <row r="4703" spans="1:14" ht="15" x14ac:dyDescent="0.3">
      <c r="A4703" s="1"/>
      <c r="B4703" t="s">
        <v>10</v>
      </c>
      <c r="C4703" t="s">
        <v>3712</v>
      </c>
      <c r="D4703">
        <v>1949</v>
      </c>
      <c r="E4703" t="s">
        <v>7680</v>
      </c>
      <c r="F4703">
        <v>1949</v>
      </c>
      <c r="G4703">
        <v>0.18887799978256201</v>
      </c>
      <c r="H4703">
        <v>1.9E-2</v>
      </c>
      <c r="I4703">
        <v>0</v>
      </c>
      <c r="J4703">
        <v>0.52</v>
      </c>
      <c r="K4703" t="str">
        <f t="shared" si="86"/>
        <v>no</v>
      </c>
      <c r="L4703" t="s">
        <v>18</v>
      </c>
      <c r="M4703">
        <v>0.54482799999999998</v>
      </c>
      <c r="N4703">
        <v>0.55048699999999995</v>
      </c>
    </row>
    <row r="4704" spans="1:14" ht="15" x14ac:dyDescent="0.3">
      <c r="A4704" s="1"/>
      <c r="B4704" t="s">
        <v>10</v>
      </c>
      <c r="C4704" t="s">
        <v>3930</v>
      </c>
      <c r="D4704" t="s">
        <v>8069</v>
      </c>
      <c r="E4704" t="s">
        <v>8064</v>
      </c>
      <c r="F4704" t="s">
        <v>8070</v>
      </c>
      <c r="G4704">
        <v>3.8202017545699997E-2</v>
      </c>
      <c r="H4704">
        <v>1.9E-2</v>
      </c>
      <c r="I4704">
        <v>0</v>
      </c>
      <c r="J4704">
        <v>0.495</v>
      </c>
      <c r="K4704" t="str">
        <f t="shared" si="86"/>
        <v>no</v>
      </c>
      <c r="L4704" t="s">
        <v>18</v>
      </c>
      <c r="M4704">
        <v>0.66911399999999999</v>
      </c>
      <c r="N4704">
        <v>0.66586900000000004</v>
      </c>
    </row>
    <row r="4705" spans="1:14" ht="15" x14ac:dyDescent="0.3">
      <c r="A4705" s="1"/>
      <c r="B4705" t="s">
        <v>10</v>
      </c>
      <c r="C4705" t="s">
        <v>2233</v>
      </c>
      <c r="D4705" t="s">
        <v>10406</v>
      </c>
      <c r="E4705" t="s">
        <v>73</v>
      </c>
      <c r="F4705" t="s">
        <v>10407</v>
      </c>
      <c r="G4705">
        <v>2.0427273586392E-2</v>
      </c>
      <c r="H4705">
        <v>0.01</v>
      </c>
      <c r="I4705">
        <v>0</v>
      </c>
      <c r="J4705">
        <v>0.435</v>
      </c>
      <c r="K4705" t="str">
        <f t="shared" si="86"/>
        <v>no</v>
      </c>
      <c r="L4705" t="s">
        <v>18</v>
      </c>
      <c r="M4705">
        <v>0.60090500000000002</v>
      </c>
      <c r="N4705">
        <v>0.59568600000000005</v>
      </c>
    </row>
    <row r="4706" spans="1:14" ht="15" x14ac:dyDescent="0.3">
      <c r="A4706" s="1"/>
      <c r="B4706" t="s">
        <v>10</v>
      </c>
      <c r="C4706">
        <v>2005</v>
      </c>
      <c r="D4706">
        <v>2010</v>
      </c>
      <c r="E4706">
        <v>2005</v>
      </c>
      <c r="F4706">
        <v>2010</v>
      </c>
      <c r="G4706">
        <v>3.4903232008219001E-2</v>
      </c>
      <c r="H4706">
        <v>0</v>
      </c>
      <c r="I4706">
        <v>0</v>
      </c>
      <c r="J4706">
        <v>0</v>
      </c>
      <c r="K4706" t="str">
        <f t="shared" si="86"/>
        <v>no</v>
      </c>
      <c r="L4706" t="s">
        <v>18</v>
      </c>
      <c r="M4706">
        <v>0.90359199999999995</v>
      </c>
      <c r="N4706">
        <v>0.90359199999999995</v>
      </c>
    </row>
    <row r="4707" spans="1:14" ht="15" x14ac:dyDescent="0.3">
      <c r="A4707" s="1"/>
      <c r="B4707" t="s">
        <v>10</v>
      </c>
      <c r="C4707">
        <v>2</v>
      </c>
      <c r="D4707" t="s">
        <v>7338</v>
      </c>
      <c r="E4707">
        <v>2</v>
      </c>
      <c r="F4707">
        <v>2000</v>
      </c>
      <c r="G4707">
        <v>0.92669141292571999</v>
      </c>
      <c r="H4707">
        <v>0</v>
      </c>
      <c r="I4707">
        <v>0</v>
      </c>
      <c r="J4707">
        <v>0</v>
      </c>
      <c r="K4707" t="str">
        <f t="shared" si="86"/>
        <v>no</v>
      </c>
      <c r="L4707" t="s">
        <v>18</v>
      </c>
      <c r="M4707">
        <v>0.74248000000000003</v>
      </c>
      <c r="N4707">
        <v>0.74983699999999998</v>
      </c>
    </row>
    <row r="4708" spans="1:14" ht="15" x14ac:dyDescent="0.3">
      <c r="A4708" s="1"/>
      <c r="B4708" t="s">
        <v>10</v>
      </c>
      <c r="C4708">
        <v>1935</v>
      </c>
      <c r="D4708">
        <v>1930</v>
      </c>
      <c r="E4708">
        <v>1935</v>
      </c>
      <c r="F4708">
        <v>1930</v>
      </c>
      <c r="G4708">
        <v>0.96726506948471103</v>
      </c>
      <c r="H4708">
        <v>0</v>
      </c>
      <c r="I4708">
        <v>0</v>
      </c>
      <c r="J4708">
        <v>0</v>
      </c>
      <c r="K4708" t="str">
        <f t="shared" si="86"/>
        <v>no</v>
      </c>
      <c r="L4708" t="s">
        <v>18</v>
      </c>
      <c r="M4708">
        <v>0.90658000000000005</v>
      </c>
      <c r="N4708">
        <v>0.90658000000000005</v>
      </c>
    </row>
    <row r="4709" spans="1:14" ht="15" x14ac:dyDescent="0.3">
      <c r="A4709" s="1"/>
      <c r="B4709" t="s">
        <v>10</v>
      </c>
      <c r="C4709">
        <v>40</v>
      </c>
      <c r="D4709">
        <v>500</v>
      </c>
      <c r="E4709">
        <v>40</v>
      </c>
      <c r="F4709">
        <v>500</v>
      </c>
      <c r="G4709">
        <v>1.1965193552899999E-3</v>
      </c>
      <c r="H4709">
        <v>0</v>
      </c>
      <c r="I4709">
        <v>0</v>
      </c>
      <c r="J4709">
        <v>0</v>
      </c>
      <c r="K4709" t="str">
        <f t="shared" si="86"/>
        <v>no</v>
      </c>
      <c r="L4709" t="s">
        <v>18</v>
      </c>
      <c r="M4709">
        <v>0.79540200000000005</v>
      </c>
      <c r="N4709">
        <v>0.79540200000000005</v>
      </c>
    </row>
    <row r="4710" spans="1:14" ht="15" x14ac:dyDescent="0.3">
      <c r="A4710" s="1"/>
      <c r="B4710" t="s">
        <v>10</v>
      </c>
      <c r="C4710">
        <v>500</v>
      </c>
      <c r="D4710" t="s">
        <v>6085</v>
      </c>
      <c r="E4710">
        <v>500</v>
      </c>
      <c r="F4710">
        <v>500000</v>
      </c>
      <c r="G4710">
        <v>7.0624328218400001E-3</v>
      </c>
      <c r="H4710">
        <v>0</v>
      </c>
      <c r="I4710">
        <v>0</v>
      </c>
      <c r="J4710">
        <v>0</v>
      </c>
      <c r="K4710" t="str">
        <f t="shared" si="86"/>
        <v>no</v>
      </c>
      <c r="L4710" t="s">
        <v>18</v>
      </c>
      <c r="M4710">
        <v>0.82680500000000001</v>
      </c>
      <c r="N4710">
        <v>0.83653599999999995</v>
      </c>
    </row>
    <row r="4711" spans="1:14" ht="15" x14ac:dyDescent="0.3">
      <c r="A4711" s="1"/>
      <c r="B4711" t="s">
        <v>10</v>
      </c>
      <c r="C4711" t="s">
        <v>1587</v>
      </c>
      <c r="D4711">
        <v>4</v>
      </c>
      <c r="E4711" t="s">
        <v>1587</v>
      </c>
      <c r="F4711">
        <v>4</v>
      </c>
      <c r="G4711">
        <v>0.307305186986923</v>
      </c>
      <c r="H4711">
        <v>0</v>
      </c>
      <c r="I4711">
        <v>0</v>
      </c>
      <c r="J4711">
        <v>0</v>
      </c>
      <c r="K4711" t="str">
        <f t="shared" si="86"/>
        <v>no</v>
      </c>
      <c r="L4711" t="s">
        <v>18</v>
      </c>
      <c r="M4711">
        <v>0.79834499999999997</v>
      </c>
      <c r="N4711">
        <v>0.80076800000000004</v>
      </c>
    </row>
    <row r="4712" spans="1:14" ht="15" x14ac:dyDescent="0.3">
      <c r="A4712" s="1"/>
      <c r="B4712" t="s">
        <v>10</v>
      </c>
      <c r="C4712">
        <v>415</v>
      </c>
      <c r="D4712" t="s">
        <v>6603</v>
      </c>
      <c r="E4712">
        <v>415</v>
      </c>
      <c r="F4712">
        <v>415000</v>
      </c>
      <c r="G4712">
        <v>0.115128539502621</v>
      </c>
      <c r="H4712">
        <v>0</v>
      </c>
      <c r="I4712">
        <v>0</v>
      </c>
      <c r="J4712">
        <v>0</v>
      </c>
      <c r="K4712" t="str">
        <f t="shared" si="86"/>
        <v>no</v>
      </c>
      <c r="L4712" t="s">
        <v>18</v>
      </c>
      <c r="M4712">
        <v>0.75688699999999998</v>
      </c>
      <c r="N4712">
        <v>0.77219099999999996</v>
      </c>
    </row>
    <row r="4713" spans="1:14" ht="15" x14ac:dyDescent="0.3">
      <c r="A4713" s="1"/>
      <c r="B4713" t="s">
        <v>10</v>
      </c>
      <c r="C4713" t="s">
        <v>3695</v>
      </c>
      <c r="D4713" t="s">
        <v>7659</v>
      </c>
      <c r="E4713" t="s">
        <v>7653</v>
      </c>
      <c r="F4713" t="s">
        <v>7660</v>
      </c>
      <c r="G4713">
        <v>0.30000644922256497</v>
      </c>
      <c r="H4713">
        <v>-8.9999999999999993E-3</v>
      </c>
      <c r="I4713">
        <v>0</v>
      </c>
      <c r="J4713">
        <v>0.23400000000000001</v>
      </c>
      <c r="K4713" t="str">
        <f t="shared" si="86"/>
        <v>no</v>
      </c>
      <c r="L4713" t="s">
        <v>18</v>
      </c>
      <c r="M4713">
        <v>0.64135299999999995</v>
      </c>
      <c r="N4713">
        <v>0.65171999999999997</v>
      </c>
    </row>
    <row r="4714" spans="1:14" ht="15" x14ac:dyDescent="0.3">
      <c r="A4714" s="1"/>
      <c r="B4714" t="s">
        <v>10</v>
      </c>
      <c r="C4714" t="s">
        <v>1800</v>
      </c>
      <c r="D4714" t="s">
        <v>10183</v>
      </c>
      <c r="E4714" t="s">
        <v>10179</v>
      </c>
      <c r="F4714" t="s">
        <v>10184</v>
      </c>
      <c r="G4714">
        <v>1.9688198342918999E-2</v>
      </c>
      <c r="H4714">
        <v>-1.7999999999999999E-2</v>
      </c>
      <c r="I4714">
        <v>0</v>
      </c>
      <c r="J4714">
        <v>0.436</v>
      </c>
      <c r="K4714" t="str">
        <f t="shared" si="86"/>
        <v>no</v>
      </c>
      <c r="L4714" t="s">
        <v>18</v>
      </c>
      <c r="M4714">
        <v>0.59418199999999999</v>
      </c>
      <c r="N4714">
        <v>0.59869600000000001</v>
      </c>
    </row>
    <row r="4715" spans="1:14" ht="15" x14ac:dyDescent="0.3">
      <c r="A4715" s="1"/>
      <c r="B4715" t="s">
        <v>10</v>
      </c>
      <c r="C4715" t="s">
        <v>4268</v>
      </c>
      <c r="D4715" t="s">
        <v>8684</v>
      </c>
      <c r="E4715" t="s">
        <v>8685</v>
      </c>
      <c r="F4715" t="s">
        <v>8686</v>
      </c>
      <c r="G4715">
        <v>0.322062999010086</v>
      </c>
      <c r="H4715">
        <v>-0.03</v>
      </c>
      <c r="I4715">
        <v>0</v>
      </c>
      <c r="J4715">
        <v>0.47</v>
      </c>
      <c r="K4715" t="str">
        <f t="shared" si="86"/>
        <v>no</v>
      </c>
      <c r="L4715" t="s">
        <v>18</v>
      </c>
      <c r="M4715">
        <v>0.55524700000000005</v>
      </c>
      <c r="N4715">
        <v>0.54849800000000004</v>
      </c>
    </row>
    <row r="4716" spans="1:14" ht="15" x14ac:dyDescent="0.3">
      <c r="A4716" s="1"/>
      <c r="B4716" t="s">
        <v>10</v>
      </c>
      <c r="C4716" t="s">
        <v>730</v>
      </c>
      <c r="D4716" t="s">
        <v>739</v>
      </c>
      <c r="E4716" t="s">
        <v>5691</v>
      </c>
      <c r="F4716" t="s">
        <v>5695</v>
      </c>
      <c r="G4716">
        <v>9.2040911316872004E-2</v>
      </c>
      <c r="H4716">
        <v>-5.2999999999999999E-2</v>
      </c>
      <c r="I4716">
        <v>0</v>
      </c>
      <c r="J4716">
        <v>0.24199999999999999</v>
      </c>
      <c r="K4716" t="str">
        <f t="shared" si="86"/>
        <v>no</v>
      </c>
      <c r="L4716" t="s">
        <v>18</v>
      </c>
      <c r="M4716">
        <v>0.55953200000000003</v>
      </c>
      <c r="N4716">
        <v>0.557616</v>
      </c>
    </row>
    <row r="4717" spans="1:14" ht="15" x14ac:dyDescent="0.3">
      <c r="A4717" s="1"/>
      <c r="B4717" t="s">
        <v>10</v>
      </c>
      <c r="C4717" t="s">
        <v>4629</v>
      </c>
      <c r="D4717" t="s">
        <v>9345</v>
      </c>
      <c r="E4717" t="s">
        <v>9340</v>
      </c>
      <c r="F4717" t="s">
        <v>9346</v>
      </c>
      <c r="G4717">
        <v>2.8876237571239999E-2</v>
      </c>
      <c r="H4717">
        <v>-6.9000000000000006E-2</v>
      </c>
      <c r="I4717">
        <v>0</v>
      </c>
      <c r="J4717">
        <v>0.25800000000000001</v>
      </c>
      <c r="K4717" t="str">
        <f t="shared" si="86"/>
        <v>no</v>
      </c>
      <c r="L4717" t="s">
        <v>18</v>
      </c>
      <c r="M4717">
        <v>0.52557799999999999</v>
      </c>
      <c r="N4717">
        <v>0.51939800000000003</v>
      </c>
    </row>
    <row r="4718" spans="1:14" ht="15" x14ac:dyDescent="0.3">
      <c r="A4718" s="1"/>
      <c r="B4718" t="s">
        <v>13</v>
      </c>
      <c r="C4718">
        <v>68.510999999999996</v>
      </c>
      <c r="D4718">
        <v>68.510999999999996</v>
      </c>
      <c r="E4718">
        <v>68.510999999999996</v>
      </c>
      <c r="F4718">
        <v>68.510999999999996</v>
      </c>
      <c r="G4718">
        <v>0.91063326597213701</v>
      </c>
      <c r="H4718">
        <v>1</v>
      </c>
      <c r="I4718">
        <v>1</v>
      </c>
      <c r="J4718">
        <v>1</v>
      </c>
      <c r="K4718" t="str">
        <f t="shared" si="86"/>
        <v>yes</v>
      </c>
      <c r="L4718" t="s">
        <v>7</v>
      </c>
      <c r="M4718">
        <v>1</v>
      </c>
      <c r="N4718">
        <v>1</v>
      </c>
    </row>
    <row r="4719" spans="1:14" ht="15" x14ac:dyDescent="0.3">
      <c r="A4719" s="1"/>
      <c r="B4719" t="s">
        <v>13</v>
      </c>
      <c r="C4719">
        <v>1.3879999999999999</v>
      </c>
      <c r="D4719">
        <v>1.3879999999999999</v>
      </c>
      <c r="E4719">
        <v>1.3879999999999999</v>
      </c>
      <c r="F4719">
        <v>1.3879999999999999</v>
      </c>
      <c r="G4719">
        <v>1.8059896538030001E-3</v>
      </c>
      <c r="H4719">
        <v>1</v>
      </c>
      <c r="I4719">
        <v>1</v>
      </c>
      <c r="J4719">
        <v>1</v>
      </c>
      <c r="K4719" t="str">
        <f t="shared" si="86"/>
        <v>yes</v>
      </c>
      <c r="L4719" t="s">
        <v>7</v>
      </c>
      <c r="M4719">
        <v>1</v>
      </c>
      <c r="N4719">
        <v>1</v>
      </c>
    </row>
    <row r="4720" spans="1:14" ht="15" x14ac:dyDescent="0.3">
      <c r="A4720" s="1"/>
      <c r="B4720" t="s">
        <v>13</v>
      </c>
      <c r="C4720">
        <v>1969</v>
      </c>
      <c r="D4720">
        <v>1969</v>
      </c>
      <c r="E4720">
        <v>1969</v>
      </c>
      <c r="F4720">
        <v>1969</v>
      </c>
      <c r="G4720">
        <v>5.7376995682720004E-3</v>
      </c>
      <c r="H4720">
        <v>1</v>
      </c>
      <c r="I4720">
        <v>1</v>
      </c>
      <c r="J4720">
        <v>1</v>
      </c>
      <c r="K4720" t="str">
        <f t="shared" si="86"/>
        <v>yes</v>
      </c>
      <c r="L4720" t="s">
        <v>7</v>
      </c>
      <c r="M4720">
        <v>1</v>
      </c>
      <c r="N4720">
        <v>1</v>
      </c>
    </row>
    <row r="4721" spans="1:14" ht="15" x14ac:dyDescent="0.3">
      <c r="A4721" s="1"/>
      <c r="B4721" t="s">
        <v>13</v>
      </c>
      <c r="C4721">
        <v>25</v>
      </c>
      <c r="D4721">
        <v>25</v>
      </c>
      <c r="E4721">
        <v>25</v>
      </c>
      <c r="F4721">
        <v>25</v>
      </c>
      <c r="G4721">
        <v>0.77821099758148204</v>
      </c>
      <c r="H4721">
        <v>1</v>
      </c>
      <c r="I4721">
        <v>1</v>
      </c>
      <c r="J4721">
        <v>1</v>
      </c>
      <c r="K4721" t="str">
        <f t="shared" si="86"/>
        <v>yes</v>
      </c>
      <c r="L4721" t="s">
        <v>7</v>
      </c>
      <c r="M4721">
        <v>1</v>
      </c>
      <c r="N4721">
        <v>1</v>
      </c>
    </row>
    <row r="4722" spans="1:14" ht="15" x14ac:dyDescent="0.3">
      <c r="A4722" s="1"/>
      <c r="B4722" t="s">
        <v>13</v>
      </c>
      <c r="C4722">
        <v>1654</v>
      </c>
      <c r="D4722">
        <v>1654</v>
      </c>
      <c r="E4722">
        <v>1654</v>
      </c>
      <c r="F4722">
        <v>1654</v>
      </c>
      <c r="G4722">
        <v>0.84641718864440896</v>
      </c>
      <c r="H4722">
        <v>1</v>
      </c>
      <c r="I4722">
        <v>1</v>
      </c>
      <c r="J4722">
        <v>1</v>
      </c>
      <c r="K4722" t="str">
        <f t="shared" si="86"/>
        <v>yes</v>
      </c>
      <c r="L4722" t="s">
        <v>7</v>
      </c>
      <c r="M4722">
        <v>1</v>
      </c>
      <c r="N4722">
        <v>1</v>
      </c>
    </row>
    <row r="4723" spans="1:14" ht="15" x14ac:dyDescent="0.3">
      <c r="A4723" s="1"/>
      <c r="B4723" t="s">
        <v>13</v>
      </c>
      <c r="C4723">
        <v>22</v>
      </c>
      <c r="D4723">
        <v>22</v>
      </c>
      <c r="E4723">
        <v>22</v>
      </c>
      <c r="F4723">
        <v>22</v>
      </c>
      <c r="G4723">
        <v>0.477095127105713</v>
      </c>
      <c r="H4723">
        <v>1</v>
      </c>
      <c r="I4723">
        <v>1</v>
      </c>
      <c r="J4723">
        <v>1</v>
      </c>
      <c r="K4723" t="str">
        <f t="shared" si="86"/>
        <v>yes</v>
      </c>
      <c r="L4723" t="s">
        <v>7</v>
      </c>
      <c r="M4723">
        <v>1</v>
      </c>
      <c r="N4723">
        <v>1</v>
      </c>
    </row>
    <row r="4724" spans="1:14" ht="15" x14ac:dyDescent="0.3">
      <c r="A4724" s="1"/>
      <c r="B4724" t="s">
        <v>13</v>
      </c>
      <c r="C4724">
        <v>1795</v>
      </c>
      <c r="D4724">
        <v>1795</v>
      </c>
      <c r="E4724">
        <v>1795</v>
      </c>
      <c r="F4724">
        <v>1795</v>
      </c>
      <c r="G4724">
        <v>1.35876165587E-4</v>
      </c>
      <c r="H4724">
        <v>1</v>
      </c>
      <c r="I4724">
        <v>1</v>
      </c>
      <c r="J4724">
        <v>1</v>
      </c>
      <c r="K4724" t="str">
        <f t="shared" si="86"/>
        <v>yes</v>
      </c>
      <c r="L4724" t="s">
        <v>7</v>
      </c>
      <c r="M4724">
        <v>1</v>
      </c>
      <c r="N4724">
        <v>1</v>
      </c>
    </row>
    <row r="4725" spans="1:14" ht="15" x14ac:dyDescent="0.3">
      <c r="A4725" s="1"/>
      <c r="B4725" t="s">
        <v>13</v>
      </c>
      <c r="C4725">
        <v>1835</v>
      </c>
      <c r="D4725">
        <v>1835</v>
      </c>
      <c r="E4725">
        <v>1835</v>
      </c>
      <c r="F4725">
        <v>1835</v>
      </c>
      <c r="G4725">
        <v>0.24951635301113101</v>
      </c>
      <c r="H4725">
        <v>1</v>
      </c>
      <c r="I4725">
        <v>1</v>
      </c>
      <c r="J4725">
        <v>1</v>
      </c>
      <c r="K4725" t="str">
        <f t="shared" si="86"/>
        <v>yes</v>
      </c>
      <c r="L4725" t="s">
        <v>7</v>
      </c>
      <c r="M4725">
        <v>1</v>
      </c>
      <c r="N4725">
        <v>1</v>
      </c>
    </row>
    <row r="4726" spans="1:14" ht="15" x14ac:dyDescent="0.3">
      <c r="A4726" s="1"/>
      <c r="B4726" t="s">
        <v>13</v>
      </c>
      <c r="C4726">
        <v>2000</v>
      </c>
      <c r="D4726">
        <v>2000</v>
      </c>
      <c r="E4726">
        <v>2000</v>
      </c>
      <c r="F4726">
        <v>2000</v>
      </c>
      <c r="G4726">
        <v>0.92383289337158203</v>
      </c>
      <c r="H4726">
        <v>1</v>
      </c>
      <c r="I4726">
        <v>1</v>
      </c>
      <c r="J4726">
        <v>1</v>
      </c>
      <c r="K4726" t="str">
        <f t="shared" si="86"/>
        <v>yes</v>
      </c>
      <c r="L4726" t="s">
        <v>7</v>
      </c>
      <c r="M4726">
        <v>1</v>
      </c>
      <c r="N4726">
        <v>1</v>
      </c>
    </row>
    <row r="4727" spans="1:14" ht="15" x14ac:dyDescent="0.3">
      <c r="A4727" s="1"/>
      <c r="B4727" t="s">
        <v>13</v>
      </c>
      <c r="C4727">
        <v>1971</v>
      </c>
      <c r="D4727">
        <v>1971</v>
      </c>
      <c r="E4727">
        <v>1971</v>
      </c>
      <c r="F4727">
        <v>1971</v>
      </c>
      <c r="G4727">
        <v>0.97636097669601396</v>
      </c>
      <c r="H4727">
        <v>1</v>
      </c>
      <c r="I4727">
        <v>1</v>
      </c>
      <c r="J4727">
        <v>1</v>
      </c>
      <c r="K4727" t="str">
        <f t="shared" si="86"/>
        <v>yes</v>
      </c>
      <c r="L4727" t="s">
        <v>7</v>
      </c>
      <c r="M4727">
        <v>1</v>
      </c>
      <c r="N4727">
        <v>1</v>
      </c>
    </row>
    <row r="4728" spans="1:14" ht="15" x14ac:dyDescent="0.3">
      <c r="A4728" s="1"/>
      <c r="B4728" t="s">
        <v>13</v>
      </c>
      <c r="C4728">
        <v>1991</v>
      </c>
      <c r="D4728">
        <v>1991</v>
      </c>
      <c r="E4728">
        <v>1991</v>
      </c>
      <c r="F4728">
        <v>1991</v>
      </c>
      <c r="G4728">
        <v>0.41089087724685702</v>
      </c>
      <c r="H4728">
        <v>1</v>
      </c>
      <c r="I4728">
        <v>1</v>
      </c>
      <c r="J4728">
        <v>1</v>
      </c>
      <c r="K4728" t="str">
        <f t="shared" si="86"/>
        <v>yes</v>
      </c>
      <c r="L4728" t="s">
        <v>7</v>
      </c>
      <c r="M4728">
        <v>1</v>
      </c>
      <c r="N4728">
        <v>1</v>
      </c>
    </row>
    <row r="4729" spans="1:14" ht="15" x14ac:dyDescent="0.3">
      <c r="A4729" s="1"/>
      <c r="B4729" t="s">
        <v>13</v>
      </c>
      <c r="C4729">
        <v>1913</v>
      </c>
      <c r="D4729">
        <v>1913</v>
      </c>
      <c r="E4729">
        <v>1913</v>
      </c>
      <c r="F4729">
        <v>1913</v>
      </c>
      <c r="G4729">
        <v>0.96910202503204301</v>
      </c>
      <c r="H4729">
        <v>1</v>
      </c>
      <c r="I4729">
        <v>1</v>
      </c>
      <c r="J4729">
        <v>1</v>
      </c>
      <c r="K4729" t="str">
        <f t="shared" si="86"/>
        <v>yes</v>
      </c>
      <c r="L4729" t="s">
        <v>7</v>
      </c>
      <c r="M4729">
        <v>1</v>
      </c>
      <c r="N4729">
        <v>1</v>
      </c>
    </row>
    <row r="4730" spans="1:14" ht="15" x14ac:dyDescent="0.3">
      <c r="A4730" s="1"/>
      <c r="B4730" t="s">
        <v>13</v>
      </c>
      <c r="C4730">
        <v>35</v>
      </c>
      <c r="D4730">
        <v>35</v>
      </c>
      <c r="E4730">
        <v>35</v>
      </c>
      <c r="F4730">
        <v>35</v>
      </c>
      <c r="G4730">
        <v>0.92072176933288596</v>
      </c>
      <c r="H4730">
        <v>1</v>
      </c>
      <c r="I4730">
        <v>1</v>
      </c>
      <c r="J4730">
        <v>1</v>
      </c>
      <c r="K4730" t="str">
        <f t="shared" si="86"/>
        <v>yes</v>
      </c>
      <c r="L4730" t="s">
        <v>7</v>
      </c>
      <c r="M4730">
        <v>1</v>
      </c>
      <c r="N4730">
        <v>1</v>
      </c>
    </row>
    <row r="4731" spans="1:14" ht="15" x14ac:dyDescent="0.3">
      <c r="A4731" s="1"/>
      <c r="B4731" t="s">
        <v>13</v>
      </c>
      <c r="C4731">
        <v>2010</v>
      </c>
      <c r="D4731">
        <v>2010</v>
      </c>
      <c r="E4731">
        <v>2010</v>
      </c>
      <c r="F4731">
        <v>2010</v>
      </c>
      <c r="G4731">
        <v>0.98615217208862305</v>
      </c>
      <c r="H4731">
        <v>1</v>
      </c>
      <c r="I4731">
        <v>1</v>
      </c>
      <c r="J4731">
        <v>1</v>
      </c>
      <c r="K4731" t="str">
        <f t="shared" si="86"/>
        <v>yes</v>
      </c>
      <c r="L4731" t="s">
        <v>7</v>
      </c>
      <c r="M4731">
        <v>1</v>
      </c>
      <c r="N4731">
        <v>1</v>
      </c>
    </row>
    <row r="4732" spans="1:14" ht="15" x14ac:dyDescent="0.3">
      <c r="A4732" s="1"/>
      <c r="B4732" t="s">
        <v>13</v>
      </c>
      <c r="C4732">
        <v>1857</v>
      </c>
      <c r="D4732">
        <v>1857</v>
      </c>
      <c r="E4732">
        <v>1857</v>
      </c>
      <c r="F4732">
        <v>1857</v>
      </c>
      <c r="G4732">
        <v>0.97513347864151001</v>
      </c>
      <c r="H4732">
        <v>1</v>
      </c>
      <c r="I4732">
        <v>1</v>
      </c>
      <c r="J4732">
        <v>1</v>
      </c>
      <c r="K4732" t="str">
        <f t="shared" si="86"/>
        <v>yes</v>
      </c>
      <c r="L4732" t="s">
        <v>7</v>
      </c>
      <c r="M4732">
        <v>1</v>
      </c>
      <c r="N4732">
        <v>1</v>
      </c>
    </row>
    <row r="4733" spans="1:14" ht="15" x14ac:dyDescent="0.3">
      <c r="A4733" s="1"/>
      <c r="B4733" t="s">
        <v>13</v>
      </c>
      <c r="C4733">
        <v>233</v>
      </c>
      <c r="D4733">
        <v>233</v>
      </c>
      <c r="E4733">
        <v>233</v>
      </c>
      <c r="F4733">
        <v>233</v>
      </c>
      <c r="G4733" s="4">
        <v>1.2986398623127099E-9</v>
      </c>
      <c r="H4733">
        <v>1</v>
      </c>
      <c r="I4733">
        <v>1</v>
      </c>
      <c r="J4733">
        <v>1</v>
      </c>
      <c r="K4733" t="str">
        <f t="shared" si="86"/>
        <v>yes</v>
      </c>
      <c r="L4733" t="s">
        <v>7</v>
      </c>
      <c r="M4733">
        <v>1</v>
      </c>
      <c r="N4733">
        <v>1</v>
      </c>
    </row>
    <row r="4734" spans="1:14" ht="15" x14ac:dyDescent="0.3">
      <c r="A4734" s="1"/>
      <c r="B4734" t="s">
        <v>13</v>
      </c>
      <c r="C4734">
        <v>2015</v>
      </c>
      <c r="D4734">
        <v>2015</v>
      </c>
      <c r="E4734">
        <v>2015</v>
      </c>
      <c r="F4734">
        <v>2015</v>
      </c>
      <c r="G4734">
        <v>4.0914531797171E-2</v>
      </c>
      <c r="H4734">
        <v>1</v>
      </c>
      <c r="I4734">
        <v>1</v>
      </c>
      <c r="J4734">
        <v>1</v>
      </c>
      <c r="K4734" t="str">
        <f t="shared" si="86"/>
        <v>yes</v>
      </c>
      <c r="L4734" t="s">
        <v>7</v>
      </c>
      <c r="M4734">
        <v>1</v>
      </c>
      <c r="N4734">
        <v>1</v>
      </c>
    </row>
    <row r="4735" spans="1:14" ht="15" x14ac:dyDescent="0.3">
      <c r="A4735" s="1"/>
      <c r="B4735" t="s">
        <v>13</v>
      </c>
      <c r="C4735" s="3">
        <v>0.9</v>
      </c>
      <c r="D4735" s="3">
        <v>0.9</v>
      </c>
      <c r="E4735" s="3">
        <v>0.9</v>
      </c>
      <c r="F4735" s="3">
        <v>0.9</v>
      </c>
      <c r="G4735">
        <v>0.65434855222702004</v>
      </c>
      <c r="H4735">
        <v>1</v>
      </c>
      <c r="I4735">
        <v>1</v>
      </c>
      <c r="J4735">
        <v>1</v>
      </c>
      <c r="K4735" t="str">
        <f t="shared" si="86"/>
        <v>yes</v>
      </c>
      <c r="L4735" t="s">
        <v>7</v>
      </c>
      <c r="M4735">
        <v>1</v>
      </c>
      <c r="N4735">
        <v>1</v>
      </c>
    </row>
    <row r="4736" spans="1:14" ht="15" x14ac:dyDescent="0.3">
      <c r="A4736" s="1"/>
      <c r="B4736" t="s">
        <v>13</v>
      </c>
      <c r="C4736">
        <v>1185</v>
      </c>
      <c r="D4736">
        <v>1185</v>
      </c>
      <c r="E4736">
        <v>1185</v>
      </c>
      <c r="F4736">
        <v>1185</v>
      </c>
      <c r="G4736">
        <v>0.77207463979721103</v>
      </c>
      <c r="H4736">
        <v>1</v>
      </c>
      <c r="I4736">
        <v>1</v>
      </c>
      <c r="J4736">
        <v>1</v>
      </c>
      <c r="K4736" t="str">
        <f t="shared" si="86"/>
        <v>yes</v>
      </c>
      <c r="L4736" t="s">
        <v>7</v>
      </c>
      <c r="M4736">
        <v>1</v>
      </c>
      <c r="N4736">
        <v>1</v>
      </c>
    </row>
    <row r="4737" spans="1:14" ht="15" x14ac:dyDescent="0.3">
      <c r="A4737" s="1"/>
      <c r="B4737" t="s">
        <v>13</v>
      </c>
      <c r="C4737">
        <v>1186</v>
      </c>
      <c r="D4737">
        <v>1186</v>
      </c>
      <c r="E4737">
        <v>1186</v>
      </c>
      <c r="F4737">
        <v>1186</v>
      </c>
      <c r="G4737">
        <v>0.93975853919982899</v>
      </c>
      <c r="H4737">
        <v>1</v>
      </c>
      <c r="I4737">
        <v>1</v>
      </c>
      <c r="J4737">
        <v>1</v>
      </c>
      <c r="K4737" t="str">
        <f t="shared" si="86"/>
        <v>yes</v>
      </c>
      <c r="L4737" t="s">
        <v>7</v>
      </c>
      <c r="M4737">
        <v>1</v>
      </c>
      <c r="N4737">
        <v>1</v>
      </c>
    </row>
    <row r="4738" spans="1:14" ht="15" x14ac:dyDescent="0.3">
      <c r="A4738" s="1"/>
      <c r="B4738" t="s">
        <v>13</v>
      </c>
      <c r="C4738">
        <v>1279</v>
      </c>
      <c r="D4738">
        <v>1279</v>
      </c>
      <c r="E4738">
        <v>1279</v>
      </c>
      <c r="F4738">
        <v>1279</v>
      </c>
      <c r="G4738">
        <v>0.98555886745452903</v>
      </c>
      <c r="H4738">
        <v>1</v>
      </c>
      <c r="I4738">
        <v>1</v>
      </c>
      <c r="J4738">
        <v>1</v>
      </c>
      <c r="K4738" t="str">
        <f t="shared" si="86"/>
        <v>yes</v>
      </c>
      <c r="L4738" t="s">
        <v>7</v>
      </c>
      <c r="M4738">
        <v>1</v>
      </c>
      <c r="N4738">
        <v>1</v>
      </c>
    </row>
    <row r="4739" spans="1:14" ht="15" x14ac:dyDescent="0.3">
      <c r="A4739" s="1"/>
      <c r="B4739" t="s">
        <v>13</v>
      </c>
      <c r="C4739">
        <v>1237</v>
      </c>
      <c r="D4739">
        <v>1237</v>
      </c>
      <c r="E4739">
        <v>1237</v>
      </c>
      <c r="F4739">
        <v>1237</v>
      </c>
      <c r="G4739">
        <v>0.95310533046722401</v>
      </c>
      <c r="H4739">
        <v>1</v>
      </c>
      <c r="I4739">
        <v>1</v>
      </c>
      <c r="J4739">
        <v>1</v>
      </c>
      <c r="K4739" t="str">
        <f t="shared" ref="K4739:K4802" si="87">IF(H4739&gt;0.64,"yes",IF(H4739&gt;=0.45,"partially","no"))</f>
        <v>yes</v>
      </c>
      <c r="L4739" t="s">
        <v>7</v>
      </c>
      <c r="M4739">
        <v>1</v>
      </c>
      <c r="N4739">
        <v>1</v>
      </c>
    </row>
    <row r="4740" spans="1:14" ht="15" x14ac:dyDescent="0.3">
      <c r="A4740" s="1"/>
      <c r="B4740" t="s">
        <v>13</v>
      </c>
      <c r="C4740">
        <v>2014</v>
      </c>
      <c r="D4740">
        <v>2014</v>
      </c>
      <c r="E4740">
        <v>2014</v>
      </c>
      <c r="F4740">
        <v>2014</v>
      </c>
      <c r="G4740">
        <v>0.992465019226074</v>
      </c>
      <c r="H4740">
        <v>1</v>
      </c>
      <c r="I4740">
        <v>1</v>
      </c>
      <c r="J4740">
        <v>1</v>
      </c>
      <c r="K4740" t="str">
        <f t="shared" si="87"/>
        <v>yes</v>
      </c>
      <c r="L4740" t="s">
        <v>7</v>
      </c>
      <c r="M4740">
        <v>1</v>
      </c>
      <c r="N4740">
        <v>1</v>
      </c>
    </row>
    <row r="4741" spans="1:14" ht="15" x14ac:dyDescent="0.3">
      <c r="A4741" s="1"/>
      <c r="B4741" t="s">
        <v>13</v>
      </c>
      <c r="C4741">
        <v>30</v>
      </c>
      <c r="D4741">
        <v>30</v>
      </c>
      <c r="E4741">
        <v>30</v>
      </c>
      <c r="F4741">
        <v>30</v>
      </c>
      <c r="G4741">
        <v>0.93645179271697998</v>
      </c>
      <c r="H4741">
        <v>1</v>
      </c>
      <c r="I4741">
        <v>1</v>
      </c>
      <c r="J4741">
        <v>1</v>
      </c>
      <c r="K4741" t="str">
        <f t="shared" si="87"/>
        <v>yes</v>
      </c>
      <c r="L4741" t="s">
        <v>7</v>
      </c>
      <c r="M4741">
        <v>1</v>
      </c>
      <c r="N4741">
        <v>1</v>
      </c>
    </row>
    <row r="4742" spans="1:14" ht="15" x14ac:dyDescent="0.3">
      <c r="A4742" s="1"/>
      <c r="B4742" t="s">
        <v>13</v>
      </c>
      <c r="C4742">
        <v>1996</v>
      </c>
      <c r="D4742">
        <v>1996</v>
      </c>
      <c r="E4742">
        <v>1996</v>
      </c>
      <c r="F4742">
        <v>1996</v>
      </c>
      <c r="G4742">
        <v>0.99809205532073997</v>
      </c>
      <c r="H4742">
        <v>1</v>
      </c>
      <c r="I4742">
        <v>1</v>
      </c>
      <c r="J4742">
        <v>1</v>
      </c>
      <c r="K4742" t="str">
        <f t="shared" si="87"/>
        <v>yes</v>
      </c>
      <c r="L4742" t="s">
        <v>7</v>
      </c>
      <c r="M4742">
        <v>1</v>
      </c>
      <c r="N4742">
        <v>1</v>
      </c>
    </row>
    <row r="4743" spans="1:14" ht="15" x14ac:dyDescent="0.3">
      <c r="A4743" s="1"/>
      <c r="B4743" t="s">
        <v>13</v>
      </c>
      <c r="C4743" t="s">
        <v>4154</v>
      </c>
      <c r="D4743" s="8">
        <v>5.2999999999999999E-2</v>
      </c>
      <c r="E4743" t="s">
        <v>4154</v>
      </c>
      <c r="F4743" s="8">
        <v>5.2999999999999999E-2</v>
      </c>
      <c r="G4743">
        <v>0.93548923730850198</v>
      </c>
      <c r="H4743">
        <v>1</v>
      </c>
      <c r="I4743">
        <v>1</v>
      </c>
      <c r="J4743">
        <v>1</v>
      </c>
      <c r="K4743" t="str">
        <f t="shared" si="87"/>
        <v>yes</v>
      </c>
      <c r="L4743" t="s">
        <v>7</v>
      </c>
      <c r="M4743">
        <v>0.93065100000000001</v>
      </c>
      <c r="N4743">
        <v>0.92716299999999996</v>
      </c>
    </row>
    <row r="4744" spans="1:14" ht="15" x14ac:dyDescent="0.3">
      <c r="A4744" s="1"/>
      <c r="B4744" t="s">
        <v>13</v>
      </c>
      <c r="C4744">
        <v>2007</v>
      </c>
      <c r="D4744">
        <v>2007</v>
      </c>
      <c r="E4744">
        <v>2007</v>
      </c>
      <c r="F4744">
        <v>2007</v>
      </c>
      <c r="G4744">
        <v>0.81277370452880904</v>
      </c>
      <c r="H4744">
        <v>1</v>
      </c>
      <c r="I4744">
        <v>1</v>
      </c>
      <c r="J4744">
        <v>1</v>
      </c>
      <c r="K4744" t="str">
        <f t="shared" si="87"/>
        <v>yes</v>
      </c>
      <c r="L4744" t="s">
        <v>7</v>
      </c>
      <c r="M4744">
        <v>1</v>
      </c>
      <c r="N4744">
        <v>1</v>
      </c>
    </row>
    <row r="4745" spans="1:14" ht="15" x14ac:dyDescent="0.3">
      <c r="A4745" s="1"/>
      <c r="B4745" t="s">
        <v>13</v>
      </c>
      <c r="C4745">
        <v>2016</v>
      </c>
      <c r="D4745">
        <v>2016</v>
      </c>
      <c r="E4745">
        <v>2016</v>
      </c>
      <c r="F4745">
        <v>2016</v>
      </c>
      <c r="G4745">
        <v>5.1397945731878003E-2</v>
      </c>
      <c r="H4745">
        <v>1</v>
      </c>
      <c r="I4745">
        <v>1</v>
      </c>
      <c r="J4745">
        <v>1</v>
      </c>
      <c r="K4745" t="str">
        <f t="shared" si="87"/>
        <v>yes</v>
      </c>
      <c r="L4745" t="s">
        <v>7</v>
      </c>
      <c r="M4745">
        <v>1</v>
      </c>
      <c r="N4745">
        <v>1</v>
      </c>
    </row>
    <row r="4746" spans="1:14" ht="15" x14ac:dyDescent="0.3">
      <c r="A4746" s="1"/>
      <c r="B4746" t="s">
        <v>13</v>
      </c>
      <c r="C4746" t="s">
        <v>4177</v>
      </c>
      <c r="D4746" t="s">
        <v>8547</v>
      </c>
      <c r="E4746" t="s">
        <v>4177</v>
      </c>
      <c r="F4746" t="s">
        <v>4177</v>
      </c>
      <c r="G4746">
        <v>0.99162894487381004</v>
      </c>
      <c r="H4746">
        <v>1</v>
      </c>
      <c r="I4746">
        <v>1</v>
      </c>
      <c r="J4746">
        <v>1</v>
      </c>
      <c r="K4746" t="str">
        <f t="shared" si="87"/>
        <v>yes</v>
      </c>
      <c r="L4746" t="s">
        <v>7</v>
      </c>
      <c r="M4746">
        <v>1</v>
      </c>
      <c r="N4746">
        <v>1</v>
      </c>
    </row>
    <row r="4747" spans="1:14" ht="15" x14ac:dyDescent="0.3">
      <c r="A4747" s="1"/>
      <c r="B4747" t="s">
        <v>13</v>
      </c>
      <c r="C4747">
        <v>1968</v>
      </c>
      <c r="D4747">
        <v>1968</v>
      </c>
      <c r="E4747">
        <v>1968</v>
      </c>
      <c r="F4747">
        <v>1968</v>
      </c>
      <c r="G4747">
        <v>0.98669350147247303</v>
      </c>
      <c r="H4747">
        <v>1</v>
      </c>
      <c r="I4747">
        <v>1</v>
      </c>
      <c r="J4747">
        <v>1</v>
      </c>
      <c r="K4747" t="str">
        <f t="shared" si="87"/>
        <v>yes</v>
      </c>
      <c r="L4747" t="s">
        <v>7</v>
      </c>
      <c r="M4747">
        <v>1</v>
      </c>
      <c r="N4747">
        <v>1</v>
      </c>
    </row>
    <row r="4748" spans="1:14" ht="15" x14ac:dyDescent="0.3">
      <c r="A4748" s="1"/>
      <c r="B4748" t="s">
        <v>13</v>
      </c>
      <c r="C4748" t="s">
        <v>4220</v>
      </c>
      <c r="D4748" s="8">
        <v>0.55100000000000005</v>
      </c>
      <c r="E4748" t="s">
        <v>4220</v>
      </c>
      <c r="F4748" s="8">
        <v>0.55100000000000005</v>
      </c>
      <c r="G4748">
        <v>0.98429876565933205</v>
      </c>
      <c r="H4748">
        <v>1</v>
      </c>
      <c r="I4748">
        <v>1</v>
      </c>
      <c r="J4748">
        <v>1</v>
      </c>
      <c r="K4748" t="str">
        <f t="shared" si="87"/>
        <v>yes</v>
      </c>
      <c r="L4748" t="s">
        <v>7</v>
      </c>
      <c r="M4748">
        <v>0.93916900000000003</v>
      </c>
      <c r="N4748">
        <v>0.94212899999999999</v>
      </c>
    </row>
    <row r="4749" spans="1:14" ht="15" x14ac:dyDescent="0.3">
      <c r="A4749" s="1"/>
      <c r="B4749" t="s">
        <v>13</v>
      </c>
      <c r="C4749">
        <v>2008</v>
      </c>
      <c r="D4749">
        <v>2008</v>
      </c>
      <c r="E4749">
        <v>2008</v>
      </c>
      <c r="F4749">
        <v>2008</v>
      </c>
      <c r="G4749">
        <v>0.95273399353027299</v>
      </c>
      <c r="H4749">
        <v>1</v>
      </c>
      <c r="I4749">
        <v>1</v>
      </c>
      <c r="J4749">
        <v>1</v>
      </c>
      <c r="K4749" t="str">
        <f t="shared" si="87"/>
        <v>yes</v>
      </c>
      <c r="L4749" t="s">
        <v>7</v>
      </c>
      <c r="M4749">
        <v>1</v>
      </c>
      <c r="N4749">
        <v>1</v>
      </c>
    </row>
    <row r="4750" spans="1:14" ht="15" x14ac:dyDescent="0.3">
      <c r="A4750" s="1"/>
      <c r="B4750" t="s">
        <v>13</v>
      </c>
      <c r="C4750">
        <v>1993</v>
      </c>
      <c r="D4750">
        <v>1993</v>
      </c>
      <c r="E4750">
        <v>1993</v>
      </c>
      <c r="F4750">
        <v>1993</v>
      </c>
      <c r="G4750">
        <v>0.370604127645493</v>
      </c>
      <c r="H4750">
        <v>1</v>
      </c>
      <c r="I4750">
        <v>1</v>
      </c>
      <c r="J4750">
        <v>1</v>
      </c>
      <c r="K4750" t="str">
        <f t="shared" si="87"/>
        <v>yes</v>
      </c>
      <c r="L4750" t="s">
        <v>7</v>
      </c>
      <c r="M4750">
        <v>1</v>
      </c>
      <c r="N4750">
        <v>1</v>
      </c>
    </row>
    <row r="4751" spans="1:14" ht="15" x14ac:dyDescent="0.3">
      <c r="A4751" s="1"/>
      <c r="B4751" t="s">
        <v>13</v>
      </c>
      <c r="C4751">
        <v>2005</v>
      </c>
      <c r="D4751">
        <v>2005</v>
      </c>
      <c r="E4751">
        <v>2005</v>
      </c>
      <c r="F4751">
        <v>2005</v>
      </c>
      <c r="G4751">
        <v>0.52394568920135498</v>
      </c>
      <c r="H4751">
        <v>1</v>
      </c>
      <c r="I4751">
        <v>1</v>
      </c>
      <c r="J4751">
        <v>1</v>
      </c>
      <c r="K4751" t="str">
        <f t="shared" si="87"/>
        <v>yes</v>
      </c>
      <c r="L4751" t="s">
        <v>7</v>
      </c>
      <c r="M4751">
        <v>1</v>
      </c>
      <c r="N4751">
        <v>1</v>
      </c>
    </row>
    <row r="4752" spans="1:14" ht="15" x14ac:dyDescent="0.3">
      <c r="A4752" s="1"/>
      <c r="B4752" t="s">
        <v>13</v>
      </c>
      <c r="C4752">
        <v>2003</v>
      </c>
      <c r="D4752">
        <v>2003</v>
      </c>
      <c r="E4752">
        <v>2003</v>
      </c>
      <c r="F4752">
        <v>2003</v>
      </c>
      <c r="G4752">
        <v>0.95266366004943903</v>
      </c>
      <c r="H4752">
        <v>1</v>
      </c>
      <c r="I4752">
        <v>1</v>
      </c>
      <c r="J4752">
        <v>1</v>
      </c>
      <c r="K4752" t="str">
        <f t="shared" si="87"/>
        <v>yes</v>
      </c>
      <c r="L4752" t="s">
        <v>7</v>
      </c>
      <c r="M4752">
        <v>1</v>
      </c>
      <c r="N4752">
        <v>1</v>
      </c>
    </row>
    <row r="4753" spans="1:14" ht="15" x14ac:dyDescent="0.3">
      <c r="A4753" s="1"/>
      <c r="B4753" t="s">
        <v>13</v>
      </c>
      <c r="C4753">
        <v>1263</v>
      </c>
      <c r="D4753">
        <v>1263</v>
      </c>
      <c r="E4753">
        <v>1263</v>
      </c>
      <c r="F4753">
        <v>1263</v>
      </c>
      <c r="G4753">
        <v>0.97400480508804299</v>
      </c>
      <c r="H4753">
        <v>1</v>
      </c>
      <c r="I4753">
        <v>1</v>
      </c>
      <c r="J4753">
        <v>1</v>
      </c>
      <c r="K4753" t="str">
        <f t="shared" si="87"/>
        <v>yes</v>
      </c>
      <c r="L4753" t="s">
        <v>7</v>
      </c>
      <c r="M4753">
        <v>1</v>
      </c>
      <c r="N4753">
        <v>1</v>
      </c>
    </row>
    <row r="4754" spans="1:14" ht="15" x14ac:dyDescent="0.3">
      <c r="A4754" s="1"/>
      <c r="B4754" t="s">
        <v>13</v>
      </c>
      <c r="C4754" s="2">
        <v>44822</v>
      </c>
      <c r="D4754" s="2">
        <v>44822</v>
      </c>
      <c r="E4754" s="2">
        <v>44822</v>
      </c>
      <c r="F4754" s="2">
        <v>44822</v>
      </c>
      <c r="G4754">
        <v>0.94958329200744596</v>
      </c>
      <c r="H4754">
        <v>1</v>
      </c>
      <c r="I4754">
        <v>1</v>
      </c>
      <c r="J4754">
        <v>1</v>
      </c>
      <c r="K4754" t="str">
        <f t="shared" si="87"/>
        <v>yes</v>
      </c>
      <c r="L4754" t="s">
        <v>7</v>
      </c>
      <c r="M4754">
        <v>1</v>
      </c>
      <c r="N4754">
        <v>1</v>
      </c>
    </row>
    <row r="4755" spans="1:14" ht="15" x14ac:dyDescent="0.3">
      <c r="A4755" s="1"/>
      <c r="B4755" t="s">
        <v>13</v>
      </c>
      <c r="C4755">
        <v>1999</v>
      </c>
      <c r="D4755">
        <v>1999</v>
      </c>
      <c r="E4755">
        <v>1999</v>
      </c>
      <c r="F4755">
        <v>1999</v>
      </c>
      <c r="G4755">
        <v>0.97854220867157005</v>
      </c>
      <c r="H4755">
        <v>1</v>
      </c>
      <c r="I4755">
        <v>1</v>
      </c>
      <c r="J4755">
        <v>1</v>
      </c>
      <c r="K4755" t="str">
        <f t="shared" si="87"/>
        <v>yes</v>
      </c>
      <c r="L4755" t="s">
        <v>7</v>
      </c>
      <c r="M4755">
        <v>1</v>
      </c>
      <c r="N4755">
        <v>1</v>
      </c>
    </row>
    <row r="4756" spans="1:14" ht="15" x14ac:dyDescent="0.3">
      <c r="A4756" s="1"/>
      <c r="B4756" t="s">
        <v>13</v>
      </c>
      <c r="C4756">
        <v>1962</v>
      </c>
      <c r="D4756">
        <v>1962</v>
      </c>
      <c r="E4756">
        <v>1962</v>
      </c>
      <c r="F4756">
        <v>1962</v>
      </c>
      <c r="G4756">
        <v>0.941472768783569</v>
      </c>
      <c r="H4756">
        <v>1</v>
      </c>
      <c r="I4756">
        <v>1</v>
      </c>
      <c r="J4756">
        <v>1</v>
      </c>
      <c r="K4756" t="str">
        <f t="shared" si="87"/>
        <v>yes</v>
      </c>
      <c r="L4756" t="s">
        <v>7</v>
      </c>
      <c r="M4756">
        <v>1.0000009999999999</v>
      </c>
      <c r="N4756">
        <v>1.0000009999999999</v>
      </c>
    </row>
    <row r="4757" spans="1:14" ht="15" x14ac:dyDescent="0.3">
      <c r="A4757" s="1"/>
      <c r="B4757" t="s">
        <v>13</v>
      </c>
      <c r="C4757">
        <v>1986</v>
      </c>
      <c r="D4757">
        <v>1986</v>
      </c>
      <c r="E4757">
        <v>1986</v>
      </c>
      <c r="F4757">
        <v>1986</v>
      </c>
      <c r="G4757" s="4">
        <v>8.2649694377323596E-6</v>
      </c>
      <c r="H4757">
        <v>1</v>
      </c>
      <c r="I4757">
        <v>1</v>
      </c>
      <c r="J4757">
        <v>1</v>
      </c>
      <c r="K4757" t="str">
        <f t="shared" si="87"/>
        <v>yes</v>
      </c>
      <c r="L4757" t="s">
        <v>7</v>
      </c>
      <c r="M4757">
        <v>1</v>
      </c>
      <c r="N4757">
        <v>1</v>
      </c>
    </row>
    <row r="4758" spans="1:14" ht="15" x14ac:dyDescent="0.3">
      <c r="A4758" s="1"/>
      <c r="B4758" t="s">
        <v>13</v>
      </c>
      <c r="C4758" t="s">
        <v>4729</v>
      </c>
      <c r="D4758" t="s">
        <v>9590</v>
      </c>
      <c r="E4758" t="s">
        <v>4729</v>
      </c>
      <c r="F4758">
        <v>22338.617999999999</v>
      </c>
      <c r="G4758">
        <v>0.52297061681747403</v>
      </c>
      <c r="H4758">
        <v>1</v>
      </c>
      <c r="I4758">
        <v>1</v>
      </c>
      <c r="J4758">
        <v>1</v>
      </c>
      <c r="K4758" t="str">
        <f t="shared" si="87"/>
        <v>yes</v>
      </c>
      <c r="L4758" t="s">
        <v>7</v>
      </c>
      <c r="M4758">
        <v>0.946913</v>
      </c>
      <c r="N4758">
        <v>0.95085799999999998</v>
      </c>
    </row>
    <row r="4759" spans="1:14" ht="15" x14ac:dyDescent="0.3">
      <c r="A4759" s="1"/>
      <c r="B4759" t="s">
        <v>13</v>
      </c>
      <c r="C4759">
        <v>1936</v>
      </c>
      <c r="D4759">
        <v>1936</v>
      </c>
      <c r="E4759">
        <v>1936</v>
      </c>
      <c r="F4759">
        <v>1936</v>
      </c>
      <c r="G4759">
        <v>0.89357155561447099</v>
      </c>
      <c r="H4759">
        <v>1</v>
      </c>
      <c r="I4759">
        <v>1</v>
      </c>
      <c r="J4759">
        <v>1</v>
      </c>
      <c r="K4759" t="str">
        <f t="shared" si="87"/>
        <v>yes</v>
      </c>
      <c r="L4759" t="s">
        <v>7</v>
      </c>
      <c r="M4759">
        <v>1</v>
      </c>
      <c r="N4759">
        <v>1</v>
      </c>
    </row>
    <row r="4760" spans="1:14" ht="15" x14ac:dyDescent="0.3">
      <c r="A4760" s="1"/>
      <c r="B4760" t="s">
        <v>13</v>
      </c>
      <c r="C4760" t="s">
        <v>4846</v>
      </c>
      <c r="D4760" s="8">
        <v>0.51600000000000001</v>
      </c>
      <c r="E4760" t="s">
        <v>4846</v>
      </c>
      <c r="F4760" s="8">
        <v>0.51600000000000001</v>
      </c>
      <c r="G4760">
        <v>0.27487561106681802</v>
      </c>
      <c r="H4760">
        <v>1</v>
      </c>
      <c r="I4760">
        <v>1</v>
      </c>
      <c r="J4760">
        <v>1</v>
      </c>
      <c r="K4760" t="str">
        <f t="shared" si="87"/>
        <v>yes</v>
      </c>
      <c r="L4760" t="s">
        <v>7</v>
      </c>
      <c r="M4760">
        <v>0.92271599999999998</v>
      </c>
      <c r="N4760">
        <v>0.91848300000000005</v>
      </c>
    </row>
    <row r="4761" spans="1:14" ht="15" x14ac:dyDescent="0.3">
      <c r="A4761" s="1"/>
      <c r="B4761" t="s">
        <v>13</v>
      </c>
      <c r="C4761" t="s">
        <v>4852</v>
      </c>
      <c r="D4761" s="8">
        <v>0.32900000000000001</v>
      </c>
      <c r="E4761" t="s">
        <v>4852</v>
      </c>
      <c r="F4761" s="8">
        <v>0.32900000000000001</v>
      </c>
      <c r="G4761">
        <v>0.93582242727279696</v>
      </c>
      <c r="H4761">
        <v>1</v>
      </c>
      <c r="I4761">
        <v>1</v>
      </c>
      <c r="J4761">
        <v>1</v>
      </c>
      <c r="K4761" t="str">
        <f t="shared" si="87"/>
        <v>yes</v>
      </c>
      <c r="L4761" t="s">
        <v>7</v>
      </c>
      <c r="M4761">
        <v>0.93066700000000002</v>
      </c>
      <c r="N4761">
        <v>0.92846499999999998</v>
      </c>
    </row>
    <row r="4762" spans="1:14" ht="15" x14ac:dyDescent="0.3">
      <c r="A4762" s="1"/>
      <c r="B4762" t="s">
        <v>13</v>
      </c>
      <c r="C4762">
        <v>1981</v>
      </c>
      <c r="D4762">
        <v>1981</v>
      </c>
      <c r="E4762">
        <v>1981</v>
      </c>
      <c r="F4762">
        <v>1981</v>
      </c>
      <c r="G4762">
        <v>1.371503691189E-3</v>
      </c>
      <c r="H4762">
        <v>1</v>
      </c>
      <c r="I4762">
        <v>1</v>
      </c>
      <c r="J4762">
        <v>1</v>
      </c>
      <c r="K4762" t="str">
        <f t="shared" si="87"/>
        <v>yes</v>
      </c>
      <c r="L4762" t="s">
        <v>7</v>
      </c>
      <c r="M4762">
        <v>1</v>
      </c>
      <c r="N4762">
        <v>1</v>
      </c>
    </row>
    <row r="4763" spans="1:14" ht="15" x14ac:dyDescent="0.3">
      <c r="A4763" s="1"/>
      <c r="B4763" t="s">
        <v>13</v>
      </c>
      <c r="C4763">
        <v>1908</v>
      </c>
      <c r="D4763">
        <v>1908</v>
      </c>
      <c r="E4763">
        <v>1908</v>
      </c>
      <c r="F4763">
        <v>1908</v>
      </c>
      <c r="G4763">
        <v>0.99159550666809104</v>
      </c>
      <c r="H4763">
        <v>1</v>
      </c>
      <c r="I4763">
        <v>1</v>
      </c>
      <c r="J4763">
        <v>1</v>
      </c>
      <c r="K4763" t="str">
        <f t="shared" si="87"/>
        <v>yes</v>
      </c>
      <c r="L4763" t="s">
        <v>7</v>
      </c>
      <c r="M4763">
        <v>1</v>
      </c>
      <c r="N4763">
        <v>1</v>
      </c>
    </row>
    <row r="4764" spans="1:14" ht="15" x14ac:dyDescent="0.3">
      <c r="A4764" s="1"/>
      <c r="B4764" t="s">
        <v>13</v>
      </c>
      <c r="C4764">
        <v>1830</v>
      </c>
      <c r="D4764">
        <v>1830</v>
      </c>
      <c r="E4764">
        <v>1830</v>
      </c>
      <c r="F4764">
        <v>1830</v>
      </c>
      <c r="G4764">
        <v>0.97207587957382202</v>
      </c>
      <c r="H4764">
        <v>1</v>
      </c>
      <c r="I4764">
        <v>1</v>
      </c>
      <c r="J4764">
        <v>1</v>
      </c>
      <c r="K4764" t="str">
        <f t="shared" si="87"/>
        <v>yes</v>
      </c>
      <c r="L4764" t="s">
        <v>7</v>
      </c>
      <c r="M4764">
        <v>1</v>
      </c>
      <c r="N4764">
        <v>1</v>
      </c>
    </row>
    <row r="4765" spans="1:14" ht="15" x14ac:dyDescent="0.3">
      <c r="A4765" s="1"/>
      <c r="B4765" t="s">
        <v>13</v>
      </c>
      <c r="C4765">
        <v>2012</v>
      </c>
      <c r="D4765">
        <v>2012</v>
      </c>
      <c r="E4765">
        <v>2012</v>
      </c>
      <c r="F4765">
        <v>2012</v>
      </c>
      <c r="G4765">
        <v>0.99002408981323198</v>
      </c>
      <c r="H4765">
        <v>1</v>
      </c>
      <c r="I4765">
        <v>1</v>
      </c>
      <c r="J4765">
        <v>1</v>
      </c>
      <c r="K4765" t="str">
        <f t="shared" si="87"/>
        <v>yes</v>
      </c>
      <c r="L4765" t="s">
        <v>7</v>
      </c>
      <c r="M4765">
        <v>1</v>
      </c>
      <c r="N4765">
        <v>1</v>
      </c>
    </row>
    <row r="4766" spans="1:14" ht="15" x14ac:dyDescent="0.3">
      <c r="A4766" s="1"/>
      <c r="B4766" t="s">
        <v>13</v>
      </c>
      <c r="C4766">
        <v>1760</v>
      </c>
      <c r="D4766">
        <v>1760</v>
      </c>
      <c r="E4766">
        <v>1760</v>
      </c>
      <c r="F4766">
        <v>1760</v>
      </c>
      <c r="G4766">
        <v>0.93720966577529896</v>
      </c>
      <c r="H4766">
        <v>1</v>
      </c>
      <c r="I4766">
        <v>1</v>
      </c>
      <c r="J4766">
        <v>1</v>
      </c>
      <c r="K4766" t="str">
        <f t="shared" si="87"/>
        <v>yes</v>
      </c>
      <c r="L4766" t="s">
        <v>7</v>
      </c>
      <c r="M4766">
        <v>1</v>
      </c>
      <c r="N4766">
        <v>1</v>
      </c>
    </row>
    <row r="4767" spans="1:14" ht="15" x14ac:dyDescent="0.3">
      <c r="A4767" s="1"/>
      <c r="B4767" t="s">
        <v>13</v>
      </c>
      <c r="C4767">
        <v>1754</v>
      </c>
      <c r="D4767">
        <v>1754</v>
      </c>
      <c r="E4767">
        <v>1754</v>
      </c>
      <c r="F4767">
        <v>1754</v>
      </c>
      <c r="G4767">
        <v>0.81123417615890503</v>
      </c>
      <c r="H4767">
        <v>1</v>
      </c>
      <c r="I4767">
        <v>1</v>
      </c>
      <c r="J4767">
        <v>1</v>
      </c>
      <c r="K4767" t="str">
        <f t="shared" si="87"/>
        <v>yes</v>
      </c>
      <c r="L4767" t="s">
        <v>7</v>
      </c>
      <c r="M4767">
        <v>1</v>
      </c>
      <c r="N4767">
        <v>1</v>
      </c>
    </row>
    <row r="4768" spans="1:14" ht="15" x14ac:dyDescent="0.3">
      <c r="A4768" s="1"/>
      <c r="B4768" t="s">
        <v>13</v>
      </c>
      <c r="C4768">
        <v>308</v>
      </c>
      <c r="D4768">
        <v>308</v>
      </c>
      <c r="E4768">
        <v>308</v>
      </c>
      <c r="F4768">
        <v>308</v>
      </c>
      <c r="G4768">
        <v>0.80471813678741499</v>
      </c>
      <c r="H4768">
        <v>1</v>
      </c>
      <c r="I4768">
        <v>1</v>
      </c>
      <c r="J4768">
        <v>1</v>
      </c>
      <c r="K4768" t="str">
        <f t="shared" si="87"/>
        <v>yes</v>
      </c>
      <c r="L4768" t="s">
        <v>7</v>
      </c>
      <c r="M4768">
        <v>1</v>
      </c>
      <c r="N4768">
        <v>1</v>
      </c>
    </row>
    <row r="4769" spans="1:14" ht="15" x14ac:dyDescent="0.3">
      <c r="A4769" s="1"/>
      <c r="B4769" t="s">
        <v>13</v>
      </c>
      <c r="C4769">
        <v>136</v>
      </c>
      <c r="D4769">
        <v>136</v>
      </c>
      <c r="E4769">
        <v>136</v>
      </c>
      <c r="F4769">
        <v>136</v>
      </c>
      <c r="G4769">
        <v>0.80072623491287198</v>
      </c>
      <c r="H4769">
        <v>1</v>
      </c>
      <c r="I4769">
        <v>1</v>
      </c>
      <c r="J4769">
        <v>1</v>
      </c>
      <c r="K4769" t="str">
        <f t="shared" si="87"/>
        <v>yes</v>
      </c>
      <c r="L4769" t="s">
        <v>7</v>
      </c>
      <c r="M4769">
        <v>1</v>
      </c>
      <c r="N4769">
        <v>1</v>
      </c>
    </row>
    <row r="4770" spans="1:14" ht="15" x14ac:dyDescent="0.3">
      <c r="A4770" s="1"/>
      <c r="B4770" t="s">
        <v>13</v>
      </c>
      <c r="C4770">
        <v>118</v>
      </c>
      <c r="D4770">
        <v>118</v>
      </c>
      <c r="E4770">
        <v>118</v>
      </c>
      <c r="F4770">
        <v>118</v>
      </c>
      <c r="G4770">
        <v>0.96680337190628096</v>
      </c>
      <c r="H4770">
        <v>1</v>
      </c>
      <c r="I4770">
        <v>1</v>
      </c>
      <c r="J4770">
        <v>1</v>
      </c>
      <c r="K4770" t="str">
        <f t="shared" si="87"/>
        <v>yes</v>
      </c>
      <c r="L4770" t="s">
        <v>7</v>
      </c>
      <c r="M4770">
        <v>1</v>
      </c>
      <c r="N4770">
        <v>1</v>
      </c>
    </row>
    <row r="4771" spans="1:14" ht="15" x14ac:dyDescent="0.3">
      <c r="A4771" s="1"/>
      <c r="B4771" t="s">
        <v>13</v>
      </c>
      <c r="C4771">
        <v>24</v>
      </c>
      <c r="D4771">
        <v>24</v>
      </c>
      <c r="E4771">
        <v>24</v>
      </c>
      <c r="F4771">
        <v>24</v>
      </c>
      <c r="G4771">
        <v>0.82167077064514205</v>
      </c>
      <c r="H4771">
        <v>1</v>
      </c>
      <c r="I4771">
        <v>1</v>
      </c>
      <c r="J4771">
        <v>1</v>
      </c>
      <c r="K4771" t="str">
        <f t="shared" si="87"/>
        <v>yes</v>
      </c>
      <c r="L4771" t="s">
        <v>7</v>
      </c>
      <c r="M4771">
        <v>1</v>
      </c>
      <c r="N4771">
        <v>1</v>
      </c>
    </row>
    <row r="4772" spans="1:14" ht="15" x14ac:dyDescent="0.3">
      <c r="A4772" s="1"/>
      <c r="B4772" t="s">
        <v>13</v>
      </c>
      <c r="C4772" t="s">
        <v>90</v>
      </c>
      <c r="D4772" t="s">
        <v>90</v>
      </c>
      <c r="E4772" t="s">
        <v>90</v>
      </c>
      <c r="F4772" t="s">
        <v>90</v>
      </c>
      <c r="G4772">
        <v>0.69890618324279796</v>
      </c>
      <c r="H4772">
        <v>1</v>
      </c>
      <c r="I4772">
        <v>1</v>
      </c>
      <c r="J4772">
        <v>1</v>
      </c>
      <c r="K4772" t="str">
        <f t="shared" si="87"/>
        <v>yes</v>
      </c>
      <c r="L4772" t="s">
        <v>7</v>
      </c>
      <c r="M4772">
        <v>1</v>
      </c>
      <c r="N4772">
        <v>1</v>
      </c>
    </row>
    <row r="4773" spans="1:14" ht="15" x14ac:dyDescent="0.3">
      <c r="A4773" s="1"/>
      <c r="B4773" t="s">
        <v>13</v>
      </c>
      <c r="C4773">
        <v>24</v>
      </c>
      <c r="D4773">
        <v>24</v>
      </c>
      <c r="E4773">
        <v>24</v>
      </c>
      <c r="F4773">
        <v>24</v>
      </c>
      <c r="G4773">
        <v>0.77823770046234098</v>
      </c>
      <c r="H4773">
        <v>1</v>
      </c>
      <c r="I4773">
        <v>1</v>
      </c>
      <c r="J4773">
        <v>1</v>
      </c>
      <c r="K4773" t="str">
        <f t="shared" si="87"/>
        <v>yes</v>
      </c>
      <c r="L4773" t="s">
        <v>7</v>
      </c>
      <c r="M4773">
        <v>1</v>
      </c>
      <c r="N4773">
        <v>1</v>
      </c>
    </row>
    <row r="4774" spans="1:14" ht="15" x14ac:dyDescent="0.3">
      <c r="A4774" s="1"/>
      <c r="B4774" t="s">
        <v>13</v>
      </c>
      <c r="C4774">
        <v>11</v>
      </c>
      <c r="D4774">
        <v>11</v>
      </c>
      <c r="E4774">
        <v>11</v>
      </c>
      <c r="F4774">
        <v>11</v>
      </c>
      <c r="G4774">
        <v>0.80398631095886197</v>
      </c>
      <c r="H4774">
        <v>1</v>
      </c>
      <c r="I4774">
        <v>1</v>
      </c>
      <c r="J4774">
        <v>1</v>
      </c>
      <c r="K4774" t="str">
        <f t="shared" si="87"/>
        <v>yes</v>
      </c>
      <c r="L4774" t="s">
        <v>7</v>
      </c>
      <c r="M4774">
        <v>1</v>
      </c>
      <c r="N4774">
        <v>1</v>
      </c>
    </row>
    <row r="4775" spans="1:14" ht="15" x14ac:dyDescent="0.3">
      <c r="A4775" s="1"/>
      <c r="B4775" t="s">
        <v>13</v>
      </c>
      <c r="C4775" t="s">
        <v>109</v>
      </c>
      <c r="D4775" t="s">
        <v>109</v>
      </c>
      <c r="E4775" t="s">
        <v>109</v>
      </c>
      <c r="F4775" t="s">
        <v>109</v>
      </c>
      <c r="G4775">
        <v>0.89414578676223799</v>
      </c>
      <c r="H4775">
        <v>1</v>
      </c>
      <c r="I4775">
        <v>1</v>
      </c>
      <c r="J4775">
        <v>1</v>
      </c>
      <c r="K4775" t="str">
        <f t="shared" si="87"/>
        <v>yes</v>
      </c>
      <c r="L4775" t="s">
        <v>7</v>
      </c>
      <c r="M4775">
        <v>1</v>
      </c>
      <c r="N4775">
        <v>1</v>
      </c>
    </row>
    <row r="4776" spans="1:14" ht="15" x14ac:dyDescent="0.3">
      <c r="A4776" s="1"/>
      <c r="B4776" t="s">
        <v>13</v>
      </c>
      <c r="C4776" t="s">
        <v>111</v>
      </c>
      <c r="D4776" t="s">
        <v>111</v>
      </c>
      <c r="E4776" t="s">
        <v>112</v>
      </c>
      <c r="F4776" t="s">
        <v>112</v>
      </c>
      <c r="G4776">
        <v>0.140289336442947</v>
      </c>
      <c r="H4776">
        <v>1</v>
      </c>
      <c r="I4776">
        <v>1</v>
      </c>
      <c r="J4776">
        <v>1</v>
      </c>
      <c r="K4776" t="str">
        <f t="shared" si="87"/>
        <v>yes</v>
      </c>
      <c r="L4776" t="s">
        <v>7</v>
      </c>
      <c r="M4776">
        <v>1</v>
      </c>
      <c r="N4776">
        <v>1</v>
      </c>
    </row>
    <row r="4777" spans="1:14" ht="15" x14ac:dyDescent="0.3">
      <c r="A4777" s="1"/>
      <c r="B4777" t="s">
        <v>13</v>
      </c>
      <c r="C4777" t="s">
        <v>121</v>
      </c>
      <c r="D4777" t="s">
        <v>5253</v>
      </c>
      <c r="E4777" t="s">
        <v>121</v>
      </c>
      <c r="F4777" t="s">
        <v>121</v>
      </c>
      <c r="G4777">
        <v>0.60441678762435902</v>
      </c>
      <c r="H4777">
        <v>1</v>
      </c>
      <c r="I4777">
        <v>1</v>
      </c>
      <c r="J4777">
        <v>1</v>
      </c>
      <c r="K4777" t="str">
        <f t="shared" si="87"/>
        <v>yes</v>
      </c>
      <c r="L4777" t="s">
        <v>7</v>
      </c>
      <c r="M4777">
        <v>0.81365799999999999</v>
      </c>
      <c r="N4777">
        <v>0.81826100000000002</v>
      </c>
    </row>
    <row r="4778" spans="1:14" ht="15" x14ac:dyDescent="0.3">
      <c r="A4778" s="1"/>
      <c r="B4778" t="s">
        <v>13</v>
      </c>
      <c r="C4778">
        <v>17</v>
      </c>
      <c r="D4778">
        <v>17</v>
      </c>
      <c r="E4778">
        <v>17</v>
      </c>
      <c r="F4778">
        <v>17</v>
      </c>
      <c r="G4778">
        <v>0.12707971036434201</v>
      </c>
      <c r="H4778">
        <v>1</v>
      </c>
      <c r="I4778">
        <v>1</v>
      </c>
      <c r="J4778">
        <v>1</v>
      </c>
      <c r="K4778" t="str">
        <f t="shared" si="87"/>
        <v>yes</v>
      </c>
      <c r="L4778" t="s">
        <v>7</v>
      </c>
      <c r="M4778">
        <v>1</v>
      </c>
      <c r="N4778">
        <v>1</v>
      </c>
    </row>
    <row r="4779" spans="1:14" ht="15" x14ac:dyDescent="0.3">
      <c r="A4779" s="1"/>
      <c r="B4779" t="s">
        <v>13</v>
      </c>
      <c r="C4779" t="s">
        <v>128</v>
      </c>
      <c r="D4779" t="s">
        <v>128</v>
      </c>
      <c r="E4779" t="s">
        <v>130</v>
      </c>
      <c r="F4779" t="s">
        <v>130</v>
      </c>
      <c r="G4779">
        <v>5.7812593877316E-2</v>
      </c>
      <c r="H4779">
        <v>1</v>
      </c>
      <c r="I4779">
        <v>1</v>
      </c>
      <c r="J4779">
        <v>1</v>
      </c>
      <c r="K4779" t="str">
        <f t="shared" si="87"/>
        <v>yes</v>
      </c>
      <c r="L4779" t="s">
        <v>7</v>
      </c>
      <c r="M4779">
        <v>1</v>
      </c>
      <c r="N4779">
        <v>1</v>
      </c>
    </row>
    <row r="4780" spans="1:14" ht="15" x14ac:dyDescent="0.3">
      <c r="A4780" s="1"/>
      <c r="B4780" t="s">
        <v>13</v>
      </c>
      <c r="C4780">
        <v>11</v>
      </c>
      <c r="D4780">
        <v>11</v>
      </c>
      <c r="E4780">
        <v>11</v>
      </c>
      <c r="F4780">
        <v>11</v>
      </c>
      <c r="G4780">
        <v>0.81436246633529696</v>
      </c>
      <c r="H4780">
        <v>1</v>
      </c>
      <c r="I4780">
        <v>1</v>
      </c>
      <c r="J4780">
        <v>1</v>
      </c>
      <c r="K4780" t="str">
        <f t="shared" si="87"/>
        <v>yes</v>
      </c>
      <c r="L4780" t="s">
        <v>7</v>
      </c>
      <c r="M4780">
        <v>1</v>
      </c>
      <c r="N4780">
        <v>1</v>
      </c>
    </row>
    <row r="4781" spans="1:14" ht="15" x14ac:dyDescent="0.3">
      <c r="A4781" s="1"/>
      <c r="B4781" t="s">
        <v>13</v>
      </c>
      <c r="C4781">
        <v>17</v>
      </c>
      <c r="D4781">
        <v>17</v>
      </c>
      <c r="E4781">
        <v>17</v>
      </c>
      <c r="F4781">
        <v>17</v>
      </c>
      <c r="G4781">
        <v>0.66504633426666304</v>
      </c>
      <c r="H4781">
        <v>1</v>
      </c>
      <c r="I4781">
        <v>1</v>
      </c>
      <c r="J4781">
        <v>1</v>
      </c>
      <c r="K4781" t="str">
        <f t="shared" si="87"/>
        <v>yes</v>
      </c>
      <c r="L4781" t="s">
        <v>7</v>
      </c>
      <c r="M4781">
        <v>1</v>
      </c>
      <c r="N4781">
        <v>1</v>
      </c>
    </row>
    <row r="4782" spans="1:14" ht="15" x14ac:dyDescent="0.3">
      <c r="A4782" s="1"/>
      <c r="B4782" t="s">
        <v>13</v>
      </c>
      <c r="C4782">
        <v>39</v>
      </c>
      <c r="D4782">
        <v>39</v>
      </c>
      <c r="E4782">
        <v>39</v>
      </c>
      <c r="F4782">
        <v>39</v>
      </c>
      <c r="G4782">
        <v>0.74707609415054299</v>
      </c>
      <c r="H4782">
        <v>1</v>
      </c>
      <c r="I4782">
        <v>1</v>
      </c>
      <c r="J4782">
        <v>1</v>
      </c>
      <c r="K4782" t="str">
        <f t="shared" si="87"/>
        <v>yes</v>
      </c>
      <c r="L4782" t="s">
        <v>7</v>
      </c>
      <c r="M4782">
        <v>1</v>
      </c>
      <c r="N4782">
        <v>1</v>
      </c>
    </row>
    <row r="4783" spans="1:14" ht="15" x14ac:dyDescent="0.3">
      <c r="A4783" s="1"/>
      <c r="B4783" t="s">
        <v>13</v>
      </c>
      <c r="C4783">
        <v>38</v>
      </c>
      <c r="D4783">
        <v>38</v>
      </c>
      <c r="E4783">
        <v>38</v>
      </c>
      <c r="F4783">
        <v>38</v>
      </c>
      <c r="G4783">
        <v>0.97077542543411299</v>
      </c>
      <c r="H4783">
        <v>1</v>
      </c>
      <c r="I4783">
        <v>1</v>
      </c>
      <c r="J4783">
        <v>1</v>
      </c>
      <c r="K4783" t="str">
        <f t="shared" si="87"/>
        <v>yes</v>
      </c>
      <c r="L4783" t="s">
        <v>7</v>
      </c>
      <c r="M4783">
        <v>1</v>
      </c>
      <c r="N4783">
        <v>1</v>
      </c>
    </row>
    <row r="4784" spans="1:14" ht="15" x14ac:dyDescent="0.3">
      <c r="A4784" s="1"/>
      <c r="B4784" t="s">
        <v>13</v>
      </c>
      <c r="C4784" t="s">
        <v>137</v>
      </c>
      <c r="D4784" t="s">
        <v>137</v>
      </c>
      <c r="E4784" t="s">
        <v>138</v>
      </c>
      <c r="F4784" t="s">
        <v>138</v>
      </c>
      <c r="G4784">
        <v>0.82283854484558105</v>
      </c>
      <c r="H4784">
        <v>1</v>
      </c>
      <c r="I4784">
        <v>1</v>
      </c>
      <c r="J4784">
        <v>1</v>
      </c>
      <c r="K4784" t="str">
        <f t="shared" si="87"/>
        <v>yes</v>
      </c>
      <c r="L4784" t="s">
        <v>7</v>
      </c>
      <c r="M4784">
        <v>1</v>
      </c>
      <c r="N4784">
        <v>1</v>
      </c>
    </row>
    <row r="4785" spans="1:14" ht="15" x14ac:dyDescent="0.3">
      <c r="A4785" s="1"/>
      <c r="B4785" t="s">
        <v>13</v>
      </c>
      <c r="C4785">
        <v>38</v>
      </c>
      <c r="D4785">
        <v>38</v>
      </c>
      <c r="E4785">
        <v>38</v>
      </c>
      <c r="F4785">
        <v>38</v>
      </c>
      <c r="G4785">
        <v>0.98044544458389304</v>
      </c>
      <c r="H4785">
        <v>1</v>
      </c>
      <c r="I4785">
        <v>1</v>
      </c>
      <c r="J4785">
        <v>1</v>
      </c>
      <c r="K4785" t="str">
        <f t="shared" si="87"/>
        <v>yes</v>
      </c>
      <c r="L4785" t="s">
        <v>7</v>
      </c>
      <c r="M4785">
        <v>1</v>
      </c>
      <c r="N4785">
        <v>1</v>
      </c>
    </row>
    <row r="4786" spans="1:14" ht="15" x14ac:dyDescent="0.3">
      <c r="A4786" s="1"/>
      <c r="B4786" t="s">
        <v>13</v>
      </c>
      <c r="C4786" t="s">
        <v>158</v>
      </c>
      <c r="D4786" t="s">
        <v>158</v>
      </c>
      <c r="E4786" t="s">
        <v>159</v>
      </c>
      <c r="F4786" t="s">
        <v>159</v>
      </c>
      <c r="G4786">
        <v>0.49783790111541798</v>
      </c>
      <c r="H4786">
        <v>1</v>
      </c>
      <c r="I4786">
        <v>1</v>
      </c>
      <c r="J4786">
        <v>1</v>
      </c>
      <c r="K4786" t="str">
        <f t="shared" si="87"/>
        <v>yes</v>
      </c>
      <c r="L4786" t="s">
        <v>7</v>
      </c>
      <c r="M4786">
        <v>1</v>
      </c>
      <c r="N4786">
        <v>1</v>
      </c>
    </row>
    <row r="4787" spans="1:14" ht="15" x14ac:dyDescent="0.3">
      <c r="A4787" s="1"/>
      <c r="B4787" t="s">
        <v>13</v>
      </c>
      <c r="C4787" t="s">
        <v>49</v>
      </c>
      <c r="D4787" t="s">
        <v>49</v>
      </c>
      <c r="E4787" t="s">
        <v>32</v>
      </c>
      <c r="F4787" t="s">
        <v>32</v>
      </c>
      <c r="G4787">
        <v>0.86069589853286699</v>
      </c>
      <c r="H4787">
        <v>1</v>
      </c>
      <c r="I4787">
        <v>1</v>
      </c>
      <c r="J4787">
        <v>1</v>
      </c>
      <c r="K4787" t="str">
        <f t="shared" si="87"/>
        <v>yes</v>
      </c>
      <c r="L4787" t="s">
        <v>7</v>
      </c>
      <c r="M4787">
        <v>1</v>
      </c>
      <c r="N4787">
        <v>1</v>
      </c>
    </row>
    <row r="4788" spans="1:14" ht="15" x14ac:dyDescent="0.3">
      <c r="A4788" s="1"/>
      <c r="B4788" t="s">
        <v>13</v>
      </c>
      <c r="C4788" t="s">
        <v>49</v>
      </c>
      <c r="D4788" t="s">
        <v>49</v>
      </c>
      <c r="E4788" t="s">
        <v>32</v>
      </c>
      <c r="F4788" t="s">
        <v>32</v>
      </c>
      <c r="G4788">
        <v>0.91198247671127297</v>
      </c>
      <c r="H4788">
        <v>1</v>
      </c>
      <c r="I4788">
        <v>1</v>
      </c>
      <c r="J4788">
        <v>1</v>
      </c>
      <c r="K4788" t="str">
        <f t="shared" si="87"/>
        <v>yes</v>
      </c>
      <c r="L4788" t="s">
        <v>7</v>
      </c>
      <c r="M4788">
        <v>1</v>
      </c>
      <c r="N4788">
        <v>1</v>
      </c>
    </row>
    <row r="4789" spans="1:14" ht="15" x14ac:dyDescent="0.3">
      <c r="A4789" s="1"/>
      <c r="B4789" t="s">
        <v>13</v>
      </c>
      <c r="C4789" t="s">
        <v>158</v>
      </c>
      <c r="D4789" t="s">
        <v>158</v>
      </c>
      <c r="E4789" t="s">
        <v>159</v>
      </c>
      <c r="F4789" t="s">
        <v>159</v>
      </c>
      <c r="G4789">
        <v>0.87698686122894298</v>
      </c>
      <c r="H4789">
        <v>1</v>
      </c>
      <c r="I4789">
        <v>1</v>
      </c>
      <c r="J4789">
        <v>1</v>
      </c>
      <c r="K4789" t="str">
        <f t="shared" si="87"/>
        <v>yes</v>
      </c>
      <c r="L4789" t="s">
        <v>7</v>
      </c>
      <c r="M4789">
        <v>1</v>
      </c>
      <c r="N4789">
        <v>1</v>
      </c>
    </row>
    <row r="4790" spans="1:14" ht="15" x14ac:dyDescent="0.3">
      <c r="A4790" s="1"/>
      <c r="B4790" t="s">
        <v>13</v>
      </c>
      <c r="C4790" t="s">
        <v>137</v>
      </c>
      <c r="D4790" t="s">
        <v>137</v>
      </c>
      <c r="E4790" t="s">
        <v>138</v>
      </c>
      <c r="F4790" t="s">
        <v>138</v>
      </c>
      <c r="G4790">
        <v>0.96723276376724199</v>
      </c>
      <c r="H4790">
        <v>1</v>
      </c>
      <c r="I4790">
        <v>1</v>
      </c>
      <c r="J4790">
        <v>1</v>
      </c>
      <c r="K4790" t="str">
        <f t="shared" si="87"/>
        <v>yes</v>
      </c>
      <c r="L4790" t="s">
        <v>7</v>
      </c>
      <c r="M4790">
        <v>1</v>
      </c>
      <c r="N4790">
        <v>1</v>
      </c>
    </row>
    <row r="4791" spans="1:14" ht="15" x14ac:dyDescent="0.3">
      <c r="A4791" s="1"/>
      <c r="B4791" t="s">
        <v>13</v>
      </c>
      <c r="C4791" t="s">
        <v>165</v>
      </c>
      <c r="D4791" t="s">
        <v>165</v>
      </c>
      <c r="E4791" t="s">
        <v>165</v>
      </c>
      <c r="F4791" t="s">
        <v>165</v>
      </c>
      <c r="G4791">
        <v>0.882152259349823</v>
      </c>
      <c r="H4791">
        <v>1</v>
      </c>
      <c r="I4791">
        <v>1</v>
      </c>
      <c r="J4791">
        <v>1</v>
      </c>
      <c r="K4791" t="str">
        <f t="shared" si="87"/>
        <v>yes</v>
      </c>
      <c r="L4791" t="s">
        <v>7</v>
      </c>
      <c r="M4791">
        <v>1</v>
      </c>
      <c r="N4791">
        <v>1</v>
      </c>
    </row>
    <row r="4792" spans="1:14" ht="15" x14ac:dyDescent="0.3">
      <c r="A4792" s="1"/>
      <c r="B4792" t="s">
        <v>13</v>
      </c>
      <c r="C4792" t="s">
        <v>158</v>
      </c>
      <c r="D4792" t="s">
        <v>158</v>
      </c>
      <c r="E4792" t="s">
        <v>159</v>
      </c>
      <c r="F4792" t="s">
        <v>159</v>
      </c>
      <c r="G4792">
        <v>0.90322011709213301</v>
      </c>
      <c r="H4792">
        <v>1</v>
      </c>
      <c r="I4792">
        <v>1</v>
      </c>
      <c r="J4792">
        <v>1</v>
      </c>
      <c r="K4792" t="str">
        <f t="shared" si="87"/>
        <v>yes</v>
      </c>
      <c r="L4792" t="s">
        <v>7</v>
      </c>
      <c r="M4792">
        <v>1</v>
      </c>
      <c r="N4792">
        <v>1</v>
      </c>
    </row>
    <row r="4793" spans="1:14" ht="15" x14ac:dyDescent="0.3">
      <c r="A4793" s="1"/>
      <c r="B4793" t="s">
        <v>13</v>
      </c>
      <c r="C4793">
        <v>39</v>
      </c>
      <c r="D4793">
        <v>39</v>
      </c>
      <c r="E4793">
        <v>39</v>
      </c>
      <c r="F4793">
        <v>39</v>
      </c>
      <c r="G4793">
        <v>0.66597718000411998</v>
      </c>
      <c r="H4793">
        <v>1</v>
      </c>
      <c r="I4793">
        <v>1</v>
      </c>
      <c r="J4793">
        <v>1</v>
      </c>
      <c r="K4793" t="str">
        <f t="shared" si="87"/>
        <v>yes</v>
      </c>
      <c r="L4793" t="s">
        <v>7</v>
      </c>
      <c r="M4793">
        <v>1</v>
      </c>
      <c r="N4793">
        <v>1</v>
      </c>
    </row>
    <row r="4794" spans="1:14" ht="15" x14ac:dyDescent="0.3">
      <c r="A4794" s="1"/>
      <c r="B4794" t="s">
        <v>13</v>
      </c>
      <c r="C4794" t="s">
        <v>137</v>
      </c>
      <c r="D4794" t="s">
        <v>137</v>
      </c>
      <c r="E4794" t="s">
        <v>138</v>
      </c>
      <c r="F4794" t="s">
        <v>138</v>
      </c>
      <c r="G4794">
        <v>0.95158910751342796</v>
      </c>
      <c r="H4794">
        <v>1</v>
      </c>
      <c r="I4794">
        <v>1</v>
      </c>
      <c r="J4794">
        <v>1</v>
      </c>
      <c r="K4794" t="str">
        <f t="shared" si="87"/>
        <v>yes</v>
      </c>
      <c r="L4794" t="s">
        <v>7</v>
      </c>
      <c r="M4794">
        <v>1</v>
      </c>
      <c r="N4794">
        <v>1</v>
      </c>
    </row>
    <row r="4795" spans="1:14" ht="15" x14ac:dyDescent="0.3">
      <c r="A4795" s="1"/>
      <c r="B4795" t="s">
        <v>13</v>
      </c>
      <c r="C4795" t="s">
        <v>182</v>
      </c>
      <c r="D4795" t="s">
        <v>182</v>
      </c>
      <c r="E4795" t="s">
        <v>183</v>
      </c>
      <c r="F4795" t="s">
        <v>183</v>
      </c>
      <c r="G4795">
        <v>0.88390219211578402</v>
      </c>
      <c r="H4795">
        <v>1</v>
      </c>
      <c r="I4795">
        <v>1</v>
      </c>
      <c r="J4795">
        <v>1</v>
      </c>
      <c r="K4795" t="str">
        <f t="shared" si="87"/>
        <v>yes</v>
      </c>
      <c r="L4795" t="s">
        <v>7</v>
      </c>
      <c r="M4795">
        <v>1</v>
      </c>
      <c r="N4795">
        <v>1</v>
      </c>
    </row>
    <row r="4796" spans="1:14" ht="15" x14ac:dyDescent="0.3">
      <c r="A4796" s="1"/>
      <c r="B4796" t="s">
        <v>13</v>
      </c>
      <c r="C4796" t="s">
        <v>189</v>
      </c>
      <c r="D4796" t="s">
        <v>5299</v>
      </c>
      <c r="E4796" t="s">
        <v>5301</v>
      </c>
      <c r="F4796" t="s">
        <v>190</v>
      </c>
      <c r="G4796">
        <v>0.42435088753700301</v>
      </c>
      <c r="H4796">
        <v>1</v>
      </c>
      <c r="I4796">
        <v>1</v>
      </c>
      <c r="J4796">
        <v>0.85299999999999998</v>
      </c>
      <c r="K4796" t="str">
        <f t="shared" si="87"/>
        <v>yes</v>
      </c>
      <c r="L4796" t="s">
        <v>7</v>
      </c>
      <c r="M4796">
        <v>0.88308600000000004</v>
      </c>
      <c r="N4796">
        <v>0.88209599999999999</v>
      </c>
    </row>
    <row r="4797" spans="1:14" ht="15" x14ac:dyDescent="0.3">
      <c r="A4797" s="1"/>
      <c r="B4797" t="s">
        <v>13</v>
      </c>
      <c r="C4797" t="s">
        <v>196</v>
      </c>
      <c r="D4797" t="s">
        <v>196</v>
      </c>
      <c r="E4797" t="s">
        <v>5308</v>
      </c>
      <c r="F4797" t="s">
        <v>5309</v>
      </c>
      <c r="G4797">
        <v>0.96436554193496704</v>
      </c>
      <c r="H4797">
        <v>1</v>
      </c>
      <c r="I4797">
        <v>1</v>
      </c>
      <c r="J4797">
        <v>0.92800000000000005</v>
      </c>
      <c r="K4797" t="str">
        <f t="shared" si="87"/>
        <v>yes</v>
      </c>
      <c r="L4797" t="s">
        <v>7</v>
      </c>
      <c r="M4797">
        <v>1</v>
      </c>
      <c r="N4797">
        <v>1</v>
      </c>
    </row>
    <row r="4798" spans="1:14" ht="15" x14ac:dyDescent="0.3">
      <c r="A4798" s="1"/>
      <c r="B4798" t="s">
        <v>13</v>
      </c>
      <c r="C4798" t="s">
        <v>196</v>
      </c>
      <c r="D4798" t="s">
        <v>196</v>
      </c>
      <c r="E4798" t="s">
        <v>5308</v>
      </c>
      <c r="F4798" t="s">
        <v>5309</v>
      </c>
      <c r="G4798">
        <v>0.97749066352844205</v>
      </c>
      <c r="H4798">
        <v>1</v>
      </c>
      <c r="I4798">
        <v>1</v>
      </c>
      <c r="J4798">
        <v>0.92800000000000005</v>
      </c>
      <c r="K4798" t="str">
        <f t="shared" si="87"/>
        <v>yes</v>
      </c>
      <c r="L4798" t="s">
        <v>7</v>
      </c>
      <c r="M4798">
        <v>1</v>
      </c>
      <c r="N4798">
        <v>1</v>
      </c>
    </row>
    <row r="4799" spans="1:14" ht="15" x14ac:dyDescent="0.3">
      <c r="A4799" s="1"/>
      <c r="B4799" t="s">
        <v>13</v>
      </c>
      <c r="C4799" t="s">
        <v>171</v>
      </c>
      <c r="D4799" t="s">
        <v>172</v>
      </c>
      <c r="E4799" t="s">
        <v>173</v>
      </c>
      <c r="F4799" t="s">
        <v>173</v>
      </c>
      <c r="G4799">
        <v>0.95394325256347701</v>
      </c>
      <c r="H4799">
        <v>1</v>
      </c>
      <c r="I4799">
        <v>1</v>
      </c>
      <c r="J4799">
        <v>1</v>
      </c>
      <c r="K4799" t="str">
        <f t="shared" si="87"/>
        <v>yes</v>
      </c>
      <c r="L4799" t="s">
        <v>7</v>
      </c>
      <c r="M4799">
        <v>0.74230499999999999</v>
      </c>
      <c r="N4799">
        <v>0.73911099999999996</v>
      </c>
    </row>
    <row r="4800" spans="1:14" ht="15" x14ac:dyDescent="0.3">
      <c r="A4800" s="1"/>
      <c r="B4800" t="s">
        <v>13</v>
      </c>
      <c r="C4800" t="s">
        <v>196</v>
      </c>
      <c r="D4800" t="s">
        <v>196</v>
      </c>
      <c r="E4800" t="s">
        <v>5308</v>
      </c>
      <c r="F4800" t="s">
        <v>5309</v>
      </c>
      <c r="G4800">
        <v>0.975705206394196</v>
      </c>
      <c r="H4800">
        <v>1</v>
      </c>
      <c r="I4800">
        <v>1</v>
      </c>
      <c r="J4800">
        <v>0.92800000000000005</v>
      </c>
      <c r="K4800" t="str">
        <f t="shared" si="87"/>
        <v>yes</v>
      </c>
      <c r="L4800" t="s">
        <v>7</v>
      </c>
      <c r="M4800">
        <v>1</v>
      </c>
      <c r="N4800">
        <v>1</v>
      </c>
    </row>
    <row r="4801" spans="1:14" ht="15" x14ac:dyDescent="0.3">
      <c r="A4801" s="1"/>
      <c r="B4801" t="s">
        <v>13</v>
      </c>
      <c r="C4801">
        <v>24</v>
      </c>
      <c r="D4801">
        <v>24</v>
      </c>
      <c r="E4801">
        <v>24</v>
      </c>
      <c r="F4801">
        <v>24</v>
      </c>
      <c r="G4801">
        <v>0.78649264574050903</v>
      </c>
      <c r="H4801">
        <v>1</v>
      </c>
      <c r="I4801">
        <v>1</v>
      </c>
      <c r="J4801">
        <v>1</v>
      </c>
      <c r="K4801" t="str">
        <f t="shared" si="87"/>
        <v>yes</v>
      </c>
      <c r="L4801" t="s">
        <v>7</v>
      </c>
      <c r="M4801">
        <v>1</v>
      </c>
      <c r="N4801">
        <v>1</v>
      </c>
    </row>
    <row r="4802" spans="1:14" ht="15" x14ac:dyDescent="0.3">
      <c r="A4802" s="1"/>
      <c r="B4802" t="s">
        <v>13</v>
      </c>
      <c r="C4802" s="7">
        <v>0.13055555555555556</v>
      </c>
      <c r="D4802" s="7">
        <v>0.13055555555555556</v>
      </c>
      <c r="E4802" s="7">
        <v>0.13055555555555556</v>
      </c>
      <c r="F4802" s="7">
        <v>0.13055555555555556</v>
      </c>
      <c r="G4802">
        <v>0.78279340267181396</v>
      </c>
      <c r="H4802">
        <v>1</v>
      </c>
      <c r="I4802">
        <v>1</v>
      </c>
      <c r="J4802">
        <v>1</v>
      </c>
      <c r="K4802" t="str">
        <f t="shared" si="87"/>
        <v>yes</v>
      </c>
      <c r="L4802" t="s">
        <v>7</v>
      </c>
      <c r="M4802">
        <v>1</v>
      </c>
      <c r="N4802">
        <v>1</v>
      </c>
    </row>
    <row r="4803" spans="1:14" ht="15" x14ac:dyDescent="0.3">
      <c r="A4803" s="1"/>
      <c r="B4803" t="s">
        <v>13</v>
      </c>
      <c r="C4803" s="7">
        <v>0.20208333333333331</v>
      </c>
      <c r="D4803" s="7">
        <v>0.20208333333333331</v>
      </c>
      <c r="E4803" s="7">
        <v>0.20208333333333331</v>
      </c>
      <c r="F4803" s="7">
        <v>0.20208333333333331</v>
      </c>
      <c r="G4803">
        <v>0.86670440435409501</v>
      </c>
      <c r="H4803">
        <v>1</v>
      </c>
      <c r="I4803">
        <v>1</v>
      </c>
      <c r="J4803">
        <v>1</v>
      </c>
      <c r="K4803" t="str">
        <f t="shared" ref="K4803:K4866" si="88">IF(H4803&gt;0.64,"yes",IF(H4803&gt;=0.45,"partially","no"))</f>
        <v>yes</v>
      </c>
      <c r="L4803" t="s">
        <v>7</v>
      </c>
      <c r="M4803">
        <v>1</v>
      </c>
      <c r="N4803">
        <v>1</v>
      </c>
    </row>
    <row r="4804" spans="1:14" ht="15" x14ac:dyDescent="0.3">
      <c r="A4804" s="1"/>
      <c r="B4804" t="s">
        <v>13</v>
      </c>
      <c r="C4804" t="s">
        <v>243</v>
      </c>
      <c r="D4804" t="s">
        <v>243</v>
      </c>
      <c r="E4804" t="s">
        <v>87</v>
      </c>
      <c r="F4804" t="s">
        <v>87</v>
      </c>
      <c r="G4804">
        <v>0.72226697206497203</v>
      </c>
      <c r="H4804">
        <v>1</v>
      </c>
      <c r="I4804">
        <v>1</v>
      </c>
      <c r="J4804">
        <v>1</v>
      </c>
      <c r="K4804" t="str">
        <f t="shared" si="88"/>
        <v>yes</v>
      </c>
      <c r="L4804" t="s">
        <v>7</v>
      </c>
      <c r="M4804">
        <v>1</v>
      </c>
      <c r="N4804">
        <v>1</v>
      </c>
    </row>
    <row r="4805" spans="1:14" ht="15" x14ac:dyDescent="0.3">
      <c r="A4805" s="1"/>
      <c r="B4805" t="s">
        <v>13</v>
      </c>
      <c r="C4805" t="s">
        <v>249</v>
      </c>
      <c r="D4805" t="s">
        <v>249</v>
      </c>
      <c r="E4805" t="s">
        <v>249</v>
      </c>
      <c r="F4805" t="s">
        <v>249</v>
      </c>
      <c r="G4805">
        <v>0.91824692487716697</v>
      </c>
      <c r="H4805">
        <v>1</v>
      </c>
      <c r="I4805">
        <v>1</v>
      </c>
      <c r="J4805">
        <v>1</v>
      </c>
      <c r="K4805" t="str">
        <f t="shared" si="88"/>
        <v>yes</v>
      </c>
      <c r="L4805" t="s">
        <v>7</v>
      </c>
      <c r="M4805">
        <v>1</v>
      </c>
      <c r="N4805">
        <v>1</v>
      </c>
    </row>
    <row r="4806" spans="1:14" ht="15" x14ac:dyDescent="0.3">
      <c r="A4806" s="1"/>
      <c r="B4806" t="s">
        <v>13</v>
      </c>
      <c r="C4806" t="s">
        <v>262</v>
      </c>
      <c r="D4806" t="s">
        <v>262</v>
      </c>
      <c r="E4806" t="s">
        <v>262</v>
      </c>
      <c r="F4806" t="s">
        <v>262</v>
      </c>
      <c r="G4806">
        <v>0.46423828601837203</v>
      </c>
      <c r="H4806">
        <v>1</v>
      </c>
      <c r="I4806">
        <v>1</v>
      </c>
      <c r="J4806">
        <v>1</v>
      </c>
      <c r="K4806" t="str">
        <f t="shared" si="88"/>
        <v>yes</v>
      </c>
      <c r="L4806" t="s">
        <v>7</v>
      </c>
      <c r="M4806">
        <v>1</v>
      </c>
      <c r="N4806">
        <v>1</v>
      </c>
    </row>
    <row r="4807" spans="1:14" ht="15" x14ac:dyDescent="0.3">
      <c r="A4807" s="1"/>
      <c r="B4807" t="s">
        <v>13</v>
      </c>
      <c r="C4807">
        <v>1946</v>
      </c>
      <c r="D4807">
        <v>1946</v>
      </c>
      <c r="E4807">
        <v>1946</v>
      </c>
      <c r="F4807">
        <v>1946</v>
      </c>
      <c r="G4807">
        <v>0.336531311273575</v>
      </c>
      <c r="H4807">
        <v>1</v>
      </c>
      <c r="I4807">
        <v>1</v>
      </c>
      <c r="J4807">
        <v>1</v>
      </c>
      <c r="K4807" t="str">
        <f t="shared" si="88"/>
        <v>yes</v>
      </c>
      <c r="L4807" t="s">
        <v>7</v>
      </c>
      <c r="M4807">
        <v>1</v>
      </c>
      <c r="N4807">
        <v>1</v>
      </c>
    </row>
    <row r="4808" spans="1:14" ht="15" x14ac:dyDescent="0.3">
      <c r="A4808" s="1"/>
      <c r="B4808" t="s">
        <v>13</v>
      </c>
      <c r="C4808" t="s">
        <v>270</v>
      </c>
      <c r="D4808" t="s">
        <v>270</v>
      </c>
      <c r="E4808" t="s">
        <v>5366</v>
      </c>
      <c r="F4808" t="s">
        <v>273</v>
      </c>
      <c r="G4808">
        <v>0.94589287042617798</v>
      </c>
      <c r="H4808">
        <v>1</v>
      </c>
      <c r="I4808">
        <v>1</v>
      </c>
      <c r="J4808">
        <v>0.751</v>
      </c>
      <c r="K4808" t="str">
        <f t="shared" si="88"/>
        <v>yes</v>
      </c>
      <c r="L4808" t="s">
        <v>7</v>
      </c>
      <c r="M4808">
        <v>1</v>
      </c>
      <c r="N4808">
        <v>1</v>
      </c>
    </row>
    <row r="4809" spans="1:14" ht="15" x14ac:dyDescent="0.3">
      <c r="A4809" s="1"/>
      <c r="B4809" t="s">
        <v>13</v>
      </c>
      <c r="C4809" t="s">
        <v>275</v>
      </c>
      <c r="D4809" t="s">
        <v>275</v>
      </c>
      <c r="E4809" t="s">
        <v>275</v>
      </c>
      <c r="F4809" t="s">
        <v>275</v>
      </c>
      <c r="G4809">
        <v>0.925853490829468</v>
      </c>
      <c r="H4809">
        <v>1</v>
      </c>
      <c r="I4809">
        <v>1</v>
      </c>
      <c r="J4809">
        <v>1</v>
      </c>
      <c r="K4809" t="str">
        <f t="shared" si="88"/>
        <v>yes</v>
      </c>
      <c r="L4809" t="s">
        <v>7</v>
      </c>
      <c r="M4809">
        <v>1</v>
      </c>
      <c r="N4809">
        <v>1</v>
      </c>
    </row>
    <row r="4810" spans="1:14" ht="15" x14ac:dyDescent="0.3">
      <c r="A4810" s="1"/>
      <c r="B4810" t="s">
        <v>13</v>
      </c>
      <c r="C4810">
        <v>711.98800000000006</v>
      </c>
      <c r="D4810">
        <v>711.98800000000006</v>
      </c>
      <c r="E4810">
        <v>711.98800000000006</v>
      </c>
      <c r="F4810">
        <v>711.98800000000006</v>
      </c>
      <c r="G4810">
        <v>0.982064068317413</v>
      </c>
      <c r="H4810">
        <v>1</v>
      </c>
      <c r="I4810">
        <v>1</v>
      </c>
      <c r="J4810">
        <v>1</v>
      </c>
      <c r="K4810" t="str">
        <f t="shared" si="88"/>
        <v>yes</v>
      </c>
      <c r="L4810" t="s">
        <v>7</v>
      </c>
      <c r="M4810">
        <v>1</v>
      </c>
      <c r="N4810">
        <v>1</v>
      </c>
    </row>
    <row r="4811" spans="1:14" ht="15" x14ac:dyDescent="0.3">
      <c r="A4811" s="1"/>
      <c r="B4811" t="s">
        <v>13</v>
      </c>
      <c r="C4811" t="s">
        <v>289</v>
      </c>
      <c r="D4811" s="8">
        <v>0.56200000000000006</v>
      </c>
      <c r="E4811" t="s">
        <v>289</v>
      </c>
      <c r="F4811" s="8">
        <v>0.56200000000000006</v>
      </c>
      <c r="G4811">
        <v>0.87637019157409701</v>
      </c>
      <c r="H4811">
        <v>1</v>
      </c>
      <c r="I4811">
        <v>1</v>
      </c>
      <c r="J4811">
        <v>1</v>
      </c>
      <c r="K4811" t="str">
        <f t="shared" si="88"/>
        <v>yes</v>
      </c>
      <c r="L4811" t="s">
        <v>7</v>
      </c>
      <c r="M4811">
        <v>0.932114</v>
      </c>
      <c r="N4811">
        <v>0.93261400000000005</v>
      </c>
    </row>
    <row r="4812" spans="1:14" ht="15" x14ac:dyDescent="0.3">
      <c r="A4812" s="1"/>
      <c r="B4812" t="s">
        <v>13</v>
      </c>
      <c r="C4812" t="s">
        <v>291</v>
      </c>
      <c r="D4812" s="8">
        <v>2.8000000000000001E-2</v>
      </c>
      <c r="E4812" t="s">
        <v>291</v>
      </c>
      <c r="F4812" s="8">
        <v>2.8000000000000001E-2</v>
      </c>
      <c r="G4812">
        <v>0.83646649122238204</v>
      </c>
      <c r="H4812">
        <v>1</v>
      </c>
      <c r="I4812">
        <v>1</v>
      </c>
      <c r="J4812">
        <v>1</v>
      </c>
      <c r="K4812" t="str">
        <f t="shared" si="88"/>
        <v>yes</v>
      </c>
      <c r="L4812" t="s">
        <v>7</v>
      </c>
      <c r="M4812">
        <v>0.92399699999999996</v>
      </c>
      <c r="N4812">
        <v>0.91670799999999997</v>
      </c>
    </row>
    <row r="4813" spans="1:14" ht="15" x14ac:dyDescent="0.3">
      <c r="A4813" s="1"/>
      <c r="B4813" t="s">
        <v>13</v>
      </c>
      <c r="C4813" t="s">
        <v>307</v>
      </c>
      <c r="D4813" t="s">
        <v>307</v>
      </c>
      <c r="E4813" t="s">
        <v>308</v>
      </c>
      <c r="F4813" t="s">
        <v>308</v>
      </c>
      <c r="G4813">
        <v>0.64671552181243896</v>
      </c>
      <c r="H4813">
        <v>1</v>
      </c>
      <c r="I4813">
        <v>1</v>
      </c>
      <c r="J4813">
        <v>1</v>
      </c>
      <c r="K4813" t="str">
        <f t="shared" si="88"/>
        <v>yes</v>
      </c>
      <c r="L4813" t="s">
        <v>7</v>
      </c>
      <c r="M4813">
        <v>1</v>
      </c>
      <c r="N4813">
        <v>1</v>
      </c>
    </row>
    <row r="4814" spans="1:14" ht="15" x14ac:dyDescent="0.3">
      <c r="A4814" s="1"/>
      <c r="B4814" t="s">
        <v>13</v>
      </c>
      <c r="C4814" t="s">
        <v>310</v>
      </c>
      <c r="D4814" t="s">
        <v>310</v>
      </c>
      <c r="E4814" t="s">
        <v>5384</v>
      </c>
      <c r="F4814" t="s">
        <v>311</v>
      </c>
      <c r="G4814">
        <v>0.31417447328567499</v>
      </c>
      <c r="H4814">
        <v>1</v>
      </c>
      <c r="I4814">
        <v>1</v>
      </c>
      <c r="J4814">
        <v>0.51300000000000001</v>
      </c>
      <c r="K4814" t="str">
        <f t="shared" si="88"/>
        <v>yes</v>
      </c>
      <c r="L4814" t="s">
        <v>7</v>
      </c>
      <c r="M4814">
        <v>1</v>
      </c>
      <c r="N4814">
        <v>1</v>
      </c>
    </row>
    <row r="4815" spans="1:14" ht="15" x14ac:dyDescent="0.3">
      <c r="A4815" s="1"/>
      <c r="B4815" t="s">
        <v>13</v>
      </c>
      <c r="C4815">
        <v>1817</v>
      </c>
      <c r="D4815">
        <v>1817</v>
      </c>
      <c r="E4815">
        <v>1817</v>
      </c>
      <c r="F4815">
        <v>1817</v>
      </c>
      <c r="G4815">
        <v>0.98817437887191795</v>
      </c>
      <c r="H4815">
        <v>1</v>
      </c>
      <c r="I4815">
        <v>1</v>
      </c>
      <c r="J4815">
        <v>1</v>
      </c>
      <c r="K4815" t="str">
        <f t="shared" si="88"/>
        <v>yes</v>
      </c>
      <c r="L4815" t="s">
        <v>7</v>
      </c>
      <c r="M4815">
        <v>1</v>
      </c>
      <c r="N4815">
        <v>1</v>
      </c>
    </row>
    <row r="4816" spans="1:14" ht="15" x14ac:dyDescent="0.3">
      <c r="A4816" s="1"/>
      <c r="B4816" t="s">
        <v>13</v>
      </c>
      <c r="C4816">
        <v>374</v>
      </c>
      <c r="D4816">
        <v>374</v>
      </c>
      <c r="E4816">
        <v>374</v>
      </c>
      <c r="F4816">
        <v>374</v>
      </c>
      <c r="G4816">
        <v>0.92523163557052601</v>
      </c>
      <c r="H4816">
        <v>1</v>
      </c>
      <c r="I4816">
        <v>1</v>
      </c>
      <c r="J4816">
        <v>1</v>
      </c>
      <c r="K4816" t="str">
        <f t="shared" si="88"/>
        <v>yes</v>
      </c>
      <c r="L4816" t="s">
        <v>7</v>
      </c>
      <c r="M4816">
        <v>1</v>
      </c>
      <c r="N4816">
        <v>1</v>
      </c>
    </row>
    <row r="4817" spans="1:14" ht="15" x14ac:dyDescent="0.3">
      <c r="A4817" s="1"/>
      <c r="B4817" t="s">
        <v>13</v>
      </c>
      <c r="C4817" t="s">
        <v>353</v>
      </c>
      <c r="D4817" t="s">
        <v>353</v>
      </c>
      <c r="E4817" t="s">
        <v>353</v>
      </c>
      <c r="F4817" t="s">
        <v>353</v>
      </c>
      <c r="G4817">
        <v>0.970228791236877</v>
      </c>
      <c r="H4817">
        <v>1</v>
      </c>
      <c r="I4817">
        <v>1</v>
      </c>
      <c r="J4817">
        <v>1</v>
      </c>
      <c r="K4817" t="str">
        <f t="shared" si="88"/>
        <v>yes</v>
      </c>
      <c r="L4817" t="s">
        <v>7</v>
      </c>
      <c r="M4817">
        <v>1</v>
      </c>
      <c r="N4817">
        <v>1</v>
      </c>
    </row>
    <row r="4818" spans="1:14" ht="15" x14ac:dyDescent="0.3">
      <c r="A4818" s="1"/>
      <c r="B4818" t="s">
        <v>13</v>
      </c>
      <c r="C4818" t="s">
        <v>375</v>
      </c>
      <c r="D4818" t="s">
        <v>375</v>
      </c>
      <c r="E4818" t="s">
        <v>376</v>
      </c>
      <c r="F4818" t="s">
        <v>376</v>
      </c>
      <c r="G4818">
        <v>0.62359434366226196</v>
      </c>
      <c r="H4818">
        <v>1</v>
      </c>
      <c r="I4818">
        <v>1</v>
      </c>
      <c r="J4818">
        <v>1</v>
      </c>
      <c r="K4818" t="str">
        <f t="shared" si="88"/>
        <v>yes</v>
      </c>
      <c r="L4818" t="s">
        <v>7</v>
      </c>
      <c r="M4818">
        <v>1</v>
      </c>
      <c r="N4818">
        <v>1</v>
      </c>
    </row>
    <row r="4819" spans="1:14" ht="15" x14ac:dyDescent="0.3">
      <c r="A4819" s="1"/>
      <c r="B4819" t="s">
        <v>13</v>
      </c>
      <c r="C4819" t="s">
        <v>378</v>
      </c>
      <c r="D4819" t="s">
        <v>378</v>
      </c>
      <c r="E4819" t="s">
        <v>379</v>
      </c>
      <c r="F4819" t="s">
        <v>379</v>
      </c>
      <c r="G4819">
        <v>0.90016812086105302</v>
      </c>
      <c r="H4819">
        <v>1</v>
      </c>
      <c r="I4819">
        <v>1</v>
      </c>
      <c r="J4819">
        <v>1</v>
      </c>
      <c r="K4819" t="str">
        <f t="shared" si="88"/>
        <v>yes</v>
      </c>
      <c r="L4819" t="s">
        <v>7</v>
      </c>
      <c r="M4819">
        <v>1</v>
      </c>
      <c r="N4819">
        <v>1</v>
      </c>
    </row>
    <row r="4820" spans="1:14" ht="15" x14ac:dyDescent="0.3">
      <c r="A4820" s="1"/>
      <c r="B4820" t="s">
        <v>13</v>
      </c>
      <c r="C4820">
        <v>1943</v>
      </c>
      <c r="D4820">
        <v>1943</v>
      </c>
      <c r="E4820">
        <v>1943</v>
      </c>
      <c r="F4820">
        <v>1943</v>
      </c>
      <c r="G4820">
        <v>0.98265427350997903</v>
      </c>
      <c r="H4820">
        <v>1</v>
      </c>
      <c r="I4820">
        <v>1</v>
      </c>
      <c r="J4820">
        <v>1</v>
      </c>
      <c r="K4820" t="str">
        <f t="shared" si="88"/>
        <v>yes</v>
      </c>
      <c r="L4820" t="s">
        <v>7</v>
      </c>
      <c r="M4820">
        <v>1</v>
      </c>
      <c r="N4820">
        <v>1</v>
      </c>
    </row>
    <row r="4821" spans="1:14" ht="15" x14ac:dyDescent="0.3">
      <c r="A4821" s="1"/>
      <c r="B4821" t="s">
        <v>13</v>
      </c>
      <c r="C4821">
        <v>1943</v>
      </c>
      <c r="D4821">
        <v>1943</v>
      </c>
      <c r="E4821">
        <v>1943</v>
      </c>
      <c r="F4821">
        <v>1943</v>
      </c>
      <c r="G4821">
        <v>0.98265427350997903</v>
      </c>
      <c r="H4821">
        <v>1</v>
      </c>
      <c r="I4821">
        <v>1</v>
      </c>
      <c r="J4821">
        <v>1</v>
      </c>
      <c r="K4821" t="str">
        <f t="shared" si="88"/>
        <v>yes</v>
      </c>
      <c r="L4821" t="s">
        <v>7</v>
      </c>
      <c r="M4821">
        <v>1</v>
      </c>
      <c r="N4821">
        <v>1</v>
      </c>
    </row>
    <row r="4822" spans="1:14" ht="15" x14ac:dyDescent="0.3">
      <c r="A4822" s="1"/>
      <c r="B4822" t="s">
        <v>13</v>
      </c>
      <c r="C4822">
        <v>1990</v>
      </c>
      <c r="D4822">
        <v>1990</v>
      </c>
      <c r="E4822">
        <v>1990</v>
      </c>
      <c r="F4822">
        <v>1990</v>
      </c>
      <c r="G4822">
        <v>0.91483491659164395</v>
      </c>
      <c r="H4822">
        <v>1</v>
      </c>
      <c r="I4822">
        <v>1</v>
      </c>
      <c r="J4822">
        <v>1</v>
      </c>
      <c r="K4822" t="str">
        <f t="shared" si="88"/>
        <v>yes</v>
      </c>
      <c r="L4822" t="s">
        <v>7</v>
      </c>
      <c r="M4822">
        <v>1</v>
      </c>
      <c r="N4822">
        <v>1</v>
      </c>
    </row>
    <row r="4823" spans="1:14" ht="15" x14ac:dyDescent="0.3">
      <c r="A4823" s="1"/>
      <c r="B4823" t="s">
        <v>13</v>
      </c>
      <c r="C4823" t="s">
        <v>456</v>
      </c>
      <c r="D4823" t="s">
        <v>5494</v>
      </c>
      <c r="E4823" t="s">
        <v>5492</v>
      </c>
      <c r="F4823" t="s">
        <v>458</v>
      </c>
      <c r="G4823">
        <v>0.33291000127792397</v>
      </c>
      <c r="H4823">
        <v>1</v>
      </c>
      <c r="I4823">
        <v>1</v>
      </c>
      <c r="J4823">
        <v>0.95899999999999996</v>
      </c>
      <c r="K4823" t="str">
        <f t="shared" si="88"/>
        <v>yes</v>
      </c>
      <c r="L4823" t="s">
        <v>7</v>
      </c>
      <c r="M4823">
        <v>0.98783600000000005</v>
      </c>
      <c r="N4823">
        <v>0.98843000000000003</v>
      </c>
    </row>
    <row r="4824" spans="1:14" ht="15" x14ac:dyDescent="0.3">
      <c r="A4824" s="1"/>
      <c r="B4824" t="s">
        <v>13</v>
      </c>
      <c r="C4824">
        <v>1886</v>
      </c>
      <c r="D4824">
        <v>1886</v>
      </c>
      <c r="E4824">
        <v>1886</v>
      </c>
      <c r="F4824">
        <v>1886</v>
      </c>
      <c r="G4824">
        <v>0.990284204483032</v>
      </c>
      <c r="H4824">
        <v>1</v>
      </c>
      <c r="I4824">
        <v>1</v>
      </c>
      <c r="J4824">
        <v>1</v>
      </c>
      <c r="K4824" t="str">
        <f t="shared" si="88"/>
        <v>yes</v>
      </c>
      <c r="L4824" t="s">
        <v>7</v>
      </c>
      <c r="M4824">
        <v>1</v>
      </c>
      <c r="N4824">
        <v>1</v>
      </c>
    </row>
    <row r="4825" spans="1:14" ht="15" x14ac:dyDescent="0.3">
      <c r="A4825" s="1"/>
      <c r="B4825" t="s">
        <v>13</v>
      </c>
      <c r="C4825" t="s">
        <v>432</v>
      </c>
      <c r="D4825" t="s">
        <v>432</v>
      </c>
      <c r="E4825" t="s">
        <v>432</v>
      </c>
      <c r="F4825" t="s">
        <v>432</v>
      </c>
      <c r="G4825">
        <v>0.80520015954971302</v>
      </c>
      <c r="H4825">
        <v>1</v>
      </c>
      <c r="I4825">
        <v>1</v>
      </c>
      <c r="J4825">
        <v>1</v>
      </c>
      <c r="K4825" t="str">
        <f t="shared" si="88"/>
        <v>yes</v>
      </c>
      <c r="L4825" t="s">
        <v>7</v>
      </c>
      <c r="M4825">
        <v>1</v>
      </c>
      <c r="N4825">
        <v>1</v>
      </c>
    </row>
    <row r="4826" spans="1:14" ht="15" x14ac:dyDescent="0.3">
      <c r="A4826" s="1"/>
      <c r="B4826" t="s">
        <v>13</v>
      </c>
      <c r="C4826" t="s">
        <v>468</v>
      </c>
      <c r="D4826" t="s">
        <v>468</v>
      </c>
      <c r="E4826" t="s">
        <v>469</v>
      </c>
      <c r="F4826" t="s">
        <v>469</v>
      </c>
      <c r="G4826">
        <v>0.90994799137115501</v>
      </c>
      <c r="H4826">
        <v>1</v>
      </c>
      <c r="I4826">
        <v>1</v>
      </c>
      <c r="J4826">
        <v>1</v>
      </c>
      <c r="K4826" t="str">
        <f t="shared" si="88"/>
        <v>yes</v>
      </c>
      <c r="L4826" t="s">
        <v>7</v>
      </c>
      <c r="M4826">
        <v>1</v>
      </c>
      <c r="N4826">
        <v>1</v>
      </c>
    </row>
    <row r="4827" spans="1:14" ht="15" x14ac:dyDescent="0.3">
      <c r="A4827" s="1"/>
      <c r="B4827" t="s">
        <v>13</v>
      </c>
      <c r="C4827">
        <v>1901</v>
      </c>
      <c r="D4827">
        <v>1901</v>
      </c>
      <c r="E4827">
        <v>1901</v>
      </c>
      <c r="F4827">
        <v>1901</v>
      </c>
      <c r="G4827">
        <v>0.95814138650894198</v>
      </c>
      <c r="H4827">
        <v>1</v>
      </c>
      <c r="I4827">
        <v>1</v>
      </c>
      <c r="J4827">
        <v>1</v>
      </c>
      <c r="K4827" t="str">
        <f t="shared" si="88"/>
        <v>yes</v>
      </c>
      <c r="L4827" t="s">
        <v>7</v>
      </c>
      <c r="M4827">
        <v>1</v>
      </c>
      <c r="N4827">
        <v>1</v>
      </c>
    </row>
    <row r="4828" spans="1:14" ht="15" x14ac:dyDescent="0.3">
      <c r="A4828" s="1"/>
      <c r="B4828" t="s">
        <v>13</v>
      </c>
      <c r="C4828">
        <v>1943</v>
      </c>
      <c r="D4828">
        <v>1943</v>
      </c>
      <c r="E4828">
        <v>1943</v>
      </c>
      <c r="F4828">
        <v>1943</v>
      </c>
      <c r="G4828">
        <v>0.83269387483596802</v>
      </c>
      <c r="H4828">
        <v>1</v>
      </c>
      <c r="I4828">
        <v>1</v>
      </c>
      <c r="J4828">
        <v>1</v>
      </c>
      <c r="K4828" t="str">
        <f t="shared" si="88"/>
        <v>yes</v>
      </c>
      <c r="L4828" t="s">
        <v>7</v>
      </c>
      <c r="M4828">
        <v>1</v>
      </c>
      <c r="N4828">
        <v>1</v>
      </c>
    </row>
    <row r="4829" spans="1:14" ht="15" x14ac:dyDescent="0.3">
      <c r="A4829" s="1"/>
      <c r="B4829" t="s">
        <v>13</v>
      </c>
      <c r="C4829">
        <v>38</v>
      </c>
      <c r="D4829">
        <v>38</v>
      </c>
      <c r="E4829">
        <v>38</v>
      </c>
      <c r="F4829">
        <v>38</v>
      </c>
      <c r="G4829">
        <v>0.96395903825759899</v>
      </c>
      <c r="H4829">
        <v>1</v>
      </c>
      <c r="I4829">
        <v>1</v>
      </c>
      <c r="J4829">
        <v>1</v>
      </c>
      <c r="K4829" t="str">
        <f t="shared" si="88"/>
        <v>yes</v>
      </c>
      <c r="L4829" t="s">
        <v>7</v>
      </c>
      <c r="M4829">
        <v>1</v>
      </c>
      <c r="N4829">
        <v>1</v>
      </c>
    </row>
    <row r="4830" spans="1:14" ht="15" x14ac:dyDescent="0.3">
      <c r="A4830" s="1"/>
      <c r="B4830" t="s">
        <v>13</v>
      </c>
      <c r="C4830" t="s">
        <v>487</v>
      </c>
      <c r="D4830" t="s">
        <v>487</v>
      </c>
      <c r="E4830" t="s">
        <v>5509</v>
      </c>
      <c r="F4830" t="s">
        <v>488</v>
      </c>
      <c r="G4830">
        <v>0.36551558971405002</v>
      </c>
      <c r="H4830">
        <v>1</v>
      </c>
      <c r="I4830">
        <v>1</v>
      </c>
      <c r="J4830">
        <v>1</v>
      </c>
      <c r="K4830" t="str">
        <f t="shared" si="88"/>
        <v>yes</v>
      </c>
      <c r="L4830" t="s">
        <v>7</v>
      </c>
      <c r="M4830">
        <v>1</v>
      </c>
      <c r="N4830">
        <v>1</v>
      </c>
    </row>
    <row r="4831" spans="1:14" ht="15" x14ac:dyDescent="0.3">
      <c r="A4831" s="1"/>
      <c r="B4831" t="s">
        <v>13</v>
      </c>
      <c r="C4831">
        <v>1937</v>
      </c>
      <c r="D4831">
        <v>1937</v>
      </c>
      <c r="E4831">
        <v>1937</v>
      </c>
      <c r="F4831">
        <v>1937</v>
      </c>
      <c r="G4831">
        <v>0.88467776775360096</v>
      </c>
      <c r="H4831">
        <v>1</v>
      </c>
      <c r="I4831">
        <v>1</v>
      </c>
      <c r="J4831">
        <v>1</v>
      </c>
      <c r="K4831" t="str">
        <f t="shared" si="88"/>
        <v>yes</v>
      </c>
      <c r="L4831" t="s">
        <v>7</v>
      </c>
      <c r="M4831">
        <v>1</v>
      </c>
      <c r="N4831">
        <v>1</v>
      </c>
    </row>
    <row r="4832" spans="1:14" ht="15" x14ac:dyDescent="0.3">
      <c r="A4832" s="1"/>
      <c r="B4832" t="s">
        <v>13</v>
      </c>
      <c r="C4832" t="s">
        <v>562</v>
      </c>
      <c r="D4832" t="s">
        <v>562</v>
      </c>
      <c r="E4832" t="s">
        <v>563</v>
      </c>
      <c r="F4832" t="s">
        <v>569</v>
      </c>
      <c r="G4832">
        <v>0.20734296739101399</v>
      </c>
      <c r="H4832">
        <v>1</v>
      </c>
      <c r="I4832">
        <v>1</v>
      </c>
      <c r="J4832">
        <v>0.98099999999999998</v>
      </c>
      <c r="K4832" t="str">
        <f t="shared" si="88"/>
        <v>yes</v>
      </c>
      <c r="L4832" t="s">
        <v>7</v>
      </c>
      <c r="M4832">
        <v>1</v>
      </c>
      <c r="N4832">
        <v>1</v>
      </c>
    </row>
    <row r="4833" spans="1:14" ht="15" x14ac:dyDescent="0.3">
      <c r="A4833" s="1"/>
      <c r="B4833" t="s">
        <v>13</v>
      </c>
      <c r="C4833" t="s">
        <v>522</v>
      </c>
      <c r="D4833" t="s">
        <v>522</v>
      </c>
      <c r="E4833" t="s">
        <v>523</v>
      </c>
      <c r="F4833" t="s">
        <v>523</v>
      </c>
      <c r="G4833">
        <v>0.648470759391785</v>
      </c>
      <c r="H4833">
        <v>1</v>
      </c>
      <c r="I4833">
        <v>1</v>
      </c>
      <c r="J4833">
        <v>1</v>
      </c>
      <c r="K4833" t="str">
        <f t="shared" si="88"/>
        <v>yes</v>
      </c>
      <c r="L4833" t="s">
        <v>7</v>
      </c>
      <c r="M4833">
        <v>1</v>
      </c>
      <c r="N4833">
        <v>1</v>
      </c>
    </row>
    <row r="4834" spans="1:14" ht="15" x14ac:dyDescent="0.3">
      <c r="A4834" s="1"/>
      <c r="B4834" t="s">
        <v>13</v>
      </c>
      <c r="C4834" t="s">
        <v>673</v>
      </c>
      <c r="D4834" t="s">
        <v>673</v>
      </c>
      <c r="E4834" t="s">
        <v>5626</v>
      </c>
      <c r="F4834" t="s">
        <v>5626</v>
      </c>
      <c r="G4834">
        <v>0.11952988058328599</v>
      </c>
      <c r="H4834">
        <v>1</v>
      </c>
      <c r="I4834">
        <v>1</v>
      </c>
      <c r="J4834">
        <v>1</v>
      </c>
      <c r="K4834" t="str">
        <f t="shared" si="88"/>
        <v>yes</v>
      </c>
      <c r="L4834" t="s">
        <v>7</v>
      </c>
      <c r="M4834">
        <v>1</v>
      </c>
      <c r="N4834">
        <v>1</v>
      </c>
    </row>
    <row r="4835" spans="1:14" ht="15" x14ac:dyDescent="0.3">
      <c r="A4835" s="1"/>
      <c r="B4835" t="s">
        <v>13</v>
      </c>
      <c r="C4835" t="s">
        <v>675</v>
      </c>
      <c r="D4835" t="s">
        <v>675</v>
      </c>
      <c r="E4835" t="s">
        <v>676</v>
      </c>
      <c r="F4835" t="s">
        <v>676</v>
      </c>
      <c r="G4835">
        <v>0.52768415212631203</v>
      </c>
      <c r="H4835">
        <v>1</v>
      </c>
      <c r="I4835">
        <v>1</v>
      </c>
      <c r="J4835">
        <v>1</v>
      </c>
      <c r="K4835" t="str">
        <f t="shared" si="88"/>
        <v>yes</v>
      </c>
      <c r="L4835" t="s">
        <v>7</v>
      </c>
      <c r="M4835">
        <v>1</v>
      </c>
      <c r="N4835">
        <v>1</v>
      </c>
    </row>
    <row r="4836" spans="1:14" ht="15" x14ac:dyDescent="0.3">
      <c r="A4836" s="1"/>
      <c r="B4836" t="s">
        <v>13</v>
      </c>
      <c r="C4836" t="s">
        <v>686</v>
      </c>
      <c r="D4836" t="s">
        <v>686</v>
      </c>
      <c r="E4836" t="s">
        <v>687</v>
      </c>
      <c r="F4836" t="s">
        <v>687</v>
      </c>
      <c r="G4836">
        <v>0.90548884868621804</v>
      </c>
      <c r="H4836">
        <v>1</v>
      </c>
      <c r="I4836">
        <v>1</v>
      </c>
      <c r="J4836">
        <v>1</v>
      </c>
      <c r="K4836" t="str">
        <f t="shared" si="88"/>
        <v>yes</v>
      </c>
      <c r="L4836" t="s">
        <v>7</v>
      </c>
      <c r="M4836">
        <v>1</v>
      </c>
      <c r="N4836">
        <v>1</v>
      </c>
    </row>
    <row r="4837" spans="1:14" ht="15" x14ac:dyDescent="0.3">
      <c r="A4837" s="1"/>
      <c r="B4837" t="s">
        <v>13</v>
      </c>
      <c r="C4837" t="s">
        <v>727</v>
      </c>
      <c r="D4837" t="s">
        <v>5685</v>
      </c>
      <c r="E4837" t="s">
        <v>728</v>
      </c>
      <c r="F4837" t="s">
        <v>728</v>
      </c>
      <c r="G4837">
        <v>0.51284563541412398</v>
      </c>
      <c r="H4837">
        <v>1</v>
      </c>
      <c r="I4837">
        <v>1</v>
      </c>
      <c r="J4837">
        <v>1</v>
      </c>
      <c r="K4837" t="str">
        <f t="shared" si="88"/>
        <v>yes</v>
      </c>
      <c r="L4837" t="s">
        <v>7</v>
      </c>
      <c r="M4837">
        <v>0.89707000000000003</v>
      </c>
      <c r="N4837">
        <v>0.90721499999999999</v>
      </c>
    </row>
    <row r="4838" spans="1:14" ht="15" x14ac:dyDescent="0.3">
      <c r="A4838" s="1"/>
      <c r="B4838" t="s">
        <v>13</v>
      </c>
      <c r="C4838" t="s">
        <v>742</v>
      </c>
      <c r="D4838" t="s">
        <v>742</v>
      </c>
      <c r="E4838" t="s">
        <v>743</v>
      </c>
      <c r="F4838" t="s">
        <v>743</v>
      </c>
      <c r="G4838">
        <v>0.97544199228286699</v>
      </c>
      <c r="H4838">
        <v>1</v>
      </c>
      <c r="I4838">
        <v>1</v>
      </c>
      <c r="J4838">
        <v>1</v>
      </c>
      <c r="K4838" t="str">
        <f t="shared" si="88"/>
        <v>yes</v>
      </c>
      <c r="L4838" t="s">
        <v>7</v>
      </c>
      <c r="M4838">
        <v>1</v>
      </c>
      <c r="N4838">
        <v>1</v>
      </c>
    </row>
    <row r="4839" spans="1:14" ht="15" x14ac:dyDescent="0.3">
      <c r="A4839" s="1"/>
      <c r="B4839" t="s">
        <v>13</v>
      </c>
      <c r="C4839" t="s">
        <v>747</v>
      </c>
      <c r="D4839" t="s">
        <v>747</v>
      </c>
      <c r="E4839" t="s">
        <v>5700</v>
      </c>
      <c r="F4839" t="s">
        <v>5701</v>
      </c>
      <c r="G4839">
        <v>0.49748530983924899</v>
      </c>
      <c r="H4839">
        <v>1</v>
      </c>
      <c r="I4839">
        <v>1</v>
      </c>
      <c r="J4839">
        <v>0.83599999999999997</v>
      </c>
      <c r="K4839" t="str">
        <f t="shared" si="88"/>
        <v>yes</v>
      </c>
      <c r="L4839" t="s">
        <v>7</v>
      </c>
      <c r="M4839">
        <v>1</v>
      </c>
      <c r="N4839">
        <v>1</v>
      </c>
    </row>
    <row r="4840" spans="1:14" ht="15" x14ac:dyDescent="0.3">
      <c r="A4840" s="1"/>
      <c r="B4840" t="s">
        <v>13</v>
      </c>
      <c r="C4840" t="s">
        <v>769</v>
      </c>
      <c r="D4840" t="s">
        <v>769</v>
      </c>
      <c r="E4840" t="s">
        <v>771</v>
      </c>
      <c r="F4840" t="s">
        <v>771</v>
      </c>
      <c r="G4840">
        <v>0.92518544197082497</v>
      </c>
      <c r="H4840">
        <v>1</v>
      </c>
      <c r="I4840">
        <v>1</v>
      </c>
      <c r="J4840">
        <v>1</v>
      </c>
      <c r="K4840" t="str">
        <f t="shared" si="88"/>
        <v>yes</v>
      </c>
      <c r="L4840" t="s">
        <v>7</v>
      </c>
      <c r="M4840">
        <v>1</v>
      </c>
      <c r="N4840">
        <v>1</v>
      </c>
    </row>
    <row r="4841" spans="1:14" ht="15" x14ac:dyDescent="0.3">
      <c r="A4841" s="1"/>
      <c r="B4841" t="s">
        <v>13</v>
      </c>
      <c r="C4841">
        <v>1519</v>
      </c>
      <c r="D4841">
        <v>1519</v>
      </c>
      <c r="E4841">
        <v>1519</v>
      </c>
      <c r="F4841">
        <v>1519</v>
      </c>
      <c r="G4841">
        <v>0.66780990362167403</v>
      </c>
      <c r="H4841">
        <v>1</v>
      </c>
      <c r="I4841">
        <v>1</v>
      </c>
      <c r="J4841">
        <v>1</v>
      </c>
      <c r="K4841" t="str">
        <f t="shared" si="88"/>
        <v>yes</v>
      </c>
      <c r="L4841" t="s">
        <v>7</v>
      </c>
      <c r="M4841">
        <v>1</v>
      </c>
      <c r="N4841">
        <v>1</v>
      </c>
    </row>
    <row r="4842" spans="1:14" ht="15" x14ac:dyDescent="0.3">
      <c r="A4842" s="1"/>
      <c r="B4842" t="s">
        <v>13</v>
      </c>
      <c r="C4842">
        <v>1520</v>
      </c>
      <c r="D4842">
        <v>1520</v>
      </c>
      <c r="E4842">
        <v>1520</v>
      </c>
      <c r="F4842">
        <v>1520</v>
      </c>
      <c r="G4842">
        <v>0.93262398242950395</v>
      </c>
      <c r="H4842">
        <v>1</v>
      </c>
      <c r="I4842">
        <v>1</v>
      </c>
      <c r="J4842">
        <v>1</v>
      </c>
      <c r="K4842" t="str">
        <f t="shared" si="88"/>
        <v>yes</v>
      </c>
      <c r="L4842" t="s">
        <v>7</v>
      </c>
      <c r="M4842">
        <v>1</v>
      </c>
      <c r="N4842">
        <v>1</v>
      </c>
    </row>
    <row r="4843" spans="1:14" ht="15" x14ac:dyDescent="0.3">
      <c r="A4843" s="1"/>
      <c r="B4843" t="s">
        <v>13</v>
      </c>
      <c r="C4843" t="s">
        <v>835</v>
      </c>
      <c r="D4843" t="s">
        <v>835</v>
      </c>
      <c r="E4843" t="s">
        <v>836</v>
      </c>
      <c r="F4843" t="s">
        <v>836</v>
      </c>
      <c r="G4843">
        <v>0.50144505500793501</v>
      </c>
      <c r="H4843">
        <v>1</v>
      </c>
      <c r="I4843">
        <v>1</v>
      </c>
      <c r="J4843">
        <v>1</v>
      </c>
      <c r="K4843" t="str">
        <f t="shared" si="88"/>
        <v>yes</v>
      </c>
      <c r="L4843" t="s">
        <v>7</v>
      </c>
      <c r="M4843">
        <v>1</v>
      </c>
      <c r="N4843">
        <v>1</v>
      </c>
    </row>
    <row r="4844" spans="1:14" ht="15" x14ac:dyDescent="0.3">
      <c r="A4844" s="1"/>
      <c r="B4844" t="s">
        <v>13</v>
      </c>
      <c r="C4844" t="s">
        <v>917</v>
      </c>
      <c r="D4844" t="s">
        <v>917</v>
      </c>
      <c r="E4844" t="s">
        <v>919</v>
      </c>
      <c r="F4844" t="s">
        <v>5779</v>
      </c>
      <c r="G4844">
        <v>0.384711474180222</v>
      </c>
      <c r="H4844">
        <v>1</v>
      </c>
      <c r="I4844">
        <v>1</v>
      </c>
      <c r="J4844">
        <v>0.97599999999999998</v>
      </c>
      <c r="K4844" t="str">
        <f t="shared" si="88"/>
        <v>yes</v>
      </c>
      <c r="L4844" t="s">
        <v>7</v>
      </c>
      <c r="M4844">
        <v>1</v>
      </c>
      <c r="N4844">
        <v>1</v>
      </c>
    </row>
    <row r="4845" spans="1:14" ht="15" x14ac:dyDescent="0.3">
      <c r="A4845" s="1"/>
      <c r="B4845" t="s">
        <v>13</v>
      </c>
      <c r="C4845" t="s">
        <v>933</v>
      </c>
      <c r="D4845" t="s">
        <v>933</v>
      </c>
      <c r="E4845" t="s">
        <v>933</v>
      </c>
      <c r="F4845" t="s">
        <v>933</v>
      </c>
      <c r="G4845">
        <v>0.97048789262771595</v>
      </c>
      <c r="H4845">
        <v>1</v>
      </c>
      <c r="I4845">
        <v>1</v>
      </c>
      <c r="J4845">
        <v>1</v>
      </c>
      <c r="K4845" t="str">
        <f t="shared" si="88"/>
        <v>yes</v>
      </c>
      <c r="L4845" t="s">
        <v>7</v>
      </c>
      <c r="M4845">
        <v>1</v>
      </c>
      <c r="N4845">
        <v>1</v>
      </c>
    </row>
    <row r="4846" spans="1:14" ht="15" x14ac:dyDescent="0.3">
      <c r="A4846" s="1"/>
      <c r="B4846" t="s">
        <v>13</v>
      </c>
      <c r="C4846" t="s">
        <v>946</v>
      </c>
      <c r="D4846" t="s">
        <v>950</v>
      </c>
      <c r="E4846" t="s">
        <v>948</v>
      </c>
      <c r="F4846" t="s">
        <v>948</v>
      </c>
      <c r="G4846">
        <v>0.92589461803436302</v>
      </c>
      <c r="H4846">
        <v>1</v>
      </c>
      <c r="I4846">
        <v>1</v>
      </c>
      <c r="J4846">
        <v>1</v>
      </c>
      <c r="K4846" t="str">
        <f t="shared" si="88"/>
        <v>yes</v>
      </c>
      <c r="L4846" t="s">
        <v>7</v>
      </c>
      <c r="M4846">
        <v>0.96737200000000001</v>
      </c>
      <c r="N4846">
        <v>0.96852099999999997</v>
      </c>
    </row>
    <row r="4847" spans="1:14" ht="15" x14ac:dyDescent="0.3">
      <c r="A4847" s="1"/>
      <c r="B4847" t="s">
        <v>13</v>
      </c>
      <c r="C4847" t="s">
        <v>49</v>
      </c>
      <c r="D4847" t="s">
        <v>49</v>
      </c>
      <c r="E4847" t="s">
        <v>32</v>
      </c>
      <c r="F4847" t="s">
        <v>32</v>
      </c>
      <c r="G4847">
        <v>0.47972843050956698</v>
      </c>
      <c r="H4847">
        <v>1</v>
      </c>
      <c r="I4847">
        <v>1</v>
      </c>
      <c r="J4847">
        <v>1</v>
      </c>
      <c r="K4847" t="str">
        <f t="shared" si="88"/>
        <v>yes</v>
      </c>
      <c r="L4847" t="s">
        <v>7</v>
      </c>
      <c r="M4847">
        <v>1</v>
      </c>
      <c r="N4847">
        <v>1</v>
      </c>
    </row>
    <row r="4848" spans="1:14" ht="15" x14ac:dyDescent="0.3">
      <c r="A4848" s="1"/>
      <c r="B4848" t="s">
        <v>13</v>
      </c>
      <c r="C4848" t="s">
        <v>1013</v>
      </c>
      <c r="D4848" t="s">
        <v>1013</v>
      </c>
      <c r="E4848" t="s">
        <v>1014</v>
      </c>
      <c r="F4848" t="s">
        <v>1014</v>
      </c>
      <c r="G4848">
        <v>0.903597772121429</v>
      </c>
      <c r="H4848">
        <v>1</v>
      </c>
      <c r="I4848">
        <v>1</v>
      </c>
      <c r="J4848">
        <v>1</v>
      </c>
      <c r="K4848" t="str">
        <f t="shared" si="88"/>
        <v>yes</v>
      </c>
      <c r="L4848" t="s">
        <v>7</v>
      </c>
      <c r="M4848">
        <v>1</v>
      </c>
      <c r="N4848">
        <v>1</v>
      </c>
    </row>
    <row r="4849" spans="1:14" ht="15" x14ac:dyDescent="0.3">
      <c r="A4849" s="1"/>
      <c r="B4849" t="s">
        <v>13</v>
      </c>
      <c r="C4849" t="s">
        <v>1023</v>
      </c>
      <c r="D4849" t="s">
        <v>5847</v>
      </c>
      <c r="E4849" t="s">
        <v>1023</v>
      </c>
      <c r="F4849" t="s">
        <v>1023</v>
      </c>
      <c r="G4849">
        <v>0.98201388120651201</v>
      </c>
      <c r="H4849">
        <v>1</v>
      </c>
      <c r="I4849">
        <v>1</v>
      </c>
      <c r="J4849">
        <v>1</v>
      </c>
      <c r="K4849" t="str">
        <f t="shared" si="88"/>
        <v>yes</v>
      </c>
      <c r="L4849" t="s">
        <v>7</v>
      </c>
      <c r="M4849">
        <v>1</v>
      </c>
      <c r="N4849">
        <v>1</v>
      </c>
    </row>
    <row r="4850" spans="1:14" ht="15" x14ac:dyDescent="0.3">
      <c r="A4850" s="1"/>
      <c r="B4850" t="s">
        <v>13</v>
      </c>
      <c r="C4850" t="s">
        <v>1025</v>
      </c>
      <c r="D4850" t="s">
        <v>1025</v>
      </c>
      <c r="E4850" t="s">
        <v>1027</v>
      </c>
      <c r="F4850" t="s">
        <v>1027</v>
      </c>
      <c r="G4850">
        <v>0.96259945631027199</v>
      </c>
      <c r="H4850">
        <v>1</v>
      </c>
      <c r="I4850">
        <v>1</v>
      </c>
      <c r="J4850">
        <v>1</v>
      </c>
      <c r="K4850" t="str">
        <f t="shared" si="88"/>
        <v>yes</v>
      </c>
      <c r="L4850" t="s">
        <v>7</v>
      </c>
      <c r="M4850">
        <v>1</v>
      </c>
      <c r="N4850">
        <v>1</v>
      </c>
    </row>
    <row r="4851" spans="1:14" ht="15" x14ac:dyDescent="0.3">
      <c r="A4851" s="1"/>
      <c r="B4851" t="s">
        <v>13</v>
      </c>
      <c r="C4851" t="s">
        <v>1052</v>
      </c>
      <c r="D4851" t="s">
        <v>1052</v>
      </c>
      <c r="E4851" t="s">
        <v>1054</v>
      </c>
      <c r="F4851" t="s">
        <v>1054</v>
      </c>
      <c r="G4851">
        <v>1.1749914847314E-2</v>
      </c>
      <c r="H4851">
        <v>1</v>
      </c>
      <c r="I4851">
        <v>1</v>
      </c>
      <c r="J4851">
        <v>1</v>
      </c>
      <c r="K4851" t="str">
        <f t="shared" si="88"/>
        <v>yes</v>
      </c>
      <c r="L4851" t="s">
        <v>7</v>
      </c>
      <c r="M4851">
        <v>1</v>
      </c>
      <c r="N4851">
        <v>1</v>
      </c>
    </row>
    <row r="4852" spans="1:14" ht="15" x14ac:dyDescent="0.3">
      <c r="A4852" s="1"/>
      <c r="B4852" t="s">
        <v>13</v>
      </c>
      <c r="C4852" t="s">
        <v>1058</v>
      </c>
      <c r="D4852" t="s">
        <v>1058</v>
      </c>
      <c r="E4852" t="s">
        <v>5856</v>
      </c>
      <c r="F4852" t="s">
        <v>5856</v>
      </c>
      <c r="G4852" s="4">
        <v>6.0439524531830102E-6</v>
      </c>
      <c r="H4852">
        <v>1</v>
      </c>
      <c r="I4852">
        <v>1</v>
      </c>
      <c r="J4852">
        <v>1</v>
      </c>
      <c r="K4852" t="str">
        <f t="shared" si="88"/>
        <v>yes</v>
      </c>
      <c r="L4852" t="s">
        <v>7</v>
      </c>
      <c r="M4852">
        <v>1</v>
      </c>
      <c r="N4852">
        <v>1</v>
      </c>
    </row>
    <row r="4853" spans="1:14" ht="15" x14ac:dyDescent="0.3">
      <c r="A4853" s="1"/>
      <c r="B4853" t="s">
        <v>13</v>
      </c>
      <c r="C4853" t="s">
        <v>1063</v>
      </c>
      <c r="D4853" t="s">
        <v>1063</v>
      </c>
      <c r="E4853" t="s">
        <v>1063</v>
      </c>
      <c r="F4853" t="s">
        <v>1063</v>
      </c>
      <c r="G4853">
        <v>0.93533945083618197</v>
      </c>
      <c r="H4853">
        <v>1</v>
      </c>
      <c r="I4853">
        <v>1</v>
      </c>
      <c r="J4853">
        <v>1</v>
      </c>
      <c r="K4853" t="str">
        <f t="shared" si="88"/>
        <v>yes</v>
      </c>
      <c r="L4853" t="s">
        <v>7</v>
      </c>
      <c r="M4853">
        <v>1</v>
      </c>
      <c r="N4853">
        <v>1</v>
      </c>
    </row>
    <row r="4854" spans="1:14" ht="15" x14ac:dyDescent="0.3">
      <c r="A4854" s="1"/>
      <c r="B4854" t="s">
        <v>13</v>
      </c>
      <c r="C4854" t="s">
        <v>1074</v>
      </c>
      <c r="D4854" t="s">
        <v>1074</v>
      </c>
      <c r="E4854" t="s">
        <v>1074</v>
      </c>
      <c r="F4854" t="s">
        <v>1074</v>
      </c>
      <c r="G4854">
        <v>0.89384824037551902</v>
      </c>
      <c r="H4854">
        <v>1</v>
      </c>
      <c r="I4854">
        <v>1</v>
      </c>
      <c r="J4854">
        <v>1</v>
      </c>
      <c r="K4854" t="str">
        <f t="shared" si="88"/>
        <v>yes</v>
      </c>
      <c r="L4854" t="s">
        <v>7</v>
      </c>
      <c r="M4854">
        <v>1</v>
      </c>
      <c r="N4854">
        <v>1</v>
      </c>
    </row>
    <row r="4855" spans="1:14" ht="15" x14ac:dyDescent="0.3">
      <c r="A4855" s="1"/>
      <c r="B4855" t="s">
        <v>13</v>
      </c>
      <c r="C4855" t="s">
        <v>1078</v>
      </c>
      <c r="D4855" t="s">
        <v>1078</v>
      </c>
      <c r="E4855" t="s">
        <v>1078</v>
      </c>
      <c r="F4855" t="s">
        <v>1078</v>
      </c>
      <c r="G4855">
        <v>0.54710042476654097</v>
      </c>
      <c r="H4855">
        <v>1</v>
      </c>
      <c r="I4855">
        <v>1</v>
      </c>
      <c r="J4855">
        <v>1</v>
      </c>
      <c r="K4855" t="str">
        <f t="shared" si="88"/>
        <v>yes</v>
      </c>
      <c r="L4855" t="s">
        <v>7</v>
      </c>
      <c r="M4855">
        <v>1</v>
      </c>
      <c r="N4855">
        <v>1</v>
      </c>
    </row>
    <row r="4856" spans="1:14" ht="15" x14ac:dyDescent="0.3">
      <c r="A4856" s="1"/>
      <c r="B4856" t="s">
        <v>13</v>
      </c>
      <c r="C4856" t="s">
        <v>1091</v>
      </c>
      <c r="D4856" t="s">
        <v>1091</v>
      </c>
      <c r="E4856" t="s">
        <v>1091</v>
      </c>
      <c r="F4856" t="s">
        <v>1091</v>
      </c>
      <c r="G4856">
        <v>0.84032672643661499</v>
      </c>
      <c r="H4856">
        <v>1</v>
      </c>
      <c r="I4856">
        <v>1</v>
      </c>
      <c r="J4856">
        <v>1</v>
      </c>
      <c r="K4856" t="str">
        <f t="shared" si="88"/>
        <v>yes</v>
      </c>
      <c r="L4856" t="s">
        <v>7</v>
      </c>
      <c r="M4856">
        <v>1</v>
      </c>
      <c r="N4856">
        <v>1</v>
      </c>
    </row>
    <row r="4857" spans="1:14" ht="15" x14ac:dyDescent="0.3">
      <c r="A4857" s="1"/>
      <c r="B4857" t="s">
        <v>13</v>
      </c>
      <c r="C4857" t="s">
        <v>49</v>
      </c>
      <c r="D4857" t="s">
        <v>49</v>
      </c>
      <c r="E4857" t="s">
        <v>32</v>
      </c>
      <c r="F4857" t="s">
        <v>32</v>
      </c>
      <c r="G4857">
        <v>0.81355196237564098</v>
      </c>
      <c r="H4857">
        <v>1</v>
      </c>
      <c r="I4857">
        <v>1</v>
      </c>
      <c r="J4857">
        <v>1</v>
      </c>
      <c r="K4857" t="str">
        <f t="shared" si="88"/>
        <v>yes</v>
      </c>
      <c r="L4857" t="s">
        <v>7</v>
      </c>
      <c r="M4857">
        <v>1</v>
      </c>
      <c r="N4857">
        <v>1</v>
      </c>
    </row>
    <row r="4858" spans="1:14" ht="15" x14ac:dyDescent="0.3">
      <c r="A4858" s="1"/>
      <c r="B4858" t="s">
        <v>13</v>
      </c>
      <c r="C4858">
        <v>2014</v>
      </c>
      <c r="D4858">
        <v>2014</v>
      </c>
      <c r="E4858">
        <v>2014</v>
      </c>
      <c r="F4858">
        <v>2014</v>
      </c>
      <c r="G4858">
        <v>0.292075514793396</v>
      </c>
      <c r="H4858">
        <v>1</v>
      </c>
      <c r="I4858">
        <v>1</v>
      </c>
      <c r="J4858">
        <v>1</v>
      </c>
      <c r="K4858" t="str">
        <f t="shared" si="88"/>
        <v>yes</v>
      </c>
      <c r="L4858" t="s">
        <v>7</v>
      </c>
      <c r="M4858">
        <v>1</v>
      </c>
      <c r="N4858">
        <v>1</v>
      </c>
    </row>
    <row r="4859" spans="1:14" ht="15" x14ac:dyDescent="0.3">
      <c r="A4859" s="1"/>
      <c r="B4859" t="s">
        <v>13</v>
      </c>
      <c r="C4859" t="s">
        <v>1116</v>
      </c>
      <c r="D4859" t="s">
        <v>1116</v>
      </c>
      <c r="E4859" t="s">
        <v>1116</v>
      </c>
      <c r="F4859" t="s">
        <v>1116</v>
      </c>
      <c r="G4859">
        <v>0.70980781316757202</v>
      </c>
      <c r="H4859">
        <v>1</v>
      </c>
      <c r="I4859">
        <v>1</v>
      </c>
      <c r="J4859">
        <v>1</v>
      </c>
      <c r="K4859" t="str">
        <f t="shared" si="88"/>
        <v>yes</v>
      </c>
      <c r="L4859" t="s">
        <v>7</v>
      </c>
      <c r="M4859">
        <v>1</v>
      </c>
      <c r="N4859">
        <v>1</v>
      </c>
    </row>
    <row r="4860" spans="1:14" ht="15" x14ac:dyDescent="0.3">
      <c r="A4860" s="1"/>
      <c r="B4860" t="s">
        <v>13</v>
      </c>
      <c r="C4860">
        <v>2018</v>
      </c>
      <c r="D4860">
        <v>2018</v>
      </c>
      <c r="E4860">
        <v>2018</v>
      </c>
      <c r="F4860">
        <v>2018</v>
      </c>
      <c r="G4860">
        <v>0.85699886083602905</v>
      </c>
      <c r="H4860">
        <v>1</v>
      </c>
      <c r="I4860">
        <v>1</v>
      </c>
      <c r="J4860">
        <v>1</v>
      </c>
      <c r="K4860" t="str">
        <f t="shared" si="88"/>
        <v>yes</v>
      </c>
      <c r="L4860" t="s">
        <v>7</v>
      </c>
      <c r="M4860">
        <v>1</v>
      </c>
      <c r="N4860">
        <v>1</v>
      </c>
    </row>
    <row r="4861" spans="1:14" ht="15" x14ac:dyDescent="0.3">
      <c r="A4861" s="1"/>
      <c r="B4861" t="s">
        <v>13</v>
      </c>
      <c r="C4861" t="s">
        <v>1126</v>
      </c>
      <c r="D4861" t="s">
        <v>1126</v>
      </c>
      <c r="E4861" t="s">
        <v>1126</v>
      </c>
      <c r="F4861" t="s">
        <v>1126</v>
      </c>
      <c r="G4861">
        <v>0.34208935499191301</v>
      </c>
      <c r="H4861">
        <v>1</v>
      </c>
      <c r="I4861">
        <v>1</v>
      </c>
      <c r="J4861">
        <v>1</v>
      </c>
      <c r="K4861" t="str">
        <f t="shared" si="88"/>
        <v>yes</v>
      </c>
      <c r="L4861" t="s">
        <v>7</v>
      </c>
      <c r="M4861">
        <v>1</v>
      </c>
      <c r="N4861">
        <v>1</v>
      </c>
    </row>
    <row r="4862" spans="1:14" ht="15" x14ac:dyDescent="0.3">
      <c r="A4862" s="1"/>
      <c r="B4862" t="s">
        <v>13</v>
      </c>
      <c r="C4862" t="s">
        <v>1132</v>
      </c>
      <c r="D4862" t="s">
        <v>1132</v>
      </c>
      <c r="E4862" t="s">
        <v>1132</v>
      </c>
      <c r="F4862" t="s">
        <v>1132</v>
      </c>
      <c r="G4862">
        <v>0.24524806439876601</v>
      </c>
      <c r="H4862">
        <v>1</v>
      </c>
      <c r="I4862">
        <v>1</v>
      </c>
      <c r="J4862">
        <v>1</v>
      </c>
      <c r="K4862" t="str">
        <f t="shared" si="88"/>
        <v>yes</v>
      </c>
      <c r="L4862" t="s">
        <v>7</v>
      </c>
      <c r="M4862">
        <v>1</v>
      </c>
      <c r="N4862">
        <v>1</v>
      </c>
    </row>
    <row r="4863" spans="1:14" ht="15" x14ac:dyDescent="0.3">
      <c r="A4863" s="1"/>
      <c r="B4863" t="s">
        <v>13</v>
      </c>
      <c r="C4863">
        <v>1998</v>
      </c>
      <c r="D4863">
        <v>1998</v>
      </c>
      <c r="E4863">
        <v>1998</v>
      </c>
      <c r="F4863">
        <v>1998</v>
      </c>
      <c r="G4863">
        <v>0.74772292375564597</v>
      </c>
      <c r="H4863">
        <v>1</v>
      </c>
      <c r="I4863">
        <v>1</v>
      </c>
      <c r="J4863">
        <v>1</v>
      </c>
      <c r="K4863" t="str">
        <f t="shared" si="88"/>
        <v>yes</v>
      </c>
      <c r="L4863" t="s">
        <v>7</v>
      </c>
      <c r="M4863">
        <v>1</v>
      </c>
      <c r="N4863">
        <v>1</v>
      </c>
    </row>
    <row r="4864" spans="1:14" ht="15" x14ac:dyDescent="0.3">
      <c r="A4864" s="1"/>
      <c r="B4864" t="s">
        <v>13</v>
      </c>
      <c r="C4864" t="s">
        <v>1150</v>
      </c>
      <c r="D4864" t="s">
        <v>1150</v>
      </c>
      <c r="E4864" t="s">
        <v>1150</v>
      </c>
      <c r="F4864" t="s">
        <v>1150</v>
      </c>
      <c r="G4864">
        <v>0.70152628421783503</v>
      </c>
      <c r="H4864">
        <v>1</v>
      </c>
      <c r="I4864">
        <v>1</v>
      </c>
      <c r="J4864">
        <v>1</v>
      </c>
      <c r="K4864" t="str">
        <f t="shared" si="88"/>
        <v>yes</v>
      </c>
      <c r="L4864" t="s">
        <v>7</v>
      </c>
      <c r="M4864">
        <v>1</v>
      </c>
      <c r="N4864">
        <v>1</v>
      </c>
    </row>
    <row r="4865" spans="1:14" ht="15" x14ac:dyDescent="0.3">
      <c r="A4865" s="1"/>
      <c r="B4865" t="s">
        <v>13</v>
      </c>
      <c r="C4865" t="s">
        <v>1167</v>
      </c>
      <c r="D4865" t="s">
        <v>1167</v>
      </c>
      <c r="E4865" s="10">
        <v>39121</v>
      </c>
      <c r="F4865" s="10">
        <v>39121</v>
      </c>
      <c r="G4865">
        <v>0.57065069675445601</v>
      </c>
      <c r="H4865">
        <v>1</v>
      </c>
      <c r="I4865">
        <v>1</v>
      </c>
      <c r="J4865">
        <v>1</v>
      </c>
      <c r="K4865" t="str">
        <f t="shared" si="88"/>
        <v>yes</v>
      </c>
      <c r="L4865" t="s">
        <v>7</v>
      </c>
      <c r="M4865">
        <v>1</v>
      </c>
      <c r="N4865">
        <v>1</v>
      </c>
    </row>
    <row r="4866" spans="1:14" ht="15" x14ac:dyDescent="0.3">
      <c r="A4866" s="1"/>
      <c r="B4866" t="s">
        <v>13</v>
      </c>
      <c r="C4866" t="s">
        <v>1180</v>
      </c>
      <c r="D4866" t="s">
        <v>1180</v>
      </c>
      <c r="E4866" t="s">
        <v>1180</v>
      </c>
      <c r="F4866" t="s">
        <v>1180</v>
      </c>
      <c r="G4866">
        <v>0.83010458946228005</v>
      </c>
      <c r="H4866">
        <v>1</v>
      </c>
      <c r="I4866">
        <v>1</v>
      </c>
      <c r="J4866">
        <v>1</v>
      </c>
      <c r="K4866" t="str">
        <f t="shared" si="88"/>
        <v>yes</v>
      </c>
      <c r="L4866" t="s">
        <v>7</v>
      </c>
      <c r="M4866">
        <v>1</v>
      </c>
      <c r="N4866">
        <v>1</v>
      </c>
    </row>
    <row r="4867" spans="1:14" ht="15" x14ac:dyDescent="0.3">
      <c r="A4867" s="1"/>
      <c r="B4867" t="s">
        <v>13</v>
      </c>
      <c r="C4867" t="s">
        <v>1180</v>
      </c>
      <c r="D4867" t="s">
        <v>1180</v>
      </c>
      <c r="E4867" t="s">
        <v>1180</v>
      </c>
      <c r="F4867" t="s">
        <v>1180</v>
      </c>
      <c r="G4867">
        <v>0.927229404449463</v>
      </c>
      <c r="H4867">
        <v>1</v>
      </c>
      <c r="I4867">
        <v>1</v>
      </c>
      <c r="J4867">
        <v>1</v>
      </c>
      <c r="K4867" t="str">
        <f t="shared" ref="K4867:K4930" si="89">IF(H4867&gt;0.64,"yes",IF(H4867&gt;=0.45,"partially","no"))</f>
        <v>yes</v>
      </c>
      <c r="L4867" t="s">
        <v>7</v>
      </c>
      <c r="M4867">
        <v>1</v>
      </c>
      <c r="N4867">
        <v>1</v>
      </c>
    </row>
    <row r="4868" spans="1:14" ht="15" x14ac:dyDescent="0.3">
      <c r="A4868" s="1"/>
      <c r="B4868" t="s">
        <v>13</v>
      </c>
      <c r="C4868" t="s">
        <v>1247</v>
      </c>
      <c r="D4868" t="s">
        <v>1247</v>
      </c>
      <c r="E4868" t="s">
        <v>1247</v>
      </c>
      <c r="F4868" t="s">
        <v>1247</v>
      </c>
      <c r="G4868">
        <v>0.328219294548035</v>
      </c>
      <c r="H4868">
        <v>1</v>
      </c>
      <c r="I4868">
        <v>1</v>
      </c>
      <c r="J4868">
        <v>1</v>
      </c>
      <c r="K4868" t="str">
        <f t="shared" si="89"/>
        <v>yes</v>
      </c>
      <c r="L4868" t="s">
        <v>7</v>
      </c>
      <c r="M4868">
        <v>1</v>
      </c>
      <c r="N4868">
        <v>1</v>
      </c>
    </row>
    <row r="4869" spans="1:14" ht="15" x14ac:dyDescent="0.3">
      <c r="A4869" s="1"/>
      <c r="B4869" t="s">
        <v>13</v>
      </c>
      <c r="C4869">
        <v>1975</v>
      </c>
      <c r="D4869">
        <v>1975</v>
      </c>
      <c r="E4869">
        <v>1975</v>
      </c>
      <c r="F4869">
        <v>1975</v>
      </c>
      <c r="G4869">
        <v>0.95979899168014504</v>
      </c>
      <c r="H4869">
        <v>1</v>
      </c>
      <c r="I4869">
        <v>1</v>
      </c>
      <c r="J4869">
        <v>1</v>
      </c>
      <c r="K4869" t="str">
        <f t="shared" si="89"/>
        <v>yes</v>
      </c>
      <c r="L4869" t="s">
        <v>7</v>
      </c>
      <c r="M4869">
        <v>1</v>
      </c>
      <c r="N4869">
        <v>1</v>
      </c>
    </row>
    <row r="4870" spans="1:14" ht="15" x14ac:dyDescent="0.3">
      <c r="A4870" s="1"/>
      <c r="B4870" t="s">
        <v>13</v>
      </c>
      <c r="C4870" t="s">
        <v>1378</v>
      </c>
      <c r="D4870" t="s">
        <v>1378</v>
      </c>
      <c r="E4870" t="s">
        <v>1379</v>
      </c>
      <c r="F4870" t="s">
        <v>1380</v>
      </c>
      <c r="G4870">
        <v>0.84330391883850098</v>
      </c>
      <c r="H4870">
        <v>1</v>
      </c>
      <c r="I4870">
        <v>1</v>
      </c>
      <c r="J4870">
        <v>0.89400000000000002</v>
      </c>
      <c r="K4870" t="str">
        <f t="shared" si="89"/>
        <v>yes</v>
      </c>
      <c r="L4870" t="s">
        <v>7</v>
      </c>
      <c r="M4870">
        <v>1</v>
      </c>
      <c r="N4870">
        <v>1</v>
      </c>
    </row>
    <row r="4871" spans="1:14" ht="15" x14ac:dyDescent="0.3">
      <c r="A4871" s="1"/>
      <c r="B4871" t="s">
        <v>13</v>
      </c>
      <c r="C4871" t="s">
        <v>1382</v>
      </c>
      <c r="D4871" t="s">
        <v>1382</v>
      </c>
      <c r="E4871">
        <v>5</v>
      </c>
      <c r="F4871" t="s">
        <v>1384</v>
      </c>
      <c r="G4871">
        <v>0.83499801158904996</v>
      </c>
      <c r="H4871">
        <v>1</v>
      </c>
      <c r="I4871">
        <v>1</v>
      </c>
      <c r="J4871">
        <v>0.97299999999999998</v>
      </c>
      <c r="K4871" t="str">
        <f t="shared" si="89"/>
        <v>yes</v>
      </c>
      <c r="L4871" t="s">
        <v>7</v>
      </c>
      <c r="M4871">
        <v>1</v>
      </c>
      <c r="N4871">
        <v>1</v>
      </c>
    </row>
    <row r="4872" spans="1:14" ht="15" x14ac:dyDescent="0.3">
      <c r="A4872" s="1"/>
      <c r="B4872" t="s">
        <v>13</v>
      </c>
      <c r="C4872">
        <v>1788</v>
      </c>
      <c r="D4872">
        <v>1788</v>
      </c>
      <c r="E4872">
        <v>1788</v>
      </c>
      <c r="F4872">
        <v>1788</v>
      </c>
      <c r="G4872">
        <v>0.99297189712524403</v>
      </c>
      <c r="H4872">
        <v>1</v>
      </c>
      <c r="I4872">
        <v>1</v>
      </c>
      <c r="J4872">
        <v>1</v>
      </c>
      <c r="K4872" t="str">
        <f t="shared" si="89"/>
        <v>yes</v>
      </c>
      <c r="L4872" t="s">
        <v>7</v>
      </c>
      <c r="M4872">
        <v>1</v>
      </c>
      <c r="N4872">
        <v>1</v>
      </c>
    </row>
    <row r="4873" spans="1:14" ht="15" x14ac:dyDescent="0.3">
      <c r="A4873" s="1"/>
      <c r="B4873" t="s">
        <v>13</v>
      </c>
      <c r="C4873" t="s">
        <v>1387</v>
      </c>
      <c r="D4873" t="s">
        <v>1387</v>
      </c>
      <c r="E4873" t="s">
        <v>1388</v>
      </c>
      <c r="F4873" t="s">
        <v>1388</v>
      </c>
      <c r="G4873">
        <v>0.98575824499130305</v>
      </c>
      <c r="H4873">
        <v>1</v>
      </c>
      <c r="I4873">
        <v>1</v>
      </c>
      <c r="J4873">
        <v>1</v>
      </c>
      <c r="K4873" t="str">
        <f t="shared" si="89"/>
        <v>yes</v>
      </c>
      <c r="L4873" t="s">
        <v>7</v>
      </c>
      <c r="M4873">
        <v>1</v>
      </c>
      <c r="N4873">
        <v>1</v>
      </c>
    </row>
    <row r="4874" spans="1:14" ht="15" x14ac:dyDescent="0.3">
      <c r="A4874" s="1"/>
      <c r="B4874" t="s">
        <v>13</v>
      </c>
      <c r="C4874" t="s">
        <v>1390</v>
      </c>
      <c r="D4874" t="s">
        <v>1390</v>
      </c>
      <c r="E4874" t="s">
        <v>1392</v>
      </c>
      <c r="F4874" t="s">
        <v>6070</v>
      </c>
      <c r="G4874">
        <v>0.98535573482513406</v>
      </c>
      <c r="H4874">
        <v>1</v>
      </c>
      <c r="I4874">
        <v>1</v>
      </c>
      <c r="J4874">
        <v>0.95499999999999996</v>
      </c>
      <c r="K4874" t="str">
        <f t="shared" si="89"/>
        <v>yes</v>
      </c>
      <c r="L4874" t="s">
        <v>7</v>
      </c>
      <c r="M4874">
        <v>1</v>
      </c>
      <c r="N4874">
        <v>1</v>
      </c>
    </row>
    <row r="4875" spans="1:14" ht="15" x14ac:dyDescent="0.3">
      <c r="A4875" s="1"/>
      <c r="B4875" t="s">
        <v>13</v>
      </c>
      <c r="C4875" t="s">
        <v>1421</v>
      </c>
      <c r="D4875" t="s">
        <v>1421</v>
      </c>
      <c r="E4875" t="s">
        <v>1421</v>
      </c>
      <c r="F4875" t="s">
        <v>1421</v>
      </c>
      <c r="G4875">
        <v>0.830491542816162</v>
      </c>
      <c r="H4875">
        <v>1</v>
      </c>
      <c r="I4875">
        <v>1</v>
      </c>
      <c r="J4875">
        <v>1</v>
      </c>
      <c r="K4875" t="str">
        <f t="shared" si="89"/>
        <v>yes</v>
      </c>
      <c r="L4875" t="s">
        <v>7</v>
      </c>
      <c r="M4875">
        <v>1</v>
      </c>
      <c r="N4875">
        <v>1</v>
      </c>
    </row>
    <row r="4876" spans="1:14" ht="15" x14ac:dyDescent="0.3">
      <c r="A4876" s="1"/>
      <c r="B4876" t="s">
        <v>13</v>
      </c>
      <c r="C4876">
        <v>390</v>
      </c>
      <c r="D4876">
        <v>390</v>
      </c>
      <c r="E4876">
        <v>390</v>
      </c>
      <c r="F4876">
        <v>390</v>
      </c>
      <c r="G4876">
        <v>0.92891228199005105</v>
      </c>
      <c r="H4876">
        <v>1</v>
      </c>
      <c r="I4876">
        <v>1</v>
      </c>
      <c r="J4876">
        <v>1</v>
      </c>
      <c r="K4876" t="str">
        <f t="shared" si="89"/>
        <v>yes</v>
      </c>
      <c r="L4876" t="s">
        <v>7</v>
      </c>
      <c r="M4876">
        <v>1</v>
      </c>
      <c r="N4876">
        <v>1</v>
      </c>
    </row>
    <row r="4877" spans="1:14" ht="15" x14ac:dyDescent="0.3">
      <c r="A4877" s="1"/>
      <c r="B4877" t="s">
        <v>13</v>
      </c>
      <c r="C4877" t="s">
        <v>1436</v>
      </c>
      <c r="D4877" t="s">
        <v>1436</v>
      </c>
      <c r="E4877" t="s">
        <v>1437</v>
      </c>
      <c r="F4877" t="s">
        <v>1437</v>
      </c>
      <c r="G4877">
        <v>0.64259243011474598</v>
      </c>
      <c r="H4877">
        <v>1</v>
      </c>
      <c r="I4877">
        <v>1</v>
      </c>
      <c r="J4877">
        <v>1</v>
      </c>
      <c r="K4877" t="str">
        <f t="shared" si="89"/>
        <v>yes</v>
      </c>
      <c r="L4877" t="s">
        <v>7</v>
      </c>
      <c r="M4877">
        <v>1</v>
      </c>
      <c r="N4877">
        <v>1</v>
      </c>
    </row>
    <row r="4878" spans="1:14" ht="15" x14ac:dyDescent="0.3">
      <c r="A4878" s="1"/>
      <c r="B4878" t="s">
        <v>13</v>
      </c>
      <c r="C4878">
        <v>1530</v>
      </c>
      <c r="D4878">
        <v>1530</v>
      </c>
      <c r="E4878">
        <v>1530</v>
      </c>
      <c r="F4878">
        <v>1530</v>
      </c>
      <c r="G4878">
        <v>0.80162525177001998</v>
      </c>
      <c r="H4878">
        <v>1</v>
      </c>
      <c r="I4878">
        <v>1</v>
      </c>
      <c r="J4878">
        <v>1</v>
      </c>
      <c r="K4878" t="str">
        <f t="shared" si="89"/>
        <v>yes</v>
      </c>
      <c r="L4878" t="s">
        <v>7</v>
      </c>
      <c r="M4878">
        <v>1</v>
      </c>
      <c r="N4878">
        <v>1</v>
      </c>
    </row>
    <row r="4879" spans="1:14" ht="15" x14ac:dyDescent="0.3">
      <c r="A4879" s="1"/>
      <c r="B4879" t="s">
        <v>13</v>
      </c>
      <c r="C4879" t="s">
        <v>1508</v>
      </c>
      <c r="D4879" t="s">
        <v>1508</v>
      </c>
      <c r="E4879" t="s">
        <v>1508</v>
      </c>
      <c r="F4879" t="s">
        <v>1508</v>
      </c>
      <c r="G4879">
        <v>0.95344442129135099</v>
      </c>
      <c r="H4879">
        <v>1</v>
      </c>
      <c r="I4879">
        <v>1</v>
      </c>
      <c r="J4879">
        <v>1</v>
      </c>
      <c r="K4879" t="str">
        <f t="shared" si="89"/>
        <v>yes</v>
      </c>
      <c r="L4879" t="s">
        <v>7</v>
      </c>
      <c r="M4879">
        <v>1</v>
      </c>
      <c r="N4879">
        <v>1</v>
      </c>
    </row>
    <row r="4880" spans="1:14" ht="15" x14ac:dyDescent="0.3">
      <c r="A4880" s="1"/>
      <c r="B4880" t="s">
        <v>13</v>
      </c>
      <c r="C4880">
        <v>1851</v>
      </c>
      <c r="D4880">
        <v>1851</v>
      </c>
      <c r="E4880">
        <v>1851</v>
      </c>
      <c r="F4880">
        <v>1851</v>
      </c>
      <c r="G4880">
        <v>0.33560249209403997</v>
      </c>
      <c r="H4880">
        <v>1</v>
      </c>
      <c r="I4880">
        <v>1</v>
      </c>
      <c r="J4880">
        <v>1</v>
      </c>
      <c r="K4880" t="str">
        <f t="shared" si="89"/>
        <v>yes</v>
      </c>
      <c r="L4880" t="s">
        <v>7</v>
      </c>
      <c r="M4880">
        <v>1</v>
      </c>
      <c r="N4880">
        <v>1</v>
      </c>
    </row>
    <row r="4881" spans="1:14" ht="15" x14ac:dyDescent="0.3">
      <c r="A4881" s="1"/>
      <c r="B4881" t="s">
        <v>13</v>
      </c>
      <c r="C4881" t="s">
        <v>1565</v>
      </c>
      <c r="D4881" t="s">
        <v>1565</v>
      </c>
      <c r="E4881" t="s">
        <v>1566</v>
      </c>
      <c r="F4881" t="s">
        <v>1566</v>
      </c>
      <c r="G4881">
        <v>0.66481596231460605</v>
      </c>
      <c r="H4881">
        <v>1</v>
      </c>
      <c r="I4881">
        <v>1</v>
      </c>
      <c r="J4881">
        <v>1</v>
      </c>
      <c r="K4881" t="str">
        <f t="shared" si="89"/>
        <v>yes</v>
      </c>
      <c r="L4881" t="s">
        <v>7</v>
      </c>
      <c r="M4881">
        <v>1</v>
      </c>
      <c r="N4881">
        <v>1</v>
      </c>
    </row>
    <row r="4882" spans="1:14" ht="15" x14ac:dyDescent="0.3">
      <c r="A4882" s="1"/>
      <c r="B4882" t="s">
        <v>13</v>
      </c>
      <c r="C4882" t="s">
        <v>1571</v>
      </c>
      <c r="D4882" t="s">
        <v>1571</v>
      </c>
      <c r="E4882" t="s">
        <v>1571</v>
      </c>
      <c r="F4882" t="s">
        <v>1571</v>
      </c>
      <c r="G4882">
        <v>0.13097807765007</v>
      </c>
      <c r="H4882">
        <v>1</v>
      </c>
      <c r="I4882">
        <v>1</v>
      </c>
      <c r="J4882">
        <v>1</v>
      </c>
      <c r="K4882" t="str">
        <f t="shared" si="89"/>
        <v>yes</v>
      </c>
      <c r="L4882" t="s">
        <v>7</v>
      </c>
      <c r="M4882">
        <v>1</v>
      </c>
      <c r="N4882">
        <v>1</v>
      </c>
    </row>
    <row r="4883" spans="1:14" ht="15" x14ac:dyDescent="0.3">
      <c r="A4883" s="1"/>
      <c r="B4883" t="s">
        <v>13</v>
      </c>
      <c r="C4883" s="3">
        <v>0.63</v>
      </c>
      <c r="D4883" s="3">
        <v>0.63</v>
      </c>
      <c r="E4883" s="3">
        <v>0.63</v>
      </c>
      <c r="F4883" s="3">
        <v>0.63</v>
      </c>
      <c r="G4883">
        <v>0.76795738935470603</v>
      </c>
      <c r="H4883">
        <v>1</v>
      </c>
      <c r="I4883">
        <v>1</v>
      </c>
      <c r="J4883">
        <v>1</v>
      </c>
      <c r="K4883" t="str">
        <f t="shared" si="89"/>
        <v>yes</v>
      </c>
      <c r="L4883" t="s">
        <v>7</v>
      </c>
      <c r="M4883">
        <v>1</v>
      </c>
      <c r="N4883">
        <v>1</v>
      </c>
    </row>
    <row r="4884" spans="1:14" ht="15" x14ac:dyDescent="0.3">
      <c r="A4884" s="1"/>
      <c r="B4884" t="s">
        <v>13</v>
      </c>
      <c r="C4884" t="s">
        <v>1578</v>
      </c>
      <c r="D4884" t="s">
        <v>1578</v>
      </c>
      <c r="E4884" t="s">
        <v>1578</v>
      </c>
      <c r="F4884" t="s">
        <v>1578</v>
      </c>
      <c r="G4884">
        <v>0.93163013458251998</v>
      </c>
      <c r="H4884">
        <v>1</v>
      </c>
      <c r="I4884">
        <v>1</v>
      </c>
      <c r="J4884">
        <v>1</v>
      </c>
      <c r="K4884" t="str">
        <f t="shared" si="89"/>
        <v>yes</v>
      </c>
      <c r="L4884" t="s">
        <v>7</v>
      </c>
      <c r="M4884">
        <v>1</v>
      </c>
      <c r="N4884">
        <v>1</v>
      </c>
    </row>
    <row r="4885" spans="1:14" ht="15" x14ac:dyDescent="0.3">
      <c r="A4885" s="1"/>
      <c r="B4885" t="s">
        <v>13</v>
      </c>
      <c r="C4885" t="s">
        <v>1580</v>
      </c>
      <c r="D4885" t="s">
        <v>1580</v>
      </c>
      <c r="E4885" t="s">
        <v>1580</v>
      </c>
      <c r="F4885" t="s">
        <v>1580</v>
      </c>
      <c r="G4885">
        <v>0.79845803976059004</v>
      </c>
      <c r="H4885">
        <v>1</v>
      </c>
      <c r="I4885">
        <v>1</v>
      </c>
      <c r="J4885">
        <v>1</v>
      </c>
      <c r="K4885" t="str">
        <f t="shared" si="89"/>
        <v>yes</v>
      </c>
      <c r="L4885" t="s">
        <v>7</v>
      </c>
      <c r="M4885">
        <v>1</v>
      </c>
      <c r="N4885">
        <v>1</v>
      </c>
    </row>
    <row r="4886" spans="1:14" ht="15" x14ac:dyDescent="0.3">
      <c r="A4886" s="1"/>
      <c r="B4886" t="s">
        <v>13</v>
      </c>
      <c r="C4886" t="s">
        <v>1583</v>
      </c>
      <c r="D4886" t="s">
        <v>1583</v>
      </c>
      <c r="E4886" t="s">
        <v>1584</v>
      </c>
      <c r="F4886" t="s">
        <v>1584</v>
      </c>
      <c r="G4886">
        <v>0.99718099832534801</v>
      </c>
      <c r="H4886">
        <v>1</v>
      </c>
      <c r="I4886">
        <v>1</v>
      </c>
      <c r="J4886">
        <v>1</v>
      </c>
      <c r="K4886" t="str">
        <f t="shared" si="89"/>
        <v>yes</v>
      </c>
      <c r="L4886" t="s">
        <v>7</v>
      </c>
      <c r="M4886">
        <v>1</v>
      </c>
      <c r="N4886">
        <v>1</v>
      </c>
    </row>
    <row r="4887" spans="1:14" ht="15" x14ac:dyDescent="0.3">
      <c r="A4887" s="1"/>
      <c r="B4887" t="s">
        <v>13</v>
      </c>
      <c r="C4887">
        <v>5</v>
      </c>
      <c r="D4887">
        <v>5</v>
      </c>
      <c r="E4887">
        <v>5</v>
      </c>
      <c r="F4887">
        <v>5</v>
      </c>
      <c r="G4887">
        <v>0.81114166975021396</v>
      </c>
      <c r="H4887">
        <v>1</v>
      </c>
      <c r="I4887">
        <v>1</v>
      </c>
      <c r="J4887">
        <v>1</v>
      </c>
      <c r="K4887" t="str">
        <f t="shared" si="89"/>
        <v>yes</v>
      </c>
      <c r="L4887" t="s">
        <v>7</v>
      </c>
      <c r="M4887">
        <v>1</v>
      </c>
      <c r="N4887">
        <v>1</v>
      </c>
    </row>
    <row r="4888" spans="1:14" ht="15" x14ac:dyDescent="0.3">
      <c r="A4888" s="1"/>
      <c r="B4888" t="s">
        <v>13</v>
      </c>
      <c r="C4888" t="s">
        <v>1589</v>
      </c>
      <c r="D4888" t="s">
        <v>1589</v>
      </c>
      <c r="E4888" t="s">
        <v>1589</v>
      </c>
      <c r="F4888" t="s">
        <v>1589</v>
      </c>
      <c r="G4888">
        <v>0.72012317180633501</v>
      </c>
      <c r="H4888">
        <v>1</v>
      </c>
      <c r="I4888">
        <v>1</v>
      </c>
      <c r="J4888">
        <v>1</v>
      </c>
      <c r="K4888" t="str">
        <f t="shared" si="89"/>
        <v>yes</v>
      </c>
      <c r="L4888" t="s">
        <v>7</v>
      </c>
      <c r="M4888">
        <v>1</v>
      </c>
      <c r="N4888">
        <v>1</v>
      </c>
    </row>
    <row r="4889" spans="1:14" ht="15" x14ac:dyDescent="0.3">
      <c r="A4889" s="1"/>
      <c r="B4889" t="s">
        <v>13</v>
      </c>
      <c r="C4889">
        <v>1773</v>
      </c>
      <c r="D4889">
        <v>1773</v>
      </c>
      <c r="E4889">
        <v>1773</v>
      </c>
      <c r="F4889">
        <v>1773</v>
      </c>
      <c r="G4889">
        <v>0.65141057968139704</v>
      </c>
      <c r="H4889">
        <v>1</v>
      </c>
      <c r="I4889">
        <v>1</v>
      </c>
      <c r="J4889">
        <v>1</v>
      </c>
      <c r="K4889" t="str">
        <f t="shared" si="89"/>
        <v>yes</v>
      </c>
      <c r="L4889" t="s">
        <v>7</v>
      </c>
      <c r="M4889">
        <v>1</v>
      </c>
      <c r="N4889">
        <v>1</v>
      </c>
    </row>
    <row r="4890" spans="1:14" ht="15" x14ac:dyDescent="0.3">
      <c r="A4890" s="1"/>
      <c r="B4890" t="s">
        <v>13</v>
      </c>
      <c r="C4890">
        <v>1774</v>
      </c>
      <c r="D4890">
        <v>1774</v>
      </c>
      <c r="E4890">
        <v>1774</v>
      </c>
      <c r="F4890">
        <v>1774</v>
      </c>
      <c r="G4890">
        <v>0.64207792282104503</v>
      </c>
      <c r="H4890">
        <v>1</v>
      </c>
      <c r="I4890">
        <v>1</v>
      </c>
      <c r="J4890">
        <v>1</v>
      </c>
      <c r="K4890" t="str">
        <f t="shared" si="89"/>
        <v>yes</v>
      </c>
      <c r="L4890" t="s">
        <v>7</v>
      </c>
      <c r="M4890">
        <v>1</v>
      </c>
      <c r="N4890">
        <v>1</v>
      </c>
    </row>
    <row r="4891" spans="1:14" ht="15" x14ac:dyDescent="0.3">
      <c r="A4891" s="1"/>
      <c r="B4891" t="s">
        <v>13</v>
      </c>
      <c r="C4891">
        <v>1895</v>
      </c>
      <c r="D4891">
        <v>1895</v>
      </c>
      <c r="E4891">
        <v>1895</v>
      </c>
      <c r="F4891">
        <v>1895</v>
      </c>
      <c r="G4891">
        <v>0.94745022058486905</v>
      </c>
      <c r="H4891">
        <v>1</v>
      </c>
      <c r="I4891">
        <v>1</v>
      </c>
      <c r="J4891">
        <v>1</v>
      </c>
      <c r="K4891" t="str">
        <f t="shared" si="89"/>
        <v>yes</v>
      </c>
      <c r="L4891" t="s">
        <v>7</v>
      </c>
      <c r="M4891">
        <v>1</v>
      </c>
      <c r="N4891">
        <v>1</v>
      </c>
    </row>
    <row r="4892" spans="1:14" ht="15" x14ac:dyDescent="0.3">
      <c r="A4892" s="1"/>
      <c r="B4892" t="s">
        <v>13</v>
      </c>
      <c r="C4892" t="s">
        <v>1706</v>
      </c>
      <c r="D4892" t="s">
        <v>1706</v>
      </c>
      <c r="E4892" t="s">
        <v>6279</v>
      </c>
      <c r="F4892" t="s">
        <v>1707</v>
      </c>
      <c r="G4892">
        <v>0.72924268245696999</v>
      </c>
      <c r="H4892">
        <v>1</v>
      </c>
      <c r="I4892">
        <v>1</v>
      </c>
      <c r="J4892">
        <v>0.99</v>
      </c>
      <c r="K4892" t="str">
        <f t="shared" si="89"/>
        <v>yes</v>
      </c>
      <c r="L4892" t="s">
        <v>7</v>
      </c>
      <c r="M4892">
        <v>1</v>
      </c>
      <c r="N4892">
        <v>1</v>
      </c>
    </row>
    <row r="4893" spans="1:14" ht="15" x14ac:dyDescent="0.3">
      <c r="A4893" s="1"/>
      <c r="B4893" t="s">
        <v>13</v>
      </c>
      <c r="C4893" t="s">
        <v>1777</v>
      </c>
      <c r="D4893" t="s">
        <v>1777</v>
      </c>
      <c r="E4893" s="10">
        <v>26943</v>
      </c>
      <c r="F4893" s="10">
        <v>26943</v>
      </c>
      <c r="G4893">
        <v>0.96862882375717196</v>
      </c>
      <c r="H4893">
        <v>1</v>
      </c>
      <c r="I4893">
        <v>1</v>
      </c>
      <c r="J4893">
        <v>0.98099999999999998</v>
      </c>
      <c r="K4893" t="str">
        <f t="shared" si="89"/>
        <v>yes</v>
      </c>
      <c r="L4893" t="s">
        <v>7</v>
      </c>
      <c r="M4893">
        <v>1</v>
      </c>
      <c r="N4893">
        <v>1</v>
      </c>
    </row>
    <row r="4894" spans="1:14" ht="15" x14ac:dyDescent="0.3">
      <c r="A4894" s="1"/>
      <c r="B4894" t="s">
        <v>13</v>
      </c>
      <c r="C4894" t="s">
        <v>1779</v>
      </c>
      <c r="D4894" t="s">
        <v>1779</v>
      </c>
      <c r="E4894" t="s">
        <v>1780</v>
      </c>
      <c r="F4894" t="s">
        <v>1780</v>
      </c>
      <c r="G4894">
        <v>0.51574432849884</v>
      </c>
      <c r="H4894">
        <v>1</v>
      </c>
      <c r="I4894">
        <v>1</v>
      </c>
      <c r="J4894">
        <v>1</v>
      </c>
      <c r="K4894" t="str">
        <f t="shared" si="89"/>
        <v>yes</v>
      </c>
      <c r="L4894" t="s">
        <v>7</v>
      </c>
      <c r="M4894">
        <v>1</v>
      </c>
      <c r="N4894">
        <v>1</v>
      </c>
    </row>
    <row r="4895" spans="1:14" ht="15" x14ac:dyDescent="0.3">
      <c r="A4895" s="1"/>
      <c r="B4895" t="s">
        <v>13</v>
      </c>
      <c r="C4895" t="s">
        <v>1779</v>
      </c>
      <c r="D4895" t="s">
        <v>1779</v>
      </c>
      <c r="E4895" t="s">
        <v>1780</v>
      </c>
      <c r="F4895" t="s">
        <v>1780</v>
      </c>
      <c r="G4895">
        <v>0.90230363607406605</v>
      </c>
      <c r="H4895">
        <v>1</v>
      </c>
      <c r="I4895">
        <v>1</v>
      </c>
      <c r="J4895">
        <v>1</v>
      </c>
      <c r="K4895" t="str">
        <f t="shared" si="89"/>
        <v>yes</v>
      </c>
      <c r="L4895" t="s">
        <v>7</v>
      </c>
      <c r="M4895">
        <v>1</v>
      </c>
      <c r="N4895">
        <v>1</v>
      </c>
    </row>
    <row r="4896" spans="1:14" ht="15" x14ac:dyDescent="0.3">
      <c r="A4896" s="1"/>
      <c r="B4896" t="s">
        <v>13</v>
      </c>
      <c r="C4896" t="s">
        <v>1798</v>
      </c>
      <c r="D4896" t="s">
        <v>1798</v>
      </c>
      <c r="E4896" t="s">
        <v>1799</v>
      </c>
      <c r="F4896" t="s">
        <v>1799</v>
      </c>
      <c r="G4896">
        <v>0.62964761257171598</v>
      </c>
      <c r="H4896">
        <v>1</v>
      </c>
      <c r="I4896">
        <v>1</v>
      </c>
      <c r="J4896">
        <v>1</v>
      </c>
      <c r="K4896" t="str">
        <f t="shared" si="89"/>
        <v>yes</v>
      </c>
      <c r="L4896" t="s">
        <v>7</v>
      </c>
      <c r="M4896">
        <v>1</v>
      </c>
      <c r="N4896">
        <v>1</v>
      </c>
    </row>
    <row r="4897" spans="1:14" ht="15" x14ac:dyDescent="0.3">
      <c r="A4897" s="1"/>
      <c r="B4897" t="s">
        <v>13</v>
      </c>
      <c r="C4897">
        <v>1973</v>
      </c>
      <c r="D4897">
        <v>1973</v>
      </c>
      <c r="E4897">
        <v>1973</v>
      </c>
      <c r="F4897">
        <v>1973</v>
      </c>
      <c r="G4897">
        <v>4.0086950175459999E-3</v>
      </c>
      <c r="H4897">
        <v>1</v>
      </c>
      <c r="I4897">
        <v>1</v>
      </c>
      <c r="J4897">
        <v>1</v>
      </c>
      <c r="K4897" t="str">
        <f t="shared" si="89"/>
        <v>yes</v>
      </c>
      <c r="L4897" t="s">
        <v>7</v>
      </c>
      <c r="M4897">
        <v>1</v>
      </c>
      <c r="N4897">
        <v>1</v>
      </c>
    </row>
    <row r="4898" spans="1:14" ht="15" x14ac:dyDescent="0.3">
      <c r="A4898" s="1"/>
      <c r="B4898" t="s">
        <v>13</v>
      </c>
      <c r="C4898" t="s">
        <v>1832</v>
      </c>
      <c r="D4898" s="3">
        <v>0.2</v>
      </c>
      <c r="E4898" s="3">
        <v>0.2</v>
      </c>
      <c r="F4898" s="3">
        <v>0.2</v>
      </c>
      <c r="G4898">
        <v>0.98828750848770097</v>
      </c>
      <c r="H4898">
        <v>1</v>
      </c>
      <c r="I4898">
        <v>1</v>
      </c>
      <c r="J4898">
        <v>1</v>
      </c>
      <c r="K4898" t="str">
        <f t="shared" si="89"/>
        <v>yes</v>
      </c>
      <c r="L4898" t="s">
        <v>7</v>
      </c>
      <c r="M4898">
        <v>0.86639900000000003</v>
      </c>
      <c r="N4898">
        <v>0.871784</v>
      </c>
    </row>
    <row r="4899" spans="1:14" ht="15" x14ac:dyDescent="0.3">
      <c r="A4899" s="1"/>
      <c r="B4899" t="s">
        <v>13</v>
      </c>
      <c r="C4899">
        <v>1981</v>
      </c>
      <c r="D4899">
        <v>1981</v>
      </c>
      <c r="E4899">
        <v>1981</v>
      </c>
      <c r="F4899">
        <v>1981</v>
      </c>
      <c r="G4899">
        <v>0.29859027266502403</v>
      </c>
      <c r="H4899">
        <v>1</v>
      </c>
      <c r="I4899">
        <v>1</v>
      </c>
      <c r="J4899">
        <v>1</v>
      </c>
      <c r="K4899" t="str">
        <f t="shared" si="89"/>
        <v>yes</v>
      </c>
      <c r="L4899" t="s">
        <v>7</v>
      </c>
      <c r="M4899">
        <v>1</v>
      </c>
      <c r="N4899">
        <v>1</v>
      </c>
    </row>
    <row r="4900" spans="1:14" ht="15" x14ac:dyDescent="0.3">
      <c r="A4900" s="1"/>
      <c r="B4900" t="s">
        <v>13</v>
      </c>
      <c r="C4900" t="s">
        <v>1855</v>
      </c>
      <c r="D4900" t="s">
        <v>1855</v>
      </c>
      <c r="E4900" t="s">
        <v>1855</v>
      </c>
      <c r="F4900" t="s">
        <v>1855</v>
      </c>
      <c r="G4900">
        <v>0.159229606389999</v>
      </c>
      <c r="H4900">
        <v>1</v>
      </c>
      <c r="I4900">
        <v>1</v>
      </c>
      <c r="J4900">
        <v>1</v>
      </c>
      <c r="K4900" t="str">
        <f t="shared" si="89"/>
        <v>yes</v>
      </c>
      <c r="L4900" t="s">
        <v>7</v>
      </c>
      <c r="M4900">
        <v>1</v>
      </c>
      <c r="N4900">
        <v>1</v>
      </c>
    </row>
    <row r="4901" spans="1:14" ht="15" x14ac:dyDescent="0.3">
      <c r="A4901" s="1"/>
      <c r="B4901" t="s">
        <v>13</v>
      </c>
      <c r="C4901" t="s">
        <v>1882</v>
      </c>
      <c r="D4901" t="s">
        <v>1882</v>
      </c>
      <c r="E4901" t="s">
        <v>1882</v>
      </c>
      <c r="F4901" t="s">
        <v>1882</v>
      </c>
      <c r="G4901">
        <v>0.96748507022857699</v>
      </c>
      <c r="H4901">
        <v>1</v>
      </c>
      <c r="I4901">
        <v>1</v>
      </c>
      <c r="J4901">
        <v>1</v>
      </c>
      <c r="K4901" t="str">
        <f t="shared" si="89"/>
        <v>yes</v>
      </c>
      <c r="L4901" t="s">
        <v>7</v>
      </c>
      <c r="M4901">
        <v>1</v>
      </c>
      <c r="N4901">
        <v>1</v>
      </c>
    </row>
    <row r="4902" spans="1:14" ht="15" x14ac:dyDescent="0.3">
      <c r="A4902" s="1"/>
      <c r="B4902" t="s">
        <v>13</v>
      </c>
      <c r="C4902" t="s">
        <v>1922</v>
      </c>
      <c r="D4902" t="s">
        <v>1922</v>
      </c>
      <c r="E4902" t="s">
        <v>1924</v>
      </c>
      <c r="F4902" t="s">
        <v>1924</v>
      </c>
      <c r="G4902">
        <v>0.30229094624519298</v>
      </c>
      <c r="H4902">
        <v>1</v>
      </c>
      <c r="I4902">
        <v>1</v>
      </c>
      <c r="J4902">
        <v>1</v>
      </c>
      <c r="K4902" t="str">
        <f t="shared" si="89"/>
        <v>yes</v>
      </c>
      <c r="L4902" t="s">
        <v>7</v>
      </c>
      <c r="M4902">
        <v>1</v>
      </c>
      <c r="N4902">
        <v>1</v>
      </c>
    </row>
    <row r="4903" spans="1:14" ht="15" x14ac:dyDescent="0.3">
      <c r="A4903" s="1"/>
      <c r="B4903" t="s">
        <v>13</v>
      </c>
      <c r="C4903" t="s">
        <v>2028</v>
      </c>
      <c r="D4903" t="s">
        <v>2028</v>
      </c>
      <c r="E4903" t="s">
        <v>2028</v>
      </c>
      <c r="F4903" t="s">
        <v>2028</v>
      </c>
      <c r="G4903">
        <v>0.88437110185623202</v>
      </c>
      <c r="H4903">
        <v>1</v>
      </c>
      <c r="I4903">
        <v>1</v>
      </c>
      <c r="J4903">
        <v>1</v>
      </c>
      <c r="K4903" t="str">
        <f t="shared" si="89"/>
        <v>yes</v>
      </c>
      <c r="L4903" t="s">
        <v>7</v>
      </c>
      <c r="M4903">
        <v>1</v>
      </c>
      <c r="N4903">
        <v>1</v>
      </c>
    </row>
    <row r="4904" spans="1:14" ht="15" x14ac:dyDescent="0.3">
      <c r="A4904" s="1"/>
      <c r="B4904" t="s">
        <v>13</v>
      </c>
      <c r="C4904" t="s">
        <v>2052</v>
      </c>
      <c r="D4904">
        <v>1985</v>
      </c>
      <c r="E4904">
        <v>1985</v>
      </c>
      <c r="F4904">
        <v>1985</v>
      </c>
      <c r="G4904">
        <v>0.96596211194992099</v>
      </c>
      <c r="H4904">
        <v>1</v>
      </c>
      <c r="I4904">
        <v>1</v>
      </c>
      <c r="J4904">
        <v>1</v>
      </c>
      <c r="K4904" t="str">
        <f t="shared" si="89"/>
        <v>yes</v>
      </c>
      <c r="L4904" t="s">
        <v>7</v>
      </c>
      <c r="M4904">
        <v>0.77479200000000004</v>
      </c>
      <c r="N4904">
        <v>0.78217700000000001</v>
      </c>
    </row>
    <row r="4905" spans="1:14" ht="15" x14ac:dyDescent="0.3">
      <c r="A4905" s="1"/>
      <c r="B4905" t="s">
        <v>13</v>
      </c>
      <c r="C4905" t="s">
        <v>2064</v>
      </c>
      <c r="D4905" t="s">
        <v>2064</v>
      </c>
      <c r="E4905" t="s">
        <v>2065</v>
      </c>
      <c r="F4905" t="s">
        <v>2065</v>
      </c>
      <c r="G4905">
        <v>0.99091023206710804</v>
      </c>
      <c r="H4905">
        <v>1</v>
      </c>
      <c r="I4905">
        <v>1</v>
      </c>
      <c r="J4905">
        <v>1</v>
      </c>
      <c r="K4905" t="str">
        <f t="shared" si="89"/>
        <v>yes</v>
      </c>
      <c r="L4905" t="s">
        <v>7</v>
      </c>
      <c r="M4905">
        <v>1</v>
      </c>
      <c r="N4905">
        <v>1</v>
      </c>
    </row>
    <row r="4906" spans="1:14" ht="15" x14ac:dyDescent="0.3">
      <c r="A4906" s="1"/>
      <c r="B4906" t="s">
        <v>13</v>
      </c>
      <c r="C4906" t="s">
        <v>2072</v>
      </c>
      <c r="D4906">
        <v>1992</v>
      </c>
      <c r="E4906">
        <v>1992</v>
      </c>
      <c r="F4906">
        <v>1992</v>
      </c>
      <c r="G4906">
        <v>0.99224960803985596</v>
      </c>
      <c r="H4906">
        <v>1</v>
      </c>
      <c r="I4906">
        <v>1</v>
      </c>
      <c r="J4906">
        <v>1</v>
      </c>
      <c r="K4906" t="str">
        <f t="shared" si="89"/>
        <v>yes</v>
      </c>
      <c r="L4906" t="s">
        <v>7</v>
      </c>
      <c r="M4906">
        <v>0.75909099999999996</v>
      </c>
      <c r="N4906">
        <v>0.76584799999999997</v>
      </c>
    </row>
    <row r="4907" spans="1:14" ht="15" x14ac:dyDescent="0.3">
      <c r="A4907" s="1"/>
      <c r="B4907" t="s">
        <v>13</v>
      </c>
      <c r="C4907">
        <v>1972</v>
      </c>
      <c r="D4907">
        <v>1972</v>
      </c>
      <c r="E4907">
        <v>1972</v>
      </c>
      <c r="F4907">
        <v>1972</v>
      </c>
      <c r="G4907">
        <v>0.91297632455825795</v>
      </c>
      <c r="H4907">
        <v>1</v>
      </c>
      <c r="I4907">
        <v>1</v>
      </c>
      <c r="J4907">
        <v>1</v>
      </c>
      <c r="K4907" t="str">
        <f t="shared" si="89"/>
        <v>yes</v>
      </c>
      <c r="L4907" t="s">
        <v>7</v>
      </c>
      <c r="M4907">
        <v>1</v>
      </c>
      <c r="N4907">
        <v>1</v>
      </c>
    </row>
    <row r="4908" spans="1:14" ht="15" x14ac:dyDescent="0.3">
      <c r="A4908" s="1"/>
      <c r="B4908" t="s">
        <v>13</v>
      </c>
      <c r="C4908">
        <v>1985</v>
      </c>
      <c r="D4908">
        <v>1985</v>
      </c>
      <c r="E4908">
        <v>1985</v>
      </c>
      <c r="F4908">
        <v>1985</v>
      </c>
      <c r="G4908">
        <v>0.97492671012878396</v>
      </c>
      <c r="H4908">
        <v>1</v>
      </c>
      <c r="I4908">
        <v>1</v>
      </c>
      <c r="J4908">
        <v>1</v>
      </c>
      <c r="K4908" t="str">
        <f t="shared" si="89"/>
        <v>yes</v>
      </c>
      <c r="L4908" t="s">
        <v>7</v>
      </c>
      <c r="M4908">
        <v>1</v>
      </c>
      <c r="N4908">
        <v>1</v>
      </c>
    </row>
    <row r="4909" spans="1:14" ht="15" x14ac:dyDescent="0.3">
      <c r="A4909" s="1"/>
      <c r="B4909" t="s">
        <v>13</v>
      </c>
      <c r="C4909" t="s">
        <v>2080</v>
      </c>
      <c r="D4909" t="s">
        <v>6484</v>
      </c>
      <c r="E4909" t="s">
        <v>2082</v>
      </c>
      <c r="F4909" t="s">
        <v>2083</v>
      </c>
      <c r="G4909">
        <v>0.58135449886321999</v>
      </c>
      <c r="H4909">
        <v>1</v>
      </c>
      <c r="I4909">
        <v>0.88900000000000001</v>
      </c>
      <c r="J4909">
        <v>0.998</v>
      </c>
      <c r="K4909" t="str">
        <f t="shared" si="89"/>
        <v>yes</v>
      </c>
      <c r="L4909" t="s">
        <v>7</v>
      </c>
      <c r="M4909">
        <v>0.97791099999999997</v>
      </c>
      <c r="N4909">
        <v>0.97699899999999995</v>
      </c>
    </row>
    <row r="4910" spans="1:14" ht="15" x14ac:dyDescent="0.3">
      <c r="A4910" s="1"/>
      <c r="B4910" t="s">
        <v>13</v>
      </c>
      <c r="C4910" t="s">
        <v>2098</v>
      </c>
      <c r="D4910" t="s">
        <v>2098</v>
      </c>
      <c r="E4910" t="s">
        <v>2099</v>
      </c>
      <c r="F4910" t="s">
        <v>2099</v>
      </c>
      <c r="G4910">
        <v>0.95597183704376198</v>
      </c>
      <c r="H4910">
        <v>1</v>
      </c>
      <c r="I4910">
        <v>1</v>
      </c>
      <c r="J4910">
        <v>1</v>
      </c>
      <c r="K4910" t="str">
        <f t="shared" si="89"/>
        <v>yes</v>
      </c>
      <c r="L4910" t="s">
        <v>7</v>
      </c>
      <c r="M4910">
        <v>1</v>
      </c>
      <c r="N4910">
        <v>1</v>
      </c>
    </row>
    <row r="4911" spans="1:14" ht="15" x14ac:dyDescent="0.3">
      <c r="A4911" s="1"/>
      <c r="B4911" t="s">
        <v>13</v>
      </c>
      <c r="C4911" t="s">
        <v>2117</v>
      </c>
      <c r="D4911" t="s">
        <v>6497</v>
      </c>
      <c r="E4911" t="s">
        <v>6498</v>
      </c>
      <c r="F4911" t="s">
        <v>2118</v>
      </c>
      <c r="G4911">
        <v>0.73552846908569303</v>
      </c>
      <c r="H4911">
        <v>1</v>
      </c>
      <c r="I4911">
        <v>1</v>
      </c>
      <c r="J4911">
        <v>0.97699999999999998</v>
      </c>
      <c r="K4911" t="str">
        <f t="shared" si="89"/>
        <v>yes</v>
      </c>
      <c r="L4911" t="s">
        <v>7</v>
      </c>
      <c r="M4911">
        <v>0.95965699999999998</v>
      </c>
      <c r="N4911">
        <v>0.95633599999999996</v>
      </c>
    </row>
    <row r="4912" spans="1:14" ht="15" x14ac:dyDescent="0.3">
      <c r="A4912" s="1"/>
      <c r="B4912" t="s">
        <v>13</v>
      </c>
      <c r="C4912" t="s">
        <v>2080</v>
      </c>
      <c r="D4912" t="s">
        <v>2080</v>
      </c>
      <c r="E4912" t="s">
        <v>2082</v>
      </c>
      <c r="F4912" t="s">
        <v>2082</v>
      </c>
      <c r="G4912">
        <v>0.55113571882247903</v>
      </c>
      <c r="H4912">
        <v>1</v>
      </c>
      <c r="I4912">
        <v>0.88900000000000001</v>
      </c>
      <c r="J4912">
        <v>1</v>
      </c>
      <c r="K4912" t="str">
        <f t="shared" si="89"/>
        <v>yes</v>
      </c>
      <c r="L4912" t="s">
        <v>7</v>
      </c>
      <c r="M4912">
        <v>1</v>
      </c>
      <c r="N4912">
        <v>1</v>
      </c>
    </row>
    <row r="4913" spans="1:14" ht="15" x14ac:dyDescent="0.3">
      <c r="A4913" s="1"/>
      <c r="B4913" t="s">
        <v>13</v>
      </c>
      <c r="C4913">
        <v>1979</v>
      </c>
      <c r="D4913">
        <v>1979</v>
      </c>
      <c r="E4913">
        <v>1979</v>
      </c>
      <c r="F4913">
        <v>1979</v>
      </c>
      <c r="G4913">
        <v>0.97324204444885298</v>
      </c>
      <c r="H4913">
        <v>1</v>
      </c>
      <c r="I4913">
        <v>1</v>
      </c>
      <c r="J4913">
        <v>1</v>
      </c>
      <c r="K4913" t="str">
        <f t="shared" si="89"/>
        <v>yes</v>
      </c>
      <c r="L4913" t="s">
        <v>7</v>
      </c>
      <c r="M4913">
        <v>1</v>
      </c>
      <c r="N4913">
        <v>1</v>
      </c>
    </row>
    <row r="4914" spans="1:14" ht="15" x14ac:dyDescent="0.3">
      <c r="A4914" s="1"/>
      <c r="B4914" t="s">
        <v>13</v>
      </c>
      <c r="C4914" t="s">
        <v>2098</v>
      </c>
      <c r="D4914" t="s">
        <v>2098</v>
      </c>
      <c r="E4914" t="s">
        <v>2099</v>
      </c>
      <c r="F4914" t="s">
        <v>2099</v>
      </c>
      <c r="G4914">
        <v>0.95597183704376198</v>
      </c>
      <c r="H4914">
        <v>1</v>
      </c>
      <c r="I4914">
        <v>1</v>
      </c>
      <c r="J4914">
        <v>1</v>
      </c>
      <c r="K4914" t="str">
        <f t="shared" si="89"/>
        <v>yes</v>
      </c>
      <c r="L4914" t="s">
        <v>7</v>
      </c>
      <c r="M4914">
        <v>1</v>
      </c>
      <c r="N4914">
        <v>1</v>
      </c>
    </row>
    <row r="4915" spans="1:14" ht="15" x14ac:dyDescent="0.3">
      <c r="A4915" s="1"/>
      <c r="B4915" t="s">
        <v>13</v>
      </c>
      <c r="C4915" t="s">
        <v>2129</v>
      </c>
      <c r="D4915" t="s">
        <v>2131</v>
      </c>
      <c r="E4915" t="s">
        <v>2130</v>
      </c>
      <c r="F4915" t="s">
        <v>2130</v>
      </c>
      <c r="G4915">
        <v>0.86074596643447898</v>
      </c>
      <c r="H4915">
        <v>1</v>
      </c>
      <c r="I4915">
        <v>1</v>
      </c>
      <c r="J4915">
        <v>1</v>
      </c>
      <c r="K4915" t="str">
        <f t="shared" si="89"/>
        <v>yes</v>
      </c>
      <c r="L4915" t="s">
        <v>7</v>
      </c>
      <c r="M4915">
        <v>0.96632600000000002</v>
      </c>
      <c r="N4915">
        <v>0.96742399999999995</v>
      </c>
    </row>
    <row r="4916" spans="1:14" ht="15" x14ac:dyDescent="0.3">
      <c r="A4916" s="1"/>
      <c r="B4916" t="s">
        <v>13</v>
      </c>
      <c r="C4916" t="s">
        <v>2156</v>
      </c>
      <c r="D4916" t="s">
        <v>2156</v>
      </c>
      <c r="E4916" t="s">
        <v>2157</v>
      </c>
      <c r="F4916" t="s">
        <v>2157</v>
      </c>
      <c r="G4916">
        <v>0.93409091234207198</v>
      </c>
      <c r="H4916">
        <v>1</v>
      </c>
      <c r="I4916">
        <v>1</v>
      </c>
      <c r="J4916">
        <v>1</v>
      </c>
      <c r="K4916" t="str">
        <f t="shared" si="89"/>
        <v>yes</v>
      </c>
      <c r="L4916" t="s">
        <v>7</v>
      </c>
      <c r="M4916">
        <v>1</v>
      </c>
      <c r="N4916">
        <v>1</v>
      </c>
    </row>
    <row r="4917" spans="1:14" ht="15" x14ac:dyDescent="0.3">
      <c r="A4917" s="1"/>
      <c r="B4917" t="s">
        <v>13</v>
      </c>
      <c r="C4917">
        <v>1964</v>
      </c>
      <c r="D4917">
        <v>1964</v>
      </c>
      <c r="E4917">
        <v>1964</v>
      </c>
      <c r="F4917">
        <v>1964</v>
      </c>
      <c r="G4917">
        <v>0.92750298976898204</v>
      </c>
      <c r="H4917">
        <v>1</v>
      </c>
      <c r="I4917">
        <v>1</v>
      </c>
      <c r="J4917">
        <v>1</v>
      </c>
      <c r="K4917" t="str">
        <f t="shared" si="89"/>
        <v>yes</v>
      </c>
      <c r="L4917" t="s">
        <v>7</v>
      </c>
      <c r="M4917">
        <v>1</v>
      </c>
      <c r="N4917">
        <v>1</v>
      </c>
    </row>
    <row r="4918" spans="1:14" ht="15" x14ac:dyDescent="0.3">
      <c r="A4918" s="1"/>
      <c r="B4918" t="s">
        <v>13</v>
      </c>
      <c r="C4918" t="s">
        <v>2172</v>
      </c>
      <c r="D4918" t="s">
        <v>2172</v>
      </c>
      <c r="E4918" t="s">
        <v>2174</v>
      </c>
      <c r="F4918" t="s">
        <v>2174</v>
      </c>
      <c r="G4918">
        <v>0.53725284337997403</v>
      </c>
      <c r="H4918">
        <v>1</v>
      </c>
      <c r="I4918">
        <v>1</v>
      </c>
      <c r="J4918">
        <v>1</v>
      </c>
      <c r="K4918" t="str">
        <f t="shared" si="89"/>
        <v>yes</v>
      </c>
      <c r="L4918" t="s">
        <v>7</v>
      </c>
      <c r="M4918">
        <v>1</v>
      </c>
      <c r="N4918">
        <v>1</v>
      </c>
    </row>
    <row r="4919" spans="1:14" ht="15" x14ac:dyDescent="0.3">
      <c r="A4919" s="1"/>
      <c r="B4919" t="s">
        <v>13</v>
      </c>
      <c r="C4919">
        <v>1950</v>
      </c>
      <c r="D4919">
        <v>1950</v>
      </c>
      <c r="E4919">
        <v>1950</v>
      </c>
      <c r="F4919">
        <v>1950</v>
      </c>
      <c r="G4919">
        <v>0.92817503213882402</v>
      </c>
      <c r="H4919">
        <v>1</v>
      </c>
      <c r="I4919">
        <v>1</v>
      </c>
      <c r="J4919">
        <v>1</v>
      </c>
      <c r="K4919" t="str">
        <f t="shared" si="89"/>
        <v>yes</v>
      </c>
      <c r="L4919" t="s">
        <v>7</v>
      </c>
      <c r="M4919">
        <v>1</v>
      </c>
      <c r="N4919">
        <v>1</v>
      </c>
    </row>
    <row r="4920" spans="1:14" ht="15" x14ac:dyDescent="0.3">
      <c r="A4920" s="1"/>
      <c r="B4920" t="s">
        <v>13</v>
      </c>
      <c r="C4920" t="s">
        <v>2184</v>
      </c>
      <c r="D4920" t="s">
        <v>6531</v>
      </c>
      <c r="E4920" t="s">
        <v>2186</v>
      </c>
      <c r="F4920" t="s">
        <v>6532</v>
      </c>
      <c r="G4920">
        <v>0.54591333866119396</v>
      </c>
      <c r="H4920">
        <v>1</v>
      </c>
      <c r="I4920">
        <v>1</v>
      </c>
      <c r="J4920">
        <v>1</v>
      </c>
      <c r="K4920" t="str">
        <f t="shared" si="89"/>
        <v>yes</v>
      </c>
      <c r="L4920" t="s">
        <v>7</v>
      </c>
      <c r="M4920">
        <v>0.95489100000000005</v>
      </c>
      <c r="N4920">
        <v>0.95278700000000005</v>
      </c>
    </row>
    <row r="4921" spans="1:14" ht="15" x14ac:dyDescent="0.3">
      <c r="A4921" s="1"/>
      <c r="B4921" t="s">
        <v>13</v>
      </c>
      <c r="C4921">
        <v>1999</v>
      </c>
      <c r="D4921">
        <v>1999</v>
      </c>
      <c r="E4921">
        <v>1999</v>
      </c>
      <c r="F4921">
        <v>1999</v>
      </c>
      <c r="G4921">
        <v>0.95515948534011796</v>
      </c>
      <c r="H4921">
        <v>1</v>
      </c>
      <c r="I4921">
        <v>1</v>
      </c>
      <c r="J4921">
        <v>1</v>
      </c>
      <c r="K4921" t="str">
        <f t="shared" si="89"/>
        <v>yes</v>
      </c>
      <c r="L4921" t="s">
        <v>7</v>
      </c>
      <c r="M4921">
        <v>1</v>
      </c>
      <c r="N4921">
        <v>1</v>
      </c>
    </row>
    <row r="4922" spans="1:14" ht="15" x14ac:dyDescent="0.3">
      <c r="A4922" s="1"/>
      <c r="B4922" t="s">
        <v>13</v>
      </c>
      <c r="C4922">
        <v>1997</v>
      </c>
      <c r="D4922">
        <v>1997</v>
      </c>
      <c r="E4922">
        <v>1997</v>
      </c>
      <c r="F4922">
        <v>1997</v>
      </c>
      <c r="G4922">
        <v>0.83404290676116899</v>
      </c>
      <c r="H4922">
        <v>1</v>
      </c>
      <c r="I4922">
        <v>1</v>
      </c>
      <c r="J4922">
        <v>1</v>
      </c>
      <c r="K4922" t="str">
        <f t="shared" si="89"/>
        <v>yes</v>
      </c>
      <c r="L4922" t="s">
        <v>7</v>
      </c>
      <c r="M4922">
        <v>1</v>
      </c>
      <c r="N4922">
        <v>1</v>
      </c>
    </row>
    <row r="4923" spans="1:14" ht="15" x14ac:dyDescent="0.3">
      <c r="A4923" s="1"/>
      <c r="B4923" t="s">
        <v>13</v>
      </c>
      <c r="C4923">
        <v>1996</v>
      </c>
      <c r="D4923">
        <v>1996</v>
      </c>
      <c r="E4923">
        <v>1996</v>
      </c>
      <c r="F4923">
        <v>1996</v>
      </c>
      <c r="G4923">
        <v>0.97182619571685802</v>
      </c>
      <c r="H4923">
        <v>1</v>
      </c>
      <c r="I4923">
        <v>1</v>
      </c>
      <c r="J4923">
        <v>1</v>
      </c>
      <c r="K4923" t="str">
        <f t="shared" si="89"/>
        <v>yes</v>
      </c>
      <c r="L4923" t="s">
        <v>7</v>
      </c>
      <c r="M4923">
        <v>1</v>
      </c>
      <c r="N4923">
        <v>1</v>
      </c>
    </row>
    <row r="4924" spans="1:14" ht="15" x14ac:dyDescent="0.3">
      <c r="A4924" s="1"/>
      <c r="B4924" t="s">
        <v>13</v>
      </c>
      <c r="C4924" t="s">
        <v>2233</v>
      </c>
      <c r="D4924" t="s">
        <v>2233</v>
      </c>
      <c r="E4924" t="s">
        <v>73</v>
      </c>
      <c r="F4924" t="s">
        <v>73</v>
      </c>
      <c r="G4924">
        <v>0.78252917528152499</v>
      </c>
      <c r="H4924">
        <v>1</v>
      </c>
      <c r="I4924">
        <v>1</v>
      </c>
      <c r="J4924">
        <v>1</v>
      </c>
      <c r="K4924" t="str">
        <f t="shared" si="89"/>
        <v>yes</v>
      </c>
      <c r="L4924" t="s">
        <v>7</v>
      </c>
      <c r="M4924">
        <v>1</v>
      </c>
      <c r="N4924">
        <v>1</v>
      </c>
    </row>
    <row r="4925" spans="1:14" ht="15" x14ac:dyDescent="0.3">
      <c r="A4925" s="1"/>
      <c r="B4925" t="s">
        <v>13</v>
      </c>
      <c r="C4925" t="s">
        <v>2245</v>
      </c>
      <c r="D4925" t="s">
        <v>2245</v>
      </c>
      <c r="E4925" t="s">
        <v>6578</v>
      </c>
      <c r="F4925" t="s">
        <v>2246</v>
      </c>
      <c r="G4925">
        <v>0.37772333621978799</v>
      </c>
      <c r="H4925">
        <v>1</v>
      </c>
      <c r="I4925">
        <v>1</v>
      </c>
      <c r="J4925">
        <v>0.97099999999999997</v>
      </c>
      <c r="K4925" t="str">
        <f t="shared" si="89"/>
        <v>yes</v>
      </c>
      <c r="L4925" t="s">
        <v>7</v>
      </c>
      <c r="M4925">
        <v>1</v>
      </c>
      <c r="N4925">
        <v>1</v>
      </c>
    </row>
    <row r="4926" spans="1:14" ht="15" x14ac:dyDescent="0.3">
      <c r="A4926" s="1"/>
      <c r="B4926" t="s">
        <v>13</v>
      </c>
      <c r="C4926" t="s">
        <v>2252</v>
      </c>
      <c r="D4926" t="s">
        <v>2252</v>
      </c>
      <c r="E4926" t="s">
        <v>2253</v>
      </c>
      <c r="F4926" t="s">
        <v>2253</v>
      </c>
      <c r="G4926">
        <v>0.95132672786712602</v>
      </c>
      <c r="H4926">
        <v>1</v>
      </c>
      <c r="I4926">
        <v>1</v>
      </c>
      <c r="J4926">
        <v>1</v>
      </c>
      <c r="K4926" t="str">
        <f t="shared" si="89"/>
        <v>yes</v>
      </c>
      <c r="L4926" t="s">
        <v>7</v>
      </c>
      <c r="M4926">
        <v>1</v>
      </c>
      <c r="N4926">
        <v>1</v>
      </c>
    </row>
    <row r="4927" spans="1:14" ht="15" x14ac:dyDescent="0.3">
      <c r="A4927" s="1"/>
      <c r="B4927" t="s">
        <v>13</v>
      </c>
      <c r="C4927" t="s">
        <v>2252</v>
      </c>
      <c r="D4927" t="s">
        <v>2252</v>
      </c>
      <c r="E4927" t="s">
        <v>2253</v>
      </c>
      <c r="F4927" t="s">
        <v>2253</v>
      </c>
      <c r="G4927">
        <v>0.88503879308700595</v>
      </c>
      <c r="H4927">
        <v>1</v>
      </c>
      <c r="I4927">
        <v>1</v>
      </c>
      <c r="J4927">
        <v>1</v>
      </c>
      <c r="K4927" t="str">
        <f t="shared" si="89"/>
        <v>yes</v>
      </c>
      <c r="L4927" t="s">
        <v>7</v>
      </c>
      <c r="M4927">
        <v>1</v>
      </c>
      <c r="N4927">
        <v>1</v>
      </c>
    </row>
    <row r="4928" spans="1:14" ht="15" x14ac:dyDescent="0.3">
      <c r="A4928" s="1"/>
      <c r="B4928" t="s">
        <v>13</v>
      </c>
      <c r="C4928" s="3">
        <v>0.91</v>
      </c>
      <c r="D4928" s="3">
        <v>0.91</v>
      </c>
      <c r="E4928" s="3">
        <v>0.91</v>
      </c>
      <c r="F4928" s="3">
        <v>0.91</v>
      </c>
      <c r="G4928">
        <v>0.93168431520462003</v>
      </c>
      <c r="H4928">
        <v>1</v>
      </c>
      <c r="I4928">
        <v>1</v>
      </c>
      <c r="J4928">
        <v>1</v>
      </c>
      <c r="K4928" t="str">
        <f t="shared" si="89"/>
        <v>yes</v>
      </c>
      <c r="L4928" t="s">
        <v>7</v>
      </c>
      <c r="M4928">
        <v>1</v>
      </c>
      <c r="N4928">
        <v>1</v>
      </c>
    </row>
    <row r="4929" spans="1:14" ht="15" x14ac:dyDescent="0.3">
      <c r="A4929" s="1"/>
      <c r="B4929" t="s">
        <v>13</v>
      </c>
      <c r="C4929" s="3">
        <v>0.18</v>
      </c>
      <c r="D4929" s="3">
        <v>0.18</v>
      </c>
      <c r="E4929" s="3">
        <v>0.18</v>
      </c>
      <c r="F4929" s="3">
        <v>0.18</v>
      </c>
      <c r="G4929">
        <v>0.25949591398239102</v>
      </c>
      <c r="H4929">
        <v>1</v>
      </c>
      <c r="I4929">
        <v>1</v>
      </c>
      <c r="J4929">
        <v>1</v>
      </c>
      <c r="K4929" t="str">
        <f t="shared" si="89"/>
        <v>yes</v>
      </c>
      <c r="L4929" t="s">
        <v>7</v>
      </c>
      <c r="M4929">
        <v>1</v>
      </c>
      <c r="N4929">
        <v>1</v>
      </c>
    </row>
    <row r="4930" spans="1:14" ht="15" x14ac:dyDescent="0.3">
      <c r="A4930" s="1"/>
      <c r="B4930" t="s">
        <v>13</v>
      </c>
      <c r="C4930" t="s">
        <v>2351</v>
      </c>
      <c r="D4930" t="s">
        <v>2351</v>
      </c>
      <c r="E4930" t="s">
        <v>2351</v>
      </c>
      <c r="F4930" t="s">
        <v>2351</v>
      </c>
      <c r="G4930">
        <v>0.53570342063903797</v>
      </c>
      <c r="H4930">
        <v>1</v>
      </c>
      <c r="I4930">
        <v>1</v>
      </c>
      <c r="J4930">
        <v>1</v>
      </c>
      <c r="K4930" t="str">
        <f t="shared" si="89"/>
        <v>yes</v>
      </c>
      <c r="L4930" t="s">
        <v>7</v>
      </c>
      <c r="M4930">
        <v>1</v>
      </c>
      <c r="N4930">
        <v>1</v>
      </c>
    </row>
    <row r="4931" spans="1:14" ht="15" x14ac:dyDescent="0.3">
      <c r="A4931" s="1"/>
      <c r="B4931" t="s">
        <v>13</v>
      </c>
      <c r="C4931">
        <v>2010</v>
      </c>
      <c r="D4931">
        <v>2010</v>
      </c>
      <c r="E4931">
        <v>2010</v>
      </c>
      <c r="F4931">
        <v>2010</v>
      </c>
      <c r="G4931">
        <v>0.94514411687850997</v>
      </c>
      <c r="H4931">
        <v>1</v>
      </c>
      <c r="I4931">
        <v>1</v>
      </c>
      <c r="J4931">
        <v>1</v>
      </c>
      <c r="K4931" t="str">
        <f t="shared" ref="K4931:K4994" si="90">IF(H4931&gt;0.64,"yes",IF(H4931&gt;=0.45,"partially","no"))</f>
        <v>yes</v>
      </c>
      <c r="L4931" t="s">
        <v>7</v>
      </c>
      <c r="M4931">
        <v>1</v>
      </c>
      <c r="N4931">
        <v>1</v>
      </c>
    </row>
    <row r="4932" spans="1:14" ht="15" x14ac:dyDescent="0.3">
      <c r="A4932" s="1"/>
      <c r="B4932" t="s">
        <v>13</v>
      </c>
      <c r="C4932" t="s">
        <v>3181</v>
      </c>
      <c r="D4932" t="s">
        <v>3181</v>
      </c>
      <c r="E4932" t="s">
        <v>6666</v>
      </c>
      <c r="F4932" t="s">
        <v>6667</v>
      </c>
      <c r="G4932">
        <v>0.95637983083724998</v>
      </c>
      <c r="H4932">
        <v>1</v>
      </c>
      <c r="I4932">
        <v>1</v>
      </c>
      <c r="J4932">
        <v>0.95799999999999996</v>
      </c>
      <c r="K4932" t="str">
        <f t="shared" si="90"/>
        <v>yes</v>
      </c>
      <c r="L4932" t="s">
        <v>7</v>
      </c>
      <c r="M4932">
        <v>1</v>
      </c>
      <c r="N4932">
        <v>1</v>
      </c>
    </row>
    <row r="4933" spans="1:14" ht="15" x14ac:dyDescent="0.3">
      <c r="A4933" s="1"/>
      <c r="B4933" t="s">
        <v>13</v>
      </c>
      <c r="C4933">
        <v>25</v>
      </c>
      <c r="D4933">
        <v>25</v>
      </c>
      <c r="E4933">
        <v>25</v>
      </c>
      <c r="F4933">
        <v>25</v>
      </c>
      <c r="G4933">
        <v>4.33044973761E-4</v>
      </c>
      <c r="H4933">
        <v>1</v>
      </c>
      <c r="I4933">
        <v>1</v>
      </c>
      <c r="J4933">
        <v>1</v>
      </c>
      <c r="K4933" t="str">
        <f t="shared" si="90"/>
        <v>yes</v>
      </c>
      <c r="L4933" t="s">
        <v>7</v>
      </c>
      <c r="M4933">
        <v>1</v>
      </c>
      <c r="N4933">
        <v>1</v>
      </c>
    </row>
    <row r="4934" spans="1:14" ht="15" x14ac:dyDescent="0.3">
      <c r="A4934" s="1"/>
      <c r="B4934" t="s">
        <v>13</v>
      </c>
      <c r="C4934" t="s">
        <v>3181</v>
      </c>
      <c r="D4934" t="s">
        <v>3181</v>
      </c>
      <c r="E4934" t="s">
        <v>6666</v>
      </c>
      <c r="F4934" t="s">
        <v>6667</v>
      </c>
      <c r="G4934" s="4">
        <v>1.9756587789743201E-5</v>
      </c>
      <c r="H4934">
        <v>1</v>
      </c>
      <c r="I4934">
        <v>1</v>
      </c>
      <c r="J4934">
        <v>0.95799999999999996</v>
      </c>
      <c r="K4934" t="str">
        <f t="shared" si="90"/>
        <v>yes</v>
      </c>
      <c r="L4934" t="s">
        <v>7</v>
      </c>
      <c r="M4934">
        <v>1</v>
      </c>
      <c r="N4934">
        <v>1</v>
      </c>
    </row>
    <row r="4935" spans="1:14" ht="15" x14ac:dyDescent="0.3">
      <c r="A4935" s="1"/>
      <c r="B4935" t="s">
        <v>13</v>
      </c>
      <c r="C4935" t="s">
        <v>3192</v>
      </c>
      <c r="D4935" t="s">
        <v>3192</v>
      </c>
      <c r="E4935" t="s">
        <v>6683</v>
      </c>
      <c r="F4935" t="s">
        <v>6684</v>
      </c>
      <c r="G4935">
        <v>0.53182101249694802</v>
      </c>
      <c r="H4935">
        <v>1</v>
      </c>
      <c r="I4935">
        <v>1</v>
      </c>
      <c r="J4935">
        <v>0.68799999999999994</v>
      </c>
      <c r="K4935" t="str">
        <f t="shared" si="90"/>
        <v>yes</v>
      </c>
      <c r="L4935" t="s">
        <v>7</v>
      </c>
      <c r="M4935">
        <v>1</v>
      </c>
      <c r="N4935">
        <v>1</v>
      </c>
    </row>
    <row r="4936" spans="1:14" ht="15" x14ac:dyDescent="0.3">
      <c r="A4936" s="1"/>
      <c r="B4936" t="s">
        <v>13</v>
      </c>
      <c r="C4936" t="s">
        <v>3181</v>
      </c>
      <c r="D4936" t="s">
        <v>3181</v>
      </c>
      <c r="E4936" t="s">
        <v>6666</v>
      </c>
      <c r="F4936" t="s">
        <v>6667</v>
      </c>
      <c r="G4936">
        <v>0.59639453887939498</v>
      </c>
      <c r="H4936">
        <v>1</v>
      </c>
      <c r="I4936">
        <v>1</v>
      </c>
      <c r="J4936">
        <v>0.95799999999999996</v>
      </c>
      <c r="K4936" t="str">
        <f t="shared" si="90"/>
        <v>yes</v>
      </c>
      <c r="L4936" t="s">
        <v>7</v>
      </c>
      <c r="M4936">
        <v>1</v>
      </c>
      <c r="N4936">
        <v>1</v>
      </c>
    </row>
    <row r="4937" spans="1:14" ht="15" x14ac:dyDescent="0.3">
      <c r="A4937" s="1"/>
      <c r="B4937" t="s">
        <v>13</v>
      </c>
      <c r="C4937" t="s">
        <v>3192</v>
      </c>
      <c r="D4937" t="s">
        <v>3192</v>
      </c>
      <c r="E4937" t="s">
        <v>6683</v>
      </c>
      <c r="F4937" t="s">
        <v>6684</v>
      </c>
      <c r="G4937">
        <v>1.6202695667743999E-2</v>
      </c>
      <c r="H4937">
        <v>1</v>
      </c>
      <c r="I4937">
        <v>1</v>
      </c>
      <c r="J4937">
        <v>0.68799999999999994</v>
      </c>
      <c r="K4937" t="str">
        <f t="shared" si="90"/>
        <v>yes</v>
      </c>
      <c r="L4937" t="s">
        <v>7</v>
      </c>
      <c r="M4937">
        <v>1</v>
      </c>
      <c r="N4937">
        <v>1</v>
      </c>
    </row>
    <row r="4938" spans="1:14" ht="15" x14ac:dyDescent="0.3">
      <c r="A4938" s="1"/>
      <c r="B4938" t="s">
        <v>13</v>
      </c>
      <c r="C4938" t="s">
        <v>3243</v>
      </c>
      <c r="D4938" t="s">
        <v>6801</v>
      </c>
      <c r="E4938" t="s">
        <v>6802</v>
      </c>
      <c r="F4938" t="s">
        <v>6802</v>
      </c>
      <c r="G4938">
        <v>0.73169416189193703</v>
      </c>
      <c r="H4938">
        <v>1</v>
      </c>
      <c r="I4938">
        <v>1</v>
      </c>
      <c r="J4938">
        <v>1</v>
      </c>
      <c r="K4938" t="str">
        <f t="shared" si="90"/>
        <v>yes</v>
      </c>
      <c r="L4938" t="s">
        <v>7</v>
      </c>
      <c r="M4938">
        <v>0.89875400000000005</v>
      </c>
      <c r="N4938">
        <v>0.90053000000000005</v>
      </c>
    </row>
    <row r="4939" spans="1:14" ht="15" x14ac:dyDescent="0.3">
      <c r="A4939" s="1"/>
      <c r="B4939" t="s">
        <v>13</v>
      </c>
      <c r="C4939" t="s">
        <v>3192</v>
      </c>
      <c r="D4939" t="s">
        <v>3192</v>
      </c>
      <c r="E4939" t="s">
        <v>6683</v>
      </c>
      <c r="F4939" t="s">
        <v>6684</v>
      </c>
      <c r="G4939" s="4">
        <v>3.7835113175788101E-7</v>
      </c>
      <c r="H4939">
        <v>1</v>
      </c>
      <c r="I4939">
        <v>1</v>
      </c>
      <c r="J4939">
        <v>0.68799999999999994</v>
      </c>
      <c r="K4939" t="str">
        <f t="shared" si="90"/>
        <v>yes</v>
      </c>
      <c r="L4939" t="s">
        <v>7</v>
      </c>
      <c r="M4939">
        <v>1</v>
      </c>
      <c r="N4939">
        <v>1</v>
      </c>
    </row>
    <row r="4940" spans="1:14" ht="15" x14ac:dyDescent="0.3">
      <c r="A4940" s="1"/>
      <c r="B4940" t="s">
        <v>13</v>
      </c>
      <c r="C4940" t="s">
        <v>3253</v>
      </c>
      <c r="D4940" t="s">
        <v>3253</v>
      </c>
      <c r="E4940" t="s">
        <v>6837</v>
      </c>
      <c r="F4940" t="s">
        <v>6837</v>
      </c>
      <c r="G4940">
        <v>0.94159305095672596</v>
      </c>
      <c r="H4940">
        <v>1</v>
      </c>
      <c r="I4940">
        <v>1</v>
      </c>
      <c r="J4940">
        <v>1</v>
      </c>
      <c r="K4940" t="str">
        <f t="shared" si="90"/>
        <v>yes</v>
      </c>
      <c r="L4940" t="s">
        <v>7</v>
      </c>
      <c r="M4940">
        <v>1</v>
      </c>
      <c r="N4940">
        <v>1</v>
      </c>
    </row>
    <row r="4941" spans="1:14" ht="15" x14ac:dyDescent="0.3">
      <c r="A4941" s="1"/>
      <c r="B4941" t="s">
        <v>13</v>
      </c>
      <c r="C4941" t="s">
        <v>3256</v>
      </c>
      <c r="D4941" t="s">
        <v>3256</v>
      </c>
      <c r="E4941" t="s">
        <v>6839</v>
      </c>
      <c r="F4941" t="s">
        <v>6840</v>
      </c>
      <c r="G4941">
        <v>0.98056429624557495</v>
      </c>
      <c r="H4941">
        <v>1</v>
      </c>
      <c r="I4941">
        <v>1</v>
      </c>
      <c r="J4941">
        <v>0.88200000000000001</v>
      </c>
      <c r="K4941" t="str">
        <f t="shared" si="90"/>
        <v>yes</v>
      </c>
      <c r="L4941" t="s">
        <v>7</v>
      </c>
      <c r="M4941">
        <v>1</v>
      </c>
      <c r="N4941">
        <v>1</v>
      </c>
    </row>
    <row r="4942" spans="1:14" ht="15" x14ac:dyDescent="0.3">
      <c r="A4942" s="1"/>
      <c r="B4942" t="s">
        <v>13</v>
      </c>
      <c r="C4942" t="s">
        <v>3265</v>
      </c>
      <c r="D4942" t="s">
        <v>3265</v>
      </c>
      <c r="E4942" t="s">
        <v>6849</v>
      </c>
      <c r="F4942" t="s">
        <v>6854</v>
      </c>
      <c r="G4942">
        <v>0.273780077695847</v>
      </c>
      <c r="H4942">
        <v>1</v>
      </c>
      <c r="I4942">
        <v>1</v>
      </c>
      <c r="J4942">
        <v>0.93799999999999994</v>
      </c>
      <c r="K4942" t="str">
        <f t="shared" si="90"/>
        <v>yes</v>
      </c>
      <c r="L4942" t="s">
        <v>7</v>
      </c>
      <c r="M4942">
        <v>1</v>
      </c>
      <c r="N4942">
        <v>1</v>
      </c>
    </row>
    <row r="4943" spans="1:14" ht="15" x14ac:dyDescent="0.3">
      <c r="A4943" s="1"/>
      <c r="B4943" t="s">
        <v>13</v>
      </c>
      <c r="C4943" t="s">
        <v>3303</v>
      </c>
      <c r="D4943" t="s">
        <v>3303</v>
      </c>
      <c r="E4943" t="s">
        <v>6911</v>
      </c>
      <c r="F4943" t="s">
        <v>6912</v>
      </c>
      <c r="G4943">
        <v>0.99131810665130604</v>
      </c>
      <c r="H4943">
        <v>1</v>
      </c>
      <c r="I4943">
        <v>1</v>
      </c>
      <c r="J4943">
        <v>0.96499999999999997</v>
      </c>
      <c r="K4943" t="str">
        <f t="shared" si="90"/>
        <v>yes</v>
      </c>
      <c r="L4943" t="s">
        <v>7</v>
      </c>
      <c r="M4943">
        <v>1</v>
      </c>
      <c r="N4943">
        <v>1</v>
      </c>
    </row>
    <row r="4944" spans="1:14" ht="15" x14ac:dyDescent="0.3">
      <c r="A4944" s="1"/>
      <c r="B4944" t="s">
        <v>13</v>
      </c>
      <c r="C4944" t="s">
        <v>3306</v>
      </c>
      <c r="D4944" t="s">
        <v>3306</v>
      </c>
      <c r="E4944" t="s">
        <v>6914</v>
      </c>
      <c r="F4944" t="s">
        <v>6859</v>
      </c>
      <c r="G4944">
        <v>0.92926359176635698</v>
      </c>
      <c r="H4944">
        <v>1</v>
      </c>
      <c r="I4944">
        <v>1</v>
      </c>
      <c r="J4944">
        <v>0.54400000000000004</v>
      </c>
      <c r="K4944" t="str">
        <f t="shared" si="90"/>
        <v>yes</v>
      </c>
      <c r="L4944" t="s">
        <v>7</v>
      </c>
      <c r="M4944">
        <v>1</v>
      </c>
      <c r="N4944">
        <v>1</v>
      </c>
    </row>
    <row r="4945" spans="1:14" ht="15" x14ac:dyDescent="0.3">
      <c r="A4945" s="1"/>
      <c r="B4945" t="s">
        <v>13</v>
      </c>
      <c r="C4945" t="s">
        <v>3361</v>
      </c>
      <c r="D4945" t="s">
        <v>3361</v>
      </c>
      <c r="E4945" t="s">
        <v>3361</v>
      </c>
      <c r="F4945" t="s">
        <v>3361</v>
      </c>
      <c r="G4945">
        <v>0.24756669998168901</v>
      </c>
      <c r="H4945">
        <v>1</v>
      </c>
      <c r="I4945">
        <v>1</v>
      </c>
      <c r="J4945">
        <v>1</v>
      </c>
      <c r="K4945" t="str">
        <f t="shared" si="90"/>
        <v>yes</v>
      </c>
      <c r="L4945" t="s">
        <v>7</v>
      </c>
      <c r="M4945">
        <v>1</v>
      </c>
      <c r="N4945">
        <v>1</v>
      </c>
    </row>
    <row r="4946" spans="1:14" ht="15" x14ac:dyDescent="0.3">
      <c r="A4946" s="1"/>
      <c r="B4946" t="s">
        <v>13</v>
      </c>
      <c r="C4946" t="s">
        <v>3411</v>
      </c>
      <c r="D4946" t="s">
        <v>3411</v>
      </c>
      <c r="E4946" t="s">
        <v>7180</v>
      </c>
      <c r="F4946" t="s">
        <v>7180</v>
      </c>
      <c r="G4946">
        <v>0.94657868146896396</v>
      </c>
      <c r="H4946">
        <v>1</v>
      </c>
      <c r="I4946">
        <v>1</v>
      </c>
      <c r="J4946">
        <v>1</v>
      </c>
      <c r="K4946" t="str">
        <f t="shared" si="90"/>
        <v>yes</v>
      </c>
      <c r="L4946" t="s">
        <v>7</v>
      </c>
      <c r="M4946">
        <v>1</v>
      </c>
      <c r="N4946">
        <v>1</v>
      </c>
    </row>
    <row r="4947" spans="1:14" ht="15" x14ac:dyDescent="0.3">
      <c r="A4947" s="1"/>
      <c r="B4947" t="s">
        <v>13</v>
      </c>
      <c r="C4947" t="s">
        <v>3422</v>
      </c>
      <c r="D4947" t="s">
        <v>3422</v>
      </c>
      <c r="E4947" t="s">
        <v>7196</v>
      </c>
      <c r="F4947" t="s">
        <v>7197</v>
      </c>
      <c r="G4947">
        <v>0.87941861152648904</v>
      </c>
      <c r="H4947">
        <v>1</v>
      </c>
      <c r="I4947">
        <v>1</v>
      </c>
      <c r="J4947">
        <v>0.83199999999999996</v>
      </c>
      <c r="K4947" t="str">
        <f t="shared" si="90"/>
        <v>yes</v>
      </c>
      <c r="L4947" t="s">
        <v>7</v>
      </c>
      <c r="M4947">
        <v>1</v>
      </c>
      <c r="N4947">
        <v>1</v>
      </c>
    </row>
    <row r="4948" spans="1:14" ht="15" x14ac:dyDescent="0.3">
      <c r="A4948" s="1"/>
      <c r="B4948" t="s">
        <v>13</v>
      </c>
      <c r="C4948" t="s">
        <v>3452</v>
      </c>
      <c r="D4948" t="s">
        <v>3452</v>
      </c>
      <c r="E4948" t="s">
        <v>7262</v>
      </c>
      <c r="F4948" t="s">
        <v>7263</v>
      </c>
      <c r="G4948">
        <v>0.77382707595825195</v>
      </c>
      <c r="H4948">
        <v>1</v>
      </c>
      <c r="I4948">
        <v>1</v>
      </c>
      <c r="J4948">
        <v>0.81799999999999995</v>
      </c>
      <c r="K4948" t="str">
        <f t="shared" si="90"/>
        <v>yes</v>
      </c>
      <c r="L4948" t="s">
        <v>7</v>
      </c>
      <c r="M4948">
        <v>1</v>
      </c>
      <c r="N4948">
        <v>1</v>
      </c>
    </row>
    <row r="4949" spans="1:14" ht="15" x14ac:dyDescent="0.3">
      <c r="A4949" s="1"/>
      <c r="B4949" t="s">
        <v>13</v>
      </c>
      <c r="C4949" t="s">
        <v>3473</v>
      </c>
      <c r="D4949" t="s">
        <v>3473</v>
      </c>
      <c r="E4949" t="s">
        <v>7298</v>
      </c>
      <c r="F4949" t="s">
        <v>7298</v>
      </c>
      <c r="G4949">
        <v>0.38409355282783503</v>
      </c>
      <c r="H4949">
        <v>1</v>
      </c>
      <c r="I4949">
        <v>1</v>
      </c>
      <c r="J4949">
        <v>1</v>
      </c>
      <c r="K4949" t="str">
        <f t="shared" si="90"/>
        <v>yes</v>
      </c>
      <c r="L4949" t="s">
        <v>7</v>
      </c>
      <c r="M4949">
        <v>1</v>
      </c>
      <c r="N4949">
        <v>1</v>
      </c>
    </row>
    <row r="4950" spans="1:14" ht="15" x14ac:dyDescent="0.3">
      <c r="A4950" s="1"/>
      <c r="B4950" t="s">
        <v>13</v>
      </c>
      <c r="C4950" t="s">
        <v>3479</v>
      </c>
      <c r="D4950" t="s">
        <v>3479</v>
      </c>
      <c r="E4950" t="s">
        <v>7304</v>
      </c>
      <c r="F4950" t="s">
        <v>7304</v>
      </c>
      <c r="G4950">
        <v>0.82792335748672496</v>
      </c>
      <c r="H4950">
        <v>1</v>
      </c>
      <c r="I4950">
        <v>1</v>
      </c>
      <c r="J4950">
        <v>1</v>
      </c>
      <c r="K4950" t="str">
        <f t="shared" si="90"/>
        <v>yes</v>
      </c>
      <c r="L4950" t="s">
        <v>7</v>
      </c>
      <c r="M4950">
        <v>1</v>
      </c>
      <c r="N4950">
        <v>1</v>
      </c>
    </row>
    <row r="4951" spans="1:14" ht="15" x14ac:dyDescent="0.3">
      <c r="A4951" s="1"/>
      <c r="B4951" t="s">
        <v>13</v>
      </c>
      <c r="C4951" t="s">
        <v>3482</v>
      </c>
      <c r="D4951" t="s">
        <v>3482</v>
      </c>
      <c r="E4951" t="s">
        <v>7306</v>
      </c>
      <c r="F4951" t="s">
        <v>7306</v>
      </c>
      <c r="G4951">
        <v>0.94908899068832397</v>
      </c>
      <c r="H4951">
        <v>1</v>
      </c>
      <c r="I4951">
        <v>1</v>
      </c>
      <c r="J4951">
        <v>1</v>
      </c>
      <c r="K4951" t="str">
        <f t="shared" si="90"/>
        <v>yes</v>
      </c>
      <c r="L4951" t="s">
        <v>7</v>
      </c>
      <c r="M4951">
        <v>1</v>
      </c>
      <c r="N4951">
        <v>1</v>
      </c>
    </row>
    <row r="4952" spans="1:14" ht="15" x14ac:dyDescent="0.3">
      <c r="A4952" s="1"/>
      <c r="B4952" t="s">
        <v>13</v>
      </c>
      <c r="C4952" t="s">
        <v>3491</v>
      </c>
      <c r="D4952" t="s">
        <v>3491</v>
      </c>
      <c r="E4952" t="s">
        <v>7320</v>
      </c>
      <c r="F4952" t="s">
        <v>7321</v>
      </c>
      <c r="G4952">
        <v>0.94715440273284901</v>
      </c>
      <c r="H4952">
        <v>1</v>
      </c>
      <c r="I4952">
        <v>1</v>
      </c>
      <c r="J4952">
        <v>0.93799999999999994</v>
      </c>
      <c r="K4952" t="str">
        <f t="shared" si="90"/>
        <v>yes</v>
      </c>
      <c r="L4952" t="s">
        <v>7</v>
      </c>
      <c r="M4952">
        <v>1</v>
      </c>
      <c r="N4952">
        <v>1</v>
      </c>
    </row>
    <row r="4953" spans="1:14" ht="15" x14ac:dyDescent="0.3">
      <c r="A4953" s="1"/>
      <c r="B4953" t="s">
        <v>13</v>
      </c>
      <c r="C4953" t="s">
        <v>3498</v>
      </c>
      <c r="D4953" t="s">
        <v>3498</v>
      </c>
      <c r="E4953" t="s">
        <v>3498</v>
      </c>
      <c r="F4953" t="s">
        <v>3498</v>
      </c>
      <c r="G4953">
        <v>5.3516622632741997E-2</v>
      </c>
      <c r="H4953">
        <v>1</v>
      </c>
      <c r="I4953">
        <v>1</v>
      </c>
      <c r="J4953">
        <v>1</v>
      </c>
      <c r="K4953" t="str">
        <f t="shared" si="90"/>
        <v>yes</v>
      </c>
      <c r="L4953" t="s">
        <v>7</v>
      </c>
      <c r="M4953">
        <v>1</v>
      </c>
      <c r="N4953">
        <v>1</v>
      </c>
    </row>
    <row r="4954" spans="1:14" ht="15" x14ac:dyDescent="0.3">
      <c r="A4954" s="1"/>
      <c r="B4954" t="s">
        <v>13</v>
      </c>
      <c r="C4954" t="s">
        <v>3520</v>
      </c>
      <c r="D4954" t="s">
        <v>3520</v>
      </c>
      <c r="E4954" t="s">
        <v>7366</v>
      </c>
      <c r="F4954" t="s">
        <v>7367</v>
      </c>
      <c r="G4954">
        <v>4.0975701063871002E-2</v>
      </c>
      <c r="H4954">
        <v>1</v>
      </c>
      <c r="I4954">
        <v>1</v>
      </c>
      <c r="J4954">
        <v>0.96899999999999997</v>
      </c>
      <c r="K4954" t="str">
        <f t="shared" si="90"/>
        <v>yes</v>
      </c>
      <c r="L4954" t="s">
        <v>7</v>
      </c>
      <c r="M4954">
        <v>1</v>
      </c>
      <c r="N4954">
        <v>1</v>
      </c>
    </row>
    <row r="4955" spans="1:14" ht="15" x14ac:dyDescent="0.3">
      <c r="A4955" s="1"/>
      <c r="B4955" t="s">
        <v>13</v>
      </c>
      <c r="C4955" t="s">
        <v>3533</v>
      </c>
      <c r="D4955" t="s">
        <v>3533</v>
      </c>
      <c r="E4955" t="s">
        <v>7384</v>
      </c>
      <c r="F4955" t="s">
        <v>7384</v>
      </c>
      <c r="G4955">
        <v>0.97625809907913197</v>
      </c>
      <c r="H4955">
        <v>1</v>
      </c>
      <c r="I4955">
        <v>0.5</v>
      </c>
      <c r="J4955">
        <v>1</v>
      </c>
      <c r="K4955" t="str">
        <f t="shared" si="90"/>
        <v>yes</v>
      </c>
      <c r="L4955" t="s">
        <v>7</v>
      </c>
      <c r="M4955">
        <v>1</v>
      </c>
      <c r="N4955">
        <v>1</v>
      </c>
    </row>
    <row r="4956" spans="1:14" ht="15" x14ac:dyDescent="0.3">
      <c r="A4956" s="1"/>
      <c r="B4956" t="s">
        <v>13</v>
      </c>
      <c r="C4956" t="s">
        <v>49</v>
      </c>
      <c r="D4956" t="s">
        <v>49</v>
      </c>
      <c r="E4956" t="s">
        <v>32</v>
      </c>
      <c r="F4956" t="s">
        <v>32</v>
      </c>
      <c r="G4956">
        <v>0.95136392116546598</v>
      </c>
      <c r="H4956">
        <v>1</v>
      </c>
      <c r="I4956">
        <v>1</v>
      </c>
      <c r="J4956">
        <v>1</v>
      </c>
      <c r="K4956" t="str">
        <f t="shared" si="90"/>
        <v>yes</v>
      </c>
      <c r="L4956" t="s">
        <v>7</v>
      </c>
      <c r="M4956">
        <v>1</v>
      </c>
      <c r="N4956">
        <v>1</v>
      </c>
    </row>
    <row r="4957" spans="1:14" ht="15" x14ac:dyDescent="0.3">
      <c r="A4957" s="1"/>
      <c r="B4957" t="s">
        <v>13</v>
      </c>
      <c r="C4957" t="s">
        <v>3556</v>
      </c>
      <c r="D4957" t="s">
        <v>7419</v>
      </c>
      <c r="E4957" t="s">
        <v>7420</v>
      </c>
      <c r="F4957" t="s">
        <v>7421</v>
      </c>
      <c r="G4957">
        <v>0.52390676736831698</v>
      </c>
      <c r="H4957">
        <v>1</v>
      </c>
      <c r="I4957">
        <v>1</v>
      </c>
      <c r="J4957">
        <v>1</v>
      </c>
      <c r="K4957" t="str">
        <f t="shared" si="90"/>
        <v>yes</v>
      </c>
      <c r="L4957" t="s">
        <v>7</v>
      </c>
      <c r="M4957">
        <v>0.97767000000000004</v>
      </c>
      <c r="N4957">
        <v>0.97459300000000004</v>
      </c>
    </row>
    <row r="4958" spans="1:14" ht="15" x14ac:dyDescent="0.3">
      <c r="A4958" s="1"/>
      <c r="B4958" t="s">
        <v>13</v>
      </c>
      <c r="C4958" t="s">
        <v>3565</v>
      </c>
      <c r="D4958" t="s">
        <v>7437</v>
      </c>
      <c r="E4958" t="s">
        <v>7438</v>
      </c>
      <c r="F4958" t="s">
        <v>7439</v>
      </c>
      <c r="G4958">
        <v>0.98069983720779397</v>
      </c>
      <c r="H4958">
        <v>1</v>
      </c>
      <c r="I4958">
        <v>1</v>
      </c>
      <c r="J4958">
        <v>1</v>
      </c>
      <c r="K4958" t="str">
        <f t="shared" si="90"/>
        <v>yes</v>
      </c>
      <c r="L4958" t="s">
        <v>7</v>
      </c>
      <c r="M4958">
        <v>0.91283499999999995</v>
      </c>
      <c r="N4958">
        <v>0.91419300000000003</v>
      </c>
    </row>
    <row r="4959" spans="1:14" ht="15" x14ac:dyDescent="0.3">
      <c r="A4959" s="1"/>
      <c r="B4959" t="s">
        <v>13</v>
      </c>
      <c r="C4959" t="s">
        <v>3568</v>
      </c>
      <c r="D4959" t="s">
        <v>3568</v>
      </c>
      <c r="E4959" t="s">
        <v>7441</v>
      </c>
      <c r="F4959" t="s">
        <v>7442</v>
      </c>
      <c r="G4959">
        <v>0.55879288911819502</v>
      </c>
      <c r="H4959">
        <v>1</v>
      </c>
      <c r="I4959">
        <v>1</v>
      </c>
      <c r="J4959">
        <v>0.98899999999999999</v>
      </c>
      <c r="K4959" t="str">
        <f t="shared" si="90"/>
        <v>yes</v>
      </c>
      <c r="L4959" t="s">
        <v>7</v>
      </c>
      <c r="M4959">
        <v>1</v>
      </c>
      <c r="N4959">
        <v>1</v>
      </c>
    </row>
    <row r="4960" spans="1:14" ht="15" x14ac:dyDescent="0.3">
      <c r="A4960" s="1"/>
      <c r="B4960" t="s">
        <v>13</v>
      </c>
      <c r="C4960" t="s">
        <v>3571</v>
      </c>
      <c r="D4960" t="s">
        <v>3571</v>
      </c>
      <c r="E4960" t="s">
        <v>7444</v>
      </c>
      <c r="F4960" t="s">
        <v>7444</v>
      </c>
      <c r="G4960">
        <v>0.9142205119133</v>
      </c>
      <c r="H4960">
        <v>1</v>
      </c>
      <c r="I4960">
        <v>1</v>
      </c>
      <c r="J4960">
        <v>1</v>
      </c>
      <c r="K4960" t="str">
        <f t="shared" si="90"/>
        <v>yes</v>
      </c>
      <c r="L4960" t="s">
        <v>7</v>
      </c>
      <c r="M4960">
        <v>1</v>
      </c>
      <c r="N4960">
        <v>1</v>
      </c>
    </row>
    <row r="4961" spans="1:14" ht="15" x14ac:dyDescent="0.3">
      <c r="A4961" s="1"/>
      <c r="B4961" t="s">
        <v>13</v>
      </c>
      <c r="C4961" t="s">
        <v>3574</v>
      </c>
      <c r="D4961" t="s">
        <v>3574</v>
      </c>
      <c r="E4961" t="s">
        <v>7446</v>
      </c>
      <c r="F4961" t="s">
        <v>7446</v>
      </c>
      <c r="G4961">
        <v>0.99139642715454102</v>
      </c>
      <c r="H4961">
        <v>1</v>
      </c>
      <c r="I4961">
        <v>1</v>
      </c>
      <c r="J4961">
        <v>1</v>
      </c>
      <c r="K4961" t="str">
        <f t="shared" si="90"/>
        <v>yes</v>
      </c>
      <c r="L4961" t="s">
        <v>7</v>
      </c>
      <c r="M4961">
        <v>1</v>
      </c>
      <c r="N4961">
        <v>1</v>
      </c>
    </row>
    <row r="4962" spans="1:14" ht="15" x14ac:dyDescent="0.3">
      <c r="A4962" s="1"/>
      <c r="B4962" t="s">
        <v>13</v>
      </c>
      <c r="C4962" t="s">
        <v>3579</v>
      </c>
      <c r="D4962" t="s">
        <v>3579</v>
      </c>
      <c r="E4962" t="s">
        <v>7451</v>
      </c>
      <c r="F4962" t="s">
        <v>7451</v>
      </c>
      <c r="G4962">
        <v>0.947709560394287</v>
      </c>
      <c r="H4962">
        <v>1</v>
      </c>
      <c r="I4962">
        <v>1</v>
      </c>
      <c r="J4962">
        <v>1</v>
      </c>
      <c r="K4962" t="str">
        <f t="shared" si="90"/>
        <v>yes</v>
      </c>
      <c r="L4962" t="s">
        <v>7</v>
      </c>
      <c r="M4962">
        <v>1</v>
      </c>
      <c r="N4962">
        <v>1</v>
      </c>
    </row>
    <row r="4963" spans="1:14" ht="15" x14ac:dyDescent="0.3">
      <c r="A4963" s="1"/>
      <c r="B4963" t="s">
        <v>13</v>
      </c>
      <c r="C4963" t="s">
        <v>3595</v>
      </c>
      <c r="D4963" t="s">
        <v>7477</v>
      </c>
      <c r="E4963" t="s">
        <v>7475</v>
      </c>
      <c r="F4963" t="s">
        <v>7475</v>
      </c>
      <c r="G4963">
        <v>0.51955920457839999</v>
      </c>
      <c r="H4963">
        <v>1</v>
      </c>
      <c r="I4963">
        <v>0.95699999999999996</v>
      </c>
      <c r="J4963">
        <v>1</v>
      </c>
      <c r="K4963" t="str">
        <f t="shared" si="90"/>
        <v>yes</v>
      </c>
      <c r="L4963" t="s">
        <v>7</v>
      </c>
      <c r="M4963">
        <v>1</v>
      </c>
      <c r="N4963">
        <v>1</v>
      </c>
    </row>
    <row r="4964" spans="1:14" ht="15" x14ac:dyDescent="0.3">
      <c r="A4964" s="1"/>
      <c r="B4964" t="s">
        <v>13</v>
      </c>
      <c r="C4964" t="s">
        <v>3604</v>
      </c>
      <c r="D4964" t="s">
        <v>7491</v>
      </c>
      <c r="E4964" t="s">
        <v>7492</v>
      </c>
      <c r="F4964" t="s">
        <v>7493</v>
      </c>
      <c r="G4964">
        <v>0.96606838703155495</v>
      </c>
      <c r="H4964">
        <v>1</v>
      </c>
      <c r="I4964">
        <v>1</v>
      </c>
      <c r="J4964">
        <v>1</v>
      </c>
      <c r="K4964" t="str">
        <f t="shared" si="90"/>
        <v>yes</v>
      </c>
      <c r="L4964" t="s">
        <v>7</v>
      </c>
      <c r="M4964">
        <v>0.87819800000000003</v>
      </c>
      <c r="N4964">
        <v>0.87663400000000002</v>
      </c>
    </row>
    <row r="4965" spans="1:14" ht="15" x14ac:dyDescent="0.3">
      <c r="A4965" s="1"/>
      <c r="B4965" t="s">
        <v>13</v>
      </c>
      <c r="C4965" t="s">
        <v>3607</v>
      </c>
      <c r="D4965" t="s">
        <v>3607</v>
      </c>
      <c r="E4965" t="s">
        <v>7495</v>
      </c>
      <c r="F4965" t="s">
        <v>7495</v>
      </c>
      <c r="G4965">
        <v>0.46980172395706199</v>
      </c>
      <c r="H4965">
        <v>1</v>
      </c>
      <c r="I4965">
        <v>1</v>
      </c>
      <c r="J4965">
        <v>1</v>
      </c>
      <c r="K4965" t="str">
        <f t="shared" si="90"/>
        <v>yes</v>
      </c>
      <c r="L4965" t="s">
        <v>7</v>
      </c>
      <c r="M4965">
        <v>1</v>
      </c>
      <c r="N4965">
        <v>1</v>
      </c>
    </row>
    <row r="4966" spans="1:14" ht="15" x14ac:dyDescent="0.3">
      <c r="A4966" s="1"/>
      <c r="B4966" t="s">
        <v>13</v>
      </c>
      <c r="C4966" t="s">
        <v>3630</v>
      </c>
      <c r="D4966" t="s">
        <v>3630</v>
      </c>
      <c r="E4966" t="s">
        <v>7540</v>
      </c>
      <c r="F4966" t="s">
        <v>7540</v>
      </c>
      <c r="G4966">
        <v>0.78024667501449596</v>
      </c>
      <c r="H4966">
        <v>1</v>
      </c>
      <c r="I4966">
        <v>1</v>
      </c>
      <c r="J4966">
        <v>1</v>
      </c>
      <c r="K4966" t="str">
        <f t="shared" si="90"/>
        <v>yes</v>
      </c>
      <c r="L4966" t="s">
        <v>7</v>
      </c>
      <c r="M4966">
        <v>1</v>
      </c>
      <c r="N4966">
        <v>1</v>
      </c>
    </row>
    <row r="4967" spans="1:14" ht="15" x14ac:dyDescent="0.3">
      <c r="A4967" s="1"/>
      <c r="B4967" t="s">
        <v>13</v>
      </c>
      <c r="C4967" t="s">
        <v>3641</v>
      </c>
      <c r="D4967" t="s">
        <v>7555</v>
      </c>
      <c r="E4967" t="s">
        <v>7554</v>
      </c>
      <c r="F4967" t="s">
        <v>7556</v>
      </c>
      <c r="G4967">
        <v>2.0219618454576E-2</v>
      </c>
      <c r="H4967">
        <v>1</v>
      </c>
      <c r="I4967">
        <v>1</v>
      </c>
      <c r="J4967">
        <v>1</v>
      </c>
      <c r="K4967" t="str">
        <f t="shared" si="90"/>
        <v>yes</v>
      </c>
      <c r="L4967" t="s">
        <v>7</v>
      </c>
      <c r="M4967">
        <v>0.91001699999999996</v>
      </c>
      <c r="N4967">
        <v>0.90579299999999996</v>
      </c>
    </row>
    <row r="4968" spans="1:14" ht="15" x14ac:dyDescent="0.3">
      <c r="A4968" s="1"/>
      <c r="B4968" t="s">
        <v>13</v>
      </c>
      <c r="C4968" t="s">
        <v>3678</v>
      </c>
      <c r="D4968" t="s">
        <v>3678</v>
      </c>
      <c r="E4968" t="s">
        <v>7620</v>
      </c>
      <c r="F4968" t="s">
        <v>7620</v>
      </c>
      <c r="G4968">
        <v>0.47412174940109297</v>
      </c>
      <c r="H4968">
        <v>1</v>
      </c>
      <c r="I4968">
        <v>1</v>
      </c>
      <c r="J4968">
        <v>1</v>
      </c>
      <c r="K4968" t="str">
        <f t="shared" si="90"/>
        <v>yes</v>
      </c>
      <c r="L4968" t="s">
        <v>7</v>
      </c>
      <c r="M4968">
        <v>1</v>
      </c>
      <c r="N4968">
        <v>1</v>
      </c>
    </row>
    <row r="4969" spans="1:14" ht="15" x14ac:dyDescent="0.3">
      <c r="A4969" s="1"/>
      <c r="B4969" t="s">
        <v>13</v>
      </c>
      <c r="C4969" t="s">
        <v>3695</v>
      </c>
      <c r="D4969" t="s">
        <v>3695</v>
      </c>
      <c r="E4969" t="s">
        <v>7653</v>
      </c>
      <c r="F4969" t="s">
        <v>7654</v>
      </c>
      <c r="G4969">
        <v>0.34076294302940402</v>
      </c>
      <c r="H4969">
        <v>1</v>
      </c>
      <c r="I4969">
        <v>1</v>
      </c>
      <c r="J4969">
        <v>0.76800000000000002</v>
      </c>
      <c r="K4969" t="str">
        <f t="shared" si="90"/>
        <v>yes</v>
      </c>
      <c r="L4969" t="s">
        <v>7</v>
      </c>
      <c r="M4969">
        <v>1</v>
      </c>
      <c r="N4969">
        <v>1</v>
      </c>
    </row>
    <row r="4970" spans="1:14" ht="15" x14ac:dyDescent="0.3">
      <c r="A4970" s="1"/>
      <c r="B4970" t="s">
        <v>13</v>
      </c>
      <c r="C4970" t="s">
        <v>3723</v>
      </c>
      <c r="D4970" t="s">
        <v>3723</v>
      </c>
      <c r="E4970" t="s">
        <v>7694</v>
      </c>
      <c r="F4970" t="s">
        <v>7694</v>
      </c>
      <c r="G4970">
        <v>0.41841718554496798</v>
      </c>
      <c r="H4970">
        <v>1</v>
      </c>
      <c r="I4970">
        <v>1</v>
      </c>
      <c r="J4970">
        <v>1</v>
      </c>
      <c r="K4970" t="str">
        <f t="shared" si="90"/>
        <v>yes</v>
      </c>
      <c r="L4970" t="s">
        <v>7</v>
      </c>
      <c r="M4970">
        <v>1</v>
      </c>
      <c r="N4970">
        <v>1</v>
      </c>
    </row>
    <row r="4971" spans="1:14" ht="15" x14ac:dyDescent="0.3">
      <c r="A4971" s="1"/>
      <c r="B4971" t="s">
        <v>13</v>
      </c>
      <c r="C4971" t="s">
        <v>3729</v>
      </c>
      <c r="D4971" t="s">
        <v>3729</v>
      </c>
      <c r="E4971" t="s">
        <v>7701</v>
      </c>
      <c r="F4971" t="s">
        <v>7702</v>
      </c>
      <c r="G4971">
        <v>2.052253484726E-2</v>
      </c>
      <c r="H4971">
        <v>1</v>
      </c>
      <c r="I4971">
        <v>1</v>
      </c>
      <c r="J4971">
        <v>0.81699999999999995</v>
      </c>
      <c r="K4971" t="str">
        <f t="shared" si="90"/>
        <v>yes</v>
      </c>
      <c r="L4971" t="s">
        <v>7</v>
      </c>
      <c r="M4971">
        <v>1</v>
      </c>
      <c r="N4971">
        <v>1</v>
      </c>
    </row>
    <row r="4972" spans="1:14" ht="15" x14ac:dyDescent="0.3">
      <c r="A4972" s="1"/>
      <c r="B4972" t="s">
        <v>13</v>
      </c>
      <c r="C4972" t="s">
        <v>3749</v>
      </c>
      <c r="D4972" t="s">
        <v>3749</v>
      </c>
      <c r="E4972" t="s">
        <v>7742</v>
      </c>
      <c r="F4972" t="s">
        <v>7743</v>
      </c>
      <c r="G4972">
        <v>0.61641025543212902</v>
      </c>
      <c r="H4972">
        <v>1</v>
      </c>
      <c r="I4972">
        <v>0.88900000000000001</v>
      </c>
      <c r="J4972">
        <v>0.872</v>
      </c>
      <c r="K4972" t="str">
        <f t="shared" si="90"/>
        <v>yes</v>
      </c>
      <c r="L4972" t="s">
        <v>7</v>
      </c>
      <c r="M4972">
        <v>1</v>
      </c>
      <c r="N4972">
        <v>1</v>
      </c>
    </row>
    <row r="4973" spans="1:14" ht="15" x14ac:dyDescent="0.3">
      <c r="A4973" s="1"/>
      <c r="B4973" t="s">
        <v>13</v>
      </c>
      <c r="C4973" t="s">
        <v>3812</v>
      </c>
      <c r="D4973" t="s">
        <v>3812</v>
      </c>
      <c r="E4973" t="s">
        <v>7871</v>
      </c>
      <c r="F4973" t="s">
        <v>7871</v>
      </c>
      <c r="G4973">
        <v>0.88910973072052002</v>
      </c>
      <c r="H4973">
        <v>1</v>
      </c>
      <c r="I4973">
        <v>1</v>
      </c>
      <c r="J4973">
        <v>1</v>
      </c>
      <c r="K4973" t="str">
        <f t="shared" si="90"/>
        <v>yes</v>
      </c>
      <c r="L4973" t="s">
        <v>7</v>
      </c>
      <c r="M4973">
        <v>1</v>
      </c>
      <c r="N4973">
        <v>1</v>
      </c>
    </row>
    <row r="4974" spans="1:14" ht="15" x14ac:dyDescent="0.3">
      <c r="A4974" s="1"/>
      <c r="B4974" t="s">
        <v>13</v>
      </c>
      <c r="C4974" t="s">
        <v>3824</v>
      </c>
      <c r="D4974" t="s">
        <v>3824</v>
      </c>
      <c r="E4974" t="s">
        <v>7888</v>
      </c>
      <c r="F4974" t="s">
        <v>7889</v>
      </c>
      <c r="G4974">
        <v>0.85405218601226796</v>
      </c>
      <c r="H4974">
        <v>1</v>
      </c>
      <c r="I4974">
        <v>1</v>
      </c>
      <c r="J4974">
        <v>0.874</v>
      </c>
      <c r="K4974" t="str">
        <f t="shared" si="90"/>
        <v>yes</v>
      </c>
      <c r="L4974" t="s">
        <v>7</v>
      </c>
      <c r="M4974">
        <v>1</v>
      </c>
      <c r="N4974">
        <v>1</v>
      </c>
    </row>
    <row r="4975" spans="1:14" ht="15" x14ac:dyDescent="0.3">
      <c r="A4975" s="1"/>
      <c r="B4975" t="s">
        <v>13</v>
      </c>
      <c r="C4975" t="s">
        <v>3841</v>
      </c>
      <c r="D4975" t="s">
        <v>3841</v>
      </c>
      <c r="E4975" t="s">
        <v>3841</v>
      </c>
      <c r="F4975" t="s">
        <v>3841</v>
      </c>
      <c r="G4975">
        <v>0.91278737783431996</v>
      </c>
      <c r="H4975">
        <v>1</v>
      </c>
      <c r="I4975">
        <v>1</v>
      </c>
      <c r="J4975">
        <v>1</v>
      </c>
      <c r="K4975" t="str">
        <f t="shared" si="90"/>
        <v>yes</v>
      </c>
      <c r="L4975" t="s">
        <v>7</v>
      </c>
      <c r="M4975">
        <v>1</v>
      </c>
      <c r="N4975">
        <v>1</v>
      </c>
    </row>
    <row r="4976" spans="1:14" ht="15" x14ac:dyDescent="0.3">
      <c r="A4976" s="1"/>
      <c r="B4976" t="s">
        <v>13</v>
      </c>
      <c r="C4976" t="s">
        <v>3850</v>
      </c>
      <c r="D4976" t="s">
        <v>3850</v>
      </c>
      <c r="E4976" t="s">
        <v>7935</v>
      </c>
      <c r="F4976" t="s">
        <v>7935</v>
      </c>
      <c r="G4976">
        <v>0.94358909130096402</v>
      </c>
      <c r="H4976">
        <v>1</v>
      </c>
      <c r="I4976">
        <v>1</v>
      </c>
      <c r="J4976">
        <v>1</v>
      </c>
      <c r="K4976" t="str">
        <f t="shared" si="90"/>
        <v>yes</v>
      </c>
      <c r="L4976" t="s">
        <v>7</v>
      </c>
      <c r="M4976">
        <v>1</v>
      </c>
      <c r="N4976">
        <v>1</v>
      </c>
    </row>
    <row r="4977" spans="1:14" ht="15" x14ac:dyDescent="0.3">
      <c r="A4977" s="1"/>
      <c r="B4977" t="s">
        <v>13</v>
      </c>
      <c r="C4977" t="s">
        <v>3853</v>
      </c>
      <c r="D4977" t="s">
        <v>3853</v>
      </c>
      <c r="E4977" t="s">
        <v>7937</v>
      </c>
      <c r="F4977" t="s">
        <v>7937</v>
      </c>
      <c r="G4977">
        <v>0.94183552265167203</v>
      </c>
      <c r="H4977">
        <v>1</v>
      </c>
      <c r="I4977">
        <v>1</v>
      </c>
      <c r="J4977">
        <v>1</v>
      </c>
      <c r="K4977" t="str">
        <f t="shared" si="90"/>
        <v>yes</v>
      </c>
      <c r="L4977" t="s">
        <v>7</v>
      </c>
      <c r="M4977">
        <v>1</v>
      </c>
      <c r="N4977">
        <v>1</v>
      </c>
    </row>
    <row r="4978" spans="1:14" ht="15" x14ac:dyDescent="0.3">
      <c r="A4978" s="1"/>
      <c r="B4978" t="s">
        <v>13</v>
      </c>
      <c r="C4978" t="s">
        <v>3880</v>
      </c>
      <c r="D4978" t="s">
        <v>3880</v>
      </c>
      <c r="E4978" t="s">
        <v>7981</v>
      </c>
      <c r="F4978" t="s">
        <v>7981</v>
      </c>
      <c r="G4978">
        <v>0.69946563243866</v>
      </c>
      <c r="H4978">
        <v>1</v>
      </c>
      <c r="I4978">
        <v>1</v>
      </c>
      <c r="J4978">
        <v>1</v>
      </c>
      <c r="K4978" t="str">
        <f t="shared" si="90"/>
        <v>yes</v>
      </c>
      <c r="L4978" t="s">
        <v>7</v>
      </c>
      <c r="M4978">
        <v>1</v>
      </c>
      <c r="N4978">
        <v>1</v>
      </c>
    </row>
    <row r="4979" spans="1:14" ht="15" x14ac:dyDescent="0.3">
      <c r="A4979" s="1"/>
      <c r="B4979" t="s">
        <v>13</v>
      </c>
      <c r="C4979" t="s">
        <v>3883</v>
      </c>
      <c r="D4979" t="s">
        <v>3883</v>
      </c>
      <c r="E4979" t="s">
        <v>3883</v>
      </c>
      <c r="F4979" t="s">
        <v>3883</v>
      </c>
      <c r="G4979">
        <v>0.89999657869339</v>
      </c>
      <c r="H4979">
        <v>1</v>
      </c>
      <c r="I4979">
        <v>1</v>
      </c>
      <c r="J4979">
        <v>1</v>
      </c>
      <c r="K4979" t="str">
        <f t="shared" si="90"/>
        <v>yes</v>
      </c>
      <c r="L4979" t="s">
        <v>7</v>
      </c>
      <c r="M4979">
        <v>1</v>
      </c>
      <c r="N4979">
        <v>1</v>
      </c>
    </row>
    <row r="4980" spans="1:14" ht="15" x14ac:dyDescent="0.3">
      <c r="A4980" s="1"/>
      <c r="B4980" t="s">
        <v>13</v>
      </c>
      <c r="C4980" t="s">
        <v>3916</v>
      </c>
      <c r="D4980" t="s">
        <v>3916</v>
      </c>
      <c r="E4980" t="s">
        <v>8023</v>
      </c>
      <c r="F4980" t="s">
        <v>8023</v>
      </c>
      <c r="G4980">
        <v>0.64805901050567605</v>
      </c>
      <c r="H4980">
        <v>1</v>
      </c>
      <c r="I4980">
        <v>1</v>
      </c>
      <c r="J4980">
        <v>1</v>
      </c>
      <c r="K4980" t="str">
        <f t="shared" si="90"/>
        <v>yes</v>
      </c>
      <c r="L4980" t="s">
        <v>7</v>
      </c>
      <c r="M4980">
        <v>1</v>
      </c>
      <c r="N4980">
        <v>1</v>
      </c>
    </row>
    <row r="4981" spans="1:14" ht="15" x14ac:dyDescent="0.3">
      <c r="A4981" s="1"/>
      <c r="B4981" t="s">
        <v>13</v>
      </c>
      <c r="C4981" t="s">
        <v>3921</v>
      </c>
      <c r="D4981" t="s">
        <v>3921</v>
      </c>
      <c r="E4981" t="s">
        <v>8055</v>
      </c>
      <c r="F4981" t="s">
        <v>8055</v>
      </c>
      <c r="G4981">
        <v>0.33156213164329501</v>
      </c>
      <c r="H4981">
        <v>1</v>
      </c>
      <c r="I4981">
        <v>1</v>
      </c>
      <c r="J4981">
        <v>1</v>
      </c>
      <c r="K4981" t="str">
        <f t="shared" si="90"/>
        <v>yes</v>
      </c>
      <c r="L4981" t="s">
        <v>7</v>
      </c>
      <c r="M4981">
        <v>1</v>
      </c>
      <c r="N4981">
        <v>1</v>
      </c>
    </row>
    <row r="4982" spans="1:14" ht="15" x14ac:dyDescent="0.3">
      <c r="A4982" s="1"/>
      <c r="B4982" t="s">
        <v>13</v>
      </c>
      <c r="C4982" t="s">
        <v>3978</v>
      </c>
      <c r="D4982" t="s">
        <v>3978</v>
      </c>
      <c r="E4982" t="s">
        <v>8188</v>
      </c>
      <c r="F4982" t="s">
        <v>8188</v>
      </c>
      <c r="G4982">
        <v>0.64011937379837003</v>
      </c>
      <c r="H4982">
        <v>1</v>
      </c>
      <c r="I4982">
        <v>1</v>
      </c>
      <c r="J4982">
        <v>1</v>
      </c>
      <c r="K4982" t="str">
        <f t="shared" si="90"/>
        <v>yes</v>
      </c>
      <c r="L4982" t="s">
        <v>7</v>
      </c>
      <c r="M4982">
        <v>1</v>
      </c>
      <c r="N4982">
        <v>1</v>
      </c>
    </row>
    <row r="4983" spans="1:14" ht="15" x14ac:dyDescent="0.3">
      <c r="A4983" s="1"/>
      <c r="B4983" t="s">
        <v>13</v>
      </c>
      <c r="C4983" t="s">
        <v>3996</v>
      </c>
      <c r="D4983" t="s">
        <v>3996</v>
      </c>
      <c r="E4983" t="s">
        <v>8225</v>
      </c>
      <c r="F4983" t="s">
        <v>8225</v>
      </c>
      <c r="G4983">
        <v>0.97037684917449996</v>
      </c>
      <c r="H4983">
        <v>1</v>
      </c>
      <c r="I4983">
        <v>1</v>
      </c>
      <c r="J4983">
        <v>1</v>
      </c>
      <c r="K4983" t="str">
        <f t="shared" si="90"/>
        <v>yes</v>
      </c>
      <c r="L4983" t="s">
        <v>7</v>
      </c>
      <c r="M4983">
        <v>1</v>
      </c>
      <c r="N4983">
        <v>1</v>
      </c>
    </row>
    <row r="4984" spans="1:14" ht="15" x14ac:dyDescent="0.3">
      <c r="A4984" s="1"/>
      <c r="B4984" t="s">
        <v>13</v>
      </c>
      <c r="C4984" t="s">
        <v>4001</v>
      </c>
      <c r="D4984" t="s">
        <v>4001</v>
      </c>
      <c r="E4984" t="s">
        <v>8232</v>
      </c>
      <c r="F4984" t="s">
        <v>6023</v>
      </c>
      <c r="G4984">
        <v>8.4157936275004994E-2</v>
      </c>
      <c r="H4984">
        <v>1</v>
      </c>
      <c r="I4984">
        <v>1</v>
      </c>
      <c r="J4984">
        <v>1</v>
      </c>
      <c r="K4984" t="str">
        <f t="shared" si="90"/>
        <v>yes</v>
      </c>
      <c r="L4984" t="s">
        <v>7</v>
      </c>
      <c r="M4984">
        <v>1</v>
      </c>
      <c r="N4984">
        <v>1</v>
      </c>
    </row>
    <row r="4985" spans="1:14" ht="15" x14ac:dyDescent="0.3">
      <c r="A4985" s="1"/>
      <c r="B4985" t="s">
        <v>13</v>
      </c>
      <c r="C4985" t="s">
        <v>4038</v>
      </c>
      <c r="D4985" t="s">
        <v>4038</v>
      </c>
      <c r="E4985" t="s">
        <v>8299</v>
      </c>
      <c r="F4985" t="s">
        <v>8299</v>
      </c>
      <c r="G4985">
        <v>0.70902192592620905</v>
      </c>
      <c r="H4985">
        <v>1</v>
      </c>
      <c r="I4985">
        <v>1</v>
      </c>
      <c r="J4985">
        <v>1</v>
      </c>
      <c r="K4985" t="str">
        <f t="shared" si="90"/>
        <v>yes</v>
      </c>
      <c r="L4985" t="s">
        <v>7</v>
      </c>
      <c r="M4985">
        <v>1</v>
      </c>
      <c r="N4985">
        <v>1</v>
      </c>
    </row>
    <row r="4986" spans="1:14" ht="15" x14ac:dyDescent="0.3">
      <c r="A4986" s="1"/>
      <c r="B4986" t="s">
        <v>13</v>
      </c>
      <c r="C4986" t="s">
        <v>4062</v>
      </c>
      <c r="D4986" t="s">
        <v>4062</v>
      </c>
      <c r="E4986" t="s">
        <v>4062</v>
      </c>
      <c r="F4986" t="s">
        <v>4062</v>
      </c>
      <c r="G4986">
        <v>0.36833056807518</v>
      </c>
      <c r="H4986">
        <v>1</v>
      </c>
      <c r="I4986">
        <v>1</v>
      </c>
      <c r="J4986">
        <v>1</v>
      </c>
      <c r="K4986" t="str">
        <f t="shared" si="90"/>
        <v>yes</v>
      </c>
      <c r="L4986" t="s">
        <v>7</v>
      </c>
      <c r="M4986">
        <v>1</v>
      </c>
      <c r="N4986">
        <v>1</v>
      </c>
    </row>
    <row r="4987" spans="1:14" ht="15" x14ac:dyDescent="0.3">
      <c r="A4987" s="1"/>
      <c r="B4987" t="s">
        <v>13</v>
      </c>
      <c r="C4987" t="s">
        <v>4074</v>
      </c>
      <c r="D4987" t="s">
        <v>4074</v>
      </c>
      <c r="E4987" t="s">
        <v>8369</v>
      </c>
      <c r="F4987" t="s">
        <v>8370</v>
      </c>
      <c r="G4987">
        <v>0.91099756956100497</v>
      </c>
      <c r="H4987">
        <v>1</v>
      </c>
      <c r="I4987">
        <v>1</v>
      </c>
      <c r="J4987">
        <v>1</v>
      </c>
      <c r="K4987" t="str">
        <f t="shared" si="90"/>
        <v>yes</v>
      </c>
      <c r="L4987" t="s">
        <v>7</v>
      </c>
      <c r="M4987">
        <v>1</v>
      </c>
      <c r="N4987">
        <v>1</v>
      </c>
    </row>
    <row r="4988" spans="1:14" ht="15" x14ac:dyDescent="0.3">
      <c r="A4988" s="1"/>
      <c r="B4988" t="s">
        <v>13</v>
      </c>
      <c r="C4988" t="s">
        <v>4081</v>
      </c>
      <c r="D4988" t="s">
        <v>8375</v>
      </c>
      <c r="E4988" t="s">
        <v>8376</v>
      </c>
      <c r="F4988" t="s">
        <v>8377</v>
      </c>
      <c r="G4988">
        <v>0.37305152416229198</v>
      </c>
      <c r="H4988">
        <v>1</v>
      </c>
      <c r="I4988">
        <v>1</v>
      </c>
      <c r="J4988">
        <v>1</v>
      </c>
      <c r="K4988" t="str">
        <f t="shared" si="90"/>
        <v>yes</v>
      </c>
      <c r="L4988" t="s">
        <v>7</v>
      </c>
      <c r="M4988">
        <v>0.97611700000000001</v>
      </c>
      <c r="N4988">
        <v>0.97714599999999996</v>
      </c>
    </row>
    <row r="4989" spans="1:14" ht="15" x14ac:dyDescent="0.3">
      <c r="A4989" s="1"/>
      <c r="B4989" t="s">
        <v>13</v>
      </c>
      <c r="C4989" t="s">
        <v>4106</v>
      </c>
      <c r="D4989" t="s">
        <v>4106</v>
      </c>
      <c r="E4989" t="s">
        <v>4106</v>
      </c>
      <c r="F4989" t="s">
        <v>4106</v>
      </c>
      <c r="G4989">
        <v>0.51354867219924905</v>
      </c>
      <c r="H4989">
        <v>1</v>
      </c>
      <c r="I4989">
        <v>1</v>
      </c>
      <c r="J4989">
        <v>1</v>
      </c>
      <c r="K4989" t="str">
        <f t="shared" si="90"/>
        <v>yes</v>
      </c>
      <c r="L4989" t="s">
        <v>7</v>
      </c>
      <c r="M4989">
        <v>1</v>
      </c>
      <c r="N4989">
        <v>1</v>
      </c>
    </row>
    <row r="4990" spans="1:14" ht="15" x14ac:dyDescent="0.3">
      <c r="A4990" s="1"/>
      <c r="B4990" t="s">
        <v>13</v>
      </c>
      <c r="C4990" t="s">
        <v>4133</v>
      </c>
      <c r="D4990" t="s">
        <v>4133</v>
      </c>
      <c r="E4990" t="s">
        <v>8482</v>
      </c>
      <c r="F4990" t="s">
        <v>8483</v>
      </c>
      <c r="G4990">
        <v>0.986608266830444</v>
      </c>
      <c r="H4990">
        <v>1</v>
      </c>
      <c r="I4990">
        <v>1</v>
      </c>
      <c r="J4990">
        <v>1</v>
      </c>
      <c r="K4990" t="str">
        <f t="shared" si="90"/>
        <v>yes</v>
      </c>
      <c r="L4990" t="s">
        <v>7</v>
      </c>
      <c r="M4990">
        <v>1</v>
      </c>
      <c r="N4990">
        <v>1</v>
      </c>
    </row>
    <row r="4991" spans="1:14" ht="15" x14ac:dyDescent="0.3">
      <c r="A4991" s="1"/>
      <c r="B4991" t="s">
        <v>13</v>
      </c>
      <c r="C4991" t="s">
        <v>4136</v>
      </c>
      <c r="D4991" t="s">
        <v>4136</v>
      </c>
      <c r="E4991" t="s">
        <v>8485</v>
      </c>
      <c r="F4991" t="s">
        <v>8485</v>
      </c>
      <c r="G4991">
        <v>2.5119548081400001E-4</v>
      </c>
      <c r="H4991">
        <v>1</v>
      </c>
      <c r="I4991">
        <v>1</v>
      </c>
      <c r="J4991">
        <v>1</v>
      </c>
      <c r="K4991" t="str">
        <f t="shared" si="90"/>
        <v>yes</v>
      </c>
      <c r="L4991" t="s">
        <v>7</v>
      </c>
      <c r="M4991">
        <v>1</v>
      </c>
      <c r="N4991">
        <v>1</v>
      </c>
    </row>
    <row r="4992" spans="1:14" ht="15" x14ac:dyDescent="0.3">
      <c r="A4992" s="1"/>
      <c r="B4992" t="s">
        <v>13</v>
      </c>
      <c r="C4992" t="s">
        <v>4174</v>
      </c>
      <c r="D4992" t="s">
        <v>4174</v>
      </c>
      <c r="E4992" t="s">
        <v>8543</v>
      </c>
      <c r="F4992" t="s">
        <v>8543</v>
      </c>
      <c r="G4992">
        <v>0.76097035408019997</v>
      </c>
      <c r="H4992">
        <v>1</v>
      </c>
      <c r="I4992">
        <v>1</v>
      </c>
      <c r="J4992">
        <v>1</v>
      </c>
      <c r="K4992" t="str">
        <f t="shared" si="90"/>
        <v>yes</v>
      </c>
      <c r="L4992" t="s">
        <v>7</v>
      </c>
      <c r="M4992">
        <v>1</v>
      </c>
      <c r="N4992">
        <v>1</v>
      </c>
    </row>
    <row r="4993" spans="1:14" ht="15" x14ac:dyDescent="0.3">
      <c r="A4993" s="1"/>
      <c r="B4993" t="s">
        <v>13</v>
      </c>
      <c r="C4993" t="s">
        <v>4180</v>
      </c>
      <c r="D4993" t="s">
        <v>4180</v>
      </c>
      <c r="E4993" t="s">
        <v>8549</v>
      </c>
      <c r="F4993" t="s">
        <v>8549</v>
      </c>
      <c r="G4993">
        <v>0.56443405151367199</v>
      </c>
      <c r="H4993">
        <v>1</v>
      </c>
      <c r="I4993">
        <v>1</v>
      </c>
      <c r="J4993">
        <v>1</v>
      </c>
      <c r="K4993" t="str">
        <f t="shared" si="90"/>
        <v>yes</v>
      </c>
      <c r="L4993" t="s">
        <v>7</v>
      </c>
      <c r="M4993">
        <v>1</v>
      </c>
      <c r="N4993">
        <v>1</v>
      </c>
    </row>
    <row r="4994" spans="1:14" ht="15" x14ac:dyDescent="0.3">
      <c r="A4994" s="1"/>
      <c r="B4994" t="s">
        <v>13</v>
      </c>
      <c r="C4994" t="s">
        <v>4205</v>
      </c>
      <c r="D4994" t="s">
        <v>4205</v>
      </c>
      <c r="E4994" t="s">
        <v>7082</v>
      </c>
      <c r="F4994" t="s">
        <v>7082</v>
      </c>
      <c r="G4994">
        <v>0.92621773481368996</v>
      </c>
      <c r="H4994">
        <v>1</v>
      </c>
      <c r="I4994">
        <v>1</v>
      </c>
      <c r="J4994">
        <v>1</v>
      </c>
      <c r="K4994" t="str">
        <f t="shared" si="90"/>
        <v>yes</v>
      </c>
      <c r="L4994" t="s">
        <v>7</v>
      </c>
      <c r="M4994">
        <v>1</v>
      </c>
      <c r="N4994">
        <v>1</v>
      </c>
    </row>
    <row r="4995" spans="1:14" ht="15" x14ac:dyDescent="0.3">
      <c r="A4995" s="1"/>
      <c r="B4995" t="s">
        <v>13</v>
      </c>
      <c r="C4995" t="s">
        <v>4235</v>
      </c>
      <c r="D4995" t="s">
        <v>4235</v>
      </c>
      <c r="E4995" t="s">
        <v>8628</v>
      </c>
      <c r="F4995" t="s">
        <v>8629</v>
      </c>
      <c r="G4995">
        <v>0.95170921087265004</v>
      </c>
      <c r="H4995">
        <v>1</v>
      </c>
      <c r="I4995">
        <v>1</v>
      </c>
      <c r="J4995">
        <v>0.97499999999999998</v>
      </c>
      <c r="K4995" t="str">
        <f t="shared" ref="K4995:K5058" si="91">IF(H4995&gt;0.64,"yes",IF(H4995&gt;=0.45,"partially","no"))</f>
        <v>yes</v>
      </c>
      <c r="L4995" t="s">
        <v>7</v>
      </c>
      <c r="M4995">
        <v>1</v>
      </c>
      <c r="N4995">
        <v>1</v>
      </c>
    </row>
    <row r="4996" spans="1:14" ht="15" x14ac:dyDescent="0.3">
      <c r="A4996" s="1"/>
      <c r="B4996" t="s">
        <v>13</v>
      </c>
      <c r="C4996" t="s">
        <v>4254</v>
      </c>
      <c r="D4996" t="s">
        <v>4254</v>
      </c>
      <c r="E4996" t="s">
        <v>8662</v>
      </c>
      <c r="F4996" t="s">
        <v>8663</v>
      </c>
      <c r="G4996">
        <v>0.43915563821792603</v>
      </c>
      <c r="H4996">
        <v>1</v>
      </c>
      <c r="I4996">
        <v>1</v>
      </c>
      <c r="J4996">
        <v>0.98899999999999999</v>
      </c>
      <c r="K4996" t="str">
        <f t="shared" si="91"/>
        <v>yes</v>
      </c>
      <c r="L4996" t="s">
        <v>7</v>
      </c>
      <c r="M4996">
        <v>1</v>
      </c>
      <c r="N4996">
        <v>1</v>
      </c>
    </row>
    <row r="4997" spans="1:14" ht="15" x14ac:dyDescent="0.3">
      <c r="A4997" s="1"/>
      <c r="B4997" t="s">
        <v>13</v>
      </c>
      <c r="C4997" t="s">
        <v>4257</v>
      </c>
      <c r="D4997" t="s">
        <v>4257</v>
      </c>
      <c r="E4997" t="s">
        <v>8667</v>
      </c>
      <c r="F4997" t="s">
        <v>8668</v>
      </c>
      <c r="G4997">
        <v>0.59239733219146695</v>
      </c>
      <c r="H4997">
        <v>1</v>
      </c>
      <c r="I4997">
        <v>1</v>
      </c>
      <c r="J4997">
        <v>1</v>
      </c>
      <c r="K4997" t="str">
        <f t="shared" si="91"/>
        <v>yes</v>
      </c>
      <c r="L4997" t="s">
        <v>7</v>
      </c>
      <c r="M4997">
        <v>1</v>
      </c>
      <c r="N4997">
        <v>1</v>
      </c>
    </row>
    <row r="4998" spans="1:14" ht="15" x14ac:dyDescent="0.3">
      <c r="A4998" s="1"/>
      <c r="B4998" t="s">
        <v>13</v>
      </c>
      <c r="C4998" t="s">
        <v>4262</v>
      </c>
      <c r="D4998" t="s">
        <v>4262</v>
      </c>
      <c r="E4998" t="s">
        <v>8672</v>
      </c>
      <c r="F4998" t="s">
        <v>8674</v>
      </c>
      <c r="G4998">
        <v>0.31242820620536799</v>
      </c>
      <c r="H4998">
        <v>1</v>
      </c>
      <c r="I4998">
        <v>1</v>
      </c>
      <c r="J4998">
        <v>0.97599999999999998</v>
      </c>
      <c r="K4998" t="str">
        <f t="shared" si="91"/>
        <v>yes</v>
      </c>
      <c r="L4998" t="s">
        <v>7</v>
      </c>
      <c r="M4998">
        <v>1</v>
      </c>
      <c r="N4998">
        <v>1</v>
      </c>
    </row>
    <row r="4999" spans="1:14" ht="15" x14ac:dyDescent="0.3">
      <c r="A4999" s="1"/>
      <c r="B4999" t="s">
        <v>13</v>
      </c>
      <c r="C4999" t="s">
        <v>4302</v>
      </c>
      <c r="D4999" t="s">
        <v>4302</v>
      </c>
      <c r="E4999" t="s">
        <v>8747</v>
      </c>
      <c r="F4999" t="s">
        <v>8748</v>
      </c>
      <c r="G4999">
        <v>0.88985735177993797</v>
      </c>
      <c r="H4999">
        <v>1</v>
      </c>
      <c r="I4999">
        <v>1</v>
      </c>
      <c r="J4999">
        <v>1</v>
      </c>
      <c r="K4999" t="str">
        <f t="shared" si="91"/>
        <v>yes</v>
      </c>
      <c r="L4999" t="s">
        <v>7</v>
      </c>
      <c r="M4999">
        <v>1</v>
      </c>
      <c r="N4999">
        <v>1</v>
      </c>
    </row>
    <row r="5000" spans="1:14" ht="15" x14ac:dyDescent="0.3">
      <c r="A5000" s="1"/>
      <c r="B5000" t="s">
        <v>13</v>
      </c>
      <c r="C5000" t="s">
        <v>4317</v>
      </c>
      <c r="D5000" t="s">
        <v>4317</v>
      </c>
      <c r="E5000" t="s">
        <v>8778</v>
      </c>
      <c r="F5000" t="s">
        <v>8779</v>
      </c>
      <c r="G5000">
        <v>0.66546005010604903</v>
      </c>
      <c r="H5000">
        <v>1</v>
      </c>
      <c r="I5000">
        <v>1</v>
      </c>
      <c r="J5000">
        <v>0.88500000000000001</v>
      </c>
      <c r="K5000" t="str">
        <f t="shared" si="91"/>
        <v>yes</v>
      </c>
      <c r="L5000" t="s">
        <v>7</v>
      </c>
      <c r="M5000">
        <v>1</v>
      </c>
      <c r="N5000">
        <v>1</v>
      </c>
    </row>
    <row r="5001" spans="1:14" ht="15" x14ac:dyDescent="0.3">
      <c r="A5001" s="1"/>
      <c r="B5001" t="s">
        <v>13</v>
      </c>
      <c r="C5001" t="s">
        <v>4326</v>
      </c>
      <c r="D5001" t="s">
        <v>8792</v>
      </c>
      <c r="E5001" t="s">
        <v>8793</v>
      </c>
      <c r="F5001" t="s">
        <v>8794</v>
      </c>
      <c r="G5001">
        <v>0.89871853590011597</v>
      </c>
      <c r="H5001">
        <v>1</v>
      </c>
      <c r="I5001">
        <v>1</v>
      </c>
      <c r="J5001">
        <v>0.94499999999999995</v>
      </c>
      <c r="K5001" t="str">
        <f t="shared" si="91"/>
        <v>yes</v>
      </c>
      <c r="L5001" t="s">
        <v>7</v>
      </c>
      <c r="M5001">
        <v>0.95461200000000002</v>
      </c>
      <c r="N5001">
        <v>0.94973099999999999</v>
      </c>
    </row>
    <row r="5002" spans="1:14" ht="15" x14ac:dyDescent="0.3">
      <c r="A5002" s="1"/>
      <c r="B5002" t="s">
        <v>13</v>
      </c>
      <c r="C5002" t="s">
        <v>4335</v>
      </c>
      <c r="D5002" t="s">
        <v>8806</v>
      </c>
      <c r="E5002" t="s">
        <v>8808</v>
      </c>
      <c r="F5002" t="s">
        <v>8808</v>
      </c>
      <c r="G5002">
        <v>0.98190748691558805</v>
      </c>
      <c r="H5002">
        <v>1</v>
      </c>
      <c r="I5002">
        <v>1</v>
      </c>
      <c r="J5002">
        <v>1</v>
      </c>
      <c r="K5002" t="str">
        <f t="shared" si="91"/>
        <v>yes</v>
      </c>
      <c r="L5002" t="s">
        <v>7</v>
      </c>
      <c r="M5002">
        <v>0.89935200000000004</v>
      </c>
      <c r="N5002">
        <v>0.89940100000000001</v>
      </c>
    </row>
    <row r="5003" spans="1:14" ht="15" x14ac:dyDescent="0.3">
      <c r="A5003" s="1"/>
      <c r="B5003" t="s">
        <v>13</v>
      </c>
      <c r="C5003" t="s">
        <v>4342</v>
      </c>
      <c r="D5003" t="s">
        <v>8830</v>
      </c>
      <c r="E5003" t="s">
        <v>8831</v>
      </c>
      <c r="F5003" t="s">
        <v>8831</v>
      </c>
      <c r="G5003">
        <v>0.26191040873527499</v>
      </c>
      <c r="H5003">
        <v>1</v>
      </c>
      <c r="I5003">
        <v>1</v>
      </c>
      <c r="J5003">
        <v>1</v>
      </c>
      <c r="K5003" t="str">
        <f t="shared" si="91"/>
        <v>yes</v>
      </c>
      <c r="L5003" t="s">
        <v>7</v>
      </c>
      <c r="M5003">
        <v>0.93448399999999998</v>
      </c>
      <c r="N5003">
        <v>0.93534099999999998</v>
      </c>
    </row>
    <row r="5004" spans="1:14" ht="15" x14ac:dyDescent="0.3">
      <c r="A5004" s="1"/>
      <c r="B5004" t="s">
        <v>13</v>
      </c>
      <c r="C5004" t="s">
        <v>4375</v>
      </c>
      <c r="D5004" t="s">
        <v>8897</v>
      </c>
      <c r="E5004" t="s">
        <v>8898</v>
      </c>
      <c r="F5004" t="s">
        <v>8898</v>
      </c>
      <c r="G5004">
        <v>0.98795324563980103</v>
      </c>
      <c r="H5004">
        <v>1</v>
      </c>
      <c r="I5004">
        <v>1</v>
      </c>
      <c r="J5004">
        <v>1</v>
      </c>
      <c r="K5004" t="str">
        <f t="shared" si="91"/>
        <v>yes</v>
      </c>
      <c r="L5004" t="s">
        <v>7</v>
      </c>
      <c r="M5004">
        <v>0.90425999999999995</v>
      </c>
      <c r="N5004">
        <v>0.90498299999999998</v>
      </c>
    </row>
    <row r="5005" spans="1:14" ht="15" x14ac:dyDescent="0.3">
      <c r="A5005" s="1"/>
      <c r="B5005" t="s">
        <v>13</v>
      </c>
      <c r="C5005" t="s">
        <v>171</v>
      </c>
      <c r="D5005" t="s">
        <v>172</v>
      </c>
      <c r="E5005" t="s">
        <v>173</v>
      </c>
      <c r="F5005" t="s">
        <v>173</v>
      </c>
      <c r="G5005">
        <v>0.77215552330017101</v>
      </c>
      <c r="H5005">
        <v>1</v>
      </c>
      <c r="I5005">
        <v>1</v>
      </c>
      <c r="J5005">
        <v>1</v>
      </c>
      <c r="K5005" t="str">
        <f t="shared" si="91"/>
        <v>yes</v>
      </c>
      <c r="L5005" t="s">
        <v>7</v>
      </c>
      <c r="M5005">
        <v>0.74230499999999999</v>
      </c>
      <c r="N5005">
        <v>0.73911099999999996</v>
      </c>
    </row>
    <row r="5006" spans="1:14" ht="15" x14ac:dyDescent="0.3">
      <c r="A5006" s="1"/>
      <c r="B5006" t="s">
        <v>13</v>
      </c>
      <c r="C5006" t="s">
        <v>2233</v>
      </c>
      <c r="D5006" t="s">
        <v>2233</v>
      </c>
      <c r="E5006" t="s">
        <v>73</v>
      </c>
      <c r="F5006" t="s">
        <v>73</v>
      </c>
      <c r="G5006">
        <v>0.98220503330230702</v>
      </c>
      <c r="H5006">
        <v>1</v>
      </c>
      <c r="I5006">
        <v>1</v>
      </c>
      <c r="J5006">
        <v>1</v>
      </c>
      <c r="K5006" t="str">
        <f t="shared" si="91"/>
        <v>yes</v>
      </c>
      <c r="L5006" t="s">
        <v>7</v>
      </c>
      <c r="M5006">
        <v>1</v>
      </c>
      <c r="N5006">
        <v>1</v>
      </c>
    </row>
    <row r="5007" spans="1:14" ht="15" x14ac:dyDescent="0.3">
      <c r="A5007" s="1"/>
      <c r="B5007" t="s">
        <v>13</v>
      </c>
      <c r="C5007" t="s">
        <v>4424</v>
      </c>
      <c r="D5007" t="s">
        <v>4424</v>
      </c>
      <c r="E5007" t="s">
        <v>8965</v>
      </c>
      <c r="F5007" t="s">
        <v>8965</v>
      </c>
      <c r="G5007" s="4">
        <v>5.8566990901454098E-7</v>
      </c>
      <c r="H5007">
        <v>1</v>
      </c>
      <c r="I5007">
        <v>1</v>
      </c>
      <c r="J5007">
        <v>1</v>
      </c>
      <c r="K5007" t="str">
        <f t="shared" si="91"/>
        <v>yes</v>
      </c>
      <c r="L5007" t="s">
        <v>7</v>
      </c>
      <c r="M5007">
        <v>1</v>
      </c>
      <c r="N5007">
        <v>1</v>
      </c>
    </row>
    <row r="5008" spans="1:14" ht="15" x14ac:dyDescent="0.3">
      <c r="A5008" s="1"/>
      <c r="B5008" t="s">
        <v>13</v>
      </c>
      <c r="C5008" t="s">
        <v>4433</v>
      </c>
      <c r="D5008" t="s">
        <v>4433</v>
      </c>
      <c r="E5008" t="s">
        <v>4433</v>
      </c>
      <c r="F5008" t="s">
        <v>4433</v>
      </c>
      <c r="G5008">
        <v>0.98155784606933605</v>
      </c>
      <c r="H5008">
        <v>1</v>
      </c>
      <c r="I5008">
        <v>1</v>
      </c>
      <c r="J5008">
        <v>1</v>
      </c>
      <c r="K5008" t="str">
        <f t="shared" si="91"/>
        <v>yes</v>
      </c>
      <c r="L5008" t="s">
        <v>7</v>
      </c>
      <c r="M5008">
        <v>1</v>
      </c>
      <c r="N5008">
        <v>1</v>
      </c>
    </row>
    <row r="5009" spans="1:14" ht="15" x14ac:dyDescent="0.3">
      <c r="A5009" s="1"/>
      <c r="B5009" t="s">
        <v>13</v>
      </c>
      <c r="C5009" t="s">
        <v>4448</v>
      </c>
      <c r="D5009" t="s">
        <v>4448</v>
      </c>
      <c r="E5009" t="s">
        <v>4448</v>
      </c>
      <c r="F5009" t="s">
        <v>4448</v>
      </c>
      <c r="G5009">
        <v>0.98596853017806996</v>
      </c>
      <c r="H5009">
        <v>1</v>
      </c>
      <c r="I5009">
        <v>1</v>
      </c>
      <c r="J5009">
        <v>1</v>
      </c>
      <c r="K5009" t="str">
        <f t="shared" si="91"/>
        <v>yes</v>
      </c>
      <c r="L5009" t="s">
        <v>7</v>
      </c>
      <c r="M5009">
        <v>1</v>
      </c>
      <c r="N5009">
        <v>1</v>
      </c>
    </row>
    <row r="5010" spans="1:14" ht="15" x14ac:dyDescent="0.3">
      <c r="A5010" s="1"/>
      <c r="B5010" t="s">
        <v>13</v>
      </c>
      <c r="C5010" t="s">
        <v>4471</v>
      </c>
      <c r="D5010" t="s">
        <v>4471</v>
      </c>
      <c r="E5010" t="s">
        <v>9034</v>
      </c>
      <c r="F5010" t="s">
        <v>9035</v>
      </c>
      <c r="G5010">
        <v>0.61938524246215798</v>
      </c>
      <c r="H5010">
        <v>1</v>
      </c>
      <c r="I5010">
        <v>1</v>
      </c>
      <c r="J5010">
        <v>0.97099999999999997</v>
      </c>
      <c r="K5010" t="str">
        <f t="shared" si="91"/>
        <v>yes</v>
      </c>
      <c r="L5010" t="s">
        <v>7</v>
      </c>
      <c r="M5010">
        <v>1</v>
      </c>
      <c r="N5010">
        <v>1</v>
      </c>
    </row>
    <row r="5011" spans="1:14" ht="15" x14ac:dyDescent="0.3">
      <c r="A5011" s="1"/>
      <c r="B5011" t="s">
        <v>13</v>
      </c>
      <c r="C5011" t="s">
        <v>1382</v>
      </c>
      <c r="D5011" t="s">
        <v>1382</v>
      </c>
      <c r="E5011">
        <v>5</v>
      </c>
      <c r="F5011" t="s">
        <v>1384</v>
      </c>
      <c r="G5011">
        <v>0.89272922277450595</v>
      </c>
      <c r="H5011">
        <v>1</v>
      </c>
      <c r="I5011">
        <v>1</v>
      </c>
      <c r="J5011">
        <v>0.97299999999999998</v>
      </c>
      <c r="K5011" t="str">
        <f t="shared" si="91"/>
        <v>yes</v>
      </c>
      <c r="L5011" t="s">
        <v>7</v>
      </c>
      <c r="M5011">
        <v>1</v>
      </c>
      <c r="N5011">
        <v>1</v>
      </c>
    </row>
    <row r="5012" spans="1:14" ht="15" x14ac:dyDescent="0.3">
      <c r="A5012" s="1"/>
      <c r="B5012" t="s">
        <v>13</v>
      </c>
      <c r="C5012" t="s">
        <v>4496</v>
      </c>
      <c r="D5012" t="s">
        <v>9086</v>
      </c>
      <c r="E5012" t="s">
        <v>9087</v>
      </c>
      <c r="F5012" t="s">
        <v>9087</v>
      </c>
      <c r="G5012">
        <v>0.89526772499084495</v>
      </c>
      <c r="H5012">
        <v>1</v>
      </c>
      <c r="I5012">
        <v>1</v>
      </c>
      <c r="J5012">
        <v>1</v>
      </c>
      <c r="K5012" t="str">
        <f t="shared" si="91"/>
        <v>yes</v>
      </c>
      <c r="L5012" t="s">
        <v>7</v>
      </c>
      <c r="M5012">
        <v>0.95406500000000005</v>
      </c>
      <c r="N5012">
        <v>0.94941500000000001</v>
      </c>
    </row>
    <row r="5013" spans="1:14" ht="15" x14ac:dyDescent="0.3">
      <c r="A5013" s="1"/>
      <c r="B5013" t="s">
        <v>13</v>
      </c>
      <c r="C5013" t="s">
        <v>4506</v>
      </c>
      <c r="D5013" t="s">
        <v>9105</v>
      </c>
      <c r="E5013" t="s">
        <v>9106</v>
      </c>
      <c r="F5013" t="s">
        <v>9107</v>
      </c>
      <c r="G5013">
        <v>0.735448777675629</v>
      </c>
      <c r="H5013">
        <v>1</v>
      </c>
      <c r="I5013">
        <v>1</v>
      </c>
      <c r="J5013">
        <v>1</v>
      </c>
      <c r="K5013" t="str">
        <f t="shared" si="91"/>
        <v>yes</v>
      </c>
      <c r="L5013" t="s">
        <v>7</v>
      </c>
      <c r="M5013">
        <v>0.91044000000000003</v>
      </c>
      <c r="N5013">
        <v>0.90859199999999996</v>
      </c>
    </row>
    <row r="5014" spans="1:14" ht="15" x14ac:dyDescent="0.3">
      <c r="A5014" s="1"/>
      <c r="B5014" t="s">
        <v>13</v>
      </c>
      <c r="C5014" t="s">
        <v>4509</v>
      </c>
      <c r="D5014" t="s">
        <v>4509</v>
      </c>
      <c r="E5014" t="s">
        <v>4509</v>
      </c>
      <c r="F5014" t="s">
        <v>4509</v>
      </c>
      <c r="G5014">
        <v>0.29730987548828097</v>
      </c>
      <c r="H5014">
        <v>1</v>
      </c>
      <c r="I5014">
        <v>1</v>
      </c>
      <c r="J5014">
        <v>1</v>
      </c>
      <c r="K5014" t="str">
        <f t="shared" si="91"/>
        <v>yes</v>
      </c>
      <c r="L5014" t="s">
        <v>7</v>
      </c>
      <c r="M5014">
        <v>1</v>
      </c>
      <c r="N5014">
        <v>1</v>
      </c>
    </row>
    <row r="5015" spans="1:14" ht="15" x14ac:dyDescent="0.3">
      <c r="A5015" s="1"/>
      <c r="B5015" t="s">
        <v>13</v>
      </c>
      <c r="C5015" t="s">
        <v>4527</v>
      </c>
      <c r="D5015" t="s">
        <v>4527</v>
      </c>
      <c r="E5015" t="s">
        <v>9147</v>
      </c>
      <c r="F5015" t="s">
        <v>9147</v>
      </c>
      <c r="G5015">
        <v>0.32447972893714899</v>
      </c>
      <c r="H5015">
        <v>1</v>
      </c>
      <c r="I5015">
        <v>1</v>
      </c>
      <c r="J5015">
        <v>1</v>
      </c>
      <c r="K5015" t="str">
        <f t="shared" si="91"/>
        <v>yes</v>
      </c>
      <c r="L5015" t="s">
        <v>7</v>
      </c>
      <c r="M5015">
        <v>1</v>
      </c>
      <c r="N5015">
        <v>1</v>
      </c>
    </row>
    <row r="5016" spans="1:14" ht="15" x14ac:dyDescent="0.3">
      <c r="A5016" s="1"/>
      <c r="B5016" t="s">
        <v>13</v>
      </c>
      <c r="C5016" t="s">
        <v>4530</v>
      </c>
      <c r="D5016" t="s">
        <v>9169</v>
      </c>
      <c r="E5016" t="s">
        <v>9167</v>
      </c>
      <c r="F5016" t="s">
        <v>9170</v>
      </c>
      <c r="G5016">
        <v>0.14702230691909801</v>
      </c>
      <c r="H5016">
        <v>1</v>
      </c>
      <c r="I5016">
        <v>0.83299999999999996</v>
      </c>
      <c r="J5016">
        <v>0.98699999999999999</v>
      </c>
      <c r="K5016" t="str">
        <f t="shared" si="91"/>
        <v>yes</v>
      </c>
      <c r="L5016" t="s">
        <v>7</v>
      </c>
      <c r="M5016">
        <v>0.99652300000000005</v>
      </c>
      <c r="N5016">
        <v>0.995861</v>
      </c>
    </row>
    <row r="5017" spans="1:14" ht="15" x14ac:dyDescent="0.3">
      <c r="A5017" s="1"/>
      <c r="B5017" t="s">
        <v>13</v>
      </c>
      <c r="C5017" t="s">
        <v>4533</v>
      </c>
      <c r="D5017" t="s">
        <v>4533</v>
      </c>
      <c r="E5017" s="10">
        <v>39506</v>
      </c>
      <c r="F5017" s="10">
        <v>39506</v>
      </c>
      <c r="G5017">
        <v>0.95558184385299705</v>
      </c>
      <c r="H5017">
        <v>1</v>
      </c>
      <c r="I5017">
        <v>1</v>
      </c>
      <c r="J5017">
        <v>1</v>
      </c>
      <c r="K5017" t="str">
        <f t="shared" si="91"/>
        <v>yes</v>
      </c>
      <c r="L5017" t="s">
        <v>7</v>
      </c>
      <c r="M5017">
        <v>1</v>
      </c>
      <c r="N5017">
        <v>1</v>
      </c>
    </row>
    <row r="5018" spans="1:14" ht="15" x14ac:dyDescent="0.3">
      <c r="A5018" s="1"/>
      <c r="B5018" t="s">
        <v>13</v>
      </c>
      <c r="C5018" t="s">
        <v>4554</v>
      </c>
      <c r="D5018" t="s">
        <v>4554</v>
      </c>
      <c r="E5018" t="s">
        <v>9220</v>
      </c>
      <c r="F5018" t="s">
        <v>9220</v>
      </c>
      <c r="G5018">
        <v>0.958252012729645</v>
      </c>
      <c r="H5018">
        <v>1</v>
      </c>
      <c r="I5018">
        <v>1</v>
      </c>
      <c r="J5018">
        <v>1</v>
      </c>
      <c r="K5018" t="str">
        <f t="shared" si="91"/>
        <v>yes</v>
      </c>
      <c r="L5018" t="s">
        <v>7</v>
      </c>
      <c r="M5018">
        <v>1</v>
      </c>
      <c r="N5018">
        <v>1</v>
      </c>
    </row>
    <row r="5019" spans="1:14" ht="15" x14ac:dyDescent="0.3">
      <c r="A5019" s="1"/>
      <c r="B5019" t="s">
        <v>13</v>
      </c>
      <c r="C5019" t="s">
        <v>4560</v>
      </c>
      <c r="D5019" t="s">
        <v>4560</v>
      </c>
      <c r="E5019" t="s">
        <v>9224</v>
      </c>
      <c r="F5019" t="s">
        <v>9225</v>
      </c>
      <c r="G5019">
        <v>0.85761481523513805</v>
      </c>
      <c r="H5019">
        <v>1</v>
      </c>
      <c r="I5019">
        <v>1</v>
      </c>
      <c r="J5019">
        <v>1</v>
      </c>
      <c r="K5019" t="str">
        <f t="shared" si="91"/>
        <v>yes</v>
      </c>
      <c r="L5019" t="s">
        <v>7</v>
      </c>
      <c r="M5019">
        <v>1</v>
      </c>
      <c r="N5019">
        <v>1</v>
      </c>
    </row>
    <row r="5020" spans="1:14" ht="15" x14ac:dyDescent="0.3">
      <c r="A5020" s="1"/>
      <c r="B5020" t="s">
        <v>13</v>
      </c>
      <c r="C5020" t="s">
        <v>4570</v>
      </c>
      <c r="D5020" t="s">
        <v>4570</v>
      </c>
      <c r="E5020" t="s">
        <v>9233</v>
      </c>
      <c r="F5020" t="s">
        <v>9233</v>
      </c>
      <c r="G5020">
        <v>0.85609936714172397</v>
      </c>
      <c r="H5020">
        <v>1</v>
      </c>
      <c r="I5020">
        <v>1</v>
      </c>
      <c r="J5020">
        <v>1</v>
      </c>
      <c r="K5020" t="str">
        <f t="shared" si="91"/>
        <v>yes</v>
      </c>
      <c r="L5020" t="s">
        <v>7</v>
      </c>
      <c r="M5020">
        <v>1</v>
      </c>
      <c r="N5020">
        <v>1</v>
      </c>
    </row>
    <row r="5021" spans="1:14" ht="15" x14ac:dyDescent="0.3">
      <c r="A5021" s="1"/>
      <c r="B5021" t="s">
        <v>13</v>
      </c>
      <c r="C5021" t="s">
        <v>4582</v>
      </c>
      <c r="D5021" t="s">
        <v>4582</v>
      </c>
      <c r="E5021" t="s">
        <v>4582</v>
      </c>
      <c r="F5021" t="s">
        <v>4582</v>
      </c>
      <c r="G5021">
        <v>0.95134299993515004</v>
      </c>
      <c r="H5021">
        <v>1</v>
      </c>
      <c r="I5021">
        <v>1</v>
      </c>
      <c r="J5021">
        <v>1</v>
      </c>
      <c r="K5021" t="str">
        <f t="shared" si="91"/>
        <v>yes</v>
      </c>
      <c r="L5021" t="s">
        <v>7</v>
      </c>
      <c r="M5021">
        <v>1</v>
      </c>
      <c r="N5021">
        <v>1</v>
      </c>
    </row>
    <row r="5022" spans="1:14" ht="15" x14ac:dyDescent="0.3">
      <c r="A5022" s="1"/>
      <c r="B5022" t="s">
        <v>13</v>
      </c>
      <c r="C5022" t="s">
        <v>4588</v>
      </c>
      <c r="D5022" t="s">
        <v>4588</v>
      </c>
      <c r="E5022" t="s">
        <v>4588</v>
      </c>
      <c r="F5022" t="s">
        <v>4588</v>
      </c>
      <c r="G5022">
        <v>0.368743866682053</v>
      </c>
      <c r="H5022">
        <v>1</v>
      </c>
      <c r="I5022">
        <v>1</v>
      </c>
      <c r="J5022">
        <v>1</v>
      </c>
      <c r="K5022" t="str">
        <f t="shared" si="91"/>
        <v>yes</v>
      </c>
      <c r="L5022" t="s">
        <v>7</v>
      </c>
      <c r="M5022">
        <v>1</v>
      </c>
      <c r="N5022">
        <v>1</v>
      </c>
    </row>
    <row r="5023" spans="1:14" ht="15" x14ac:dyDescent="0.3">
      <c r="A5023" s="1"/>
      <c r="B5023" t="s">
        <v>13</v>
      </c>
      <c r="C5023" t="s">
        <v>2255</v>
      </c>
      <c r="D5023" t="s">
        <v>2255</v>
      </c>
      <c r="E5023" t="s">
        <v>6581</v>
      </c>
      <c r="F5023" t="s">
        <v>6581</v>
      </c>
      <c r="G5023">
        <v>0.35564553737640398</v>
      </c>
      <c r="H5023">
        <v>1</v>
      </c>
      <c r="I5023">
        <v>1</v>
      </c>
      <c r="J5023">
        <v>1</v>
      </c>
      <c r="K5023" t="str">
        <f t="shared" si="91"/>
        <v>yes</v>
      </c>
      <c r="L5023" t="s">
        <v>7</v>
      </c>
      <c r="M5023">
        <v>1</v>
      </c>
      <c r="N5023">
        <v>1</v>
      </c>
    </row>
    <row r="5024" spans="1:14" ht="15" x14ac:dyDescent="0.3">
      <c r="A5024" s="1"/>
      <c r="B5024" t="s">
        <v>13</v>
      </c>
      <c r="C5024" t="s">
        <v>4607</v>
      </c>
      <c r="D5024" t="s">
        <v>4607</v>
      </c>
      <c r="E5024" t="s">
        <v>9294</v>
      </c>
      <c r="F5024" t="s">
        <v>9294</v>
      </c>
      <c r="G5024">
        <v>0.56334233283996604</v>
      </c>
      <c r="H5024">
        <v>1</v>
      </c>
      <c r="I5024">
        <v>1</v>
      </c>
      <c r="J5024">
        <v>1</v>
      </c>
      <c r="K5024" t="str">
        <f t="shared" si="91"/>
        <v>yes</v>
      </c>
      <c r="L5024" t="s">
        <v>7</v>
      </c>
      <c r="M5024">
        <v>1</v>
      </c>
      <c r="N5024">
        <v>1</v>
      </c>
    </row>
    <row r="5025" spans="1:14" ht="15" x14ac:dyDescent="0.3">
      <c r="A5025" s="1"/>
      <c r="B5025" t="s">
        <v>13</v>
      </c>
      <c r="C5025" t="s">
        <v>4623</v>
      </c>
      <c r="D5025" t="s">
        <v>4623</v>
      </c>
      <c r="E5025" t="s">
        <v>9330</v>
      </c>
      <c r="F5025" t="s">
        <v>9330</v>
      </c>
      <c r="G5025">
        <v>0.87626624107360795</v>
      </c>
      <c r="H5025">
        <v>1</v>
      </c>
      <c r="I5025">
        <v>1</v>
      </c>
      <c r="J5025">
        <v>1</v>
      </c>
      <c r="K5025" t="str">
        <f t="shared" si="91"/>
        <v>yes</v>
      </c>
      <c r="L5025" t="s">
        <v>7</v>
      </c>
      <c r="M5025">
        <v>1</v>
      </c>
      <c r="N5025">
        <v>1</v>
      </c>
    </row>
    <row r="5026" spans="1:14" ht="15" x14ac:dyDescent="0.3">
      <c r="A5026" s="1"/>
      <c r="B5026" t="s">
        <v>13</v>
      </c>
      <c r="C5026" t="s">
        <v>4670</v>
      </c>
      <c r="D5026" t="s">
        <v>4670</v>
      </c>
      <c r="E5026" t="s">
        <v>4670</v>
      </c>
      <c r="F5026" t="s">
        <v>9466</v>
      </c>
      <c r="G5026">
        <v>0.69642484188079801</v>
      </c>
      <c r="H5026">
        <v>1</v>
      </c>
      <c r="I5026">
        <v>1</v>
      </c>
      <c r="J5026">
        <v>0.86099999999999999</v>
      </c>
      <c r="K5026" t="str">
        <f t="shared" si="91"/>
        <v>yes</v>
      </c>
      <c r="L5026" t="s">
        <v>7</v>
      </c>
      <c r="M5026">
        <v>1</v>
      </c>
      <c r="N5026">
        <v>1</v>
      </c>
    </row>
    <row r="5027" spans="1:14" ht="15" x14ac:dyDescent="0.3">
      <c r="A5027" s="1"/>
      <c r="B5027" t="s">
        <v>13</v>
      </c>
      <c r="C5027" t="s">
        <v>4705</v>
      </c>
      <c r="D5027" t="s">
        <v>4705</v>
      </c>
      <c r="E5027" t="s">
        <v>9546</v>
      </c>
      <c r="F5027" t="s">
        <v>9547</v>
      </c>
      <c r="G5027">
        <v>0.47193270921707198</v>
      </c>
      <c r="H5027">
        <v>1</v>
      </c>
      <c r="I5027">
        <v>1</v>
      </c>
      <c r="J5027">
        <v>0.97899999999999998</v>
      </c>
      <c r="K5027" t="str">
        <f t="shared" si="91"/>
        <v>yes</v>
      </c>
      <c r="L5027" t="s">
        <v>7</v>
      </c>
      <c r="M5027">
        <v>1</v>
      </c>
      <c r="N5027">
        <v>1</v>
      </c>
    </row>
    <row r="5028" spans="1:14" ht="15" x14ac:dyDescent="0.3">
      <c r="A5028" s="1"/>
      <c r="B5028" t="s">
        <v>13</v>
      </c>
      <c r="C5028" t="s">
        <v>4765</v>
      </c>
      <c r="D5028" t="s">
        <v>4765</v>
      </c>
      <c r="E5028" t="s">
        <v>9676</v>
      </c>
      <c r="F5028" t="s">
        <v>9676</v>
      </c>
      <c r="G5028">
        <v>9.0652517974376998E-2</v>
      </c>
      <c r="H5028">
        <v>1</v>
      </c>
      <c r="I5028">
        <v>1</v>
      </c>
      <c r="J5028">
        <v>1</v>
      </c>
      <c r="K5028" t="str">
        <f t="shared" si="91"/>
        <v>yes</v>
      </c>
      <c r="L5028" t="s">
        <v>7</v>
      </c>
      <c r="M5028">
        <v>1</v>
      </c>
      <c r="N5028">
        <v>1</v>
      </c>
    </row>
    <row r="5029" spans="1:14" ht="15" x14ac:dyDescent="0.3">
      <c r="A5029" s="1"/>
      <c r="B5029" t="s">
        <v>13</v>
      </c>
      <c r="C5029" t="s">
        <v>4780</v>
      </c>
      <c r="D5029" t="s">
        <v>4780</v>
      </c>
      <c r="E5029" t="s">
        <v>9707</v>
      </c>
      <c r="F5029" t="s">
        <v>9708</v>
      </c>
      <c r="G5029">
        <v>0.91797244548797596</v>
      </c>
      <c r="H5029">
        <v>1</v>
      </c>
      <c r="I5029">
        <v>1</v>
      </c>
      <c r="J5029">
        <v>0.93899999999999995</v>
      </c>
      <c r="K5029" t="str">
        <f t="shared" si="91"/>
        <v>yes</v>
      </c>
      <c r="L5029" t="s">
        <v>7</v>
      </c>
      <c r="M5029">
        <v>1</v>
      </c>
      <c r="N5029">
        <v>1</v>
      </c>
    </row>
    <row r="5030" spans="1:14" ht="15" x14ac:dyDescent="0.3">
      <c r="A5030" s="1"/>
      <c r="B5030" t="s">
        <v>13</v>
      </c>
      <c r="C5030" t="s">
        <v>3303</v>
      </c>
      <c r="D5030" t="s">
        <v>3303</v>
      </c>
      <c r="E5030" t="s">
        <v>6911</v>
      </c>
      <c r="F5030" t="s">
        <v>6912</v>
      </c>
      <c r="G5030">
        <v>0.180466398596764</v>
      </c>
      <c r="H5030">
        <v>1</v>
      </c>
      <c r="I5030">
        <v>1</v>
      </c>
      <c r="J5030">
        <v>0.96499999999999997</v>
      </c>
      <c r="K5030" t="str">
        <f t="shared" si="91"/>
        <v>yes</v>
      </c>
      <c r="L5030" t="s">
        <v>7</v>
      </c>
      <c r="M5030">
        <v>1</v>
      </c>
      <c r="N5030">
        <v>1</v>
      </c>
    </row>
    <row r="5031" spans="1:14" ht="15" x14ac:dyDescent="0.3">
      <c r="A5031" s="1"/>
      <c r="B5031" t="s">
        <v>13</v>
      </c>
      <c r="C5031" t="s">
        <v>4840</v>
      </c>
      <c r="D5031" t="s">
        <v>4840</v>
      </c>
      <c r="E5031" t="s">
        <v>9820</v>
      </c>
      <c r="F5031" t="s">
        <v>9820</v>
      </c>
      <c r="G5031">
        <v>0.95146167278289795</v>
      </c>
      <c r="H5031">
        <v>1</v>
      </c>
      <c r="I5031">
        <v>1</v>
      </c>
      <c r="J5031">
        <v>1</v>
      </c>
      <c r="K5031" t="str">
        <f t="shared" si="91"/>
        <v>yes</v>
      </c>
      <c r="L5031" t="s">
        <v>7</v>
      </c>
      <c r="M5031">
        <v>1</v>
      </c>
      <c r="N5031">
        <v>1</v>
      </c>
    </row>
    <row r="5032" spans="1:14" ht="15" x14ac:dyDescent="0.3">
      <c r="A5032" s="1"/>
      <c r="B5032" t="s">
        <v>13</v>
      </c>
      <c r="C5032" t="s">
        <v>4855</v>
      </c>
      <c r="D5032" t="s">
        <v>9830</v>
      </c>
      <c r="E5032" t="s">
        <v>9831</v>
      </c>
      <c r="F5032" t="s">
        <v>9832</v>
      </c>
      <c r="G5032">
        <v>0.72705733776092496</v>
      </c>
      <c r="H5032">
        <v>1</v>
      </c>
      <c r="I5032">
        <v>1</v>
      </c>
      <c r="J5032">
        <v>1</v>
      </c>
      <c r="K5032" t="str">
        <f t="shared" si="91"/>
        <v>yes</v>
      </c>
      <c r="L5032" t="s">
        <v>7</v>
      </c>
      <c r="M5032">
        <v>0.95634799999999998</v>
      </c>
      <c r="N5032">
        <v>0.95618899999999996</v>
      </c>
    </row>
    <row r="5033" spans="1:14" ht="15" x14ac:dyDescent="0.3">
      <c r="A5033" s="1"/>
      <c r="B5033" t="s">
        <v>13</v>
      </c>
      <c r="C5033" t="s">
        <v>4898</v>
      </c>
      <c r="D5033" t="s">
        <v>4898</v>
      </c>
      <c r="E5033" t="s">
        <v>9931</v>
      </c>
      <c r="F5033" t="s">
        <v>9931</v>
      </c>
      <c r="G5033">
        <v>0.78885924816131603</v>
      </c>
      <c r="H5033">
        <v>1</v>
      </c>
      <c r="I5033">
        <v>1</v>
      </c>
      <c r="J5033">
        <v>1</v>
      </c>
      <c r="K5033" t="str">
        <f t="shared" si="91"/>
        <v>yes</v>
      </c>
      <c r="L5033" t="s">
        <v>7</v>
      </c>
      <c r="M5033">
        <v>1</v>
      </c>
      <c r="N5033">
        <v>1</v>
      </c>
    </row>
    <row r="5034" spans="1:14" ht="15" x14ac:dyDescent="0.3">
      <c r="A5034" s="1"/>
      <c r="B5034" t="s">
        <v>13</v>
      </c>
      <c r="C5034" t="s">
        <v>4919</v>
      </c>
      <c r="D5034" t="s">
        <v>4919</v>
      </c>
      <c r="E5034" t="s">
        <v>9981</v>
      </c>
      <c r="F5034" t="s">
        <v>9982</v>
      </c>
      <c r="G5034">
        <v>0.66374695301055897</v>
      </c>
      <c r="H5034">
        <v>1</v>
      </c>
      <c r="I5034">
        <v>1</v>
      </c>
      <c r="J5034">
        <v>1</v>
      </c>
      <c r="K5034" t="str">
        <f t="shared" si="91"/>
        <v>yes</v>
      </c>
      <c r="L5034" t="s">
        <v>7</v>
      </c>
      <c r="M5034">
        <v>1</v>
      </c>
      <c r="N5034">
        <v>1</v>
      </c>
    </row>
    <row r="5035" spans="1:14" ht="15" x14ac:dyDescent="0.3">
      <c r="A5035" s="1"/>
      <c r="B5035" t="s">
        <v>13</v>
      </c>
      <c r="C5035" t="s">
        <v>4937</v>
      </c>
      <c r="D5035" t="s">
        <v>10015</v>
      </c>
      <c r="E5035" t="s">
        <v>10016</v>
      </c>
      <c r="F5035" t="s">
        <v>10017</v>
      </c>
      <c r="G5035">
        <v>0.986869096755981</v>
      </c>
      <c r="H5035">
        <v>1</v>
      </c>
      <c r="I5035">
        <v>1</v>
      </c>
      <c r="J5035">
        <v>0.95299999999999996</v>
      </c>
      <c r="K5035" t="str">
        <f t="shared" si="91"/>
        <v>yes</v>
      </c>
      <c r="L5035" t="s">
        <v>7</v>
      </c>
      <c r="M5035">
        <v>0.97826400000000002</v>
      </c>
      <c r="N5035">
        <v>0.97845499999999996</v>
      </c>
    </row>
    <row r="5036" spans="1:14" ht="15" x14ac:dyDescent="0.3">
      <c r="A5036" s="1"/>
      <c r="B5036" t="s">
        <v>13</v>
      </c>
      <c r="C5036" t="s">
        <v>4947</v>
      </c>
      <c r="D5036" t="s">
        <v>4947</v>
      </c>
      <c r="E5036" t="s">
        <v>10030</v>
      </c>
      <c r="F5036" t="s">
        <v>10031</v>
      </c>
      <c r="G5036">
        <v>0.88128745555877697</v>
      </c>
      <c r="H5036">
        <v>1</v>
      </c>
      <c r="I5036">
        <v>1</v>
      </c>
      <c r="J5036">
        <v>0.99199999999999999</v>
      </c>
      <c r="K5036" t="str">
        <f t="shared" si="91"/>
        <v>yes</v>
      </c>
      <c r="L5036" t="s">
        <v>7</v>
      </c>
      <c r="M5036">
        <v>1</v>
      </c>
      <c r="N5036">
        <v>1</v>
      </c>
    </row>
    <row r="5037" spans="1:14" ht="15" x14ac:dyDescent="0.3">
      <c r="A5037" s="1"/>
      <c r="B5037" t="s">
        <v>13</v>
      </c>
      <c r="C5037" t="s">
        <v>4953</v>
      </c>
      <c r="D5037" t="s">
        <v>4953</v>
      </c>
      <c r="E5037" t="s">
        <v>4953</v>
      </c>
      <c r="F5037" t="s">
        <v>4953</v>
      </c>
      <c r="G5037">
        <v>0.91850435733795199</v>
      </c>
      <c r="H5037">
        <v>1</v>
      </c>
      <c r="I5037">
        <v>1</v>
      </c>
      <c r="J5037">
        <v>1</v>
      </c>
      <c r="K5037" t="str">
        <f t="shared" si="91"/>
        <v>yes</v>
      </c>
      <c r="L5037" t="s">
        <v>7</v>
      </c>
      <c r="M5037">
        <v>1</v>
      </c>
      <c r="N5037">
        <v>1</v>
      </c>
    </row>
    <row r="5038" spans="1:14" ht="15" x14ac:dyDescent="0.3">
      <c r="A5038" s="1"/>
      <c r="B5038" t="s">
        <v>13</v>
      </c>
      <c r="C5038" t="s">
        <v>4980</v>
      </c>
      <c r="D5038" t="s">
        <v>4980</v>
      </c>
      <c r="E5038" t="s">
        <v>10094</v>
      </c>
      <c r="F5038" t="s">
        <v>10094</v>
      </c>
      <c r="G5038">
        <v>0.99619406461715698</v>
      </c>
      <c r="H5038">
        <v>1</v>
      </c>
      <c r="I5038">
        <v>1</v>
      </c>
      <c r="J5038">
        <v>1</v>
      </c>
      <c r="K5038" t="str">
        <f t="shared" si="91"/>
        <v>yes</v>
      </c>
      <c r="L5038" t="s">
        <v>7</v>
      </c>
      <c r="M5038">
        <v>1</v>
      </c>
      <c r="N5038">
        <v>1</v>
      </c>
    </row>
    <row r="5039" spans="1:14" ht="15" x14ac:dyDescent="0.3">
      <c r="A5039" s="1"/>
      <c r="B5039" t="s">
        <v>13</v>
      </c>
      <c r="C5039" t="s">
        <v>4983</v>
      </c>
      <c r="D5039" t="s">
        <v>4983</v>
      </c>
      <c r="E5039" t="s">
        <v>10096</v>
      </c>
      <c r="F5039" t="s">
        <v>10097</v>
      </c>
      <c r="G5039">
        <v>1.0182214900851E-2</v>
      </c>
      <c r="H5039">
        <v>1</v>
      </c>
      <c r="I5039">
        <v>1</v>
      </c>
      <c r="J5039">
        <v>0.90100000000000002</v>
      </c>
      <c r="K5039" t="str">
        <f t="shared" si="91"/>
        <v>yes</v>
      </c>
      <c r="L5039" t="s">
        <v>7</v>
      </c>
      <c r="M5039">
        <v>1</v>
      </c>
      <c r="N5039">
        <v>1</v>
      </c>
    </row>
    <row r="5040" spans="1:14" ht="15" x14ac:dyDescent="0.3">
      <c r="A5040" s="1"/>
      <c r="B5040" t="s">
        <v>13</v>
      </c>
      <c r="C5040" t="s">
        <v>5023</v>
      </c>
      <c r="D5040" t="s">
        <v>5023</v>
      </c>
      <c r="E5040" t="s">
        <v>10192</v>
      </c>
      <c r="F5040" t="s">
        <v>10193</v>
      </c>
      <c r="G5040">
        <v>0.98534882068634</v>
      </c>
      <c r="H5040">
        <v>1</v>
      </c>
      <c r="I5040">
        <v>1</v>
      </c>
      <c r="J5040">
        <v>1</v>
      </c>
      <c r="K5040" t="str">
        <f t="shared" si="91"/>
        <v>yes</v>
      </c>
      <c r="L5040" t="s">
        <v>7</v>
      </c>
      <c r="M5040">
        <v>1</v>
      </c>
      <c r="N5040">
        <v>1</v>
      </c>
    </row>
    <row r="5041" spans="1:14" ht="15" x14ac:dyDescent="0.3">
      <c r="A5041" s="1"/>
      <c r="B5041" t="s">
        <v>13</v>
      </c>
      <c r="C5041" t="s">
        <v>5032</v>
      </c>
      <c r="D5041" t="s">
        <v>5032</v>
      </c>
      <c r="E5041" t="s">
        <v>10204</v>
      </c>
      <c r="F5041" t="s">
        <v>10205</v>
      </c>
      <c r="G5041">
        <v>0.85223698616027799</v>
      </c>
      <c r="H5041">
        <v>1</v>
      </c>
      <c r="I5041">
        <v>1</v>
      </c>
      <c r="J5041">
        <v>1</v>
      </c>
      <c r="K5041" t="str">
        <f t="shared" si="91"/>
        <v>yes</v>
      </c>
      <c r="L5041" t="s">
        <v>7</v>
      </c>
      <c r="M5041">
        <v>1</v>
      </c>
      <c r="N5041">
        <v>1</v>
      </c>
    </row>
    <row r="5042" spans="1:14" ht="15" x14ac:dyDescent="0.3">
      <c r="A5042" s="1"/>
      <c r="B5042" t="s">
        <v>13</v>
      </c>
      <c r="C5042" t="s">
        <v>5040</v>
      </c>
      <c r="D5042" t="s">
        <v>5040</v>
      </c>
      <c r="E5042" t="s">
        <v>10214</v>
      </c>
      <c r="F5042" t="s">
        <v>10215</v>
      </c>
      <c r="G5042">
        <v>0.69346338510513295</v>
      </c>
      <c r="H5042">
        <v>1</v>
      </c>
      <c r="I5042">
        <v>1</v>
      </c>
      <c r="J5042">
        <v>1</v>
      </c>
      <c r="K5042" t="str">
        <f t="shared" si="91"/>
        <v>yes</v>
      </c>
      <c r="L5042" t="s">
        <v>7</v>
      </c>
      <c r="M5042">
        <v>1</v>
      </c>
      <c r="N5042">
        <v>1</v>
      </c>
    </row>
    <row r="5043" spans="1:14" ht="15" x14ac:dyDescent="0.3">
      <c r="A5043" s="1"/>
      <c r="B5043" t="s">
        <v>13</v>
      </c>
      <c r="C5043" t="s">
        <v>5046</v>
      </c>
      <c r="D5043" t="s">
        <v>5046</v>
      </c>
      <c r="E5043" t="s">
        <v>10221</v>
      </c>
      <c r="F5043" t="s">
        <v>10221</v>
      </c>
      <c r="G5043">
        <v>0.36359941959381098</v>
      </c>
      <c r="H5043">
        <v>1</v>
      </c>
      <c r="I5043">
        <v>1</v>
      </c>
      <c r="J5043">
        <v>1</v>
      </c>
      <c r="K5043" t="str">
        <f t="shared" si="91"/>
        <v>yes</v>
      </c>
      <c r="L5043" t="s">
        <v>7</v>
      </c>
      <c r="M5043">
        <v>1</v>
      </c>
      <c r="N5043">
        <v>1</v>
      </c>
    </row>
    <row r="5044" spans="1:14" ht="15" x14ac:dyDescent="0.3">
      <c r="A5044" s="1"/>
      <c r="B5044" t="s">
        <v>13</v>
      </c>
      <c r="C5044" t="s">
        <v>5052</v>
      </c>
      <c r="D5044" t="s">
        <v>5052</v>
      </c>
      <c r="E5044" t="s">
        <v>10232</v>
      </c>
      <c r="F5044" t="s">
        <v>10233</v>
      </c>
      <c r="G5044">
        <v>0.47701212763786299</v>
      </c>
      <c r="H5044">
        <v>1</v>
      </c>
      <c r="I5044">
        <v>1</v>
      </c>
      <c r="J5044">
        <v>0.99099999999999999</v>
      </c>
      <c r="K5044" t="str">
        <f t="shared" si="91"/>
        <v>yes</v>
      </c>
      <c r="L5044" t="s">
        <v>7</v>
      </c>
      <c r="M5044">
        <v>1</v>
      </c>
      <c r="N5044">
        <v>1</v>
      </c>
    </row>
    <row r="5045" spans="1:14" ht="15" x14ac:dyDescent="0.3">
      <c r="A5045" s="1"/>
      <c r="B5045" t="s">
        <v>13</v>
      </c>
      <c r="C5045" t="s">
        <v>5069</v>
      </c>
      <c r="D5045" t="s">
        <v>5069</v>
      </c>
      <c r="E5045" t="s">
        <v>10263</v>
      </c>
      <c r="F5045" t="s">
        <v>10263</v>
      </c>
      <c r="G5045">
        <v>0.38105240464210499</v>
      </c>
      <c r="H5045">
        <v>1</v>
      </c>
      <c r="I5045">
        <v>1</v>
      </c>
      <c r="J5045">
        <v>1</v>
      </c>
      <c r="K5045" t="str">
        <f t="shared" si="91"/>
        <v>yes</v>
      </c>
      <c r="L5045" t="s">
        <v>7</v>
      </c>
      <c r="M5045">
        <v>1</v>
      </c>
      <c r="N5045">
        <v>1</v>
      </c>
    </row>
    <row r="5046" spans="1:14" ht="15" x14ac:dyDescent="0.3">
      <c r="A5046" s="1"/>
      <c r="B5046" t="s">
        <v>13</v>
      </c>
      <c r="C5046" t="s">
        <v>5093</v>
      </c>
      <c r="D5046" t="s">
        <v>10305</v>
      </c>
      <c r="E5046" t="s">
        <v>10306</v>
      </c>
      <c r="F5046" t="s">
        <v>10306</v>
      </c>
      <c r="G5046">
        <v>0.909307181835175</v>
      </c>
      <c r="H5046">
        <v>1</v>
      </c>
      <c r="I5046">
        <v>1</v>
      </c>
      <c r="J5046">
        <v>1</v>
      </c>
      <c r="K5046" t="str">
        <f t="shared" si="91"/>
        <v>yes</v>
      </c>
      <c r="L5046" t="s">
        <v>7</v>
      </c>
      <c r="M5046">
        <v>0.90921700000000005</v>
      </c>
      <c r="N5046">
        <v>0.91353899999999999</v>
      </c>
    </row>
    <row r="5047" spans="1:14" ht="15" x14ac:dyDescent="0.3">
      <c r="A5047" s="1"/>
      <c r="B5047" t="s">
        <v>13</v>
      </c>
      <c r="C5047" t="s">
        <v>5105</v>
      </c>
      <c r="D5047" t="s">
        <v>5105</v>
      </c>
      <c r="E5047" t="s">
        <v>10329</v>
      </c>
      <c r="F5047" t="s">
        <v>10330</v>
      </c>
      <c r="G5047">
        <v>0.76625770330429099</v>
      </c>
      <c r="H5047">
        <v>1</v>
      </c>
      <c r="I5047">
        <v>1</v>
      </c>
      <c r="J5047">
        <v>0.96899999999999997</v>
      </c>
      <c r="K5047" t="str">
        <f t="shared" si="91"/>
        <v>yes</v>
      </c>
      <c r="L5047" t="s">
        <v>7</v>
      </c>
      <c r="M5047">
        <v>1</v>
      </c>
      <c r="N5047">
        <v>1</v>
      </c>
    </row>
    <row r="5048" spans="1:14" ht="15" x14ac:dyDescent="0.3">
      <c r="A5048" s="1"/>
      <c r="B5048" t="s">
        <v>13</v>
      </c>
      <c r="C5048" t="s">
        <v>5118</v>
      </c>
      <c r="D5048" t="s">
        <v>5118</v>
      </c>
      <c r="E5048" t="s">
        <v>10353</v>
      </c>
      <c r="F5048" t="s">
        <v>10353</v>
      </c>
      <c r="G5048">
        <v>0.25427195429801902</v>
      </c>
      <c r="H5048">
        <v>1</v>
      </c>
      <c r="I5048">
        <v>1</v>
      </c>
      <c r="J5048">
        <v>1</v>
      </c>
      <c r="K5048" t="str">
        <f t="shared" si="91"/>
        <v>yes</v>
      </c>
      <c r="L5048" t="s">
        <v>7</v>
      </c>
      <c r="M5048">
        <v>1</v>
      </c>
      <c r="N5048">
        <v>1</v>
      </c>
    </row>
    <row r="5049" spans="1:14" ht="15" x14ac:dyDescent="0.3">
      <c r="A5049" s="1"/>
      <c r="B5049" t="s">
        <v>13</v>
      </c>
      <c r="C5049" t="s">
        <v>5142</v>
      </c>
      <c r="D5049" t="s">
        <v>5142</v>
      </c>
      <c r="E5049" t="s">
        <v>10394</v>
      </c>
      <c r="F5049" t="s">
        <v>10394</v>
      </c>
      <c r="G5049">
        <v>0.913565874099731</v>
      </c>
      <c r="H5049">
        <v>1</v>
      </c>
      <c r="I5049">
        <v>1</v>
      </c>
      <c r="J5049">
        <v>1</v>
      </c>
      <c r="K5049" t="str">
        <f t="shared" si="91"/>
        <v>yes</v>
      </c>
      <c r="L5049" t="s">
        <v>7</v>
      </c>
      <c r="M5049">
        <v>1</v>
      </c>
      <c r="N5049">
        <v>1</v>
      </c>
    </row>
    <row r="5050" spans="1:14" ht="15" x14ac:dyDescent="0.3">
      <c r="A5050" s="1"/>
      <c r="B5050" t="s">
        <v>13</v>
      </c>
      <c r="C5050" t="s">
        <v>5152</v>
      </c>
      <c r="D5050" t="s">
        <v>5152</v>
      </c>
      <c r="E5050" t="s">
        <v>10411</v>
      </c>
      <c r="F5050" t="s">
        <v>10411</v>
      </c>
      <c r="G5050">
        <v>0.72103029489517201</v>
      </c>
      <c r="H5050">
        <v>1</v>
      </c>
      <c r="I5050">
        <v>1</v>
      </c>
      <c r="J5050">
        <v>1</v>
      </c>
      <c r="K5050" t="str">
        <f t="shared" si="91"/>
        <v>yes</v>
      </c>
      <c r="L5050" t="s">
        <v>7</v>
      </c>
      <c r="M5050">
        <v>1</v>
      </c>
      <c r="N5050">
        <v>1</v>
      </c>
    </row>
    <row r="5051" spans="1:14" ht="15" x14ac:dyDescent="0.3">
      <c r="A5051" s="1"/>
      <c r="B5051" t="s">
        <v>13</v>
      </c>
      <c r="C5051" t="s">
        <v>5170</v>
      </c>
      <c r="D5051" t="s">
        <v>5170</v>
      </c>
      <c r="E5051" t="s">
        <v>10441</v>
      </c>
      <c r="F5051" t="s">
        <v>10442</v>
      </c>
      <c r="G5051">
        <v>0.95574992895126298</v>
      </c>
      <c r="H5051">
        <v>1</v>
      </c>
      <c r="I5051">
        <v>1</v>
      </c>
      <c r="J5051">
        <v>0.64900000000000002</v>
      </c>
      <c r="K5051" t="str">
        <f t="shared" si="91"/>
        <v>yes</v>
      </c>
      <c r="L5051" t="s">
        <v>7</v>
      </c>
      <c r="M5051">
        <v>1</v>
      </c>
      <c r="N5051">
        <v>1</v>
      </c>
    </row>
    <row r="5052" spans="1:14" ht="15" x14ac:dyDescent="0.3">
      <c r="A5052" s="1"/>
      <c r="B5052" t="s">
        <v>13</v>
      </c>
      <c r="C5052" t="s">
        <v>5179</v>
      </c>
      <c r="D5052" t="s">
        <v>5179</v>
      </c>
      <c r="E5052" t="s">
        <v>10456</v>
      </c>
      <c r="F5052" t="s">
        <v>10457</v>
      </c>
      <c r="G5052">
        <v>0.57568114995956399</v>
      </c>
      <c r="H5052">
        <v>1</v>
      </c>
      <c r="I5052">
        <v>1</v>
      </c>
      <c r="J5052">
        <v>0.55000000000000004</v>
      </c>
      <c r="K5052" t="str">
        <f t="shared" si="91"/>
        <v>yes</v>
      </c>
      <c r="L5052" t="s">
        <v>7</v>
      </c>
      <c r="M5052">
        <v>1</v>
      </c>
      <c r="N5052">
        <v>1</v>
      </c>
    </row>
    <row r="5053" spans="1:14" ht="15" x14ac:dyDescent="0.3">
      <c r="A5053" s="1"/>
      <c r="B5053" t="s">
        <v>13</v>
      </c>
      <c r="C5053" t="s">
        <v>278</v>
      </c>
      <c r="D5053" t="s">
        <v>282</v>
      </c>
      <c r="E5053" t="s">
        <v>280</v>
      </c>
      <c r="F5053" t="s">
        <v>5369</v>
      </c>
      <c r="G5053">
        <v>0.866219282150269</v>
      </c>
      <c r="H5053">
        <v>0.999</v>
      </c>
      <c r="I5053">
        <v>0</v>
      </c>
      <c r="J5053">
        <v>0.95799999999999996</v>
      </c>
      <c r="K5053" t="str">
        <f t="shared" si="91"/>
        <v>yes</v>
      </c>
      <c r="L5053" t="s">
        <v>7</v>
      </c>
      <c r="M5053">
        <v>0.94816</v>
      </c>
      <c r="N5053">
        <v>0.94484500000000005</v>
      </c>
    </row>
    <row r="5054" spans="1:14" ht="15" x14ac:dyDescent="0.3">
      <c r="A5054" s="1"/>
      <c r="B5054" t="s">
        <v>13</v>
      </c>
      <c r="C5054" t="s">
        <v>617</v>
      </c>
      <c r="D5054" t="s">
        <v>5591</v>
      </c>
      <c r="E5054" t="s">
        <v>617</v>
      </c>
      <c r="F5054" t="s">
        <v>617</v>
      </c>
      <c r="G5054">
        <v>0.46627414226531999</v>
      </c>
      <c r="H5054">
        <v>0.999</v>
      </c>
      <c r="I5054">
        <v>0</v>
      </c>
      <c r="J5054">
        <v>1</v>
      </c>
      <c r="K5054" t="str">
        <f t="shared" si="91"/>
        <v>yes</v>
      </c>
      <c r="L5054" t="s">
        <v>7</v>
      </c>
      <c r="M5054">
        <v>0.97151399999999999</v>
      </c>
      <c r="N5054">
        <v>0.97410600000000003</v>
      </c>
    </row>
    <row r="5055" spans="1:14" ht="15" x14ac:dyDescent="0.3">
      <c r="A5055" s="1"/>
      <c r="B5055" t="s">
        <v>13</v>
      </c>
      <c r="C5055" t="s">
        <v>511</v>
      </c>
      <c r="D5055" t="s">
        <v>5522</v>
      </c>
      <c r="E5055" t="s">
        <v>5523</v>
      </c>
      <c r="F5055" t="s">
        <v>5523</v>
      </c>
      <c r="G5055">
        <v>0.48226889967918402</v>
      </c>
      <c r="H5055">
        <v>0.998</v>
      </c>
      <c r="I5055">
        <v>0.85699999999999998</v>
      </c>
      <c r="J5055">
        <v>1</v>
      </c>
      <c r="K5055" t="str">
        <f t="shared" si="91"/>
        <v>yes</v>
      </c>
      <c r="L5055" t="s">
        <v>7</v>
      </c>
      <c r="M5055">
        <v>0.98060199999999997</v>
      </c>
      <c r="N5055">
        <v>0.98004899999999995</v>
      </c>
    </row>
    <row r="5056" spans="1:14" ht="15" x14ac:dyDescent="0.3">
      <c r="A5056" s="1"/>
      <c r="B5056" t="s">
        <v>13</v>
      </c>
      <c r="C5056" t="s">
        <v>2114</v>
      </c>
      <c r="D5056" t="s">
        <v>2084</v>
      </c>
      <c r="E5056" t="s">
        <v>6495</v>
      </c>
      <c r="F5056" t="s">
        <v>2085</v>
      </c>
      <c r="G5056">
        <v>0.62216192483902</v>
      </c>
      <c r="H5056">
        <v>0.998</v>
      </c>
      <c r="I5056">
        <v>0.88900000000000001</v>
      </c>
      <c r="J5056">
        <v>0.96699999999999997</v>
      </c>
      <c r="K5056" t="str">
        <f t="shared" si="91"/>
        <v>yes</v>
      </c>
      <c r="L5056" t="s">
        <v>7</v>
      </c>
      <c r="M5056">
        <v>0.95815899999999998</v>
      </c>
      <c r="N5056">
        <v>0.95449200000000001</v>
      </c>
    </row>
    <row r="5057" spans="1:14" ht="15" x14ac:dyDescent="0.3">
      <c r="A5057" s="1"/>
      <c r="B5057" t="s">
        <v>13</v>
      </c>
      <c r="C5057" t="s">
        <v>4487</v>
      </c>
      <c r="D5057" t="s">
        <v>9065</v>
      </c>
      <c r="E5057" t="s">
        <v>9066</v>
      </c>
      <c r="F5057" t="s">
        <v>9066</v>
      </c>
      <c r="G5057">
        <v>0.98636376857757602</v>
      </c>
      <c r="H5057">
        <v>0.998</v>
      </c>
      <c r="I5057">
        <v>0.90900000000000003</v>
      </c>
      <c r="J5057">
        <v>1</v>
      </c>
      <c r="K5057" t="str">
        <f t="shared" si="91"/>
        <v>yes</v>
      </c>
      <c r="L5057" t="s">
        <v>7</v>
      </c>
      <c r="M5057">
        <v>0.95732099999999998</v>
      </c>
      <c r="N5057">
        <v>0.96648199999999995</v>
      </c>
    </row>
    <row r="5058" spans="1:14" ht="15" x14ac:dyDescent="0.3">
      <c r="A5058" s="1"/>
      <c r="B5058" t="s">
        <v>13</v>
      </c>
      <c r="C5058" t="s">
        <v>4870</v>
      </c>
      <c r="D5058" t="s">
        <v>9830</v>
      </c>
      <c r="E5058" t="s">
        <v>9831</v>
      </c>
      <c r="F5058" t="s">
        <v>9832</v>
      </c>
      <c r="G5058">
        <v>2.8397102141800002E-4</v>
      </c>
      <c r="H5058">
        <v>0.998</v>
      </c>
      <c r="I5058">
        <v>0</v>
      </c>
      <c r="J5058">
        <v>1</v>
      </c>
      <c r="K5058" t="str">
        <f t="shared" si="91"/>
        <v>yes</v>
      </c>
      <c r="L5058" t="s">
        <v>7</v>
      </c>
      <c r="M5058">
        <v>0.90472600000000003</v>
      </c>
      <c r="N5058">
        <v>0.89890300000000001</v>
      </c>
    </row>
    <row r="5059" spans="1:14" ht="15" x14ac:dyDescent="0.3">
      <c r="A5059" s="1"/>
      <c r="B5059" t="s">
        <v>13</v>
      </c>
      <c r="C5059" t="s">
        <v>4974</v>
      </c>
      <c r="D5059" t="s">
        <v>10079</v>
      </c>
      <c r="E5059" t="s">
        <v>10080</v>
      </c>
      <c r="F5059" t="s">
        <v>10081</v>
      </c>
      <c r="G5059">
        <v>0.67693138122558605</v>
      </c>
      <c r="H5059">
        <v>0.998</v>
      </c>
      <c r="I5059">
        <v>0</v>
      </c>
      <c r="J5059">
        <v>0.80500000000000005</v>
      </c>
      <c r="K5059" t="str">
        <f t="shared" ref="K5059:K5122" si="92">IF(H5059&gt;0.64,"yes",IF(H5059&gt;=0.45,"partially","no"))</f>
        <v>yes</v>
      </c>
      <c r="L5059" t="s">
        <v>7</v>
      </c>
      <c r="M5059">
        <v>0.92525299999999999</v>
      </c>
      <c r="N5059">
        <v>0.91882799999999998</v>
      </c>
    </row>
    <row r="5060" spans="1:14" ht="15" x14ac:dyDescent="0.3">
      <c r="A5060" s="1"/>
      <c r="B5060" t="s">
        <v>13</v>
      </c>
      <c r="C5060" t="s">
        <v>255</v>
      </c>
      <c r="D5060" t="s">
        <v>256</v>
      </c>
      <c r="E5060" t="s">
        <v>257</v>
      </c>
      <c r="F5060" t="s">
        <v>257</v>
      </c>
      <c r="G5060">
        <v>0.84700506925582897</v>
      </c>
      <c r="H5060">
        <v>0.997</v>
      </c>
      <c r="I5060">
        <v>0.85699999999999998</v>
      </c>
      <c r="J5060">
        <v>1</v>
      </c>
      <c r="K5060" t="str">
        <f t="shared" si="92"/>
        <v>yes</v>
      </c>
      <c r="L5060" t="s">
        <v>7</v>
      </c>
      <c r="M5060">
        <v>0.92341200000000001</v>
      </c>
      <c r="N5060">
        <v>0.93522099999999997</v>
      </c>
    </row>
    <row r="5061" spans="1:14" ht="15" x14ac:dyDescent="0.3">
      <c r="A5061" s="1"/>
      <c r="B5061" t="s">
        <v>13</v>
      </c>
      <c r="C5061" t="s">
        <v>1292</v>
      </c>
      <c r="D5061" t="s">
        <v>1294</v>
      </c>
      <c r="E5061" t="s">
        <v>1293</v>
      </c>
      <c r="F5061" t="s">
        <v>1295</v>
      </c>
      <c r="G5061">
        <v>0.45371127128601102</v>
      </c>
      <c r="H5061">
        <v>0.997</v>
      </c>
      <c r="I5061">
        <v>0.88900000000000001</v>
      </c>
      <c r="J5061">
        <v>0.996</v>
      </c>
      <c r="K5061" t="str">
        <f t="shared" si="92"/>
        <v>yes</v>
      </c>
      <c r="L5061" t="s">
        <v>7</v>
      </c>
      <c r="M5061">
        <v>0.96936999999999995</v>
      </c>
      <c r="N5061">
        <v>0.97096300000000002</v>
      </c>
    </row>
    <row r="5062" spans="1:14" ht="15" x14ac:dyDescent="0.3">
      <c r="A5062" s="1"/>
      <c r="B5062" t="s">
        <v>13</v>
      </c>
      <c r="C5062" t="s">
        <v>1839</v>
      </c>
      <c r="D5062" t="s">
        <v>6352</v>
      </c>
      <c r="E5062" t="s">
        <v>6353</v>
      </c>
      <c r="F5062" t="s">
        <v>1842</v>
      </c>
      <c r="G5062">
        <v>0.364655911922455</v>
      </c>
      <c r="H5062">
        <v>0.997</v>
      </c>
      <c r="I5062">
        <v>0.72699999999999998</v>
      </c>
      <c r="J5062">
        <v>0.99099999999999999</v>
      </c>
      <c r="K5062" t="str">
        <f t="shared" si="92"/>
        <v>yes</v>
      </c>
      <c r="L5062" t="s">
        <v>7</v>
      </c>
      <c r="M5062">
        <v>0.95596999999999999</v>
      </c>
      <c r="N5062">
        <v>0.95570100000000002</v>
      </c>
    </row>
    <row r="5063" spans="1:14" ht="15" x14ac:dyDescent="0.3">
      <c r="A5063" s="1"/>
      <c r="B5063" t="s">
        <v>13</v>
      </c>
      <c r="C5063" t="s">
        <v>2165</v>
      </c>
      <c r="D5063" t="s">
        <v>2166</v>
      </c>
      <c r="E5063" t="s">
        <v>2168</v>
      </c>
      <c r="F5063" t="s">
        <v>2168</v>
      </c>
      <c r="G5063">
        <v>0.61849939823150601</v>
      </c>
      <c r="H5063">
        <v>0.997</v>
      </c>
      <c r="I5063">
        <v>0.88900000000000001</v>
      </c>
      <c r="J5063">
        <v>1</v>
      </c>
      <c r="K5063" t="str">
        <f t="shared" si="92"/>
        <v>yes</v>
      </c>
      <c r="L5063" t="s">
        <v>7</v>
      </c>
      <c r="M5063">
        <v>0.95550999999999997</v>
      </c>
      <c r="N5063">
        <v>0.95349200000000001</v>
      </c>
    </row>
    <row r="5064" spans="1:14" ht="15" x14ac:dyDescent="0.3">
      <c r="A5064" s="1"/>
      <c r="B5064" t="s">
        <v>13</v>
      </c>
      <c r="C5064" t="s">
        <v>2331</v>
      </c>
      <c r="D5064" t="s">
        <v>2332</v>
      </c>
      <c r="E5064" t="s">
        <v>2333</v>
      </c>
      <c r="F5064" t="s">
        <v>2333</v>
      </c>
      <c r="G5064">
        <v>0.83846473693847701</v>
      </c>
      <c r="H5064">
        <v>0.997</v>
      </c>
      <c r="I5064">
        <v>0</v>
      </c>
      <c r="J5064">
        <v>1</v>
      </c>
      <c r="K5064" t="str">
        <f t="shared" si="92"/>
        <v>yes</v>
      </c>
      <c r="L5064" t="s">
        <v>7</v>
      </c>
      <c r="M5064">
        <v>0.96536</v>
      </c>
      <c r="N5064">
        <v>0.95944099999999999</v>
      </c>
    </row>
    <row r="5065" spans="1:14" ht="15" x14ac:dyDescent="0.3">
      <c r="A5065" s="1"/>
      <c r="B5065" t="s">
        <v>13</v>
      </c>
      <c r="C5065" t="s">
        <v>4121</v>
      </c>
      <c r="D5065" t="s">
        <v>8460</v>
      </c>
      <c r="E5065" t="s">
        <v>8461</v>
      </c>
      <c r="F5065" t="s">
        <v>8461</v>
      </c>
      <c r="G5065">
        <v>0.66728967428207397</v>
      </c>
      <c r="H5065">
        <v>0.997</v>
      </c>
      <c r="I5065">
        <v>0</v>
      </c>
      <c r="J5065">
        <v>1</v>
      </c>
      <c r="K5065" t="str">
        <f t="shared" si="92"/>
        <v>yes</v>
      </c>
      <c r="L5065" t="s">
        <v>7</v>
      </c>
      <c r="M5065">
        <v>0.98010699999999995</v>
      </c>
      <c r="N5065">
        <v>0.97907100000000002</v>
      </c>
    </row>
    <row r="5066" spans="1:14" ht="15" x14ac:dyDescent="0.3">
      <c r="A5066" s="1"/>
      <c r="B5066" t="s">
        <v>13</v>
      </c>
      <c r="C5066" t="s">
        <v>4579</v>
      </c>
      <c r="D5066" t="s">
        <v>9249</v>
      </c>
      <c r="E5066" t="s">
        <v>9250</v>
      </c>
      <c r="F5066" t="s">
        <v>9250</v>
      </c>
      <c r="G5066">
        <v>0.96977555751800504</v>
      </c>
      <c r="H5066">
        <v>0.997</v>
      </c>
      <c r="I5066">
        <v>0.85699999999999998</v>
      </c>
      <c r="J5066">
        <v>1</v>
      </c>
      <c r="K5066" t="str">
        <f t="shared" si="92"/>
        <v>yes</v>
      </c>
      <c r="L5066" t="s">
        <v>7</v>
      </c>
      <c r="M5066">
        <v>0.95821299999999998</v>
      </c>
      <c r="N5066">
        <v>0.95744099999999999</v>
      </c>
    </row>
    <row r="5067" spans="1:14" ht="15" x14ac:dyDescent="0.3">
      <c r="A5067" s="1"/>
      <c r="B5067" t="s">
        <v>13</v>
      </c>
      <c r="C5067" t="s">
        <v>4594</v>
      </c>
      <c r="D5067" t="s">
        <v>9262</v>
      </c>
      <c r="E5067" t="s">
        <v>6036</v>
      </c>
      <c r="F5067" s="9">
        <v>42036</v>
      </c>
      <c r="G5067">
        <v>0.82908171415329002</v>
      </c>
      <c r="H5067">
        <v>0.997</v>
      </c>
      <c r="I5067">
        <v>0.4</v>
      </c>
      <c r="J5067">
        <v>0.34599999999999997</v>
      </c>
      <c r="K5067" t="str">
        <f t="shared" si="92"/>
        <v>yes</v>
      </c>
      <c r="L5067" t="s">
        <v>7</v>
      </c>
      <c r="M5067">
        <v>0.95613999999999999</v>
      </c>
      <c r="N5067">
        <v>0.95960900000000005</v>
      </c>
    </row>
    <row r="5068" spans="1:14" ht="15" x14ac:dyDescent="0.3">
      <c r="A5068" s="1"/>
      <c r="B5068" t="s">
        <v>13</v>
      </c>
      <c r="C5068" t="s">
        <v>5072</v>
      </c>
      <c r="D5068" t="s">
        <v>10267</v>
      </c>
      <c r="E5068" t="s">
        <v>10268</v>
      </c>
      <c r="F5068" t="s">
        <v>10268</v>
      </c>
      <c r="G5068">
        <v>0.86846464872360196</v>
      </c>
      <c r="H5068">
        <v>0.997</v>
      </c>
      <c r="I5068">
        <v>0.85699999999999998</v>
      </c>
      <c r="J5068">
        <v>1</v>
      </c>
      <c r="K5068" t="str">
        <f t="shared" si="92"/>
        <v>yes</v>
      </c>
      <c r="L5068" t="s">
        <v>7</v>
      </c>
      <c r="M5068">
        <v>0.90198999999999996</v>
      </c>
      <c r="N5068">
        <v>0.91679100000000002</v>
      </c>
    </row>
    <row r="5069" spans="1:14" ht="15" x14ac:dyDescent="0.3">
      <c r="A5069" s="1"/>
      <c r="B5069" t="s">
        <v>13</v>
      </c>
      <c r="C5069" t="s">
        <v>5185</v>
      </c>
      <c r="D5069" t="s">
        <v>10473</v>
      </c>
      <c r="E5069" t="s">
        <v>10469</v>
      </c>
      <c r="F5069" t="s">
        <v>10474</v>
      </c>
      <c r="G5069">
        <v>7.6730973087249998E-3</v>
      </c>
      <c r="H5069">
        <v>0.997</v>
      </c>
      <c r="I5069">
        <v>0</v>
      </c>
      <c r="J5069">
        <v>1</v>
      </c>
      <c r="K5069" t="str">
        <f t="shared" si="92"/>
        <v>yes</v>
      </c>
      <c r="L5069" t="s">
        <v>7</v>
      </c>
      <c r="M5069">
        <v>0.96012500000000001</v>
      </c>
      <c r="N5069">
        <v>0.95917699999999995</v>
      </c>
    </row>
    <row r="5070" spans="1:14" ht="15" x14ac:dyDescent="0.3">
      <c r="A5070" s="1"/>
      <c r="B5070" t="s">
        <v>13</v>
      </c>
      <c r="C5070" t="s">
        <v>326</v>
      </c>
      <c r="D5070" t="s">
        <v>327</v>
      </c>
      <c r="E5070" s="9">
        <v>33329</v>
      </c>
      <c r="F5070" s="9">
        <v>33329</v>
      </c>
      <c r="G5070">
        <v>0.88380986452102706</v>
      </c>
      <c r="H5070">
        <v>0.996</v>
      </c>
      <c r="I5070">
        <v>0.4</v>
      </c>
      <c r="J5070">
        <v>1</v>
      </c>
      <c r="K5070" t="str">
        <f t="shared" si="92"/>
        <v>yes</v>
      </c>
      <c r="L5070" t="s">
        <v>7</v>
      </c>
      <c r="M5070">
        <v>0.95338000000000001</v>
      </c>
      <c r="N5070">
        <v>0.95251399999999997</v>
      </c>
    </row>
    <row r="5071" spans="1:14" ht="15" x14ac:dyDescent="0.3">
      <c r="A5071" s="1"/>
      <c r="B5071" t="s">
        <v>13</v>
      </c>
      <c r="C5071" t="s">
        <v>1834</v>
      </c>
      <c r="D5071" t="s">
        <v>1835</v>
      </c>
      <c r="E5071" t="s">
        <v>1836</v>
      </c>
      <c r="F5071" t="s">
        <v>1837</v>
      </c>
      <c r="G5071">
        <v>0.53197038173675504</v>
      </c>
      <c r="H5071">
        <v>0.996</v>
      </c>
      <c r="I5071">
        <v>0.8</v>
      </c>
      <c r="J5071">
        <v>0.98699999999999999</v>
      </c>
      <c r="K5071" t="str">
        <f t="shared" si="92"/>
        <v>yes</v>
      </c>
      <c r="L5071" t="s">
        <v>7</v>
      </c>
      <c r="M5071">
        <v>0.95477199999999995</v>
      </c>
      <c r="N5071">
        <v>0.952291</v>
      </c>
    </row>
    <row r="5072" spans="1:14" ht="15" x14ac:dyDescent="0.3">
      <c r="A5072" s="1"/>
      <c r="B5072" t="s">
        <v>13</v>
      </c>
      <c r="C5072" t="s">
        <v>1847</v>
      </c>
      <c r="D5072" t="s">
        <v>6357</v>
      </c>
      <c r="E5072" t="s">
        <v>6358</v>
      </c>
      <c r="F5072" t="s">
        <v>6358</v>
      </c>
      <c r="G5072">
        <v>0.206331461668015</v>
      </c>
      <c r="H5072">
        <v>0.996</v>
      </c>
      <c r="I5072">
        <v>0.85699999999999998</v>
      </c>
      <c r="J5072">
        <v>1</v>
      </c>
      <c r="K5072" t="str">
        <f t="shared" si="92"/>
        <v>yes</v>
      </c>
      <c r="L5072" t="s">
        <v>7</v>
      </c>
      <c r="M5072">
        <v>0.92890200000000001</v>
      </c>
      <c r="N5072">
        <v>0.92689500000000002</v>
      </c>
    </row>
    <row r="5073" spans="1:14" ht="15" x14ac:dyDescent="0.3">
      <c r="A5073" s="1"/>
      <c r="B5073" t="s">
        <v>13</v>
      </c>
      <c r="C5073" t="s">
        <v>2196</v>
      </c>
      <c r="D5073" t="s">
        <v>2197</v>
      </c>
      <c r="E5073" t="s">
        <v>6536</v>
      </c>
      <c r="F5073" t="s">
        <v>6537</v>
      </c>
      <c r="G5073">
        <v>0.23355691134929699</v>
      </c>
      <c r="H5073">
        <v>0.996</v>
      </c>
      <c r="I5073">
        <v>0.84199999999999997</v>
      </c>
      <c r="J5073">
        <v>0.97599999999999998</v>
      </c>
      <c r="K5073" t="str">
        <f t="shared" si="92"/>
        <v>yes</v>
      </c>
      <c r="L5073" t="s">
        <v>7</v>
      </c>
      <c r="M5073">
        <v>0.97316100000000005</v>
      </c>
      <c r="N5073">
        <v>0.97230300000000003</v>
      </c>
    </row>
    <row r="5074" spans="1:14" ht="15" x14ac:dyDescent="0.3">
      <c r="A5074" s="1"/>
      <c r="B5074" t="s">
        <v>13</v>
      </c>
      <c r="C5074" t="s">
        <v>3562</v>
      </c>
      <c r="D5074" t="s">
        <v>7432</v>
      </c>
      <c r="E5074" t="s">
        <v>7430</v>
      </c>
      <c r="F5074" t="s">
        <v>7433</v>
      </c>
      <c r="G5074">
        <v>0.327542454004288</v>
      </c>
      <c r="H5074">
        <v>0.996</v>
      </c>
      <c r="I5074">
        <v>0.88900000000000001</v>
      </c>
      <c r="J5074">
        <v>0.94299999999999995</v>
      </c>
      <c r="K5074" t="str">
        <f t="shared" si="92"/>
        <v>yes</v>
      </c>
      <c r="L5074" t="s">
        <v>7</v>
      </c>
      <c r="M5074">
        <v>0.95556399999999997</v>
      </c>
      <c r="N5074">
        <v>0.95568600000000004</v>
      </c>
    </row>
    <row r="5075" spans="1:14" ht="15" x14ac:dyDescent="0.3">
      <c r="A5075" s="1"/>
      <c r="B5075" t="s">
        <v>13</v>
      </c>
      <c r="C5075" t="s">
        <v>4305</v>
      </c>
      <c r="D5075" t="s">
        <v>8750</v>
      </c>
      <c r="E5075" t="s">
        <v>8751</v>
      </c>
      <c r="F5075" t="s">
        <v>8752</v>
      </c>
      <c r="G5075">
        <v>0.286529570817947</v>
      </c>
      <c r="H5075">
        <v>0.996</v>
      </c>
      <c r="I5075">
        <v>0.85699999999999998</v>
      </c>
      <c r="J5075">
        <v>0.98699999999999999</v>
      </c>
      <c r="K5075" t="str">
        <f t="shared" si="92"/>
        <v>yes</v>
      </c>
      <c r="L5075" t="s">
        <v>7</v>
      </c>
      <c r="M5075">
        <v>0.96113099999999996</v>
      </c>
      <c r="N5075">
        <v>0.96221000000000001</v>
      </c>
    </row>
    <row r="5076" spans="1:14" ht="15" x14ac:dyDescent="0.3">
      <c r="A5076" s="1"/>
      <c r="B5076" t="s">
        <v>13</v>
      </c>
      <c r="C5076" t="s">
        <v>4567</v>
      </c>
      <c r="D5076" t="s">
        <v>9230</v>
      </c>
      <c r="E5076" t="s">
        <v>9231</v>
      </c>
      <c r="F5076" t="s">
        <v>9231</v>
      </c>
      <c r="G5076">
        <v>0.78688240051269498</v>
      </c>
      <c r="H5076">
        <v>0.996</v>
      </c>
      <c r="I5076">
        <v>0.85699999999999998</v>
      </c>
      <c r="J5076">
        <v>1</v>
      </c>
      <c r="K5076" t="str">
        <f t="shared" si="92"/>
        <v>yes</v>
      </c>
      <c r="L5076" t="s">
        <v>7</v>
      </c>
      <c r="M5076">
        <v>0.95136200000000004</v>
      </c>
      <c r="N5076">
        <v>0.95056700000000005</v>
      </c>
    </row>
    <row r="5077" spans="1:14" ht="15" x14ac:dyDescent="0.3">
      <c r="A5077" s="1"/>
      <c r="B5077" t="s">
        <v>13</v>
      </c>
      <c r="C5077" t="s">
        <v>4659</v>
      </c>
      <c r="D5077" t="s">
        <v>243</v>
      </c>
      <c r="E5077" t="s">
        <v>87</v>
      </c>
      <c r="F5077" t="s">
        <v>87</v>
      </c>
      <c r="G5077">
        <v>0.88862484693527199</v>
      </c>
      <c r="H5077">
        <v>0.996</v>
      </c>
      <c r="I5077">
        <v>0</v>
      </c>
      <c r="J5077">
        <v>1</v>
      </c>
      <c r="K5077" t="str">
        <f t="shared" si="92"/>
        <v>yes</v>
      </c>
      <c r="L5077" t="s">
        <v>7</v>
      </c>
      <c r="M5077">
        <v>0.92302600000000001</v>
      </c>
      <c r="N5077">
        <v>0.92302600000000001</v>
      </c>
    </row>
    <row r="5078" spans="1:14" ht="15" x14ac:dyDescent="0.3">
      <c r="A5078" s="1"/>
      <c r="B5078" t="s">
        <v>13</v>
      </c>
      <c r="C5078" t="s">
        <v>4708</v>
      </c>
      <c r="D5078" t="s">
        <v>9554</v>
      </c>
      <c r="E5078" t="s">
        <v>9553</v>
      </c>
      <c r="F5078" t="s">
        <v>9555</v>
      </c>
      <c r="G5078">
        <v>0.61480236053466797</v>
      </c>
      <c r="H5078">
        <v>0.996</v>
      </c>
      <c r="I5078">
        <v>0.88900000000000001</v>
      </c>
      <c r="J5078">
        <v>0.99399999999999999</v>
      </c>
      <c r="K5078" t="str">
        <f t="shared" si="92"/>
        <v>yes</v>
      </c>
      <c r="L5078" t="s">
        <v>7</v>
      </c>
      <c r="M5078">
        <v>0.95628100000000005</v>
      </c>
      <c r="N5078">
        <v>0.95287500000000003</v>
      </c>
    </row>
    <row r="5079" spans="1:14" ht="15" x14ac:dyDescent="0.3">
      <c r="A5079" s="1"/>
      <c r="B5079" t="s">
        <v>13</v>
      </c>
      <c r="C5079" t="s">
        <v>5009</v>
      </c>
      <c r="D5079" t="s">
        <v>10158</v>
      </c>
      <c r="E5079" t="s">
        <v>10159</v>
      </c>
      <c r="F5079" t="s">
        <v>10159</v>
      </c>
      <c r="G5079">
        <v>0.68927919864654497</v>
      </c>
      <c r="H5079">
        <v>0.996</v>
      </c>
      <c r="I5079">
        <v>0.8</v>
      </c>
      <c r="J5079">
        <v>1</v>
      </c>
      <c r="K5079" t="str">
        <f t="shared" si="92"/>
        <v>yes</v>
      </c>
      <c r="L5079" t="s">
        <v>7</v>
      </c>
      <c r="M5079">
        <v>0.96420399999999995</v>
      </c>
      <c r="N5079">
        <v>0.96665299999999998</v>
      </c>
    </row>
    <row r="5080" spans="1:14" ht="15" x14ac:dyDescent="0.3">
      <c r="A5080" s="1"/>
      <c r="B5080" t="s">
        <v>13</v>
      </c>
      <c r="C5080" t="s">
        <v>1573</v>
      </c>
      <c r="D5080" t="s">
        <v>6176</v>
      </c>
      <c r="E5080" t="s">
        <v>6177</v>
      </c>
      <c r="F5080" t="s">
        <v>1575</v>
      </c>
      <c r="G5080">
        <v>0.97801369428634599</v>
      </c>
      <c r="H5080">
        <v>0.995</v>
      </c>
      <c r="I5080">
        <v>0</v>
      </c>
      <c r="J5080">
        <v>1</v>
      </c>
      <c r="K5080" t="str">
        <f t="shared" si="92"/>
        <v>yes</v>
      </c>
      <c r="L5080" t="s">
        <v>7</v>
      </c>
      <c r="M5080">
        <v>0.95460199999999995</v>
      </c>
      <c r="N5080">
        <v>0.95050000000000001</v>
      </c>
    </row>
    <row r="5081" spans="1:14" ht="15" x14ac:dyDescent="0.3">
      <c r="A5081" s="1"/>
      <c r="B5081" t="s">
        <v>13</v>
      </c>
      <c r="C5081" t="s">
        <v>3862</v>
      </c>
      <c r="D5081" t="s">
        <v>7950</v>
      </c>
      <c r="E5081" t="s">
        <v>7951</v>
      </c>
      <c r="F5081" t="s">
        <v>7951</v>
      </c>
      <c r="G5081">
        <v>0.59764742851257302</v>
      </c>
      <c r="H5081">
        <v>0.995</v>
      </c>
      <c r="I5081">
        <v>0</v>
      </c>
      <c r="J5081">
        <v>1</v>
      </c>
      <c r="K5081" t="str">
        <f t="shared" si="92"/>
        <v>yes</v>
      </c>
      <c r="L5081" t="s">
        <v>7</v>
      </c>
      <c r="M5081">
        <v>0.94354499999999997</v>
      </c>
      <c r="N5081">
        <v>0.94554400000000005</v>
      </c>
    </row>
    <row r="5082" spans="1:14" ht="15" x14ac:dyDescent="0.3">
      <c r="A5082" s="1"/>
      <c r="B5082" t="s">
        <v>13</v>
      </c>
      <c r="C5082" t="s">
        <v>4557</v>
      </c>
      <c r="D5082" t="s">
        <v>9222</v>
      </c>
      <c r="E5082" s="9">
        <v>42186</v>
      </c>
      <c r="F5082" s="9">
        <v>42186</v>
      </c>
      <c r="G5082">
        <v>0.91456925868988004</v>
      </c>
      <c r="H5082">
        <v>0.995</v>
      </c>
      <c r="I5082">
        <v>0.5</v>
      </c>
      <c r="J5082">
        <v>1</v>
      </c>
      <c r="K5082" t="str">
        <f t="shared" si="92"/>
        <v>yes</v>
      </c>
      <c r="L5082" t="s">
        <v>7</v>
      </c>
      <c r="M5082">
        <v>0.97240899999999997</v>
      </c>
      <c r="N5082">
        <v>0.97417799999999999</v>
      </c>
    </row>
    <row r="5083" spans="1:14" ht="15" x14ac:dyDescent="0.3">
      <c r="A5083" s="1"/>
      <c r="B5083" t="s">
        <v>13</v>
      </c>
      <c r="C5083" t="s">
        <v>984</v>
      </c>
      <c r="D5083" t="s">
        <v>5818</v>
      </c>
      <c r="E5083" t="s">
        <v>5819</v>
      </c>
      <c r="F5083" t="s">
        <v>5819</v>
      </c>
      <c r="G5083">
        <v>0.982316374778748</v>
      </c>
      <c r="H5083">
        <v>0.99399999999999999</v>
      </c>
      <c r="I5083">
        <v>0</v>
      </c>
      <c r="J5083">
        <v>1</v>
      </c>
      <c r="K5083" t="str">
        <f t="shared" si="92"/>
        <v>yes</v>
      </c>
      <c r="L5083" t="s">
        <v>7</v>
      </c>
      <c r="M5083">
        <v>0.94836900000000002</v>
      </c>
      <c r="N5083">
        <v>0.946658</v>
      </c>
    </row>
    <row r="5084" spans="1:14" ht="15" x14ac:dyDescent="0.3">
      <c r="A5084" s="1"/>
      <c r="B5084" t="s">
        <v>13</v>
      </c>
      <c r="C5084" t="s">
        <v>1696</v>
      </c>
      <c r="D5084" t="s">
        <v>1697</v>
      </c>
      <c r="E5084" t="s">
        <v>1698</v>
      </c>
      <c r="F5084" t="s">
        <v>1698</v>
      </c>
      <c r="G5084">
        <v>0.45736202597618097</v>
      </c>
      <c r="H5084">
        <v>0.99399999999999999</v>
      </c>
      <c r="I5084">
        <v>0</v>
      </c>
      <c r="J5084">
        <v>1</v>
      </c>
      <c r="K5084" t="str">
        <f t="shared" si="92"/>
        <v>yes</v>
      </c>
      <c r="L5084" t="s">
        <v>7</v>
      </c>
      <c r="M5084">
        <v>0.95844799999999997</v>
      </c>
      <c r="N5084">
        <v>0.95672800000000002</v>
      </c>
    </row>
    <row r="5085" spans="1:14" ht="15" x14ac:dyDescent="0.3">
      <c r="A5085" s="1"/>
      <c r="B5085" t="s">
        <v>13</v>
      </c>
      <c r="C5085" t="s">
        <v>1885</v>
      </c>
      <c r="D5085" t="s">
        <v>1886</v>
      </c>
      <c r="E5085" s="9">
        <v>22463</v>
      </c>
      <c r="F5085" s="9">
        <v>22463</v>
      </c>
      <c r="G5085">
        <v>0.93724620342254605</v>
      </c>
      <c r="H5085">
        <v>0.99399999999999999</v>
      </c>
      <c r="I5085">
        <v>0.4</v>
      </c>
      <c r="J5085">
        <v>1</v>
      </c>
      <c r="K5085" t="str">
        <f t="shared" si="92"/>
        <v>yes</v>
      </c>
      <c r="L5085" t="s">
        <v>7</v>
      </c>
      <c r="M5085">
        <v>0.94032300000000002</v>
      </c>
      <c r="N5085">
        <v>0.94786300000000001</v>
      </c>
    </row>
    <row r="5086" spans="1:14" ht="15" x14ac:dyDescent="0.3">
      <c r="A5086" s="1"/>
      <c r="B5086" t="s">
        <v>13</v>
      </c>
      <c r="C5086" t="s">
        <v>5049</v>
      </c>
      <c r="D5086" t="s">
        <v>10224</v>
      </c>
      <c r="E5086" t="s">
        <v>10225</v>
      </c>
      <c r="F5086" t="s">
        <v>10226</v>
      </c>
      <c r="G5086">
        <v>0.21401107311248799</v>
      </c>
      <c r="H5086">
        <v>0.99399999999999999</v>
      </c>
      <c r="I5086">
        <v>0.90900000000000003</v>
      </c>
      <c r="J5086">
        <v>0.995</v>
      </c>
      <c r="K5086" t="str">
        <f t="shared" si="92"/>
        <v>yes</v>
      </c>
      <c r="L5086" t="s">
        <v>7</v>
      </c>
      <c r="M5086">
        <v>0.95747000000000004</v>
      </c>
      <c r="N5086">
        <v>0.95415300000000003</v>
      </c>
    </row>
    <row r="5087" spans="1:14" ht="15" x14ac:dyDescent="0.3">
      <c r="A5087" s="1"/>
      <c r="B5087" t="s">
        <v>13</v>
      </c>
      <c r="C5087" t="s">
        <v>5102</v>
      </c>
      <c r="D5087" t="s">
        <v>10323</v>
      </c>
      <c r="E5087" t="s">
        <v>10324</v>
      </c>
      <c r="F5087" t="s">
        <v>10325</v>
      </c>
      <c r="G5087">
        <v>0.173192828893662</v>
      </c>
      <c r="H5087">
        <v>0.99399999999999999</v>
      </c>
      <c r="I5087">
        <v>0.88900000000000001</v>
      </c>
      <c r="J5087">
        <v>0.96899999999999997</v>
      </c>
      <c r="K5087" t="str">
        <f t="shared" si="92"/>
        <v>yes</v>
      </c>
      <c r="L5087" t="s">
        <v>7</v>
      </c>
      <c r="M5087">
        <v>0.94874599999999998</v>
      </c>
      <c r="N5087">
        <v>0.94261499999999998</v>
      </c>
    </row>
    <row r="5088" spans="1:14" ht="15" x14ac:dyDescent="0.3">
      <c r="A5088" s="1"/>
      <c r="B5088" t="s">
        <v>13</v>
      </c>
      <c r="C5088" t="s">
        <v>3467</v>
      </c>
      <c r="D5088" t="s">
        <v>7289</v>
      </c>
      <c r="E5088" t="s">
        <v>7290</v>
      </c>
      <c r="F5088" t="s">
        <v>7290</v>
      </c>
      <c r="G5088">
        <v>0.97533720731735196</v>
      </c>
      <c r="H5088">
        <v>0.99299999999999999</v>
      </c>
      <c r="I5088">
        <v>0.5</v>
      </c>
      <c r="J5088">
        <v>1</v>
      </c>
      <c r="K5088" t="str">
        <f t="shared" si="92"/>
        <v>yes</v>
      </c>
      <c r="L5088" t="s">
        <v>7</v>
      </c>
      <c r="M5088">
        <v>0.96367999999999998</v>
      </c>
      <c r="N5088">
        <v>0.95990799999999998</v>
      </c>
    </row>
    <row r="5089" spans="1:14" ht="15" x14ac:dyDescent="0.3">
      <c r="A5089" s="1"/>
      <c r="B5089" t="s">
        <v>13</v>
      </c>
      <c r="C5089" t="s">
        <v>4653</v>
      </c>
      <c r="D5089" t="s">
        <v>9431</v>
      </c>
      <c r="E5089" t="s">
        <v>9432</v>
      </c>
      <c r="F5089" t="s">
        <v>9432</v>
      </c>
      <c r="G5089">
        <v>2.3610690608621001E-2</v>
      </c>
      <c r="H5089">
        <v>0.99299999999999999</v>
      </c>
      <c r="I5089">
        <v>0.83299999999999996</v>
      </c>
      <c r="J5089">
        <v>1</v>
      </c>
      <c r="K5089" t="str">
        <f t="shared" si="92"/>
        <v>yes</v>
      </c>
      <c r="L5089" t="s">
        <v>7</v>
      </c>
      <c r="M5089">
        <v>0.98527399999999998</v>
      </c>
      <c r="N5089">
        <v>0.98303600000000002</v>
      </c>
    </row>
    <row r="5090" spans="1:14" ht="15" x14ac:dyDescent="0.3">
      <c r="A5090" s="1"/>
      <c r="B5090" t="s">
        <v>13</v>
      </c>
      <c r="C5090" t="s">
        <v>697</v>
      </c>
      <c r="D5090" t="s">
        <v>698</v>
      </c>
      <c r="E5090" t="s">
        <v>699</v>
      </c>
      <c r="F5090" t="s">
        <v>699</v>
      </c>
      <c r="G5090">
        <v>0.67543143033981301</v>
      </c>
      <c r="H5090">
        <v>0.99199999999999999</v>
      </c>
      <c r="I5090">
        <v>0.8</v>
      </c>
      <c r="J5090">
        <v>1</v>
      </c>
      <c r="K5090" t="str">
        <f t="shared" si="92"/>
        <v>yes</v>
      </c>
      <c r="L5090" t="s">
        <v>7</v>
      </c>
      <c r="M5090">
        <v>0.898393</v>
      </c>
      <c r="N5090">
        <v>0.91431799999999996</v>
      </c>
    </row>
    <row r="5091" spans="1:14" ht="15" x14ac:dyDescent="0.3">
      <c r="A5091" s="1"/>
      <c r="B5091" t="s">
        <v>13</v>
      </c>
      <c r="C5091" t="s">
        <v>1979</v>
      </c>
      <c r="D5091" t="s">
        <v>1980</v>
      </c>
      <c r="E5091" s="10">
        <v>24499</v>
      </c>
      <c r="F5091" s="10">
        <v>24499</v>
      </c>
      <c r="G5091">
        <v>0.93350052833557096</v>
      </c>
      <c r="H5091">
        <v>0.99199999999999999</v>
      </c>
      <c r="I5091">
        <v>0.66700000000000004</v>
      </c>
      <c r="J5091">
        <v>0.98899999999999999</v>
      </c>
      <c r="K5091" t="str">
        <f t="shared" si="92"/>
        <v>yes</v>
      </c>
      <c r="L5091" t="s">
        <v>7</v>
      </c>
      <c r="M5091">
        <v>0.92694900000000002</v>
      </c>
      <c r="N5091">
        <v>0.92950600000000005</v>
      </c>
    </row>
    <row r="5092" spans="1:14" ht="15" x14ac:dyDescent="0.3">
      <c r="A5092" s="1"/>
      <c r="B5092" t="s">
        <v>13</v>
      </c>
      <c r="C5092" t="s">
        <v>4251</v>
      </c>
      <c r="D5092" t="s">
        <v>8658</v>
      </c>
      <c r="E5092" t="s">
        <v>8659</v>
      </c>
      <c r="F5092" t="s">
        <v>8660</v>
      </c>
      <c r="G5092" s="4">
        <v>5.8920933952322203E-5</v>
      </c>
      <c r="H5092">
        <v>0.99199999999999999</v>
      </c>
      <c r="I5092">
        <v>0.66700000000000004</v>
      </c>
      <c r="J5092">
        <v>0.95899999999999996</v>
      </c>
      <c r="K5092" t="str">
        <f t="shared" si="92"/>
        <v>yes</v>
      </c>
      <c r="L5092" t="s">
        <v>7</v>
      </c>
      <c r="M5092">
        <v>0.925674</v>
      </c>
      <c r="N5092">
        <v>0.92582900000000001</v>
      </c>
    </row>
    <row r="5093" spans="1:14" ht="15" x14ac:dyDescent="0.3">
      <c r="A5093" s="1"/>
      <c r="B5093" t="s">
        <v>13</v>
      </c>
      <c r="C5093" t="s">
        <v>4251</v>
      </c>
      <c r="D5093" t="s">
        <v>8658</v>
      </c>
      <c r="E5093" t="s">
        <v>8659</v>
      </c>
      <c r="F5093" t="s">
        <v>8660</v>
      </c>
      <c r="G5093">
        <v>0.96265351772308405</v>
      </c>
      <c r="H5093">
        <v>0.99199999999999999</v>
      </c>
      <c r="I5093">
        <v>0.66700000000000004</v>
      </c>
      <c r="J5093">
        <v>0.95899999999999996</v>
      </c>
      <c r="K5093" t="str">
        <f t="shared" si="92"/>
        <v>yes</v>
      </c>
      <c r="L5093" t="s">
        <v>7</v>
      </c>
      <c r="M5093">
        <v>0.925674</v>
      </c>
      <c r="N5093">
        <v>0.92582900000000001</v>
      </c>
    </row>
    <row r="5094" spans="1:14" ht="15" x14ac:dyDescent="0.3">
      <c r="A5094" s="1"/>
      <c r="B5094" t="s">
        <v>13</v>
      </c>
      <c r="C5094" t="s">
        <v>4610</v>
      </c>
      <c r="D5094" t="s">
        <v>9297</v>
      </c>
      <c r="E5094" t="s">
        <v>9298</v>
      </c>
      <c r="F5094" t="s">
        <v>9298</v>
      </c>
      <c r="G5094">
        <v>0.117125451564789</v>
      </c>
      <c r="H5094">
        <v>0.99199999999999999</v>
      </c>
      <c r="I5094">
        <v>0.66700000000000004</v>
      </c>
      <c r="J5094">
        <v>1</v>
      </c>
      <c r="K5094" t="str">
        <f t="shared" si="92"/>
        <v>yes</v>
      </c>
      <c r="L5094" t="s">
        <v>7</v>
      </c>
      <c r="M5094">
        <v>0.95114399999999999</v>
      </c>
      <c r="N5094">
        <v>0.95166399999999995</v>
      </c>
    </row>
    <row r="5095" spans="1:14" ht="15" x14ac:dyDescent="0.3">
      <c r="A5095" s="1"/>
      <c r="B5095" t="s">
        <v>13</v>
      </c>
      <c r="C5095" t="s">
        <v>176</v>
      </c>
      <c r="D5095" t="s">
        <v>5291</v>
      </c>
      <c r="E5095" t="s">
        <v>178</v>
      </c>
      <c r="F5095" t="s">
        <v>179</v>
      </c>
      <c r="G5095">
        <v>0.38721346855163602</v>
      </c>
      <c r="H5095">
        <v>0.99099999999999999</v>
      </c>
      <c r="I5095">
        <v>0</v>
      </c>
      <c r="J5095">
        <v>0.98599999999999999</v>
      </c>
      <c r="K5095" t="str">
        <f t="shared" si="92"/>
        <v>yes</v>
      </c>
      <c r="L5095" t="s">
        <v>7</v>
      </c>
      <c r="M5095">
        <v>0.87602199999999997</v>
      </c>
      <c r="N5095">
        <v>0.88195599999999996</v>
      </c>
    </row>
    <row r="5096" spans="1:14" ht="15" x14ac:dyDescent="0.3">
      <c r="A5096" s="1"/>
      <c r="B5096" t="s">
        <v>13</v>
      </c>
      <c r="C5096" t="s">
        <v>1164</v>
      </c>
      <c r="D5096" t="s">
        <v>5909</v>
      </c>
      <c r="E5096" t="s">
        <v>1165</v>
      </c>
      <c r="F5096" t="s">
        <v>1165</v>
      </c>
      <c r="G5096">
        <v>0.98162716627121005</v>
      </c>
      <c r="H5096">
        <v>0.99099999999999999</v>
      </c>
      <c r="I5096">
        <v>0</v>
      </c>
      <c r="J5096">
        <v>1</v>
      </c>
      <c r="K5096" t="str">
        <f t="shared" si="92"/>
        <v>yes</v>
      </c>
      <c r="L5096" t="s">
        <v>7</v>
      </c>
      <c r="M5096">
        <v>0.95377800000000001</v>
      </c>
      <c r="N5096">
        <v>0.949318</v>
      </c>
    </row>
    <row r="5097" spans="1:14" ht="15" x14ac:dyDescent="0.3">
      <c r="A5097" s="1"/>
      <c r="B5097" t="s">
        <v>13</v>
      </c>
      <c r="C5097" t="s">
        <v>1772</v>
      </c>
      <c r="D5097" t="s">
        <v>1773</v>
      </c>
      <c r="E5097" t="s">
        <v>1774</v>
      </c>
      <c r="F5097" t="s">
        <v>1775</v>
      </c>
      <c r="G5097">
        <v>0.96212178468704201</v>
      </c>
      <c r="H5097">
        <v>0.99099999999999999</v>
      </c>
      <c r="I5097">
        <v>0.8</v>
      </c>
      <c r="J5097">
        <v>1</v>
      </c>
      <c r="K5097" t="str">
        <f t="shared" si="92"/>
        <v>yes</v>
      </c>
      <c r="L5097" t="s">
        <v>7</v>
      </c>
      <c r="M5097">
        <v>0.94926900000000003</v>
      </c>
      <c r="N5097">
        <v>0.94594999999999996</v>
      </c>
    </row>
    <row r="5098" spans="1:14" ht="15" x14ac:dyDescent="0.3">
      <c r="A5098" s="1"/>
      <c r="B5098" t="s">
        <v>13</v>
      </c>
      <c r="C5098" t="s">
        <v>2159</v>
      </c>
      <c r="D5098" t="s">
        <v>6519</v>
      </c>
      <c r="E5098" t="s">
        <v>6520</v>
      </c>
      <c r="F5098" t="s">
        <v>2160</v>
      </c>
      <c r="G5098">
        <v>0.65899181365966797</v>
      </c>
      <c r="H5098">
        <v>0.99099999999999999</v>
      </c>
      <c r="I5098">
        <v>0.76900000000000002</v>
      </c>
      <c r="J5098">
        <v>0.89400000000000002</v>
      </c>
      <c r="K5098" t="str">
        <f t="shared" si="92"/>
        <v>yes</v>
      </c>
      <c r="L5098" t="s">
        <v>7</v>
      </c>
      <c r="M5098">
        <v>0.96993799999999997</v>
      </c>
      <c r="N5098">
        <v>0.96672199999999997</v>
      </c>
    </row>
    <row r="5099" spans="1:14" ht="15" x14ac:dyDescent="0.3">
      <c r="A5099" s="1"/>
      <c r="B5099" t="s">
        <v>13</v>
      </c>
      <c r="C5099" t="s">
        <v>4050</v>
      </c>
      <c r="D5099" t="s">
        <v>8320</v>
      </c>
      <c r="E5099" t="s">
        <v>8321</v>
      </c>
      <c r="F5099" t="s">
        <v>8321</v>
      </c>
      <c r="G5099">
        <v>0.77285623550414995</v>
      </c>
      <c r="H5099">
        <v>0.99099999999999999</v>
      </c>
      <c r="I5099">
        <v>0</v>
      </c>
      <c r="J5099">
        <v>1</v>
      </c>
      <c r="K5099" t="str">
        <f t="shared" si="92"/>
        <v>yes</v>
      </c>
      <c r="L5099" t="s">
        <v>7</v>
      </c>
      <c r="M5099">
        <v>0.95121599999999995</v>
      </c>
      <c r="N5099">
        <v>0.95162000000000002</v>
      </c>
    </row>
    <row r="5100" spans="1:14" ht="15" x14ac:dyDescent="0.3">
      <c r="A5100" s="1"/>
      <c r="B5100" t="s">
        <v>13</v>
      </c>
      <c r="C5100" t="s">
        <v>4679</v>
      </c>
      <c r="D5100" t="s">
        <v>9476</v>
      </c>
      <c r="E5100" t="s">
        <v>9477</v>
      </c>
      <c r="F5100" t="s">
        <v>9478</v>
      </c>
      <c r="G5100">
        <v>0.19676665961742401</v>
      </c>
      <c r="H5100">
        <v>0.99099999999999999</v>
      </c>
      <c r="I5100">
        <v>0.75</v>
      </c>
      <c r="J5100">
        <v>0.98099999999999998</v>
      </c>
      <c r="K5100" t="str">
        <f t="shared" si="92"/>
        <v>yes</v>
      </c>
      <c r="L5100" t="s">
        <v>7</v>
      </c>
      <c r="M5100">
        <v>0.90939400000000004</v>
      </c>
      <c r="N5100">
        <v>0.91178499999999996</v>
      </c>
    </row>
    <row r="5101" spans="1:14" ht="15" x14ac:dyDescent="0.3">
      <c r="A5101" s="1"/>
      <c r="B5101" t="s">
        <v>13</v>
      </c>
      <c r="C5101" t="s">
        <v>3956</v>
      </c>
      <c r="D5101" t="s">
        <v>8135</v>
      </c>
      <c r="E5101" t="s">
        <v>8140</v>
      </c>
      <c r="F5101" t="s">
        <v>8136</v>
      </c>
      <c r="G5101">
        <v>0.88531827926635698</v>
      </c>
      <c r="H5101">
        <v>0.99</v>
      </c>
      <c r="I5101">
        <v>0</v>
      </c>
      <c r="J5101">
        <v>0.81799999999999995</v>
      </c>
      <c r="K5101" t="str">
        <f t="shared" si="92"/>
        <v>yes</v>
      </c>
      <c r="L5101" t="s">
        <v>7</v>
      </c>
      <c r="M5101">
        <v>0.96807200000000004</v>
      </c>
      <c r="N5101">
        <v>0.96319399999999999</v>
      </c>
    </row>
    <row r="5102" spans="1:14" ht="15" x14ac:dyDescent="0.3">
      <c r="A5102" s="1"/>
      <c r="B5102" t="s">
        <v>13</v>
      </c>
      <c r="C5102" t="s">
        <v>4232</v>
      </c>
      <c r="D5102" t="s">
        <v>8623</v>
      </c>
      <c r="E5102" t="s">
        <v>8624</v>
      </c>
      <c r="F5102" t="s">
        <v>8624</v>
      </c>
      <c r="G5102">
        <v>0.93632149696350098</v>
      </c>
      <c r="H5102">
        <v>0.99</v>
      </c>
      <c r="I5102">
        <v>0.5</v>
      </c>
      <c r="J5102">
        <v>1</v>
      </c>
      <c r="K5102" t="str">
        <f t="shared" si="92"/>
        <v>yes</v>
      </c>
      <c r="L5102" t="s">
        <v>7</v>
      </c>
      <c r="M5102">
        <v>0.98300299999999996</v>
      </c>
      <c r="N5102">
        <v>0.98264600000000002</v>
      </c>
    </row>
    <row r="5103" spans="1:14" ht="15" x14ac:dyDescent="0.3">
      <c r="A5103" s="1"/>
      <c r="B5103" t="s">
        <v>13</v>
      </c>
      <c r="C5103" t="s">
        <v>4271</v>
      </c>
      <c r="D5103" t="s">
        <v>8690</v>
      </c>
      <c r="E5103" t="s">
        <v>8691</v>
      </c>
      <c r="F5103" t="s">
        <v>8692</v>
      </c>
      <c r="G5103">
        <v>0.25041225552558899</v>
      </c>
      <c r="H5103">
        <v>0.99</v>
      </c>
      <c r="I5103">
        <v>0.75</v>
      </c>
      <c r="J5103">
        <v>1</v>
      </c>
      <c r="K5103" t="str">
        <f t="shared" si="92"/>
        <v>yes</v>
      </c>
      <c r="L5103" t="s">
        <v>7</v>
      </c>
      <c r="M5103">
        <v>0.95263399999999998</v>
      </c>
      <c r="N5103">
        <v>0.94856300000000005</v>
      </c>
    </row>
    <row r="5104" spans="1:14" ht="15" x14ac:dyDescent="0.3">
      <c r="A5104" s="1"/>
      <c r="B5104" t="s">
        <v>13</v>
      </c>
      <c r="C5104" t="s">
        <v>4901</v>
      </c>
      <c r="D5104" t="s">
        <v>9936</v>
      </c>
      <c r="E5104" t="s">
        <v>9934</v>
      </c>
      <c r="F5104" t="s">
        <v>9937</v>
      </c>
      <c r="G5104">
        <v>0.761671662330627</v>
      </c>
      <c r="H5104">
        <v>0.99</v>
      </c>
      <c r="I5104">
        <v>0.222</v>
      </c>
      <c r="J5104">
        <v>1</v>
      </c>
      <c r="K5104" t="str">
        <f t="shared" si="92"/>
        <v>yes</v>
      </c>
      <c r="L5104" t="s">
        <v>7</v>
      </c>
      <c r="M5104">
        <v>0.834287</v>
      </c>
      <c r="N5104">
        <v>0.82558799999999999</v>
      </c>
    </row>
    <row r="5105" spans="1:14" ht="15" x14ac:dyDescent="0.3">
      <c r="A5105" s="1"/>
      <c r="B5105" t="s">
        <v>13</v>
      </c>
      <c r="C5105" t="s">
        <v>5043</v>
      </c>
      <c r="D5105" t="s">
        <v>10217</v>
      </c>
      <c r="E5105" t="s">
        <v>10218</v>
      </c>
      <c r="F5105" t="s">
        <v>10218</v>
      </c>
      <c r="G5105">
        <v>0.96609884500503496</v>
      </c>
      <c r="H5105">
        <v>0.99</v>
      </c>
      <c r="I5105">
        <v>0</v>
      </c>
      <c r="J5105">
        <v>1</v>
      </c>
      <c r="K5105" t="str">
        <f t="shared" si="92"/>
        <v>yes</v>
      </c>
      <c r="L5105" t="s">
        <v>7</v>
      </c>
      <c r="M5105">
        <v>0.965588</v>
      </c>
      <c r="N5105">
        <v>0.95802900000000002</v>
      </c>
    </row>
    <row r="5106" spans="1:14" ht="15" x14ac:dyDescent="0.3">
      <c r="A5106" s="1"/>
      <c r="B5106" t="s">
        <v>13</v>
      </c>
      <c r="C5106" t="s">
        <v>4088</v>
      </c>
      <c r="D5106" t="s">
        <v>8390</v>
      </c>
      <c r="E5106" t="s">
        <v>8391</v>
      </c>
      <c r="F5106" t="s">
        <v>8392</v>
      </c>
      <c r="G5106">
        <v>0.60066896677017201</v>
      </c>
      <c r="H5106">
        <v>0.98899999999999999</v>
      </c>
      <c r="I5106">
        <v>0</v>
      </c>
      <c r="J5106">
        <v>0.70099999999999996</v>
      </c>
      <c r="K5106" t="str">
        <f t="shared" si="92"/>
        <v>yes</v>
      </c>
      <c r="L5106" t="s">
        <v>7</v>
      </c>
      <c r="M5106">
        <v>0.969885</v>
      </c>
      <c r="N5106">
        <v>0.968746</v>
      </c>
    </row>
    <row r="5107" spans="1:14" ht="15" x14ac:dyDescent="0.3">
      <c r="A5107" s="1"/>
      <c r="B5107" t="s">
        <v>13</v>
      </c>
      <c r="C5107" t="s">
        <v>4345</v>
      </c>
      <c r="D5107" t="s">
        <v>8839</v>
      </c>
      <c r="E5107" t="s">
        <v>8840</v>
      </c>
      <c r="F5107" t="s">
        <v>8840</v>
      </c>
      <c r="G5107">
        <v>0.647477626800537</v>
      </c>
      <c r="H5107">
        <v>0.98899999999999999</v>
      </c>
      <c r="I5107">
        <v>0</v>
      </c>
      <c r="J5107">
        <v>1</v>
      </c>
      <c r="K5107" t="str">
        <f t="shared" si="92"/>
        <v>yes</v>
      </c>
      <c r="L5107" t="s">
        <v>7</v>
      </c>
      <c r="M5107">
        <v>0.97004400000000002</v>
      </c>
      <c r="N5107">
        <v>0.96774000000000004</v>
      </c>
    </row>
    <row r="5108" spans="1:14" ht="15" x14ac:dyDescent="0.3">
      <c r="A5108" s="1"/>
      <c r="B5108" t="s">
        <v>13</v>
      </c>
      <c r="C5108" t="s">
        <v>5012</v>
      </c>
      <c r="D5108" t="s">
        <v>10160</v>
      </c>
      <c r="E5108" t="s">
        <v>10164</v>
      </c>
      <c r="F5108" t="s">
        <v>10161</v>
      </c>
      <c r="G5108">
        <v>0.21561197936534901</v>
      </c>
      <c r="H5108">
        <v>0.98899999999999999</v>
      </c>
      <c r="I5108">
        <v>0</v>
      </c>
      <c r="J5108">
        <v>0.96699999999999997</v>
      </c>
      <c r="K5108" t="str">
        <f t="shared" si="92"/>
        <v>yes</v>
      </c>
      <c r="L5108" t="s">
        <v>7</v>
      </c>
      <c r="M5108">
        <v>0.92176000000000002</v>
      </c>
      <c r="N5108">
        <v>0.92535500000000004</v>
      </c>
    </row>
    <row r="5109" spans="1:14" ht="15" x14ac:dyDescent="0.3">
      <c r="A5109" s="1"/>
      <c r="B5109" t="s">
        <v>13</v>
      </c>
      <c r="C5109" t="s">
        <v>856</v>
      </c>
      <c r="D5109" t="s">
        <v>5753</v>
      </c>
      <c r="E5109" t="s">
        <v>858</v>
      </c>
      <c r="F5109" t="s">
        <v>858</v>
      </c>
      <c r="G5109">
        <v>0.43162402510643</v>
      </c>
      <c r="H5109">
        <v>0.98799999999999999</v>
      </c>
      <c r="I5109">
        <v>0.6</v>
      </c>
      <c r="J5109">
        <v>1</v>
      </c>
      <c r="K5109" t="str">
        <f t="shared" si="92"/>
        <v>yes</v>
      </c>
      <c r="L5109" t="s">
        <v>7</v>
      </c>
      <c r="M5109">
        <v>0.88180400000000003</v>
      </c>
      <c r="N5109">
        <v>0.87403600000000004</v>
      </c>
    </row>
    <row r="5110" spans="1:14" ht="15" x14ac:dyDescent="0.3">
      <c r="A5110" s="1"/>
      <c r="B5110" t="s">
        <v>13</v>
      </c>
      <c r="C5110" t="s">
        <v>1347</v>
      </c>
      <c r="D5110" t="s">
        <v>1348</v>
      </c>
      <c r="E5110" s="9">
        <v>41395</v>
      </c>
      <c r="F5110" s="9">
        <v>41395</v>
      </c>
      <c r="G5110">
        <v>0.97015708684921298</v>
      </c>
      <c r="H5110">
        <v>0.98799999999999999</v>
      </c>
      <c r="I5110">
        <v>0.4</v>
      </c>
      <c r="J5110">
        <v>1</v>
      </c>
      <c r="K5110" t="str">
        <f t="shared" si="92"/>
        <v>yes</v>
      </c>
      <c r="L5110" t="s">
        <v>7</v>
      </c>
      <c r="M5110">
        <v>0.92474100000000004</v>
      </c>
      <c r="N5110">
        <v>0.92655399999999999</v>
      </c>
    </row>
    <row r="5111" spans="1:14" ht="15" x14ac:dyDescent="0.3">
      <c r="A5111" s="1"/>
      <c r="B5111" t="s">
        <v>13</v>
      </c>
      <c r="C5111" t="s">
        <v>4190</v>
      </c>
      <c r="D5111" t="s">
        <v>8562</v>
      </c>
      <c r="E5111" t="s">
        <v>8563</v>
      </c>
      <c r="F5111" t="s">
        <v>8563</v>
      </c>
      <c r="G5111">
        <v>0.87866532802581798</v>
      </c>
      <c r="H5111">
        <v>0.98799999999999999</v>
      </c>
      <c r="I5111">
        <v>0.5</v>
      </c>
      <c r="J5111">
        <v>1</v>
      </c>
      <c r="K5111" t="str">
        <f t="shared" si="92"/>
        <v>yes</v>
      </c>
      <c r="L5111" t="s">
        <v>7</v>
      </c>
      <c r="M5111">
        <v>0.74091899999999999</v>
      </c>
      <c r="N5111">
        <v>0.74207900000000004</v>
      </c>
    </row>
    <row r="5112" spans="1:14" ht="15" x14ac:dyDescent="0.3">
      <c r="A5112" s="1"/>
      <c r="B5112" t="s">
        <v>13</v>
      </c>
      <c r="C5112" t="s">
        <v>4202</v>
      </c>
      <c r="D5112" t="s">
        <v>8589</v>
      </c>
      <c r="E5112" t="s">
        <v>8590</v>
      </c>
      <c r="F5112" t="s">
        <v>8591</v>
      </c>
      <c r="G5112">
        <v>0.99051666259765603</v>
      </c>
      <c r="H5112">
        <v>0.98799999999999999</v>
      </c>
      <c r="I5112">
        <v>0.5</v>
      </c>
      <c r="J5112">
        <v>0.94099999999999995</v>
      </c>
      <c r="K5112" t="str">
        <f t="shared" si="92"/>
        <v>yes</v>
      </c>
      <c r="L5112" t="s">
        <v>7</v>
      </c>
      <c r="M5112">
        <v>0.93739099999999997</v>
      </c>
      <c r="N5112">
        <v>0.95091199999999998</v>
      </c>
    </row>
    <row r="5113" spans="1:14" ht="15" x14ac:dyDescent="0.3">
      <c r="A5113" s="1"/>
      <c r="B5113" t="s">
        <v>13</v>
      </c>
      <c r="C5113" t="s">
        <v>82</v>
      </c>
      <c r="D5113" t="s">
        <v>5217</v>
      </c>
      <c r="E5113" t="s">
        <v>82</v>
      </c>
      <c r="F5113" t="s">
        <v>5217</v>
      </c>
      <c r="G5113">
        <v>0.95405501127242998</v>
      </c>
      <c r="H5113">
        <v>0.98699999999999999</v>
      </c>
      <c r="I5113">
        <v>0.5</v>
      </c>
      <c r="J5113">
        <v>0.97099999999999997</v>
      </c>
      <c r="K5113" t="str">
        <f t="shared" si="92"/>
        <v>yes</v>
      </c>
      <c r="L5113" t="s">
        <v>7</v>
      </c>
      <c r="M5113">
        <v>0.95999800000000002</v>
      </c>
      <c r="N5113">
        <v>0.95860999999999996</v>
      </c>
    </row>
    <row r="5114" spans="1:14" ht="15" x14ac:dyDescent="0.3">
      <c r="A5114" s="1"/>
      <c r="B5114" t="s">
        <v>13</v>
      </c>
      <c r="C5114" t="s">
        <v>3259</v>
      </c>
      <c r="D5114" t="s">
        <v>6842</v>
      </c>
      <c r="E5114" t="s">
        <v>6843</v>
      </c>
      <c r="F5114" t="s">
        <v>6844</v>
      </c>
      <c r="G5114">
        <v>0.401444792747498</v>
      </c>
      <c r="H5114">
        <v>0.98699999999999999</v>
      </c>
      <c r="I5114">
        <v>0</v>
      </c>
      <c r="J5114">
        <v>0.82</v>
      </c>
      <c r="K5114" t="str">
        <f t="shared" si="92"/>
        <v>yes</v>
      </c>
      <c r="L5114" t="s">
        <v>7</v>
      </c>
      <c r="M5114">
        <v>0.92290499999999998</v>
      </c>
      <c r="N5114">
        <v>0.91773499999999997</v>
      </c>
    </row>
    <row r="5115" spans="1:14" ht="15" x14ac:dyDescent="0.3">
      <c r="A5115" s="1"/>
      <c r="B5115" t="s">
        <v>13</v>
      </c>
      <c r="C5115" t="s">
        <v>4542</v>
      </c>
      <c r="D5115" t="s">
        <v>9193</v>
      </c>
      <c r="E5115" t="s">
        <v>9190</v>
      </c>
      <c r="F5115" t="s">
        <v>9194</v>
      </c>
      <c r="G5115">
        <v>0.183686763048172</v>
      </c>
      <c r="H5115">
        <v>0.98699999999999999</v>
      </c>
      <c r="I5115">
        <v>0.72699999999999998</v>
      </c>
      <c r="J5115">
        <v>0.996</v>
      </c>
      <c r="K5115" t="str">
        <f t="shared" si="92"/>
        <v>yes</v>
      </c>
      <c r="L5115" t="s">
        <v>7</v>
      </c>
      <c r="M5115">
        <v>0.92286000000000001</v>
      </c>
      <c r="N5115">
        <v>0.92006699999999997</v>
      </c>
    </row>
    <row r="5116" spans="1:14" ht="15" x14ac:dyDescent="0.3">
      <c r="A5116" s="1"/>
      <c r="B5116" t="s">
        <v>13</v>
      </c>
      <c r="C5116" t="s">
        <v>4962</v>
      </c>
      <c r="D5116" t="s">
        <v>10051</v>
      </c>
      <c r="E5116" t="s">
        <v>10049</v>
      </c>
      <c r="F5116" t="s">
        <v>10052</v>
      </c>
      <c r="G5116">
        <v>0.43540090322494501</v>
      </c>
      <c r="H5116">
        <v>0.98699999999999999</v>
      </c>
      <c r="I5116">
        <v>0.8</v>
      </c>
      <c r="J5116">
        <v>0.99199999999999999</v>
      </c>
      <c r="K5116" t="str">
        <f t="shared" si="92"/>
        <v>yes</v>
      </c>
      <c r="L5116" t="s">
        <v>7</v>
      </c>
      <c r="M5116">
        <v>0.970163</v>
      </c>
      <c r="N5116">
        <v>0.96913800000000005</v>
      </c>
    </row>
    <row r="5117" spans="1:14" ht="15" x14ac:dyDescent="0.3">
      <c r="A5117" s="1"/>
      <c r="B5117" t="s">
        <v>13</v>
      </c>
      <c r="C5117" t="s">
        <v>1350</v>
      </c>
      <c r="D5117" t="s">
        <v>1341</v>
      </c>
      <c r="E5117" t="s">
        <v>6036</v>
      </c>
      <c r="F5117" s="9">
        <v>42644</v>
      </c>
      <c r="G5117">
        <v>0.89251685142517101</v>
      </c>
      <c r="H5117">
        <v>0.98599999999999999</v>
      </c>
      <c r="I5117">
        <v>0.4</v>
      </c>
      <c r="J5117">
        <v>0.434</v>
      </c>
      <c r="K5117" t="str">
        <f t="shared" si="92"/>
        <v>yes</v>
      </c>
      <c r="L5117" t="s">
        <v>7</v>
      </c>
      <c r="M5117">
        <v>0.91742800000000002</v>
      </c>
      <c r="N5117">
        <v>0.907968</v>
      </c>
    </row>
    <row r="5118" spans="1:14" ht="15" x14ac:dyDescent="0.3">
      <c r="A5118" s="1"/>
      <c r="B5118" t="s">
        <v>13</v>
      </c>
      <c r="C5118" t="s">
        <v>1670</v>
      </c>
      <c r="D5118">
        <v>1891</v>
      </c>
      <c r="E5118" t="s">
        <v>1671</v>
      </c>
      <c r="F5118">
        <v>1891</v>
      </c>
      <c r="G5118">
        <v>0.991857409477234</v>
      </c>
      <c r="H5118">
        <v>0.98599999999999999</v>
      </c>
      <c r="I5118">
        <v>0.66700000000000004</v>
      </c>
      <c r="J5118">
        <v>0.98499999999999999</v>
      </c>
      <c r="K5118" t="str">
        <f t="shared" si="92"/>
        <v>yes</v>
      </c>
      <c r="L5118" t="s">
        <v>7</v>
      </c>
      <c r="M5118">
        <v>0.77867299999999995</v>
      </c>
      <c r="N5118">
        <v>0.79019799999999996</v>
      </c>
    </row>
    <row r="5119" spans="1:14" ht="15" x14ac:dyDescent="0.3">
      <c r="A5119" s="1"/>
      <c r="B5119" t="s">
        <v>13</v>
      </c>
      <c r="C5119" t="s">
        <v>3205</v>
      </c>
      <c r="D5119" t="s">
        <v>6711</v>
      </c>
      <c r="E5119" t="s">
        <v>6712</v>
      </c>
      <c r="F5119" t="s">
        <v>6712</v>
      </c>
      <c r="G5119">
        <v>9.8128035664557994E-2</v>
      </c>
      <c r="H5119">
        <v>0.98599999999999999</v>
      </c>
      <c r="I5119">
        <v>0.88900000000000001</v>
      </c>
      <c r="J5119">
        <v>1</v>
      </c>
      <c r="K5119" t="str">
        <f t="shared" si="92"/>
        <v>yes</v>
      </c>
      <c r="L5119" t="s">
        <v>7</v>
      </c>
      <c r="M5119">
        <v>0.89770000000000005</v>
      </c>
      <c r="N5119">
        <v>0.90218900000000002</v>
      </c>
    </row>
    <row r="5120" spans="1:14" ht="15" x14ac:dyDescent="0.3">
      <c r="A5120" s="1"/>
      <c r="B5120" t="s">
        <v>13</v>
      </c>
      <c r="C5120" t="s">
        <v>517</v>
      </c>
      <c r="D5120" t="s">
        <v>518</v>
      </c>
      <c r="E5120" t="s">
        <v>5527</v>
      </c>
      <c r="F5120" t="s">
        <v>5527</v>
      </c>
      <c r="G5120">
        <v>0.46603855490684498</v>
      </c>
      <c r="H5120">
        <v>0.98499999999999999</v>
      </c>
      <c r="I5120">
        <v>0.5</v>
      </c>
      <c r="J5120">
        <v>1</v>
      </c>
      <c r="K5120" t="str">
        <f t="shared" si="92"/>
        <v>yes</v>
      </c>
      <c r="L5120" t="s">
        <v>7</v>
      </c>
      <c r="M5120">
        <v>0.98342099999999999</v>
      </c>
      <c r="N5120">
        <v>0.98044799999999999</v>
      </c>
    </row>
    <row r="5121" spans="1:14" ht="15" x14ac:dyDescent="0.3">
      <c r="A5121" s="1"/>
      <c r="B5121" t="s">
        <v>13</v>
      </c>
      <c r="C5121" t="s">
        <v>3797</v>
      </c>
      <c r="D5121" t="s">
        <v>7842</v>
      </c>
      <c r="E5121" t="s">
        <v>7838</v>
      </c>
      <c r="F5121" t="s">
        <v>7843</v>
      </c>
      <c r="G5121">
        <v>0.26578146219253501</v>
      </c>
      <c r="H5121">
        <v>0.98499999999999999</v>
      </c>
      <c r="I5121">
        <v>0.88</v>
      </c>
      <c r="J5121">
        <v>0.95499999999999996</v>
      </c>
      <c r="K5121" t="str">
        <f t="shared" si="92"/>
        <v>yes</v>
      </c>
      <c r="L5121" t="s">
        <v>7</v>
      </c>
      <c r="M5121">
        <v>0.96001899999999996</v>
      </c>
      <c r="N5121">
        <v>0.95759499999999997</v>
      </c>
    </row>
    <row r="5122" spans="1:14" ht="15" x14ac:dyDescent="0.3">
      <c r="A5122" s="1"/>
      <c r="B5122" t="s">
        <v>13</v>
      </c>
      <c r="C5122" t="s">
        <v>4616</v>
      </c>
      <c r="D5122" t="s">
        <v>9322</v>
      </c>
      <c r="E5122" t="s">
        <v>9320</v>
      </c>
      <c r="F5122" t="s">
        <v>9320</v>
      </c>
      <c r="G5122">
        <v>0.35062178969383201</v>
      </c>
      <c r="H5122">
        <v>0.98499999999999999</v>
      </c>
      <c r="I5122">
        <v>0.8</v>
      </c>
      <c r="J5122">
        <v>1</v>
      </c>
      <c r="K5122" t="str">
        <f t="shared" si="92"/>
        <v>yes</v>
      </c>
      <c r="L5122" t="s">
        <v>7</v>
      </c>
      <c r="M5122">
        <v>0.92249300000000001</v>
      </c>
      <c r="N5122">
        <v>0.92680700000000005</v>
      </c>
    </row>
    <row r="5123" spans="1:14" ht="15" x14ac:dyDescent="0.3">
      <c r="A5123" s="1"/>
      <c r="B5123" t="s">
        <v>13</v>
      </c>
      <c r="C5123" t="s">
        <v>4720</v>
      </c>
      <c r="D5123" t="s">
        <v>9572</v>
      </c>
      <c r="E5123" t="s">
        <v>9573</v>
      </c>
      <c r="F5123" t="s">
        <v>9573</v>
      </c>
      <c r="G5123">
        <v>0.47804382443428001</v>
      </c>
      <c r="H5123">
        <v>0.98499999999999999</v>
      </c>
      <c r="I5123">
        <v>0.5</v>
      </c>
      <c r="J5123">
        <v>1</v>
      </c>
      <c r="K5123" t="str">
        <f t="shared" ref="K5123:K5186" si="93">IF(H5123&gt;0.64,"yes",IF(H5123&gt;=0.45,"partially","no"))</f>
        <v>yes</v>
      </c>
      <c r="L5123" t="s">
        <v>7</v>
      </c>
      <c r="M5123">
        <v>0.84565999999999997</v>
      </c>
      <c r="N5123">
        <v>0.83432600000000001</v>
      </c>
    </row>
    <row r="5124" spans="1:14" ht="15" x14ac:dyDescent="0.3">
      <c r="A5124" s="1"/>
      <c r="B5124" t="s">
        <v>13</v>
      </c>
      <c r="C5124" t="s">
        <v>4956</v>
      </c>
      <c r="D5124" t="s">
        <v>10039</v>
      </c>
      <c r="E5124" t="s">
        <v>10040</v>
      </c>
      <c r="F5124" t="s">
        <v>10041</v>
      </c>
      <c r="G5124">
        <v>0.31909379363059998</v>
      </c>
      <c r="H5124">
        <v>0.98499999999999999</v>
      </c>
      <c r="I5124">
        <v>0.33300000000000002</v>
      </c>
      <c r="J5124">
        <v>0.90500000000000003</v>
      </c>
      <c r="K5124" t="str">
        <f t="shared" si="93"/>
        <v>yes</v>
      </c>
      <c r="L5124" t="s">
        <v>7</v>
      </c>
      <c r="M5124">
        <v>0.92322599999999999</v>
      </c>
      <c r="N5124">
        <v>0.92977600000000005</v>
      </c>
    </row>
    <row r="5125" spans="1:14" ht="15" x14ac:dyDescent="0.3">
      <c r="A5125" s="1"/>
      <c r="B5125" t="s">
        <v>13</v>
      </c>
      <c r="C5125" t="s">
        <v>1533</v>
      </c>
      <c r="D5125" t="s">
        <v>6152</v>
      </c>
      <c r="E5125" t="s">
        <v>1536</v>
      </c>
      <c r="F5125" t="s">
        <v>1536</v>
      </c>
      <c r="G5125">
        <v>0.62088865041732799</v>
      </c>
      <c r="H5125">
        <v>0.98399999999999999</v>
      </c>
      <c r="I5125">
        <v>0</v>
      </c>
      <c r="J5125">
        <v>1</v>
      </c>
      <c r="K5125" t="str">
        <f t="shared" si="93"/>
        <v>yes</v>
      </c>
      <c r="L5125" t="s">
        <v>7</v>
      </c>
      <c r="M5125">
        <v>0.95218700000000001</v>
      </c>
      <c r="N5125">
        <v>0.95029600000000003</v>
      </c>
    </row>
    <row r="5126" spans="1:14" ht="15" x14ac:dyDescent="0.3">
      <c r="A5126" s="1"/>
      <c r="B5126" t="s">
        <v>13</v>
      </c>
      <c r="C5126" t="s">
        <v>2067</v>
      </c>
      <c r="D5126" t="s">
        <v>6466</v>
      </c>
      <c r="E5126" t="s">
        <v>6478</v>
      </c>
      <c r="F5126" t="s">
        <v>2043</v>
      </c>
      <c r="G5126">
        <v>0.326697677373886</v>
      </c>
      <c r="H5126">
        <v>0.98399999999999999</v>
      </c>
      <c r="I5126">
        <v>0.74099999999999999</v>
      </c>
      <c r="J5126">
        <v>0.996</v>
      </c>
      <c r="K5126" t="str">
        <f t="shared" si="93"/>
        <v>yes</v>
      </c>
      <c r="L5126" t="s">
        <v>7</v>
      </c>
      <c r="M5126">
        <v>0.96684000000000003</v>
      </c>
      <c r="N5126">
        <v>0.96609699999999998</v>
      </c>
    </row>
    <row r="5127" spans="1:14" ht="15" x14ac:dyDescent="0.3">
      <c r="A5127" s="1"/>
      <c r="B5127" t="s">
        <v>13</v>
      </c>
      <c r="C5127" t="s">
        <v>4959</v>
      </c>
      <c r="D5127" t="s">
        <v>10043</v>
      </c>
      <c r="E5127" t="s">
        <v>10044</v>
      </c>
      <c r="F5127" t="s">
        <v>10045</v>
      </c>
      <c r="G5127">
        <v>0.373088359832764</v>
      </c>
      <c r="H5127">
        <v>0.98399999999999999</v>
      </c>
      <c r="I5127">
        <v>0.76900000000000002</v>
      </c>
      <c r="J5127">
        <v>0.98899999999999999</v>
      </c>
      <c r="K5127" t="str">
        <f t="shared" si="93"/>
        <v>yes</v>
      </c>
      <c r="L5127" t="s">
        <v>7</v>
      </c>
      <c r="M5127">
        <v>0.93456600000000001</v>
      </c>
      <c r="N5127">
        <v>0.93960200000000005</v>
      </c>
    </row>
    <row r="5128" spans="1:14" ht="15" x14ac:dyDescent="0.3">
      <c r="A5128" s="1"/>
      <c r="B5128" t="s">
        <v>13</v>
      </c>
      <c r="C5128" t="s">
        <v>5145</v>
      </c>
      <c r="D5128" t="s">
        <v>10396</v>
      </c>
      <c r="E5128" t="s">
        <v>10397</v>
      </c>
      <c r="F5128" t="s">
        <v>10397</v>
      </c>
      <c r="G5128">
        <v>0.97131234407424905</v>
      </c>
      <c r="H5128">
        <v>0.98399999999999999</v>
      </c>
      <c r="I5128">
        <v>0.66700000000000004</v>
      </c>
      <c r="J5128">
        <v>1</v>
      </c>
      <c r="K5128" t="str">
        <f t="shared" si="93"/>
        <v>yes</v>
      </c>
      <c r="L5128" t="s">
        <v>7</v>
      </c>
      <c r="M5128">
        <v>0.91756599999999999</v>
      </c>
      <c r="N5128">
        <v>0.917605</v>
      </c>
    </row>
    <row r="5129" spans="1:14" ht="15" x14ac:dyDescent="0.3">
      <c r="A5129" s="1"/>
      <c r="B5129" t="s">
        <v>13</v>
      </c>
      <c r="C5129" t="s">
        <v>4820</v>
      </c>
      <c r="D5129" t="s">
        <v>9787</v>
      </c>
      <c r="E5129" t="s">
        <v>9788</v>
      </c>
      <c r="F5129" t="s">
        <v>9789</v>
      </c>
      <c r="G5129">
        <v>0.36216717958450301</v>
      </c>
      <c r="H5129">
        <v>0.98299999999999998</v>
      </c>
      <c r="I5129">
        <v>0</v>
      </c>
      <c r="J5129">
        <v>0.60899999999999999</v>
      </c>
      <c r="K5129" t="str">
        <f t="shared" si="93"/>
        <v>yes</v>
      </c>
      <c r="L5129" t="s">
        <v>7</v>
      </c>
      <c r="M5129">
        <v>0.967167</v>
      </c>
      <c r="N5129">
        <v>0.96704999999999997</v>
      </c>
    </row>
    <row r="5130" spans="1:14" ht="15" x14ac:dyDescent="0.3">
      <c r="A5130" s="1"/>
      <c r="B5130" t="s">
        <v>13</v>
      </c>
      <c r="C5130" t="s">
        <v>2335</v>
      </c>
      <c r="D5130" t="s">
        <v>6640</v>
      </c>
      <c r="E5130" t="s">
        <v>6641</v>
      </c>
      <c r="F5130" t="s">
        <v>2338</v>
      </c>
      <c r="G5130">
        <v>0.93652683496475198</v>
      </c>
      <c r="H5130">
        <v>0.98199999999999998</v>
      </c>
      <c r="I5130">
        <v>0</v>
      </c>
      <c r="J5130">
        <v>0.94899999999999995</v>
      </c>
      <c r="K5130" t="str">
        <f t="shared" si="93"/>
        <v>yes</v>
      </c>
      <c r="L5130" t="s">
        <v>7</v>
      </c>
      <c r="M5130">
        <v>0.85754300000000006</v>
      </c>
      <c r="N5130">
        <v>0.85282999999999998</v>
      </c>
    </row>
    <row r="5131" spans="1:14" ht="15" x14ac:dyDescent="0.3">
      <c r="A5131" s="1"/>
      <c r="B5131" t="s">
        <v>13</v>
      </c>
      <c r="C5131" t="s">
        <v>3838</v>
      </c>
      <c r="D5131" t="s">
        <v>7920</v>
      </c>
      <c r="E5131" t="s">
        <v>7921</v>
      </c>
      <c r="F5131" t="s">
        <v>7922</v>
      </c>
      <c r="G5131">
        <v>0.99293589591980003</v>
      </c>
      <c r="H5131">
        <v>0.98199999999999998</v>
      </c>
      <c r="I5131">
        <v>0.66700000000000004</v>
      </c>
      <c r="J5131">
        <v>0.96799999999999997</v>
      </c>
      <c r="K5131" t="str">
        <f t="shared" si="93"/>
        <v>yes</v>
      </c>
      <c r="L5131" t="s">
        <v>7</v>
      </c>
      <c r="M5131">
        <v>0.91039400000000004</v>
      </c>
      <c r="N5131">
        <v>0.91021300000000005</v>
      </c>
    </row>
    <row r="5132" spans="1:14" ht="15" x14ac:dyDescent="0.3">
      <c r="A5132" s="1"/>
      <c r="B5132" t="s">
        <v>13</v>
      </c>
      <c r="C5132" t="s">
        <v>4299</v>
      </c>
      <c r="D5132" t="s">
        <v>8743</v>
      </c>
      <c r="E5132" t="s">
        <v>8744</v>
      </c>
      <c r="F5132" t="s">
        <v>8745</v>
      </c>
      <c r="G5132">
        <v>0.34302824735641502</v>
      </c>
      <c r="H5132">
        <v>0.98199999999999998</v>
      </c>
      <c r="I5132">
        <v>0.72699999999999998</v>
      </c>
      <c r="J5132">
        <v>0.97199999999999998</v>
      </c>
      <c r="K5132" t="str">
        <f t="shared" si="93"/>
        <v>yes</v>
      </c>
      <c r="L5132" t="s">
        <v>7</v>
      </c>
      <c r="M5132">
        <v>0.93301299999999998</v>
      </c>
      <c r="N5132">
        <v>0.93851200000000001</v>
      </c>
    </row>
    <row r="5133" spans="1:14" ht="15" x14ac:dyDescent="0.3">
      <c r="A5133" s="1"/>
      <c r="B5133" t="s">
        <v>13</v>
      </c>
      <c r="C5133" t="s">
        <v>5112</v>
      </c>
      <c r="D5133" t="s">
        <v>10340</v>
      </c>
      <c r="E5133" t="s">
        <v>10341</v>
      </c>
      <c r="F5133" t="s">
        <v>10341</v>
      </c>
      <c r="G5133">
        <v>0.95316028594970703</v>
      </c>
      <c r="H5133">
        <v>0.98199999999999998</v>
      </c>
      <c r="I5133">
        <v>0.66700000000000004</v>
      </c>
      <c r="J5133">
        <v>1</v>
      </c>
      <c r="K5133" t="str">
        <f t="shared" si="93"/>
        <v>yes</v>
      </c>
      <c r="L5133" t="s">
        <v>7</v>
      </c>
      <c r="M5133">
        <v>0.85685699999999998</v>
      </c>
      <c r="N5133">
        <v>0.85427299999999995</v>
      </c>
    </row>
    <row r="5134" spans="1:14" ht="15" x14ac:dyDescent="0.3">
      <c r="A5134" s="1"/>
      <c r="B5134" t="s">
        <v>13</v>
      </c>
      <c r="C5134" t="s">
        <v>284</v>
      </c>
      <c r="D5134" t="s">
        <v>5371</v>
      </c>
      <c r="E5134" t="s">
        <v>5372</v>
      </c>
      <c r="F5134" t="s">
        <v>5373</v>
      </c>
      <c r="G5134">
        <v>0.57693094015121504</v>
      </c>
      <c r="H5134">
        <v>0.98099999999999998</v>
      </c>
      <c r="I5134">
        <v>0</v>
      </c>
      <c r="J5134">
        <v>1</v>
      </c>
      <c r="K5134" t="str">
        <f t="shared" si="93"/>
        <v>yes</v>
      </c>
      <c r="L5134" t="s">
        <v>7</v>
      </c>
      <c r="M5134">
        <v>0.87331999999999999</v>
      </c>
      <c r="N5134">
        <v>0.87164600000000003</v>
      </c>
    </row>
    <row r="5135" spans="1:14" ht="15" x14ac:dyDescent="0.3">
      <c r="A5135" s="1"/>
      <c r="B5135" t="s">
        <v>13</v>
      </c>
      <c r="C5135" t="s">
        <v>3844</v>
      </c>
      <c r="D5135" t="s">
        <v>7925</v>
      </c>
      <c r="E5135" t="s">
        <v>7926</v>
      </c>
      <c r="F5135" t="s">
        <v>7927</v>
      </c>
      <c r="G5135">
        <v>0.74219989776611295</v>
      </c>
      <c r="H5135">
        <v>0.98099999999999998</v>
      </c>
      <c r="I5135">
        <v>0.66700000000000004</v>
      </c>
      <c r="J5135">
        <v>0.98599999999999999</v>
      </c>
      <c r="K5135" t="str">
        <f t="shared" si="93"/>
        <v>yes</v>
      </c>
      <c r="L5135" t="s">
        <v>7</v>
      </c>
      <c r="M5135">
        <v>0.94353600000000004</v>
      </c>
      <c r="N5135">
        <v>0.93405199999999999</v>
      </c>
    </row>
    <row r="5136" spans="1:14" ht="15" x14ac:dyDescent="0.3">
      <c r="A5136" s="1"/>
      <c r="B5136" t="s">
        <v>13</v>
      </c>
      <c r="C5136" t="s">
        <v>4139</v>
      </c>
      <c r="D5136" t="s">
        <v>8492</v>
      </c>
      <c r="E5136" t="s">
        <v>8491</v>
      </c>
      <c r="F5136" t="s">
        <v>8493</v>
      </c>
      <c r="G5136">
        <v>0.48553165793418901</v>
      </c>
      <c r="H5136">
        <v>0.98099999999999998</v>
      </c>
      <c r="I5136">
        <v>0.57099999999999995</v>
      </c>
      <c r="J5136">
        <v>0.98399999999999999</v>
      </c>
      <c r="K5136" t="str">
        <f t="shared" si="93"/>
        <v>yes</v>
      </c>
      <c r="L5136" t="s">
        <v>7</v>
      </c>
      <c r="M5136">
        <v>0.91574699999999998</v>
      </c>
      <c r="N5136">
        <v>0.91157600000000005</v>
      </c>
    </row>
    <row r="5137" spans="1:14" ht="15" x14ac:dyDescent="0.3">
      <c r="A5137" s="1"/>
      <c r="B5137" t="s">
        <v>13</v>
      </c>
      <c r="C5137" t="s">
        <v>2075</v>
      </c>
      <c r="D5137">
        <v>1986</v>
      </c>
      <c r="E5137" t="s">
        <v>6482</v>
      </c>
      <c r="F5137">
        <v>1986</v>
      </c>
      <c r="G5137">
        <v>0.95530062913894698</v>
      </c>
      <c r="H5137">
        <v>0.98</v>
      </c>
      <c r="I5137">
        <v>0.66700000000000004</v>
      </c>
      <c r="J5137">
        <v>0.98099999999999998</v>
      </c>
      <c r="K5137" t="str">
        <f t="shared" si="93"/>
        <v>yes</v>
      </c>
      <c r="L5137" t="s">
        <v>7</v>
      </c>
      <c r="M5137">
        <v>0.76634999999999998</v>
      </c>
      <c r="N5137">
        <v>0.77456599999999998</v>
      </c>
    </row>
    <row r="5138" spans="1:14" ht="15" x14ac:dyDescent="0.3">
      <c r="A5138" s="1"/>
      <c r="B5138" t="s">
        <v>13</v>
      </c>
      <c r="C5138" t="s">
        <v>3773</v>
      </c>
      <c r="D5138" t="s">
        <v>7787</v>
      </c>
      <c r="E5138" t="s">
        <v>7788</v>
      </c>
      <c r="F5138" t="s">
        <v>7789</v>
      </c>
      <c r="G5138">
        <v>0.97774744033813499</v>
      </c>
      <c r="H5138">
        <v>0.98</v>
      </c>
      <c r="I5138">
        <v>0.4</v>
      </c>
      <c r="J5138">
        <v>0.84699999999999998</v>
      </c>
      <c r="K5138" t="str">
        <f t="shared" si="93"/>
        <v>yes</v>
      </c>
      <c r="L5138" t="s">
        <v>7</v>
      </c>
      <c r="M5138">
        <v>0.85751599999999994</v>
      </c>
      <c r="N5138">
        <v>0.84441100000000002</v>
      </c>
    </row>
    <row r="5139" spans="1:14" ht="15" x14ac:dyDescent="0.3">
      <c r="A5139" s="1"/>
      <c r="B5139" t="s">
        <v>13</v>
      </c>
      <c r="C5139" t="s">
        <v>3895</v>
      </c>
      <c r="D5139" t="s">
        <v>7998</v>
      </c>
      <c r="E5139" t="s">
        <v>7999</v>
      </c>
      <c r="F5139" t="s">
        <v>7999</v>
      </c>
      <c r="G5139">
        <v>0.53128701448440596</v>
      </c>
      <c r="H5139">
        <v>0.98</v>
      </c>
      <c r="I5139">
        <v>0.5</v>
      </c>
      <c r="J5139">
        <v>1</v>
      </c>
      <c r="K5139" t="str">
        <f t="shared" si="93"/>
        <v>yes</v>
      </c>
      <c r="L5139" t="s">
        <v>7</v>
      </c>
      <c r="M5139">
        <v>0.96923700000000002</v>
      </c>
      <c r="N5139">
        <v>0.96834900000000002</v>
      </c>
    </row>
    <row r="5140" spans="1:14" ht="15" x14ac:dyDescent="0.3">
      <c r="A5140" s="1"/>
      <c r="B5140" t="s">
        <v>13</v>
      </c>
      <c r="C5140" t="s">
        <v>4998</v>
      </c>
      <c r="D5140" t="s">
        <v>10126</v>
      </c>
      <c r="E5140" t="s">
        <v>10127</v>
      </c>
      <c r="F5140" t="s">
        <v>10128</v>
      </c>
      <c r="G5140">
        <v>0.17072102427482599</v>
      </c>
      <c r="H5140">
        <v>0.98</v>
      </c>
      <c r="I5140">
        <v>0.33300000000000002</v>
      </c>
      <c r="J5140">
        <v>0.96499999999999997</v>
      </c>
      <c r="K5140" t="str">
        <f t="shared" si="93"/>
        <v>yes</v>
      </c>
      <c r="L5140" t="s">
        <v>7</v>
      </c>
      <c r="M5140">
        <v>0.95040500000000006</v>
      </c>
      <c r="N5140">
        <v>0.943357</v>
      </c>
    </row>
    <row r="5141" spans="1:14" ht="15" x14ac:dyDescent="0.3">
      <c r="A5141" s="1"/>
      <c r="B5141" t="s">
        <v>13</v>
      </c>
      <c r="C5141" t="s">
        <v>3821</v>
      </c>
      <c r="D5141" t="s">
        <v>7885</v>
      </c>
      <c r="E5141" t="s">
        <v>7886</v>
      </c>
      <c r="F5141" t="s">
        <v>7886</v>
      </c>
      <c r="G5141">
        <v>0.65903866291046098</v>
      </c>
      <c r="H5141">
        <v>0.97899999999999998</v>
      </c>
      <c r="I5141">
        <v>0.8</v>
      </c>
      <c r="J5141">
        <v>1</v>
      </c>
      <c r="K5141" t="str">
        <f t="shared" si="93"/>
        <v>yes</v>
      </c>
      <c r="L5141" t="s">
        <v>7</v>
      </c>
      <c r="M5141">
        <v>0.93572200000000005</v>
      </c>
      <c r="N5141">
        <v>0.93709699999999996</v>
      </c>
    </row>
    <row r="5142" spans="1:14" ht="15" x14ac:dyDescent="0.3">
      <c r="A5142" s="1"/>
      <c r="B5142" t="s">
        <v>13</v>
      </c>
      <c r="C5142" t="s">
        <v>4427</v>
      </c>
      <c r="D5142" t="s">
        <v>8976</v>
      </c>
      <c r="E5142" t="s">
        <v>8977</v>
      </c>
      <c r="F5142" t="s">
        <v>8977</v>
      </c>
      <c r="G5142">
        <v>0.95019870996475198</v>
      </c>
      <c r="H5142">
        <v>0.97899999999999998</v>
      </c>
      <c r="I5142">
        <v>0.66700000000000004</v>
      </c>
      <c r="J5142">
        <v>1</v>
      </c>
      <c r="K5142" t="str">
        <f t="shared" si="93"/>
        <v>yes</v>
      </c>
      <c r="L5142" t="s">
        <v>7</v>
      </c>
      <c r="M5142">
        <v>0.83538100000000004</v>
      </c>
      <c r="N5142">
        <v>0.84050400000000003</v>
      </c>
    </row>
    <row r="5143" spans="1:14" ht="15" x14ac:dyDescent="0.3">
      <c r="A5143" s="1"/>
      <c r="B5143" t="s">
        <v>13</v>
      </c>
      <c r="C5143">
        <v>1685</v>
      </c>
      <c r="D5143" t="s">
        <v>6080</v>
      </c>
      <c r="E5143">
        <v>1685</v>
      </c>
      <c r="F5143" t="s">
        <v>6080</v>
      </c>
      <c r="G5143">
        <v>0.193019598722458</v>
      </c>
      <c r="H5143">
        <v>0.97799999999999998</v>
      </c>
      <c r="I5143">
        <v>0</v>
      </c>
      <c r="J5143">
        <v>0.98299999999999998</v>
      </c>
      <c r="K5143" t="str">
        <f t="shared" si="93"/>
        <v>yes</v>
      </c>
      <c r="L5143" t="s">
        <v>7</v>
      </c>
      <c r="M5143">
        <v>0.87955000000000005</v>
      </c>
      <c r="N5143">
        <v>0.88377899999999998</v>
      </c>
    </row>
    <row r="5144" spans="1:14" ht="15" x14ac:dyDescent="0.3">
      <c r="A5144" s="1"/>
      <c r="B5144" t="s">
        <v>13</v>
      </c>
      <c r="C5144" t="s">
        <v>2214</v>
      </c>
      <c r="D5144" t="s">
        <v>6549</v>
      </c>
      <c r="E5144" t="s">
        <v>6550</v>
      </c>
      <c r="F5144" t="s">
        <v>2216</v>
      </c>
      <c r="G5144">
        <v>0.94238138198852495</v>
      </c>
      <c r="H5144">
        <v>0.97799999999999998</v>
      </c>
      <c r="I5144">
        <v>0.46200000000000002</v>
      </c>
      <c r="J5144">
        <v>0.94199999999999995</v>
      </c>
      <c r="K5144" t="str">
        <f t="shared" si="93"/>
        <v>yes</v>
      </c>
      <c r="L5144" t="s">
        <v>7</v>
      </c>
      <c r="M5144">
        <v>0.94946900000000001</v>
      </c>
      <c r="N5144">
        <v>0.94849899999999998</v>
      </c>
    </row>
    <row r="5145" spans="1:14" ht="15" x14ac:dyDescent="0.3">
      <c r="A5145" s="1"/>
      <c r="B5145" t="s">
        <v>13</v>
      </c>
      <c r="C5145" t="s">
        <v>4007</v>
      </c>
      <c r="D5145" t="s">
        <v>8244</v>
      </c>
      <c r="E5145" t="s">
        <v>8245</v>
      </c>
      <c r="F5145" t="s">
        <v>8246</v>
      </c>
      <c r="G5145">
        <v>0.62139272689819303</v>
      </c>
      <c r="H5145">
        <v>0.97799999999999998</v>
      </c>
      <c r="I5145">
        <v>0.5</v>
      </c>
      <c r="J5145">
        <v>0.89700000000000002</v>
      </c>
      <c r="K5145" t="str">
        <f t="shared" si="93"/>
        <v>yes</v>
      </c>
      <c r="L5145" t="s">
        <v>7</v>
      </c>
      <c r="M5145">
        <v>0.86254500000000001</v>
      </c>
      <c r="N5145">
        <v>0.85559700000000005</v>
      </c>
    </row>
    <row r="5146" spans="1:14" ht="15" x14ac:dyDescent="0.3">
      <c r="A5146" s="1"/>
      <c r="B5146" t="s">
        <v>13</v>
      </c>
      <c r="C5146" t="s">
        <v>4747</v>
      </c>
      <c r="D5146" t="s">
        <v>9628</v>
      </c>
      <c r="E5146" t="s">
        <v>9629</v>
      </c>
      <c r="F5146" t="s">
        <v>9630</v>
      </c>
      <c r="G5146">
        <v>0.89733296632766701</v>
      </c>
      <c r="H5146">
        <v>0.97799999999999998</v>
      </c>
      <c r="I5146">
        <v>0.66700000000000004</v>
      </c>
      <c r="J5146">
        <v>1</v>
      </c>
      <c r="K5146" t="str">
        <f t="shared" si="93"/>
        <v>yes</v>
      </c>
      <c r="L5146" t="s">
        <v>7</v>
      </c>
      <c r="M5146">
        <v>0.91057399999999999</v>
      </c>
      <c r="N5146">
        <v>0.90371400000000002</v>
      </c>
    </row>
    <row r="5147" spans="1:14" ht="15" x14ac:dyDescent="0.3">
      <c r="A5147" s="1"/>
      <c r="B5147" t="s">
        <v>13</v>
      </c>
      <c r="C5147" t="s">
        <v>3833</v>
      </c>
      <c r="D5147" t="s">
        <v>7908</v>
      </c>
      <c r="E5147" t="s">
        <v>7909</v>
      </c>
      <c r="F5147" t="s">
        <v>7910</v>
      </c>
      <c r="G5147">
        <v>0.97816109657287598</v>
      </c>
      <c r="H5147">
        <v>0.97699999999999998</v>
      </c>
      <c r="I5147">
        <v>0.66700000000000004</v>
      </c>
      <c r="J5147">
        <v>0.97499999999999998</v>
      </c>
      <c r="K5147" t="str">
        <f t="shared" si="93"/>
        <v>yes</v>
      </c>
      <c r="L5147" t="s">
        <v>7</v>
      </c>
      <c r="M5147">
        <v>0.94646300000000005</v>
      </c>
      <c r="N5147">
        <v>0.94346600000000003</v>
      </c>
    </row>
    <row r="5148" spans="1:14" ht="15" x14ac:dyDescent="0.3">
      <c r="A5148" s="1"/>
      <c r="B5148" t="s">
        <v>13</v>
      </c>
      <c r="C5148" t="s">
        <v>4783</v>
      </c>
      <c r="D5148" t="s">
        <v>9710</v>
      </c>
      <c r="E5148" t="s">
        <v>9711</v>
      </c>
      <c r="F5148" t="s">
        <v>9712</v>
      </c>
      <c r="G5148">
        <v>0.50596934556961104</v>
      </c>
      <c r="H5148">
        <v>0.97699999999999998</v>
      </c>
      <c r="I5148">
        <v>0</v>
      </c>
      <c r="J5148">
        <v>0.98199999999999998</v>
      </c>
      <c r="K5148" t="str">
        <f t="shared" si="93"/>
        <v>yes</v>
      </c>
      <c r="L5148" t="s">
        <v>7</v>
      </c>
      <c r="M5148">
        <v>0.92451899999999998</v>
      </c>
      <c r="N5148">
        <v>0.92329799999999995</v>
      </c>
    </row>
    <row r="5149" spans="1:14" ht="15" x14ac:dyDescent="0.3">
      <c r="A5149" s="1"/>
      <c r="B5149" t="s">
        <v>13</v>
      </c>
      <c r="C5149" t="s">
        <v>4783</v>
      </c>
      <c r="D5149" t="s">
        <v>9710</v>
      </c>
      <c r="E5149" t="s">
        <v>9711</v>
      </c>
      <c r="F5149" t="s">
        <v>9712</v>
      </c>
      <c r="G5149">
        <v>0.458820760250092</v>
      </c>
      <c r="H5149">
        <v>0.97699999999999998</v>
      </c>
      <c r="I5149">
        <v>0</v>
      </c>
      <c r="J5149">
        <v>0.98199999999999998</v>
      </c>
      <c r="K5149" t="str">
        <f t="shared" si="93"/>
        <v>yes</v>
      </c>
      <c r="L5149" t="s">
        <v>7</v>
      </c>
      <c r="M5149">
        <v>0.92451899999999998</v>
      </c>
      <c r="N5149">
        <v>0.92329799999999995</v>
      </c>
    </row>
    <row r="5150" spans="1:14" ht="15" x14ac:dyDescent="0.3">
      <c r="A5150" s="1"/>
      <c r="B5150" t="s">
        <v>13</v>
      </c>
      <c r="C5150" t="s">
        <v>4829</v>
      </c>
      <c r="D5150" t="s">
        <v>9802</v>
      </c>
      <c r="E5150" t="s">
        <v>9803</v>
      </c>
      <c r="F5150" t="s">
        <v>9804</v>
      </c>
      <c r="G5150">
        <v>0.59281414747238204</v>
      </c>
      <c r="H5150">
        <v>0.97699999999999998</v>
      </c>
      <c r="I5150">
        <v>0.90900000000000003</v>
      </c>
      <c r="J5150">
        <v>0.93500000000000005</v>
      </c>
      <c r="K5150" t="str">
        <f t="shared" si="93"/>
        <v>yes</v>
      </c>
      <c r="L5150" t="s">
        <v>7</v>
      </c>
      <c r="M5150">
        <v>0.94475299999999995</v>
      </c>
      <c r="N5150">
        <v>0.93231900000000001</v>
      </c>
    </row>
    <row r="5151" spans="1:14" ht="15" x14ac:dyDescent="0.3">
      <c r="A5151" s="1"/>
      <c r="B5151" t="s">
        <v>13</v>
      </c>
      <c r="C5151" t="s">
        <v>3656</v>
      </c>
      <c r="D5151" t="s">
        <v>7580</v>
      </c>
      <c r="E5151" t="s">
        <v>7581</v>
      </c>
      <c r="F5151" t="s">
        <v>7582</v>
      </c>
      <c r="G5151">
        <v>0.58396857976913497</v>
      </c>
      <c r="H5151">
        <v>0.97599999999999998</v>
      </c>
      <c r="I5151">
        <v>0.75</v>
      </c>
      <c r="J5151">
        <v>0.92200000000000004</v>
      </c>
      <c r="K5151" t="str">
        <f t="shared" si="93"/>
        <v>yes</v>
      </c>
      <c r="L5151" t="s">
        <v>7</v>
      </c>
      <c r="M5151">
        <v>0.86302599999999996</v>
      </c>
      <c r="N5151">
        <v>0.86612599999999995</v>
      </c>
    </row>
    <row r="5152" spans="1:14" ht="15" x14ac:dyDescent="0.3">
      <c r="A5152" s="1"/>
      <c r="B5152" t="s">
        <v>13</v>
      </c>
      <c r="C5152" t="s">
        <v>4378</v>
      </c>
      <c r="D5152" t="s">
        <v>8900</v>
      </c>
      <c r="E5152" t="s">
        <v>8901</v>
      </c>
      <c r="F5152" t="s">
        <v>8901</v>
      </c>
      <c r="G5152">
        <v>0.77733004093170199</v>
      </c>
      <c r="H5152">
        <v>0.97599999999999998</v>
      </c>
      <c r="I5152">
        <v>0.90900000000000003</v>
      </c>
      <c r="J5152">
        <v>1</v>
      </c>
      <c r="K5152" t="str">
        <f t="shared" si="93"/>
        <v>yes</v>
      </c>
      <c r="L5152" t="s">
        <v>7</v>
      </c>
      <c r="M5152">
        <v>0.97042300000000004</v>
      </c>
      <c r="N5152">
        <v>0.96091599999999999</v>
      </c>
    </row>
    <row r="5153" spans="1:14" ht="15" x14ac:dyDescent="0.3">
      <c r="A5153" s="1"/>
      <c r="B5153" t="s">
        <v>13</v>
      </c>
      <c r="C5153" t="s">
        <v>4524</v>
      </c>
      <c r="D5153" t="s">
        <v>9157</v>
      </c>
      <c r="E5153" t="s">
        <v>9158</v>
      </c>
      <c r="F5153" t="s">
        <v>9159</v>
      </c>
      <c r="G5153">
        <v>0.23699770867824599</v>
      </c>
      <c r="H5153">
        <v>0.97599999999999998</v>
      </c>
      <c r="I5153">
        <v>0.72699999999999998</v>
      </c>
      <c r="J5153">
        <v>0.92900000000000005</v>
      </c>
      <c r="K5153" t="str">
        <f t="shared" si="93"/>
        <v>yes</v>
      </c>
      <c r="L5153" t="s">
        <v>7</v>
      </c>
      <c r="M5153">
        <v>0.92369299999999999</v>
      </c>
      <c r="N5153">
        <v>0.92286699999999999</v>
      </c>
    </row>
    <row r="5154" spans="1:14" ht="15" x14ac:dyDescent="0.3">
      <c r="A5154" s="1"/>
      <c r="B5154" t="s">
        <v>13</v>
      </c>
      <c r="C5154" t="s">
        <v>1657</v>
      </c>
      <c r="D5154" t="s">
        <v>6245</v>
      </c>
      <c r="E5154" t="s">
        <v>6243</v>
      </c>
      <c r="F5154" t="s">
        <v>6246</v>
      </c>
      <c r="G5154">
        <v>0.42475807666778598</v>
      </c>
      <c r="H5154">
        <v>0.97499999999999998</v>
      </c>
      <c r="I5154">
        <v>0.13300000000000001</v>
      </c>
      <c r="J5154">
        <v>0.65600000000000003</v>
      </c>
      <c r="K5154" t="str">
        <f t="shared" si="93"/>
        <v>yes</v>
      </c>
      <c r="L5154" t="s">
        <v>7</v>
      </c>
      <c r="M5154">
        <v>0.88255099999999997</v>
      </c>
      <c r="N5154">
        <v>0.88608900000000002</v>
      </c>
    </row>
    <row r="5155" spans="1:14" ht="15" x14ac:dyDescent="0.3">
      <c r="A5155" s="1"/>
      <c r="B5155" t="s">
        <v>13</v>
      </c>
      <c r="C5155" t="s">
        <v>3369</v>
      </c>
      <c r="D5155" t="s">
        <v>7073</v>
      </c>
      <c r="E5155" t="s">
        <v>3369</v>
      </c>
      <c r="F5155" t="s">
        <v>3369</v>
      </c>
      <c r="G5155">
        <v>5.1913980394602002E-2</v>
      </c>
      <c r="H5155">
        <v>0.97499999999999998</v>
      </c>
      <c r="I5155">
        <v>0.5</v>
      </c>
      <c r="J5155">
        <v>1</v>
      </c>
      <c r="K5155" t="str">
        <f t="shared" si="93"/>
        <v>yes</v>
      </c>
      <c r="L5155" t="s">
        <v>7</v>
      </c>
      <c r="M5155">
        <v>0.74402900000000005</v>
      </c>
      <c r="N5155">
        <v>0.78848099999999999</v>
      </c>
    </row>
    <row r="5156" spans="1:14" ht="15" x14ac:dyDescent="0.3">
      <c r="A5156" s="1"/>
      <c r="B5156" t="s">
        <v>13</v>
      </c>
      <c r="C5156" t="s">
        <v>3859</v>
      </c>
      <c r="D5156" t="s">
        <v>7946</v>
      </c>
      <c r="E5156" t="s">
        <v>7947</v>
      </c>
      <c r="F5156" t="s">
        <v>7948</v>
      </c>
      <c r="G5156">
        <v>0.972048699855804</v>
      </c>
      <c r="H5156">
        <v>0.97499999999999998</v>
      </c>
      <c r="I5156">
        <v>0.5</v>
      </c>
      <c r="J5156">
        <v>1</v>
      </c>
      <c r="K5156" t="str">
        <f t="shared" si="93"/>
        <v>yes</v>
      </c>
      <c r="L5156" t="s">
        <v>7</v>
      </c>
      <c r="M5156">
        <v>0.927199</v>
      </c>
      <c r="N5156">
        <v>0.92296900000000004</v>
      </c>
    </row>
    <row r="5157" spans="1:14" ht="15" x14ac:dyDescent="0.3">
      <c r="A5157" s="1"/>
      <c r="B5157" t="s">
        <v>13</v>
      </c>
      <c r="C5157" t="s">
        <v>4363</v>
      </c>
      <c r="D5157" t="s">
        <v>8872</v>
      </c>
      <c r="E5157" t="s">
        <v>8873</v>
      </c>
      <c r="F5157" t="s">
        <v>8874</v>
      </c>
      <c r="G5157">
        <v>0.982843518257141</v>
      </c>
      <c r="H5157">
        <v>0.97499999999999998</v>
      </c>
      <c r="I5157">
        <v>0.28599999999999998</v>
      </c>
      <c r="J5157">
        <v>0.73299999999999998</v>
      </c>
      <c r="K5157" t="str">
        <f t="shared" si="93"/>
        <v>yes</v>
      </c>
      <c r="L5157" t="s">
        <v>7</v>
      </c>
      <c r="M5157">
        <v>0.88790599999999997</v>
      </c>
      <c r="N5157">
        <v>0.88974399999999998</v>
      </c>
    </row>
    <row r="5158" spans="1:14" ht="15" x14ac:dyDescent="0.3">
      <c r="A5158" s="1"/>
      <c r="B5158" t="s">
        <v>13</v>
      </c>
      <c r="C5158" t="s">
        <v>4493</v>
      </c>
      <c r="D5158" t="s">
        <v>9083</v>
      </c>
      <c r="E5158" t="s">
        <v>9084</v>
      </c>
      <c r="F5158" t="s">
        <v>9084</v>
      </c>
      <c r="G5158">
        <v>1.0847585275769E-2</v>
      </c>
      <c r="H5158">
        <v>0.97499999999999998</v>
      </c>
      <c r="I5158">
        <v>0.2</v>
      </c>
      <c r="J5158">
        <v>1</v>
      </c>
      <c r="K5158" t="str">
        <f t="shared" si="93"/>
        <v>yes</v>
      </c>
      <c r="L5158" t="s">
        <v>7</v>
      </c>
      <c r="M5158">
        <v>0.93284299999999998</v>
      </c>
      <c r="N5158">
        <v>0.92060799999999998</v>
      </c>
    </row>
    <row r="5159" spans="1:14" ht="15" x14ac:dyDescent="0.3">
      <c r="A5159" s="1"/>
      <c r="B5159" t="s">
        <v>13</v>
      </c>
      <c r="C5159" t="s">
        <v>4711</v>
      </c>
      <c r="D5159" t="s">
        <v>9557</v>
      </c>
      <c r="E5159" t="s">
        <v>9558</v>
      </c>
      <c r="F5159" t="s">
        <v>9558</v>
      </c>
      <c r="G5159">
        <v>0.268271595239639</v>
      </c>
      <c r="H5159">
        <v>0.97499999999999998</v>
      </c>
      <c r="I5159">
        <v>0</v>
      </c>
      <c r="J5159">
        <v>1</v>
      </c>
      <c r="K5159" t="str">
        <f t="shared" si="93"/>
        <v>yes</v>
      </c>
      <c r="L5159" t="s">
        <v>7</v>
      </c>
      <c r="M5159">
        <v>0.85453100000000004</v>
      </c>
      <c r="N5159">
        <v>0.85437600000000002</v>
      </c>
    </row>
    <row r="5160" spans="1:14" ht="15" x14ac:dyDescent="0.3">
      <c r="A5160" s="1"/>
      <c r="B5160" t="s">
        <v>13</v>
      </c>
      <c r="C5160" t="s">
        <v>4735</v>
      </c>
      <c r="D5160" t="s">
        <v>9603</v>
      </c>
      <c r="E5160" t="s">
        <v>9606</v>
      </c>
      <c r="F5160" t="s">
        <v>9604</v>
      </c>
      <c r="G5160">
        <v>0.17973995208740201</v>
      </c>
      <c r="H5160">
        <v>0.97499999999999998</v>
      </c>
      <c r="I5160">
        <v>0.66700000000000004</v>
      </c>
      <c r="J5160">
        <v>0.76400000000000001</v>
      </c>
      <c r="K5160" t="str">
        <f t="shared" si="93"/>
        <v>yes</v>
      </c>
      <c r="L5160" t="s">
        <v>7</v>
      </c>
      <c r="M5160">
        <v>0.93922399999999995</v>
      </c>
      <c r="N5160">
        <v>0.93895300000000004</v>
      </c>
    </row>
    <row r="5161" spans="1:14" ht="15" x14ac:dyDescent="0.3">
      <c r="A5161" s="1"/>
      <c r="B5161" t="s">
        <v>13</v>
      </c>
      <c r="C5161" t="s">
        <v>141</v>
      </c>
      <c r="D5161" t="s">
        <v>5272</v>
      </c>
      <c r="E5161" t="s">
        <v>5270</v>
      </c>
      <c r="F5161" t="s">
        <v>5273</v>
      </c>
      <c r="G5161">
        <v>0.63930362462997403</v>
      </c>
      <c r="H5161">
        <v>0.97399999999999998</v>
      </c>
      <c r="I5161">
        <v>0.71399999999999997</v>
      </c>
      <c r="J5161">
        <v>0.877</v>
      </c>
      <c r="K5161" t="str">
        <f t="shared" si="93"/>
        <v>yes</v>
      </c>
      <c r="L5161" t="s">
        <v>7</v>
      </c>
      <c r="M5161">
        <v>0.88084499999999999</v>
      </c>
      <c r="N5161">
        <v>0.87813699999999995</v>
      </c>
    </row>
    <row r="5162" spans="1:14" ht="15" x14ac:dyDescent="0.3">
      <c r="A5162" s="1"/>
      <c r="B5162" t="s">
        <v>13</v>
      </c>
      <c r="C5162" t="s">
        <v>402</v>
      </c>
      <c r="D5162" t="s">
        <v>5450</v>
      </c>
      <c r="E5162" t="s">
        <v>5448</v>
      </c>
      <c r="F5162" t="s">
        <v>5451</v>
      </c>
      <c r="G5162">
        <v>0.19033731520175901</v>
      </c>
      <c r="H5162">
        <v>0.97399999999999998</v>
      </c>
      <c r="I5162">
        <v>0</v>
      </c>
      <c r="J5162">
        <v>1</v>
      </c>
      <c r="K5162" t="str">
        <f t="shared" si="93"/>
        <v>yes</v>
      </c>
      <c r="L5162" t="s">
        <v>7</v>
      </c>
      <c r="M5162">
        <v>0.88264500000000001</v>
      </c>
      <c r="N5162">
        <v>0.87149200000000004</v>
      </c>
    </row>
    <row r="5163" spans="1:14" ht="15" x14ac:dyDescent="0.3">
      <c r="A5163" s="1"/>
      <c r="B5163" t="s">
        <v>13</v>
      </c>
      <c r="C5163" t="s">
        <v>4823</v>
      </c>
      <c r="D5163" t="s">
        <v>9794</v>
      </c>
      <c r="E5163" t="s">
        <v>4823</v>
      </c>
      <c r="F5163" t="s">
        <v>9795</v>
      </c>
      <c r="G5163">
        <v>2.7020752895620002E-3</v>
      </c>
      <c r="H5163">
        <v>0.97399999999999998</v>
      </c>
      <c r="I5163">
        <v>0.4</v>
      </c>
      <c r="J5163">
        <v>1</v>
      </c>
      <c r="K5163" t="str">
        <f t="shared" si="93"/>
        <v>yes</v>
      </c>
      <c r="L5163" t="s">
        <v>7</v>
      </c>
      <c r="M5163">
        <v>0.98650099999999996</v>
      </c>
      <c r="N5163">
        <v>0.99011499999999997</v>
      </c>
    </row>
    <row r="5164" spans="1:14" ht="15" x14ac:dyDescent="0.3">
      <c r="A5164" s="1"/>
      <c r="B5164" t="s">
        <v>13</v>
      </c>
      <c r="C5164" t="s">
        <v>4907</v>
      </c>
      <c r="D5164" t="s">
        <v>8145</v>
      </c>
      <c r="E5164" t="s">
        <v>9949</v>
      </c>
      <c r="F5164" t="s">
        <v>8146</v>
      </c>
      <c r="G5164">
        <v>0.74599164724349998</v>
      </c>
      <c r="H5164">
        <v>0.97399999999999998</v>
      </c>
      <c r="I5164">
        <v>0</v>
      </c>
      <c r="J5164">
        <v>1</v>
      </c>
      <c r="K5164" t="str">
        <f t="shared" si="93"/>
        <v>yes</v>
      </c>
      <c r="L5164" t="s">
        <v>7</v>
      </c>
      <c r="M5164">
        <v>0.75220500000000001</v>
      </c>
      <c r="N5164">
        <v>0.75537699999999997</v>
      </c>
    </row>
    <row r="5165" spans="1:14" ht="15" x14ac:dyDescent="0.3">
      <c r="A5165" s="1"/>
      <c r="B5165" t="s">
        <v>13</v>
      </c>
      <c r="C5165" t="s">
        <v>4995</v>
      </c>
      <c r="D5165" t="s">
        <v>10120</v>
      </c>
      <c r="E5165" t="s">
        <v>10121</v>
      </c>
      <c r="F5165" t="s">
        <v>10122</v>
      </c>
      <c r="G5165">
        <v>0.50196290016174305</v>
      </c>
      <c r="H5165">
        <v>0.97399999999999998</v>
      </c>
      <c r="I5165">
        <v>0.8</v>
      </c>
      <c r="J5165">
        <v>0.85899999999999999</v>
      </c>
      <c r="K5165" t="str">
        <f t="shared" si="93"/>
        <v>yes</v>
      </c>
      <c r="L5165" t="s">
        <v>7</v>
      </c>
      <c r="M5165">
        <v>0.95333599999999996</v>
      </c>
      <c r="N5165">
        <v>0.95327899999999999</v>
      </c>
    </row>
    <row r="5166" spans="1:14" ht="15" x14ac:dyDescent="0.3">
      <c r="A5166" s="1"/>
      <c r="B5166" t="s">
        <v>13</v>
      </c>
      <c r="C5166" t="s">
        <v>1821</v>
      </c>
      <c r="D5166" t="s">
        <v>6343</v>
      </c>
      <c r="E5166" t="s">
        <v>6344</v>
      </c>
      <c r="F5166" t="s">
        <v>1822</v>
      </c>
      <c r="G5166">
        <v>0.45904314517974898</v>
      </c>
      <c r="H5166">
        <v>0.97299999999999998</v>
      </c>
      <c r="I5166">
        <v>0.75</v>
      </c>
      <c r="J5166">
        <v>0.94599999999999995</v>
      </c>
      <c r="K5166" t="str">
        <f t="shared" si="93"/>
        <v>yes</v>
      </c>
      <c r="L5166" t="s">
        <v>7</v>
      </c>
      <c r="M5166">
        <v>0.92995399999999995</v>
      </c>
      <c r="N5166">
        <v>0.92683700000000002</v>
      </c>
    </row>
    <row r="5167" spans="1:14" ht="15" x14ac:dyDescent="0.3">
      <c r="A5167" s="1"/>
      <c r="B5167" t="s">
        <v>13</v>
      </c>
      <c r="C5167" t="s">
        <v>3621</v>
      </c>
      <c r="D5167" t="s">
        <v>7525</v>
      </c>
      <c r="E5167" t="s">
        <v>7526</v>
      </c>
      <c r="F5167" t="s">
        <v>23</v>
      </c>
      <c r="G5167">
        <v>0.88333380222320601</v>
      </c>
      <c r="H5167">
        <v>0.97299999999999998</v>
      </c>
      <c r="I5167">
        <v>0</v>
      </c>
      <c r="J5167">
        <v>0.52300000000000002</v>
      </c>
      <c r="K5167" t="str">
        <f t="shared" si="93"/>
        <v>yes</v>
      </c>
      <c r="L5167" t="s">
        <v>7</v>
      </c>
      <c r="M5167">
        <v>0.91400599999999999</v>
      </c>
      <c r="N5167">
        <v>0.90379900000000002</v>
      </c>
    </row>
    <row r="5168" spans="1:14" ht="15" x14ac:dyDescent="0.3">
      <c r="A5168" s="1"/>
      <c r="B5168" t="s">
        <v>13</v>
      </c>
      <c r="C5168" t="s">
        <v>4626</v>
      </c>
      <c r="D5168" t="s">
        <v>9333</v>
      </c>
      <c r="E5168" t="s">
        <v>9334</v>
      </c>
      <c r="F5168" t="s">
        <v>9335</v>
      </c>
      <c r="G5168">
        <v>0.58112549781799305</v>
      </c>
      <c r="H5168">
        <v>0.97299999999999998</v>
      </c>
      <c r="I5168">
        <v>0.66700000000000004</v>
      </c>
      <c r="J5168">
        <v>1</v>
      </c>
      <c r="K5168" t="str">
        <f t="shared" si="93"/>
        <v>yes</v>
      </c>
      <c r="L5168" t="s">
        <v>7</v>
      </c>
      <c r="M5168">
        <v>0.893899</v>
      </c>
      <c r="N5168">
        <v>0.893011</v>
      </c>
    </row>
    <row r="5169" spans="1:14" ht="15" x14ac:dyDescent="0.3">
      <c r="A5169" s="1"/>
      <c r="B5169" t="s">
        <v>13</v>
      </c>
      <c r="C5169" t="s">
        <v>4885</v>
      </c>
      <c r="D5169" t="s">
        <v>9908</v>
      </c>
      <c r="E5169" t="s">
        <v>9909</v>
      </c>
      <c r="F5169" t="s">
        <v>9909</v>
      </c>
      <c r="G5169">
        <v>0.35142678022384599</v>
      </c>
      <c r="H5169">
        <v>0.97299999999999998</v>
      </c>
      <c r="I5169">
        <v>0.66700000000000004</v>
      </c>
      <c r="J5169">
        <v>1</v>
      </c>
      <c r="K5169" t="str">
        <f t="shared" si="93"/>
        <v>yes</v>
      </c>
      <c r="L5169" t="s">
        <v>7</v>
      </c>
      <c r="M5169">
        <v>0.86882899999999996</v>
      </c>
      <c r="N5169">
        <v>0.88283400000000001</v>
      </c>
    </row>
    <row r="5170" spans="1:14" ht="15" x14ac:dyDescent="0.3">
      <c r="A5170" s="1"/>
      <c r="B5170" t="s">
        <v>13</v>
      </c>
      <c r="C5170" t="s">
        <v>4922</v>
      </c>
      <c r="D5170" t="s">
        <v>9986</v>
      </c>
      <c r="E5170" t="s">
        <v>9987</v>
      </c>
      <c r="F5170" t="s">
        <v>9987</v>
      </c>
      <c r="G5170">
        <v>0.70147538185119596</v>
      </c>
      <c r="H5170">
        <v>0.97299999999999998</v>
      </c>
      <c r="I5170">
        <v>0</v>
      </c>
      <c r="J5170">
        <v>1</v>
      </c>
      <c r="K5170" t="str">
        <f t="shared" si="93"/>
        <v>yes</v>
      </c>
      <c r="L5170" t="s">
        <v>7</v>
      </c>
      <c r="M5170">
        <v>0.9042</v>
      </c>
      <c r="N5170">
        <v>0.89135500000000001</v>
      </c>
    </row>
    <row r="5171" spans="1:14" ht="15" x14ac:dyDescent="0.3">
      <c r="A5171" s="1"/>
      <c r="B5171" t="s">
        <v>13</v>
      </c>
      <c r="C5171" t="s">
        <v>5075</v>
      </c>
      <c r="D5171" t="s">
        <v>10272</v>
      </c>
      <c r="E5171" t="s">
        <v>10273</v>
      </c>
      <c r="F5171" t="s">
        <v>10274</v>
      </c>
      <c r="G5171">
        <v>0.439396172761917</v>
      </c>
      <c r="H5171">
        <v>0.97299999999999998</v>
      </c>
      <c r="I5171">
        <v>0.57099999999999995</v>
      </c>
      <c r="J5171">
        <v>0.99399999999999999</v>
      </c>
      <c r="K5171" t="str">
        <f t="shared" si="93"/>
        <v>yes</v>
      </c>
      <c r="L5171" t="s">
        <v>7</v>
      </c>
      <c r="M5171">
        <v>0.92478199999999999</v>
      </c>
      <c r="N5171">
        <v>0.924597</v>
      </c>
    </row>
    <row r="5172" spans="1:14" ht="15" x14ac:dyDescent="0.3">
      <c r="A5172" s="1"/>
      <c r="B5172" t="s">
        <v>13</v>
      </c>
      <c r="C5172" t="s">
        <v>5155</v>
      </c>
      <c r="D5172" t="s">
        <v>10413</v>
      </c>
      <c r="E5172" t="s">
        <v>10414</v>
      </c>
      <c r="F5172" t="s">
        <v>10415</v>
      </c>
      <c r="G5172">
        <v>0.28253126144409202</v>
      </c>
      <c r="H5172">
        <v>0.97299999999999998</v>
      </c>
      <c r="I5172">
        <v>0</v>
      </c>
      <c r="J5172">
        <v>0.95499999999999996</v>
      </c>
      <c r="K5172" t="str">
        <f t="shared" si="93"/>
        <v>yes</v>
      </c>
      <c r="L5172" t="s">
        <v>7</v>
      </c>
      <c r="M5172">
        <v>0.94088400000000005</v>
      </c>
      <c r="N5172">
        <v>0.93090499999999998</v>
      </c>
    </row>
    <row r="5173" spans="1:14" ht="15" x14ac:dyDescent="0.3">
      <c r="A5173" s="1"/>
      <c r="B5173" t="s">
        <v>13</v>
      </c>
      <c r="C5173" t="s">
        <v>871</v>
      </c>
      <c r="D5173" t="s">
        <v>5766</v>
      </c>
      <c r="E5173" t="s">
        <v>5767</v>
      </c>
      <c r="F5173" t="s">
        <v>873</v>
      </c>
      <c r="G5173">
        <v>0.88237231969833396</v>
      </c>
      <c r="H5173">
        <v>0.97199999999999998</v>
      </c>
      <c r="I5173">
        <v>0.66700000000000004</v>
      </c>
      <c r="J5173">
        <v>0.97499999999999998</v>
      </c>
      <c r="K5173" t="str">
        <f t="shared" si="93"/>
        <v>yes</v>
      </c>
      <c r="L5173" t="s">
        <v>7</v>
      </c>
      <c r="M5173">
        <v>0.91436399999999995</v>
      </c>
      <c r="N5173">
        <v>0.91130800000000001</v>
      </c>
    </row>
    <row r="5174" spans="1:14" ht="15" x14ac:dyDescent="0.3">
      <c r="A5174" s="1"/>
      <c r="B5174" t="s">
        <v>13</v>
      </c>
      <c r="C5174" t="s">
        <v>1162</v>
      </c>
      <c r="D5174" t="s">
        <v>36</v>
      </c>
      <c r="E5174" t="s">
        <v>34</v>
      </c>
      <c r="F5174" t="s">
        <v>34</v>
      </c>
      <c r="G5174">
        <v>0.97249609231948897</v>
      </c>
      <c r="H5174">
        <v>0.97199999999999998</v>
      </c>
      <c r="I5174">
        <v>0</v>
      </c>
      <c r="J5174">
        <v>1</v>
      </c>
      <c r="K5174" t="str">
        <f t="shared" si="93"/>
        <v>yes</v>
      </c>
      <c r="L5174" t="s">
        <v>7</v>
      </c>
      <c r="M5174">
        <v>0.84657700000000002</v>
      </c>
      <c r="N5174">
        <v>0.85301700000000003</v>
      </c>
    </row>
    <row r="5175" spans="1:14" ht="15" x14ac:dyDescent="0.3">
      <c r="A5175" s="1"/>
      <c r="B5175" t="s">
        <v>13</v>
      </c>
      <c r="C5175" t="s">
        <v>3794</v>
      </c>
      <c r="D5175" t="s">
        <v>7834</v>
      </c>
      <c r="E5175" t="s">
        <v>7835</v>
      </c>
      <c r="F5175" t="s">
        <v>7835</v>
      </c>
      <c r="G5175">
        <v>0.94810473918914795</v>
      </c>
      <c r="H5175">
        <v>0.97199999999999998</v>
      </c>
      <c r="I5175">
        <v>0.8</v>
      </c>
      <c r="J5175">
        <v>1</v>
      </c>
      <c r="K5175" t="str">
        <f t="shared" si="93"/>
        <v>yes</v>
      </c>
      <c r="L5175" t="s">
        <v>7</v>
      </c>
      <c r="M5175">
        <v>0.97969600000000001</v>
      </c>
      <c r="N5175">
        <v>0.97761900000000002</v>
      </c>
    </row>
    <row r="5176" spans="1:14" ht="15" x14ac:dyDescent="0.3">
      <c r="A5176" s="1"/>
      <c r="B5176" t="s">
        <v>13</v>
      </c>
      <c r="C5176" t="s">
        <v>1284</v>
      </c>
      <c r="D5176" t="s">
        <v>1259</v>
      </c>
      <c r="E5176" t="s">
        <v>1261</v>
      </c>
      <c r="F5176" t="s">
        <v>1261</v>
      </c>
      <c r="G5176">
        <v>0.12659630179405201</v>
      </c>
      <c r="H5176">
        <v>0.97099999999999997</v>
      </c>
      <c r="I5176">
        <v>0</v>
      </c>
      <c r="J5176">
        <v>1</v>
      </c>
      <c r="K5176" t="str">
        <f t="shared" si="93"/>
        <v>yes</v>
      </c>
      <c r="L5176" t="s">
        <v>7</v>
      </c>
      <c r="M5176">
        <v>0.92529499999999998</v>
      </c>
      <c r="N5176">
        <v>0.92007000000000005</v>
      </c>
    </row>
    <row r="5177" spans="1:14" ht="15" x14ac:dyDescent="0.3">
      <c r="A5177" s="1"/>
      <c r="B5177" t="s">
        <v>13</v>
      </c>
      <c r="C5177" t="s">
        <v>4059</v>
      </c>
      <c r="D5177" t="s">
        <v>8352</v>
      </c>
      <c r="E5177" t="s">
        <v>8353</v>
      </c>
      <c r="F5177" t="s">
        <v>8353</v>
      </c>
      <c r="G5177">
        <v>0.72581446170806896</v>
      </c>
      <c r="H5177">
        <v>0.97</v>
      </c>
      <c r="I5177">
        <v>0.66700000000000004</v>
      </c>
      <c r="J5177">
        <v>1</v>
      </c>
      <c r="K5177" t="str">
        <f t="shared" si="93"/>
        <v>yes</v>
      </c>
      <c r="L5177" t="s">
        <v>7</v>
      </c>
      <c r="M5177">
        <v>0.82978600000000002</v>
      </c>
      <c r="N5177">
        <v>0.83270900000000003</v>
      </c>
    </row>
    <row r="5178" spans="1:14" ht="15" x14ac:dyDescent="0.3">
      <c r="A5178" s="1"/>
      <c r="B5178" t="s">
        <v>13</v>
      </c>
      <c r="C5178" t="s">
        <v>715</v>
      </c>
      <c r="D5178" t="s">
        <v>5671</v>
      </c>
      <c r="E5178" t="s">
        <v>5672</v>
      </c>
      <c r="F5178" t="s">
        <v>716</v>
      </c>
      <c r="G5178">
        <v>0.872922003269196</v>
      </c>
      <c r="H5178">
        <v>0.96899999999999997</v>
      </c>
      <c r="I5178">
        <v>0.5</v>
      </c>
      <c r="J5178">
        <v>1</v>
      </c>
      <c r="K5178" t="str">
        <f t="shared" si="93"/>
        <v>yes</v>
      </c>
      <c r="L5178" t="s">
        <v>7</v>
      </c>
      <c r="M5178">
        <v>0.80416200000000004</v>
      </c>
      <c r="N5178">
        <v>0.81257900000000005</v>
      </c>
    </row>
    <row r="5179" spans="1:14" ht="15" x14ac:dyDescent="0.3">
      <c r="A5179" s="1"/>
      <c r="B5179" t="s">
        <v>13</v>
      </c>
      <c r="C5179" t="s">
        <v>1828</v>
      </c>
      <c r="D5179" t="s">
        <v>6347</v>
      </c>
      <c r="E5179" t="s">
        <v>6348</v>
      </c>
      <c r="F5179" t="s">
        <v>6348</v>
      </c>
      <c r="G5179">
        <v>0.77640140056610096</v>
      </c>
      <c r="H5179">
        <v>0.96899999999999997</v>
      </c>
      <c r="I5179">
        <v>0.92300000000000004</v>
      </c>
      <c r="J5179">
        <v>1</v>
      </c>
      <c r="K5179" t="str">
        <f t="shared" si="93"/>
        <v>yes</v>
      </c>
      <c r="L5179" t="s">
        <v>7</v>
      </c>
      <c r="M5179">
        <v>0.97402500000000003</v>
      </c>
      <c r="N5179">
        <v>0.971082</v>
      </c>
    </row>
    <row r="5180" spans="1:14" ht="15" x14ac:dyDescent="0.3">
      <c r="A5180" s="1"/>
      <c r="B5180" t="s">
        <v>13</v>
      </c>
      <c r="C5180" t="s">
        <v>3592</v>
      </c>
      <c r="D5180" t="s">
        <v>7469</v>
      </c>
      <c r="E5180" t="s">
        <v>7470</v>
      </c>
      <c r="F5180" t="s">
        <v>7470</v>
      </c>
      <c r="G5180">
        <v>0.56894665956497203</v>
      </c>
      <c r="H5180">
        <v>0.96899999999999997</v>
      </c>
      <c r="I5180">
        <v>0.33300000000000002</v>
      </c>
      <c r="J5180">
        <v>1</v>
      </c>
      <c r="K5180" t="str">
        <f t="shared" si="93"/>
        <v>yes</v>
      </c>
      <c r="L5180" t="s">
        <v>7</v>
      </c>
      <c r="M5180">
        <v>0.92593400000000003</v>
      </c>
      <c r="N5180">
        <v>0.91791900000000004</v>
      </c>
    </row>
    <row r="5181" spans="1:14" ht="15" x14ac:dyDescent="0.3">
      <c r="A5181" s="1"/>
      <c r="B5181" t="s">
        <v>13</v>
      </c>
      <c r="C5181" t="s">
        <v>3669</v>
      </c>
      <c r="D5181" t="s">
        <v>7599</v>
      </c>
      <c r="E5181" t="s">
        <v>7598</v>
      </c>
      <c r="F5181" t="s">
        <v>7600</v>
      </c>
      <c r="G5181">
        <v>0.80375903844833396</v>
      </c>
      <c r="H5181">
        <v>0.96899999999999997</v>
      </c>
      <c r="I5181">
        <v>0</v>
      </c>
      <c r="J5181">
        <v>0.97</v>
      </c>
      <c r="K5181" t="str">
        <f t="shared" si="93"/>
        <v>yes</v>
      </c>
      <c r="L5181" t="s">
        <v>7</v>
      </c>
      <c r="M5181">
        <v>0.87958000000000003</v>
      </c>
      <c r="N5181">
        <v>0.88488500000000003</v>
      </c>
    </row>
    <row r="5182" spans="1:14" ht="15" x14ac:dyDescent="0.3">
      <c r="A5182" s="1"/>
      <c r="B5182" t="s">
        <v>13</v>
      </c>
      <c r="C5182" t="s">
        <v>3889</v>
      </c>
      <c r="D5182" t="s">
        <v>7989</v>
      </c>
      <c r="E5182" t="s">
        <v>7990</v>
      </c>
      <c r="F5182" t="s">
        <v>7991</v>
      </c>
      <c r="G5182">
        <v>0.60675281286239602</v>
      </c>
      <c r="H5182">
        <v>0.96899999999999997</v>
      </c>
      <c r="I5182">
        <v>0</v>
      </c>
      <c r="J5182">
        <v>0.97299999999999998</v>
      </c>
      <c r="K5182" t="str">
        <f t="shared" si="93"/>
        <v>yes</v>
      </c>
      <c r="L5182" t="s">
        <v>7</v>
      </c>
      <c r="M5182">
        <v>0.91256400000000004</v>
      </c>
      <c r="N5182">
        <v>0.91240500000000002</v>
      </c>
    </row>
    <row r="5183" spans="1:14" ht="15" x14ac:dyDescent="0.3">
      <c r="A5183" s="1"/>
      <c r="B5183" t="s">
        <v>13</v>
      </c>
      <c r="C5183" t="s">
        <v>4971</v>
      </c>
      <c r="D5183" t="s">
        <v>10075</v>
      </c>
      <c r="E5183" t="s">
        <v>10076</v>
      </c>
      <c r="F5183" t="s">
        <v>10077</v>
      </c>
      <c r="G5183">
        <v>0.81382852792739901</v>
      </c>
      <c r="H5183">
        <v>0.96899999999999997</v>
      </c>
      <c r="I5183">
        <v>0.5</v>
      </c>
      <c r="J5183">
        <v>0.95299999999999996</v>
      </c>
      <c r="K5183" t="str">
        <f t="shared" si="93"/>
        <v>yes</v>
      </c>
      <c r="L5183" t="s">
        <v>7</v>
      </c>
      <c r="M5183">
        <v>0.81895099999999998</v>
      </c>
      <c r="N5183">
        <v>0.829901</v>
      </c>
    </row>
    <row r="5184" spans="1:14" ht="15" x14ac:dyDescent="0.3">
      <c r="A5184" s="1"/>
      <c r="B5184" t="s">
        <v>13</v>
      </c>
      <c r="C5184" t="s">
        <v>4290</v>
      </c>
      <c r="D5184" t="s">
        <v>8730</v>
      </c>
      <c r="E5184" t="s">
        <v>8728</v>
      </c>
      <c r="F5184" t="s">
        <v>8731</v>
      </c>
      <c r="G5184">
        <v>0.603168964385986</v>
      </c>
      <c r="H5184">
        <v>0.96799999999999997</v>
      </c>
      <c r="I5184">
        <v>0</v>
      </c>
      <c r="J5184">
        <v>1</v>
      </c>
      <c r="K5184" t="str">
        <f t="shared" si="93"/>
        <v>yes</v>
      </c>
      <c r="L5184" t="s">
        <v>7</v>
      </c>
      <c r="M5184">
        <v>0.84685699999999997</v>
      </c>
      <c r="N5184">
        <v>0.83919999999999995</v>
      </c>
    </row>
    <row r="5185" spans="1:14" ht="15" x14ac:dyDescent="0.3">
      <c r="A5185" s="1"/>
      <c r="B5185" t="s">
        <v>13</v>
      </c>
      <c r="C5185" t="s">
        <v>1169</v>
      </c>
      <c r="D5185" t="s">
        <v>1170</v>
      </c>
      <c r="E5185" t="s">
        <v>1171</v>
      </c>
      <c r="F5185" t="s">
        <v>1171</v>
      </c>
      <c r="G5185">
        <v>0.93742454051971402</v>
      </c>
      <c r="H5185">
        <v>0.96699999999999997</v>
      </c>
      <c r="I5185">
        <v>0</v>
      </c>
      <c r="J5185">
        <v>1</v>
      </c>
      <c r="K5185" t="str">
        <f t="shared" si="93"/>
        <v>yes</v>
      </c>
      <c r="L5185" t="s">
        <v>7</v>
      </c>
      <c r="M5185">
        <v>0.95650000000000002</v>
      </c>
      <c r="N5185">
        <v>0.95258799999999999</v>
      </c>
    </row>
    <row r="5186" spans="1:14" ht="15" x14ac:dyDescent="0.3">
      <c r="A5186" s="1"/>
      <c r="B5186" t="s">
        <v>13</v>
      </c>
      <c r="C5186" t="s">
        <v>3599</v>
      </c>
      <c r="D5186" t="s">
        <v>7482</v>
      </c>
      <c r="E5186" t="s">
        <v>7483</v>
      </c>
      <c r="F5186" t="s">
        <v>7484</v>
      </c>
      <c r="G5186">
        <v>0.990814208984375</v>
      </c>
      <c r="H5186">
        <v>0.96699999999999997</v>
      </c>
      <c r="I5186">
        <v>0</v>
      </c>
      <c r="J5186">
        <v>0.80500000000000005</v>
      </c>
      <c r="K5186" t="str">
        <f t="shared" si="93"/>
        <v>yes</v>
      </c>
      <c r="L5186" t="s">
        <v>7</v>
      </c>
      <c r="M5186">
        <v>0.96144200000000002</v>
      </c>
      <c r="N5186">
        <v>0.96088799999999996</v>
      </c>
    </row>
    <row r="5187" spans="1:14" ht="15" x14ac:dyDescent="0.3">
      <c r="A5187" s="1"/>
      <c r="B5187" t="s">
        <v>13</v>
      </c>
      <c r="C5187" t="s">
        <v>3918</v>
      </c>
      <c r="D5187" t="s">
        <v>8051</v>
      </c>
      <c r="E5187" t="s">
        <v>8052</v>
      </c>
      <c r="F5187" t="s">
        <v>8053</v>
      </c>
      <c r="G5187">
        <v>0.95235568284988403</v>
      </c>
      <c r="H5187">
        <v>0.96699999999999997</v>
      </c>
      <c r="I5187">
        <v>0.5</v>
      </c>
      <c r="J5187">
        <v>0.99</v>
      </c>
      <c r="K5187" t="str">
        <f t="shared" ref="K5187:K5250" si="94">IF(H5187&gt;0.64,"yes",IF(H5187&gt;=0.45,"partially","no"))</f>
        <v>yes</v>
      </c>
      <c r="L5187" t="s">
        <v>7</v>
      </c>
      <c r="M5187">
        <v>0.90675399999999995</v>
      </c>
      <c r="N5187">
        <v>0.89646099999999995</v>
      </c>
    </row>
    <row r="5188" spans="1:14" ht="15" x14ac:dyDescent="0.3">
      <c r="A5188" s="1"/>
      <c r="B5188" t="s">
        <v>13</v>
      </c>
      <c r="C5188">
        <v>1950</v>
      </c>
      <c r="D5188" t="s">
        <v>6916</v>
      </c>
      <c r="E5188">
        <v>1950</v>
      </c>
      <c r="F5188" t="s">
        <v>6916</v>
      </c>
      <c r="G5188">
        <v>0.70928138494491599</v>
      </c>
      <c r="H5188">
        <v>0.96599999999999997</v>
      </c>
      <c r="I5188">
        <v>0</v>
      </c>
      <c r="J5188">
        <v>0.80300000000000005</v>
      </c>
      <c r="K5188" t="str">
        <f t="shared" si="94"/>
        <v>yes</v>
      </c>
      <c r="L5188" t="s">
        <v>7</v>
      </c>
      <c r="M5188">
        <v>0.75059699999999996</v>
      </c>
      <c r="N5188">
        <v>0.75059699999999996</v>
      </c>
    </row>
    <row r="5189" spans="1:14" ht="15" x14ac:dyDescent="0.3">
      <c r="A5189" s="1"/>
      <c r="B5189" t="s">
        <v>13</v>
      </c>
      <c r="C5189" t="s">
        <v>3321</v>
      </c>
      <c r="D5189" t="s">
        <v>6959</v>
      </c>
      <c r="E5189" t="s">
        <v>6957</v>
      </c>
      <c r="F5189" t="s">
        <v>6960</v>
      </c>
      <c r="G5189">
        <v>0.41235092282295199</v>
      </c>
      <c r="H5189">
        <v>0.96599999999999997</v>
      </c>
      <c r="I5189">
        <v>0.625</v>
      </c>
      <c r="J5189">
        <v>0.98799999999999999</v>
      </c>
      <c r="K5189" t="str">
        <f t="shared" si="94"/>
        <v>yes</v>
      </c>
      <c r="L5189" t="s">
        <v>7</v>
      </c>
      <c r="M5189">
        <v>0.93734399999999996</v>
      </c>
      <c r="N5189">
        <v>0.93446099999999999</v>
      </c>
    </row>
    <row r="5190" spans="1:14" ht="15" x14ac:dyDescent="0.3">
      <c r="A5190" s="1"/>
      <c r="B5190" t="s">
        <v>13</v>
      </c>
      <c r="C5190" t="s">
        <v>3414</v>
      </c>
      <c r="D5190" t="s">
        <v>7182</v>
      </c>
      <c r="E5190" t="s">
        <v>7183</v>
      </c>
      <c r="F5190" t="s">
        <v>7184</v>
      </c>
      <c r="G5190">
        <v>0.65661454200744596</v>
      </c>
      <c r="H5190">
        <v>0.96599999999999997</v>
      </c>
      <c r="I5190">
        <v>0</v>
      </c>
      <c r="J5190">
        <v>0.77800000000000002</v>
      </c>
      <c r="K5190" t="str">
        <f t="shared" si="94"/>
        <v>yes</v>
      </c>
      <c r="L5190" t="s">
        <v>7</v>
      </c>
      <c r="M5190">
        <v>0.79771499999999995</v>
      </c>
      <c r="N5190">
        <v>0.801566</v>
      </c>
    </row>
    <row r="5191" spans="1:14" ht="15" x14ac:dyDescent="0.3">
      <c r="A5191" s="1"/>
      <c r="B5191" t="s">
        <v>13</v>
      </c>
      <c r="C5191" t="s">
        <v>3624</v>
      </c>
      <c r="D5191" t="s">
        <v>7531</v>
      </c>
      <c r="E5191" t="s">
        <v>7529</v>
      </c>
      <c r="F5191" t="s">
        <v>7532</v>
      </c>
      <c r="G5191">
        <v>0.67546170949935902</v>
      </c>
      <c r="H5191">
        <v>0.96599999999999997</v>
      </c>
      <c r="I5191">
        <v>0</v>
      </c>
      <c r="J5191">
        <v>0.746</v>
      </c>
      <c r="K5191" t="str">
        <f t="shared" si="94"/>
        <v>yes</v>
      </c>
      <c r="L5191" t="s">
        <v>7</v>
      </c>
      <c r="M5191">
        <v>0.87653999999999999</v>
      </c>
      <c r="N5191">
        <v>0.86922600000000005</v>
      </c>
    </row>
    <row r="5192" spans="1:14" ht="15" x14ac:dyDescent="0.3">
      <c r="A5192" s="1"/>
      <c r="B5192" t="s">
        <v>13</v>
      </c>
      <c r="C5192" t="s">
        <v>4296</v>
      </c>
      <c r="D5192" t="s">
        <v>8739</v>
      </c>
      <c r="E5192" t="s">
        <v>8740</v>
      </c>
      <c r="F5192" t="s">
        <v>8741</v>
      </c>
      <c r="G5192">
        <v>0.93552350997924805</v>
      </c>
      <c r="H5192">
        <v>0.96599999999999997</v>
      </c>
      <c r="I5192">
        <v>0.5</v>
      </c>
      <c r="J5192">
        <v>1</v>
      </c>
      <c r="K5192" t="str">
        <f t="shared" si="94"/>
        <v>yes</v>
      </c>
      <c r="L5192" t="s">
        <v>7</v>
      </c>
      <c r="M5192">
        <v>0.89637599999999995</v>
      </c>
      <c r="N5192">
        <v>0.90376900000000004</v>
      </c>
    </row>
    <row r="5193" spans="1:14" ht="15" x14ac:dyDescent="0.3">
      <c r="A5193" s="1"/>
      <c r="B5193" t="s">
        <v>13</v>
      </c>
      <c r="C5193" t="s">
        <v>3443</v>
      </c>
      <c r="D5193" t="s">
        <v>7242</v>
      </c>
      <c r="E5193" t="s">
        <v>7243</v>
      </c>
      <c r="F5193" t="s">
        <v>7244</v>
      </c>
      <c r="G5193">
        <v>0.56229293346404996</v>
      </c>
      <c r="H5193">
        <v>0.96499999999999997</v>
      </c>
      <c r="I5193">
        <v>0.66700000000000004</v>
      </c>
      <c r="J5193">
        <v>0.95599999999999996</v>
      </c>
      <c r="K5193" t="str">
        <f t="shared" si="94"/>
        <v>yes</v>
      </c>
      <c r="L5193" t="s">
        <v>7</v>
      </c>
      <c r="M5193">
        <v>0.89937599999999995</v>
      </c>
      <c r="N5193">
        <v>0.91043300000000005</v>
      </c>
    </row>
    <row r="5194" spans="1:14" ht="15" x14ac:dyDescent="0.3">
      <c r="A5194" s="1"/>
      <c r="B5194" t="s">
        <v>13</v>
      </c>
      <c r="C5194" t="s">
        <v>4635</v>
      </c>
      <c r="D5194" t="s">
        <v>9365</v>
      </c>
      <c r="E5194" t="s">
        <v>9366</v>
      </c>
      <c r="F5194" t="s">
        <v>9366</v>
      </c>
      <c r="G5194">
        <v>3.6303079105E-4</v>
      </c>
      <c r="H5194">
        <v>0.96499999999999997</v>
      </c>
      <c r="I5194">
        <v>0</v>
      </c>
      <c r="J5194">
        <v>1</v>
      </c>
      <c r="K5194" t="str">
        <f t="shared" si="94"/>
        <v>yes</v>
      </c>
      <c r="L5194" t="s">
        <v>7</v>
      </c>
      <c r="M5194">
        <v>0.77530100000000002</v>
      </c>
      <c r="N5194">
        <v>0.77853600000000001</v>
      </c>
    </row>
    <row r="5195" spans="1:14" ht="15" x14ac:dyDescent="0.3">
      <c r="A5195" s="1"/>
      <c r="B5195" t="s">
        <v>13</v>
      </c>
      <c r="C5195" t="s">
        <v>1444</v>
      </c>
      <c r="D5195" t="s">
        <v>1446</v>
      </c>
      <c r="E5195" t="s">
        <v>1446</v>
      </c>
      <c r="F5195" t="s">
        <v>1446</v>
      </c>
      <c r="G5195">
        <v>0.98752629756927501</v>
      </c>
      <c r="H5195">
        <v>0.96399999999999997</v>
      </c>
      <c r="I5195">
        <v>0.8</v>
      </c>
      <c r="J5195">
        <v>1</v>
      </c>
      <c r="K5195" t="str">
        <f t="shared" si="94"/>
        <v>yes</v>
      </c>
      <c r="L5195" t="s">
        <v>7</v>
      </c>
      <c r="M5195">
        <v>0.89552500000000002</v>
      </c>
      <c r="N5195">
        <v>0.90322100000000005</v>
      </c>
    </row>
    <row r="5196" spans="1:14" ht="15" x14ac:dyDescent="0.3">
      <c r="A5196" s="1"/>
      <c r="B5196" t="s">
        <v>13</v>
      </c>
      <c r="C5196" t="s">
        <v>807</v>
      </c>
      <c r="D5196" t="s">
        <v>5731</v>
      </c>
      <c r="E5196" t="s">
        <v>808</v>
      </c>
      <c r="F5196" t="s">
        <v>760</v>
      </c>
      <c r="G5196">
        <v>0.56539511680603005</v>
      </c>
      <c r="H5196">
        <v>0.96299999999999997</v>
      </c>
      <c r="I5196">
        <v>0</v>
      </c>
      <c r="J5196">
        <v>0.97</v>
      </c>
      <c r="K5196" t="str">
        <f t="shared" si="94"/>
        <v>yes</v>
      </c>
      <c r="L5196" t="s">
        <v>7</v>
      </c>
      <c r="M5196">
        <v>0.81849300000000003</v>
      </c>
      <c r="N5196">
        <v>0.83052700000000002</v>
      </c>
    </row>
    <row r="5197" spans="1:14" ht="15" x14ac:dyDescent="0.3">
      <c r="A5197" s="1"/>
      <c r="B5197" t="s">
        <v>13</v>
      </c>
      <c r="C5197" t="s">
        <v>1469</v>
      </c>
      <c r="D5197" t="s">
        <v>6120</v>
      </c>
      <c r="E5197" t="s">
        <v>6118</v>
      </c>
      <c r="F5197" t="s">
        <v>1471</v>
      </c>
      <c r="G5197">
        <v>3.24110762449E-4</v>
      </c>
      <c r="H5197">
        <v>0.96299999999999997</v>
      </c>
      <c r="I5197">
        <v>0.66700000000000004</v>
      </c>
      <c r="J5197">
        <v>0.96599999999999997</v>
      </c>
      <c r="K5197" t="str">
        <f t="shared" si="94"/>
        <v>yes</v>
      </c>
      <c r="L5197" t="s">
        <v>7</v>
      </c>
      <c r="M5197">
        <v>0.93867299999999998</v>
      </c>
      <c r="N5197">
        <v>0.94163600000000003</v>
      </c>
    </row>
    <row r="5198" spans="1:14" ht="15" x14ac:dyDescent="0.3">
      <c r="A5198" s="1"/>
      <c r="B5198" t="s">
        <v>13</v>
      </c>
      <c r="C5198" t="s">
        <v>1540</v>
      </c>
      <c r="D5198" t="s">
        <v>6154</v>
      </c>
      <c r="E5198" t="s">
        <v>6155</v>
      </c>
      <c r="F5198" t="s">
        <v>6156</v>
      </c>
      <c r="G5198">
        <v>0.89658784866332997</v>
      </c>
      <c r="H5198">
        <v>0.96299999999999997</v>
      </c>
      <c r="I5198">
        <v>0</v>
      </c>
      <c r="J5198">
        <v>1</v>
      </c>
      <c r="K5198" t="str">
        <f t="shared" si="94"/>
        <v>yes</v>
      </c>
      <c r="L5198" t="s">
        <v>7</v>
      </c>
      <c r="M5198">
        <v>0.91389500000000001</v>
      </c>
      <c r="N5198">
        <v>0.91647999999999996</v>
      </c>
    </row>
    <row r="5199" spans="1:14" ht="15" x14ac:dyDescent="0.3">
      <c r="A5199" s="1"/>
      <c r="B5199" t="s">
        <v>13</v>
      </c>
      <c r="C5199" t="s">
        <v>3627</v>
      </c>
      <c r="D5199" t="s">
        <v>7534</v>
      </c>
      <c r="E5199" t="s">
        <v>7535</v>
      </c>
      <c r="F5199" t="s">
        <v>7536</v>
      </c>
      <c r="G5199">
        <v>0.74806559085846003</v>
      </c>
      <c r="H5199">
        <v>0.96299999999999997</v>
      </c>
      <c r="I5199">
        <v>0.28599999999999998</v>
      </c>
      <c r="J5199">
        <v>0.95599999999999996</v>
      </c>
      <c r="K5199" t="str">
        <f t="shared" si="94"/>
        <v>yes</v>
      </c>
      <c r="L5199" t="s">
        <v>7</v>
      </c>
      <c r="M5199">
        <v>0.90060899999999999</v>
      </c>
      <c r="N5199">
        <v>0.89868099999999995</v>
      </c>
    </row>
    <row r="5200" spans="1:14" ht="15" x14ac:dyDescent="0.3">
      <c r="A5200" s="1"/>
      <c r="B5200" t="s">
        <v>13</v>
      </c>
      <c r="C5200" t="s">
        <v>2101</v>
      </c>
      <c r="D5200" t="s">
        <v>6493</v>
      </c>
      <c r="E5200" t="s">
        <v>2103</v>
      </c>
      <c r="F5200" t="s">
        <v>2112</v>
      </c>
      <c r="G5200">
        <v>0.44687676429748502</v>
      </c>
      <c r="H5200">
        <v>0.96099999999999997</v>
      </c>
      <c r="I5200">
        <v>0.75</v>
      </c>
      <c r="J5200">
        <v>0.98</v>
      </c>
      <c r="K5200" t="str">
        <f t="shared" si="94"/>
        <v>yes</v>
      </c>
      <c r="L5200" t="s">
        <v>7</v>
      </c>
      <c r="M5200">
        <v>0.906134</v>
      </c>
      <c r="N5200">
        <v>0.90243099999999998</v>
      </c>
    </row>
    <row r="5201" spans="1:14" ht="15" x14ac:dyDescent="0.3">
      <c r="A5201" s="1"/>
      <c r="B5201" t="s">
        <v>13</v>
      </c>
      <c r="C5201" t="s">
        <v>3211</v>
      </c>
      <c r="D5201" t="s">
        <v>6720</v>
      </c>
      <c r="E5201" t="s">
        <v>6721</v>
      </c>
      <c r="F5201" t="s">
        <v>6722</v>
      </c>
      <c r="G5201">
        <v>2.0538927987218E-2</v>
      </c>
      <c r="H5201">
        <v>0.96099999999999997</v>
      </c>
      <c r="I5201">
        <v>0.85699999999999998</v>
      </c>
      <c r="J5201">
        <v>0.97</v>
      </c>
      <c r="K5201" t="str">
        <f t="shared" si="94"/>
        <v>yes</v>
      </c>
      <c r="L5201" t="s">
        <v>7</v>
      </c>
      <c r="M5201">
        <v>0.81990799999999997</v>
      </c>
      <c r="N5201">
        <v>0.82042400000000004</v>
      </c>
    </row>
    <row r="5202" spans="1:14" ht="15" x14ac:dyDescent="0.3">
      <c r="A5202" s="1"/>
      <c r="B5202" t="s">
        <v>13</v>
      </c>
      <c r="C5202" t="s">
        <v>3211</v>
      </c>
      <c r="D5202" t="s">
        <v>6720</v>
      </c>
      <c r="E5202" t="s">
        <v>6721</v>
      </c>
      <c r="F5202" t="s">
        <v>6722</v>
      </c>
      <c r="G5202">
        <v>0.73979228734970104</v>
      </c>
      <c r="H5202">
        <v>0.96099999999999997</v>
      </c>
      <c r="I5202">
        <v>0.85699999999999998</v>
      </c>
      <c r="J5202">
        <v>0.97</v>
      </c>
      <c r="K5202" t="str">
        <f t="shared" si="94"/>
        <v>yes</v>
      </c>
      <c r="L5202" t="s">
        <v>7</v>
      </c>
      <c r="M5202">
        <v>0.81990799999999997</v>
      </c>
      <c r="N5202">
        <v>0.82042400000000004</v>
      </c>
    </row>
    <row r="5203" spans="1:14" ht="15" x14ac:dyDescent="0.3">
      <c r="A5203" s="1"/>
      <c r="B5203" t="s">
        <v>13</v>
      </c>
      <c r="C5203" t="s">
        <v>4456</v>
      </c>
      <c r="D5203" t="s">
        <v>9003</v>
      </c>
      <c r="E5203" t="s">
        <v>9004</v>
      </c>
      <c r="F5203" t="s">
        <v>9005</v>
      </c>
      <c r="G5203">
        <v>0.474888116121292</v>
      </c>
      <c r="H5203">
        <v>0.96099999999999997</v>
      </c>
      <c r="I5203">
        <v>0</v>
      </c>
      <c r="J5203">
        <v>0.94099999999999995</v>
      </c>
      <c r="K5203" t="str">
        <f t="shared" si="94"/>
        <v>yes</v>
      </c>
      <c r="L5203" t="s">
        <v>7</v>
      </c>
      <c r="M5203">
        <v>0.91911200000000004</v>
      </c>
      <c r="N5203">
        <v>0.91640200000000005</v>
      </c>
    </row>
    <row r="5204" spans="1:14" ht="15" x14ac:dyDescent="0.3">
      <c r="A5204" s="1"/>
      <c r="B5204" t="s">
        <v>13</v>
      </c>
      <c r="C5204" t="s">
        <v>1938</v>
      </c>
      <c r="D5204" t="s">
        <v>6410</v>
      </c>
      <c r="E5204" t="s">
        <v>6411</v>
      </c>
      <c r="F5204" t="s">
        <v>1940</v>
      </c>
      <c r="G5204">
        <v>0.60152202844619795</v>
      </c>
      <c r="H5204">
        <v>0.96</v>
      </c>
      <c r="I5204">
        <v>0</v>
      </c>
      <c r="J5204">
        <v>0.86399999999999999</v>
      </c>
      <c r="K5204" t="str">
        <f t="shared" si="94"/>
        <v>yes</v>
      </c>
      <c r="L5204" t="s">
        <v>7</v>
      </c>
      <c r="M5204">
        <v>0.85653100000000004</v>
      </c>
      <c r="N5204">
        <v>0.86582300000000001</v>
      </c>
    </row>
    <row r="5205" spans="1:14" ht="15" x14ac:dyDescent="0.3">
      <c r="A5205" s="1"/>
      <c r="B5205" t="s">
        <v>13</v>
      </c>
      <c r="C5205" t="s">
        <v>681</v>
      </c>
      <c r="D5205" t="s">
        <v>481</v>
      </c>
      <c r="E5205" t="s">
        <v>482</v>
      </c>
      <c r="F5205" t="s">
        <v>5631</v>
      </c>
      <c r="G5205">
        <v>8.3032641559839995E-3</v>
      </c>
      <c r="H5205">
        <v>0.95799999999999996</v>
      </c>
      <c r="I5205">
        <v>0.44400000000000001</v>
      </c>
      <c r="J5205">
        <v>1</v>
      </c>
      <c r="K5205" t="str">
        <f t="shared" si="94"/>
        <v>yes</v>
      </c>
      <c r="L5205" t="s">
        <v>7</v>
      </c>
      <c r="M5205">
        <v>0.89687600000000001</v>
      </c>
      <c r="N5205">
        <v>0.89207999999999998</v>
      </c>
    </row>
    <row r="5206" spans="1:14" ht="15" x14ac:dyDescent="0.3">
      <c r="A5206" s="1"/>
      <c r="B5206" t="s">
        <v>13</v>
      </c>
      <c r="C5206" t="s">
        <v>2255</v>
      </c>
      <c r="D5206" t="s">
        <v>6573</v>
      </c>
      <c r="E5206" t="s">
        <v>6581</v>
      </c>
      <c r="F5206" t="s">
        <v>2238</v>
      </c>
      <c r="G5206">
        <v>0.59072411060333296</v>
      </c>
      <c r="H5206">
        <v>0.95799999999999996</v>
      </c>
      <c r="I5206">
        <v>0.75</v>
      </c>
      <c r="J5206">
        <v>0.97099999999999997</v>
      </c>
      <c r="K5206" t="str">
        <f t="shared" si="94"/>
        <v>yes</v>
      </c>
      <c r="L5206" t="s">
        <v>7</v>
      </c>
      <c r="M5206">
        <v>0.92076100000000005</v>
      </c>
      <c r="N5206">
        <v>0.91384100000000001</v>
      </c>
    </row>
    <row r="5207" spans="1:14" ht="15" x14ac:dyDescent="0.3">
      <c r="A5207" s="1"/>
      <c r="B5207" t="s">
        <v>13</v>
      </c>
      <c r="C5207" t="s">
        <v>5188</v>
      </c>
      <c r="D5207" t="s">
        <v>10481</v>
      </c>
      <c r="E5207" t="s">
        <v>10479</v>
      </c>
      <c r="F5207" t="s">
        <v>10482</v>
      </c>
      <c r="G5207">
        <v>0.51264369487762496</v>
      </c>
      <c r="H5207">
        <v>0.95799999999999996</v>
      </c>
      <c r="I5207">
        <v>0.28599999999999998</v>
      </c>
      <c r="J5207">
        <v>0.84799999999999998</v>
      </c>
      <c r="K5207" t="str">
        <f t="shared" si="94"/>
        <v>yes</v>
      </c>
      <c r="L5207" t="s">
        <v>7</v>
      </c>
      <c r="M5207">
        <v>0.80067200000000005</v>
      </c>
      <c r="N5207">
        <v>0.79589100000000002</v>
      </c>
    </row>
    <row r="5208" spans="1:14" ht="15" x14ac:dyDescent="0.3">
      <c r="A5208" s="1"/>
      <c r="B5208" t="s">
        <v>13</v>
      </c>
      <c r="C5208" t="s">
        <v>1761</v>
      </c>
      <c r="D5208" t="s">
        <v>6313</v>
      </c>
      <c r="E5208" t="s">
        <v>1762</v>
      </c>
      <c r="F5208" t="s">
        <v>1762</v>
      </c>
      <c r="G5208">
        <v>0.89122653007507302</v>
      </c>
      <c r="H5208">
        <v>0.95699999999999996</v>
      </c>
      <c r="I5208">
        <v>0.5</v>
      </c>
      <c r="J5208">
        <v>1</v>
      </c>
      <c r="K5208" t="str">
        <f t="shared" si="94"/>
        <v>yes</v>
      </c>
      <c r="L5208" t="s">
        <v>7</v>
      </c>
      <c r="M5208">
        <v>0.84496899999999997</v>
      </c>
      <c r="N5208">
        <v>0.83631500000000003</v>
      </c>
    </row>
    <row r="5209" spans="1:14" ht="15" x14ac:dyDescent="0.3">
      <c r="A5209" s="1"/>
      <c r="B5209" t="s">
        <v>13</v>
      </c>
      <c r="C5209" t="s">
        <v>1961</v>
      </c>
      <c r="D5209" t="s">
        <v>6424</v>
      </c>
      <c r="E5209" t="s">
        <v>1964</v>
      </c>
      <c r="F5209" t="s">
        <v>1964</v>
      </c>
      <c r="G5209">
        <v>0.464585721492767</v>
      </c>
      <c r="H5209">
        <v>0.95699999999999996</v>
      </c>
      <c r="I5209">
        <v>0</v>
      </c>
      <c r="J5209">
        <v>1</v>
      </c>
      <c r="K5209" t="str">
        <f t="shared" si="94"/>
        <v>yes</v>
      </c>
      <c r="L5209" t="s">
        <v>7</v>
      </c>
      <c r="M5209">
        <v>0.84711599999999998</v>
      </c>
      <c r="N5209">
        <v>0.84675900000000004</v>
      </c>
    </row>
    <row r="5210" spans="1:14" ht="15" x14ac:dyDescent="0.3">
      <c r="A5210" s="1"/>
      <c r="B5210" t="s">
        <v>13</v>
      </c>
      <c r="C5210" t="s">
        <v>471</v>
      </c>
      <c r="D5210">
        <v>1900</v>
      </c>
      <c r="E5210" t="s">
        <v>472</v>
      </c>
      <c r="F5210">
        <v>1900</v>
      </c>
      <c r="G5210">
        <v>0.91418033838272095</v>
      </c>
      <c r="H5210">
        <v>0.95599999999999996</v>
      </c>
      <c r="I5210">
        <v>0.66700000000000004</v>
      </c>
      <c r="J5210">
        <v>0.96899999999999997</v>
      </c>
      <c r="K5210" t="str">
        <f t="shared" si="94"/>
        <v>yes</v>
      </c>
      <c r="L5210" t="s">
        <v>7</v>
      </c>
      <c r="M5210">
        <v>0.83421199999999995</v>
      </c>
      <c r="N5210">
        <v>0.83853200000000006</v>
      </c>
    </row>
    <row r="5211" spans="1:14" ht="15" x14ac:dyDescent="0.3">
      <c r="A5211" s="1"/>
      <c r="B5211" t="s">
        <v>13</v>
      </c>
      <c r="C5211" t="s">
        <v>2340</v>
      </c>
      <c r="D5211" t="s">
        <v>6643</v>
      </c>
      <c r="E5211" t="s">
        <v>2342</v>
      </c>
      <c r="F5211" t="s">
        <v>2342</v>
      </c>
      <c r="G5211">
        <v>0.18636547029018399</v>
      </c>
      <c r="H5211">
        <v>0.95599999999999996</v>
      </c>
      <c r="I5211">
        <v>0.6</v>
      </c>
      <c r="J5211">
        <v>1</v>
      </c>
      <c r="K5211" t="str">
        <f t="shared" si="94"/>
        <v>yes</v>
      </c>
      <c r="L5211" t="s">
        <v>7</v>
      </c>
      <c r="M5211">
        <v>0.92555299999999996</v>
      </c>
      <c r="N5211">
        <v>0.93329300000000004</v>
      </c>
    </row>
    <row r="5212" spans="1:14" ht="15" x14ac:dyDescent="0.3">
      <c r="A5212" s="1"/>
      <c r="B5212" t="s">
        <v>13</v>
      </c>
      <c r="C5212" t="s">
        <v>4010</v>
      </c>
      <c r="D5212" t="s">
        <v>8248</v>
      </c>
      <c r="E5212" t="s">
        <v>8249</v>
      </c>
      <c r="F5212" t="s">
        <v>8249</v>
      </c>
      <c r="G5212">
        <v>0.48656463623046903</v>
      </c>
      <c r="H5212">
        <v>0.95599999999999996</v>
      </c>
      <c r="I5212">
        <v>0</v>
      </c>
      <c r="J5212">
        <v>1</v>
      </c>
      <c r="K5212" t="str">
        <f t="shared" si="94"/>
        <v>yes</v>
      </c>
      <c r="L5212" t="s">
        <v>7</v>
      </c>
      <c r="M5212">
        <v>0.902146</v>
      </c>
      <c r="N5212">
        <v>0.88104400000000005</v>
      </c>
    </row>
    <row r="5213" spans="1:14" ht="15" x14ac:dyDescent="0.3">
      <c r="A5213" s="1"/>
      <c r="B5213" t="s">
        <v>13</v>
      </c>
      <c r="C5213" t="s">
        <v>4503</v>
      </c>
      <c r="D5213" t="s">
        <v>9095</v>
      </c>
      <c r="E5213" t="s">
        <v>9096</v>
      </c>
      <c r="F5213" t="s">
        <v>9097</v>
      </c>
      <c r="G5213">
        <v>0.81089037656784102</v>
      </c>
      <c r="H5213">
        <v>0.95599999999999996</v>
      </c>
      <c r="I5213">
        <v>0.4</v>
      </c>
      <c r="J5213">
        <v>0.92600000000000005</v>
      </c>
      <c r="K5213" t="str">
        <f t="shared" si="94"/>
        <v>yes</v>
      </c>
      <c r="L5213" t="s">
        <v>7</v>
      </c>
      <c r="M5213">
        <v>0.75748800000000005</v>
      </c>
      <c r="N5213">
        <v>0.76424599999999998</v>
      </c>
    </row>
    <row r="5214" spans="1:14" ht="15" x14ac:dyDescent="0.3">
      <c r="A5214" s="1"/>
      <c r="B5214" t="s">
        <v>13</v>
      </c>
      <c r="C5214" t="s">
        <v>466</v>
      </c>
      <c r="D5214" t="s">
        <v>5487</v>
      </c>
      <c r="E5214" t="s">
        <v>5499</v>
      </c>
      <c r="F5214" t="s">
        <v>447</v>
      </c>
      <c r="G5214">
        <v>0.41645371913909901</v>
      </c>
      <c r="H5214">
        <v>0.95399999999999996</v>
      </c>
      <c r="I5214">
        <v>0.85699999999999998</v>
      </c>
      <c r="J5214">
        <v>0.98799999999999999</v>
      </c>
      <c r="K5214" t="str">
        <f t="shared" si="94"/>
        <v>yes</v>
      </c>
      <c r="L5214" t="s">
        <v>7</v>
      </c>
      <c r="M5214">
        <v>0.92440900000000004</v>
      </c>
      <c r="N5214">
        <v>0.92340299999999997</v>
      </c>
    </row>
    <row r="5215" spans="1:14" ht="15" x14ac:dyDescent="0.3">
      <c r="A5215" s="1"/>
      <c r="B5215" t="s">
        <v>13</v>
      </c>
      <c r="C5215" t="s">
        <v>502</v>
      </c>
      <c r="D5215" t="s">
        <v>5518</v>
      </c>
      <c r="E5215" t="s">
        <v>504</v>
      </c>
      <c r="F5215" t="s">
        <v>505</v>
      </c>
      <c r="G5215">
        <v>0.818506419658661</v>
      </c>
      <c r="H5215">
        <v>0.95399999999999996</v>
      </c>
      <c r="I5215">
        <v>0</v>
      </c>
      <c r="J5215">
        <v>1</v>
      </c>
      <c r="K5215" t="str">
        <f t="shared" si="94"/>
        <v>yes</v>
      </c>
      <c r="L5215" t="s">
        <v>7</v>
      </c>
      <c r="M5215">
        <v>0.933222</v>
      </c>
      <c r="N5215">
        <v>0.93268300000000004</v>
      </c>
    </row>
    <row r="5216" spans="1:14" ht="15" x14ac:dyDescent="0.3">
      <c r="A5216" s="1"/>
      <c r="B5216" t="s">
        <v>13</v>
      </c>
      <c r="C5216" t="s">
        <v>824</v>
      </c>
      <c r="D5216" t="s">
        <v>825</v>
      </c>
      <c r="E5216" t="s">
        <v>829</v>
      </c>
      <c r="F5216" t="s">
        <v>827</v>
      </c>
      <c r="G5216">
        <v>0.40510433912277199</v>
      </c>
      <c r="H5216">
        <v>0.95399999999999996</v>
      </c>
      <c r="I5216">
        <v>0.88900000000000001</v>
      </c>
      <c r="J5216">
        <v>0.98299999999999998</v>
      </c>
      <c r="K5216" t="str">
        <f t="shared" si="94"/>
        <v>yes</v>
      </c>
      <c r="L5216" t="s">
        <v>7</v>
      </c>
      <c r="M5216">
        <v>0.96295500000000001</v>
      </c>
      <c r="N5216">
        <v>0.96442399999999995</v>
      </c>
    </row>
    <row r="5217" spans="1:14" ht="15" x14ac:dyDescent="0.3">
      <c r="A5217" s="1"/>
      <c r="B5217" t="s">
        <v>13</v>
      </c>
      <c r="C5217" t="s">
        <v>1017</v>
      </c>
      <c r="D5217" t="s">
        <v>5843</v>
      </c>
      <c r="E5217" t="s">
        <v>5844</v>
      </c>
      <c r="F5217" t="s">
        <v>5844</v>
      </c>
      <c r="G5217">
        <v>0.170293524861336</v>
      </c>
      <c r="H5217">
        <v>0.95399999999999996</v>
      </c>
      <c r="I5217">
        <v>0.57099999999999995</v>
      </c>
      <c r="J5217">
        <v>1</v>
      </c>
      <c r="K5217" t="str">
        <f t="shared" si="94"/>
        <v>yes</v>
      </c>
      <c r="L5217" t="s">
        <v>7</v>
      </c>
      <c r="M5217">
        <v>0.73794199999999999</v>
      </c>
      <c r="N5217">
        <v>0.73955700000000002</v>
      </c>
    </row>
    <row r="5218" spans="1:14" ht="15" x14ac:dyDescent="0.3">
      <c r="A5218" s="1"/>
      <c r="B5218" t="s">
        <v>13</v>
      </c>
      <c r="C5218" t="s">
        <v>1464</v>
      </c>
      <c r="D5218" t="s">
        <v>6100</v>
      </c>
      <c r="E5218" t="s">
        <v>1456</v>
      </c>
      <c r="F5218" t="s">
        <v>1456</v>
      </c>
      <c r="G5218">
        <v>0.20500782132148701</v>
      </c>
      <c r="H5218">
        <v>0.95399999999999996</v>
      </c>
      <c r="I5218">
        <v>0.75</v>
      </c>
      <c r="J5218">
        <v>1</v>
      </c>
      <c r="K5218" t="str">
        <f t="shared" si="94"/>
        <v>yes</v>
      </c>
      <c r="L5218" t="s">
        <v>7</v>
      </c>
      <c r="M5218">
        <v>0.90008500000000002</v>
      </c>
      <c r="N5218">
        <v>0.89020600000000005</v>
      </c>
    </row>
    <row r="5219" spans="1:14" ht="15" x14ac:dyDescent="0.3">
      <c r="A5219" s="1"/>
      <c r="B5219" t="s">
        <v>13</v>
      </c>
      <c r="C5219" t="s">
        <v>3962</v>
      </c>
      <c r="D5219" t="s">
        <v>8152</v>
      </c>
      <c r="E5219" t="s">
        <v>8151</v>
      </c>
      <c r="F5219" t="s">
        <v>8153</v>
      </c>
      <c r="G5219">
        <v>0.44258144497871399</v>
      </c>
      <c r="H5219">
        <v>0.95399999999999996</v>
      </c>
      <c r="I5219">
        <v>0</v>
      </c>
      <c r="J5219">
        <v>0.96399999999999997</v>
      </c>
      <c r="K5219" t="str">
        <f t="shared" si="94"/>
        <v>yes</v>
      </c>
      <c r="L5219" t="s">
        <v>7</v>
      </c>
      <c r="M5219">
        <v>0.76137999999999995</v>
      </c>
      <c r="N5219">
        <v>0.76256199999999996</v>
      </c>
    </row>
    <row r="5220" spans="1:14" ht="15" x14ac:dyDescent="0.3">
      <c r="A5220" s="1"/>
      <c r="B5220" t="s">
        <v>13</v>
      </c>
      <c r="C5220" t="s">
        <v>4115</v>
      </c>
      <c r="D5220" t="s">
        <v>8453</v>
      </c>
      <c r="E5220" t="s">
        <v>8454</v>
      </c>
      <c r="F5220" t="s">
        <v>8454</v>
      </c>
      <c r="G5220">
        <v>0.69160908460617099</v>
      </c>
      <c r="H5220">
        <v>0.95399999999999996</v>
      </c>
      <c r="I5220">
        <v>0</v>
      </c>
      <c r="J5220">
        <v>1</v>
      </c>
      <c r="K5220" t="str">
        <f t="shared" si="94"/>
        <v>yes</v>
      </c>
      <c r="L5220" t="s">
        <v>7</v>
      </c>
      <c r="M5220">
        <v>0.90459299999999998</v>
      </c>
      <c r="N5220">
        <v>0.90007599999999999</v>
      </c>
    </row>
    <row r="5221" spans="1:14" ht="15" x14ac:dyDescent="0.3">
      <c r="A5221" s="1"/>
      <c r="B5221" t="s">
        <v>13</v>
      </c>
      <c r="C5221" t="s">
        <v>4311</v>
      </c>
      <c r="D5221" t="s">
        <v>8762</v>
      </c>
      <c r="E5221" t="s">
        <v>8763</v>
      </c>
      <c r="F5221" t="s">
        <v>8763</v>
      </c>
      <c r="G5221">
        <v>0.87289083003997803</v>
      </c>
      <c r="H5221">
        <v>0.95399999999999996</v>
      </c>
      <c r="I5221">
        <v>0</v>
      </c>
      <c r="J5221">
        <v>1</v>
      </c>
      <c r="K5221" t="str">
        <f t="shared" si="94"/>
        <v>yes</v>
      </c>
      <c r="L5221" t="s">
        <v>7</v>
      </c>
      <c r="M5221">
        <v>0.83832300000000004</v>
      </c>
      <c r="N5221">
        <v>0.83407600000000004</v>
      </c>
    </row>
    <row r="5222" spans="1:14" ht="15" x14ac:dyDescent="0.3">
      <c r="A5222" s="1"/>
      <c r="B5222" t="s">
        <v>13</v>
      </c>
      <c r="C5222" t="s">
        <v>3425</v>
      </c>
      <c r="D5222" t="s">
        <v>7201</v>
      </c>
      <c r="E5222" t="s">
        <v>7202</v>
      </c>
      <c r="F5222" t="s">
        <v>7203</v>
      </c>
      <c r="G5222">
        <v>0.210816219449043</v>
      </c>
      <c r="H5222">
        <v>0.95299999999999996</v>
      </c>
      <c r="I5222">
        <v>0.83299999999999996</v>
      </c>
      <c r="J5222">
        <v>0.95099999999999996</v>
      </c>
      <c r="K5222" t="str">
        <f t="shared" si="94"/>
        <v>yes</v>
      </c>
      <c r="L5222" t="s">
        <v>7</v>
      </c>
      <c r="M5222">
        <v>0.87178100000000003</v>
      </c>
      <c r="N5222">
        <v>0.86123099999999997</v>
      </c>
    </row>
    <row r="5223" spans="1:14" ht="15" x14ac:dyDescent="0.3">
      <c r="A5223" s="1"/>
      <c r="B5223" t="s">
        <v>13</v>
      </c>
      <c r="C5223" t="s">
        <v>4004</v>
      </c>
      <c r="D5223" t="s">
        <v>8241</v>
      </c>
      <c r="E5223" t="s">
        <v>8239</v>
      </c>
      <c r="F5223" t="s">
        <v>8242</v>
      </c>
      <c r="G5223">
        <v>0.55633437633514404</v>
      </c>
      <c r="H5223">
        <v>0.95299999999999996</v>
      </c>
      <c r="I5223">
        <v>0.6</v>
      </c>
      <c r="J5223">
        <v>0.97099999999999997</v>
      </c>
      <c r="K5223" t="str">
        <f t="shared" si="94"/>
        <v>yes</v>
      </c>
      <c r="L5223" t="s">
        <v>7</v>
      </c>
      <c r="M5223">
        <v>0.86594599999999999</v>
      </c>
      <c r="N5223">
        <v>0.86015399999999997</v>
      </c>
    </row>
    <row r="5224" spans="1:14" ht="15" x14ac:dyDescent="0.3">
      <c r="A5224" s="1"/>
      <c r="B5224" t="s">
        <v>13</v>
      </c>
      <c r="C5224" t="s">
        <v>4950</v>
      </c>
      <c r="D5224" t="s">
        <v>10033</v>
      </c>
      <c r="E5224" t="s">
        <v>9987</v>
      </c>
      <c r="F5224" t="s">
        <v>10034</v>
      </c>
      <c r="G5224">
        <v>0.41252031922340399</v>
      </c>
      <c r="H5224">
        <v>0.95299999999999996</v>
      </c>
      <c r="I5224">
        <v>0</v>
      </c>
      <c r="J5224">
        <v>0.85199999999999998</v>
      </c>
      <c r="K5224" t="str">
        <f t="shared" si="94"/>
        <v>yes</v>
      </c>
      <c r="L5224" t="s">
        <v>7</v>
      </c>
      <c r="M5224">
        <v>0.89993100000000004</v>
      </c>
      <c r="N5224">
        <v>0.90652200000000005</v>
      </c>
    </row>
    <row r="5225" spans="1:14" ht="15" x14ac:dyDescent="0.3">
      <c r="A5225" s="1"/>
      <c r="B5225" t="s">
        <v>13</v>
      </c>
      <c r="C5225" t="s">
        <v>3546</v>
      </c>
      <c r="D5225" t="s">
        <v>7403</v>
      </c>
      <c r="E5225" t="s">
        <v>7404</v>
      </c>
      <c r="F5225" t="s">
        <v>7405</v>
      </c>
      <c r="G5225">
        <v>0.52096247673034701</v>
      </c>
      <c r="H5225">
        <v>0.95199999999999996</v>
      </c>
      <c r="I5225">
        <v>0.66700000000000004</v>
      </c>
      <c r="J5225">
        <v>0.96399999999999997</v>
      </c>
      <c r="K5225" t="str">
        <f t="shared" si="94"/>
        <v>yes</v>
      </c>
      <c r="L5225" t="s">
        <v>7</v>
      </c>
      <c r="M5225">
        <v>0.85534600000000005</v>
      </c>
      <c r="N5225">
        <v>0.85838999999999999</v>
      </c>
    </row>
    <row r="5226" spans="1:14" ht="15" x14ac:dyDescent="0.3">
      <c r="A5226" s="1"/>
      <c r="B5226" t="s">
        <v>13</v>
      </c>
      <c r="C5226" t="s">
        <v>4229</v>
      </c>
      <c r="D5226" t="s">
        <v>5389</v>
      </c>
      <c r="E5226" t="s">
        <v>318</v>
      </c>
      <c r="F5226" t="s">
        <v>318</v>
      </c>
      <c r="G5226">
        <v>0.87660223245620705</v>
      </c>
      <c r="H5226">
        <v>0.95199999999999996</v>
      </c>
      <c r="I5226">
        <v>0</v>
      </c>
      <c r="J5226">
        <v>1</v>
      </c>
      <c r="K5226" t="str">
        <f t="shared" si="94"/>
        <v>yes</v>
      </c>
      <c r="L5226" t="s">
        <v>7</v>
      </c>
      <c r="M5226">
        <v>0.80465600000000004</v>
      </c>
      <c r="N5226">
        <v>0.79819799999999996</v>
      </c>
    </row>
    <row r="5227" spans="1:14" ht="15" x14ac:dyDescent="0.3">
      <c r="A5227" s="1"/>
      <c r="B5227" t="s">
        <v>13</v>
      </c>
      <c r="C5227" t="s">
        <v>4145</v>
      </c>
      <c r="D5227" t="s">
        <v>8498</v>
      </c>
      <c r="E5227" t="s">
        <v>8499</v>
      </c>
      <c r="F5227" t="s">
        <v>8500</v>
      </c>
      <c r="G5227">
        <v>0.52679187059402499</v>
      </c>
      <c r="H5227">
        <v>0.95099999999999996</v>
      </c>
      <c r="I5227">
        <v>0.72699999999999998</v>
      </c>
      <c r="J5227">
        <v>0.98899999999999999</v>
      </c>
      <c r="K5227" t="str">
        <f t="shared" si="94"/>
        <v>yes</v>
      </c>
      <c r="L5227" t="s">
        <v>7</v>
      </c>
      <c r="M5227">
        <v>0.89162699999999995</v>
      </c>
      <c r="N5227">
        <v>0.88571800000000001</v>
      </c>
    </row>
    <row r="5228" spans="1:14" ht="15" x14ac:dyDescent="0.3">
      <c r="A5228" s="1"/>
      <c r="B5228" t="s">
        <v>13</v>
      </c>
      <c r="C5228" t="s">
        <v>3512</v>
      </c>
      <c r="D5228" t="s">
        <v>7349</v>
      </c>
      <c r="E5228" t="s">
        <v>7350</v>
      </c>
      <c r="F5228" t="s">
        <v>7351</v>
      </c>
      <c r="G5228">
        <v>0.58592051267623901</v>
      </c>
      <c r="H5228">
        <v>0.95</v>
      </c>
      <c r="I5228">
        <v>0.5</v>
      </c>
      <c r="J5228">
        <v>0.67</v>
      </c>
      <c r="K5228" t="str">
        <f t="shared" si="94"/>
        <v>yes</v>
      </c>
      <c r="L5228" t="s">
        <v>7</v>
      </c>
      <c r="M5228">
        <v>0.81642700000000001</v>
      </c>
      <c r="N5228">
        <v>0.82538100000000003</v>
      </c>
    </row>
    <row r="5229" spans="1:14" ht="15" x14ac:dyDescent="0.3">
      <c r="A5229" s="1"/>
      <c r="B5229" t="s">
        <v>13</v>
      </c>
      <c r="C5229" t="s">
        <v>1591</v>
      </c>
      <c r="D5229" t="s">
        <v>6187</v>
      </c>
      <c r="E5229" t="s">
        <v>6185</v>
      </c>
      <c r="F5229" t="s">
        <v>6188</v>
      </c>
      <c r="G5229">
        <v>0.665366530418396</v>
      </c>
      <c r="H5229">
        <v>0.94899999999999995</v>
      </c>
      <c r="I5229">
        <v>0.5</v>
      </c>
      <c r="J5229">
        <v>0.80400000000000005</v>
      </c>
      <c r="K5229" t="str">
        <f t="shared" si="94"/>
        <v>yes</v>
      </c>
      <c r="L5229" t="s">
        <v>7</v>
      </c>
      <c r="M5229">
        <v>0.76516600000000001</v>
      </c>
      <c r="N5229">
        <v>0.78200599999999998</v>
      </c>
    </row>
    <row r="5230" spans="1:14" ht="15" x14ac:dyDescent="0.3">
      <c r="A5230" s="1"/>
      <c r="B5230" t="s">
        <v>13</v>
      </c>
      <c r="C5230" t="s">
        <v>4287</v>
      </c>
      <c r="D5230" t="s">
        <v>7584</v>
      </c>
      <c r="E5230" t="s">
        <v>8723</v>
      </c>
      <c r="F5230" t="s">
        <v>7584</v>
      </c>
      <c r="G5230">
        <v>0.53195542097091697</v>
      </c>
      <c r="H5230">
        <v>0.94499999999999995</v>
      </c>
      <c r="I5230">
        <v>0</v>
      </c>
      <c r="J5230">
        <v>0.97899999999999998</v>
      </c>
      <c r="K5230" t="str">
        <f t="shared" si="94"/>
        <v>yes</v>
      </c>
      <c r="L5230" t="s">
        <v>7</v>
      </c>
      <c r="M5230">
        <v>0.78419000000000005</v>
      </c>
      <c r="N5230">
        <v>0.789157</v>
      </c>
    </row>
    <row r="5231" spans="1:14" ht="15" x14ac:dyDescent="0.3">
      <c r="A5231" s="1"/>
      <c r="B5231" t="s">
        <v>13</v>
      </c>
      <c r="C5231" t="s">
        <v>5161</v>
      </c>
      <c r="D5231" t="s">
        <v>10424</v>
      </c>
      <c r="E5231" t="s">
        <v>10425</v>
      </c>
      <c r="F5231" t="s">
        <v>10425</v>
      </c>
      <c r="G5231">
        <v>0.55475717782974199</v>
      </c>
      <c r="H5231">
        <v>0.94499999999999995</v>
      </c>
      <c r="I5231">
        <v>0</v>
      </c>
      <c r="J5231">
        <v>1</v>
      </c>
      <c r="K5231" t="str">
        <f t="shared" si="94"/>
        <v>yes</v>
      </c>
      <c r="L5231" t="s">
        <v>7</v>
      </c>
      <c r="M5231">
        <v>0.818747</v>
      </c>
      <c r="N5231">
        <v>0.82516999999999996</v>
      </c>
    </row>
    <row r="5232" spans="1:14" ht="15" x14ac:dyDescent="0.3">
      <c r="A5232" s="1"/>
      <c r="B5232" t="s">
        <v>13</v>
      </c>
      <c r="C5232" t="s">
        <v>665</v>
      </c>
      <c r="D5232" t="s">
        <v>666</v>
      </c>
      <c r="E5232" t="s">
        <v>667</v>
      </c>
      <c r="F5232" t="s">
        <v>667</v>
      </c>
      <c r="G5232">
        <v>0.50818264484405495</v>
      </c>
      <c r="H5232">
        <v>0.94299999999999995</v>
      </c>
      <c r="I5232">
        <v>0.4</v>
      </c>
      <c r="J5232">
        <v>1</v>
      </c>
      <c r="K5232" t="str">
        <f t="shared" si="94"/>
        <v>yes</v>
      </c>
      <c r="L5232" t="s">
        <v>7</v>
      </c>
      <c r="M5232">
        <v>0.80792299999999995</v>
      </c>
      <c r="N5232">
        <v>0.81599299999999997</v>
      </c>
    </row>
    <row r="5233" spans="1:14" ht="15" x14ac:dyDescent="0.3">
      <c r="A5233" s="1"/>
      <c r="B5233" t="s">
        <v>13</v>
      </c>
      <c r="C5233" t="s">
        <v>962</v>
      </c>
      <c r="D5233" t="s">
        <v>961</v>
      </c>
      <c r="E5233" t="s">
        <v>964</v>
      </c>
      <c r="F5233" t="s">
        <v>964</v>
      </c>
      <c r="G5233">
        <v>0.84782695770263705</v>
      </c>
      <c r="H5233">
        <v>0.94299999999999995</v>
      </c>
      <c r="I5233">
        <v>0</v>
      </c>
      <c r="J5233">
        <v>1</v>
      </c>
      <c r="K5233" t="str">
        <f t="shared" si="94"/>
        <v>yes</v>
      </c>
      <c r="L5233" t="s">
        <v>7</v>
      </c>
      <c r="M5233">
        <v>0.80930100000000005</v>
      </c>
      <c r="N5233">
        <v>0.80863200000000002</v>
      </c>
    </row>
    <row r="5234" spans="1:14" ht="15" x14ac:dyDescent="0.3">
      <c r="A5234" s="1"/>
      <c r="B5234" t="s">
        <v>13</v>
      </c>
      <c r="C5234" t="s">
        <v>1183</v>
      </c>
      <c r="D5234" t="s">
        <v>5920</v>
      </c>
      <c r="E5234" t="s">
        <v>5920</v>
      </c>
      <c r="F5234" t="s">
        <v>5920</v>
      </c>
      <c r="G5234">
        <v>0.51276123523712203</v>
      </c>
      <c r="H5234">
        <v>0.94299999999999995</v>
      </c>
      <c r="I5234">
        <v>0.33300000000000002</v>
      </c>
      <c r="J5234">
        <v>1</v>
      </c>
      <c r="K5234" t="str">
        <f t="shared" si="94"/>
        <v>yes</v>
      </c>
      <c r="L5234" t="s">
        <v>7</v>
      </c>
      <c r="M5234">
        <v>0.75743899999999997</v>
      </c>
      <c r="N5234">
        <v>0.77038600000000002</v>
      </c>
    </row>
    <row r="5235" spans="1:14" ht="15" x14ac:dyDescent="0.3">
      <c r="A5235" s="1"/>
      <c r="B5235" t="s">
        <v>13</v>
      </c>
      <c r="C5235" t="s">
        <v>3898</v>
      </c>
      <c r="D5235" t="s">
        <v>8001</v>
      </c>
      <c r="E5235" t="s">
        <v>8002</v>
      </c>
      <c r="F5235" t="s">
        <v>8003</v>
      </c>
      <c r="G5235">
        <v>0.75023102760314897</v>
      </c>
      <c r="H5235">
        <v>0.94199999999999995</v>
      </c>
      <c r="I5235">
        <v>0</v>
      </c>
      <c r="J5235">
        <v>0.57499999999999996</v>
      </c>
      <c r="K5235" t="str">
        <f t="shared" si="94"/>
        <v>yes</v>
      </c>
      <c r="L5235" t="s">
        <v>7</v>
      </c>
      <c r="M5235">
        <v>0.87346299999999999</v>
      </c>
      <c r="N5235">
        <v>0.87999899999999998</v>
      </c>
    </row>
    <row r="5236" spans="1:14" ht="15" x14ac:dyDescent="0.3">
      <c r="A5236" s="1"/>
      <c r="B5236" t="s">
        <v>13</v>
      </c>
      <c r="C5236" t="s">
        <v>3927</v>
      </c>
      <c r="D5236" t="s">
        <v>3916</v>
      </c>
      <c r="E5236" t="s">
        <v>8062</v>
      </c>
      <c r="F5236" t="s">
        <v>8023</v>
      </c>
      <c r="G5236">
        <v>0.213884457945824</v>
      </c>
      <c r="H5236">
        <v>0.94199999999999995</v>
      </c>
      <c r="I5236">
        <v>0.66700000000000004</v>
      </c>
      <c r="J5236">
        <v>0.97499999999999998</v>
      </c>
      <c r="K5236" t="str">
        <f t="shared" si="94"/>
        <v>yes</v>
      </c>
      <c r="L5236" t="s">
        <v>7</v>
      </c>
      <c r="M5236">
        <v>0.903775</v>
      </c>
      <c r="N5236">
        <v>0.91078700000000001</v>
      </c>
    </row>
    <row r="5237" spans="1:14" ht="15" x14ac:dyDescent="0.3">
      <c r="A5237" s="1"/>
      <c r="B5237" t="s">
        <v>13</v>
      </c>
      <c r="C5237" t="s">
        <v>3927</v>
      </c>
      <c r="D5237" t="s">
        <v>3916</v>
      </c>
      <c r="E5237" t="s">
        <v>8062</v>
      </c>
      <c r="F5237" t="s">
        <v>8023</v>
      </c>
      <c r="G5237">
        <v>2.773818559945E-3</v>
      </c>
      <c r="H5237">
        <v>0.94199999999999995</v>
      </c>
      <c r="I5237">
        <v>0.66700000000000004</v>
      </c>
      <c r="J5237">
        <v>0.97499999999999998</v>
      </c>
      <c r="K5237" t="str">
        <f t="shared" si="94"/>
        <v>yes</v>
      </c>
      <c r="L5237" t="s">
        <v>7</v>
      </c>
      <c r="M5237">
        <v>0.903775</v>
      </c>
      <c r="N5237">
        <v>0.91078700000000001</v>
      </c>
    </row>
    <row r="5238" spans="1:14" ht="15" x14ac:dyDescent="0.3">
      <c r="A5238" s="1"/>
      <c r="B5238" t="s">
        <v>13</v>
      </c>
      <c r="C5238" t="s">
        <v>3208</v>
      </c>
      <c r="D5238" t="s">
        <v>6714</v>
      </c>
      <c r="E5238" t="s">
        <v>6715</v>
      </c>
      <c r="F5238" t="s">
        <v>6716</v>
      </c>
      <c r="G5238">
        <v>0.60847121477127097</v>
      </c>
      <c r="H5238">
        <v>0.94</v>
      </c>
      <c r="I5238">
        <v>0</v>
      </c>
      <c r="J5238">
        <v>0.79500000000000004</v>
      </c>
      <c r="K5238" t="str">
        <f t="shared" si="94"/>
        <v>yes</v>
      </c>
      <c r="L5238" t="s">
        <v>7</v>
      </c>
      <c r="M5238">
        <v>0.765764</v>
      </c>
      <c r="N5238">
        <v>0.77001299999999995</v>
      </c>
    </row>
    <row r="5239" spans="1:14" ht="15" x14ac:dyDescent="0.3">
      <c r="A5239" s="1"/>
      <c r="B5239" t="s">
        <v>13</v>
      </c>
      <c r="C5239" t="s">
        <v>2229</v>
      </c>
      <c r="D5239" t="s">
        <v>6569</v>
      </c>
      <c r="E5239" t="s">
        <v>6570</v>
      </c>
      <c r="F5239" t="s">
        <v>2231</v>
      </c>
      <c r="G5239">
        <v>0.20081025362014801</v>
      </c>
      <c r="H5239">
        <v>0.93899999999999995</v>
      </c>
      <c r="I5239">
        <v>0</v>
      </c>
      <c r="J5239">
        <v>1</v>
      </c>
      <c r="K5239" t="str">
        <f t="shared" si="94"/>
        <v>yes</v>
      </c>
      <c r="L5239" t="s">
        <v>7</v>
      </c>
      <c r="M5239">
        <v>0.88859600000000005</v>
      </c>
      <c r="N5239">
        <v>0.89029100000000005</v>
      </c>
    </row>
    <row r="5240" spans="1:14" ht="15" x14ac:dyDescent="0.3">
      <c r="A5240" s="1"/>
      <c r="B5240" t="s">
        <v>13</v>
      </c>
      <c r="C5240" t="s">
        <v>2229</v>
      </c>
      <c r="D5240" t="s">
        <v>6569</v>
      </c>
      <c r="E5240" t="s">
        <v>6570</v>
      </c>
      <c r="F5240" t="s">
        <v>2231</v>
      </c>
      <c r="G5240">
        <v>0.74487453699111905</v>
      </c>
      <c r="H5240">
        <v>0.93899999999999995</v>
      </c>
      <c r="I5240">
        <v>0</v>
      </c>
      <c r="J5240">
        <v>1</v>
      </c>
      <c r="K5240" t="str">
        <f t="shared" si="94"/>
        <v>yes</v>
      </c>
      <c r="L5240" t="s">
        <v>7</v>
      </c>
      <c r="M5240">
        <v>0.88859600000000005</v>
      </c>
      <c r="N5240">
        <v>0.89029100000000005</v>
      </c>
    </row>
    <row r="5241" spans="1:14" ht="15" x14ac:dyDescent="0.3">
      <c r="A5241" s="1"/>
      <c r="B5241" t="s">
        <v>13</v>
      </c>
      <c r="C5241" t="s">
        <v>4934</v>
      </c>
      <c r="D5241" t="s">
        <v>10011</v>
      </c>
      <c r="E5241" t="s">
        <v>10012</v>
      </c>
      <c r="F5241" t="s">
        <v>10013</v>
      </c>
      <c r="G5241">
        <v>0.57603150606155396</v>
      </c>
      <c r="H5241">
        <v>0.93899999999999995</v>
      </c>
      <c r="I5241">
        <v>0.4</v>
      </c>
      <c r="J5241">
        <v>0.77100000000000002</v>
      </c>
      <c r="K5241" t="str">
        <f t="shared" si="94"/>
        <v>yes</v>
      </c>
      <c r="L5241" t="s">
        <v>7</v>
      </c>
      <c r="M5241">
        <v>0.87886600000000004</v>
      </c>
      <c r="N5241">
        <v>0.87678299999999998</v>
      </c>
    </row>
    <row r="5242" spans="1:14" ht="15" x14ac:dyDescent="0.3">
      <c r="A5242" s="1"/>
      <c r="B5242" t="s">
        <v>13</v>
      </c>
      <c r="C5242" t="s">
        <v>649</v>
      </c>
      <c r="D5242" t="s">
        <v>5617</v>
      </c>
      <c r="E5242" t="s">
        <v>651</v>
      </c>
      <c r="F5242" t="s">
        <v>651</v>
      </c>
      <c r="G5242">
        <v>0.15366971492767301</v>
      </c>
      <c r="H5242">
        <v>0.93799999999999994</v>
      </c>
      <c r="I5242">
        <v>0.66700000000000004</v>
      </c>
      <c r="J5242">
        <v>1</v>
      </c>
      <c r="K5242" t="str">
        <f t="shared" si="94"/>
        <v>yes</v>
      </c>
      <c r="L5242" t="s">
        <v>7</v>
      </c>
      <c r="M5242">
        <v>0.903582</v>
      </c>
      <c r="N5242">
        <v>0.90038200000000002</v>
      </c>
    </row>
    <row r="5243" spans="1:14" ht="15" x14ac:dyDescent="0.3">
      <c r="A5243" s="1"/>
      <c r="B5243" t="s">
        <v>13</v>
      </c>
      <c r="C5243" t="s">
        <v>148</v>
      </c>
      <c r="D5243" t="s">
        <v>5279</v>
      </c>
      <c r="E5243" t="s">
        <v>148</v>
      </c>
      <c r="F5243" t="s">
        <v>153</v>
      </c>
      <c r="G5243">
        <v>0.44171956181526201</v>
      </c>
      <c r="H5243">
        <v>0.93700000000000006</v>
      </c>
      <c r="I5243">
        <v>0.66700000000000004</v>
      </c>
      <c r="J5243">
        <v>0.95199999999999996</v>
      </c>
      <c r="K5243" t="str">
        <f t="shared" si="94"/>
        <v>yes</v>
      </c>
      <c r="L5243" t="s">
        <v>7</v>
      </c>
      <c r="M5243">
        <v>0.84765100000000004</v>
      </c>
      <c r="N5243">
        <v>0.85688299999999995</v>
      </c>
    </row>
    <row r="5244" spans="1:14" ht="15" x14ac:dyDescent="0.3">
      <c r="A5244" s="1"/>
      <c r="B5244" t="s">
        <v>13</v>
      </c>
      <c r="C5244" t="s">
        <v>480</v>
      </c>
      <c r="D5244" t="s">
        <v>5504</v>
      </c>
      <c r="E5244" t="s">
        <v>482</v>
      </c>
      <c r="F5244" t="s">
        <v>482</v>
      </c>
      <c r="G5244">
        <v>0.71922487020492598</v>
      </c>
      <c r="H5244">
        <v>0.93600000000000005</v>
      </c>
      <c r="I5244">
        <v>0</v>
      </c>
      <c r="J5244">
        <v>1</v>
      </c>
      <c r="K5244" t="str">
        <f t="shared" si="94"/>
        <v>yes</v>
      </c>
      <c r="L5244" t="s">
        <v>7</v>
      </c>
      <c r="M5244">
        <v>0.81415599999999999</v>
      </c>
      <c r="N5244">
        <v>0.80668099999999998</v>
      </c>
    </row>
    <row r="5245" spans="1:14" ht="15" x14ac:dyDescent="0.3">
      <c r="A5245" s="1"/>
      <c r="B5245" t="s">
        <v>13</v>
      </c>
      <c r="C5245" t="s">
        <v>4836</v>
      </c>
      <c r="D5245" t="s">
        <v>9814</v>
      </c>
      <c r="E5245" t="s">
        <v>9815</v>
      </c>
      <c r="F5245" t="s">
        <v>9815</v>
      </c>
      <c r="G5245">
        <v>0.56638735532760598</v>
      </c>
      <c r="H5245">
        <v>0.93600000000000005</v>
      </c>
      <c r="I5245">
        <v>0.42899999999999999</v>
      </c>
      <c r="J5245">
        <v>1</v>
      </c>
      <c r="K5245" t="str">
        <f t="shared" si="94"/>
        <v>yes</v>
      </c>
      <c r="L5245" t="s">
        <v>7</v>
      </c>
      <c r="M5245">
        <v>0.87444500000000003</v>
      </c>
      <c r="N5245">
        <v>0.86616700000000002</v>
      </c>
    </row>
    <row r="5246" spans="1:14" ht="15" x14ac:dyDescent="0.3">
      <c r="A5246" s="1"/>
      <c r="B5246" t="s">
        <v>13</v>
      </c>
      <c r="C5246" t="s">
        <v>1803</v>
      </c>
      <c r="D5246" t="s">
        <v>48</v>
      </c>
      <c r="E5246" t="s">
        <v>1804</v>
      </c>
      <c r="F5246" t="s">
        <v>29</v>
      </c>
      <c r="G5246">
        <v>0.78939312696456898</v>
      </c>
      <c r="H5246">
        <v>0.93500000000000005</v>
      </c>
      <c r="I5246">
        <v>0.66700000000000004</v>
      </c>
      <c r="J5246">
        <v>0.96799999999999997</v>
      </c>
      <c r="K5246" t="str">
        <f t="shared" si="94"/>
        <v>yes</v>
      </c>
      <c r="L5246" t="s">
        <v>7</v>
      </c>
      <c r="M5246">
        <v>0.92631200000000002</v>
      </c>
      <c r="N5246">
        <v>0.92145100000000002</v>
      </c>
    </row>
    <row r="5247" spans="1:14" ht="15" x14ac:dyDescent="0.3">
      <c r="A5247" s="1"/>
      <c r="B5247" t="s">
        <v>13</v>
      </c>
      <c r="C5247" t="s">
        <v>3615</v>
      </c>
      <c r="D5247" t="s">
        <v>7507</v>
      </c>
      <c r="E5247" t="s">
        <v>7508</v>
      </c>
      <c r="F5247" t="s">
        <v>7509</v>
      </c>
      <c r="G5247">
        <v>3.3654400613159999E-3</v>
      </c>
      <c r="H5247">
        <v>0.93300000000000005</v>
      </c>
      <c r="I5247">
        <v>0.57099999999999995</v>
      </c>
      <c r="J5247">
        <v>0.98299999999999998</v>
      </c>
      <c r="K5247" t="str">
        <f t="shared" si="94"/>
        <v>yes</v>
      </c>
      <c r="L5247" t="s">
        <v>7</v>
      </c>
      <c r="M5247">
        <v>0.93357199999999996</v>
      </c>
      <c r="N5247">
        <v>0.922481</v>
      </c>
    </row>
    <row r="5248" spans="1:14" ht="15" x14ac:dyDescent="0.3">
      <c r="A5248" s="1"/>
      <c r="B5248" t="s">
        <v>13</v>
      </c>
      <c r="C5248" t="s">
        <v>3700</v>
      </c>
      <c r="D5248" t="s">
        <v>7665</v>
      </c>
      <c r="E5248" t="s">
        <v>7666</v>
      </c>
      <c r="F5248" t="s">
        <v>7667</v>
      </c>
      <c r="G5248">
        <v>0.78281134366989102</v>
      </c>
      <c r="H5248">
        <v>0.93300000000000005</v>
      </c>
      <c r="I5248">
        <v>0.5</v>
      </c>
      <c r="J5248">
        <v>0.98399999999999999</v>
      </c>
      <c r="K5248" t="str">
        <f t="shared" si="94"/>
        <v>yes</v>
      </c>
      <c r="L5248" t="s">
        <v>7</v>
      </c>
      <c r="M5248">
        <v>0.81964000000000004</v>
      </c>
      <c r="N5248">
        <v>0.81055100000000002</v>
      </c>
    </row>
    <row r="5249" spans="1:14" ht="15" x14ac:dyDescent="0.3">
      <c r="A5249" s="1"/>
      <c r="B5249" t="s">
        <v>13</v>
      </c>
      <c r="C5249" t="s">
        <v>4023</v>
      </c>
      <c r="D5249" t="s">
        <v>8265</v>
      </c>
      <c r="E5249" t="s">
        <v>8266</v>
      </c>
      <c r="F5249" t="s">
        <v>8267</v>
      </c>
      <c r="G5249">
        <v>0.88267022371292103</v>
      </c>
      <c r="H5249">
        <v>0.93300000000000005</v>
      </c>
      <c r="I5249">
        <v>0.24</v>
      </c>
      <c r="J5249">
        <v>0.96699999999999997</v>
      </c>
      <c r="K5249" t="str">
        <f t="shared" si="94"/>
        <v>yes</v>
      </c>
      <c r="L5249" t="s">
        <v>7</v>
      </c>
      <c r="M5249">
        <v>0.85384700000000002</v>
      </c>
      <c r="N5249">
        <v>0.85300100000000001</v>
      </c>
    </row>
    <row r="5250" spans="1:14" ht="15" x14ac:dyDescent="0.3">
      <c r="A5250" s="1"/>
      <c r="B5250" t="s">
        <v>13</v>
      </c>
      <c r="C5250" t="s">
        <v>4420</v>
      </c>
      <c r="D5250" t="s">
        <v>8961</v>
      </c>
      <c r="E5250" t="s">
        <v>8961</v>
      </c>
      <c r="F5250" t="s">
        <v>8961</v>
      </c>
      <c r="G5250">
        <v>2.0420582965016001E-2</v>
      </c>
      <c r="H5250">
        <v>0.93300000000000005</v>
      </c>
      <c r="I5250">
        <v>0.75</v>
      </c>
      <c r="J5250">
        <v>1</v>
      </c>
      <c r="K5250" t="str">
        <f t="shared" si="94"/>
        <v>yes</v>
      </c>
      <c r="L5250" t="s">
        <v>7</v>
      </c>
      <c r="M5250">
        <v>0.89377899999999999</v>
      </c>
      <c r="N5250">
        <v>0.89359200000000005</v>
      </c>
    </row>
    <row r="5251" spans="1:14" ht="15" x14ac:dyDescent="0.3">
      <c r="A5251" s="1"/>
      <c r="B5251" t="s">
        <v>13</v>
      </c>
      <c r="C5251" t="s">
        <v>5066</v>
      </c>
      <c r="D5251" t="s">
        <v>10260</v>
      </c>
      <c r="E5251" t="s">
        <v>10258</v>
      </c>
      <c r="F5251" t="s">
        <v>10261</v>
      </c>
      <c r="G5251" s="4">
        <v>2.8271809338065201E-9</v>
      </c>
      <c r="H5251">
        <v>0.93300000000000005</v>
      </c>
      <c r="I5251">
        <v>0.66700000000000004</v>
      </c>
      <c r="J5251">
        <v>0.98</v>
      </c>
      <c r="K5251" t="str">
        <f t="shared" ref="K5251:K5314" si="95">IF(H5251&gt;0.64,"yes",IF(H5251&gt;=0.45,"partially","no"))</f>
        <v>yes</v>
      </c>
      <c r="L5251" t="s">
        <v>7</v>
      </c>
      <c r="M5251">
        <v>1</v>
      </c>
      <c r="N5251">
        <v>1</v>
      </c>
    </row>
    <row r="5252" spans="1:14" ht="15" x14ac:dyDescent="0.3">
      <c r="A5252" s="1"/>
      <c r="B5252" t="s">
        <v>13</v>
      </c>
      <c r="C5252" t="s">
        <v>887</v>
      </c>
      <c r="D5252" t="s">
        <v>5769</v>
      </c>
      <c r="E5252" t="s">
        <v>5770</v>
      </c>
      <c r="F5252" t="s">
        <v>5771</v>
      </c>
      <c r="G5252">
        <v>0.48518890142440801</v>
      </c>
      <c r="H5252">
        <v>0.93200000000000005</v>
      </c>
      <c r="I5252">
        <v>0.61499999999999999</v>
      </c>
      <c r="J5252">
        <v>0.96699999999999997</v>
      </c>
      <c r="K5252" t="str">
        <f t="shared" si="95"/>
        <v>yes</v>
      </c>
      <c r="L5252" t="s">
        <v>7</v>
      </c>
      <c r="M5252">
        <v>0.90217400000000003</v>
      </c>
      <c r="N5252">
        <v>0.90332800000000002</v>
      </c>
    </row>
    <row r="5253" spans="1:14" ht="15" x14ac:dyDescent="0.3">
      <c r="A5253" s="1"/>
      <c r="B5253" t="s">
        <v>13</v>
      </c>
      <c r="C5253">
        <v>1954</v>
      </c>
      <c r="D5253" t="s">
        <v>7682</v>
      </c>
      <c r="E5253">
        <v>1954</v>
      </c>
      <c r="F5253" t="s">
        <v>7683</v>
      </c>
      <c r="G5253">
        <v>0.23031081259250599</v>
      </c>
      <c r="H5253">
        <v>0.93200000000000005</v>
      </c>
      <c r="I5253">
        <v>0.66700000000000004</v>
      </c>
      <c r="J5253">
        <v>0.86499999999999999</v>
      </c>
      <c r="K5253" t="str">
        <f t="shared" si="95"/>
        <v>yes</v>
      </c>
      <c r="L5253" t="s">
        <v>7</v>
      </c>
      <c r="M5253">
        <v>0.77092300000000002</v>
      </c>
      <c r="N5253">
        <v>0.77262399999999998</v>
      </c>
    </row>
    <row r="5254" spans="1:14" ht="15" x14ac:dyDescent="0.3">
      <c r="A5254" s="1"/>
      <c r="B5254" t="s">
        <v>13</v>
      </c>
      <c r="C5254" t="s">
        <v>3517</v>
      </c>
      <c r="D5254" t="s">
        <v>7364</v>
      </c>
      <c r="E5254" t="s">
        <v>7358</v>
      </c>
      <c r="F5254" t="s">
        <v>7358</v>
      </c>
      <c r="G5254">
        <v>0.51700299978256203</v>
      </c>
      <c r="H5254">
        <v>0.93100000000000005</v>
      </c>
      <c r="I5254">
        <v>0.66700000000000004</v>
      </c>
      <c r="J5254">
        <v>1</v>
      </c>
      <c r="K5254" t="str">
        <f t="shared" si="95"/>
        <v>yes</v>
      </c>
      <c r="L5254" t="s">
        <v>7</v>
      </c>
      <c r="M5254">
        <v>0.89162399999999997</v>
      </c>
      <c r="N5254">
        <v>0.888486</v>
      </c>
    </row>
    <row r="5255" spans="1:14" ht="15" x14ac:dyDescent="0.3">
      <c r="A5255" s="1"/>
      <c r="B5255" t="s">
        <v>13</v>
      </c>
      <c r="C5255" t="s">
        <v>4032</v>
      </c>
      <c r="D5255" t="s">
        <v>8292</v>
      </c>
      <c r="E5255" t="s">
        <v>8290</v>
      </c>
      <c r="F5255" t="s">
        <v>8293</v>
      </c>
      <c r="G5255">
        <v>4.9306113272905003E-2</v>
      </c>
      <c r="H5255">
        <v>0.93100000000000005</v>
      </c>
      <c r="I5255">
        <v>0.70599999999999996</v>
      </c>
      <c r="J5255">
        <v>0.90900000000000003</v>
      </c>
      <c r="K5255" t="str">
        <f t="shared" si="95"/>
        <v>yes</v>
      </c>
      <c r="L5255" t="s">
        <v>7</v>
      </c>
      <c r="M5255">
        <v>0.92074999999999996</v>
      </c>
      <c r="N5255">
        <v>0.91922999999999999</v>
      </c>
    </row>
    <row r="5256" spans="1:14" ht="15" x14ac:dyDescent="0.3">
      <c r="A5256" s="1"/>
      <c r="B5256" t="s">
        <v>13</v>
      </c>
      <c r="C5256" t="s">
        <v>4118</v>
      </c>
      <c r="D5256" t="s">
        <v>8455</v>
      </c>
      <c r="E5256" t="s">
        <v>8458</v>
      </c>
      <c r="F5256" t="s">
        <v>8456</v>
      </c>
      <c r="G5256">
        <v>0.69852077960967995</v>
      </c>
      <c r="H5256">
        <v>0.93100000000000005</v>
      </c>
      <c r="I5256">
        <v>0</v>
      </c>
      <c r="J5256">
        <v>0.99</v>
      </c>
      <c r="K5256" t="str">
        <f t="shared" si="95"/>
        <v>yes</v>
      </c>
      <c r="L5256" t="s">
        <v>7</v>
      </c>
      <c r="M5256">
        <v>0.81319399999999997</v>
      </c>
      <c r="N5256">
        <v>0.78058499999999997</v>
      </c>
    </row>
    <row r="5257" spans="1:14" ht="15" x14ac:dyDescent="0.3">
      <c r="A5257" s="1"/>
      <c r="B5257" t="s">
        <v>13</v>
      </c>
      <c r="C5257" t="s">
        <v>3225</v>
      </c>
      <c r="D5257" t="s">
        <v>6769</v>
      </c>
      <c r="E5257" t="s">
        <v>6761</v>
      </c>
      <c r="F5257" t="s">
        <v>6761</v>
      </c>
      <c r="G5257">
        <v>0.36397323012352001</v>
      </c>
      <c r="H5257">
        <v>0.93</v>
      </c>
      <c r="I5257">
        <v>0</v>
      </c>
      <c r="J5257">
        <v>1</v>
      </c>
      <c r="K5257" t="str">
        <f t="shared" si="95"/>
        <v>yes</v>
      </c>
      <c r="L5257" t="s">
        <v>7</v>
      </c>
      <c r="M5257">
        <v>0.86919800000000003</v>
      </c>
      <c r="N5257">
        <v>0.88078999999999996</v>
      </c>
    </row>
    <row r="5258" spans="1:14" ht="15" x14ac:dyDescent="0.3">
      <c r="A5258" s="1"/>
      <c r="B5258" t="s">
        <v>13</v>
      </c>
      <c r="C5258" t="s">
        <v>3381</v>
      </c>
      <c r="D5258" t="s">
        <v>7096</v>
      </c>
      <c r="E5258" t="s">
        <v>7099</v>
      </c>
      <c r="F5258" t="s">
        <v>7097</v>
      </c>
      <c r="G5258">
        <v>0.34475386142730702</v>
      </c>
      <c r="H5258">
        <v>0.92900000000000005</v>
      </c>
      <c r="I5258">
        <v>0.57099999999999995</v>
      </c>
      <c r="J5258">
        <v>0.68500000000000005</v>
      </c>
      <c r="K5258" t="str">
        <f t="shared" si="95"/>
        <v>yes</v>
      </c>
      <c r="L5258" t="s">
        <v>7</v>
      </c>
      <c r="M5258">
        <v>0.85363299999999998</v>
      </c>
      <c r="N5258">
        <v>0.84425600000000001</v>
      </c>
    </row>
    <row r="5259" spans="1:14" ht="15" x14ac:dyDescent="0.3">
      <c r="A5259" s="1"/>
      <c r="B5259" t="s">
        <v>13</v>
      </c>
      <c r="C5259" t="s">
        <v>71</v>
      </c>
      <c r="D5259" t="s">
        <v>2233</v>
      </c>
      <c r="E5259" t="s">
        <v>73</v>
      </c>
      <c r="F5259" t="s">
        <v>73</v>
      </c>
      <c r="G5259">
        <v>0.85703963041305498</v>
      </c>
      <c r="H5259">
        <v>0.92800000000000005</v>
      </c>
      <c r="I5259">
        <v>0</v>
      </c>
      <c r="J5259">
        <v>1</v>
      </c>
      <c r="K5259" t="str">
        <f t="shared" si="95"/>
        <v>yes</v>
      </c>
      <c r="L5259" t="s">
        <v>7</v>
      </c>
      <c r="M5259">
        <v>0.73068900000000003</v>
      </c>
      <c r="N5259">
        <v>0.729383</v>
      </c>
    </row>
    <row r="5260" spans="1:14" ht="15" x14ac:dyDescent="0.3">
      <c r="A5260" s="1"/>
      <c r="B5260" t="s">
        <v>13</v>
      </c>
      <c r="C5260" t="s">
        <v>71</v>
      </c>
      <c r="D5260" t="s">
        <v>2233</v>
      </c>
      <c r="E5260" t="s">
        <v>73</v>
      </c>
      <c r="F5260" t="s">
        <v>73</v>
      </c>
      <c r="G5260">
        <v>0.90743523836135898</v>
      </c>
      <c r="H5260">
        <v>0.92800000000000005</v>
      </c>
      <c r="I5260">
        <v>0</v>
      </c>
      <c r="J5260">
        <v>1</v>
      </c>
      <c r="K5260" t="str">
        <f t="shared" si="95"/>
        <v>yes</v>
      </c>
      <c r="L5260" t="s">
        <v>7</v>
      </c>
      <c r="M5260">
        <v>0.73068900000000003</v>
      </c>
      <c r="N5260">
        <v>0.729383</v>
      </c>
    </row>
    <row r="5261" spans="1:14" ht="15" x14ac:dyDescent="0.3">
      <c r="A5261" s="1"/>
      <c r="B5261" t="s">
        <v>13</v>
      </c>
      <c r="C5261" t="s">
        <v>554</v>
      </c>
      <c r="D5261" t="s">
        <v>5533</v>
      </c>
      <c r="E5261" t="s">
        <v>5534</v>
      </c>
      <c r="F5261" t="s">
        <v>5534</v>
      </c>
      <c r="G5261">
        <v>4.4122371822595999E-2</v>
      </c>
      <c r="H5261">
        <v>0.92800000000000005</v>
      </c>
      <c r="I5261">
        <v>0.5</v>
      </c>
      <c r="J5261">
        <v>1</v>
      </c>
      <c r="K5261" t="str">
        <f t="shared" si="95"/>
        <v>yes</v>
      </c>
      <c r="L5261" t="s">
        <v>7</v>
      </c>
      <c r="M5261">
        <v>0.84776700000000005</v>
      </c>
      <c r="N5261">
        <v>0.860433</v>
      </c>
    </row>
    <row r="5262" spans="1:14" ht="15" x14ac:dyDescent="0.3">
      <c r="A5262" s="1"/>
      <c r="B5262" t="s">
        <v>13</v>
      </c>
      <c r="C5262" t="s">
        <v>3389</v>
      </c>
      <c r="D5262" t="s">
        <v>7121</v>
      </c>
      <c r="E5262" t="s">
        <v>7122</v>
      </c>
      <c r="F5262" t="s">
        <v>7123</v>
      </c>
      <c r="G5262">
        <v>0.37237942218780501</v>
      </c>
      <c r="H5262">
        <v>0.92800000000000005</v>
      </c>
      <c r="I5262">
        <v>0.76200000000000001</v>
      </c>
      <c r="J5262">
        <v>0.99199999999999999</v>
      </c>
      <c r="K5262" t="str">
        <f t="shared" si="95"/>
        <v>yes</v>
      </c>
      <c r="L5262" t="s">
        <v>7</v>
      </c>
      <c r="M5262">
        <v>0.88218799999999997</v>
      </c>
      <c r="N5262">
        <v>0.884737</v>
      </c>
    </row>
    <row r="5263" spans="1:14" ht="15" x14ac:dyDescent="0.3">
      <c r="A5263" s="1"/>
      <c r="B5263" t="s">
        <v>13</v>
      </c>
      <c r="C5263" t="s">
        <v>3419</v>
      </c>
      <c r="D5263" t="s">
        <v>7192</v>
      </c>
      <c r="E5263" t="s">
        <v>7193</v>
      </c>
      <c r="F5263" t="s">
        <v>7194</v>
      </c>
      <c r="G5263">
        <v>0.57957136631011996</v>
      </c>
      <c r="H5263">
        <v>0.92800000000000005</v>
      </c>
      <c r="I5263">
        <v>0.85699999999999998</v>
      </c>
      <c r="J5263">
        <v>0.96399999999999997</v>
      </c>
      <c r="K5263" t="str">
        <f t="shared" si="95"/>
        <v>yes</v>
      </c>
      <c r="L5263" t="s">
        <v>7</v>
      </c>
      <c r="M5263">
        <v>0.89677700000000005</v>
      </c>
      <c r="N5263">
        <v>0.89833600000000002</v>
      </c>
    </row>
    <row r="5264" spans="1:14" ht="15" x14ac:dyDescent="0.3">
      <c r="A5264" s="1"/>
      <c r="B5264" t="s">
        <v>13</v>
      </c>
      <c r="C5264" t="s">
        <v>4858</v>
      </c>
      <c r="D5264" t="s">
        <v>9836</v>
      </c>
      <c r="E5264" t="s">
        <v>9837</v>
      </c>
      <c r="F5264" t="s">
        <v>9838</v>
      </c>
      <c r="G5264">
        <v>0.38270682096481301</v>
      </c>
      <c r="H5264">
        <v>0.92800000000000005</v>
      </c>
      <c r="I5264">
        <v>0.5</v>
      </c>
      <c r="J5264">
        <v>1</v>
      </c>
      <c r="K5264" t="str">
        <f t="shared" si="95"/>
        <v>yes</v>
      </c>
      <c r="L5264" t="s">
        <v>7</v>
      </c>
      <c r="M5264">
        <v>0.80120000000000002</v>
      </c>
      <c r="N5264">
        <v>0.80448600000000003</v>
      </c>
    </row>
    <row r="5265" spans="1:14" ht="15" x14ac:dyDescent="0.3">
      <c r="A5265" s="1"/>
      <c r="B5265" t="s">
        <v>13</v>
      </c>
      <c r="C5265" t="s">
        <v>3999</v>
      </c>
      <c r="D5265" t="s">
        <v>8227</v>
      </c>
      <c r="E5265" t="s">
        <v>8228</v>
      </c>
      <c r="F5265" t="s">
        <v>8228</v>
      </c>
      <c r="G5265">
        <v>0.99269211292266801</v>
      </c>
      <c r="H5265">
        <v>0.92600000000000005</v>
      </c>
      <c r="I5265">
        <v>0</v>
      </c>
      <c r="J5265">
        <v>1</v>
      </c>
      <c r="K5265" t="str">
        <f t="shared" si="95"/>
        <v>yes</v>
      </c>
      <c r="L5265" t="s">
        <v>7</v>
      </c>
      <c r="M5265">
        <v>0.96499199999999996</v>
      </c>
      <c r="N5265">
        <v>0.96178699999999995</v>
      </c>
    </row>
    <row r="5266" spans="1:14" ht="15" x14ac:dyDescent="0.3">
      <c r="A5266" s="1"/>
      <c r="B5266" t="s">
        <v>13</v>
      </c>
      <c r="C5266" t="s">
        <v>3868</v>
      </c>
      <c r="D5266" t="s">
        <v>7957</v>
      </c>
      <c r="E5266" t="s">
        <v>7958</v>
      </c>
      <c r="F5266" t="s">
        <v>7959</v>
      </c>
      <c r="G5266">
        <v>3.0546695925300002E-3</v>
      </c>
      <c r="H5266">
        <v>0.92500000000000004</v>
      </c>
      <c r="I5266">
        <v>0.6</v>
      </c>
      <c r="J5266">
        <v>0.92200000000000004</v>
      </c>
      <c r="K5266" t="str">
        <f t="shared" si="95"/>
        <v>yes</v>
      </c>
      <c r="L5266" t="s">
        <v>7</v>
      </c>
      <c r="M5266">
        <v>0.91370700000000005</v>
      </c>
      <c r="N5266">
        <v>0.91776500000000005</v>
      </c>
    </row>
    <row r="5267" spans="1:14" ht="15" x14ac:dyDescent="0.3">
      <c r="A5267" s="1"/>
      <c r="B5267" t="s">
        <v>13</v>
      </c>
      <c r="C5267" t="s">
        <v>3948</v>
      </c>
      <c r="D5267" t="s">
        <v>8116</v>
      </c>
      <c r="E5267" t="s">
        <v>8117</v>
      </c>
      <c r="F5267" t="s">
        <v>8118</v>
      </c>
      <c r="G5267">
        <v>6.1415478587150997E-2</v>
      </c>
      <c r="H5267">
        <v>0.92500000000000004</v>
      </c>
      <c r="I5267">
        <v>0.66700000000000004</v>
      </c>
      <c r="J5267">
        <v>0.66</v>
      </c>
      <c r="K5267" t="str">
        <f t="shared" si="95"/>
        <v>yes</v>
      </c>
      <c r="L5267" t="s">
        <v>7</v>
      </c>
      <c r="M5267">
        <v>0.93443500000000002</v>
      </c>
      <c r="N5267">
        <v>0.94165900000000002</v>
      </c>
    </row>
    <row r="5268" spans="1:14" ht="15" x14ac:dyDescent="0.3">
      <c r="A5268" s="1"/>
      <c r="B5268" t="s">
        <v>13</v>
      </c>
      <c r="C5268" t="s">
        <v>4029</v>
      </c>
      <c r="D5268" t="s">
        <v>8283</v>
      </c>
      <c r="E5268" t="s">
        <v>8284</v>
      </c>
      <c r="F5268" t="s">
        <v>8284</v>
      </c>
      <c r="G5268">
        <v>0.38681709766387901</v>
      </c>
      <c r="H5268">
        <v>0.92500000000000004</v>
      </c>
      <c r="I5268">
        <v>0.58299999999999996</v>
      </c>
      <c r="J5268">
        <v>1</v>
      </c>
      <c r="K5268" t="str">
        <f t="shared" si="95"/>
        <v>yes</v>
      </c>
      <c r="L5268" t="s">
        <v>7</v>
      </c>
      <c r="M5268">
        <v>0.84161200000000003</v>
      </c>
      <c r="N5268">
        <v>0.840835</v>
      </c>
    </row>
    <row r="5269" spans="1:14" ht="15" x14ac:dyDescent="0.3">
      <c r="A5269" s="1"/>
      <c r="B5269" t="s">
        <v>13</v>
      </c>
      <c r="C5269" t="s">
        <v>316</v>
      </c>
      <c r="D5269" t="s">
        <v>5389</v>
      </c>
      <c r="E5269" t="s">
        <v>318</v>
      </c>
      <c r="F5269" t="s">
        <v>318</v>
      </c>
      <c r="G5269">
        <v>0.27260625362396201</v>
      </c>
      <c r="H5269">
        <v>0.92400000000000004</v>
      </c>
      <c r="I5269">
        <v>0.28599999999999998</v>
      </c>
      <c r="J5269">
        <v>1</v>
      </c>
      <c r="K5269" t="str">
        <f t="shared" si="95"/>
        <v>yes</v>
      </c>
      <c r="L5269" t="s">
        <v>7</v>
      </c>
      <c r="M5269">
        <v>0.85252399999999995</v>
      </c>
      <c r="N5269">
        <v>0.85293099999999999</v>
      </c>
    </row>
    <row r="5270" spans="1:14" ht="15" x14ac:dyDescent="0.3">
      <c r="A5270" s="1"/>
      <c r="B5270" t="s">
        <v>13</v>
      </c>
      <c r="C5270" t="s">
        <v>384</v>
      </c>
      <c r="D5270" t="s">
        <v>5435</v>
      </c>
      <c r="E5270" t="s">
        <v>386</v>
      </c>
      <c r="F5270" t="s">
        <v>5436</v>
      </c>
      <c r="G5270">
        <v>0.29917898774147</v>
      </c>
      <c r="H5270">
        <v>0.92400000000000004</v>
      </c>
      <c r="I5270">
        <v>0.26700000000000002</v>
      </c>
      <c r="J5270">
        <v>0.93100000000000005</v>
      </c>
      <c r="K5270" t="str">
        <f t="shared" si="95"/>
        <v>yes</v>
      </c>
      <c r="L5270" t="s">
        <v>7</v>
      </c>
      <c r="M5270">
        <v>0.828731</v>
      </c>
      <c r="N5270">
        <v>0.82403899999999997</v>
      </c>
    </row>
    <row r="5271" spans="1:14" ht="15" x14ac:dyDescent="0.3">
      <c r="A5271" s="1"/>
      <c r="B5271" t="s">
        <v>13</v>
      </c>
      <c r="C5271" t="s">
        <v>4223</v>
      </c>
      <c r="D5271" t="s">
        <v>8614</v>
      </c>
      <c r="E5271" t="s">
        <v>8615</v>
      </c>
      <c r="F5271" t="s">
        <v>8616</v>
      </c>
      <c r="G5271">
        <v>0.55624681711196899</v>
      </c>
      <c r="H5271">
        <v>0.92400000000000004</v>
      </c>
      <c r="I5271">
        <v>0</v>
      </c>
      <c r="J5271">
        <v>0.68700000000000006</v>
      </c>
      <c r="K5271" t="str">
        <f t="shared" si="95"/>
        <v>yes</v>
      </c>
      <c r="L5271" t="s">
        <v>7</v>
      </c>
      <c r="M5271">
        <v>0.89370499999999997</v>
      </c>
      <c r="N5271">
        <v>0.87894099999999997</v>
      </c>
    </row>
    <row r="5272" spans="1:14" ht="15" x14ac:dyDescent="0.3">
      <c r="A5272" s="1"/>
      <c r="B5272" t="s">
        <v>13</v>
      </c>
      <c r="C5272" t="s">
        <v>5058</v>
      </c>
      <c r="D5272" t="s">
        <v>10240</v>
      </c>
      <c r="E5272" t="s">
        <v>10241</v>
      </c>
      <c r="F5272" t="s">
        <v>10242</v>
      </c>
      <c r="G5272">
        <v>9.9735513329506004E-2</v>
      </c>
      <c r="H5272">
        <v>0.92400000000000004</v>
      </c>
      <c r="I5272">
        <v>0.73699999999999999</v>
      </c>
      <c r="J5272">
        <v>0.96499999999999997</v>
      </c>
      <c r="K5272" t="str">
        <f t="shared" si="95"/>
        <v>yes</v>
      </c>
      <c r="L5272" t="s">
        <v>7</v>
      </c>
      <c r="M5272">
        <v>0.92944099999999996</v>
      </c>
      <c r="N5272">
        <v>0.92789200000000005</v>
      </c>
    </row>
    <row r="5273" spans="1:14" ht="15" x14ac:dyDescent="0.3">
      <c r="A5273" s="1"/>
      <c r="B5273" t="s">
        <v>13</v>
      </c>
      <c r="C5273" t="s">
        <v>582</v>
      </c>
      <c r="D5273" t="s">
        <v>5557</v>
      </c>
      <c r="E5273" t="s">
        <v>5558</v>
      </c>
      <c r="F5273" t="s">
        <v>5559</v>
      </c>
      <c r="G5273">
        <v>0.67843335866928101</v>
      </c>
      <c r="H5273">
        <v>0.92300000000000004</v>
      </c>
      <c r="I5273">
        <v>0.33300000000000002</v>
      </c>
      <c r="J5273">
        <v>0.97699999999999998</v>
      </c>
      <c r="K5273" t="str">
        <f t="shared" si="95"/>
        <v>yes</v>
      </c>
      <c r="L5273" t="s">
        <v>7</v>
      </c>
      <c r="M5273">
        <v>0.814639</v>
      </c>
      <c r="N5273">
        <v>0.816334</v>
      </c>
    </row>
    <row r="5274" spans="1:14" ht="15" x14ac:dyDescent="0.3">
      <c r="A5274" s="1"/>
      <c r="B5274" t="s">
        <v>13</v>
      </c>
      <c r="C5274" t="s">
        <v>3294</v>
      </c>
      <c r="D5274" t="s">
        <v>6904</v>
      </c>
      <c r="E5274" t="s">
        <v>3294</v>
      </c>
      <c r="F5274" t="s">
        <v>3294</v>
      </c>
      <c r="G5274">
        <v>0.961081862449646</v>
      </c>
      <c r="H5274">
        <v>0.92300000000000004</v>
      </c>
      <c r="I5274">
        <v>0.33300000000000002</v>
      </c>
      <c r="J5274">
        <v>1</v>
      </c>
      <c r="K5274" t="str">
        <f t="shared" si="95"/>
        <v>yes</v>
      </c>
      <c r="L5274" t="s">
        <v>7</v>
      </c>
      <c r="M5274">
        <v>0.70850999999999997</v>
      </c>
      <c r="N5274">
        <v>0.71920700000000004</v>
      </c>
    </row>
    <row r="5275" spans="1:14" ht="15" x14ac:dyDescent="0.3">
      <c r="A5275" s="1"/>
      <c r="B5275" t="s">
        <v>13</v>
      </c>
      <c r="C5275" t="s">
        <v>3782</v>
      </c>
      <c r="D5275" t="s">
        <v>7806</v>
      </c>
      <c r="E5275" t="s">
        <v>7807</v>
      </c>
      <c r="F5275" t="s">
        <v>7808</v>
      </c>
      <c r="G5275">
        <v>0.15319305658340501</v>
      </c>
      <c r="H5275">
        <v>0.92300000000000004</v>
      </c>
      <c r="I5275">
        <v>0.44400000000000001</v>
      </c>
      <c r="J5275">
        <v>0.877</v>
      </c>
      <c r="K5275" t="str">
        <f t="shared" si="95"/>
        <v>yes</v>
      </c>
      <c r="L5275" t="s">
        <v>7</v>
      </c>
      <c r="M5275">
        <v>0.85718099999999997</v>
      </c>
      <c r="N5275">
        <v>0.85298300000000005</v>
      </c>
    </row>
    <row r="5276" spans="1:14" ht="15" x14ac:dyDescent="0.3">
      <c r="A5276" s="1"/>
      <c r="B5276" t="s">
        <v>13</v>
      </c>
      <c r="C5276" t="s">
        <v>4020</v>
      </c>
      <c r="D5276" t="s">
        <v>8260</v>
      </c>
      <c r="E5276" t="s">
        <v>8261</v>
      </c>
      <c r="F5276" t="s">
        <v>8262</v>
      </c>
      <c r="G5276">
        <v>0.54800438880920399</v>
      </c>
      <c r="H5276">
        <v>0.92200000000000004</v>
      </c>
      <c r="I5276">
        <v>0.52200000000000002</v>
      </c>
      <c r="J5276">
        <v>0.97099999999999997</v>
      </c>
      <c r="K5276" t="str">
        <f t="shared" si="95"/>
        <v>yes</v>
      </c>
      <c r="L5276" t="s">
        <v>7</v>
      </c>
      <c r="M5276">
        <v>0.915628</v>
      </c>
      <c r="N5276">
        <v>0.899316</v>
      </c>
    </row>
    <row r="5277" spans="1:14" ht="15" x14ac:dyDescent="0.3">
      <c r="A5277" s="1"/>
      <c r="B5277" t="s">
        <v>13</v>
      </c>
      <c r="C5277" t="s">
        <v>2124</v>
      </c>
      <c r="D5277" t="s">
        <v>2126</v>
      </c>
      <c r="E5277" t="s">
        <v>6502</v>
      </c>
      <c r="F5277" t="s">
        <v>2127</v>
      </c>
      <c r="G5277">
        <v>0.37953078746795699</v>
      </c>
      <c r="H5277">
        <v>0.92100000000000004</v>
      </c>
      <c r="I5277">
        <v>0.85699999999999998</v>
      </c>
      <c r="J5277">
        <v>0.5</v>
      </c>
      <c r="K5277" t="str">
        <f t="shared" si="95"/>
        <v>yes</v>
      </c>
      <c r="L5277" t="s">
        <v>7</v>
      </c>
      <c r="M5277">
        <v>0.91389100000000001</v>
      </c>
      <c r="N5277">
        <v>0.91474500000000003</v>
      </c>
    </row>
    <row r="5278" spans="1:14" ht="15" x14ac:dyDescent="0.3">
      <c r="A5278" s="1"/>
      <c r="B5278" t="s">
        <v>13</v>
      </c>
      <c r="C5278" t="s">
        <v>4814</v>
      </c>
      <c r="D5278" t="s">
        <v>9780</v>
      </c>
      <c r="E5278" t="s">
        <v>9781</v>
      </c>
      <c r="F5278" t="s">
        <v>9782</v>
      </c>
      <c r="G5278">
        <v>0.64540195465087902</v>
      </c>
      <c r="H5278">
        <v>0.92100000000000004</v>
      </c>
      <c r="I5278">
        <v>0.66700000000000004</v>
      </c>
      <c r="J5278">
        <v>0.96899999999999997</v>
      </c>
      <c r="K5278" t="str">
        <f t="shared" si="95"/>
        <v>yes</v>
      </c>
      <c r="L5278" t="s">
        <v>7</v>
      </c>
      <c r="M5278">
        <v>0.82719799999999999</v>
      </c>
      <c r="N5278">
        <v>0.831596</v>
      </c>
    </row>
    <row r="5279" spans="1:14" ht="15" x14ac:dyDescent="0.3">
      <c r="A5279" s="1"/>
      <c r="B5279" t="s">
        <v>13</v>
      </c>
      <c r="C5279" t="s">
        <v>525</v>
      </c>
      <c r="D5279" t="s">
        <v>529</v>
      </c>
      <c r="E5279" t="s">
        <v>5529</v>
      </c>
      <c r="F5279" t="s">
        <v>530</v>
      </c>
      <c r="G5279">
        <v>0.50756514072418202</v>
      </c>
      <c r="H5279">
        <v>0.92</v>
      </c>
      <c r="I5279">
        <v>0</v>
      </c>
      <c r="J5279">
        <v>0.89100000000000001</v>
      </c>
      <c r="K5279" t="str">
        <f t="shared" si="95"/>
        <v>yes</v>
      </c>
      <c r="L5279" t="s">
        <v>7</v>
      </c>
      <c r="M5279">
        <v>0.81277299999999997</v>
      </c>
      <c r="N5279">
        <v>0.79260200000000003</v>
      </c>
    </row>
    <row r="5280" spans="1:14" ht="15" x14ac:dyDescent="0.3">
      <c r="A5280" s="1"/>
      <c r="B5280" t="s">
        <v>13</v>
      </c>
      <c r="C5280" t="s">
        <v>493</v>
      </c>
      <c r="D5280" t="s">
        <v>5511</v>
      </c>
      <c r="E5280" t="s">
        <v>5512</v>
      </c>
      <c r="F5280" t="s">
        <v>496</v>
      </c>
      <c r="G5280">
        <v>0.44169279932975802</v>
      </c>
      <c r="H5280">
        <v>0.91900000000000004</v>
      </c>
      <c r="I5280">
        <v>0</v>
      </c>
      <c r="J5280">
        <v>1</v>
      </c>
      <c r="K5280" t="str">
        <f t="shared" si="95"/>
        <v>yes</v>
      </c>
      <c r="L5280" t="s">
        <v>7</v>
      </c>
      <c r="M5280">
        <v>0.65887399999999996</v>
      </c>
      <c r="N5280">
        <v>0.661084</v>
      </c>
    </row>
    <row r="5281" spans="1:14" ht="15" x14ac:dyDescent="0.3">
      <c r="A5281" s="1"/>
      <c r="B5281" t="s">
        <v>13</v>
      </c>
      <c r="C5281" t="s">
        <v>1511</v>
      </c>
      <c r="D5281" t="s">
        <v>1512</v>
      </c>
      <c r="E5281" t="s">
        <v>1513</v>
      </c>
      <c r="F5281" t="s">
        <v>6135</v>
      </c>
      <c r="G5281">
        <v>0.62035834789276101</v>
      </c>
      <c r="H5281">
        <v>0.91900000000000004</v>
      </c>
      <c r="I5281">
        <v>0.8</v>
      </c>
      <c r="J5281">
        <v>0.88200000000000001</v>
      </c>
      <c r="K5281" t="str">
        <f t="shared" si="95"/>
        <v>yes</v>
      </c>
      <c r="L5281" t="s">
        <v>7</v>
      </c>
      <c r="M5281">
        <v>0.86870999999999998</v>
      </c>
      <c r="N5281">
        <v>0.87265999999999999</v>
      </c>
    </row>
    <row r="5282" spans="1:14" ht="15" x14ac:dyDescent="0.3">
      <c r="A5282" s="1"/>
      <c r="B5282" t="s">
        <v>13</v>
      </c>
      <c r="C5282" t="s">
        <v>5026</v>
      </c>
      <c r="D5282" t="s">
        <v>6916</v>
      </c>
      <c r="E5282" t="s">
        <v>6916</v>
      </c>
      <c r="F5282" t="s">
        <v>6916</v>
      </c>
      <c r="G5282">
        <v>0.348795205354691</v>
      </c>
      <c r="H5282">
        <v>0.91600000000000004</v>
      </c>
      <c r="I5282">
        <v>0</v>
      </c>
      <c r="J5282">
        <v>1</v>
      </c>
      <c r="K5282" t="str">
        <f t="shared" si="95"/>
        <v>yes</v>
      </c>
      <c r="L5282" t="s">
        <v>7</v>
      </c>
      <c r="M5282">
        <v>0.77182799999999996</v>
      </c>
      <c r="N5282">
        <v>0.77660200000000001</v>
      </c>
    </row>
    <row r="5283" spans="1:14" ht="15" x14ac:dyDescent="0.3">
      <c r="A5283" s="1"/>
      <c r="B5283" t="s">
        <v>13</v>
      </c>
      <c r="C5283" t="s">
        <v>4351</v>
      </c>
      <c r="D5283" t="s">
        <v>8853</v>
      </c>
      <c r="E5283" t="s">
        <v>8854</v>
      </c>
      <c r="F5283" t="s">
        <v>8855</v>
      </c>
      <c r="G5283">
        <v>0.97666311264038097</v>
      </c>
      <c r="H5283">
        <v>0.91400000000000003</v>
      </c>
      <c r="I5283">
        <v>0.4</v>
      </c>
      <c r="J5283">
        <v>0.98399999999999999</v>
      </c>
      <c r="K5283" t="str">
        <f t="shared" si="95"/>
        <v>yes</v>
      </c>
      <c r="L5283" t="s">
        <v>7</v>
      </c>
      <c r="M5283">
        <v>0.84339399999999998</v>
      </c>
      <c r="N5283">
        <v>0.84231</v>
      </c>
    </row>
    <row r="5284" spans="1:14" ht="15" x14ac:dyDescent="0.3">
      <c r="A5284" s="1"/>
      <c r="B5284" t="s">
        <v>13</v>
      </c>
      <c r="C5284" t="s">
        <v>4904</v>
      </c>
      <c r="D5284" t="s">
        <v>9939</v>
      </c>
      <c r="E5284" t="s">
        <v>9940</v>
      </c>
      <c r="F5284" t="s">
        <v>9941</v>
      </c>
      <c r="G5284">
        <v>2.5029042735699998E-3</v>
      </c>
      <c r="H5284">
        <v>0.91400000000000003</v>
      </c>
      <c r="I5284">
        <v>0.28599999999999998</v>
      </c>
      <c r="J5284">
        <v>0.878</v>
      </c>
      <c r="K5284" t="str">
        <f t="shared" si="95"/>
        <v>yes</v>
      </c>
      <c r="L5284" t="s">
        <v>7</v>
      </c>
      <c r="M5284">
        <v>0.80514300000000005</v>
      </c>
      <c r="N5284">
        <v>0.79977100000000001</v>
      </c>
    </row>
    <row r="5285" spans="1:14" ht="15" x14ac:dyDescent="0.3">
      <c r="A5285" s="1"/>
      <c r="B5285" t="s">
        <v>13</v>
      </c>
      <c r="C5285" t="s">
        <v>395</v>
      </c>
      <c r="D5285" t="s">
        <v>5440</v>
      </c>
      <c r="E5285" t="s">
        <v>5441</v>
      </c>
      <c r="F5285" t="s">
        <v>5442</v>
      </c>
      <c r="G5285">
        <v>0.44958001375198398</v>
      </c>
      <c r="H5285">
        <v>0.91300000000000003</v>
      </c>
      <c r="I5285">
        <v>0</v>
      </c>
      <c r="J5285">
        <v>0.94</v>
      </c>
      <c r="K5285" t="str">
        <f t="shared" si="95"/>
        <v>yes</v>
      </c>
      <c r="L5285" t="s">
        <v>7</v>
      </c>
      <c r="M5285">
        <v>0.80360299999999996</v>
      </c>
      <c r="N5285">
        <v>0.80417000000000005</v>
      </c>
    </row>
    <row r="5286" spans="1:14" ht="15" x14ac:dyDescent="0.3">
      <c r="A5286" s="1"/>
      <c r="B5286" t="s">
        <v>13</v>
      </c>
      <c r="C5286" t="s">
        <v>4284</v>
      </c>
      <c r="D5286" t="s">
        <v>8717</v>
      </c>
      <c r="E5286" t="s">
        <v>8718</v>
      </c>
      <c r="F5286" t="s">
        <v>8719</v>
      </c>
      <c r="G5286">
        <v>0.56966739892959595</v>
      </c>
      <c r="H5286">
        <v>0.91300000000000003</v>
      </c>
      <c r="I5286">
        <v>0.47099999999999997</v>
      </c>
      <c r="J5286">
        <v>1</v>
      </c>
      <c r="K5286" t="str">
        <f t="shared" si="95"/>
        <v>yes</v>
      </c>
      <c r="L5286" t="s">
        <v>7</v>
      </c>
      <c r="M5286">
        <v>0.91280899999999998</v>
      </c>
      <c r="N5286">
        <v>0.89603299999999997</v>
      </c>
    </row>
    <row r="5287" spans="1:14" ht="15" x14ac:dyDescent="0.3">
      <c r="A5287" s="1"/>
      <c r="B5287" t="s">
        <v>13</v>
      </c>
      <c r="C5287" t="s">
        <v>4536</v>
      </c>
      <c r="D5287" t="s">
        <v>9173</v>
      </c>
      <c r="E5287" t="s">
        <v>9174</v>
      </c>
      <c r="F5287" t="s">
        <v>9175</v>
      </c>
      <c r="G5287">
        <v>0.34202226996421797</v>
      </c>
      <c r="H5287">
        <v>0.91200000000000003</v>
      </c>
      <c r="I5287">
        <v>0.66700000000000004</v>
      </c>
      <c r="J5287">
        <v>0.68300000000000005</v>
      </c>
      <c r="K5287" t="str">
        <f t="shared" si="95"/>
        <v>yes</v>
      </c>
      <c r="L5287" t="s">
        <v>7</v>
      </c>
      <c r="M5287">
        <v>0.91562399999999999</v>
      </c>
      <c r="N5287">
        <v>0.91192099999999998</v>
      </c>
    </row>
    <row r="5288" spans="1:14" ht="15" x14ac:dyDescent="0.3">
      <c r="A5288" s="1"/>
      <c r="B5288" t="s">
        <v>13</v>
      </c>
      <c r="C5288" t="s">
        <v>4759</v>
      </c>
      <c r="D5288" t="s">
        <v>9665</v>
      </c>
      <c r="E5288" t="s">
        <v>9663</v>
      </c>
      <c r="F5288" t="s">
        <v>9666</v>
      </c>
      <c r="G5288">
        <v>0.40765050053596502</v>
      </c>
      <c r="H5288">
        <v>0.91100000000000003</v>
      </c>
      <c r="I5288">
        <v>0.83299999999999996</v>
      </c>
      <c r="J5288">
        <v>0.97699999999999998</v>
      </c>
      <c r="K5288" t="str">
        <f t="shared" si="95"/>
        <v>yes</v>
      </c>
      <c r="L5288" t="s">
        <v>7</v>
      </c>
      <c r="M5288">
        <v>0.95049399999999995</v>
      </c>
      <c r="N5288">
        <v>0.94054300000000002</v>
      </c>
    </row>
    <row r="5289" spans="1:14" ht="15" x14ac:dyDescent="0.3">
      <c r="A5289" s="1"/>
      <c r="B5289" t="s">
        <v>13</v>
      </c>
      <c r="C5289" t="s">
        <v>227</v>
      </c>
      <c r="D5289" t="s">
        <v>5317</v>
      </c>
      <c r="E5289" t="s">
        <v>211</v>
      </c>
      <c r="F5289" t="s">
        <v>211</v>
      </c>
      <c r="G5289">
        <v>0.98855185508728005</v>
      </c>
      <c r="H5289">
        <v>0.91</v>
      </c>
      <c r="I5289">
        <v>0</v>
      </c>
      <c r="J5289">
        <v>1</v>
      </c>
      <c r="K5289" t="str">
        <f t="shared" si="95"/>
        <v>yes</v>
      </c>
      <c r="L5289" t="s">
        <v>7</v>
      </c>
      <c r="M5289">
        <v>0.73311099999999996</v>
      </c>
      <c r="N5289">
        <v>0.73899400000000004</v>
      </c>
    </row>
    <row r="5290" spans="1:14" ht="15" x14ac:dyDescent="0.3">
      <c r="A5290" s="1"/>
      <c r="B5290" t="s">
        <v>13</v>
      </c>
      <c r="C5290" t="s">
        <v>2322</v>
      </c>
      <c r="D5290" t="s">
        <v>6635</v>
      </c>
      <c r="E5290" t="s">
        <v>6636</v>
      </c>
      <c r="F5290" t="s">
        <v>2324</v>
      </c>
      <c r="G5290">
        <v>0.12757977843284601</v>
      </c>
      <c r="H5290">
        <v>0.91</v>
      </c>
      <c r="I5290">
        <v>0.5</v>
      </c>
      <c r="J5290">
        <v>0.93899999999999995</v>
      </c>
      <c r="K5290" t="str">
        <f t="shared" si="95"/>
        <v>yes</v>
      </c>
      <c r="L5290" t="s">
        <v>7</v>
      </c>
      <c r="M5290">
        <v>0.84928899999999996</v>
      </c>
      <c r="N5290">
        <v>0.840777</v>
      </c>
    </row>
    <row r="5291" spans="1:14" ht="15" x14ac:dyDescent="0.3">
      <c r="A5291" s="1"/>
      <c r="B5291" t="s">
        <v>13</v>
      </c>
      <c r="C5291" t="s">
        <v>4986</v>
      </c>
      <c r="D5291" t="s">
        <v>10104</v>
      </c>
      <c r="E5291" t="s">
        <v>10102</v>
      </c>
      <c r="F5291" t="s">
        <v>9949</v>
      </c>
      <c r="G5291">
        <v>0.78421163558960005</v>
      </c>
      <c r="H5291">
        <v>0.91</v>
      </c>
      <c r="I5291">
        <v>0</v>
      </c>
      <c r="J5291">
        <v>0.78400000000000003</v>
      </c>
      <c r="K5291" t="str">
        <f t="shared" si="95"/>
        <v>yes</v>
      </c>
      <c r="L5291" t="s">
        <v>7</v>
      </c>
      <c r="M5291">
        <v>0.93701199999999996</v>
      </c>
      <c r="N5291">
        <v>0.93148600000000004</v>
      </c>
    </row>
    <row r="5292" spans="1:14" ht="15" x14ac:dyDescent="0.3">
      <c r="A5292" s="1"/>
      <c r="B5292" t="s">
        <v>13</v>
      </c>
      <c r="C5292" t="s">
        <v>3349</v>
      </c>
      <c r="D5292" t="s">
        <v>7023</v>
      </c>
      <c r="E5292" t="s">
        <v>7024</v>
      </c>
      <c r="F5292" t="s">
        <v>7025</v>
      </c>
      <c r="G5292">
        <v>0.21444264054298401</v>
      </c>
      <c r="H5292">
        <v>0.90900000000000003</v>
      </c>
      <c r="I5292">
        <v>0.57099999999999995</v>
      </c>
      <c r="J5292">
        <v>0.95599999999999996</v>
      </c>
      <c r="K5292" t="str">
        <f t="shared" si="95"/>
        <v>yes</v>
      </c>
      <c r="L5292" t="s">
        <v>7</v>
      </c>
      <c r="M5292">
        <v>0.90019099999999996</v>
      </c>
      <c r="N5292">
        <v>0.89522800000000002</v>
      </c>
    </row>
    <row r="5293" spans="1:14" ht="15" x14ac:dyDescent="0.3">
      <c r="A5293" s="1"/>
      <c r="B5293" t="s">
        <v>13</v>
      </c>
      <c r="C5293" t="s">
        <v>3779</v>
      </c>
      <c r="D5293" t="s">
        <v>7803</v>
      </c>
      <c r="E5293" t="s">
        <v>7804</v>
      </c>
      <c r="F5293" t="s">
        <v>7804</v>
      </c>
      <c r="G5293">
        <v>0.90756541490554798</v>
      </c>
      <c r="H5293">
        <v>0.90800000000000003</v>
      </c>
      <c r="I5293">
        <v>0</v>
      </c>
      <c r="J5293">
        <v>1</v>
      </c>
      <c r="K5293" t="str">
        <f t="shared" si="95"/>
        <v>yes</v>
      </c>
      <c r="L5293" t="s">
        <v>7</v>
      </c>
      <c r="M5293">
        <v>0.90085300000000001</v>
      </c>
      <c r="N5293">
        <v>0.88893299999999997</v>
      </c>
    </row>
    <row r="5294" spans="1:14" ht="15" x14ac:dyDescent="0.3">
      <c r="A5294" s="1"/>
      <c r="B5294" t="s">
        <v>13</v>
      </c>
      <c r="C5294" t="s">
        <v>4563</v>
      </c>
      <c r="D5294" s="3">
        <v>0.3</v>
      </c>
      <c r="E5294" t="s">
        <v>9227</v>
      </c>
      <c r="F5294" s="3">
        <v>0.3</v>
      </c>
      <c r="G5294">
        <v>0.76491081714630105</v>
      </c>
      <c r="H5294">
        <v>0.90800000000000003</v>
      </c>
      <c r="I5294">
        <v>0.5</v>
      </c>
      <c r="J5294">
        <v>0.90400000000000003</v>
      </c>
      <c r="K5294" t="str">
        <f t="shared" si="95"/>
        <v>yes</v>
      </c>
      <c r="L5294" t="s">
        <v>7</v>
      </c>
      <c r="M5294">
        <v>0.77349599999999996</v>
      </c>
      <c r="N5294">
        <v>0.78044999999999998</v>
      </c>
    </row>
    <row r="5295" spans="1:14" ht="15" x14ac:dyDescent="0.3">
      <c r="A5295" s="1"/>
      <c r="B5295" t="s">
        <v>13</v>
      </c>
      <c r="C5295" t="s">
        <v>4826</v>
      </c>
      <c r="D5295" t="s">
        <v>9799</v>
      </c>
      <c r="E5295" t="s">
        <v>4826</v>
      </c>
      <c r="F5295" t="s">
        <v>9800</v>
      </c>
      <c r="G5295">
        <v>0.48179778456687899</v>
      </c>
      <c r="H5295">
        <v>0.90800000000000003</v>
      </c>
      <c r="I5295">
        <v>0.8</v>
      </c>
      <c r="J5295">
        <v>0.97699999999999998</v>
      </c>
      <c r="K5295" t="str">
        <f t="shared" si="95"/>
        <v>yes</v>
      </c>
      <c r="L5295" t="s">
        <v>7</v>
      </c>
      <c r="M5295">
        <v>0.91078199999999998</v>
      </c>
      <c r="N5295">
        <v>0.90212599999999998</v>
      </c>
    </row>
    <row r="5296" spans="1:14" ht="15" x14ac:dyDescent="0.3">
      <c r="A5296" s="1"/>
      <c r="B5296" t="s">
        <v>13</v>
      </c>
      <c r="C5296" t="s">
        <v>795</v>
      </c>
      <c r="D5296" t="s">
        <v>5720</v>
      </c>
      <c r="E5296" t="s">
        <v>5723</v>
      </c>
      <c r="F5296" t="s">
        <v>5721</v>
      </c>
      <c r="G5296">
        <v>0.48136740922927901</v>
      </c>
      <c r="H5296">
        <v>0.90700000000000003</v>
      </c>
      <c r="I5296">
        <v>0.6</v>
      </c>
      <c r="J5296">
        <v>0.90800000000000003</v>
      </c>
      <c r="K5296" t="str">
        <f t="shared" si="95"/>
        <v>yes</v>
      </c>
      <c r="L5296" t="s">
        <v>7</v>
      </c>
      <c r="M5296">
        <v>0.908049</v>
      </c>
      <c r="N5296">
        <v>0.92197899999999999</v>
      </c>
    </row>
    <row r="5297" spans="1:14" ht="15" x14ac:dyDescent="0.3">
      <c r="A5297" s="1"/>
      <c r="B5297" t="s">
        <v>13</v>
      </c>
      <c r="C5297" t="s">
        <v>3746</v>
      </c>
      <c r="D5297" t="s">
        <v>7739</v>
      </c>
      <c r="E5297" t="s">
        <v>7735</v>
      </c>
      <c r="F5297" t="s">
        <v>7740</v>
      </c>
      <c r="G5297">
        <v>0.31886446475982699</v>
      </c>
      <c r="H5297">
        <v>0.90700000000000003</v>
      </c>
      <c r="I5297">
        <v>0.90900000000000003</v>
      </c>
      <c r="J5297">
        <v>0.93200000000000005</v>
      </c>
      <c r="K5297" t="str">
        <f t="shared" si="95"/>
        <v>yes</v>
      </c>
      <c r="L5297" t="s">
        <v>7</v>
      </c>
      <c r="M5297">
        <v>0.931176</v>
      </c>
      <c r="N5297">
        <v>0.91217300000000001</v>
      </c>
    </row>
    <row r="5298" spans="1:14" ht="15" x14ac:dyDescent="0.3">
      <c r="A5298" s="1"/>
      <c r="B5298" t="s">
        <v>13</v>
      </c>
      <c r="C5298" t="s">
        <v>4777</v>
      </c>
      <c r="D5298" t="s">
        <v>9701</v>
      </c>
      <c r="E5298" t="s">
        <v>9702</v>
      </c>
      <c r="F5298" t="s">
        <v>9703</v>
      </c>
      <c r="G5298">
        <v>7.5476735830307007E-2</v>
      </c>
      <c r="H5298">
        <v>0.90700000000000003</v>
      </c>
      <c r="I5298">
        <v>0.4</v>
      </c>
      <c r="J5298">
        <v>1</v>
      </c>
      <c r="K5298" t="str">
        <f t="shared" si="95"/>
        <v>yes</v>
      </c>
      <c r="L5298" t="s">
        <v>7</v>
      </c>
      <c r="M5298">
        <v>0.82081000000000004</v>
      </c>
      <c r="N5298">
        <v>0.82573799999999997</v>
      </c>
    </row>
    <row r="5299" spans="1:14" ht="15" x14ac:dyDescent="0.3">
      <c r="A5299" s="1"/>
      <c r="B5299" t="s">
        <v>13</v>
      </c>
      <c r="C5299" t="s">
        <v>3523</v>
      </c>
      <c r="D5299" t="s">
        <v>7372</v>
      </c>
      <c r="E5299" t="s">
        <v>7373</v>
      </c>
      <c r="F5299" t="s">
        <v>7374</v>
      </c>
      <c r="G5299">
        <v>0.78472751379013095</v>
      </c>
      <c r="H5299">
        <v>0.90100000000000002</v>
      </c>
      <c r="I5299">
        <v>0</v>
      </c>
      <c r="J5299">
        <v>0.68600000000000005</v>
      </c>
      <c r="K5299" t="str">
        <f t="shared" si="95"/>
        <v>yes</v>
      </c>
      <c r="L5299" t="s">
        <v>7</v>
      </c>
      <c r="M5299">
        <v>0.91166000000000003</v>
      </c>
      <c r="N5299">
        <v>0.91708699999999999</v>
      </c>
    </row>
    <row r="5300" spans="1:14" ht="15" x14ac:dyDescent="0.3">
      <c r="A5300" s="1"/>
      <c r="B5300" t="s">
        <v>13</v>
      </c>
      <c r="C5300" t="s">
        <v>2275</v>
      </c>
      <c r="D5300" t="s">
        <v>6594</v>
      </c>
      <c r="E5300" t="s">
        <v>2276</v>
      </c>
      <c r="F5300" t="s">
        <v>6595</v>
      </c>
      <c r="G5300">
        <v>0.21101176738739</v>
      </c>
      <c r="H5300">
        <v>0.9</v>
      </c>
      <c r="I5300">
        <v>0.4</v>
      </c>
      <c r="J5300">
        <v>0.95099999999999996</v>
      </c>
      <c r="K5300" t="str">
        <f t="shared" si="95"/>
        <v>yes</v>
      </c>
      <c r="L5300" t="s">
        <v>7</v>
      </c>
      <c r="M5300">
        <v>0.84013499999999997</v>
      </c>
      <c r="N5300">
        <v>0.83594800000000002</v>
      </c>
    </row>
    <row r="5301" spans="1:14" ht="15" x14ac:dyDescent="0.3">
      <c r="A5301" s="1"/>
      <c r="B5301" t="s">
        <v>13</v>
      </c>
      <c r="C5301" t="s">
        <v>3755</v>
      </c>
      <c r="D5301" t="s">
        <v>7757</v>
      </c>
      <c r="E5301" t="s">
        <v>7755</v>
      </c>
      <c r="F5301" t="s">
        <v>7758</v>
      </c>
      <c r="G5301">
        <v>5.1072236150502999E-2</v>
      </c>
      <c r="H5301">
        <v>0.9</v>
      </c>
      <c r="I5301">
        <v>0.47599999999999998</v>
      </c>
      <c r="J5301">
        <v>0.996</v>
      </c>
      <c r="K5301" t="str">
        <f t="shared" si="95"/>
        <v>yes</v>
      </c>
      <c r="L5301" t="s">
        <v>7</v>
      </c>
      <c r="M5301">
        <v>0.89590000000000003</v>
      </c>
      <c r="N5301">
        <v>0.88341999999999998</v>
      </c>
    </row>
    <row r="5302" spans="1:14" ht="15" x14ac:dyDescent="0.3">
      <c r="A5302" s="1"/>
      <c r="B5302" t="s">
        <v>13</v>
      </c>
      <c r="C5302" t="s">
        <v>4585</v>
      </c>
      <c r="D5302" t="s">
        <v>9255</v>
      </c>
      <c r="E5302" t="s">
        <v>9256</v>
      </c>
      <c r="F5302" t="s">
        <v>9256</v>
      </c>
      <c r="G5302">
        <v>0.99637877941131603</v>
      </c>
      <c r="H5302">
        <v>0.9</v>
      </c>
      <c r="I5302">
        <v>0</v>
      </c>
      <c r="J5302">
        <v>1</v>
      </c>
      <c r="K5302" t="str">
        <f t="shared" si="95"/>
        <v>yes</v>
      </c>
      <c r="L5302" t="s">
        <v>7</v>
      </c>
      <c r="M5302">
        <v>0.91106699999999996</v>
      </c>
      <c r="N5302">
        <v>0.89420900000000003</v>
      </c>
    </row>
    <row r="5303" spans="1:14" ht="15" x14ac:dyDescent="0.3">
      <c r="A5303" s="1"/>
      <c r="B5303" t="s">
        <v>13</v>
      </c>
      <c r="C5303" t="s">
        <v>3476</v>
      </c>
      <c r="D5303" t="s">
        <v>7300</v>
      </c>
      <c r="E5303" t="s">
        <v>7301</v>
      </c>
      <c r="F5303" t="s">
        <v>7302</v>
      </c>
      <c r="G5303">
        <v>0.99227994680404696</v>
      </c>
      <c r="H5303">
        <v>0.89900000000000002</v>
      </c>
      <c r="I5303">
        <v>0</v>
      </c>
      <c r="J5303">
        <v>0.88500000000000001</v>
      </c>
      <c r="K5303" t="str">
        <f t="shared" si="95"/>
        <v>yes</v>
      </c>
      <c r="L5303" t="s">
        <v>7</v>
      </c>
      <c r="M5303">
        <v>0.90019899999999997</v>
      </c>
      <c r="N5303">
        <v>0.88687199999999999</v>
      </c>
    </row>
    <row r="5304" spans="1:14" ht="15" x14ac:dyDescent="0.3">
      <c r="A5304" s="1"/>
      <c r="B5304" t="s">
        <v>13</v>
      </c>
      <c r="C5304" t="s">
        <v>3543</v>
      </c>
      <c r="D5304" t="s">
        <v>7399</v>
      </c>
      <c r="E5304" t="s">
        <v>7400</v>
      </c>
      <c r="F5304" t="s">
        <v>7401</v>
      </c>
      <c r="G5304">
        <v>0.595134317874908</v>
      </c>
      <c r="H5304">
        <v>0.89900000000000002</v>
      </c>
      <c r="I5304">
        <v>0.5</v>
      </c>
      <c r="J5304">
        <v>0.83099999999999996</v>
      </c>
      <c r="K5304" t="str">
        <f t="shared" si="95"/>
        <v>yes</v>
      </c>
      <c r="L5304" t="s">
        <v>7</v>
      </c>
      <c r="M5304">
        <v>0.81469499999999995</v>
      </c>
      <c r="N5304">
        <v>0.80234499999999997</v>
      </c>
    </row>
    <row r="5305" spans="1:14" ht="15" x14ac:dyDescent="0.3">
      <c r="A5305" s="1"/>
      <c r="B5305" t="s">
        <v>13</v>
      </c>
      <c r="C5305" t="s">
        <v>1895</v>
      </c>
      <c r="D5305" t="s">
        <v>6383</v>
      </c>
      <c r="E5305" t="s">
        <v>1897</v>
      </c>
      <c r="F5305" t="s">
        <v>6383</v>
      </c>
      <c r="G5305">
        <v>5.0389819079999995E-4</v>
      </c>
      <c r="H5305">
        <v>0.89800000000000002</v>
      </c>
      <c r="I5305">
        <v>0</v>
      </c>
      <c r="J5305">
        <v>0.99199999999999999</v>
      </c>
      <c r="K5305" t="str">
        <f t="shared" si="95"/>
        <v>yes</v>
      </c>
      <c r="L5305" t="s">
        <v>7</v>
      </c>
      <c r="M5305">
        <v>0.64583800000000002</v>
      </c>
      <c r="N5305">
        <v>0.64649500000000004</v>
      </c>
    </row>
    <row r="5306" spans="1:14" ht="15" x14ac:dyDescent="0.3">
      <c r="A5306" s="1"/>
      <c r="B5306" t="s">
        <v>13</v>
      </c>
      <c r="C5306" t="s">
        <v>2045</v>
      </c>
      <c r="D5306" t="s">
        <v>2046</v>
      </c>
      <c r="E5306" t="s">
        <v>6470</v>
      </c>
      <c r="F5306" t="s">
        <v>6471</v>
      </c>
      <c r="G5306">
        <v>0.102247022092342</v>
      </c>
      <c r="H5306">
        <v>0.89800000000000002</v>
      </c>
      <c r="I5306">
        <v>0.56200000000000006</v>
      </c>
      <c r="J5306">
        <v>0.94399999999999995</v>
      </c>
      <c r="K5306" t="str">
        <f t="shared" si="95"/>
        <v>yes</v>
      </c>
      <c r="L5306" t="s">
        <v>7</v>
      </c>
      <c r="M5306">
        <v>0.86971299999999996</v>
      </c>
      <c r="N5306">
        <v>0.86034900000000003</v>
      </c>
    </row>
    <row r="5307" spans="1:14" ht="15" x14ac:dyDescent="0.3">
      <c r="A5307" s="1"/>
      <c r="B5307" t="s">
        <v>13</v>
      </c>
      <c r="C5307" t="s">
        <v>3767</v>
      </c>
      <c r="D5307" t="s">
        <v>7774</v>
      </c>
      <c r="E5307" t="s">
        <v>7774</v>
      </c>
      <c r="F5307" t="s">
        <v>7774</v>
      </c>
      <c r="G5307">
        <v>0.63832938671112105</v>
      </c>
      <c r="H5307">
        <v>0.89800000000000002</v>
      </c>
      <c r="I5307">
        <v>0</v>
      </c>
      <c r="J5307">
        <v>1</v>
      </c>
      <c r="K5307" t="str">
        <f t="shared" si="95"/>
        <v>yes</v>
      </c>
      <c r="L5307" t="s">
        <v>7</v>
      </c>
      <c r="M5307">
        <v>0.84537700000000005</v>
      </c>
      <c r="N5307">
        <v>0.84294000000000002</v>
      </c>
    </row>
    <row r="5308" spans="1:14" ht="15" x14ac:dyDescent="0.3">
      <c r="A5308" s="1"/>
      <c r="B5308" t="s">
        <v>13</v>
      </c>
      <c r="C5308" t="s">
        <v>3785</v>
      </c>
      <c r="D5308" t="s">
        <v>7813</v>
      </c>
      <c r="E5308" t="s">
        <v>7811</v>
      </c>
      <c r="F5308" t="s">
        <v>7814</v>
      </c>
      <c r="G5308">
        <v>0.19131621718406699</v>
      </c>
      <c r="H5308">
        <v>0.89400000000000002</v>
      </c>
      <c r="I5308">
        <v>0.70599999999999996</v>
      </c>
      <c r="J5308">
        <v>0.30399999999999999</v>
      </c>
      <c r="K5308" t="str">
        <f t="shared" si="95"/>
        <v>yes</v>
      </c>
      <c r="L5308" t="s">
        <v>7</v>
      </c>
      <c r="M5308">
        <v>0.913022</v>
      </c>
      <c r="N5308">
        <v>0.91081900000000005</v>
      </c>
    </row>
    <row r="5309" spans="1:14" ht="15" x14ac:dyDescent="0.3">
      <c r="A5309" s="1"/>
      <c r="B5309" t="s">
        <v>13</v>
      </c>
      <c r="C5309" t="s">
        <v>2268</v>
      </c>
      <c r="D5309" t="s">
        <v>6591</v>
      </c>
      <c r="E5309" t="s">
        <v>2273</v>
      </c>
      <c r="F5309" t="s">
        <v>6592</v>
      </c>
      <c r="G5309">
        <v>5.7676872238519999E-3</v>
      </c>
      <c r="H5309">
        <v>0.89300000000000002</v>
      </c>
      <c r="I5309">
        <v>0.66700000000000004</v>
      </c>
      <c r="J5309">
        <v>0.70099999999999996</v>
      </c>
      <c r="K5309" t="str">
        <f t="shared" si="95"/>
        <v>yes</v>
      </c>
      <c r="L5309" t="s">
        <v>7</v>
      </c>
      <c r="M5309">
        <v>0.84168799999999999</v>
      </c>
      <c r="N5309">
        <v>0.84740800000000005</v>
      </c>
    </row>
    <row r="5310" spans="1:14" ht="15" x14ac:dyDescent="0.3">
      <c r="A5310" s="1"/>
      <c r="B5310" t="s">
        <v>13</v>
      </c>
      <c r="C5310" t="s">
        <v>4774</v>
      </c>
      <c r="D5310" t="s">
        <v>9696</v>
      </c>
      <c r="E5310" t="s">
        <v>9697</v>
      </c>
      <c r="F5310" t="s">
        <v>9699</v>
      </c>
      <c r="G5310">
        <v>0.68995946645736705</v>
      </c>
      <c r="H5310">
        <v>0.89300000000000002</v>
      </c>
      <c r="I5310">
        <v>0.5</v>
      </c>
      <c r="J5310">
        <v>0.84899999999999998</v>
      </c>
      <c r="K5310" t="str">
        <f t="shared" si="95"/>
        <v>yes</v>
      </c>
      <c r="L5310" t="s">
        <v>7</v>
      </c>
      <c r="M5310">
        <v>0.88494399999999995</v>
      </c>
      <c r="N5310">
        <v>0.88592499999999996</v>
      </c>
    </row>
    <row r="5311" spans="1:14" ht="15" x14ac:dyDescent="0.3">
      <c r="A5311" s="1"/>
      <c r="B5311" t="s">
        <v>13</v>
      </c>
      <c r="C5311" t="s">
        <v>4774</v>
      </c>
      <c r="D5311" t="s">
        <v>9696</v>
      </c>
      <c r="E5311" t="s">
        <v>9697</v>
      </c>
      <c r="F5311" t="s">
        <v>9699</v>
      </c>
      <c r="G5311">
        <v>0.68995946645736705</v>
      </c>
      <c r="H5311">
        <v>0.89300000000000002</v>
      </c>
      <c r="I5311">
        <v>0.5</v>
      </c>
      <c r="J5311">
        <v>0.84899999999999998</v>
      </c>
      <c r="K5311" t="str">
        <f t="shared" si="95"/>
        <v>yes</v>
      </c>
      <c r="L5311" t="s">
        <v>7</v>
      </c>
      <c r="M5311">
        <v>0.88494399999999995</v>
      </c>
      <c r="N5311">
        <v>0.88592499999999996</v>
      </c>
    </row>
    <row r="5312" spans="1:14" ht="15" x14ac:dyDescent="0.3">
      <c r="A5312" s="1"/>
      <c r="B5312" t="s">
        <v>13</v>
      </c>
      <c r="C5312" t="s">
        <v>4265</v>
      </c>
      <c r="D5312" t="s">
        <v>8680</v>
      </c>
      <c r="E5312" t="s">
        <v>8681</v>
      </c>
      <c r="F5312" t="s">
        <v>8682</v>
      </c>
      <c r="G5312">
        <v>0.73659193515777599</v>
      </c>
      <c r="H5312">
        <v>0.89200000000000002</v>
      </c>
      <c r="I5312">
        <v>0.88</v>
      </c>
      <c r="J5312">
        <v>0.96299999999999997</v>
      </c>
      <c r="K5312" t="str">
        <f t="shared" si="95"/>
        <v>yes</v>
      </c>
      <c r="L5312" t="s">
        <v>7</v>
      </c>
      <c r="M5312">
        <v>0.93771000000000004</v>
      </c>
      <c r="N5312">
        <v>0.932666</v>
      </c>
    </row>
    <row r="5313" spans="1:14" ht="15" x14ac:dyDescent="0.3">
      <c r="A5313" s="1"/>
      <c r="B5313" t="s">
        <v>13</v>
      </c>
      <c r="C5313" t="s">
        <v>5176</v>
      </c>
      <c r="D5313" t="s">
        <v>10450</v>
      </c>
      <c r="E5313" t="s">
        <v>10451</v>
      </c>
      <c r="F5313" t="s">
        <v>10452</v>
      </c>
      <c r="G5313">
        <v>0.64814186096191395</v>
      </c>
      <c r="H5313">
        <v>0.89200000000000002</v>
      </c>
      <c r="I5313">
        <v>0.5</v>
      </c>
      <c r="J5313">
        <v>0.69399999999999995</v>
      </c>
      <c r="K5313" t="str">
        <f t="shared" si="95"/>
        <v>yes</v>
      </c>
      <c r="L5313" t="s">
        <v>7</v>
      </c>
      <c r="M5313">
        <v>0.74249299999999996</v>
      </c>
      <c r="N5313">
        <v>0.76179600000000003</v>
      </c>
    </row>
    <row r="5314" spans="1:14" ht="15" x14ac:dyDescent="0.3">
      <c r="A5314" s="1"/>
      <c r="B5314" t="s">
        <v>13</v>
      </c>
      <c r="C5314" t="s">
        <v>4016</v>
      </c>
      <c r="D5314" t="s">
        <v>8255</v>
      </c>
      <c r="E5314" t="s">
        <v>4016</v>
      </c>
      <c r="F5314" t="s">
        <v>8255</v>
      </c>
      <c r="G5314">
        <v>0.61594879627227805</v>
      </c>
      <c r="H5314">
        <v>0.89100000000000001</v>
      </c>
      <c r="I5314">
        <v>0.8</v>
      </c>
      <c r="J5314">
        <v>0.95199999999999996</v>
      </c>
      <c r="K5314" t="str">
        <f t="shared" si="95"/>
        <v>yes</v>
      </c>
      <c r="L5314" t="s">
        <v>7</v>
      </c>
      <c r="M5314">
        <v>0.86060999999999999</v>
      </c>
      <c r="N5314">
        <v>0.85294099999999995</v>
      </c>
    </row>
    <row r="5315" spans="1:14" ht="15" x14ac:dyDescent="0.3">
      <c r="A5315" s="1"/>
      <c r="B5315" t="s">
        <v>13</v>
      </c>
      <c r="C5315" t="s">
        <v>3528</v>
      </c>
      <c r="D5315" t="s">
        <v>7377</v>
      </c>
      <c r="E5315" t="s">
        <v>7378</v>
      </c>
      <c r="F5315" t="s">
        <v>7379</v>
      </c>
      <c r="G5315">
        <v>0.50915092229843095</v>
      </c>
      <c r="H5315">
        <v>0.89</v>
      </c>
      <c r="I5315">
        <v>0</v>
      </c>
      <c r="J5315">
        <v>0.872</v>
      </c>
      <c r="K5315" t="str">
        <f t="shared" ref="K5315:K5378" si="96">IF(H5315&gt;0.64,"yes",IF(H5315&gt;=0.45,"partially","no"))</f>
        <v>yes</v>
      </c>
      <c r="L5315" t="s">
        <v>7</v>
      </c>
      <c r="M5315">
        <v>0.78641899999999998</v>
      </c>
      <c r="N5315">
        <v>0.78816299999999995</v>
      </c>
    </row>
    <row r="5316" spans="1:14" ht="15" x14ac:dyDescent="0.3">
      <c r="A5316" s="1"/>
      <c r="B5316" t="s">
        <v>13</v>
      </c>
      <c r="C5316" t="s">
        <v>4808</v>
      </c>
      <c r="D5316" t="s">
        <v>9766</v>
      </c>
      <c r="E5316" t="s">
        <v>4808</v>
      </c>
      <c r="F5316" t="s">
        <v>9766</v>
      </c>
      <c r="G5316">
        <v>0.34080880880355802</v>
      </c>
      <c r="H5316">
        <v>0.89</v>
      </c>
      <c r="I5316">
        <v>0.66700000000000004</v>
      </c>
      <c r="J5316">
        <v>0.85099999999999998</v>
      </c>
      <c r="K5316" t="str">
        <f t="shared" si="96"/>
        <v>yes</v>
      </c>
      <c r="L5316" t="s">
        <v>7</v>
      </c>
      <c r="M5316">
        <v>0.71560299999999999</v>
      </c>
      <c r="N5316">
        <v>0.71735300000000002</v>
      </c>
    </row>
    <row r="5317" spans="1:14" ht="15" x14ac:dyDescent="0.3">
      <c r="A5317" s="1"/>
      <c r="B5317" t="s">
        <v>13</v>
      </c>
      <c r="C5317" t="s">
        <v>5055</v>
      </c>
      <c r="D5317" t="s">
        <v>10235</v>
      </c>
      <c r="E5317" t="s">
        <v>10236</v>
      </c>
      <c r="F5317" t="s">
        <v>10237</v>
      </c>
      <c r="G5317">
        <v>0.38826996088027999</v>
      </c>
      <c r="H5317">
        <v>0.89</v>
      </c>
      <c r="I5317">
        <v>0.44400000000000001</v>
      </c>
      <c r="J5317">
        <v>0.93700000000000006</v>
      </c>
      <c r="K5317" t="str">
        <f t="shared" si="96"/>
        <v>yes</v>
      </c>
      <c r="L5317" t="s">
        <v>7</v>
      </c>
      <c r="M5317">
        <v>0.87732600000000005</v>
      </c>
      <c r="N5317">
        <v>0.86983100000000002</v>
      </c>
    </row>
    <row r="5318" spans="1:14" ht="15" x14ac:dyDescent="0.3">
      <c r="A5318" s="1"/>
      <c r="B5318" t="s">
        <v>13</v>
      </c>
      <c r="C5318" t="s">
        <v>1966</v>
      </c>
      <c r="D5318" t="s">
        <v>6426</v>
      </c>
      <c r="E5318" t="s">
        <v>6427</v>
      </c>
      <c r="F5318" t="s">
        <v>6428</v>
      </c>
      <c r="G5318">
        <v>0.51702350378036499</v>
      </c>
      <c r="H5318">
        <v>0.88900000000000001</v>
      </c>
      <c r="I5318">
        <v>0.44400000000000001</v>
      </c>
      <c r="J5318">
        <v>0.99299999999999999</v>
      </c>
      <c r="K5318" t="str">
        <f t="shared" si="96"/>
        <v>yes</v>
      </c>
      <c r="L5318" t="s">
        <v>7</v>
      </c>
      <c r="M5318">
        <v>0.80724300000000004</v>
      </c>
      <c r="N5318">
        <v>0.83208700000000002</v>
      </c>
    </row>
    <row r="5319" spans="1:14" ht="15" x14ac:dyDescent="0.3">
      <c r="A5319" s="1"/>
      <c r="B5319" t="s">
        <v>13</v>
      </c>
      <c r="C5319" t="s">
        <v>4013</v>
      </c>
      <c r="D5319" t="s">
        <v>8251</v>
      </c>
      <c r="E5319" t="s">
        <v>8252</v>
      </c>
      <c r="F5319" t="s">
        <v>8253</v>
      </c>
      <c r="G5319">
        <v>0.63710790872573897</v>
      </c>
      <c r="H5319">
        <v>0.88900000000000001</v>
      </c>
      <c r="I5319">
        <v>0.36399999999999999</v>
      </c>
      <c r="J5319">
        <v>0.98099999999999998</v>
      </c>
      <c r="K5319" t="str">
        <f t="shared" si="96"/>
        <v>yes</v>
      </c>
      <c r="L5319" t="s">
        <v>7</v>
      </c>
      <c r="M5319">
        <v>0.90360099999999999</v>
      </c>
      <c r="N5319">
        <v>0.89298200000000005</v>
      </c>
    </row>
    <row r="5320" spans="1:14" ht="15" x14ac:dyDescent="0.3">
      <c r="A5320" s="1"/>
      <c r="B5320" t="s">
        <v>13</v>
      </c>
      <c r="C5320" t="s">
        <v>1888</v>
      </c>
      <c r="D5320" t="s">
        <v>6378</v>
      </c>
      <c r="E5320" t="s">
        <v>6379</v>
      </c>
      <c r="F5320" t="s">
        <v>6380</v>
      </c>
      <c r="G5320">
        <v>0.68963021039962802</v>
      </c>
      <c r="H5320">
        <v>0.88800000000000001</v>
      </c>
      <c r="I5320">
        <v>0.25</v>
      </c>
      <c r="J5320">
        <v>0.79600000000000004</v>
      </c>
      <c r="K5320" t="str">
        <f t="shared" si="96"/>
        <v>yes</v>
      </c>
      <c r="L5320" t="s">
        <v>7</v>
      </c>
      <c r="M5320">
        <v>0.85974300000000003</v>
      </c>
      <c r="N5320">
        <v>0.87368800000000002</v>
      </c>
    </row>
    <row r="5321" spans="1:14" ht="15" x14ac:dyDescent="0.3">
      <c r="A5321" s="1"/>
      <c r="B5321" t="s">
        <v>13</v>
      </c>
      <c r="C5321" t="s">
        <v>3665</v>
      </c>
      <c r="D5321" t="s">
        <v>7593</v>
      </c>
      <c r="E5321" t="s">
        <v>7591</v>
      </c>
      <c r="F5321" t="s">
        <v>7594</v>
      </c>
      <c r="G5321">
        <v>0.42017033696174599</v>
      </c>
      <c r="H5321">
        <v>0.88800000000000001</v>
      </c>
      <c r="I5321">
        <v>0.33300000000000002</v>
      </c>
      <c r="J5321">
        <v>1</v>
      </c>
      <c r="K5321" t="str">
        <f t="shared" si="96"/>
        <v>yes</v>
      </c>
      <c r="L5321" t="s">
        <v>7</v>
      </c>
      <c r="M5321">
        <v>0.92902899999999999</v>
      </c>
      <c r="N5321">
        <v>0.91945699999999997</v>
      </c>
    </row>
    <row r="5322" spans="1:14" ht="15" x14ac:dyDescent="0.3">
      <c r="A5322" s="1"/>
      <c r="B5322" t="s">
        <v>13</v>
      </c>
      <c r="C5322" t="s">
        <v>3874</v>
      </c>
      <c r="D5322" t="s">
        <v>7965</v>
      </c>
      <c r="E5322" t="s">
        <v>7966</v>
      </c>
      <c r="F5322" t="s">
        <v>7967</v>
      </c>
      <c r="G5322">
        <v>0.39842000603675798</v>
      </c>
      <c r="H5322">
        <v>0.88800000000000001</v>
      </c>
      <c r="I5322">
        <v>0</v>
      </c>
      <c r="J5322">
        <v>0.86899999999999999</v>
      </c>
      <c r="K5322" t="str">
        <f t="shared" si="96"/>
        <v>yes</v>
      </c>
      <c r="L5322" t="s">
        <v>7</v>
      </c>
      <c r="M5322">
        <v>0.81896800000000003</v>
      </c>
      <c r="N5322">
        <v>0.80757599999999996</v>
      </c>
    </row>
    <row r="5323" spans="1:14" ht="15" x14ac:dyDescent="0.3">
      <c r="A5323" s="1"/>
      <c r="B5323" t="s">
        <v>13</v>
      </c>
      <c r="C5323" t="s">
        <v>3930</v>
      </c>
      <c r="D5323" t="s">
        <v>8073</v>
      </c>
      <c r="E5323" t="s">
        <v>8064</v>
      </c>
      <c r="F5323" t="s">
        <v>8074</v>
      </c>
      <c r="G5323">
        <v>1.2811599299312E-2</v>
      </c>
      <c r="H5323">
        <v>0.88700000000000001</v>
      </c>
      <c r="I5323">
        <v>0.8</v>
      </c>
      <c r="J5323">
        <v>0.85199999999999998</v>
      </c>
      <c r="K5323" t="str">
        <f t="shared" si="96"/>
        <v>yes</v>
      </c>
      <c r="L5323" t="s">
        <v>7</v>
      </c>
      <c r="M5323">
        <v>0.89250300000000005</v>
      </c>
      <c r="N5323">
        <v>0.89221499999999998</v>
      </c>
    </row>
    <row r="5324" spans="1:14" ht="15" x14ac:dyDescent="0.3">
      <c r="A5324" s="1"/>
      <c r="B5324" t="s">
        <v>13</v>
      </c>
      <c r="C5324" t="s">
        <v>4699</v>
      </c>
      <c r="D5324" t="s">
        <v>9536</v>
      </c>
      <c r="E5324" t="s">
        <v>9537</v>
      </c>
      <c r="F5324" t="s">
        <v>9538</v>
      </c>
      <c r="G5324">
        <v>0.42939460277557401</v>
      </c>
      <c r="H5324">
        <v>0.88700000000000001</v>
      </c>
      <c r="I5324">
        <v>0</v>
      </c>
      <c r="J5324">
        <v>0.71899999999999997</v>
      </c>
      <c r="K5324" t="str">
        <f t="shared" si="96"/>
        <v>yes</v>
      </c>
      <c r="L5324" t="s">
        <v>7</v>
      </c>
      <c r="M5324">
        <v>0.83126100000000003</v>
      </c>
      <c r="N5324">
        <v>0.83538900000000005</v>
      </c>
    </row>
    <row r="5325" spans="1:14" ht="15" x14ac:dyDescent="0.3">
      <c r="A5325" s="1"/>
      <c r="B5325" t="s">
        <v>13</v>
      </c>
      <c r="C5325" t="s">
        <v>775</v>
      </c>
      <c r="D5325" t="s">
        <v>776</v>
      </c>
      <c r="E5325" t="s">
        <v>5709</v>
      </c>
      <c r="F5325" t="s">
        <v>5710</v>
      </c>
      <c r="G5325">
        <v>0.208719328045845</v>
      </c>
      <c r="H5325">
        <v>0.88500000000000001</v>
      </c>
      <c r="I5325">
        <v>0</v>
      </c>
      <c r="J5325">
        <v>0.97299999999999998</v>
      </c>
      <c r="K5325" t="str">
        <f t="shared" si="96"/>
        <v>yes</v>
      </c>
      <c r="L5325" t="s">
        <v>7</v>
      </c>
      <c r="M5325">
        <v>0.89801600000000004</v>
      </c>
      <c r="N5325">
        <v>0.90010999999999997</v>
      </c>
    </row>
    <row r="5326" spans="1:14" ht="15" x14ac:dyDescent="0.3">
      <c r="A5326" s="1"/>
      <c r="B5326" t="s">
        <v>13</v>
      </c>
      <c r="C5326" t="s">
        <v>2038</v>
      </c>
      <c r="D5326" t="s">
        <v>6466</v>
      </c>
      <c r="E5326" t="s">
        <v>6467</v>
      </c>
      <c r="F5326" t="s">
        <v>2043</v>
      </c>
      <c r="G5326">
        <v>0.50796520709991499</v>
      </c>
      <c r="H5326">
        <v>0.88500000000000001</v>
      </c>
      <c r="I5326">
        <v>0.54500000000000004</v>
      </c>
      <c r="J5326">
        <v>0.88900000000000001</v>
      </c>
      <c r="K5326" t="str">
        <f t="shared" si="96"/>
        <v>yes</v>
      </c>
      <c r="L5326" t="s">
        <v>7</v>
      </c>
      <c r="M5326">
        <v>0.89433099999999999</v>
      </c>
      <c r="N5326">
        <v>0.88503900000000002</v>
      </c>
    </row>
    <row r="5327" spans="1:14" ht="15" x14ac:dyDescent="0.3">
      <c r="A5327" s="1"/>
      <c r="B5327" t="s">
        <v>13</v>
      </c>
      <c r="C5327" t="s">
        <v>4965</v>
      </c>
      <c r="D5327" t="s">
        <v>10056</v>
      </c>
      <c r="E5327" t="s">
        <v>10057</v>
      </c>
      <c r="F5327" t="s">
        <v>10058</v>
      </c>
      <c r="G5327">
        <v>0.31997725367546098</v>
      </c>
      <c r="H5327">
        <v>0.88500000000000001</v>
      </c>
      <c r="I5327">
        <v>0.57099999999999995</v>
      </c>
      <c r="J5327">
        <v>0.94799999999999995</v>
      </c>
      <c r="K5327" t="str">
        <f t="shared" si="96"/>
        <v>yes</v>
      </c>
      <c r="L5327" t="s">
        <v>7</v>
      </c>
      <c r="M5327">
        <v>0.82153600000000004</v>
      </c>
      <c r="N5327">
        <v>0.83582299999999998</v>
      </c>
    </row>
    <row r="5328" spans="1:14" ht="15" x14ac:dyDescent="0.3">
      <c r="A5328" s="1"/>
      <c r="B5328" t="s">
        <v>13</v>
      </c>
      <c r="C5328" t="s">
        <v>3392</v>
      </c>
      <c r="D5328" t="s">
        <v>7131</v>
      </c>
      <c r="E5328" t="s">
        <v>7128</v>
      </c>
      <c r="F5328" t="s">
        <v>7132</v>
      </c>
      <c r="G5328">
        <v>0.35499629378318798</v>
      </c>
      <c r="H5328">
        <v>0.88400000000000001</v>
      </c>
      <c r="I5328">
        <v>0.53300000000000003</v>
      </c>
      <c r="J5328">
        <v>0.878</v>
      </c>
      <c r="K5328" t="str">
        <f t="shared" si="96"/>
        <v>yes</v>
      </c>
      <c r="L5328" t="s">
        <v>7</v>
      </c>
      <c r="M5328">
        <v>0.82193099999999997</v>
      </c>
      <c r="N5328">
        <v>0.82543200000000005</v>
      </c>
    </row>
    <row r="5329" spans="1:14" ht="15" x14ac:dyDescent="0.3">
      <c r="A5329" s="1"/>
      <c r="B5329" t="s">
        <v>13</v>
      </c>
      <c r="C5329" t="s">
        <v>3602</v>
      </c>
      <c r="D5329" t="s">
        <v>7489</v>
      </c>
      <c r="E5329" t="s">
        <v>7488</v>
      </c>
      <c r="F5329" t="s">
        <v>7488</v>
      </c>
      <c r="G5329">
        <v>0.53790885210037198</v>
      </c>
      <c r="H5329">
        <v>0.88400000000000001</v>
      </c>
      <c r="I5329">
        <v>0.33300000000000002</v>
      </c>
      <c r="J5329">
        <v>1</v>
      </c>
      <c r="K5329" t="str">
        <f t="shared" si="96"/>
        <v>yes</v>
      </c>
      <c r="L5329" t="s">
        <v>7</v>
      </c>
      <c r="M5329">
        <v>0.69931200000000004</v>
      </c>
      <c r="N5329">
        <v>0.69795300000000005</v>
      </c>
    </row>
    <row r="5330" spans="1:14" ht="15" x14ac:dyDescent="0.3">
      <c r="A5330" s="1"/>
      <c r="B5330" t="s">
        <v>13</v>
      </c>
      <c r="C5330" t="s">
        <v>3809</v>
      </c>
      <c r="D5330" t="s">
        <v>7864</v>
      </c>
      <c r="E5330" t="s">
        <v>7862</v>
      </c>
      <c r="F5330" t="s">
        <v>7865</v>
      </c>
      <c r="G5330">
        <v>0.375550627708435</v>
      </c>
      <c r="H5330">
        <v>0.88400000000000001</v>
      </c>
      <c r="I5330">
        <v>0</v>
      </c>
      <c r="J5330">
        <v>0.91300000000000003</v>
      </c>
      <c r="K5330" t="str">
        <f t="shared" si="96"/>
        <v>yes</v>
      </c>
      <c r="L5330" t="s">
        <v>7</v>
      </c>
      <c r="M5330">
        <v>0.80937400000000004</v>
      </c>
      <c r="N5330">
        <v>0.79164500000000004</v>
      </c>
    </row>
    <row r="5331" spans="1:14" ht="15" x14ac:dyDescent="0.3">
      <c r="A5331" s="1"/>
      <c r="B5331" t="s">
        <v>13</v>
      </c>
      <c r="C5331" t="s">
        <v>3559</v>
      </c>
      <c r="D5331" t="s">
        <v>7426</v>
      </c>
      <c r="E5331" t="s">
        <v>7424</v>
      </c>
      <c r="F5331" t="s">
        <v>7424</v>
      </c>
      <c r="G5331">
        <v>7.9063206911086994E-2</v>
      </c>
      <c r="H5331">
        <v>0.88300000000000001</v>
      </c>
      <c r="I5331">
        <v>0.4</v>
      </c>
      <c r="J5331">
        <v>1</v>
      </c>
      <c r="K5331" t="str">
        <f t="shared" si="96"/>
        <v>yes</v>
      </c>
      <c r="L5331" t="s">
        <v>7</v>
      </c>
      <c r="M5331">
        <v>0.72795399999999999</v>
      </c>
      <c r="N5331">
        <v>0.74324299999999999</v>
      </c>
    </row>
    <row r="5332" spans="1:14" ht="15" x14ac:dyDescent="0.3">
      <c r="A5332" s="1"/>
      <c r="B5332" t="s">
        <v>13</v>
      </c>
      <c r="C5332" t="s">
        <v>219</v>
      </c>
      <c r="D5332" t="s">
        <v>5328</v>
      </c>
      <c r="E5332" t="s">
        <v>220</v>
      </c>
      <c r="F5332" t="s">
        <v>220</v>
      </c>
      <c r="G5332">
        <v>0.91473543643951405</v>
      </c>
      <c r="H5332">
        <v>0.88200000000000001</v>
      </c>
      <c r="I5332">
        <v>0</v>
      </c>
      <c r="J5332">
        <v>1</v>
      </c>
      <c r="K5332" t="str">
        <f t="shared" si="96"/>
        <v>yes</v>
      </c>
      <c r="L5332" t="s">
        <v>7</v>
      </c>
      <c r="M5332">
        <v>0.65206699999999995</v>
      </c>
      <c r="N5332">
        <v>0.65987300000000004</v>
      </c>
    </row>
    <row r="5333" spans="1:14" ht="15" x14ac:dyDescent="0.3">
      <c r="A5333" s="1"/>
      <c r="B5333" t="s">
        <v>13</v>
      </c>
      <c r="C5333" t="s">
        <v>3240</v>
      </c>
      <c r="D5333" t="s">
        <v>6795</v>
      </c>
      <c r="E5333" t="s">
        <v>6796</v>
      </c>
      <c r="F5333" t="s">
        <v>6795</v>
      </c>
      <c r="G5333">
        <v>0.50803256034851096</v>
      </c>
      <c r="H5333">
        <v>0.88200000000000001</v>
      </c>
      <c r="I5333">
        <v>0</v>
      </c>
      <c r="J5333">
        <v>0.66500000000000004</v>
      </c>
      <c r="K5333" t="str">
        <f t="shared" si="96"/>
        <v>yes</v>
      </c>
      <c r="L5333" t="s">
        <v>7</v>
      </c>
      <c r="M5333">
        <v>0.76063000000000003</v>
      </c>
      <c r="N5333">
        <v>0.77268700000000001</v>
      </c>
    </row>
    <row r="5334" spans="1:14" ht="15" x14ac:dyDescent="0.3">
      <c r="A5334" s="1"/>
      <c r="B5334" t="s">
        <v>13</v>
      </c>
      <c r="C5334" t="s">
        <v>4573</v>
      </c>
      <c r="D5334" t="s">
        <v>9235</v>
      </c>
      <c r="E5334" t="s">
        <v>9236</v>
      </c>
      <c r="F5334" t="s">
        <v>9237</v>
      </c>
      <c r="G5334">
        <v>0.41587325930595398</v>
      </c>
      <c r="H5334">
        <v>0.88</v>
      </c>
      <c r="I5334">
        <v>0.5</v>
      </c>
      <c r="J5334">
        <v>0.91100000000000003</v>
      </c>
      <c r="K5334" t="str">
        <f t="shared" si="96"/>
        <v>yes</v>
      </c>
      <c r="L5334" t="s">
        <v>7</v>
      </c>
      <c r="M5334">
        <v>0.83730000000000004</v>
      </c>
      <c r="N5334">
        <v>0.83072900000000005</v>
      </c>
    </row>
    <row r="5335" spans="1:14" ht="15" x14ac:dyDescent="0.3">
      <c r="A5335" s="1"/>
      <c r="B5335" t="s">
        <v>13</v>
      </c>
      <c r="C5335" t="s">
        <v>3675</v>
      </c>
      <c r="D5335" t="s">
        <v>7618</v>
      </c>
      <c r="E5335" t="s">
        <v>3675</v>
      </c>
      <c r="F5335" t="s">
        <v>7618</v>
      </c>
      <c r="G5335">
        <v>0.46771025657653797</v>
      </c>
      <c r="H5335">
        <v>0.879</v>
      </c>
      <c r="I5335">
        <v>0.88900000000000001</v>
      </c>
      <c r="J5335">
        <v>0.91300000000000003</v>
      </c>
      <c r="K5335" t="str">
        <f t="shared" si="96"/>
        <v>yes</v>
      </c>
      <c r="L5335" t="s">
        <v>7</v>
      </c>
      <c r="M5335">
        <v>0.88344699999999998</v>
      </c>
      <c r="N5335">
        <v>0.88081500000000001</v>
      </c>
    </row>
    <row r="5336" spans="1:14" ht="15" x14ac:dyDescent="0.3">
      <c r="A5336" s="1"/>
      <c r="B5336" t="s">
        <v>13</v>
      </c>
      <c r="C5336" t="s">
        <v>3315</v>
      </c>
      <c r="D5336" t="s">
        <v>6935</v>
      </c>
      <c r="E5336" t="s">
        <v>6936</v>
      </c>
      <c r="F5336" t="s">
        <v>6937</v>
      </c>
      <c r="G5336">
        <v>6.5408170223236001E-2</v>
      </c>
      <c r="H5336">
        <v>0.878</v>
      </c>
      <c r="I5336">
        <v>0.222</v>
      </c>
      <c r="J5336">
        <v>1</v>
      </c>
      <c r="K5336" t="str">
        <f t="shared" si="96"/>
        <v>yes</v>
      </c>
      <c r="L5336" t="s">
        <v>7</v>
      </c>
      <c r="M5336">
        <v>0.83254499999999998</v>
      </c>
      <c r="N5336">
        <v>0.81994</v>
      </c>
    </row>
    <row r="5337" spans="1:14" ht="15" x14ac:dyDescent="0.3">
      <c r="A5337" s="1"/>
      <c r="B5337" t="s">
        <v>13</v>
      </c>
      <c r="C5337" t="s">
        <v>3684</v>
      </c>
      <c r="D5337" t="s">
        <v>7634</v>
      </c>
      <c r="E5337" t="s">
        <v>7632</v>
      </c>
      <c r="F5337" t="s">
        <v>7635</v>
      </c>
      <c r="G5337">
        <v>0.25674468278884899</v>
      </c>
      <c r="H5337">
        <v>0.878</v>
      </c>
      <c r="I5337">
        <v>0.26700000000000002</v>
      </c>
      <c r="J5337">
        <v>0.81100000000000005</v>
      </c>
      <c r="K5337" t="str">
        <f t="shared" si="96"/>
        <v>yes</v>
      </c>
      <c r="L5337" t="s">
        <v>7</v>
      </c>
      <c r="M5337">
        <v>0.83722099999999999</v>
      </c>
      <c r="N5337">
        <v>0.81982500000000003</v>
      </c>
    </row>
    <row r="5338" spans="1:14" ht="15" x14ac:dyDescent="0.3">
      <c r="A5338" s="1"/>
      <c r="B5338" t="s">
        <v>13</v>
      </c>
      <c r="C5338" t="s">
        <v>4127</v>
      </c>
      <c r="D5338" t="s">
        <v>8475</v>
      </c>
      <c r="E5338" t="s">
        <v>8476</v>
      </c>
      <c r="F5338" t="s">
        <v>8477</v>
      </c>
      <c r="G5338">
        <v>0.69130283594131503</v>
      </c>
      <c r="H5338">
        <v>0.878</v>
      </c>
      <c r="I5338">
        <v>0.66700000000000004</v>
      </c>
      <c r="J5338">
        <v>0.879</v>
      </c>
      <c r="K5338" t="str">
        <f t="shared" si="96"/>
        <v>yes</v>
      </c>
      <c r="L5338" t="s">
        <v>7</v>
      </c>
      <c r="M5338">
        <v>0.86094099999999996</v>
      </c>
      <c r="N5338">
        <v>0.863093</v>
      </c>
    </row>
    <row r="5339" spans="1:14" ht="15" x14ac:dyDescent="0.3">
      <c r="A5339" s="1"/>
      <c r="B5339" t="s">
        <v>13</v>
      </c>
      <c r="C5339" t="s">
        <v>4417</v>
      </c>
      <c r="D5339" t="s">
        <v>8958</v>
      </c>
      <c r="E5339" t="s">
        <v>8959</v>
      </c>
      <c r="F5339" t="s">
        <v>8958</v>
      </c>
      <c r="G5339">
        <v>1.7020713537932001E-2</v>
      </c>
      <c r="H5339">
        <v>0.877</v>
      </c>
      <c r="I5339">
        <v>0</v>
      </c>
      <c r="J5339">
        <v>0.99299999999999999</v>
      </c>
      <c r="K5339" t="str">
        <f t="shared" si="96"/>
        <v>yes</v>
      </c>
      <c r="L5339" t="s">
        <v>7</v>
      </c>
      <c r="M5339">
        <v>0.70790299999999995</v>
      </c>
      <c r="N5339">
        <v>0.70788099999999998</v>
      </c>
    </row>
    <row r="5340" spans="1:14" ht="15" x14ac:dyDescent="0.3">
      <c r="A5340" s="1"/>
      <c r="B5340" t="s">
        <v>13</v>
      </c>
      <c r="C5340" t="s">
        <v>1929</v>
      </c>
      <c r="D5340" t="s">
        <v>6404</v>
      </c>
      <c r="E5340" t="s">
        <v>6405</v>
      </c>
      <c r="F5340" t="s">
        <v>6406</v>
      </c>
      <c r="G5340">
        <v>0.60225552320480302</v>
      </c>
      <c r="H5340">
        <v>0.876</v>
      </c>
      <c r="I5340">
        <v>0</v>
      </c>
      <c r="J5340">
        <v>0.85299999999999998</v>
      </c>
      <c r="K5340" t="str">
        <f t="shared" si="96"/>
        <v>yes</v>
      </c>
      <c r="L5340" t="s">
        <v>7</v>
      </c>
      <c r="M5340">
        <v>0.71993099999999999</v>
      </c>
      <c r="N5340">
        <v>0.71794100000000005</v>
      </c>
    </row>
    <row r="5341" spans="1:14" ht="15" x14ac:dyDescent="0.3">
      <c r="A5341" s="1"/>
      <c r="B5341" t="s">
        <v>13</v>
      </c>
      <c r="C5341" t="s">
        <v>3343</v>
      </c>
      <c r="D5341" t="s">
        <v>7012</v>
      </c>
      <c r="E5341" t="s">
        <v>7013</v>
      </c>
      <c r="F5341" t="s">
        <v>7014</v>
      </c>
      <c r="G5341">
        <v>1.0151820257306E-2</v>
      </c>
      <c r="H5341">
        <v>0.876</v>
      </c>
      <c r="I5341">
        <v>0.66700000000000004</v>
      </c>
      <c r="J5341">
        <v>0.95599999999999996</v>
      </c>
      <c r="K5341" t="str">
        <f t="shared" si="96"/>
        <v>yes</v>
      </c>
      <c r="L5341" t="s">
        <v>7</v>
      </c>
      <c r="M5341">
        <v>0.764158</v>
      </c>
      <c r="N5341">
        <v>0.774841</v>
      </c>
    </row>
    <row r="5342" spans="1:14" ht="15" x14ac:dyDescent="0.3">
      <c r="A5342" s="1"/>
      <c r="B5342" t="s">
        <v>13</v>
      </c>
      <c r="C5342" t="s">
        <v>4329</v>
      </c>
      <c r="D5342" t="s">
        <v>8800</v>
      </c>
      <c r="E5342" t="s">
        <v>8801</v>
      </c>
      <c r="F5342" t="s">
        <v>8802</v>
      </c>
      <c r="G5342">
        <v>0.76484429836273204</v>
      </c>
      <c r="H5342">
        <v>0.876</v>
      </c>
      <c r="I5342">
        <v>0.66700000000000004</v>
      </c>
      <c r="J5342">
        <v>0.91700000000000004</v>
      </c>
      <c r="K5342" t="str">
        <f t="shared" si="96"/>
        <v>yes</v>
      </c>
      <c r="L5342" t="s">
        <v>7</v>
      </c>
      <c r="M5342">
        <v>0.91950200000000004</v>
      </c>
      <c r="N5342">
        <v>0.91417400000000004</v>
      </c>
    </row>
    <row r="5343" spans="1:14" ht="15" x14ac:dyDescent="0.3">
      <c r="A5343" s="1"/>
      <c r="B5343" t="s">
        <v>13</v>
      </c>
      <c r="C5343" t="s">
        <v>3262</v>
      </c>
      <c r="D5343" t="s">
        <v>6846</v>
      </c>
      <c r="E5343" t="s">
        <v>6847</v>
      </c>
      <c r="F5343" t="s">
        <v>6847</v>
      </c>
      <c r="G5343">
        <v>0.78149038553237904</v>
      </c>
      <c r="H5343">
        <v>0.875</v>
      </c>
      <c r="I5343">
        <v>0.33300000000000002</v>
      </c>
      <c r="J5343">
        <v>1</v>
      </c>
      <c r="K5343" t="str">
        <f t="shared" si="96"/>
        <v>yes</v>
      </c>
      <c r="L5343" t="s">
        <v>7</v>
      </c>
      <c r="M5343">
        <v>0.74534400000000001</v>
      </c>
      <c r="N5343">
        <v>0.73416000000000003</v>
      </c>
    </row>
    <row r="5344" spans="1:14" ht="15" x14ac:dyDescent="0.3">
      <c r="A5344" s="1"/>
      <c r="B5344" t="s">
        <v>13</v>
      </c>
      <c r="C5344" t="s">
        <v>368</v>
      </c>
      <c r="D5344" t="s">
        <v>369</v>
      </c>
      <c r="E5344" t="s">
        <v>368</v>
      </c>
      <c r="F5344" t="s">
        <v>368</v>
      </c>
      <c r="G5344">
        <v>0.84980869293212902</v>
      </c>
      <c r="H5344">
        <v>0.874</v>
      </c>
      <c r="I5344">
        <v>0</v>
      </c>
      <c r="J5344">
        <v>1</v>
      </c>
      <c r="K5344" t="str">
        <f t="shared" si="96"/>
        <v>yes</v>
      </c>
      <c r="L5344" t="s">
        <v>7</v>
      </c>
      <c r="M5344">
        <v>0.77828399999999998</v>
      </c>
      <c r="N5344">
        <v>0.773926</v>
      </c>
    </row>
    <row r="5345" spans="1:14" ht="15" x14ac:dyDescent="0.3">
      <c r="A5345" s="1"/>
      <c r="B5345" t="s">
        <v>13</v>
      </c>
      <c r="C5345" t="s">
        <v>1782</v>
      </c>
      <c r="D5345">
        <v>10</v>
      </c>
      <c r="E5345">
        <v>10</v>
      </c>
      <c r="F5345" t="s">
        <v>1784</v>
      </c>
      <c r="G5345">
        <v>0.52125650644302401</v>
      </c>
      <c r="H5345">
        <v>0.874</v>
      </c>
      <c r="I5345">
        <v>0</v>
      </c>
      <c r="J5345">
        <v>0.93500000000000005</v>
      </c>
      <c r="K5345" t="str">
        <f t="shared" si="96"/>
        <v>yes</v>
      </c>
      <c r="L5345" t="s">
        <v>7</v>
      </c>
      <c r="M5345">
        <v>0.70015799999999995</v>
      </c>
      <c r="N5345">
        <v>0.70132499999999998</v>
      </c>
    </row>
    <row r="5346" spans="1:14" ht="15" x14ac:dyDescent="0.3">
      <c r="A5346" s="1"/>
      <c r="B5346" t="s">
        <v>13</v>
      </c>
      <c r="C5346" t="s">
        <v>3803</v>
      </c>
      <c r="D5346" t="s">
        <v>7853</v>
      </c>
      <c r="E5346" t="s">
        <v>7854</v>
      </c>
      <c r="F5346" t="s">
        <v>7855</v>
      </c>
      <c r="G5346">
        <v>0.59448397159576405</v>
      </c>
      <c r="H5346">
        <v>0.873</v>
      </c>
      <c r="I5346">
        <v>0.5</v>
      </c>
      <c r="J5346">
        <v>0.66100000000000003</v>
      </c>
      <c r="K5346" t="str">
        <f t="shared" si="96"/>
        <v>yes</v>
      </c>
      <c r="L5346" t="s">
        <v>7</v>
      </c>
      <c r="M5346">
        <v>0.76568700000000001</v>
      </c>
      <c r="N5346">
        <v>0.778949</v>
      </c>
    </row>
    <row r="5347" spans="1:14" ht="15" x14ac:dyDescent="0.3">
      <c r="A5347" s="1"/>
      <c r="B5347" t="s">
        <v>13</v>
      </c>
      <c r="C5347" t="s">
        <v>4094</v>
      </c>
      <c r="D5347" t="s">
        <v>8405</v>
      </c>
      <c r="E5347" t="s">
        <v>8404</v>
      </c>
      <c r="F5347" t="s">
        <v>8406</v>
      </c>
      <c r="G5347">
        <v>0.30107408761978099</v>
      </c>
      <c r="H5347">
        <v>0.872</v>
      </c>
      <c r="I5347">
        <v>0</v>
      </c>
      <c r="J5347">
        <v>0.85199999999999998</v>
      </c>
      <c r="K5347" t="str">
        <f t="shared" si="96"/>
        <v>yes</v>
      </c>
      <c r="L5347" t="s">
        <v>7</v>
      </c>
      <c r="M5347">
        <v>0.74020799999999998</v>
      </c>
      <c r="N5347">
        <v>0.73258199999999996</v>
      </c>
    </row>
    <row r="5348" spans="1:14" ht="15" x14ac:dyDescent="0.3">
      <c r="A5348" s="1"/>
      <c r="B5348" t="s">
        <v>13</v>
      </c>
      <c r="C5348" t="s">
        <v>4484</v>
      </c>
      <c r="D5348" t="s">
        <v>9067</v>
      </c>
      <c r="E5348" t="s">
        <v>9062</v>
      </c>
      <c r="F5348" t="s">
        <v>9068</v>
      </c>
      <c r="G5348">
        <v>0.355112254619598</v>
      </c>
      <c r="H5348">
        <v>0.871</v>
      </c>
      <c r="I5348">
        <v>0.70599999999999996</v>
      </c>
      <c r="J5348">
        <v>0.93700000000000006</v>
      </c>
      <c r="K5348" t="str">
        <f t="shared" si="96"/>
        <v>yes</v>
      </c>
      <c r="L5348" t="s">
        <v>7</v>
      </c>
      <c r="M5348">
        <v>0.87763000000000002</v>
      </c>
      <c r="N5348">
        <v>0.88048000000000004</v>
      </c>
    </row>
    <row r="5349" spans="1:14" ht="15" x14ac:dyDescent="0.3">
      <c r="A5349" s="1"/>
      <c r="B5349" t="s">
        <v>13</v>
      </c>
      <c r="C5349" t="s">
        <v>3587</v>
      </c>
      <c r="D5349" t="s">
        <v>7462</v>
      </c>
      <c r="E5349" t="s">
        <v>7461</v>
      </c>
      <c r="F5349" t="s">
        <v>7463</v>
      </c>
      <c r="G5349">
        <v>0.55527538061142001</v>
      </c>
      <c r="H5349">
        <v>0.87</v>
      </c>
      <c r="I5349">
        <v>0.85699999999999998</v>
      </c>
      <c r="J5349">
        <v>0.9</v>
      </c>
      <c r="K5349" t="str">
        <f t="shared" si="96"/>
        <v>yes</v>
      </c>
      <c r="L5349" t="s">
        <v>7</v>
      </c>
      <c r="M5349">
        <v>0.88181799999999999</v>
      </c>
      <c r="N5349">
        <v>0.86926599999999998</v>
      </c>
    </row>
    <row r="5350" spans="1:14" ht="15" x14ac:dyDescent="0.3">
      <c r="A5350" s="1"/>
      <c r="B5350" t="s">
        <v>13</v>
      </c>
      <c r="C5350" t="s">
        <v>5124</v>
      </c>
      <c r="D5350" t="s">
        <v>10359</v>
      </c>
      <c r="E5350" t="s">
        <v>10360</v>
      </c>
      <c r="F5350" t="s">
        <v>10361</v>
      </c>
      <c r="G5350">
        <v>0.74560910463333097</v>
      </c>
      <c r="H5350">
        <v>0.87</v>
      </c>
      <c r="I5350">
        <v>0.5</v>
      </c>
      <c r="J5350">
        <v>0.98699999999999999</v>
      </c>
      <c r="K5350" t="str">
        <f t="shared" si="96"/>
        <v>yes</v>
      </c>
      <c r="L5350" t="s">
        <v>7</v>
      </c>
      <c r="M5350">
        <v>0.89002199999999998</v>
      </c>
      <c r="N5350">
        <v>0.89957200000000004</v>
      </c>
    </row>
    <row r="5351" spans="1:14" ht="15" x14ac:dyDescent="0.3">
      <c r="A5351" s="1"/>
      <c r="B5351" t="s">
        <v>13</v>
      </c>
      <c r="C5351" t="s">
        <v>3590</v>
      </c>
      <c r="D5351" t="s">
        <v>7465</v>
      </c>
      <c r="E5351" t="s">
        <v>7466</v>
      </c>
      <c r="F5351">
        <v>14000</v>
      </c>
      <c r="G5351">
        <v>0.57619494199752797</v>
      </c>
      <c r="H5351">
        <v>0.86899999999999999</v>
      </c>
      <c r="I5351">
        <v>0</v>
      </c>
      <c r="J5351">
        <v>0.95</v>
      </c>
      <c r="K5351" t="str">
        <f t="shared" si="96"/>
        <v>yes</v>
      </c>
      <c r="L5351" t="s">
        <v>7</v>
      </c>
      <c r="M5351">
        <v>0.84219100000000002</v>
      </c>
      <c r="N5351">
        <v>0.84006700000000001</v>
      </c>
    </row>
    <row r="5352" spans="1:14" ht="15" x14ac:dyDescent="0.3">
      <c r="A5352" s="1"/>
      <c r="B5352" t="s">
        <v>13</v>
      </c>
      <c r="C5352" t="s">
        <v>3898</v>
      </c>
      <c r="D5352" t="s">
        <v>8046</v>
      </c>
      <c r="E5352" t="s">
        <v>8002</v>
      </c>
      <c r="F5352" t="s">
        <v>8047</v>
      </c>
      <c r="G5352">
        <v>6.8118991330269997E-3</v>
      </c>
      <c r="H5352">
        <v>0.86899999999999999</v>
      </c>
      <c r="I5352">
        <v>0</v>
      </c>
      <c r="J5352">
        <v>0.66800000000000004</v>
      </c>
      <c r="K5352" t="str">
        <f t="shared" si="96"/>
        <v>yes</v>
      </c>
      <c r="L5352" t="s">
        <v>7</v>
      </c>
      <c r="M5352">
        <v>0.67203999999999997</v>
      </c>
      <c r="N5352">
        <v>0.67736499999999999</v>
      </c>
    </row>
    <row r="5353" spans="1:14" ht="15" x14ac:dyDescent="0.3">
      <c r="A5353" s="1"/>
      <c r="B5353" t="s">
        <v>13</v>
      </c>
      <c r="C5353" t="s">
        <v>4238</v>
      </c>
      <c r="D5353" t="s">
        <v>8631</v>
      </c>
      <c r="E5353" t="s">
        <v>8632</v>
      </c>
      <c r="F5353" t="s">
        <v>8631</v>
      </c>
      <c r="G5353">
        <v>0.61866265535354603</v>
      </c>
      <c r="H5353">
        <v>0.86799999999999999</v>
      </c>
      <c r="I5353">
        <v>0</v>
      </c>
      <c r="J5353">
        <v>0.91400000000000003</v>
      </c>
      <c r="K5353" t="str">
        <f t="shared" si="96"/>
        <v>yes</v>
      </c>
      <c r="L5353" t="s">
        <v>7</v>
      </c>
      <c r="M5353">
        <v>0.647401</v>
      </c>
      <c r="N5353">
        <v>0.64979699999999996</v>
      </c>
    </row>
    <row r="5354" spans="1:14" ht="15" x14ac:dyDescent="0.3">
      <c r="A5354" s="1"/>
      <c r="B5354" t="s">
        <v>13</v>
      </c>
      <c r="C5354" t="s">
        <v>3770</v>
      </c>
      <c r="D5354" t="s">
        <v>7781</v>
      </c>
      <c r="E5354" t="s">
        <v>7782</v>
      </c>
      <c r="F5354" t="s">
        <v>7783</v>
      </c>
      <c r="G5354">
        <v>0.87603014707565297</v>
      </c>
      <c r="H5354">
        <v>0.86599999999999999</v>
      </c>
      <c r="I5354">
        <v>0.2</v>
      </c>
      <c r="J5354">
        <v>1</v>
      </c>
      <c r="K5354" t="str">
        <f t="shared" si="96"/>
        <v>yes</v>
      </c>
      <c r="L5354" t="s">
        <v>7</v>
      </c>
      <c r="M5354">
        <v>0.88805199999999995</v>
      </c>
      <c r="N5354">
        <v>0.88120900000000002</v>
      </c>
    </row>
    <row r="5355" spans="1:14" ht="15" x14ac:dyDescent="0.3">
      <c r="A5355" s="1"/>
      <c r="B5355" t="s">
        <v>13</v>
      </c>
      <c r="C5355" t="s">
        <v>3830</v>
      </c>
      <c r="D5355" t="s">
        <v>7902</v>
      </c>
      <c r="E5355" t="s">
        <v>7903</v>
      </c>
      <c r="F5355" t="s">
        <v>7904</v>
      </c>
      <c r="G5355">
        <v>0.44326326251030002</v>
      </c>
      <c r="H5355">
        <v>0.86599999999999999</v>
      </c>
      <c r="I5355">
        <v>0.4</v>
      </c>
      <c r="J5355">
        <v>0.96199999999999997</v>
      </c>
      <c r="K5355" t="str">
        <f t="shared" si="96"/>
        <v>yes</v>
      </c>
      <c r="L5355" t="s">
        <v>7</v>
      </c>
      <c r="M5355">
        <v>0.867564</v>
      </c>
      <c r="N5355">
        <v>0.84191000000000005</v>
      </c>
    </row>
    <row r="5356" spans="1:14" ht="15" x14ac:dyDescent="0.3">
      <c r="A5356" s="1"/>
      <c r="B5356" t="s">
        <v>13</v>
      </c>
      <c r="C5356" t="s">
        <v>4756</v>
      </c>
      <c r="D5356" t="s">
        <v>9631</v>
      </c>
      <c r="E5356" t="s">
        <v>9658</v>
      </c>
      <c r="F5356" t="s">
        <v>9632</v>
      </c>
      <c r="G5356">
        <v>0.43399900197982799</v>
      </c>
      <c r="H5356">
        <v>0.86499999999999999</v>
      </c>
      <c r="I5356">
        <v>0.7</v>
      </c>
      <c r="J5356">
        <v>0.74</v>
      </c>
      <c r="K5356" t="str">
        <f t="shared" si="96"/>
        <v>yes</v>
      </c>
      <c r="L5356" t="s">
        <v>7</v>
      </c>
      <c r="M5356">
        <v>0.88806799999999997</v>
      </c>
      <c r="N5356">
        <v>0.88912999999999998</v>
      </c>
    </row>
    <row r="5357" spans="1:14" ht="15" x14ac:dyDescent="0.3">
      <c r="A5357" s="1"/>
      <c r="B5357" t="s">
        <v>13</v>
      </c>
      <c r="C5357" t="s">
        <v>5018</v>
      </c>
      <c r="D5357" t="s">
        <v>10173</v>
      </c>
      <c r="E5357" t="s">
        <v>10174</v>
      </c>
      <c r="F5357" t="s">
        <v>10174</v>
      </c>
      <c r="G5357">
        <v>0.54940891265869096</v>
      </c>
      <c r="H5357">
        <v>0.86199999999999999</v>
      </c>
      <c r="I5357">
        <v>0</v>
      </c>
      <c r="J5357">
        <v>1</v>
      </c>
      <c r="K5357" t="str">
        <f t="shared" si="96"/>
        <v>yes</v>
      </c>
      <c r="L5357" t="s">
        <v>7</v>
      </c>
      <c r="M5357">
        <v>0.73872099999999996</v>
      </c>
      <c r="N5357">
        <v>0.74023000000000005</v>
      </c>
    </row>
    <row r="5358" spans="1:14" ht="15" x14ac:dyDescent="0.3">
      <c r="A5358" s="1"/>
      <c r="B5358" t="s">
        <v>13</v>
      </c>
      <c r="C5358" t="s">
        <v>3274</v>
      </c>
      <c r="D5358" t="s">
        <v>6871</v>
      </c>
      <c r="E5358" t="s">
        <v>6870</v>
      </c>
      <c r="F5358" t="s">
        <v>6872</v>
      </c>
      <c r="G5358">
        <v>0.102714523673058</v>
      </c>
      <c r="H5358">
        <v>0.86099999999999999</v>
      </c>
      <c r="I5358">
        <v>0.66700000000000004</v>
      </c>
      <c r="J5358">
        <v>0.92500000000000004</v>
      </c>
      <c r="K5358" t="str">
        <f t="shared" si="96"/>
        <v>yes</v>
      </c>
      <c r="L5358" t="s">
        <v>7</v>
      </c>
      <c r="M5358">
        <v>0.74218499999999998</v>
      </c>
      <c r="N5358">
        <v>0.76371100000000003</v>
      </c>
    </row>
    <row r="5359" spans="1:14" ht="15" x14ac:dyDescent="0.3">
      <c r="A5359" s="1"/>
      <c r="B5359" t="s">
        <v>13</v>
      </c>
      <c r="C5359" t="s">
        <v>3509</v>
      </c>
      <c r="D5359" t="s">
        <v>7345</v>
      </c>
      <c r="E5359" t="s">
        <v>7346</v>
      </c>
      <c r="F5359" t="s">
        <v>7347</v>
      </c>
      <c r="G5359">
        <v>0.51009267568588301</v>
      </c>
      <c r="H5359">
        <v>0.86</v>
      </c>
      <c r="I5359">
        <v>0</v>
      </c>
      <c r="J5359">
        <v>0.68799999999999994</v>
      </c>
      <c r="K5359" t="str">
        <f t="shared" si="96"/>
        <v>yes</v>
      </c>
      <c r="L5359" t="s">
        <v>7</v>
      </c>
      <c r="M5359">
        <v>0.94445900000000005</v>
      </c>
      <c r="N5359">
        <v>0.94023400000000001</v>
      </c>
    </row>
    <row r="5360" spans="1:14" ht="15" x14ac:dyDescent="0.3">
      <c r="A5360" s="1"/>
      <c r="B5360" t="s">
        <v>13</v>
      </c>
      <c r="C5360" t="s">
        <v>3703</v>
      </c>
      <c r="D5360" t="s">
        <v>7669</v>
      </c>
      <c r="E5360" t="s">
        <v>7670</v>
      </c>
      <c r="F5360" t="s">
        <v>7670</v>
      </c>
      <c r="G5360">
        <v>0.487509876489639</v>
      </c>
      <c r="H5360">
        <v>0.86</v>
      </c>
      <c r="I5360">
        <v>0.5</v>
      </c>
      <c r="J5360">
        <v>1</v>
      </c>
      <c r="K5360" t="str">
        <f t="shared" si="96"/>
        <v>yes</v>
      </c>
      <c r="L5360" t="s">
        <v>7</v>
      </c>
      <c r="M5360">
        <v>0.94672100000000003</v>
      </c>
      <c r="N5360">
        <v>0.93452100000000005</v>
      </c>
    </row>
    <row r="5361" spans="1:14" ht="15" x14ac:dyDescent="0.3">
      <c r="A5361" s="1"/>
      <c r="B5361" t="s">
        <v>13</v>
      </c>
      <c r="C5361" t="s">
        <v>3743</v>
      </c>
      <c r="D5361" t="s">
        <v>7731</v>
      </c>
      <c r="E5361" t="s">
        <v>7729</v>
      </c>
      <c r="F5361" t="s">
        <v>7732</v>
      </c>
      <c r="G5361">
        <v>0.51844477653503396</v>
      </c>
      <c r="H5361">
        <v>0.86</v>
      </c>
      <c r="I5361">
        <v>0</v>
      </c>
      <c r="J5361">
        <v>0.84299999999999997</v>
      </c>
      <c r="K5361" t="str">
        <f t="shared" si="96"/>
        <v>yes</v>
      </c>
      <c r="L5361" t="s">
        <v>7</v>
      </c>
      <c r="M5361">
        <v>0.89932900000000005</v>
      </c>
      <c r="N5361">
        <v>0.88402599999999998</v>
      </c>
    </row>
    <row r="5362" spans="1:14" ht="15" x14ac:dyDescent="0.3">
      <c r="A5362" s="1"/>
      <c r="B5362" t="s">
        <v>13</v>
      </c>
      <c r="C5362" t="s">
        <v>3990</v>
      </c>
      <c r="D5362" t="s">
        <v>8200</v>
      </c>
      <c r="E5362" t="s">
        <v>8206</v>
      </c>
      <c r="F5362" t="s">
        <v>8202</v>
      </c>
      <c r="G5362">
        <v>0.25637978315353399</v>
      </c>
      <c r="H5362">
        <v>0.86</v>
      </c>
      <c r="I5362">
        <v>0</v>
      </c>
      <c r="J5362">
        <v>0.85699999999999998</v>
      </c>
      <c r="K5362" t="str">
        <f t="shared" si="96"/>
        <v>yes</v>
      </c>
      <c r="L5362" t="s">
        <v>7</v>
      </c>
      <c r="M5362">
        <v>0.92349099999999995</v>
      </c>
      <c r="N5362">
        <v>0.91519600000000001</v>
      </c>
    </row>
    <row r="5363" spans="1:14" ht="15" x14ac:dyDescent="0.3">
      <c r="A5363" s="1"/>
      <c r="B5363" t="s">
        <v>13</v>
      </c>
      <c r="C5363" t="s">
        <v>3188</v>
      </c>
      <c r="D5363" t="s">
        <v>6678</v>
      </c>
      <c r="E5363" t="s">
        <v>3188</v>
      </c>
      <c r="F5363" t="s">
        <v>3188</v>
      </c>
      <c r="G5363">
        <v>0.949945569038391</v>
      </c>
      <c r="H5363">
        <v>0.85799999999999998</v>
      </c>
      <c r="I5363">
        <v>0</v>
      </c>
      <c r="J5363">
        <v>1</v>
      </c>
      <c r="K5363" t="str">
        <f t="shared" si="96"/>
        <v>yes</v>
      </c>
      <c r="L5363" t="s">
        <v>7</v>
      </c>
      <c r="M5363">
        <v>0.77090499999999995</v>
      </c>
      <c r="N5363">
        <v>0.76961999999999997</v>
      </c>
    </row>
    <row r="5364" spans="1:14" ht="15" x14ac:dyDescent="0.3">
      <c r="A5364" s="1"/>
      <c r="B5364" t="s">
        <v>13</v>
      </c>
      <c r="C5364" t="s">
        <v>3188</v>
      </c>
      <c r="D5364" t="s">
        <v>6678</v>
      </c>
      <c r="E5364" t="s">
        <v>3188</v>
      </c>
      <c r="F5364" t="s">
        <v>3188</v>
      </c>
      <c r="G5364">
        <v>0.949945569038391</v>
      </c>
      <c r="H5364">
        <v>0.85799999999999998</v>
      </c>
      <c r="I5364">
        <v>0</v>
      </c>
      <c r="J5364">
        <v>1</v>
      </c>
      <c r="K5364" t="str">
        <f t="shared" si="96"/>
        <v>yes</v>
      </c>
      <c r="L5364" t="s">
        <v>7</v>
      </c>
      <c r="M5364">
        <v>0.77090499999999995</v>
      </c>
      <c r="N5364">
        <v>0.76961999999999997</v>
      </c>
    </row>
    <row r="5365" spans="1:14" ht="15" x14ac:dyDescent="0.3">
      <c r="A5365" s="1"/>
      <c r="B5365" t="s">
        <v>13</v>
      </c>
      <c r="C5365" t="s">
        <v>1004</v>
      </c>
      <c r="D5365" t="s">
        <v>5834</v>
      </c>
      <c r="E5365" t="s">
        <v>1006</v>
      </c>
      <c r="F5365" t="s">
        <v>5835</v>
      </c>
      <c r="G5365">
        <v>0.46687850356102001</v>
      </c>
      <c r="H5365">
        <v>0.85599999999999998</v>
      </c>
      <c r="I5365">
        <v>0.8</v>
      </c>
      <c r="J5365">
        <v>0.878</v>
      </c>
      <c r="K5365" t="str">
        <f t="shared" si="96"/>
        <v>yes</v>
      </c>
      <c r="L5365" t="s">
        <v>7</v>
      </c>
      <c r="M5365">
        <v>0.90272600000000003</v>
      </c>
      <c r="N5365">
        <v>0.89815699999999998</v>
      </c>
    </row>
    <row r="5366" spans="1:14" ht="15" x14ac:dyDescent="0.3">
      <c r="A5366" s="1"/>
      <c r="B5366" t="s">
        <v>13</v>
      </c>
      <c r="C5366" t="s">
        <v>3732</v>
      </c>
      <c r="D5366" t="s">
        <v>7710</v>
      </c>
      <c r="E5366" t="s">
        <v>7711</v>
      </c>
      <c r="F5366" t="s">
        <v>7712</v>
      </c>
      <c r="G5366">
        <v>0.110924392938614</v>
      </c>
      <c r="H5366">
        <v>0.85599999999999998</v>
      </c>
      <c r="I5366">
        <v>0.57099999999999995</v>
      </c>
      <c r="J5366">
        <v>0.98099999999999998</v>
      </c>
      <c r="K5366" t="str">
        <f t="shared" si="96"/>
        <v>yes</v>
      </c>
      <c r="L5366" t="s">
        <v>7</v>
      </c>
      <c r="M5366">
        <v>0.914018</v>
      </c>
      <c r="N5366">
        <v>0.89978199999999997</v>
      </c>
    </row>
    <row r="5367" spans="1:14" ht="15" x14ac:dyDescent="0.3">
      <c r="A5367" s="1"/>
      <c r="B5367" t="s">
        <v>13</v>
      </c>
      <c r="C5367" t="s">
        <v>3973</v>
      </c>
      <c r="D5367" t="s">
        <v>8176</v>
      </c>
      <c r="E5367" t="s">
        <v>8173</v>
      </c>
      <c r="F5367" t="s">
        <v>8173</v>
      </c>
      <c r="G5367">
        <v>0.38293445110321001</v>
      </c>
      <c r="H5367">
        <v>0.85599999999999998</v>
      </c>
      <c r="I5367">
        <v>0.5</v>
      </c>
      <c r="J5367">
        <v>1</v>
      </c>
      <c r="K5367" t="str">
        <f t="shared" si="96"/>
        <v>yes</v>
      </c>
      <c r="L5367" t="s">
        <v>7</v>
      </c>
      <c r="M5367">
        <v>0.92276800000000003</v>
      </c>
      <c r="N5367">
        <v>0.91779699999999997</v>
      </c>
    </row>
    <row r="5368" spans="1:14" ht="15" x14ac:dyDescent="0.3">
      <c r="A5368" s="1"/>
      <c r="B5368" t="s">
        <v>13</v>
      </c>
      <c r="C5368" t="s">
        <v>330</v>
      </c>
      <c r="D5368" t="s">
        <v>5401</v>
      </c>
      <c r="E5368" t="s">
        <v>332</v>
      </c>
      <c r="F5368" t="s">
        <v>5402</v>
      </c>
      <c r="G5368">
        <v>0.28471350669860801</v>
      </c>
      <c r="H5368">
        <v>0.85499999999999998</v>
      </c>
      <c r="I5368">
        <v>0</v>
      </c>
      <c r="J5368">
        <v>0.94499999999999995</v>
      </c>
      <c r="K5368" t="str">
        <f t="shared" si="96"/>
        <v>yes</v>
      </c>
      <c r="L5368" t="s">
        <v>7</v>
      </c>
      <c r="M5368">
        <v>0.80335400000000001</v>
      </c>
      <c r="N5368">
        <v>0.78422899999999995</v>
      </c>
    </row>
    <row r="5369" spans="1:14" ht="15" x14ac:dyDescent="0.3">
      <c r="A5369" s="1"/>
      <c r="B5369" t="s">
        <v>13</v>
      </c>
      <c r="C5369" t="s">
        <v>3577</v>
      </c>
      <c r="D5369" t="s">
        <v>7448</v>
      </c>
      <c r="E5369" t="s">
        <v>7449</v>
      </c>
      <c r="F5369">
        <v>70000</v>
      </c>
      <c r="G5369">
        <v>0.72765803337097201</v>
      </c>
      <c r="H5369">
        <v>0.85499999999999998</v>
      </c>
      <c r="I5369">
        <v>0</v>
      </c>
      <c r="J5369">
        <v>0.90700000000000003</v>
      </c>
      <c r="K5369" t="str">
        <f t="shared" si="96"/>
        <v>yes</v>
      </c>
      <c r="L5369" t="s">
        <v>7</v>
      </c>
      <c r="M5369">
        <v>0.84314699999999998</v>
      </c>
      <c r="N5369">
        <v>0.835225</v>
      </c>
    </row>
    <row r="5370" spans="1:14" ht="15" x14ac:dyDescent="0.3">
      <c r="A5370" s="1"/>
      <c r="B5370" t="s">
        <v>13</v>
      </c>
      <c r="C5370" t="s">
        <v>2007</v>
      </c>
      <c r="D5370" t="s">
        <v>6446</v>
      </c>
      <c r="E5370" t="s">
        <v>2007</v>
      </c>
      <c r="F5370" t="s">
        <v>2007</v>
      </c>
      <c r="G5370">
        <v>0.98014158010482799</v>
      </c>
      <c r="H5370">
        <v>0.85399999999999998</v>
      </c>
      <c r="I5370">
        <v>0</v>
      </c>
      <c r="J5370">
        <v>1</v>
      </c>
      <c r="K5370" t="str">
        <f t="shared" si="96"/>
        <v>yes</v>
      </c>
      <c r="L5370" t="s">
        <v>7</v>
      </c>
      <c r="M5370">
        <v>0.783995</v>
      </c>
      <c r="N5370">
        <v>0.78691999999999995</v>
      </c>
    </row>
    <row r="5371" spans="1:14" ht="15" x14ac:dyDescent="0.3">
      <c r="A5371" s="1"/>
      <c r="B5371" t="s">
        <v>13</v>
      </c>
      <c r="C5371" t="s">
        <v>4274</v>
      </c>
      <c r="D5371" t="s">
        <v>8694</v>
      </c>
      <c r="E5371" t="s">
        <v>8695</v>
      </c>
      <c r="F5371" t="s">
        <v>8696</v>
      </c>
      <c r="G5371">
        <v>1.583733363077E-3</v>
      </c>
      <c r="H5371">
        <v>0.85399999999999998</v>
      </c>
      <c r="I5371">
        <v>0.4</v>
      </c>
      <c r="J5371">
        <v>0.86799999999999999</v>
      </c>
      <c r="K5371" t="str">
        <f t="shared" si="96"/>
        <v>yes</v>
      </c>
      <c r="L5371" t="s">
        <v>7</v>
      </c>
      <c r="M5371">
        <v>0.73991600000000002</v>
      </c>
      <c r="N5371">
        <v>0.72104400000000002</v>
      </c>
    </row>
    <row r="5372" spans="1:14" ht="15" x14ac:dyDescent="0.3">
      <c r="A5372" s="1"/>
      <c r="B5372" t="s">
        <v>13</v>
      </c>
      <c r="C5372" t="s">
        <v>1396</v>
      </c>
      <c r="D5372" t="s">
        <v>6073</v>
      </c>
      <c r="E5372" t="s">
        <v>1397</v>
      </c>
      <c r="F5372" t="s">
        <v>1397</v>
      </c>
      <c r="G5372">
        <v>0.83670175075530995</v>
      </c>
      <c r="H5372">
        <v>0.85299999999999998</v>
      </c>
      <c r="I5372">
        <v>0</v>
      </c>
      <c r="J5372">
        <v>1</v>
      </c>
      <c r="K5372" t="str">
        <f t="shared" si="96"/>
        <v>yes</v>
      </c>
      <c r="L5372" t="s">
        <v>7</v>
      </c>
      <c r="M5372">
        <v>0.76885199999999998</v>
      </c>
      <c r="N5372">
        <v>0.77665300000000004</v>
      </c>
    </row>
    <row r="5373" spans="1:14" ht="15" x14ac:dyDescent="0.3">
      <c r="A5373" s="1"/>
      <c r="B5373" t="s">
        <v>13</v>
      </c>
      <c r="C5373" t="s">
        <v>3752</v>
      </c>
      <c r="D5373" t="s">
        <v>7749</v>
      </c>
      <c r="E5373" t="s">
        <v>7750</v>
      </c>
      <c r="F5373" t="s">
        <v>7751</v>
      </c>
      <c r="G5373">
        <v>0.26937195658683799</v>
      </c>
      <c r="H5373">
        <v>0.85099999999999998</v>
      </c>
      <c r="I5373">
        <v>0</v>
      </c>
      <c r="J5373">
        <v>0.85099999999999998</v>
      </c>
      <c r="K5373" t="str">
        <f t="shared" si="96"/>
        <v>yes</v>
      </c>
      <c r="L5373" t="s">
        <v>7</v>
      </c>
      <c r="M5373">
        <v>0.83852899999999997</v>
      </c>
      <c r="N5373">
        <v>0.83684499999999995</v>
      </c>
    </row>
    <row r="5374" spans="1:14" ht="15" x14ac:dyDescent="0.3">
      <c r="A5374" s="1"/>
      <c r="B5374" t="s">
        <v>13</v>
      </c>
      <c r="C5374" t="s">
        <v>3250</v>
      </c>
      <c r="D5374" t="s">
        <v>6832</v>
      </c>
      <c r="E5374" t="s">
        <v>6824</v>
      </c>
      <c r="F5374" t="s">
        <v>6833</v>
      </c>
      <c r="G5374">
        <v>5.6416261941189998E-3</v>
      </c>
      <c r="H5374">
        <v>0.85</v>
      </c>
      <c r="I5374">
        <v>0</v>
      </c>
      <c r="J5374">
        <v>0.98</v>
      </c>
      <c r="K5374" t="str">
        <f t="shared" si="96"/>
        <v>yes</v>
      </c>
      <c r="L5374" t="s">
        <v>7</v>
      </c>
      <c r="M5374">
        <v>0.80084100000000003</v>
      </c>
      <c r="N5374">
        <v>0.79302399999999995</v>
      </c>
    </row>
    <row r="5375" spans="1:14" ht="15" x14ac:dyDescent="0.3">
      <c r="A5375" s="1"/>
      <c r="B5375" t="s">
        <v>13</v>
      </c>
      <c r="C5375" t="s">
        <v>4084</v>
      </c>
      <c r="D5375" t="s">
        <v>8381</v>
      </c>
      <c r="E5375" t="s">
        <v>8382</v>
      </c>
      <c r="F5375" t="s">
        <v>8383</v>
      </c>
      <c r="G5375">
        <v>0.639734506607056</v>
      </c>
      <c r="H5375">
        <v>0.85</v>
      </c>
      <c r="I5375">
        <v>0.5</v>
      </c>
      <c r="J5375">
        <v>0.76200000000000001</v>
      </c>
      <c r="K5375" t="str">
        <f t="shared" si="96"/>
        <v>yes</v>
      </c>
      <c r="L5375" t="s">
        <v>7</v>
      </c>
      <c r="M5375">
        <v>0.85526999999999997</v>
      </c>
      <c r="N5375">
        <v>0.85926499999999995</v>
      </c>
    </row>
    <row r="5376" spans="1:14" ht="15" x14ac:dyDescent="0.3">
      <c r="A5376" s="1"/>
      <c r="B5376" t="s">
        <v>13</v>
      </c>
      <c r="C5376" t="s">
        <v>4142</v>
      </c>
      <c r="D5376" t="s">
        <v>8486</v>
      </c>
      <c r="E5376" t="s">
        <v>8486</v>
      </c>
      <c r="F5376" t="s">
        <v>8486</v>
      </c>
      <c r="G5376">
        <v>0.68041086196899403</v>
      </c>
      <c r="H5376">
        <v>0.85</v>
      </c>
      <c r="I5376">
        <v>0</v>
      </c>
      <c r="J5376">
        <v>1</v>
      </c>
      <c r="K5376" t="str">
        <f t="shared" si="96"/>
        <v>yes</v>
      </c>
      <c r="L5376" t="s">
        <v>7</v>
      </c>
      <c r="M5376">
        <v>0.70777999999999996</v>
      </c>
      <c r="N5376">
        <v>0.70824600000000004</v>
      </c>
    </row>
    <row r="5377" spans="1:14" ht="15" x14ac:dyDescent="0.3">
      <c r="A5377" s="1"/>
      <c r="B5377" t="s">
        <v>13</v>
      </c>
      <c r="C5377" t="s">
        <v>2242</v>
      </c>
      <c r="D5377" t="s">
        <v>6576</v>
      </c>
      <c r="E5377" t="s">
        <v>2242</v>
      </c>
      <c r="F5377" t="s">
        <v>6576</v>
      </c>
      <c r="G5377">
        <v>0.98535597324371305</v>
      </c>
      <c r="H5377">
        <v>0.84899999999999998</v>
      </c>
      <c r="I5377">
        <v>0</v>
      </c>
      <c r="J5377">
        <v>0.93500000000000005</v>
      </c>
      <c r="K5377" t="str">
        <f t="shared" si="96"/>
        <v>yes</v>
      </c>
      <c r="L5377" t="s">
        <v>7</v>
      </c>
      <c r="M5377">
        <v>0.894432</v>
      </c>
      <c r="N5377">
        <v>0.89063499999999995</v>
      </c>
    </row>
    <row r="5378" spans="1:14" ht="15" x14ac:dyDescent="0.3">
      <c r="A5378" s="1"/>
      <c r="B5378" t="s">
        <v>13</v>
      </c>
      <c r="C5378" t="s">
        <v>3531</v>
      </c>
      <c r="D5378" t="s">
        <v>7380</v>
      </c>
      <c r="E5378" t="s">
        <v>7381</v>
      </c>
      <c r="F5378" t="s">
        <v>7381</v>
      </c>
      <c r="G5378">
        <v>0.98663705587387096</v>
      </c>
      <c r="H5378">
        <v>0.84899999999999998</v>
      </c>
      <c r="I5378">
        <v>0</v>
      </c>
      <c r="J5378">
        <v>1</v>
      </c>
      <c r="K5378" t="str">
        <f t="shared" si="96"/>
        <v>yes</v>
      </c>
      <c r="L5378" t="s">
        <v>7</v>
      </c>
      <c r="M5378">
        <v>0.88436400000000004</v>
      </c>
      <c r="N5378">
        <v>0.880409</v>
      </c>
    </row>
    <row r="5379" spans="1:14" ht="15" x14ac:dyDescent="0.3">
      <c r="A5379" s="1"/>
      <c r="B5379" t="s">
        <v>13</v>
      </c>
      <c r="C5379" t="s">
        <v>3653</v>
      </c>
      <c r="D5379" t="s">
        <v>7578</v>
      </c>
      <c r="E5379" t="s">
        <v>3653</v>
      </c>
      <c r="F5379" t="s">
        <v>3653</v>
      </c>
      <c r="G5379">
        <v>0.37464132905006398</v>
      </c>
      <c r="H5379">
        <v>0.84599999999999997</v>
      </c>
      <c r="I5379">
        <v>0</v>
      </c>
      <c r="J5379">
        <v>1</v>
      </c>
      <c r="K5379" t="str">
        <f t="shared" ref="K5379:K5442" si="97">IF(H5379&gt;0.64,"yes",IF(H5379&gt;=0.45,"partially","no"))</f>
        <v>yes</v>
      </c>
      <c r="L5379" t="s">
        <v>7</v>
      </c>
      <c r="M5379">
        <v>0.80545999999999995</v>
      </c>
      <c r="N5379">
        <v>0.79344400000000004</v>
      </c>
    </row>
    <row r="5380" spans="1:14" ht="15" x14ac:dyDescent="0.3">
      <c r="A5380" s="1"/>
      <c r="B5380" t="s">
        <v>13</v>
      </c>
      <c r="C5380" t="s">
        <v>4459</v>
      </c>
      <c r="D5380" t="s">
        <v>9009</v>
      </c>
      <c r="E5380" t="s">
        <v>4459</v>
      </c>
      <c r="F5380" t="s">
        <v>4459</v>
      </c>
      <c r="G5380">
        <v>0.31796517968177801</v>
      </c>
      <c r="H5380">
        <v>0.84599999999999997</v>
      </c>
      <c r="I5380">
        <v>0</v>
      </c>
      <c r="J5380">
        <v>1</v>
      </c>
      <c r="K5380" t="str">
        <f t="shared" si="97"/>
        <v>yes</v>
      </c>
      <c r="L5380" t="s">
        <v>7</v>
      </c>
      <c r="M5380">
        <v>0.793045</v>
      </c>
      <c r="N5380">
        <v>0.79075099999999998</v>
      </c>
    </row>
    <row r="5381" spans="1:14" ht="15" x14ac:dyDescent="0.3">
      <c r="A5381" s="1"/>
      <c r="B5381" t="s">
        <v>13</v>
      </c>
      <c r="C5381" t="s">
        <v>1476</v>
      </c>
      <c r="D5381" t="s">
        <v>21</v>
      </c>
      <c r="E5381" t="s">
        <v>1478</v>
      </c>
      <c r="F5381" t="s">
        <v>1479</v>
      </c>
      <c r="G5381">
        <v>0.61861699819564797</v>
      </c>
      <c r="H5381">
        <v>0.84499999999999997</v>
      </c>
      <c r="I5381">
        <v>0</v>
      </c>
      <c r="J5381">
        <v>0.98099999999999998</v>
      </c>
      <c r="K5381" t="str">
        <f t="shared" si="97"/>
        <v>yes</v>
      </c>
      <c r="L5381" t="s">
        <v>7</v>
      </c>
      <c r="M5381">
        <v>0.71805300000000005</v>
      </c>
      <c r="N5381">
        <v>0.72331800000000002</v>
      </c>
    </row>
    <row r="5382" spans="1:14" ht="15" x14ac:dyDescent="0.3">
      <c r="A5382" s="1"/>
      <c r="B5382" t="s">
        <v>13</v>
      </c>
      <c r="C5382" t="s">
        <v>3871</v>
      </c>
      <c r="D5382" t="s">
        <v>7961</v>
      </c>
      <c r="E5382" t="s">
        <v>7962</v>
      </c>
      <c r="F5382" t="s">
        <v>7963</v>
      </c>
      <c r="G5382">
        <v>0.90739232301712003</v>
      </c>
      <c r="H5382">
        <v>0.84499999999999997</v>
      </c>
      <c r="I5382">
        <v>0.222</v>
      </c>
      <c r="J5382">
        <v>0.97799999999999998</v>
      </c>
      <c r="K5382" t="str">
        <f t="shared" si="97"/>
        <v>yes</v>
      </c>
      <c r="L5382" t="s">
        <v>7</v>
      </c>
      <c r="M5382">
        <v>0.68976099999999996</v>
      </c>
      <c r="N5382">
        <v>0.68862400000000001</v>
      </c>
    </row>
    <row r="5383" spans="1:14" ht="15" x14ac:dyDescent="0.3">
      <c r="A5383" s="1"/>
      <c r="B5383" t="s">
        <v>13</v>
      </c>
      <c r="C5383" t="s">
        <v>1892</v>
      </c>
      <c r="D5383" t="s">
        <v>1893</v>
      </c>
      <c r="E5383" t="s">
        <v>1892</v>
      </c>
      <c r="F5383" t="s">
        <v>1892</v>
      </c>
      <c r="G5383">
        <v>0.96922039985656705</v>
      </c>
      <c r="H5383">
        <v>0.84399999999999997</v>
      </c>
      <c r="I5383">
        <v>0</v>
      </c>
      <c r="J5383">
        <v>1</v>
      </c>
      <c r="K5383" t="str">
        <f t="shared" si="97"/>
        <v>yes</v>
      </c>
      <c r="L5383" t="s">
        <v>7</v>
      </c>
      <c r="M5383">
        <v>0.72187800000000002</v>
      </c>
      <c r="N5383">
        <v>0.71479199999999998</v>
      </c>
    </row>
    <row r="5384" spans="1:14" ht="15" x14ac:dyDescent="0.3">
      <c r="A5384" s="1"/>
      <c r="B5384" t="s">
        <v>13</v>
      </c>
      <c r="C5384" t="s">
        <v>5087</v>
      </c>
      <c r="D5384" t="s">
        <v>10294</v>
      </c>
      <c r="E5384" t="s">
        <v>10295</v>
      </c>
      <c r="F5384" t="s">
        <v>10296</v>
      </c>
      <c r="G5384">
        <v>0.59237307310104403</v>
      </c>
      <c r="H5384">
        <v>0.84399999999999997</v>
      </c>
      <c r="I5384">
        <v>0</v>
      </c>
      <c r="J5384">
        <v>0.81599999999999995</v>
      </c>
      <c r="K5384" t="str">
        <f t="shared" si="97"/>
        <v>yes</v>
      </c>
      <c r="L5384" t="s">
        <v>7</v>
      </c>
      <c r="M5384">
        <v>0.67713199999999996</v>
      </c>
      <c r="N5384">
        <v>0.68293400000000004</v>
      </c>
    </row>
    <row r="5385" spans="1:14" ht="15" x14ac:dyDescent="0.3">
      <c r="A5385" s="1"/>
      <c r="B5385" t="s">
        <v>13</v>
      </c>
      <c r="C5385" t="s">
        <v>3192</v>
      </c>
      <c r="D5385" t="s">
        <v>6744</v>
      </c>
      <c r="E5385" t="s">
        <v>6683</v>
      </c>
      <c r="F5385" t="s">
        <v>6745</v>
      </c>
      <c r="G5385" s="4">
        <v>5.1694894409593004E-7</v>
      </c>
      <c r="H5385">
        <v>0.84299999999999997</v>
      </c>
      <c r="I5385">
        <v>0</v>
      </c>
      <c r="J5385">
        <v>0.66</v>
      </c>
      <c r="K5385" t="str">
        <f t="shared" si="97"/>
        <v>yes</v>
      </c>
      <c r="L5385" t="s">
        <v>7</v>
      </c>
      <c r="M5385">
        <v>0.77386600000000005</v>
      </c>
      <c r="N5385">
        <v>0.77447999999999995</v>
      </c>
    </row>
    <row r="5386" spans="1:14" ht="15" x14ac:dyDescent="0.3">
      <c r="A5386" s="1"/>
      <c r="B5386" t="s">
        <v>13</v>
      </c>
      <c r="C5386" t="s">
        <v>3222</v>
      </c>
      <c r="D5386" t="s">
        <v>6757</v>
      </c>
      <c r="E5386" t="s">
        <v>3222</v>
      </c>
      <c r="F5386" t="s">
        <v>6757</v>
      </c>
      <c r="G5386" s="4">
        <v>6.0546659369720099E-5</v>
      </c>
      <c r="H5386">
        <v>0.84299999999999997</v>
      </c>
      <c r="I5386">
        <v>0</v>
      </c>
      <c r="J5386">
        <v>0.83299999999999996</v>
      </c>
      <c r="K5386" t="str">
        <f t="shared" si="97"/>
        <v>yes</v>
      </c>
      <c r="L5386" t="s">
        <v>7</v>
      </c>
      <c r="M5386">
        <v>0.89547600000000005</v>
      </c>
      <c r="N5386">
        <v>0.89338399999999996</v>
      </c>
    </row>
    <row r="5387" spans="1:14" ht="15" x14ac:dyDescent="0.3">
      <c r="A5387" s="1"/>
      <c r="B5387" t="s">
        <v>13</v>
      </c>
      <c r="C5387" t="s">
        <v>5099</v>
      </c>
      <c r="D5387" t="s">
        <v>10312</v>
      </c>
      <c r="E5387" t="s">
        <v>10319</v>
      </c>
      <c r="F5387" t="s">
        <v>10317</v>
      </c>
      <c r="G5387">
        <v>0.40722426772117598</v>
      </c>
      <c r="H5387">
        <v>0.84299999999999997</v>
      </c>
      <c r="I5387">
        <v>0</v>
      </c>
      <c r="J5387">
        <v>0.85799999999999998</v>
      </c>
      <c r="K5387" t="str">
        <f t="shared" si="97"/>
        <v>yes</v>
      </c>
      <c r="L5387" t="s">
        <v>7</v>
      </c>
      <c r="M5387">
        <v>0.75784499999999999</v>
      </c>
      <c r="N5387">
        <v>0.76162700000000005</v>
      </c>
    </row>
    <row r="5388" spans="1:14" ht="15" x14ac:dyDescent="0.3">
      <c r="A5388" s="1"/>
      <c r="B5388" t="s">
        <v>13</v>
      </c>
      <c r="C5388" t="s">
        <v>1265</v>
      </c>
      <c r="D5388" t="s">
        <v>5983</v>
      </c>
      <c r="E5388" t="s">
        <v>1267</v>
      </c>
      <c r="F5388" t="s">
        <v>1268</v>
      </c>
      <c r="G5388">
        <v>0.245674788951874</v>
      </c>
      <c r="H5388">
        <v>0.84199999999999997</v>
      </c>
      <c r="I5388">
        <v>0</v>
      </c>
      <c r="J5388">
        <v>0.91800000000000004</v>
      </c>
      <c r="K5388" t="str">
        <f t="shared" si="97"/>
        <v>yes</v>
      </c>
      <c r="L5388" t="s">
        <v>7</v>
      </c>
      <c r="M5388">
        <v>0.86519699999999999</v>
      </c>
      <c r="N5388">
        <v>0.85926100000000005</v>
      </c>
    </row>
    <row r="5389" spans="1:14" ht="15" x14ac:dyDescent="0.3">
      <c r="A5389" s="1"/>
      <c r="B5389" t="s">
        <v>13</v>
      </c>
      <c r="C5389" t="s">
        <v>4750</v>
      </c>
      <c r="D5389" t="s">
        <v>9643</v>
      </c>
      <c r="E5389" t="s">
        <v>9635</v>
      </c>
      <c r="F5389" t="s">
        <v>9644</v>
      </c>
      <c r="G5389">
        <v>0.38728162646293601</v>
      </c>
      <c r="H5389">
        <v>0.84199999999999997</v>
      </c>
      <c r="I5389">
        <v>0.33300000000000002</v>
      </c>
      <c r="J5389">
        <v>0.97099999999999997</v>
      </c>
      <c r="K5389" t="str">
        <f t="shared" si="97"/>
        <v>yes</v>
      </c>
      <c r="L5389" t="s">
        <v>7</v>
      </c>
      <c r="M5389">
        <v>0.80855600000000005</v>
      </c>
      <c r="N5389">
        <v>0.82779899999999995</v>
      </c>
    </row>
    <row r="5390" spans="1:14" ht="15" x14ac:dyDescent="0.3">
      <c r="A5390" s="1"/>
      <c r="B5390" t="s">
        <v>13</v>
      </c>
      <c r="C5390" t="s">
        <v>1630</v>
      </c>
      <c r="D5390" t="s">
        <v>6224</v>
      </c>
      <c r="E5390" t="s">
        <v>1633</v>
      </c>
      <c r="F5390" t="s">
        <v>6225</v>
      </c>
      <c r="G5390">
        <v>0.73234158754348799</v>
      </c>
      <c r="H5390">
        <v>0.84099999999999997</v>
      </c>
      <c r="I5390">
        <v>0.75</v>
      </c>
      <c r="J5390">
        <v>0.95899999999999996</v>
      </c>
      <c r="K5390" t="str">
        <f t="shared" si="97"/>
        <v>yes</v>
      </c>
      <c r="L5390" t="s">
        <v>7</v>
      </c>
      <c r="M5390">
        <v>0.91060099999999999</v>
      </c>
      <c r="N5390">
        <v>0.90851400000000004</v>
      </c>
    </row>
    <row r="5391" spans="1:14" ht="15" x14ac:dyDescent="0.3">
      <c r="A5391" s="1"/>
      <c r="B5391" t="s">
        <v>13</v>
      </c>
      <c r="C5391" t="s">
        <v>432</v>
      </c>
      <c r="D5391" t="s">
        <v>5482</v>
      </c>
      <c r="E5391" t="s">
        <v>432</v>
      </c>
      <c r="F5391" t="s">
        <v>5483</v>
      </c>
      <c r="G5391">
        <v>0.20309753715991999</v>
      </c>
      <c r="H5391">
        <v>0.84</v>
      </c>
      <c r="I5391">
        <v>0.625</v>
      </c>
      <c r="J5391">
        <v>0.95</v>
      </c>
      <c r="K5391" t="str">
        <f t="shared" si="97"/>
        <v>yes</v>
      </c>
      <c r="L5391" t="s">
        <v>7</v>
      </c>
      <c r="M5391">
        <v>0.77844800000000003</v>
      </c>
      <c r="N5391">
        <v>0.79744999999999999</v>
      </c>
    </row>
    <row r="5392" spans="1:14" ht="15" x14ac:dyDescent="0.3">
      <c r="A5392" s="1"/>
      <c r="B5392" t="s">
        <v>13</v>
      </c>
      <c r="C5392" t="s">
        <v>3681</v>
      </c>
      <c r="D5392" t="s">
        <v>7628</v>
      </c>
      <c r="E5392" t="s">
        <v>7627</v>
      </c>
      <c r="F5392" t="s">
        <v>7629</v>
      </c>
      <c r="G5392">
        <v>0.51195895671844505</v>
      </c>
      <c r="H5392">
        <v>0.84</v>
      </c>
      <c r="I5392">
        <v>0</v>
      </c>
      <c r="J5392">
        <v>0.94799999999999995</v>
      </c>
      <c r="K5392" t="str">
        <f t="shared" si="97"/>
        <v>yes</v>
      </c>
      <c r="L5392" t="s">
        <v>7</v>
      </c>
      <c r="M5392">
        <v>0.70849600000000001</v>
      </c>
      <c r="N5392">
        <v>0.71765699999999999</v>
      </c>
    </row>
    <row r="5393" spans="1:14" ht="15" x14ac:dyDescent="0.3">
      <c r="A5393" s="1"/>
      <c r="B5393" t="s">
        <v>13</v>
      </c>
      <c r="C5393" t="s">
        <v>4381</v>
      </c>
      <c r="D5393" t="s">
        <v>8905</v>
      </c>
      <c r="E5393" t="s">
        <v>8906</v>
      </c>
      <c r="F5393" t="s">
        <v>8905</v>
      </c>
      <c r="G5393">
        <v>0.48984983563423201</v>
      </c>
      <c r="H5393">
        <v>0.83899999999999997</v>
      </c>
      <c r="I5393">
        <v>0</v>
      </c>
      <c r="J5393">
        <v>1</v>
      </c>
      <c r="K5393" t="str">
        <f t="shared" si="97"/>
        <v>yes</v>
      </c>
      <c r="L5393" t="s">
        <v>7</v>
      </c>
      <c r="M5393">
        <v>0.686307</v>
      </c>
      <c r="N5393">
        <v>0.68271899999999996</v>
      </c>
    </row>
    <row r="5394" spans="1:14" ht="15" x14ac:dyDescent="0.3">
      <c r="A5394" s="1"/>
      <c r="B5394" t="s">
        <v>13</v>
      </c>
      <c r="C5394" t="s">
        <v>148</v>
      </c>
      <c r="D5394" t="s">
        <v>149</v>
      </c>
      <c r="E5394" t="s">
        <v>148</v>
      </c>
      <c r="F5394" t="s">
        <v>148</v>
      </c>
      <c r="G5394">
        <v>0.69178491830825795</v>
      </c>
      <c r="H5394">
        <v>0.83799999999999997</v>
      </c>
      <c r="I5394">
        <v>0</v>
      </c>
      <c r="J5394">
        <v>1</v>
      </c>
      <c r="K5394" t="str">
        <f t="shared" si="97"/>
        <v>yes</v>
      </c>
      <c r="L5394" t="s">
        <v>7</v>
      </c>
      <c r="M5394">
        <v>0.63552799999999998</v>
      </c>
      <c r="N5394">
        <v>0.641822</v>
      </c>
    </row>
    <row r="5395" spans="1:14" ht="15" x14ac:dyDescent="0.3">
      <c r="A5395" s="1"/>
      <c r="B5395" t="s">
        <v>13</v>
      </c>
      <c r="C5395" t="s">
        <v>4196</v>
      </c>
      <c r="D5395" t="s">
        <v>8570</v>
      </c>
      <c r="E5395" t="s">
        <v>8571</v>
      </c>
      <c r="F5395" t="s">
        <v>8572</v>
      </c>
      <c r="G5395">
        <v>0.54500114917755105</v>
      </c>
      <c r="H5395">
        <v>0.83799999999999997</v>
      </c>
      <c r="I5395">
        <v>0.5</v>
      </c>
      <c r="J5395">
        <v>0.82599999999999996</v>
      </c>
      <c r="K5395" t="str">
        <f t="shared" si="97"/>
        <v>yes</v>
      </c>
      <c r="L5395" t="s">
        <v>7</v>
      </c>
      <c r="M5395">
        <v>0.74698699999999996</v>
      </c>
      <c r="N5395">
        <v>0.73024699999999998</v>
      </c>
    </row>
    <row r="5396" spans="1:14" ht="15" x14ac:dyDescent="0.3">
      <c r="A5396" s="1"/>
      <c r="B5396" t="s">
        <v>13</v>
      </c>
      <c r="C5396" t="s">
        <v>1643</v>
      </c>
      <c r="D5396" t="s">
        <v>6233</v>
      </c>
      <c r="E5396" t="s">
        <v>6232</v>
      </c>
      <c r="F5396" t="s">
        <v>6234</v>
      </c>
      <c r="G5396">
        <v>0.241923272609711</v>
      </c>
      <c r="H5396">
        <v>0.83699999999999997</v>
      </c>
      <c r="I5396">
        <v>0.44400000000000001</v>
      </c>
      <c r="J5396">
        <v>0.73199999999999998</v>
      </c>
      <c r="K5396" t="str">
        <f t="shared" si="97"/>
        <v>yes</v>
      </c>
      <c r="L5396" t="s">
        <v>7</v>
      </c>
      <c r="M5396">
        <v>0.85810500000000001</v>
      </c>
      <c r="N5396">
        <v>0.84473500000000001</v>
      </c>
    </row>
    <row r="5397" spans="1:14" ht="15" x14ac:dyDescent="0.3">
      <c r="A5397" s="1"/>
      <c r="B5397" t="s">
        <v>13</v>
      </c>
      <c r="C5397" t="s">
        <v>3856</v>
      </c>
      <c r="D5397" t="s">
        <v>7939</v>
      </c>
      <c r="E5397" t="s">
        <v>7940</v>
      </c>
      <c r="F5397" t="s">
        <v>7941</v>
      </c>
      <c r="G5397">
        <v>0.121271379292011</v>
      </c>
      <c r="H5397">
        <v>0.83699999999999997</v>
      </c>
      <c r="I5397">
        <v>0.42899999999999999</v>
      </c>
      <c r="J5397">
        <v>0.96499999999999997</v>
      </c>
      <c r="K5397" t="str">
        <f t="shared" si="97"/>
        <v>yes</v>
      </c>
      <c r="L5397" t="s">
        <v>7</v>
      </c>
      <c r="M5397">
        <v>0.83082299999999998</v>
      </c>
      <c r="N5397">
        <v>0.83032399999999995</v>
      </c>
    </row>
    <row r="5398" spans="1:14" ht="15" x14ac:dyDescent="0.3">
      <c r="A5398" s="1"/>
      <c r="B5398" t="s">
        <v>13</v>
      </c>
      <c r="C5398" t="s">
        <v>4799</v>
      </c>
      <c r="D5398" t="s">
        <v>9741</v>
      </c>
      <c r="E5398" t="s">
        <v>9738</v>
      </c>
      <c r="F5398" t="s">
        <v>9742</v>
      </c>
      <c r="G5398">
        <v>7.4465930461884003E-2</v>
      </c>
      <c r="H5398">
        <v>0.83599999999999997</v>
      </c>
      <c r="I5398">
        <v>0</v>
      </c>
      <c r="J5398">
        <v>0.88600000000000001</v>
      </c>
      <c r="K5398" t="str">
        <f t="shared" si="97"/>
        <v>yes</v>
      </c>
      <c r="L5398" t="s">
        <v>7</v>
      </c>
      <c r="M5398">
        <v>0.77231700000000003</v>
      </c>
      <c r="N5398">
        <v>0.77663400000000005</v>
      </c>
    </row>
    <row r="5399" spans="1:14" ht="15" x14ac:dyDescent="0.3">
      <c r="A5399" s="1"/>
      <c r="B5399" t="s">
        <v>13</v>
      </c>
      <c r="C5399" t="s">
        <v>1499</v>
      </c>
      <c r="D5399" t="s">
        <v>6131</v>
      </c>
      <c r="E5399" t="s">
        <v>6132</v>
      </c>
      <c r="F5399" t="s">
        <v>6131</v>
      </c>
      <c r="G5399">
        <v>0.93057310581207298</v>
      </c>
      <c r="H5399">
        <v>0.83499999999999996</v>
      </c>
      <c r="I5399">
        <v>0</v>
      </c>
      <c r="J5399">
        <v>0.81299999999999994</v>
      </c>
      <c r="K5399" t="str">
        <f t="shared" si="97"/>
        <v>yes</v>
      </c>
      <c r="L5399" t="s">
        <v>7</v>
      </c>
      <c r="M5399">
        <v>0.71796000000000004</v>
      </c>
      <c r="N5399">
        <v>0.71954799999999997</v>
      </c>
    </row>
    <row r="5400" spans="1:14" ht="15" x14ac:dyDescent="0.3">
      <c r="A5400" s="1"/>
      <c r="B5400" t="s">
        <v>13</v>
      </c>
      <c r="C5400" t="s">
        <v>1674</v>
      </c>
      <c r="D5400" t="s">
        <v>6252</v>
      </c>
      <c r="E5400" t="s">
        <v>6251</v>
      </c>
      <c r="F5400" t="s">
        <v>6253</v>
      </c>
      <c r="G5400">
        <v>0.51648879051208496</v>
      </c>
      <c r="H5400">
        <v>0.83399999999999996</v>
      </c>
      <c r="I5400">
        <v>0</v>
      </c>
      <c r="J5400">
        <v>0.77200000000000002</v>
      </c>
      <c r="K5400" t="str">
        <f t="shared" si="97"/>
        <v>yes</v>
      </c>
      <c r="L5400" t="s">
        <v>7</v>
      </c>
      <c r="M5400">
        <v>0.78778400000000004</v>
      </c>
      <c r="N5400">
        <v>0.77461999999999998</v>
      </c>
    </row>
    <row r="5401" spans="1:14" ht="15" x14ac:dyDescent="0.3">
      <c r="A5401" s="1"/>
      <c r="B5401" t="s">
        <v>13</v>
      </c>
      <c r="C5401" t="s">
        <v>99</v>
      </c>
      <c r="D5401" t="s">
        <v>5229</v>
      </c>
      <c r="E5401" t="s">
        <v>99</v>
      </c>
      <c r="F5401" t="s">
        <v>95</v>
      </c>
      <c r="G5401">
        <v>0.12865850329399101</v>
      </c>
      <c r="H5401">
        <v>0.83199999999999996</v>
      </c>
      <c r="I5401">
        <v>0</v>
      </c>
      <c r="J5401">
        <v>1</v>
      </c>
      <c r="K5401" t="str">
        <f t="shared" si="97"/>
        <v>yes</v>
      </c>
      <c r="L5401" t="s">
        <v>7</v>
      </c>
      <c r="M5401">
        <v>0.72694199999999998</v>
      </c>
      <c r="N5401">
        <v>0.72422200000000003</v>
      </c>
    </row>
    <row r="5402" spans="1:14" ht="15" x14ac:dyDescent="0.3">
      <c r="A5402" s="1"/>
      <c r="B5402" t="s">
        <v>13</v>
      </c>
      <c r="C5402" t="s">
        <v>924</v>
      </c>
      <c r="D5402" t="s">
        <v>5783</v>
      </c>
      <c r="E5402" t="s">
        <v>924</v>
      </c>
      <c r="F5402" t="s">
        <v>5784</v>
      </c>
      <c r="G5402">
        <v>0.28195953369140597</v>
      </c>
      <c r="H5402">
        <v>0.83099999999999996</v>
      </c>
      <c r="I5402">
        <v>0.83299999999999996</v>
      </c>
      <c r="J5402">
        <v>0.99399999999999999</v>
      </c>
      <c r="K5402" t="str">
        <f t="shared" si="97"/>
        <v>yes</v>
      </c>
      <c r="L5402" t="s">
        <v>7</v>
      </c>
      <c r="M5402">
        <v>0.71325700000000003</v>
      </c>
      <c r="N5402">
        <v>0.72084199999999998</v>
      </c>
    </row>
    <row r="5403" spans="1:14" ht="15" x14ac:dyDescent="0.3">
      <c r="A5403" s="1"/>
      <c r="B5403" t="s">
        <v>13</v>
      </c>
      <c r="C5403" t="s">
        <v>3847</v>
      </c>
      <c r="D5403" t="s">
        <v>7929</v>
      </c>
      <c r="E5403" t="s">
        <v>7930</v>
      </c>
      <c r="F5403" t="s">
        <v>7931</v>
      </c>
      <c r="G5403">
        <v>0.408957690000534</v>
      </c>
      <c r="H5403">
        <v>0.83099999999999996</v>
      </c>
      <c r="I5403">
        <v>0.75</v>
      </c>
      <c r="J5403">
        <v>0.95499999999999996</v>
      </c>
      <c r="K5403" t="str">
        <f t="shared" si="97"/>
        <v>yes</v>
      </c>
      <c r="L5403" t="s">
        <v>7</v>
      </c>
      <c r="M5403">
        <v>0.96301000000000003</v>
      </c>
      <c r="N5403">
        <v>0.9667</v>
      </c>
    </row>
    <row r="5404" spans="1:14" ht="15" x14ac:dyDescent="0.3">
      <c r="A5404" s="1"/>
      <c r="B5404" t="s">
        <v>13</v>
      </c>
      <c r="C5404" t="s">
        <v>4071</v>
      </c>
      <c r="D5404" t="s">
        <v>8364</v>
      </c>
      <c r="E5404" t="s">
        <v>8363</v>
      </c>
      <c r="F5404" t="s">
        <v>8365</v>
      </c>
      <c r="G5404">
        <v>0.16892631351947801</v>
      </c>
      <c r="H5404">
        <v>0.83099999999999996</v>
      </c>
      <c r="I5404">
        <v>0</v>
      </c>
      <c r="J5404">
        <v>0.93100000000000005</v>
      </c>
      <c r="K5404" t="str">
        <f t="shared" si="97"/>
        <v>yes</v>
      </c>
      <c r="L5404" t="s">
        <v>7</v>
      </c>
      <c r="M5404">
        <v>0.88295100000000004</v>
      </c>
      <c r="N5404">
        <v>0.87399700000000002</v>
      </c>
    </row>
    <row r="5405" spans="1:14" ht="15" x14ac:dyDescent="0.3">
      <c r="A5405" s="1"/>
      <c r="B5405" t="s">
        <v>13</v>
      </c>
      <c r="C5405" t="s">
        <v>4462</v>
      </c>
      <c r="D5405" t="s">
        <v>9019</v>
      </c>
      <c r="E5405" t="s">
        <v>9018</v>
      </c>
      <c r="F5405" t="s">
        <v>9020</v>
      </c>
      <c r="G5405">
        <v>0.59868621826171897</v>
      </c>
      <c r="H5405">
        <v>0.82899999999999996</v>
      </c>
      <c r="I5405">
        <v>0.28599999999999998</v>
      </c>
      <c r="J5405">
        <v>0.70799999999999996</v>
      </c>
      <c r="K5405" t="str">
        <f t="shared" si="97"/>
        <v>yes</v>
      </c>
      <c r="L5405" t="s">
        <v>7</v>
      </c>
      <c r="M5405">
        <v>0.64571299999999998</v>
      </c>
      <c r="N5405">
        <v>0.64245099999999999</v>
      </c>
    </row>
    <row r="5406" spans="1:14" ht="15" x14ac:dyDescent="0.3">
      <c r="A5406" s="1"/>
      <c r="B5406" t="s">
        <v>13</v>
      </c>
      <c r="C5406" t="s">
        <v>104</v>
      </c>
      <c r="D5406" t="s">
        <v>5236</v>
      </c>
      <c r="E5406" t="s">
        <v>5235</v>
      </c>
      <c r="F5406" t="s">
        <v>5237</v>
      </c>
      <c r="G5406">
        <v>0.86458975076675404</v>
      </c>
      <c r="H5406">
        <v>0.82799999999999996</v>
      </c>
      <c r="I5406">
        <v>0</v>
      </c>
      <c r="J5406">
        <v>0.86699999999999999</v>
      </c>
      <c r="K5406" t="str">
        <f t="shared" si="97"/>
        <v>yes</v>
      </c>
      <c r="L5406" t="s">
        <v>7</v>
      </c>
      <c r="M5406">
        <v>0.89722299999999999</v>
      </c>
      <c r="N5406">
        <v>0.88463800000000004</v>
      </c>
    </row>
    <row r="5407" spans="1:14" ht="15" x14ac:dyDescent="0.3">
      <c r="A5407" s="1"/>
      <c r="B5407" t="s">
        <v>13</v>
      </c>
      <c r="C5407" t="s">
        <v>104</v>
      </c>
      <c r="D5407" t="s">
        <v>5236</v>
      </c>
      <c r="E5407" t="s">
        <v>5235</v>
      </c>
      <c r="F5407" t="s">
        <v>5237</v>
      </c>
      <c r="G5407">
        <v>0.46681302785873402</v>
      </c>
      <c r="H5407">
        <v>0.82799999999999996</v>
      </c>
      <c r="I5407">
        <v>0</v>
      </c>
      <c r="J5407">
        <v>0.86699999999999999</v>
      </c>
      <c r="K5407" t="str">
        <f t="shared" si="97"/>
        <v>yes</v>
      </c>
      <c r="L5407" t="s">
        <v>7</v>
      </c>
      <c r="M5407">
        <v>0.89722299999999999</v>
      </c>
      <c r="N5407">
        <v>0.88463800000000004</v>
      </c>
    </row>
    <row r="5408" spans="1:14" ht="15" x14ac:dyDescent="0.3">
      <c r="A5408" s="1"/>
      <c r="B5408" t="s">
        <v>13</v>
      </c>
      <c r="C5408" t="s">
        <v>4738</v>
      </c>
      <c r="D5408" t="s">
        <v>9594</v>
      </c>
      <c r="E5408" t="s">
        <v>9596</v>
      </c>
      <c r="F5408" t="s">
        <v>9596</v>
      </c>
      <c r="G5408">
        <v>0.84714400768279996</v>
      </c>
      <c r="H5408">
        <v>0.82699999999999996</v>
      </c>
      <c r="I5408">
        <v>0.75</v>
      </c>
      <c r="J5408">
        <v>1</v>
      </c>
      <c r="K5408" t="str">
        <f t="shared" si="97"/>
        <v>yes</v>
      </c>
      <c r="L5408" t="s">
        <v>7</v>
      </c>
      <c r="M5408">
        <v>0.84664399999999995</v>
      </c>
      <c r="N5408">
        <v>0.87164900000000001</v>
      </c>
    </row>
    <row r="5409" spans="1:14" ht="15" x14ac:dyDescent="0.3">
      <c r="A5409" s="1"/>
      <c r="B5409" t="s">
        <v>13</v>
      </c>
      <c r="C5409" t="s">
        <v>4879</v>
      </c>
      <c r="D5409" t="s">
        <v>9877</v>
      </c>
      <c r="E5409" t="s">
        <v>9901</v>
      </c>
      <c r="F5409" t="s">
        <v>9878</v>
      </c>
      <c r="G5409">
        <v>0.62978959083557096</v>
      </c>
      <c r="H5409">
        <v>0.82699999999999996</v>
      </c>
      <c r="I5409">
        <v>0</v>
      </c>
      <c r="J5409">
        <v>0.90900000000000003</v>
      </c>
      <c r="K5409" t="str">
        <f t="shared" si="97"/>
        <v>yes</v>
      </c>
      <c r="L5409" t="s">
        <v>7</v>
      </c>
      <c r="M5409">
        <v>0.85722200000000004</v>
      </c>
      <c r="N5409">
        <v>0.848136</v>
      </c>
    </row>
    <row r="5410" spans="1:14" ht="15" x14ac:dyDescent="0.3">
      <c r="A5410" s="1"/>
      <c r="B5410" t="s">
        <v>13</v>
      </c>
      <c r="C5410" t="s">
        <v>5096</v>
      </c>
      <c r="D5410" t="s">
        <v>10312</v>
      </c>
      <c r="E5410" t="s">
        <v>10311</v>
      </c>
      <c r="F5410" t="s">
        <v>10317</v>
      </c>
      <c r="G5410">
        <v>0.13149850070476499</v>
      </c>
      <c r="H5410">
        <v>0.82499999999999996</v>
      </c>
      <c r="I5410">
        <v>0</v>
      </c>
      <c r="J5410">
        <v>0.85799999999999998</v>
      </c>
      <c r="K5410" t="str">
        <f t="shared" si="97"/>
        <v>yes</v>
      </c>
      <c r="L5410" t="s">
        <v>7</v>
      </c>
      <c r="M5410">
        <v>0.71831100000000003</v>
      </c>
      <c r="N5410">
        <v>0.725356</v>
      </c>
    </row>
    <row r="5411" spans="1:14" ht="15" x14ac:dyDescent="0.3">
      <c r="A5411" s="1"/>
      <c r="B5411" t="s">
        <v>13</v>
      </c>
      <c r="C5411" t="s">
        <v>3288</v>
      </c>
      <c r="D5411" t="s">
        <v>6898</v>
      </c>
      <c r="E5411" t="s">
        <v>3288</v>
      </c>
      <c r="F5411" t="s">
        <v>6899</v>
      </c>
      <c r="G5411">
        <v>0.45652103424072299</v>
      </c>
      <c r="H5411">
        <v>0.82399999999999995</v>
      </c>
      <c r="I5411">
        <v>0.66700000000000004</v>
      </c>
      <c r="J5411">
        <v>0.874</v>
      </c>
      <c r="K5411" t="str">
        <f t="shared" si="97"/>
        <v>yes</v>
      </c>
      <c r="L5411" t="s">
        <v>7</v>
      </c>
      <c r="M5411">
        <v>0.75768500000000005</v>
      </c>
      <c r="N5411">
        <v>0.75961800000000002</v>
      </c>
    </row>
    <row r="5412" spans="1:14" ht="15" x14ac:dyDescent="0.3">
      <c r="A5412" s="1"/>
      <c r="B5412" t="s">
        <v>13</v>
      </c>
      <c r="C5412" t="s">
        <v>4499</v>
      </c>
      <c r="D5412" t="s">
        <v>9091</v>
      </c>
      <c r="E5412" t="s">
        <v>9092</v>
      </c>
      <c r="F5412" t="s">
        <v>9092</v>
      </c>
      <c r="G5412">
        <v>0.90232181549072299</v>
      </c>
      <c r="H5412">
        <v>0.82299999999999995</v>
      </c>
      <c r="I5412">
        <v>0.5</v>
      </c>
      <c r="J5412">
        <v>1</v>
      </c>
      <c r="K5412" t="str">
        <f t="shared" si="97"/>
        <v>yes</v>
      </c>
      <c r="L5412" t="s">
        <v>7</v>
      </c>
      <c r="M5412">
        <v>0.89509499999999997</v>
      </c>
      <c r="N5412">
        <v>0.90387700000000004</v>
      </c>
    </row>
    <row r="5413" spans="1:14" ht="15" x14ac:dyDescent="0.3">
      <c r="A5413" s="1"/>
      <c r="B5413" t="s">
        <v>13</v>
      </c>
      <c r="C5413" t="s">
        <v>1326</v>
      </c>
      <c r="D5413" t="s">
        <v>6038</v>
      </c>
      <c r="E5413" t="s">
        <v>1326</v>
      </c>
      <c r="F5413" t="s">
        <v>1326</v>
      </c>
      <c r="G5413">
        <v>1.385778537951E-3</v>
      </c>
      <c r="H5413">
        <v>0.82199999999999995</v>
      </c>
      <c r="I5413">
        <v>0</v>
      </c>
      <c r="J5413">
        <v>1</v>
      </c>
      <c r="K5413" t="str">
        <f t="shared" si="97"/>
        <v>yes</v>
      </c>
      <c r="L5413" t="s">
        <v>7</v>
      </c>
      <c r="M5413">
        <v>0.72426199999999996</v>
      </c>
      <c r="N5413">
        <v>0.73124199999999995</v>
      </c>
    </row>
    <row r="5414" spans="1:14" ht="15" x14ac:dyDescent="0.3">
      <c r="A5414" s="1"/>
      <c r="B5414" t="s">
        <v>13</v>
      </c>
      <c r="C5414" t="s">
        <v>3659</v>
      </c>
      <c r="D5414" t="s">
        <v>7584</v>
      </c>
      <c r="E5414" t="s">
        <v>7585</v>
      </c>
      <c r="F5414" t="s">
        <v>7584</v>
      </c>
      <c r="G5414">
        <v>0.70430487394332897</v>
      </c>
      <c r="H5414">
        <v>0.82199999999999995</v>
      </c>
      <c r="I5414">
        <v>0</v>
      </c>
      <c r="J5414">
        <v>0.89200000000000002</v>
      </c>
      <c r="K5414" t="str">
        <f t="shared" si="97"/>
        <v>yes</v>
      </c>
      <c r="L5414" t="s">
        <v>7</v>
      </c>
      <c r="M5414">
        <v>0.67730599999999996</v>
      </c>
      <c r="N5414">
        <v>0.67685799999999996</v>
      </c>
    </row>
    <row r="5415" spans="1:14" ht="15" x14ac:dyDescent="0.3">
      <c r="A5415" s="1"/>
      <c r="B5415" t="s">
        <v>13</v>
      </c>
      <c r="C5415" t="s">
        <v>4894</v>
      </c>
      <c r="D5415" t="s">
        <v>9924</v>
      </c>
      <c r="E5415" t="s">
        <v>9925</v>
      </c>
      <c r="F5415" t="s">
        <v>9926</v>
      </c>
      <c r="G5415">
        <v>3.9848398417234997E-2</v>
      </c>
      <c r="H5415">
        <v>0.82099999999999995</v>
      </c>
      <c r="I5415">
        <v>0.8</v>
      </c>
      <c r="J5415">
        <v>0.92700000000000005</v>
      </c>
      <c r="K5415" t="str">
        <f t="shared" si="97"/>
        <v>yes</v>
      </c>
      <c r="L5415" t="s">
        <v>7</v>
      </c>
      <c r="M5415">
        <v>0.84197900000000003</v>
      </c>
      <c r="N5415">
        <v>0.84411700000000001</v>
      </c>
    </row>
    <row r="5416" spans="1:14" ht="15" x14ac:dyDescent="0.3">
      <c r="A5416" s="1"/>
      <c r="B5416" t="s">
        <v>13</v>
      </c>
      <c r="C5416" t="s">
        <v>3291</v>
      </c>
      <c r="D5416" t="s">
        <v>6901</v>
      </c>
      <c r="E5416" t="s">
        <v>3291</v>
      </c>
      <c r="F5416" t="s">
        <v>6902</v>
      </c>
      <c r="G5416">
        <v>0.62774246931076105</v>
      </c>
      <c r="H5416">
        <v>0.82</v>
      </c>
      <c r="I5416">
        <v>0.66700000000000004</v>
      </c>
      <c r="J5416">
        <v>0.874</v>
      </c>
      <c r="K5416" t="str">
        <f t="shared" si="97"/>
        <v>yes</v>
      </c>
      <c r="L5416" t="s">
        <v>7</v>
      </c>
      <c r="M5416">
        <v>0.77240799999999998</v>
      </c>
      <c r="N5416">
        <v>0.77478199999999997</v>
      </c>
    </row>
    <row r="5417" spans="1:14" ht="15" x14ac:dyDescent="0.3">
      <c r="A5417" s="1"/>
      <c r="B5417" t="s">
        <v>13</v>
      </c>
      <c r="C5417" t="s">
        <v>3324</v>
      </c>
      <c r="D5417" t="s">
        <v>6962</v>
      </c>
      <c r="E5417" t="s">
        <v>6963</v>
      </c>
      <c r="F5417" t="s">
        <v>6964</v>
      </c>
      <c r="G5417">
        <v>0.172832116484642</v>
      </c>
      <c r="H5417">
        <v>0.81899999999999995</v>
      </c>
      <c r="I5417">
        <v>0.63600000000000001</v>
      </c>
      <c r="J5417">
        <v>0.77</v>
      </c>
      <c r="K5417" t="str">
        <f t="shared" si="97"/>
        <v>yes</v>
      </c>
      <c r="L5417" t="s">
        <v>7</v>
      </c>
      <c r="M5417">
        <v>0.90769900000000003</v>
      </c>
      <c r="N5417">
        <v>0.90105299999999999</v>
      </c>
    </row>
    <row r="5418" spans="1:14" ht="15" x14ac:dyDescent="0.3">
      <c r="A5418" s="1"/>
      <c r="B5418" t="s">
        <v>13</v>
      </c>
      <c r="C5418" t="s">
        <v>1173</v>
      </c>
      <c r="D5418" t="s">
        <v>1175</v>
      </c>
      <c r="E5418" t="s">
        <v>5913</v>
      </c>
      <c r="F5418" t="s">
        <v>1176</v>
      </c>
      <c r="G5418">
        <v>0.37571057677268999</v>
      </c>
      <c r="H5418">
        <v>0.81799999999999995</v>
      </c>
      <c r="I5418">
        <v>0.8</v>
      </c>
      <c r="J5418">
        <v>0.79600000000000004</v>
      </c>
      <c r="K5418" t="str">
        <f t="shared" si="97"/>
        <v>yes</v>
      </c>
      <c r="L5418" t="s">
        <v>7</v>
      </c>
      <c r="M5418">
        <v>0.88205199999999995</v>
      </c>
      <c r="N5418">
        <v>0.90198800000000001</v>
      </c>
    </row>
    <row r="5419" spans="1:14" ht="15" x14ac:dyDescent="0.3">
      <c r="A5419" s="1"/>
      <c r="B5419" t="s">
        <v>13</v>
      </c>
      <c r="C5419" t="s">
        <v>4551</v>
      </c>
      <c r="D5419" t="s">
        <v>9209</v>
      </c>
      <c r="E5419" t="s">
        <v>9216</v>
      </c>
      <c r="F5419" t="s">
        <v>9210</v>
      </c>
      <c r="G5419">
        <v>0.49569603800773598</v>
      </c>
      <c r="H5419">
        <v>0.81799999999999995</v>
      </c>
      <c r="I5419">
        <v>0.6</v>
      </c>
      <c r="J5419">
        <v>0.99</v>
      </c>
      <c r="K5419" t="str">
        <f t="shared" si="97"/>
        <v>yes</v>
      </c>
      <c r="L5419" t="s">
        <v>7</v>
      </c>
      <c r="M5419">
        <v>0.86470199999999997</v>
      </c>
      <c r="N5419">
        <v>0.84253999999999996</v>
      </c>
    </row>
    <row r="5420" spans="1:14" ht="15" x14ac:dyDescent="0.3">
      <c r="A5420" s="1"/>
      <c r="B5420" t="s">
        <v>13</v>
      </c>
      <c r="C5420" t="s">
        <v>5061</v>
      </c>
      <c r="D5420" t="s">
        <v>10246</v>
      </c>
      <c r="E5420" t="s">
        <v>10247</v>
      </c>
      <c r="F5420" t="s">
        <v>10248</v>
      </c>
      <c r="G5420">
        <v>2.9133280739188E-2</v>
      </c>
      <c r="H5420">
        <v>0.81799999999999995</v>
      </c>
      <c r="I5420">
        <v>0.63600000000000001</v>
      </c>
      <c r="J5420">
        <v>0.97499999999999998</v>
      </c>
      <c r="K5420" t="str">
        <f t="shared" si="97"/>
        <v>yes</v>
      </c>
      <c r="L5420" t="s">
        <v>7</v>
      </c>
      <c r="M5420">
        <v>0.91382600000000003</v>
      </c>
      <c r="N5420">
        <v>0.90944599999999998</v>
      </c>
    </row>
    <row r="5421" spans="1:14" ht="15" x14ac:dyDescent="0.3">
      <c r="A5421" s="1"/>
      <c r="B5421" t="s">
        <v>13</v>
      </c>
      <c r="C5421" t="s">
        <v>3687</v>
      </c>
      <c r="D5421" t="s">
        <v>7637</v>
      </c>
      <c r="E5421" t="s">
        <v>7638</v>
      </c>
      <c r="F5421" t="s">
        <v>7639</v>
      </c>
      <c r="G5421">
        <v>0.97764855623245195</v>
      </c>
      <c r="H5421">
        <v>0.81100000000000005</v>
      </c>
      <c r="I5421">
        <v>0</v>
      </c>
      <c r="J5421">
        <v>0.68300000000000005</v>
      </c>
      <c r="K5421" t="str">
        <f t="shared" si="97"/>
        <v>yes</v>
      </c>
      <c r="L5421" t="s">
        <v>7</v>
      </c>
      <c r="M5421">
        <v>0.89932800000000002</v>
      </c>
      <c r="N5421">
        <v>0.90410199999999996</v>
      </c>
    </row>
    <row r="5422" spans="1:14" ht="15" x14ac:dyDescent="0.3">
      <c r="A5422" s="1"/>
      <c r="B5422" t="s">
        <v>13</v>
      </c>
      <c r="C5422" t="s">
        <v>439</v>
      </c>
      <c r="D5422" t="s">
        <v>5487</v>
      </c>
      <c r="E5422" t="s">
        <v>441</v>
      </c>
      <c r="F5422" t="s">
        <v>447</v>
      </c>
      <c r="G5422">
        <v>0.41645371913909901</v>
      </c>
      <c r="H5422">
        <v>0.81</v>
      </c>
      <c r="I5422">
        <v>0.63200000000000001</v>
      </c>
      <c r="J5422">
        <v>0.77200000000000002</v>
      </c>
      <c r="K5422" t="str">
        <f t="shared" si="97"/>
        <v>yes</v>
      </c>
      <c r="L5422" t="s">
        <v>7</v>
      </c>
      <c r="M5422">
        <v>0.86541100000000004</v>
      </c>
      <c r="N5422">
        <v>0.86206499999999997</v>
      </c>
    </row>
    <row r="5423" spans="1:14" ht="15" x14ac:dyDescent="0.3">
      <c r="A5423" s="1"/>
      <c r="B5423" t="s">
        <v>13</v>
      </c>
      <c r="C5423" t="s">
        <v>5078</v>
      </c>
      <c r="D5423" t="s">
        <v>10278</v>
      </c>
      <c r="E5423" t="s">
        <v>10279</v>
      </c>
      <c r="F5423" t="s">
        <v>10279</v>
      </c>
      <c r="G5423">
        <v>0.90717554092407204</v>
      </c>
      <c r="H5423">
        <v>0.81</v>
      </c>
      <c r="I5423">
        <v>0.28599999999999998</v>
      </c>
      <c r="J5423">
        <v>1</v>
      </c>
      <c r="K5423" t="str">
        <f t="shared" si="97"/>
        <v>yes</v>
      </c>
      <c r="L5423" t="s">
        <v>7</v>
      </c>
      <c r="M5423">
        <v>0.86077700000000001</v>
      </c>
      <c r="N5423">
        <v>0.86112</v>
      </c>
    </row>
    <row r="5424" spans="1:14" ht="15" x14ac:dyDescent="0.3">
      <c r="A5424" s="1"/>
      <c r="B5424" t="s">
        <v>13</v>
      </c>
      <c r="C5424" t="s">
        <v>4187</v>
      </c>
      <c r="D5424" t="s">
        <v>8558</v>
      </c>
      <c r="E5424" t="s">
        <v>8559</v>
      </c>
      <c r="F5424" t="s">
        <v>8560</v>
      </c>
      <c r="G5424">
        <v>0.95889520645141602</v>
      </c>
      <c r="H5424">
        <v>0.80900000000000005</v>
      </c>
      <c r="I5424">
        <v>0</v>
      </c>
      <c r="J5424">
        <v>0.84199999999999997</v>
      </c>
      <c r="K5424" t="str">
        <f t="shared" si="97"/>
        <v>yes</v>
      </c>
      <c r="L5424" t="s">
        <v>7</v>
      </c>
      <c r="M5424">
        <v>0.81970600000000005</v>
      </c>
      <c r="N5424">
        <v>0.79888199999999998</v>
      </c>
    </row>
    <row r="5425" spans="1:14" ht="15" x14ac:dyDescent="0.3">
      <c r="A5425" s="1"/>
      <c r="B5425" t="s">
        <v>13</v>
      </c>
      <c r="C5425" t="s">
        <v>4789</v>
      </c>
      <c r="D5425" t="s">
        <v>9722</v>
      </c>
      <c r="E5425" t="s">
        <v>9720</v>
      </c>
      <c r="F5425" t="s">
        <v>9723</v>
      </c>
      <c r="G5425">
        <v>0.47503730654716497</v>
      </c>
      <c r="H5425">
        <v>0.80800000000000005</v>
      </c>
      <c r="I5425">
        <v>0.75</v>
      </c>
      <c r="J5425">
        <v>0.77700000000000002</v>
      </c>
      <c r="K5425" t="str">
        <f t="shared" si="97"/>
        <v>yes</v>
      </c>
      <c r="L5425" t="s">
        <v>7</v>
      </c>
      <c r="M5425">
        <v>0.91255900000000001</v>
      </c>
      <c r="N5425">
        <v>0.91160699999999995</v>
      </c>
    </row>
    <row r="5426" spans="1:14" ht="15" x14ac:dyDescent="0.3">
      <c r="A5426" s="1"/>
      <c r="B5426" t="s">
        <v>13</v>
      </c>
      <c r="C5426" t="s">
        <v>1202</v>
      </c>
      <c r="D5426" t="s">
        <v>5931</v>
      </c>
      <c r="E5426" t="s">
        <v>5929</v>
      </c>
      <c r="F5426" t="s">
        <v>5932</v>
      </c>
      <c r="G5426">
        <v>0.28005334734916698</v>
      </c>
      <c r="H5426">
        <v>0.80700000000000005</v>
      </c>
      <c r="I5426">
        <v>0</v>
      </c>
      <c r="J5426">
        <v>0.16900000000000001</v>
      </c>
      <c r="K5426" t="str">
        <f t="shared" si="97"/>
        <v>yes</v>
      </c>
      <c r="L5426" t="s">
        <v>7</v>
      </c>
      <c r="M5426">
        <v>0.72308399999999995</v>
      </c>
      <c r="N5426">
        <v>0.72984199999999999</v>
      </c>
    </row>
    <row r="5427" spans="1:14" ht="15" x14ac:dyDescent="0.3">
      <c r="A5427" s="1"/>
      <c r="B5427" t="s">
        <v>13</v>
      </c>
      <c r="C5427" t="s">
        <v>1999</v>
      </c>
      <c r="D5427" t="s">
        <v>2004</v>
      </c>
      <c r="E5427" t="s">
        <v>2001</v>
      </c>
      <c r="F5427" t="s">
        <v>2005</v>
      </c>
      <c r="G5427">
        <v>0.316901355981827</v>
      </c>
      <c r="H5427">
        <v>0.80700000000000005</v>
      </c>
      <c r="I5427">
        <v>0.33300000000000002</v>
      </c>
      <c r="J5427">
        <v>0.84599999999999997</v>
      </c>
      <c r="K5427" t="str">
        <f t="shared" si="97"/>
        <v>yes</v>
      </c>
      <c r="L5427" t="s">
        <v>7</v>
      </c>
      <c r="M5427">
        <v>0.85052899999999998</v>
      </c>
      <c r="N5427">
        <v>0.84464099999999998</v>
      </c>
    </row>
    <row r="5428" spans="1:14" ht="15" x14ac:dyDescent="0.3">
      <c r="A5428" s="1"/>
      <c r="B5428" t="s">
        <v>13</v>
      </c>
      <c r="C5428" t="s">
        <v>3636</v>
      </c>
      <c r="D5428" t="s">
        <v>7549</v>
      </c>
      <c r="E5428" t="s">
        <v>7550</v>
      </c>
      <c r="F5428" t="s">
        <v>7549</v>
      </c>
      <c r="G5428">
        <v>0.98236888647079501</v>
      </c>
      <c r="H5428">
        <v>0.80600000000000005</v>
      </c>
      <c r="I5428">
        <v>0</v>
      </c>
      <c r="J5428">
        <v>0.78600000000000003</v>
      </c>
      <c r="K5428" t="str">
        <f t="shared" si="97"/>
        <v>yes</v>
      </c>
      <c r="L5428" t="s">
        <v>7</v>
      </c>
      <c r="M5428">
        <v>0.70491700000000002</v>
      </c>
      <c r="N5428">
        <v>0.71332300000000004</v>
      </c>
    </row>
    <row r="5429" spans="1:14" ht="15" x14ac:dyDescent="0.3">
      <c r="A5429" s="1"/>
      <c r="B5429" t="s">
        <v>13</v>
      </c>
      <c r="C5429" t="s">
        <v>4647</v>
      </c>
      <c r="D5429" t="s">
        <v>9415</v>
      </c>
      <c r="E5429" t="s">
        <v>9416</v>
      </c>
      <c r="F5429" t="s">
        <v>9417</v>
      </c>
      <c r="G5429">
        <v>0.40048587322235102</v>
      </c>
      <c r="H5429">
        <v>0.80500000000000005</v>
      </c>
      <c r="I5429">
        <v>0.2</v>
      </c>
      <c r="J5429">
        <v>1</v>
      </c>
      <c r="K5429" t="str">
        <f t="shared" si="97"/>
        <v>yes</v>
      </c>
      <c r="L5429" t="s">
        <v>7</v>
      </c>
      <c r="M5429">
        <v>0.789377</v>
      </c>
      <c r="N5429">
        <v>0.78354100000000004</v>
      </c>
    </row>
    <row r="5430" spans="1:14" ht="15" x14ac:dyDescent="0.3">
      <c r="A5430" s="1"/>
      <c r="B5430" t="s">
        <v>13</v>
      </c>
      <c r="C5430" t="s">
        <v>3434</v>
      </c>
      <c r="D5430" t="s">
        <v>7219</v>
      </c>
      <c r="E5430" t="s">
        <v>7220</v>
      </c>
      <c r="F5430" t="s">
        <v>7220</v>
      </c>
      <c r="G5430">
        <v>0.70926207304000899</v>
      </c>
      <c r="H5430">
        <v>0.80300000000000005</v>
      </c>
      <c r="I5430">
        <v>0</v>
      </c>
      <c r="J5430">
        <v>1</v>
      </c>
      <c r="K5430" t="str">
        <f t="shared" si="97"/>
        <v>yes</v>
      </c>
      <c r="L5430" t="s">
        <v>7</v>
      </c>
      <c r="M5430">
        <v>0.77456899999999995</v>
      </c>
      <c r="N5430">
        <v>0.77371000000000001</v>
      </c>
    </row>
    <row r="5431" spans="1:14" ht="15" x14ac:dyDescent="0.3">
      <c r="A5431" s="1"/>
      <c r="B5431" t="s">
        <v>13</v>
      </c>
      <c r="C5431" t="s">
        <v>1215</v>
      </c>
      <c r="D5431" t="s">
        <v>5945</v>
      </c>
      <c r="E5431" t="s">
        <v>5941</v>
      </c>
      <c r="F5431" t="s">
        <v>1218</v>
      </c>
      <c r="G5431">
        <v>3.8526654243470002E-3</v>
      </c>
      <c r="H5431">
        <v>0.8</v>
      </c>
      <c r="I5431">
        <v>0.66700000000000004</v>
      </c>
      <c r="J5431">
        <v>0.93200000000000005</v>
      </c>
      <c r="K5431" t="str">
        <f t="shared" si="97"/>
        <v>yes</v>
      </c>
      <c r="L5431" t="s">
        <v>7</v>
      </c>
      <c r="M5431">
        <v>0.91376199999999996</v>
      </c>
      <c r="N5431">
        <v>0.90044400000000002</v>
      </c>
    </row>
    <row r="5432" spans="1:14" ht="15" x14ac:dyDescent="0.3">
      <c r="A5432" s="1"/>
      <c r="B5432" t="s">
        <v>13</v>
      </c>
      <c r="C5432" t="s">
        <v>209</v>
      </c>
      <c r="D5432" t="s">
        <v>5318</v>
      </c>
      <c r="E5432" t="s">
        <v>209</v>
      </c>
      <c r="F5432" t="s">
        <v>209</v>
      </c>
      <c r="G5432">
        <v>0.303579270839691</v>
      </c>
      <c r="H5432">
        <v>0.79800000000000004</v>
      </c>
      <c r="I5432">
        <v>0</v>
      </c>
      <c r="J5432">
        <v>1</v>
      </c>
      <c r="K5432" t="str">
        <f t="shared" si="97"/>
        <v>yes</v>
      </c>
      <c r="L5432" t="s">
        <v>7</v>
      </c>
      <c r="M5432">
        <v>0.76132</v>
      </c>
      <c r="N5432">
        <v>0.76606799999999997</v>
      </c>
    </row>
    <row r="5433" spans="1:14" ht="15" x14ac:dyDescent="0.3">
      <c r="A5433" s="1"/>
      <c r="B5433" t="s">
        <v>13</v>
      </c>
      <c r="C5433" t="s">
        <v>3740</v>
      </c>
      <c r="D5433" t="s">
        <v>7725</v>
      </c>
      <c r="E5433" t="s">
        <v>7726</v>
      </c>
      <c r="F5433" t="s">
        <v>7726</v>
      </c>
      <c r="G5433">
        <v>0.85983937978744496</v>
      </c>
      <c r="H5433">
        <v>0.79800000000000004</v>
      </c>
      <c r="I5433">
        <v>0.28599999999999998</v>
      </c>
      <c r="J5433">
        <v>1</v>
      </c>
      <c r="K5433" t="str">
        <f t="shared" si="97"/>
        <v>yes</v>
      </c>
      <c r="L5433" t="s">
        <v>7</v>
      </c>
      <c r="M5433">
        <v>0.72414299999999998</v>
      </c>
      <c r="N5433">
        <v>0.72035199999999999</v>
      </c>
    </row>
    <row r="5434" spans="1:14" ht="15" x14ac:dyDescent="0.3">
      <c r="A5434" s="1"/>
      <c r="B5434" t="s">
        <v>13</v>
      </c>
      <c r="C5434" t="s">
        <v>5167</v>
      </c>
      <c r="D5434" t="s">
        <v>10432</v>
      </c>
      <c r="E5434" t="s">
        <v>10430</v>
      </c>
      <c r="F5434" t="s">
        <v>10433</v>
      </c>
      <c r="G5434">
        <v>0.10497995465993901</v>
      </c>
      <c r="H5434">
        <v>0.79800000000000004</v>
      </c>
      <c r="I5434">
        <v>0.4</v>
      </c>
      <c r="J5434">
        <v>0.91300000000000003</v>
      </c>
      <c r="K5434" t="str">
        <f t="shared" si="97"/>
        <v>yes</v>
      </c>
      <c r="L5434" t="s">
        <v>7</v>
      </c>
      <c r="M5434">
        <v>0.85550899999999996</v>
      </c>
      <c r="N5434">
        <v>0.84482699999999999</v>
      </c>
    </row>
    <row r="5435" spans="1:14" ht="15" x14ac:dyDescent="0.3">
      <c r="A5435" s="1"/>
      <c r="B5435" t="s">
        <v>13</v>
      </c>
      <c r="C5435" t="s">
        <v>1493</v>
      </c>
      <c r="D5435" t="s">
        <v>6127</v>
      </c>
      <c r="E5435" t="s">
        <v>6128</v>
      </c>
      <c r="F5435" t="s">
        <v>6127</v>
      </c>
      <c r="G5435">
        <v>0.98187392950057995</v>
      </c>
      <c r="H5435">
        <v>0.79700000000000004</v>
      </c>
      <c r="I5435">
        <v>0</v>
      </c>
      <c r="J5435">
        <v>0.85299999999999998</v>
      </c>
      <c r="K5435" t="str">
        <f t="shared" si="97"/>
        <v>yes</v>
      </c>
      <c r="L5435" t="s">
        <v>7</v>
      </c>
      <c r="M5435">
        <v>0.627077</v>
      </c>
      <c r="N5435">
        <v>0.63627</v>
      </c>
    </row>
    <row r="5436" spans="1:14" ht="15" x14ac:dyDescent="0.3">
      <c r="A5436" s="1"/>
      <c r="B5436" t="s">
        <v>13</v>
      </c>
      <c r="C5436" t="s">
        <v>3550</v>
      </c>
      <c r="D5436" t="s">
        <v>7412</v>
      </c>
      <c r="E5436" t="s">
        <v>7410</v>
      </c>
      <c r="F5436" t="s">
        <v>7413</v>
      </c>
      <c r="G5436">
        <v>0.51062750816345204</v>
      </c>
      <c r="H5436">
        <v>0.79400000000000004</v>
      </c>
      <c r="I5436">
        <v>0.33300000000000002</v>
      </c>
      <c r="J5436">
        <v>0.97499999999999998</v>
      </c>
      <c r="K5436" t="str">
        <f t="shared" si="97"/>
        <v>yes</v>
      </c>
      <c r="L5436" t="s">
        <v>7</v>
      </c>
      <c r="M5436">
        <v>0.74858100000000005</v>
      </c>
      <c r="N5436">
        <v>0.75436099999999995</v>
      </c>
    </row>
    <row r="5437" spans="1:14" ht="15" x14ac:dyDescent="0.3">
      <c r="A5437" s="1"/>
      <c r="B5437" t="s">
        <v>13</v>
      </c>
      <c r="C5437" t="s">
        <v>4943</v>
      </c>
      <c r="D5437" t="s">
        <v>10026</v>
      </c>
      <c r="E5437" t="s">
        <v>10022</v>
      </c>
      <c r="F5437" t="s">
        <v>10027</v>
      </c>
      <c r="G5437">
        <v>0.27082559466362</v>
      </c>
      <c r="H5437">
        <v>0.79400000000000004</v>
      </c>
      <c r="I5437">
        <v>0</v>
      </c>
      <c r="J5437">
        <v>0.87</v>
      </c>
      <c r="K5437" t="str">
        <f t="shared" si="97"/>
        <v>yes</v>
      </c>
      <c r="L5437" t="s">
        <v>7</v>
      </c>
      <c r="M5437">
        <v>0.74644500000000003</v>
      </c>
      <c r="N5437">
        <v>0.74158100000000005</v>
      </c>
    </row>
    <row r="5438" spans="1:14" ht="15" x14ac:dyDescent="0.3">
      <c r="A5438" s="1"/>
      <c r="B5438" t="s">
        <v>13</v>
      </c>
      <c r="C5438" t="s">
        <v>1224</v>
      </c>
      <c r="D5438" t="s">
        <v>5953</v>
      </c>
      <c r="E5438" t="s">
        <v>1224</v>
      </c>
      <c r="F5438" t="s">
        <v>5954</v>
      </c>
      <c r="G5438">
        <v>4.9730882048606997E-2</v>
      </c>
      <c r="H5438">
        <v>0.79300000000000004</v>
      </c>
      <c r="I5438">
        <v>0.66700000000000004</v>
      </c>
      <c r="J5438">
        <v>0.86799999999999999</v>
      </c>
      <c r="K5438" t="str">
        <f t="shared" si="97"/>
        <v>yes</v>
      </c>
      <c r="L5438" t="s">
        <v>7</v>
      </c>
      <c r="M5438">
        <v>0.76744400000000002</v>
      </c>
      <c r="N5438">
        <v>0.76853199999999999</v>
      </c>
    </row>
    <row r="5439" spans="1:14" ht="15" x14ac:dyDescent="0.3">
      <c r="A5439" s="1"/>
      <c r="B5439" t="s">
        <v>13</v>
      </c>
      <c r="C5439" t="s">
        <v>428</v>
      </c>
      <c r="D5439" t="s">
        <v>5476</v>
      </c>
      <c r="E5439" t="s">
        <v>5477</v>
      </c>
      <c r="F5439" t="s">
        <v>5478</v>
      </c>
      <c r="G5439">
        <v>0.92250174283981301</v>
      </c>
      <c r="H5439">
        <v>0.79200000000000004</v>
      </c>
      <c r="I5439">
        <v>0.182</v>
      </c>
      <c r="J5439">
        <v>0.95899999999999996</v>
      </c>
      <c r="K5439" t="str">
        <f t="shared" si="97"/>
        <v>yes</v>
      </c>
      <c r="L5439" t="s">
        <v>7</v>
      </c>
      <c r="M5439">
        <v>0.67595000000000005</v>
      </c>
      <c r="N5439">
        <v>0.67145600000000005</v>
      </c>
    </row>
    <row r="5440" spans="1:14" ht="15" x14ac:dyDescent="0.3">
      <c r="A5440" s="1"/>
      <c r="B5440" t="s">
        <v>13</v>
      </c>
      <c r="C5440" t="s">
        <v>428</v>
      </c>
      <c r="D5440" t="s">
        <v>5476</v>
      </c>
      <c r="E5440" t="s">
        <v>5477</v>
      </c>
      <c r="F5440" t="s">
        <v>5478</v>
      </c>
      <c r="G5440">
        <v>0.90055847167968806</v>
      </c>
      <c r="H5440">
        <v>0.79200000000000004</v>
      </c>
      <c r="I5440">
        <v>0.182</v>
      </c>
      <c r="J5440">
        <v>0.95899999999999996</v>
      </c>
      <c r="K5440" t="str">
        <f t="shared" si="97"/>
        <v>yes</v>
      </c>
      <c r="L5440" t="s">
        <v>7</v>
      </c>
      <c r="M5440">
        <v>0.67595000000000005</v>
      </c>
      <c r="N5440">
        <v>0.67145600000000005</v>
      </c>
    </row>
    <row r="5441" spans="1:14" ht="15" x14ac:dyDescent="0.3">
      <c r="A5441" s="1"/>
      <c r="B5441" t="s">
        <v>13</v>
      </c>
      <c r="C5441" t="s">
        <v>1557</v>
      </c>
      <c r="D5441" t="s">
        <v>6168</v>
      </c>
      <c r="E5441" t="s">
        <v>1557</v>
      </c>
      <c r="F5441" t="s">
        <v>1557</v>
      </c>
      <c r="G5441">
        <v>0.97921723127365101</v>
      </c>
      <c r="H5441">
        <v>0.79</v>
      </c>
      <c r="I5441">
        <v>0</v>
      </c>
      <c r="J5441">
        <v>1</v>
      </c>
      <c r="K5441" t="str">
        <f t="shared" si="97"/>
        <v>yes</v>
      </c>
      <c r="L5441" t="s">
        <v>7</v>
      </c>
      <c r="M5441">
        <v>0.66037900000000005</v>
      </c>
      <c r="N5441">
        <v>0.65834199999999998</v>
      </c>
    </row>
    <row r="5442" spans="1:14" ht="15" x14ac:dyDescent="0.3">
      <c r="A5442" s="1"/>
      <c r="B5442" t="s">
        <v>13</v>
      </c>
      <c r="C5442" t="s">
        <v>3800</v>
      </c>
      <c r="D5442" t="s">
        <v>7850</v>
      </c>
      <c r="E5442" t="s">
        <v>7846</v>
      </c>
      <c r="F5442" t="s">
        <v>7851</v>
      </c>
      <c r="G5442">
        <v>0.226532027125359</v>
      </c>
      <c r="H5442">
        <v>0.79</v>
      </c>
      <c r="I5442">
        <v>0.42099999999999999</v>
      </c>
      <c r="J5442">
        <v>0.88700000000000001</v>
      </c>
      <c r="K5442" t="str">
        <f t="shared" si="97"/>
        <v>yes</v>
      </c>
      <c r="L5442" t="s">
        <v>7</v>
      </c>
      <c r="M5442">
        <v>0.84491499999999997</v>
      </c>
      <c r="N5442">
        <v>0.83333500000000005</v>
      </c>
    </row>
    <row r="5443" spans="1:14" ht="15" x14ac:dyDescent="0.3">
      <c r="A5443" s="1"/>
      <c r="B5443" t="s">
        <v>13</v>
      </c>
      <c r="C5443" t="s">
        <v>4360</v>
      </c>
      <c r="D5443" t="s">
        <v>8870</v>
      </c>
      <c r="E5443" t="s">
        <v>8870</v>
      </c>
      <c r="F5443" t="s">
        <v>8870</v>
      </c>
      <c r="G5443">
        <v>0.980532467365265</v>
      </c>
      <c r="H5443">
        <v>0.79</v>
      </c>
      <c r="I5443">
        <v>0</v>
      </c>
      <c r="J5443">
        <v>1</v>
      </c>
      <c r="K5443" t="str">
        <f t="shared" ref="K5443:K5506" si="98">IF(H5443&gt;0.64,"yes",IF(H5443&gt;=0.45,"partially","no"))</f>
        <v>yes</v>
      </c>
      <c r="L5443" t="s">
        <v>7</v>
      </c>
      <c r="M5443">
        <v>0.66574</v>
      </c>
      <c r="N5443">
        <v>0.67409399999999997</v>
      </c>
    </row>
    <row r="5444" spans="1:14" ht="15" x14ac:dyDescent="0.3">
      <c r="A5444" s="1"/>
      <c r="B5444" t="s">
        <v>13</v>
      </c>
      <c r="C5444" t="s">
        <v>1142</v>
      </c>
      <c r="D5444" t="s">
        <v>5894</v>
      </c>
      <c r="E5444" t="s">
        <v>1142</v>
      </c>
      <c r="F5444" t="s">
        <v>1144</v>
      </c>
      <c r="G5444" s="4">
        <v>7.0701717049814801E-5</v>
      </c>
      <c r="H5444">
        <v>0.78900000000000003</v>
      </c>
      <c r="I5444">
        <v>0.66700000000000004</v>
      </c>
      <c r="J5444">
        <v>0.94399999999999995</v>
      </c>
      <c r="K5444" t="str">
        <f t="shared" si="98"/>
        <v>yes</v>
      </c>
      <c r="L5444" t="s">
        <v>7</v>
      </c>
      <c r="M5444">
        <v>0.836754</v>
      </c>
      <c r="N5444">
        <v>0.86033000000000004</v>
      </c>
    </row>
    <row r="5445" spans="1:14" ht="15" x14ac:dyDescent="0.3">
      <c r="A5445" s="1"/>
      <c r="B5445" t="s">
        <v>13</v>
      </c>
      <c r="C5445" t="s">
        <v>1717</v>
      </c>
      <c r="D5445" t="s">
        <v>6286</v>
      </c>
      <c r="E5445" t="s">
        <v>6287</v>
      </c>
      <c r="F5445" t="s">
        <v>6288</v>
      </c>
      <c r="G5445">
        <v>0.42515498399734503</v>
      </c>
      <c r="H5445">
        <v>0.78900000000000003</v>
      </c>
      <c r="I5445">
        <v>0.66700000000000004</v>
      </c>
      <c r="J5445">
        <v>0.96799999999999997</v>
      </c>
      <c r="K5445" t="str">
        <f t="shared" si="98"/>
        <v>yes</v>
      </c>
      <c r="L5445" t="s">
        <v>7</v>
      </c>
      <c r="M5445">
        <v>0.94378200000000001</v>
      </c>
      <c r="N5445">
        <v>0.93058600000000002</v>
      </c>
    </row>
    <row r="5446" spans="1:14" ht="15" x14ac:dyDescent="0.3">
      <c r="A5446" s="1"/>
      <c r="B5446" t="s">
        <v>13</v>
      </c>
      <c r="C5446" t="s">
        <v>3540</v>
      </c>
      <c r="D5446" t="s">
        <v>7394</v>
      </c>
      <c r="E5446" t="s">
        <v>7395</v>
      </c>
      <c r="F5446" t="s">
        <v>7394</v>
      </c>
      <c r="G5446">
        <v>0.563390672206879</v>
      </c>
      <c r="H5446">
        <v>0.78900000000000003</v>
      </c>
      <c r="I5446">
        <v>0</v>
      </c>
      <c r="J5446">
        <v>0.624</v>
      </c>
      <c r="K5446" t="str">
        <f t="shared" si="98"/>
        <v>yes</v>
      </c>
      <c r="L5446" t="s">
        <v>7</v>
      </c>
      <c r="M5446">
        <v>0.78835200000000005</v>
      </c>
      <c r="N5446">
        <v>0.79009399999999996</v>
      </c>
    </row>
    <row r="5447" spans="1:14" ht="15" x14ac:dyDescent="0.3">
      <c r="A5447" s="1"/>
      <c r="B5447" t="s">
        <v>13</v>
      </c>
      <c r="C5447" t="s">
        <v>1815</v>
      </c>
      <c r="D5447" t="s">
        <v>6341</v>
      </c>
      <c r="E5447" t="s">
        <v>1817</v>
      </c>
      <c r="F5447" t="s">
        <v>1817</v>
      </c>
      <c r="G5447">
        <v>0.51791745424270597</v>
      </c>
      <c r="H5447">
        <v>0.78600000000000003</v>
      </c>
      <c r="I5447">
        <v>0</v>
      </c>
      <c r="J5447">
        <v>1</v>
      </c>
      <c r="K5447" t="str">
        <f t="shared" si="98"/>
        <v>yes</v>
      </c>
      <c r="L5447" t="s">
        <v>7</v>
      </c>
      <c r="M5447">
        <v>0.95294699999999999</v>
      </c>
      <c r="N5447">
        <v>0.95065599999999995</v>
      </c>
    </row>
    <row r="5448" spans="1:14" ht="15" x14ac:dyDescent="0.3">
      <c r="A5448" s="1"/>
      <c r="B5448" t="s">
        <v>13</v>
      </c>
      <c r="C5448" t="s">
        <v>114</v>
      </c>
      <c r="D5448" t="s">
        <v>5236</v>
      </c>
      <c r="E5448" t="s">
        <v>115</v>
      </c>
      <c r="F5448" t="s">
        <v>5237</v>
      </c>
      <c r="G5448">
        <v>0.79902410507202204</v>
      </c>
      <c r="H5448">
        <v>0.78400000000000003</v>
      </c>
      <c r="I5448">
        <v>0</v>
      </c>
      <c r="J5448">
        <v>0.41199999999999998</v>
      </c>
      <c r="K5448" t="str">
        <f t="shared" si="98"/>
        <v>yes</v>
      </c>
      <c r="L5448" t="s">
        <v>7</v>
      </c>
      <c r="M5448">
        <v>0.68360699999999996</v>
      </c>
      <c r="N5448">
        <v>0.680921</v>
      </c>
    </row>
    <row r="5449" spans="1:14" ht="15" x14ac:dyDescent="0.3">
      <c r="A5449" s="1"/>
      <c r="B5449" t="s">
        <v>13</v>
      </c>
      <c r="C5449" t="s">
        <v>4696</v>
      </c>
      <c r="D5449" t="s">
        <v>9530</v>
      </c>
      <c r="E5449" t="s">
        <v>9522</v>
      </c>
      <c r="F5449" t="s">
        <v>9531</v>
      </c>
      <c r="G5449">
        <v>6.2268756330012998E-2</v>
      </c>
      <c r="H5449">
        <v>0.78400000000000003</v>
      </c>
      <c r="I5449">
        <v>0.38100000000000001</v>
      </c>
      <c r="J5449">
        <v>0.80100000000000005</v>
      </c>
      <c r="K5449" t="str">
        <f t="shared" si="98"/>
        <v>yes</v>
      </c>
      <c r="L5449" t="s">
        <v>7</v>
      </c>
      <c r="M5449">
        <v>0.80739000000000005</v>
      </c>
      <c r="N5449">
        <v>0.79875499999999999</v>
      </c>
    </row>
    <row r="5450" spans="1:14" ht="15" x14ac:dyDescent="0.3">
      <c r="A5450" s="1"/>
      <c r="B5450" t="s">
        <v>13</v>
      </c>
      <c r="C5450" t="s">
        <v>474</v>
      </c>
      <c r="D5450" t="s">
        <v>475</v>
      </c>
      <c r="E5450" t="s">
        <v>476</v>
      </c>
      <c r="F5450" t="s">
        <v>476</v>
      </c>
      <c r="G5450">
        <v>0.141541332006454</v>
      </c>
      <c r="H5450">
        <v>0.78300000000000003</v>
      </c>
      <c r="I5450">
        <v>0.5</v>
      </c>
      <c r="J5450">
        <v>1</v>
      </c>
      <c r="K5450" t="str">
        <f t="shared" si="98"/>
        <v>yes</v>
      </c>
      <c r="L5450" t="s">
        <v>7</v>
      </c>
      <c r="M5450">
        <v>0.91849700000000001</v>
      </c>
      <c r="N5450">
        <v>0.91915899999999995</v>
      </c>
    </row>
    <row r="5451" spans="1:14" ht="15" x14ac:dyDescent="0.3">
      <c r="A5451" s="1"/>
      <c r="B5451" t="s">
        <v>13</v>
      </c>
      <c r="C5451" t="s">
        <v>1382</v>
      </c>
      <c r="D5451" t="s">
        <v>7391</v>
      </c>
      <c r="E5451">
        <v>5</v>
      </c>
      <c r="F5451" t="s">
        <v>7392</v>
      </c>
      <c r="G5451">
        <v>0.912156462669373</v>
      </c>
      <c r="H5451">
        <v>0.78300000000000003</v>
      </c>
      <c r="I5451">
        <v>0.66700000000000004</v>
      </c>
      <c r="J5451">
        <v>0.88400000000000001</v>
      </c>
      <c r="K5451" t="str">
        <f t="shared" si="98"/>
        <v>yes</v>
      </c>
      <c r="L5451" t="s">
        <v>7</v>
      </c>
      <c r="M5451">
        <v>0.79907399999999995</v>
      </c>
      <c r="N5451">
        <v>0.80454999999999999</v>
      </c>
    </row>
    <row r="5452" spans="1:14" ht="15" x14ac:dyDescent="0.3">
      <c r="A5452" s="1"/>
      <c r="B5452" t="s">
        <v>13</v>
      </c>
      <c r="C5452" t="s">
        <v>1913</v>
      </c>
      <c r="D5452" t="s">
        <v>1917</v>
      </c>
      <c r="E5452" t="s">
        <v>6394</v>
      </c>
      <c r="F5452" t="s">
        <v>1918</v>
      </c>
      <c r="G5452">
        <v>5.7258728891611002E-2</v>
      </c>
      <c r="H5452">
        <v>0.78200000000000003</v>
      </c>
      <c r="I5452">
        <v>0</v>
      </c>
      <c r="J5452">
        <v>0.88400000000000001</v>
      </c>
      <c r="K5452" t="str">
        <f t="shared" si="98"/>
        <v>yes</v>
      </c>
      <c r="L5452" t="s">
        <v>7</v>
      </c>
      <c r="M5452">
        <v>0.77564100000000002</v>
      </c>
      <c r="N5452">
        <v>0.77798999999999996</v>
      </c>
    </row>
    <row r="5453" spans="1:14" ht="15" x14ac:dyDescent="0.3">
      <c r="A5453" s="1"/>
      <c r="B5453" t="s">
        <v>13</v>
      </c>
      <c r="C5453" t="s">
        <v>1101</v>
      </c>
      <c r="D5453" t="s">
        <v>5864</v>
      </c>
      <c r="E5453" t="s">
        <v>1101</v>
      </c>
      <c r="F5453" t="s">
        <v>1101</v>
      </c>
      <c r="G5453">
        <v>0.89580613374710105</v>
      </c>
      <c r="H5453">
        <v>0.78</v>
      </c>
      <c r="I5453">
        <v>0</v>
      </c>
      <c r="J5453">
        <v>1</v>
      </c>
      <c r="K5453" t="str">
        <f t="shared" si="98"/>
        <v>yes</v>
      </c>
      <c r="L5453" t="s">
        <v>7</v>
      </c>
      <c r="M5453">
        <v>0.64988100000000004</v>
      </c>
      <c r="N5453">
        <v>0.64981100000000003</v>
      </c>
    </row>
    <row r="5454" spans="1:14" ht="15" x14ac:dyDescent="0.3">
      <c r="A5454" s="1"/>
      <c r="B5454" t="s">
        <v>13</v>
      </c>
      <c r="C5454" t="s">
        <v>1756</v>
      </c>
      <c r="D5454" t="s">
        <v>6306</v>
      </c>
      <c r="E5454" t="s">
        <v>1758</v>
      </c>
      <c r="F5454" t="s">
        <v>6307</v>
      </c>
      <c r="G5454" s="4">
        <v>2.6651671305444299E-6</v>
      </c>
      <c r="H5454">
        <v>0.77900000000000003</v>
      </c>
      <c r="I5454">
        <v>0.4</v>
      </c>
      <c r="J5454">
        <v>0.80800000000000005</v>
      </c>
      <c r="K5454" t="str">
        <f t="shared" si="98"/>
        <v>yes</v>
      </c>
      <c r="L5454" t="s">
        <v>7</v>
      </c>
      <c r="M5454">
        <v>0.83381899999999998</v>
      </c>
      <c r="N5454">
        <v>0.82390200000000002</v>
      </c>
    </row>
    <row r="5455" spans="1:14" ht="15" x14ac:dyDescent="0.3">
      <c r="A5455" s="1"/>
      <c r="B5455" t="s">
        <v>13</v>
      </c>
      <c r="C5455" t="s">
        <v>4454</v>
      </c>
      <c r="D5455">
        <v>1279</v>
      </c>
      <c r="E5455" t="s">
        <v>9000</v>
      </c>
      <c r="F5455">
        <v>1279</v>
      </c>
      <c r="G5455">
        <v>0.36634215712547302</v>
      </c>
      <c r="H5455">
        <v>0.77800000000000002</v>
      </c>
      <c r="I5455">
        <v>0.5</v>
      </c>
      <c r="J5455">
        <v>0.90400000000000003</v>
      </c>
      <c r="K5455" t="str">
        <f t="shared" si="98"/>
        <v>yes</v>
      </c>
      <c r="L5455" t="s">
        <v>7</v>
      </c>
      <c r="M5455">
        <v>0.79177600000000004</v>
      </c>
      <c r="N5455">
        <v>0.79544999999999999</v>
      </c>
    </row>
    <row r="5456" spans="1:14" ht="15" x14ac:dyDescent="0.3">
      <c r="A5456" s="1"/>
      <c r="B5456" t="s">
        <v>13</v>
      </c>
      <c r="C5456" t="s">
        <v>3815</v>
      </c>
      <c r="D5456" t="s">
        <v>7878</v>
      </c>
      <c r="E5456" t="s">
        <v>7874</v>
      </c>
      <c r="F5456" t="s">
        <v>7879</v>
      </c>
      <c r="G5456">
        <v>0.184430927038193</v>
      </c>
      <c r="H5456">
        <v>0.77700000000000002</v>
      </c>
      <c r="I5456">
        <v>0.21099999999999999</v>
      </c>
      <c r="J5456">
        <v>0.89</v>
      </c>
      <c r="K5456" t="str">
        <f t="shared" si="98"/>
        <v>yes</v>
      </c>
      <c r="L5456" t="s">
        <v>7</v>
      </c>
      <c r="M5456">
        <v>0.79987799999999998</v>
      </c>
      <c r="N5456">
        <v>0.78497600000000001</v>
      </c>
    </row>
    <row r="5457" spans="1:14" ht="15" x14ac:dyDescent="0.3">
      <c r="A5457" s="1"/>
      <c r="B5457" t="s">
        <v>13</v>
      </c>
      <c r="C5457" t="s">
        <v>693</v>
      </c>
      <c r="D5457" t="s">
        <v>5646</v>
      </c>
      <c r="E5457" t="s">
        <v>5647</v>
      </c>
      <c r="F5457" t="s">
        <v>5648</v>
      </c>
      <c r="G5457">
        <v>0.84626513719558705</v>
      </c>
      <c r="H5457">
        <v>0.77600000000000002</v>
      </c>
      <c r="I5457">
        <v>0</v>
      </c>
      <c r="J5457">
        <v>0.76300000000000001</v>
      </c>
      <c r="K5457" t="str">
        <f t="shared" si="98"/>
        <v>yes</v>
      </c>
      <c r="L5457" t="s">
        <v>7</v>
      </c>
      <c r="M5457">
        <v>0.74967899999999998</v>
      </c>
      <c r="N5457">
        <v>0.74884700000000004</v>
      </c>
    </row>
    <row r="5458" spans="1:14" ht="15" x14ac:dyDescent="0.3">
      <c r="A5458" s="1"/>
      <c r="B5458" t="s">
        <v>13</v>
      </c>
      <c r="C5458" t="s">
        <v>3406</v>
      </c>
      <c r="D5458" t="s">
        <v>7167</v>
      </c>
      <c r="E5458" t="s">
        <v>7168</v>
      </c>
      <c r="F5458" t="s">
        <v>7169</v>
      </c>
      <c r="G5458">
        <v>2.90495948866E-3</v>
      </c>
      <c r="H5458">
        <v>0.77600000000000002</v>
      </c>
      <c r="I5458">
        <v>0</v>
      </c>
      <c r="J5458">
        <v>0.91300000000000003</v>
      </c>
      <c r="K5458" t="str">
        <f t="shared" si="98"/>
        <v>yes</v>
      </c>
      <c r="L5458" t="s">
        <v>7</v>
      </c>
      <c r="M5458">
        <v>0.85038100000000005</v>
      </c>
      <c r="N5458">
        <v>0.83391000000000004</v>
      </c>
    </row>
    <row r="5459" spans="1:14" ht="15" x14ac:dyDescent="0.3">
      <c r="A5459" s="1"/>
      <c r="B5459" t="s">
        <v>13</v>
      </c>
      <c r="C5459" t="s">
        <v>4777</v>
      </c>
      <c r="D5459" t="s">
        <v>9716</v>
      </c>
      <c r="E5459" t="s">
        <v>9702</v>
      </c>
      <c r="F5459" t="s">
        <v>9717</v>
      </c>
      <c r="G5459">
        <v>0.58334296941757202</v>
      </c>
      <c r="H5459">
        <v>0.77600000000000002</v>
      </c>
      <c r="I5459">
        <v>0.66700000000000004</v>
      </c>
      <c r="J5459">
        <v>0.97699999999999998</v>
      </c>
      <c r="K5459" t="str">
        <f t="shared" si="98"/>
        <v>yes</v>
      </c>
      <c r="L5459" t="s">
        <v>7</v>
      </c>
      <c r="M5459">
        <v>0.89641400000000004</v>
      </c>
      <c r="N5459">
        <v>0.89181100000000002</v>
      </c>
    </row>
    <row r="5460" spans="1:14" ht="15" x14ac:dyDescent="0.3">
      <c r="A5460" s="1"/>
      <c r="B5460" t="s">
        <v>13</v>
      </c>
      <c r="C5460" t="s">
        <v>296</v>
      </c>
      <c r="D5460" t="s">
        <v>302</v>
      </c>
      <c r="E5460" t="s">
        <v>5382</v>
      </c>
      <c r="F5460" t="s">
        <v>303</v>
      </c>
      <c r="G5460">
        <v>0.30549660325050398</v>
      </c>
      <c r="H5460">
        <v>0.77400000000000002</v>
      </c>
      <c r="I5460">
        <v>0.5</v>
      </c>
      <c r="J5460">
        <v>0.74399999999999999</v>
      </c>
      <c r="K5460" t="str">
        <f t="shared" si="98"/>
        <v>yes</v>
      </c>
      <c r="L5460" t="s">
        <v>7</v>
      </c>
      <c r="M5460">
        <v>0.74288299999999996</v>
      </c>
      <c r="N5460">
        <v>0.73044799999999999</v>
      </c>
    </row>
    <row r="5461" spans="1:14" ht="15" x14ac:dyDescent="0.3">
      <c r="A5461" s="1"/>
      <c r="B5461" t="s">
        <v>13</v>
      </c>
      <c r="C5461" t="s">
        <v>1666</v>
      </c>
      <c r="D5461" t="s">
        <v>6247</v>
      </c>
      <c r="E5461" t="s">
        <v>1668</v>
      </c>
      <c r="F5461" t="s">
        <v>1668</v>
      </c>
      <c r="G5461">
        <v>0.98933881521224998</v>
      </c>
      <c r="H5461">
        <v>0.77400000000000002</v>
      </c>
      <c r="I5461">
        <v>0</v>
      </c>
      <c r="J5461">
        <v>1</v>
      </c>
      <c r="K5461" t="str">
        <f t="shared" si="98"/>
        <v>yes</v>
      </c>
      <c r="L5461" t="s">
        <v>7</v>
      </c>
      <c r="M5461">
        <v>0.65090400000000004</v>
      </c>
      <c r="N5461">
        <v>0.65513699999999997</v>
      </c>
    </row>
    <row r="5462" spans="1:14" ht="15" x14ac:dyDescent="0.3">
      <c r="A5462" s="1"/>
      <c r="B5462" t="s">
        <v>13</v>
      </c>
      <c r="C5462" t="s">
        <v>3901</v>
      </c>
      <c r="D5462" t="s">
        <v>8007</v>
      </c>
      <c r="E5462" t="s">
        <v>8008</v>
      </c>
      <c r="F5462" t="s">
        <v>8009</v>
      </c>
      <c r="G5462">
        <v>0.61227583885192904</v>
      </c>
      <c r="H5462">
        <v>0.77400000000000002</v>
      </c>
      <c r="I5462">
        <v>0.57099999999999995</v>
      </c>
      <c r="J5462">
        <v>0.80900000000000005</v>
      </c>
      <c r="K5462" t="str">
        <f t="shared" si="98"/>
        <v>yes</v>
      </c>
      <c r="L5462" t="s">
        <v>7</v>
      </c>
      <c r="M5462">
        <v>0.86360400000000004</v>
      </c>
      <c r="N5462">
        <v>0.86247600000000002</v>
      </c>
    </row>
    <row r="5463" spans="1:14" ht="15" x14ac:dyDescent="0.3">
      <c r="A5463" s="1"/>
      <c r="B5463" t="s">
        <v>13</v>
      </c>
      <c r="C5463" t="s">
        <v>4390</v>
      </c>
      <c r="D5463" t="s">
        <v>8920</v>
      </c>
      <c r="E5463" t="s">
        <v>4390</v>
      </c>
      <c r="F5463" t="s">
        <v>4390</v>
      </c>
      <c r="G5463">
        <v>0.75264745950698897</v>
      </c>
      <c r="H5463">
        <v>0.77400000000000002</v>
      </c>
      <c r="I5463">
        <v>0</v>
      </c>
      <c r="J5463">
        <v>1</v>
      </c>
      <c r="K5463" t="str">
        <f t="shared" si="98"/>
        <v>yes</v>
      </c>
      <c r="L5463" t="s">
        <v>7</v>
      </c>
      <c r="M5463">
        <v>0.69923299999999999</v>
      </c>
      <c r="N5463">
        <v>0.69650100000000004</v>
      </c>
    </row>
    <row r="5464" spans="1:14" ht="15" x14ac:dyDescent="0.3">
      <c r="A5464" s="1"/>
      <c r="B5464" t="s">
        <v>13</v>
      </c>
      <c r="C5464" t="s">
        <v>4793</v>
      </c>
      <c r="D5464" t="s">
        <v>9731</v>
      </c>
      <c r="E5464" t="s">
        <v>9729</v>
      </c>
      <c r="F5464" t="s">
        <v>9733</v>
      </c>
      <c r="G5464">
        <v>0.42472204566001898</v>
      </c>
      <c r="H5464">
        <v>0.77400000000000002</v>
      </c>
      <c r="I5464">
        <v>0</v>
      </c>
      <c r="J5464">
        <v>0.81100000000000005</v>
      </c>
      <c r="K5464" t="str">
        <f t="shared" si="98"/>
        <v>yes</v>
      </c>
      <c r="L5464" t="s">
        <v>7</v>
      </c>
      <c r="M5464">
        <v>0.77915100000000004</v>
      </c>
      <c r="N5464">
        <v>0.78716600000000003</v>
      </c>
    </row>
    <row r="5465" spans="1:14" ht="15" x14ac:dyDescent="0.3">
      <c r="A5465" s="1"/>
      <c r="B5465" t="s">
        <v>13</v>
      </c>
      <c r="C5465" t="s">
        <v>193</v>
      </c>
      <c r="D5465" t="s">
        <v>5302</v>
      </c>
      <c r="E5465" t="s">
        <v>193</v>
      </c>
      <c r="F5465" t="s">
        <v>193</v>
      </c>
      <c r="G5465">
        <v>0.80740278959274303</v>
      </c>
      <c r="H5465">
        <v>0.76400000000000001</v>
      </c>
      <c r="I5465">
        <v>0</v>
      </c>
      <c r="J5465">
        <v>1</v>
      </c>
      <c r="K5465" t="str">
        <f t="shared" si="98"/>
        <v>yes</v>
      </c>
      <c r="L5465" t="s">
        <v>7</v>
      </c>
      <c r="M5465">
        <v>0.617977</v>
      </c>
      <c r="N5465">
        <v>0.61930700000000005</v>
      </c>
    </row>
    <row r="5466" spans="1:14" ht="15" x14ac:dyDescent="0.3">
      <c r="A5466" s="1"/>
      <c r="B5466" t="s">
        <v>13</v>
      </c>
      <c r="C5466" t="s">
        <v>193</v>
      </c>
      <c r="D5466" t="s">
        <v>5302</v>
      </c>
      <c r="E5466" t="s">
        <v>193</v>
      </c>
      <c r="F5466" t="s">
        <v>193</v>
      </c>
      <c r="G5466">
        <v>0.92807948589324996</v>
      </c>
      <c r="H5466">
        <v>0.76400000000000001</v>
      </c>
      <c r="I5466">
        <v>0</v>
      </c>
      <c r="J5466">
        <v>1</v>
      </c>
      <c r="K5466" t="str">
        <f t="shared" si="98"/>
        <v>yes</v>
      </c>
      <c r="L5466" t="s">
        <v>7</v>
      </c>
      <c r="M5466">
        <v>0.617977</v>
      </c>
      <c r="N5466">
        <v>0.61930700000000005</v>
      </c>
    </row>
    <row r="5467" spans="1:14" ht="15" x14ac:dyDescent="0.3">
      <c r="A5467" s="1"/>
      <c r="B5467" t="s">
        <v>13</v>
      </c>
      <c r="C5467" t="s">
        <v>193</v>
      </c>
      <c r="D5467" t="s">
        <v>5302</v>
      </c>
      <c r="E5467" t="s">
        <v>193</v>
      </c>
      <c r="F5467" t="s">
        <v>193</v>
      </c>
      <c r="G5467">
        <v>0.66984099149704002</v>
      </c>
      <c r="H5467">
        <v>0.76400000000000001</v>
      </c>
      <c r="I5467">
        <v>0</v>
      </c>
      <c r="J5467">
        <v>1</v>
      </c>
      <c r="K5467" t="str">
        <f t="shared" si="98"/>
        <v>yes</v>
      </c>
      <c r="L5467" t="s">
        <v>7</v>
      </c>
      <c r="M5467">
        <v>0.617977</v>
      </c>
      <c r="N5467">
        <v>0.61930700000000005</v>
      </c>
    </row>
    <row r="5468" spans="1:14" ht="15" x14ac:dyDescent="0.3">
      <c r="A5468" s="1"/>
      <c r="B5468" t="s">
        <v>13</v>
      </c>
      <c r="C5468" t="s">
        <v>423</v>
      </c>
      <c r="D5468" t="s">
        <v>5474</v>
      </c>
      <c r="E5468" t="s">
        <v>5473</v>
      </c>
      <c r="F5468" t="s">
        <v>5475</v>
      </c>
      <c r="G5468">
        <v>0.65565848350524902</v>
      </c>
      <c r="H5468">
        <v>0.76200000000000001</v>
      </c>
      <c r="I5468">
        <v>0</v>
      </c>
      <c r="J5468">
        <v>0.87</v>
      </c>
      <c r="K5468" t="str">
        <f t="shared" si="98"/>
        <v>yes</v>
      </c>
      <c r="L5468" t="s">
        <v>7</v>
      </c>
      <c r="M5468">
        <v>0.74926099999999995</v>
      </c>
      <c r="N5468">
        <v>0.74910399999999999</v>
      </c>
    </row>
    <row r="5469" spans="1:14" ht="15" x14ac:dyDescent="0.3">
      <c r="A5469" s="1"/>
      <c r="B5469" t="s">
        <v>13</v>
      </c>
      <c r="C5469" t="s">
        <v>4044</v>
      </c>
      <c r="D5469" t="s">
        <v>8306</v>
      </c>
      <c r="E5469" t="s">
        <v>8307</v>
      </c>
      <c r="F5469" t="s">
        <v>8308</v>
      </c>
      <c r="G5469">
        <v>0.46293735504150402</v>
      </c>
      <c r="H5469">
        <v>0.76</v>
      </c>
      <c r="I5469">
        <v>0</v>
      </c>
      <c r="J5469">
        <v>0.84199999999999997</v>
      </c>
      <c r="K5469" t="str">
        <f t="shared" si="98"/>
        <v>yes</v>
      </c>
      <c r="L5469" t="s">
        <v>7</v>
      </c>
      <c r="M5469">
        <v>0.77713299999999996</v>
      </c>
      <c r="N5469">
        <v>0.76781699999999997</v>
      </c>
    </row>
    <row r="5470" spans="1:14" ht="15" x14ac:dyDescent="0.3">
      <c r="A5470" s="1"/>
      <c r="B5470" t="s">
        <v>13</v>
      </c>
      <c r="C5470" t="s">
        <v>4481</v>
      </c>
      <c r="D5470" t="s">
        <v>9052</v>
      </c>
      <c r="E5470" t="s">
        <v>9050</v>
      </c>
      <c r="F5470" t="s">
        <v>9053</v>
      </c>
      <c r="G5470">
        <v>4.4894944876433002E-2</v>
      </c>
      <c r="H5470">
        <v>0.75800000000000001</v>
      </c>
      <c r="I5470">
        <v>0.111</v>
      </c>
      <c r="J5470">
        <v>0.95699999999999996</v>
      </c>
      <c r="K5470" t="str">
        <f t="shared" si="98"/>
        <v>yes</v>
      </c>
      <c r="L5470" t="s">
        <v>7</v>
      </c>
      <c r="M5470">
        <v>0.81590300000000004</v>
      </c>
      <c r="N5470">
        <v>0.79779299999999997</v>
      </c>
    </row>
    <row r="5471" spans="1:14" ht="15" x14ac:dyDescent="0.3">
      <c r="A5471" s="1"/>
      <c r="B5471" t="s">
        <v>13</v>
      </c>
      <c r="C5471" t="s">
        <v>4667</v>
      </c>
      <c r="D5471" t="s">
        <v>9460</v>
      </c>
      <c r="E5471" t="s">
        <v>9461</v>
      </c>
      <c r="F5471" t="s">
        <v>9462</v>
      </c>
      <c r="G5471">
        <v>0.42142924666404702</v>
      </c>
      <c r="H5471">
        <v>0.75800000000000001</v>
      </c>
      <c r="I5471">
        <v>0.25</v>
      </c>
      <c r="J5471">
        <v>0.92400000000000004</v>
      </c>
      <c r="K5471" t="str">
        <f t="shared" si="98"/>
        <v>yes</v>
      </c>
      <c r="L5471" t="s">
        <v>7</v>
      </c>
      <c r="M5471">
        <v>0.82406400000000002</v>
      </c>
      <c r="N5471">
        <v>0.81919200000000003</v>
      </c>
    </row>
    <row r="5472" spans="1:14" ht="15" x14ac:dyDescent="0.3">
      <c r="A5472" s="1"/>
      <c r="B5472" t="s">
        <v>13</v>
      </c>
      <c r="C5472" t="s">
        <v>1412</v>
      </c>
      <c r="D5472" t="s">
        <v>6087</v>
      </c>
      <c r="E5472" t="s">
        <v>1413</v>
      </c>
      <c r="F5472" t="s">
        <v>6088</v>
      </c>
      <c r="G5472">
        <v>1.5013221651316E-2</v>
      </c>
      <c r="H5472">
        <v>0.75600000000000001</v>
      </c>
      <c r="I5472">
        <v>0.5</v>
      </c>
      <c r="J5472">
        <v>0.89800000000000002</v>
      </c>
      <c r="K5472" t="str">
        <f t="shared" si="98"/>
        <v>yes</v>
      </c>
      <c r="L5472" t="s">
        <v>7</v>
      </c>
      <c r="M5472">
        <v>0.84291899999999997</v>
      </c>
      <c r="N5472">
        <v>0.84055299999999999</v>
      </c>
    </row>
    <row r="5473" spans="1:14" ht="15" x14ac:dyDescent="0.3">
      <c r="A5473" s="1"/>
      <c r="B5473" t="s">
        <v>13</v>
      </c>
      <c r="C5473" t="s">
        <v>1545</v>
      </c>
      <c r="D5473" t="s">
        <v>6160</v>
      </c>
      <c r="E5473" t="s">
        <v>6159</v>
      </c>
      <c r="F5473" t="s">
        <v>6161</v>
      </c>
      <c r="G5473">
        <v>0.314935952425003</v>
      </c>
      <c r="H5473">
        <v>0.755</v>
      </c>
      <c r="I5473">
        <v>0.4</v>
      </c>
      <c r="J5473">
        <v>0.67200000000000004</v>
      </c>
      <c r="K5473" t="str">
        <f t="shared" si="98"/>
        <v>yes</v>
      </c>
      <c r="L5473" t="s">
        <v>7</v>
      </c>
      <c r="M5473">
        <v>0.80194799999999999</v>
      </c>
      <c r="N5473">
        <v>0.799539</v>
      </c>
    </row>
    <row r="5474" spans="1:14" ht="15" x14ac:dyDescent="0.3">
      <c r="A5474" s="1"/>
      <c r="B5474" t="s">
        <v>13</v>
      </c>
      <c r="C5474" t="s">
        <v>3776</v>
      </c>
      <c r="D5474" t="s">
        <v>7796</v>
      </c>
      <c r="E5474" t="s">
        <v>7792</v>
      </c>
      <c r="F5474" t="s">
        <v>7797</v>
      </c>
      <c r="G5474">
        <v>0.24441194534301799</v>
      </c>
      <c r="H5474">
        <v>0.755</v>
      </c>
      <c r="I5474">
        <v>0.2</v>
      </c>
      <c r="J5474">
        <v>0.70099999999999996</v>
      </c>
      <c r="K5474" t="str">
        <f t="shared" si="98"/>
        <v>yes</v>
      </c>
      <c r="L5474" t="s">
        <v>7</v>
      </c>
      <c r="M5474">
        <v>0.84988900000000001</v>
      </c>
      <c r="N5474">
        <v>0.84916599999999998</v>
      </c>
    </row>
    <row r="5475" spans="1:14" ht="15" x14ac:dyDescent="0.3">
      <c r="A5475" s="1"/>
      <c r="B5475" t="s">
        <v>13</v>
      </c>
      <c r="C5475" t="s">
        <v>4925</v>
      </c>
      <c r="D5475" t="s">
        <v>9989</v>
      </c>
      <c r="E5475" t="s">
        <v>9990</v>
      </c>
      <c r="F5475" t="s">
        <v>9991</v>
      </c>
      <c r="G5475">
        <v>0.29511171579361001</v>
      </c>
      <c r="H5475">
        <v>0.754</v>
      </c>
      <c r="I5475">
        <v>0.88900000000000001</v>
      </c>
      <c r="J5475">
        <v>0.76200000000000001</v>
      </c>
      <c r="K5475" t="str">
        <f t="shared" si="98"/>
        <v>yes</v>
      </c>
      <c r="L5475" t="s">
        <v>7</v>
      </c>
      <c r="M5475">
        <v>0.90437500000000004</v>
      </c>
      <c r="N5475">
        <v>0.90315100000000004</v>
      </c>
    </row>
    <row r="5476" spans="1:14" ht="15" x14ac:dyDescent="0.3">
      <c r="A5476" s="1"/>
      <c r="B5476" t="s">
        <v>13</v>
      </c>
      <c r="C5476" t="s">
        <v>896</v>
      </c>
      <c r="D5476" t="s">
        <v>897</v>
      </c>
      <c r="E5476" t="s">
        <v>896</v>
      </c>
      <c r="F5476" t="s">
        <v>896</v>
      </c>
      <c r="G5476">
        <v>0.891745924949646</v>
      </c>
      <c r="H5476">
        <v>0.752</v>
      </c>
      <c r="I5476">
        <v>0</v>
      </c>
      <c r="J5476">
        <v>1</v>
      </c>
      <c r="K5476" t="str">
        <f t="shared" si="98"/>
        <v>yes</v>
      </c>
      <c r="L5476" t="s">
        <v>7</v>
      </c>
      <c r="M5476">
        <v>0.71711599999999998</v>
      </c>
      <c r="N5476">
        <v>0.70782599999999996</v>
      </c>
    </row>
    <row r="5477" spans="1:14" ht="15" x14ac:dyDescent="0.3">
      <c r="A5477" s="1"/>
      <c r="B5477" t="s">
        <v>13</v>
      </c>
      <c r="C5477" t="s">
        <v>1236</v>
      </c>
      <c r="D5477" t="s">
        <v>5961</v>
      </c>
      <c r="E5477" t="s">
        <v>1237</v>
      </c>
      <c r="F5477" t="s">
        <v>1237</v>
      </c>
      <c r="G5477">
        <v>0.96328812837600697</v>
      </c>
      <c r="H5477">
        <v>0.75</v>
      </c>
      <c r="I5477">
        <v>0</v>
      </c>
      <c r="J5477">
        <v>1</v>
      </c>
      <c r="K5477" t="str">
        <f t="shared" si="98"/>
        <v>yes</v>
      </c>
      <c r="L5477" t="s">
        <v>7</v>
      </c>
      <c r="M5477">
        <v>0.69341900000000001</v>
      </c>
      <c r="N5477">
        <v>0.70819100000000001</v>
      </c>
    </row>
    <row r="5478" spans="1:14" ht="15" x14ac:dyDescent="0.3">
      <c r="A5478" s="1"/>
      <c r="B5478" t="s">
        <v>13</v>
      </c>
      <c r="C5478" t="s">
        <v>4796</v>
      </c>
      <c r="D5478" t="s">
        <v>9735</v>
      </c>
      <c r="E5478" t="s">
        <v>9736</v>
      </c>
      <c r="F5478" t="s">
        <v>9735</v>
      </c>
      <c r="G5478">
        <v>0.79547291994094904</v>
      </c>
      <c r="H5478">
        <v>0.749</v>
      </c>
      <c r="I5478">
        <v>0.8</v>
      </c>
      <c r="J5478">
        <v>0.91300000000000003</v>
      </c>
      <c r="K5478" t="str">
        <f t="shared" si="98"/>
        <v>yes</v>
      </c>
      <c r="L5478" t="s">
        <v>7</v>
      </c>
      <c r="M5478">
        <v>0.85412200000000005</v>
      </c>
      <c r="N5478">
        <v>0.85382599999999997</v>
      </c>
    </row>
    <row r="5479" spans="1:14" ht="15" x14ac:dyDescent="0.3">
      <c r="A5479" s="1"/>
      <c r="B5479" t="s">
        <v>13</v>
      </c>
      <c r="C5479" t="s">
        <v>4940</v>
      </c>
      <c r="D5479" t="s">
        <v>10019</v>
      </c>
      <c r="E5479" t="s">
        <v>4940</v>
      </c>
      <c r="F5479" t="s">
        <v>4940</v>
      </c>
      <c r="G5479">
        <v>0.87599009275436401</v>
      </c>
      <c r="H5479">
        <v>0.749</v>
      </c>
      <c r="I5479">
        <v>0</v>
      </c>
      <c r="J5479">
        <v>1</v>
      </c>
      <c r="K5479" t="str">
        <f t="shared" si="98"/>
        <v>yes</v>
      </c>
      <c r="L5479" t="s">
        <v>7</v>
      </c>
      <c r="M5479">
        <v>0.66491299999999998</v>
      </c>
      <c r="N5479">
        <v>0.66467900000000002</v>
      </c>
    </row>
    <row r="5480" spans="1:14" ht="15" x14ac:dyDescent="0.3">
      <c r="A5480" s="1"/>
      <c r="B5480" t="s">
        <v>13</v>
      </c>
      <c r="C5480" t="s">
        <v>3386</v>
      </c>
      <c r="D5480" t="s">
        <v>7114</v>
      </c>
      <c r="E5480" t="s">
        <v>7108</v>
      </c>
      <c r="F5480" t="s">
        <v>7115</v>
      </c>
      <c r="G5480">
        <v>0.19580337405204801</v>
      </c>
      <c r="H5480">
        <v>0.748</v>
      </c>
      <c r="I5480">
        <v>0.26700000000000002</v>
      </c>
      <c r="J5480">
        <v>0.89200000000000002</v>
      </c>
      <c r="K5480" t="str">
        <f t="shared" si="98"/>
        <v>yes</v>
      </c>
      <c r="L5480" t="s">
        <v>7</v>
      </c>
      <c r="M5480">
        <v>0.75060400000000005</v>
      </c>
      <c r="N5480">
        <v>0.751834</v>
      </c>
    </row>
    <row r="5481" spans="1:14" ht="15" x14ac:dyDescent="0.3">
      <c r="A5481" s="1"/>
      <c r="B5481" t="s">
        <v>13</v>
      </c>
      <c r="C5481" t="s">
        <v>3758</v>
      </c>
      <c r="D5481" t="s">
        <v>7768</v>
      </c>
      <c r="E5481" t="s">
        <v>7765</v>
      </c>
      <c r="F5481" t="s">
        <v>7769</v>
      </c>
      <c r="G5481">
        <v>0.22080178558826399</v>
      </c>
      <c r="H5481">
        <v>0.748</v>
      </c>
      <c r="I5481">
        <v>0.6</v>
      </c>
      <c r="J5481">
        <v>0.87</v>
      </c>
      <c r="K5481" t="str">
        <f t="shared" si="98"/>
        <v>yes</v>
      </c>
      <c r="L5481" t="s">
        <v>7</v>
      </c>
      <c r="M5481">
        <v>0.85185200000000005</v>
      </c>
      <c r="N5481">
        <v>0.84772000000000003</v>
      </c>
    </row>
    <row r="5482" spans="1:14" ht="15" x14ac:dyDescent="0.3">
      <c r="A5482" s="1"/>
      <c r="B5482" t="s">
        <v>13</v>
      </c>
      <c r="C5482" t="s">
        <v>5084</v>
      </c>
      <c r="D5482" t="s">
        <v>10289</v>
      </c>
      <c r="E5482" t="s">
        <v>10287</v>
      </c>
      <c r="F5482" t="s">
        <v>10290</v>
      </c>
      <c r="G5482">
        <v>2.3168376646939999E-3</v>
      </c>
      <c r="H5482">
        <v>0.746</v>
      </c>
      <c r="I5482">
        <v>0.375</v>
      </c>
      <c r="J5482">
        <v>0.48</v>
      </c>
      <c r="K5482" t="str">
        <f t="shared" si="98"/>
        <v>yes</v>
      </c>
      <c r="L5482" t="s">
        <v>7</v>
      </c>
      <c r="M5482">
        <v>0.80773700000000004</v>
      </c>
      <c r="N5482">
        <v>0.80872100000000002</v>
      </c>
    </row>
    <row r="5483" spans="1:14" ht="15" x14ac:dyDescent="0.3">
      <c r="A5483" s="1"/>
      <c r="B5483" t="s">
        <v>13</v>
      </c>
      <c r="C5483" t="s">
        <v>5139</v>
      </c>
      <c r="D5483" t="s">
        <v>10390</v>
      </c>
      <c r="E5483" t="s">
        <v>10391</v>
      </c>
      <c r="F5483" t="s">
        <v>10392</v>
      </c>
      <c r="G5483">
        <v>0.91791671514511097</v>
      </c>
      <c r="H5483">
        <v>0.746</v>
      </c>
      <c r="I5483">
        <v>0</v>
      </c>
      <c r="J5483">
        <v>0.93700000000000006</v>
      </c>
      <c r="K5483" t="str">
        <f t="shared" si="98"/>
        <v>yes</v>
      </c>
      <c r="L5483" t="s">
        <v>7</v>
      </c>
      <c r="M5483">
        <v>0.81862000000000001</v>
      </c>
      <c r="N5483">
        <v>0.81750699999999998</v>
      </c>
    </row>
    <row r="5484" spans="1:14" ht="15" x14ac:dyDescent="0.3">
      <c r="A5484" s="1"/>
      <c r="B5484" t="s">
        <v>13</v>
      </c>
      <c r="C5484" t="s">
        <v>4158</v>
      </c>
      <c r="D5484" t="s">
        <v>8520</v>
      </c>
      <c r="E5484" t="s">
        <v>8518</v>
      </c>
      <c r="F5484" t="s">
        <v>8521</v>
      </c>
      <c r="G5484">
        <v>0.16343733668327301</v>
      </c>
      <c r="H5484">
        <v>0.745</v>
      </c>
      <c r="I5484">
        <v>0.41699999999999998</v>
      </c>
      <c r="J5484">
        <v>0.73099999999999998</v>
      </c>
      <c r="K5484" t="str">
        <f t="shared" si="98"/>
        <v>yes</v>
      </c>
      <c r="L5484" t="s">
        <v>7</v>
      </c>
      <c r="M5484">
        <v>0.80562199999999995</v>
      </c>
      <c r="N5484">
        <v>0.80143699999999995</v>
      </c>
    </row>
    <row r="5485" spans="1:14" ht="15" x14ac:dyDescent="0.3">
      <c r="A5485" s="1"/>
      <c r="B5485" t="s">
        <v>13</v>
      </c>
      <c r="C5485" t="s">
        <v>2206</v>
      </c>
      <c r="D5485" t="s">
        <v>6542</v>
      </c>
      <c r="E5485" t="s">
        <v>6543</v>
      </c>
      <c r="F5485" t="s">
        <v>6544</v>
      </c>
      <c r="G5485">
        <v>0.82544547319412198</v>
      </c>
      <c r="H5485">
        <v>0.74399999999999999</v>
      </c>
      <c r="I5485">
        <v>0.44400000000000001</v>
      </c>
      <c r="J5485">
        <v>0.92</v>
      </c>
      <c r="K5485" t="str">
        <f t="shared" si="98"/>
        <v>yes</v>
      </c>
      <c r="L5485" t="s">
        <v>7</v>
      </c>
      <c r="M5485">
        <v>0.83434299999999995</v>
      </c>
      <c r="N5485">
        <v>0.82170900000000002</v>
      </c>
    </row>
    <row r="5486" spans="1:14" ht="15" x14ac:dyDescent="0.3">
      <c r="A5486" s="1"/>
      <c r="B5486" t="s">
        <v>13</v>
      </c>
      <c r="C5486" t="s">
        <v>3918</v>
      </c>
      <c r="D5486" t="s">
        <v>8102</v>
      </c>
      <c r="E5486" t="s">
        <v>8052</v>
      </c>
      <c r="F5486" t="s">
        <v>8103</v>
      </c>
      <c r="G5486">
        <v>7.2944052517413996E-2</v>
      </c>
      <c r="H5486">
        <v>0.74299999999999999</v>
      </c>
      <c r="I5486">
        <v>0</v>
      </c>
      <c r="J5486">
        <v>0.55300000000000005</v>
      </c>
      <c r="K5486" t="str">
        <f t="shared" si="98"/>
        <v>yes</v>
      </c>
      <c r="L5486" t="s">
        <v>7</v>
      </c>
      <c r="M5486">
        <v>0.79336700000000004</v>
      </c>
      <c r="N5486">
        <v>0.79213299999999998</v>
      </c>
    </row>
    <row r="5487" spans="1:14" ht="15" x14ac:dyDescent="0.3">
      <c r="A5487" s="1"/>
      <c r="B5487" t="s">
        <v>13</v>
      </c>
      <c r="C5487" t="s">
        <v>4673</v>
      </c>
      <c r="D5487" t="s">
        <v>9469</v>
      </c>
      <c r="E5487" t="s">
        <v>9468</v>
      </c>
      <c r="F5487" t="s">
        <v>9470</v>
      </c>
      <c r="G5487">
        <v>0.30002099275589</v>
      </c>
      <c r="H5487">
        <v>0.74299999999999999</v>
      </c>
      <c r="I5487">
        <v>0</v>
      </c>
      <c r="J5487">
        <v>0.40100000000000002</v>
      </c>
      <c r="K5487" t="str">
        <f t="shared" si="98"/>
        <v>yes</v>
      </c>
      <c r="L5487" t="s">
        <v>7</v>
      </c>
      <c r="M5487">
        <v>0.77311399999999997</v>
      </c>
      <c r="N5487">
        <v>0.78356199999999998</v>
      </c>
    </row>
    <row r="5488" spans="1:14" ht="15" x14ac:dyDescent="0.3">
      <c r="A5488" s="1"/>
      <c r="B5488" t="s">
        <v>13</v>
      </c>
      <c r="C5488" t="s">
        <v>3403</v>
      </c>
      <c r="D5488" t="s">
        <v>7164</v>
      </c>
      <c r="E5488" t="s">
        <v>7160</v>
      </c>
      <c r="F5488" t="s">
        <v>7165</v>
      </c>
      <c r="G5488">
        <v>2.5109950453043001E-2</v>
      </c>
      <c r="H5488">
        <v>0.74199999999999999</v>
      </c>
      <c r="I5488">
        <v>0.125</v>
      </c>
      <c r="J5488">
        <v>0.95899999999999996</v>
      </c>
      <c r="K5488" t="str">
        <f t="shared" si="98"/>
        <v>yes</v>
      </c>
      <c r="L5488" t="s">
        <v>7</v>
      </c>
      <c r="M5488">
        <v>0.81559499999999996</v>
      </c>
      <c r="N5488">
        <v>0.80647999999999997</v>
      </c>
    </row>
    <row r="5489" spans="1:14" ht="15" x14ac:dyDescent="0.3">
      <c r="A5489" s="1"/>
      <c r="B5489" t="s">
        <v>13</v>
      </c>
      <c r="C5489" t="s">
        <v>1312</v>
      </c>
      <c r="D5489" t="s">
        <v>1294</v>
      </c>
      <c r="E5489" t="s">
        <v>1314</v>
      </c>
      <c r="F5489" t="s">
        <v>1295</v>
      </c>
      <c r="G5489">
        <v>0.15203623473644301</v>
      </c>
      <c r="H5489">
        <v>0.74099999999999999</v>
      </c>
      <c r="I5489">
        <v>0.222</v>
      </c>
      <c r="J5489">
        <v>0.876</v>
      </c>
      <c r="K5489" t="str">
        <f t="shared" si="98"/>
        <v>yes</v>
      </c>
      <c r="L5489" t="s">
        <v>7</v>
      </c>
      <c r="M5489">
        <v>0.72708600000000001</v>
      </c>
      <c r="N5489">
        <v>0.74186700000000005</v>
      </c>
    </row>
    <row r="5490" spans="1:14" ht="15" x14ac:dyDescent="0.3">
      <c r="A5490" s="1"/>
      <c r="B5490" t="s">
        <v>13</v>
      </c>
      <c r="C5490" t="s">
        <v>3720</v>
      </c>
      <c r="D5490" t="s">
        <v>3723</v>
      </c>
      <c r="E5490" t="s">
        <v>7691</v>
      </c>
      <c r="F5490" t="s">
        <v>7694</v>
      </c>
      <c r="G5490">
        <v>0.22679680585861201</v>
      </c>
      <c r="H5490">
        <v>0.74099999999999999</v>
      </c>
      <c r="I5490">
        <v>0.5</v>
      </c>
      <c r="J5490">
        <v>0.61</v>
      </c>
      <c r="K5490" t="str">
        <f t="shared" si="98"/>
        <v>yes</v>
      </c>
      <c r="L5490" t="s">
        <v>7</v>
      </c>
      <c r="M5490">
        <v>0.83382199999999995</v>
      </c>
      <c r="N5490">
        <v>0.852105</v>
      </c>
    </row>
    <row r="5491" spans="1:14" ht="15" x14ac:dyDescent="0.3">
      <c r="A5491" s="1"/>
      <c r="B5491" t="s">
        <v>13</v>
      </c>
      <c r="C5491" t="s">
        <v>1430</v>
      </c>
      <c r="D5491" t="s">
        <v>6097</v>
      </c>
      <c r="E5491" t="s">
        <v>6097</v>
      </c>
      <c r="F5491" t="s">
        <v>6097</v>
      </c>
      <c r="G5491" s="4">
        <v>8.94443655852228E-5</v>
      </c>
      <c r="H5491">
        <v>0.74</v>
      </c>
      <c r="I5491">
        <v>0</v>
      </c>
      <c r="J5491">
        <v>1</v>
      </c>
      <c r="K5491" t="str">
        <f t="shared" si="98"/>
        <v>yes</v>
      </c>
      <c r="L5491" t="s">
        <v>7</v>
      </c>
      <c r="M5491">
        <v>0.68959999999999999</v>
      </c>
      <c r="N5491">
        <v>0.69522799999999996</v>
      </c>
    </row>
    <row r="5492" spans="1:14" ht="15" x14ac:dyDescent="0.3">
      <c r="A5492" s="1"/>
      <c r="B5492" t="s">
        <v>13</v>
      </c>
      <c r="C5492" t="s">
        <v>341</v>
      </c>
      <c r="D5492" t="s">
        <v>5408</v>
      </c>
      <c r="E5492" t="s">
        <v>5407</v>
      </c>
      <c r="F5492" t="s">
        <v>346</v>
      </c>
      <c r="G5492">
        <v>0.475556820631027</v>
      </c>
      <c r="H5492">
        <v>0.73799999999999999</v>
      </c>
      <c r="I5492">
        <v>0</v>
      </c>
      <c r="J5492">
        <v>0.84399999999999997</v>
      </c>
      <c r="K5492" t="str">
        <f t="shared" si="98"/>
        <v>yes</v>
      </c>
      <c r="L5492" t="s">
        <v>7</v>
      </c>
      <c r="M5492">
        <v>0.80329899999999999</v>
      </c>
      <c r="N5492">
        <v>0.81267100000000003</v>
      </c>
    </row>
    <row r="5493" spans="1:14" ht="15" x14ac:dyDescent="0.3">
      <c r="A5493" s="1"/>
      <c r="B5493" t="s">
        <v>13</v>
      </c>
      <c r="C5493" t="s">
        <v>1503</v>
      </c>
      <c r="D5493" t="s">
        <v>6134</v>
      </c>
      <c r="E5493" t="s">
        <v>1503</v>
      </c>
      <c r="F5493" t="s">
        <v>1503</v>
      </c>
      <c r="G5493">
        <v>0.95777231454849199</v>
      </c>
      <c r="H5493">
        <v>0.73799999999999999</v>
      </c>
      <c r="I5493">
        <v>0</v>
      </c>
      <c r="J5493">
        <v>1</v>
      </c>
      <c r="K5493" t="str">
        <f t="shared" si="98"/>
        <v>yes</v>
      </c>
      <c r="L5493" t="s">
        <v>7</v>
      </c>
      <c r="M5493">
        <v>0.69169999999999998</v>
      </c>
      <c r="N5493">
        <v>0.70021299999999997</v>
      </c>
    </row>
    <row r="5494" spans="1:14" ht="15" x14ac:dyDescent="0.3">
      <c r="A5494" s="1"/>
      <c r="B5494" t="s">
        <v>13</v>
      </c>
      <c r="C5494" t="s">
        <v>3485</v>
      </c>
      <c r="D5494" t="s">
        <v>7311</v>
      </c>
      <c r="E5494" t="s">
        <v>7309</v>
      </c>
      <c r="F5494" t="s">
        <v>7312</v>
      </c>
      <c r="G5494">
        <v>7.2867780923842995E-2</v>
      </c>
      <c r="H5494">
        <v>0.73799999999999999</v>
      </c>
      <c r="I5494">
        <v>0</v>
      </c>
      <c r="J5494">
        <v>0.80700000000000005</v>
      </c>
      <c r="K5494" t="str">
        <f t="shared" si="98"/>
        <v>yes</v>
      </c>
      <c r="L5494" t="s">
        <v>7</v>
      </c>
      <c r="M5494">
        <v>0.71676200000000001</v>
      </c>
      <c r="N5494">
        <v>0.716754</v>
      </c>
    </row>
    <row r="5495" spans="1:14" ht="15" x14ac:dyDescent="0.3">
      <c r="A5495" s="1"/>
      <c r="B5495" t="s">
        <v>13</v>
      </c>
      <c r="C5495" t="s">
        <v>92</v>
      </c>
      <c r="D5495" t="s">
        <v>5223</v>
      </c>
      <c r="E5495" t="s">
        <v>92</v>
      </c>
      <c r="F5495" t="s">
        <v>92</v>
      </c>
      <c r="G5495">
        <v>0.33853542804718001</v>
      </c>
      <c r="H5495">
        <v>0.73699999999999999</v>
      </c>
      <c r="I5495">
        <v>0</v>
      </c>
      <c r="J5495">
        <v>1</v>
      </c>
      <c r="K5495" t="str">
        <f t="shared" si="98"/>
        <v>yes</v>
      </c>
      <c r="L5495" t="s">
        <v>7</v>
      </c>
      <c r="M5495">
        <v>0.69167699999999999</v>
      </c>
      <c r="N5495">
        <v>0.69301999999999997</v>
      </c>
    </row>
    <row r="5496" spans="1:14" ht="15" x14ac:dyDescent="0.3">
      <c r="A5496" s="1"/>
      <c r="B5496" t="s">
        <v>13</v>
      </c>
      <c r="C5496" t="s">
        <v>92</v>
      </c>
      <c r="D5496" t="s">
        <v>5223</v>
      </c>
      <c r="E5496" t="s">
        <v>92</v>
      </c>
      <c r="F5496" t="s">
        <v>92</v>
      </c>
      <c r="G5496">
        <v>0.88500165939331099</v>
      </c>
      <c r="H5496">
        <v>0.73699999999999999</v>
      </c>
      <c r="I5496">
        <v>0</v>
      </c>
      <c r="J5496">
        <v>1</v>
      </c>
      <c r="K5496" t="str">
        <f t="shared" si="98"/>
        <v>yes</v>
      </c>
      <c r="L5496" t="s">
        <v>7</v>
      </c>
      <c r="M5496">
        <v>0.69167699999999999</v>
      </c>
      <c r="N5496">
        <v>0.69301999999999997</v>
      </c>
    </row>
    <row r="5497" spans="1:14" ht="15" x14ac:dyDescent="0.3">
      <c r="A5497" s="1"/>
      <c r="B5497" t="s">
        <v>13</v>
      </c>
      <c r="C5497" t="s">
        <v>1554</v>
      </c>
      <c r="D5497" t="s">
        <v>6169</v>
      </c>
      <c r="E5497" t="s">
        <v>1554</v>
      </c>
      <c r="F5497" t="s">
        <v>1554</v>
      </c>
      <c r="G5497">
        <v>0.44979363679885898</v>
      </c>
      <c r="H5497">
        <v>0.73699999999999999</v>
      </c>
      <c r="I5497">
        <v>0</v>
      </c>
      <c r="J5497">
        <v>1</v>
      </c>
      <c r="K5497" t="str">
        <f t="shared" si="98"/>
        <v>yes</v>
      </c>
      <c r="L5497" t="s">
        <v>7</v>
      </c>
      <c r="M5497">
        <v>0.69905700000000004</v>
      </c>
      <c r="N5497">
        <v>0.69458500000000001</v>
      </c>
    </row>
    <row r="5498" spans="1:14" ht="15" x14ac:dyDescent="0.3">
      <c r="A5498" s="1"/>
      <c r="B5498" t="s">
        <v>13</v>
      </c>
      <c r="C5498" t="s">
        <v>3455</v>
      </c>
      <c r="D5498" t="s">
        <v>7265</v>
      </c>
      <c r="E5498" t="s">
        <v>7266</v>
      </c>
      <c r="F5498" t="s">
        <v>7267</v>
      </c>
      <c r="G5498">
        <v>0.23557445406913799</v>
      </c>
      <c r="H5498">
        <v>0.73699999999999999</v>
      </c>
      <c r="I5498">
        <v>0</v>
      </c>
      <c r="J5498">
        <v>0.90900000000000003</v>
      </c>
      <c r="K5498" t="str">
        <f t="shared" si="98"/>
        <v>yes</v>
      </c>
      <c r="L5498" t="s">
        <v>7</v>
      </c>
      <c r="M5498">
        <v>0.94018599999999997</v>
      </c>
      <c r="N5498">
        <v>0.92237000000000002</v>
      </c>
    </row>
    <row r="5499" spans="1:14" ht="15" x14ac:dyDescent="0.3">
      <c r="A5499" s="1"/>
      <c r="B5499" t="s">
        <v>13</v>
      </c>
      <c r="C5499" t="s">
        <v>5148</v>
      </c>
      <c r="D5499" t="s">
        <v>10396</v>
      </c>
      <c r="E5499" t="s">
        <v>10399</v>
      </c>
      <c r="F5499" t="s">
        <v>10397</v>
      </c>
      <c r="G5499">
        <v>0.71904164552688599</v>
      </c>
      <c r="H5499">
        <v>0.73699999999999999</v>
      </c>
      <c r="I5499">
        <v>0</v>
      </c>
      <c r="J5499">
        <v>0.89</v>
      </c>
      <c r="K5499" t="str">
        <f t="shared" si="98"/>
        <v>yes</v>
      </c>
      <c r="L5499" t="s">
        <v>7</v>
      </c>
      <c r="M5499">
        <v>0.77268999999999999</v>
      </c>
      <c r="N5499">
        <v>0.78301299999999996</v>
      </c>
    </row>
    <row r="5500" spans="1:14" ht="15" x14ac:dyDescent="0.3">
      <c r="A5500" s="1"/>
      <c r="B5500" t="s">
        <v>13</v>
      </c>
      <c r="C5500" t="s">
        <v>3924</v>
      </c>
      <c r="D5500" t="s">
        <v>8058</v>
      </c>
      <c r="E5500" t="s">
        <v>8059</v>
      </c>
      <c r="F5500" t="s">
        <v>8060</v>
      </c>
      <c r="G5500">
        <v>0.98643893003463701</v>
      </c>
      <c r="H5500">
        <v>0.73599999999999999</v>
      </c>
      <c r="I5500">
        <v>0.5</v>
      </c>
      <c r="J5500">
        <v>1</v>
      </c>
      <c r="K5500" t="str">
        <f t="shared" si="98"/>
        <v>yes</v>
      </c>
      <c r="L5500" t="s">
        <v>7</v>
      </c>
      <c r="M5500">
        <v>0.90853700000000004</v>
      </c>
      <c r="N5500">
        <v>0.90478800000000004</v>
      </c>
    </row>
    <row r="5501" spans="1:14" ht="15" x14ac:dyDescent="0.3">
      <c r="A5501" s="1"/>
      <c r="B5501" t="s">
        <v>13</v>
      </c>
      <c r="C5501" t="s">
        <v>3806</v>
      </c>
      <c r="D5501" t="s">
        <v>7857</v>
      </c>
      <c r="E5501" t="s">
        <v>7858</v>
      </c>
      <c r="F5501" t="s">
        <v>7859</v>
      </c>
      <c r="G5501">
        <v>0.29613384604454002</v>
      </c>
      <c r="H5501">
        <v>0.73299999999999998</v>
      </c>
      <c r="I5501">
        <v>0.5</v>
      </c>
      <c r="J5501">
        <v>0.66600000000000004</v>
      </c>
      <c r="K5501" t="str">
        <f t="shared" si="98"/>
        <v>yes</v>
      </c>
      <c r="L5501" t="s">
        <v>7</v>
      </c>
      <c r="M5501">
        <v>0.89438600000000001</v>
      </c>
      <c r="N5501">
        <v>0.87860700000000003</v>
      </c>
    </row>
    <row r="5502" spans="1:14" ht="15" x14ac:dyDescent="0.3">
      <c r="A5502" s="1"/>
      <c r="B5502" t="s">
        <v>13</v>
      </c>
      <c r="C5502" t="s">
        <v>2356</v>
      </c>
      <c r="D5502" t="s">
        <v>2357</v>
      </c>
      <c r="E5502" t="s">
        <v>2356</v>
      </c>
      <c r="F5502" t="s">
        <v>2358</v>
      </c>
      <c r="G5502">
        <v>0.47477191686630299</v>
      </c>
      <c r="H5502">
        <v>0.72899999999999998</v>
      </c>
      <c r="I5502">
        <v>0.5</v>
      </c>
      <c r="J5502">
        <v>0.86699999999999999</v>
      </c>
      <c r="K5502" t="str">
        <f t="shared" si="98"/>
        <v>yes</v>
      </c>
      <c r="L5502" t="s">
        <v>7</v>
      </c>
      <c r="M5502">
        <v>0.79741399999999996</v>
      </c>
      <c r="N5502">
        <v>0.803342</v>
      </c>
    </row>
    <row r="5503" spans="1:14" ht="15" x14ac:dyDescent="0.3">
      <c r="A5503" s="1"/>
      <c r="B5503" t="s">
        <v>13</v>
      </c>
      <c r="C5503" t="s">
        <v>3340</v>
      </c>
      <c r="D5503" t="s">
        <v>7006</v>
      </c>
      <c r="E5503" t="s">
        <v>7007</v>
      </c>
      <c r="F5503" t="s">
        <v>7008</v>
      </c>
      <c r="G5503">
        <v>0.84452050924301203</v>
      </c>
      <c r="H5503">
        <v>0.72899999999999998</v>
      </c>
      <c r="I5503">
        <v>0.44400000000000001</v>
      </c>
      <c r="J5503">
        <v>0.94699999999999995</v>
      </c>
      <c r="K5503" t="str">
        <f t="shared" si="98"/>
        <v>yes</v>
      </c>
      <c r="L5503" t="s">
        <v>7</v>
      </c>
      <c r="M5503">
        <v>0.86179600000000001</v>
      </c>
      <c r="N5503">
        <v>0.85875000000000001</v>
      </c>
    </row>
    <row r="5504" spans="1:14" ht="15" x14ac:dyDescent="0.3">
      <c r="A5504" s="1"/>
      <c r="B5504" t="s">
        <v>13</v>
      </c>
      <c r="C5504" t="s">
        <v>3488</v>
      </c>
      <c r="D5504" t="s">
        <v>7318</v>
      </c>
      <c r="E5504" t="s">
        <v>7318</v>
      </c>
      <c r="F5504" t="s">
        <v>7318</v>
      </c>
      <c r="G5504">
        <v>0.99223643541336104</v>
      </c>
      <c r="H5504">
        <v>0.72799999999999998</v>
      </c>
      <c r="I5504">
        <v>0</v>
      </c>
      <c r="J5504">
        <v>1</v>
      </c>
      <c r="K5504" t="str">
        <f t="shared" si="98"/>
        <v>yes</v>
      </c>
      <c r="L5504" t="s">
        <v>7</v>
      </c>
      <c r="M5504">
        <v>0.64611499999999999</v>
      </c>
      <c r="N5504">
        <v>0.65453099999999997</v>
      </c>
    </row>
    <row r="5505" spans="1:14" ht="15" x14ac:dyDescent="0.3">
      <c r="A5505" s="1"/>
      <c r="B5505" t="s">
        <v>13</v>
      </c>
      <c r="C5505">
        <v>1349</v>
      </c>
      <c r="D5505" t="s">
        <v>7136</v>
      </c>
      <c r="E5505">
        <v>1349</v>
      </c>
      <c r="F5505" t="s">
        <v>7137</v>
      </c>
      <c r="G5505">
        <v>0.61584681272506703</v>
      </c>
      <c r="H5505">
        <v>0.72699999999999998</v>
      </c>
      <c r="I5505">
        <v>0.5</v>
      </c>
      <c r="J5505">
        <v>0.8</v>
      </c>
      <c r="K5505" t="str">
        <f t="shared" si="98"/>
        <v>yes</v>
      </c>
      <c r="L5505" t="s">
        <v>7</v>
      </c>
      <c r="M5505">
        <v>0.71926400000000001</v>
      </c>
      <c r="N5505">
        <v>0.73888299999999996</v>
      </c>
    </row>
    <row r="5506" spans="1:14" ht="15" x14ac:dyDescent="0.3">
      <c r="A5506" s="1"/>
      <c r="B5506" t="s">
        <v>13</v>
      </c>
      <c r="C5506" t="s">
        <v>3383</v>
      </c>
      <c r="D5506" t="s">
        <v>7101</v>
      </c>
      <c r="E5506" t="s">
        <v>7102</v>
      </c>
      <c r="F5506" t="s">
        <v>7103</v>
      </c>
      <c r="G5506">
        <v>0.91762882471084595</v>
      </c>
      <c r="H5506">
        <v>0.72499999999999998</v>
      </c>
      <c r="I5506">
        <v>0</v>
      </c>
      <c r="J5506">
        <v>0.63500000000000001</v>
      </c>
      <c r="K5506" t="str">
        <f t="shared" si="98"/>
        <v>yes</v>
      </c>
      <c r="L5506" t="s">
        <v>7</v>
      </c>
      <c r="M5506">
        <v>0.78622599999999998</v>
      </c>
      <c r="N5506">
        <v>0.79022800000000004</v>
      </c>
    </row>
    <row r="5507" spans="1:14" ht="15" x14ac:dyDescent="0.3">
      <c r="A5507" s="1"/>
      <c r="B5507" t="s">
        <v>13</v>
      </c>
      <c r="C5507" t="s">
        <v>3936</v>
      </c>
      <c r="D5507" t="s">
        <v>8071</v>
      </c>
      <c r="E5507" t="s">
        <v>8088</v>
      </c>
      <c r="F5507" t="s">
        <v>8072</v>
      </c>
      <c r="G5507">
        <v>0.53720963001251198</v>
      </c>
      <c r="H5507">
        <v>0.72499999999999998</v>
      </c>
      <c r="I5507">
        <v>0.66700000000000004</v>
      </c>
      <c r="J5507">
        <v>0.92</v>
      </c>
      <c r="K5507" t="str">
        <f t="shared" ref="K5507:K5570" si="99">IF(H5507&gt;0.64,"yes",IF(H5507&gt;=0.45,"partially","no"))</f>
        <v>yes</v>
      </c>
      <c r="L5507" t="s">
        <v>7</v>
      </c>
      <c r="M5507">
        <v>0.87369300000000005</v>
      </c>
      <c r="N5507">
        <v>0.86984700000000004</v>
      </c>
    </row>
    <row r="5508" spans="1:14" ht="15" x14ac:dyDescent="0.3">
      <c r="A5508" s="1"/>
      <c r="B5508" t="s">
        <v>13</v>
      </c>
      <c r="C5508" t="s">
        <v>4065</v>
      </c>
      <c r="D5508" t="s">
        <v>8356</v>
      </c>
      <c r="E5508" t="s">
        <v>50</v>
      </c>
      <c r="F5508" t="s">
        <v>8357</v>
      </c>
      <c r="G5508">
        <v>0.67540985345840499</v>
      </c>
      <c r="H5508">
        <v>0.72299999999999998</v>
      </c>
      <c r="I5508">
        <v>0.66700000000000004</v>
      </c>
      <c r="J5508">
        <v>0.67200000000000004</v>
      </c>
      <c r="K5508" t="str">
        <f t="shared" si="99"/>
        <v>yes</v>
      </c>
      <c r="L5508" t="s">
        <v>7</v>
      </c>
      <c r="M5508">
        <v>0.89372499999999999</v>
      </c>
      <c r="N5508">
        <v>0.88596399999999997</v>
      </c>
    </row>
    <row r="5509" spans="1:14" ht="15" x14ac:dyDescent="0.3">
      <c r="A5509" s="1"/>
      <c r="B5509" t="s">
        <v>13</v>
      </c>
      <c r="C5509" t="s">
        <v>1399</v>
      </c>
      <c r="D5509" t="s">
        <v>6075</v>
      </c>
      <c r="E5509" t="s">
        <v>6076</v>
      </c>
      <c r="F5509" t="s">
        <v>6077</v>
      </c>
      <c r="G5509">
        <v>0.60108041763305697</v>
      </c>
      <c r="H5509">
        <v>0.72199999999999998</v>
      </c>
      <c r="I5509">
        <v>0.66700000000000004</v>
      </c>
      <c r="J5509">
        <v>0.78500000000000003</v>
      </c>
      <c r="K5509" t="str">
        <f t="shared" si="99"/>
        <v>yes</v>
      </c>
      <c r="L5509" t="s">
        <v>7</v>
      </c>
      <c r="M5509">
        <v>0.80745999999999996</v>
      </c>
      <c r="N5509">
        <v>0.80368300000000004</v>
      </c>
    </row>
    <row r="5510" spans="1:14" ht="15" x14ac:dyDescent="0.3">
      <c r="A5510" s="1"/>
      <c r="B5510" t="s">
        <v>13</v>
      </c>
      <c r="C5510" t="s">
        <v>4248</v>
      </c>
      <c r="D5510" t="s">
        <v>8655</v>
      </c>
      <c r="E5510" t="s">
        <v>8653</v>
      </c>
      <c r="F5510" t="s">
        <v>8656</v>
      </c>
      <c r="G5510">
        <v>0.54776692390441895</v>
      </c>
      <c r="H5510">
        <v>0.71599999999999997</v>
      </c>
      <c r="I5510">
        <v>0</v>
      </c>
      <c r="J5510">
        <v>0.91</v>
      </c>
      <c r="K5510" t="str">
        <f t="shared" si="99"/>
        <v>yes</v>
      </c>
      <c r="L5510" t="s">
        <v>7</v>
      </c>
      <c r="M5510">
        <v>0.79869100000000004</v>
      </c>
      <c r="N5510">
        <v>0.80525899999999995</v>
      </c>
    </row>
    <row r="5511" spans="1:14" ht="15" x14ac:dyDescent="0.3">
      <c r="A5511" s="1"/>
      <c r="B5511" t="s">
        <v>13</v>
      </c>
      <c r="C5511" t="s">
        <v>4817</v>
      </c>
      <c r="D5511" t="s">
        <v>9784</v>
      </c>
      <c r="E5511" t="s">
        <v>9785</v>
      </c>
      <c r="F5511" t="s">
        <v>9785</v>
      </c>
      <c r="G5511">
        <v>0.54245895147323597</v>
      </c>
      <c r="H5511">
        <v>0.71499999999999997</v>
      </c>
      <c r="I5511">
        <v>0</v>
      </c>
      <c r="J5511">
        <v>1</v>
      </c>
      <c r="K5511" t="str">
        <f t="shared" si="99"/>
        <v>yes</v>
      </c>
      <c r="L5511" t="s">
        <v>7</v>
      </c>
      <c r="M5511">
        <v>0.75211600000000001</v>
      </c>
      <c r="N5511">
        <v>0.75208399999999997</v>
      </c>
    </row>
    <row r="5512" spans="1:14" ht="15" x14ac:dyDescent="0.3">
      <c r="A5512" s="1"/>
      <c r="B5512" t="s">
        <v>13</v>
      </c>
      <c r="C5512" t="s">
        <v>3553</v>
      </c>
      <c r="D5512" t="s">
        <v>7415</v>
      </c>
      <c r="E5512" t="s">
        <v>7416</v>
      </c>
      <c r="F5512" t="s">
        <v>7417</v>
      </c>
      <c r="G5512">
        <v>0.74549573659896895</v>
      </c>
      <c r="H5512">
        <v>0.71399999999999997</v>
      </c>
      <c r="I5512">
        <v>0</v>
      </c>
      <c r="J5512">
        <v>0.91800000000000004</v>
      </c>
      <c r="K5512" t="str">
        <f t="shared" si="99"/>
        <v>yes</v>
      </c>
      <c r="L5512" t="s">
        <v>7</v>
      </c>
      <c r="M5512">
        <v>0.62748000000000004</v>
      </c>
      <c r="N5512">
        <v>0.630278</v>
      </c>
    </row>
    <row r="5513" spans="1:14" ht="15" x14ac:dyDescent="0.3">
      <c r="A5513" s="1"/>
      <c r="B5513" t="s">
        <v>13</v>
      </c>
      <c r="C5513" t="s">
        <v>219</v>
      </c>
      <c r="D5513" t="s">
        <v>5318</v>
      </c>
      <c r="E5513" t="s">
        <v>220</v>
      </c>
      <c r="F5513" t="s">
        <v>209</v>
      </c>
      <c r="G5513">
        <v>7.7200487256049999E-2</v>
      </c>
      <c r="H5513">
        <v>0.71199999999999997</v>
      </c>
      <c r="I5513">
        <v>0</v>
      </c>
      <c r="J5513">
        <v>0.73299999999999998</v>
      </c>
      <c r="K5513" t="str">
        <f t="shared" si="99"/>
        <v>yes</v>
      </c>
      <c r="L5513" t="s">
        <v>7</v>
      </c>
      <c r="M5513">
        <v>0.68685099999999999</v>
      </c>
      <c r="N5513">
        <v>0.69274599999999997</v>
      </c>
    </row>
    <row r="5514" spans="1:14" ht="15" x14ac:dyDescent="0.3">
      <c r="A5514" s="1"/>
      <c r="B5514" t="s">
        <v>13</v>
      </c>
      <c r="C5514">
        <v>1944</v>
      </c>
      <c r="D5514" t="s">
        <v>293</v>
      </c>
      <c r="E5514">
        <v>1944</v>
      </c>
      <c r="F5514" t="s">
        <v>5380</v>
      </c>
      <c r="G5514">
        <v>0.56173497438430797</v>
      </c>
      <c r="H5514">
        <v>0.71199999999999997</v>
      </c>
      <c r="I5514">
        <v>0.25</v>
      </c>
      <c r="J5514">
        <v>0.754</v>
      </c>
      <c r="K5514" t="str">
        <f t="shared" si="99"/>
        <v>yes</v>
      </c>
      <c r="L5514" t="s">
        <v>7</v>
      </c>
      <c r="M5514">
        <v>0.64591799999999999</v>
      </c>
      <c r="N5514">
        <v>0.65745299999999995</v>
      </c>
    </row>
    <row r="5515" spans="1:14" ht="15" x14ac:dyDescent="0.3">
      <c r="A5515" s="1"/>
      <c r="B5515" t="s">
        <v>13</v>
      </c>
      <c r="C5515" t="s">
        <v>1808</v>
      </c>
      <c r="D5515" t="s">
        <v>6335</v>
      </c>
      <c r="E5515" t="s">
        <v>6336</v>
      </c>
      <c r="F5515" t="s">
        <v>1813</v>
      </c>
      <c r="G5515">
        <v>0.47307363152504001</v>
      </c>
      <c r="H5515">
        <v>0.71099999999999997</v>
      </c>
      <c r="I5515">
        <v>0</v>
      </c>
      <c r="J5515">
        <v>0.22500000000000001</v>
      </c>
      <c r="K5515" t="str">
        <f t="shared" si="99"/>
        <v>yes</v>
      </c>
      <c r="L5515" t="s">
        <v>7</v>
      </c>
      <c r="M5515">
        <v>0.88535900000000001</v>
      </c>
      <c r="N5515">
        <v>0.86841000000000002</v>
      </c>
    </row>
    <row r="5516" spans="1:14" ht="15" x14ac:dyDescent="0.3">
      <c r="A5516" s="1"/>
      <c r="B5516" t="s">
        <v>13</v>
      </c>
      <c r="C5516" t="s">
        <v>3271</v>
      </c>
      <c r="D5516" t="s">
        <v>6861</v>
      </c>
      <c r="E5516" t="s">
        <v>6862</v>
      </c>
      <c r="F5516" t="s">
        <v>6863</v>
      </c>
      <c r="G5516">
        <v>0.44329911470413202</v>
      </c>
      <c r="H5516">
        <v>0.71099999999999997</v>
      </c>
      <c r="I5516">
        <v>0</v>
      </c>
      <c r="J5516">
        <v>0.63300000000000001</v>
      </c>
      <c r="K5516" t="str">
        <f t="shared" si="99"/>
        <v>yes</v>
      </c>
      <c r="L5516" t="s">
        <v>7</v>
      </c>
      <c r="M5516">
        <v>0.81253500000000001</v>
      </c>
      <c r="N5516">
        <v>0.823797</v>
      </c>
    </row>
    <row r="5517" spans="1:14" ht="15" x14ac:dyDescent="0.3">
      <c r="A5517" s="1"/>
      <c r="B5517" t="s">
        <v>13</v>
      </c>
      <c r="C5517" t="s">
        <v>4576</v>
      </c>
      <c r="D5517" t="s">
        <v>9246</v>
      </c>
      <c r="E5517" t="s">
        <v>9244</v>
      </c>
      <c r="F5517" t="s">
        <v>9247</v>
      </c>
      <c r="G5517">
        <v>0.35448223352432201</v>
      </c>
      <c r="H5517">
        <v>0.71099999999999997</v>
      </c>
      <c r="I5517">
        <v>0.5</v>
      </c>
      <c r="J5517">
        <v>0.91200000000000003</v>
      </c>
      <c r="K5517" t="str">
        <f t="shared" si="99"/>
        <v>yes</v>
      </c>
      <c r="L5517" t="s">
        <v>7</v>
      </c>
      <c r="M5517">
        <v>0.86256600000000005</v>
      </c>
      <c r="N5517">
        <v>0.84028400000000003</v>
      </c>
    </row>
    <row r="5518" spans="1:14" ht="15" x14ac:dyDescent="0.3">
      <c r="A5518" s="1"/>
      <c r="B5518" t="s">
        <v>13</v>
      </c>
      <c r="C5518" t="s">
        <v>5202</v>
      </c>
      <c r="D5518" t="s">
        <v>10505</v>
      </c>
      <c r="E5518" t="s">
        <v>10522</v>
      </c>
      <c r="F5518" t="s">
        <v>10505</v>
      </c>
      <c r="G5518">
        <v>2.805841621012E-3</v>
      </c>
      <c r="H5518">
        <v>0.70399999999999996</v>
      </c>
      <c r="I5518">
        <v>0</v>
      </c>
      <c r="J5518">
        <v>0.80900000000000005</v>
      </c>
      <c r="K5518" t="str">
        <f t="shared" si="99"/>
        <v>yes</v>
      </c>
      <c r="L5518" t="s">
        <v>7</v>
      </c>
      <c r="M5518">
        <v>0.74152200000000001</v>
      </c>
      <c r="N5518">
        <v>0.75551599999999997</v>
      </c>
    </row>
    <row r="5519" spans="1:14" ht="15" x14ac:dyDescent="0.3">
      <c r="A5519" s="1"/>
      <c r="B5519" t="s">
        <v>13</v>
      </c>
      <c r="C5519" t="s">
        <v>3234</v>
      </c>
      <c r="D5519" t="s">
        <v>6782</v>
      </c>
      <c r="E5519" t="s">
        <v>6783</v>
      </c>
      <c r="F5519" t="s">
        <v>6784</v>
      </c>
      <c r="G5519" s="4">
        <v>5.6928979574877303E-6</v>
      </c>
      <c r="H5519">
        <v>0.70299999999999996</v>
      </c>
      <c r="I5519">
        <v>0</v>
      </c>
      <c r="J5519">
        <v>0.98299999999999998</v>
      </c>
      <c r="K5519" t="str">
        <f t="shared" si="99"/>
        <v>yes</v>
      </c>
      <c r="L5519" t="s">
        <v>7</v>
      </c>
      <c r="M5519">
        <v>0.87229400000000001</v>
      </c>
      <c r="N5519">
        <v>0.86175599999999997</v>
      </c>
    </row>
    <row r="5520" spans="1:14" ht="15" x14ac:dyDescent="0.3">
      <c r="A5520" s="1"/>
      <c r="B5520" t="s">
        <v>13</v>
      </c>
      <c r="C5520" t="s">
        <v>4771</v>
      </c>
      <c r="D5520" t="s">
        <v>9690</v>
      </c>
      <c r="E5520" t="s">
        <v>9691</v>
      </c>
      <c r="F5520" t="s">
        <v>9692</v>
      </c>
      <c r="G5520">
        <v>0.77579110860824596</v>
      </c>
      <c r="H5520">
        <v>0.70199999999999996</v>
      </c>
      <c r="I5520">
        <v>0</v>
      </c>
      <c r="J5520">
        <v>0.73899999999999999</v>
      </c>
      <c r="K5520" t="str">
        <f t="shared" si="99"/>
        <v>yes</v>
      </c>
      <c r="L5520" t="s">
        <v>7</v>
      </c>
      <c r="M5520">
        <v>0.69573499999999999</v>
      </c>
      <c r="N5520">
        <v>0.69645199999999996</v>
      </c>
    </row>
    <row r="5521" spans="1:14" ht="15" x14ac:dyDescent="0.3">
      <c r="A5521" s="1"/>
      <c r="B5521" t="s">
        <v>13</v>
      </c>
      <c r="C5521" t="s">
        <v>4762</v>
      </c>
      <c r="D5521" t="s">
        <v>9668</v>
      </c>
      <c r="E5521" t="s">
        <v>9669</v>
      </c>
      <c r="F5521" t="s">
        <v>9670</v>
      </c>
      <c r="G5521">
        <v>0.67697620391845703</v>
      </c>
      <c r="H5521">
        <v>0.70099999999999996</v>
      </c>
      <c r="I5521">
        <v>0</v>
      </c>
      <c r="J5521">
        <v>0.91300000000000003</v>
      </c>
      <c r="K5521" t="str">
        <f t="shared" si="99"/>
        <v>yes</v>
      </c>
      <c r="L5521" t="s">
        <v>7</v>
      </c>
      <c r="M5521">
        <v>0.73969700000000005</v>
      </c>
      <c r="N5521">
        <v>0.74792999999999998</v>
      </c>
    </row>
    <row r="5522" spans="1:14" ht="15" x14ac:dyDescent="0.3">
      <c r="A5522" s="1"/>
      <c r="B5522" t="s">
        <v>13</v>
      </c>
      <c r="C5522" t="s">
        <v>5115</v>
      </c>
      <c r="D5522" t="s">
        <v>10350</v>
      </c>
      <c r="E5522" t="s">
        <v>10344</v>
      </c>
      <c r="F5522" t="s">
        <v>10351</v>
      </c>
      <c r="G5522">
        <v>0.12927892804145799</v>
      </c>
      <c r="H5522">
        <v>0.70099999999999996</v>
      </c>
      <c r="I5522">
        <v>0.23100000000000001</v>
      </c>
      <c r="J5522">
        <v>0.97499999999999998</v>
      </c>
      <c r="K5522" t="str">
        <f t="shared" si="99"/>
        <v>yes</v>
      </c>
      <c r="L5522" t="s">
        <v>7</v>
      </c>
      <c r="M5522">
        <v>0.77914799999999995</v>
      </c>
      <c r="N5522">
        <v>0.77842900000000004</v>
      </c>
    </row>
    <row r="5523" spans="1:14" ht="15" x14ac:dyDescent="0.3">
      <c r="A5523" s="1"/>
      <c r="B5523" t="s">
        <v>13</v>
      </c>
      <c r="C5523" t="s">
        <v>3709</v>
      </c>
      <c r="D5523" t="s">
        <v>7677</v>
      </c>
      <c r="E5523" t="s">
        <v>7678</v>
      </c>
      <c r="F5523" t="s">
        <v>7677</v>
      </c>
      <c r="G5523">
        <v>0.72382718324661299</v>
      </c>
      <c r="H5523">
        <v>0.69899999999999995</v>
      </c>
      <c r="I5523">
        <v>0</v>
      </c>
      <c r="J5523">
        <v>0.77300000000000002</v>
      </c>
      <c r="K5523" t="str">
        <f t="shared" si="99"/>
        <v>yes</v>
      </c>
      <c r="L5523" t="s">
        <v>7</v>
      </c>
      <c r="M5523">
        <v>0.72890900000000003</v>
      </c>
      <c r="N5523">
        <v>0.72977199999999998</v>
      </c>
    </row>
    <row r="5524" spans="1:14" ht="15" x14ac:dyDescent="0.3">
      <c r="A5524" s="1"/>
      <c r="B5524" t="s">
        <v>13</v>
      </c>
      <c r="C5524" t="s">
        <v>3277</v>
      </c>
      <c r="D5524" t="s">
        <v>6876</v>
      </c>
      <c r="E5524" t="s">
        <v>3277</v>
      </c>
      <c r="F5524" t="s">
        <v>3277</v>
      </c>
      <c r="G5524">
        <v>0.47448271512985202</v>
      </c>
      <c r="H5524">
        <v>0.69799999999999995</v>
      </c>
      <c r="I5524">
        <v>0</v>
      </c>
      <c r="J5524">
        <v>1</v>
      </c>
      <c r="K5524" t="str">
        <f t="shared" si="99"/>
        <v>yes</v>
      </c>
      <c r="L5524" t="s">
        <v>7</v>
      </c>
      <c r="M5524">
        <v>0.678562</v>
      </c>
      <c r="N5524">
        <v>0.68068799999999996</v>
      </c>
    </row>
    <row r="5525" spans="1:14" ht="15" x14ac:dyDescent="0.3">
      <c r="A5525" s="1"/>
      <c r="B5525" t="s">
        <v>13</v>
      </c>
      <c r="C5525" t="s">
        <v>3886</v>
      </c>
      <c r="D5525" t="s">
        <v>7986</v>
      </c>
      <c r="E5525" t="s">
        <v>7987</v>
      </c>
      <c r="F5525" t="s">
        <v>7987</v>
      </c>
      <c r="G5525">
        <v>0.111850373446941</v>
      </c>
      <c r="H5525">
        <v>0.69799999999999995</v>
      </c>
      <c r="I5525">
        <v>0</v>
      </c>
      <c r="J5525">
        <v>1</v>
      </c>
      <c r="K5525" t="str">
        <f t="shared" si="99"/>
        <v>yes</v>
      </c>
      <c r="L5525" t="s">
        <v>7</v>
      </c>
      <c r="M5525">
        <v>0.65684500000000001</v>
      </c>
      <c r="N5525">
        <v>0.65407800000000005</v>
      </c>
    </row>
    <row r="5526" spans="1:14" ht="15" x14ac:dyDescent="0.3">
      <c r="A5526" s="1"/>
      <c r="B5526" t="s">
        <v>13</v>
      </c>
      <c r="C5526" t="s">
        <v>4688</v>
      </c>
      <c r="D5526" t="s">
        <v>9498</v>
      </c>
      <c r="E5526" t="s">
        <v>9499</v>
      </c>
      <c r="F5526" t="s">
        <v>9500</v>
      </c>
      <c r="G5526">
        <v>0.82935571670532204</v>
      </c>
      <c r="H5526">
        <v>0.69599999999999995</v>
      </c>
      <c r="I5526">
        <v>0.25</v>
      </c>
      <c r="J5526">
        <v>0.89700000000000002</v>
      </c>
      <c r="K5526" t="str">
        <f t="shared" si="99"/>
        <v>yes</v>
      </c>
      <c r="L5526" t="s">
        <v>7</v>
      </c>
      <c r="M5526">
        <v>0.78990300000000002</v>
      </c>
      <c r="N5526">
        <v>0.780474</v>
      </c>
    </row>
    <row r="5527" spans="1:14" ht="15" x14ac:dyDescent="0.3">
      <c r="A5527" s="1"/>
      <c r="B5527" t="s">
        <v>13</v>
      </c>
      <c r="C5527" t="s">
        <v>3865</v>
      </c>
      <c r="D5527" t="s">
        <v>7953</v>
      </c>
      <c r="E5527" t="s">
        <v>7954</v>
      </c>
      <c r="F5527" t="s">
        <v>7955</v>
      </c>
      <c r="G5527">
        <v>0.96606934070587203</v>
      </c>
      <c r="H5527">
        <v>0.69499999999999995</v>
      </c>
      <c r="I5527">
        <v>0</v>
      </c>
      <c r="J5527">
        <v>0.92500000000000004</v>
      </c>
      <c r="K5527" t="str">
        <f t="shared" si="99"/>
        <v>yes</v>
      </c>
      <c r="L5527" t="s">
        <v>7</v>
      </c>
      <c r="M5527">
        <v>0.84361699999999995</v>
      </c>
      <c r="N5527">
        <v>0.84443299999999999</v>
      </c>
    </row>
    <row r="5528" spans="1:14" ht="15" x14ac:dyDescent="0.3">
      <c r="A5528" s="1"/>
      <c r="B5528" t="s">
        <v>13</v>
      </c>
      <c r="C5528" t="s">
        <v>4323</v>
      </c>
      <c r="D5528" t="s">
        <v>8790</v>
      </c>
      <c r="E5528" t="s">
        <v>5709</v>
      </c>
      <c r="F5528" t="s">
        <v>8790</v>
      </c>
      <c r="G5528">
        <v>0.82238459587097201</v>
      </c>
      <c r="H5528">
        <v>0.69399999999999995</v>
      </c>
      <c r="I5528">
        <v>0</v>
      </c>
      <c r="J5528">
        <v>0.85699999999999998</v>
      </c>
      <c r="K5528" t="str">
        <f t="shared" si="99"/>
        <v>yes</v>
      </c>
      <c r="L5528" t="s">
        <v>7</v>
      </c>
      <c r="M5528">
        <v>0.735429</v>
      </c>
      <c r="N5528">
        <v>0.73925600000000002</v>
      </c>
    </row>
    <row r="5529" spans="1:14" ht="15" x14ac:dyDescent="0.3">
      <c r="A5529" s="1"/>
      <c r="B5529" t="s">
        <v>13</v>
      </c>
      <c r="C5529" t="s">
        <v>3764</v>
      </c>
      <c r="D5529" t="s">
        <v>7776</v>
      </c>
      <c r="E5529" t="s">
        <v>7775</v>
      </c>
      <c r="F5529" t="s">
        <v>7776</v>
      </c>
      <c r="G5529">
        <v>0.88916927576065097</v>
      </c>
      <c r="H5529">
        <v>0.69299999999999995</v>
      </c>
      <c r="I5529">
        <v>0</v>
      </c>
      <c r="J5529">
        <v>0.88900000000000001</v>
      </c>
      <c r="K5529" t="str">
        <f t="shared" si="99"/>
        <v>yes</v>
      </c>
      <c r="L5529" t="s">
        <v>7</v>
      </c>
      <c r="M5529">
        <v>0.67133699999999996</v>
      </c>
      <c r="N5529">
        <v>0.67418599999999995</v>
      </c>
    </row>
    <row r="5530" spans="1:14" ht="15" x14ac:dyDescent="0.3">
      <c r="A5530" s="1"/>
      <c r="B5530" t="s">
        <v>13</v>
      </c>
      <c r="C5530" t="s">
        <v>125</v>
      </c>
      <c r="D5530" t="s">
        <v>5234</v>
      </c>
      <c r="E5530" t="s">
        <v>5249</v>
      </c>
      <c r="F5530" t="s">
        <v>119</v>
      </c>
      <c r="G5530">
        <v>0.77650910615920998</v>
      </c>
      <c r="H5530">
        <v>0.68899999999999995</v>
      </c>
      <c r="I5530">
        <v>0.33300000000000002</v>
      </c>
      <c r="J5530">
        <v>0.95199999999999996</v>
      </c>
      <c r="K5530" t="str">
        <f t="shared" si="99"/>
        <v>yes</v>
      </c>
      <c r="L5530" t="s">
        <v>7</v>
      </c>
      <c r="M5530">
        <v>0.771007</v>
      </c>
      <c r="N5530">
        <v>0.76151599999999997</v>
      </c>
    </row>
    <row r="5531" spans="1:14" ht="15" x14ac:dyDescent="0.3">
      <c r="A5531" s="1"/>
      <c r="B5531" t="s">
        <v>13</v>
      </c>
      <c r="C5531" t="s">
        <v>125</v>
      </c>
      <c r="D5531" t="s">
        <v>5234</v>
      </c>
      <c r="E5531" t="s">
        <v>5249</v>
      </c>
      <c r="F5531" t="s">
        <v>119</v>
      </c>
      <c r="G5531">
        <v>0.77650910615920998</v>
      </c>
      <c r="H5531">
        <v>0.68899999999999995</v>
      </c>
      <c r="I5531">
        <v>0.33300000000000002</v>
      </c>
      <c r="J5531">
        <v>0.95199999999999996</v>
      </c>
      <c r="K5531" t="str">
        <f t="shared" si="99"/>
        <v>yes</v>
      </c>
      <c r="L5531" t="s">
        <v>7</v>
      </c>
      <c r="M5531">
        <v>0.771007</v>
      </c>
      <c r="N5531">
        <v>0.76151599999999997</v>
      </c>
    </row>
    <row r="5532" spans="1:14" ht="15" x14ac:dyDescent="0.3">
      <c r="A5532" s="1"/>
      <c r="B5532" t="s">
        <v>13</v>
      </c>
      <c r="C5532" t="s">
        <v>125</v>
      </c>
      <c r="D5532" t="s">
        <v>5234</v>
      </c>
      <c r="E5532" t="s">
        <v>5249</v>
      </c>
      <c r="F5532" t="s">
        <v>119</v>
      </c>
      <c r="G5532">
        <v>0.32968479394912698</v>
      </c>
      <c r="H5532">
        <v>0.68899999999999995</v>
      </c>
      <c r="I5532">
        <v>0.33300000000000002</v>
      </c>
      <c r="J5532">
        <v>0.95199999999999996</v>
      </c>
      <c r="K5532" t="str">
        <f t="shared" si="99"/>
        <v>yes</v>
      </c>
      <c r="L5532" t="s">
        <v>7</v>
      </c>
      <c r="M5532">
        <v>0.771007</v>
      </c>
      <c r="N5532">
        <v>0.76151599999999997</v>
      </c>
    </row>
    <row r="5533" spans="1:14" ht="15" x14ac:dyDescent="0.3">
      <c r="A5533" s="1"/>
      <c r="B5533" t="s">
        <v>13</v>
      </c>
      <c r="C5533" t="s">
        <v>125</v>
      </c>
      <c r="D5533" t="s">
        <v>5234</v>
      </c>
      <c r="E5533" t="s">
        <v>5249</v>
      </c>
      <c r="F5533" t="s">
        <v>119</v>
      </c>
      <c r="G5533">
        <v>0.32688450813293501</v>
      </c>
      <c r="H5533">
        <v>0.68899999999999995</v>
      </c>
      <c r="I5533">
        <v>0.33300000000000002</v>
      </c>
      <c r="J5533">
        <v>0.95199999999999996</v>
      </c>
      <c r="K5533" t="str">
        <f t="shared" si="99"/>
        <v>yes</v>
      </c>
      <c r="L5533" t="s">
        <v>7</v>
      </c>
      <c r="M5533">
        <v>0.771007</v>
      </c>
      <c r="N5533">
        <v>0.76151599999999997</v>
      </c>
    </row>
    <row r="5534" spans="1:14" ht="15" x14ac:dyDescent="0.3">
      <c r="A5534" s="1"/>
      <c r="B5534" t="s">
        <v>13</v>
      </c>
      <c r="C5534" t="s">
        <v>3400</v>
      </c>
      <c r="D5534" t="s">
        <v>7154</v>
      </c>
      <c r="E5534" t="s">
        <v>7152</v>
      </c>
      <c r="F5534" t="s">
        <v>7155</v>
      </c>
      <c r="G5534">
        <v>0.41065678000450101</v>
      </c>
      <c r="H5534">
        <v>0.68799999999999994</v>
      </c>
      <c r="I5534">
        <v>0.66700000000000004</v>
      </c>
      <c r="J5534">
        <v>0.73299999999999998</v>
      </c>
      <c r="K5534" t="str">
        <f t="shared" si="99"/>
        <v>yes</v>
      </c>
      <c r="L5534" t="s">
        <v>7</v>
      </c>
      <c r="M5534">
        <v>0.892065</v>
      </c>
      <c r="N5534">
        <v>0.87881699999999996</v>
      </c>
    </row>
    <row r="5535" spans="1:14" ht="15" x14ac:dyDescent="0.3">
      <c r="A5535" s="1"/>
      <c r="B5535" t="s">
        <v>13</v>
      </c>
      <c r="C5535" t="s">
        <v>3647</v>
      </c>
      <c r="D5535" t="s">
        <v>7570</v>
      </c>
      <c r="E5535" t="s">
        <v>7571</v>
      </c>
      <c r="F5535" t="s">
        <v>7570</v>
      </c>
      <c r="G5535">
        <v>0.99175298213958696</v>
      </c>
      <c r="H5535">
        <v>0.68600000000000005</v>
      </c>
      <c r="I5535">
        <v>0</v>
      </c>
      <c r="J5535">
        <v>1</v>
      </c>
      <c r="K5535" t="str">
        <f t="shared" si="99"/>
        <v>yes</v>
      </c>
      <c r="L5535" t="s">
        <v>7</v>
      </c>
      <c r="M5535">
        <v>0.72334799999999999</v>
      </c>
      <c r="N5535">
        <v>0.72172800000000004</v>
      </c>
    </row>
    <row r="5536" spans="1:14" ht="15" x14ac:dyDescent="0.3">
      <c r="A5536" s="1"/>
      <c r="B5536" t="s">
        <v>13</v>
      </c>
      <c r="C5536" t="s">
        <v>252</v>
      </c>
      <c r="D5536" t="s">
        <v>249</v>
      </c>
      <c r="E5536" t="s">
        <v>5351</v>
      </c>
      <c r="F5536" t="s">
        <v>249</v>
      </c>
      <c r="G5536">
        <v>0.25550511479377702</v>
      </c>
      <c r="H5536">
        <v>0.68300000000000005</v>
      </c>
      <c r="I5536">
        <v>0</v>
      </c>
      <c r="J5536">
        <v>0.47699999999999998</v>
      </c>
      <c r="K5536" t="str">
        <f t="shared" si="99"/>
        <v>yes</v>
      </c>
      <c r="L5536" t="s">
        <v>7</v>
      </c>
      <c r="M5536">
        <v>0.67453600000000002</v>
      </c>
      <c r="N5536">
        <v>0.67658399999999996</v>
      </c>
    </row>
    <row r="5537" spans="1:14" ht="15" x14ac:dyDescent="0.3">
      <c r="A5537" s="1"/>
      <c r="B5537" t="s">
        <v>13</v>
      </c>
      <c r="C5537" t="s">
        <v>4717</v>
      </c>
      <c r="D5537" t="s">
        <v>9570</v>
      </c>
      <c r="E5537" t="s">
        <v>4717</v>
      </c>
      <c r="F5537" t="s">
        <v>9570</v>
      </c>
      <c r="G5537">
        <v>0.88867354393005404</v>
      </c>
      <c r="H5537">
        <v>0.68300000000000005</v>
      </c>
      <c r="I5537">
        <v>0</v>
      </c>
      <c r="J5537">
        <v>0.80300000000000005</v>
      </c>
      <c r="K5537" t="str">
        <f t="shared" si="99"/>
        <v>yes</v>
      </c>
      <c r="L5537" t="s">
        <v>7</v>
      </c>
      <c r="M5537">
        <v>0.75019999999999998</v>
      </c>
      <c r="N5537">
        <v>0.74951400000000001</v>
      </c>
    </row>
    <row r="5538" spans="1:14" ht="15" x14ac:dyDescent="0.3">
      <c r="A5538" s="1"/>
      <c r="B5538" t="s">
        <v>13</v>
      </c>
      <c r="C5538" t="s">
        <v>4226</v>
      </c>
      <c r="D5538" t="s">
        <v>8618</v>
      </c>
      <c r="E5538" t="s">
        <v>8619</v>
      </c>
      <c r="F5538" t="s">
        <v>8620</v>
      </c>
      <c r="G5538">
        <v>0.84607821702957198</v>
      </c>
      <c r="H5538">
        <v>0.68</v>
      </c>
      <c r="I5538">
        <v>0.28599999999999998</v>
      </c>
      <c r="J5538">
        <v>1</v>
      </c>
      <c r="K5538" t="str">
        <f t="shared" si="99"/>
        <v>yes</v>
      </c>
      <c r="L5538" t="s">
        <v>7</v>
      </c>
      <c r="M5538">
        <v>0.88025299999999995</v>
      </c>
      <c r="N5538">
        <v>0.87656000000000001</v>
      </c>
    </row>
    <row r="5539" spans="1:14" ht="15" x14ac:dyDescent="0.3">
      <c r="A5539" s="1"/>
      <c r="B5539" t="s">
        <v>13</v>
      </c>
      <c r="C5539" t="s">
        <v>4629</v>
      </c>
      <c r="D5539" t="s">
        <v>9348</v>
      </c>
      <c r="E5539" t="s">
        <v>9340</v>
      </c>
      <c r="F5539" t="s">
        <v>9348</v>
      </c>
      <c r="G5539">
        <v>8.1049297004939999E-3</v>
      </c>
      <c r="H5539">
        <v>0.68</v>
      </c>
      <c r="I5539">
        <v>0.4</v>
      </c>
      <c r="J5539">
        <v>0.78200000000000003</v>
      </c>
      <c r="K5539" t="str">
        <f t="shared" si="99"/>
        <v>yes</v>
      </c>
      <c r="L5539" t="s">
        <v>7</v>
      </c>
      <c r="M5539">
        <v>0.81815400000000005</v>
      </c>
      <c r="N5539">
        <v>0.81357599999999997</v>
      </c>
    </row>
    <row r="5540" spans="1:14" ht="15" x14ac:dyDescent="0.3">
      <c r="A5540" s="1"/>
      <c r="B5540" t="s">
        <v>13</v>
      </c>
      <c r="C5540" t="s">
        <v>1274</v>
      </c>
      <c r="D5540" t="s">
        <v>5986</v>
      </c>
      <c r="E5540" t="s">
        <v>1275</v>
      </c>
      <c r="F5540" t="s">
        <v>1263</v>
      </c>
      <c r="G5540">
        <v>9.2708449810740001E-3</v>
      </c>
      <c r="H5540">
        <v>0.67900000000000005</v>
      </c>
      <c r="I5540">
        <v>0.5</v>
      </c>
      <c r="J5540">
        <v>0.68400000000000005</v>
      </c>
      <c r="K5540" t="str">
        <f t="shared" si="99"/>
        <v>yes</v>
      </c>
      <c r="L5540" t="s">
        <v>7</v>
      </c>
      <c r="M5540">
        <v>0.91437000000000002</v>
      </c>
      <c r="N5540">
        <v>0.91792899999999999</v>
      </c>
    </row>
    <row r="5541" spans="1:14" ht="15" x14ac:dyDescent="0.3">
      <c r="A5541" s="1"/>
      <c r="B5541" t="s">
        <v>13</v>
      </c>
      <c r="C5541" t="s">
        <v>227</v>
      </c>
      <c r="D5541" t="s">
        <v>5337</v>
      </c>
      <c r="E5541" t="s">
        <v>211</v>
      </c>
      <c r="F5541" t="s">
        <v>233</v>
      </c>
      <c r="G5541">
        <v>0.46433258056640597</v>
      </c>
      <c r="H5541">
        <v>0.67700000000000005</v>
      </c>
      <c r="I5541">
        <v>0</v>
      </c>
      <c r="J5541">
        <v>0.69899999999999995</v>
      </c>
      <c r="K5541" t="str">
        <f t="shared" si="99"/>
        <v>yes</v>
      </c>
      <c r="L5541" t="s">
        <v>7</v>
      </c>
      <c r="M5541">
        <v>0.708507</v>
      </c>
      <c r="N5541">
        <v>0.71558100000000002</v>
      </c>
    </row>
    <row r="5542" spans="1:14" ht="15" x14ac:dyDescent="0.3">
      <c r="A5542" s="1"/>
      <c r="B5542" t="s">
        <v>13</v>
      </c>
      <c r="C5542" t="s">
        <v>5194</v>
      </c>
      <c r="D5542" t="s">
        <v>10499</v>
      </c>
      <c r="E5542" t="s">
        <v>10493</v>
      </c>
      <c r="F5542" t="s">
        <v>10500</v>
      </c>
      <c r="G5542">
        <v>9.5022181048990007E-3</v>
      </c>
      <c r="H5542">
        <v>0.67400000000000004</v>
      </c>
      <c r="I5542">
        <v>0</v>
      </c>
      <c r="J5542">
        <v>0.72399999999999998</v>
      </c>
      <c r="K5542" t="str">
        <f t="shared" si="99"/>
        <v>yes</v>
      </c>
      <c r="L5542" t="s">
        <v>7</v>
      </c>
      <c r="M5542">
        <v>0.72632099999999999</v>
      </c>
      <c r="N5542">
        <v>0.73723399999999994</v>
      </c>
    </row>
    <row r="5543" spans="1:14" ht="15" x14ac:dyDescent="0.3">
      <c r="A5543" s="1"/>
      <c r="B5543" t="s">
        <v>13</v>
      </c>
      <c r="C5543" t="s">
        <v>782</v>
      </c>
      <c r="D5543" t="s">
        <v>783</v>
      </c>
      <c r="E5543" t="s">
        <v>782</v>
      </c>
      <c r="F5543" t="s">
        <v>782</v>
      </c>
      <c r="G5543">
        <v>0.97868913412094105</v>
      </c>
      <c r="H5543">
        <v>0.67300000000000004</v>
      </c>
      <c r="I5543">
        <v>0</v>
      </c>
      <c r="J5543">
        <v>1</v>
      </c>
      <c r="K5543" t="str">
        <f t="shared" si="99"/>
        <v>yes</v>
      </c>
      <c r="L5543" t="s">
        <v>7</v>
      </c>
      <c r="M5543">
        <v>0.78314600000000001</v>
      </c>
      <c r="N5543">
        <v>0.78398599999999996</v>
      </c>
    </row>
    <row r="5544" spans="1:14" ht="15" x14ac:dyDescent="0.3">
      <c r="A5544" s="1"/>
      <c r="B5544" t="s">
        <v>13</v>
      </c>
      <c r="C5544" t="s">
        <v>3228</v>
      </c>
      <c r="D5544" t="s">
        <v>6771</v>
      </c>
      <c r="E5544" t="s">
        <v>3228</v>
      </c>
      <c r="F5544" t="s">
        <v>6772</v>
      </c>
      <c r="G5544">
        <v>2.2680819034576999E-2</v>
      </c>
      <c r="H5544">
        <v>0.67300000000000004</v>
      </c>
      <c r="I5544">
        <v>0</v>
      </c>
      <c r="J5544">
        <v>0.64400000000000002</v>
      </c>
      <c r="K5544" t="str">
        <f t="shared" si="99"/>
        <v>yes</v>
      </c>
      <c r="L5544" t="s">
        <v>7</v>
      </c>
      <c r="M5544">
        <v>0.72234200000000004</v>
      </c>
      <c r="N5544">
        <v>0.72762800000000005</v>
      </c>
    </row>
    <row r="5545" spans="1:14" ht="15" x14ac:dyDescent="0.3">
      <c r="A5545" s="1"/>
      <c r="B5545" t="s">
        <v>13</v>
      </c>
      <c r="C5545" t="s">
        <v>718</v>
      </c>
      <c r="D5545" t="s">
        <v>5680</v>
      </c>
      <c r="E5545" t="s">
        <v>5681</v>
      </c>
      <c r="F5545" t="s">
        <v>721</v>
      </c>
      <c r="G5545">
        <v>0.61336487531661998</v>
      </c>
      <c r="H5545">
        <v>0.67200000000000004</v>
      </c>
      <c r="I5545">
        <v>0</v>
      </c>
      <c r="J5545">
        <v>0.71199999999999997</v>
      </c>
      <c r="K5545" t="str">
        <f t="shared" si="99"/>
        <v>yes</v>
      </c>
      <c r="L5545" t="s">
        <v>7</v>
      </c>
      <c r="M5545">
        <v>0.80256000000000005</v>
      </c>
      <c r="N5545">
        <v>0.80749599999999999</v>
      </c>
    </row>
    <row r="5546" spans="1:14" ht="15" x14ac:dyDescent="0.3">
      <c r="A5546" s="1"/>
      <c r="B5546" t="s">
        <v>13</v>
      </c>
      <c r="C5546" t="s">
        <v>4474</v>
      </c>
      <c r="D5546" t="s">
        <v>9038</v>
      </c>
      <c r="E5546" t="s">
        <v>4474</v>
      </c>
      <c r="F5546" t="s">
        <v>4474</v>
      </c>
      <c r="G5546">
        <v>0.81799995899200395</v>
      </c>
      <c r="H5546">
        <v>0.67100000000000004</v>
      </c>
      <c r="I5546">
        <v>0</v>
      </c>
      <c r="J5546">
        <v>1</v>
      </c>
      <c r="K5546" t="str">
        <f t="shared" si="99"/>
        <v>yes</v>
      </c>
      <c r="L5546" t="s">
        <v>7</v>
      </c>
      <c r="M5546">
        <v>0.740595</v>
      </c>
      <c r="N5546">
        <v>0.74529000000000001</v>
      </c>
    </row>
    <row r="5547" spans="1:14" ht="15" x14ac:dyDescent="0.3">
      <c r="A5547" s="1"/>
      <c r="B5547" t="s">
        <v>13</v>
      </c>
      <c r="C5547" t="s">
        <v>3735</v>
      </c>
      <c r="D5547" t="s">
        <v>7720</v>
      </c>
      <c r="E5547" t="s">
        <v>7721</v>
      </c>
      <c r="F5547" t="s">
        <v>7720</v>
      </c>
      <c r="G5547">
        <v>2.4676172062754999E-2</v>
      </c>
      <c r="H5547">
        <v>0.66900000000000004</v>
      </c>
      <c r="I5547">
        <v>0</v>
      </c>
      <c r="J5547">
        <v>0.84</v>
      </c>
      <c r="K5547" t="str">
        <f t="shared" si="99"/>
        <v>yes</v>
      </c>
      <c r="L5547" t="s">
        <v>7</v>
      </c>
      <c r="M5547">
        <v>0.69792600000000005</v>
      </c>
      <c r="N5547">
        <v>0.69869099999999995</v>
      </c>
    </row>
    <row r="5548" spans="1:14" ht="15" x14ac:dyDescent="0.3">
      <c r="A5548" s="1"/>
      <c r="B5548" t="s">
        <v>13</v>
      </c>
      <c r="C5548" t="s">
        <v>3334</v>
      </c>
      <c r="D5548" t="s">
        <v>6998</v>
      </c>
      <c r="E5548" t="s">
        <v>3334</v>
      </c>
      <c r="F5548" t="s">
        <v>6999</v>
      </c>
      <c r="G5548">
        <v>5.8406777679919997E-3</v>
      </c>
      <c r="H5548">
        <v>0.66800000000000004</v>
      </c>
      <c r="I5548">
        <v>0.154</v>
      </c>
      <c r="J5548">
        <v>0.92</v>
      </c>
      <c r="K5548" t="str">
        <f t="shared" si="99"/>
        <v>yes</v>
      </c>
      <c r="L5548" t="s">
        <v>7</v>
      </c>
      <c r="M5548">
        <v>0.65047900000000003</v>
      </c>
      <c r="N5548">
        <v>0.66161199999999998</v>
      </c>
    </row>
    <row r="5549" spans="1:14" ht="15" x14ac:dyDescent="0.3">
      <c r="A5549" s="1"/>
      <c r="B5549" t="s">
        <v>13</v>
      </c>
      <c r="C5549" t="s">
        <v>4861</v>
      </c>
      <c r="D5549" t="s">
        <v>9844</v>
      </c>
      <c r="E5549" t="s">
        <v>9845</v>
      </c>
      <c r="F5549" t="s">
        <v>9846</v>
      </c>
      <c r="G5549">
        <v>0.1380974650383</v>
      </c>
      <c r="H5549">
        <v>0.66800000000000004</v>
      </c>
      <c r="I5549">
        <v>0.66700000000000004</v>
      </c>
      <c r="J5549">
        <v>0.42099999999999999</v>
      </c>
      <c r="K5549" t="str">
        <f t="shared" si="99"/>
        <v>yes</v>
      </c>
      <c r="L5549" t="s">
        <v>7</v>
      </c>
      <c r="M5549">
        <v>0.90630699999999997</v>
      </c>
      <c r="N5549">
        <v>0.89223699999999995</v>
      </c>
    </row>
    <row r="5550" spans="1:14" ht="15" x14ac:dyDescent="0.3">
      <c r="A5550" s="1"/>
      <c r="B5550" t="s">
        <v>13</v>
      </c>
      <c r="C5550" t="s">
        <v>4354</v>
      </c>
      <c r="D5550" t="s">
        <v>8864</v>
      </c>
      <c r="E5550" t="s">
        <v>8860</v>
      </c>
      <c r="F5550" t="s">
        <v>8865</v>
      </c>
      <c r="G5550">
        <v>0.53048801422119096</v>
      </c>
      <c r="H5550">
        <v>0.66600000000000004</v>
      </c>
      <c r="I5550">
        <v>0.4</v>
      </c>
      <c r="J5550">
        <v>0.68799999999999994</v>
      </c>
      <c r="K5550" t="str">
        <f t="shared" si="99"/>
        <v>yes</v>
      </c>
      <c r="L5550" t="s">
        <v>7</v>
      </c>
      <c r="M5550">
        <v>0.64148799999999995</v>
      </c>
      <c r="N5550">
        <v>0.64171199999999995</v>
      </c>
    </row>
    <row r="5551" spans="1:14" ht="15" x14ac:dyDescent="0.3">
      <c r="A5551" s="1"/>
      <c r="B5551" t="s">
        <v>13</v>
      </c>
      <c r="C5551" t="s">
        <v>3458</v>
      </c>
      <c r="D5551" t="s">
        <v>7271</v>
      </c>
      <c r="E5551" t="s">
        <v>7272</v>
      </c>
      <c r="F5551" t="s">
        <v>7273</v>
      </c>
      <c r="G5551">
        <v>0.86130529642105103</v>
      </c>
      <c r="H5551">
        <v>0.66500000000000004</v>
      </c>
      <c r="I5551">
        <v>0</v>
      </c>
      <c r="J5551">
        <v>0.85299999999999998</v>
      </c>
      <c r="K5551" t="str">
        <f t="shared" si="99"/>
        <v>yes</v>
      </c>
      <c r="L5551" t="s">
        <v>7</v>
      </c>
      <c r="M5551">
        <v>0.88809800000000005</v>
      </c>
      <c r="N5551">
        <v>0.88205500000000003</v>
      </c>
    </row>
    <row r="5552" spans="1:14" ht="15" x14ac:dyDescent="0.3">
      <c r="A5552" s="1"/>
      <c r="B5552" t="s">
        <v>13</v>
      </c>
      <c r="C5552" t="s">
        <v>4882</v>
      </c>
      <c r="D5552" t="s">
        <v>9905</v>
      </c>
      <c r="E5552" t="s">
        <v>8391</v>
      </c>
      <c r="F5552" t="s">
        <v>9906</v>
      </c>
      <c r="G5552">
        <v>0.59600675106048595</v>
      </c>
      <c r="H5552">
        <v>0.66500000000000004</v>
      </c>
      <c r="I5552">
        <v>0.5</v>
      </c>
      <c r="J5552">
        <v>0.70199999999999996</v>
      </c>
      <c r="K5552" t="str">
        <f t="shared" si="99"/>
        <v>yes</v>
      </c>
      <c r="L5552" t="s">
        <v>7</v>
      </c>
      <c r="M5552">
        <v>0.830542</v>
      </c>
      <c r="N5552">
        <v>0.82019200000000003</v>
      </c>
    </row>
    <row r="5553" spans="1:14" ht="15" x14ac:dyDescent="0.3">
      <c r="A5553" s="1"/>
      <c r="B5553" t="s">
        <v>13</v>
      </c>
      <c r="C5553" t="s">
        <v>1427</v>
      </c>
      <c r="D5553">
        <v>1700</v>
      </c>
      <c r="E5553" t="s">
        <v>6095</v>
      </c>
      <c r="F5553">
        <v>1700</v>
      </c>
      <c r="G5553">
        <v>0.42735949158668501</v>
      </c>
      <c r="H5553">
        <v>0.66400000000000003</v>
      </c>
      <c r="I5553">
        <v>0</v>
      </c>
      <c r="J5553">
        <v>0.65100000000000002</v>
      </c>
      <c r="K5553" t="str">
        <f t="shared" si="99"/>
        <v>yes</v>
      </c>
      <c r="L5553" t="s">
        <v>7</v>
      </c>
      <c r="M5553">
        <v>0.73642799999999997</v>
      </c>
      <c r="N5553">
        <v>0.73812800000000001</v>
      </c>
    </row>
    <row r="5554" spans="1:14" ht="15" x14ac:dyDescent="0.3">
      <c r="A5554" s="1"/>
      <c r="B5554" t="s">
        <v>13</v>
      </c>
      <c r="C5554" t="s">
        <v>4148</v>
      </c>
      <c r="D5554" t="s">
        <v>8502</v>
      </c>
      <c r="E5554" t="s">
        <v>8503</v>
      </c>
      <c r="F5554" t="s">
        <v>8502</v>
      </c>
      <c r="G5554">
        <v>0.92211246490478505</v>
      </c>
      <c r="H5554">
        <v>0.66300000000000003</v>
      </c>
      <c r="I5554">
        <v>0</v>
      </c>
      <c r="J5554">
        <v>0.96199999999999997</v>
      </c>
      <c r="K5554" t="str">
        <f t="shared" si="99"/>
        <v>yes</v>
      </c>
      <c r="L5554" t="s">
        <v>7</v>
      </c>
      <c r="M5554">
        <v>0.71373299999999995</v>
      </c>
      <c r="N5554">
        <v>0.70598899999999998</v>
      </c>
    </row>
    <row r="5555" spans="1:14" ht="15" x14ac:dyDescent="0.3">
      <c r="A5555" s="1"/>
      <c r="B5555" t="s">
        <v>13</v>
      </c>
      <c r="C5555" t="s">
        <v>4372</v>
      </c>
      <c r="D5555" t="s">
        <v>8892</v>
      </c>
      <c r="E5555" t="s">
        <v>8893</v>
      </c>
      <c r="F5555" t="s">
        <v>8892</v>
      </c>
      <c r="G5555">
        <v>0.38192516565322898</v>
      </c>
      <c r="H5555">
        <v>0.66</v>
      </c>
      <c r="I5555">
        <v>0</v>
      </c>
      <c r="J5555">
        <v>0.47899999999999998</v>
      </c>
      <c r="K5555" t="str">
        <f t="shared" si="99"/>
        <v>yes</v>
      </c>
      <c r="L5555" t="s">
        <v>7</v>
      </c>
      <c r="M5555">
        <v>0.710063</v>
      </c>
      <c r="N5555">
        <v>0.70557199999999998</v>
      </c>
    </row>
    <row r="5556" spans="1:14" ht="15" x14ac:dyDescent="0.3">
      <c r="A5556" s="1"/>
      <c r="B5556" t="s">
        <v>13</v>
      </c>
      <c r="C5556" t="s">
        <v>3431</v>
      </c>
      <c r="D5556" t="s">
        <v>7216</v>
      </c>
      <c r="E5556" t="s">
        <v>7211</v>
      </c>
      <c r="F5556" t="s">
        <v>7217</v>
      </c>
      <c r="G5556">
        <v>0.15234012901783001</v>
      </c>
      <c r="H5556">
        <v>0.65900000000000003</v>
      </c>
      <c r="I5556">
        <v>0.76900000000000002</v>
      </c>
      <c r="J5556">
        <v>0.85699999999999998</v>
      </c>
      <c r="K5556" t="str">
        <f t="shared" si="99"/>
        <v>yes</v>
      </c>
      <c r="L5556" t="s">
        <v>7</v>
      </c>
      <c r="M5556">
        <v>0.89023600000000003</v>
      </c>
      <c r="N5556">
        <v>0.89011700000000005</v>
      </c>
    </row>
    <row r="5557" spans="1:14" ht="15" x14ac:dyDescent="0.3">
      <c r="A5557" s="1"/>
      <c r="B5557" t="s">
        <v>13</v>
      </c>
      <c r="C5557" t="s">
        <v>3216</v>
      </c>
      <c r="D5557" t="s">
        <v>6737</v>
      </c>
      <c r="E5557" t="s">
        <v>6733</v>
      </c>
      <c r="F5557" t="s">
        <v>6738</v>
      </c>
      <c r="G5557">
        <v>0.79383599758148204</v>
      </c>
      <c r="H5557">
        <v>0.65800000000000003</v>
      </c>
      <c r="I5557">
        <v>0</v>
      </c>
      <c r="J5557">
        <v>0.56699999999999995</v>
      </c>
      <c r="K5557" t="str">
        <f t="shared" si="99"/>
        <v>yes</v>
      </c>
      <c r="L5557" t="s">
        <v>7</v>
      </c>
      <c r="M5557">
        <v>0.75651199999999996</v>
      </c>
      <c r="N5557">
        <v>0.74884099999999998</v>
      </c>
    </row>
    <row r="5558" spans="1:14" ht="15" x14ac:dyDescent="0.3">
      <c r="A5558" s="1"/>
      <c r="B5558" t="s">
        <v>13</v>
      </c>
      <c r="C5558" t="s">
        <v>4477</v>
      </c>
      <c r="D5558" t="s">
        <v>9044</v>
      </c>
      <c r="E5558" t="s">
        <v>9045</v>
      </c>
      <c r="F5558" t="s">
        <v>9046</v>
      </c>
      <c r="G5558">
        <v>0.64275735616684004</v>
      </c>
      <c r="H5558">
        <v>0.65700000000000003</v>
      </c>
      <c r="I5558">
        <v>0.66700000000000004</v>
      </c>
      <c r="J5558">
        <v>0.92500000000000004</v>
      </c>
      <c r="K5558" t="str">
        <f t="shared" si="99"/>
        <v>yes</v>
      </c>
      <c r="L5558" t="s">
        <v>7</v>
      </c>
      <c r="M5558">
        <v>0.81713599999999997</v>
      </c>
      <c r="N5558">
        <v>0.80976000000000004</v>
      </c>
    </row>
    <row r="5559" spans="1:14" ht="15" x14ac:dyDescent="0.3">
      <c r="A5559" s="1"/>
      <c r="B5559" t="s">
        <v>13</v>
      </c>
      <c r="C5559" t="s">
        <v>2360</v>
      </c>
      <c r="D5559">
        <v>3</v>
      </c>
      <c r="E5559" t="s">
        <v>6657</v>
      </c>
      <c r="F5559">
        <v>3</v>
      </c>
      <c r="G5559">
        <v>0.89076131582260099</v>
      </c>
      <c r="H5559">
        <v>0.65600000000000003</v>
      </c>
      <c r="I5559">
        <v>0.66700000000000004</v>
      </c>
      <c r="J5559">
        <v>0.92300000000000004</v>
      </c>
      <c r="K5559" t="str">
        <f t="shared" si="99"/>
        <v>yes</v>
      </c>
      <c r="L5559" t="s">
        <v>7</v>
      </c>
      <c r="M5559">
        <v>0.70777999999999996</v>
      </c>
      <c r="N5559">
        <v>0.71113400000000004</v>
      </c>
    </row>
    <row r="5560" spans="1:14" ht="15" x14ac:dyDescent="0.3">
      <c r="A5560" s="1"/>
      <c r="B5560" t="s">
        <v>13</v>
      </c>
      <c r="C5560" t="s">
        <v>230</v>
      </c>
      <c r="D5560" t="s">
        <v>5337</v>
      </c>
      <c r="E5560" t="s">
        <v>5338</v>
      </c>
      <c r="F5560" t="s">
        <v>233</v>
      </c>
      <c r="G5560">
        <v>0.958293497562408</v>
      </c>
      <c r="H5560">
        <v>0.65500000000000003</v>
      </c>
      <c r="I5560">
        <v>0</v>
      </c>
      <c r="J5560">
        <v>1</v>
      </c>
      <c r="K5560" t="str">
        <f t="shared" si="99"/>
        <v>yes</v>
      </c>
      <c r="L5560" t="s">
        <v>7</v>
      </c>
      <c r="M5560">
        <v>0.73031000000000001</v>
      </c>
      <c r="N5560">
        <v>0.73257799999999995</v>
      </c>
    </row>
    <row r="5561" spans="1:14" ht="15" x14ac:dyDescent="0.3">
      <c r="A5561" s="1"/>
      <c r="B5561" t="s">
        <v>13</v>
      </c>
      <c r="C5561" t="s">
        <v>230</v>
      </c>
      <c r="D5561" t="s">
        <v>5337</v>
      </c>
      <c r="E5561" t="s">
        <v>233</v>
      </c>
      <c r="F5561" t="s">
        <v>233</v>
      </c>
      <c r="G5561">
        <v>0.96978837251663197</v>
      </c>
      <c r="H5561">
        <v>0.65500000000000003</v>
      </c>
      <c r="I5561">
        <v>0</v>
      </c>
      <c r="J5561">
        <v>1</v>
      </c>
      <c r="K5561" t="str">
        <f t="shared" si="99"/>
        <v>yes</v>
      </c>
      <c r="L5561" t="s">
        <v>7</v>
      </c>
      <c r="M5561">
        <v>0.73031000000000001</v>
      </c>
      <c r="N5561">
        <v>0.73257799999999995</v>
      </c>
    </row>
    <row r="5562" spans="1:14" ht="15" x14ac:dyDescent="0.3">
      <c r="A5562" s="1"/>
      <c r="B5562" t="s">
        <v>13</v>
      </c>
      <c r="C5562" t="s">
        <v>3364</v>
      </c>
      <c r="D5562" t="s">
        <v>7065</v>
      </c>
      <c r="E5562" t="s">
        <v>3364</v>
      </c>
      <c r="F5562" t="s">
        <v>3364</v>
      </c>
      <c r="G5562">
        <v>0.96466767787933405</v>
      </c>
      <c r="H5562">
        <v>0.65400000000000003</v>
      </c>
      <c r="I5562">
        <v>0</v>
      </c>
      <c r="J5562">
        <v>1</v>
      </c>
      <c r="K5562" t="str">
        <f t="shared" si="99"/>
        <v>yes</v>
      </c>
      <c r="L5562" t="s">
        <v>7</v>
      </c>
      <c r="M5562">
        <v>0.70574000000000003</v>
      </c>
      <c r="N5562">
        <v>0.70593799999999995</v>
      </c>
    </row>
    <row r="5563" spans="1:14" ht="15" x14ac:dyDescent="0.3">
      <c r="A5563" s="1"/>
      <c r="B5563" t="s">
        <v>13</v>
      </c>
      <c r="C5563" t="s">
        <v>3470</v>
      </c>
      <c r="D5563" t="s">
        <v>7292</v>
      </c>
      <c r="E5563" t="s">
        <v>7293</v>
      </c>
      <c r="F5563" t="s">
        <v>7294</v>
      </c>
      <c r="G5563">
        <v>0.58160179853439298</v>
      </c>
      <c r="H5563">
        <v>0.65400000000000003</v>
      </c>
      <c r="I5563">
        <v>0</v>
      </c>
      <c r="J5563">
        <v>0.64200000000000002</v>
      </c>
      <c r="K5563" t="str">
        <f t="shared" si="99"/>
        <v>yes</v>
      </c>
      <c r="L5563" t="s">
        <v>7</v>
      </c>
      <c r="M5563">
        <v>0.82394299999999998</v>
      </c>
      <c r="N5563">
        <v>0.822295</v>
      </c>
    </row>
    <row r="5564" spans="1:14" ht="15" x14ac:dyDescent="0.3">
      <c r="A5564" s="1"/>
      <c r="B5564" t="s">
        <v>13</v>
      </c>
      <c r="C5564" t="s">
        <v>4685</v>
      </c>
      <c r="D5564" t="s">
        <v>9495</v>
      </c>
      <c r="E5564" t="s">
        <v>9493</v>
      </c>
      <c r="F5564" t="s">
        <v>9496</v>
      </c>
      <c r="G5564">
        <v>0.25924509763717701</v>
      </c>
      <c r="H5564">
        <v>0.65300000000000002</v>
      </c>
      <c r="I5564">
        <v>0.222</v>
      </c>
      <c r="J5564">
        <v>0.80300000000000005</v>
      </c>
      <c r="K5564" t="str">
        <f t="shared" si="99"/>
        <v>yes</v>
      </c>
      <c r="L5564" t="s">
        <v>7</v>
      </c>
      <c r="M5564">
        <v>0.82421100000000003</v>
      </c>
      <c r="N5564">
        <v>0.80517399999999995</v>
      </c>
    </row>
    <row r="5565" spans="1:14" ht="15" x14ac:dyDescent="0.3">
      <c r="A5565" s="1"/>
      <c r="B5565" t="s">
        <v>13</v>
      </c>
      <c r="C5565" t="s">
        <v>3536</v>
      </c>
      <c r="D5565" t="s">
        <v>7386</v>
      </c>
      <c r="E5565" t="s">
        <v>7387</v>
      </c>
      <c r="F5565" t="s">
        <v>7387</v>
      </c>
      <c r="G5565">
        <v>0.78425496816635099</v>
      </c>
      <c r="H5565">
        <v>0.65200000000000002</v>
      </c>
      <c r="I5565">
        <v>0.222</v>
      </c>
      <c r="J5565">
        <v>1</v>
      </c>
      <c r="K5565" t="str">
        <f t="shared" si="99"/>
        <v>yes</v>
      </c>
      <c r="L5565" t="s">
        <v>7</v>
      </c>
      <c r="M5565">
        <v>0.69141300000000006</v>
      </c>
      <c r="N5565">
        <v>0.67846099999999998</v>
      </c>
    </row>
    <row r="5566" spans="1:14" ht="15" x14ac:dyDescent="0.3">
      <c r="A5566" s="1"/>
      <c r="B5566" t="s">
        <v>13</v>
      </c>
      <c r="C5566" t="s">
        <v>4545</v>
      </c>
      <c r="D5566" t="s">
        <v>9196</v>
      </c>
      <c r="E5566" t="s">
        <v>9197</v>
      </c>
      <c r="F5566" t="s">
        <v>9198</v>
      </c>
      <c r="G5566">
        <v>0.48508206009864802</v>
      </c>
      <c r="H5566">
        <v>0.65</v>
      </c>
      <c r="I5566">
        <v>0.5</v>
      </c>
      <c r="J5566">
        <v>0.84499999999999997</v>
      </c>
      <c r="K5566" t="str">
        <f t="shared" si="99"/>
        <v>yes</v>
      </c>
      <c r="L5566" t="s">
        <v>7</v>
      </c>
      <c r="M5566">
        <v>0.81989900000000004</v>
      </c>
      <c r="N5566">
        <v>0.82337300000000002</v>
      </c>
    </row>
    <row r="5567" spans="1:14" ht="15" x14ac:dyDescent="0.3">
      <c r="A5567" s="1"/>
      <c r="B5567" t="s">
        <v>13</v>
      </c>
      <c r="C5567" t="s">
        <v>4211</v>
      </c>
      <c r="D5567" t="s">
        <v>8602</v>
      </c>
      <c r="E5567" t="s">
        <v>8599</v>
      </c>
      <c r="F5567" t="s">
        <v>8603</v>
      </c>
      <c r="G5567">
        <v>0.37718302011489901</v>
      </c>
      <c r="H5567">
        <v>0.64900000000000002</v>
      </c>
      <c r="I5567">
        <v>0.66700000000000004</v>
      </c>
      <c r="J5567">
        <v>0.89100000000000001</v>
      </c>
      <c r="K5567" t="str">
        <f t="shared" si="99"/>
        <v>yes</v>
      </c>
      <c r="L5567" t="s">
        <v>7</v>
      </c>
      <c r="M5567">
        <v>0.85947200000000001</v>
      </c>
      <c r="N5567">
        <v>0.83671799999999996</v>
      </c>
    </row>
    <row r="5568" spans="1:14" ht="15" x14ac:dyDescent="0.3">
      <c r="A5568" s="1"/>
      <c r="B5568" t="s">
        <v>13</v>
      </c>
      <c r="C5568" t="s">
        <v>259</v>
      </c>
      <c r="D5568" t="s">
        <v>5358</v>
      </c>
      <c r="E5568" t="s">
        <v>259</v>
      </c>
      <c r="F5568" t="s">
        <v>5359</v>
      </c>
      <c r="G5568">
        <v>0.858115553855896</v>
      </c>
      <c r="H5568">
        <v>0.64800000000000002</v>
      </c>
      <c r="I5568">
        <v>0</v>
      </c>
      <c r="J5568">
        <v>0.97499999999999998</v>
      </c>
      <c r="K5568" t="str">
        <f t="shared" si="99"/>
        <v>yes</v>
      </c>
      <c r="L5568" t="s">
        <v>7</v>
      </c>
      <c r="M5568">
        <v>0.77543200000000001</v>
      </c>
      <c r="N5568">
        <v>0.77895599999999998</v>
      </c>
    </row>
    <row r="5569" spans="1:14" ht="15" x14ac:dyDescent="0.3">
      <c r="A5569" s="1"/>
      <c r="B5569" t="s">
        <v>13</v>
      </c>
      <c r="C5569" t="s">
        <v>3495</v>
      </c>
      <c r="D5569" t="s">
        <v>7327</v>
      </c>
      <c r="E5569" t="s">
        <v>7325</v>
      </c>
      <c r="F5569" t="s">
        <v>7328</v>
      </c>
      <c r="G5569">
        <v>6.3360445201396998E-2</v>
      </c>
      <c r="H5569">
        <v>0.64600000000000002</v>
      </c>
      <c r="I5569">
        <v>0.63200000000000001</v>
      </c>
      <c r="J5569">
        <v>0.92400000000000004</v>
      </c>
      <c r="K5569" t="str">
        <f t="shared" si="99"/>
        <v>yes</v>
      </c>
      <c r="L5569" t="s">
        <v>7</v>
      </c>
      <c r="M5569">
        <v>0.75922699999999999</v>
      </c>
      <c r="N5569">
        <v>0.771096</v>
      </c>
    </row>
    <row r="5570" spans="1:14" ht="15" x14ac:dyDescent="0.3">
      <c r="A5570" s="1"/>
      <c r="B5570" t="s">
        <v>13</v>
      </c>
      <c r="C5570" t="s">
        <v>1196</v>
      </c>
      <c r="D5570" t="s">
        <v>5924</v>
      </c>
      <c r="E5570" t="s">
        <v>1198</v>
      </c>
      <c r="F5570" t="s">
        <v>1198</v>
      </c>
      <c r="G5570">
        <v>0.62615722417831399</v>
      </c>
      <c r="H5570">
        <v>0.64500000000000002</v>
      </c>
      <c r="I5570">
        <v>0.33300000000000002</v>
      </c>
      <c r="J5570">
        <v>1</v>
      </c>
      <c r="K5570" t="str">
        <f t="shared" si="99"/>
        <v>yes</v>
      </c>
      <c r="L5570" t="s">
        <v>7</v>
      </c>
      <c r="M5570">
        <v>0.76902999999999999</v>
      </c>
      <c r="N5570">
        <v>0.75436300000000001</v>
      </c>
    </row>
    <row r="5571" spans="1:14" ht="15" x14ac:dyDescent="0.3">
      <c r="A5571" s="1"/>
      <c r="B5571" t="s">
        <v>13</v>
      </c>
      <c r="C5571" t="s">
        <v>2317</v>
      </c>
      <c r="D5571" t="s">
        <v>6629</v>
      </c>
      <c r="E5571" t="s">
        <v>2318</v>
      </c>
      <c r="F5571">
        <v>8646</v>
      </c>
      <c r="G5571">
        <v>0.72904479503631603</v>
      </c>
      <c r="H5571">
        <v>0.64500000000000002</v>
      </c>
      <c r="I5571">
        <v>0</v>
      </c>
      <c r="J5571">
        <v>0.85</v>
      </c>
      <c r="K5571" t="str">
        <f t="shared" ref="K5571:K5634" si="100">IF(H5571&gt;0.64,"yes",IF(H5571&gt;=0.45,"partially","no"))</f>
        <v>yes</v>
      </c>
      <c r="L5571" t="s">
        <v>7</v>
      </c>
      <c r="M5571">
        <v>0.71830700000000003</v>
      </c>
      <c r="N5571">
        <v>0.72463</v>
      </c>
    </row>
    <row r="5572" spans="1:14" ht="15" x14ac:dyDescent="0.3">
      <c r="A5572" s="1"/>
      <c r="B5572" t="s">
        <v>13</v>
      </c>
      <c r="C5572" t="s">
        <v>1109</v>
      </c>
      <c r="D5572" t="s">
        <v>1111</v>
      </c>
      <c r="E5572" t="s">
        <v>1109</v>
      </c>
      <c r="F5572" t="s">
        <v>1111</v>
      </c>
      <c r="G5572">
        <v>0.18207636475563099</v>
      </c>
      <c r="H5572">
        <v>0.64300000000000002</v>
      </c>
      <c r="I5572">
        <v>0.66700000000000004</v>
      </c>
      <c r="J5572">
        <v>0.86499999999999999</v>
      </c>
      <c r="K5572" t="str">
        <f t="shared" si="100"/>
        <v>yes</v>
      </c>
      <c r="L5572" t="s">
        <v>7</v>
      </c>
      <c r="M5572">
        <v>0.87193399999999999</v>
      </c>
      <c r="N5572">
        <v>0.87193399999999999</v>
      </c>
    </row>
    <row r="5573" spans="1:14" ht="15" x14ac:dyDescent="0.3">
      <c r="A5573" s="1"/>
      <c r="B5573" t="s">
        <v>13</v>
      </c>
      <c r="C5573" t="s">
        <v>1120</v>
      </c>
      <c r="D5573" t="s">
        <v>5874</v>
      </c>
      <c r="E5573" t="s">
        <v>1122</v>
      </c>
      <c r="F5573" t="s">
        <v>1124</v>
      </c>
      <c r="G5573">
        <v>0.296213388442993</v>
      </c>
      <c r="H5573">
        <v>0.64300000000000002</v>
      </c>
      <c r="I5573">
        <v>0</v>
      </c>
      <c r="J5573">
        <v>0.72499999999999998</v>
      </c>
      <c r="K5573" t="str">
        <f t="shared" si="100"/>
        <v>yes</v>
      </c>
      <c r="L5573" t="s">
        <v>7</v>
      </c>
      <c r="M5573">
        <v>0.81633800000000001</v>
      </c>
      <c r="N5573">
        <v>0.82726900000000003</v>
      </c>
    </row>
    <row r="5574" spans="1:14" ht="15" x14ac:dyDescent="0.3">
      <c r="A5574" s="1"/>
      <c r="B5574" t="s">
        <v>13</v>
      </c>
      <c r="C5574" t="s">
        <v>4867</v>
      </c>
      <c r="D5574" t="s">
        <v>9872</v>
      </c>
      <c r="E5574" t="s">
        <v>9869</v>
      </c>
      <c r="F5574" t="s">
        <v>9873</v>
      </c>
      <c r="G5574">
        <v>1.9003313034773001E-2</v>
      </c>
      <c r="H5574">
        <v>0.64300000000000002</v>
      </c>
      <c r="I5574">
        <v>0.375</v>
      </c>
      <c r="J5574">
        <v>0.83799999999999997</v>
      </c>
      <c r="K5574" t="str">
        <f t="shared" si="100"/>
        <v>yes</v>
      </c>
      <c r="L5574" t="s">
        <v>7</v>
      </c>
      <c r="M5574">
        <v>0.77623200000000003</v>
      </c>
      <c r="N5574">
        <v>0.77197099999999996</v>
      </c>
    </row>
    <row r="5575" spans="1:14" ht="15" x14ac:dyDescent="0.3">
      <c r="A5575" s="1"/>
      <c r="B5575" t="s">
        <v>13</v>
      </c>
      <c r="C5575" t="s">
        <v>1249</v>
      </c>
      <c r="D5575" t="s">
        <v>5973</v>
      </c>
      <c r="E5575" t="s">
        <v>5974</v>
      </c>
      <c r="F5575" t="s">
        <v>5975</v>
      </c>
      <c r="G5575" s="4">
        <v>5.7431487221038003E-5</v>
      </c>
      <c r="H5575">
        <v>0.63800000000000001</v>
      </c>
      <c r="I5575">
        <v>0.5</v>
      </c>
      <c r="J5575">
        <v>0.80700000000000005</v>
      </c>
      <c r="K5575" t="str">
        <f t="shared" si="100"/>
        <v>partially</v>
      </c>
      <c r="L5575" t="s">
        <v>17</v>
      </c>
      <c r="M5575">
        <v>0.83204900000000004</v>
      </c>
      <c r="N5575">
        <v>0.82215899999999997</v>
      </c>
    </row>
    <row r="5576" spans="1:14" ht="15" x14ac:dyDescent="0.3">
      <c r="A5576" s="1"/>
      <c r="B5576" t="s">
        <v>13</v>
      </c>
      <c r="C5576" t="s">
        <v>952</v>
      </c>
      <c r="D5576" t="s">
        <v>953</v>
      </c>
      <c r="E5576" t="s">
        <v>5798</v>
      </c>
      <c r="F5576" t="s">
        <v>955</v>
      </c>
      <c r="G5576">
        <v>0.272838115692139</v>
      </c>
      <c r="H5576">
        <v>0.63700000000000001</v>
      </c>
      <c r="I5576">
        <v>0</v>
      </c>
      <c r="J5576">
        <v>1</v>
      </c>
      <c r="K5576" t="str">
        <f t="shared" si="100"/>
        <v>partially</v>
      </c>
      <c r="L5576" t="s">
        <v>17</v>
      </c>
      <c r="M5576">
        <v>0.91304099999999999</v>
      </c>
      <c r="N5576">
        <v>0.89507000000000003</v>
      </c>
    </row>
    <row r="5577" spans="1:14" ht="15" x14ac:dyDescent="0.3">
      <c r="A5577" s="1"/>
      <c r="B5577" t="s">
        <v>13</v>
      </c>
      <c r="C5577" t="s">
        <v>1417</v>
      </c>
      <c r="D5577" t="s">
        <v>6090</v>
      </c>
      <c r="E5577" t="s">
        <v>6091</v>
      </c>
      <c r="F5577" t="s">
        <v>1419</v>
      </c>
      <c r="G5577">
        <v>0.67913860082626298</v>
      </c>
      <c r="H5577">
        <v>0.63700000000000001</v>
      </c>
      <c r="I5577">
        <v>0</v>
      </c>
      <c r="J5577">
        <v>0.97799999999999998</v>
      </c>
      <c r="K5577" t="str">
        <f t="shared" si="100"/>
        <v>partially</v>
      </c>
      <c r="L5577" t="s">
        <v>17</v>
      </c>
      <c r="M5577">
        <v>0.70004</v>
      </c>
      <c r="N5577">
        <v>0.69931299999999996</v>
      </c>
    </row>
    <row r="5578" spans="1:14" ht="15" x14ac:dyDescent="0.3">
      <c r="A5578" s="1"/>
      <c r="B5578" t="s">
        <v>13</v>
      </c>
      <c r="C5578" t="s">
        <v>4214</v>
      </c>
      <c r="D5578" t="s">
        <v>8567</v>
      </c>
      <c r="E5578" t="s">
        <v>8568</v>
      </c>
      <c r="F5578" t="s">
        <v>8568</v>
      </c>
      <c r="G5578">
        <v>0.948297619819641</v>
      </c>
      <c r="H5578">
        <v>0.63700000000000001</v>
      </c>
      <c r="I5578">
        <v>0.5</v>
      </c>
      <c r="J5578">
        <v>1</v>
      </c>
      <c r="K5578" t="str">
        <f t="shared" si="100"/>
        <v>partially</v>
      </c>
      <c r="L5578" t="s">
        <v>17</v>
      </c>
      <c r="M5578">
        <v>0.84219599999999994</v>
      </c>
      <c r="N5578">
        <v>0.84348699999999999</v>
      </c>
    </row>
    <row r="5579" spans="1:14" ht="15" x14ac:dyDescent="0.3">
      <c r="A5579" s="1"/>
      <c r="B5579" t="s">
        <v>13</v>
      </c>
      <c r="C5579" t="s">
        <v>1824</v>
      </c>
      <c r="D5579" t="s">
        <v>1825</v>
      </c>
      <c r="E5579" t="s">
        <v>1824</v>
      </c>
      <c r="F5579" t="s">
        <v>1824</v>
      </c>
      <c r="G5579">
        <v>0.992872834205627</v>
      </c>
      <c r="H5579">
        <v>0.63600000000000001</v>
      </c>
      <c r="I5579">
        <v>0</v>
      </c>
      <c r="J5579">
        <v>1</v>
      </c>
      <c r="K5579" t="str">
        <f t="shared" si="100"/>
        <v>partially</v>
      </c>
      <c r="L5579" t="s">
        <v>17</v>
      </c>
      <c r="M5579">
        <v>0.74086399999999997</v>
      </c>
      <c r="N5579">
        <v>0.73829</v>
      </c>
    </row>
    <row r="5580" spans="1:14" ht="15" x14ac:dyDescent="0.3">
      <c r="A5580" s="1"/>
      <c r="B5580" t="s">
        <v>13</v>
      </c>
      <c r="C5580" t="s">
        <v>3318</v>
      </c>
      <c r="D5580" t="s">
        <v>6951</v>
      </c>
      <c r="E5580" t="s">
        <v>6949</v>
      </c>
      <c r="F5580" t="s">
        <v>6952</v>
      </c>
      <c r="G5580">
        <v>0.19854524731636</v>
      </c>
      <c r="H5580">
        <v>0.63600000000000001</v>
      </c>
      <c r="I5580">
        <v>0.4</v>
      </c>
      <c r="J5580">
        <v>0.64</v>
      </c>
      <c r="K5580" t="str">
        <f t="shared" si="100"/>
        <v>partially</v>
      </c>
      <c r="L5580" t="s">
        <v>17</v>
      </c>
      <c r="M5580">
        <v>0.78256599999999998</v>
      </c>
      <c r="N5580">
        <v>0.79083300000000001</v>
      </c>
    </row>
    <row r="5581" spans="1:14" ht="15" x14ac:dyDescent="0.3">
      <c r="A5581" s="1"/>
      <c r="B5581" t="s">
        <v>13</v>
      </c>
      <c r="C5581" t="s">
        <v>3397</v>
      </c>
      <c r="D5581" t="s">
        <v>7146</v>
      </c>
      <c r="E5581" t="s">
        <v>7140</v>
      </c>
      <c r="F5581" t="s">
        <v>7147</v>
      </c>
      <c r="G5581">
        <v>0.24539227783680001</v>
      </c>
      <c r="H5581">
        <v>0.63600000000000001</v>
      </c>
      <c r="I5581">
        <v>0.25</v>
      </c>
      <c r="J5581">
        <v>0.85299999999999998</v>
      </c>
      <c r="K5581" t="str">
        <f t="shared" si="100"/>
        <v>partially</v>
      </c>
      <c r="L5581" t="s">
        <v>17</v>
      </c>
      <c r="M5581">
        <v>0.80725899999999995</v>
      </c>
      <c r="N5581">
        <v>0.79109200000000002</v>
      </c>
    </row>
    <row r="5582" spans="1:14" ht="15" x14ac:dyDescent="0.3">
      <c r="A5582" s="1"/>
      <c r="B5582" t="s">
        <v>13</v>
      </c>
      <c r="C5582" s="3">
        <v>0.12</v>
      </c>
      <c r="D5582" t="s">
        <v>6268</v>
      </c>
      <c r="E5582" s="3">
        <v>0.12</v>
      </c>
      <c r="F5582" t="s">
        <v>6269</v>
      </c>
      <c r="G5582">
        <v>0.48894387483596802</v>
      </c>
      <c r="H5582">
        <v>0.63500000000000001</v>
      </c>
      <c r="I5582">
        <v>0.66700000000000004</v>
      </c>
      <c r="J5582">
        <v>0.79500000000000004</v>
      </c>
      <c r="K5582" t="str">
        <f t="shared" si="100"/>
        <v>partially</v>
      </c>
      <c r="L5582" t="s">
        <v>17</v>
      </c>
      <c r="M5582">
        <v>0.70879300000000001</v>
      </c>
      <c r="N5582">
        <v>0.71944699999999995</v>
      </c>
    </row>
    <row r="5583" spans="1:14" ht="15" x14ac:dyDescent="0.3">
      <c r="A5583" s="1"/>
      <c r="B5583" t="s">
        <v>13</v>
      </c>
      <c r="C5583" t="s">
        <v>4430</v>
      </c>
      <c r="D5583" t="s">
        <v>8979</v>
      </c>
      <c r="E5583" t="s">
        <v>4430</v>
      </c>
      <c r="F5583" t="s">
        <v>4430</v>
      </c>
      <c r="G5583">
        <v>0.38180789351463301</v>
      </c>
      <c r="H5583">
        <v>0.63400000000000001</v>
      </c>
      <c r="I5583">
        <v>0</v>
      </c>
      <c r="J5583">
        <v>1</v>
      </c>
      <c r="K5583" t="str">
        <f t="shared" si="100"/>
        <v>partially</v>
      </c>
      <c r="L5583" t="s">
        <v>17</v>
      </c>
      <c r="M5583">
        <v>0.69125700000000001</v>
      </c>
      <c r="N5583">
        <v>0.69626299999999997</v>
      </c>
    </row>
    <row r="5584" spans="1:14" ht="15" x14ac:dyDescent="0.3">
      <c r="A5584" s="1"/>
      <c r="B5584" t="s">
        <v>13</v>
      </c>
      <c r="C5584" t="s">
        <v>5158</v>
      </c>
      <c r="D5584" t="s">
        <v>10419</v>
      </c>
      <c r="E5584" t="s">
        <v>10420</v>
      </c>
      <c r="F5584" t="s">
        <v>10419</v>
      </c>
      <c r="G5584">
        <v>9.75268369075E-4</v>
      </c>
      <c r="H5584">
        <v>0.63400000000000001</v>
      </c>
      <c r="I5584">
        <v>0</v>
      </c>
      <c r="J5584">
        <v>0.56100000000000005</v>
      </c>
      <c r="K5584" t="str">
        <f t="shared" si="100"/>
        <v>partially</v>
      </c>
      <c r="L5584" t="s">
        <v>17</v>
      </c>
      <c r="M5584">
        <v>0.68652899999999994</v>
      </c>
      <c r="N5584">
        <v>0.69005899999999998</v>
      </c>
    </row>
    <row r="5585" spans="1:14" ht="15" x14ac:dyDescent="0.3">
      <c r="A5585" s="1"/>
      <c r="B5585" t="s">
        <v>13</v>
      </c>
      <c r="C5585" t="s">
        <v>4910</v>
      </c>
      <c r="D5585" t="s">
        <v>9954</v>
      </c>
      <c r="E5585" t="s">
        <v>9952</v>
      </c>
      <c r="F5585" t="s">
        <v>9955</v>
      </c>
      <c r="G5585">
        <v>0.315150916576385</v>
      </c>
      <c r="H5585">
        <v>0.63300000000000001</v>
      </c>
      <c r="I5585">
        <v>0.25</v>
      </c>
      <c r="J5585">
        <v>0.79200000000000004</v>
      </c>
      <c r="K5585" t="str">
        <f t="shared" si="100"/>
        <v>partially</v>
      </c>
      <c r="L5585" t="s">
        <v>17</v>
      </c>
      <c r="M5585">
        <v>0.74356299999999997</v>
      </c>
      <c r="N5585">
        <v>0.74148899999999995</v>
      </c>
    </row>
    <row r="5586" spans="1:14" ht="15" x14ac:dyDescent="0.3">
      <c r="A5586" s="1"/>
      <c r="B5586" t="s">
        <v>13</v>
      </c>
      <c r="C5586" t="s">
        <v>3237</v>
      </c>
      <c r="D5586" t="s">
        <v>6789</v>
      </c>
      <c r="E5586" t="s">
        <v>6790</v>
      </c>
      <c r="F5586" t="s">
        <v>6791</v>
      </c>
      <c r="G5586">
        <v>0.57134342193603505</v>
      </c>
      <c r="H5586">
        <v>0.63100000000000001</v>
      </c>
      <c r="I5586">
        <v>0</v>
      </c>
      <c r="J5586">
        <v>0.29699999999999999</v>
      </c>
      <c r="K5586" t="str">
        <f t="shared" si="100"/>
        <v>partially</v>
      </c>
      <c r="L5586" t="s">
        <v>17</v>
      </c>
      <c r="M5586">
        <v>0.69447700000000001</v>
      </c>
      <c r="N5586">
        <v>0.69141900000000001</v>
      </c>
    </row>
    <row r="5587" spans="1:14" ht="15" x14ac:dyDescent="0.3">
      <c r="A5587" s="1"/>
      <c r="B5587" t="s">
        <v>13</v>
      </c>
      <c r="C5587" t="s">
        <v>4320</v>
      </c>
      <c r="D5587" t="s">
        <v>8783</v>
      </c>
      <c r="E5587" t="s">
        <v>8784</v>
      </c>
      <c r="F5587" t="s">
        <v>8785</v>
      </c>
      <c r="G5587">
        <v>0.34857705235481301</v>
      </c>
      <c r="H5587">
        <v>0.629</v>
      </c>
      <c r="I5587">
        <v>0</v>
      </c>
      <c r="J5587">
        <v>0.96099999999999997</v>
      </c>
      <c r="K5587" t="str">
        <f t="shared" si="100"/>
        <v>partially</v>
      </c>
      <c r="L5587" t="s">
        <v>17</v>
      </c>
      <c r="M5587">
        <v>0.725804</v>
      </c>
      <c r="N5587">
        <v>0.72528599999999999</v>
      </c>
    </row>
    <row r="5588" spans="1:14" ht="15" x14ac:dyDescent="0.3">
      <c r="A5588" s="1"/>
      <c r="B5588" t="s">
        <v>13</v>
      </c>
      <c r="C5588" t="s">
        <v>4714</v>
      </c>
      <c r="D5588" t="s">
        <v>9564</v>
      </c>
      <c r="E5588" t="s">
        <v>9565</v>
      </c>
      <c r="F5588" t="s">
        <v>9566</v>
      </c>
      <c r="G5588">
        <v>0.19413304328918499</v>
      </c>
      <c r="H5588">
        <v>0.629</v>
      </c>
      <c r="I5588">
        <v>0.58299999999999996</v>
      </c>
      <c r="J5588">
        <v>0.71399999999999997</v>
      </c>
      <c r="K5588" t="str">
        <f t="shared" si="100"/>
        <v>partially</v>
      </c>
      <c r="L5588" t="s">
        <v>17</v>
      </c>
      <c r="M5588">
        <v>0.843032</v>
      </c>
      <c r="N5588">
        <v>0.82289699999999999</v>
      </c>
    </row>
    <row r="5589" spans="1:14" ht="15" x14ac:dyDescent="0.3">
      <c r="A5589" s="1"/>
      <c r="B5589" t="s">
        <v>13</v>
      </c>
      <c r="C5589" t="s">
        <v>4650</v>
      </c>
      <c r="D5589" t="s">
        <v>9428</v>
      </c>
      <c r="E5589" t="s">
        <v>9422</v>
      </c>
      <c r="F5589" t="s">
        <v>9429</v>
      </c>
      <c r="G5589">
        <v>0.34406387805938698</v>
      </c>
      <c r="H5589">
        <v>0.628</v>
      </c>
      <c r="I5589">
        <v>0</v>
      </c>
      <c r="J5589">
        <v>0.60799999999999998</v>
      </c>
      <c r="K5589" t="str">
        <f t="shared" si="100"/>
        <v>partially</v>
      </c>
      <c r="L5589" t="s">
        <v>17</v>
      </c>
      <c r="M5589">
        <v>0.708094</v>
      </c>
      <c r="N5589">
        <v>0.71247899999999997</v>
      </c>
    </row>
    <row r="5590" spans="1:14" ht="15" x14ac:dyDescent="0.3">
      <c r="A5590" s="1"/>
      <c r="B5590" t="s">
        <v>13</v>
      </c>
      <c r="C5590" t="s">
        <v>356</v>
      </c>
      <c r="D5590" t="s">
        <v>5421</v>
      </c>
      <c r="E5590" t="s">
        <v>358</v>
      </c>
      <c r="F5590" t="s">
        <v>5422</v>
      </c>
      <c r="G5590">
        <v>0.23994153738021801</v>
      </c>
      <c r="H5590">
        <v>0.626</v>
      </c>
      <c r="I5590">
        <v>0</v>
      </c>
      <c r="J5590">
        <v>0.75</v>
      </c>
      <c r="K5590" t="str">
        <f t="shared" si="100"/>
        <v>partially</v>
      </c>
      <c r="L5590" t="s">
        <v>17</v>
      </c>
      <c r="M5590">
        <v>0.77529499999999996</v>
      </c>
      <c r="N5590">
        <v>0.76687000000000005</v>
      </c>
    </row>
    <row r="5591" spans="1:14" ht="15" x14ac:dyDescent="0.3">
      <c r="A5591" s="1"/>
      <c r="B5591" t="s">
        <v>13</v>
      </c>
      <c r="C5591" t="s">
        <v>810</v>
      </c>
      <c r="D5591" t="s">
        <v>818</v>
      </c>
      <c r="E5591" t="s">
        <v>813</v>
      </c>
      <c r="F5591" t="s">
        <v>819</v>
      </c>
      <c r="G5591">
        <v>0.30248111486434898</v>
      </c>
      <c r="H5591">
        <v>0.625</v>
      </c>
      <c r="I5591">
        <v>0</v>
      </c>
      <c r="J5591">
        <v>0.46</v>
      </c>
      <c r="K5591" t="str">
        <f t="shared" si="100"/>
        <v>partially</v>
      </c>
      <c r="L5591" t="s">
        <v>17</v>
      </c>
      <c r="M5591">
        <v>0.69018000000000002</v>
      </c>
      <c r="N5591">
        <v>0.695801</v>
      </c>
    </row>
    <row r="5592" spans="1:14" ht="15" x14ac:dyDescent="0.3">
      <c r="A5592" s="1"/>
      <c r="B5592" t="s">
        <v>13</v>
      </c>
      <c r="C5592" t="s">
        <v>3662</v>
      </c>
      <c r="D5592" t="s">
        <v>7587</v>
      </c>
      <c r="E5592" t="s">
        <v>3662</v>
      </c>
      <c r="F5592" t="s">
        <v>7588</v>
      </c>
      <c r="G5592">
        <v>0.79772847890853904</v>
      </c>
      <c r="H5592">
        <v>0.625</v>
      </c>
      <c r="I5592">
        <v>0</v>
      </c>
      <c r="J5592">
        <v>0.57499999999999996</v>
      </c>
      <c r="K5592" t="str">
        <f t="shared" si="100"/>
        <v>partially</v>
      </c>
      <c r="L5592" t="s">
        <v>17</v>
      </c>
      <c r="M5592">
        <v>0.77855099999999999</v>
      </c>
      <c r="N5592">
        <v>0.78509399999999996</v>
      </c>
    </row>
    <row r="5593" spans="1:14" ht="15" x14ac:dyDescent="0.3">
      <c r="A5593" s="1"/>
      <c r="B5593" t="s">
        <v>13</v>
      </c>
      <c r="C5593" t="s">
        <v>5136</v>
      </c>
      <c r="D5593" t="s">
        <v>10386</v>
      </c>
      <c r="E5593" t="s">
        <v>10387</v>
      </c>
      <c r="F5593" t="s">
        <v>10388</v>
      </c>
      <c r="G5593">
        <v>0.89970868825912498</v>
      </c>
      <c r="H5593">
        <v>0.625</v>
      </c>
      <c r="I5593">
        <v>0</v>
      </c>
      <c r="J5593">
        <v>0.88600000000000001</v>
      </c>
      <c r="K5593" t="str">
        <f t="shared" si="100"/>
        <v>partially</v>
      </c>
      <c r="L5593" t="s">
        <v>17</v>
      </c>
      <c r="M5593">
        <v>0.70982299999999998</v>
      </c>
      <c r="N5593">
        <v>0.711843</v>
      </c>
    </row>
    <row r="5594" spans="1:14" ht="15" x14ac:dyDescent="0.3">
      <c r="A5594" s="1"/>
      <c r="B5594" t="s">
        <v>13</v>
      </c>
      <c r="C5594" t="s">
        <v>4357</v>
      </c>
      <c r="D5594" t="s">
        <v>8867</v>
      </c>
      <c r="E5594" t="s">
        <v>8868</v>
      </c>
      <c r="F5594" t="s">
        <v>8867</v>
      </c>
      <c r="G5594">
        <v>8.2978747785090998E-2</v>
      </c>
      <c r="H5594">
        <v>0.623</v>
      </c>
      <c r="I5594">
        <v>0</v>
      </c>
      <c r="J5594">
        <v>1</v>
      </c>
      <c r="K5594" t="str">
        <f t="shared" si="100"/>
        <v>partially</v>
      </c>
      <c r="L5594" t="s">
        <v>17</v>
      </c>
      <c r="M5594">
        <v>0.64963599999999999</v>
      </c>
      <c r="N5594">
        <v>0.65035600000000005</v>
      </c>
    </row>
    <row r="5595" spans="1:14" ht="15" x14ac:dyDescent="0.3">
      <c r="A5595" s="1"/>
      <c r="B5595" t="s">
        <v>13</v>
      </c>
      <c r="C5595" t="s">
        <v>1530</v>
      </c>
      <c r="D5595" t="s">
        <v>6148</v>
      </c>
      <c r="E5595" t="s">
        <v>1531</v>
      </c>
      <c r="F5595" t="s">
        <v>6150</v>
      </c>
      <c r="G5595">
        <v>0.47608754038810702</v>
      </c>
      <c r="H5595">
        <v>0.622</v>
      </c>
      <c r="I5595">
        <v>0.4</v>
      </c>
      <c r="J5595">
        <v>0.81100000000000005</v>
      </c>
      <c r="K5595" t="str">
        <f t="shared" si="100"/>
        <v>partially</v>
      </c>
      <c r="L5595" t="s">
        <v>17</v>
      </c>
      <c r="M5595">
        <v>0.82607200000000003</v>
      </c>
      <c r="N5595">
        <v>0.81281700000000001</v>
      </c>
    </row>
    <row r="5596" spans="1:14" ht="15" x14ac:dyDescent="0.3">
      <c r="A5596" s="1"/>
      <c r="B5596" t="s">
        <v>13</v>
      </c>
      <c r="C5596" t="s">
        <v>4112</v>
      </c>
      <c r="D5596" t="s">
        <v>8448</v>
      </c>
      <c r="E5596" t="s">
        <v>8449</v>
      </c>
      <c r="F5596" t="s">
        <v>8450</v>
      </c>
      <c r="G5596">
        <v>0.104515090584755</v>
      </c>
      <c r="H5596">
        <v>0.62</v>
      </c>
      <c r="I5596">
        <v>0</v>
      </c>
      <c r="J5596">
        <v>0.71099999999999997</v>
      </c>
      <c r="K5596" t="str">
        <f t="shared" si="100"/>
        <v>partially</v>
      </c>
      <c r="L5596" t="s">
        <v>17</v>
      </c>
      <c r="M5596">
        <v>0.715194</v>
      </c>
      <c r="N5596">
        <v>0.71155100000000004</v>
      </c>
    </row>
    <row r="5597" spans="1:14" ht="15" x14ac:dyDescent="0.3">
      <c r="A5597" s="1"/>
      <c r="B5597" t="s">
        <v>13</v>
      </c>
      <c r="C5597" t="s">
        <v>1944</v>
      </c>
      <c r="D5597" t="s">
        <v>6413</v>
      </c>
      <c r="E5597" t="s">
        <v>6414</v>
      </c>
      <c r="F5597" t="s">
        <v>6414</v>
      </c>
      <c r="G5597">
        <v>0.92165350914001498</v>
      </c>
      <c r="H5597">
        <v>0.61899999999999999</v>
      </c>
      <c r="I5597">
        <v>0.25</v>
      </c>
      <c r="J5597">
        <v>1</v>
      </c>
      <c r="K5597" t="str">
        <f t="shared" si="100"/>
        <v>partially</v>
      </c>
      <c r="L5597" t="s">
        <v>17</v>
      </c>
      <c r="M5597">
        <v>0.67610899999999996</v>
      </c>
      <c r="N5597">
        <v>0.66798599999999997</v>
      </c>
    </row>
    <row r="5598" spans="1:14" ht="15" x14ac:dyDescent="0.3">
      <c r="A5598" s="1"/>
      <c r="B5598" t="s">
        <v>13</v>
      </c>
      <c r="C5598">
        <v>2017</v>
      </c>
      <c r="D5598" t="s">
        <v>1340</v>
      </c>
      <c r="E5598">
        <v>2017</v>
      </c>
      <c r="F5598" s="9">
        <v>41671</v>
      </c>
      <c r="G5598">
        <v>0.41670662164688099</v>
      </c>
      <c r="H5598">
        <v>0.61799999999999999</v>
      </c>
      <c r="I5598">
        <v>0</v>
      </c>
      <c r="J5598">
        <v>0.42699999999999999</v>
      </c>
      <c r="K5598" t="str">
        <f t="shared" si="100"/>
        <v>partially</v>
      </c>
      <c r="L5598" t="s">
        <v>17</v>
      </c>
      <c r="M5598">
        <v>0.63245600000000002</v>
      </c>
      <c r="N5598">
        <v>0.63765899999999998</v>
      </c>
    </row>
    <row r="5599" spans="1:14" ht="15" x14ac:dyDescent="0.3">
      <c r="A5599" s="1"/>
      <c r="B5599" t="s">
        <v>13</v>
      </c>
      <c r="C5599" t="s">
        <v>4091</v>
      </c>
      <c r="D5599" t="s">
        <v>8396</v>
      </c>
      <c r="E5599" t="s">
        <v>8397</v>
      </c>
      <c r="F5599" t="s">
        <v>8398</v>
      </c>
      <c r="G5599">
        <v>0.34354585409164401</v>
      </c>
      <c r="H5599">
        <v>0.61799999999999999</v>
      </c>
      <c r="I5599">
        <v>0.36399999999999999</v>
      </c>
      <c r="J5599">
        <v>0.59099999999999997</v>
      </c>
      <c r="K5599" t="str">
        <f t="shared" si="100"/>
        <v>partially</v>
      </c>
      <c r="L5599" t="s">
        <v>17</v>
      </c>
      <c r="M5599">
        <v>0.82508099999999995</v>
      </c>
      <c r="N5599">
        <v>0.81597900000000001</v>
      </c>
    </row>
    <row r="5600" spans="1:14" ht="15" x14ac:dyDescent="0.3">
      <c r="A5600" s="1"/>
      <c r="B5600" t="s">
        <v>13</v>
      </c>
      <c r="C5600" t="s">
        <v>1934</v>
      </c>
      <c r="D5600" t="s">
        <v>6408</v>
      </c>
      <c r="E5600" t="s">
        <v>1934</v>
      </c>
      <c r="F5600" t="s">
        <v>1934</v>
      </c>
      <c r="G5600">
        <v>0.98905628919601396</v>
      </c>
      <c r="H5600">
        <v>0.61699999999999999</v>
      </c>
      <c r="I5600">
        <v>0</v>
      </c>
      <c r="J5600">
        <v>1</v>
      </c>
      <c r="K5600" t="str">
        <f t="shared" si="100"/>
        <v>partially</v>
      </c>
      <c r="L5600" t="s">
        <v>17</v>
      </c>
      <c r="M5600">
        <v>0.63512999999999997</v>
      </c>
      <c r="N5600">
        <v>0.63428200000000001</v>
      </c>
    </row>
    <row r="5601" spans="1:14" ht="15" x14ac:dyDescent="0.3">
      <c r="A5601" s="1"/>
      <c r="B5601" t="s">
        <v>13</v>
      </c>
      <c r="C5601" t="s">
        <v>5197</v>
      </c>
      <c r="D5601" t="s">
        <v>10492</v>
      </c>
      <c r="E5601" t="s">
        <v>10508</v>
      </c>
      <c r="F5601" t="s">
        <v>10494</v>
      </c>
      <c r="G5601">
        <v>3.6185011267662E-2</v>
      </c>
      <c r="H5601">
        <v>0.61699999999999999</v>
      </c>
      <c r="I5601">
        <v>0</v>
      </c>
      <c r="J5601">
        <v>0.85499999999999998</v>
      </c>
      <c r="K5601" t="str">
        <f t="shared" si="100"/>
        <v>partially</v>
      </c>
      <c r="L5601" t="s">
        <v>17</v>
      </c>
      <c r="M5601">
        <v>0.70687299999999997</v>
      </c>
      <c r="N5601">
        <v>0.70374400000000004</v>
      </c>
    </row>
    <row r="5602" spans="1:14" ht="15" x14ac:dyDescent="0.3">
      <c r="A5602" s="1"/>
      <c r="B5602" t="s">
        <v>13</v>
      </c>
      <c r="C5602" t="s">
        <v>371</v>
      </c>
      <c r="D5602" t="s">
        <v>5425</v>
      </c>
      <c r="E5602" t="s">
        <v>371</v>
      </c>
      <c r="F5602" t="s">
        <v>5425</v>
      </c>
      <c r="G5602">
        <v>0.79479736089706399</v>
      </c>
      <c r="H5602">
        <v>0.61499999999999999</v>
      </c>
      <c r="I5602">
        <v>0.66700000000000004</v>
      </c>
      <c r="J5602">
        <v>0.879</v>
      </c>
      <c r="K5602" t="str">
        <f t="shared" si="100"/>
        <v>partially</v>
      </c>
      <c r="L5602" t="s">
        <v>17</v>
      </c>
      <c r="M5602">
        <v>0.90129800000000004</v>
      </c>
      <c r="N5602">
        <v>0.90129800000000004</v>
      </c>
    </row>
    <row r="5603" spans="1:14" ht="15" x14ac:dyDescent="0.3">
      <c r="A5603" s="1"/>
      <c r="B5603" t="s">
        <v>13</v>
      </c>
      <c r="C5603" t="s">
        <v>2293</v>
      </c>
      <c r="D5603" t="s">
        <v>6615</v>
      </c>
      <c r="E5603" t="s">
        <v>6616</v>
      </c>
      <c r="F5603" t="s">
        <v>6617</v>
      </c>
      <c r="G5603">
        <v>0.845603168010712</v>
      </c>
      <c r="H5603">
        <v>0.61499999999999999</v>
      </c>
      <c r="I5603">
        <v>0</v>
      </c>
      <c r="J5603">
        <v>0.72799999999999998</v>
      </c>
      <c r="K5603" t="str">
        <f t="shared" si="100"/>
        <v>partially</v>
      </c>
      <c r="L5603" t="s">
        <v>17</v>
      </c>
      <c r="M5603">
        <v>0.77692000000000005</v>
      </c>
      <c r="N5603">
        <v>0.77468800000000004</v>
      </c>
    </row>
    <row r="5604" spans="1:14" ht="15" x14ac:dyDescent="0.3">
      <c r="A5604" s="1"/>
      <c r="B5604" t="s">
        <v>13</v>
      </c>
      <c r="C5604" t="s">
        <v>5127</v>
      </c>
      <c r="D5604" t="s">
        <v>10367</v>
      </c>
      <c r="E5604" t="s">
        <v>10368</v>
      </c>
      <c r="F5604" t="s">
        <v>10369</v>
      </c>
      <c r="G5604">
        <v>0.59092879295349099</v>
      </c>
      <c r="H5604">
        <v>0.61399999999999999</v>
      </c>
      <c r="I5604">
        <v>0.44400000000000001</v>
      </c>
      <c r="J5604">
        <v>0.73199999999999998</v>
      </c>
      <c r="K5604" t="str">
        <f t="shared" si="100"/>
        <v>partially</v>
      </c>
      <c r="L5604" t="s">
        <v>17</v>
      </c>
      <c r="M5604">
        <v>0.789605</v>
      </c>
      <c r="N5604">
        <v>0.78479600000000005</v>
      </c>
    </row>
    <row r="5605" spans="1:14" ht="15" x14ac:dyDescent="0.3">
      <c r="A5605" s="1"/>
      <c r="B5605" t="s">
        <v>13</v>
      </c>
      <c r="C5605" t="s">
        <v>4217</v>
      </c>
      <c r="D5605" t="s">
        <v>8608</v>
      </c>
      <c r="E5605" t="s">
        <v>5819</v>
      </c>
      <c r="F5605" t="s">
        <v>8609</v>
      </c>
      <c r="G5605">
        <v>5.0391923636198002E-2</v>
      </c>
      <c r="H5605">
        <v>0.61199999999999999</v>
      </c>
      <c r="I5605">
        <v>0</v>
      </c>
      <c r="J5605">
        <v>0.91</v>
      </c>
      <c r="K5605" t="str">
        <f t="shared" si="100"/>
        <v>partially</v>
      </c>
      <c r="L5605" t="s">
        <v>17</v>
      </c>
      <c r="M5605">
        <v>0.73791499999999999</v>
      </c>
      <c r="N5605">
        <v>0.74489399999999995</v>
      </c>
    </row>
    <row r="5606" spans="1:14" ht="15" x14ac:dyDescent="0.3">
      <c r="A5606" s="1"/>
      <c r="B5606" t="s">
        <v>13</v>
      </c>
      <c r="C5606" t="s">
        <v>3428</v>
      </c>
      <c r="D5606" t="s">
        <v>7207</v>
      </c>
      <c r="E5606" t="s">
        <v>7208</v>
      </c>
      <c r="F5606" t="s">
        <v>7209</v>
      </c>
      <c r="G5606">
        <v>0.855948746204376</v>
      </c>
      <c r="H5606">
        <v>0.61099999999999999</v>
      </c>
      <c r="I5606">
        <v>0.5</v>
      </c>
      <c r="J5606">
        <v>0.73299999999999998</v>
      </c>
      <c r="K5606" t="str">
        <f t="shared" si="100"/>
        <v>partially</v>
      </c>
      <c r="L5606" t="s">
        <v>17</v>
      </c>
      <c r="M5606">
        <v>0.75939400000000001</v>
      </c>
      <c r="N5606">
        <v>0.74731400000000003</v>
      </c>
    </row>
    <row r="5607" spans="1:14" ht="15" x14ac:dyDescent="0.3">
      <c r="A5607" s="1"/>
      <c r="B5607" t="s">
        <v>13</v>
      </c>
      <c r="C5607" t="s">
        <v>3464</v>
      </c>
      <c r="D5607" t="s">
        <v>7285</v>
      </c>
      <c r="E5607" t="s">
        <v>7286</v>
      </c>
      <c r="F5607" t="s">
        <v>7287</v>
      </c>
      <c r="G5607">
        <v>0.98267382383346602</v>
      </c>
      <c r="H5607">
        <v>0.61</v>
      </c>
      <c r="I5607">
        <v>0</v>
      </c>
      <c r="J5607">
        <v>0.73899999999999999</v>
      </c>
      <c r="K5607" t="str">
        <f t="shared" si="100"/>
        <v>partially</v>
      </c>
      <c r="L5607" t="s">
        <v>17</v>
      </c>
      <c r="M5607">
        <v>0.678284</v>
      </c>
      <c r="N5607">
        <v>0.68465600000000004</v>
      </c>
    </row>
    <row r="5608" spans="1:14" ht="15" x14ac:dyDescent="0.3">
      <c r="A5608" s="1"/>
      <c r="B5608" t="s">
        <v>13</v>
      </c>
      <c r="C5608" t="s">
        <v>4168</v>
      </c>
      <c r="D5608" t="s">
        <v>8535</v>
      </c>
      <c r="E5608" t="s">
        <v>8536</v>
      </c>
      <c r="F5608" t="s">
        <v>8537</v>
      </c>
      <c r="G5608">
        <v>8.9694783091549997E-3</v>
      </c>
      <c r="H5608">
        <v>0.60899999999999999</v>
      </c>
      <c r="I5608">
        <v>0.66700000000000004</v>
      </c>
      <c r="J5608">
        <v>0.90900000000000003</v>
      </c>
      <c r="K5608" t="str">
        <f t="shared" si="100"/>
        <v>partially</v>
      </c>
      <c r="L5608" t="s">
        <v>17</v>
      </c>
      <c r="M5608">
        <v>0.96384599999999998</v>
      </c>
      <c r="N5608">
        <v>0.96880999999999995</v>
      </c>
    </row>
    <row r="5609" spans="1:14" ht="15" x14ac:dyDescent="0.3">
      <c r="A5609" s="1"/>
      <c r="B5609" t="s">
        <v>13</v>
      </c>
      <c r="C5609" t="s">
        <v>4171</v>
      </c>
      <c r="D5609" t="s">
        <v>8539</v>
      </c>
      <c r="E5609" t="s">
        <v>8540</v>
      </c>
      <c r="F5609" t="s">
        <v>8541</v>
      </c>
      <c r="G5609" s="4">
        <v>2.11483435208493E-8</v>
      </c>
      <c r="H5609">
        <v>0.60799999999999998</v>
      </c>
      <c r="I5609">
        <v>0</v>
      </c>
      <c r="J5609">
        <v>0.438</v>
      </c>
      <c r="K5609" t="str">
        <f t="shared" si="100"/>
        <v>partially</v>
      </c>
      <c r="L5609" t="s">
        <v>17</v>
      </c>
      <c r="M5609">
        <v>0.72775000000000001</v>
      </c>
      <c r="N5609">
        <v>0.730993</v>
      </c>
    </row>
    <row r="5610" spans="1:14" ht="15" x14ac:dyDescent="0.3">
      <c r="A5610" s="1"/>
      <c r="B5610" t="s">
        <v>13</v>
      </c>
      <c r="C5610" t="s">
        <v>4433</v>
      </c>
      <c r="D5610" t="s">
        <v>8979</v>
      </c>
      <c r="E5610" t="s">
        <v>4433</v>
      </c>
      <c r="F5610" t="s">
        <v>4430</v>
      </c>
      <c r="G5610">
        <v>0.99277818202972401</v>
      </c>
      <c r="H5610">
        <v>0.60699999999999998</v>
      </c>
      <c r="I5610">
        <v>0</v>
      </c>
      <c r="J5610">
        <v>0.56699999999999995</v>
      </c>
      <c r="K5610" t="str">
        <f t="shared" si="100"/>
        <v>partially</v>
      </c>
      <c r="L5610" t="s">
        <v>17</v>
      </c>
      <c r="M5610">
        <v>0.65483599999999997</v>
      </c>
      <c r="N5610">
        <v>0.65776699999999999</v>
      </c>
    </row>
    <row r="5611" spans="1:14" ht="15" x14ac:dyDescent="0.3">
      <c r="A5611" s="1"/>
      <c r="B5611" t="s">
        <v>13</v>
      </c>
      <c r="C5611" t="s">
        <v>4512</v>
      </c>
      <c r="D5611" t="s">
        <v>9114</v>
      </c>
      <c r="E5611" t="s">
        <v>9115</v>
      </c>
      <c r="F5611" t="s">
        <v>9116</v>
      </c>
      <c r="G5611">
        <v>0.19024130702018699</v>
      </c>
      <c r="H5611">
        <v>0.60499999999999998</v>
      </c>
      <c r="I5611">
        <v>0</v>
      </c>
      <c r="J5611">
        <v>0.85299999999999998</v>
      </c>
      <c r="K5611" t="str">
        <f t="shared" si="100"/>
        <v>partially</v>
      </c>
      <c r="L5611" t="s">
        <v>17</v>
      </c>
      <c r="M5611">
        <v>0.73107299999999997</v>
      </c>
      <c r="N5611">
        <v>0.71569099999999997</v>
      </c>
    </row>
    <row r="5612" spans="1:14" ht="15" x14ac:dyDescent="0.3">
      <c r="A5612" s="1"/>
      <c r="B5612" t="s">
        <v>13</v>
      </c>
      <c r="C5612" t="s">
        <v>3725</v>
      </c>
      <c r="D5612" t="s">
        <v>7697</v>
      </c>
      <c r="E5612" t="s">
        <v>7698</v>
      </c>
      <c r="F5612" t="s">
        <v>7697</v>
      </c>
      <c r="G5612">
        <v>0.75385689735412598</v>
      </c>
      <c r="H5612">
        <v>0.60199999999999998</v>
      </c>
      <c r="I5612">
        <v>0</v>
      </c>
      <c r="J5612">
        <v>0.81100000000000005</v>
      </c>
      <c r="K5612" t="str">
        <f t="shared" si="100"/>
        <v>partially</v>
      </c>
      <c r="L5612" t="s">
        <v>17</v>
      </c>
      <c r="M5612">
        <v>0.68797600000000003</v>
      </c>
      <c r="N5612">
        <v>0.68962999999999997</v>
      </c>
    </row>
    <row r="5613" spans="1:14" ht="15" x14ac:dyDescent="0.3">
      <c r="A5613" s="1"/>
      <c r="B5613" t="s">
        <v>13</v>
      </c>
      <c r="C5613" t="s">
        <v>4891</v>
      </c>
      <c r="D5613" t="s">
        <v>9890</v>
      </c>
      <c r="E5613" t="s">
        <v>9920</v>
      </c>
      <c r="F5613" t="s">
        <v>9892</v>
      </c>
      <c r="G5613">
        <v>4.7107525169850003E-3</v>
      </c>
      <c r="H5613">
        <v>0.59799999999999998</v>
      </c>
      <c r="I5613">
        <v>0</v>
      </c>
      <c r="J5613">
        <v>0.65300000000000002</v>
      </c>
      <c r="K5613" t="str">
        <f t="shared" si="100"/>
        <v>partially</v>
      </c>
      <c r="L5613" t="s">
        <v>17</v>
      </c>
      <c r="M5613">
        <v>0.63792000000000004</v>
      </c>
      <c r="N5613">
        <v>0.63375300000000001</v>
      </c>
    </row>
    <row r="5614" spans="1:14" ht="15" x14ac:dyDescent="0.3">
      <c r="A5614" s="1"/>
      <c r="B5614" t="s">
        <v>13</v>
      </c>
      <c r="C5614" t="s">
        <v>1297</v>
      </c>
      <c r="D5614" t="s">
        <v>6003</v>
      </c>
      <c r="E5614" t="s">
        <v>1299</v>
      </c>
      <c r="F5614" t="s">
        <v>6004</v>
      </c>
      <c r="G5614">
        <v>0.53409451246261597</v>
      </c>
      <c r="H5614">
        <v>0.59599999999999997</v>
      </c>
      <c r="I5614">
        <v>0.33300000000000002</v>
      </c>
      <c r="J5614">
        <v>0.91100000000000003</v>
      </c>
      <c r="K5614" t="str">
        <f t="shared" si="100"/>
        <v>partially</v>
      </c>
      <c r="L5614" t="s">
        <v>17</v>
      </c>
      <c r="M5614">
        <v>0.73934999999999995</v>
      </c>
      <c r="N5614">
        <v>0.74185999999999996</v>
      </c>
    </row>
    <row r="5615" spans="1:14" ht="15" x14ac:dyDescent="0.3">
      <c r="A5615" s="1"/>
      <c r="B5615" t="s">
        <v>13</v>
      </c>
      <c r="C5615" t="s">
        <v>4130</v>
      </c>
      <c r="D5615">
        <v>11</v>
      </c>
      <c r="E5615" t="s">
        <v>8479</v>
      </c>
      <c r="F5615" t="s">
        <v>8480</v>
      </c>
      <c r="G5615">
        <v>0.73701411485671997</v>
      </c>
      <c r="H5615">
        <v>0.59499999999999997</v>
      </c>
      <c r="I5615">
        <v>0</v>
      </c>
      <c r="J5615">
        <v>0.88</v>
      </c>
      <c r="K5615" t="str">
        <f t="shared" si="100"/>
        <v>partially</v>
      </c>
      <c r="L5615" t="s">
        <v>17</v>
      </c>
      <c r="M5615">
        <v>0.67189299999999996</v>
      </c>
      <c r="N5615">
        <v>0.67478700000000003</v>
      </c>
    </row>
    <row r="5616" spans="1:14" ht="15" x14ac:dyDescent="0.3">
      <c r="A5616" s="1"/>
      <c r="B5616" t="s">
        <v>13</v>
      </c>
      <c r="C5616" t="s">
        <v>4468</v>
      </c>
      <c r="D5616" t="s">
        <v>9029</v>
      </c>
      <c r="E5616" t="s">
        <v>4468</v>
      </c>
      <c r="F5616" t="s">
        <v>9030</v>
      </c>
      <c r="G5616">
        <v>0.73168158531188998</v>
      </c>
      <c r="H5616">
        <v>0.59399999999999997</v>
      </c>
      <c r="I5616">
        <v>0</v>
      </c>
      <c r="J5616">
        <v>0.751</v>
      </c>
      <c r="K5616" t="str">
        <f t="shared" si="100"/>
        <v>partially</v>
      </c>
      <c r="L5616" t="s">
        <v>17</v>
      </c>
      <c r="M5616">
        <v>0.66110199999999997</v>
      </c>
      <c r="N5616">
        <v>0.65754100000000004</v>
      </c>
    </row>
    <row r="5617" spans="1:14" ht="15" x14ac:dyDescent="0.3">
      <c r="A5617" s="1"/>
      <c r="B5617" t="s">
        <v>13</v>
      </c>
      <c r="C5617" t="s">
        <v>1901</v>
      </c>
      <c r="D5617" t="s">
        <v>1908</v>
      </c>
      <c r="E5617" t="s">
        <v>1902</v>
      </c>
      <c r="F5617" t="s">
        <v>1909</v>
      </c>
      <c r="G5617" s="4">
        <v>9.5747209343244305E-6</v>
      </c>
      <c r="H5617">
        <v>0.59299999999999997</v>
      </c>
      <c r="I5617">
        <v>0</v>
      </c>
      <c r="J5617">
        <v>0.502</v>
      </c>
      <c r="K5617" t="str">
        <f t="shared" si="100"/>
        <v>partially</v>
      </c>
      <c r="L5617" t="s">
        <v>17</v>
      </c>
      <c r="M5617">
        <v>0.69570299999999996</v>
      </c>
      <c r="N5617">
        <v>0.70091499999999995</v>
      </c>
    </row>
    <row r="5618" spans="1:14" ht="15" x14ac:dyDescent="0.3">
      <c r="A5618" s="1"/>
      <c r="B5618" t="s">
        <v>13</v>
      </c>
      <c r="C5618" t="s">
        <v>1448</v>
      </c>
      <c r="D5618" t="s">
        <v>6099</v>
      </c>
      <c r="E5618" t="s">
        <v>1450</v>
      </c>
      <c r="F5618" t="s">
        <v>6099</v>
      </c>
      <c r="G5618">
        <v>0.97110313177108798</v>
      </c>
      <c r="H5618">
        <v>0.58899999999999997</v>
      </c>
      <c r="I5618">
        <v>0</v>
      </c>
      <c r="J5618">
        <v>0.84</v>
      </c>
      <c r="K5618" t="str">
        <f t="shared" si="100"/>
        <v>partially</v>
      </c>
      <c r="L5618" t="s">
        <v>17</v>
      </c>
      <c r="M5618">
        <v>0.69361499999999998</v>
      </c>
      <c r="N5618">
        <v>0.70665500000000003</v>
      </c>
    </row>
    <row r="5619" spans="1:14" ht="15" x14ac:dyDescent="0.3">
      <c r="A5619" s="1"/>
      <c r="B5619" t="s">
        <v>13</v>
      </c>
      <c r="C5619" t="s">
        <v>3976</v>
      </c>
      <c r="D5619" t="s">
        <v>8181</v>
      </c>
      <c r="E5619" t="s">
        <v>8179</v>
      </c>
      <c r="F5619" t="s">
        <v>8182</v>
      </c>
      <c r="G5619">
        <v>6.6023524850609997E-3</v>
      </c>
      <c r="H5619">
        <v>0.58299999999999996</v>
      </c>
      <c r="I5619">
        <v>0</v>
      </c>
      <c r="J5619">
        <v>0.6</v>
      </c>
      <c r="K5619" t="str">
        <f t="shared" si="100"/>
        <v>partially</v>
      </c>
      <c r="L5619" t="s">
        <v>17</v>
      </c>
      <c r="M5619">
        <v>0.65501699999999996</v>
      </c>
      <c r="N5619">
        <v>0.65930500000000003</v>
      </c>
    </row>
    <row r="5620" spans="1:14" ht="15" x14ac:dyDescent="0.3">
      <c r="A5620" s="1"/>
      <c r="B5620" t="s">
        <v>13</v>
      </c>
      <c r="C5620" t="s">
        <v>4193</v>
      </c>
      <c r="D5620" t="s">
        <v>8567</v>
      </c>
      <c r="E5620" t="s">
        <v>8568</v>
      </c>
      <c r="F5620" t="s">
        <v>8568</v>
      </c>
      <c r="G5620">
        <v>0.97289079427719105</v>
      </c>
      <c r="H5620">
        <v>0.58099999999999996</v>
      </c>
      <c r="I5620">
        <v>0</v>
      </c>
      <c r="J5620">
        <v>1</v>
      </c>
      <c r="K5620" t="str">
        <f t="shared" si="100"/>
        <v>partially</v>
      </c>
      <c r="L5620" t="s">
        <v>17</v>
      </c>
      <c r="M5620">
        <v>0.77374900000000002</v>
      </c>
      <c r="N5620">
        <v>0.77077799999999996</v>
      </c>
    </row>
    <row r="5621" spans="1:14" ht="15" x14ac:dyDescent="0.3">
      <c r="A5621" s="1"/>
      <c r="B5621" t="s">
        <v>13</v>
      </c>
      <c r="C5621" t="s">
        <v>4864</v>
      </c>
      <c r="D5621" t="s">
        <v>9863</v>
      </c>
      <c r="E5621" t="s">
        <v>9859</v>
      </c>
      <c r="F5621" t="s">
        <v>9864</v>
      </c>
      <c r="G5621">
        <v>2.0027104765176999E-2</v>
      </c>
      <c r="H5621">
        <v>0.57699999999999996</v>
      </c>
      <c r="I5621">
        <v>0.4</v>
      </c>
      <c r="J5621">
        <v>0.52300000000000002</v>
      </c>
      <c r="K5621" t="str">
        <f t="shared" si="100"/>
        <v>partially</v>
      </c>
      <c r="L5621" t="s">
        <v>17</v>
      </c>
      <c r="M5621">
        <v>0.65839899999999996</v>
      </c>
      <c r="N5621">
        <v>0.66464000000000001</v>
      </c>
    </row>
    <row r="5622" spans="1:14" ht="15" x14ac:dyDescent="0.3">
      <c r="A5622" s="1"/>
      <c r="B5622" t="s">
        <v>13</v>
      </c>
      <c r="C5622" t="s">
        <v>2298</v>
      </c>
      <c r="D5622" t="s">
        <v>2299</v>
      </c>
      <c r="E5622" t="s">
        <v>6619</v>
      </c>
      <c r="F5622" t="s">
        <v>2301</v>
      </c>
      <c r="G5622">
        <v>0.74447441101074197</v>
      </c>
      <c r="H5622">
        <v>0.57399999999999995</v>
      </c>
      <c r="I5622">
        <v>0</v>
      </c>
      <c r="J5622">
        <v>0.76800000000000002</v>
      </c>
      <c r="K5622" t="str">
        <f t="shared" si="100"/>
        <v>partially</v>
      </c>
      <c r="L5622" t="s">
        <v>17</v>
      </c>
      <c r="M5622">
        <v>0.65077499999999999</v>
      </c>
      <c r="N5622">
        <v>0.67017499999999997</v>
      </c>
    </row>
    <row r="5623" spans="1:14" ht="15" x14ac:dyDescent="0.3">
      <c r="A5623" s="1"/>
      <c r="B5623" t="s">
        <v>13</v>
      </c>
      <c r="C5623" t="s">
        <v>4165</v>
      </c>
      <c r="D5623" t="s">
        <v>8533</v>
      </c>
      <c r="E5623" t="s">
        <v>8533</v>
      </c>
      <c r="F5623" t="s">
        <v>8533</v>
      </c>
      <c r="G5623">
        <v>0.55831283330917403</v>
      </c>
      <c r="H5623">
        <v>0.57399999999999995</v>
      </c>
      <c r="I5623">
        <v>0</v>
      </c>
      <c r="J5623">
        <v>1</v>
      </c>
      <c r="K5623" t="str">
        <f t="shared" si="100"/>
        <v>partially</v>
      </c>
      <c r="L5623" t="s">
        <v>17</v>
      </c>
      <c r="M5623">
        <v>0.69190600000000002</v>
      </c>
      <c r="N5623">
        <v>0.69393000000000005</v>
      </c>
    </row>
    <row r="5624" spans="1:14" ht="15" x14ac:dyDescent="0.3">
      <c r="A5624" s="1"/>
      <c r="B5624" t="s">
        <v>13</v>
      </c>
      <c r="C5624" t="s">
        <v>3644</v>
      </c>
      <c r="D5624" t="s">
        <v>7565</v>
      </c>
      <c r="E5624" t="s">
        <v>7559</v>
      </c>
      <c r="F5624" t="s">
        <v>7566</v>
      </c>
      <c r="G5624">
        <v>2.4957301095128E-2</v>
      </c>
      <c r="H5624">
        <v>0.56699999999999995</v>
      </c>
      <c r="I5624">
        <v>0.33300000000000002</v>
      </c>
      <c r="J5624">
        <v>0.625</v>
      </c>
      <c r="K5624" t="str">
        <f t="shared" si="100"/>
        <v>partially</v>
      </c>
      <c r="L5624" t="s">
        <v>17</v>
      </c>
      <c r="M5624">
        <v>0.71559799999999996</v>
      </c>
      <c r="N5624">
        <v>0.724858</v>
      </c>
    </row>
    <row r="5625" spans="1:14" ht="15" x14ac:dyDescent="0.3">
      <c r="A5625" s="1"/>
      <c r="B5625" t="s">
        <v>13</v>
      </c>
      <c r="C5625" t="s">
        <v>899</v>
      </c>
      <c r="D5625" t="s">
        <v>5776</v>
      </c>
      <c r="E5625" t="s">
        <v>899</v>
      </c>
      <c r="F5625" t="s">
        <v>899</v>
      </c>
      <c r="G5625">
        <v>0.60718429088592496</v>
      </c>
      <c r="H5625">
        <v>0.56399999999999995</v>
      </c>
      <c r="I5625">
        <v>0</v>
      </c>
      <c r="J5625">
        <v>1</v>
      </c>
      <c r="K5625" t="str">
        <f t="shared" si="100"/>
        <v>partially</v>
      </c>
      <c r="L5625" t="s">
        <v>17</v>
      </c>
      <c r="M5625">
        <v>0.72332600000000002</v>
      </c>
      <c r="N5625">
        <v>0.72004199999999996</v>
      </c>
    </row>
    <row r="5626" spans="1:14" ht="15" x14ac:dyDescent="0.3">
      <c r="A5626" s="1"/>
      <c r="B5626" t="s">
        <v>13</v>
      </c>
      <c r="C5626" t="s">
        <v>3231</v>
      </c>
      <c r="D5626" t="s">
        <v>6774</v>
      </c>
      <c r="E5626" t="s">
        <v>6775</v>
      </c>
      <c r="F5626" t="s">
        <v>6776</v>
      </c>
      <c r="G5626">
        <v>0.20299983024597201</v>
      </c>
      <c r="H5626">
        <v>0.56399999999999995</v>
      </c>
      <c r="I5626">
        <v>0</v>
      </c>
      <c r="J5626">
        <v>0.56899999999999995</v>
      </c>
      <c r="K5626" t="str">
        <f t="shared" si="100"/>
        <v>partially</v>
      </c>
      <c r="L5626" t="s">
        <v>17</v>
      </c>
      <c r="M5626">
        <v>0.68600300000000003</v>
      </c>
      <c r="N5626">
        <v>0.68695799999999996</v>
      </c>
    </row>
    <row r="5627" spans="1:14" ht="15" x14ac:dyDescent="0.3">
      <c r="A5627" s="1"/>
      <c r="B5627" t="s">
        <v>13</v>
      </c>
      <c r="C5627" t="s">
        <v>5015</v>
      </c>
      <c r="D5627" t="s">
        <v>10169</v>
      </c>
      <c r="E5627" t="s">
        <v>10170</v>
      </c>
      <c r="F5627" t="s">
        <v>10171</v>
      </c>
      <c r="G5627">
        <v>0.76620978116989102</v>
      </c>
      <c r="H5627">
        <v>0.56399999999999995</v>
      </c>
      <c r="I5627">
        <v>0.5</v>
      </c>
      <c r="J5627">
        <v>0.75700000000000001</v>
      </c>
      <c r="K5627" t="str">
        <f t="shared" si="100"/>
        <v>partially</v>
      </c>
      <c r="L5627" t="s">
        <v>17</v>
      </c>
      <c r="M5627">
        <v>0.81285499999999999</v>
      </c>
      <c r="N5627">
        <v>0.80681599999999998</v>
      </c>
    </row>
    <row r="5628" spans="1:14" ht="15" x14ac:dyDescent="0.3">
      <c r="A5628" s="1"/>
      <c r="B5628" t="s">
        <v>13</v>
      </c>
      <c r="C5628" t="s">
        <v>5081</v>
      </c>
      <c r="D5628" t="s">
        <v>10281</v>
      </c>
      <c r="E5628" t="s">
        <v>10282</v>
      </c>
      <c r="F5628" t="s">
        <v>10282</v>
      </c>
      <c r="G5628">
        <v>0.57151967287063599</v>
      </c>
      <c r="H5628">
        <v>0.56399999999999995</v>
      </c>
      <c r="I5628">
        <v>0</v>
      </c>
      <c r="J5628">
        <v>1</v>
      </c>
      <c r="K5628" t="str">
        <f t="shared" si="100"/>
        <v>partially</v>
      </c>
      <c r="L5628" t="s">
        <v>17</v>
      </c>
      <c r="M5628">
        <v>0.79415500000000006</v>
      </c>
      <c r="N5628">
        <v>0.79616399999999998</v>
      </c>
    </row>
    <row r="5629" spans="1:14" ht="15" x14ac:dyDescent="0.3">
      <c r="A5629" s="1"/>
      <c r="B5629" t="s">
        <v>13</v>
      </c>
      <c r="C5629" t="s">
        <v>1484</v>
      </c>
      <c r="D5629" t="s">
        <v>6123</v>
      </c>
      <c r="E5629" t="s">
        <v>6124</v>
      </c>
      <c r="F5629" t="s">
        <v>6125</v>
      </c>
      <c r="G5629">
        <v>8.2485880702730004E-3</v>
      </c>
      <c r="H5629">
        <v>0.55900000000000005</v>
      </c>
      <c r="I5629">
        <v>0</v>
      </c>
      <c r="J5629">
        <v>0.92900000000000005</v>
      </c>
      <c r="K5629" t="str">
        <f t="shared" si="100"/>
        <v>partially</v>
      </c>
      <c r="L5629" t="s">
        <v>17</v>
      </c>
      <c r="M5629">
        <v>0.74322299999999997</v>
      </c>
      <c r="N5629">
        <v>0.73786099999999999</v>
      </c>
    </row>
    <row r="5630" spans="1:14" ht="15" x14ac:dyDescent="0.3">
      <c r="A5630" s="1"/>
      <c r="B5630" t="s">
        <v>13</v>
      </c>
      <c r="C5630" t="s">
        <v>4521</v>
      </c>
      <c r="D5630" t="s">
        <v>9152</v>
      </c>
      <c r="E5630" t="s">
        <v>9146</v>
      </c>
      <c r="F5630" t="s">
        <v>9153</v>
      </c>
      <c r="G5630">
        <v>0.773251712322235</v>
      </c>
      <c r="H5630">
        <v>0.55700000000000005</v>
      </c>
      <c r="I5630">
        <v>0</v>
      </c>
      <c r="J5630">
        <v>0.86</v>
      </c>
      <c r="K5630" t="str">
        <f t="shared" si="100"/>
        <v>partially</v>
      </c>
      <c r="L5630" t="s">
        <v>17</v>
      </c>
      <c r="M5630">
        <v>0.67133500000000002</v>
      </c>
      <c r="N5630">
        <v>0.66112499999999996</v>
      </c>
    </row>
    <row r="5631" spans="1:14" ht="15" x14ac:dyDescent="0.3">
      <c r="A5631" s="1"/>
      <c r="B5631" t="s">
        <v>13</v>
      </c>
      <c r="C5631" t="s">
        <v>661</v>
      </c>
      <c r="D5631" t="s">
        <v>637</v>
      </c>
      <c r="E5631" t="s">
        <v>5620</v>
      </c>
      <c r="F5631" t="s">
        <v>638</v>
      </c>
      <c r="G5631">
        <v>0.36339110136032099</v>
      </c>
      <c r="H5631">
        <v>0.55600000000000005</v>
      </c>
      <c r="I5631">
        <v>0.70599999999999996</v>
      </c>
      <c r="J5631">
        <v>0.93300000000000005</v>
      </c>
      <c r="K5631" t="str">
        <f t="shared" si="100"/>
        <v>partially</v>
      </c>
      <c r="L5631" t="s">
        <v>17</v>
      </c>
      <c r="M5631">
        <v>0.81921200000000005</v>
      </c>
      <c r="N5631">
        <v>0.82653900000000002</v>
      </c>
    </row>
    <row r="5632" spans="1:14" ht="15" x14ac:dyDescent="0.3">
      <c r="A5632" s="1"/>
      <c r="B5632" t="s">
        <v>13</v>
      </c>
      <c r="C5632" t="s">
        <v>3953</v>
      </c>
      <c r="D5632" t="s">
        <v>8137</v>
      </c>
      <c r="E5632" t="s">
        <v>8129</v>
      </c>
      <c r="F5632" t="s">
        <v>8138</v>
      </c>
      <c r="G5632">
        <v>6.6364772617816994E-2</v>
      </c>
      <c r="H5632">
        <v>0.55600000000000005</v>
      </c>
      <c r="I5632">
        <v>0</v>
      </c>
      <c r="J5632">
        <v>0.78200000000000003</v>
      </c>
      <c r="K5632" t="str">
        <f t="shared" si="100"/>
        <v>partially</v>
      </c>
      <c r="L5632" t="s">
        <v>17</v>
      </c>
      <c r="M5632">
        <v>0.81242499999999995</v>
      </c>
      <c r="N5632">
        <v>0.81235900000000005</v>
      </c>
    </row>
    <row r="5633" spans="1:14" ht="15" x14ac:dyDescent="0.3">
      <c r="A5633" s="1"/>
      <c r="B5633" t="s">
        <v>13</v>
      </c>
      <c r="C5633" t="s">
        <v>961</v>
      </c>
      <c r="D5633" t="s">
        <v>5802</v>
      </c>
      <c r="E5633" t="s">
        <v>964</v>
      </c>
      <c r="F5633" t="s">
        <v>5803</v>
      </c>
      <c r="G5633">
        <v>0.22068852186203</v>
      </c>
      <c r="H5633">
        <v>0.55300000000000005</v>
      </c>
      <c r="I5633">
        <v>0.4</v>
      </c>
      <c r="J5633">
        <v>0.60299999999999998</v>
      </c>
      <c r="K5633" t="str">
        <f t="shared" si="100"/>
        <v>partially</v>
      </c>
      <c r="L5633" t="s">
        <v>17</v>
      </c>
      <c r="M5633">
        <v>0.688531</v>
      </c>
      <c r="N5633">
        <v>0.69180600000000003</v>
      </c>
    </row>
    <row r="5634" spans="1:14" ht="15" x14ac:dyDescent="0.3">
      <c r="A5634" s="1"/>
      <c r="B5634" t="s">
        <v>13</v>
      </c>
      <c r="C5634" t="s">
        <v>4035</v>
      </c>
      <c r="D5634" t="s">
        <v>8295</v>
      </c>
      <c r="E5634" t="s">
        <v>8296</v>
      </c>
      <c r="F5634" t="s">
        <v>8297</v>
      </c>
      <c r="G5634">
        <v>0.44840270280838002</v>
      </c>
      <c r="H5634">
        <v>0.55200000000000005</v>
      </c>
      <c r="I5634">
        <v>0</v>
      </c>
      <c r="J5634">
        <v>0.84299999999999997</v>
      </c>
      <c r="K5634" t="str">
        <f t="shared" si="100"/>
        <v>partially</v>
      </c>
      <c r="L5634" t="s">
        <v>17</v>
      </c>
      <c r="M5634">
        <v>0.55489900000000003</v>
      </c>
      <c r="N5634">
        <v>0.55719200000000002</v>
      </c>
    </row>
    <row r="5635" spans="1:14" ht="15" x14ac:dyDescent="0.3">
      <c r="A5635" s="1"/>
      <c r="B5635" t="s">
        <v>13</v>
      </c>
      <c r="C5635" t="s">
        <v>412</v>
      </c>
      <c r="D5635" t="s">
        <v>5458</v>
      </c>
      <c r="E5635" t="s">
        <v>414</v>
      </c>
      <c r="F5635" t="s">
        <v>415</v>
      </c>
      <c r="G5635">
        <v>0.60182124376296997</v>
      </c>
      <c r="H5635">
        <v>0.55000000000000004</v>
      </c>
      <c r="I5635">
        <v>0.4</v>
      </c>
      <c r="J5635">
        <v>0.86499999999999999</v>
      </c>
      <c r="K5635" t="str">
        <f t="shared" ref="K5635:K5698" si="101">IF(H5635&gt;0.64,"yes",IF(H5635&gt;=0.45,"partially","no"))</f>
        <v>partially</v>
      </c>
      <c r="L5635" t="s">
        <v>17</v>
      </c>
      <c r="M5635">
        <v>0.82976099999999997</v>
      </c>
      <c r="N5635">
        <v>0.82329200000000002</v>
      </c>
    </row>
    <row r="5636" spans="1:14" ht="15" x14ac:dyDescent="0.3">
      <c r="A5636" s="1"/>
      <c r="B5636" t="s">
        <v>13</v>
      </c>
      <c r="C5636" t="s">
        <v>4591</v>
      </c>
      <c r="D5636" t="s">
        <v>4582</v>
      </c>
      <c r="E5636" t="s">
        <v>4591</v>
      </c>
      <c r="F5636" t="s">
        <v>4582</v>
      </c>
      <c r="G5636">
        <v>4.4816397130489002E-2</v>
      </c>
      <c r="H5636">
        <v>0.54800000000000004</v>
      </c>
      <c r="I5636">
        <v>0</v>
      </c>
      <c r="J5636">
        <v>0.71299999999999997</v>
      </c>
      <c r="K5636" t="str">
        <f t="shared" si="101"/>
        <v>partially</v>
      </c>
      <c r="L5636" t="s">
        <v>17</v>
      </c>
      <c r="M5636">
        <v>0.69872000000000001</v>
      </c>
      <c r="N5636">
        <v>0.69872000000000001</v>
      </c>
    </row>
    <row r="5637" spans="1:14" ht="15" x14ac:dyDescent="0.3">
      <c r="A5637" s="1"/>
      <c r="B5637" t="s">
        <v>13</v>
      </c>
      <c r="C5637" t="s">
        <v>3984</v>
      </c>
      <c r="D5637" t="s">
        <v>8194</v>
      </c>
      <c r="E5637" t="s">
        <v>8195</v>
      </c>
      <c r="F5637" t="s">
        <v>8196</v>
      </c>
      <c r="G5637">
        <v>0.37154924869537398</v>
      </c>
      <c r="H5637">
        <v>0.54700000000000004</v>
      </c>
      <c r="I5637">
        <v>0</v>
      </c>
      <c r="J5637">
        <v>0.35599999999999998</v>
      </c>
      <c r="K5637" t="str">
        <f t="shared" si="101"/>
        <v>partially</v>
      </c>
      <c r="L5637" t="s">
        <v>17</v>
      </c>
      <c r="M5637">
        <v>0.68429499999999999</v>
      </c>
      <c r="N5637">
        <v>0.69014200000000003</v>
      </c>
    </row>
    <row r="5638" spans="1:14" ht="15" x14ac:dyDescent="0.3">
      <c r="A5638" s="1"/>
      <c r="B5638" t="s">
        <v>13</v>
      </c>
      <c r="C5638" t="s">
        <v>4753</v>
      </c>
      <c r="D5638" t="s">
        <v>9655</v>
      </c>
      <c r="E5638" t="s">
        <v>9648</v>
      </c>
      <c r="F5638" t="s">
        <v>9656</v>
      </c>
      <c r="G5638">
        <v>8.6479544639587E-2</v>
      </c>
      <c r="H5638">
        <v>0.54700000000000004</v>
      </c>
      <c r="I5638">
        <v>0.63200000000000001</v>
      </c>
      <c r="J5638">
        <v>0.76600000000000001</v>
      </c>
      <c r="K5638" t="str">
        <f t="shared" si="101"/>
        <v>partially</v>
      </c>
      <c r="L5638" t="s">
        <v>17</v>
      </c>
      <c r="M5638">
        <v>0.871251</v>
      </c>
      <c r="N5638">
        <v>0.86344600000000005</v>
      </c>
    </row>
    <row r="5639" spans="1:14" ht="15" x14ac:dyDescent="0.3">
      <c r="A5639" s="1"/>
      <c r="B5639" t="s">
        <v>13</v>
      </c>
      <c r="C5639" t="s">
        <v>3761</v>
      </c>
      <c r="D5639" t="s">
        <v>7771</v>
      </c>
      <c r="E5639" t="s">
        <v>7772</v>
      </c>
      <c r="F5639" t="s">
        <v>7771</v>
      </c>
      <c r="G5639">
        <v>0.75343567132949796</v>
      </c>
      <c r="H5639">
        <v>0.54500000000000004</v>
      </c>
      <c r="I5639">
        <v>0</v>
      </c>
      <c r="J5639">
        <v>0.96599999999999997</v>
      </c>
      <c r="K5639" t="str">
        <f t="shared" si="101"/>
        <v>partially</v>
      </c>
      <c r="L5639" t="s">
        <v>17</v>
      </c>
      <c r="M5639">
        <v>0.72547099999999998</v>
      </c>
      <c r="N5639">
        <v>0.72438599999999997</v>
      </c>
    </row>
    <row r="5640" spans="1:14" ht="15" x14ac:dyDescent="0.3">
      <c r="A5640" s="1"/>
      <c r="B5640" t="s">
        <v>13</v>
      </c>
      <c r="C5640" t="s">
        <v>3184</v>
      </c>
      <c r="D5640" t="s">
        <v>6670</v>
      </c>
      <c r="E5640" t="s">
        <v>3184</v>
      </c>
      <c r="F5640" t="s">
        <v>6671</v>
      </c>
      <c r="G5640">
        <v>3.1471170950699999E-4</v>
      </c>
      <c r="H5640">
        <v>0.54400000000000004</v>
      </c>
      <c r="I5640">
        <v>0.5</v>
      </c>
      <c r="J5640">
        <v>0.69099999999999995</v>
      </c>
      <c r="K5640" t="str">
        <f t="shared" si="101"/>
        <v>partially</v>
      </c>
      <c r="L5640" t="s">
        <v>17</v>
      </c>
      <c r="M5640">
        <v>0.69848500000000002</v>
      </c>
      <c r="N5640">
        <v>0.69677500000000003</v>
      </c>
    </row>
    <row r="5641" spans="1:14" ht="15" x14ac:dyDescent="0.3">
      <c r="A5641" s="1"/>
      <c r="B5641" t="s">
        <v>13</v>
      </c>
      <c r="C5641" t="s">
        <v>3184</v>
      </c>
      <c r="D5641" t="s">
        <v>6670</v>
      </c>
      <c r="E5641" t="s">
        <v>3184</v>
      </c>
      <c r="F5641" t="s">
        <v>6671</v>
      </c>
      <c r="G5641">
        <v>3.1471170950699999E-4</v>
      </c>
      <c r="H5641">
        <v>0.54400000000000004</v>
      </c>
      <c r="I5641">
        <v>0.5</v>
      </c>
      <c r="J5641">
        <v>0.69099999999999995</v>
      </c>
      <c r="K5641" t="str">
        <f t="shared" si="101"/>
        <v>partially</v>
      </c>
      <c r="L5641" t="s">
        <v>17</v>
      </c>
      <c r="M5641">
        <v>0.69848500000000002</v>
      </c>
      <c r="N5641">
        <v>0.69677500000000003</v>
      </c>
    </row>
    <row r="5642" spans="1:14" ht="15" x14ac:dyDescent="0.3">
      <c r="A5642" s="1"/>
      <c r="B5642" t="s">
        <v>13</v>
      </c>
      <c r="C5642" t="s">
        <v>1679</v>
      </c>
      <c r="D5642" t="s">
        <v>6255</v>
      </c>
      <c r="E5642" t="s">
        <v>6256</v>
      </c>
      <c r="F5642" t="s">
        <v>6257</v>
      </c>
      <c r="G5642">
        <v>0.73272341489791903</v>
      </c>
      <c r="H5642">
        <v>0.54200000000000004</v>
      </c>
      <c r="I5642">
        <v>0</v>
      </c>
      <c r="J5642">
        <v>0.95399999999999996</v>
      </c>
      <c r="K5642" t="str">
        <f t="shared" si="101"/>
        <v>partially</v>
      </c>
      <c r="L5642" t="s">
        <v>17</v>
      </c>
      <c r="M5642">
        <v>0.81034200000000001</v>
      </c>
      <c r="N5642">
        <v>0.797296</v>
      </c>
    </row>
    <row r="5643" spans="1:14" ht="15" x14ac:dyDescent="0.3">
      <c r="A5643" s="1"/>
      <c r="B5643" t="s">
        <v>13</v>
      </c>
      <c r="C5643" t="s">
        <v>3706</v>
      </c>
      <c r="D5643" t="s">
        <v>7674</v>
      </c>
      <c r="E5643" t="s">
        <v>7673</v>
      </c>
      <c r="F5643" t="s">
        <v>7674</v>
      </c>
      <c r="G5643">
        <v>0.17976006865501401</v>
      </c>
      <c r="H5643">
        <v>0.54100000000000004</v>
      </c>
      <c r="I5643">
        <v>0</v>
      </c>
      <c r="J5643">
        <v>0.92200000000000004</v>
      </c>
      <c r="K5643" t="str">
        <f t="shared" si="101"/>
        <v>partially</v>
      </c>
      <c r="L5643" t="s">
        <v>17</v>
      </c>
      <c r="M5643">
        <v>0.76986100000000002</v>
      </c>
      <c r="N5643">
        <v>0.77114499999999997</v>
      </c>
    </row>
    <row r="5644" spans="1:14" ht="15" x14ac:dyDescent="0.3">
      <c r="A5644" s="1"/>
      <c r="B5644" t="s">
        <v>13</v>
      </c>
      <c r="C5644" t="s">
        <v>3461</v>
      </c>
      <c r="D5644" t="s">
        <v>7279</v>
      </c>
      <c r="E5644" t="s">
        <v>7280</v>
      </c>
      <c r="F5644" t="s">
        <v>7281</v>
      </c>
      <c r="G5644">
        <v>0.64023780822753895</v>
      </c>
      <c r="H5644">
        <v>0.54</v>
      </c>
      <c r="I5644">
        <v>0</v>
      </c>
      <c r="J5644">
        <v>0.94599999999999995</v>
      </c>
      <c r="K5644" t="str">
        <f t="shared" si="101"/>
        <v>partially</v>
      </c>
      <c r="L5644" t="s">
        <v>17</v>
      </c>
      <c r="M5644">
        <v>0.65152500000000002</v>
      </c>
      <c r="N5644">
        <v>0.65363000000000004</v>
      </c>
    </row>
    <row r="5645" spans="1:14" ht="15" x14ac:dyDescent="0.3">
      <c r="A5645" s="1"/>
      <c r="B5645" t="s">
        <v>13</v>
      </c>
      <c r="C5645" t="s">
        <v>1608</v>
      </c>
      <c r="D5645" t="s">
        <v>6207</v>
      </c>
      <c r="E5645" t="s">
        <v>1610</v>
      </c>
      <c r="F5645" t="s">
        <v>6208</v>
      </c>
      <c r="G5645" s="4">
        <v>1.03895831671252E-6</v>
      </c>
      <c r="H5645">
        <v>0.53800000000000003</v>
      </c>
      <c r="I5645">
        <v>0</v>
      </c>
      <c r="J5645">
        <v>0.63700000000000001</v>
      </c>
      <c r="K5645" t="str">
        <f t="shared" si="101"/>
        <v>partially</v>
      </c>
      <c r="L5645" t="s">
        <v>17</v>
      </c>
      <c r="M5645">
        <v>0.74772700000000003</v>
      </c>
      <c r="N5645">
        <v>0.75284399999999996</v>
      </c>
    </row>
    <row r="5646" spans="1:14" ht="15" x14ac:dyDescent="0.3">
      <c r="A5646" s="1"/>
      <c r="B5646" t="s">
        <v>13</v>
      </c>
      <c r="C5646" t="s">
        <v>3358</v>
      </c>
      <c r="D5646" t="s">
        <v>7054</v>
      </c>
      <c r="E5646" t="s">
        <v>7055</v>
      </c>
      <c r="F5646" t="s">
        <v>7056</v>
      </c>
      <c r="G5646">
        <v>0.21727980673313099</v>
      </c>
      <c r="H5646">
        <v>0.53600000000000003</v>
      </c>
      <c r="I5646">
        <v>0.54100000000000004</v>
      </c>
      <c r="J5646">
        <v>0.94099999999999995</v>
      </c>
      <c r="K5646" t="str">
        <f t="shared" si="101"/>
        <v>partially</v>
      </c>
      <c r="L5646" t="s">
        <v>17</v>
      </c>
      <c r="M5646">
        <v>0.84600200000000003</v>
      </c>
      <c r="N5646">
        <v>0.84985100000000002</v>
      </c>
    </row>
    <row r="5647" spans="1:14" ht="15" x14ac:dyDescent="0.3">
      <c r="A5647" s="1"/>
      <c r="B5647" t="s">
        <v>13</v>
      </c>
      <c r="C5647" t="s">
        <v>3904</v>
      </c>
      <c r="D5647" t="s">
        <v>3916</v>
      </c>
      <c r="E5647" t="s">
        <v>8019</v>
      </c>
      <c r="F5647" t="s">
        <v>8023</v>
      </c>
      <c r="G5647">
        <v>0.70384454727172896</v>
      </c>
      <c r="H5647">
        <v>0.53500000000000003</v>
      </c>
      <c r="I5647">
        <v>0</v>
      </c>
      <c r="J5647">
        <v>0.58399999999999996</v>
      </c>
      <c r="K5647" t="str">
        <f t="shared" si="101"/>
        <v>partially</v>
      </c>
      <c r="L5647" t="s">
        <v>17</v>
      </c>
      <c r="M5647">
        <v>0.68242999999999998</v>
      </c>
      <c r="N5647">
        <v>0.68886099999999995</v>
      </c>
    </row>
    <row r="5648" spans="1:14" ht="15" x14ac:dyDescent="0.3">
      <c r="A5648" s="1"/>
      <c r="B5648" t="s">
        <v>13</v>
      </c>
      <c r="C5648" t="s">
        <v>2021</v>
      </c>
      <c r="D5648" t="s">
        <v>6454</v>
      </c>
      <c r="E5648" t="s">
        <v>6455</v>
      </c>
      <c r="F5648" t="s">
        <v>2024</v>
      </c>
      <c r="G5648">
        <v>0.42329925298690801</v>
      </c>
      <c r="H5648">
        <v>0.53400000000000003</v>
      </c>
      <c r="I5648">
        <v>0</v>
      </c>
      <c r="J5648">
        <v>0.83099999999999996</v>
      </c>
      <c r="K5648" t="str">
        <f t="shared" si="101"/>
        <v>partially</v>
      </c>
      <c r="L5648" t="s">
        <v>17</v>
      </c>
      <c r="M5648">
        <v>0.61056900000000003</v>
      </c>
      <c r="N5648">
        <v>0.61800200000000005</v>
      </c>
    </row>
    <row r="5649" spans="1:14" ht="15" x14ac:dyDescent="0.3">
      <c r="A5649" s="1"/>
      <c r="B5649" t="s">
        <v>13</v>
      </c>
      <c r="C5649" t="s">
        <v>4109</v>
      </c>
      <c r="D5649" t="s">
        <v>8445</v>
      </c>
      <c r="E5649" t="s">
        <v>8438</v>
      </c>
      <c r="F5649" t="s">
        <v>8446</v>
      </c>
      <c r="G5649">
        <v>6.3491165637969998E-2</v>
      </c>
      <c r="H5649">
        <v>0.53400000000000003</v>
      </c>
      <c r="I5649">
        <v>0.4</v>
      </c>
      <c r="J5649">
        <v>0.47199999999999998</v>
      </c>
      <c r="K5649" t="str">
        <f t="shared" si="101"/>
        <v>partially</v>
      </c>
      <c r="L5649" t="s">
        <v>17</v>
      </c>
      <c r="M5649">
        <v>0.74860800000000005</v>
      </c>
      <c r="N5649">
        <v>0.75396099999999999</v>
      </c>
    </row>
    <row r="5650" spans="1:14" ht="15" x14ac:dyDescent="0.3">
      <c r="A5650" s="1"/>
      <c r="B5650" t="s">
        <v>13</v>
      </c>
      <c r="C5650" t="s">
        <v>4802</v>
      </c>
      <c r="D5650" t="s">
        <v>9745</v>
      </c>
      <c r="E5650" t="s">
        <v>9746</v>
      </c>
      <c r="F5650" t="s">
        <v>9745</v>
      </c>
      <c r="G5650">
        <v>1.2853963300586E-2</v>
      </c>
      <c r="H5650">
        <v>0.53400000000000003</v>
      </c>
      <c r="I5650">
        <v>0.182</v>
      </c>
      <c r="J5650">
        <v>0.77300000000000002</v>
      </c>
      <c r="K5650" t="str">
        <f t="shared" si="101"/>
        <v>partially</v>
      </c>
      <c r="L5650" t="s">
        <v>17</v>
      </c>
      <c r="M5650">
        <v>0.64413900000000002</v>
      </c>
      <c r="N5650">
        <v>0.64451099999999995</v>
      </c>
    </row>
    <row r="5651" spans="1:14" ht="15" x14ac:dyDescent="0.3">
      <c r="A5651" s="1"/>
      <c r="B5651" t="s">
        <v>13</v>
      </c>
      <c r="C5651" t="s">
        <v>762</v>
      </c>
      <c r="D5651" t="s">
        <v>763</v>
      </c>
      <c r="E5651" t="s">
        <v>764</v>
      </c>
      <c r="F5651" t="s">
        <v>765</v>
      </c>
      <c r="G5651">
        <v>0.23566882312297799</v>
      </c>
      <c r="H5651">
        <v>0.53300000000000003</v>
      </c>
      <c r="I5651">
        <v>0</v>
      </c>
      <c r="J5651">
        <v>0.59099999999999997</v>
      </c>
      <c r="K5651" t="str">
        <f t="shared" si="101"/>
        <v>partially</v>
      </c>
      <c r="L5651" t="s">
        <v>17</v>
      </c>
      <c r="M5651">
        <v>0.76085199999999997</v>
      </c>
      <c r="N5651">
        <v>0.756054</v>
      </c>
    </row>
    <row r="5652" spans="1:14" ht="15" x14ac:dyDescent="0.3">
      <c r="A5652" s="1"/>
      <c r="B5652" t="s">
        <v>13</v>
      </c>
      <c r="C5652" t="s">
        <v>4465</v>
      </c>
      <c r="D5652" t="s">
        <v>9024</v>
      </c>
      <c r="E5652" t="s">
        <v>9022</v>
      </c>
      <c r="F5652" t="s">
        <v>9025</v>
      </c>
      <c r="G5652">
        <v>0.18210707604885101</v>
      </c>
      <c r="H5652">
        <v>0.53300000000000003</v>
      </c>
      <c r="I5652">
        <v>0</v>
      </c>
      <c r="J5652">
        <v>0.28000000000000003</v>
      </c>
      <c r="K5652" t="str">
        <f t="shared" si="101"/>
        <v>partially</v>
      </c>
      <c r="L5652" t="s">
        <v>17</v>
      </c>
      <c r="M5652">
        <v>0.73252700000000004</v>
      </c>
      <c r="N5652">
        <v>0.73855300000000002</v>
      </c>
    </row>
    <row r="5653" spans="1:14" ht="15" x14ac:dyDescent="0.3">
      <c r="A5653" s="1"/>
      <c r="B5653" t="s">
        <v>13</v>
      </c>
      <c r="C5653" t="s">
        <v>2364</v>
      </c>
      <c r="D5653" t="s">
        <v>6662</v>
      </c>
      <c r="E5653" t="s">
        <v>6663</v>
      </c>
      <c r="F5653" t="s">
        <v>6664</v>
      </c>
      <c r="G5653">
        <v>0.70071512460708596</v>
      </c>
      <c r="H5653">
        <v>0.53200000000000003</v>
      </c>
      <c r="I5653">
        <v>0</v>
      </c>
      <c r="J5653">
        <v>0.82099999999999995</v>
      </c>
      <c r="K5653" t="str">
        <f t="shared" si="101"/>
        <v>partially</v>
      </c>
      <c r="L5653" t="s">
        <v>17</v>
      </c>
      <c r="M5653">
        <v>0.75706200000000001</v>
      </c>
      <c r="N5653">
        <v>0.76072799999999996</v>
      </c>
    </row>
    <row r="5654" spans="1:14" ht="15" x14ac:dyDescent="0.3">
      <c r="A5654" s="1"/>
      <c r="B5654" t="s">
        <v>13</v>
      </c>
      <c r="C5654" t="s">
        <v>1653</v>
      </c>
      <c r="D5654" t="s">
        <v>6240</v>
      </c>
      <c r="E5654" t="s">
        <v>1655</v>
      </c>
      <c r="F5654" t="s">
        <v>6240</v>
      </c>
      <c r="G5654">
        <v>9.3320183455944006E-2</v>
      </c>
      <c r="H5654">
        <v>0.53100000000000003</v>
      </c>
      <c r="I5654">
        <v>0</v>
      </c>
      <c r="J5654">
        <v>0.63900000000000001</v>
      </c>
      <c r="K5654" t="str">
        <f t="shared" si="101"/>
        <v>partially</v>
      </c>
      <c r="L5654" t="s">
        <v>17</v>
      </c>
      <c r="M5654">
        <v>0.68481800000000004</v>
      </c>
      <c r="N5654">
        <v>0.68652800000000003</v>
      </c>
    </row>
    <row r="5655" spans="1:14" ht="15" x14ac:dyDescent="0.3">
      <c r="A5655" s="1"/>
      <c r="B5655" t="s">
        <v>13</v>
      </c>
      <c r="C5655" t="s">
        <v>507</v>
      </c>
      <c r="D5655" t="s">
        <v>5511</v>
      </c>
      <c r="E5655" t="s">
        <v>507</v>
      </c>
      <c r="F5655" t="s">
        <v>496</v>
      </c>
      <c r="G5655">
        <v>0.49590909481048601</v>
      </c>
      <c r="H5655">
        <v>0.52700000000000002</v>
      </c>
      <c r="I5655">
        <v>0</v>
      </c>
      <c r="J5655">
        <v>0.65600000000000003</v>
      </c>
      <c r="K5655" t="str">
        <f t="shared" si="101"/>
        <v>partially</v>
      </c>
      <c r="L5655" t="s">
        <v>17</v>
      </c>
      <c r="M5655">
        <v>0.63711200000000001</v>
      </c>
      <c r="N5655">
        <v>0.63791799999999999</v>
      </c>
    </row>
    <row r="5656" spans="1:14" ht="15" x14ac:dyDescent="0.3">
      <c r="A5656" s="1"/>
      <c r="B5656" t="s">
        <v>13</v>
      </c>
      <c r="C5656" t="s">
        <v>1029</v>
      </c>
      <c r="D5656" t="s">
        <v>5848</v>
      </c>
      <c r="E5656" t="s">
        <v>1031</v>
      </c>
      <c r="F5656" t="s">
        <v>5849</v>
      </c>
      <c r="G5656">
        <v>0.16702634096145599</v>
      </c>
      <c r="H5656">
        <v>0.52700000000000002</v>
      </c>
      <c r="I5656">
        <v>0.154</v>
      </c>
      <c r="J5656">
        <v>0.33600000000000002</v>
      </c>
      <c r="K5656" t="str">
        <f t="shared" si="101"/>
        <v>partially</v>
      </c>
      <c r="L5656" t="s">
        <v>17</v>
      </c>
      <c r="M5656">
        <v>0.73101400000000005</v>
      </c>
      <c r="N5656">
        <v>0.729491</v>
      </c>
    </row>
    <row r="5657" spans="1:14" ht="15" x14ac:dyDescent="0.3">
      <c r="A5657" s="1"/>
      <c r="B5657" t="s">
        <v>13</v>
      </c>
      <c r="C5657" t="s">
        <v>1873</v>
      </c>
      <c r="D5657" t="s">
        <v>6374</v>
      </c>
      <c r="E5657" t="s">
        <v>1873</v>
      </c>
      <c r="F5657" t="s">
        <v>1875</v>
      </c>
      <c r="G5657">
        <v>0.11526657640934</v>
      </c>
      <c r="H5657">
        <v>0.52700000000000002</v>
      </c>
      <c r="I5657">
        <v>0.4</v>
      </c>
      <c r="J5657">
        <v>0.86299999999999999</v>
      </c>
      <c r="K5657" t="str">
        <f t="shared" si="101"/>
        <v>partially</v>
      </c>
      <c r="L5657" t="s">
        <v>17</v>
      </c>
      <c r="M5657">
        <v>0.77371800000000002</v>
      </c>
      <c r="N5657">
        <v>0.77793199999999996</v>
      </c>
    </row>
    <row r="5658" spans="1:14" ht="15" x14ac:dyDescent="0.3">
      <c r="A5658" s="1"/>
      <c r="B5658" t="s">
        <v>13</v>
      </c>
      <c r="C5658" t="s">
        <v>3346</v>
      </c>
      <c r="D5658" t="s">
        <v>7017</v>
      </c>
      <c r="E5658" t="s">
        <v>7018</v>
      </c>
      <c r="F5658" t="s">
        <v>7019</v>
      </c>
      <c r="G5658">
        <v>0.35329481959343001</v>
      </c>
      <c r="H5658">
        <v>0.52400000000000002</v>
      </c>
      <c r="I5658">
        <v>0.41699999999999998</v>
      </c>
      <c r="J5658">
        <v>0.54200000000000004</v>
      </c>
      <c r="K5658" t="str">
        <f t="shared" si="101"/>
        <v>partially</v>
      </c>
      <c r="L5658" t="s">
        <v>17</v>
      </c>
      <c r="M5658">
        <v>0.80348299999999995</v>
      </c>
      <c r="N5658">
        <v>0.79356099999999996</v>
      </c>
    </row>
    <row r="5659" spans="1:14" ht="15" x14ac:dyDescent="0.3">
      <c r="A5659" s="1"/>
      <c r="B5659" t="s">
        <v>13</v>
      </c>
      <c r="C5659" t="s">
        <v>3367</v>
      </c>
      <c r="D5659" t="s">
        <v>7070</v>
      </c>
      <c r="E5659" t="s">
        <v>7067</v>
      </c>
      <c r="F5659" t="s">
        <v>7071</v>
      </c>
      <c r="G5659">
        <v>0.115610279142857</v>
      </c>
      <c r="H5659">
        <v>0.52400000000000002</v>
      </c>
      <c r="I5659">
        <v>0.182</v>
      </c>
      <c r="J5659">
        <v>0.59099999999999997</v>
      </c>
      <c r="K5659" t="str">
        <f t="shared" si="101"/>
        <v>partially</v>
      </c>
      <c r="L5659" t="s">
        <v>17</v>
      </c>
      <c r="M5659">
        <v>0.71783200000000003</v>
      </c>
      <c r="N5659">
        <v>0.71140599999999998</v>
      </c>
    </row>
    <row r="5660" spans="1:14" ht="15" x14ac:dyDescent="0.3">
      <c r="A5660" s="1"/>
      <c r="B5660" t="s">
        <v>13</v>
      </c>
      <c r="C5660" t="s">
        <v>3195</v>
      </c>
      <c r="D5660" t="s">
        <v>6686</v>
      </c>
      <c r="E5660" t="s">
        <v>6687</v>
      </c>
      <c r="F5660" t="s">
        <v>6688</v>
      </c>
      <c r="G5660">
        <v>0.29917401075363198</v>
      </c>
      <c r="H5660">
        <v>0.52300000000000002</v>
      </c>
      <c r="I5660">
        <v>0</v>
      </c>
      <c r="J5660">
        <v>0.73799999999999999</v>
      </c>
      <c r="K5660" t="str">
        <f t="shared" si="101"/>
        <v>partially</v>
      </c>
      <c r="L5660" t="s">
        <v>17</v>
      </c>
      <c r="M5660">
        <v>0.73519199999999996</v>
      </c>
      <c r="N5660">
        <v>0.73617200000000005</v>
      </c>
    </row>
    <row r="5661" spans="1:14" ht="15" x14ac:dyDescent="0.3">
      <c r="A5661" s="1"/>
      <c r="B5661" t="s">
        <v>13</v>
      </c>
      <c r="C5661" t="s">
        <v>3195</v>
      </c>
      <c r="D5661" t="s">
        <v>6686</v>
      </c>
      <c r="E5661" t="s">
        <v>6687</v>
      </c>
      <c r="F5661" t="s">
        <v>6688</v>
      </c>
      <c r="G5661">
        <v>0.29917401075363198</v>
      </c>
      <c r="H5661">
        <v>0.52300000000000002</v>
      </c>
      <c r="I5661">
        <v>0</v>
      </c>
      <c r="J5661">
        <v>0.73799999999999999</v>
      </c>
      <c r="K5661" t="str">
        <f t="shared" si="101"/>
        <v>partially</v>
      </c>
      <c r="L5661" t="s">
        <v>17</v>
      </c>
      <c r="M5661">
        <v>0.73519199999999996</v>
      </c>
      <c r="N5661">
        <v>0.73617200000000005</v>
      </c>
    </row>
    <row r="5662" spans="1:14" ht="15" x14ac:dyDescent="0.3">
      <c r="A5662" s="1"/>
      <c r="B5662" t="s">
        <v>13</v>
      </c>
      <c r="C5662" t="s">
        <v>4437</v>
      </c>
      <c r="D5662" t="s">
        <v>4433</v>
      </c>
      <c r="E5662" t="s">
        <v>4437</v>
      </c>
      <c r="F5662" t="s">
        <v>4433</v>
      </c>
      <c r="G5662">
        <v>0.94427829980850198</v>
      </c>
      <c r="H5662">
        <v>0.52200000000000002</v>
      </c>
      <c r="I5662">
        <v>0</v>
      </c>
      <c r="J5662">
        <v>0.69399999999999995</v>
      </c>
      <c r="K5662" t="str">
        <f t="shared" si="101"/>
        <v>partially</v>
      </c>
      <c r="L5662" t="s">
        <v>17</v>
      </c>
      <c r="M5662">
        <v>0.84048500000000004</v>
      </c>
      <c r="N5662">
        <v>0.84092500000000003</v>
      </c>
    </row>
    <row r="5663" spans="1:14" ht="15" x14ac:dyDescent="0.3">
      <c r="A5663" s="1"/>
      <c r="B5663" t="s">
        <v>13</v>
      </c>
      <c r="C5663" t="s">
        <v>77</v>
      </c>
      <c r="D5663" t="s">
        <v>5211</v>
      </c>
      <c r="E5663" t="s">
        <v>77</v>
      </c>
      <c r="F5663" t="s">
        <v>5212</v>
      </c>
      <c r="G5663">
        <v>0.20787082612514499</v>
      </c>
      <c r="H5663">
        <v>0.51900000000000002</v>
      </c>
      <c r="I5663">
        <v>0</v>
      </c>
      <c r="J5663">
        <v>0.51400000000000001</v>
      </c>
      <c r="K5663" t="str">
        <f t="shared" si="101"/>
        <v>partially</v>
      </c>
      <c r="L5663" t="s">
        <v>17</v>
      </c>
      <c r="M5663">
        <v>0.65253099999999997</v>
      </c>
      <c r="N5663">
        <v>0.65188599999999997</v>
      </c>
    </row>
    <row r="5664" spans="1:14" ht="15" x14ac:dyDescent="0.3">
      <c r="A5664" s="1"/>
      <c r="B5664" t="s">
        <v>13</v>
      </c>
      <c r="C5664" t="s">
        <v>77</v>
      </c>
      <c r="D5664" t="s">
        <v>5211</v>
      </c>
      <c r="E5664" t="s">
        <v>77</v>
      </c>
      <c r="F5664" t="s">
        <v>5212</v>
      </c>
      <c r="G5664">
        <v>0.41748586297035201</v>
      </c>
      <c r="H5664">
        <v>0.51900000000000002</v>
      </c>
      <c r="I5664">
        <v>0</v>
      </c>
      <c r="J5664">
        <v>0.51400000000000001</v>
      </c>
      <c r="K5664" t="str">
        <f t="shared" si="101"/>
        <v>partially</v>
      </c>
      <c r="L5664" t="s">
        <v>17</v>
      </c>
      <c r="M5664">
        <v>0.65253099999999997</v>
      </c>
      <c r="N5664">
        <v>0.65188599999999997</v>
      </c>
    </row>
    <row r="5665" spans="1:14" ht="15" x14ac:dyDescent="0.3">
      <c r="A5665" s="1"/>
      <c r="B5665" t="s">
        <v>13</v>
      </c>
      <c r="C5665" t="s">
        <v>2145</v>
      </c>
      <c r="D5665" t="s">
        <v>6513</v>
      </c>
      <c r="E5665" t="s">
        <v>6511</v>
      </c>
      <c r="F5665" t="s">
        <v>6514</v>
      </c>
      <c r="G5665">
        <v>8.8422514498234003E-2</v>
      </c>
      <c r="H5665">
        <v>0.51800000000000002</v>
      </c>
      <c r="I5665">
        <v>0.24199999999999999</v>
      </c>
      <c r="J5665">
        <v>0.40799999999999997</v>
      </c>
      <c r="K5665" t="str">
        <f t="shared" si="101"/>
        <v>partially</v>
      </c>
      <c r="L5665" t="s">
        <v>17</v>
      </c>
      <c r="M5665">
        <v>0.68204900000000002</v>
      </c>
      <c r="N5665">
        <v>0.67657800000000001</v>
      </c>
    </row>
    <row r="5666" spans="1:14" ht="15" x14ac:dyDescent="0.3">
      <c r="A5666" s="1"/>
      <c r="B5666" t="s">
        <v>13</v>
      </c>
      <c r="C5666" t="s">
        <v>5109</v>
      </c>
      <c r="D5666" t="s">
        <v>10337</v>
      </c>
      <c r="E5666" t="s">
        <v>10334</v>
      </c>
      <c r="F5666" t="s">
        <v>10338</v>
      </c>
      <c r="G5666">
        <v>0.64476734399795499</v>
      </c>
      <c r="H5666">
        <v>0.51800000000000002</v>
      </c>
      <c r="I5666">
        <v>0</v>
      </c>
      <c r="J5666">
        <v>0.65600000000000003</v>
      </c>
      <c r="K5666" t="str">
        <f t="shared" si="101"/>
        <v>partially</v>
      </c>
      <c r="L5666" t="s">
        <v>17</v>
      </c>
      <c r="M5666">
        <v>0.602827</v>
      </c>
      <c r="N5666">
        <v>0.60531299999999999</v>
      </c>
    </row>
    <row r="5667" spans="1:14" ht="15" x14ac:dyDescent="0.3">
      <c r="A5667" s="1"/>
      <c r="B5667" t="s">
        <v>13</v>
      </c>
      <c r="C5667" t="s">
        <v>265</v>
      </c>
      <c r="D5667" t="s">
        <v>5363</v>
      </c>
      <c r="E5667" t="s">
        <v>5364</v>
      </c>
      <c r="F5667" t="s">
        <v>5365</v>
      </c>
      <c r="G5667">
        <v>0.83678132295608498</v>
      </c>
      <c r="H5667">
        <v>0.51600000000000001</v>
      </c>
      <c r="I5667">
        <v>0</v>
      </c>
      <c r="J5667">
        <v>0.91400000000000003</v>
      </c>
      <c r="K5667" t="str">
        <f t="shared" si="101"/>
        <v>partially</v>
      </c>
      <c r="L5667" t="s">
        <v>17</v>
      </c>
      <c r="M5667">
        <v>0.85044600000000004</v>
      </c>
      <c r="N5667">
        <v>0.83305799999999997</v>
      </c>
    </row>
    <row r="5668" spans="1:14" ht="15" x14ac:dyDescent="0.3">
      <c r="A5668" s="1"/>
      <c r="B5668" t="s">
        <v>13</v>
      </c>
      <c r="C5668" t="s">
        <v>1355</v>
      </c>
      <c r="D5668" t="s">
        <v>6049</v>
      </c>
      <c r="E5668" t="s">
        <v>6047</v>
      </c>
      <c r="F5668" t="s">
        <v>6049</v>
      </c>
      <c r="G5668">
        <v>0.29197105765342701</v>
      </c>
      <c r="H5668">
        <v>0.51600000000000001</v>
      </c>
      <c r="I5668">
        <v>0.2</v>
      </c>
      <c r="J5668">
        <v>0.77100000000000002</v>
      </c>
      <c r="K5668" t="str">
        <f t="shared" si="101"/>
        <v>partially</v>
      </c>
      <c r="L5668" t="s">
        <v>17</v>
      </c>
      <c r="M5668">
        <v>0.62541999999999998</v>
      </c>
      <c r="N5668">
        <v>0.62273500000000004</v>
      </c>
    </row>
    <row r="5669" spans="1:14" ht="15" x14ac:dyDescent="0.3">
      <c r="A5669" s="1"/>
      <c r="B5669" t="s">
        <v>13</v>
      </c>
      <c r="C5669" t="s">
        <v>2010</v>
      </c>
      <c r="D5669" t="s">
        <v>6450</v>
      </c>
      <c r="E5669" t="s">
        <v>2012</v>
      </c>
      <c r="F5669" t="s">
        <v>6451</v>
      </c>
      <c r="G5669">
        <v>0.48400858044624301</v>
      </c>
      <c r="H5669">
        <v>0.51400000000000001</v>
      </c>
      <c r="I5669">
        <v>0.28599999999999998</v>
      </c>
      <c r="J5669">
        <v>0.73799999999999999</v>
      </c>
      <c r="K5669" t="str">
        <f t="shared" si="101"/>
        <v>partially</v>
      </c>
      <c r="L5669" t="s">
        <v>17</v>
      </c>
      <c r="M5669">
        <v>0.82132400000000005</v>
      </c>
      <c r="N5669">
        <v>0.81298099999999995</v>
      </c>
    </row>
    <row r="5670" spans="1:14" ht="15" x14ac:dyDescent="0.3">
      <c r="A5670" s="1"/>
      <c r="B5670" t="s">
        <v>13</v>
      </c>
      <c r="C5670" t="s">
        <v>4047</v>
      </c>
      <c r="D5670" t="s">
        <v>8317</v>
      </c>
      <c r="E5670" t="s">
        <v>8315</v>
      </c>
      <c r="F5670" t="s">
        <v>8318</v>
      </c>
      <c r="G5670">
        <v>0.42573234438896201</v>
      </c>
      <c r="H5670">
        <v>0.51300000000000001</v>
      </c>
      <c r="I5670">
        <v>0.36399999999999999</v>
      </c>
      <c r="J5670">
        <v>0.94699999999999995</v>
      </c>
      <c r="K5670" t="str">
        <f t="shared" si="101"/>
        <v>partially</v>
      </c>
      <c r="L5670" t="s">
        <v>17</v>
      </c>
      <c r="M5670">
        <v>0.81018999999999997</v>
      </c>
      <c r="N5670">
        <v>0.80590099999999998</v>
      </c>
    </row>
    <row r="5671" spans="1:14" ht="15" x14ac:dyDescent="0.3">
      <c r="A5671" s="1"/>
      <c r="B5671" t="s">
        <v>13</v>
      </c>
      <c r="C5671" t="s">
        <v>137</v>
      </c>
      <c r="D5671" t="s">
        <v>158</v>
      </c>
      <c r="E5671" t="s">
        <v>138</v>
      </c>
      <c r="F5671" t="s">
        <v>159</v>
      </c>
      <c r="G5671">
        <v>0.26926058530807501</v>
      </c>
      <c r="H5671">
        <v>0.51200000000000001</v>
      </c>
      <c r="I5671">
        <v>0</v>
      </c>
      <c r="J5671">
        <v>0.41</v>
      </c>
      <c r="K5671" t="str">
        <f t="shared" si="101"/>
        <v>partially</v>
      </c>
      <c r="L5671" t="s">
        <v>17</v>
      </c>
      <c r="M5671">
        <v>0.74591799999999997</v>
      </c>
      <c r="N5671">
        <v>0.75118200000000002</v>
      </c>
    </row>
    <row r="5672" spans="1:14" ht="15" x14ac:dyDescent="0.3">
      <c r="A5672" s="1"/>
      <c r="B5672" t="s">
        <v>13</v>
      </c>
      <c r="C5672" t="s">
        <v>1371</v>
      </c>
      <c r="D5672" t="s">
        <v>6061</v>
      </c>
      <c r="E5672" t="s">
        <v>6059</v>
      </c>
      <c r="F5672" t="s">
        <v>6061</v>
      </c>
      <c r="G5672">
        <v>0.42572510242462203</v>
      </c>
      <c r="H5672">
        <v>0.50800000000000001</v>
      </c>
      <c r="I5672">
        <v>0.2</v>
      </c>
      <c r="J5672">
        <v>0.79900000000000004</v>
      </c>
      <c r="K5672" t="str">
        <f t="shared" si="101"/>
        <v>partially</v>
      </c>
      <c r="L5672" t="s">
        <v>17</v>
      </c>
      <c r="M5672">
        <v>0.60726599999999997</v>
      </c>
      <c r="N5672">
        <v>0.60569499999999998</v>
      </c>
    </row>
    <row r="5673" spans="1:14" ht="15" x14ac:dyDescent="0.3">
      <c r="A5673" s="1"/>
      <c r="B5673" t="s">
        <v>13</v>
      </c>
      <c r="C5673" t="s">
        <v>4873</v>
      </c>
      <c r="D5673" t="s">
        <v>9885</v>
      </c>
      <c r="E5673" t="s">
        <v>9883</v>
      </c>
      <c r="F5673" t="s">
        <v>9886</v>
      </c>
      <c r="G5673">
        <v>0.35022464394569403</v>
      </c>
      <c r="H5673">
        <v>0.505</v>
      </c>
      <c r="I5673">
        <v>0.125</v>
      </c>
      <c r="J5673">
        <v>0.81100000000000005</v>
      </c>
      <c r="K5673" t="str">
        <f t="shared" si="101"/>
        <v>partially</v>
      </c>
      <c r="L5673" t="s">
        <v>17</v>
      </c>
      <c r="M5673">
        <v>0.64185800000000004</v>
      </c>
      <c r="N5673">
        <v>0.663605</v>
      </c>
    </row>
    <row r="5674" spans="1:14" ht="15" x14ac:dyDescent="0.3">
      <c r="A5674" s="1"/>
      <c r="B5674" t="s">
        <v>13</v>
      </c>
      <c r="C5674" t="s">
        <v>862</v>
      </c>
      <c r="D5674" t="s">
        <v>5760</v>
      </c>
      <c r="E5674" t="s">
        <v>5759</v>
      </c>
      <c r="F5674" t="s">
        <v>865</v>
      </c>
      <c r="G5674">
        <v>0.109290465712547</v>
      </c>
      <c r="H5674">
        <v>0.502</v>
      </c>
      <c r="I5674">
        <v>0.5</v>
      </c>
      <c r="J5674">
        <v>0.63500000000000001</v>
      </c>
      <c r="K5674" t="str">
        <f t="shared" si="101"/>
        <v>partially</v>
      </c>
      <c r="L5674" t="s">
        <v>17</v>
      </c>
      <c r="M5674">
        <v>0.83951799999999999</v>
      </c>
      <c r="N5674">
        <v>0.84169000000000005</v>
      </c>
    </row>
    <row r="5675" spans="1:14" ht="15" x14ac:dyDescent="0.3">
      <c r="A5675" s="1"/>
      <c r="B5675" t="s">
        <v>13</v>
      </c>
      <c r="C5675" t="s">
        <v>4412</v>
      </c>
      <c r="D5675" t="s">
        <v>8946</v>
      </c>
      <c r="E5675" t="s">
        <v>8953</v>
      </c>
      <c r="F5675" t="s">
        <v>8947</v>
      </c>
      <c r="G5675">
        <v>0.22152955830097201</v>
      </c>
      <c r="H5675">
        <v>0.5</v>
      </c>
      <c r="I5675">
        <v>0</v>
      </c>
      <c r="J5675">
        <v>0.61299999999999999</v>
      </c>
      <c r="K5675" t="str">
        <f t="shared" si="101"/>
        <v>partially</v>
      </c>
      <c r="L5675" t="s">
        <v>17</v>
      </c>
      <c r="M5675">
        <v>0.74229599999999996</v>
      </c>
      <c r="N5675">
        <v>0.75567600000000001</v>
      </c>
    </row>
    <row r="5676" spans="1:14" ht="15" x14ac:dyDescent="0.3">
      <c r="A5676" s="1"/>
      <c r="B5676" t="s">
        <v>13</v>
      </c>
      <c r="C5676" t="s">
        <v>4451</v>
      </c>
      <c r="D5676" t="s">
        <v>8991</v>
      </c>
      <c r="E5676" t="s">
        <v>4451</v>
      </c>
      <c r="F5676" t="s">
        <v>4451</v>
      </c>
      <c r="G5676">
        <v>0.98472929000854503</v>
      </c>
      <c r="H5676">
        <v>0.498</v>
      </c>
      <c r="I5676">
        <v>0</v>
      </c>
      <c r="J5676">
        <v>1</v>
      </c>
      <c r="K5676" t="str">
        <f t="shared" si="101"/>
        <v>partially</v>
      </c>
      <c r="L5676" t="s">
        <v>17</v>
      </c>
      <c r="M5676">
        <v>0.72313799999999995</v>
      </c>
      <c r="N5676">
        <v>0.72296899999999997</v>
      </c>
    </row>
    <row r="5677" spans="1:14" ht="15" x14ac:dyDescent="0.3">
      <c r="A5677" s="1"/>
      <c r="B5677" t="s">
        <v>13</v>
      </c>
      <c r="C5677" t="s">
        <v>4293</v>
      </c>
      <c r="D5677" t="s">
        <v>8736</v>
      </c>
      <c r="E5677" t="s">
        <v>8734</v>
      </c>
      <c r="F5677" t="s">
        <v>8737</v>
      </c>
      <c r="G5677">
        <v>0.30827733874321001</v>
      </c>
      <c r="H5677">
        <v>0.496</v>
      </c>
      <c r="I5677">
        <v>0</v>
      </c>
      <c r="J5677">
        <v>0.36099999999999999</v>
      </c>
      <c r="K5677" t="str">
        <f t="shared" si="101"/>
        <v>partially</v>
      </c>
      <c r="L5677" t="s">
        <v>17</v>
      </c>
      <c r="M5677">
        <v>0.74848199999999998</v>
      </c>
      <c r="N5677">
        <v>0.74215600000000004</v>
      </c>
    </row>
    <row r="5678" spans="1:14" ht="15" x14ac:dyDescent="0.3">
      <c r="A5678" s="1"/>
      <c r="B5678" t="s">
        <v>13</v>
      </c>
      <c r="C5678" t="s">
        <v>4208</v>
      </c>
      <c r="D5678" t="s">
        <v>8594</v>
      </c>
      <c r="E5678" t="s">
        <v>8595</v>
      </c>
      <c r="F5678" t="s">
        <v>8594</v>
      </c>
      <c r="G5678">
        <v>0.71398138999938998</v>
      </c>
      <c r="H5678">
        <v>0.495</v>
      </c>
      <c r="I5678">
        <v>0</v>
      </c>
      <c r="J5678">
        <v>0.91400000000000003</v>
      </c>
      <c r="K5678" t="str">
        <f t="shared" si="101"/>
        <v>partially</v>
      </c>
      <c r="L5678" t="s">
        <v>17</v>
      </c>
      <c r="M5678">
        <v>0.768285</v>
      </c>
      <c r="N5678">
        <v>0.77361999999999997</v>
      </c>
    </row>
    <row r="5679" spans="1:14" ht="15" x14ac:dyDescent="0.3">
      <c r="A5679" s="1"/>
      <c r="B5679" t="s">
        <v>13</v>
      </c>
      <c r="C5679" t="s">
        <v>1517</v>
      </c>
      <c r="D5679" t="s">
        <v>6144</v>
      </c>
      <c r="E5679" t="s">
        <v>6138</v>
      </c>
      <c r="F5679" t="s">
        <v>6145</v>
      </c>
      <c r="G5679">
        <v>0.50249385833740201</v>
      </c>
      <c r="H5679">
        <v>0.49199999999999999</v>
      </c>
      <c r="I5679">
        <v>0</v>
      </c>
      <c r="J5679">
        <v>0.68600000000000005</v>
      </c>
      <c r="K5679" t="str">
        <f t="shared" si="101"/>
        <v>partially</v>
      </c>
      <c r="L5679" t="s">
        <v>17</v>
      </c>
      <c r="M5679">
        <v>0.71302399999999999</v>
      </c>
      <c r="N5679">
        <v>0.717391</v>
      </c>
    </row>
    <row r="5680" spans="1:14" ht="15" x14ac:dyDescent="0.3">
      <c r="A5680" s="1"/>
      <c r="B5680" t="s">
        <v>13</v>
      </c>
      <c r="C5680" t="s">
        <v>4682</v>
      </c>
      <c r="D5680" t="s">
        <v>9485</v>
      </c>
      <c r="E5680" t="s">
        <v>9483</v>
      </c>
      <c r="F5680" t="s">
        <v>9486</v>
      </c>
      <c r="G5680">
        <v>0.18795824050903301</v>
      </c>
      <c r="H5680">
        <v>0.48799999999999999</v>
      </c>
      <c r="I5680">
        <v>0</v>
      </c>
      <c r="J5680">
        <v>0.44800000000000001</v>
      </c>
      <c r="K5680" t="str">
        <f t="shared" si="101"/>
        <v>partially</v>
      </c>
      <c r="L5680" t="s">
        <v>17</v>
      </c>
      <c r="M5680">
        <v>0.70507399999999998</v>
      </c>
      <c r="N5680">
        <v>0.70341699999999996</v>
      </c>
    </row>
    <row r="5681" spans="1:14" ht="15" x14ac:dyDescent="0.3">
      <c r="A5681" s="1"/>
      <c r="B5681" t="s">
        <v>13</v>
      </c>
      <c r="C5681" t="s">
        <v>838</v>
      </c>
      <c r="D5681" t="s">
        <v>839</v>
      </c>
      <c r="E5681" t="s">
        <v>840</v>
      </c>
      <c r="F5681" t="s">
        <v>841</v>
      </c>
      <c r="G5681">
        <v>0.12181320041418101</v>
      </c>
      <c r="H5681">
        <v>0.48599999999999999</v>
      </c>
      <c r="I5681">
        <v>0.5</v>
      </c>
      <c r="J5681">
        <v>0.748</v>
      </c>
      <c r="K5681" t="str">
        <f t="shared" si="101"/>
        <v>partially</v>
      </c>
      <c r="L5681" t="s">
        <v>17</v>
      </c>
      <c r="M5681">
        <v>0.844306</v>
      </c>
      <c r="N5681">
        <v>0.84023999999999999</v>
      </c>
    </row>
    <row r="5682" spans="1:14" ht="15" x14ac:dyDescent="0.3">
      <c r="A5682" s="1"/>
      <c r="B5682" t="s">
        <v>13</v>
      </c>
      <c r="C5682" t="s">
        <v>4597</v>
      </c>
      <c r="D5682" t="s">
        <v>9264</v>
      </c>
      <c r="E5682" t="s">
        <v>9265</v>
      </c>
      <c r="F5682" t="s">
        <v>9266</v>
      </c>
      <c r="G5682">
        <v>0.35358598828315702</v>
      </c>
      <c r="H5682">
        <v>0.48599999999999999</v>
      </c>
      <c r="I5682">
        <v>0</v>
      </c>
      <c r="J5682">
        <v>0.27800000000000002</v>
      </c>
      <c r="K5682" t="str">
        <f t="shared" si="101"/>
        <v>partially</v>
      </c>
      <c r="L5682" t="s">
        <v>17</v>
      </c>
      <c r="M5682">
        <v>0.72822900000000002</v>
      </c>
      <c r="N5682">
        <v>0.71653800000000001</v>
      </c>
    </row>
    <row r="5683" spans="1:14" ht="15" x14ac:dyDescent="0.3">
      <c r="A5683" s="1"/>
      <c r="B5683" t="s">
        <v>13</v>
      </c>
      <c r="C5683" t="s">
        <v>1951</v>
      </c>
      <c r="D5683" t="s">
        <v>6418</v>
      </c>
      <c r="E5683" t="s">
        <v>6419</v>
      </c>
      <c r="F5683" t="s">
        <v>6420</v>
      </c>
      <c r="G5683">
        <v>0.37092533707618702</v>
      </c>
      <c r="H5683">
        <v>0.48399999999999999</v>
      </c>
      <c r="I5683">
        <v>0.66700000000000004</v>
      </c>
      <c r="J5683">
        <v>0.72199999999999998</v>
      </c>
      <c r="K5683" t="str">
        <f t="shared" si="101"/>
        <v>partially</v>
      </c>
      <c r="L5683" t="s">
        <v>17</v>
      </c>
      <c r="M5683">
        <v>0.83083300000000004</v>
      </c>
      <c r="N5683">
        <v>0.81323900000000005</v>
      </c>
    </row>
    <row r="5684" spans="1:14" ht="15" x14ac:dyDescent="0.3">
      <c r="A5684" s="1"/>
      <c r="B5684" t="s">
        <v>13</v>
      </c>
      <c r="C5684" t="s">
        <v>4490</v>
      </c>
      <c r="D5684" t="s">
        <v>9076</v>
      </c>
      <c r="E5684" t="s">
        <v>9074</v>
      </c>
      <c r="F5684" t="s">
        <v>9077</v>
      </c>
      <c r="G5684">
        <v>0.22432123124599501</v>
      </c>
      <c r="H5684">
        <v>0.48399999999999999</v>
      </c>
      <c r="I5684">
        <v>0</v>
      </c>
      <c r="J5684">
        <v>0.46700000000000003</v>
      </c>
      <c r="K5684" t="str">
        <f t="shared" si="101"/>
        <v>partially</v>
      </c>
      <c r="L5684" t="s">
        <v>17</v>
      </c>
      <c r="M5684">
        <v>0.73714400000000002</v>
      </c>
      <c r="N5684">
        <v>0.74333800000000005</v>
      </c>
    </row>
    <row r="5685" spans="1:14" ht="15" x14ac:dyDescent="0.3">
      <c r="A5685" s="1"/>
      <c r="B5685" t="s">
        <v>13</v>
      </c>
      <c r="C5685" t="s">
        <v>2219</v>
      </c>
      <c r="D5685" t="s">
        <v>6554</v>
      </c>
      <c r="E5685" t="s">
        <v>6555</v>
      </c>
      <c r="F5685" t="s">
        <v>6556</v>
      </c>
      <c r="G5685">
        <v>7.8895889222622001E-2</v>
      </c>
      <c r="H5685">
        <v>0.48199999999999998</v>
      </c>
      <c r="I5685">
        <v>0.54500000000000004</v>
      </c>
      <c r="J5685">
        <v>0.879</v>
      </c>
      <c r="K5685" t="str">
        <f t="shared" si="101"/>
        <v>partially</v>
      </c>
      <c r="L5685" t="s">
        <v>17</v>
      </c>
      <c r="M5685">
        <v>0.84311599999999998</v>
      </c>
      <c r="N5685">
        <v>0.83112399999999997</v>
      </c>
    </row>
    <row r="5686" spans="1:14" ht="15" x14ac:dyDescent="0.3">
      <c r="A5686" s="1"/>
      <c r="B5686" t="s">
        <v>13</v>
      </c>
      <c r="C5686" t="s">
        <v>3987</v>
      </c>
      <c r="D5686" t="s">
        <v>8207</v>
      </c>
      <c r="E5686" t="s">
        <v>8201</v>
      </c>
      <c r="F5686" t="s">
        <v>8208</v>
      </c>
      <c r="G5686">
        <v>0.125659644603729</v>
      </c>
      <c r="H5686">
        <v>0.48099999999999998</v>
      </c>
      <c r="I5686">
        <v>0.125</v>
      </c>
      <c r="J5686">
        <v>0.49299999999999999</v>
      </c>
      <c r="K5686" t="str">
        <f t="shared" si="101"/>
        <v>partially</v>
      </c>
      <c r="L5686" t="s">
        <v>17</v>
      </c>
      <c r="M5686">
        <v>0.73284700000000003</v>
      </c>
      <c r="N5686">
        <v>0.73203799999999997</v>
      </c>
    </row>
    <row r="5687" spans="1:14" ht="15" x14ac:dyDescent="0.3">
      <c r="A5687" s="1"/>
      <c r="B5687" t="s">
        <v>13</v>
      </c>
      <c r="C5687" t="s">
        <v>4406</v>
      </c>
      <c r="D5687" t="s">
        <v>8942</v>
      </c>
      <c r="E5687" t="s">
        <v>4406</v>
      </c>
      <c r="F5687" t="s">
        <v>4406</v>
      </c>
      <c r="G5687">
        <v>0.98730117082595803</v>
      </c>
      <c r="H5687">
        <v>0.48099999999999998</v>
      </c>
      <c r="I5687">
        <v>0</v>
      </c>
      <c r="J5687">
        <v>1</v>
      </c>
      <c r="K5687" t="str">
        <f t="shared" si="101"/>
        <v>partially</v>
      </c>
      <c r="L5687" t="s">
        <v>17</v>
      </c>
      <c r="M5687">
        <v>0.72686700000000004</v>
      </c>
      <c r="N5687">
        <v>0.72684800000000005</v>
      </c>
    </row>
    <row r="5688" spans="1:14" ht="15" x14ac:dyDescent="0.3">
      <c r="A5688" s="1"/>
      <c r="B5688" t="s">
        <v>13</v>
      </c>
      <c r="C5688" t="s">
        <v>209</v>
      </c>
      <c r="D5688" t="s">
        <v>5317</v>
      </c>
      <c r="E5688" t="s">
        <v>209</v>
      </c>
      <c r="F5688" t="s">
        <v>211</v>
      </c>
      <c r="G5688">
        <v>0.63292515277862604</v>
      </c>
      <c r="H5688">
        <v>0.47699999999999998</v>
      </c>
      <c r="I5688">
        <v>0</v>
      </c>
      <c r="J5688">
        <v>0.69599999999999995</v>
      </c>
      <c r="K5688" t="str">
        <f t="shared" si="101"/>
        <v>partially</v>
      </c>
      <c r="L5688" t="s">
        <v>17</v>
      </c>
      <c r="M5688">
        <v>0.78636300000000003</v>
      </c>
      <c r="N5688">
        <v>0.79047500000000004</v>
      </c>
    </row>
    <row r="5689" spans="1:14" ht="15" x14ac:dyDescent="0.3">
      <c r="A5689" s="1"/>
      <c r="B5689" t="s">
        <v>13</v>
      </c>
      <c r="C5689" t="s">
        <v>3437</v>
      </c>
      <c r="D5689" t="s">
        <v>7224</v>
      </c>
      <c r="E5689" t="s">
        <v>7225</v>
      </c>
      <c r="F5689" t="s">
        <v>7226</v>
      </c>
      <c r="G5689" s="4">
        <v>3.1637318897992398E-6</v>
      </c>
      <c r="H5689">
        <v>0.47599999999999998</v>
      </c>
      <c r="I5689">
        <v>0</v>
      </c>
      <c r="J5689">
        <v>0.497</v>
      </c>
      <c r="K5689" t="str">
        <f t="shared" si="101"/>
        <v>partially</v>
      </c>
      <c r="L5689" t="s">
        <v>17</v>
      </c>
      <c r="M5689">
        <v>0.61894099999999996</v>
      </c>
      <c r="N5689">
        <v>0.62390900000000005</v>
      </c>
    </row>
    <row r="5690" spans="1:14" ht="15" x14ac:dyDescent="0.3">
      <c r="A5690" s="1"/>
      <c r="B5690" t="s">
        <v>13</v>
      </c>
      <c r="C5690" t="s">
        <v>1733</v>
      </c>
      <c r="D5690" t="s">
        <v>1718</v>
      </c>
      <c r="E5690" t="s">
        <v>1736</v>
      </c>
      <c r="F5690" t="s">
        <v>1720</v>
      </c>
      <c r="G5690">
        <v>1.14859256428E-4</v>
      </c>
      <c r="H5690">
        <v>0.47499999999999998</v>
      </c>
      <c r="I5690">
        <v>0</v>
      </c>
      <c r="J5690">
        <v>0.66800000000000004</v>
      </c>
      <c r="K5690" t="str">
        <f t="shared" si="101"/>
        <v>partially</v>
      </c>
      <c r="L5690" t="s">
        <v>17</v>
      </c>
      <c r="M5690">
        <v>0.67284500000000003</v>
      </c>
      <c r="N5690">
        <v>0.68208199999999997</v>
      </c>
    </row>
    <row r="5691" spans="1:14" ht="15" x14ac:dyDescent="0.3">
      <c r="A5691" s="1"/>
      <c r="B5691" t="s">
        <v>13</v>
      </c>
      <c r="C5691" t="s">
        <v>5173</v>
      </c>
      <c r="D5691" t="s">
        <v>10444</v>
      </c>
      <c r="E5691" t="s">
        <v>10445</v>
      </c>
      <c r="F5691" t="s">
        <v>10446</v>
      </c>
      <c r="G5691">
        <v>0.38797309994697599</v>
      </c>
      <c r="H5691">
        <v>0.47299999999999998</v>
      </c>
      <c r="I5691">
        <v>0</v>
      </c>
      <c r="J5691">
        <v>0.59599999999999997</v>
      </c>
      <c r="K5691" t="str">
        <f t="shared" si="101"/>
        <v>partially</v>
      </c>
      <c r="L5691" t="s">
        <v>17</v>
      </c>
      <c r="M5691">
        <v>0.68364499999999995</v>
      </c>
      <c r="N5691">
        <v>0.69657899999999995</v>
      </c>
    </row>
    <row r="5692" spans="1:14" ht="15" x14ac:dyDescent="0.3">
      <c r="A5692" s="1"/>
      <c r="B5692" t="s">
        <v>13</v>
      </c>
      <c r="C5692" t="s">
        <v>3993</v>
      </c>
      <c r="D5692" t="s">
        <v>8220</v>
      </c>
      <c r="E5692" t="s">
        <v>8214</v>
      </c>
      <c r="F5692" t="s">
        <v>8221</v>
      </c>
      <c r="G5692">
        <v>0.23713514208793601</v>
      </c>
      <c r="H5692">
        <v>0.47099999999999997</v>
      </c>
      <c r="I5692">
        <v>0</v>
      </c>
      <c r="J5692">
        <v>0.32</v>
      </c>
      <c r="K5692" t="str">
        <f t="shared" si="101"/>
        <v>partially</v>
      </c>
      <c r="L5692" t="s">
        <v>17</v>
      </c>
      <c r="M5692">
        <v>0.72154700000000005</v>
      </c>
      <c r="N5692">
        <v>0.72744600000000004</v>
      </c>
    </row>
    <row r="5693" spans="1:14" ht="15" x14ac:dyDescent="0.3">
      <c r="A5693" s="1"/>
      <c r="B5693" t="s">
        <v>13</v>
      </c>
      <c r="C5693" t="s">
        <v>4539</v>
      </c>
      <c r="D5693" t="s">
        <v>9181</v>
      </c>
      <c r="E5693" t="s">
        <v>9182</v>
      </c>
      <c r="F5693" t="s">
        <v>9183</v>
      </c>
      <c r="G5693">
        <v>0.22606067359447499</v>
      </c>
      <c r="H5693">
        <v>0.46899999999999997</v>
      </c>
      <c r="I5693">
        <v>0.75</v>
      </c>
      <c r="J5693">
        <v>0.78</v>
      </c>
      <c r="K5693" t="str">
        <f t="shared" si="101"/>
        <v>partially</v>
      </c>
      <c r="L5693" t="s">
        <v>17</v>
      </c>
      <c r="M5693">
        <v>0.85003700000000004</v>
      </c>
      <c r="N5693">
        <v>0.85952499999999998</v>
      </c>
    </row>
    <row r="5694" spans="1:14" ht="15" x14ac:dyDescent="0.3">
      <c r="A5694" s="1"/>
      <c r="B5694" t="s">
        <v>13</v>
      </c>
      <c r="C5694" t="s">
        <v>4442</v>
      </c>
      <c r="D5694" t="s">
        <v>8991</v>
      </c>
      <c r="E5694" t="s">
        <v>4442</v>
      </c>
      <c r="F5694" t="s">
        <v>4451</v>
      </c>
      <c r="G5694">
        <v>0.32400450110435502</v>
      </c>
      <c r="H5694">
        <v>0.46600000000000003</v>
      </c>
      <c r="I5694">
        <v>0</v>
      </c>
      <c r="J5694">
        <v>0.55000000000000004</v>
      </c>
      <c r="K5694" t="str">
        <f t="shared" si="101"/>
        <v>partially</v>
      </c>
      <c r="L5694" t="s">
        <v>17</v>
      </c>
      <c r="M5694">
        <v>0.62002400000000002</v>
      </c>
      <c r="N5694">
        <v>0.61845399999999995</v>
      </c>
    </row>
    <row r="5695" spans="1:14" ht="15" x14ac:dyDescent="0.3">
      <c r="A5695" s="1"/>
      <c r="B5695" t="s">
        <v>13</v>
      </c>
      <c r="C5695" t="s">
        <v>3200</v>
      </c>
      <c r="D5695" t="s">
        <v>6693</v>
      </c>
      <c r="E5695" t="s">
        <v>6694</v>
      </c>
      <c r="F5695" t="s">
        <v>6695</v>
      </c>
      <c r="G5695">
        <v>0.71064943075180098</v>
      </c>
      <c r="H5695">
        <v>0.46500000000000002</v>
      </c>
      <c r="I5695">
        <v>0</v>
      </c>
      <c r="J5695">
        <v>0.63500000000000001</v>
      </c>
      <c r="K5695" t="str">
        <f t="shared" si="101"/>
        <v>partially</v>
      </c>
      <c r="L5695" t="s">
        <v>17</v>
      </c>
      <c r="M5695">
        <v>0.73012100000000002</v>
      </c>
      <c r="N5695">
        <v>0.72290100000000002</v>
      </c>
    </row>
    <row r="5696" spans="1:14" ht="15" x14ac:dyDescent="0.3">
      <c r="A5696" s="1"/>
      <c r="B5696" t="s">
        <v>13</v>
      </c>
      <c r="C5696" t="s">
        <v>101</v>
      </c>
      <c r="D5696" t="s">
        <v>2233</v>
      </c>
      <c r="E5696" t="s">
        <v>102</v>
      </c>
      <c r="F5696" t="s">
        <v>73</v>
      </c>
      <c r="G5696">
        <v>0.13619881868362399</v>
      </c>
      <c r="H5696">
        <v>0.46300000000000002</v>
      </c>
      <c r="I5696">
        <v>0</v>
      </c>
      <c r="J5696">
        <v>0.76600000000000001</v>
      </c>
      <c r="K5696" t="str">
        <f t="shared" si="101"/>
        <v>partially</v>
      </c>
      <c r="L5696" t="s">
        <v>17</v>
      </c>
      <c r="M5696">
        <v>0.64952699999999997</v>
      </c>
      <c r="N5696">
        <v>0.64081299999999997</v>
      </c>
    </row>
    <row r="5697" spans="1:14" ht="15" x14ac:dyDescent="0.3">
      <c r="A5697" s="1"/>
      <c r="B5697" t="s">
        <v>13</v>
      </c>
      <c r="C5697" t="s">
        <v>545</v>
      </c>
      <c r="D5697" t="s">
        <v>5540</v>
      </c>
      <c r="E5697" t="s">
        <v>546</v>
      </c>
      <c r="F5697" t="s">
        <v>552</v>
      </c>
      <c r="G5697">
        <v>0.200369507074356</v>
      </c>
      <c r="H5697">
        <v>0.46</v>
      </c>
      <c r="I5697">
        <v>0</v>
      </c>
      <c r="J5697">
        <v>0.66900000000000004</v>
      </c>
      <c r="K5697" t="str">
        <f t="shared" si="101"/>
        <v>partially</v>
      </c>
      <c r="L5697" t="s">
        <v>17</v>
      </c>
      <c r="M5697">
        <v>0.70800300000000005</v>
      </c>
      <c r="N5697">
        <v>0.71410099999999999</v>
      </c>
    </row>
    <row r="5698" spans="1:14" ht="15" x14ac:dyDescent="0.3">
      <c r="A5698" s="1"/>
      <c r="B5698" t="s">
        <v>13</v>
      </c>
      <c r="C5698" t="s">
        <v>4439</v>
      </c>
      <c r="D5698" t="s">
        <v>8986</v>
      </c>
      <c r="E5698" t="s">
        <v>4439</v>
      </c>
      <c r="F5698" t="s">
        <v>8987</v>
      </c>
      <c r="G5698">
        <v>0.98637658357620195</v>
      </c>
      <c r="H5698">
        <v>0.45900000000000002</v>
      </c>
      <c r="I5698">
        <v>0</v>
      </c>
      <c r="J5698">
        <v>0.70199999999999996</v>
      </c>
      <c r="K5698" t="str">
        <f t="shared" si="101"/>
        <v>partially</v>
      </c>
      <c r="L5698" t="s">
        <v>17</v>
      </c>
      <c r="M5698">
        <v>0.708731</v>
      </c>
      <c r="N5698">
        <v>0.71455599999999997</v>
      </c>
    </row>
    <row r="5699" spans="1:14" ht="15" x14ac:dyDescent="0.3">
      <c r="A5699" s="1"/>
      <c r="B5699" t="s">
        <v>13</v>
      </c>
      <c r="C5699" t="s">
        <v>2087</v>
      </c>
      <c r="D5699" t="s">
        <v>6487</v>
      </c>
      <c r="E5699" t="s">
        <v>6488</v>
      </c>
      <c r="F5699" t="s">
        <v>2090</v>
      </c>
      <c r="G5699">
        <v>0.546747326850891</v>
      </c>
      <c r="H5699">
        <v>0.45800000000000002</v>
      </c>
      <c r="I5699">
        <v>0</v>
      </c>
      <c r="J5699">
        <v>0.44900000000000001</v>
      </c>
      <c r="K5699" t="str">
        <f t="shared" ref="K5699:K5762" si="102">IF(H5699&gt;0.64,"yes",IF(H5699&gt;=0.45,"partially","no"))</f>
        <v>partially</v>
      </c>
      <c r="L5699" t="s">
        <v>17</v>
      </c>
      <c r="M5699">
        <v>0.66388599999999998</v>
      </c>
      <c r="N5699">
        <v>0.66845900000000003</v>
      </c>
    </row>
    <row r="5700" spans="1:14" ht="15" x14ac:dyDescent="0.3">
      <c r="A5700" s="1"/>
      <c r="B5700" t="s">
        <v>13</v>
      </c>
      <c r="C5700" t="s">
        <v>5197</v>
      </c>
      <c r="D5700" t="s">
        <v>10510</v>
      </c>
      <c r="E5700" t="s">
        <v>10508</v>
      </c>
      <c r="F5700" t="s">
        <v>10511</v>
      </c>
      <c r="G5700">
        <v>0.59033823013305697</v>
      </c>
      <c r="H5700">
        <v>0.45100000000000001</v>
      </c>
      <c r="I5700">
        <v>0</v>
      </c>
      <c r="J5700">
        <v>0.57899999999999996</v>
      </c>
      <c r="K5700" t="str">
        <f t="shared" si="102"/>
        <v>partially</v>
      </c>
      <c r="L5700" t="s">
        <v>17</v>
      </c>
      <c r="M5700">
        <v>0.68642800000000004</v>
      </c>
      <c r="N5700">
        <v>0.68956899999999999</v>
      </c>
    </row>
    <row r="5701" spans="1:14" ht="15" x14ac:dyDescent="0.3">
      <c r="A5701" s="1"/>
      <c r="B5701" t="s">
        <v>13</v>
      </c>
      <c r="C5701" t="s">
        <v>3970</v>
      </c>
      <c r="D5701" t="s">
        <v>8166</v>
      </c>
      <c r="E5701" t="s">
        <v>8160</v>
      </c>
      <c r="F5701" t="s">
        <v>8167</v>
      </c>
      <c r="G5701">
        <v>6.2267035245894997E-2</v>
      </c>
      <c r="H5701">
        <v>0.44700000000000001</v>
      </c>
      <c r="I5701">
        <v>0.182</v>
      </c>
      <c r="J5701">
        <v>0.42</v>
      </c>
      <c r="K5701" t="str">
        <f t="shared" si="102"/>
        <v>no</v>
      </c>
      <c r="L5701" t="s">
        <v>18</v>
      </c>
      <c r="M5701">
        <v>0.77039199999999997</v>
      </c>
      <c r="N5701">
        <v>0.76751000000000003</v>
      </c>
    </row>
    <row r="5702" spans="1:14" ht="15" x14ac:dyDescent="0.3">
      <c r="A5702" s="1"/>
      <c r="B5702" t="s">
        <v>13</v>
      </c>
      <c r="C5702" t="s">
        <v>4068</v>
      </c>
      <c r="D5702" t="s">
        <v>8359</v>
      </c>
      <c r="E5702" t="s">
        <v>8360</v>
      </c>
      <c r="F5702" t="s">
        <v>8361</v>
      </c>
      <c r="G5702">
        <v>0.43186509609222401</v>
      </c>
      <c r="H5702">
        <v>0.44500000000000001</v>
      </c>
      <c r="I5702">
        <v>0.4</v>
      </c>
      <c r="J5702">
        <v>0.85</v>
      </c>
      <c r="K5702" t="str">
        <f t="shared" si="102"/>
        <v>no</v>
      </c>
      <c r="L5702" t="s">
        <v>18</v>
      </c>
      <c r="M5702">
        <v>0.75607800000000003</v>
      </c>
      <c r="N5702">
        <v>0.76480099999999995</v>
      </c>
    </row>
    <row r="5703" spans="1:14" ht="15" x14ac:dyDescent="0.3">
      <c r="A5703" s="1"/>
      <c r="B5703" t="s">
        <v>13</v>
      </c>
      <c r="C5703" t="s">
        <v>4387</v>
      </c>
      <c r="D5703" t="s">
        <v>8918</v>
      </c>
      <c r="E5703" t="s">
        <v>8918</v>
      </c>
      <c r="F5703" t="s">
        <v>8918</v>
      </c>
      <c r="G5703">
        <v>0.937070071697235</v>
      </c>
      <c r="H5703">
        <v>0.44500000000000001</v>
      </c>
      <c r="I5703">
        <v>0</v>
      </c>
      <c r="J5703">
        <v>1</v>
      </c>
      <c r="K5703" t="str">
        <f t="shared" si="102"/>
        <v>no</v>
      </c>
      <c r="L5703" t="s">
        <v>18</v>
      </c>
      <c r="M5703">
        <v>0.64894099999999999</v>
      </c>
      <c r="N5703">
        <v>0.646119</v>
      </c>
    </row>
    <row r="5704" spans="1:14" ht="15" x14ac:dyDescent="0.3">
      <c r="A5704" s="1"/>
      <c r="B5704" t="s">
        <v>13</v>
      </c>
      <c r="C5704" t="s">
        <v>3981</v>
      </c>
      <c r="D5704" t="s">
        <v>8190</v>
      </c>
      <c r="E5704" t="s">
        <v>8191</v>
      </c>
      <c r="F5704" t="s">
        <v>8192</v>
      </c>
      <c r="G5704">
        <v>2.5468065869059999E-3</v>
      </c>
      <c r="H5704">
        <v>0.44400000000000001</v>
      </c>
      <c r="I5704">
        <v>0.16700000000000001</v>
      </c>
      <c r="J5704">
        <v>0.58499999999999996</v>
      </c>
      <c r="K5704" t="str">
        <f t="shared" si="102"/>
        <v>no</v>
      </c>
      <c r="L5704" t="s">
        <v>18</v>
      </c>
      <c r="M5704">
        <v>0.73698900000000001</v>
      </c>
      <c r="N5704">
        <v>0.74110399999999998</v>
      </c>
    </row>
    <row r="5705" spans="1:14" ht="15" x14ac:dyDescent="0.3">
      <c r="A5705" s="1"/>
      <c r="B5705" t="s">
        <v>13</v>
      </c>
      <c r="C5705" t="s">
        <v>176</v>
      </c>
      <c r="D5705" t="s">
        <v>5299</v>
      </c>
      <c r="E5705" t="s">
        <v>178</v>
      </c>
      <c r="F5705" t="s">
        <v>190</v>
      </c>
      <c r="G5705">
        <v>0.34807282686233498</v>
      </c>
      <c r="H5705">
        <v>0.443</v>
      </c>
      <c r="I5705">
        <v>0</v>
      </c>
      <c r="J5705">
        <v>0.57599999999999996</v>
      </c>
      <c r="K5705" t="str">
        <f t="shared" si="102"/>
        <v>no</v>
      </c>
      <c r="L5705" t="s">
        <v>18</v>
      </c>
      <c r="M5705">
        <v>0.68829099999999999</v>
      </c>
      <c r="N5705">
        <v>0.69384800000000002</v>
      </c>
    </row>
    <row r="5706" spans="1:14" ht="15" x14ac:dyDescent="0.3">
      <c r="A5706" s="1"/>
      <c r="B5706" t="s">
        <v>13</v>
      </c>
      <c r="C5706" t="s">
        <v>4632</v>
      </c>
      <c r="D5706" t="s">
        <v>9362</v>
      </c>
      <c r="E5706" t="s">
        <v>9355</v>
      </c>
      <c r="F5706" t="s">
        <v>9363</v>
      </c>
      <c r="G5706">
        <v>0.17959703505039201</v>
      </c>
      <c r="H5706">
        <v>0.442</v>
      </c>
      <c r="I5706">
        <v>0.23499999999999999</v>
      </c>
      <c r="J5706">
        <v>0.6</v>
      </c>
      <c r="K5706" t="str">
        <f t="shared" si="102"/>
        <v>no</v>
      </c>
      <c r="L5706" t="s">
        <v>18</v>
      </c>
      <c r="M5706">
        <v>0.81584199999999996</v>
      </c>
      <c r="N5706">
        <v>0.80455200000000004</v>
      </c>
    </row>
    <row r="5707" spans="1:14" ht="15" x14ac:dyDescent="0.3">
      <c r="A5707" s="1"/>
      <c r="B5707" t="s">
        <v>13</v>
      </c>
      <c r="C5707" t="s">
        <v>1742</v>
      </c>
      <c r="D5707" t="s">
        <v>6297</v>
      </c>
      <c r="E5707" t="s">
        <v>1744</v>
      </c>
      <c r="F5707" t="s">
        <v>6298</v>
      </c>
      <c r="G5707">
        <v>0.39778938889503501</v>
      </c>
      <c r="H5707">
        <v>0.441</v>
      </c>
      <c r="I5707">
        <v>0</v>
      </c>
      <c r="J5707">
        <v>0.54600000000000004</v>
      </c>
      <c r="K5707" t="str">
        <f t="shared" si="102"/>
        <v>no</v>
      </c>
      <c r="L5707" t="s">
        <v>18</v>
      </c>
      <c r="M5707">
        <v>0.70128500000000005</v>
      </c>
      <c r="N5707">
        <v>0.70976300000000003</v>
      </c>
    </row>
    <row r="5708" spans="1:14" ht="15" x14ac:dyDescent="0.3">
      <c r="A5708" s="1"/>
      <c r="B5708" t="s">
        <v>13</v>
      </c>
      <c r="C5708" t="s">
        <v>4931</v>
      </c>
      <c r="D5708" t="s">
        <v>10008</v>
      </c>
      <c r="E5708" t="s">
        <v>10004</v>
      </c>
      <c r="F5708" t="s">
        <v>10009</v>
      </c>
      <c r="G5708">
        <v>0.35258173942565901</v>
      </c>
      <c r="H5708">
        <v>0.441</v>
      </c>
      <c r="I5708">
        <v>0.5</v>
      </c>
      <c r="J5708">
        <v>0.76700000000000002</v>
      </c>
      <c r="K5708" t="str">
        <f t="shared" si="102"/>
        <v>no</v>
      </c>
      <c r="L5708" t="s">
        <v>18</v>
      </c>
      <c r="M5708">
        <v>0.85176399999999997</v>
      </c>
      <c r="N5708">
        <v>0.84884700000000002</v>
      </c>
    </row>
    <row r="5709" spans="1:14" ht="15" x14ac:dyDescent="0.3">
      <c r="A5709" s="1"/>
      <c r="B5709" t="s">
        <v>13</v>
      </c>
      <c r="C5709" t="s">
        <v>5133</v>
      </c>
      <c r="D5709" t="s">
        <v>10378</v>
      </c>
      <c r="E5709" t="s">
        <v>10379</v>
      </c>
      <c r="F5709" t="s">
        <v>10380</v>
      </c>
      <c r="G5709">
        <v>0.55796319246292103</v>
      </c>
      <c r="H5709">
        <v>0.438</v>
      </c>
      <c r="I5709">
        <v>0.26700000000000002</v>
      </c>
      <c r="J5709">
        <v>0.57599999999999996</v>
      </c>
      <c r="K5709" t="str">
        <f t="shared" si="102"/>
        <v>no</v>
      </c>
      <c r="L5709" t="s">
        <v>18</v>
      </c>
      <c r="M5709">
        <v>0.77393800000000001</v>
      </c>
      <c r="N5709">
        <v>0.771756</v>
      </c>
    </row>
    <row r="5710" spans="1:14" ht="15" x14ac:dyDescent="0.3">
      <c r="A5710" s="1"/>
      <c r="B5710" t="s">
        <v>13</v>
      </c>
      <c r="C5710" t="s">
        <v>4916</v>
      </c>
      <c r="D5710" t="s">
        <v>9976</v>
      </c>
      <c r="E5710" t="s">
        <v>9972</v>
      </c>
      <c r="F5710" t="s">
        <v>9977</v>
      </c>
      <c r="G5710">
        <v>0.48413339257240301</v>
      </c>
      <c r="H5710">
        <v>0.436</v>
      </c>
      <c r="I5710">
        <v>0</v>
      </c>
      <c r="J5710">
        <v>0.48099999999999998</v>
      </c>
      <c r="K5710" t="str">
        <f t="shared" si="102"/>
        <v>no</v>
      </c>
      <c r="L5710" t="s">
        <v>18</v>
      </c>
      <c r="M5710">
        <v>0.625637</v>
      </c>
      <c r="N5710">
        <v>0.63341499999999995</v>
      </c>
    </row>
    <row r="5711" spans="1:14" ht="15" x14ac:dyDescent="0.3">
      <c r="A5711" s="1"/>
      <c r="B5711" t="s">
        <v>13</v>
      </c>
      <c r="C5711" t="s">
        <v>4768</v>
      </c>
      <c r="D5711" t="s">
        <v>9685</v>
      </c>
      <c r="E5711" t="s">
        <v>9681</v>
      </c>
      <c r="F5711" t="s">
        <v>9686</v>
      </c>
      <c r="G5711">
        <v>0.25340607762336698</v>
      </c>
      <c r="H5711">
        <v>0.434</v>
      </c>
      <c r="I5711">
        <v>0</v>
      </c>
      <c r="J5711">
        <v>0.624</v>
      </c>
      <c r="K5711" t="str">
        <f t="shared" si="102"/>
        <v>no</v>
      </c>
      <c r="L5711" t="s">
        <v>18</v>
      </c>
      <c r="M5711">
        <v>0.648119</v>
      </c>
      <c r="N5711">
        <v>0.65805400000000003</v>
      </c>
    </row>
    <row r="5712" spans="1:14" ht="15" x14ac:dyDescent="0.3">
      <c r="A5712" s="1"/>
      <c r="B5712" t="s">
        <v>13</v>
      </c>
      <c r="C5712" t="s">
        <v>4241</v>
      </c>
      <c r="D5712" t="s">
        <v>8640</v>
      </c>
      <c r="E5712" t="s">
        <v>8637</v>
      </c>
      <c r="F5712" t="s">
        <v>8641</v>
      </c>
      <c r="G5712">
        <v>0.32066014409065202</v>
      </c>
      <c r="H5712">
        <v>0.43099999999999999</v>
      </c>
      <c r="I5712">
        <v>0</v>
      </c>
      <c r="J5712">
        <v>0.95099999999999996</v>
      </c>
      <c r="K5712" t="str">
        <f t="shared" si="102"/>
        <v>no</v>
      </c>
      <c r="L5712" t="s">
        <v>18</v>
      </c>
      <c r="M5712">
        <v>0.64548899999999998</v>
      </c>
      <c r="N5712">
        <v>0.64616600000000002</v>
      </c>
    </row>
    <row r="5713" spans="1:14" ht="15" x14ac:dyDescent="0.3">
      <c r="A5713" s="1"/>
      <c r="B5713" t="s">
        <v>13</v>
      </c>
      <c r="C5713" s="3">
        <v>0.1</v>
      </c>
      <c r="D5713" t="s">
        <v>6647</v>
      </c>
      <c r="E5713" s="3">
        <v>0.1</v>
      </c>
      <c r="F5713" t="s">
        <v>6648</v>
      </c>
      <c r="G5713">
        <v>0.70468378067016602</v>
      </c>
      <c r="H5713">
        <v>0.43</v>
      </c>
      <c r="I5713">
        <v>0</v>
      </c>
      <c r="J5713">
        <v>0.56599999999999995</v>
      </c>
      <c r="K5713" t="str">
        <f t="shared" si="102"/>
        <v>no</v>
      </c>
      <c r="L5713" t="s">
        <v>18</v>
      </c>
      <c r="M5713">
        <v>0.62112299999999998</v>
      </c>
      <c r="N5713">
        <v>0.61997999999999998</v>
      </c>
    </row>
    <row r="5714" spans="1:14" ht="15" x14ac:dyDescent="0.3">
      <c r="A5714" s="1"/>
      <c r="B5714" t="s">
        <v>13</v>
      </c>
      <c r="C5714" t="s">
        <v>3352</v>
      </c>
      <c r="D5714" t="s">
        <v>7032</v>
      </c>
      <c r="E5714" t="s">
        <v>7028</v>
      </c>
      <c r="F5714" t="s">
        <v>7033</v>
      </c>
      <c r="G5714">
        <v>2.3139744997025001E-2</v>
      </c>
      <c r="H5714">
        <v>0.42899999999999999</v>
      </c>
      <c r="I5714">
        <v>0</v>
      </c>
      <c r="J5714">
        <v>0.60099999999999998</v>
      </c>
      <c r="K5714" t="str">
        <f t="shared" si="102"/>
        <v>no</v>
      </c>
      <c r="L5714" t="s">
        <v>18</v>
      </c>
      <c r="M5714">
        <v>0.74172199999999999</v>
      </c>
      <c r="N5714">
        <v>0.73008700000000004</v>
      </c>
    </row>
    <row r="5715" spans="1:14" ht="15" x14ac:dyDescent="0.3">
      <c r="A5715" s="1"/>
      <c r="B5715" t="s">
        <v>13</v>
      </c>
      <c r="C5715" t="s">
        <v>3959</v>
      </c>
      <c r="D5715" t="s">
        <v>8135</v>
      </c>
      <c r="E5715" t="s">
        <v>8143</v>
      </c>
      <c r="F5715" t="s">
        <v>8136</v>
      </c>
      <c r="G5715">
        <v>0.52281427383422896</v>
      </c>
      <c r="H5715">
        <v>0.42499999999999999</v>
      </c>
      <c r="I5715">
        <v>0</v>
      </c>
      <c r="J5715">
        <v>0.29599999999999999</v>
      </c>
      <c r="K5715" t="str">
        <f t="shared" si="102"/>
        <v>no</v>
      </c>
      <c r="L5715" t="s">
        <v>18</v>
      </c>
      <c r="M5715">
        <v>0.68506500000000004</v>
      </c>
      <c r="N5715">
        <v>0.68574000000000002</v>
      </c>
    </row>
    <row r="5716" spans="1:14" ht="15" x14ac:dyDescent="0.3">
      <c r="A5716" s="1"/>
      <c r="B5716" t="s">
        <v>13</v>
      </c>
      <c r="C5716" t="s">
        <v>3506</v>
      </c>
      <c r="D5716" t="s">
        <v>7340</v>
      </c>
      <c r="E5716" t="s">
        <v>7341</v>
      </c>
      <c r="F5716" t="s">
        <v>7342</v>
      </c>
      <c r="G5716">
        <v>0.474320739507675</v>
      </c>
      <c r="H5716">
        <v>0.42399999999999999</v>
      </c>
      <c r="I5716">
        <v>0</v>
      </c>
      <c r="J5716">
        <v>0.86799999999999999</v>
      </c>
      <c r="K5716" t="str">
        <f t="shared" si="102"/>
        <v>no</v>
      </c>
      <c r="L5716" t="s">
        <v>18</v>
      </c>
      <c r="M5716">
        <v>0.70638400000000001</v>
      </c>
      <c r="N5716">
        <v>0.71274899999999997</v>
      </c>
    </row>
    <row r="5717" spans="1:14" ht="15" x14ac:dyDescent="0.3">
      <c r="A5717" s="1"/>
      <c r="B5717" t="s">
        <v>13</v>
      </c>
      <c r="C5717" t="s">
        <v>3247</v>
      </c>
      <c r="D5717" t="s">
        <v>6813</v>
      </c>
      <c r="E5717" t="s">
        <v>6814</v>
      </c>
      <c r="F5717" t="s">
        <v>6815</v>
      </c>
      <c r="G5717">
        <v>0.41254603862762501</v>
      </c>
      <c r="H5717">
        <v>0.42299999999999999</v>
      </c>
      <c r="I5717">
        <v>0</v>
      </c>
      <c r="J5717">
        <v>0.41399999999999998</v>
      </c>
      <c r="K5717" t="str">
        <f t="shared" si="102"/>
        <v>no</v>
      </c>
      <c r="L5717" t="s">
        <v>18</v>
      </c>
      <c r="M5717">
        <v>0.66509399999999996</v>
      </c>
      <c r="N5717">
        <v>0.68161899999999997</v>
      </c>
    </row>
    <row r="5718" spans="1:14" ht="15" x14ac:dyDescent="0.3">
      <c r="A5718" s="1"/>
      <c r="B5718" t="s">
        <v>13</v>
      </c>
      <c r="C5718" t="s">
        <v>4162</v>
      </c>
      <c r="D5718" t="s">
        <v>8528</v>
      </c>
      <c r="E5718" t="s">
        <v>8529</v>
      </c>
      <c r="F5718" t="s">
        <v>8528</v>
      </c>
      <c r="G5718">
        <v>0.11723624169826501</v>
      </c>
      <c r="H5718">
        <v>0.42299999999999999</v>
      </c>
      <c r="I5718">
        <v>0</v>
      </c>
      <c r="J5718">
        <v>0.98099999999999998</v>
      </c>
      <c r="K5718" t="str">
        <f t="shared" si="102"/>
        <v>no</v>
      </c>
      <c r="L5718" t="s">
        <v>18</v>
      </c>
      <c r="M5718">
        <v>0.66391900000000004</v>
      </c>
      <c r="N5718">
        <v>0.65846000000000005</v>
      </c>
    </row>
    <row r="5719" spans="1:14" ht="15" x14ac:dyDescent="0.3">
      <c r="A5719" s="1"/>
      <c r="B5719" t="s">
        <v>13</v>
      </c>
      <c r="C5719" t="s">
        <v>4445</v>
      </c>
      <c r="D5719" t="s">
        <v>8992</v>
      </c>
      <c r="E5719" t="s">
        <v>4445</v>
      </c>
      <c r="F5719" t="s">
        <v>4442</v>
      </c>
      <c r="G5719">
        <v>1.23459481983E-4</v>
      </c>
      <c r="H5719">
        <v>0.42299999999999999</v>
      </c>
      <c r="I5719">
        <v>0</v>
      </c>
      <c r="J5719">
        <v>0.55500000000000005</v>
      </c>
      <c r="K5719" t="str">
        <f t="shared" si="102"/>
        <v>no</v>
      </c>
      <c r="L5719" t="s">
        <v>18</v>
      </c>
      <c r="M5719">
        <v>0.67084200000000005</v>
      </c>
      <c r="N5719">
        <v>0.67850299999999997</v>
      </c>
    </row>
    <row r="5720" spans="1:14" ht="15" x14ac:dyDescent="0.3">
      <c r="A5720" s="1"/>
      <c r="B5720" t="s">
        <v>13</v>
      </c>
      <c r="C5720" t="s">
        <v>4744</v>
      </c>
      <c r="D5720" t="s">
        <v>9625</v>
      </c>
      <c r="E5720" t="s">
        <v>9626</v>
      </c>
      <c r="F5720" t="s">
        <v>9626</v>
      </c>
      <c r="G5720">
        <v>0.83685493469238303</v>
      </c>
      <c r="H5720">
        <v>0.42199999999999999</v>
      </c>
      <c r="I5720">
        <v>0.5</v>
      </c>
      <c r="J5720">
        <v>1</v>
      </c>
      <c r="K5720" t="str">
        <f t="shared" si="102"/>
        <v>no</v>
      </c>
      <c r="L5720" t="s">
        <v>18</v>
      </c>
      <c r="M5720">
        <v>0.76735100000000001</v>
      </c>
      <c r="N5720">
        <v>0.76838300000000004</v>
      </c>
    </row>
    <row r="5721" spans="1:14" ht="15" x14ac:dyDescent="0.3">
      <c r="A5721" s="1"/>
      <c r="B5721" t="s">
        <v>13</v>
      </c>
      <c r="C5721" t="s">
        <v>3933</v>
      </c>
      <c r="D5721" t="s">
        <v>8081</v>
      </c>
      <c r="E5721" t="s">
        <v>8079</v>
      </c>
      <c r="F5721" t="s">
        <v>8082</v>
      </c>
      <c r="G5721">
        <v>0.139450684189796</v>
      </c>
      <c r="H5721">
        <v>0.42</v>
      </c>
      <c r="I5721">
        <v>0.25</v>
      </c>
      <c r="J5721">
        <v>0.82799999999999996</v>
      </c>
      <c r="K5721" t="str">
        <f t="shared" si="102"/>
        <v>no</v>
      </c>
      <c r="L5721" t="s">
        <v>18</v>
      </c>
      <c r="M5721">
        <v>0.79890399999999995</v>
      </c>
      <c r="N5721">
        <v>0.78042900000000004</v>
      </c>
    </row>
    <row r="5722" spans="1:14" ht="15" x14ac:dyDescent="0.3">
      <c r="A5722" s="1"/>
      <c r="B5722" t="s">
        <v>13</v>
      </c>
      <c r="C5722" t="s">
        <v>4348</v>
      </c>
      <c r="D5722" t="s">
        <v>8850</v>
      </c>
      <c r="E5722" t="s">
        <v>8843</v>
      </c>
      <c r="F5722" t="s">
        <v>8851</v>
      </c>
      <c r="G5722">
        <v>0.18002714216709101</v>
      </c>
      <c r="H5722">
        <v>0.42</v>
      </c>
      <c r="I5722">
        <v>0.16700000000000001</v>
      </c>
      <c r="J5722">
        <v>0.754</v>
      </c>
      <c r="K5722" t="str">
        <f t="shared" si="102"/>
        <v>no</v>
      </c>
      <c r="L5722" t="s">
        <v>18</v>
      </c>
      <c r="M5722">
        <v>0.69916699999999998</v>
      </c>
      <c r="N5722">
        <v>0.70013400000000003</v>
      </c>
    </row>
    <row r="5723" spans="1:14" ht="15" x14ac:dyDescent="0.3">
      <c r="A5723" s="1"/>
      <c r="B5723" t="s">
        <v>13</v>
      </c>
      <c r="C5723" t="s">
        <v>3818</v>
      </c>
      <c r="D5723" t="s">
        <v>7881</v>
      </c>
      <c r="E5723" t="s">
        <v>7882</v>
      </c>
      <c r="F5723" t="s">
        <v>7883</v>
      </c>
      <c r="G5723">
        <v>0.75450927019119296</v>
      </c>
      <c r="H5723">
        <v>0.41799999999999998</v>
      </c>
      <c r="I5723">
        <v>0.57099999999999995</v>
      </c>
      <c r="J5723">
        <v>0.76600000000000001</v>
      </c>
      <c r="K5723" t="str">
        <f t="shared" si="102"/>
        <v>no</v>
      </c>
      <c r="L5723" t="s">
        <v>18</v>
      </c>
      <c r="M5723">
        <v>0.863456</v>
      </c>
      <c r="N5723">
        <v>0.86332500000000001</v>
      </c>
    </row>
    <row r="5724" spans="1:14" ht="15" x14ac:dyDescent="0.3">
      <c r="A5724" s="1"/>
      <c r="B5724" t="s">
        <v>13</v>
      </c>
      <c r="C5724" t="s">
        <v>4183</v>
      </c>
      <c r="D5724" t="s">
        <v>8551</v>
      </c>
      <c r="E5724" t="s">
        <v>8552</v>
      </c>
      <c r="F5724" t="s">
        <v>8553</v>
      </c>
      <c r="G5724">
        <v>0.975841164588928</v>
      </c>
      <c r="H5724">
        <v>0.41499999999999998</v>
      </c>
      <c r="I5724">
        <v>0</v>
      </c>
      <c r="J5724">
        <v>0.84499999999999997</v>
      </c>
      <c r="K5724" t="str">
        <f t="shared" si="102"/>
        <v>no</v>
      </c>
      <c r="L5724" t="s">
        <v>18</v>
      </c>
      <c r="M5724">
        <v>0.730653</v>
      </c>
      <c r="N5724">
        <v>0.72549200000000003</v>
      </c>
    </row>
    <row r="5725" spans="1:14" ht="15" x14ac:dyDescent="0.3">
      <c r="A5725" s="1"/>
      <c r="B5725" t="s">
        <v>13</v>
      </c>
      <c r="C5725" t="s">
        <v>3331</v>
      </c>
      <c r="D5725" t="s">
        <v>6986</v>
      </c>
      <c r="E5725" t="s">
        <v>6984</v>
      </c>
      <c r="F5725" t="s">
        <v>6987</v>
      </c>
      <c r="G5725">
        <v>2.7999430894850002E-3</v>
      </c>
      <c r="H5725">
        <v>0.41399999999999998</v>
      </c>
      <c r="I5725">
        <v>0.33300000000000002</v>
      </c>
      <c r="J5725">
        <v>0.83399999999999996</v>
      </c>
      <c r="K5725" t="str">
        <f t="shared" si="102"/>
        <v>no</v>
      </c>
      <c r="L5725" t="s">
        <v>18</v>
      </c>
      <c r="M5725">
        <v>0.73745899999999998</v>
      </c>
      <c r="N5725">
        <v>0.763123</v>
      </c>
    </row>
    <row r="5726" spans="1:14" ht="15" x14ac:dyDescent="0.3">
      <c r="A5726" s="1"/>
      <c r="B5726" t="s">
        <v>13</v>
      </c>
      <c r="C5726" t="s">
        <v>4280</v>
      </c>
      <c r="D5726" t="s">
        <v>8712</v>
      </c>
      <c r="E5726" t="s">
        <v>8713</v>
      </c>
      <c r="F5726" t="s">
        <v>8714</v>
      </c>
      <c r="G5726">
        <v>0.48877814412116999</v>
      </c>
      <c r="H5726">
        <v>0.41299999999999998</v>
      </c>
      <c r="I5726">
        <v>0</v>
      </c>
      <c r="J5726">
        <v>0.46700000000000003</v>
      </c>
      <c r="K5726" t="str">
        <f t="shared" si="102"/>
        <v>no</v>
      </c>
      <c r="L5726" t="s">
        <v>18</v>
      </c>
      <c r="M5726">
        <v>0.74473999999999996</v>
      </c>
      <c r="N5726">
        <v>0.73238099999999995</v>
      </c>
    </row>
    <row r="5727" spans="1:14" ht="15" x14ac:dyDescent="0.3">
      <c r="A5727" s="1"/>
      <c r="B5727" t="s">
        <v>13</v>
      </c>
      <c r="C5727" t="s">
        <v>4656</v>
      </c>
      <c r="D5727" t="s">
        <v>9434</v>
      </c>
      <c r="E5727" t="s">
        <v>9412</v>
      </c>
      <c r="F5727" t="s">
        <v>9435</v>
      </c>
      <c r="G5727">
        <v>2.5288732722402001E-2</v>
      </c>
      <c r="H5727">
        <v>0.41299999999999998</v>
      </c>
      <c r="I5727">
        <v>0.25</v>
      </c>
      <c r="J5727">
        <v>0.80300000000000005</v>
      </c>
      <c r="K5727" t="str">
        <f t="shared" si="102"/>
        <v>no</v>
      </c>
      <c r="L5727" t="s">
        <v>18</v>
      </c>
      <c r="M5727">
        <v>0.83771700000000004</v>
      </c>
      <c r="N5727">
        <v>0.82546600000000003</v>
      </c>
    </row>
    <row r="5728" spans="1:14" ht="15" x14ac:dyDescent="0.3">
      <c r="A5728" s="1"/>
      <c r="B5728" t="s">
        <v>13</v>
      </c>
      <c r="C5728" t="s">
        <v>1407</v>
      </c>
      <c r="D5728" t="s">
        <v>6082</v>
      </c>
      <c r="E5728" t="s">
        <v>6083</v>
      </c>
      <c r="F5728" t="s">
        <v>6082</v>
      </c>
      <c r="G5728">
        <v>0.80680137872695901</v>
      </c>
      <c r="H5728">
        <v>0.41099999999999998</v>
      </c>
      <c r="I5728">
        <v>0</v>
      </c>
      <c r="J5728">
        <v>0.78</v>
      </c>
      <c r="K5728" t="str">
        <f t="shared" si="102"/>
        <v>no</v>
      </c>
      <c r="L5728" t="s">
        <v>18</v>
      </c>
      <c r="M5728">
        <v>0.52753399999999995</v>
      </c>
      <c r="N5728">
        <v>0.53255600000000003</v>
      </c>
    </row>
    <row r="5729" spans="1:14" ht="15" x14ac:dyDescent="0.3">
      <c r="A5729" s="1"/>
      <c r="B5729" t="s">
        <v>13</v>
      </c>
      <c r="C5729" t="s">
        <v>4397</v>
      </c>
      <c r="D5729" t="s">
        <v>8927</v>
      </c>
      <c r="E5729" t="s">
        <v>8928</v>
      </c>
      <c r="F5729" t="s">
        <v>8929</v>
      </c>
      <c r="G5729" s="4">
        <v>1.7648267203185199E-6</v>
      </c>
      <c r="H5729">
        <v>0.41099999999999998</v>
      </c>
      <c r="I5729">
        <v>0</v>
      </c>
      <c r="J5729">
        <v>0.71399999999999997</v>
      </c>
      <c r="K5729" t="str">
        <f t="shared" si="102"/>
        <v>no</v>
      </c>
      <c r="L5729" t="s">
        <v>18</v>
      </c>
      <c r="M5729">
        <v>0.63475300000000001</v>
      </c>
      <c r="N5729">
        <v>0.64161999999999997</v>
      </c>
    </row>
    <row r="5730" spans="1:14" ht="15" x14ac:dyDescent="0.3">
      <c r="A5730" s="1"/>
      <c r="B5730" t="s">
        <v>13</v>
      </c>
      <c r="C5730" t="s">
        <v>3501</v>
      </c>
      <c r="D5730" t="s">
        <v>7335</v>
      </c>
      <c r="E5730" t="s">
        <v>7334</v>
      </c>
      <c r="F5730" t="s">
        <v>7336</v>
      </c>
      <c r="G5730">
        <v>0.224860474467278</v>
      </c>
      <c r="H5730">
        <v>0.41</v>
      </c>
      <c r="I5730">
        <v>0.154</v>
      </c>
      <c r="J5730">
        <v>0.66400000000000003</v>
      </c>
      <c r="K5730" t="str">
        <f t="shared" si="102"/>
        <v>no</v>
      </c>
      <c r="L5730" t="s">
        <v>18</v>
      </c>
      <c r="M5730">
        <v>0.69536500000000001</v>
      </c>
      <c r="N5730">
        <v>0.69484599999999996</v>
      </c>
    </row>
    <row r="5731" spans="1:14" ht="15" x14ac:dyDescent="0.3">
      <c r="A5731" s="1"/>
      <c r="B5731" t="s">
        <v>13</v>
      </c>
      <c r="C5731" t="s">
        <v>5007</v>
      </c>
      <c r="D5731" t="s">
        <v>10153</v>
      </c>
      <c r="E5731" t="s">
        <v>10150</v>
      </c>
      <c r="F5731" t="s">
        <v>10154</v>
      </c>
      <c r="G5731">
        <v>2.2904509678482999E-2</v>
      </c>
      <c r="H5731">
        <v>0.39900000000000002</v>
      </c>
      <c r="I5731">
        <v>0.28599999999999998</v>
      </c>
      <c r="J5731">
        <v>0.622</v>
      </c>
      <c r="K5731" t="str">
        <f t="shared" si="102"/>
        <v>no</v>
      </c>
      <c r="L5731" t="s">
        <v>18</v>
      </c>
      <c r="M5731">
        <v>0.60773900000000003</v>
      </c>
      <c r="N5731">
        <v>0.60955999999999999</v>
      </c>
    </row>
    <row r="5732" spans="1:14" ht="15" x14ac:dyDescent="0.3">
      <c r="A5732" s="1"/>
      <c r="B5732" t="s">
        <v>13</v>
      </c>
      <c r="C5732" t="s">
        <v>1700</v>
      </c>
      <c r="D5732" t="s">
        <v>6276</v>
      </c>
      <c r="E5732" t="s">
        <v>6277</v>
      </c>
      <c r="F5732" t="s">
        <v>1702</v>
      </c>
      <c r="G5732">
        <v>0.119159683585167</v>
      </c>
      <c r="H5732">
        <v>0.39700000000000002</v>
      </c>
      <c r="I5732">
        <v>0</v>
      </c>
      <c r="J5732">
        <v>0.58699999999999997</v>
      </c>
      <c r="K5732" t="str">
        <f t="shared" si="102"/>
        <v>no</v>
      </c>
      <c r="L5732" t="s">
        <v>18</v>
      </c>
      <c r="M5732">
        <v>0.62475800000000004</v>
      </c>
      <c r="N5732">
        <v>0.63215500000000002</v>
      </c>
    </row>
    <row r="5733" spans="1:14" ht="15" x14ac:dyDescent="0.3">
      <c r="A5733" s="1"/>
      <c r="B5733" t="s">
        <v>13</v>
      </c>
      <c r="C5733" t="s">
        <v>1368</v>
      </c>
      <c r="D5733" t="s">
        <v>6053</v>
      </c>
      <c r="E5733" t="s">
        <v>6054</v>
      </c>
      <c r="F5733" t="s">
        <v>6053</v>
      </c>
      <c r="G5733">
        <v>0.71187478303909302</v>
      </c>
      <c r="H5733">
        <v>0.39300000000000002</v>
      </c>
      <c r="I5733">
        <v>0.14299999999999999</v>
      </c>
      <c r="J5733">
        <v>0.82799999999999996</v>
      </c>
      <c r="K5733" t="str">
        <f t="shared" si="102"/>
        <v>no</v>
      </c>
      <c r="L5733" t="s">
        <v>18</v>
      </c>
      <c r="M5733">
        <v>0.62329999999999997</v>
      </c>
      <c r="N5733">
        <v>0.62056999999999995</v>
      </c>
    </row>
    <row r="5734" spans="1:14" ht="15" x14ac:dyDescent="0.3">
      <c r="A5734" s="1"/>
      <c r="B5734" t="s">
        <v>13</v>
      </c>
      <c r="C5734" t="s">
        <v>3717</v>
      </c>
      <c r="D5734" t="s">
        <v>7685</v>
      </c>
      <c r="E5734" t="s">
        <v>7686</v>
      </c>
      <c r="F5734" t="s">
        <v>7687</v>
      </c>
      <c r="G5734">
        <v>0.51028382778167702</v>
      </c>
      <c r="H5734">
        <v>0.39300000000000002</v>
      </c>
      <c r="I5734">
        <v>0</v>
      </c>
      <c r="J5734">
        <v>0.91200000000000003</v>
      </c>
      <c r="K5734" t="str">
        <f t="shared" si="102"/>
        <v>no</v>
      </c>
      <c r="L5734" t="s">
        <v>18</v>
      </c>
      <c r="M5734">
        <v>0.67666499999999996</v>
      </c>
      <c r="N5734">
        <v>0.68138600000000005</v>
      </c>
    </row>
    <row r="5735" spans="1:14" ht="15" x14ac:dyDescent="0.3">
      <c r="A5735" s="1"/>
      <c r="B5735" t="s">
        <v>13</v>
      </c>
      <c r="C5735" t="s">
        <v>3892</v>
      </c>
      <c r="D5735" t="s">
        <v>7995</v>
      </c>
      <c r="E5735" t="s">
        <v>7996</v>
      </c>
      <c r="F5735" t="s">
        <v>7995</v>
      </c>
      <c r="G5735">
        <v>0.95529806613922097</v>
      </c>
      <c r="H5735">
        <v>0.39300000000000002</v>
      </c>
      <c r="I5735">
        <v>0</v>
      </c>
      <c r="J5735">
        <v>0.54800000000000004</v>
      </c>
      <c r="K5735" t="str">
        <f t="shared" si="102"/>
        <v>no</v>
      </c>
      <c r="L5735" t="s">
        <v>18</v>
      </c>
      <c r="M5735">
        <v>0.654173</v>
      </c>
      <c r="N5735">
        <v>0.65618500000000002</v>
      </c>
    </row>
    <row r="5736" spans="1:14" ht="15" x14ac:dyDescent="0.3">
      <c r="A5736" s="1"/>
      <c r="B5736" t="s">
        <v>13</v>
      </c>
      <c r="C5736" t="s">
        <v>3892</v>
      </c>
      <c r="D5736" t="s">
        <v>7995</v>
      </c>
      <c r="E5736" t="s">
        <v>7996</v>
      </c>
      <c r="F5736" t="s">
        <v>7995</v>
      </c>
      <c r="G5736">
        <v>1.55692789122E-4</v>
      </c>
      <c r="H5736">
        <v>0.39300000000000002</v>
      </c>
      <c r="I5736">
        <v>0</v>
      </c>
      <c r="J5736">
        <v>0.54800000000000004</v>
      </c>
      <c r="K5736" t="str">
        <f t="shared" si="102"/>
        <v>no</v>
      </c>
      <c r="L5736" t="s">
        <v>18</v>
      </c>
      <c r="M5736">
        <v>0.654173</v>
      </c>
      <c r="N5736">
        <v>0.65618500000000002</v>
      </c>
    </row>
    <row r="5737" spans="1:14" ht="15" x14ac:dyDescent="0.3">
      <c r="A5737" s="1"/>
      <c r="B5737" t="s">
        <v>13</v>
      </c>
      <c r="C5737" t="s">
        <v>1155</v>
      </c>
      <c r="D5737" t="s">
        <v>1150</v>
      </c>
      <c r="E5737" t="s">
        <v>5901</v>
      </c>
      <c r="F5737" t="s">
        <v>1150</v>
      </c>
      <c r="G5737">
        <v>0.63674920797348</v>
      </c>
      <c r="H5737">
        <v>0.39100000000000001</v>
      </c>
      <c r="I5737">
        <v>0</v>
      </c>
      <c r="J5737">
        <v>0.54600000000000004</v>
      </c>
      <c r="K5737" t="str">
        <f t="shared" si="102"/>
        <v>no</v>
      </c>
      <c r="L5737" t="s">
        <v>18</v>
      </c>
      <c r="M5737">
        <v>0.72801800000000005</v>
      </c>
      <c r="N5737">
        <v>0.72532200000000002</v>
      </c>
    </row>
    <row r="5738" spans="1:14" ht="15" x14ac:dyDescent="0.3">
      <c r="A5738" s="1"/>
      <c r="B5738" t="s">
        <v>13</v>
      </c>
      <c r="C5738" t="s">
        <v>723</v>
      </c>
      <c r="D5738" t="s">
        <v>5685</v>
      </c>
      <c r="E5738" t="s">
        <v>5684</v>
      </c>
      <c r="F5738" t="s">
        <v>728</v>
      </c>
      <c r="G5738">
        <v>2.217762172222E-3</v>
      </c>
      <c r="H5738">
        <v>0.38500000000000001</v>
      </c>
      <c r="I5738">
        <v>0</v>
      </c>
      <c r="J5738">
        <v>0.65200000000000002</v>
      </c>
      <c r="K5738" t="str">
        <f t="shared" si="102"/>
        <v>no</v>
      </c>
      <c r="L5738" t="s">
        <v>18</v>
      </c>
      <c r="M5738">
        <v>0.62277400000000005</v>
      </c>
      <c r="N5738">
        <v>0.64432900000000004</v>
      </c>
    </row>
    <row r="5739" spans="1:14" ht="15" x14ac:dyDescent="0.3">
      <c r="A5739" s="1"/>
      <c r="B5739" t="s">
        <v>13</v>
      </c>
      <c r="C5739" t="s">
        <v>1258</v>
      </c>
      <c r="D5739" t="s">
        <v>1259</v>
      </c>
      <c r="E5739" t="s">
        <v>1260</v>
      </c>
      <c r="F5739" t="s">
        <v>1261</v>
      </c>
      <c r="G5739">
        <v>0.256912261247635</v>
      </c>
      <c r="H5739">
        <v>0.38200000000000001</v>
      </c>
      <c r="I5739">
        <v>0</v>
      </c>
      <c r="J5739">
        <v>0.68400000000000005</v>
      </c>
      <c r="K5739" t="str">
        <f t="shared" si="102"/>
        <v>no</v>
      </c>
      <c r="L5739" t="s">
        <v>18</v>
      </c>
      <c r="M5739">
        <v>0.71832200000000002</v>
      </c>
      <c r="N5739">
        <v>0.71303700000000003</v>
      </c>
    </row>
    <row r="5740" spans="1:14" ht="15" x14ac:dyDescent="0.3">
      <c r="A5740" s="1"/>
      <c r="B5740" t="s">
        <v>13</v>
      </c>
      <c r="C5740" t="s">
        <v>449</v>
      </c>
      <c r="D5740" t="s">
        <v>5458</v>
      </c>
      <c r="E5740" t="s">
        <v>415</v>
      </c>
      <c r="F5740" t="s">
        <v>415</v>
      </c>
      <c r="G5740">
        <v>0.157392978668213</v>
      </c>
      <c r="H5740">
        <v>0.38100000000000001</v>
      </c>
      <c r="I5740">
        <v>0</v>
      </c>
      <c r="J5740">
        <v>1</v>
      </c>
      <c r="K5740" t="str">
        <f t="shared" si="102"/>
        <v>no</v>
      </c>
      <c r="L5740" t="s">
        <v>18</v>
      </c>
      <c r="M5740">
        <v>0.64755499999999999</v>
      </c>
      <c r="N5740">
        <v>0.660084</v>
      </c>
    </row>
    <row r="5741" spans="1:14" ht="15" x14ac:dyDescent="0.3">
      <c r="A5741" s="1"/>
      <c r="B5741" t="s">
        <v>13</v>
      </c>
      <c r="C5741" t="s">
        <v>1617</v>
      </c>
      <c r="D5741" t="s">
        <v>6207</v>
      </c>
      <c r="E5741" t="s">
        <v>6195</v>
      </c>
      <c r="F5741" t="s">
        <v>6208</v>
      </c>
      <c r="G5741" s="4">
        <v>1.4415184068639101E-7</v>
      </c>
      <c r="H5741">
        <v>0.38100000000000001</v>
      </c>
      <c r="I5741">
        <v>0</v>
      </c>
      <c r="J5741">
        <v>0.54900000000000004</v>
      </c>
      <c r="K5741" t="str">
        <f t="shared" si="102"/>
        <v>no</v>
      </c>
      <c r="L5741" t="s">
        <v>18</v>
      </c>
      <c r="M5741">
        <v>0.66470300000000004</v>
      </c>
      <c r="N5741">
        <v>0.67138600000000004</v>
      </c>
    </row>
    <row r="5742" spans="1:14" ht="15" x14ac:dyDescent="0.3">
      <c r="A5742" s="1"/>
      <c r="B5742" t="s">
        <v>13</v>
      </c>
      <c r="C5742" t="s">
        <v>3791</v>
      </c>
      <c r="D5742" t="s">
        <v>7826</v>
      </c>
      <c r="E5742" t="s">
        <v>7827</v>
      </c>
      <c r="F5742" t="s">
        <v>7828</v>
      </c>
      <c r="G5742">
        <v>0.64734894037246704</v>
      </c>
      <c r="H5742">
        <v>0.373</v>
      </c>
      <c r="I5742">
        <v>0</v>
      </c>
      <c r="J5742">
        <v>0.50700000000000001</v>
      </c>
      <c r="K5742" t="str">
        <f t="shared" si="102"/>
        <v>no</v>
      </c>
      <c r="L5742" t="s">
        <v>18</v>
      </c>
      <c r="M5742">
        <v>0.63823700000000005</v>
      </c>
      <c r="N5742">
        <v>0.63847200000000004</v>
      </c>
    </row>
    <row r="5743" spans="1:14" ht="15" x14ac:dyDescent="0.3">
      <c r="A5743" s="1"/>
      <c r="B5743" t="s">
        <v>13</v>
      </c>
      <c r="C5743" t="s">
        <v>5004</v>
      </c>
      <c r="D5743" t="s">
        <v>10145</v>
      </c>
      <c r="E5743" t="s">
        <v>10138</v>
      </c>
      <c r="F5743" t="s">
        <v>10146</v>
      </c>
      <c r="G5743">
        <v>1.1719354428351E-2</v>
      </c>
      <c r="H5743">
        <v>0.373</v>
      </c>
      <c r="I5743">
        <v>0</v>
      </c>
      <c r="J5743">
        <v>0.64200000000000002</v>
      </c>
      <c r="K5743" t="str">
        <f t="shared" si="102"/>
        <v>no</v>
      </c>
      <c r="L5743" t="s">
        <v>18</v>
      </c>
      <c r="M5743">
        <v>0.64262300000000006</v>
      </c>
      <c r="N5743">
        <v>0.65034000000000003</v>
      </c>
    </row>
    <row r="5744" spans="1:14" ht="15" x14ac:dyDescent="0.3">
      <c r="A5744" s="1"/>
      <c r="B5744" t="s">
        <v>13</v>
      </c>
      <c r="C5744" t="s">
        <v>4314</v>
      </c>
      <c r="D5744" t="s">
        <v>8772</v>
      </c>
      <c r="E5744" t="s">
        <v>8768</v>
      </c>
      <c r="F5744" t="s">
        <v>8773</v>
      </c>
      <c r="G5744">
        <v>1.3418684247880001E-3</v>
      </c>
      <c r="H5744">
        <v>0.372</v>
      </c>
      <c r="I5744">
        <v>0</v>
      </c>
      <c r="J5744">
        <v>0.52500000000000002</v>
      </c>
      <c r="K5744" t="str">
        <f t="shared" si="102"/>
        <v>no</v>
      </c>
      <c r="L5744" t="s">
        <v>18</v>
      </c>
      <c r="M5744">
        <v>0.71038599999999996</v>
      </c>
      <c r="N5744">
        <v>0.71475699999999998</v>
      </c>
    </row>
    <row r="5745" spans="1:14" ht="15" x14ac:dyDescent="0.3">
      <c r="A5745" s="1"/>
      <c r="B5745" t="s">
        <v>13</v>
      </c>
      <c r="C5745" t="s">
        <v>532</v>
      </c>
      <c r="D5745" t="s">
        <v>5533</v>
      </c>
      <c r="E5745" t="s">
        <v>5531</v>
      </c>
      <c r="F5745" t="s">
        <v>5534</v>
      </c>
      <c r="G5745">
        <v>0.76893103122711204</v>
      </c>
      <c r="H5745">
        <v>0.371</v>
      </c>
      <c r="I5745">
        <v>0</v>
      </c>
      <c r="J5745">
        <v>0.505</v>
      </c>
      <c r="K5745" t="str">
        <f t="shared" si="102"/>
        <v>no</v>
      </c>
      <c r="L5745" t="s">
        <v>18</v>
      </c>
      <c r="M5745">
        <v>0.70140199999999997</v>
      </c>
      <c r="N5745">
        <v>0.70469099999999996</v>
      </c>
    </row>
    <row r="5746" spans="1:14" ht="15" x14ac:dyDescent="0.3">
      <c r="A5746" s="1"/>
      <c r="B5746" t="s">
        <v>13</v>
      </c>
      <c r="C5746" t="s">
        <v>3268</v>
      </c>
      <c r="D5746" t="s">
        <v>3306</v>
      </c>
      <c r="E5746" t="s">
        <v>3268</v>
      </c>
      <c r="F5746" t="s">
        <v>6859</v>
      </c>
      <c r="G5746" s="4">
        <v>7.4954834417439997E-5</v>
      </c>
      <c r="H5746">
        <v>0.37</v>
      </c>
      <c r="I5746">
        <v>0</v>
      </c>
      <c r="J5746">
        <v>0.68600000000000005</v>
      </c>
      <c r="K5746" t="str">
        <f t="shared" si="102"/>
        <v>no</v>
      </c>
      <c r="L5746" t="s">
        <v>18</v>
      </c>
      <c r="M5746">
        <v>0.67382299999999995</v>
      </c>
      <c r="N5746">
        <v>0.67887299999999995</v>
      </c>
    </row>
    <row r="5747" spans="1:14" ht="15" x14ac:dyDescent="0.3">
      <c r="A5747" s="1"/>
      <c r="B5747" t="s">
        <v>13</v>
      </c>
      <c r="C5747" t="s">
        <v>3788</v>
      </c>
      <c r="D5747" t="s">
        <v>7818</v>
      </c>
      <c r="E5747" t="s">
        <v>7819</v>
      </c>
      <c r="F5747" t="s">
        <v>7820</v>
      </c>
      <c r="G5747">
        <v>0.68874263763427701</v>
      </c>
      <c r="H5747">
        <v>0.36799999999999999</v>
      </c>
      <c r="I5747">
        <v>0</v>
      </c>
      <c r="J5747">
        <v>0.76800000000000002</v>
      </c>
      <c r="K5747" t="str">
        <f t="shared" si="102"/>
        <v>no</v>
      </c>
      <c r="L5747" t="s">
        <v>18</v>
      </c>
      <c r="M5747">
        <v>0.66413800000000001</v>
      </c>
      <c r="N5747">
        <v>0.66164100000000003</v>
      </c>
    </row>
    <row r="5748" spans="1:14" ht="15" x14ac:dyDescent="0.3">
      <c r="A5748" s="1"/>
      <c r="B5748" t="s">
        <v>13</v>
      </c>
      <c r="C5748" t="s">
        <v>71</v>
      </c>
      <c r="D5748" t="s">
        <v>5206</v>
      </c>
      <c r="E5748" t="s">
        <v>73</v>
      </c>
      <c r="F5748" t="s">
        <v>5207</v>
      </c>
      <c r="G5748">
        <v>2.7208523824810999E-2</v>
      </c>
      <c r="H5748">
        <v>0.36399999999999999</v>
      </c>
      <c r="I5748">
        <v>0</v>
      </c>
      <c r="J5748">
        <v>0.56200000000000006</v>
      </c>
      <c r="K5748" t="str">
        <f t="shared" si="102"/>
        <v>no</v>
      </c>
      <c r="L5748" t="s">
        <v>18</v>
      </c>
      <c r="M5748">
        <v>0.74377499999999996</v>
      </c>
      <c r="N5748">
        <v>0.74322999999999995</v>
      </c>
    </row>
    <row r="5749" spans="1:14" ht="15" x14ac:dyDescent="0.3">
      <c r="A5749" s="1"/>
      <c r="B5749" t="s">
        <v>13</v>
      </c>
      <c r="C5749" t="s">
        <v>2235</v>
      </c>
      <c r="D5749" t="s">
        <v>6573</v>
      </c>
      <c r="E5749" t="s">
        <v>6574</v>
      </c>
      <c r="F5749" t="s">
        <v>2238</v>
      </c>
      <c r="G5749">
        <v>0.68683159351348899</v>
      </c>
      <c r="H5749">
        <v>0.36199999999999999</v>
      </c>
      <c r="I5749">
        <v>0.35299999999999998</v>
      </c>
      <c r="J5749">
        <v>0.41699999999999998</v>
      </c>
      <c r="K5749" t="str">
        <f t="shared" si="102"/>
        <v>no</v>
      </c>
      <c r="L5749" t="s">
        <v>18</v>
      </c>
      <c r="M5749">
        <v>0.67683300000000002</v>
      </c>
      <c r="N5749">
        <v>0.67586199999999996</v>
      </c>
    </row>
    <row r="5750" spans="1:14" ht="15" x14ac:dyDescent="0.3">
      <c r="A5750" s="1"/>
      <c r="B5750" t="s">
        <v>13</v>
      </c>
      <c r="C5750" t="s">
        <v>4400</v>
      </c>
      <c r="D5750" t="s">
        <v>8936</v>
      </c>
      <c r="E5750" t="s">
        <v>4400</v>
      </c>
      <c r="F5750" t="s">
        <v>8937</v>
      </c>
      <c r="G5750" s="4">
        <v>8.5435338803563394E-8</v>
      </c>
      <c r="H5750">
        <v>0.36099999999999999</v>
      </c>
      <c r="I5750">
        <v>0</v>
      </c>
      <c r="J5750">
        <v>0.67500000000000004</v>
      </c>
      <c r="K5750" t="str">
        <f t="shared" si="102"/>
        <v>no</v>
      </c>
      <c r="L5750" t="s">
        <v>18</v>
      </c>
      <c r="M5750">
        <v>0.66403400000000001</v>
      </c>
      <c r="N5750">
        <v>0.663547</v>
      </c>
    </row>
    <row r="5751" spans="1:14" ht="15" x14ac:dyDescent="0.3">
      <c r="A5751" s="1"/>
      <c r="B5751" t="s">
        <v>13</v>
      </c>
      <c r="C5751" t="s">
        <v>3650</v>
      </c>
      <c r="D5751" t="s">
        <v>7575</v>
      </c>
      <c r="E5751" t="s">
        <v>7574</v>
      </c>
      <c r="F5751" t="s">
        <v>7576</v>
      </c>
      <c r="G5751">
        <v>0.71073889732360795</v>
      </c>
      <c r="H5751">
        <v>0.35899999999999999</v>
      </c>
      <c r="I5751">
        <v>0</v>
      </c>
      <c r="J5751">
        <v>0.63300000000000001</v>
      </c>
      <c r="K5751" t="str">
        <f t="shared" si="102"/>
        <v>no</v>
      </c>
      <c r="L5751" t="s">
        <v>18</v>
      </c>
      <c r="M5751">
        <v>0.63880599999999998</v>
      </c>
      <c r="N5751">
        <v>0.65445299999999995</v>
      </c>
    </row>
    <row r="5752" spans="1:14" ht="15" x14ac:dyDescent="0.3">
      <c r="A5752" s="1"/>
      <c r="B5752" t="s">
        <v>13</v>
      </c>
      <c r="C5752" t="s">
        <v>1800</v>
      </c>
      <c r="D5752" t="s">
        <v>10163</v>
      </c>
      <c r="E5752" t="s">
        <v>10179</v>
      </c>
      <c r="F5752" t="s">
        <v>10165</v>
      </c>
      <c r="G5752">
        <v>3.5735931247472999E-2</v>
      </c>
      <c r="H5752">
        <v>0.35899999999999999</v>
      </c>
      <c r="I5752">
        <v>0</v>
      </c>
      <c r="J5752">
        <v>0.49199999999999999</v>
      </c>
      <c r="K5752" t="str">
        <f t="shared" si="102"/>
        <v>no</v>
      </c>
      <c r="L5752" t="s">
        <v>18</v>
      </c>
      <c r="M5752">
        <v>0.675288</v>
      </c>
      <c r="N5752">
        <v>0.68156700000000003</v>
      </c>
    </row>
    <row r="5753" spans="1:14" ht="15" x14ac:dyDescent="0.3">
      <c r="A5753" s="1"/>
      <c r="B5753" t="s">
        <v>13</v>
      </c>
      <c r="C5753" t="s">
        <v>4641</v>
      </c>
      <c r="D5753" t="s">
        <v>9396</v>
      </c>
      <c r="E5753" t="s">
        <v>9390</v>
      </c>
      <c r="F5753" t="s">
        <v>9397</v>
      </c>
      <c r="G5753">
        <v>2.5481723248959001E-2</v>
      </c>
      <c r="H5753">
        <v>0.35799999999999998</v>
      </c>
      <c r="I5753">
        <v>0</v>
      </c>
      <c r="J5753">
        <v>0.79800000000000004</v>
      </c>
      <c r="K5753" t="str">
        <f t="shared" si="102"/>
        <v>no</v>
      </c>
      <c r="L5753" t="s">
        <v>18</v>
      </c>
      <c r="M5753">
        <v>0.77470499999999998</v>
      </c>
      <c r="N5753">
        <v>0.77133600000000002</v>
      </c>
    </row>
    <row r="5754" spans="1:14" ht="15" x14ac:dyDescent="0.3">
      <c r="A5754" s="1"/>
      <c r="B5754" t="s">
        <v>13</v>
      </c>
      <c r="C5754" t="s">
        <v>3446</v>
      </c>
      <c r="D5754" t="s">
        <v>7248</v>
      </c>
      <c r="E5754" t="s">
        <v>7249</v>
      </c>
      <c r="F5754" t="s">
        <v>7250</v>
      </c>
      <c r="G5754">
        <v>0.14494895935058599</v>
      </c>
      <c r="H5754">
        <v>0.35699999999999998</v>
      </c>
      <c r="I5754">
        <v>0</v>
      </c>
      <c r="J5754">
        <v>0.50900000000000001</v>
      </c>
      <c r="K5754" t="str">
        <f t="shared" si="102"/>
        <v>no</v>
      </c>
      <c r="L5754" t="s">
        <v>18</v>
      </c>
      <c r="M5754">
        <v>0.61569200000000002</v>
      </c>
      <c r="N5754">
        <v>0.61447399999999996</v>
      </c>
    </row>
    <row r="5755" spans="1:14" ht="15" x14ac:dyDescent="0.3">
      <c r="A5755" s="1"/>
      <c r="B5755" t="s">
        <v>13</v>
      </c>
      <c r="C5755" t="s">
        <v>3877</v>
      </c>
      <c r="D5755" t="s">
        <v>7973</v>
      </c>
      <c r="E5755" t="s">
        <v>7974</v>
      </c>
      <c r="F5755" t="s">
        <v>7975</v>
      </c>
      <c r="G5755">
        <v>0.58100718259811401</v>
      </c>
      <c r="H5755">
        <v>0.35699999999999998</v>
      </c>
      <c r="I5755">
        <v>0</v>
      </c>
      <c r="J5755">
        <v>0.40200000000000002</v>
      </c>
      <c r="K5755" t="str">
        <f t="shared" si="102"/>
        <v>no</v>
      </c>
      <c r="L5755" t="s">
        <v>18</v>
      </c>
      <c r="M5755">
        <v>0.679871</v>
      </c>
      <c r="N5755">
        <v>0.68777299999999997</v>
      </c>
    </row>
    <row r="5756" spans="1:14" ht="15" x14ac:dyDescent="0.3">
      <c r="A5756" s="1"/>
      <c r="B5756" t="s">
        <v>13</v>
      </c>
      <c r="C5756" t="s">
        <v>3939</v>
      </c>
      <c r="D5756" t="s">
        <v>8083</v>
      </c>
      <c r="E5756" t="s">
        <v>8091</v>
      </c>
      <c r="F5756" t="s">
        <v>8084</v>
      </c>
      <c r="G5756" s="4">
        <v>4.1858475015033003E-5</v>
      </c>
      <c r="H5756">
        <v>0.35599999999999998</v>
      </c>
      <c r="I5756">
        <v>0.222</v>
      </c>
      <c r="J5756">
        <v>0.58199999999999996</v>
      </c>
      <c r="K5756" t="str">
        <f t="shared" si="102"/>
        <v>no</v>
      </c>
      <c r="L5756" t="s">
        <v>18</v>
      </c>
      <c r="M5756">
        <v>0.68149700000000002</v>
      </c>
      <c r="N5756">
        <v>0.68420300000000001</v>
      </c>
    </row>
    <row r="5757" spans="1:14" ht="15" x14ac:dyDescent="0.3">
      <c r="A5757" s="1"/>
      <c r="B5757" t="s">
        <v>13</v>
      </c>
      <c r="C5757" t="s">
        <v>4805</v>
      </c>
      <c r="D5757" t="s">
        <v>9756</v>
      </c>
      <c r="E5757" t="s">
        <v>4805</v>
      </c>
      <c r="F5757" t="s">
        <v>9757</v>
      </c>
      <c r="G5757">
        <v>0.40404614806175199</v>
      </c>
      <c r="H5757">
        <v>0.35299999999999998</v>
      </c>
      <c r="I5757">
        <v>0</v>
      </c>
      <c r="J5757">
        <v>0.437</v>
      </c>
      <c r="K5757" t="str">
        <f t="shared" si="102"/>
        <v>no</v>
      </c>
      <c r="L5757" t="s">
        <v>18</v>
      </c>
      <c r="M5757">
        <v>0.58711899999999995</v>
      </c>
      <c r="N5757">
        <v>0.58785799999999999</v>
      </c>
    </row>
    <row r="5758" spans="1:14" ht="15" x14ac:dyDescent="0.3">
      <c r="A5758" s="1"/>
      <c r="B5758" t="s">
        <v>13</v>
      </c>
      <c r="C5758">
        <v>415</v>
      </c>
      <c r="D5758" t="s">
        <v>6606</v>
      </c>
      <c r="E5758">
        <v>415</v>
      </c>
      <c r="F5758" t="s">
        <v>6607</v>
      </c>
      <c r="G5758">
        <v>0.19663687050342599</v>
      </c>
      <c r="H5758">
        <v>0.35</v>
      </c>
      <c r="I5758">
        <v>0</v>
      </c>
      <c r="J5758">
        <v>0.58899999999999997</v>
      </c>
      <c r="K5758" t="str">
        <f t="shared" si="102"/>
        <v>no</v>
      </c>
      <c r="L5758" t="s">
        <v>18</v>
      </c>
      <c r="M5758">
        <v>0.56873700000000005</v>
      </c>
      <c r="N5758">
        <v>0.572403</v>
      </c>
    </row>
    <row r="5759" spans="1:14" ht="15" x14ac:dyDescent="0.3">
      <c r="A5759" s="1"/>
      <c r="B5759" t="s">
        <v>13</v>
      </c>
      <c r="C5759" t="s">
        <v>4403</v>
      </c>
      <c r="D5759" t="s">
        <v>8942</v>
      </c>
      <c r="E5759" t="s">
        <v>8939</v>
      </c>
      <c r="F5759" t="s">
        <v>4406</v>
      </c>
      <c r="G5759">
        <v>6.6551901400090001E-3</v>
      </c>
      <c r="H5759">
        <v>0.34899999999999998</v>
      </c>
      <c r="I5759">
        <v>0</v>
      </c>
      <c r="J5759">
        <v>0.496</v>
      </c>
      <c r="K5759" t="str">
        <f t="shared" si="102"/>
        <v>no</v>
      </c>
      <c r="L5759" t="s">
        <v>18</v>
      </c>
      <c r="M5759">
        <v>0.60601400000000005</v>
      </c>
      <c r="N5759">
        <v>0.60897800000000002</v>
      </c>
    </row>
    <row r="5760" spans="1:14" ht="15" x14ac:dyDescent="0.3">
      <c r="A5760" s="1"/>
      <c r="B5760" t="s">
        <v>13</v>
      </c>
      <c r="C5760" t="s">
        <v>4100</v>
      </c>
      <c r="D5760" t="s">
        <v>8418</v>
      </c>
      <c r="E5760" t="s">
        <v>8419</v>
      </c>
      <c r="F5760" t="s">
        <v>8420</v>
      </c>
      <c r="G5760">
        <v>0.21756592392921401</v>
      </c>
      <c r="H5760">
        <v>0.34799999999999998</v>
      </c>
      <c r="I5760">
        <v>0.5</v>
      </c>
      <c r="J5760">
        <v>0.53700000000000003</v>
      </c>
      <c r="K5760" t="str">
        <f t="shared" si="102"/>
        <v>no</v>
      </c>
      <c r="L5760" t="s">
        <v>18</v>
      </c>
      <c r="M5760">
        <v>0.76864500000000002</v>
      </c>
      <c r="N5760">
        <v>0.75601300000000005</v>
      </c>
    </row>
    <row r="5761" spans="1:14" ht="15" x14ac:dyDescent="0.3">
      <c r="A5761" s="1"/>
      <c r="B5761" t="s">
        <v>13</v>
      </c>
      <c r="C5761" t="s">
        <v>4026</v>
      </c>
      <c r="D5761" t="s">
        <v>8269</v>
      </c>
      <c r="E5761" t="s">
        <v>8270</v>
      </c>
      <c r="F5761" t="s">
        <v>8271</v>
      </c>
      <c r="G5761">
        <v>0.129539504647255</v>
      </c>
      <c r="H5761">
        <v>0.34699999999999998</v>
      </c>
      <c r="I5761">
        <v>0.125</v>
      </c>
      <c r="J5761">
        <v>0.745</v>
      </c>
      <c r="K5761" t="str">
        <f t="shared" si="102"/>
        <v>no</v>
      </c>
      <c r="L5761" t="s">
        <v>18</v>
      </c>
      <c r="M5761">
        <v>0.72511199999999998</v>
      </c>
      <c r="N5761">
        <v>0.71774400000000005</v>
      </c>
    </row>
    <row r="5762" spans="1:14" ht="15" x14ac:dyDescent="0.3">
      <c r="A5762" s="1"/>
      <c r="B5762" t="s">
        <v>13</v>
      </c>
      <c r="C5762" t="s">
        <v>4741</v>
      </c>
      <c r="D5762" t="s">
        <v>9618</v>
      </c>
      <c r="E5762" t="s">
        <v>4741</v>
      </c>
      <c r="F5762" t="s">
        <v>9619</v>
      </c>
      <c r="G5762">
        <v>0.33843454718589799</v>
      </c>
      <c r="H5762">
        <v>0.34399999999999997</v>
      </c>
      <c r="I5762">
        <v>0</v>
      </c>
      <c r="J5762">
        <v>0.63900000000000001</v>
      </c>
      <c r="K5762" t="str">
        <f t="shared" si="102"/>
        <v>no</v>
      </c>
      <c r="L5762" t="s">
        <v>18</v>
      </c>
      <c r="M5762">
        <v>0.729209</v>
      </c>
      <c r="N5762">
        <v>0.72814800000000002</v>
      </c>
    </row>
    <row r="5763" spans="1:14" ht="15" x14ac:dyDescent="0.3">
      <c r="A5763" s="1"/>
      <c r="B5763" t="s">
        <v>13</v>
      </c>
      <c r="C5763" t="s">
        <v>4691</v>
      </c>
      <c r="D5763" t="s">
        <v>9503</v>
      </c>
      <c r="E5763" t="s">
        <v>9506</v>
      </c>
      <c r="F5763" t="s">
        <v>9504</v>
      </c>
      <c r="G5763">
        <v>0.39190378785133401</v>
      </c>
      <c r="H5763">
        <v>0.34300000000000003</v>
      </c>
      <c r="I5763">
        <v>0</v>
      </c>
      <c r="J5763">
        <v>0.33800000000000002</v>
      </c>
      <c r="K5763" t="str">
        <f t="shared" ref="K5763:K5826" si="103">IF(H5763&gt;0.64,"yes",IF(H5763&gt;=0.45,"partially","no"))</f>
        <v>no</v>
      </c>
      <c r="L5763" t="s">
        <v>18</v>
      </c>
      <c r="M5763">
        <v>0.59476600000000002</v>
      </c>
      <c r="N5763">
        <v>0.58919600000000005</v>
      </c>
    </row>
    <row r="5764" spans="1:14" ht="15" x14ac:dyDescent="0.3">
      <c r="A5764" s="1"/>
      <c r="B5764" t="s">
        <v>13</v>
      </c>
      <c r="C5764" t="s">
        <v>3297</v>
      </c>
      <c r="D5764" t="s">
        <v>6906</v>
      </c>
      <c r="E5764" t="s">
        <v>3297</v>
      </c>
      <c r="F5764" t="s">
        <v>3297</v>
      </c>
      <c r="G5764">
        <v>0.98831909894943204</v>
      </c>
      <c r="H5764">
        <v>0.34100000000000003</v>
      </c>
      <c r="I5764">
        <v>0</v>
      </c>
      <c r="J5764">
        <v>1</v>
      </c>
      <c r="K5764" t="str">
        <f t="shared" si="103"/>
        <v>no</v>
      </c>
      <c r="L5764" t="s">
        <v>18</v>
      </c>
      <c r="M5764">
        <v>0.66289900000000002</v>
      </c>
      <c r="N5764">
        <v>0.66846799999999995</v>
      </c>
    </row>
    <row r="5765" spans="1:14" ht="15" x14ac:dyDescent="0.3">
      <c r="A5765" s="1"/>
      <c r="B5765" t="s">
        <v>13</v>
      </c>
      <c r="C5765" t="s">
        <v>4053</v>
      </c>
      <c r="D5765" t="s">
        <v>8330</v>
      </c>
      <c r="E5765" t="s">
        <v>8324</v>
      </c>
      <c r="F5765" t="s">
        <v>8331</v>
      </c>
      <c r="G5765">
        <v>0.33839020133018499</v>
      </c>
      <c r="H5765">
        <v>0.34100000000000003</v>
      </c>
      <c r="I5765">
        <v>0</v>
      </c>
      <c r="J5765">
        <v>0.50600000000000001</v>
      </c>
      <c r="K5765" t="str">
        <f t="shared" si="103"/>
        <v>no</v>
      </c>
      <c r="L5765" t="s">
        <v>18</v>
      </c>
      <c r="M5765">
        <v>0.65270399999999995</v>
      </c>
      <c r="N5765">
        <v>0.66792799999999997</v>
      </c>
    </row>
    <row r="5766" spans="1:14" ht="15" x14ac:dyDescent="0.3">
      <c r="A5766" s="1"/>
      <c r="B5766" t="s">
        <v>13</v>
      </c>
      <c r="C5766" t="s">
        <v>4366</v>
      </c>
      <c r="D5766">
        <v>15</v>
      </c>
      <c r="E5766" t="s">
        <v>8877</v>
      </c>
      <c r="F5766">
        <v>15</v>
      </c>
      <c r="G5766">
        <v>0.28492227196693398</v>
      </c>
      <c r="H5766">
        <v>0.34100000000000003</v>
      </c>
      <c r="I5766">
        <v>0</v>
      </c>
      <c r="J5766">
        <v>0.61299999999999999</v>
      </c>
      <c r="K5766" t="str">
        <f t="shared" si="103"/>
        <v>no</v>
      </c>
      <c r="L5766" t="s">
        <v>18</v>
      </c>
      <c r="M5766">
        <v>0.56209600000000004</v>
      </c>
      <c r="N5766">
        <v>0.55941099999999999</v>
      </c>
    </row>
    <row r="5767" spans="1:14" ht="15" x14ac:dyDescent="0.3">
      <c r="A5767" s="1"/>
      <c r="B5767" t="s">
        <v>13</v>
      </c>
      <c r="C5767" t="s">
        <v>3372</v>
      </c>
      <c r="D5767" t="s">
        <v>7080</v>
      </c>
      <c r="E5767" t="s">
        <v>7076</v>
      </c>
      <c r="F5767" t="s">
        <v>7081</v>
      </c>
      <c r="G5767" s="4">
        <v>4.5038239804284802E-9</v>
      </c>
      <c r="H5767">
        <v>0.33300000000000002</v>
      </c>
      <c r="I5767">
        <v>0</v>
      </c>
      <c r="J5767">
        <v>0.42799999999999999</v>
      </c>
      <c r="K5767" t="str">
        <f t="shared" si="103"/>
        <v>no</v>
      </c>
      <c r="L5767" t="s">
        <v>18</v>
      </c>
      <c r="M5767">
        <v>0.68801199999999996</v>
      </c>
      <c r="N5767">
        <v>0.69564999999999999</v>
      </c>
    </row>
    <row r="5768" spans="1:14" ht="15" x14ac:dyDescent="0.3">
      <c r="A5768" s="1"/>
      <c r="B5768" t="s">
        <v>13</v>
      </c>
      <c r="C5768" t="s">
        <v>4913</v>
      </c>
      <c r="D5768" t="s">
        <v>9959</v>
      </c>
      <c r="E5768" t="s">
        <v>9960</v>
      </c>
      <c r="F5768" t="s">
        <v>9961</v>
      </c>
      <c r="G5768">
        <v>1.2540870346129E-2</v>
      </c>
      <c r="H5768">
        <v>0.33300000000000002</v>
      </c>
      <c r="I5768">
        <v>0</v>
      </c>
      <c r="J5768">
        <v>0.73399999999999999</v>
      </c>
      <c r="K5768" t="str">
        <f t="shared" si="103"/>
        <v>no</v>
      </c>
      <c r="L5768" t="s">
        <v>18</v>
      </c>
      <c r="M5768">
        <v>0.73756500000000003</v>
      </c>
      <c r="N5768">
        <v>0.74486799999999997</v>
      </c>
    </row>
    <row r="5769" spans="1:14" ht="15" x14ac:dyDescent="0.3">
      <c r="A5769" s="1"/>
      <c r="B5769" t="s">
        <v>13</v>
      </c>
      <c r="C5769" t="s">
        <v>3633</v>
      </c>
      <c r="D5769" t="s">
        <v>7547</v>
      </c>
      <c r="E5769" t="s">
        <v>7542</v>
      </c>
      <c r="F5769" t="s">
        <v>7547</v>
      </c>
      <c r="G5769" s="4">
        <v>2.1403981008916199E-5</v>
      </c>
      <c r="H5769">
        <v>0.33100000000000002</v>
      </c>
      <c r="I5769">
        <v>0</v>
      </c>
      <c r="J5769">
        <v>0.47499999999999998</v>
      </c>
      <c r="K5769" t="str">
        <f t="shared" si="103"/>
        <v>no</v>
      </c>
      <c r="L5769" t="s">
        <v>18</v>
      </c>
      <c r="M5769">
        <v>0.58990799999999999</v>
      </c>
      <c r="N5769">
        <v>0.593248</v>
      </c>
    </row>
    <row r="5770" spans="1:14" ht="15" x14ac:dyDescent="0.3">
      <c r="A5770" s="1"/>
      <c r="B5770" t="s">
        <v>13</v>
      </c>
      <c r="C5770" t="s">
        <v>4332</v>
      </c>
      <c r="D5770" t="s">
        <v>8811</v>
      </c>
      <c r="E5770" t="s">
        <v>8807</v>
      </c>
      <c r="F5770" t="s">
        <v>8812</v>
      </c>
      <c r="G5770">
        <v>0.272899359464645</v>
      </c>
      <c r="H5770">
        <v>0.33</v>
      </c>
      <c r="I5770">
        <v>0</v>
      </c>
      <c r="J5770">
        <v>0.505</v>
      </c>
      <c r="K5770" t="str">
        <f t="shared" si="103"/>
        <v>no</v>
      </c>
      <c r="L5770" t="s">
        <v>18</v>
      </c>
      <c r="M5770">
        <v>0.67734399999999995</v>
      </c>
      <c r="N5770">
        <v>0.69004299999999996</v>
      </c>
    </row>
    <row r="5771" spans="1:14" ht="15" x14ac:dyDescent="0.3">
      <c r="A5771" s="1"/>
      <c r="B5771" t="s">
        <v>13</v>
      </c>
      <c r="C5771" t="s">
        <v>3312</v>
      </c>
      <c r="D5771" t="s">
        <v>6932</v>
      </c>
      <c r="E5771" t="s">
        <v>6928</v>
      </c>
      <c r="F5771" t="s">
        <v>6933</v>
      </c>
      <c r="G5771">
        <v>0.14203217625618</v>
      </c>
      <c r="H5771">
        <v>0.32900000000000001</v>
      </c>
      <c r="I5771">
        <v>0.16</v>
      </c>
      <c r="J5771">
        <v>0.38700000000000001</v>
      </c>
      <c r="K5771" t="str">
        <f t="shared" si="103"/>
        <v>no</v>
      </c>
      <c r="L5771" t="s">
        <v>18</v>
      </c>
      <c r="M5771">
        <v>0.77468400000000004</v>
      </c>
      <c r="N5771">
        <v>0.76647799999999999</v>
      </c>
    </row>
    <row r="5772" spans="1:14" ht="15" x14ac:dyDescent="0.3">
      <c r="A5772" s="1"/>
      <c r="B5772" t="s">
        <v>13</v>
      </c>
      <c r="C5772" t="s">
        <v>4732</v>
      </c>
      <c r="D5772" t="s">
        <v>9594</v>
      </c>
      <c r="E5772" t="s">
        <v>9595</v>
      </c>
      <c r="F5772" t="s">
        <v>9596</v>
      </c>
      <c r="G5772">
        <v>0.71981662511825595</v>
      </c>
      <c r="H5772">
        <v>0.32500000000000001</v>
      </c>
      <c r="I5772">
        <v>0</v>
      </c>
      <c r="J5772">
        <v>0.51600000000000001</v>
      </c>
      <c r="K5772" t="str">
        <f t="shared" si="103"/>
        <v>no</v>
      </c>
      <c r="L5772" t="s">
        <v>18</v>
      </c>
      <c r="M5772">
        <v>0.67515499999999995</v>
      </c>
      <c r="N5772">
        <v>0.67448300000000005</v>
      </c>
    </row>
    <row r="5773" spans="1:14" ht="15" x14ac:dyDescent="0.3">
      <c r="A5773" s="1"/>
      <c r="B5773" t="s">
        <v>13</v>
      </c>
      <c r="C5773" t="s">
        <v>588</v>
      </c>
      <c r="D5773" t="s">
        <v>5569</v>
      </c>
      <c r="E5773" t="s">
        <v>5564</v>
      </c>
      <c r="F5773" t="s">
        <v>5570</v>
      </c>
      <c r="G5773">
        <v>7.3956362903119998E-3</v>
      </c>
      <c r="H5773">
        <v>0.32100000000000001</v>
      </c>
      <c r="I5773">
        <v>0</v>
      </c>
      <c r="J5773">
        <v>0.53</v>
      </c>
      <c r="K5773" t="str">
        <f t="shared" si="103"/>
        <v>no</v>
      </c>
      <c r="L5773" t="s">
        <v>18</v>
      </c>
      <c r="M5773">
        <v>0.70897600000000005</v>
      </c>
      <c r="N5773">
        <v>0.71558699999999997</v>
      </c>
    </row>
    <row r="5774" spans="1:14" ht="15" x14ac:dyDescent="0.3">
      <c r="A5774" s="1"/>
      <c r="B5774" t="s">
        <v>13</v>
      </c>
      <c r="C5774" t="s">
        <v>1453</v>
      </c>
      <c r="D5774" t="s">
        <v>6100</v>
      </c>
      <c r="E5774" t="s">
        <v>6101</v>
      </c>
      <c r="F5774" t="s">
        <v>1456</v>
      </c>
      <c r="G5774">
        <v>0.24831576645374301</v>
      </c>
      <c r="H5774">
        <v>0.318</v>
      </c>
      <c r="I5774">
        <v>0</v>
      </c>
      <c r="J5774">
        <v>0.42899999999999999</v>
      </c>
      <c r="K5774" t="str">
        <f t="shared" si="103"/>
        <v>no</v>
      </c>
      <c r="L5774" t="s">
        <v>18</v>
      </c>
      <c r="M5774">
        <v>0.677759</v>
      </c>
      <c r="N5774">
        <v>0.68541799999999997</v>
      </c>
    </row>
    <row r="5775" spans="1:14" ht="15" x14ac:dyDescent="0.3">
      <c r="A5775" s="1"/>
      <c r="B5775" t="s">
        <v>13</v>
      </c>
      <c r="C5775" t="s">
        <v>4665</v>
      </c>
      <c r="D5775" t="s">
        <v>9434</v>
      </c>
      <c r="E5775" t="s">
        <v>9454</v>
      </c>
      <c r="F5775" t="s">
        <v>9435</v>
      </c>
      <c r="G5775">
        <v>8.4253418026500001E-4</v>
      </c>
      <c r="H5775">
        <v>0.31</v>
      </c>
      <c r="I5775">
        <v>0.182</v>
      </c>
      <c r="J5775">
        <v>0.60299999999999998</v>
      </c>
      <c r="K5775" t="str">
        <f t="shared" si="103"/>
        <v>no</v>
      </c>
      <c r="L5775" t="s">
        <v>18</v>
      </c>
      <c r="M5775">
        <v>0.77735699999999996</v>
      </c>
      <c r="N5775">
        <v>0.75912800000000002</v>
      </c>
    </row>
    <row r="5776" spans="1:14" ht="15" x14ac:dyDescent="0.3">
      <c r="A5776" s="1"/>
      <c r="B5776" t="s">
        <v>13</v>
      </c>
      <c r="C5776" t="s">
        <v>5191</v>
      </c>
      <c r="D5776" t="s">
        <v>10484</v>
      </c>
      <c r="E5776" t="s">
        <v>10485</v>
      </c>
      <c r="F5776" t="s">
        <v>10486</v>
      </c>
      <c r="G5776">
        <v>0.18418373167514801</v>
      </c>
      <c r="H5776">
        <v>0.307</v>
      </c>
      <c r="I5776">
        <v>0</v>
      </c>
      <c r="J5776">
        <v>0.68799999999999994</v>
      </c>
      <c r="K5776" t="str">
        <f t="shared" si="103"/>
        <v>no</v>
      </c>
      <c r="L5776" t="s">
        <v>18</v>
      </c>
      <c r="M5776">
        <v>0.66942699999999999</v>
      </c>
      <c r="N5776">
        <v>0.68116200000000005</v>
      </c>
    </row>
    <row r="5777" spans="1:14" ht="15" x14ac:dyDescent="0.3">
      <c r="A5777" s="1"/>
      <c r="B5777" t="s">
        <v>13</v>
      </c>
      <c r="C5777" t="s">
        <v>3618</v>
      </c>
      <c r="D5777" t="s">
        <v>7520</v>
      </c>
      <c r="E5777" t="s">
        <v>7518</v>
      </c>
      <c r="F5777" t="s">
        <v>7521</v>
      </c>
      <c r="G5777">
        <v>0.98251777887344405</v>
      </c>
      <c r="H5777">
        <v>0.30599999999999999</v>
      </c>
      <c r="I5777">
        <v>0</v>
      </c>
      <c r="J5777">
        <v>0.61899999999999999</v>
      </c>
      <c r="K5777" t="str">
        <f t="shared" si="103"/>
        <v>no</v>
      </c>
      <c r="L5777" t="s">
        <v>18</v>
      </c>
      <c r="M5777">
        <v>0.70604100000000003</v>
      </c>
      <c r="N5777">
        <v>0.70909800000000001</v>
      </c>
    </row>
    <row r="5778" spans="1:14" ht="15" x14ac:dyDescent="0.3">
      <c r="A5778" s="1"/>
      <c r="B5778" t="s">
        <v>13</v>
      </c>
      <c r="C5778" t="s">
        <v>4702</v>
      </c>
      <c r="D5778">
        <v>5</v>
      </c>
      <c r="E5778" t="s">
        <v>9540</v>
      </c>
      <c r="F5778">
        <v>5</v>
      </c>
      <c r="G5778">
        <v>2.9325613286350001E-3</v>
      </c>
      <c r="H5778">
        <v>0.30399999999999999</v>
      </c>
      <c r="I5778">
        <v>0</v>
      </c>
      <c r="J5778">
        <v>0.69399999999999995</v>
      </c>
      <c r="K5778" t="str">
        <f t="shared" si="103"/>
        <v>no</v>
      </c>
      <c r="L5778" t="s">
        <v>18</v>
      </c>
      <c r="M5778">
        <v>0.59064000000000005</v>
      </c>
      <c r="N5778">
        <v>0.60000200000000004</v>
      </c>
    </row>
    <row r="5779" spans="1:14" ht="15" x14ac:dyDescent="0.3">
      <c r="A5779" s="1"/>
      <c r="B5779" t="s">
        <v>13</v>
      </c>
      <c r="C5779" t="s">
        <v>4339</v>
      </c>
      <c r="D5779" t="s">
        <v>8825</v>
      </c>
      <c r="E5779" t="s">
        <v>8823</v>
      </c>
      <c r="F5779" t="s">
        <v>8826</v>
      </c>
      <c r="G5779">
        <v>0.27131006121635398</v>
      </c>
      <c r="H5779">
        <v>0.29899999999999999</v>
      </c>
      <c r="I5779">
        <v>0</v>
      </c>
      <c r="J5779">
        <v>0.43099999999999999</v>
      </c>
      <c r="K5779" t="str">
        <f t="shared" si="103"/>
        <v>no</v>
      </c>
      <c r="L5779" t="s">
        <v>18</v>
      </c>
      <c r="M5779">
        <v>0.66046800000000006</v>
      </c>
      <c r="N5779">
        <v>0.66768700000000003</v>
      </c>
    </row>
    <row r="5780" spans="1:14" ht="15" x14ac:dyDescent="0.3">
      <c r="A5780" s="1"/>
      <c r="B5780" t="s">
        <v>13</v>
      </c>
      <c r="C5780" t="s">
        <v>3827</v>
      </c>
      <c r="D5780" t="s">
        <v>7895</v>
      </c>
      <c r="E5780" t="s">
        <v>7893</v>
      </c>
      <c r="F5780" t="s">
        <v>7896</v>
      </c>
      <c r="G5780">
        <v>9.0959645807743003E-2</v>
      </c>
      <c r="H5780">
        <v>0.29599999999999999</v>
      </c>
      <c r="I5780">
        <v>0</v>
      </c>
      <c r="J5780">
        <v>0.72199999999999998</v>
      </c>
      <c r="K5780" t="str">
        <f t="shared" si="103"/>
        <v>no</v>
      </c>
      <c r="L5780" t="s">
        <v>18</v>
      </c>
      <c r="M5780">
        <v>0.64573000000000003</v>
      </c>
      <c r="N5780">
        <v>0.65443399999999996</v>
      </c>
    </row>
    <row r="5781" spans="1:14" ht="15" x14ac:dyDescent="0.3">
      <c r="A5781" s="1"/>
      <c r="B5781" t="s">
        <v>13</v>
      </c>
      <c r="C5781" t="s">
        <v>1974</v>
      </c>
      <c r="D5781" t="s">
        <v>1991</v>
      </c>
      <c r="E5781" t="s">
        <v>6438</v>
      </c>
      <c r="F5781" t="s">
        <v>6439</v>
      </c>
      <c r="G5781">
        <v>0.27817779779434199</v>
      </c>
      <c r="H5781">
        <v>0.29499999999999998</v>
      </c>
      <c r="I5781">
        <v>0.33300000000000002</v>
      </c>
      <c r="J5781">
        <v>0.316</v>
      </c>
      <c r="K5781" t="str">
        <f t="shared" si="103"/>
        <v>no</v>
      </c>
      <c r="L5781" t="s">
        <v>18</v>
      </c>
      <c r="M5781">
        <v>0.77461000000000002</v>
      </c>
      <c r="N5781">
        <v>0.76689099999999999</v>
      </c>
    </row>
    <row r="5782" spans="1:14" ht="15" x14ac:dyDescent="0.3">
      <c r="A5782" s="1"/>
      <c r="B5782" t="s">
        <v>13</v>
      </c>
      <c r="C5782" t="s">
        <v>3208</v>
      </c>
      <c r="D5782" t="s">
        <v>6746</v>
      </c>
      <c r="E5782" t="s">
        <v>6715</v>
      </c>
      <c r="F5782" t="s">
        <v>6747</v>
      </c>
      <c r="G5782" s="4">
        <v>1.5523788476912199E-8</v>
      </c>
      <c r="H5782">
        <v>0.28799999999999998</v>
      </c>
      <c r="I5782">
        <v>0</v>
      </c>
      <c r="J5782">
        <v>0.47699999999999998</v>
      </c>
      <c r="K5782" t="str">
        <f t="shared" si="103"/>
        <v>no</v>
      </c>
      <c r="L5782" t="s">
        <v>18</v>
      </c>
      <c r="M5782">
        <v>0.66583700000000001</v>
      </c>
      <c r="N5782">
        <v>0.666578</v>
      </c>
    </row>
    <row r="5783" spans="1:14" ht="15" x14ac:dyDescent="0.3">
      <c r="A5783" s="1"/>
      <c r="B5783" t="s">
        <v>13</v>
      </c>
      <c r="C5783" t="s">
        <v>5001</v>
      </c>
      <c r="D5783" t="s">
        <v>10126</v>
      </c>
      <c r="E5783" t="s">
        <v>9670</v>
      </c>
      <c r="F5783" t="s">
        <v>10128</v>
      </c>
      <c r="G5783">
        <v>0.12543599307537101</v>
      </c>
      <c r="H5783">
        <v>0.28699999999999998</v>
      </c>
      <c r="I5783">
        <v>0</v>
      </c>
      <c r="J5783">
        <v>0.66100000000000003</v>
      </c>
      <c r="K5783" t="str">
        <f t="shared" si="103"/>
        <v>no</v>
      </c>
      <c r="L5783" t="s">
        <v>18</v>
      </c>
      <c r="M5783">
        <v>0.65179799999999999</v>
      </c>
      <c r="N5783">
        <v>0.67010899999999995</v>
      </c>
    </row>
    <row r="5784" spans="1:14" ht="15" x14ac:dyDescent="0.3">
      <c r="A5784" s="1"/>
      <c r="B5784" t="s">
        <v>13</v>
      </c>
      <c r="C5784" t="s">
        <v>4518</v>
      </c>
      <c r="D5784" t="s">
        <v>9120</v>
      </c>
      <c r="E5784" t="s">
        <v>9132</v>
      </c>
      <c r="F5784" t="s">
        <v>9122</v>
      </c>
      <c r="G5784">
        <v>5.8629768900570001E-3</v>
      </c>
      <c r="H5784">
        <v>0.28299999999999997</v>
      </c>
      <c r="I5784">
        <v>0</v>
      </c>
      <c r="J5784">
        <v>0.71899999999999997</v>
      </c>
      <c r="K5784" t="str">
        <f t="shared" si="103"/>
        <v>no</v>
      </c>
      <c r="L5784" t="s">
        <v>18</v>
      </c>
      <c r="M5784">
        <v>0.72760999999999998</v>
      </c>
      <c r="N5784">
        <v>0.71560800000000002</v>
      </c>
    </row>
    <row r="5785" spans="1:14" ht="15" x14ac:dyDescent="0.3">
      <c r="A5785" s="1"/>
      <c r="B5785" t="s">
        <v>13</v>
      </c>
      <c r="C5785" t="s">
        <v>4843</v>
      </c>
      <c r="D5785" s="3">
        <v>0.4</v>
      </c>
      <c r="E5785" t="s">
        <v>9822</v>
      </c>
      <c r="F5785" s="3">
        <v>0.4</v>
      </c>
      <c r="G5785">
        <v>0.36768195033073398</v>
      </c>
      <c r="H5785">
        <v>0.28299999999999997</v>
      </c>
      <c r="I5785">
        <v>0</v>
      </c>
      <c r="J5785">
        <v>0.64100000000000001</v>
      </c>
      <c r="K5785" t="str">
        <f t="shared" si="103"/>
        <v>no</v>
      </c>
      <c r="L5785" t="s">
        <v>18</v>
      </c>
      <c r="M5785">
        <v>0.64630900000000002</v>
      </c>
      <c r="N5785">
        <v>0.64446000000000003</v>
      </c>
    </row>
    <row r="5786" spans="1:14" ht="15" x14ac:dyDescent="0.3">
      <c r="A5786" s="1"/>
      <c r="B5786" t="s">
        <v>13</v>
      </c>
      <c r="C5786" t="s">
        <v>989</v>
      </c>
      <c r="D5786" t="s">
        <v>5825</v>
      </c>
      <c r="E5786" t="s">
        <v>5822</v>
      </c>
      <c r="F5786" t="s">
        <v>5826</v>
      </c>
      <c r="G5786">
        <v>0.14246545732021301</v>
      </c>
      <c r="H5786">
        <v>0.28199999999999997</v>
      </c>
      <c r="I5786">
        <v>0</v>
      </c>
      <c r="J5786">
        <v>0.39800000000000002</v>
      </c>
      <c r="K5786" t="str">
        <f t="shared" si="103"/>
        <v>no</v>
      </c>
      <c r="L5786" t="s">
        <v>18</v>
      </c>
      <c r="M5786">
        <v>0.62412400000000001</v>
      </c>
      <c r="N5786">
        <v>0.63549699999999998</v>
      </c>
    </row>
    <row r="5787" spans="1:14" ht="15" x14ac:dyDescent="0.3">
      <c r="A5787" s="1"/>
      <c r="B5787" t="s">
        <v>13</v>
      </c>
      <c r="C5787" t="s">
        <v>1231</v>
      </c>
      <c r="D5787" t="s">
        <v>1224</v>
      </c>
      <c r="E5787" t="s">
        <v>1233</v>
      </c>
      <c r="F5787" t="s">
        <v>1224</v>
      </c>
      <c r="G5787">
        <v>1.049461401999E-2</v>
      </c>
      <c r="H5787">
        <v>0.28199999999999997</v>
      </c>
      <c r="I5787">
        <v>0</v>
      </c>
      <c r="J5787">
        <v>0.437</v>
      </c>
      <c r="K5787" t="str">
        <f t="shared" si="103"/>
        <v>no</v>
      </c>
      <c r="L5787" t="s">
        <v>18</v>
      </c>
      <c r="M5787">
        <v>0.61349399999999998</v>
      </c>
      <c r="N5787">
        <v>0.61468</v>
      </c>
    </row>
    <row r="5788" spans="1:14" ht="15" x14ac:dyDescent="0.3">
      <c r="A5788" s="1"/>
      <c r="B5788" t="s">
        <v>13</v>
      </c>
      <c r="C5788" t="s">
        <v>4662</v>
      </c>
      <c r="D5788" t="s">
        <v>9434</v>
      </c>
      <c r="E5788" t="s">
        <v>9441</v>
      </c>
      <c r="F5788" t="s">
        <v>9435</v>
      </c>
      <c r="G5788" s="4">
        <v>7.7863433034508506E-6</v>
      </c>
      <c r="H5788">
        <v>0.27900000000000003</v>
      </c>
      <c r="I5788">
        <v>0</v>
      </c>
      <c r="J5788">
        <v>0.47</v>
      </c>
      <c r="K5788" t="str">
        <f t="shared" si="103"/>
        <v>no</v>
      </c>
      <c r="L5788" t="s">
        <v>18</v>
      </c>
      <c r="M5788">
        <v>0.71314699999999998</v>
      </c>
      <c r="N5788">
        <v>0.70379999999999998</v>
      </c>
    </row>
    <row r="5789" spans="1:14" ht="15" x14ac:dyDescent="0.3">
      <c r="A5789" s="1"/>
      <c r="B5789" t="s">
        <v>13</v>
      </c>
      <c r="C5789" t="s">
        <v>3203</v>
      </c>
      <c r="D5789" t="s">
        <v>6708</v>
      </c>
      <c r="E5789" t="s">
        <v>6706</v>
      </c>
      <c r="F5789" t="s">
        <v>6709</v>
      </c>
      <c r="G5789" s="4">
        <v>6.48831291982788E-6</v>
      </c>
      <c r="H5789">
        <v>0.27700000000000002</v>
      </c>
      <c r="I5789">
        <v>0</v>
      </c>
      <c r="J5789">
        <v>0.318</v>
      </c>
      <c r="K5789" t="str">
        <f t="shared" si="103"/>
        <v>no</v>
      </c>
      <c r="L5789" t="s">
        <v>18</v>
      </c>
      <c r="M5789">
        <v>0.54712000000000005</v>
      </c>
      <c r="N5789">
        <v>0.55104200000000003</v>
      </c>
    </row>
    <row r="5790" spans="1:14" ht="15" x14ac:dyDescent="0.3">
      <c r="A5790" s="1"/>
      <c r="B5790" t="s">
        <v>13</v>
      </c>
      <c r="C5790" t="s">
        <v>5035</v>
      </c>
      <c r="D5790" t="s">
        <v>10209</v>
      </c>
      <c r="E5790" t="s">
        <v>10210</v>
      </c>
      <c r="F5790" t="s">
        <v>10211</v>
      </c>
      <c r="G5790">
        <v>0.74381196498870905</v>
      </c>
      <c r="H5790">
        <v>0.27500000000000002</v>
      </c>
      <c r="I5790">
        <v>0</v>
      </c>
      <c r="J5790">
        <v>0.49399999999999999</v>
      </c>
      <c r="K5790" t="str">
        <f t="shared" si="103"/>
        <v>no</v>
      </c>
      <c r="L5790" t="s">
        <v>18</v>
      </c>
      <c r="M5790">
        <v>0.66493500000000005</v>
      </c>
      <c r="N5790">
        <v>0.67148200000000002</v>
      </c>
    </row>
    <row r="5791" spans="1:14" ht="15" x14ac:dyDescent="0.3">
      <c r="A5791" s="1"/>
      <c r="B5791" t="s">
        <v>13</v>
      </c>
      <c r="C5791" t="s">
        <v>5130</v>
      </c>
      <c r="D5791" t="s">
        <v>10371</v>
      </c>
      <c r="E5791" t="s">
        <v>10372</v>
      </c>
      <c r="F5791" t="s">
        <v>10371</v>
      </c>
      <c r="G5791">
        <v>0.51144552230835005</v>
      </c>
      <c r="H5791">
        <v>0.27500000000000002</v>
      </c>
      <c r="I5791">
        <v>0</v>
      </c>
      <c r="J5791">
        <v>0.40899999999999997</v>
      </c>
      <c r="K5791" t="str">
        <f t="shared" si="103"/>
        <v>no</v>
      </c>
      <c r="L5791" t="s">
        <v>18</v>
      </c>
      <c r="M5791">
        <v>0.60462000000000005</v>
      </c>
      <c r="N5791">
        <v>0.60671600000000003</v>
      </c>
    </row>
    <row r="5792" spans="1:14" ht="15" x14ac:dyDescent="0.3">
      <c r="A5792" s="1"/>
      <c r="B5792" t="s">
        <v>13</v>
      </c>
      <c r="C5792" t="s">
        <v>4989</v>
      </c>
      <c r="D5792" t="s">
        <v>10109</v>
      </c>
      <c r="E5792" t="s">
        <v>10107</v>
      </c>
      <c r="F5792" t="s">
        <v>10110</v>
      </c>
      <c r="G5792">
        <v>0.39378410577773998</v>
      </c>
      <c r="H5792">
        <v>0.27100000000000002</v>
      </c>
      <c r="I5792">
        <v>0.2</v>
      </c>
      <c r="J5792">
        <v>0.64200000000000002</v>
      </c>
      <c r="K5792" t="str">
        <f t="shared" si="103"/>
        <v>no</v>
      </c>
      <c r="L5792" t="s">
        <v>18</v>
      </c>
      <c r="M5792">
        <v>0.745259</v>
      </c>
      <c r="N5792">
        <v>0.74401099999999998</v>
      </c>
    </row>
    <row r="5793" spans="1:14" ht="15" x14ac:dyDescent="0.3">
      <c r="A5793" s="1"/>
      <c r="B5793" t="s">
        <v>13</v>
      </c>
      <c r="C5793" t="s">
        <v>5029</v>
      </c>
      <c r="D5793" t="s">
        <v>10198</v>
      </c>
      <c r="E5793" t="s">
        <v>10199</v>
      </c>
      <c r="F5793" t="s">
        <v>10198</v>
      </c>
      <c r="G5793">
        <v>0.104585938155651</v>
      </c>
      <c r="H5793">
        <v>0.27</v>
      </c>
      <c r="I5793">
        <v>0</v>
      </c>
      <c r="J5793">
        <v>0.54300000000000004</v>
      </c>
      <c r="K5793" t="str">
        <f t="shared" si="103"/>
        <v>no</v>
      </c>
      <c r="L5793" t="s">
        <v>18</v>
      </c>
      <c r="M5793">
        <v>0.61187000000000002</v>
      </c>
      <c r="N5793">
        <v>0.61563699999999999</v>
      </c>
    </row>
    <row r="5794" spans="1:14" ht="15" x14ac:dyDescent="0.3">
      <c r="A5794" s="1"/>
      <c r="B5794" t="s">
        <v>13</v>
      </c>
      <c r="C5794" t="s">
        <v>1323</v>
      </c>
      <c r="D5794" t="s">
        <v>6024</v>
      </c>
      <c r="E5794" t="s">
        <v>1325</v>
      </c>
      <c r="F5794" t="s">
        <v>6025</v>
      </c>
      <c r="G5794">
        <v>0.26506155729293801</v>
      </c>
      <c r="H5794">
        <v>0.26400000000000001</v>
      </c>
      <c r="I5794">
        <v>0</v>
      </c>
      <c r="J5794">
        <v>0.49299999999999999</v>
      </c>
      <c r="K5794" t="str">
        <f t="shared" si="103"/>
        <v>no</v>
      </c>
      <c r="L5794" t="s">
        <v>18</v>
      </c>
      <c r="M5794">
        <v>0.71332300000000004</v>
      </c>
      <c r="N5794">
        <v>0.70826299999999998</v>
      </c>
    </row>
    <row r="5795" spans="1:14" ht="15" x14ac:dyDescent="0.3">
      <c r="A5795" s="1"/>
      <c r="B5795" t="s">
        <v>13</v>
      </c>
      <c r="C5795" t="s">
        <v>968</v>
      </c>
      <c r="D5795" t="s">
        <v>5805</v>
      </c>
      <c r="E5795" t="s">
        <v>969</v>
      </c>
      <c r="F5795" t="s">
        <v>5806</v>
      </c>
      <c r="G5795">
        <v>0.56335467100143399</v>
      </c>
      <c r="H5795">
        <v>0.26100000000000001</v>
      </c>
      <c r="I5795">
        <v>0</v>
      </c>
      <c r="J5795">
        <v>0.54200000000000004</v>
      </c>
      <c r="K5795" t="str">
        <f t="shared" si="103"/>
        <v>no</v>
      </c>
      <c r="L5795" t="s">
        <v>18</v>
      </c>
      <c r="M5795">
        <v>0.64332</v>
      </c>
      <c r="N5795">
        <v>0.66783599999999999</v>
      </c>
    </row>
    <row r="5796" spans="1:14" ht="15" x14ac:dyDescent="0.3">
      <c r="A5796" s="1"/>
      <c r="B5796" t="s">
        <v>13</v>
      </c>
      <c r="C5796" t="s">
        <v>5090</v>
      </c>
      <c r="D5796" t="s">
        <v>10302</v>
      </c>
      <c r="E5796" t="s">
        <v>10299</v>
      </c>
      <c r="F5796" t="s">
        <v>10303</v>
      </c>
      <c r="G5796">
        <v>2.2331366315483998E-2</v>
      </c>
      <c r="H5796">
        <v>0.26</v>
      </c>
      <c r="I5796">
        <v>0</v>
      </c>
      <c r="J5796">
        <v>0.46100000000000002</v>
      </c>
      <c r="K5796" t="str">
        <f t="shared" si="103"/>
        <v>no</v>
      </c>
      <c r="L5796" t="s">
        <v>18</v>
      </c>
      <c r="M5796">
        <v>0.67382900000000001</v>
      </c>
      <c r="N5796">
        <v>0.67470399999999997</v>
      </c>
    </row>
    <row r="5797" spans="1:14" ht="15" x14ac:dyDescent="0.3">
      <c r="A5797" s="1"/>
      <c r="B5797" t="s">
        <v>13</v>
      </c>
      <c r="C5797" t="s">
        <v>1709</v>
      </c>
      <c r="D5797" t="s">
        <v>1714</v>
      </c>
      <c r="E5797" t="s">
        <v>1711</v>
      </c>
      <c r="F5797" t="s">
        <v>1715</v>
      </c>
      <c r="G5797">
        <v>0.33240413665771501</v>
      </c>
      <c r="H5797">
        <v>0.25800000000000001</v>
      </c>
      <c r="I5797">
        <v>0</v>
      </c>
      <c r="J5797">
        <v>0.50800000000000001</v>
      </c>
      <c r="K5797" t="str">
        <f t="shared" si="103"/>
        <v>no</v>
      </c>
      <c r="L5797" t="s">
        <v>18</v>
      </c>
      <c r="M5797">
        <v>0.67540999999999995</v>
      </c>
      <c r="N5797">
        <v>0.68221299999999996</v>
      </c>
    </row>
    <row r="5798" spans="1:14" ht="15" x14ac:dyDescent="0.3">
      <c r="A5798" s="1"/>
      <c r="B5798" t="s">
        <v>13</v>
      </c>
      <c r="C5798" t="s">
        <v>623</v>
      </c>
      <c r="D5798" t="s">
        <v>5598</v>
      </c>
      <c r="E5798" t="s">
        <v>631</v>
      </c>
      <c r="F5798" t="s">
        <v>5599</v>
      </c>
      <c r="G5798">
        <v>2.2314090747389999E-3</v>
      </c>
      <c r="H5798">
        <v>0.25700000000000001</v>
      </c>
      <c r="I5798">
        <v>0</v>
      </c>
      <c r="J5798">
        <v>0.69099999999999995</v>
      </c>
      <c r="K5798" t="str">
        <f t="shared" si="103"/>
        <v>no</v>
      </c>
      <c r="L5798" t="s">
        <v>18</v>
      </c>
      <c r="M5798">
        <v>0.65470600000000001</v>
      </c>
      <c r="N5798">
        <v>0.65746000000000004</v>
      </c>
    </row>
    <row r="5799" spans="1:14" ht="15" x14ac:dyDescent="0.3">
      <c r="A5799" s="1"/>
      <c r="B5799" t="s">
        <v>13</v>
      </c>
      <c r="C5799" t="s">
        <v>939</v>
      </c>
      <c r="D5799" t="s">
        <v>5792</v>
      </c>
      <c r="E5799" t="s">
        <v>941</v>
      </c>
      <c r="F5799" t="s">
        <v>5793</v>
      </c>
      <c r="G5799">
        <v>0.48474511504173301</v>
      </c>
      <c r="H5799">
        <v>0.25700000000000001</v>
      </c>
      <c r="I5799">
        <v>0</v>
      </c>
      <c r="J5799">
        <v>0.44</v>
      </c>
      <c r="K5799" t="str">
        <f t="shared" si="103"/>
        <v>no</v>
      </c>
      <c r="L5799" t="s">
        <v>18</v>
      </c>
      <c r="M5799">
        <v>0.63919700000000002</v>
      </c>
      <c r="N5799">
        <v>0.63450099999999998</v>
      </c>
    </row>
    <row r="5800" spans="1:14" ht="15" x14ac:dyDescent="0.3">
      <c r="A5800" s="1"/>
      <c r="B5800" t="s">
        <v>13</v>
      </c>
      <c r="C5800" t="s">
        <v>104</v>
      </c>
      <c r="D5800" t="s">
        <v>5243</v>
      </c>
      <c r="E5800" t="s">
        <v>5235</v>
      </c>
      <c r="F5800" t="s">
        <v>5244</v>
      </c>
      <c r="G5800">
        <v>5.6109841912985001E-2</v>
      </c>
      <c r="H5800">
        <v>0.253</v>
      </c>
      <c r="I5800">
        <v>0</v>
      </c>
      <c r="J5800">
        <v>0.33800000000000002</v>
      </c>
      <c r="K5800" t="str">
        <f t="shared" si="103"/>
        <v>no</v>
      </c>
      <c r="L5800" t="s">
        <v>18</v>
      </c>
      <c r="M5800">
        <v>0.54092200000000001</v>
      </c>
      <c r="N5800">
        <v>0.54830400000000001</v>
      </c>
    </row>
    <row r="5801" spans="1:14" ht="15" x14ac:dyDescent="0.3">
      <c r="A5801" s="1"/>
      <c r="B5801" t="s">
        <v>13</v>
      </c>
      <c r="C5801" t="s">
        <v>1599</v>
      </c>
      <c r="D5801" t="s">
        <v>6202</v>
      </c>
      <c r="E5801" t="s">
        <v>6192</v>
      </c>
      <c r="F5801" t="s">
        <v>6203</v>
      </c>
      <c r="G5801">
        <v>0.122711405158043</v>
      </c>
      <c r="H5801">
        <v>0.25</v>
      </c>
      <c r="I5801">
        <v>0</v>
      </c>
      <c r="J5801">
        <v>0.49199999999999999</v>
      </c>
      <c r="K5801" t="str">
        <f t="shared" si="103"/>
        <v>no</v>
      </c>
      <c r="L5801" t="s">
        <v>18</v>
      </c>
      <c r="M5801">
        <v>0.67705499999999996</v>
      </c>
      <c r="N5801">
        <v>0.67632899999999996</v>
      </c>
    </row>
    <row r="5802" spans="1:14" ht="15" x14ac:dyDescent="0.3">
      <c r="A5802" s="1"/>
      <c r="B5802" t="s">
        <v>13</v>
      </c>
      <c r="C5802" t="s">
        <v>3835</v>
      </c>
      <c r="D5802" t="s">
        <v>7917</v>
      </c>
      <c r="E5802" t="s">
        <v>7913</v>
      </c>
      <c r="F5802" t="s">
        <v>7918</v>
      </c>
      <c r="G5802">
        <v>2.4818673729897E-2</v>
      </c>
      <c r="H5802">
        <v>0.25</v>
      </c>
      <c r="I5802">
        <v>0</v>
      </c>
      <c r="J5802">
        <v>0.63300000000000001</v>
      </c>
      <c r="K5802" t="str">
        <f t="shared" si="103"/>
        <v>no</v>
      </c>
      <c r="L5802" t="s">
        <v>18</v>
      </c>
      <c r="M5802">
        <v>0.64404499999999998</v>
      </c>
      <c r="N5802">
        <v>0.65620299999999998</v>
      </c>
    </row>
    <row r="5803" spans="1:14" ht="15" x14ac:dyDescent="0.3">
      <c r="A5803" s="1"/>
      <c r="B5803" t="s">
        <v>13</v>
      </c>
      <c r="C5803" t="s">
        <v>3911</v>
      </c>
      <c r="D5803" t="s">
        <v>8037</v>
      </c>
      <c r="E5803" t="s">
        <v>8033</v>
      </c>
      <c r="F5803" t="s">
        <v>8038</v>
      </c>
      <c r="G5803">
        <v>3.9761159569024998E-2</v>
      </c>
      <c r="H5803">
        <v>0.249</v>
      </c>
      <c r="I5803">
        <v>0</v>
      </c>
      <c r="J5803">
        <v>0.308</v>
      </c>
      <c r="K5803" t="str">
        <f t="shared" si="103"/>
        <v>no</v>
      </c>
      <c r="L5803" t="s">
        <v>18</v>
      </c>
      <c r="M5803">
        <v>0.67630000000000001</v>
      </c>
      <c r="N5803">
        <v>0.67749499999999996</v>
      </c>
    </row>
    <row r="5804" spans="1:14" ht="15" x14ac:dyDescent="0.3">
      <c r="A5804" s="1"/>
      <c r="B5804" t="s">
        <v>13</v>
      </c>
      <c r="C5804" t="s">
        <v>3449</v>
      </c>
      <c r="D5804" t="s">
        <v>7248</v>
      </c>
      <c r="E5804" t="s">
        <v>7255</v>
      </c>
      <c r="F5804" t="s">
        <v>7250</v>
      </c>
      <c r="G5804">
        <v>0.35672238469123801</v>
      </c>
      <c r="H5804">
        <v>0.247</v>
      </c>
      <c r="I5804">
        <v>0</v>
      </c>
      <c r="J5804">
        <v>0.45400000000000001</v>
      </c>
      <c r="K5804" t="str">
        <f t="shared" si="103"/>
        <v>no</v>
      </c>
      <c r="L5804" t="s">
        <v>18</v>
      </c>
      <c r="M5804">
        <v>0.68330900000000006</v>
      </c>
      <c r="N5804">
        <v>0.68886400000000003</v>
      </c>
    </row>
    <row r="5805" spans="1:14" ht="15" x14ac:dyDescent="0.3">
      <c r="A5805" s="1"/>
      <c r="B5805" t="s">
        <v>13</v>
      </c>
      <c r="C5805" t="s">
        <v>4693</v>
      </c>
      <c r="D5805" t="s">
        <v>9516</v>
      </c>
      <c r="E5805" t="s">
        <v>9512</v>
      </c>
      <c r="F5805" t="s">
        <v>9517</v>
      </c>
      <c r="G5805">
        <v>3.4974668174982002E-2</v>
      </c>
      <c r="H5805">
        <v>0.24399999999999999</v>
      </c>
      <c r="I5805">
        <v>0</v>
      </c>
      <c r="J5805">
        <v>0.499</v>
      </c>
      <c r="K5805" t="str">
        <f t="shared" si="103"/>
        <v>no</v>
      </c>
      <c r="L5805" t="s">
        <v>18</v>
      </c>
      <c r="M5805">
        <v>0.67173799999999995</v>
      </c>
      <c r="N5805">
        <v>0.67756799999999995</v>
      </c>
    </row>
    <row r="5806" spans="1:14" ht="15" x14ac:dyDescent="0.3">
      <c r="A5806" s="1"/>
      <c r="B5806" t="s">
        <v>13</v>
      </c>
      <c r="C5806" t="s">
        <v>4928</v>
      </c>
      <c r="D5806" t="s">
        <v>10000</v>
      </c>
      <c r="E5806" t="s">
        <v>9998</v>
      </c>
      <c r="F5806" t="s">
        <v>10001</v>
      </c>
      <c r="G5806">
        <v>0.58817839622497603</v>
      </c>
      <c r="H5806">
        <v>0.24399999999999999</v>
      </c>
      <c r="I5806">
        <v>0.125</v>
      </c>
      <c r="J5806">
        <v>0.46800000000000003</v>
      </c>
      <c r="K5806" t="str">
        <f t="shared" si="103"/>
        <v>no</v>
      </c>
      <c r="L5806" t="s">
        <v>18</v>
      </c>
      <c r="M5806">
        <v>0.72945199999999999</v>
      </c>
      <c r="N5806">
        <v>0.72960199999999997</v>
      </c>
    </row>
    <row r="5807" spans="1:14" ht="15" x14ac:dyDescent="0.3">
      <c r="A5807" s="1"/>
      <c r="B5807" t="s">
        <v>13</v>
      </c>
      <c r="C5807" t="s">
        <v>4041</v>
      </c>
      <c r="D5807" t="s">
        <v>8303</v>
      </c>
      <c r="E5807" t="s">
        <v>8304</v>
      </c>
      <c r="F5807" t="s">
        <v>8303</v>
      </c>
      <c r="G5807">
        <v>0.35137566924095198</v>
      </c>
      <c r="H5807">
        <v>0.24199999999999999</v>
      </c>
      <c r="I5807">
        <v>0</v>
      </c>
      <c r="J5807">
        <v>0.86</v>
      </c>
      <c r="K5807" t="str">
        <f t="shared" si="103"/>
        <v>no</v>
      </c>
      <c r="L5807" t="s">
        <v>18</v>
      </c>
      <c r="M5807">
        <v>0.68904100000000001</v>
      </c>
      <c r="N5807">
        <v>0.69925599999999999</v>
      </c>
    </row>
    <row r="5808" spans="1:14" ht="15" x14ac:dyDescent="0.3">
      <c r="A5808" s="1"/>
      <c r="B5808" t="s">
        <v>13</v>
      </c>
      <c r="C5808" t="s">
        <v>4723</v>
      </c>
      <c r="D5808" t="s">
        <v>9577</v>
      </c>
      <c r="E5808" t="s">
        <v>9578</v>
      </c>
      <c r="F5808" t="s">
        <v>9579</v>
      </c>
      <c r="G5808">
        <v>0.20049399137496901</v>
      </c>
      <c r="H5808">
        <v>0.24099999999999999</v>
      </c>
      <c r="I5808">
        <v>0</v>
      </c>
      <c r="J5808">
        <v>0.59099999999999997</v>
      </c>
      <c r="K5808" t="str">
        <f t="shared" si="103"/>
        <v>no</v>
      </c>
      <c r="L5808" t="s">
        <v>18</v>
      </c>
      <c r="M5808">
        <v>0.58960100000000004</v>
      </c>
      <c r="N5808">
        <v>0.59099900000000005</v>
      </c>
    </row>
    <row r="5809" spans="1:14" ht="15" x14ac:dyDescent="0.3">
      <c r="A5809" s="1"/>
      <c r="B5809" t="s">
        <v>13</v>
      </c>
      <c r="C5809" t="s">
        <v>4369</v>
      </c>
      <c r="D5809" t="s">
        <v>8889</v>
      </c>
      <c r="E5809" t="s">
        <v>8883</v>
      </c>
      <c r="F5809" t="s">
        <v>8889</v>
      </c>
      <c r="G5809">
        <v>3.2621453283399998E-4</v>
      </c>
      <c r="H5809">
        <v>0.24</v>
      </c>
      <c r="I5809">
        <v>0</v>
      </c>
      <c r="J5809">
        <v>0.55400000000000005</v>
      </c>
      <c r="K5809" t="str">
        <f t="shared" si="103"/>
        <v>no</v>
      </c>
      <c r="L5809" t="s">
        <v>18</v>
      </c>
      <c r="M5809">
        <v>0.57891000000000004</v>
      </c>
      <c r="N5809">
        <v>0.58037399999999995</v>
      </c>
    </row>
    <row r="5810" spans="1:14" ht="15" x14ac:dyDescent="0.3">
      <c r="A5810" s="1"/>
      <c r="B5810" t="s">
        <v>13</v>
      </c>
      <c r="C5810" t="s">
        <v>3945</v>
      </c>
      <c r="D5810" t="s">
        <v>8113</v>
      </c>
      <c r="E5810" t="s">
        <v>8111</v>
      </c>
      <c r="F5810" t="s">
        <v>8114</v>
      </c>
      <c r="G5810">
        <v>0.23384875059127799</v>
      </c>
      <c r="H5810">
        <v>0.23799999999999999</v>
      </c>
      <c r="I5810">
        <v>0</v>
      </c>
      <c r="J5810">
        <v>0.40699999999999997</v>
      </c>
      <c r="K5810" t="str">
        <f t="shared" si="103"/>
        <v>no</v>
      </c>
      <c r="L5810" t="s">
        <v>18</v>
      </c>
      <c r="M5810">
        <v>0.68571800000000005</v>
      </c>
      <c r="N5810">
        <v>0.68784100000000004</v>
      </c>
    </row>
    <row r="5811" spans="1:14" ht="15" x14ac:dyDescent="0.3">
      <c r="A5811" s="1"/>
      <c r="B5811" t="s">
        <v>13</v>
      </c>
      <c r="C5811" t="s">
        <v>3908</v>
      </c>
      <c r="D5811" t="s">
        <v>3916</v>
      </c>
      <c r="E5811" t="s">
        <v>8027</v>
      </c>
      <c r="F5811" t="s">
        <v>8023</v>
      </c>
      <c r="G5811">
        <v>0.131890654563904</v>
      </c>
      <c r="H5811">
        <v>0.23499999999999999</v>
      </c>
      <c r="I5811">
        <v>0</v>
      </c>
      <c r="J5811">
        <v>0.31</v>
      </c>
      <c r="K5811" t="str">
        <f t="shared" si="103"/>
        <v>no</v>
      </c>
      <c r="L5811" t="s">
        <v>18</v>
      </c>
      <c r="M5811">
        <v>0.65704300000000004</v>
      </c>
      <c r="N5811">
        <v>0.66736600000000001</v>
      </c>
    </row>
    <row r="5812" spans="1:14" ht="15" x14ac:dyDescent="0.3">
      <c r="A5812" s="1"/>
      <c r="B5812" t="s">
        <v>13</v>
      </c>
      <c r="C5812" t="s">
        <v>4849</v>
      </c>
      <c r="D5812" t="s">
        <v>9826</v>
      </c>
      <c r="E5812" t="s">
        <v>9825</v>
      </c>
      <c r="F5812" t="s">
        <v>9827</v>
      </c>
      <c r="G5812">
        <v>0.32842531800270103</v>
      </c>
      <c r="H5812">
        <v>0.23400000000000001</v>
      </c>
      <c r="I5812">
        <v>0.154</v>
      </c>
      <c r="J5812">
        <v>0.432</v>
      </c>
      <c r="K5812" t="str">
        <f t="shared" si="103"/>
        <v>no</v>
      </c>
      <c r="L5812" t="s">
        <v>18</v>
      </c>
      <c r="M5812">
        <v>0.64779799999999998</v>
      </c>
      <c r="N5812">
        <v>0.64307800000000004</v>
      </c>
    </row>
    <row r="5813" spans="1:14" ht="15" x14ac:dyDescent="0.3">
      <c r="A5813" s="1"/>
      <c r="B5813" t="s">
        <v>13</v>
      </c>
      <c r="C5813" t="s">
        <v>5182</v>
      </c>
      <c r="D5813" t="s">
        <v>10464</v>
      </c>
      <c r="E5813" t="s">
        <v>10461</v>
      </c>
      <c r="F5813" t="s">
        <v>10465</v>
      </c>
      <c r="G5813">
        <v>0.398988306522369</v>
      </c>
      <c r="H5813">
        <v>0.23300000000000001</v>
      </c>
      <c r="I5813">
        <v>0</v>
      </c>
      <c r="J5813">
        <v>0.59</v>
      </c>
      <c r="K5813" t="str">
        <f t="shared" si="103"/>
        <v>no</v>
      </c>
      <c r="L5813" t="s">
        <v>18</v>
      </c>
      <c r="M5813">
        <v>0.67137199999999997</v>
      </c>
      <c r="N5813">
        <v>0.68542099999999995</v>
      </c>
    </row>
    <row r="5814" spans="1:14" ht="15" x14ac:dyDescent="0.3">
      <c r="A5814" s="1"/>
      <c r="B5814" t="s">
        <v>13</v>
      </c>
      <c r="C5814" t="s">
        <v>4876</v>
      </c>
      <c r="D5814" t="s">
        <v>9896</v>
      </c>
      <c r="E5814" t="s">
        <v>9891</v>
      </c>
      <c r="F5814" t="s">
        <v>9897</v>
      </c>
      <c r="G5814">
        <v>6.8864631466569997E-3</v>
      </c>
      <c r="H5814">
        <v>0.23200000000000001</v>
      </c>
      <c r="I5814">
        <v>0</v>
      </c>
      <c r="J5814">
        <v>0.48799999999999999</v>
      </c>
      <c r="K5814" t="str">
        <f t="shared" si="103"/>
        <v>no</v>
      </c>
      <c r="L5814" t="s">
        <v>18</v>
      </c>
      <c r="M5814">
        <v>0.61685900000000005</v>
      </c>
      <c r="N5814">
        <v>0.61631899999999995</v>
      </c>
    </row>
    <row r="5815" spans="1:14" ht="15" x14ac:dyDescent="0.3">
      <c r="A5815" s="1"/>
      <c r="B5815" t="s">
        <v>13</v>
      </c>
      <c r="C5815" t="s">
        <v>1982</v>
      </c>
      <c r="D5815" t="s">
        <v>1983</v>
      </c>
      <c r="E5815" t="s">
        <v>6433</v>
      </c>
      <c r="F5815" t="s">
        <v>1985</v>
      </c>
      <c r="G5815">
        <v>0.17460680007934601</v>
      </c>
      <c r="H5815">
        <v>0.23</v>
      </c>
      <c r="I5815">
        <v>0</v>
      </c>
      <c r="J5815">
        <v>0.45700000000000002</v>
      </c>
      <c r="K5815" t="str">
        <f t="shared" si="103"/>
        <v>no</v>
      </c>
      <c r="L5815" t="s">
        <v>18</v>
      </c>
      <c r="M5815">
        <v>0.68422499999999997</v>
      </c>
      <c r="N5815">
        <v>0.69023100000000004</v>
      </c>
    </row>
    <row r="5816" spans="1:14" ht="15" x14ac:dyDescent="0.3">
      <c r="A5816" s="1"/>
      <c r="B5816" t="s">
        <v>13</v>
      </c>
      <c r="C5816" t="s">
        <v>350</v>
      </c>
      <c r="D5816" t="s">
        <v>353</v>
      </c>
      <c r="E5816" t="s">
        <v>351</v>
      </c>
      <c r="F5816" t="s">
        <v>353</v>
      </c>
      <c r="G5816">
        <v>0.60540950298309304</v>
      </c>
      <c r="H5816">
        <v>0.22900000000000001</v>
      </c>
      <c r="I5816">
        <v>0</v>
      </c>
      <c r="J5816">
        <v>0.61399999999999999</v>
      </c>
      <c r="K5816" t="str">
        <f t="shared" si="103"/>
        <v>no</v>
      </c>
      <c r="L5816" t="s">
        <v>18</v>
      </c>
      <c r="M5816">
        <v>0.72535799999999995</v>
      </c>
      <c r="N5816">
        <v>0.72248299999999999</v>
      </c>
    </row>
    <row r="5817" spans="1:14" ht="15" x14ac:dyDescent="0.3">
      <c r="A5817" s="1"/>
      <c r="B5817" t="s">
        <v>13</v>
      </c>
      <c r="C5817" t="s">
        <v>4308</v>
      </c>
      <c r="D5817" t="s">
        <v>8754</v>
      </c>
      <c r="E5817" t="s">
        <v>8755</v>
      </c>
      <c r="F5817" t="s">
        <v>8756</v>
      </c>
      <c r="G5817">
        <v>8.5501983761787997E-2</v>
      </c>
      <c r="H5817">
        <v>0.22800000000000001</v>
      </c>
      <c r="I5817">
        <v>0</v>
      </c>
      <c r="J5817">
        <v>0.433</v>
      </c>
      <c r="K5817" t="str">
        <f t="shared" si="103"/>
        <v>no</v>
      </c>
      <c r="L5817" t="s">
        <v>18</v>
      </c>
      <c r="M5817">
        <v>0.63858199999999998</v>
      </c>
      <c r="N5817">
        <v>0.64010599999999995</v>
      </c>
    </row>
    <row r="5818" spans="1:14" ht="15" x14ac:dyDescent="0.3">
      <c r="A5818" s="1"/>
      <c r="B5818" t="s">
        <v>13</v>
      </c>
      <c r="C5818" t="s">
        <v>3328</v>
      </c>
      <c r="D5818" t="s">
        <v>6969</v>
      </c>
      <c r="E5818" t="s">
        <v>6970</v>
      </c>
      <c r="F5818" t="s">
        <v>6971</v>
      </c>
      <c r="G5818">
        <v>3.4019321203231999E-2</v>
      </c>
      <c r="H5818">
        <v>0.22</v>
      </c>
      <c r="I5818">
        <v>0.16</v>
      </c>
      <c r="J5818">
        <v>0.57299999999999995</v>
      </c>
      <c r="K5818" t="str">
        <f t="shared" si="103"/>
        <v>no</v>
      </c>
      <c r="L5818" t="s">
        <v>18</v>
      </c>
      <c r="M5818">
        <v>0.72447799999999996</v>
      </c>
      <c r="N5818">
        <v>0.727356</v>
      </c>
    </row>
    <row r="5819" spans="1:14" ht="15" x14ac:dyDescent="0.3">
      <c r="A5819" s="1"/>
      <c r="B5819" t="s">
        <v>13</v>
      </c>
      <c r="C5819" t="s">
        <v>3378</v>
      </c>
      <c r="D5819" t="s">
        <v>7093</v>
      </c>
      <c r="E5819" t="s">
        <v>7094</v>
      </c>
      <c r="F5819" t="s">
        <v>7095</v>
      </c>
      <c r="G5819">
        <v>0.41512754559516901</v>
      </c>
      <c r="H5819">
        <v>0.219</v>
      </c>
      <c r="I5819">
        <v>0</v>
      </c>
      <c r="J5819">
        <v>0.49199999999999999</v>
      </c>
      <c r="K5819" t="str">
        <f t="shared" si="103"/>
        <v>no</v>
      </c>
      <c r="L5819" t="s">
        <v>18</v>
      </c>
      <c r="M5819">
        <v>0.66521399999999997</v>
      </c>
      <c r="N5819">
        <v>0.66323699999999997</v>
      </c>
    </row>
    <row r="5820" spans="1:14" ht="15" x14ac:dyDescent="0.3">
      <c r="A5820" s="1"/>
      <c r="B5820" t="s">
        <v>13</v>
      </c>
      <c r="C5820" t="s">
        <v>4394</v>
      </c>
      <c r="D5820" t="s">
        <v>8923</v>
      </c>
      <c r="E5820" t="s">
        <v>8924</v>
      </c>
      <c r="F5820" t="s">
        <v>8923</v>
      </c>
      <c r="G5820">
        <v>0.417724519968033</v>
      </c>
      <c r="H5820">
        <v>0.219</v>
      </c>
      <c r="I5820">
        <v>0.125</v>
      </c>
      <c r="J5820">
        <v>0.42099999999999999</v>
      </c>
      <c r="K5820" t="str">
        <f t="shared" si="103"/>
        <v>no</v>
      </c>
      <c r="L5820" t="s">
        <v>18</v>
      </c>
      <c r="M5820">
        <v>0.61954500000000001</v>
      </c>
      <c r="N5820">
        <v>0.62167399999999995</v>
      </c>
    </row>
    <row r="5821" spans="1:14" ht="15" x14ac:dyDescent="0.3">
      <c r="A5821" s="1"/>
      <c r="B5821" t="s">
        <v>13</v>
      </c>
      <c r="C5821" t="s">
        <v>689</v>
      </c>
      <c r="D5821" t="s">
        <v>5654</v>
      </c>
      <c r="E5821" t="s">
        <v>691</v>
      </c>
      <c r="F5821" t="s">
        <v>5655</v>
      </c>
      <c r="G5821">
        <v>0.26092141866683999</v>
      </c>
      <c r="H5821">
        <v>0.217</v>
      </c>
      <c r="I5821">
        <v>0</v>
      </c>
      <c r="J5821">
        <v>0.71799999999999997</v>
      </c>
      <c r="K5821" t="str">
        <f t="shared" si="103"/>
        <v>no</v>
      </c>
      <c r="L5821" t="s">
        <v>18</v>
      </c>
      <c r="M5821">
        <v>0.71678299999999995</v>
      </c>
      <c r="N5821">
        <v>0.70396099999999995</v>
      </c>
    </row>
    <row r="5822" spans="1:14" ht="15" x14ac:dyDescent="0.3">
      <c r="A5822" s="1"/>
      <c r="B5822" t="s">
        <v>13</v>
      </c>
      <c r="C5822" t="s">
        <v>1726</v>
      </c>
      <c r="D5822" t="s">
        <v>1706</v>
      </c>
      <c r="E5822" t="s">
        <v>6290</v>
      </c>
      <c r="F5822" t="s">
        <v>1707</v>
      </c>
      <c r="G5822">
        <v>0.10428499430418001</v>
      </c>
      <c r="H5822">
        <v>0.20899999999999999</v>
      </c>
      <c r="I5822">
        <v>0</v>
      </c>
      <c r="J5822">
        <v>0.51300000000000001</v>
      </c>
      <c r="K5822" t="str">
        <f t="shared" si="103"/>
        <v>no</v>
      </c>
      <c r="L5822" t="s">
        <v>18</v>
      </c>
      <c r="M5822">
        <v>0.56895300000000004</v>
      </c>
      <c r="N5822">
        <v>0.574959</v>
      </c>
    </row>
    <row r="5823" spans="1:14" ht="15" x14ac:dyDescent="0.3">
      <c r="A5823" s="1"/>
      <c r="B5823" t="s">
        <v>13</v>
      </c>
      <c r="C5823" t="s">
        <v>4277</v>
      </c>
      <c r="D5823" t="s">
        <v>8707</v>
      </c>
      <c r="E5823" t="s">
        <v>8702</v>
      </c>
      <c r="F5823" t="s">
        <v>8708</v>
      </c>
      <c r="G5823">
        <v>0.344413191080093</v>
      </c>
      <c r="H5823">
        <v>0.20599999999999999</v>
      </c>
      <c r="I5823">
        <v>0</v>
      </c>
      <c r="J5823">
        <v>0.45900000000000002</v>
      </c>
      <c r="K5823" t="str">
        <f t="shared" si="103"/>
        <v>no</v>
      </c>
      <c r="L5823" t="s">
        <v>18</v>
      </c>
      <c r="M5823">
        <v>0.60660499999999995</v>
      </c>
      <c r="N5823">
        <v>0.61782899999999996</v>
      </c>
    </row>
    <row r="5824" spans="1:14" ht="15" x14ac:dyDescent="0.3">
      <c r="A5824" s="1"/>
      <c r="B5824" t="s">
        <v>13</v>
      </c>
      <c r="C5824" t="s">
        <v>4515</v>
      </c>
      <c r="D5824" t="s">
        <v>7713</v>
      </c>
      <c r="E5824" t="s">
        <v>9121</v>
      </c>
      <c r="F5824" t="s">
        <v>7714</v>
      </c>
      <c r="G5824">
        <v>6.3145093619823997E-2</v>
      </c>
      <c r="H5824">
        <v>0.20200000000000001</v>
      </c>
      <c r="I5824">
        <v>0</v>
      </c>
      <c r="J5824">
        <v>0.311</v>
      </c>
      <c r="K5824" t="str">
        <f t="shared" si="103"/>
        <v>no</v>
      </c>
      <c r="L5824" t="s">
        <v>18</v>
      </c>
      <c r="M5824">
        <v>0.65174299999999996</v>
      </c>
      <c r="N5824">
        <v>0.650725</v>
      </c>
    </row>
    <row r="5825" spans="1:14" ht="15" x14ac:dyDescent="0.3">
      <c r="A5825" s="1"/>
      <c r="B5825" t="s">
        <v>13</v>
      </c>
      <c r="C5825" t="s">
        <v>4968</v>
      </c>
      <c r="D5825" t="s">
        <v>10068</v>
      </c>
      <c r="E5825" t="s">
        <v>10063</v>
      </c>
      <c r="F5825" t="s">
        <v>10069</v>
      </c>
      <c r="G5825">
        <v>0.25691390037536599</v>
      </c>
      <c r="H5825">
        <v>0.19600000000000001</v>
      </c>
      <c r="I5825">
        <v>0.154</v>
      </c>
      <c r="J5825">
        <v>0.67600000000000005</v>
      </c>
      <c r="K5825" t="str">
        <f t="shared" si="103"/>
        <v>no</v>
      </c>
      <c r="L5825" t="s">
        <v>18</v>
      </c>
      <c r="M5825">
        <v>0.703878</v>
      </c>
      <c r="N5825">
        <v>0.70642099999999997</v>
      </c>
    </row>
    <row r="5826" spans="1:14" ht="15" x14ac:dyDescent="0.3">
      <c r="A5826" s="1"/>
      <c r="B5826" t="s">
        <v>13</v>
      </c>
      <c r="C5826" t="s">
        <v>1789</v>
      </c>
      <c r="D5826" t="s">
        <v>6323</v>
      </c>
      <c r="E5826" t="s">
        <v>1791</v>
      </c>
      <c r="F5826" t="s">
        <v>6324</v>
      </c>
      <c r="G5826">
        <v>0.213915169239044</v>
      </c>
      <c r="H5826">
        <v>0.19500000000000001</v>
      </c>
      <c r="I5826">
        <v>0</v>
      </c>
      <c r="J5826">
        <v>0.53400000000000003</v>
      </c>
      <c r="K5826" t="str">
        <f t="shared" si="103"/>
        <v>no</v>
      </c>
      <c r="L5826" t="s">
        <v>18</v>
      </c>
      <c r="M5826">
        <v>0.63577600000000001</v>
      </c>
      <c r="N5826">
        <v>0.63589700000000005</v>
      </c>
    </row>
    <row r="5827" spans="1:14" ht="15" x14ac:dyDescent="0.3">
      <c r="A5827" s="1"/>
      <c r="B5827" t="s">
        <v>13</v>
      </c>
      <c r="C5827" t="s">
        <v>3692</v>
      </c>
      <c r="D5827" t="s">
        <v>7650</v>
      </c>
      <c r="E5827" t="s">
        <v>7645</v>
      </c>
      <c r="F5827" t="s">
        <v>7651</v>
      </c>
      <c r="G5827">
        <v>2.6909197913500002E-4</v>
      </c>
      <c r="H5827">
        <v>0.19500000000000001</v>
      </c>
      <c r="I5827">
        <v>0</v>
      </c>
      <c r="J5827">
        <v>0.314</v>
      </c>
      <c r="K5827" t="str">
        <f t="shared" ref="K5827:K5890" si="104">IF(H5827&gt;0.64,"yes",IF(H5827&gt;=0.45,"partially","no"))</f>
        <v>no</v>
      </c>
      <c r="L5827" t="s">
        <v>18</v>
      </c>
      <c r="M5827">
        <v>0.65782300000000005</v>
      </c>
      <c r="N5827">
        <v>0.66249899999999995</v>
      </c>
    </row>
    <row r="5828" spans="1:14" ht="15" x14ac:dyDescent="0.3">
      <c r="A5828" s="1"/>
      <c r="B5828" t="s">
        <v>13</v>
      </c>
      <c r="C5828" t="s">
        <v>4833</v>
      </c>
      <c r="D5828" t="s">
        <v>9811</v>
      </c>
      <c r="E5828" t="s">
        <v>9809</v>
      </c>
      <c r="F5828" t="s">
        <v>9812</v>
      </c>
      <c r="G5828">
        <v>0.50022995471954301</v>
      </c>
      <c r="H5828">
        <v>0.19500000000000001</v>
      </c>
      <c r="I5828">
        <v>0</v>
      </c>
      <c r="J5828">
        <v>0.41599999999999998</v>
      </c>
      <c r="K5828" t="str">
        <f t="shared" si="104"/>
        <v>no</v>
      </c>
      <c r="L5828" t="s">
        <v>18</v>
      </c>
      <c r="M5828">
        <v>0.66410899999999995</v>
      </c>
      <c r="N5828">
        <v>0.66535999999999995</v>
      </c>
    </row>
    <row r="5829" spans="1:14" ht="15" x14ac:dyDescent="0.3">
      <c r="A5829" s="1"/>
      <c r="B5829" t="s">
        <v>13</v>
      </c>
      <c r="C5829" t="s">
        <v>1239</v>
      </c>
      <c r="D5829" t="s">
        <v>5966</v>
      </c>
      <c r="E5829" t="s">
        <v>5963</v>
      </c>
      <c r="F5829" t="s">
        <v>5967</v>
      </c>
      <c r="G5829">
        <v>6.8121828138828E-2</v>
      </c>
      <c r="H5829">
        <v>0.193</v>
      </c>
      <c r="I5829">
        <v>0.23499999999999999</v>
      </c>
      <c r="J5829">
        <v>0.38300000000000001</v>
      </c>
      <c r="K5829" t="str">
        <f t="shared" si="104"/>
        <v>no</v>
      </c>
      <c r="L5829" t="s">
        <v>18</v>
      </c>
      <c r="M5829">
        <v>0.76159600000000005</v>
      </c>
      <c r="N5829">
        <v>0.76387400000000005</v>
      </c>
    </row>
    <row r="5830" spans="1:14" ht="15" x14ac:dyDescent="0.3">
      <c r="A5830" s="1"/>
      <c r="B5830" t="s">
        <v>13</v>
      </c>
      <c r="C5830" t="s">
        <v>4600</v>
      </c>
      <c r="D5830" t="s">
        <v>9276</v>
      </c>
      <c r="E5830" t="s">
        <v>9277</v>
      </c>
      <c r="F5830" t="s">
        <v>9278</v>
      </c>
      <c r="G5830">
        <v>0.53825670480728205</v>
      </c>
      <c r="H5830">
        <v>0.193</v>
      </c>
      <c r="I5830">
        <v>0</v>
      </c>
      <c r="J5830">
        <v>0.504</v>
      </c>
      <c r="K5830" t="str">
        <f t="shared" si="104"/>
        <v>no</v>
      </c>
      <c r="L5830" t="s">
        <v>18</v>
      </c>
      <c r="M5830">
        <v>0.60657700000000003</v>
      </c>
      <c r="N5830">
        <v>0.60660199999999997</v>
      </c>
    </row>
    <row r="5831" spans="1:14" ht="15" x14ac:dyDescent="0.3">
      <c r="A5831" s="1"/>
      <c r="B5831" t="s">
        <v>13</v>
      </c>
      <c r="C5831" t="s">
        <v>2031</v>
      </c>
      <c r="D5831" t="s">
        <v>6463</v>
      </c>
      <c r="E5831" t="s">
        <v>2034</v>
      </c>
      <c r="F5831" t="s">
        <v>6464</v>
      </c>
      <c r="G5831">
        <v>0.248927757143974</v>
      </c>
      <c r="H5831">
        <v>0.19</v>
      </c>
      <c r="I5831">
        <v>0</v>
      </c>
      <c r="J5831">
        <v>0.442</v>
      </c>
      <c r="K5831" t="str">
        <f t="shared" si="104"/>
        <v>no</v>
      </c>
      <c r="L5831" t="s">
        <v>18</v>
      </c>
      <c r="M5831">
        <v>0.71502200000000005</v>
      </c>
      <c r="N5831">
        <v>0.72126299999999999</v>
      </c>
    </row>
    <row r="5832" spans="1:14" ht="15" x14ac:dyDescent="0.3">
      <c r="A5832" s="1"/>
      <c r="B5832" t="s">
        <v>13</v>
      </c>
      <c r="C5832" t="s">
        <v>3294</v>
      </c>
      <c r="D5832" t="s">
        <v>6920</v>
      </c>
      <c r="E5832" t="s">
        <v>3294</v>
      </c>
      <c r="F5832" t="s">
        <v>6921</v>
      </c>
      <c r="G5832">
        <v>0.175207629799843</v>
      </c>
      <c r="H5832">
        <v>0.19</v>
      </c>
      <c r="I5832">
        <v>0</v>
      </c>
      <c r="J5832">
        <v>0.48199999999999998</v>
      </c>
      <c r="K5832" t="str">
        <f t="shared" si="104"/>
        <v>no</v>
      </c>
      <c r="L5832" t="s">
        <v>18</v>
      </c>
      <c r="M5832">
        <v>0.53183400000000003</v>
      </c>
      <c r="N5832">
        <v>0.53734099999999996</v>
      </c>
    </row>
    <row r="5833" spans="1:14" ht="15" x14ac:dyDescent="0.3">
      <c r="A5833" s="1"/>
      <c r="B5833" t="s">
        <v>13</v>
      </c>
      <c r="C5833" t="s">
        <v>704</v>
      </c>
      <c r="D5833" t="s">
        <v>5664</v>
      </c>
      <c r="E5833" t="s">
        <v>5658</v>
      </c>
      <c r="F5833" t="s">
        <v>5665</v>
      </c>
      <c r="G5833">
        <v>0.14590911567211201</v>
      </c>
      <c r="H5833">
        <v>0.188</v>
      </c>
      <c r="I5833">
        <v>0</v>
      </c>
      <c r="J5833">
        <v>0.42099999999999999</v>
      </c>
      <c r="K5833" t="str">
        <f t="shared" si="104"/>
        <v>no</v>
      </c>
      <c r="L5833" t="s">
        <v>18</v>
      </c>
      <c r="M5833">
        <v>0.653451</v>
      </c>
      <c r="N5833">
        <v>0.66065399999999996</v>
      </c>
    </row>
    <row r="5834" spans="1:14" ht="15" x14ac:dyDescent="0.3">
      <c r="A5834" s="1"/>
      <c r="B5834" t="s">
        <v>13</v>
      </c>
      <c r="C5834" t="s">
        <v>601</v>
      </c>
      <c r="D5834" t="s">
        <v>5576</v>
      </c>
      <c r="E5834" t="s">
        <v>5577</v>
      </c>
      <c r="F5834" t="s">
        <v>5578</v>
      </c>
      <c r="G5834">
        <v>2.4466118775310001E-3</v>
      </c>
      <c r="H5834">
        <v>0.186</v>
      </c>
      <c r="I5834">
        <v>0</v>
      </c>
      <c r="J5834">
        <v>0.68400000000000005</v>
      </c>
      <c r="K5834" t="str">
        <f t="shared" si="104"/>
        <v>no</v>
      </c>
      <c r="L5834" t="s">
        <v>18</v>
      </c>
      <c r="M5834">
        <v>0.69028400000000001</v>
      </c>
      <c r="N5834">
        <v>0.69392200000000004</v>
      </c>
    </row>
    <row r="5835" spans="1:14" ht="15" x14ac:dyDescent="0.3">
      <c r="A5835" s="1"/>
      <c r="B5835" t="s">
        <v>13</v>
      </c>
      <c r="C5835" t="s">
        <v>3337</v>
      </c>
      <c r="D5835" t="s">
        <v>7001</v>
      </c>
      <c r="E5835" t="s">
        <v>7002</v>
      </c>
      <c r="F5835" t="s">
        <v>7003</v>
      </c>
      <c r="G5835">
        <v>0.44914761185646102</v>
      </c>
      <c r="H5835">
        <v>0.185</v>
      </c>
      <c r="I5835">
        <v>0.28599999999999998</v>
      </c>
      <c r="J5835">
        <v>0.80100000000000005</v>
      </c>
      <c r="K5835" t="str">
        <f t="shared" si="104"/>
        <v>no</v>
      </c>
      <c r="L5835" t="s">
        <v>18</v>
      </c>
      <c r="M5835">
        <v>0.79636799999999996</v>
      </c>
      <c r="N5835">
        <v>0.76887099999999997</v>
      </c>
    </row>
    <row r="5836" spans="1:14" ht="15" x14ac:dyDescent="0.3">
      <c r="A5836" s="1"/>
      <c r="B5836" t="s">
        <v>13</v>
      </c>
      <c r="C5836" t="s">
        <v>3375</v>
      </c>
      <c r="D5836" t="s">
        <v>7087</v>
      </c>
      <c r="E5836" t="s">
        <v>7085</v>
      </c>
      <c r="F5836" t="s">
        <v>7089</v>
      </c>
      <c r="G5836">
        <v>0.30463409423828097</v>
      </c>
      <c r="H5836">
        <v>0.183</v>
      </c>
      <c r="I5836">
        <v>0</v>
      </c>
      <c r="J5836">
        <v>0.60899999999999999</v>
      </c>
      <c r="K5836" t="str">
        <f t="shared" si="104"/>
        <v>no</v>
      </c>
      <c r="L5836" t="s">
        <v>18</v>
      </c>
      <c r="M5836">
        <v>0.70996800000000004</v>
      </c>
      <c r="N5836">
        <v>0.71237399999999995</v>
      </c>
    </row>
    <row r="5837" spans="1:14" ht="15" x14ac:dyDescent="0.3">
      <c r="A5837" s="1"/>
      <c r="B5837" t="s">
        <v>13</v>
      </c>
      <c r="C5837" t="s">
        <v>2176</v>
      </c>
      <c r="D5837" t="s">
        <v>6529</v>
      </c>
      <c r="E5837" t="s">
        <v>6527</v>
      </c>
      <c r="F5837" t="s">
        <v>6530</v>
      </c>
      <c r="G5837">
        <v>0.12195150554180099</v>
      </c>
      <c r="H5837">
        <v>0.17799999999999999</v>
      </c>
      <c r="I5837">
        <v>0</v>
      </c>
      <c r="J5837">
        <v>0.72799999999999998</v>
      </c>
      <c r="K5837" t="str">
        <f t="shared" si="104"/>
        <v>no</v>
      </c>
      <c r="L5837" t="s">
        <v>18</v>
      </c>
      <c r="M5837">
        <v>0.634606</v>
      </c>
      <c r="N5837">
        <v>0.63874299999999995</v>
      </c>
    </row>
    <row r="5838" spans="1:14" ht="15" x14ac:dyDescent="0.3">
      <c r="A5838" s="1"/>
      <c r="B5838" t="s">
        <v>13</v>
      </c>
      <c r="C5838" t="s">
        <v>1862</v>
      </c>
      <c r="D5838" t="s">
        <v>6371</v>
      </c>
      <c r="E5838" t="s">
        <v>1864</v>
      </c>
      <c r="F5838" t="s">
        <v>6372</v>
      </c>
      <c r="G5838">
        <v>0.10949656367301901</v>
      </c>
      <c r="H5838">
        <v>0.17399999999999999</v>
      </c>
      <c r="I5838">
        <v>0</v>
      </c>
      <c r="J5838">
        <v>0.65500000000000003</v>
      </c>
      <c r="K5838" t="str">
        <f t="shared" si="104"/>
        <v>no</v>
      </c>
      <c r="L5838" t="s">
        <v>18</v>
      </c>
      <c r="M5838">
        <v>0.67840299999999998</v>
      </c>
      <c r="N5838">
        <v>0.676871</v>
      </c>
    </row>
    <row r="5839" spans="1:14" ht="15" x14ac:dyDescent="0.3">
      <c r="A5839" s="1"/>
      <c r="B5839" t="s">
        <v>13</v>
      </c>
      <c r="C5839" t="s">
        <v>3965</v>
      </c>
      <c r="D5839" t="s">
        <v>8133</v>
      </c>
      <c r="E5839" t="s">
        <v>8155</v>
      </c>
      <c r="F5839" t="s">
        <v>8134</v>
      </c>
      <c r="G5839">
        <v>0.73164707422256503</v>
      </c>
      <c r="H5839">
        <v>0.17100000000000001</v>
      </c>
      <c r="I5839">
        <v>0</v>
      </c>
      <c r="J5839">
        <v>0.54900000000000004</v>
      </c>
      <c r="K5839" t="str">
        <f t="shared" si="104"/>
        <v>no</v>
      </c>
      <c r="L5839" t="s">
        <v>18</v>
      </c>
      <c r="M5839">
        <v>0.68052000000000001</v>
      </c>
      <c r="N5839">
        <v>0.68423299999999998</v>
      </c>
    </row>
    <row r="5840" spans="1:14" ht="15" x14ac:dyDescent="0.3">
      <c r="A5840" s="1"/>
      <c r="B5840" t="s">
        <v>13</v>
      </c>
      <c r="C5840" t="s">
        <v>3582</v>
      </c>
      <c r="D5840" t="s">
        <v>7456</v>
      </c>
      <c r="E5840" t="s">
        <v>7454</v>
      </c>
      <c r="F5840" t="s">
        <v>7457</v>
      </c>
      <c r="G5840">
        <v>0.53315836191177401</v>
      </c>
      <c r="H5840">
        <v>0.16800000000000001</v>
      </c>
      <c r="I5840">
        <v>0</v>
      </c>
      <c r="J5840">
        <v>0.64</v>
      </c>
      <c r="K5840" t="str">
        <f t="shared" si="104"/>
        <v>no</v>
      </c>
      <c r="L5840" t="s">
        <v>18</v>
      </c>
      <c r="M5840">
        <v>0.77475499999999997</v>
      </c>
      <c r="N5840">
        <v>0.75715900000000003</v>
      </c>
    </row>
    <row r="5841" spans="1:14" ht="15" x14ac:dyDescent="0.3">
      <c r="A5841" s="1"/>
      <c r="B5841" t="s">
        <v>13</v>
      </c>
      <c r="C5841">
        <v>16</v>
      </c>
      <c r="D5841" t="s">
        <v>2280</v>
      </c>
      <c r="E5841">
        <v>16</v>
      </c>
      <c r="F5841" t="s">
        <v>2281</v>
      </c>
      <c r="G5841">
        <v>0.37565141916275002</v>
      </c>
      <c r="H5841">
        <v>0.16600000000000001</v>
      </c>
      <c r="I5841">
        <v>0</v>
      </c>
      <c r="J5841">
        <v>0.54300000000000004</v>
      </c>
      <c r="K5841" t="str">
        <f t="shared" si="104"/>
        <v>no</v>
      </c>
      <c r="L5841" t="s">
        <v>18</v>
      </c>
      <c r="M5841">
        <v>0.54248200000000002</v>
      </c>
      <c r="N5841">
        <v>0.54918</v>
      </c>
    </row>
    <row r="5842" spans="1:14" ht="15" x14ac:dyDescent="0.3">
      <c r="A5842" s="1"/>
      <c r="B5842" t="s">
        <v>13</v>
      </c>
      <c r="C5842" t="s">
        <v>4644</v>
      </c>
      <c r="D5842" t="s">
        <v>4656</v>
      </c>
      <c r="E5842" t="s">
        <v>9402</v>
      </c>
      <c r="F5842" t="s">
        <v>9412</v>
      </c>
      <c r="G5842" s="4">
        <v>2.28034622296036E-7</v>
      </c>
      <c r="H5842">
        <v>0.16200000000000001</v>
      </c>
      <c r="I5842">
        <v>0</v>
      </c>
      <c r="J5842">
        <v>0.56399999999999995</v>
      </c>
      <c r="K5842" t="str">
        <f t="shared" si="104"/>
        <v>no</v>
      </c>
      <c r="L5842" t="s">
        <v>18</v>
      </c>
      <c r="M5842">
        <v>0.52158300000000002</v>
      </c>
      <c r="N5842">
        <v>0.52629499999999996</v>
      </c>
    </row>
    <row r="5843" spans="1:14" ht="15" x14ac:dyDescent="0.3">
      <c r="A5843" s="1"/>
      <c r="B5843" t="s">
        <v>13</v>
      </c>
      <c r="C5843" t="s">
        <v>787</v>
      </c>
      <c r="D5843" t="s">
        <v>5720</v>
      </c>
      <c r="E5843" t="s">
        <v>5719</v>
      </c>
      <c r="F5843" t="s">
        <v>5721</v>
      </c>
      <c r="G5843" s="4">
        <v>1.9180321032763499E-5</v>
      </c>
      <c r="H5843">
        <v>0.161</v>
      </c>
      <c r="I5843">
        <v>0</v>
      </c>
      <c r="J5843">
        <v>0.54600000000000004</v>
      </c>
      <c r="K5843" t="str">
        <f t="shared" si="104"/>
        <v>no</v>
      </c>
      <c r="L5843" t="s">
        <v>18</v>
      </c>
      <c r="M5843">
        <v>0.65266299999999999</v>
      </c>
      <c r="N5843">
        <v>0.64394499999999999</v>
      </c>
    </row>
    <row r="5844" spans="1:14" ht="15" x14ac:dyDescent="0.3">
      <c r="A5844" s="1"/>
      <c r="B5844" t="s">
        <v>13</v>
      </c>
      <c r="C5844" t="s">
        <v>1682</v>
      </c>
      <c r="D5844" t="s">
        <v>6265</v>
      </c>
      <c r="E5844" t="s">
        <v>1684</v>
      </c>
      <c r="F5844" t="s">
        <v>6266</v>
      </c>
      <c r="G5844">
        <v>0.14783582091331501</v>
      </c>
      <c r="H5844">
        <v>0.161</v>
      </c>
      <c r="I5844">
        <v>0</v>
      </c>
      <c r="J5844">
        <v>0.44400000000000001</v>
      </c>
      <c r="K5844" t="str">
        <f t="shared" si="104"/>
        <v>no</v>
      </c>
      <c r="L5844" t="s">
        <v>18</v>
      </c>
      <c r="M5844">
        <v>0.629722</v>
      </c>
      <c r="N5844">
        <v>0.63005199999999995</v>
      </c>
    </row>
    <row r="5845" spans="1:14" ht="15" x14ac:dyDescent="0.3">
      <c r="A5845" s="1"/>
      <c r="B5845" t="s">
        <v>13</v>
      </c>
      <c r="C5845" t="s">
        <v>4124</v>
      </c>
      <c r="D5845" t="s">
        <v>8472</v>
      </c>
      <c r="E5845" t="s">
        <v>8464</v>
      </c>
      <c r="F5845" t="s">
        <v>8473</v>
      </c>
      <c r="G5845">
        <v>3.9077740162611001E-2</v>
      </c>
      <c r="H5845">
        <v>0.158</v>
      </c>
      <c r="I5845">
        <v>0</v>
      </c>
      <c r="J5845">
        <v>0.42899999999999999</v>
      </c>
      <c r="K5845" t="str">
        <f t="shared" si="104"/>
        <v>no</v>
      </c>
      <c r="L5845" t="s">
        <v>18</v>
      </c>
      <c r="M5845">
        <v>0.52618200000000004</v>
      </c>
      <c r="N5845">
        <v>0.53101799999999999</v>
      </c>
    </row>
    <row r="5846" spans="1:14" ht="15" x14ac:dyDescent="0.3">
      <c r="A5846" s="1"/>
      <c r="B5846" t="s">
        <v>13</v>
      </c>
      <c r="C5846" t="s">
        <v>222</v>
      </c>
      <c r="D5846" t="s">
        <v>5331</v>
      </c>
      <c r="E5846" t="s">
        <v>222</v>
      </c>
      <c r="F5846" t="s">
        <v>5332</v>
      </c>
      <c r="G5846">
        <v>0.250310599803925</v>
      </c>
      <c r="H5846">
        <v>0.157</v>
      </c>
      <c r="I5846">
        <v>0</v>
      </c>
      <c r="J5846">
        <v>0.50800000000000001</v>
      </c>
      <c r="K5846" t="str">
        <f t="shared" si="104"/>
        <v>no</v>
      </c>
      <c r="L5846" t="s">
        <v>18</v>
      </c>
      <c r="M5846">
        <v>0.646563</v>
      </c>
      <c r="N5846">
        <v>0.64690899999999996</v>
      </c>
    </row>
    <row r="5847" spans="1:14" ht="15" x14ac:dyDescent="0.3">
      <c r="A5847" s="1"/>
      <c r="B5847" t="s">
        <v>13</v>
      </c>
      <c r="C5847" t="s">
        <v>384</v>
      </c>
      <c r="D5847" t="s">
        <v>5433</v>
      </c>
      <c r="E5847" t="s">
        <v>386</v>
      </c>
      <c r="F5847" t="s">
        <v>5434</v>
      </c>
      <c r="G5847">
        <v>0.207805410027504</v>
      </c>
      <c r="H5847">
        <v>0.155</v>
      </c>
      <c r="I5847">
        <v>0.44400000000000001</v>
      </c>
      <c r="J5847">
        <v>0.65900000000000003</v>
      </c>
      <c r="K5847" t="str">
        <f t="shared" si="104"/>
        <v>no</v>
      </c>
      <c r="L5847" t="s">
        <v>18</v>
      </c>
      <c r="M5847">
        <v>0.76516899999999999</v>
      </c>
      <c r="N5847">
        <v>0.76677300000000004</v>
      </c>
    </row>
    <row r="5848" spans="1:14" ht="15" x14ac:dyDescent="0.3">
      <c r="A5848" s="1"/>
      <c r="B5848" t="s">
        <v>13</v>
      </c>
      <c r="C5848" t="s">
        <v>4199</v>
      </c>
      <c r="D5848" t="s">
        <v>8584</v>
      </c>
      <c r="E5848" t="s">
        <v>8577</v>
      </c>
      <c r="F5848" t="s">
        <v>8585</v>
      </c>
      <c r="G5848">
        <v>0.25477018952369701</v>
      </c>
      <c r="H5848">
        <v>0.15</v>
      </c>
      <c r="I5848">
        <v>0</v>
      </c>
      <c r="J5848">
        <v>0.56200000000000006</v>
      </c>
      <c r="K5848" t="str">
        <f t="shared" si="104"/>
        <v>no</v>
      </c>
      <c r="L5848" t="s">
        <v>18</v>
      </c>
      <c r="M5848">
        <v>0.58624299999999996</v>
      </c>
      <c r="N5848">
        <v>0.58486300000000002</v>
      </c>
    </row>
    <row r="5849" spans="1:14" ht="15" x14ac:dyDescent="0.3">
      <c r="A5849" s="1"/>
      <c r="B5849" t="s">
        <v>13</v>
      </c>
      <c r="C5849" t="s">
        <v>3280</v>
      </c>
      <c r="D5849" t="s">
        <v>6878</v>
      </c>
      <c r="E5849" t="s">
        <v>6879</v>
      </c>
      <c r="F5849" t="s">
        <v>6880</v>
      </c>
      <c r="G5849">
        <v>0.117687873542309</v>
      </c>
      <c r="H5849">
        <v>0.14599999999999999</v>
      </c>
      <c r="I5849">
        <v>0</v>
      </c>
      <c r="J5849">
        <v>0.22900000000000001</v>
      </c>
      <c r="K5849" t="str">
        <f t="shared" si="104"/>
        <v>no</v>
      </c>
      <c r="L5849" t="s">
        <v>18</v>
      </c>
      <c r="M5849">
        <v>0.65069999999999995</v>
      </c>
      <c r="N5849">
        <v>0.64535399999999998</v>
      </c>
    </row>
    <row r="5850" spans="1:14" ht="15" x14ac:dyDescent="0.3">
      <c r="A5850" s="1"/>
      <c r="B5850" t="s">
        <v>13</v>
      </c>
      <c r="C5850" t="s">
        <v>1304</v>
      </c>
      <c r="D5850" t="s">
        <v>6009</v>
      </c>
      <c r="E5850" t="s">
        <v>6007</v>
      </c>
      <c r="F5850" t="s">
        <v>6010</v>
      </c>
      <c r="G5850">
        <v>0.14052265882492099</v>
      </c>
      <c r="H5850">
        <v>0.13600000000000001</v>
      </c>
      <c r="I5850">
        <v>9.5000000000000001E-2</v>
      </c>
      <c r="J5850">
        <v>0.40400000000000003</v>
      </c>
      <c r="K5850" t="str">
        <f t="shared" si="104"/>
        <v>no</v>
      </c>
      <c r="L5850" t="s">
        <v>18</v>
      </c>
      <c r="M5850">
        <v>0.66042599999999996</v>
      </c>
      <c r="N5850">
        <v>0.66255299999999995</v>
      </c>
    </row>
    <row r="5851" spans="1:14" ht="15" x14ac:dyDescent="0.3">
      <c r="A5851" s="1"/>
      <c r="B5851" t="s">
        <v>13</v>
      </c>
      <c r="C5851" t="s">
        <v>689</v>
      </c>
      <c r="D5851" t="s">
        <v>5644</v>
      </c>
      <c r="E5851" t="s">
        <v>691</v>
      </c>
      <c r="F5851" t="s">
        <v>5645</v>
      </c>
      <c r="G5851">
        <v>0.135218650102615</v>
      </c>
      <c r="H5851">
        <v>0.13400000000000001</v>
      </c>
      <c r="I5851">
        <v>0</v>
      </c>
      <c r="J5851">
        <v>0.503</v>
      </c>
      <c r="K5851" t="str">
        <f t="shared" si="104"/>
        <v>no</v>
      </c>
      <c r="L5851" t="s">
        <v>18</v>
      </c>
      <c r="M5851">
        <v>0.57059300000000002</v>
      </c>
      <c r="N5851">
        <v>0.57628000000000001</v>
      </c>
    </row>
    <row r="5852" spans="1:14" ht="15" x14ac:dyDescent="0.3">
      <c r="A5852" s="1"/>
      <c r="B5852" t="s">
        <v>13</v>
      </c>
      <c r="C5852" t="s">
        <v>4409</v>
      </c>
      <c r="D5852" t="s">
        <v>8942</v>
      </c>
      <c r="E5852" t="s">
        <v>8945</v>
      </c>
      <c r="F5852" t="s">
        <v>4406</v>
      </c>
      <c r="G5852">
        <v>0.22638320922851601</v>
      </c>
      <c r="H5852">
        <v>0.128</v>
      </c>
      <c r="I5852">
        <v>0</v>
      </c>
      <c r="J5852">
        <v>0.41799999999999998</v>
      </c>
      <c r="K5852" t="str">
        <f t="shared" si="104"/>
        <v>no</v>
      </c>
      <c r="L5852" t="s">
        <v>18</v>
      </c>
      <c r="M5852">
        <v>0.61174600000000001</v>
      </c>
      <c r="N5852">
        <v>0.60936699999999999</v>
      </c>
    </row>
    <row r="5853" spans="1:14" ht="15" x14ac:dyDescent="0.3">
      <c r="A5853" s="1"/>
      <c r="B5853" t="s">
        <v>13</v>
      </c>
      <c r="C5853" t="s">
        <v>4992</v>
      </c>
      <c r="D5853" t="s">
        <v>10115</v>
      </c>
      <c r="E5853" t="s">
        <v>10113</v>
      </c>
      <c r="F5853" t="s">
        <v>10116</v>
      </c>
      <c r="G5853">
        <v>9.9391020834445995E-2</v>
      </c>
      <c r="H5853">
        <v>0.125</v>
      </c>
      <c r="I5853">
        <v>0</v>
      </c>
      <c r="J5853">
        <v>0.47599999999999998</v>
      </c>
      <c r="K5853" t="str">
        <f t="shared" si="104"/>
        <v>no</v>
      </c>
      <c r="L5853" t="s">
        <v>18</v>
      </c>
      <c r="M5853">
        <v>0.64166500000000004</v>
      </c>
      <c r="N5853">
        <v>0.63947600000000004</v>
      </c>
    </row>
    <row r="5854" spans="1:14" ht="15" x14ac:dyDescent="0.3">
      <c r="A5854" s="1"/>
      <c r="B5854" t="s">
        <v>13</v>
      </c>
      <c r="C5854">
        <v>5.5</v>
      </c>
      <c r="D5854" t="s">
        <v>6563</v>
      </c>
      <c r="E5854">
        <v>5.5</v>
      </c>
      <c r="F5854" t="s">
        <v>6564</v>
      </c>
      <c r="G5854">
        <v>4.0324050933123003E-2</v>
      </c>
      <c r="H5854">
        <v>0.121</v>
      </c>
      <c r="I5854">
        <v>0</v>
      </c>
      <c r="J5854">
        <v>0.50600000000000001</v>
      </c>
      <c r="K5854" t="str">
        <f t="shared" si="104"/>
        <v>no</v>
      </c>
      <c r="L5854" t="s">
        <v>18</v>
      </c>
      <c r="M5854">
        <v>0.62464399999999998</v>
      </c>
      <c r="N5854">
        <v>0.63008600000000003</v>
      </c>
    </row>
    <row r="5855" spans="1:14" ht="15" x14ac:dyDescent="0.3">
      <c r="A5855" s="1"/>
      <c r="B5855" t="s">
        <v>13</v>
      </c>
      <c r="C5855" t="s">
        <v>3948</v>
      </c>
      <c r="D5855" t="s">
        <v>8147</v>
      </c>
      <c r="E5855" t="s">
        <v>8117</v>
      </c>
      <c r="F5855" t="s">
        <v>8148</v>
      </c>
      <c r="G5855">
        <v>8.4735624492168996E-2</v>
      </c>
      <c r="H5855">
        <v>0.121</v>
      </c>
      <c r="I5855">
        <v>0</v>
      </c>
      <c r="J5855">
        <v>0.30599999999999999</v>
      </c>
      <c r="K5855" t="str">
        <f t="shared" si="104"/>
        <v>no</v>
      </c>
      <c r="L5855" t="s">
        <v>18</v>
      </c>
      <c r="M5855">
        <v>0.63756800000000002</v>
      </c>
      <c r="N5855">
        <v>0.64448499999999997</v>
      </c>
    </row>
    <row r="5856" spans="1:14" ht="15" x14ac:dyDescent="0.3">
      <c r="A5856" s="1"/>
      <c r="B5856" t="s">
        <v>13</v>
      </c>
      <c r="C5856" t="s">
        <v>936</v>
      </c>
      <c r="D5856" t="s">
        <v>933</v>
      </c>
      <c r="E5856" t="s">
        <v>5788</v>
      </c>
      <c r="F5856" t="s">
        <v>933</v>
      </c>
      <c r="G5856">
        <v>0.87800872325897195</v>
      </c>
      <c r="H5856">
        <v>0.12</v>
      </c>
      <c r="I5856">
        <v>0</v>
      </c>
      <c r="J5856">
        <v>0.32200000000000001</v>
      </c>
      <c r="K5856" t="str">
        <f t="shared" si="104"/>
        <v>no</v>
      </c>
      <c r="L5856" t="s">
        <v>18</v>
      </c>
      <c r="M5856">
        <v>0.60719699999999999</v>
      </c>
      <c r="N5856">
        <v>0.60343800000000003</v>
      </c>
    </row>
    <row r="5857" spans="1:14" ht="15" x14ac:dyDescent="0.3">
      <c r="A5857" s="1"/>
      <c r="B5857" t="s">
        <v>13</v>
      </c>
      <c r="C5857" t="s">
        <v>4613</v>
      </c>
      <c r="D5857" t="s">
        <v>9314</v>
      </c>
      <c r="E5857" t="s">
        <v>9308</v>
      </c>
      <c r="F5857" t="s">
        <v>9315</v>
      </c>
      <c r="G5857" s="4">
        <v>6.48609784548171E-5</v>
      </c>
      <c r="H5857">
        <v>0.112</v>
      </c>
      <c r="I5857">
        <v>0</v>
      </c>
      <c r="J5857">
        <v>0.32200000000000001</v>
      </c>
      <c r="K5857" t="str">
        <f t="shared" si="104"/>
        <v>no</v>
      </c>
      <c r="L5857" t="s">
        <v>18</v>
      </c>
      <c r="M5857">
        <v>0.64499300000000004</v>
      </c>
      <c r="N5857">
        <v>0.64898400000000001</v>
      </c>
    </row>
    <row r="5858" spans="1:14" ht="15" x14ac:dyDescent="0.3">
      <c r="A5858" s="1"/>
      <c r="B5858" t="s">
        <v>13</v>
      </c>
      <c r="C5858" t="s">
        <v>4977</v>
      </c>
      <c r="D5858" t="s">
        <v>10090</v>
      </c>
      <c r="E5858" t="s">
        <v>10086</v>
      </c>
      <c r="F5858" t="s">
        <v>10091</v>
      </c>
      <c r="G5858">
        <v>0.294046670198441</v>
      </c>
      <c r="H5858">
        <v>0.111</v>
      </c>
      <c r="I5858">
        <v>0.16700000000000001</v>
      </c>
      <c r="J5858">
        <v>0.42199999999999999</v>
      </c>
      <c r="K5858" t="str">
        <f t="shared" si="104"/>
        <v>no</v>
      </c>
      <c r="L5858" t="s">
        <v>18</v>
      </c>
      <c r="M5858">
        <v>0.71096599999999999</v>
      </c>
      <c r="N5858">
        <v>0.70528500000000005</v>
      </c>
    </row>
    <row r="5859" spans="1:14" ht="15" x14ac:dyDescent="0.3">
      <c r="A5859" s="1"/>
      <c r="B5859" t="s">
        <v>13</v>
      </c>
      <c r="C5859" t="s">
        <v>4384</v>
      </c>
      <c r="D5859" t="s">
        <v>8915</v>
      </c>
      <c r="E5859" t="s">
        <v>8911</v>
      </c>
      <c r="F5859" t="s">
        <v>8916</v>
      </c>
      <c r="G5859">
        <v>0.12858687341213201</v>
      </c>
      <c r="H5859">
        <v>0.105</v>
      </c>
      <c r="I5859">
        <v>0</v>
      </c>
      <c r="J5859">
        <v>0.55600000000000005</v>
      </c>
      <c r="K5859" t="str">
        <f t="shared" si="104"/>
        <v>no</v>
      </c>
      <c r="L5859" t="s">
        <v>18</v>
      </c>
      <c r="M5859">
        <v>0.62849100000000002</v>
      </c>
      <c r="N5859">
        <v>0.62415500000000002</v>
      </c>
    </row>
    <row r="5860" spans="1:14" ht="15" x14ac:dyDescent="0.3">
      <c r="A5860" s="1"/>
      <c r="B5860" t="s">
        <v>13</v>
      </c>
      <c r="C5860" t="s">
        <v>3300</v>
      </c>
      <c r="D5860" t="s">
        <v>6908</v>
      </c>
      <c r="E5860" t="s">
        <v>3300</v>
      </c>
      <c r="F5860" t="s">
        <v>6909</v>
      </c>
      <c r="G5860">
        <v>0.59801054000854503</v>
      </c>
      <c r="H5860">
        <v>9.5000000000000001E-2</v>
      </c>
      <c r="I5860">
        <v>0</v>
      </c>
      <c r="J5860">
        <v>0.57499999999999996</v>
      </c>
      <c r="K5860" t="str">
        <f t="shared" si="104"/>
        <v>no</v>
      </c>
      <c r="L5860" t="s">
        <v>18</v>
      </c>
      <c r="M5860">
        <v>0.51985099999999995</v>
      </c>
      <c r="N5860">
        <v>0.52127100000000004</v>
      </c>
    </row>
    <row r="5861" spans="1:14" ht="15" x14ac:dyDescent="0.3">
      <c r="A5861" s="1"/>
      <c r="B5861" t="s">
        <v>13</v>
      </c>
      <c r="C5861" t="s">
        <v>4888</v>
      </c>
      <c r="D5861" t="s">
        <v>9917</v>
      </c>
      <c r="E5861" t="s">
        <v>9912</v>
      </c>
      <c r="F5861" t="s">
        <v>9918</v>
      </c>
      <c r="G5861">
        <v>4.4331252574921001E-2</v>
      </c>
      <c r="H5861">
        <v>9.0999999999999998E-2</v>
      </c>
      <c r="I5861">
        <v>0</v>
      </c>
      <c r="J5861">
        <v>0.48499999999999999</v>
      </c>
      <c r="K5861" t="str">
        <f t="shared" si="104"/>
        <v>no</v>
      </c>
      <c r="L5861" t="s">
        <v>18</v>
      </c>
      <c r="M5861">
        <v>0.55918999999999996</v>
      </c>
      <c r="N5861">
        <v>0.56018699999999999</v>
      </c>
    </row>
    <row r="5862" spans="1:14" ht="15" x14ac:dyDescent="0.3">
      <c r="A5862" s="1"/>
      <c r="B5862" t="s">
        <v>13</v>
      </c>
      <c r="C5862" t="s">
        <v>4151</v>
      </c>
      <c r="D5862" t="s">
        <v>8510</v>
      </c>
      <c r="E5862" t="s">
        <v>8508</v>
      </c>
      <c r="F5862" t="s">
        <v>8511</v>
      </c>
      <c r="G5862">
        <v>4.6375188976525997E-2</v>
      </c>
      <c r="H5862">
        <v>8.6999999999999994E-2</v>
      </c>
      <c r="I5862">
        <v>0</v>
      </c>
      <c r="J5862">
        <v>0.34699999999999998</v>
      </c>
      <c r="K5862" t="str">
        <f t="shared" si="104"/>
        <v>no</v>
      </c>
      <c r="L5862" t="s">
        <v>18</v>
      </c>
      <c r="M5862">
        <v>0.50336800000000004</v>
      </c>
      <c r="N5862">
        <v>0.51596699999999995</v>
      </c>
    </row>
    <row r="5863" spans="1:14" ht="15" x14ac:dyDescent="0.3">
      <c r="A5863" s="1"/>
      <c r="B5863" t="s">
        <v>13</v>
      </c>
      <c r="C5863" t="s">
        <v>971</v>
      </c>
      <c r="D5863" t="s">
        <v>5810</v>
      </c>
      <c r="E5863" t="s">
        <v>978</v>
      </c>
      <c r="F5863" t="s">
        <v>5811</v>
      </c>
      <c r="G5863">
        <v>1.2821048498154001E-2</v>
      </c>
      <c r="H5863">
        <v>7.6999999999999999E-2</v>
      </c>
      <c r="I5863">
        <v>0.25</v>
      </c>
      <c r="J5863">
        <v>0.60099999999999998</v>
      </c>
      <c r="K5863" t="str">
        <f t="shared" si="104"/>
        <v>no</v>
      </c>
      <c r="L5863" t="s">
        <v>18</v>
      </c>
      <c r="M5863">
        <v>0.76816700000000004</v>
      </c>
      <c r="N5863">
        <v>0.75458700000000001</v>
      </c>
    </row>
    <row r="5864" spans="1:14" ht="15" x14ac:dyDescent="0.3">
      <c r="A5864" s="1"/>
      <c r="B5864" t="s">
        <v>13</v>
      </c>
      <c r="C5864" t="s">
        <v>4103</v>
      </c>
      <c r="D5864" t="s">
        <v>8433</v>
      </c>
      <c r="E5864" t="s">
        <v>8427</v>
      </c>
      <c r="F5864" t="s">
        <v>8434</v>
      </c>
      <c r="G5864">
        <v>0.15570436418056499</v>
      </c>
      <c r="H5864">
        <v>7.4999999999999997E-2</v>
      </c>
      <c r="I5864">
        <v>0</v>
      </c>
      <c r="J5864">
        <v>0.36499999999999999</v>
      </c>
      <c r="K5864" t="str">
        <f t="shared" si="104"/>
        <v>no</v>
      </c>
      <c r="L5864" t="s">
        <v>18</v>
      </c>
      <c r="M5864">
        <v>0.62522500000000003</v>
      </c>
      <c r="N5864">
        <v>0.62903500000000001</v>
      </c>
    </row>
    <row r="5865" spans="1:14" ht="15" x14ac:dyDescent="0.3">
      <c r="A5865" s="1"/>
      <c r="B5865" t="s">
        <v>13</v>
      </c>
      <c r="C5865" t="s">
        <v>3440</v>
      </c>
      <c r="D5865" t="s">
        <v>7221</v>
      </c>
      <c r="E5865" t="s">
        <v>7220</v>
      </c>
      <c r="F5865" t="s">
        <v>7222</v>
      </c>
      <c r="G5865">
        <v>4.0806783363219997E-3</v>
      </c>
      <c r="H5865">
        <v>7.3999999999999996E-2</v>
      </c>
      <c r="I5865">
        <v>0</v>
      </c>
      <c r="J5865">
        <v>0.61699999999999999</v>
      </c>
      <c r="K5865" t="str">
        <f t="shared" si="104"/>
        <v>no</v>
      </c>
      <c r="L5865" t="s">
        <v>18</v>
      </c>
      <c r="M5865">
        <v>0.68737300000000001</v>
      </c>
      <c r="N5865">
        <v>0.68890799999999996</v>
      </c>
    </row>
    <row r="5866" spans="1:14" ht="15" x14ac:dyDescent="0.3">
      <c r="A5866" s="1"/>
      <c r="B5866" t="s">
        <v>13</v>
      </c>
      <c r="C5866" t="s">
        <v>2233</v>
      </c>
      <c r="D5866" t="s">
        <v>10404</v>
      </c>
      <c r="E5866" t="s">
        <v>73</v>
      </c>
      <c r="F5866" t="s">
        <v>10405</v>
      </c>
      <c r="G5866">
        <v>9.7224321216339993E-3</v>
      </c>
      <c r="H5866">
        <v>7.3999999999999996E-2</v>
      </c>
      <c r="I5866">
        <v>0</v>
      </c>
      <c r="J5866">
        <v>0.56999999999999995</v>
      </c>
      <c r="K5866" t="str">
        <f t="shared" si="104"/>
        <v>no</v>
      </c>
      <c r="L5866" t="s">
        <v>18</v>
      </c>
      <c r="M5866">
        <v>0.58252999999999999</v>
      </c>
      <c r="N5866">
        <v>0.58504199999999995</v>
      </c>
    </row>
    <row r="5867" spans="1:14" ht="15" x14ac:dyDescent="0.3">
      <c r="A5867" s="1"/>
      <c r="B5867" t="s">
        <v>13</v>
      </c>
      <c r="C5867" t="s">
        <v>1279</v>
      </c>
      <c r="D5867" t="s">
        <v>5994</v>
      </c>
      <c r="E5867" t="s">
        <v>1280</v>
      </c>
      <c r="F5867" t="s">
        <v>5995</v>
      </c>
      <c r="G5867">
        <v>7.2176374495030005E-2</v>
      </c>
      <c r="H5867">
        <v>7.1999999999999995E-2</v>
      </c>
      <c r="I5867">
        <v>0</v>
      </c>
      <c r="J5867">
        <v>0.55100000000000005</v>
      </c>
      <c r="K5867" t="str">
        <f t="shared" si="104"/>
        <v>no</v>
      </c>
      <c r="L5867" t="s">
        <v>18</v>
      </c>
      <c r="M5867">
        <v>0.61194999999999999</v>
      </c>
      <c r="N5867">
        <v>0.61122100000000001</v>
      </c>
    </row>
    <row r="5868" spans="1:14" ht="15" x14ac:dyDescent="0.3">
      <c r="A5868" s="1"/>
      <c r="B5868" t="s">
        <v>13</v>
      </c>
      <c r="C5868" t="s">
        <v>3355</v>
      </c>
      <c r="D5868" t="s">
        <v>7045</v>
      </c>
      <c r="E5868" t="s">
        <v>7038</v>
      </c>
      <c r="F5868" t="s">
        <v>7046</v>
      </c>
      <c r="G5868">
        <v>7.3529202491050003E-3</v>
      </c>
      <c r="H5868">
        <v>6.6000000000000003E-2</v>
      </c>
      <c r="I5868">
        <v>0</v>
      </c>
      <c r="J5868">
        <v>0.245</v>
      </c>
      <c r="K5868" t="str">
        <f t="shared" si="104"/>
        <v>no</v>
      </c>
      <c r="L5868" t="s">
        <v>18</v>
      </c>
      <c r="M5868">
        <v>0.54061300000000001</v>
      </c>
      <c r="N5868">
        <v>0.54474599999999995</v>
      </c>
    </row>
    <row r="5869" spans="1:14" ht="15" x14ac:dyDescent="0.3">
      <c r="A5869" s="1"/>
      <c r="B5869" t="s">
        <v>13</v>
      </c>
      <c r="C5869" t="s">
        <v>4077</v>
      </c>
      <c r="D5869" t="s">
        <v>8372</v>
      </c>
      <c r="E5869" t="s">
        <v>4077</v>
      </c>
      <c r="F5869" t="s">
        <v>4077</v>
      </c>
      <c r="G5869">
        <v>0.99186074733734098</v>
      </c>
      <c r="H5869">
        <v>6.4000000000000001E-2</v>
      </c>
      <c r="I5869">
        <v>0</v>
      </c>
      <c r="J5869">
        <v>1</v>
      </c>
      <c r="K5869" t="str">
        <f t="shared" si="104"/>
        <v>no</v>
      </c>
      <c r="L5869" t="s">
        <v>18</v>
      </c>
      <c r="M5869">
        <v>0.61552499999999999</v>
      </c>
      <c r="N5869">
        <v>0.61044600000000004</v>
      </c>
    </row>
    <row r="5870" spans="1:14" ht="15" x14ac:dyDescent="0.3">
      <c r="A5870" s="1"/>
      <c r="B5870" t="s">
        <v>13</v>
      </c>
      <c r="C5870" t="s">
        <v>633</v>
      </c>
      <c r="D5870" t="s">
        <v>5609</v>
      </c>
      <c r="E5870" t="s">
        <v>5606</v>
      </c>
      <c r="F5870" t="s">
        <v>5610</v>
      </c>
      <c r="G5870">
        <v>6.1759552918370002E-3</v>
      </c>
      <c r="H5870">
        <v>6.0999999999999999E-2</v>
      </c>
      <c r="I5870">
        <v>0</v>
      </c>
      <c r="J5870">
        <v>0.34100000000000003</v>
      </c>
      <c r="K5870" t="str">
        <f t="shared" si="104"/>
        <v>no</v>
      </c>
      <c r="L5870" t="s">
        <v>18</v>
      </c>
      <c r="M5870">
        <v>0.62005900000000003</v>
      </c>
      <c r="N5870">
        <v>0.63007400000000002</v>
      </c>
    </row>
    <row r="5871" spans="1:14" ht="15" x14ac:dyDescent="0.3">
      <c r="A5871" s="1"/>
      <c r="B5871" t="s">
        <v>13</v>
      </c>
      <c r="C5871" t="s">
        <v>4548</v>
      </c>
      <c r="D5871" t="s">
        <v>9211</v>
      </c>
      <c r="E5871" t="s">
        <v>9201</v>
      </c>
      <c r="F5871" t="s">
        <v>9212</v>
      </c>
      <c r="G5871">
        <v>3.964135423303E-3</v>
      </c>
      <c r="H5871">
        <v>5.8999999999999997E-2</v>
      </c>
      <c r="I5871">
        <v>0</v>
      </c>
      <c r="J5871">
        <v>0.437</v>
      </c>
      <c r="K5871" t="str">
        <f t="shared" si="104"/>
        <v>no</v>
      </c>
      <c r="L5871" t="s">
        <v>18</v>
      </c>
      <c r="M5871">
        <v>0.60691700000000004</v>
      </c>
      <c r="N5871">
        <v>0.60978100000000002</v>
      </c>
    </row>
    <row r="5872" spans="1:14" ht="15" x14ac:dyDescent="0.3">
      <c r="A5872" s="1"/>
      <c r="B5872" t="s">
        <v>13</v>
      </c>
      <c r="C5872" t="s">
        <v>4245</v>
      </c>
      <c r="D5872" t="s">
        <v>8644</v>
      </c>
      <c r="E5872" t="s">
        <v>8645</v>
      </c>
      <c r="F5872" t="s">
        <v>8646</v>
      </c>
      <c r="G5872">
        <v>0.44508451223373402</v>
      </c>
      <c r="H5872">
        <v>0.05</v>
      </c>
      <c r="I5872">
        <v>8.6999999999999994E-2</v>
      </c>
      <c r="J5872">
        <v>0.157</v>
      </c>
      <c r="K5872" t="str">
        <f t="shared" si="104"/>
        <v>no</v>
      </c>
      <c r="L5872" t="s">
        <v>18</v>
      </c>
      <c r="M5872">
        <v>0.58315700000000004</v>
      </c>
      <c r="N5872">
        <v>0.591696</v>
      </c>
    </row>
    <row r="5873" spans="1:14" ht="15" x14ac:dyDescent="0.3">
      <c r="A5873" s="1"/>
      <c r="B5873" t="s">
        <v>13</v>
      </c>
      <c r="C5873" t="s">
        <v>3672</v>
      </c>
      <c r="D5873" t="s">
        <v>7611</v>
      </c>
      <c r="E5873" t="s">
        <v>7605</v>
      </c>
      <c r="F5873" t="s">
        <v>7612</v>
      </c>
      <c r="G5873">
        <v>8.47376708407E-4</v>
      </c>
      <c r="H5873">
        <v>4.7E-2</v>
      </c>
      <c r="I5873">
        <v>0</v>
      </c>
      <c r="J5873">
        <v>0.36399999999999999</v>
      </c>
      <c r="K5873" t="str">
        <f t="shared" si="104"/>
        <v>no</v>
      </c>
      <c r="L5873" t="s">
        <v>18</v>
      </c>
      <c r="M5873">
        <v>0.68837999999999999</v>
      </c>
      <c r="N5873">
        <v>0.68396100000000004</v>
      </c>
    </row>
    <row r="5874" spans="1:14" ht="15" x14ac:dyDescent="0.3">
      <c r="A5874" s="1"/>
      <c r="B5874" t="s">
        <v>13</v>
      </c>
      <c r="C5874" t="s">
        <v>4638</v>
      </c>
      <c r="D5874" t="s">
        <v>9376</v>
      </c>
      <c r="E5874" t="s">
        <v>9377</v>
      </c>
      <c r="F5874" t="s">
        <v>9378</v>
      </c>
      <c r="G5874">
        <v>0.35213142633438099</v>
      </c>
      <c r="H5874">
        <v>3.9E-2</v>
      </c>
      <c r="I5874">
        <v>0.2</v>
      </c>
      <c r="J5874">
        <v>0.497</v>
      </c>
      <c r="K5874" t="str">
        <f t="shared" si="104"/>
        <v>no</v>
      </c>
      <c r="L5874" t="s">
        <v>18</v>
      </c>
      <c r="M5874">
        <v>0.64858199999999999</v>
      </c>
      <c r="N5874">
        <v>0.64602700000000002</v>
      </c>
    </row>
    <row r="5875" spans="1:14" ht="15" x14ac:dyDescent="0.3">
      <c r="A5875" s="1"/>
      <c r="B5875" t="s">
        <v>13</v>
      </c>
      <c r="C5875" t="s">
        <v>571</v>
      </c>
      <c r="D5875" t="s">
        <v>5551</v>
      </c>
      <c r="E5875" t="s">
        <v>5549</v>
      </c>
      <c r="F5875" t="s">
        <v>5552</v>
      </c>
      <c r="G5875" s="4">
        <v>2.9749801342404702E-6</v>
      </c>
      <c r="H5875">
        <v>3.4000000000000002E-2</v>
      </c>
      <c r="I5875">
        <v>0.222</v>
      </c>
      <c r="J5875">
        <v>0.49099999999999999</v>
      </c>
      <c r="K5875" t="str">
        <f t="shared" si="104"/>
        <v>no</v>
      </c>
      <c r="L5875" t="s">
        <v>18</v>
      </c>
      <c r="M5875">
        <v>0.71176899999999999</v>
      </c>
      <c r="N5875">
        <v>0.71154099999999998</v>
      </c>
    </row>
    <row r="5876" spans="1:14" ht="15" x14ac:dyDescent="0.3">
      <c r="A5876" s="1"/>
      <c r="B5876" t="s">
        <v>13</v>
      </c>
      <c r="C5876" t="s">
        <v>3951</v>
      </c>
      <c r="D5876" t="s">
        <v>8125</v>
      </c>
      <c r="E5876" t="s">
        <v>8122</v>
      </c>
      <c r="F5876" t="s">
        <v>8125</v>
      </c>
      <c r="G5876">
        <v>9.8963797092437994E-2</v>
      </c>
      <c r="H5876">
        <v>0.03</v>
      </c>
      <c r="I5876">
        <v>0</v>
      </c>
      <c r="J5876">
        <v>0.27300000000000002</v>
      </c>
      <c r="K5876" t="str">
        <f t="shared" si="104"/>
        <v>no</v>
      </c>
      <c r="L5876" t="s">
        <v>18</v>
      </c>
      <c r="M5876">
        <v>0.55350600000000005</v>
      </c>
      <c r="N5876">
        <v>0.55705400000000005</v>
      </c>
    </row>
    <row r="5877" spans="1:14" ht="15" x14ac:dyDescent="0.3">
      <c r="A5877" s="1"/>
      <c r="B5877" t="s">
        <v>13</v>
      </c>
      <c r="C5877" t="s">
        <v>4604</v>
      </c>
      <c r="D5877" t="s">
        <v>9290</v>
      </c>
      <c r="E5877" t="s">
        <v>4604</v>
      </c>
      <c r="F5877" t="s">
        <v>9291</v>
      </c>
      <c r="G5877" s="4">
        <v>1.19985543278744E-6</v>
      </c>
      <c r="H5877">
        <v>2.9000000000000001E-2</v>
      </c>
      <c r="I5877">
        <v>0</v>
      </c>
      <c r="J5877">
        <v>0.27500000000000002</v>
      </c>
      <c r="K5877" t="str">
        <f t="shared" si="104"/>
        <v>no</v>
      </c>
      <c r="L5877" t="s">
        <v>18</v>
      </c>
      <c r="M5877">
        <v>0.58104199999999995</v>
      </c>
      <c r="N5877">
        <v>0.581237</v>
      </c>
    </row>
    <row r="5878" spans="1:14" ht="15" x14ac:dyDescent="0.3">
      <c r="A5878" s="1"/>
      <c r="B5878" t="s">
        <v>13</v>
      </c>
      <c r="C5878" t="s">
        <v>4619</v>
      </c>
      <c r="D5878" t="s">
        <v>9322</v>
      </c>
      <c r="E5878" t="s">
        <v>9327</v>
      </c>
      <c r="F5878" t="s">
        <v>9320</v>
      </c>
      <c r="G5878">
        <v>0.55056571960449197</v>
      </c>
      <c r="H5878">
        <v>2.4E-2</v>
      </c>
      <c r="I5878">
        <v>0</v>
      </c>
      <c r="J5878">
        <v>0.24299999999999999</v>
      </c>
      <c r="K5878" t="str">
        <f t="shared" si="104"/>
        <v>no</v>
      </c>
      <c r="L5878" t="s">
        <v>18</v>
      </c>
      <c r="M5878">
        <v>0.58771600000000002</v>
      </c>
      <c r="N5878">
        <v>0.58901499999999996</v>
      </c>
    </row>
    <row r="5879" spans="1:14" ht="15" x14ac:dyDescent="0.3">
      <c r="A5879" s="1"/>
      <c r="B5879" t="s">
        <v>13</v>
      </c>
      <c r="C5879" t="s">
        <v>3712</v>
      </c>
      <c r="D5879">
        <v>1939</v>
      </c>
      <c r="E5879" t="s">
        <v>7680</v>
      </c>
      <c r="F5879">
        <v>1939</v>
      </c>
      <c r="G5879">
        <v>0.37254953384399397</v>
      </c>
      <c r="H5879">
        <v>2.3E-2</v>
      </c>
      <c r="I5879">
        <v>0</v>
      </c>
      <c r="J5879">
        <v>0.44600000000000001</v>
      </c>
      <c r="K5879" t="str">
        <f t="shared" si="104"/>
        <v>no</v>
      </c>
      <c r="L5879" t="s">
        <v>18</v>
      </c>
      <c r="M5879">
        <v>0.57478099999999999</v>
      </c>
      <c r="N5879">
        <v>0.58128999999999997</v>
      </c>
    </row>
    <row r="5880" spans="1:14" ht="15" x14ac:dyDescent="0.3">
      <c r="A5880" s="1"/>
      <c r="B5880" t="s">
        <v>13</v>
      </c>
      <c r="C5880" t="s">
        <v>4097</v>
      </c>
      <c r="D5880" t="s">
        <v>8410</v>
      </c>
      <c r="E5880" t="s">
        <v>8411</v>
      </c>
      <c r="F5880" t="s">
        <v>8412</v>
      </c>
      <c r="G5880">
        <v>0.27456864714622498</v>
      </c>
      <c r="H5880">
        <v>2.1000000000000001E-2</v>
      </c>
      <c r="I5880">
        <v>0</v>
      </c>
      <c r="J5880">
        <v>0.24399999999999999</v>
      </c>
      <c r="K5880" t="str">
        <f t="shared" si="104"/>
        <v>no</v>
      </c>
      <c r="L5880" t="s">
        <v>18</v>
      </c>
      <c r="M5880">
        <v>0.61703799999999998</v>
      </c>
      <c r="N5880">
        <v>0.63127299999999997</v>
      </c>
    </row>
    <row r="5881" spans="1:14" ht="15" x14ac:dyDescent="0.3">
      <c r="A5881" s="1"/>
      <c r="B5881" t="s">
        <v>13</v>
      </c>
      <c r="C5881" t="s">
        <v>4726</v>
      </c>
      <c r="D5881" t="s">
        <v>9577</v>
      </c>
      <c r="E5881" t="s">
        <v>9583</v>
      </c>
      <c r="F5881" t="s">
        <v>9579</v>
      </c>
      <c r="G5881">
        <v>0.521157026290894</v>
      </c>
      <c r="H5881">
        <v>1E-3</v>
      </c>
      <c r="I5881">
        <v>0</v>
      </c>
      <c r="J5881">
        <v>0.56999999999999995</v>
      </c>
      <c r="K5881" t="str">
        <f t="shared" si="104"/>
        <v>no</v>
      </c>
      <c r="L5881" t="s">
        <v>18</v>
      </c>
      <c r="M5881">
        <v>0.60407299999999997</v>
      </c>
      <c r="N5881">
        <v>0.60562400000000005</v>
      </c>
    </row>
    <row r="5882" spans="1:14" ht="15" x14ac:dyDescent="0.3">
      <c r="A5882" s="1"/>
      <c r="B5882" t="s">
        <v>13</v>
      </c>
      <c r="C5882">
        <v>2005</v>
      </c>
      <c r="D5882">
        <v>2010</v>
      </c>
      <c r="E5882">
        <v>2005</v>
      </c>
      <c r="F5882">
        <v>2010</v>
      </c>
      <c r="G5882">
        <v>5.2096568048000003E-2</v>
      </c>
      <c r="H5882">
        <v>0</v>
      </c>
      <c r="I5882">
        <v>0</v>
      </c>
      <c r="J5882">
        <v>0</v>
      </c>
      <c r="K5882" t="str">
        <f t="shared" si="104"/>
        <v>no</v>
      </c>
      <c r="L5882" t="s">
        <v>18</v>
      </c>
      <c r="M5882">
        <v>0.90359199999999995</v>
      </c>
      <c r="N5882">
        <v>0.90359199999999995</v>
      </c>
    </row>
    <row r="5883" spans="1:14" ht="15" x14ac:dyDescent="0.3">
      <c r="A5883" s="1"/>
      <c r="B5883" t="s">
        <v>13</v>
      </c>
      <c r="C5883" t="s">
        <v>3284</v>
      </c>
      <c r="D5883" s="8">
        <v>7.3999999999999996E-2</v>
      </c>
      <c r="E5883" t="s">
        <v>3284</v>
      </c>
      <c r="F5883" s="8">
        <v>7.3999999999999996E-2</v>
      </c>
      <c r="G5883">
        <v>2.6338890194893001E-2</v>
      </c>
      <c r="H5883">
        <v>0</v>
      </c>
      <c r="I5883">
        <v>0</v>
      </c>
      <c r="J5883">
        <v>0</v>
      </c>
      <c r="K5883" t="str">
        <f t="shared" si="104"/>
        <v>no</v>
      </c>
      <c r="L5883" t="s">
        <v>18</v>
      </c>
      <c r="M5883">
        <v>0.89575899999999997</v>
      </c>
      <c r="N5883">
        <v>0.88682799999999995</v>
      </c>
    </row>
    <row r="5884" spans="1:14" ht="15" x14ac:dyDescent="0.3">
      <c r="A5884" s="1"/>
      <c r="B5884" t="s">
        <v>13</v>
      </c>
      <c r="C5884">
        <v>40</v>
      </c>
      <c r="D5884" t="s">
        <v>7176</v>
      </c>
      <c r="E5884">
        <v>40</v>
      </c>
      <c r="F5884">
        <v>40000</v>
      </c>
      <c r="G5884">
        <v>0.50223296880722001</v>
      </c>
      <c r="H5884">
        <v>0</v>
      </c>
      <c r="I5884">
        <v>0</v>
      </c>
      <c r="J5884">
        <v>0</v>
      </c>
      <c r="K5884" t="str">
        <f t="shared" si="104"/>
        <v>no</v>
      </c>
      <c r="L5884" t="s">
        <v>18</v>
      </c>
      <c r="M5884">
        <v>0.758185</v>
      </c>
      <c r="N5884">
        <v>0.76707199999999998</v>
      </c>
    </row>
    <row r="5885" spans="1:14" ht="15" x14ac:dyDescent="0.3">
      <c r="A5885" s="1"/>
      <c r="B5885" t="s">
        <v>13</v>
      </c>
      <c r="C5885">
        <v>2</v>
      </c>
      <c r="D5885" t="s">
        <v>7338</v>
      </c>
      <c r="E5885">
        <v>2</v>
      </c>
      <c r="F5885">
        <v>2000</v>
      </c>
      <c r="G5885">
        <v>0.94306498765945401</v>
      </c>
      <c r="H5885">
        <v>0</v>
      </c>
      <c r="I5885">
        <v>0</v>
      </c>
      <c r="J5885">
        <v>0</v>
      </c>
      <c r="K5885" t="str">
        <f t="shared" si="104"/>
        <v>no</v>
      </c>
      <c r="L5885" t="s">
        <v>18</v>
      </c>
      <c r="M5885">
        <v>0.74248000000000003</v>
      </c>
      <c r="N5885">
        <v>0.74983699999999998</v>
      </c>
    </row>
    <row r="5886" spans="1:14" ht="15" x14ac:dyDescent="0.3">
      <c r="A5886" s="1"/>
      <c r="B5886" t="s">
        <v>13</v>
      </c>
      <c r="C5886">
        <v>1935</v>
      </c>
      <c r="D5886">
        <v>1930</v>
      </c>
      <c r="E5886">
        <v>1935</v>
      </c>
      <c r="F5886">
        <v>1930</v>
      </c>
      <c r="G5886">
        <v>0.93238377571106001</v>
      </c>
      <c r="H5886">
        <v>0</v>
      </c>
      <c r="I5886">
        <v>0</v>
      </c>
      <c r="J5886">
        <v>0</v>
      </c>
      <c r="K5886" t="str">
        <f t="shared" si="104"/>
        <v>no</v>
      </c>
      <c r="L5886" t="s">
        <v>18</v>
      </c>
      <c r="M5886">
        <v>0.90658000000000005</v>
      </c>
      <c r="N5886">
        <v>0.90658000000000005</v>
      </c>
    </row>
    <row r="5887" spans="1:14" ht="15" x14ac:dyDescent="0.3">
      <c r="A5887" s="1"/>
      <c r="B5887" t="s">
        <v>13</v>
      </c>
      <c r="C5887">
        <v>40</v>
      </c>
      <c r="D5887">
        <v>500</v>
      </c>
      <c r="E5887">
        <v>40</v>
      </c>
      <c r="F5887">
        <v>500</v>
      </c>
      <c r="G5887">
        <v>1.4968144707381999E-2</v>
      </c>
      <c r="H5887">
        <v>0</v>
      </c>
      <c r="I5887">
        <v>0</v>
      </c>
      <c r="J5887">
        <v>0</v>
      </c>
      <c r="K5887" t="str">
        <f t="shared" si="104"/>
        <v>no</v>
      </c>
      <c r="L5887" t="s">
        <v>18</v>
      </c>
      <c r="M5887">
        <v>0.79540200000000005</v>
      </c>
      <c r="N5887">
        <v>0.79540200000000005</v>
      </c>
    </row>
    <row r="5888" spans="1:14" ht="15" x14ac:dyDescent="0.3">
      <c r="A5888" s="1"/>
      <c r="B5888" t="s">
        <v>13</v>
      </c>
      <c r="C5888">
        <v>500</v>
      </c>
      <c r="D5888" t="s">
        <v>6085</v>
      </c>
      <c r="E5888">
        <v>500</v>
      </c>
      <c r="F5888">
        <v>500000</v>
      </c>
      <c r="G5888">
        <v>2.775142900646E-3</v>
      </c>
      <c r="H5888">
        <v>0</v>
      </c>
      <c r="I5888">
        <v>0</v>
      </c>
      <c r="J5888">
        <v>0</v>
      </c>
      <c r="K5888" t="str">
        <f t="shared" si="104"/>
        <v>no</v>
      </c>
      <c r="L5888" t="s">
        <v>18</v>
      </c>
      <c r="M5888">
        <v>0.82680500000000001</v>
      </c>
      <c r="N5888">
        <v>0.83653599999999995</v>
      </c>
    </row>
    <row r="5889" spans="1:14" ht="15" x14ac:dyDescent="0.3">
      <c r="A5889" s="1"/>
      <c r="B5889" t="s">
        <v>13</v>
      </c>
      <c r="C5889" t="s">
        <v>1587</v>
      </c>
      <c r="D5889">
        <v>4</v>
      </c>
      <c r="E5889" t="s">
        <v>1587</v>
      </c>
      <c r="F5889">
        <v>4</v>
      </c>
      <c r="G5889">
        <v>0.49434992671012901</v>
      </c>
      <c r="H5889">
        <v>0</v>
      </c>
      <c r="I5889">
        <v>0</v>
      </c>
      <c r="J5889">
        <v>0</v>
      </c>
      <c r="K5889" t="str">
        <f t="shared" si="104"/>
        <v>no</v>
      </c>
      <c r="L5889" t="s">
        <v>18</v>
      </c>
      <c r="M5889">
        <v>0.79834499999999997</v>
      </c>
      <c r="N5889">
        <v>0.80076800000000004</v>
      </c>
    </row>
    <row r="5890" spans="1:14" ht="15" x14ac:dyDescent="0.3">
      <c r="A5890" s="1"/>
      <c r="B5890" t="s">
        <v>13</v>
      </c>
      <c r="C5890">
        <v>16</v>
      </c>
      <c r="D5890" t="s">
        <v>6587</v>
      </c>
      <c r="E5890">
        <v>16</v>
      </c>
      <c r="F5890">
        <v>16000</v>
      </c>
      <c r="G5890">
        <v>0.70982033014297496</v>
      </c>
      <c r="H5890">
        <v>0</v>
      </c>
      <c r="I5890">
        <v>0</v>
      </c>
      <c r="J5890">
        <v>0</v>
      </c>
      <c r="K5890" t="str">
        <f t="shared" si="104"/>
        <v>no</v>
      </c>
      <c r="L5890" t="s">
        <v>18</v>
      </c>
      <c r="M5890">
        <v>0.73710200000000003</v>
      </c>
      <c r="N5890">
        <v>0.74877099999999996</v>
      </c>
    </row>
    <row r="5891" spans="1:14" ht="15" x14ac:dyDescent="0.3">
      <c r="A5891" s="1"/>
      <c r="B5891" t="s">
        <v>13</v>
      </c>
      <c r="C5891">
        <v>587</v>
      </c>
      <c r="D5891" t="s">
        <v>6608</v>
      </c>
      <c r="E5891">
        <v>587</v>
      </c>
      <c r="F5891">
        <v>227000</v>
      </c>
      <c r="G5891">
        <v>0.23120765388011899</v>
      </c>
      <c r="H5891">
        <v>0</v>
      </c>
      <c r="I5891">
        <v>0</v>
      </c>
      <c r="J5891">
        <v>0</v>
      </c>
      <c r="K5891" t="str">
        <f t="shared" ref="K5891:K5954" si="105">IF(H5891&gt;0.64,"yes",IF(H5891&gt;=0.45,"partially","no"))</f>
        <v>no</v>
      </c>
      <c r="L5891" t="s">
        <v>18</v>
      </c>
      <c r="M5891">
        <v>0.64401299999999995</v>
      </c>
      <c r="N5891">
        <v>0.64868300000000001</v>
      </c>
    </row>
    <row r="5892" spans="1:14" ht="15" x14ac:dyDescent="0.3">
      <c r="A5892" s="1"/>
      <c r="B5892" t="s">
        <v>13</v>
      </c>
      <c r="C5892" t="s">
        <v>730</v>
      </c>
      <c r="D5892" t="s">
        <v>735</v>
      </c>
      <c r="E5892" t="s">
        <v>5691</v>
      </c>
      <c r="F5892" t="s">
        <v>5696</v>
      </c>
      <c r="G5892">
        <v>0.11412964016199099</v>
      </c>
      <c r="H5892">
        <v>-8.9999999999999993E-3</v>
      </c>
      <c r="I5892">
        <v>0</v>
      </c>
      <c r="J5892">
        <v>0.27700000000000002</v>
      </c>
      <c r="K5892" t="str">
        <f t="shared" si="105"/>
        <v>no</v>
      </c>
      <c r="L5892" t="s">
        <v>18</v>
      </c>
      <c r="M5892">
        <v>0.55906900000000004</v>
      </c>
      <c r="N5892">
        <v>0.55725199999999997</v>
      </c>
    </row>
    <row r="5893" spans="1:14" ht="15" x14ac:dyDescent="0.3">
      <c r="A5893" s="1"/>
      <c r="B5893" t="s">
        <v>13</v>
      </c>
      <c r="C5893" t="s">
        <v>4056</v>
      </c>
      <c r="D5893" t="s">
        <v>8342</v>
      </c>
      <c r="E5893" t="s">
        <v>8340</v>
      </c>
      <c r="F5893" t="s">
        <v>8343</v>
      </c>
      <c r="G5893">
        <v>1.4931311598049999E-3</v>
      </c>
      <c r="H5893">
        <v>-1.4E-2</v>
      </c>
      <c r="I5893">
        <v>0</v>
      </c>
      <c r="J5893">
        <v>0.29899999999999999</v>
      </c>
      <c r="K5893" t="str">
        <f t="shared" si="105"/>
        <v>no</v>
      </c>
      <c r="L5893" t="s">
        <v>18</v>
      </c>
      <c r="M5893">
        <v>0.63875800000000005</v>
      </c>
      <c r="N5893">
        <v>0.638347</v>
      </c>
    </row>
    <row r="5894" spans="1:14" ht="15" x14ac:dyDescent="0.3">
      <c r="A5894" s="1"/>
      <c r="B5894" t="s">
        <v>13</v>
      </c>
      <c r="C5894" t="s">
        <v>4811</v>
      </c>
      <c r="D5894" t="s">
        <v>9775</v>
      </c>
      <c r="E5894" t="s">
        <v>9771</v>
      </c>
      <c r="F5894" t="s">
        <v>9776</v>
      </c>
      <c r="G5894">
        <v>0.103557609021664</v>
      </c>
      <c r="H5894">
        <v>-2.1000000000000001E-2</v>
      </c>
      <c r="I5894">
        <v>0</v>
      </c>
      <c r="J5894">
        <v>0.14399999999999999</v>
      </c>
      <c r="K5894" t="str">
        <f t="shared" si="105"/>
        <v>no</v>
      </c>
      <c r="L5894" t="s">
        <v>18</v>
      </c>
      <c r="M5894">
        <v>0.56190899999999999</v>
      </c>
      <c r="N5894">
        <v>0.56504399999999999</v>
      </c>
    </row>
    <row r="5895" spans="1:14" ht="15" x14ac:dyDescent="0.3">
      <c r="A5895" s="1"/>
      <c r="B5895" t="s">
        <v>13</v>
      </c>
      <c r="C5895" t="s">
        <v>845</v>
      </c>
      <c r="D5895" t="s">
        <v>5746</v>
      </c>
      <c r="E5895" t="s">
        <v>847</v>
      </c>
      <c r="F5895" t="s">
        <v>5747</v>
      </c>
      <c r="G5895">
        <v>0.14780724048614499</v>
      </c>
      <c r="H5895">
        <v>-2.4E-2</v>
      </c>
      <c r="I5895">
        <v>0</v>
      </c>
      <c r="J5895">
        <v>0.219</v>
      </c>
      <c r="K5895" t="str">
        <f t="shared" si="105"/>
        <v>no</v>
      </c>
      <c r="L5895" t="s">
        <v>18</v>
      </c>
      <c r="M5895">
        <v>0.59320399999999995</v>
      </c>
      <c r="N5895">
        <v>0.59413300000000002</v>
      </c>
    </row>
    <row r="5896" spans="1:14" ht="15" x14ac:dyDescent="0.3">
      <c r="A5896" s="1"/>
      <c r="B5896" t="s">
        <v>13</v>
      </c>
      <c r="C5896" t="s">
        <v>4268</v>
      </c>
      <c r="D5896" t="s">
        <v>8684</v>
      </c>
      <c r="E5896" t="s">
        <v>8685</v>
      </c>
      <c r="F5896" t="s">
        <v>8686</v>
      </c>
      <c r="G5896">
        <v>0.86011463403701804</v>
      </c>
      <c r="H5896">
        <v>-0.03</v>
      </c>
      <c r="I5896">
        <v>0</v>
      </c>
      <c r="J5896">
        <v>0.47</v>
      </c>
      <c r="K5896" t="str">
        <f t="shared" si="105"/>
        <v>no</v>
      </c>
      <c r="L5896" t="s">
        <v>18</v>
      </c>
      <c r="M5896">
        <v>0.55524700000000005</v>
      </c>
      <c r="N5896">
        <v>0.54849800000000004</v>
      </c>
    </row>
    <row r="5897" spans="1:14" ht="15" x14ac:dyDescent="0.3">
      <c r="A5897" s="1" t="s">
        <v>6660</v>
      </c>
      <c r="B5897" t="s">
        <v>6</v>
      </c>
      <c r="C5897">
        <v>2005</v>
      </c>
      <c r="D5897">
        <v>2005</v>
      </c>
      <c r="E5897">
        <v>2005</v>
      </c>
      <c r="F5897">
        <v>2005</v>
      </c>
      <c r="G5897">
        <v>0.30559349060058599</v>
      </c>
      <c r="H5897">
        <v>1</v>
      </c>
      <c r="I5897">
        <v>1</v>
      </c>
      <c r="J5897">
        <v>1</v>
      </c>
      <c r="K5897" t="str">
        <f t="shared" si="105"/>
        <v>yes</v>
      </c>
      <c r="L5897" t="s">
        <v>7</v>
      </c>
      <c r="M5897">
        <v>1</v>
      </c>
      <c r="N5897">
        <v>1</v>
      </c>
    </row>
    <row r="5898" spans="1:14" ht="15" x14ac:dyDescent="0.3">
      <c r="A5898" s="1" t="s">
        <v>6891</v>
      </c>
      <c r="B5898" t="s">
        <v>6</v>
      </c>
      <c r="C5898">
        <v>68.510999999999996</v>
      </c>
      <c r="D5898">
        <v>68.510999999999996</v>
      </c>
      <c r="E5898">
        <v>68.510999999999996</v>
      </c>
      <c r="F5898">
        <v>68.510999999999996</v>
      </c>
      <c r="G5898">
        <v>0.86996996402740501</v>
      </c>
      <c r="H5898">
        <v>1</v>
      </c>
      <c r="I5898">
        <v>1</v>
      </c>
      <c r="J5898">
        <v>1</v>
      </c>
      <c r="K5898" t="str">
        <f t="shared" si="105"/>
        <v>yes</v>
      </c>
      <c r="L5898" t="s">
        <v>7</v>
      </c>
      <c r="M5898">
        <v>1</v>
      </c>
      <c r="N5898">
        <v>1</v>
      </c>
    </row>
    <row r="5899" spans="1:14" ht="15" x14ac:dyDescent="0.3">
      <c r="A5899" s="1" t="s">
        <v>6894</v>
      </c>
      <c r="B5899" t="s">
        <v>6</v>
      </c>
      <c r="C5899">
        <v>1.3879999999999999</v>
      </c>
      <c r="D5899">
        <v>1.3879999999999999</v>
      </c>
      <c r="E5899">
        <v>1.3879999999999999</v>
      </c>
      <c r="F5899">
        <v>1.3879999999999999</v>
      </c>
      <c r="G5899">
        <v>5.4885596036910997E-2</v>
      </c>
      <c r="H5899">
        <v>1</v>
      </c>
      <c r="I5899">
        <v>1</v>
      </c>
      <c r="J5899">
        <v>1</v>
      </c>
      <c r="K5899" t="str">
        <f t="shared" si="105"/>
        <v>yes</v>
      </c>
      <c r="L5899" t="s">
        <v>7</v>
      </c>
      <c r="M5899">
        <v>1</v>
      </c>
      <c r="N5899">
        <v>1</v>
      </c>
    </row>
    <row r="5900" spans="1:14" ht="15" x14ac:dyDescent="0.3">
      <c r="A5900" s="1" t="s">
        <v>6967</v>
      </c>
      <c r="B5900" t="s">
        <v>6</v>
      </c>
      <c r="C5900">
        <v>1969</v>
      </c>
      <c r="D5900">
        <v>1969</v>
      </c>
      <c r="E5900">
        <v>1969</v>
      </c>
      <c r="F5900">
        <v>1969</v>
      </c>
      <c r="G5900">
        <v>1.6066215932369E-2</v>
      </c>
      <c r="H5900">
        <v>1</v>
      </c>
      <c r="I5900">
        <v>1</v>
      </c>
      <c r="J5900">
        <v>1</v>
      </c>
      <c r="K5900" t="str">
        <f t="shared" si="105"/>
        <v>yes</v>
      </c>
      <c r="L5900" t="s">
        <v>7</v>
      </c>
      <c r="M5900">
        <v>1</v>
      </c>
      <c r="N5900">
        <v>1</v>
      </c>
    </row>
    <row r="5901" spans="1:14" ht="15" x14ac:dyDescent="0.3">
      <c r="A5901" s="1" t="s">
        <v>7172</v>
      </c>
      <c r="B5901" t="s">
        <v>6</v>
      </c>
      <c r="C5901">
        <v>25</v>
      </c>
      <c r="D5901">
        <v>25</v>
      </c>
      <c r="E5901">
        <v>25</v>
      </c>
      <c r="F5901">
        <v>25</v>
      </c>
      <c r="G5901">
        <v>0.50630402565002397</v>
      </c>
      <c r="H5901">
        <v>1</v>
      </c>
      <c r="I5901">
        <v>1</v>
      </c>
      <c r="J5901">
        <v>1</v>
      </c>
      <c r="K5901" t="str">
        <f t="shared" si="105"/>
        <v>yes</v>
      </c>
      <c r="L5901" t="s">
        <v>7</v>
      </c>
      <c r="M5901">
        <v>1</v>
      </c>
      <c r="N5901">
        <v>1</v>
      </c>
    </row>
    <row r="5902" spans="1:14" ht="15" x14ac:dyDescent="0.3">
      <c r="A5902" s="1" t="s">
        <v>7189</v>
      </c>
      <c r="B5902" t="s">
        <v>6</v>
      </c>
      <c r="C5902">
        <v>1654</v>
      </c>
      <c r="D5902">
        <v>1654</v>
      </c>
      <c r="E5902">
        <v>1654</v>
      </c>
      <c r="F5902">
        <v>1654</v>
      </c>
      <c r="G5902">
        <v>0.617778301239014</v>
      </c>
      <c r="H5902">
        <v>1</v>
      </c>
      <c r="I5902">
        <v>1</v>
      </c>
      <c r="J5902">
        <v>1</v>
      </c>
      <c r="K5902" t="str">
        <f t="shared" si="105"/>
        <v>yes</v>
      </c>
      <c r="L5902" t="s">
        <v>7</v>
      </c>
      <c r="M5902">
        <v>1</v>
      </c>
      <c r="N5902">
        <v>1</v>
      </c>
    </row>
    <row r="5903" spans="1:14" ht="15" x14ac:dyDescent="0.3">
      <c r="A5903" s="1" t="s">
        <v>7190</v>
      </c>
      <c r="B5903" t="s">
        <v>6</v>
      </c>
      <c r="C5903">
        <v>22</v>
      </c>
      <c r="D5903">
        <v>22</v>
      </c>
      <c r="E5903">
        <v>22</v>
      </c>
      <c r="F5903">
        <v>22</v>
      </c>
      <c r="G5903">
        <v>0.77015852928161599</v>
      </c>
      <c r="H5903">
        <v>1</v>
      </c>
      <c r="I5903">
        <v>1</v>
      </c>
      <c r="J5903">
        <v>1</v>
      </c>
      <c r="K5903" t="str">
        <f t="shared" si="105"/>
        <v>yes</v>
      </c>
      <c r="L5903" t="s">
        <v>7</v>
      </c>
      <c r="M5903">
        <v>1</v>
      </c>
      <c r="N5903">
        <v>1</v>
      </c>
    </row>
    <row r="5904" spans="1:14" ht="15" x14ac:dyDescent="0.3">
      <c r="A5904" s="1" t="s">
        <v>7322</v>
      </c>
      <c r="B5904" t="s">
        <v>6</v>
      </c>
      <c r="C5904">
        <v>1795</v>
      </c>
      <c r="D5904">
        <v>1795</v>
      </c>
      <c r="E5904">
        <v>1795</v>
      </c>
      <c r="F5904">
        <v>1795</v>
      </c>
      <c r="G5904">
        <v>0.95572477579116799</v>
      </c>
      <c r="H5904">
        <v>1</v>
      </c>
      <c r="I5904">
        <v>1</v>
      </c>
      <c r="J5904">
        <v>1</v>
      </c>
      <c r="K5904" t="str">
        <f t="shared" si="105"/>
        <v>yes</v>
      </c>
      <c r="L5904" t="s">
        <v>7</v>
      </c>
      <c r="M5904">
        <v>1</v>
      </c>
      <c r="N5904">
        <v>1</v>
      </c>
    </row>
    <row r="5905" spans="1:14" ht="15" x14ac:dyDescent="0.3">
      <c r="A5905" s="1" t="s">
        <v>7354</v>
      </c>
      <c r="B5905" t="s">
        <v>6</v>
      </c>
      <c r="C5905">
        <v>1835</v>
      </c>
      <c r="D5905">
        <v>1835</v>
      </c>
      <c r="E5905">
        <v>1835</v>
      </c>
      <c r="F5905">
        <v>1835</v>
      </c>
      <c r="G5905">
        <v>0.849087774753571</v>
      </c>
      <c r="H5905">
        <v>1</v>
      </c>
      <c r="I5905">
        <v>1</v>
      </c>
      <c r="J5905">
        <v>1</v>
      </c>
      <c r="K5905" t="str">
        <f t="shared" si="105"/>
        <v>yes</v>
      </c>
      <c r="L5905" t="s">
        <v>7</v>
      </c>
      <c r="M5905">
        <v>1</v>
      </c>
      <c r="N5905">
        <v>1</v>
      </c>
    </row>
    <row r="5906" spans="1:14" ht="15" x14ac:dyDescent="0.3">
      <c r="A5906" s="1" t="s">
        <v>7355</v>
      </c>
      <c r="B5906" t="s">
        <v>6</v>
      </c>
      <c r="C5906">
        <v>2000</v>
      </c>
      <c r="D5906">
        <v>2000</v>
      </c>
      <c r="E5906">
        <v>2000</v>
      </c>
      <c r="F5906">
        <v>2000</v>
      </c>
      <c r="G5906">
        <v>0.90594363212585505</v>
      </c>
      <c r="H5906">
        <v>1</v>
      </c>
      <c r="I5906">
        <v>1</v>
      </c>
      <c r="J5906">
        <v>1</v>
      </c>
      <c r="K5906" t="str">
        <f t="shared" si="105"/>
        <v>yes</v>
      </c>
      <c r="L5906" t="s">
        <v>7</v>
      </c>
      <c r="M5906">
        <v>1</v>
      </c>
      <c r="N5906">
        <v>1</v>
      </c>
    </row>
    <row r="5907" spans="1:14" ht="15" x14ac:dyDescent="0.3">
      <c r="A5907" s="1" t="s">
        <v>7375</v>
      </c>
      <c r="B5907" t="s">
        <v>6</v>
      </c>
      <c r="C5907">
        <v>1971</v>
      </c>
      <c r="D5907">
        <v>1971</v>
      </c>
      <c r="E5907">
        <v>1971</v>
      </c>
      <c r="F5907">
        <v>1971</v>
      </c>
      <c r="G5907">
        <v>0.95240479707717896</v>
      </c>
      <c r="H5907">
        <v>1</v>
      </c>
      <c r="I5907">
        <v>1</v>
      </c>
      <c r="J5907">
        <v>1</v>
      </c>
      <c r="K5907" t="str">
        <f t="shared" si="105"/>
        <v>yes</v>
      </c>
      <c r="L5907" t="s">
        <v>7</v>
      </c>
      <c r="M5907">
        <v>1</v>
      </c>
      <c r="N5907">
        <v>1</v>
      </c>
    </row>
    <row r="5908" spans="1:14" ht="15" x14ac:dyDescent="0.3">
      <c r="A5908" s="1" t="s">
        <v>7458</v>
      </c>
      <c r="B5908" t="s">
        <v>6</v>
      </c>
      <c r="C5908">
        <v>1991</v>
      </c>
      <c r="D5908">
        <v>1991</v>
      </c>
      <c r="E5908">
        <v>1991</v>
      </c>
      <c r="F5908">
        <v>1991</v>
      </c>
      <c r="G5908">
        <v>0.367184668779373</v>
      </c>
      <c r="H5908">
        <v>1</v>
      </c>
      <c r="I5908">
        <v>1</v>
      </c>
      <c r="J5908">
        <v>1</v>
      </c>
      <c r="K5908" t="str">
        <f t="shared" si="105"/>
        <v>yes</v>
      </c>
      <c r="L5908" t="s">
        <v>7</v>
      </c>
      <c r="M5908">
        <v>1.0000009999999999</v>
      </c>
      <c r="N5908">
        <v>1.0000009999999999</v>
      </c>
    </row>
    <row r="5909" spans="1:14" ht="15" x14ac:dyDescent="0.3">
      <c r="A5909" s="1" t="s">
        <v>7480</v>
      </c>
      <c r="B5909" t="s">
        <v>6</v>
      </c>
      <c r="C5909">
        <v>1913</v>
      </c>
      <c r="D5909">
        <v>1913</v>
      </c>
      <c r="E5909">
        <v>1913</v>
      </c>
      <c r="F5909">
        <v>1913</v>
      </c>
      <c r="G5909">
        <v>0.96441060304641701</v>
      </c>
      <c r="H5909">
        <v>1</v>
      </c>
      <c r="I5909">
        <v>1</v>
      </c>
      <c r="J5909">
        <v>1</v>
      </c>
      <c r="K5909" t="str">
        <f t="shared" si="105"/>
        <v>yes</v>
      </c>
      <c r="L5909" t="s">
        <v>7</v>
      </c>
      <c r="M5909">
        <v>1</v>
      </c>
      <c r="N5909">
        <v>1</v>
      </c>
    </row>
    <row r="5910" spans="1:14" ht="15" x14ac:dyDescent="0.3">
      <c r="A5910" s="1" t="s">
        <v>7498</v>
      </c>
      <c r="B5910" t="s">
        <v>6</v>
      </c>
      <c r="C5910">
        <v>35</v>
      </c>
      <c r="D5910">
        <v>35</v>
      </c>
      <c r="E5910">
        <v>35</v>
      </c>
      <c r="F5910">
        <v>35</v>
      </c>
      <c r="G5910">
        <v>0.80413740873336803</v>
      </c>
      <c r="H5910">
        <v>1</v>
      </c>
      <c r="I5910">
        <v>1</v>
      </c>
      <c r="J5910">
        <v>1</v>
      </c>
      <c r="K5910" t="str">
        <f t="shared" si="105"/>
        <v>yes</v>
      </c>
      <c r="L5910" t="s">
        <v>7</v>
      </c>
      <c r="M5910">
        <v>1</v>
      </c>
      <c r="N5910">
        <v>1</v>
      </c>
    </row>
    <row r="5911" spans="1:14" ht="15" x14ac:dyDescent="0.3">
      <c r="A5911" s="1" t="s">
        <v>7499</v>
      </c>
      <c r="B5911" t="s">
        <v>6</v>
      </c>
      <c r="C5911">
        <v>2010</v>
      </c>
      <c r="D5911">
        <v>2010</v>
      </c>
      <c r="E5911">
        <v>2010</v>
      </c>
      <c r="F5911">
        <v>2010</v>
      </c>
      <c r="G5911">
        <v>0.98063349723815896</v>
      </c>
      <c r="H5911">
        <v>1</v>
      </c>
      <c r="I5911">
        <v>1</v>
      </c>
      <c r="J5911">
        <v>1</v>
      </c>
      <c r="K5911" t="str">
        <f t="shared" si="105"/>
        <v>yes</v>
      </c>
      <c r="L5911" t="s">
        <v>7</v>
      </c>
      <c r="M5911">
        <v>1</v>
      </c>
      <c r="N5911">
        <v>1</v>
      </c>
    </row>
    <row r="5912" spans="1:14" ht="15" x14ac:dyDescent="0.3">
      <c r="A5912" s="1" t="s">
        <v>7500</v>
      </c>
      <c r="B5912" t="s">
        <v>6</v>
      </c>
      <c r="C5912">
        <v>1857</v>
      </c>
      <c r="D5912">
        <v>1857</v>
      </c>
      <c r="E5912">
        <v>1857</v>
      </c>
      <c r="F5912">
        <v>1857</v>
      </c>
      <c r="G5912">
        <v>0.95571970939636197</v>
      </c>
      <c r="H5912">
        <v>1</v>
      </c>
      <c r="I5912">
        <v>1</v>
      </c>
      <c r="J5912">
        <v>1</v>
      </c>
      <c r="K5912" t="str">
        <f t="shared" si="105"/>
        <v>yes</v>
      </c>
      <c r="L5912" t="s">
        <v>7</v>
      </c>
      <c r="M5912">
        <v>1</v>
      </c>
      <c r="N5912">
        <v>1</v>
      </c>
    </row>
    <row r="5913" spans="1:14" ht="15" x14ac:dyDescent="0.3">
      <c r="A5913" s="1" t="s">
        <v>7551</v>
      </c>
      <c r="B5913" t="s">
        <v>6</v>
      </c>
      <c r="C5913">
        <v>2015</v>
      </c>
      <c r="D5913">
        <v>2015</v>
      </c>
      <c r="E5913">
        <v>2015</v>
      </c>
      <c r="F5913">
        <v>2015</v>
      </c>
      <c r="G5913">
        <v>0.13299119472503701</v>
      </c>
      <c r="H5913">
        <v>1</v>
      </c>
      <c r="I5913">
        <v>1</v>
      </c>
      <c r="J5913">
        <v>1</v>
      </c>
      <c r="K5913" t="str">
        <f t="shared" si="105"/>
        <v>yes</v>
      </c>
      <c r="L5913" t="s">
        <v>7</v>
      </c>
      <c r="M5913">
        <v>1</v>
      </c>
      <c r="N5913">
        <v>1</v>
      </c>
    </row>
    <row r="5914" spans="1:14" ht="15" x14ac:dyDescent="0.3">
      <c r="A5914" s="1" t="s">
        <v>7595</v>
      </c>
      <c r="B5914" t="s">
        <v>6</v>
      </c>
      <c r="C5914" s="3">
        <v>0.9</v>
      </c>
      <c r="D5914" s="3">
        <v>0.9</v>
      </c>
      <c r="E5914" s="3">
        <v>0.9</v>
      </c>
      <c r="F5914" s="3">
        <v>0.9</v>
      </c>
      <c r="G5914">
        <v>0.77917820215225198</v>
      </c>
      <c r="H5914">
        <v>1</v>
      </c>
      <c r="I5914">
        <v>1</v>
      </c>
      <c r="J5914">
        <v>1</v>
      </c>
      <c r="K5914" t="str">
        <f t="shared" si="105"/>
        <v>yes</v>
      </c>
      <c r="L5914" t="s">
        <v>7</v>
      </c>
      <c r="M5914">
        <v>1</v>
      </c>
      <c r="N5914">
        <v>1</v>
      </c>
    </row>
    <row r="5915" spans="1:14" ht="15" x14ac:dyDescent="0.3">
      <c r="A5915" s="1" t="s">
        <v>7640</v>
      </c>
      <c r="B5915" t="s">
        <v>6</v>
      </c>
      <c r="C5915">
        <v>1185</v>
      </c>
      <c r="D5915">
        <v>1185</v>
      </c>
      <c r="E5915">
        <v>1185</v>
      </c>
      <c r="F5915">
        <v>1185</v>
      </c>
      <c r="G5915">
        <v>0.318263649940491</v>
      </c>
      <c r="H5915">
        <v>1</v>
      </c>
      <c r="I5915">
        <v>1</v>
      </c>
      <c r="J5915">
        <v>1</v>
      </c>
      <c r="K5915" t="str">
        <f t="shared" si="105"/>
        <v>yes</v>
      </c>
      <c r="L5915" t="s">
        <v>7</v>
      </c>
      <c r="M5915">
        <v>1</v>
      </c>
      <c r="N5915">
        <v>1</v>
      </c>
    </row>
    <row r="5916" spans="1:14" ht="15" x14ac:dyDescent="0.3">
      <c r="A5916" s="1" t="s">
        <v>7663</v>
      </c>
      <c r="B5916" t="s">
        <v>6</v>
      </c>
      <c r="C5916">
        <v>1186</v>
      </c>
      <c r="D5916">
        <v>1186</v>
      </c>
      <c r="E5916">
        <v>1186</v>
      </c>
      <c r="F5916">
        <v>1186</v>
      </c>
      <c r="G5916">
        <v>0.359477669000626</v>
      </c>
      <c r="H5916">
        <v>1</v>
      </c>
      <c r="I5916">
        <v>1</v>
      </c>
      <c r="J5916">
        <v>1</v>
      </c>
      <c r="K5916" t="str">
        <f t="shared" si="105"/>
        <v>yes</v>
      </c>
      <c r="L5916" t="s">
        <v>7</v>
      </c>
      <c r="M5916">
        <v>1</v>
      </c>
      <c r="N5916">
        <v>1</v>
      </c>
    </row>
    <row r="5917" spans="1:14" ht="15" x14ac:dyDescent="0.3">
      <c r="A5917" s="1" t="s">
        <v>7699</v>
      </c>
      <c r="B5917" t="s">
        <v>6</v>
      </c>
      <c r="C5917">
        <v>1279</v>
      </c>
      <c r="D5917">
        <v>1279</v>
      </c>
      <c r="E5917">
        <v>1279</v>
      </c>
      <c r="F5917">
        <v>1279</v>
      </c>
      <c r="G5917">
        <v>0.56621330976486195</v>
      </c>
      <c r="H5917">
        <v>1</v>
      </c>
      <c r="I5917">
        <v>1</v>
      </c>
      <c r="J5917">
        <v>1</v>
      </c>
      <c r="K5917" t="str">
        <f t="shared" si="105"/>
        <v>yes</v>
      </c>
      <c r="L5917" t="s">
        <v>7</v>
      </c>
      <c r="M5917">
        <v>1</v>
      </c>
      <c r="N5917">
        <v>1</v>
      </c>
    </row>
    <row r="5918" spans="1:14" ht="15" x14ac:dyDescent="0.3">
      <c r="A5918" s="1" t="s">
        <v>7723</v>
      </c>
      <c r="B5918" t="s">
        <v>6</v>
      </c>
      <c r="C5918">
        <v>1237</v>
      </c>
      <c r="D5918">
        <v>1237</v>
      </c>
      <c r="E5918">
        <v>1237</v>
      </c>
      <c r="F5918">
        <v>1237</v>
      </c>
      <c r="G5918">
        <v>0.91830807924270597</v>
      </c>
      <c r="H5918">
        <v>1</v>
      </c>
      <c r="I5918">
        <v>1</v>
      </c>
      <c r="J5918">
        <v>1</v>
      </c>
      <c r="K5918" t="str">
        <f t="shared" si="105"/>
        <v>yes</v>
      </c>
      <c r="L5918" t="s">
        <v>7</v>
      </c>
      <c r="M5918">
        <v>1</v>
      </c>
      <c r="N5918">
        <v>1</v>
      </c>
    </row>
    <row r="5919" spans="1:14" ht="15" x14ac:dyDescent="0.3">
      <c r="A5919" s="1" t="s">
        <v>8258</v>
      </c>
      <c r="B5919" t="s">
        <v>6</v>
      </c>
      <c r="C5919">
        <v>2014</v>
      </c>
      <c r="D5919">
        <v>2014</v>
      </c>
      <c r="E5919">
        <v>2014</v>
      </c>
      <c r="F5919">
        <v>2014</v>
      </c>
      <c r="G5919">
        <v>0.98700976371765103</v>
      </c>
      <c r="H5919">
        <v>1</v>
      </c>
      <c r="I5919">
        <v>1</v>
      </c>
      <c r="J5919">
        <v>1</v>
      </c>
      <c r="K5919" t="str">
        <f t="shared" si="105"/>
        <v>yes</v>
      </c>
      <c r="L5919" t="s">
        <v>7</v>
      </c>
      <c r="M5919">
        <v>1</v>
      </c>
      <c r="N5919">
        <v>1</v>
      </c>
    </row>
    <row r="5920" spans="1:14" ht="15" x14ac:dyDescent="0.3">
      <c r="A5920" s="1" t="s">
        <v>8373</v>
      </c>
      <c r="B5920" t="s">
        <v>6</v>
      </c>
      <c r="C5920">
        <v>30</v>
      </c>
      <c r="D5920">
        <v>30</v>
      </c>
      <c r="E5920">
        <v>30</v>
      </c>
      <c r="F5920">
        <v>30</v>
      </c>
      <c r="G5920">
        <v>0.222856670618057</v>
      </c>
      <c r="H5920">
        <v>1</v>
      </c>
      <c r="I5920">
        <v>1</v>
      </c>
      <c r="J5920">
        <v>1</v>
      </c>
      <c r="K5920" t="str">
        <f t="shared" si="105"/>
        <v>yes</v>
      </c>
      <c r="L5920" t="s">
        <v>7</v>
      </c>
      <c r="M5920">
        <v>1</v>
      </c>
      <c r="N5920">
        <v>1</v>
      </c>
    </row>
    <row r="5921" spans="1:14" ht="15" x14ac:dyDescent="0.3">
      <c r="A5921" s="1" t="s">
        <v>8388</v>
      </c>
      <c r="B5921" t="s">
        <v>6</v>
      </c>
      <c r="C5921">
        <v>1996</v>
      </c>
      <c r="D5921">
        <v>1996</v>
      </c>
      <c r="E5921">
        <v>1996</v>
      </c>
      <c r="F5921">
        <v>1996</v>
      </c>
      <c r="G5921">
        <v>0.99458688497543302</v>
      </c>
      <c r="H5921">
        <v>1</v>
      </c>
      <c r="I5921">
        <v>1</v>
      </c>
      <c r="J5921">
        <v>1</v>
      </c>
      <c r="K5921" t="str">
        <f t="shared" si="105"/>
        <v>yes</v>
      </c>
      <c r="L5921" t="s">
        <v>7</v>
      </c>
      <c r="M5921">
        <v>1</v>
      </c>
      <c r="N5921">
        <v>1</v>
      </c>
    </row>
    <row r="5922" spans="1:14" ht="15" x14ac:dyDescent="0.3">
      <c r="A5922" s="1" t="s">
        <v>8514</v>
      </c>
      <c r="B5922" t="s">
        <v>6</v>
      </c>
      <c r="C5922" t="s">
        <v>4154</v>
      </c>
      <c r="D5922" s="8">
        <v>5.2999999999999999E-2</v>
      </c>
      <c r="E5922" t="s">
        <v>4154</v>
      </c>
      <c r="F5922" s="8">
        <v>5.2999999999999999E-2</v>
      </c>
      <c r="G5922">
        <v>0.80297863483428999</v>
      </c>
      <c r="H5922">
        <v>1</v>
      </c>
      <c r="I5922">
        <v>1</v>
      </c>
      <c r="J5922">
        <v>1</v>
      </c>
      <c r="K5922" t="str">
        <f t="shared" si="105"/>
        <v>yes</v>
      </c>
      <c r="L5922" t="s">
        <v>7</v>
      </c>
      <c r="M5922">
        <v>0.93065100000000001</v>
      </c>
      <c r="N5922">
        <v>0.92716299999999996</v>
      </c>
    </row>
    <row r="5923" spans="1:14" ht="15" x14ac:dyDescent="0.3">
      <c r="A5923" s="1" t="s">
        <v>8515</v>
      </c>
      <c r="B5923" t="s">
        <v>6</v>
      </c>
      <c r="C5923">
        <v>2007</v>
      </c>
      <c r="D5923">
        <v>2007</v>
      </c>
      <c r="E5923">
        <v>2007</v>
      </c>
      <c r="F5923">
        <v>2007</v>
      </c>
      <c r="G5923">
        <v>0.984569072723389</v>
      </c>
      <c r="H5923">
        <v>1</v>
      </c>
      <c r="I5923">
        <v>1</v>
      </c>
      <c r="J5923">
        <v>1</v>
      </c>
      <c r="K5923" t="str">
        <f t="shared" si="105"/>
        <v>yes</v>
      </c>
      <c r="L5923" t="s">
        <v>7</v>
      </c>
      <c r="M5923">
        <v>1</v>
      </c>
      <c r="N5923">
        <v>1</v>
      </c>
    </row>
    <row r="5924" spans="1:14" ht="15" x14ac:dyDescent="0.3">
      <c r="A5924" s="1" t="s">
        <v>8526</v>
      </c>
      <c r="B5924" t="s">
        <v>6</v>
      </c>
      <c r="C5924">
        <v>2016</v>
      </c>
      <c r="D5924">
        <v>2016</v>
      </c>
      <c r="E5924">
        <v>2016</v>
      </c>
      <c r="F5924">
        <v>2016</v>
      </c>
      <c r="G5924">
        <v>0.118685342371464</v>
      </c>
      <c r="H5924">
        <v>1</v>
      </c>
      <c r="I5924">
        <v>1</v>
      </c>
      <c r="J5924">
        <v>1</v>
      </c>
      <c r="K5924" t="str">
        <f t="shared" si="105"/>
        <v>yes</v>
      </c>
      <c r="L5924" t="s">
        <v>7</v>
      </c>
      <c r="M5924">
        <v>1</v>
      </c>
      <c r="N5924">
        <v>1</v>
      </c>
    </row>
    <row r="5925" spans="1:14" ht="15" x14ac:dyDescent="0.3">
      <c r="A5925" s="1" t="s">
        <v>8546</v>
      </c>
      <c r="B5925" t="s">
        <v>6</v>
      </c>
      <c r="C5925" t="s">
        <v>4177</v>
      </c>
      <c r="D5925" t="s">
        <v>8547</v>
      </c>
      <c r="E5925" t="s">
        <v>4177</v>
      </c>
      <c r="F5925" t="s">
        <v>4177</v>
      </c>
      <c r="G5925">
        <v>0.95624083280563399</v>
      </c>
      <c r="H5925">
        <v>1</v>
      </c>
      <c r="I5925">
        <v>1</v>
      </c>
      <c r="J5925">
        <v>1</v>
      </c>
      <c r="K5925" t="str">
        <f t="shared" si="105"/>
        <v>yes</v>
      </c>
      <c r="L5925" t="s">
        <v>7</v>
      </c>
      <c r="M5925">
        <v>1</v>
      </c>
      <c r="N5925">
        <v>1</v>
      </c>
    </row>
    <row r="5926" spans="1:14" ht="15" x14ac:dyDescent="0.3">
      <c r="A5926" s="1" t="s">
        <v>8556</v>
      </c>
      <c r="B5926" t="s">
        <v>6</v>
      </c>
      <c r="C5926">
        <v>1968</v>
      </c>
      <c r="D5926">
        <v>1968</v>
      </c>
      <c r="E5926">
        <v>1968</v>
      </c>
      <c r="F5926">
        <v>1968</v>
      </c>
      <c r="G5926">
        <v>0.91102755069732699</v>
      </c>
      <c r="H5926">
        <v>1</v>
      </c>
      <c r="I5926">
        <v>1</v>
      </c>
      <c r="J5926">
        <v>1</v>
      </c>
      <c r="K5926" t="str">
        <f t="shared" si="105"/>
        <v>yes</v>
      </c>
      <c r="L5926" t="s">
        <v>7</v>
      </c>
      <c r="M5926">
        <v>1</v>
      </c>
      <c r="N5926">
        <v>1</v>
      </c>
    </row>
    <row r="5927" spans="1:14" ht="15" x14ac:dyDescent="0.3">
      <c r="A5927" s="1" t="s">
        <v>8612</v>
      </c>
      <c r="B5927" t="s">
        <v>6</v>
      </c>
      <c r="C5927" t="s">
        <v>4220</v>
      </c>
      <c r="D5927" s="8">
        <v>0.55100000000000005</v>
      </c>
      <c r="E5927" t="s">
        <v>4220</v>
      </c>
      <c r="F5927" s="8">
        <v>0.55100000000000005</v>
      </c>
      <c r="G5927">
        <v>0.91890686750411998</v>
      </c>
      <c r="H5927">
        <v>1</v>
      </c>
      <c r="I5927">
        <v>1</v>
      </c>
      <c r="J5927">
        <v>1</v>
      </c>
      <c r="K5927" t="str">
        <f t="shared" si="105"/>
        <v>yes</v>
      </c>
      <c r="L5927" t="s">
        <v>7</v>
      </c>
      <c r="M5927">
        <v>0.93916900000000003</v>
      </c>
      <c r="N5927">
        <v>0.94212899999999999</v>
      </c>
    </row>
    <row r="5928" spans="1:14" ht="15" x14ac:dyDescent="0.3">
      <c r="A5928" s="1" t="s">
        <v>8642</v>
      </c>
      <c r="B5928" t="s">
        <v>6</v>
      </c>
      <c r="C5928">
        <v>2008</v>
      </c>
      <c r="D5928">
        <v>2008</v>
      </c>
      <c r="E5928">
        <v>2008</v>
      </c>
      <c r="F5928">
        <v>2008</v>
      </c>
      <c r="G5928">
        <v>9.5883265137672993E-2</v>
      </c>
      <c r="H5928">
        <v>1</v>
      </c>
      <c r="I5928">
        <v>1</v>
      </c>
      <c r="J5928">
        <v>1</v>
      </c>
      <c r="K5928" t="str">
        <f t="shared" si="105"/>
        <v>yes</v>
      </c>
      <c r="L5928" t="s">
        <v>7</v>
      </c>
      <c r="M5928">
        <v>1</v>
      </c>
      <c r="N5928">
        <v>1</v>
      </c>
    </row>
    <row r="5929" spans="1:14" ht="15" x14ac:dyDescent="0.3">
      <c r="A5929" s="1" t="s">
        <v>8669</v>
      </c>
      <c r="B5929" t="s">
        <v>6</v>
      </c>
      <c r="C5929">
        <v>1993</v>
      </c>
      <c r="D5929">
        <v>1993</v>
      </c>
      <c r="E5929">
        <v>1993</v>
      </c>
      <c r="F5929">
        <v>1993</v>
      </c>
      <c r="G5929">
        <v>0.77618557214736905</v>
      </c>
      <c r="H5929">
        <v>1</v>
      </c>
      <c r="I5929">
        <v>1</v>
      </c>
      <c r="J5929">
        <v>1</v>
      </c>
      <c r="K5929" t="str">
        <f t="shared" si="105"/>
        <v>yes</v>
      </c>
      <c r="L5929" t="s">
        <v>7</v>
      </c>
      <c r="M5929">
        <v>1</v>
      </c>
      <c r="N5929">
        <v>1</v>
      </c>
    </row>
    <row r="5930" spans="1:14" ht="15" x14ac:dyDescent="0.3">
      <c r="A5930" s="1" t="s">
        <v>8820</v>
      </c>
      <c r="B5930" t="s">
        <v>6</v>
      </c>
      <c r="C5930">
        <v>2005</v>
      </c>
      <c r="D5930">
        <v>2005</v>
      </c>
      <c r="E5930">
        <v>2005</v>
      </c>
      <c r="F5930">
        <v>2005</v>
      </c>
      <c r="G5930">
        <v>0.76200073957443204</v>
      </c>
      <c r="H5930">
        <v>1</v>
      </c>
      <c r="I5930">
        <v>1</v>
      </c>
      <c r="J5930">
        <v>1</v>
      </c>
      <c r="K5930" t="str">
        <f t="shared" si="105"/>
        <v>yes</v>
      </c>
      <c r="L5930" t="s">
        <v>7</v>
      </c>
      <c r="M5930">
        <v>1</v>
      </c>
      <c r="N5930">
        <v>1</v>
      </c>
    </row>
    <row r="5931" spans="1:14" ht="15" x14ac:dyDescent="0.3">
      <c r="A5931" s="1" t="s">
        <v>9093</v>
      </c>
      <c r="B5931" t="s">
        <v>6</v>
      </c>
      <c r="C5931">
        <v>1263</v>
      </c>
      <c r="D5931">
        <v>1263</v>
      </c>
      <c r="E5931">
        <v>1263</v>
      </c>
      <c r="F5931">
        <v>1263</v>
      </c>
      <c r="G5931">
        <v>0.95676398277282704</v>
      </c>
      <c r="H5931">
        <v>1</v>
      </c>
      <c r="I5931">
        <v>1</v>
      </c>
      <c r="J5931">
        <v>1</v>
      </c>
      <c r="K5931" t="str">
        <f t="shared" si="105"/>
        <v>yes</v>
      </c>
      <c r="L5931" t="s">
        <v>7</v>
      </c>
      <c r="M5931">
        <v>1</v>
      </c>
      <c r="N5931">
        <v>1</v>
      </c>
    </row>
    <row r="5932" spans="1:14" ht="15" x14ac:dyDescent="0.3">
      <c r="A5932" s="1" t="s">
        <v>9228</v>
      </c>
      <c r="B5932" t="s">
        <v>6</v>
      </c>
      <c r="C5932" s="2">
        <v>44822</v>
      </c>
      <c r="D5932" s="2">
        <v>44822</v>
      </c>
      <c r="E5932" s="2">
        <v>44822</v>
      </c>
      <c r="F5932" s="2">
        <v>44822</v>
      </c>
      <c r="G5932">
        <v>0.81965035200118996</v>
      </c>
      <c r="H5932">
        <v>1</v>
      </c>
      <c r="I5932">
        <v>1</v>
      </c>
      <c r="J5932">
        <v>1</v>
      </c>
      <c r="K5932" t="str">
        <f t="shared" si="105"/>
        <v>yes</v>
      </c>
      <c r="L5932" t="s">
        <v>7</v>
      </c>
      <c r="M5932">
        <v>1</v>
      </c>
      <c r="N5932">
        <v>1</v>
      </c>
    </row>
    <row r="5933" spans="1:14" ht="15" x14ac:dyDescent="0.3">
      <c r="A5933" s="1" t="s">
        <v>9328</v>
      </c>
      <c r="B5933" t="s">
        <v>6</v>
      </c>
      <c r="C5933">
        <v>1999</v>
      </c>
      <c r="D5933">
        <v>1999</v>
      </c>
      <c r="E5933">
        <v>1999</v>
      </c>
      <c r="F5933">
        <v>1999</v>
      </c>
      <c r="G5933">
        <v>0.91849112510681197</v>
      </c>
      <c r="H5933">
        <v>1</v>
      </c>
      <c r="I5933">
        <v>1</v>
      </c>
      <c r="J5933">
        <v>1</v>
      </c>
      <c r="K5933" t="str">
        <f t="shared" si="105"/>
        <v>yes</v>
      </c>
      <c r="L5933" t="s">
        <v>7</v>
      </c>
      <c r="M5933">
        <v>1</v>
      </c>
      <c r="N5933">
        <v>1</v>
      </c>
    </row>
    <row r="5934" spans="1:14" ht="15" x14ac:dyDescent="0.3">
      <c r="A5934" s="1" t="s">
        <v>9473</v>
      </c>
      <c r="B5934" t="s">
        <v>6</v>
      </c>
      <c r="C5934">
        <v>1962</v>
      </c>
      <c r="D5934">
        <v>1962</v>
      </c>
      <c r="E5934">
        <v>1962</v>
      </c>
      <c r="F5934">
        <v>1962</v>
      </c>
      <c r="G5934">
        <v>0.74223566055297896</v>
      </c>
      <c r="H5934">
        <v>1</v>
      </c>
      <c r="I5934">
        <v>1</v>
      </c>
      <c r="J5934">
        <v>1</v>
      </c>
      <c r="K5934" t="str">
        <f t="shared" si="105"/>
        <v>yes</v>
      </c>
      <c r="L5934" t="s">
        <v>7</v>
      </c>
      <c r="M5934">
        <v>1.0000009999999999</v>
      </c>
      <c r="N5934">
        <v>1.0000009999999999</v>
      </c>
    </row>
    <row r="5935" spans="1:14" ht="15" x14ac:dyDescent="0.3">
      <c r="A5935" s="1" t="s">
        <v>9474</v>
      </c>
      <c r="B5935" t="s">
        <v>6</v>
      </c>
      <c r="C5935">
        <v>1986</v>
      </c>
      <c r="D5935">
        <v>1986</v>
      </c>
      <c r="E5935">
        <v>1986</v>
      </c>
      <c r="F5935">
        <v>1986</v>
      </c>
      <c r="G5935" s="4">
        <v>3.8069072616053698E-5</v>
      </c>
      <c r="H5935">
        <v>1</v>
      </c>
      <c r="I5935">
        <v>1</v>
      </c>
      <c r="J5935">
        <v>1</v>
      </c>
      <c r="K5935" t="str">
        <f t="shared" si="105"/>
        <v>yes</v>
      </c>
      <c r="L5935" t="s">
        <v>7</v>
      </c>
      <c r="M5935">
        <v>1</v>
      </c>
      <c r="N5935">
        <v>1</v>
      </c>
    </row>
    <row r="5936" spans="1:14" ht="15" x14ac:dyDescent="0.3">
      <c r="A5936" s="1" t="s">
        <v>9589</v>
      </c>
      <c r="B5936" t="s">
        <v>6</v>
      </c>
      <c r="C5936" t="s">
        <v>4729</v>
      </c>
      <c r="D5936" t="s">
        <v>9590</v>
      </c>
      <c r="E5936" t="s">
        <v>4729</v>
      </c>
      <c r="F5936">
        <v>22338.617999999999</v>
      </c>
      <c r="G5936">
        <v>0.80088347196579002</v>
      </c>
      <c r="H5936">
        <v>1</v>
      </c>
      <c r="I5936">
        <v>1</v>
      </c>
      <c r="J5936">
        <v>1</v>
      </c>
      <c r="K5936" t="str">
        <f t="shared" si="105"/>
        <v>yes</v>
      </c>
      <c r="L5936" t="s">
        <v>7</v>
      </c>
      <c r="M5936">
        <v>0.946913</v>
      </c>
      <c r="N5936">
        <v>0.95085799999999998</v>
      </c>
    </row>
    <row r="5937" spans="1:14" ht="15" x14ac:dyDescent="0.3">
      <c r="A5937" s="1" t="s">
        <v>9818</v>
      </c>
      <c r="B5937" t="s">
        <v>6</v>
      </c>
      <c r="C5937">
        <v>1936</v>
      </c>
      <c r="D5937">
        <v>1936</v>
      </c>
      <c r="E5937">
        <v>1936</v>
      </c>
      <c r="F5937">
        <v>1936</v>
      </c>
      <c r="G5937">
        <v>0.93971061706543002</v>
      </c>
      <c r="H5937">
        <v>1</v>
      </c>
      <c r="I5937">
        <v>1</v>
      </c>
      <c r="J5937">
        <v>1</v>
      </c>
      <c r="K5937" t="str">
        <f t="shared" si="105"/>
        <v>yes</v>
      </c>
      <c r="L5937" t="s">
        <v>7</v>
      </c>
      <c r="M5937">
        <v>1</v>
      </c>
      <c r="N5937">
        <v>1</v>
      </c>
    </row>
    <row r="5938" spans="1:14" ht="15" x14ac:dyDescent="0.3">
      <c r="A5938" s="1" t="s">
        <v>9823</v>
      </c>
      <c r="B5938" t="s">
        <v>6</v>
      </c>
      <c r="C5938" t="s">
        <v>4846</v>
      </c>
      <c r="D5938" s="8">
        <v>0.51600000000000001</v>
      </c>
      <c r="E5938" t="s">
        <v>4846</v>
      </c>
      <c r="F5938" s="8">
        <v>0.51600000000000001</v>
      </c>
      <c r="G5938">
        <v>0.69233042001724199</v>
      </c>
      <c r="H5938">
        <v>1</v>
      </c>
      <c r="I5938">
        <v>1</v>
      </c>
      <c r="J5938">
        <v>1</v>
      </c>
      <c r="K5938" t="str">
        <f t="shared" si="105"/>
        <v>yes</v>
      </c>
      <c r="L5938" t="s">
        <v>7</v>
      </c>
      <c r="M5938">
        <v>0.92271599999999998</v>
      </c>
      <c r="N5938">
        <v>0.91848300000000005</v>
      </c>
    </row>
    <row r="5939" spans="1:14" ht="15" x14ac:dyDescent="0.3">
      <c r="A5939" s="1" t="s">
        <v>9828</v>
      </c>
      <c r="B5939" t="s">
        <v>6</v>
      </c>
      <c r="C5939" t="s">
        <v>4852</v>
      </c>
      <c r="D5939" s="8">
        <v>0.32900000000000001</v>
      </c>
      <c r="E5939" t="s">
        <v>4852</v>
      </c>
      <c r="F5939" s="8">
        <v>0.32900000000000001</v>
      </c>
      <c r="G5939">
        <v>0.85100245475768999</v>
      </c>
      <c r="H5939">
        <v>1</v>
      </c>
      <c r="I5939">
        <v>1</v>
      </c>
      <c r="J5939">
        <v>1</v>
      </c>
      <c r="K5939" t="str">
        <f t="shared" si="105"/>
        <v>yes</v>
      </c>
      <c r="L5939" t="s">
        <v>7</v>
      </c>
      <c r="M5939">
        <v>0.93066700000000002</v>
      </c>
      <c r="N5939">
        <v>0.92846499999999998</v>
      </c>
    </row>
    <row r="5940" spans="1:14" ht="15" x14ac:dyDescent="0.3">
      <c r="A5940" s="1" t="s">
        <v>9929</v>
      </c>
      <c r="B5940" t="s">
        <v>6</v>
      </c>
      <c r="C5940">
        <v>1981</v>
      </c>
      <c r="D5940">
        <v>1981</v>
      </c>
      <c r="E5940">
        <v>1981</v>
      </c>
      <c r="F5940">
        <v>1981</v>
      </c>
      <c r="G5940" s="4">
        <v>2.7743462851503902E-6</v>
      </c>
      <c r="H5940">
        <v>1</v>
      </c>
      <c r="I5940">
        <v>1</v>
      </c>
      <c r="J5940">
        <v>1</v>
      </c>
      <c r="K5940" t="str">
        <f t="shared" si="105"/>
        <v>yes</v>
      </c>
      <c r="L5940" t="s">
        <v>7</v>
      </c>
      <c r="M5940">
        <v>1</v>
      </c>
      <c r="N5940">
        <v>1</v>
      </c>
    </row>
    <row r="5941" spans="1:14" ht="15" x14ac:dyDescent="0.3">
      <c r="A5941" s="1" t="s">
        <v>10028</v>
      </c>
      <c r="B5941" t="s">
        <v>6</v>
      </c>
      <c r="C5941">
        <v>1908</v>
      </c>
      <c r="D5941">
        <v>1908</v>
      </c>
      <c r="E5941">
        <v>1908</v>
      </c>
      <c r="F5941">
        <v>1908</v>
      </c>
      <c r="G5941">
        <v>0.99177944660186801</v>
      </c>
      <c r="H5941">
        <v>1</v>
      </c>
      <c r="I5941">
        <v>1</v>
      </c>
      <c r="J5941">
        <v>1</v>
      </c>
      <c r="K5941" t="str">
        <f t="shared" si="105"/>
        <v>yes</v>
      </c>
      <c r="L5941" t="s">
        <v>7</v>
      </c>
      <c r="M5941">
        <v>1</v>
      </c>
      <c r="N5941">
        <v>1</v>
      </c>
    </row>
    <row r="5942" spans="1:14" ht="15" x14ac:dyDescent="0.3">
      <c r="A5942" s="1" t="s">
        <v>10212</v>
      </c>
      <c r="B5942" t="s">
        <v>6</v>
      </c>
      <c r="C5942">
        <v>1830</v>
      </c>
      <c r="D5942">
        <v>1830</v>
      </c>
      <c r="E5942">
        <v>1830</v>
      </c>
      <c r="F5942">
        <v>1830</v>
      </c>
      <c r="G5942">
        <v>0.97624826431274403</v>
      </c>
      <c r="H5942">
        <v>1</v>
      </c>
      <c r="I5942">
        <v>1</v>
      </c>
      <c r="J5942">
        <v>1</v>
      </c>
      <c r="K5942" t="str">
        <f t="shared" si="105"/>
        <v>yes</v>
      </c>
      <c r="L5942" t="s">
        <v>7</v>
      </c>
      <c r="M5942">
        <v>1</v>
      </c>
      <c r="N5942">
        <v>1</v>
      </c>
    </row>
    <row r="5943" spans="1:14" ht="15" x14ac:dyDescent="0.3">
      <c r="A5943" s="1" t="s">
        <v>10255</v>
      </c>
      <c r="B5943" t="s">
        <v>6</v>
      </c>
      <c r="C5943">
        <v>2012</v>
      </c>
      <c r="D5943">
        <v>2012</v>
      </c>
      <c r="E5943">
        <v>2012</v>
      </c>
      <c r="F5943">
        <v>2012</v>
      </c>
      <c r="G5943">
        <v>0.792805135250092</v>
      </c>
      <c r="H5943">
        <v>1</v>
      </c>
      <c r="I5943">
        <v>1</v>
      </c>
      <c r="J5943">
        <v>1</v>
      </c>
      <c r="K5943" t="str">
        <f t="shared" si="105"/>
        <v>yes</v>
      </c>
      <c r="L5943" t="s">
        <v>7</v>
      </c>
      <c r="M5943">
        <v>1</v>
      </c>
      <c r="N5943">
        <v>1</v>
      </c>
    </row>
    <row r="5944" spans="1:14" ht="15" x14ac:dyDescent="0.3">
      <c r="A5944" s="1" t="s">
        <v>10331</v>
      </c>
      <c r="B5944" t="s">
        <v>6</v>
      </c>
      <c r="C5944">
        <v>1760</v>
      </c>
      <c r="D5944">
        <v>1760</v>
      </c>
      <c r="E5944">
        <v>1760</v>
      </c>
      <c r="F5944">
        <v>1760</v>
      </c>
      <c r="G5944">
        <v>0.91864269971847501</v>
      </c>
      <c r="H5944">
        <v>1</v>
      </c>
      <c r="I5944">
        <v>1</v>
      </c>
      <c r="J5944">
        <v>1</v>
      </c>
      <c r="K5944" t="str">
        <f t="shared" si="105"/>
        <v>yes</v>
      </c>
      <c r="L5944" t="s">
        <v>7</v>
      </c>
      <c r="M5944">
        <v>1</v>
      </c>
      <c r="N5944">
        <v>1</v>
      </c>
    </row>
    <row r="5945" spans="1:14" ht="15" x14ac:dyDescent="0.3">
      <c r="A5945" s="1" t="s">
        <v>10357</v>
      </c>
      <c r="B5945" t="s">
        <v>6</v>
      </c>
      <c r="C5945">
        <v>1754</v>
      </c>
      <c r="D5945">
        <v>1754</v>
      </c>
      <c r="E5945">
        <v>1754</v>
      </c>
      <c r="F5945">
        <v>1754</v>
      </c>
      <c r="G5945">
        <v>3.3831197768449998E-2</v>
      </c>
      <c r="H5945">
        <v>1</v>
      </c>
      <c r="I5945">
        <v>1</v>
      </c>
      <c r="J5945">
        <v>1</v>
      </c>
      <c r="K5945" t="str">
        <f t="shared" si="105"/>
        <v>yes</v>
      </c>
      <c r="L5945" t="s">
        <v>7</v>
      </c>
      <c r="M5945">
        <v>1</v>
      </c>
      <c r="N5945">
        <v>1</v>
      </c>
    </row>
    <row r="5946" spans="1:14" ht="15" x14ac:dyDescent="0.3">
      <c r="A5946" s="1" t="s">
        <v>5204</v>
      </c>
      <c r="B5946" t="s">
        <v>6</v>
      </c>
      <c r="C5946">
        <v>308</v>
      </c>
      <c r="D5946">
        <v>308</v>
      </c>
      <c r="E5946">
        <v>308</v>
      </c>
      <c r="F5946">
        <v>308</v>
      </c>
      <c r="G5946">
        <v>0.87935990095138605</v>
      </c>
      <c r="H5946">
        <v>1</v>
      </c>
      <c r="I5946">
        <v>1</v>
      </c>
      <c r="J5946">
        <v>1</v>
      </c>
      <c r="K5946" t="str">
        <f t="shared" si="105"/>
        <v>yes</v>
      </c>
      <c r="L5946" t="s">
        <v>7</v>
      </c>
      <c r="M5946">
        <v>1</v>
      </c>
      <c r="N5946">
        <v>1</v>
      </c>
    </row>
    <row r="5947" spans="1:14" ht="15" x14ac:dyDescent="0.3">
      <c r="A5947" s="1" t="s">
        <v>68</v>
      </c>
      <c r="B5947" t="s">
        <v>6</v>
      </c>
      <c r="C5947">
        <v>136</v>
      </c>
      <c r="D5947">
        <v>136</v>
      </c>
      <c r="E5947">
        <v>136</v>
      </c>
      <c r="F5947">
        <v>136</v>
      </c>
      <c r="G5947">
        <v>0.83387005329132102</v>
      </c>
      <c r="H5947">
        <v>1</v>
      </c>
      <c r="I5947">
        <v>1</v>
      </c>
      <c r="J5947">
        <v>1</v>
      </c>
      <c r="K5947" t="str">
        <f t="shared" si="105"/>
        <v>yes</v>
      </c>
      <c r="L5947" t="s">
        <v>7</v>
      </c>
      <c r="M5947">
        <v>1</v>
      </c>
      <c r="N5947">
        <v>1</v>
      </c>
    </row>
    <row r="5948" spans="1:14" ht="15" x14ac:dyDescent="0.3">
      <c r="A5948" s="1" t="s">
        <v>5205</v>
      </c>
      <c r="B5948" t="s">
        <v>6</v>
      </c>
      <c r="C5948">
        <v>118</v>
      </c>
      <c r="D5948">
        <v>118</v>
      </c>
      <c r="E5948">
        <v>118</v>
      </c>
      <c r="F5948">
        <v>118</v>
      </c>
      <c r="G5948">
        <v>0.89212286472320601</v>
      </c>
      <c r="H5948">
        <v>1</v>
      </c>
      <c r="I5948">
        <v>1</v>
      </c>
      <c r="J5948">
        <v>1</v>
      </c>
      <c r="K5948" t="str">
        <f t="shared" si="105"/>
        <v>yes</v>
      </c>
      <c r="L5948" t="s">
        <v>7</v>
      </c>
      <c r="M5948">
        <v>1</v>
      </c>
      <c r="N5948">
        <v>1</v>
      </c>
    </row>
    <row r="5949" spans="1:14" ht="15" x14ac:dyDescent="0.3">
      <c r="A5949" s="1" t="s">
        <v>5208</v>
      </c>
      <c r="B5949" t="s">
        <v>6</v>
      </c>
      <c r="C5949" t="s">
        <v>77</v>
      </c>
      <c r="D5949" t="s">
        <v>77</v>
      </c>
      <c r="E5949" t="s">
        <v>77</v>
      </c>
      <c r="F5949" t="s">
        <v>77</v>
      </c>
      <c r="G5949">
        <v>0.26549363136291498</v>
      </c>
      <c r="H5949">
        <v>1</v>
      </c>
      <c r="I5949">
        <v>1</v>
      </c>
      <c r="J5949">
        <v>1</v>
      </c>
      <c r="K5949" t="str">
        <f t="shared" si="105"/>
        <v>yes</v>
      </c>
      <c r="L5949" t="s">
        <v>7</v>
      </c>
      <c r="M5949">
        <v>1</v>
      </c>
      <c r="N5949">
        <v>1</v>
      </c>
    </row>
    <row r="5950" spans="1:14" ht="15" x14ac:dyDescent="0.3">
      <c r="A5950" s="1" t="s">
        <v>5215</v>
      </c>
      <c r="B5950" t="s">
        <v>6</v>
      </c>
      <c r="C5950">
        <v>24</v>
      </c>
      <c r="D5950">
        <v>24</v>
      </c>
      <c r="E5950">
        <v>24</v>
      </c>
      <c r="F5950">
        <v>24</v>
      </c>
      <c r="G5950">
        <v>0.72890722751617398</v>
      </c>
      <c r="H5950">
        <v>1</v>
      </c>
      <c r="I5950">
        <v>1</v>
      </c>
      <c r="J5950">
        <v>1</v>
      </c>
      <c r="K5950" t="str">
        <f t="shared" si="105"/>
        <v>yes</v>
      </c>
      <c r="L5950" t="s">
        <v>7</v>
      </c>
      <c r="M5950">
        <v>1</v>
      </c>
      <c r="N5950">
        <v>1</v>
      </c>
    </row>
    <row r="5951" spans="1:14" ht="15" x14ac:dyDescent="0.3">
      <c r="A5951" s="1" t="s">
        <v>5216</v>
      </c>
      <c r="B5951" t="s">
        <v>6</v>
      </c>
      <c r="C5951" t="s">
        <v>77</v>
      </c>
      <c r="D5951" t="s">
        <v>77</v>
      </c>
      <c r="E5951" t="s">
        <v>77</v>
      </c>
      <c r="F5951" t="s">
        <v>77</v>
      </c>
      <c r="G5951">
        <v>0.149735137820244</v>
      </c>
      <c r="H5951">
        <v>1</v>
      </c>
      <c r="I5951">
        <v>1</v>
      </c>
      <c r="J5951">
        <v>1</v>
      </c>
      <c r="K5951" t="str">
        <f t="shared" si="105"/>
        <v>yes</v>
      </c>
      <c r="L5951" t="s">
        <v>7</v>
      </c>
      <c r="M5951">
        <v>1</v>
      </c>
      <c r="N5951">
        <v>1</v>
      </c>
    </row>
    <row r="5952" spans="1:14" ht="15" x14ac:dyDescent="0.3">
      <c r="A5952" s="1" t="s">
        <v>5224</v>
      </c>
      <c r="B5952" t="s">
        <v>6</v>
      </c>
      <c r="C5952">
        <v>24</v>
      </c>
      <c r="D5952">
        <v>24</v>
      </c>
      <c r="E5952">
        <v>24</v>
      </c>
      <c r="F5952">
        <v>24</v>
      </c>
      <c r="G5952">
        <v>0.85669600963592496</v>
      </c>
      <c r="H5952">
        <v>1</v>
      </c>
      <c r="I5952">
        <v>1</v>
      </c>
      <c r="J5952">
        <v>1</v>
      </c>
      <c r="K5952" t="str">
        <f t="shared" si="105"/>
        <v>yes</v>
      </c>
      <c r="L5952" t="s">
        <v>7</v>
      </c>
      <c r="M5952">
        <v>1</v>
      </c>
      <c r="N5952">
        <v>1</v>
      </c>
    </row>
    <row r="5953" spans="1:14" ht="15" x14ac:dyDescent="0.3">
      <c r="A5953" s="1" t="s">
        <v>5247</v>
      </c>
      <c r="B5953" t="s">
        <v>6</v>
      </c>
      <c r="C5953">
        <v>11</v>
      </c>
      <c r="D5953">
        <v>11</v>
      </c>
      <c r="E5953">
        <v>11</v>
      </c>
      <c r="F5953">
        <v>11</v>
      </c>
      <c r="G5953">
        <v>0.89999580383300803</v>
      </c>
      <c r="H5953">
        <v>1</v>
      </c>
      <c r="I5953">
        <v>1</v>
      </c>
      <c r="J5953">
        <v>1</v>
      </c>
      <c r="K5953" t="str">
        <f t="shared" si="105"/>
        <v>yes</v>
      </c>
      <c r="L5953" t="s">
        <v>7</v>
      </c>
      <c r="M5953">
        <v>1</v>
      </c>
      <c r="N5953">
        <v>1</v>
      </c>
    </row>
    <row r="5954" spans="1:14" ht="15" x14ac:dyDescent="0.3">
      <c r="A5954" s="1" t="s">
        <v>108</v>
      </c>
      <c r="B5954" t="s">
        <v>6</v>
      </c>
      <c r="C5954" t="s">
        <v>109</v>
      </c>
      <c r="D5954" t="s">
        <v>109</v>
      </c>
      <c r="E5954" t="s">
        <v>109</v>
      </c>
      <c r="F5954" t="s">
        <v>109</v>
      </c>
      <c r="G5954">
        <v>0.59443223476409901</v>
      </c>
      <c r="H5954">
        <v>1</v>
      </c>
      <c r="I5954">
        <v>1</v>
      </c>
      <c r="J5954">
        <v>1</v>
      </c>
      <c r="K5954" t="str">
        <f t="shared" si="105"/>
        <v>yes</v>
      </c>
      <c r="L5954" t="s">
        <v>7</v>
      </c>
      <c r="M5954">
        <v>1</v>
      </c>
      <c r="N5954">
        <v>1</v>
      </c>
    </row>
    <row r="5955" spans="1:14" ht="15" x14ac:dyDescent="0.3">
      <c r="A5955" s="1" t="s">
        <v>5250</v>
      </c>
      <c r="B5955" t="s">
        <v>6</v>
      </c>
      <c r="C5955" t="s">
        <v>111</v>
      </c>
      <c r="D5955" t="s">
        <v>111</v>
      </c>
      <c r="E5955" t="s">
        <v>112</v>
      </c>
      <c r="F5955" t="s">
        <v>112</v>
      </c>
      <c r="G5955">
        <v>0.71359580755233798</v>
      </c>
      <c r="H5955">
        <v>1</v>
      </c>
      <c r="I5955">
        <v>1</v>
      </c>
      <c r="J5955">
        <v>1</v>
      </c>
      <c r="K5955" t="str">
        <f t="shared" ref="K5955:K6018" si="106">IF(H5955&gt;0.64,"yes",IF(H5955&gt;=0.45,"partially","no"))</f>
        <v>yes</v>
      </c>
      <c r="L5955" t="s">
        <v>7</v>
      </c>
      <c r="M5955">
        <v>1</v>
      </c>
      <c r="N5955">
        <v>1</v>
      </c>
    </row>
    <row r="5956" spans="1:14" ht="15" x14ac:dyDescent="0.3">
      <c r="A5956" s="1" t="s">
        <v>5251</v>
      </c>
      <c r="B5956" t="s">
        <v>6</v>
      </c>
      <c r="C5956" t="s">
        <v>114</v>
      </c>
      <c r="D5956" t="s">
        <v>114</v>
      </c>
      <c r="E5956" t="s">
        <v>115</v>
      </c>
      <c r="F5956" t="s">
        <v>5242</v>
      </c>
      <c r="G5956">
        <v>0.31879368424415599</v>
      </c>
      <c r="H5956">
        <v>1</v>
      </c>
      <c r="I5956">
        <v>1</v>
      </c>
      <c r="J5956">
        <v>0.79200000000000004</v>
      </c>
      <c r="K5956" t="str">
        <f t="shared" si="106"/>
        <v>yes</v>
      </c>
      <c r="L5956" t="s">
        <v>7</v>
      </c>
      <c r="M5956">
        <v>1</v>
      </c>
      <c r="N5956">
        <v>1</v>
      </c>
    </row>
    <row r="5957" spans="1:14" ht="15" x14ac:dyDescent="0.3">
      <c r="A5957" s="1" t="s">
        <v>5252</v>
      </c>
      <c r="B5957" t="s">
        <v>6</v>
      </c>
      <c r="C5957" t="s">
        <v>121</v>
      </c>
      <c r="D5957" t="s">
        <v>5253</v>
      </c>
      <c r="E5957" t="s">
        <v>121</v>
      </c>
      <c r="F5957" t="s">
        <v>121</v>
      </c>
      <c r="G5957">
        <v>0.84654521942138705</v>
      </c>
      <c r="H5957">
        <v>1</v>
      </c>
      <c r="I5957">
        <v>1</v>
      </c>
      <c r="J5957">
        <v>1</v>
      </c>
      <c r="K5957" t="str">
        <f t="shared" si="106"/>
        <v>yes</v>
      </c>
      <c r="L5957" t="s">
        <v>7</v>
      </c>
      <c r="M5957">
        <v>0.81365799999999999</v>
      </c>
      <c r="N5957">
        <v>0.81826100000000002</v>
      </c>
    </row>
    <row r="5958" spans="1:14" ht="15" x14ac:dyDescent="0.3">
      <c r="A5958" s="1" t="s">
        <v>5254</v>
      </c>
      <c r="B5958" t="s">
        <v>6</v>
      </c>
      <c r="C5958">
        <v>17</v>
      </c>
      <c r="D5958">
        <v>17</v>
      </c>
      <c r="E5958">
        <v>17</v>
      </c>
      <c r="F5958">
        <v>17</v>
      </c>
      <c r="G5958">
        <v>0.14855918288230899</v>
      </c>
      <c r="H5958">
        <v>1</v>
      </c>
      <c r="I5958">
        <v>1</v>
      </c>
      <c r="J5958">
        <v>1</v>
      </c>
      <c r="K5958" t="str">
        <f t="shared" si="106"/>
        <v>yes</v>
      </c>
      <c r="L5958" t="s">
        <v>7</v>
      </c>
      <c r="M5958">
        <v>1</v>
      </c>
      <c r="N5958">
        <v>1</v>
      </c>
    </row>
    <row r="5959" spans="1:14" ht="15" x14ac:dyDescent="0.3">
      <c r="A5959" s="1" t="s">
        <v>5255</v>
      </c>
      <c r="B5959" t="s">
        <v>6</v>
      </c>
      <c r="C5959" t="s">
        <v>128</v>
      </c>
      <c r="D5959" t="s">
        <v>128</v>
      </c>
      <c r="E5959" t="s">
        <v>130</v>
      </c>
      <c r="F5959" t="s">
        <v>130</v>
      </c>
      <c r="G5959">
        <v>0.57700079679489102</v>
      </c>
      <c r="H5959">
        <v>1</v>
      </c>
      <c r="I5959">
        <v>1</v>
      </c>
      <c r="J5959">
        <v>1</v>
      </c>
      <c r="K5959" t="str">
        <f t="shared" si="106"/>
        <v>yes</v>
      </c>
      <c r="L5959" t="s">
        <v>7</v>
      </c>
      <c r="M5959">
        <v>1</v>
      </c>
      <c r="N5959">
        <v>1</v>
      </c>
    </row>
    <row r="5960" spans="1:14" ht="15" x14ac:dyDescent="0.3">
      <c r="A5960" s="1" t="s">
        <v>5259</v>
      </c>
      <c r="B5960" t="s">
        <v>6</v>
      </c>
      <c r="C5960">
        <v>11</v>
      </c>
      <c r="D5960">
        <v>11</v>
      </c>
      <c r="E5960">
        <v>11</v>
      </c>
      <c r="F5960">
        <v>11</v>
      </c>
      <c r="G5960">
        <v>0.87925791740417503</v>
      </c>
      <c r="H5960">
        <v>1</v>
      </c>
      <c r="I5960">
        <v>1</v>
      </c>
      <c r="J5960">
        <v>1</v>
      </c>
      <c r="K5960" t="str">
        <f t="shared" si="106"/>
        <v>yes</v>
      </c>
      <c r="L5960" t="s">
        <v>7</v>
      </c>
      <c r="M5960">
        <v>1</v>
      </c>
      <c r="N5960">
        <v>1</v>
      </c>
    </row>
    <row r="5961" spans="1:14" ht="15" x14ac:dyDescent="0.3">
      <c r="A5961" s="1" t="s">
        <v>5264</v>
      </c>
      <c r="B5961" t="s">
        <v>6</v>
      </c>
      <c r="C5961">
        <v>17</v>
      </c>
      <c r="D5961">
        <v>17</v>
      </c>
      <c r="E5961">
        <v>17</v>
      </c>
      <c r="F5961">
        <v>17</v>
      </c>
      <c r="G5961">
        <v>0.60010242462158203</v>
      </c>
      <c r="H5961">
        <v>1</v>
      </c>
      <c r="I5961">
        <v>1</v>
      </c>
      <c r="J5961">
        <v>1</v>
      </c>
      <c r="K5961" t="str">
        <f t="shared" si="106"/>
        <v>yes</v>
      </c>
      <c r="L5961" t="s">
        <v>7</v>
      </c>
      <c r="M5961">
        <v>1</v>
      </c>
      <c r="N5961">
        <v>1</v>
      </c>
    </row>
    <row r="5962" spans="1:14" ht="15" x14ac:dyDescent="0.3">
      <c r="A5962" s="1" t="s">
        <v>5265</v>
      </c>
      <c r="B5962" t="s">
        <v>6</v>
      </c>
      <c r="C5962">
        <v>39</v>
      </c>
      <c r="D5962">
        <v>39</v>
      </c>
      <c r="E5962">
        <v>39</v>
      </c>
      <c r="F5962">
        <v>39</v>
      </c>
      <c r="G5962">
        <v>0.82472503185272195</v>
      </c>
      <c r="H5962">
        <v>1</v>
      </c>
      <c r="I5962">
        <v>1</v>
      </c>
      <c r="J5962">
        <v>1</v>
      </c>
      <c r="K5962" t="str">
        <f t="shared" si="106"/>
        <v>yes</v>
      </c>
      <c r="L5962" t="s">
        <v>7</v>
      </c>
      <c r="M5962">
        <v>1</v>
      </c>
      <c r="N5962">
        <v>1</v>
      </c>
    </row>
    <row r="5963" spans="1:14" ht="15" x14ac:dyDescent="0.3">
      <c r="A5963" s="1" t="s">
        <v>5266</v>
      </c>
      <c r="B5963" t="s">
        <v>6</v>
      </c>
      <c r="C5963" t="s">
        <v>137</v>
      </c>
      <c r="D5963" t="s">
        <v>137</v>
      </c>
      <c r="E5963" t="s">
        <v>138</v>
      </c>
      <c r="F5963" t="s">
        <v>138</v>
      </c>
      <c r="G5963">
        <v>0.36774542927741999</v>
      </c>
      <c r="H5963">
        <v>1</v>
      </c>
      <c r="I5963">
        <v>1</v>
      </c>
      <c r="J5963">
        <v>1</v>
      </c>
      <c r="K5963" t="str">
        <f t="shared" si="106"/>
        <v>yes</v>
      </c>
      <c r="L5963" t="s">
        <v>7</v>
      </c>
      <c r="M5963">
        <v>1</v>
      </c>
      <c r="N5963">
        <v>1</v>
      </c>
    </row>
    <row r="5964" spans="1:14" ht="15" x14ac:dyDescent="0.3">
      <c r="A5964" s="1" t="s">
        <v>5267</v>
      </c>
      <c r="B5964" t="s">
        <v>6</v>
      </c>
      <c r="C5964">
        <v>38</v>
      </c>
      <c r="D5964">
        <v>38</v>
      </c>
      <c r="E5964">
        <v>38</v>
      </c>
      <c r="F5964">
        <v>38</v>
      </c>
      <c r="G5964">
        <v>0.875982046127319</v>
      </c>
      <c r="H5964">
        <v>1</v>
      </c>
      <c r="I5964">
        <v>1</v>
      </c>
      <c r="J5964">
        <v>1</v>
      </c>
      <c r="K5964" t="str">
        <f t="shared" si="106"/>
        <v>yes</v>
      </c>
      <c r="L5964" t="s">
        <v>7</v>
      </c>
      <c r="M5964">
        <v>1</v>
      </c>
      <c r="N5964">
        <v>1</v>
      </c>
    </row>
    <row r="5965" spans="1:14" ht="15" x14ac:dyDescent="0.3">
      <c r="A5965" s="1" t="s">
        <v>5280</v>
      </c>
      <c r="B5965" t="s">
        <v>6</v>
      </c>
      <c r="C5965" t="s">
        <v>137</v>
      </c>
      <c r="D5965" t="s">
        <v>137</v>
      </c>
      <c r="E5965" t="s">
        <v>138</v>
      </c>
      <c r="F5965" t="s">
        <v>138</v>
      </c>
      <c r="G5965">
        <v>0.92871779203414895</v>
      </c>
      <c r="H5965">
        <v>1</v>
      </c>
      <c r="I5965">
        <v>1</v>
      </c>
      <c r="J5965">
        <v>1</v>
      </c>
      <c r="K5965" t="str">
        <f t="shared" si="106"/>
        <v>yes</v>
      </c>
      <c r="L5965" t="s">
        <v>7</v>
      </c>
      <c r="M5965">
        <v>1</v>
      </c>
      <c r="N5965">
        <v>1</v>
      </c>
    </row>
    <row r="5966" spans="1:14" ht="15" x14ac:dyDescent="0.3">
      <c r="A5966" s="1" t="s">
        <v>5281</v>
      </c>
      <c r="B5966" t="s">
        <v>6</v>
      </c>
      <c r="C5966">
        <v>38</v>
      </c>
      <c r="D5966">
        <v>38</v>
      </c>
      <c r="E5966">
        <v>38</v>
      </c>
      <c r="F5966">
        <v>38</v>
      </c>
      <c r="G5966">
        <v>0.932353556156158</v>
      </c>
      <c r="H5966">
        <v>1</v>
      </c>
      <c r="I5966">
        <v>1</v>
      </c>
      <c r="J5966">
        <v>1</v>
      </c>
      <c r="K5966" t="str">
        <f t="shared" si="106"/>
        <v>yes</v>
      </c>
      <c r="L5966" t="s">
        <v>7</v>
      </c>
      <c r="M5966">
        <v>1</v>
      </c>
      <c r="N5966">
        <v>1</v>
      </c>
    </row>
    <row r="5967" spans="1:14" ht="15" x14ac:dyDescent="0.3">
      <c r="A5967" s="1" t="s">
        <v>5283</v>
      </c>
      <c r="B5967" t="s">
        <v>6</v>
      </c>
      <c r="C5967" t="s">
        <v>49</v>
      </c>
      <c r="D5967" t="s">
        <v>49</v>
      </c>
      <c r="E5967" t="s">
        <v>32</v>
      </c>
      <c r="F5967" t="s">
        <v>32</v>
      </c>
      <c r="G5967">
        <v>0.66929239034652699</v>
      </c>
      <c r="H5967">
        <v>1</v>
      </c>
      <c r="I5967">
        <v>1</v>
      </c>
      <c r="J5967">
        <v>1</v>
      </c>
      <c r="K5967" t="str">
        <f t="shared" si="106"/>
        <v>yes</v>
      </c>
      <c r="L5967" t="s">
        <v>7</v>
      </c>
      <c r="M5967">
        <v>1</v>
      </c>
      <c r="N5967">
        <v>1</v>
      </c>
    </row>
    <row r="5968" spans="1:14" ht="15" x14ac:dyDescent="0.3">
      <c r="A5968" s="1" t="s">
        <v>5284</v>
      </c>
      <c r="B5968" t="s">
        <v>6</v>
      </c>
      <c r="C5968" t="s">
        <v>49</v>
      </c>
      <c r="D5968" t="s">
        <v>49</v>
      </c>
      <c r="E5968" t="s">
        <v>32</v>
      </c>
      <c r="F5968" t="s">
        <v>32</v>
      </c>
      <c r="G5968">
        <v>0.88054233789444003</v>
      </c>
      <c r="H5968">
        <v>1</v>
      </c>
      <c r="I5968">
        <v>1</v>
      </c>
      <c r="J5968">
        <v>1</v>
      </c>
      <c r="K5968" t="str">
        <f t="shared" si="106"/>
        <v>yes</v>
      </c>
      <c r="L5968" t="s">
        <v>7</v>
      </c>
      <c r="M5968">
        <v>1</v>
      </c>
      <c r="N5968">
        <v>1</v>
      </c>
    </row>
    <row r="5969" spans="1:14" ht="15" x14ac:dyDescent="0.3">
      <c r="A5969" s="1" t="s">
        <v>5285</v>
      </c>
      <c r="B5969" t="s">
        <v>6</v>
      </c>
      <c r="C5969" t="s">
        <v>158</v>
      </c>
      <c r="D5969" t="s">
        <v>158</v>
      </c>
      <c r="E5969" t="s">
        <v>159</v>
      </c>
      <c r="F5969" t="s">
        <v>159</v>
      </c>
      <c r="G5969">
        <v>0.77162182331085205</v>
      </c>
      <c r="H5969">
        <v>1</v>
      </c>
      <c r="I5969">
        <v>1</v>
      </c>
      <c r="J5969">
        <v>1</v>
      </c>
      <c r="K5969" t="str">
        <f t="shared" si="106"/>
        <v>yes</v>
      </c>
      <c r="L5969" t="s">
        <v>7</v>
      </c>
      <c r="M5969">
        <v>1</v>
      </c>
      <c r="N5969">
        <v>1</v>
      </c>
    </row>
    <row r="5970" spans="1:14" ht="15" x14ac:dyDescent="0.3">
      <c r="A5970" s="1" t="s">
        <v>5286</v>
      </c>
      <c r="B5970" t="s">
        <v>6</v>
      </c>
      <c r="C5970" t="s">
        <v>137</v>
      </c>
      <c r="D5970" t="s">
        <v>137</v>
      </c>
      <c r="E5970" t="s">
        <v>138</v>
      </c>
      <c r="F5970" t="s">
        <v>138</v>
      </c>
      <c r="G5970">
        <v>0.749228656291962</v>
      </c>
      <c r="H5970">
        <v>1</v>
      </c>
      <c r="I5970">
        <v>1</v>
      </c>
      <c r="J5970">
        <v>1</v>
      </c>
      <c r="K5970" t="str">
        <f t="shared" si="106"/>
        <v>yes</v>
      </c>
      <c r="L5970" t="s">
        <v>7</v>
      </c>
      <c r="M5970">
        <v>1</v>
      </c>
      <c r="N5970">
        <v>1</v>
      </c>
    </row>
    <row r="5971" spans="1:14" ht="15" x14ac:dyDescent="0.3">
      <c r="A5971" s="1" t="s">
        <v>5287</v>
      </c>
      <c r="B5971" t="s">
        <v>6</v>
      </c>
      <c r="C5971" t="s">
        <v>165</v>
      </c>
      <c r="D5971" t="s">
        <v>165</v>
      </c>
      <c r="E5971" t="s">
        <v>165</v>
      </c>
      <c r="F5971" t="s">
        <v>165</v>
      </c>
      <c r="G5971">
        <v>0.49800416827201799</v>
      </c>
      <c r="H5971">
        <v>1</v>
      </c>
      <c r="I5971">
        <v>1</v>
      </c>
      <c r="J5971">
        <v>1</v>
      </c>
      <c r="K5971" t="str">
        <f t="shared" si="106"/>
        <v>yes</v>
      </c>
      <c r="L5971" t="s">
        <v>7</v>
      </c>
      <c r="M5971">
        <v>1</v>
      </c>
      <c r="N5971">
        <v>1</v>
      </c>
    </row>
    <row r="5972" spans="1:14" ht="15" x14ac:dyDescent="0.3">
      <c r="A5972" s="1" t="s">
        <v>5288</v>
      </c>
      <c r="B5972" t="s">
        <v>6</v>
      </c>
      <c r="C5972" t="s">
        <v>158</v>
      </c>
      <c r="D5972" t="s">
        <v>158</v>
      </c>
      <c r="E5972" t="s">
        <v>159</v>
      </c>
      <c r="F5972" t="s">
        <v>159</v>
      </c>
      <c r="G5972">
        <v>0.83638674020767201</v>
      </c>
      <c r="H5972">
        <v>1</v>
      </c>
      <c r="I5972">
        <v>1</v>
      </c>
      <c r="J5972">
        <v>1</v>
      </c>
      <c r="K5972" t="str">
        <f t="shared" si="106"/>
        <v>yes</v>
      </c>
      <c r="L5972" t="s">
        <v>7</v>
      </c>
      <c r="M5972">
        <v>1</v>
      </c>
      <c r="N5972">
        <v>1</v>
      </c>
    </row>
    <row r="5973" spans="1:14" ht="15" x14ac:dyDescent="0.3">
      <c r="A5973" s="1" t="s">
        <v>5289</v>
      </c>
      <c r="B5973" t="s">
        <v>6</v>
      </c>
      <c r="C5973">
        <v>39</v>
      </c>
      <c r="D5973">
        <v>39</v>
      </c>
      <c r="E5973">
        <v>39</v>
      </c>
      <c r="F5973">
        <v>39</v>
      </c>
      <c r="G5973">
        <v>0.783991098403931</v>
      </c>
      <c r="H5973">
        <v>1</v>
      </c>
      <c r="I5973">
        <v>1</v>
      </c>
      <c r="J5973">
        <v>1</v>
      </c>
      <c r="K5973" t="str">
        <f t="shared" si="106"/>
        <v>yes</v>
      </c>
      <c r="L5973" t="s">
        <v>7</v>
      </c>
      <c r="M5973">
        <v>1</v>
      </c>
      <c r="N5973">
        <v>1</v>
      </c>
    </row>
    <row r="5974" spans="1:14" ht="15" x14ac:dyDescent="0.3">
      <c r="A5974" s="1" t="s">
        <v>5290</v>
      </c>
      <c r="B5974" t="s">
        <v>6</v>
      </c>
      <c r="C5974" t="s">
        <v>137</v>
      </c>
      <c r="D5974" t="s">
        <v>137</v>
      </c>
      <c r="E5974" t="s">
        <v>138</v>
      </c>
      <c r="F5974" t="s">
        <v>138</v>
      </c>
      <c r="G5974">
        <v>0.71951496601104703</v>
      </c>
      <c r="H5974">
        <v>1</v>
      </c>
      <c r="I5974">
        <v>1</v>
      </c>
      <c r="J5974">
        <v>1</v>
      </c>
      <c r="K5974" t="str">
        <f t="shared" si="106"/>
        <v>yes</v>
      </c>
      <c r="L5974" t="s">
        <v>7</v>
      </c>
      <c r="M5974">
        <v>1</v>
      </c>
      <c r="N5974">
        <v>1</v>
      </c>
    </row>
    <row r="5975" spans="1:14" ht="15" x14ac:dyDescent="0.3">
      <c r="A5975" s="1" t="s">
        <v>5292</v>
      </c>
      <c r="B5975" t="s">
        <v>6</v>
      </c>
      <c r="C5975" t="s">
        <v>182</v>
      </c>
      <c r="D5975" t="s">
        <v>182</v>
      </c>
      <c r="E5975" t="s">
        <v>183</v>
      </c>
      <c r="F5975" t="s">
        <v>183</v>
      </c>
      <c r="G5975">
        <v>0.84324800968170199</v>
      </c>
      <c r="H5975">
        <v>1</v>
      </c>
      <c r="I5975">
        <v>1</v>
      </c>
      <c r="J5975">
        <v>1</v>
      </c>
      <c r="K5975" t="str">
        <f t="shared" si="106"/>
        <v>yes</v>
      </c>
      <c r="L5975" t="s">
        <v>7</v>
      </c>
      <c r="M5975">
        <v>1</v>
      </c>
      <c r="N5975">
        <v>1</v>
      </c>
    </row>
    <row r="5976" spans="1:14" ht="15" x14ac:dyDescent="0.3">
      <c r="A5976" s="1" t="s">
        <v>5300</v>
      </c>
      <c r="B5976" t="s">
        <v>6</v>
      </c>
      <c r="C5976" t="s">
        <v>189</v>
      </c>
      <c r="D5976" t="s">
        <v>5299</v>
      </c>
      <c r="E5976" t="s">
        <v>5301</v>
      </c>
      <c r="F5976" t="s">
        <v>190</v>
      </c>
      <c r="G5976">
        <v>0.59658598899841297</v>
      </c>
      <c r="H5976">
        <v>1</v>
      </c>
      <c r="I5976">
        <v>1</v>
      </c>
      <c r="J5976">
        <v>0.85299999999999998</v>
      </c>
      <c r="K5976" t="str">
        <f t="shared" si="106"/>
        <v>yes</v>
      </c>
      <c r="L5976" t="s">
        <v>7</v>
      </c>
      <c r="M5976">
        <v>0.88308600000000004</v>
      </c>
      <c r="N5976">
        <v>0.88209599999999999</v>
      </c>
    </row>
    <row r="5977" spans="1:14" ht="15" x14ac:dyDescent="0.3">
      <c r="A5977" s="1" t="s">
        <v>5307</v>
      </c>
      <c r="B5977" t="s">
        <v>6</v>
      </c>
      <c r="C5977" t="s">
        <v>196</v>
      </c>
      <c r="D5977" t="s">
        <v>196</v>
      </c>
      <c r="E5977" t="s">
        <v>5308</v>
      </c>
      <c r="F5977" t="s">
        <v>5309</v>
      </c>
      <c r="G5977">
        <v>0.981159567832947</v>
      </c>
      <c r="H5977">
        <v>1</v>
      </c>
      <c r="I5977">
        <v>1</v>
      </c>
      <c r="J5977">
        <v>0.92800000000000005</v>
      </c>
      <c r="K5977" t="str">
        <f t="shared" si="106"/>
        <v>yes</v>
      </c>
      <c r="L5977" t="s">
        <v>7</v>
      </c>
      <c r="M5977">
        <v>1</v>
      </c>
      <c r="N5977">
        <v>1</v>
      </c>
    </row>
    <row r="5978" spans="1:14" ht="15" x14ac:dyDescent="0.3">
      <c r="A5978" s="1" t="s">
        <v>5311</v>
      </c>
      <c r="B5978" t="s">
        <v>6</v>
      </c>
      <c r="C5978" t="s">
        <v>196</v>
      </c>
      <c r="D5978" t="s">
        <v>196</v>
      </c>
      <c r="E5978" t="s">
        <v>5308</v>
      </c>
      <c r="F5978" t="s">
        <v>5309</v>
      </c>
      <c r="G5978">
        <v>0.96610575914382901</v>
      </c>
      <c r="H5978">
        <v>1</v>
      </c>
      <c r="I5978">
        <v>1</v>
      </c>
      <c r="J5978">
        <v>0.92800000000000005</v>
      </c>
      <c r="K5978" t="str">
        <f t="shared" si="106"/>
        <v>yes</v>
      </c>
      <c r="L5978" t="s">
        <v>7</v>
      </c>
      <c r="M5978">
        <v>1</v>
      </c>
      <c r="N5978">
        <v>1</v>
      </c>
    </row>
    <row r="5979" spans="1:14" ht="15" x14ac:dyDescent="0.3">
      <c r="A5979" s="1" t="s">
        <v>5313</v>
      </c>
      <c r="B5979" t="s">
        <v>6</v>
      </c>
      <c r="C5979" t="s">
        <v>171</v>
      </c>
      <c r="D5979" t="s">
        <v>172</v>
      </c>
      <c r="E5979" t="s">
        <v>173</v>
      </c>
      <c r="F5979" t="s">
        <v>173</v>
      </c>
      <c r="G5979">
        <v>0.90075272321701105</v>
      </c>
      <c r="H5979">
        <v>1</v>
      </c>
      <c r="I5979">
        <v>1</v>
      </c>
      <c r="J5979">
        <v>1</v>
      </c>
      <c r="K5979" t="str">
        <f t="shared" si="106"/>
        <v>yes</v>
      </c>
      <c r="L5979" t="s">
        <v>7</v>
      </c>
      <c r="M5979">
        <v>0.74230499999999999</v>
      </c>
      <c r="N5979">
        <v>0.73911099999999996</v>
      </c>
    </row>
    <row r="5980" spans="1:14" ht="15" x14ac:dyDescent="0.3">
      <c r="A5980" s="1" t="s">
        <v>5314</v>
      </c>
      <c r="B5980" t="s">
        <v>6</v>
      </c>
      <c r="C5980" t="s">
        <v>196</v>
      </c>
      <c r="D5980" t="s">
        <v>196</v>
      </c>
      <c r="E5980" t="s">
        <v>5308</v>
      </c>
      <c r="F5980" t="s">
        <v>5309</v>
      </c>
      <c r="G5980">
        <v>0.95469915866851796</v>
      </c>
      <c r="H5980">
        <v>1</v>
      </c>
      <c r="I5980">
        <v>1</v>
      </c>
      <c r="J5980">
        <v>0.92800000000000005</v>
      </c>
      <c r="K5980" t="str">
        <f t="shared" si="106"/>
        <v>yes</v>
      </c>
      <c r="L5980" t="s">
        <v>7</v>
      </c>
      <c r="M5980">
        <v>1</v>
      </c>
      <c r="N5980">
        <v>1</v>
      </c>
    </row>
    <row r="5981" spans="1:14" ht="15" x14ac:dyDescent="0.3">
      <c r="A5981" s="1" t="s">
        <v>5315</v>
      </c>
      <c r="B5981" t="s">
        <v>6</v>
      </c>
      <c r="C5981">
        <v>24</v>
      </c>
      <c r="D5981">
        <v>24</v>
      </c>
      <c r="E5981">
        <v>24</v>
      </c>
      <c r="F5981">
        <v>24</v>
      </c>
      <c r="G5981">
        <v>0.69839787483215299</v>
      </c>
      <c r="H5981">
        <v>1</v>
      </c>
      <c r="I5981">
        <v>1</v>
      </c>
      <c r="J5981">
        <v>1</v>
      </c>
      <c r="K5981" t="str">
        <f t="shared" si="106"/>
        <v>yes</v>
      </c>
      <c r="L5981" t="s">
        <v>7</v>
      </c>
      <c r="M5981">
        <v>1</v>
      </c>
      <c r="N5981">
        <v>1</v>
      </c>
    </row>
    <row r="5982" spans="1:14" ht="15" x14ac:dyDescent="0.3">
      <c r="A5982" s="1" t="s">
        <v>5341</v>
      </c>
      <c r="B5982" t="s">
        <v>6</v>
      </c>
      <c r="C5982" s="7">
        <v>0.13055555555555556</v>
      </c>
      <c r="D5982" s="7">
        <v>0.13055555555555556</v>
      </c>
      <c r="E5982" s="7">
        <v>0.13055555555555556</v>
      </c>
      <c r="F5982" s="7">
        <v>0.13055555555555556</v>
      </c>
      <c r="G5982">
        <v>0.82207804918289196</v>
      </c>
      <c r="H5982">
        <v>1</v>
      </c>
      <c r="I5982">
        <v>1</v>
      </c>
      <c r="J5982">
        <v>1</v>
      </c>
      <c r="K5982" t="str">
        <f t="shared" si="106"/>
        <v>yes</v>
      </c>
      <c r="L5982" t="s">
        <v>7</v>
      </c>
      <c r="M5982">
        <v>1</v>
      </c>
      <c r="N5982">
        <v>1</v>
      </c>
    </row>
    <row r="5983" spans="1:14" ht="15" x14ac:dyDescent="0.3">
      <c r="A5983" s="1" t="s">
        <v>5344</v>
      </c>
      <c r="B5983" t="s">
        <v>6</v>
      </c>
      <c r="C5983" s="7">
        <v>0.20208333333333331</v>
      </c>
      <c r="D5983" s="7">
        <v>0.20208333333333331</v>
      </c>
      <c r="E5983" s="7">
        <v>0.20208333333333331</v>
      </c>
      <c r="F5983" s="7">
        <v>0.20208333333333331</v>
      </c>
      <c r="G5983">
        <v>0.48052027821540799</v>
      </c>
      <c r="H5983">
        <v>1</v>
      </c>
      <c r="I5983">
        <v>1</v>
      </c>
      <c r="J5983">
        <v>1</v>
      </c>
      <c r="K5983" t="str">
        <f t="shared" si="106"/>
        <v>yes</v>
      </c>
      <c r="L5983" t="s">
        <v>7</v>
      </c>
      <c r="M5983">
        <v>1</v>
      </c>
      <c r="N5983">
        <v>1</v>
      </c>
    </row>
    <row r="5984" spans="1:14" ht="15" x14ac:dyDescent="0.3">
      <c r="A5984" s="1" t="s">
        <v>5347</v>
      </c>
      <c r="B5984" t="s">
        <v>6</v>
      </c>
      <c r="C5984" t="s">
        <v>243</v>
      </c>
      <c r="D5984" t="s">
        <v>243</v>
      </c>
      <c r="E5984" t="s">
        <v>87</v>
      </c>
      <c r="F5984" t="s">
        <v>87</v>
      </c>
      <c r="G5984">
        <v>0.76043450832366899</v>
      </c>
      <c r="H5984">
        <v>1</v>
      </c>
      <c r="I5984">
        <v>1</v>
      </c>
      <c r="J5984">
        <v>1</v>
      </c>
      <c r="K5984" t="str">
        <f t="shared" si="106"/>
        <v>yes</v>
      </c>
      <c r="L5984" t="s">
        <v>7</v>
      </c>
      <c r="M5984">
        <v>1</v>
      </c>
      <c r="N5984">
        <v>1</v>
      </c>
    </row>
    <row r="5985" spans="1:14" ht="15" x14ac:dyDescent="0.3">
      <c r="A5985" s="1" t="s">
        <v>5350</v>
      </c>
      <c r="B5985" t="s">
        <v>6</v>
      </c>
      <c r="C5985" t="s">
        <v>249</v>
      </c>
      <c r="D5985" t="s">
        <v>249</v>
      </c>
      <c r="E5985" t="s">
        <v>249</v>
      </c>
      <c r="F5985" t="s">
        <v>249</v>
      </c>
      <c r="G5985">
        <v>0.51007437705993697</v>
      </c>
      <c r="H5985">
        <v>1</v>
      </c>
      <c r="I5985">
        <v>1</v>
      </c>
      <c r="J5985">
        <v>1</v>
      </c>
      <c r="K5985" t="str">
        <f t="shared" si="106"/>
        <v>yes</v>
      </c>
      <c r="L5985" t="s">
        <v>7</v>
      </c>
      <c r="M5985">
        <v>1</v>
      </c>
      <c r="N5985">
        <v>1</v>
      </c>
    </row>
    <row r="5986" spans="1:14" ht="15" x14ac:dyDescent="0.3">
      <c r="A5986" s="1" t="s">
        <v>268</v>
      </c>
      <c r="B5986" t="s">
        <v>6</v>
      </c>
      <c r="C5986">
        <v>1946</v>
      </c>
      <c r="D5986">
        <v>1946</v>
      </c>
      <c r="E5986">
        <v>1946</v>
      </c>
      <c r="F5986">
        <v>1946</v>
      </c>
      <c r="G5986">
        <v>3.3620975911617001E-2</v>
      </c>
      <c r="H5986">
        <v>1</v>
      </c>
      <c r="I5986">
        <v>1</v>
      </c>
      <c r="J5986">
        <v>1</v>
      </c>
      <c r="K5986" t="str">
        <f t="shared" si="106"/>
        <v>yes</v>
      </c>
      <c r="L5986" t="s">
        <v>7</v>
      </c>
      <c r="M5986">
        <v>1</v>
      </c>
      <c r="N5986">
        <v>1</v>
      </c>
    </row>
    <row r="5987" spans="1:14" ht="15" x14ac:dyDescent="0.3">
      <c r="A5987" s="1" t="s">
        <v>269</v>
      </c>
      <c r="B5987" t="s">
        <v>6</v>
      </c>
      <c r="C5987" t="s">
        <v>270</v>
      </c>
      <c r="D5987" t="s">
        <v>270</v>
      </c>
      <c r="E5987" t="s">
        <v>5366</v>
      </c>
      <c r="F5987" t="s">
        <v>273</v>
      </c>
      <c r="G5987">
        <v>0.93326145410537698</v>
      </c>
      <c r="H5987">
        <v>1</v>
      </c>
      <c r="I5987">
        <v>1</v>
      </c>
      <c r="J5987">
        <v>0.751</v>
      </c>
      <c r="K5987" t="str">
        <f t="shared" si="106"/>
        <v>yes</v>
      </c>
      <c r="L5987" t="s">
        <v>7</v>
      </c>
      <c r="M5987">
        <v>1</v>
      </c>
      <c r="N5987">
        <v>1</v>
      </c>
    </row>
    <row r="5988" spans="1:14" ht="15" x14ac:dyDescent="0.3">
      <c r="A5988" s="1" t="s">
        <v>5367</v>
      </c>
      <c r="B5988" t="s">
        <v>6</v>
      </c>
      <c r="C5988" t="s">
        <v>275</v>
      </c>
      <c r="D5988" t="s">
        <v>275</v>
      </c>
      <c r="E5988" t="s">
        <v>275</v>
      </c>
      <c r="F5988" t="s">
        <v>275</v>
      </c>
      <c r="G5988">
        <v>0.90421175956726096</v>
      </c>
      <c r="H5988">
        <v>1</v>
      </c>
      <c r="I5988">
        <v>1</v>
      </c>
      <c r="J5988">
        <v>1</v>
      </c>
      <c r="K5988" t="str">
        <f t="shared" si="106"/>
        <v>yes</v>
      </c>
      <c r="L5988" t="s">
        <v>7</v>
      </c>
      <c r="M5988">
        <v>1</v>
      </c>
      <c r="N5988">
        <v>1</v>
      </c>
    </row>
    <row r="5989" spans="1:14" ht="15" x14ac:dyDescent="0.3">
      <c r="A5989" s="1" t="s">
        <v>5374</v>
      </c>
      <c r="B5989" t="s">
        <v>6</v>
      </c>
      <c r="C5989">
        <v>711.98800000000006</v>
      </c>
      <c r="D5989">
        <v>711.98800000000006</v>
      </c>
      <c r="E5989">
        <v>711.98800000000006</v>
      </c>
      <c r="F5989">
        <v>711.98800000000006</v>
      </c>
      <c r="G5989">
        <v>0.91391891241073597</v>
      </c>
      <c r="H5989">
        <v>1</v>
      </c>
      <c r="I5989">
        <v>1</v>
      </c>
      <c r="J5989">
        <v>1</v>
      </c>
      <c r="K5989" t="str">
        <f t="shared" si="106"/>
        <v>yes</v>
      </c>
      <c r="L5989" t="s">
        <v>7</v>
      </c>
      <c r="M5989">
        <v>1</v>
      </c>
      <c r="N5989">
        <v>1</v>
      </c>
    </row>
    <row r="5990" spans="1:14" ht="15" x14ac:dyDescent="0.3">
      <c r="A5990" s="1" t="s">
        <v>5375</v>
      </c>
      <c r="B5990" t="s">
        <v>6</v>
      </c>
      <c r="C5990" t="s">
        <v>289</v>
      </c>
      <c r="D5990" s="8">
        <v>0.56200000000000006</v>
      </c>
      <c r="E5990" t="s">
        <v>289</v>
      </c>
      <c r="F5990" s="8">
        <v>0.56200000000000006</v>
      </c>
      <c r="G5990">
        <v>0.82530105113983199</v>
      </c>
      <c r="H5990">
        <v>1</v>
      </c>
      <c r="I5990">
        <v>1</v>
      </c>
      <c r="J5990">
        <v>1</v>
      </c>
      <c r="K5990" t="str">
        <f t="shared" si="106"/>
        <v>yes</v>
      </c>
      <c r="L5990" t="s">
        <v>7</v>
      </c>
      <c r="M5990">
        <v>0.932114</v>
      </c>
      <c r="N5990">
        <v>0.93261400000000005</v>
      </c>
    </row>
    <row r="5991" spans="1:14" ht="15" x14ac:dyDescent="0.3">
      <c r="A5991" s="1" t="s">
        <v>5376</v>
      </c>
      <c r="B5991" t="s">
        <v>6</v>
      </c>
      <c r="C5991" t="s">
        <v>291</v>
      </c>
      <c r="D5991" s="8">
        <v>2.8000000000000001E-2</v>
      </c>
      <c r="E5991" t="s">
        <v>291</v>
      </c>
      <c r="F5991" s="8">
        <v>2.8000000000000001E-2</v>
      </c>
      <c r="G5991">
        <v>0.81024307012557995</v>
      </c>
      <c r="H5991">
        <v>1</v>
      </c>
      <c r="I5991">
        <v>1</v>
      </c>
      <c r="J5991">
        <v>1</v>
      </c>
      <c r="K5991" t="str">
        <f t="shared" si="106"/>
        <v>yes</v>
      </c>
      <c r="L5991" t="s">
        <v>7</v>
      </c>
      <c r="M5991">
        <v>0.92399699999999996</v>
      </c>
      <c r="N5991">
        <v>0.91670799999999997</v>
      </c>
    </row>
    <row r="5992" spans="1:14" ht="15" x14ac:dyDescent="0.3">
      <c r="A5992" s="1" t="s">
        <v>5377</v>
      </c>
      <c r="B5992" t="s">
        <v>6</v>
      </c>
      <c r="C5992">
        <v>1944</v>
      </c>
      <c r="D5992">
        <v>1944</v>
      </c>
      <c r="E5992">
        <v>1944</v>
      </c>
      <c r="F5992">
        <v>1944</v>
      </c>
      <c r="G5992">
        <v>0.389945209026337</v>
      </c>
      <c r="H5992">
        <v>1</v>
      </c>
      <c r="I5992">
        <v>1</v>
      </c>
      <c r="J5992">
        <v>1</v>
      </c>
      <c r="K5992" t="str">
        <f t="shared" si="106"/>
        <v>yes</v>
      </c>
      <c r="L5992" t="s">
        <v>7</v>
      </c>
      <c r="M5992">
        <v>1</v>
      </c>
      <c r="N5992">
        <v>1</v>
      </c>
    </row>
    <row r="5993" spans="1:14" ht="15" x14ac:dyDescent="0.3">
      <c r="A5993" s="1" t="s">
        <v>306</v>
      </c>
      <c r="B5993" t="s">
        <v>6</v>
      </c>
      <c r="C5993" t="s">
        <v>307</v>
      </c>
      <c r="D5993" t="s">
        <v>307</v>
      </c>
      <c r="E5993" t="s">
        <v>308</v>
      </c>
      <c r="F5993" t="s">
        <v>308</v>
      </c>
      <c r="G5993">
        <v>0.58828079700470004</v>
      </c>
      <c r="H5993">
        <v>1</v>
      </c>
      <c r="I5993">
        <v>1</v>
      </c>
      <c r="J5993">
        <v>1</v>
      </c>
      <c r="K5993" t="str">
        <f t="shared" si="106"/>
        <v>yes</v>
      </c>
      <c r="L5993" t="s">
        <v>7</v>
      </c>
      <c r="M5993">
        <v>1</v>
      </c>
      <c r="N5993">
        <v>1</v>
      </c>
    </row>
    <row r="5994" spans="1:14" ht="15" x14ac:dyDescent="0.3">
      <c r="A5994" s="1" t="s">
        <v>5383</v>
      </c>
      <c r="B5994" t="s">
        <v>6</v>
      </c>
      <c r="C5994" t="s">
        <v>310</v>
      </c>
      <c r="D5994" t="s">
        <v>310</v>
      </c>
      <c r="E5994" t="s">
        <v>5384</v>
      </c>
      <c r="F5994" t="s">
        <v>311</v>
      </c>
      <c r="G5994">
        <v>0.177493706345558</v>
      </c>
      <c r="H5994">
        <v>1</v>
      </c>
      <c r="I5994">
        <v>1</v>
      </c>
      <c r="J5994">
        <v>0.51300000000000001</v>
      </c>
      <c r="K5994" t="str">
        <f t="shared" si="106"/>
        <v>yes</v>
      </c>
      <c r="L5994" t="s">
        <v>7</v>
      </c>
      <c r="M5994">
        <v>1</v>
      </c>
      <c r="N5994">
        <v>1</v>
      </c>
    </row>
    <row r="5995" spans="1:14" ht="15" x14ac:dyDescent="0.3">
      <c r="A5995" s="1" t="s">
        <v>5387</v>
      </c>
      <c r="B5995" t="s">
        <v>6</v>
      </c>
      <c r="C5995">
        <v>1817</v>
      </c>
      <c r="D5995">
        <v>1817</v>
      </c>
      <c r="E5995">
        <v>1817</v>
      </c>
      <c r="F5995">
        <v>1817</v>
      </c>
      <c r="G5995">
        <v>0.98917949199676503</v>
      </c>
      <c r="H5995">
        <v>1</v>
      </c>
      <c r="I5995">
        <v>1</v>
      </c>
      <c r="J5995">
        <v>1</v>
      </c>
      <c r="K5995" t="str">
        <f t="shared" si="106"/>
        <v>yes</v>
      </c>
      <c r="L5995" t="s">
        <v>7</v>
      </c>
      <c r="M5995">
        <v>1</v>
      </c>
      <c r="N5995">
        <v>1</v>
      </c>
    </row>
    <row r="5996" spans="1:14" ht="15" x14ac:dyDescent="0.3">
      <c r="A5996" s="1" t="s">
        <v>5397</v>
      </c>
      <c r="B5996" t="s">
        <v>6</v>
      </c>
      <c r="C5996">
        <v>374</v>
      </c>
      <c r="D5996">
        <v>374</v>
      </c>
      <c r="E5996">
        <v>374</v>
      </c>
      <c r="F5996">
        <v>374</v>
      </c>
      <c r="G5996">
        <v>0.942330181598663</v>
      </c>
      <c r="H5996">
        <v>1</v>
      </c>
      <c r="I5996">
        <v>1</v>
      </c>
      <c r="J5996">
        <v>1</v>
      </c>
      <c r="K5996" t="str">
        <f t="shared" si="106"/>
        <v>yes</v>
      </c>
      <c r="L5996" t="s">
        <v>7</v>
      </c>
      <c r="M5996">
        <v>1</v>
      </c>
      <c r="N5996">
        <v>1</v>
      </c>
    </row>
    <row r="5997" spans="1:14" ht="15" x14ac:dyDescent="0.3">
      <c r="A5997" s="1" t="s">
        <v>5411</v>
      </c>
      <c r="B5997" t="s">
        <v>6</v>
      </c>
      <c r="C5997" t="s">
        <v>350</v>
      </c>
      <c r="D5997" t="s">
        <v>350</v>
      </c>
      <c r="E5997" t="s">
        <v>351</v>
      </c>
      <c r="F5997" t="s">
        <v>351</v>
      </c>
      <c r="G5997">
        <v>0.66283184289932295</v>
      </c>
      <c r="H5997">
        <v>1</v>
      </c>
      <c r="I5997">
        <v>1</v>
      </c>
      <c r="J5997">
        <v>1</v>
      </c>
      <c r="K5997" t="str">
        <f t="shared" si="106"/>
        <v>yes</v>
      </c>
      <c r="L5997" t="s">
        <v>7</v>
      </c>
      <c r="M5997">
        <v>1</v>
      </c>
      <c r="N5997">
        <v>1</v>
      </c>
    </row>
    <row r="5998" spans="1:14" ht="15" x14ac:dyDescent="0.3">
      <c r="A5998" s="1" t="s">
        <v>5412</v>
      </c>
      <c r="B5998" t="s">
        <v>6</v>
      </c>
      <c r="C5998" t="s">
        <v>353</v>
      </c>
      <c r="D5998" t="s">
        <v>353</v>
      </c>
      <c r="E5998" t="s">
        <v>353</v>
      </c>
      <c r="F5998" t="s">
        <v>353</v>
      </c>
      <c r="G5998">
        <v>0.76651787757873502</v>
      </c>
      <c r="H5998">
        <v>1</v>
      </c>
      <c r="I5998">
        <v>1</v>
      </c>
      <c r="J5998">
        <v>1</v>
      </c>
      <c r="K5998" t="str">
        <f t="shared" si="106"/>
        <v>yes</v>
      </c>
      <c r="L5998" t="s">
        <v>7</v>
      </c>
      <c r="M5998">
        <v>1</v>
      </c>
      <c r="N5998">
        <v>1</v>
      </c>
    </row>
    <row r="5999" spans="1:14" ht="15" x14ac:dyDescent="0.3">
      <c r="A5999" s="1" t="s">
        <v>5426</v>
      </c>
      <c r="B5999" t="s">
        <v>6</v>
      </c>
      <c r="C5999" t="s">
        <v>375</v>
      </c>
      <c r="D5999" t="s">
        <v>375</v>
      </c>
      <c r="E5999" t="s">
        <v>376</v>
      </c>
      <c r="F5999" t="s">
        <v>376</v>
      </c>
      <c r="G5999">
        <v>0.52104425430297896</v>
      </c>
      <c r="H5999">
        <v>1</v>
      </c>
      <c r="I5999">
        <v>1</v>
      </c>
      <c r="J5999">
        <v>1</v>
      </c>
      <c r="K5999" t="str">
        <f t="shared" si="106"/>
        <v>yes</v>
      </c>
      <c r="L5999" t="s">
        <v>7</v>
      </c>
      <c r="M5999">
        <v>1</v>
      </c>
      <c r="N5999">
        <v>1</v>
      </c>
    </row>
    <row r="6000" spans="1:14" ht="15" x14ac:dyDescent="0.3">
      <c r="A6000" s="1" t="s">
        <v>5427</v>
      </c>
      <c r="B6000" t="s">
        <v>6</v>
      </c>
      <c r="C6000" t="s">
        <v>378</v>
      </c>
      <c r="D6000" t="s">
        <v>378</v>
      </c>
      <c r="E6000" t="s">
        <v>379</v>
      </c>
      <c r="F6000" t="s">
        <v>379</v>
      </c>
      <c r="G6000">
        <v>0.78683763742446899</v>
      </c>
      <c r="H6000">
        <v>1</v>
      </c>
      <c r="I6000">
        <v>1</v>
      </c>
      <c r="J6000">
        <v>1</v>
      </c>
      <c r="K6000" t="str">
        <f t="shared" si="106"/>
        <v>yes</v>
      </c>
      <c r="L6000" t="s">
        <v>7</v>
      </c>
      <c r="M6000">
        <v>1</v>
      </c>
      <c r="N6000">
        <v>1</v>
      </c>
    </row>
    <row r="6001" spans="1:14" ht="15" x14ac:dyDescent="0.3">
      <c r="A6001" s="1" t="s">
        <v>382</v>
      </c>
      <c r="B6001" t="s">
        <v>6</v>
      </c>
      <c r="C6001">
        <v>1943</v>
      </c>
      <c r="D6001">
        <v>1943</v>
      </c>
      <c r="E6001">
        <v>1943</v>
      </c>
      <c r="F6001">
        <v>1943</v>
      </c>
      <c r="G6001">
        <v>0.98981690406799305</v>
      </c>
      <c r="H6001">
        <v>1</v>
      </c>
      <c r="I6001">
        <v>1</v>
      </c>
      <c r="J6001">
        <v>1</v>
      </c>
      <c r="K6001" t="str">
        <f t="shared" si="106"/>
        <v>yes</v>
      </c>
      <c r="L6001" t="s">
        <v>7</v>
      </c>
      <c r="M6001">
        <v>1</v>
      </c>
      <c r="N6001">
        <v>1</v>
      </c>
    </row>
    <row r="6002" spans="1:14" ht="15" x14ac:dyDescent="0.3">
      <c r="A6002" s="1" t="s">
        <v>382</v>
      </c>
      <c r="B6002" t="s">
        <v>6</v>
      </c>
      <c r="C6002">
        <v>1943</v>
      </c>
      <c r="D6002">
        <v>1943</v>
      </c>
      <c r="E6002">
        <v>1943</v>
      </c>
      <c r="F6002">
        <v>1943</v>
      </c>
      <c r="G6002">
        <v>0.98981690406799305</v>
      </c>
      <c r="H6002">
        <v>1</v>
      </c>
      <c r="I6002">
        <v>1</v>
      </c>
      <c r="J6002">
        <v>1</v>
      </c>
      <c r="K6002" t="str">
        <f t="shared" si="106"/>
        <v>yes</v>
      </c>
      <c r="L6002" t="s">
        <v>7</v>
      </c>
      <c r="M6002">
        <v>1</v>
      </c>
      <c r="N6002">
        <v>1</v>
      </c>
    </row>
    <row r="6003" spans="1:14" ht="15" x14ac:dyDescent="0.3">
      <c r="A6003" s="1" t="s">
        <v>5470</v>
      </c>
      <c r="B6003" t="s">
        <v>6</v>
      </c>
      <c r="C6003">
        <v>1990</v>
      </c>
      <c r="D6003">
        <v>1990</v>
      </c>
      <c r="E6003">
        <v>1990</v>
      </c>
      <c r="F6003">
        <v>1990</v>
      </c>
      <c r="G6003">
        <v>0.764917492866516</v>
      </c>
      <c r="H6003">
        <v>1</v>
      </c>
      <c r="I6003">
        <v>1</v>
      </c>
      <c r="J6003">
        <v>1</v>
      </c>
      <c r="K6003" t="str">
        <f t="shared" si="106"/>
        <v>yes</v>
      </c>
      <c r="L6003" t="s">
        <v>7</v>
      </c>
      <c r="M6003">
        <v>1</v>
      </c>
      <c r="N6003">
        <v>1</v>
      </c>
    </row>
    <row r="6004" spans="1:14" ht="15" x14ac:dyDescent="0.3">
      <c r="A6004" s="1" t="s">
        <v>5498</v>
      </c>
      <c r="B6004" t="s">
        <v>6</v>
      </c>
      <c r="C6004">
        <v>1886</v>
      </c>
      <c r="D6004">
        <v>1886</v>
      </c>
      <c r="E6004">
        <v>1886</v>
      </c>
      <c r="F6004">
        <v>1886</v>
      </c>
      <c r="G6004">
        <v>0.90351772308349598</v>
      </c>
      <c r="H6004">
        <v>1</v>
      </c>
      <c r="I6004">
        <v>1</v>
      </c>
      <c r="J6004">
        <v>1</v>
      </c>
      <c r="K6004" t="str">
        <f t="shared" si="106"/>
        <v>yes</v>
      </c>
      <c r="L6004" t="s">
        <v>7</v>
      </c>
      <c r="M6004">
        <v>1</v>
      </c>
      <c r="N6004">
        <v>1</v>
      </c>
    </row>
    <row r="6005" spans="1:14" ht="15" x14ac:dyDescent="0.3">
      <c r="A6005" s="1" t="s">
        <v>465</v>
      </c>
      <c r="B6005" t="s">
        <v>6</v>
      </c>
      <c r="C6005" t="s">
        <v>432</v>
      </c>
      <c r="D6005" t="s">
        <v>432</v>
      </c>
      <c r="E6005" t="s">
        <v>432</v>
      </c>
      <c r="F6005" t="s">
        <v>432</v>
      </c>
      <c r="G6005">
        <v>0.91290050745010398</v>
      </c>
      <c r="H6005">
        <v>1</v>
      </c>
      <c r="I6005">
        <v>1</v>
      </c>
      <c r="J6005">
        <v>1</v>
      </c>
      <c r="K6005" t="str">
        <f t="shared" si="106"/>
        <v>yes</v>
      </c>
      <c r="L6005" t="s">
        <v>7</v>
      </c>
      <c r="M6005">
        <v>1</v>
      </c>
      <c r="N6005">
        <v>1</v>
      </c>
    </row>
    <row r="6006" spans="1:14" ht="15" x14ac:dyDescent="0.3">
      <c r="A6006" s="1" t="s">
        <v>467</v>
      </c>
      <c r="B6006" t="s">
        <v>6</v>
      </c>
      <c r="C6006" t="s">
        <v>468</v>
      </c>
      <c r="D6006" t="s">
        <v>468</v>
      </c>
      <c r="E6006" t="s">
        <v>469</v>
      </c>
      <c r="F6006" t="s">
        <v>469</v>
      </c>
      <c r="G6006">
        <v>0.31988066434860202</v>
      </c>
      <c r="H6006">
        <v>1</v>
      </c>
      <c r="I6006">
        <v>1</v>
      </c>
      <c r="J6006">
        <v>1</v>
      </c>
      <c r="K6006" t="str">
        <f t="shared" si="106"/>
        <v>yes</v>
      </c>
      <c r="L6006" t="s">
        <v>7</v>
      </c>
      <c r="M6006">
        <v>1</v>
      </c>
      <c r="N6006">
        <v>1</v>
      </c>
    </row>
    <row r="6007" spans="1:14" ht="15" x14ac:dyDescent="0.3">
      <c r="A6007" s="1" t="s">
        <v>477</v>
      </c>
      <c r="B6007" t="s">
        <v>6</v>
      </c>
      <c r="C6007">
        <v>1901</v>
      </c>
      <c r="D6007">
        <v>1901</v>
      </c>
      <c r="E6007">
        <v>1901</v>
      </c>
      <c r="F6007">
        <v>1901</v>
      </c>
      <c r="G6007">
        <v>0.91524541378021196</v>
      </c>
      <c r="H6007">
        <v>1</v>
      </c>
      <c r="I6007">
        <v>1</v>
      </c>
      <c r="J6007">
        <v>1</v>
      </c>
      <c r="K6007" t="str">
        <f t="shared" si="106"/>
        <v>yes</v>
      </c>
      <c r="L6007" t="s">
        <v>7</v>
      </c>
      <c r="M6007">
        <v>1</v>
      </c>
      <c r="N6007">
        <v>1</v>
      </c>
    </row>
    <row r="6008" spans="1:14" ht="15" x14ac:dyDescent="0.3">
      <c r="A6008" s="1" t="s">
        <v>5502</v>
      </c>
      <c r="B6008" t="s">
        <v>6</v>
      </c>
      <c r="C6008">
        <v>1943</v>
      </c>
      <c r="D6008">
        <v>1943</v>
      </c>
      <c r="E6008">
        <v>1943</v>
      </c>
      <c r="F6008">
        <v>1943</v>
      </c>
      <c r="G6008">
        <v>0.83985722064971902</v>
      </c>
      <c r="H6008">
        <v>1</v>
      </c>
      <c r="I6008">
        <v>1</v>
      </c>
      <c r="J6008">
        <v>1</v>
      </c>
      <c r="K6008" t="str">
        <f t="shared" si="106"/>
        <v>yes</v>
      </c>
      <c r="L6008" t="s">
        <v>7</v>
      </c>
      <c r="M6008">
        <v>1</v>
      </c>
      <c r="N6008">
        <v>1</v>
      </c>
    </row>
    <row r="6009" spans="1:14" ht="15" x14ac:dyDescent="0.3">
      <c r="A6009" s="1" t="s">
        <v>5507</v>
      </c>
      <c r="B6009" t="s">
        <v>6</v>
      </c>
      <c r="C6009">
        <v>38</v>
      </c>
      <c r="D6009">
        <v>38</v>
      </c>
      <c r="E6009">
        <v>38</v>
      </c>
      <c r="F6009">
        <v>38</v>
      </c>
      <c r="G6009">
        <v>0.797232806682587</v>
      </c>
      <c r="H6009">
        <v>1</v>
      </c>
      <c r="I6009">
        <v>1</v>
      </c>
      <c r="J6009">
        <v>1</v>
      </c>
      <c r="K6009" t="str">
        <f t="shared" si="106"/>
        <v>yes</v>
      </c>
      <c r="L6009" t="s">
        <v>7</v>
      </c>
      <c r="M6009">
        <v>1</v>
      </c>
      <c r="N6009">
        <v>1</v>
      </c>
    </row>
    <row r="6010" spans="1:14" ht="15" x14ac:dyDescent="0.3">
      <c r="A6010" s="1" t="s">
        <v>5508</v>
      </c>
      <c r="B6010" t="s">
        <v>6</v>
      </c>
      <c r="C6010" t="s">
        <v>487</v>
      </c>
      <c r="D6010" t="s">
        <v>487</v>
      </c>
      <c r="E6010" t="s">
        <v>5509</v>
      </c>
      <c r="F6010" t="s">
        <v>488</v>
      </c>
      <c r="G6010">
        <v>0.15006503462791401</v>
      </c>
      <c r="H6010">
        <v>1</v>
      </c>
      <c r="I6010">
        <v>1</v>
      </c>
      <c r="J6010">
        <v>1</v>
      </c>
      <c r="K6010" t="str">
        <f t="shared" si="106"/>
        <v>yes</v>
      </c>
      <c r="L6010" t="s">
        <v>7</v>
      </c>
      <c r="M6010">
        <v>1</v>
      </c>
      <c r="N6010">
        <v>1</v>
      </c>
    </row>
    <row r="6011" spans="1:14" ht="15" x14ac:dyDescent="0.3">
      <c r="A6011" s="1" t="s">
        <v>491</v>
      </c>
      <c r="B6011" t="s">
        <v>6</v>
      </c>
      <c r="C6011">
        <v>1937</v>
      </c>
      <c r="D6011">
        <v>1937</v>
      </c>
      <c r="E6011">
        <v>1937</v>
      </c>
      <c r="F6011">
        <v>1937</v>
      </c>
      <c r="G6011">
        <v>0.33816376328468301</v>
      </c>
      <c r="H6011">
        <v>1</v>
      </c>
      <c r="I6011">
        <v>1</v>
      </c>
      <c r="J6011">
        <v>1</v>
      </c>
      <c r="K6011" t="str">
        <f t="shared" si="106"/>
        <v>yes</v>
      </c>
      <c r="L6011" t="s">
        <v>7</v>
      </c>
      <c r="M6011">
        <v>1</v>
      </c>
      <c r="N6011">
        <v>1</v>
      </c>
    </row>
    <row r="6012" spans="1:14" ht="15" x14ac:dyDescent="0.3">
      <c r="A6012" s="1" t="s">
        <v>5543</v>
      </c>
      <c r="B6012" t="s">
        <v>6</v>
      </c>
      <c r="C6012" t="s">
        <v>562</v>
      </c>
      <c r="D6012" t="s">
        <v>562</v>
      </c>
      <c r="E6012" t="s">
        <v>563</v>
      </c>
      <c r="F6012" t="s">
        <v>563</v>
      </c>
      <c r="G6012">
        <v>0.27733644843101501</v>
      </c>
      <c r="H6012">
        <v>1</v>
      </c>
      <c r="I6012">
        <v>1</v>
      </c>
      <c r="J6012">
        <v>1</v>
      </c>
      <c r="K6012" t="str">
        <f t="shared" si="106"/>
        <v>yes</v>
      </c>
      <c r="L6012" t="s">
        <v>7</v>
      </c>
      <c r="M6012">
        <v>1</v>
      </c>
      <c r="N6012">
        <v>1</v>
      </c>
    </row>
    <row r="6013" spans="1:14" ht="15" x14ac:dyDescent="0.3">
      <c r="A6013" s="1" t="s">
        <v>5586</v>
      </c>
      <c r="B6013" t="s">
        <v>6</v>
      </c>
      <c r="C6013" t="s">
        <v>522</v>
      </c>
      <c r="D6013" t="s">
        <v>522</v>
      </c>
      <c r="E6013" t="s">
        <v>523</v>
      </c>
      <c r="F6013" t="s">
        <v>523</v>
      </c>
      <c r="G6013">
        <v>0.61009061336517301</v>
      </c>
      <c r="H6013">
        <v>1</v>
      </c>
      <c r="I6013">
        <v>1</v>
      </c>
      <c r="J6013">
        <v>1</v>
      </c>
      <c r="K6013" t="str">
        <f t="shared" si="106"/>
        <v>yes</v>
      </c>
      <c r="L6013" t="s">
        <v>7</v>
      </c>
      <c r="M6013">
        <v>1</v>
      </c>
      <c r="N6013">
        <v>1</v>
      </c>
    </row>
    <row r="6014" spans="1:14" ht="15" x14ac:dyDescent="0.3">
      <c r="A6014" s="1" t="s">
        <v>5589</v>
      </c>
      <c r="B6014" t="s">
        <v>6</v>
      </c>
      <c r="C6014" t="s">
        <v>617</v>
      </c>
      <c r="D6014" t="s">
        <v>5590</v>
      </c>
      <c r="E6014" t="s">
        <v>617</v>
      </c>
      <c r="F6014" t="s">
        <v>618</v>
      </c>
      <c r="G6014">
        <v>0.36357733607292197</v>
      </c>
      <c r="H6014">
        <v>1</v>
      </c>
      <c r="I6014">
        <v>0</v>
      </c>
      <c r="J6014">
        <v>1</v>
      </c>
      <c r="K6014" t="str">
        <f t="shared" si="106"/>
        <v>yes</v>
      </c>
      <c r="L6014" t="s">
        <v>7</v>
      </c>
      <c r="M6014">
        <v>0.938357</v>
      </c>
      <c r="N6014">
        <v>0.94337499999999996</v>
      </c>
    </row>
    <row r="6015" spans="1:14" ht="15" x14ac:dyDescent="0.3">
      <c r="A6015" s="1" t="s">
        <v>5625</v>
      </c>
      <c r="B6015" t="s">
        <v>6</v>
      </c>
      <c r="C6015" t="s">
        <v>673</v>
      </c>
      <c r="D6015" t="s">
        <v>673</v>
      </c>
      <c r="E6015" t="s">
        <v>5626</v>
      </c>
      <c r="F6015" t="s">
        <v>5626</v>
      </c>
      <c r="G6015">
        <v>5.4818065837029997E-3</v>
      </c>
      <c r="H6015">
        <v>1</v>
      </c>
      <c r="I6015">
        <v>1</v>
      </c>
      <c r="J6015">
        <v>1</v>
      </c>
      <c r="K6015" t="str">
        <f t="shared" si="106"/>
        <v>yes</v>
      </c>
      <c r="L6015" t="s">
        <v>7</v>
      </c>
      <c r="M6015">
        <v>1</v>
      </c>
      <c r="N6015">
        <v>1</v>
      </c>
    </row>
    <row r="6016" spans="1:14" ht="15" x14ac:dyDescent="0.3">
      <c r="A6016" s="1" t="s">
        <v>5627</v>
      </c>
      <c r="B6016" t="s">
        <v>6</v>
      </c>
      <c r="C6016" t="s">
        <v>675</v>
      </c>
      <c r="D6016" t="s">
        <v>675</v>
      </c>
      <c r="E6016" t="s">
        <v>676</v>
      </c>
      <c r="F6016" t="s">
        <v>676</v>
      </c>
      <c r="G6016">
        <v>7.6897539198399006E-2</v>
      </c>
      <c r="H6016">
        <v>1</v>
      </c>
      <c r="I6016">
        <v>1</v>
      </c>
      <c r="J6016">
        <v>1</v>
      </c>
      <c r="K6016" t="str">
        <f t="shared" si="106"/>
        <v>yes</v>
      </c>
      <c r="L6016" t="s">
        <v>7</v>
      </c>
      <c r="M6016">
        <v>1</v>
      </c>
      <c r="N6016">
        <v>1</v>
      </c>
    </row>
    <row r="6017" spans="1:14" ht="15" x14ac:dyDescent="0.3">
      <c r="A6017" s="1" t="s">
        <v>5632</v>
      </c>
      <c r="B6017" t="s">
        <v>6</v>
      </c>
      <c r="C6017" t="s">
        <v>686</v>
      </c>
      <c r="D6017" t="s">
        <v>686</v>
      </c>
      <c r="E6017" t="s">
        <v>687</v>
      </c>
      <c r="F6017" t="s">
        <v>687</v>
      </c>
      <c r="G6017">
        <v>0.52609616518020597</v>
      </c>
      <c r="H6017">
        <v>1</v>
      </c>
      <c r="I6017">
        <v>1</v>
      </c>
      <c r="J6017">
        <v>1</v>
      </c>
      <c r="K6017" t="str">
        <f t="shared" si="106"/>
        <v>yes</v>
      </c>
      <c r="L6017" t="s">
        <v>7</v>
      </c>
      <c r="M6017">
        <v>1</v>
      </c>
      <c r="N6017">
        <v>1</v>
      </c>
    </row>
    <row r="6018" spans="1:14" ht="15" x14ac:dyDescent="0.3">
      <c r="A6018" s="1" t="s">
        <v>5683</v>
      </c>
      <c r="B6018" t="s">
        <v>6</v>
      </c>
      <c r="C6018" t="s">
        <v>723</v>
      </c>
      <c r="D6018" t="s">
        <v>723</v>
      </c>
      <c r="E6018" t="s">
        <v>5684</v>
      </c>
      <c r="F6018" t="s">
        <v>725</v>
      </c>
      <c r="G6018">
        <v>0.45422738790512102</v>
      </c>
      <c r="H6018">
        <v>1</v>
      </c>
      <c r="I6018">
        <v>1</v>
      </c>
      <c r="J6018">
        <v>0.86099999999999999</v>
      </c>
      <c r="K6018" t="str">
        <f t="shared" si="106"/>
        <v>yes</v>
      </c>
      <c r="L6018" t="s">
        <v>7</v>
      </c>
      <c r="M6018">
        <v>1</v>
      </c>
      <c r="N6018">
        <v>1</v>
      </c>
    </row>
    <row r="6019" spans="1:14" ht="15" x14ac:dyDescent="0.3">
      <c r="A6019" s="1" t="s">
        <v>5688</v>
      </c>
      <c r="B6019" t="s">
        <v>6</v>
      </c>
      <c r="C6019" t="s">
        <v>727</v>
      </c>
      <c r="D6019" t="s">
        <v>5685</v>
      </c>
      <c r="E6019" t="s">
        <v>728</v>
      </c>
      <c r="F6019" t="s">
        <v>728</v>
      </c>
      <c r="G6019">
        <v>0.449609875679016</v>
      </c>
      <c r="H6019">
        <v>1</v>
      </c>
      <c r="I6019">
        <v>1</v>
      </c>
      <c r="J6019">
        <v>1</v>
      </c>
      <c r="K6019" t="str">
        <f t="shared" ref="K6019:K6082" si="107">IF(H6019&gt;0.64,"yes",IF(H6019&gt;=0.45,"partially","no"))</f>
        <v>yes</v>
      </c>
      <c r="L6019" t="s">
        <v>7</v>
      </c>
      <c r="M6019">
        <v>0.89707000000000003</v>
      </c>
      <c r="N6019">
        <v>0.90721499999999999</v>
      </c>
    </row>
    <row r="6020" spans="1:14" ht="15" x14ac:dyDescent="0.3">
      <c r="A6020" s="1" t="s">
        <v>741</v>
      </c>
      <c r="B6020" t="s">
        <v>6</v>
      </c>
      <c r="C6020" t="s">
        <v>742</v>
      </c>
      <c r="D6020" t="s">
        <v>742</v>
      </c>
      <c r="E6020" t="s">
        <v>743</v>
      </c>
      <c r="F6020" t="s">
        <v>743</v>
      </c>
      <c r="G6020">
        <v>0.98514539003372203</v>
      </c>
      <c r="H6020">
        <v>1</v>
      </c>
      <c r="I6020">
        <v>1</v>
      </c>
      <c r="J6020">
        <v>1</v>
      </c>
      <c r="K6020" t="str">
        <f t="shared" si="107"/>
        <v>yes</v>
      </c>
      <c r="L6020" t="s">
        <v>7</v>
      </c>
      <c r="M6020">
        <v>1</v>
      </c>
      <c r="N6020">
        <v>1</v>
      </c>
    </row>
    <row r="6021" spans="1:14" ht="15" x14ac:dyDescent="0.3">
      <c r="A6021" s="1" t="s">
        <v>5699</v>
      </c>
      <c r="B6021" t="s">
        <v>6</v>
      </c>
      <c r="C6021" t="s">
        <v>747</v>
      </c>
      <c r="D6021" t="s">
        <v>747</v>
      </c>
      <c r="E6021" t="s">
        <v>5700</v>
      </c>
      <c r="F6021" t="s">
        <v>5701</v>
      </c>
      <c r="G6021">
        <v>0.52451419830322299</v>
      </c>
      <c r="H6021">
        <v>1</v>
      </c>
      <c r="I6021">
        <v>1</v>
      </c>
      <c r="J6021">
        <v>0.83599999999999997</v>
      </c>
      <c r="K6021" t="str">
        <f t="shared" si="107"/>
        <v>yes</v>
      </c>
      <c r="L6021" t="s">
        <v>7</v>
      </c>
      <c r="M6021">
        <v>1</v>
      </c>
      <c r="N6021">
        <v>1</v>
      </c>
    </row>
    <row r="6022" spans="1:14" ht="15" x14ac:dyDescent="0.3">
      <c r="A6022" s="1" t="s">
        <v>5707</v>
      </c>
      <c r="B6022" t="s">
        <v>6</v>
      </c>
      <c r="C6022" t="s">
        <v>769</v>
      </c>
      <c r="D6022" t="s">
        <v>769</v>
      </c>
      <c r="E6022" t="s">
        <v>771</v>
      </c>
      <c r="F6022" t="s">
        <v>771</v>
      </c>
      <c r="G6022">
        <v>0.90951615571975697</v>
      </c>
      <c r="H6022">
        <v>1</v>
      </c>
      <c r="I6022">
        <v>1</v>
      </c>
      <c r="J6022">
        <v>1</v>
      </c>
      <c r="K6022" t="str">
        <f t="shared" si="107"/>
        <v>yes</v>
      </c>
      <c r="L6022" t="s">
        <v>7</v>
      </c>
      <c r="M6022">
        <v>1</v>
      </c>
      <c r="N6022">
        <v>1</v>
      </c>
    </row>
    <row r="6023" spans="1:14" ht="15" x14ac:dyDescent="0.3">
      <c r="A6023" s="1" t="s">
        <v>5717</v>
      </c>
      <c r="B6023" t="s">
        <v>6</v>
      </c>
      <c r="C6023" t="s">
        <v>787</v>
      </c>
      <c r="D6023" t="s">
        <v>5718</v>
      </c>
      <c r="E6023" t="s">
        <v>5719</v>
      </c>
      <c r="F6023" t="s">
        <v>789</v>
      </c>
      <c r="G6023">
        <v>0.19682052731513999</v>
      </c>
      <c r="H6023">
        <v>1</v>
      </c>
      <c r="I6023">
        <v>1</v>
      </c>
      <c r="J6023">
        <v>0.94499999999999995</v>
      </c>
      <c r="K6023" t="str">
        <f t="shared" si="107"/>
        <v>yes</v>
      </c>
      <c r="L6023" t="s">
        <v>7</v>
      </c>
      <c r="M6023">
        <v>0.81855599999999995</v>
      </c>
      <c r="N6023">
        <v>0.82541299999999995</v>
      </c>
    </row>
    <row r="6024" spans="1:14" ht="15" x14ac:dyDescent="0.3">
      <c r="A6024" s="1" t="s">
        <v>5730</v>
      </c>
      <c r="B6024" t="s">
        <v>6</v>
      </c>
      <c r="C6024">
        <v>1519</v>
      </c>
      <c r="D6024">
        <v>1519</v>
      </c>
      <c r="E6024">
        <v>1519</v>
      </c>
      <c r="F6024">
        <v>1519</v>
      </c>
      <c r="G6024">
        <v>0.86461120843887296</v>
      </c>
      <c r="H6024">
        <v>1</v>
      </c>
      <c r="I6024">
        <v>1</v>
      </c>
      <c r="J6024">
        <v>1</v>
      </c>
      <c r="K6024" t="str">
        <f t="shared" si="107"/>
        <v>yes</v>
      </c>
      <c r="L6024" t="s">
        <v>7</v>
      </c>
      <c r="M6024">
        <v>1</v>
      </c>
      <c r="N6024">
        <v>1</v>
      </c>
    </row>
    <row r="6025" spans="1:14" ht="15" x14ac:dyDescent="0.3">
      <c r="A6025" s="1" t="s">
        <v>5735</v>
      </c>
      <c r="B6025" t="s">
        <v>6</v>
      </c>
      <c r="C6025">
        <v>1520</v>
      </c>
      <c r="D6025">
        <v>1520</v>
      </c>
      <c r="E6025">
        <v>1520</v>
      </c>
      <c r="F6025">
        <v>1520</v>
      </c>
      <c r="G6025">
        <v>0.871235370635986</v>
      </c>
      <c r="H6025">
        <v>1</v>
      </c>
      <c r="I6025">
        <v>1</v>
      </c>
      <c r="J6025">
        <v>1</v>
      </c>
      <c r="K6025" t="str">
        <f t="shared" si="107"/>
        <v>yes</v>
      </c>
      <c r="L6025" t="s">
        <v>7</v>
      </c>
      <c r="M6025">
        <v>1</v>
      </c>
      <c r="N6025">
        <v>1</v>
      </c>
    </row>
    <row r="6026" spans="1:14" ht="15" x14ac:dyDescent="0.3">
      <c r="A6026" s="1" t="s">
        <v>5739</v>
      </c>
      <c r="B6026" t="s">
        <v>6</v>
      </c>
      <c r="C6026" t="s">
        <v>835</v>
      </c>
      <c r="D6026" t="s">
        <v>835</v>
      </c>
      <c r="E6026" t="s">
        <v>836</v>
      </c>
      <c r="F6026" t="s">
        <v>836</v>
      </c>
      <c r="G6026">
        <v>0.61540830135345503</v>
      </c>
      <c r="H6026">
        <v>1</v>
      </c>
      <c r="I6026">
        <v>1</v>
      </c>
      <c r="J6026">
        <v>1</v>
      </c>
      <c r="K6026" t="str">
        <f t="shared" si="107"/>
        <v>yes</v>
      </c>
      <c r="L6026" t="s">
        <v>7</v>
      </c>
      <c r="M6026">
        <v>1</v>
      </c>
      <c r="N6026">
        <v>1</v>
      </c>
    </row>
    <row r="6027" spans="1:14" ht="15" x14ac:dyDescent="0.3">
      <c r="A6027" s="1" t="s">
        <v>5780</v>
      </c>
      <c r="B6027" t="s">
        <v>6</v>
      </c>
      <c r="C6027" t="s">
        <v>924</v>
      </c>
      <c r="D6027" t="s">
        <v>5781</v>
      </c>
      <c r="E6027" t="s">
        <v>924</v>
      </c>
      <c r="F6027" t="s">
        <v>5782</v>
      </c>
      <c r="G6027">
        <v>0.183642268180847</v>
      </c>
      <c r="H6027">
        <v>1</v>
      </c>
      <c r="I6027">
        <v>1</v>
      </c>
      <c r="J6027">
        <v>0.99399999999999999</v>
      </c>
      <c r="K6027" t="str">
        <f t="shared" si="107"/>
        <v>yes</v>
      </c>
      <c r="L6027" t="s">
        <v>7</v>
      </c>
      <c r="M6027">
        <v>0.96873600000000004</v>
      </c>
      <c r="N6027">
        <v>0.96779800000000005</v>
      </c>
    </row>
    <row r="6028" spans="1:14" ht="15" x14ac:dyDescent="0.3">
      <c r="A6028" s="1" t="s">
        <v>932</v>
      </c>
      <c r="B6028" t="s">
        <v>6</v>
      </c>
      <c r="C6028" t="s">
        <v>933</v>
      </c>
      <c r="D6028" t="s">
        <v>933</v>
      </c>
      <c r="E6028" t="s">
        <v>933</v>
      </c>
      <c r="F6028" t="s">
        <v>933</v>
      </c>
      <c r="G6028">
        <v>0.98218196630477905</v>
      </c>
      <c r="H6028">
        <v>1</v>
      </c>
      <c r="I6028">
        <v>1</v>
      </c>
      <c r="J6028">
        <v>1</v>
      </c>
      <c r="K6028" t="str">
        <f t="shared" si="107"/>
        <v>yes</v>
      </c>
      <c r="L6028" t="s">
        <v>7</v>
      </c>
      <c r="M6028">
        <v>1</v>
      </c>
      <c r="N6028">
        <v>1</v>
      </c>
    </row>
    <row r="6029" spans="1:14" ht="15" x14ac:dyDescent="0.3">
      <c r="A6029" s="1" t="s">
        <v>5836</v>
      </c>
      <c r="B6029" t="s">
        <v>6</v>
      </c>
      <c r="C6029" t="s">
        <v>49</v>
      </c>
      <c r="D6029" t="s">
        <v>49</v>
      </c>
      <c r="E6029" t="s">
        <v>32</v>
      </c>
      <c r="F6029" t="s">
        <v>32</v>
      </c>
      <c r="G6029">
        <v>0.54945468902587902</v>
      </c>
      <c r="H6029">
        <v>1</v>
      </c>
      <c r="I6029">
        <v>1</v>
      </c>
      <c r="J6029">
        <v>1</v>
      </c>
      <c r="K6029" t="str">
        <f t="shared" si="107"/>
        <v>yes</v>
      </c>
      <c r="L6029" t="s">
        <v>7</v>
      </c>
      <c r="M6029">
        <v>1</v>
      </c>
      <c r="N6029">
        <v>1</v>
      </c>
    </row>
    <row r="6030" spans="1:14" ht="15" x14ac:dyDescent="0.3">
      <c r="A6030" s="1" t="s">
        <v>5841</v>
      </c>
      <c r="B6030" t="s">
        <v>6</v>
      </c>
      <c r="C6030" t="s">
        <v>1013</v>
      </c>
      <c r="D6030" t="s">
        <v>1013</v>
      </c>
      <c r="E6030" t="s">
        <v>1014</v>
      </c>
      <c r="F6030" t="s">
        <v>1014</v>
      </c>
      <c r="G6030">
        <v>0.61589497327804599</v>
      </c>
      <c r="H6030">
        <v>1</v>
      </c>
      <c r="I6030">
        <v>1</v>
      </c>
      <c r="J6030">
        <v>1</v>
      </c>
      <c r="K6030" t="str">
        <f t="shared" si="107"/>
        <v>yes</v>
      </c>
      <c r="L6030" t="s">
        <v>7</v>
      </c>
      <c r="M6030">
        <v>1</v>
      </c>
      <c r="N6030">
        <v>1</v>
      </c>
    </row>
    <row r="6031" spans="1:14" ht="15" x14ac:dyDescent="0.3">
      <c r="A6031" s="1" t="s">
        <v>1022</v>
      </c>
      <c r="B6031" t="s">
        <v>6</v>
      </c>
      <c r="C6031" t="s">
        <v>1023</v>
      </c>
      <c r="D6031" t="s">
        <v>5847</v>
      </c>
      <c r="E6031" t="s">
        <v>1023</v>
      </c>
      <c r="F6031" t="s">
        <v>1023</v>
      </c>
      <c r="G6031">
        <v>0.96021693944930997</v>
      </c>
      <c r="H6031">
        <v>1</v>
      </c>
      <c r="I6031">
        <v>1</v>
      </c>
      <c r="J6031">
        <v>1</v>
      </c>
      <c r="K6031" t="str">
        <f t="shared" si="107"/>
        <v>yes</v>
      </c>
      <c r="L6031" t="s">
        <v>7</v>
      </c>
      <c r="M6031">
        <v>1</v>
      </c>
      <c r="N6031">
        <v>1</v>
      </c>
    </row>
    <row r="6032" spans="1:14" ht="15" x14ac:dyDescent="0.3">
      <c r="A6032" s="1" t="s">
        <v>1024</v>
      </c>
      <c r="B6032" t="s">
        <v>6</v>
      </c>
      <c r="C6032" t="s">
        <v>1025</v>
      </c>
      <c r="D6032" t="s">
        <v>1025</v>
      </c>
      <c r="E6032" t="s">
        <v>1027</v>
      </c>
      <c r="F6032" t="s">
        <v>1027</v>
      </c>
      <c r="G6032">
        <v>0.95293116569518999</v>
      </c>
      <c r="H6032">
        <v>1</v>
      </c>
      <c r="I6032">
        <v>1</v>
      </c>
      <c r="J6032">
        <v>1</v>
      </c>
      <c r="K6032" t="str">
        <f t="shared" si="107"/>
        <v>yes</v>
      </c>
      <c r="L6032" t="s">
        <v>7</v>
      </c>
      <c r="M6032">
        <v>1</v>
      </c>
      <c r="N6032">
        <v>1</v>
      </c>
    </row>
    <row r="6033" spans="1:14" ht="15" x14ac:dyDescent="0.3">
      <c r="A6033" s="1" t="s">
        <v>5854</v>
      </c>
      <c r="B6033" t="s">
        <v>6</v>
      </c>
      <c r="C6033" t="s">
        <v>1052</v>
      </c>
      <c r="D6033" t="s">
        <v>1052</v>
      </c>
      <c r="E6033" t="s">
        <v>1054</v>
      </c>
      <c r="F6033" t="s">
        <v>1054</v>
      </c>
      <c r="G6033">
        <v>0.82990115880966198</v>
      </c>
      <c r="H6033">
        <v>1</v>
      </c>
      <c r="I6033">
        <v>1</v>
      </c>
      <c r="J6033">
        <v>1</v>
      </c>
      <c r="K6033" t="str">
        <f t="shared" si="107"/>
        <v>yes</v>
      </c>
      <c r="L6033" t="s">
        <v>7</v>
      </c>
      <c r="M6033">
        <v>1</v>
      </c>
      <c r="N6033">
        <v>1</v>
      </c>
    </row>
    <row r="6034" spans="1:14" ht="15" x14ac:dyDescent="0.3">
      <c r="A6034" s="1" t="s">
        <v>1062</v>
      </c>
      <c r="B6034" t="s">
        <v>6</v>
      </c>
      <c r="C6034" t="s">
        <v>1063</v>
      </c>
      <c r="D6034" t="s">
        <v>1063</v>
      </c>
      <c r="E6034" t="s">
        <v>1063</v>
      </c>
      <c r="F6034" t="s">
        <v>1063</v>
      </c>
      <c r="G6034">
        <v>0.55317723751068104</v>
      </c>
      <c r="H6034">
        <v>1</v>
      </c>
      <c r="I6034">
        <v>1</v>
      </c>
      <c r="J6034">
        <v>1</v>
      </c>
      <c r="K6034" t="str">
        <f t="shared" si="107"/>
        <v>yes</v>
      </c>
      <c r="L6034" t="s">
        <v>7</v>
      </c>
      <c r="M6034">
        <v>1</v>
      </c>
      <c r="N6034">
        <v>1</v>
      </c>
    </row>
    <row r="6035" spans="1:14" ht="15" x14ac:dyDescent="0.3">
      <c r="A6035" s="1" t="s">
        <v>5858</v>
      </c>
      <c r="B6035" t="s">
        <v>6</v>
      </c>
      <c r="C6035" t="s">
        <v>1074</v>
      </c>
      <c r="D6035" t="s">
        <v>1074</v>
      </c>
      <c r="E6035" t="s">
        <v>1074</v>
      </c>
      <c r="F6035" t="s">
        <v>1074</v>
      </c>
      <c r="G6035">
        <v>0.85859233140945401</v>
      </c>
      <c r="H6035">
        <v>1</v>
      </c>
      <c r="I6035">
        <v>1</v>
      </c>
      <c r="J6035">
        <v>1</v>
      </c>
      <c r="K6035" t="str">
        <f t="shared" si="107"/>
        <v>yes</v>
      </c>
      <c r="L6035" t="s">
        <v>7</v>
      </c>
      <c r="M6035">
        <v>1</v>
      </c>
      <c r="N6035">
        <v>1</v>
      </c>
    </row>
    <row r="6036" spans="1:14" ht="15" x14ac:dyDescent="0.3">
      <c r="A6036" s="1" t="s">
        <v>5859</v>
      </c>
      <c r="B6036" t="s">
        <v>6</v>
      </c>
      <c r="C6036" t="s">
        <v>1078</v>
      </c>
      <c r="D6036" t="s">
        <v>1078</v>
      </c>
      <c r="E6036" t="s">
        <v>1078</v>
      </c>
      <c r="F6036" t="s">
        <v>1078</v>
      </c>
      <c r="G6036">
        <v>0.82875287532806396</v>
      </c>
      <c r="H6036">
        <v>1</v>
      </c>
      <c r="I6036">
        <v>1</v>
      </c>
      <c r="J6036">
        <v>1</v>
      </c>
      <c r="K6036" t="str">
        <f t="shared" si="107"/>
        <v>yes</v>
      </c>
      <c r="L6036" t="s">
        <v>7</v>
      </c>
      <c r="M6036">
        <v>1</v>
      </c>
      <c r="N6036">
        <v>1</v>
      </c>
    </row>
    <row r="6037" spans="1:14" ht="15" x14ac:dyDescent="0.3">
      <c r="A6037" s="1" t="s">
        <v>5860</v>
      </c>
      <c r="B6037" t="s">
        <v>6</v>
      </c>
      <c r="C6037" t="s">
        <v>1091</v>
      </c>
      <c r="D6037" t="s">
        <v>1091</v>
      </c>
      <c r="E6037" t="s">
        <v>1091</v>
      </c>
      <c r="F6037" t="s">
        <v>1091</v>
      </c>
      <c r="G6037">
        <v>0.57021796703338601</v>
      </c>
      <c r="H6037">
        <v>1</v>
      </c>
      <c r="I6037">
        <v>1</v>
      </c>
      <c r="J6037">
        <v>1</v>
      </c>
      <c r="K6037" t="str">
        <f t="shared" si="107"/>
        <v>yes</v>
      </c>
      <c r="L6037" t="s">
        <v>7</v>
      </c>
      <c r="M6037">
        <v>1</v>
      </c>
      <c r="N6037">
        <v>1</v>
      </c>
    </row>
    <row r="6038" spans="1:14" ht="15" x14ac:dyDescent="0.3">
      <c r="A6038" s="1" t="s">
        <v>1113</v>
      </c>
      <c r="B6038" t="s">
        <v>6</v>
      </c>
      <c r="C6038" t="s">
        <v>49</v>
      </c>
      <c r="D6038" t="s">
        <v>49</v>
      </c>
      <c r="E6038" t="s">
        <v>32</v>
      </c>
      <c r="F6038" t="s">
        <v>32</v>
      </c>
      <c r="G6038">
        <v>0.73714339733123802</v>
      </c>
      <c r="H6038">
        <v>1</v>
      </c>
      <c r="I6038">
        <v>1</v>
      </c>
      <c r="J6038">
        <v>1</v>
      </c>
      <c r="K6038" t="str">
        <f t="shared" si="107"/>
        <v>yes</v>
      </c>
      <c r="L6038" t="s">
        <v>7</v>
      </c>
      <c r="M6038">
        <v>1</v>
      </c>
      <c r="N6038">
        <v>1</v>
      </c>
    </row>
    <row r="6039" spans="1:14" ht="15" x14ac:dyDescent="0.3">
      <c r="A6039" s="1" t="s">
        <v>5866</v>
      </c>
      <c r="B6039" t="s">
        <v>6</v>
      </c>
      <c r="C6039">
        <v>2014</v>
      </c>
      <c r="D6039">
        <v>2014</v>
      </c>
      <c r="E6039">
        <v>2014</v>
      </c>
      <c r="F6039">
        <v>2014</v>
      </c>
      <c r="G6039">
        <v>0.17683288455009499</v>
      </c>
      <c r="H6039">
        <v>1</v>
      </c>
      <c r="I6039">
        <v>1</v>
      </c>
      <c r="J6039">
        <v>1</v>
      </c>
      <c r="K6039" t="str">
        <f t="shared" si="107"/>
        <v>yes</v>
      </c>
      <c r="L6039" t="s">
        <v>7</v>
      </c>
      <c r="M6039">
        <v>1</v>
      </c>
      <c r="N6039">
        <v>1</v>
      </c>
    </row>
    <row r="6040" spans="1:14" ht="15" x14ac:dyDescent="0.3">
      <c r="A6040" s="1" t="s">
        <v>5867</v>
      </c>
      <c r="B6040" t="s">
        <v>6</v>
      </c>
      <c r="C6040" t="s">
        <v>1116</v>
      </c>
      <c r="D6040" t="s">
        <v>1116</v>
      </c>
      <c r="E6040" t="s">
        <v>1116</v>
      </c>
      <c r="F6040" t="s">
        <v>1116</v>
      </c>
      <c r="G6040">
        <v>0.95800435543060303</v>
      </c>
      <c r="H6040">
        <v>1</v>
      </c>
      <c r="I6040">
        <v>1</v>
      </c>
      <c r="J6040">
        <v>1</v>
      </c>
      <c r="K6040" t="str">
        <f t="shared" si="107"/>
        <v>yes</v>
      </c>
      <c r="L6040" t="s">
        <v>7</v>
      </c>
      <c r="M6040">
        <v>1</v>
      </c>
      <c r="N6040">
        <v>1</v>
      </c>
    </row>
    <row r="6041" spans="1:14" ht="15" x14ac:dyDescent="0.3">
      <c r="A6041" s="1" t="s">
        <v>5872</v>
      </c>
      <c r="B6041" t="s">
        <v>6</v>
      </c>
      <c r="C6041">
        <v>2018</v>
      </c>
      <c r="D6041">
        <v>2018</v>
      </c>
      <c r="E6041">
        <v>2018</v>
      </c>
      <c r="F6041">
        <v>2018</v>
      </c>
      <c r="G6041">
        <v>0.81093597412109397</v>
      </c>
      <c r="H6041">
        <v>1</v>
      </c>
      <c r="I6041">
        <v>1</v>
      </c>
      <c r="J6041">
        <v>1</v>
      </c>
      <c r="K6041" t="str">
        <f t="shared" si="107"/>
        <v>yes</v>
      </c>
      <c r="L6041" t="s">
        <v>7</v>
      </c>
      <c r="M6041">
        <v>1</v>
      </c>
      <c r="N6041">
        <v>1</v>
      </c>
    </row>
    <row r="6042" spans="1:14" ht="15" x14ac:dyDescent="0.3">
      <c r="A6042" s="1" t="s">
        <v>5879</v>
      </c>
      <c r="B6042" t="s">
        <v>6</v>
      </c>
      <c r="C6042" t="s">
        <v>1126</v>
      </c>
      <c r="D6042" t="s">
        <v>1126</v>
      </c>
      <c r="E6042" t="s">
        <v>1126</v>
      </c>
      <c r="F6042" t="s">
        <v>1126</v>
      </c>
      <c r="G6042">
        <v>0.18363632261753099</v>
      </c>
      <c r="H6042">
        <v>1</v>
      </c>
      <c r="I6042">
        <v>1</v>
      </c>
      <c r="J6042">
        <v>1</v>
      </c>
      <c r="K6042" t="str">
        <f t="shared" si="107"/>
        <v>yes</v>
      </c>
      <c r="L6042" t="s">
        <v>7</v>
      </c>
      <c r="M6042">
        <v>1</v>
      </c>
      <c r="N6042">
        <v>1</v>
      </c>
    </row>
    <row r="6043" spans="1:14" ht="15" x14ac:dyDescent="0.3">
      <c r="A6043" s="1" t="s">
        <v>1148</v>
      </c>
      <c r="B6043" t="s">
        <v>6</v>
      </c>
      <c r="C6043">
        <v>1998</v>
      </c>
      <c r="D6043">
        <v>1998</v>
      </c>
      <c r="E6043">
        <v>1998</v>
      </c>
      <c r="F6043">
        <v>1998</v>
      </c>
      <c r="G6043">
        <v>4.5520663261413997E-2</v>
      </c>
      <c r="H6043">
        <v>1</v>
      </c>
      <c r="I6043">
        <v>1</v>
      </c>
      <c r="J6043">
        <v>1</v>
      </c>
      <c r="K6043" t="str">
        <f t="shared" si="107"/>
        <v>yes</v>
      </c>
      <c r="L6043" t="s">
        <v>7</v>
      </c>
      <c r="M6043">
        <v>1</v>
      </c>
      <c r="N6043">
        <v>1</v>
      </c>
    </row>
    <row r="6044" spans="1:14" ht="15" x14ac:dyDescent="0.3">
      <c r="A6044" s="1" t="s">
        <v>5898</v>
      </c>
      <c r="B6044" t="s">
        <v>6</v>
      </c>
      <c r="C6044" t="s">
        <v>1150</v>
      </c>
      <c r="D6044" t="s">
        <v>1150</v>
      </c>
      <c r="E6044" t="s">
        <v>1150</v>
      </c>
      <c r="F6044" t="s">
        <v>1150</v>
      </c>
      <c r="G6044">
        <v>0.46659648418426503</v>
      </c>
      <c r="H6044">
        <v>1</v>
      </c>
      <c r="I6044">
        <v>1</v>
      </c>
      <c r="J6044">
        <v>1</v>
      </c>
      <c r="K6044" t="str">
        <f t="shared" si="107"/>
        <v>yes</v>
      </c>
      <c r="L6044" t="s">
        <v>7</v>
      </c>
      <c r="M6044">
        <v>1</v>
      </c>
      <c r="N6044">
        <v>1</v>
      </c>
    </row>
    <row r="6045" spans="1:14" ht="15" x14ac:dyDescent="0.3">
      <c r="A6045" s="1" t="s">
        <v>5910</v>
      </c>
      <c r="B6045" t="s">
        <v>6</v>
      </c>
      <c r="C6045" t="s">
        <v>1167</v>
      </c>
      <c r="D6045" t="s">
        <v>1167</v>
      </c>
      <c r="E6045" s="10">
        <v>39121</v>
      </c>
      <c r="F6045" s="10">
        <v>39121</v>
      </c>
      <c r="G6045">
        <v>6.6297440789640002E-3</v>
      </c>
      <c r="H6045">
        <v>1</v>
      </c>
      <c r="I6045">
        <v>1</v>
      </c>
      <c r="J6045">
        <v>1</v>
      </c>
      <c r="K6045" t="str">
        <f t="shared" si="107"/>
        <v>yes</v>
      </c>
      <c r="L6045" t="s">
        <v>7</v>
      </c>
      <c r="M6045">
        <v>1</v>
      </c>
      <c r="N6045">
        <v>1</v>
      </c>
    </row>
    <row r="6046" spans="1:14" ht="15" x14ac:dyDescent="0.3">
      <c r="A6046" s="1" t="s">
        <v>5918</v>
      </c>
      <c r="B6046" t="s">
        <v>6</v>
      </c>
      <c r="C6046" t="s">
        <v>1180</v>
      </c>
      <c r="D6046" t="s">
        <v>1180</v>
      </c>
      <c r="E6046" t="s">
        <v>1180</v>
      </c>
      <c r="F6046" t="s">
        <v>1180</v>
      </c>
      <c r="G6046">
        <v>0.63570630550384499</v>
      </c>
      <c r="H6046">
        <v>1</v>
      </c>
      <c r="I6046">
        <v>1</v>
      </c>
      <c r="J6046">
        <v>1</v>
      </c>
      <c r="K6046" t="str">
        <f t="shared" si="107"/>
        <v>yes</v>
      </c>
      <c r="L6046" t="s">
        <v>7</v>
      </c>
      <c r="M6046">
        <v>1</v>
      </c>
      <c r="N6046">
        <v>1</v>
      </c>
    </row>
    <row r="6047" spans="1:14" ht="15" x14ac:dyDescent="0.3">
      <c r="A6047" s="1" t="s">
        <v>5962</v>
      </c>
      <c r="B6047" t="s">
        <v>6</v>
      </c>
      <c r="C6047" t="s">
        <v>1239</v>
      </c>
      <c r="D6047" t="s">
        <v>1239</v>
      </c>
      <c r="E6047" t="s">
        <v>5963</v>
      </c>
      <c r="F6047" t="s">
        <v>1241</v>
      </c>
      <c r="G6047">
        <v>1.4747868990530001E-3</v>
      </c>
      <c r="H6047">
        <v>1</v>
      </c>
      <c r="I6047">
        <v>1</v>
      </c>
      <c r="J6047">
        <v>1</v>
      </c>
      <c r="K6047" t="str">
        <f t="shared" si="107"/>
        <v>yes</v>
      </c>
      <c r="L6047" t="s">
        <v>7</v>
      </c>
      <c r="M6047">
        <v>1</v>
      </c>
      <c r="N6047">
        <v>1</v>
      </c>
    </row>
    <row r="6048" spans="1:14" ht="15" x14ac:dyDescent="0.3">
      <c r="A6048" s="1" t="s">
        <v>5968</v>
      </c>
      <c r="B6048" t="s">
        <v>6</v>
      </c>
      <c r="C6048" t="s">
        <v>1180</v>
      </c>
      <c r="D6048" t="s">
        <v>1180</v>
      </c>
      <c r="E6048" t="s">
        <v>1180</v>
      </c>
      <c r="F6048" t="s">
        <v>1180</v>
      </c>
      <c r="G6048">
        <v>0.54306662082672097</v>
      </c>
      <c r="H6048">
        <v>1</v>
      </c>
      <c r="I6048">
        <v>1</v>
      </c>
      <c r="J6048">
        <v>1</v>
      </c>
      <c r="K6048" t="str">
        <f t="shared" si="107"/>
        <v>yes</v>
      </c>
      <c r="L6048" t="s">
        <v>7</v>
      </c>
      <c r="M6048">
        <v>1</v>
      </c>
      <c r="N6048">
        <v>1</v>
      </c>
    </row>
    <row r="6049" spans="1:14" ht="15" x14ac:dyDescent="0.3">
      <c r="A6049" s="1" t="s">
        <v>5971</v>
      </c>
      <c r="B6049" t="s">
        <v>6</v>
      </c>
      <c r="C6049" t="s">
        <v>1247</v>
      </c>
      <c r="D6049" t="s">
        <v>1247</v>
      </c>
      <c r="E6049" t="s">
        <v>1247</v>
      </c>
      <c r="F6049" t="s">
        <v>1247</v>
      </c>
      <c r="G6049">
        <v>0.174509838223457</v>
      </c>
      <c r="H6049">
        <v>1</v>
      </c>
      <c r="I6049">
        <v>1</v>
      </c>
      <c r="J6049">
        <v>1</v>
      </c>
      <c r="K6049" t="str">
        <f t="shared" si="107"/>
        <v>yes</v>
      </c>
      <c r="L6049" t="s">
        <v>7</v>
      </c>
      <c r="M6049">
        <v>1</v>
      </c>
      <c r="N6049">
        <v>1</v>
      </c>
    </row>
    <row r="6050" spans="1:14" ht="15" x14ac:dyDescent="0.3">
      <c r="A6050" s="1" t="s">
        <v>5998</v>
      </c>
      <c r="B6050" t="s">
        <v>6</v>
      </c>
      <c r="C6050">
        <v>1975</v>
      </c>
      <c r="D6050">
        <v>1975</v>
      </c>
      <c r="E6050">
        <v>1975</v>
      </c>
      <c r="F6050">
        <v>1975</v>
      </c>
      <c r="G6050">
        <v>0.95281589031219505</v>
      </c>
      <c r="H6050">
        <v>1</v>
      </c>
      <c r="I6050">
        <v>1</v>
      </c>
      <c r="J6050">
        <v>1</v>
      </c>
      <c r="K6050" t="str">
        <f t="shared" si="107"/>
        <v>yes</v>
      </c>
      <c r="L6050" t="s">
        <v>7</v>
      </c>
      <c r="M6050">
        <v>1</v>
      </c>
      <c r="N6050">
        <v>1</v>
      </c>
    </row>
    <row r="6051" spans="1:14" ht="15" x14ac:dyDescent="0.3">
      <c r="A6051" s="1" t="s">
        <v>5999</v>
      </c>
      <c r="B6051" t="s">
        <v>6</v>
      </c>
      <c r="C6051" t="s">
        <v>1292</v>
      </c>
      <c r="D6051" t="s">
        <v>1292</v>
      </c>
      <c r="E6051" t="s">
        <v>1293</v>
      </c>
      <c r="F6051" t="s">
        <v>1293</v>
      </c>
      <c r="G6051">
        <v>0.36608389019966098</v>
      </c>
      <c r="H6051">
        <v>1</v>
      </c>
      <c r="I6051">
        <v>1</v>
      </c>
      <c r="J6051">
        <v>1</v>
      </c>
      <c r="K6051" t="str">
        <f t="shared" si="107"/>
        <v>yes</v>
      </c>
      <c r="L6051" t="s">
        <v>7</v>
      </c>
      <c r="M6051">
        <v>1</v>
      </c>
      <c r="N6051">
        <v>1</v>
      </c>
    </row>
    <row r="6052" spans="1:14" ht="15" x14ac:dyDescent="0.3">
      <c r="A6052" s="1" t="s">
        <v>6064</v>
      </c>
      <c r="B6052" t="s">
        <v>6</v>
      </c>
      <c r="C6052" t="s">
        <v>1378</v>
      </c>
      <c r="D6052" t="s">
        <v>1378</v>
      </c>
      <c r="E6052" t="s">
        <v>1379</v>
      </c>
      <c r="F6052" t="s">
        <v>1380</v>
      </c>
      <c r="G6052">
        <v>0.71841937303543102</v>
      </c>
      <c r="H6052">
        <v>1</v>
      </c>
      <c r="I6052">
        <v>1</v>
      </c>
      <c r="J6052">
        <v>0.89400000000000002</v>
      </c>
      <c r="K6052" t="str">
        <f t="shared" si="107"/>
        <v>yes</v>
      </c>
      <c r="L6052" t="s">
        <v>7</v>
      </c>
      <c r="M6052">
        <v>1</v>
      </c>
      <c r="N6052">
        <v>1</v>
      </c>
    </row>
    <row r="6053" spans="1:14" ht="15" x14ac:dyDescent="0.3">
      <c r="A6053" s="1" t="s">
        <v>6065</v>
      </c>
      <c r="B6053" t="s">
        <v>6</v>
      </c>
      <c r="C6053" t="s">
        <v>1382</v>
      </c>
      <c r="D6053" t="s">
        <v>1382</v>
      </c>
      <c r="E6053">
        <v>5</v>
      </c>
      <c r="F6053" t="s">
        <v>1384</v>
      </c>
      <c r="G6053">
        <v>0.110396072268486</v>
      </c>
      <c r="H6053">
        <v>1</v>
      </c>
      <c r="I6053">
        <v>1</v>
      </c>
      <c r="J6053">
        <v>0.97299999999999998</v>
      </c>
      <c r="K6053" t="str">
        <f t="shared" si="107"/>
        <v>yes</v>
      </c>
      <c r="L6053" t="s">
        <v>7</v>
      </c>
      <c r="M6053">
        <v>1</v>
      </c>
      <c r="N6053">
        <v>1</v>
      </c>
    </row>
    <row r="6054" spans="1:14" ht="15" x14ac:dyDescent="0.3">
      <c r="A6054" s="1" t="s">
        <v>6068</v>
      </c>
      <c r="B6054" t="s">
        <v>6</v>
      </c>
      <c r="C6054">
        <v>1788</v>
      </c>
      <c r="D6054">
        <v>1788</v>
      </c>
      <c r="E6054">
        <v>1788</v>
      </c>
      <c r="F6054">
        <v>1788</v>
      </c>
      <c r="G6054">
        <v>0.98081308603286699</v>
      </c>
      <c r="H6054">
        <v>1</v>
      </c>
      <c r="I6054">
        <v>1</v>
      </c>
      <c r="J6054">
        <v>1</v>
      </c>
      <c r="K6054" t="str">
        <f t="shared" si="107"/>
        <v>yes</v>
      </c>
      <c r="L6054" t="s">
        <v>7</v>
      </c>
      <c r="M6054">
        <v>1</v>
      </c>
      <c r="N6054">
        <v>1</v>
      </c>
    </row>
    <row r="6055" spans="1:14" ht="15" x14ac:dyDescent="0.3">
      <c r="A6055" s="1" t="s">
        <v>6069</v>
      </c>
      <c r="B6055" t="s">
        <v>6</v>
      </c>
      <c r="C6055" t="s">
        <v>1387</v>
      </c>
      <c r="D6055" t="s">
        <v>1387</v>
      </c>
      <c r="E6055" t="s">
        <v>1388</v>
      </c>
      <c r="F6055" t="s">
        <v>1388</v>
      </c>
      <c r="G6055">
        <v>0.982100069522858</v>
      </c>
      <c r="H6055">
        <v>1</v>
      </c>
      <c r="I6055">
        <v>1</v>
      </c>
      <c r="J6055">
        <v>1</v>
      </c>
      <c r="K6055" t="str">
        <f t="shared" si="107"/>
        <v>yes</v>
      </c>
      <c r="L6055" t="s">
        <v>7</v>
      </c>
      <c r="M6055">
        <v>1</v>
      </c>
      <c r="N6055">
        <v>1</v>
      </c>
    </row>
    <row r="6056" spans="1:14" ht="15" x14ac:dyDescent="0.3">
      <c r="A6056" s="1" t="s">
        <v>6071</v>
      </c>
      <c r="B6056" t="s">
        <v>6</v>
      </c>
      <c r="C6056" t="s">
        <v>1390</v>
      </c>
      <c r="D6056" t="s">
        <v>1390</v>
      </c>
      <c r="E6056" t="s">
        <v>1392</v>
      </c>
      <c r="F6056" t="s">
        <v>6070</v>
      </c>
      <c r="G6056">
        <v>0.92987579107284501</v>
      </c>
      <c r="H6056">
        <v>1</v>
      </c>
      <c r="I6056">
        <v>1</v>
      </c>
      <c r="J6056">
        <v>0.95499999999999996</v>
      </c>
      <c r="K6056" t="str">
        <f t="shared" si="107"/>
        <v>yes</v>
      </c>
      <c r="L6056" t="s">
        <v>7</v>
      </c>
      <c r="M6056">
        <v>1</v>
      </c>
      <c r="N6056">
        <v>1</v>
      </c>
    </row>
    <row r="6057" spans="1:14" ht="15" x14ac:dyDescent="0.3">
      <c r="A6057" s="1" t="s">
        <v>1405</v>
      </c>
      <c r="B6057" t="s">
        <v>6</v>
      </c>
      <c r="C6057">
        <v>1685</v>
      </c>
      <c r="D6057">
        <v>1685</v>
      </c>
      <c r="E6057">
        <v>1685</v>
      </c>
      <c r="F6057">
        <v>1685</v>
      </c>
      <c r="G6057">
        <v>5.3748555481434E-2</v>
      </c>
      <c r="H6057">
        <v>1</v>
      </c>
      <c r="I6057">
        <v>1</v>
      </c>
      <c r="J6057">
        <v>1</v>
      </c>
      <c r="K6057" t="str">
        <f t="shared" si="107"/>
        <v>yes</v>
      </c>
      <c r="L6057" t="s">
        <v>7</v>
      </c>
      <c r="M6057">
        <v>1</v>
      </c>
      <c r="N6057">
        <v>1</v>
      </c>
    </row>
    <row r="6058" spans="1:14" ht="15" x14ac:dyDescent="0.3">
      <c r="A6058" s="1" t="s">
        <v>6086</v>
      </c>
      <c r="B6058" t="s">
        <v>6</v>
      </c>
      <c r="C6058" t="s">
        <v>1412</v>
      </c>
      <c r="D6058" t="s">
        <v>1412</v>
      </c>
      <c r="E6058" t="s">
        <v>1413</v>
      </c>
      <c r="F6058" t="s">
        <v>1413</v>
      </c>
      <c r="G6058">
        <v>0.24127009510993999</v>
      </c>
      <c r="H6058">
        <v>1</v>
      </c>
      <c r="I6058">
        <v>1</v>
      </c>
      <c r="J6058">
        <v>1</v>
      </c>
      <c r="K6058" t="str">
        <f t="shared" si="107"/>
        <v>yes</v>
      </c>
      <c r="L6058" t="s">
        <v>7</v>
      </c>
      <c r="M6058">
        <v>1</v>
      </c>
      <c r="N6058">
        <v>1</v>
      </c>
    </row>
    <row r="6059" spans="1:14" ht="15" x14ac:dyDescent="0.3">
      <c r="A6059" s="1" t="s">
        <v>6092</v>
      </c>
      <c r="B6059" t="s">
        <v>6</v>
      </c>
      <c r="C6059" t="s">
        <v>1421</v>
      </c>
      <c r="D6059" t="s">
        <v>1421</v>
      </c>
      <c r="E6059" t="s">
        <v>1421</v>
      </c>
      <c r="F6059" t="s">
        <v>1421</v>
      </c>
      <c r="G6059">
        <v>7.8113541007042001E-2</v>
      </c>
      <c r="H6059">
        <v>1</v>
      </c>
      <c r="I6059">
        <v>1</v>
      </c>
      <c r="J6059">
        <v>1</v>
      </c>
      <c r="K6059" t="str">
        <f t="shared" si="107"/>
        <v>yes</v>
      </c>
      <c r="L6059" t="s">
        <v>7</v>
      </c>
      <c r="M6059">
        <v>1</v>
      </c>
      <c r="N6059">
        <v>1</v>
      </c>
    </row>
    <row r="6060" spans="1:14" ht="15" x14ac:dyDescent="0.3">
      <c r="A6060" s="1" t="s">
        <v>6093</v>
      </c>
      <c r="B6060" t="s">
        <v>6</v>
      </c>
      <c r="C6060">
        <v>390</v>
      </c>
      <c r="D6060">
        <v>390</v>
      </c>
      <c r="E6060">
        <v>390</v>
      </c>
      <c r="F6060">
        <v>390</v>
      </c>
      <c r="G6060">
        <v>0.756408751010895</v>
      </c>
      <c r="H6060">
        <v>1</v>
      </c>
      <c r="I6060">
        <v>1</v>
      </c>
      <c r="J6060">
        <v>1</v>
      </c>
      <c r="K6060" t="str">
        <f t="shared" si="107"/>
        <v>yes</v>
      </c>
      <c r="L6060" t="s">
        <v>7</v>
      </c>
      <c r="M6060">
        <v>1</v>
      </c>
      <c r="N6060">
        <v>1</v>
      </c>
    </row>
    <row r="6061" spans="1:14" ht="15" x14ac:dyDescent="0.3">
      <c r="A6061" s="1" t="s">
        <v>6094</v>
      </c>
      <c r="B6061" t="s">
        <v>6</v>
      </c>
      <c r="C6061" t="s">
        <v>1427</v>
      </c>
      <c r="D6061" t="s">
        <v>1427</v>
      </c>
      <c r="E6061" t="s">
        <v>6095</v>
      </c>
      <c r="F6061" t="s">
        <v>1428</v>
      </c>
      <c r="G6061">
        <v>0.229424998164177</v>
      </c>
      <c r="H6061">
        <v>1</v>
      </c>
      <c r="I6061">
        <v>1</v>
      </c>
      <c r="J6061">
        <v>0.97299999999999998</v>
      </c>
      <c r="K6061" t="str">
        <f t="shared" si="107"/>
        <v>yes</v>
      </c>
      <c r="L6061" t="s">
        <v>7</v>
      </c>
      <c r="M6061">
        <v>1</v>
      </c>
      <c r="N6061">
        <v>1</v>
      </c>
    </row>
    <row r="6062" spans="1:14" ht="15" x14ac:dyDescent="0.3">
      <c r="A6062" s="1" t="s">
        <v>1435</v>
      </c>
      <c r="B6062" t="s">
        <v>6</v>
      </c>
      <c r="C6062" t="s">
        <v>1436</v>
      </c>
      <c r="D6062" t="s">
        <v>1436</v>
      </c>
      <c r="E6062" t="s">
        <v>1437</v>
      </c>
      <c r="F6062" t="s">
        <v>1437</v>
      </c>
      <c r="G6062">
        <v>0.66156470775604304</v>
      </c>
      <c r="H6062">
        <v>1</v>
      </c>
      <c r="I6062">
        <v>1</v>
      </c>
      <c r="J6062">
        <v>1</v>
      </c>
      <c r="K6062" t="str">
        <f t="shared" si="107"/>
        <v>yes</v>
      </c>
      <c r="L6062" t="s">
        <v>7</v>
      </c>
      <c r="M6062">
        <v>1</v>
      </c>
      <c r="N6062">
        <v>1</v>
      </c>
    </row>
    <row r="6063" spans="1:14" ht="15" x14ac:dyDescent="0.3">
      <c r="A6063" s="1" t="s">
        <v>1442</v>
      </c>
      <c r="B6063" t="s">
        <v>6</v>
      </c>
      <c r="C6063">
        <v>1530</v>
      </c>
      <c r="D6063">
        <v>1530</v>
      </c>
      <c r="E6063">
        <v>1530</v>
      </c>
      <c r="F6063">
        <v>1530</v>
      </c>
      <c r="G6063">
        <v>0.88029539585113503</v>
      </c>
      <c r="H6063">
        <v>1</v>
      </c>
      <c r="I6063">
        <v>1</v>
      </c>
      <c r="J6063">
        <v>1</v>
      </c>
      <c r="K6063" t="str">
        <f t="shared" si="107"/>
        <v>yes</v>
      </c>
      <c r="L6063" t="s">
        <v>7</v>
      </c>
      <c r="M6063">
        <v>1</v>
      </c>
      <c r="N6063">
        <v>1</v>
      </c>
    </row>
    <row r="6064" spans="1:14" ht="15" x14ac:dyDescent="0.3">
      <c r="A6064" s="1" t="s">
        <v>1507</v>
      </c>
      <c r="B6064" t="s">
        <v>6</v>
      </c>
      <c r="C6064" t="s">
        <v>1508</v>
      </c>
      <c r="D6064" t="s">
        <v>1508</v>
      </c>
      <c r="E6064" t="s">
        <v>1508</v>
      </c>
      <c r="F6064" t="s">
        <v>1508</v>
      </c>
      <c r="G6064">
        <v>0.96040099859237704</v>
      </c>
      <c r="H6064">
        <v>1</v>
      </c>
      <c r="I6064">
        <v>1</v>
      </c>
      <c r="J6064">
        <v>1</v>
      </c>
      <c r="K6064" t="str">
        <f t="shared" si="107"/>
        <v>yes</v>
      </c>
      <c r="L6064" t="s">
        <v>7</v>
      </c>
      <c r="M6064">
        <v>1</v>
      </c>
      <c r="N6064">
        <v>1</v>
      </c>
    </row>
    <row r="6065" spans="1:14" ht="15" x14ac:dyDescent="0.3">
      <c r="A6065" s="1" t="s">
        <v>6165</v>
      </c>
      <c r="B6065" t="s">
        <v>6</v>
      </c>
      <c r="C6065">
        <v>1851</v>
      </c>
      <c r="D6065">
        <v>1851</v>
      </c>
      <c r="E6065">
        <v>1851</v>
      </c>
      <c r="F6065">
        <v>1851</v>
      </c>
      <c r="G6065">
        <v>0.97788929939269997</v>
      </c>
      <c r="H6065">
        <v>1</v>
      </c>
      <c r="I6065">
        <v>1</v>
      </c>
      <c r="J6065">
        <v>1</v>
      </c>
      <c r="K6065" t="str">
        <f t="shared" si="107"/>
        <v>yes</v>
      </c>
      <c r="L6065" t="s">
        <v>7</v>
      </c>
      <c r="M6065">
        <v>1</v>
      </c>
      <c r="N6065">
        <v>1</v>
      </c>
    </row>
    <row r="6066" spans="1:14" ht="15" x14ac:dyDescent="0.3">
      <c r="A6066" s="1" t="s">
        <v>6171</v>
      </c>
      <c r="B6066" t="s">
        <v>6</v>
      </c>
      <c r="C6066" t="s">
        <v>1565</v>
      </c>
      <c r="D6066" t="s">
        <v>1565</v>
      </c>
      <c r="E6066" t="s">
        <v>1566</v>
      </c>
      <c r="F6066" t="s">
        <v>1566</v>
      </c>
      <c r="G6066">
        <v>0.503151595592499</v>
      </c>
      <c r="H6066">
        <v>1</v>
      </c>
      <c r="I6066">
        <v>1</v>
      </c>
      <c r="J6066">
        <v>1</v>
      </c>
      <c r="K6066" t="str">
        <f t="shared" si="107"/>
        <v>yes</v>
      </c>
      <c r="L6066" t="s">
        <v>7</v>
      </c>
      <c r="M6066">
        <v>1</v>
      </c>
      <c r="N6066">
        <v>1</v>
      </c>
    </row>
    <row r="6067" spans="1:14" ht="15" x14ac:dyDescent="0.3">
      <c r="A6067" s="1" t="s">
        <v>6178</v>
      </c>
      <c r="B6067" t="s">
        <v>6</v>
      </c>
      <c r="C6067" s="3">
        <v>0.63</v>
      </c>
      <c r="D6067" s="3">
        <v>0.63</v>
      </c>
      <c r="E6067" s="3">
        <v>0.63</v>
      </c>
      <c r="F6067" s="3">
        <v>0.63</v>
      </c>
      <c r="G6067">
        <v>3.00718145445E-3</v>
      </c>
      <c r="H6067">
        <v>1</v>
      </c>
      <c r="I6067">
        <v>1</v>
      </c>
      <c r="J6067">
        <v>1</v>
      </c>
      <c r="K6067" t="str">
        <f t="shared" si="107"/>
        <v>yes</v>
      </c>
      <c r="L6067" t="s">
        <v>7</v>
      </c>
      <c r="M6067">
        <v>1</v>
      </c>
      <c r="N6067">
        <v>1</v>
      </c>
    </row>
    <row r="6068" spans="1:14" ht="15" x14ac:dyDescent="0.3">
      <c r="A6068" s="1" t="s">
        <v>6179</v>
      </c>
      <c r="B6068" t="s">
        <v>6</v>
      </c>
      <c r="C6068" t="s">
        <v>1578</v>
      </c>
      <c r="D6068" t="s">
        <v>1578</v>
      </c>
      <c r="E6068" t="s">
        <v>1578</v>
      </c>
      <c r="F6068" t="s">
        <v>1578</v>
      </c>
      <c r="G6068">
        <v>0.530736744403839</v>
      </c>
      <c r="H6068">
        <v>1</v>
      </c>
      <c r="I6068">
        <v>1</v>
      </c>
      <c r="J6068">
        <v>1</v>
      </c>
      <c r="K6068" t="str">
        <f t="shared" si="107"/>
        <v>yes</v>
      </c>
      <c r="L6068" t="s">
        <v>7</v>
      </c>
      <c r="M6068">
        <v>1</v>
      </c>
      <c r="N6068">
        <v>1</v>
      </c>
    </row>
    <row r="6069" spans="1:14" ht="15" x14ac:dyDescent="0.3">
      <c r="A6069" s="1" t="s">
        <v>6180</v>
      </c>
      <c r="B6069" t="s">
        <v>6</v>
      </c>
      <c r="C6069" t="s">
        <v>1580</v>
      </c>
      <c r="D6069" t="s">
        <v>1580</v>
      </c>
      <c r="E6069" t="s">
        <v>1580</v>
      </c>
      <c r="F6069" t="s">
        <v>1580</v>
      </c>
      <c r="G6069">
        <v>0.804113149642944</v>
      </c>
      <c r="H6069">
        <v>1</v>
      </c>
      <c r="I6069">
        <v>1</v>
      </c>
      <c r="J6069">
        <v>1</v>
      </c>
      <c r="K6069" t="str">
        <f t="shared" si="107"/>
        <v>yes</v>
      </c>
      <c r="L6069" t="s">
        <v>7</v>
      </c>
      <c r="M6069">
        <v>1</v>
      </c>
      <c r="N6069">
        <v>1</v>
      </c>
    </row>
    <row r="6070" spans="1:14" ht="15" x14ac:dyDescent="0.3">
      <c r="A6070" s="1" t="s">
        <v>1582</v>
      </c>
      <c r="B6070" t="s">
        <v>6</v>
      </c>
      <c r="C6070" t="s">
        <v>1583</v>
      </c>
      <c r="D6070" t="s">
        <v>1583</v>
      </c>
      <c r="E6070" t="s">
        <v>1584</v>
      </c>
      <c r="F6070" t="s">
        <v>1584</v>
      </c>
      <c r="G6070">
        <v>0.97655516862869296</v>
      </c>
      <c r="H6070">
        <v>1</v>
      </c>
      <c r="I6070">
        <v>1</v>
      </c>
      <c r="J6070">
        <v>1</v>
      </c>
      <c r="K6070" t="str">
        <f t="shared" si="107"/>
        <v>yes</v>
      </c>
      <c r="L6070" t="s">
        <v>7</v>
      </c>
      <c r="M6070">
        <v>1</v>
      </c>
      <c r="N6070">
        <v>1</v>
      </c>
    </row>
    <row r="6071" spans="1:14" ht="15" x14ac:dyDescent="0.3">
      <c r="A6071" s="1" t="s">
        <v>1585</v>
      </c>
      <c r="B6071" t="s">
        <v>6</v>
      </c>
      <c r="C6071">
        <v>5</v>
      </c>
      <c r="D6071">
        <v>5</v>
      </c>
      <c r="E6071">
        <v>5</v>
      </c>
      <c r="F6071">
        <v>5</v>
      </c>
      <c r="G6071">
        <v>0.69943225383758501</v>
      </c>
      <c r="H6071">
        <v>1</v>
      </c>
      <c r="I6071">
        <v>1</v>
      </c>
      <c r="J6071">
        <v>1</v>
      </c>
      <c r="K6071" t="str">
        <f t="shared" si="107"/>
        <v>yes</v>
      </c>
      <c r="L6071" t="s">
        <v>7</v>
      </c>
      <c r="M6071">
        <v>1</v>
      </c>
      <c r="N6071">
        <v>1</v>
      </c>
    </row>
    <row r="6072" spans="1:14" ht="15" x14ac:dyDescent="0.3">
      <c r="A6072" s="1" t="s">
        <v>6182</v>
      </c>
      <c r="B6072" t="s">
        <v>6</v>
      </c>
      <c r="C6072" t="s">
        <v>1589</v>
      </c>
      <c r="D6072" t="s">
        <v>1589</v>
      </c>
      <c r="E6072" t="s">
        <v>1589</v>
      </c>
      <c r="F6072" t="s">
        <v>1589</v>
      </c>
      <c r="G6072">
        <v>0.61366528272628795</v>
      </c>
      <c r="H6072">
        <v>1</v>
      </c>
      <c r="I6072">
        <v>1</v>
      </c>
      <c r="J6072">
        <v>1</v>
      </c>
      <c r="K6072" t="str">
        <f t="shared" si="107"/>
        <v>yes</v>
      </c>
      <c r="L6072" t="s">
        <v>7</v>
      </c>
      <c r="M6072">
        <v>1</v>
      </c>
      <c r="N6072">
        <v>1</v>
      </c>
    </row>
    <row r="6073" spans="1:14" ht="15" x14ac:dyDescent="0.3">
      <c r="A6073" s="1" t="s">
        <v>6228</v>
      </c>
      <c r="B6073" t="s">
        <v>6</v>
      </c>
      <c r="C6073">
        <v>1773</v>
      </c>
      <c r="D6073">
        <v>1773</v>
      </c>
      <c r="E6073">
        <v>1773</v>
      </c>
      <c r="F6073">
        <v>1773</v>
      </c>
      <c r="G6073">
        <v>0.84822374582290705</v>
      </c>
      <c r="H6073">
        <v>1</v>
      </c>
      <c r="I6073">
        <v>1</v>
      </c>
      <c r="J6073">
        <v>1</v>
      </c>
      <c r="K6073" t="str">
        <f t="shared" si="107"/>
        <v>yes</v>
      </c>
      <c r="L6073" t="s">
        <v>7</v>
      </c>
      <c r="M6073">
        <v>1</v>
      </c>
      <c r="N6073">
        <v>1</v>
      </c>
    </row>
    <row r="6074" spans="1:14" ht="15" x14ac:dyDescent="0.3">
      <c r="A6074" s="1" t="s">
        <v>6229</v>
      </c>
      <c r="B6074" t="s">
        <v>6</v>
      </c>
      <c r="C6074">
        <v>1774</v>
      </c>
      <c r="D6074">
        <v>1774</v>
      </c>
      <c r="E6074">
        <v>1774</v>
      </c>
      <c r="F6074">
        <v>1774</v>
      </c>
      <c r="G6074">
        <v>0.621007680892944</v>
      </c>
      <c r="H6074">
        <v>1</v>
      </c>
      <c r="I6074">
        <v>1</v>
      </c>
      <c r="J6074">
        <v>1</v>
      </c>
      <c r="K6074" t="str">
        <f t="shared" si="107"/>
        <v>yes</v>
      </c>
      <c r="L6074" t="s">
        <v>7</v>
      </c>
      <c r="M6074">
        <v>1</v>
      </c>
      <c r="N6074">
        <v>1</v>
      </c>
    </row>
    <row r="6075" spans="1:14" ht="15" x14ac:dyDescent="0.3">
      <c r="A6075" s="1" t="s">
        <v>6248</v>
      </c>
      <c r="B6075" t="s">
        <v>6</v>
      </c>
      <c r="C6075">
        <v>1895</v>
      </c>
      <c r="D6075">
        <v>1895</v>
      </c>
      <c r="E6075">
        <v>1895</v>
      </c>
      <c r="F6075">
        <v>1895</v>
      </c>
      <c r="G6075">
        <v>0.93784600496292103</v>
      </c>
      <c r="H6075">
        <v>1</v>
      </c>
      <c r="I6075">
        <v>1</v>
      </c>
      <c r="J6075">
        <v>1</v>
      </c>
      <c r="K6075" t="str">
        <f t="shared" si="107"/>
        <v>yes</v>
      </c>
      <c r="L6075" t="s">
        <v>7</v>
      </c>
      <c r="M6075">
        <v>1</v>
      </c>
      <c r="N6075">
        <v>1</v>
      </c>
    </row>
    <row r="6076" spans="1:14" ht="15" x14ac:dyDescent="0.3">
      <c r="A6076" s="1" t="s">
        <v>6278</v>
      </c>
      <c r="B6076" t="s">
        <v>6</v>
      </c>
      <c r="C6076" t="s">
        <v>1706</v>
      </c>
      <c r="D6076" t="s">
        <v>1706</v>
      </c>
      <c r="E6076" t="s">
        <v>6279</v>
      </c>
      <c r="F6076" t="s">
        <v>1707</v>
      </c>
      <c r="G6076">
        <v>0.51463907957077004</v>
      </c>
      <c r="H6076">
        <v>1</v>
      </c>
      <c r="I6076">
        <v>1</v>
      </c>
      <c r="J6076">
        <v>0.99</v>
      </c>
      <c r="K6076" t="str">
        <f t="shared" si="107"/>
        <v>yes</v>
      </c>
      <c r="L6076" t="s">
        <v>7</v>
      </c>
      <c r="M6076">
        <v>1</v>
      </c>
      <c r="N6076">
        <v>1</v>
      </c>
    </row>
    <row r="6077" spans="1:14" ht="15" x14ac:dyDescent="0.3">
      <c r="A6077" s="1" t="s">
        <v>1776</v>
      </c>
      <c r="B6077" t="s">
        <v>6</v>
      </c>
      <c r="C6077" t="s">
        <v>1777</v>
      </c>
      <c r="D6077" t="s">
        <v>1777</v>
      </c>
      <c r="E6077" s="10">
        <v>26943</v>
      </c>
      <c r="F6077" s="10">
        <v>26943</v>
      </c>
      <c r="G6077">
        <v>0.96518987417221103</v>
      </c>
      <c r="H6077">
        <v>1</v>
      </c>
      <c r="I6077">
        <v>1</v>
      </c>
      <c r="J6077">
        <v>0.98099999999999998</v>
      </c>
      <c r="K6077" t="str">
        <f t="shared" si="107"/>
        <v>yes</v>
      </c>
      <c r="L6077" t="s">
        <v>7</v>
      </c>
      <c r="M6077">
        <v>1</v>
      </c>
      <c r="N6077">
        <v>1</v>
      </c>
    </row>
    <row r="6078" spans="1:14" ht="15" x14ac:dyDescent="0.3">
      <c r="A6078" s="1" t="s">
        <v>6314</v>
      </c>
      <c r="B6078" t="s">
        <v>6</v>
      </c>
      <c r="C6078" t="s">
        <v>1779</v>
      </c>
      <c r="D6078" t="s">
        <v>1779</v>
      </c>
      <c r="E6078" t="s">
        <v>1780</v>
      </c>
      <c r="F6078" t="s">
        <v>1780</v>
      </c>
      <c r="G6078">
        <v>3.812206210569E-3</v>
      </c>
      <c r="H6078">
        <v>1</v>
      </c>
      <c r="I6078">
        <v>1</v>
      </c>
      <c r="J6078">
        <v>1</v>
      </c>
      <c r="K6078" t="str">
        <f t="shared" si="107"/>
        <v>yes</v>
      </c>
      <c r="L6078" t="s">
        <v>7</v>
      </c>
      <c r="M6078">
        <v>1</v>
      </c>
      <c r="N6078">
        <v>1</v>
      </c>
    </row>
    <row r="6079" spans="1:14" ht="15" x14ac:dyDescent="0.3">
      <c r="A6079" s="1" t="s">
        <v>6319</v>
      </c>
      <c r="B6079" t="s">
        <v>6</v>
      </c>
      <c r="C6079" t="s">
        <v>1779</v>
      </c>
      <c r="D6079" t="s">
        <v>1779</v>
      </c>
      <c r="E6079" t="s">
        <v>1780</v>
      </c>
      <c r="F6079" t="s">
        <v>1780</v>
      </c>
      <c r="G6079">
        <v>0.96146690845489502</v>
      </c>
      <c r="H6079">
        <v>1</v>
      </c>
      <c r="I6079">
        <v>1</v>
      </c>
      <c r="J6079">
        <v>1</v>
      </c>
      <c r="K6079" t="str">
        <f t="shared" si="107"/>
        <v>yes</v>
      </c>
      <c r="L6079" t="s">
        <v>7</v>
      </c>
      <c r="M6079">
        <v>1</v>
      </c>
      <c r="N6079">
        <v>1</v>
      </c>
    </row>
    <row r="6080" spans="1:14" ht="15" x14ac:dyDescent="0.3">
      <c r="A6080" s="1" t="s">
        <v>6331</v>
      </c>
      <c r="B6080" t="s">
        <v>6</v>
      </c>
      <c r="C6080" t="s">
        <v>1798</v>
      </c>
      <c r="D6080" t="s">
        <v>1798</v>
      </c>
      <c r="E6080" t="s">
        <v>1799</v>
      </c>
      <c r="F6080" t="s">
        <v>1799</v>
      </c>
      <c r="G6080">
        <v>0.78692400455474898</v>
      </c>
      <c r="H6080">
        <v>1</v>
      </c>
      <c r="I6080">
        <v>1</v>
      </c>
      <c r="J6080">
        <v>1</v>
      </c>
      <c r="K6080" t="str">
        <f t="shared" si="107"/>
        <v>yes</v>
      </c>
      <c r="L6080" t="s">
        <v>7</v>
      </c>
      <c r="M6080">
        <v>1</v>
      </c>
      <c r="N6080">
        <v>1</v>
      </c>
    </row>
    <row r="6081" spans="1:14" ht="15" x14ac:dyDescent="0.3">
      <c r="A6081" s="1" t="s">
        <v>6346</v>
      </c>
      <c r="B6081" t="s">
        <v>6</v>
      </c>
      <c r="C6081">
        <v>1973</v>
      </c>
      <c r="D6081">
        <v>1973</v>
      </c>
      <c r="E6081">
        <v>1973</v>
      </c>
      <c r="F6081">
        <v>1973</v>
      </c>
      <c r="G6081">
        <v>7.6349414885040004E-3</v>
      </c>
      <c r="H6081">
        <v>1</v>
      </c>
      <c r="I6081">
        <v>1</v>
      </c>
      <c r="J6081">
        <v>1</v>
      </c>
      <c r="K6081" t="str">
        <f t="shared" si="107"/>
        <v>yes</v>
      </c>
      <c r="L6081" t="s">
        <v>7</v>
      </c>
      <c r="M6081">
        <v>1</v>
      </c>
      <c r="N6081">
        <v>1</v>
      </c>
    </row>
    <row r="6082" spans="1:14" ht="15" x14ac:dyDescent="0.3">
      <c r="A6082" s="1" t="s">
        <v>6349</v>
      </c>
      <c r="B6082" t="s">
        <v>6</v>
      </c>
      <c r="C6082" t="s">
        <v>1832</v>
      </c>
      <c r="D6082" s="3">
        <v>0.2</v>
      </c>
      <c r="E6082" s="3">
        <v>0.2</v>
      </c>
      <c r="F6082" s="3">
        <v>0.2</v>
      </c>
      <c r="G6082">
        <v>0.96595126390457198</v>
      </c>
      <c r="H6082">
        <v>1</v>
      </c>
      <c r="I6082">
        <v>1</v>
      </c>
      <c r="J6082">
        <v>1</v>
      </c>
      <c r="K6082" t="str">
        <f t="shared" si="107"/>
        <v>yes</v>
      </c>
      <c r="L6082" t="s">
        <v>7</v>
      </c>
      <c r="M6082">
        <v>0.86639900000000003</v>
      </c>
      <c r="N6082">
        <v>0.871784</v>
      </c>
    </row>
    <row r="6083" spans="1:14" ht="15" x14ac:dyDescent="0.3">
      <c r="A6083" s="1" t="s">
        <v>6364</v>
      </c>
      <c r="B6083" t="s">
        <v>6</v>
      </c>
      <c r="C6083" t="s">
        <v>1855</v>
      </c>
      <c r="D6083" t="s">
        <v>1855</v>
      </c>
      <c r="E6083" t="s">
        <v>1855</v>
      </c>
      <c r="F6083" t="s">
        <v>1855</v>
      </c>
      <c r="G6083">
        <v>0.55044782161712602</v>
      </c>
      <c r="H6083">
        <v>1</v>
      </c>
      <c r="I6083">
        <v>1</v>
      </c>
      <c r="J6083">
        <v>1</v>
      </c>
      <c r="K6083" t="str">
        <f t="shared" ref="K6083:K6146" si="108">IF(H6083&gt;0.64,"yes",IF(H6083&gt;=0.45,"partially","no"))</f>
        <v>yes</v>
      </c>
      <c r="L6083" t="s">
        <v>7</v>
      </c>
      <c r="M6083">
        <v>1</v>
      </c>
      <c r="N6083">
        <v>1</v>
      </c>
    </row>
    <row r="6084" spans="1:14" ht="15" x14ac:dyDescent="0.3">
      <c r="A6084" s="1" t="s">
        <v>1881</v>
      </c>
      <c r="B6084" t="s">
        <v>6</v>
      </c>
      <c r="C6084" t="s">
        <v>1882</v>
      </c>
      <c r="D6084" t="s">
        <v>1882</v>
      </c>
      <c r="E6084" t="s">
        <v>1882</v>
      </c>
      <c r="F6084" t="s">
        <v>1882</v>
      </c>
      <c r="G6084">
        <v>0.96662598848342896</v>
      </c>
      <c r="H6084">
        <v>1</v>
      </c>
      <c r="I6084">
        <v>1</v>
      </c>
      <c r="J6084">
        <v>1</v>
      </c>
      <c r="K6084" t="str">
        <f t="shared" si="108"/>
        <v>yes</v>
      </c>
      <c r="L6084" t="s">
        <v>7</v>
      </c>
      <c r="M6084">
        <v>1</v>
      </c>
      <c r="N6084">
        <v>1</v>
      </c>
    </row>
    <row r="6085" spans="1:14" ht="15" x14ac:dyDescent="0.3">
      <c r="A6085" s="1" t="s">
        <v>6456</v>
      </c>
      <c r="B6085" t="s">
        <v>6</v>
      </c>
      <c r="C6085" t="s">
        <v>2028</v>
      </c>
      <c r="D6085" t="s">
        <v>2028</v>
      </c>
      <c r="E6085" t="s">
        <v>2028</v>
      </c>
      <c r="F6085" t="s">
        <v>2028</v>
      </c>
      <c r="G6085">
        <v>0.97627013921737704</v>
      </c>
      <c r="H6085">
        <v>1</v>
      </c>
      <c r="I6085">
        <v>1</v>
      </c>
      <c r="J6085">
        <v>1</v>
      </c>
      <c r="K6085" t="str">
        <f t="shared" si="108"/>
        <v>yes</v>
      </c>
      <c r="L6085" t="s">
        <v>7</v>
      </c>
      <c r="M6085">
        <v>1</v>
      </c>
      <c r="N6085">
        <v>1</v>
      </c>
    </row>
    <row r="6086" spans="1:14" ht="15" x14ac:dyDescent="0.3">
      <c r="A6086" s="1" t="s">
        <v>2051</v>
      </c>
      <c r="B6086" t="s">
        <v>6</v>
      </c>
      <c r="C6086" t="s">
        <v>2052</v>
      </c>
      <c r="D6086">
        <v>1985</v>
      </c>
      <c r="E6086">
        <v>1985</v>
      </c>
      <c r="F6086">
        <v>1985</v>
      </c>
      <c r="G6086">
        <v>0.95687180757522605</v>
      </c>
      <c r="H6086">
        <v>1</v>
      </c>
      <c r="I6086">
        <v>1</v>
      </c>
      <c r="J6086">
        <v>1</v>
      </c>
      <c r="K6086" t="str">
        <f t="shared" si="108"/>
        <v>yes</v>
      </c>
      <c r="L6086" t="s">
        <v>7</v>
      </c>
      <c r="M6086">
        <v>0.77479200000000004</v>
      </c>
      <c r="N6086">
        <v>0.78217700000000001</v>
      </c>
    </row>
    <row r="6087" spans="1:14" ht="15" x14ac:dyDescent="0.3">
      <c r="A6087" s="1" t="s">
        <v>6476</v>
      </c>
      <c r="B6087" t="s">
        <v>6</v>
      </c>
      <c r="C6087" t="s">
        <v>2064</v>
      </c>
      <c r="D6087" t="s">
        <v>2064</v>
      </c>
      <c r="E6087" t="s">
        <v>2065</v>
      </c>
      <c r="F6087" t="s">
        <v>2065</v>
      </c>
      <c r="G6087">
        <v>0.97392576932907104</v>
      </c>
      <c r="H6087">
        <v>1</v>
      </c>
      <c r="I6087">
        <v>1</v>
      </c>
      <c r="J6087">
        <v>1</v>
      </c>
      <c r="K6087" t="str">
        <f t="shared" si="108"/>
        <v>yes</v>
      </c>
      <c r="L6087" t="s">
        <v>7</v>
      </c>
      <c r="M6087">
        <v>1</v>
      </c>
      <c r="N6087">
        <v>1</v>
      </c>
    </row>
    <row r="6088" spans="1:14" ht="15" x14ac:dyDescent="0.3">
      <c r="A6088" s="1" t="s">
        <v>2071</v>
      </c>
      <c r="B6088" t="s">
        <v>6</v>
      </c>
      <c r="C6088" t="s">
        <v>2072</v>
      </c>
      <c r="D6088">
        <v>1992</v>
      </c>
      <c r="E6088">
        <v>1992</v>
      </c>
      <c r="F6088">
        <v>1992</v>
      </c>
      <c r="G6088">
        <v>0.96784257888793901</v>
      </c>
      <c r="H6088">
        <v>1</v>
      </c>
      <c r="I6088">
        <v>1</v>
      </c>
      <c r="J6088">
        <v>1</v>
      </c>
      <c r="K6088" t="str">
        <f t="shared" si="108"/>
        <v>yes</v>
      </c>
      <c r="L6088" t="s">
        <v>7</v>
      </c>
      <c r="M6088">
        <v>0.75909099999999996</v>
      </c>
      <c r="N6088">
        <v>0.76584799999999997</v>
      </c>
    </row>
    <row r="6089" spans="1:14" ht="15" x14ac:dyDescent="0.3">
      <c r="A6089" s="1" t="s">
        <v>2077</v>
      </c>
      <c r="B6089" t="s">
        <v>6</v>
      </c>
      <c r="C6089">
        <v>1972</v>
      </c>
      <c r="D6089">
        <v>1972</v>
      </c>
      <c r="E6089">
        <v>1972</v>
      </c>
      <c r="F6089">
        <v>1972</v>
      </c>
      <c r="G6089">
        <v>0.39872699975967402</v>
      </c>
      <c r="H6089">
        <v>1</v>
      </c>
      <c r="I6089">
        <v>1</v>
      </c>
      <c r="J6089">
        <v>1</v>
      </c>
      <c r="K6089" t="str">
        <f t="shared" si="108"/>
        <v>yes</v>
      </c>
      <c r="L6089" t="s">
        <v>7</v>
      </c>
      <c r="M6089">
        <v>1</v>
      </c>
      <c r="N6089">
        <v>1</v>
      </c>
    </row>
    <row r="6090" spans="1:14" ht="15" x14ac:dyDescent="0.3">
      <c r="A6090" s="1" t="s">
        <v>2078</v>
      </c>
      <c r="B6090" t="s">
        <v>6</v>
      </c>
      <c r="C6090">
        <v>1985</v>
      </c>
      <c r="D6090">
        <v>1985</v>
      </c>
      <c r="E6090">
        <v>1985</v>
      </c>
      <c r="F6090">
        <v>1985</v>
      </c>
      <c r="G6090">
        <v>0.97198051214218095</v>
      </c>
      <c r="H6090">
        <v>1</v>
      </c>
      <c r="I6090">
        <v>1</v>
      </c>
      <c r="J6090">
        <v>1</v>
      </c>
      <c r="K6090" t="str">
        <f t="shared" si="108"/>
        <v>yes</v>
      </c>
      <c r="L6090" t="s">
        <v>7</v>
      </c>
      <c r="M6090">
        <v>1</v>
      </c>
      <c r="N6090">
        <v>1</v>
      </c>
    </row>
    <row r="6091" spans="1:14" ht="15" x14ac:dyDescent="0.3">
      <c r="A6091" s="1" t="s">
        <v>6491</v>
      </c>
      <c r="B6091" t="s">
        <v>6</v>
      </c>
      <c r="C6091" t="s">
        <v>2098</v>
      </c>
      <c r="D6091" t="s">
        <v>2098</v>
      </c>
      <c r="E6091" t="s">
        <v>2099</v>
      </c>
      <c r="F6091" t="s">
        <v>2099</v>
      </c>
      <c r="G6091">
        <v>0.93228071928024303</v>
      </c>
      <c r="H6091">
        <v>1</v>
      </c>
      <c r="I6091">
        <v>1</v>
      </c>
      <c r="J6091">
        <v>1</v>
      </c>
      <c r="K6091" t="str">
        <f t="shared" si="108"/>
        <v>yes</v>
      </c>
      <c r="L6091" t="s">
        <v>7</v>
      </c>
      <c r="M6091">
        <v>1</v>
      </c>
      <c r="N6091">
        <v>1</v>
      </c>
    </row>
    <row r="6092" spans="1:14" ht="15" x14ac:dyDescent="0.3">
      <c r="A6092" s="1" t="s">
        <v>6496</v>
      </c>
      <c r="B6092" t="s">
        <v>6</v>
      </c>
      <c r="C6092" t="s">
        <v>2117</v>
      </c>
      <c r="D6092" t="s">
        <v>6497</v>
      </c>
      <c r="E6092" t="s">
        <v>6498</v>
      </c>
      <c r="F6092" t="s">
        <v>2118</v>
      </c>
      <c r="G6092">
        <v>0.77594584226608299</v>
      </c>
      <c r="H6092">
        <v>1</v>
      </c>
      <c r="I6092">
        <v>1</v>
      </c>
      <c r="J6092">
        <v>0.97699999999999998</v>
      </c>
      <c r="K6092" t="str">
        <f t="shared" si="108"/>
        <v>yes</v>
      </c>
      <c r="L6092" t="s">
        <v>7</v>
      </c>
      <c r="M6092">
        <v>0.95965699999999998</v>
      </c>
      <c r="N6092">
        <v>0.95633599999999996</v>
      </c>
    </row>
    <row r="6093" spans="1:14" ht="15" x14ac:dyDescent="0.3">
      <c r="A6093" s="1" t="s">
        <v>2121</v>
      </c>
      <c r="B6093" t="s">
        <v>6</v>
      </c>
      <c r="C6093" t="s">
        <v>2080</v>
      </c>
      <c r="D6093" t="s">
        <v>2080</v>
      </c>
      <c r="E6093" t="s">
        <v>2082</v>
      </c>
      <c r="F6093" t="s">
        <v>2082</v>
      </c>
      <c r="G6093">
        <v>0.54045617580413796</v>
      </c>
      <c r="H6093">
        <v>1</v>
      </c>
      <c r="I6093">
        <v>0.88900000000000001</v>
      </c>
      <c r="J6093">
        <v>1</v>
      </c>
      <c r="K6093" t="str">
        <f t="shared" si="108"/>
        <v>yes</v>
      </c>
      <c r="L6093" t="s">
        <v>7</v>
      </c>
      <c r="M6093">
        <v>1</v>
      </c>
      <c r="N6093">
        <v>1</v>
      </c>
    </row>
    <row r="6094" spans="1:14" ht="15" x14ac:dyDescent="0.3">
      <c r="A6094" s="1" t="s">
        <v>6500</v>
      </c>
      <c r="B6094" t="s">
        <v>6</v>
      </c>
      <c r="C6094">
        <v>1979</v>
      </c>
      <c r="D6094">
        <v>1979</v>
      </c>
      <c r="E6094">
        <v>1979</v>
      </c>
      <c r="F6094">
        <v>1979</v>
      </c>
      <c r="G6094">
        <v>0.99438518285751298</v>
      </c>
      <c r="H6094">
        <v>1</v>
      </c>
      <c r="I6094">
        <v>1</v>
      </c>
      <c r="J6094">
        <v>1</v>
      </c>
      <c r="K6094" t="str">
        <f t="shared" si="108"/>
        <v>yes</v>
      </c>
      <c r="L6094" t="s">
        <v>7</v>
      </c>
      <c r="M6094">
        <v>1</v>
      </c>
      <c r="N6094">
        <v>1</v>
      </c>
    </row>
    <row r="6095" spans="1:14" ht="15" x14ac:dyDescent="0.3">
      <c r="A6095" s="1" t="s">
        <v>6491</v>
      </c>
      <c r="B6095" t="s">
        <v>6</v>
      </c>
      <c r="C6095" t="s">
        <v>2098</v>
      </c>
      <c r="D6095" t="s">
        <v>2098</v>
      </c>
      <c r="E6095" t="s">
        <v>2099</v>
      </c>
      <c r="F6095" t="s">
        <v>2099</v>
      </c>
      <c r="G6095">
        <v>0.93228071928024303</v>
      </c>
      <c r="H6095">
        <v>1</v>
      </c>
      <c r="I6095">
        <v>1</v>
      </c>
      <c r="J6095">
        <v>1</v>
      </c>
      <c r="K6095" t="str">
        <f t="shared" si="108"/>
        <v>yes</v>
      </c>
      <c r="L6095" t="s">
        <v>7</v>
      </c>
      <c r="M6095">
        <v>1</v>
      </c>
      <c r="N6095">
        <v>1</v>
      </c>
    </row>
    <row r="6096" spans="1:14" ht="15" x14ac:dyDescent="0.3">
      <c r="A6096" s="1" t="s">
        <v>6501</v>
      </c>
      <c r="B6096" t="s">
        <v>6</v>
      </c>
      <c r="C6096" t="s">
        <v>2124</v>
      </c>
      <c r="D6096" t="s">
        <v>2124</v>
      </c>
      <c r="E6096" t="s">
        <v>6502</v>
      </c>
      <c r="F6096" t="s">
        <v>2125</v>
      </c>
      <c r="G6096">
        <v>0.43226414918899497</v>
      </c>
      <c r="H6096">
        <v>1</v>
      </c>
      <c r="I6096">
        <v>1</v>
      </c>
      <c r="J6096">
        <v>0.64</v>
      </c>
      <c r="K6096" t="str">
        <f t="shared" si="108"/>
        <v>yes</v>
      </c>
      <c r="L6096" t="s">
        <v>7</v>
      </c>
      <c r="M6096">
        <v>1</v>
      </c>
      <c r="N6096">
        <v>1</v>
      </c>
    </row>
    <row r="6097" spans="1:14" ht="15" x14ac:dyDescent="0.3">
      <c r="A6097" s="1" t="s">
        <v>6517</v>
      </c>
      <c r="B6097" t="s">
        <v>6</v>
      </c>
      <c r="C6097" t="s">
        <v>2156</v>
      </c>
      <c r="D6097" t="s">
        <v>2156</v>
      </c>
      <c r="E6097" t="s">
        <v>2157</v>
      </c>
      <c r="F6097" t="s">
        <v>2157</v>
      </c>
      <c r="G6097">
        <v>0.98461705446243297</v>
      </c>
      <c r="H6097">
        <v>1</v>
      </c>
      <c r="I6097">
        <v>1</v>
      </c>
      <c r="J6097">
        <v>1</v>
      </c>
      <c r="K6097" t="str">
        <f t="shared" si="108"/>
        <v>yes</v>
      </c>
      <c r="L6097" t="s">
        <v>7</v>
      </c>
      <c r="M6097">
        <v>1</v>
      </c>
      <c r="N6097">
        <v>1</v>
      </c>
    </row>
    <row r="6098" spans="1:14" ht="15" x14ac:dyDescent="0.3">
      <c r="A6098" s="1" t="s">
        <v>6522</v>
      </c>
      <c r="B6098" t="s">
        <v>6</v>
      </c>
      <c r="C6098">
        <v>1964</v>
      </c>
      <c r="D6098">
        <v>1964</v>
      </c>
      <c r="E6098">
        <v>1964</v>
      </c>
      <c r="F6098">
        <v>1964</v>
      </c>
      <c r="G6098">
        <v>0.97607052326202404</v>
      </c>
      <c r="H6098">
        <v>1</v>
      </c>
      <c r="I6098">
        <v>1</v>
      </c>
      <c r="J6098">
        <v>1</v>
      </c>
      <c r="K6098" t="str">
        <f t="shared" si="108"/>
        <v>yes</v>
      </c>
      <c r="L6098" t="s">
        <v>7</v>
      </c>
      <c r="M6098">
        <v>1</v>
      </c>
      <c r="N6098">
        <v>1</v>
      </c>
    </row>
    <row r="6099" spans="1:14" ht="15" x14ac:dyDescent="0.3">
      <c r="A6099" s="1" t="s">
        <v>6524</v>
      </c>
      <c r="B6099" t="s">
        <v>6</v>
      </c>
      <c r="C6099" t="s">
        <v>2172</v>
      </c>
      <c r="D6099" t="s">
        <v>2172</v>
      </c>
      <c r="E6099" t="s">
        <v>2174</v>
      </c>
      <c r="F6099" t="s">
        <v>2174</v>
      </c>
      <c r="G6099">
        <v>0.25213497877120999</v>
      </c>
      <c r="H6099">
        <v>1</v>
      </c>
      <c r="I6099">
        <v>1</v>
      </c>
      <c r="J6099">
        <v>1</v>
      </c>
      <c r="K6099" t="str">
        <f t="shared" si="108"/>
        <v>yes</v>
      </c>
      <c r="L6099" t="s">
        <v>7</v>
      </c>
      <c r="M6099">
        <v>1</v>
      </c>
      <c r="N6099">
        <v>1</v>
      </c>
    </row>
    <row r="6100" spans="1:14" ht="15" x14ac:dyDescent="0.3">
      <c r="A6100" s="1" t="s">
        <v>6533</v>
      </c>
      <c r="B6100" t="s">
        <v>6</v>
      </c>
      <c r="C6100">
        <v>1950</v>
      </c>
      <c r="D6100">
        <v>1950</v>
      </c>
      <c r="E6100">
        <v>1950</v>
      </c>
      <c r="F6100">
        <v>1950</v>
      </c>
      <c r="G6100">
        <v>0.96783804893493697</v>
      </c>
      <c r="H6100">
        <v>1</v>
      </c>
      <c r="I6100">
        <v>1</v>
      </c>
      <c r="J6100">
        <v>1</v>
      </c>
      <c r="K6100" t="str">
        <f t="shared" si="108"/>
        <v>yes</v>
      </c>
      <c r="L6100" t="s">
        <v>7</v>
      </c>
      <c r="M6100">
        <v>1</v>
      </c>
      <c r="N6100">
        <v>1</v>
      </c>
    </row>
    <row r="6101" spans="1:14" ht="15" x14ac:dyDescent="0.3">
      <c r="A6101" s="1" t="s">
        <v>2183</v>
      </c>
      <c r="B6101" t="s">
        <v>6</v>
      </c>
      <c r="C6101" t="s">
        <v>2184</v>
      </c>
      <c r="D6101" t="s">
        <v>6531</v>
      </c>
      <c r="E6101" t="s">
        <v>2186</v>
      </c>
      <c r="F6101" t="s">
        <v>6534</v>
      </c>
      <c r="G6101">
        <v>0.42101308703422502</v>
      </c>
      <c r="H6101">
        <v>1</v>
      </c>
      <c r="I6101">
        <v>1</v>
      </c>
      <c r="J6101">
        <v>0.99299999999999999</v>
      </c>
      <c r="K6101" t="str">
        <f t="shared" si="108"/>
        <v>yes</v>
      </c>
      <c r="L6101" t="s">
        <v>7</v>
      </c>
      <c r="M6101">
        <v>0.95489100000000005</v>
      </c>
      <c r="N6101">
        <v>0.95278700000000005</v>
      </c>
    </row>
    <row r="6102" spans="1:14" ht="15" x14ac:dyDescent="0.3">
      <c r="A6102" s="1" t="s">
        <v>2194</v>
      </c>
      <c r="B6102" t="s">
        <v>6</v>
      </c>
      <c r="C6102">
        <v>1999</v>
      </c>
      <c r="D6102">
        <v>1999</v>
      </c>
      <c r="E6102">
        <v>1999</v>
      </c>
      <c r="F6102">
        <v>1999</v>
      </c>
      <c r="G6102">
        <v>0.88495957851409901</v>
      </c>
      <c r="H6102">
        <v>1</v>
      </c>
      <c r="I6102">
        <v>1</v>
      </c>
      <c r="J6102">
        <v>1</v>
      </c>
      <c r="K6102" t="str">
        <f t="shared" si="108"/>
        <v>yes</v>
      </c>
      <c r="L6102" t="s">
        <v>7</v>
      </c>
      <c r="M6102">
        <v>1</v>
      </c>
      <c r="N6102">
        <v>1</v>
      </c>
    </row>
    <row r="6103" spans="1:14" ht="15" x14ac:dyDescent="0.3">
      <c r="A6103" s="1" t="s">
        <v>6540</v>
      </c>
      <c r="B6103" t="s">
        <v>6</v>
      </c>
      <c r="C6103">
        <v>1997</v>
      </c>
      <c r="D6103">
        <v>1997</v>
      </c>
      <c r="E6103">
        <v>1997</v>
      </c>
      <c r="F6103">
        <v>1997</v>
      </c>
      <c r="G6103">
        <v>0.601146399974823</v>
      </c>
      <c r="H6103">
        <v>1</v>
      </c>
      <c r="I6103">
        <v>1</v>
      </c>
      <c r="J6103">
        <v>1</v>
      </c>
      <c r="K6103" t="str">
        <f t="shared" si="108"/>
        <v>yes</v>
      </c>
      <c r="L6103" t="s">
        <v>7</v>
      </c>
      <c r="M6103">
        <v>1</v>
      </c>
      <c r="N6103">
        <v>1</v>
      </c>
    </row>
    <row r="6104" spans="1:14" ht="15" x14ac:dyDescent="0.3">
      <c r="A6104" s="1" t="s">
        <v>6547</v>
      </c>
      <c r="B6104" t="s">
        <v>6</v>
      </c>
      <c r="C6104">
        <v>1996</v>
      </c>
      <c r="D6104">
        <v>1996</v>
      </c>
      <c r="E6104">
        <v>1996</v>
      </c>
      <c r="F6104">
        <v>1996</v>
      </c>
      <c r="G6104">
        <v>0.92955660820007302</v>
      </c>
      <c r="H6104">
        <v>1</v>
      </c>
      <c r="I6104">
        <v>1</v>
      </c>
      <c r="J6104">
        <v>1</v>
      </c>
      <c r="K6104" t="str">
        <f t="shared" si="108"/>
        <v>yes</v>
      </c>
      <c r="L6104" t="s">
        <v>7</v>
      </c>
      <c r="M6104">
        <v>1</v>
      </c>
      <c r="N6104">
        <v>1</v>
      </c>
    </row>
    <row r="6105" spans="1:14" ht="15" x14ac:dyDescent="0.3">
      <c r="A6105" s="1" t="s">
        <v>6571</v>
      </c>
      <c r="B6105" t="s">
        <v>6</v>
      </c>
      <c r="C6105" t="s">
        <v>2233</v>
      </c>
      <c r="D6105" t="s">
        <v>2233</v>
      </c>
      <c r="E6105" t="s">
        <v>73</v>
      </c>
      <c r="F6105" t="s">
        <v>73</v>
      </c>
      <c r="G6105">
        <v>0.59672671556472801</v>
      </c>
      <c r="H6105">
        <v>1</v>
      </c>
      <c r="I6105">
        <v>1</v>
      </c>
      <c r="J6105">
        <v>1</v>
      </c>
      <c r="K6105" t="str">
        <f t="shared" si="108"/>
        <v>yes</v>
      </c>
      <c r="L6105" t="s">
        <v>7</v>
      </c>
      <c r="M6105">
        <v>1</v>
      </c>
      <c r="N6105">
        <v>1</v>
      </c>
    </row>
    <row r="6106" spans="1:14" ht="15" x14ac:dyDescent="0.3">
      <c r="A6106" s="1" t="s">
        <v>6579</v>
      </c>
      <c r="B6106" t="s">
        <v>6</v>
      </c>
      <c r="C6106" t="s">
        <v>2252</v>
      </c>
      <c r="D6106" t="s">
        <v>2252</v>
      </c>
      <c r="E6106" t="s">
        <v>2253</v>
      </c>
      <c r="F6106" t="s">
        <v>2253</v>
      </c>
      <c r="G6106">
        <v>0.97546839714050304</v>
      </c>
      <c r="H6106">
        <v>1</v>
      </c>
      <c r="I6106">
        <v>1</v>
      </c>
      <c r="J6106">
        <v>1</v>
      </c>
      <c r="K6106" t="str">
        <f t="shared" si="108"/>
        <v>yes</v>
      </c>
      <c r="L6106" t="s">
        <v>7</v>
      </c>
      <c r="M6106">
        <v>1</v>
      </c>
      <c r="N6106">
        <v>1</v>
      </c>
    </row>
    <row r="6107" spans="1:14" ht="15" x14ac:dyDescent="0.3">
      <c r="A6107" s="1" t="s">
        <v>6599</v>
      </c>
      <c r="B6107" t="s">
        <v>6</v>
      </c>
      <c r="C6107" t="s">
        <v>2252</v>
      </c>
      <c r="D6107" t="s">
        <v>2252</v>
      </c>
      <c r="E6107" t="s">
        <v>2253</v>
      </c>
      <c r="F6107" t="s">
        <v>2253</v>
      </c>
      <c r="G6107">
        <v>0.72406691312789895</v>
      </c>
      <c r="H6107">
        <v>1</v>
      </c>
      <c r="I6107">
        <v>1</v>
      </c>
      <c r="J6107">
        <v>1</v>
      </c>
      <c r="K6107" t="str">
        <f t="shared" si="108"/>
        <v>yes</v>
      </c>
      <c r="L6107" t="s">
        <v>7</v>
      </c>
      <c r="M6107">
        <v>1</v>
      </c>
      <c r="N6107">
        <v>1</v>
      </c>
    </row>
    <row r="6108" spans="1:14" ht="15" x14ac:dyDescent="0.3">
      <c r="A6108" s="1" t="s">
        <v>6621</v>
      </c>
      <c r="B6108" t="s">
        <v>6</v>
      </c>
      <c r="C6108" s="3">
        <v>0.91</v>
      </c>
      <c r="D6108" s="3">
        <v>0.91</v>
      </c>
      <c r="E6108" s="3">
        <v>0.91</v>
      </c>
      <c r="F6108" s="3">
        <v>0.91</v>
      </c>
      <c r="G6108">
        <v>0.18365949392318701</v>
      </c>
      <c r="H6108">
        <v>1</v>
      </c>
      <c r="I6108">
        <v>1</v>
      </c>
      <c r="J6108">
        <v>1</v>
      </c>
      <c r="K6108" t="str">
        <f t="shared" si="108"/>
        <v>yes</v>
      </c>
      <c r="L6108" t="s">
        <v>7</v>
      </c>
      <c r="M6108">
        <v>1</v>
      </c>
      <c r="N6108">
        <v>1</v>
      </c>
    </row>
    <row r="6109" spans="1:14" ht="15" x14ac:dyDescent="0.3">
      <c r="A6109" s="1" t="s">
        <v>6637</v>
      </c>
      <c r="B6109" t="s">
        <v>6</v>
      </c>
      <c r="C6109" s="3">
        <v>0.18</v>
      </c>
      <c r="D6109" s="3">
        <v>0.18</v>
      </c>
      <c r="E6109" s="3">
        <v>0.18</v>
      </c>
      <c r="F6109" s="3">
        <v>0.18</v>
      </c>
      <c r="G6109">
        <v>0.49048581719398499</v>
      </c>
      <c r="H6109">
        <v>1</v>
      </c>
      <c r="I6109">
        <v>1</v>
      </c>
      <c r="J6109">
        <v>1</v>
      </c>
      <c r="K6109" t="str">
        <f t="shared" si="108"/>
        <v>yes</v>
      </c>
      <c r="L6109" t="s">
        <v>7</v>
      </c>
      <c r="M6109">
        <v>1</v>
      </c>
      <c r="N6109">
        <v>1</v>
      </c>
    </row>
    <row r="6110" spans="1:14" ht="15" x14ac:dyDescent="0.3">
      <c r="A6110" s="1" t="s">
        <v>6651</v>
      </c>
      <c r="B6110" t="s">
        <v>6</v>
      </c>
      <c r="C6110" t="s">
        <v>2351</v>
      </c>
      <c r="D6110" t="s">
        <v>2351</v>
      </c>
      <c r="E6110" t="s">
        <v>2351</v>
      </c>
      <c r="F6110" t="s">
        <v>2351</v>
      </c>
      <c r="G6110">
        <v>0.30942961573600802</v>
      </c>
      <c r="H6110">
        <v>1</v>
      </c>
      <c r="I6110">
        <v>1</v>
      </c>
      <c r="J6110">
        <v>1</v>
      </c>
      <c r="K6110" t="str">
        <f t="shared" si="108"/>
        <v>yes</v>
      </c>
      <c r="L6110" t="s">
        <v>7</v>
      </c>
      <c r="M6110">
        <v>1</v>
      </c>
      <c r="N6110">
        <v>1</v>
      </c>
    </row>
    <row r="6111" spans="1:14" ht="15" x14ac:dyDescent="0.3">
      <c r="A6111" s="1" t="s">
        <v>6652</v>
      </c>
      <c r="B6111" t="s">
        <v>6</v>
      </c>
      <c r="C6111">
        <v>2010</v>
      </c>
      <c r="D6111">
        <v>2010</v>
      </c>
      <c r="E6111">
        <v>2010</v>
      </c>
      <c r="F6111">
        <v>2010</v>
      </c>
      <c r="G6111">
        <v>0.97117078304290805</v>
      </c>
      <c r="H6111">
        <v>1</v>
      </c>
      <c r="I6111">
        <v>1</v>
      </c>
      <c r="J6111">
        <v>1</v>
      </c>
      <c r="K6111" t="str">
        <f t="shared" si="108"/>
        <v>yes</v>
      </c>
      <c r="L6111" t="s">
        <v>7</v>
      </c>
      <c r="M6111">
        <v>1</v>
      </c>
      <c r="N6111">
        <v>1</v>
      </c>
    </row>
    <row r="6112" spans="1:14" ht="15" x14ac:dyDescent="0.3">
      <c r="A6112" s="1" t="s">
        <v>6653</v>
      </c>
      <c r="B6112" t="s">
        <v>6</v>
      </c>
      <c r="C6112" t="s">
        <v>2356</v>
      </c>
      <c r="D6112" t="s">
        <v>6654</v>
      </c>
      <c r="E6112" t="s">
        <v>2356</v>
      </c>
      <c r="F6112">
        <v>1160000</v>
      </c>
      <c r="G6112">
        <v>0.66492497920990001</v>
      </c>
      <c r="H6112">
        <v>1</v>
      </c>
      <c r="I6112">
        <v>1</v>
      </c>
      <c r="J6112">
        <v>1</v>
      </c>
      <c r="K6112" t="str">
        <f t="shared" si="108"/>
        <v>yes</v>
      </c>
      <c r="L6112" t="s">
        <v>7</v>
      </c>
      <c r="M6112">
        <v>1</v>
      </c>
      <c r="N6112">
        <v>1</v>
      </c>
    </row>
    <row r="6113" spans="1:14" ht="15" x14ac:dyDescent="0.3">
      <c r="A6113" s="1" t="s">
        <v>6665</v>
      </c>
      <c r="B6113" t="s">
        <v>6</v>
      </c>
      <c r="C6113" t="s">
        <v>3181</v>
      </c>
      <c r="D6113" t="s">
        <v>3181</v>
      </c>
      <c r="E6113" t="s">
        <v>6666</v>
      </c>
      <c r="F6113" t="s">
        <v>6667</v>
      </c>
      <c r="G6113">
        <v>0.92112720012664795</v>
      </c>
      <c r="H6113">
        <v>1</v>
      </c>
      <c r="I6113">
        <v>1</v>
      </c>
      <c r="J6113">
        <v>0.95799999999999996</v>
      </c>
      <c r="K6113" t="str">
        <f t="shared" si="108"/>
        <v>yes</v>
      </c>
      <c r="L6113" t="s">
        <v>7</v>
      </c>
      <c r="M6113">
        <v>1</v>
      </c>
      <c r="N6113">
        <v>1</v>
      </c>
    </row>
    <row r="6114" spans="1:14" ht="15" x14ac:dyDescent="0.3">
      <c r="A6114" s="1" t="s">
        <v>6668</v>
      </c>
      <c r="B6114" t="s">
        <v>6</v>
      </c>
      <c r="C6114" t="s">
        <v>3184</v>
      </c>
      <c r="D6114" t="s">
        <v>3184</v>
      </c>
      <c r="E6114" t="s">
        <v>3184</v>
      </c>
      <c r="F6114" t="s">
        <v>3184</v>
      </c>
      <c r="G6114">
        <v>2.3949455469847E-2</v>
      </c>
      <c r="H6114">
        <v>1</v>
      </c>
      <c r="I6114">
        <v>1</v>
      </c>
      <c r="J6114">
        <v>1</v>
      </c>
      <c r="K6114" t="str">
        <f t="shared" si="108"/>
        <v>yes</v>
      </c>
      <c r="L6114" t="s">
        <v>7</v>
      </c>
      <c r="M6114">
        <v>1</v>
      </c>
      <c r="N6114">
        <v>1</v>
      </c>
    </row>
    <row r="6115" spans="1:14" ht="15" x14ac:dyDescent="0.3">
      <c r="A6115" s="1" t="s">
        <v>6674</v>
      </c>
      <c r="B6115" t="s">
        <v>6</v>
      </c>
      <c r="C6115">
        <v>25</v>
      </c>
      <c r="D6115">
        <v>25</v>
      </c>
      <c r="E6115">
        <v>25</v>
      </c>
      <c r="F6115">
        <v>25</v>
      </c>
      <c r="G6115">
        <v>2.7385551948099999E-3</v>
      </c>
      <c r="H6115">
        <v>1</v>
      </c>
      <c r="I6115">
        <v>1</v>
      </c>
      <c r="J6115">
        <v>1</v>
      </c>
      <c r="K6115" t="str">
        <f t="shared" si="108"/>
        <v>yes</v>
      </c>
      <c r="L6115" t="s">
        <v>7</v>
      </c>
      <c r="M6115">
        <v>1</v>
      </c>
      <c r="N6115">
        <v>1</v>
      </c>
    </row>
    <row r="6116" spans="1:14" ht="15" x14ac:dyDescent="0.3">
      <c r="A6116" s="1" t="s">
        <v>6668</v>
      </c>
      <c r="B6116" t="s">
        <v>6</v>
      </c>
      <c r="C6116" t="s">
        <v>3184</v>
      </c>
      <c r="D6116" t="s">
        <v>3184</v>
      </c>
      <c r="E6116" t="s">
        <v>3184</v>
      </c>
      <c r="F6116" t="s">
        <v>3184</v>
      </c>
      <c r="G6116">
        <v>2.3949455469847E-2</v>
      </c>
      <c r="H6116">
        <v>1</v>
      </c>
      <c r="I6116">
        <v>1</v>
      </c>
      <c r="J6116">
        <v>1</v>
      </c>
      <c r="K6116" t="str">
        <f t="shared" si="108"/>
        <v>yes</v>
      </c>
      <c r="L6116" t="s">
        <v>7</v>
      </c>
      <c r="M6116">
        <v>1</v>
      </c>
      <c r="N6116">
        <v>1</v>
      </c>
    </row>
    <row r="6117" spans="1:14" ht="15" x14ac:dyDescent="0.3">
      <c r="A6117" s="1" t="s">
        <v>6681</v>
      </c>
      <c r="B6117" t="s">
        <v>6</v>
      </c>
      <c r="C6117" t="s">
        <v>3181</v>
      </c>
      <c r="D6117" t="s">
        <v>3181</v>
      </c>
      <c r="E6117" t="s">
        <v>6666</v>
      </c>
      <c r="F6117" t="s">
        <v>6667</v>
      </c>
      <c r="G6117">
        <v>2.1873762307199999E-4</v>
      </c>
      <c r="H6117">
        <v>1</v>
      </c>
      <c r="I6117">
        <v>1</v>
      </c>
      <c r="J6117">
        <v>0.95799999999999996</v>
      </c>
      <c r="K6117" t="str">
        <f t="shared" si="108"/>
        <v>yes</v>
      </c>
      <c r="L6117" t="s">
        <v>7</v>
      </c>
      <c r="M6117">
        <v>1</v>
      </c>
      <c r="N6117">
        <v>1</v>
      </c>
    </row>
    <row r="6118" spans="1:14" ht="15" x14ac:dyDescent="0.3">
      <c r="A6118" s="1" t="s">
        <v>6682</v>
      </c>
      <c r="B6118" t="s">
        <v>6</v>
      </c>
      <c r="C6118" t="s">
        <v>3192</v>
      </c>
      <c r="D6118" t="s">
        <v>3192</v>
      </c>
      <c r="E6118" t="s">
        <v>6683</v>
      </c>
      <c r="F6118" t="s">
        <v>6684</v>
      </c>
      <c r="G6118">
        <v>0.12284556031227099</v>
      </c>
      <c r="H6118">
        <v>1</v>
      </c>
      <c r="I6118">
        <v>1</v>
      </c>
      <c r="J6118">
        <v>0.68799999999999994</v>
      </c>
      <c r="K6118" t="str">
        <f t="shared" si="108"/>
        <v>yes</v>
      </c>
      <c r="L6118" t="s">
        <v>7</v>
      </c>
      <c r="M6118">
        <v>1</v>
      </c>
      <c r="N6118">
        <v>1</v>
      </c>
    </row>
    <row r="6119" spans="1:14" ht="15" x14ac:dyDescent="0.3">
      <c r="A6119" s="1" t="s">
        <v>6691</v>
      </c>
      <c r="B6119" t="s">
        <v>6</v>
      </c>
      <c r="C6119" t="s">
        <v>3181</v>
      </c>
      <c r="D6119" t="s">
        <v>3181</v>
      </c>
      <c r="E6119" t="s">
        <v>6666</v>
      </c>
      <c r="F6119" t="s">
        <v>6667</v>
      </c>
      <c r="G6119">
        <v>0.59261935949325595</v>
      </c>
      <c r="H6119">
        <v>1</v>
      </c>
      <c r="I6119">
        <v>1</v>
      </c>
      <c r="J6119">
        <v>0.95799999999999996</v>
      </c>
      <c r="K6119" t="str">
        <f t="shared" si="108"/>
        <v>yes</v>
      </c>
      <c r="L6119" t="s">
        <v>7</v>
      </c>
      <c r="M6119">
        <v>1</v>
      </c>
      <c r="N6119">
        <v>1</v>
      </c>
    </row>
    <row r="6120" spans="1:14" ht="15" x14ac:dyDescent="0.3">
      <c r="A6120" s="1" t="s">
        <v>6725</v>
      </c>
      <c r="B6120" t="s">
        <v>6</v>
      </c>
      <c r="C6120" t="s">
        <v>3192</v>
      </c>
      <c r="D6120" t="s">
        <v>3192</v>
      </c>
      <c r="E6120" t="s">
        <v>6683</v>
      </c>
      <c r="F6120" t="s">
        <v>6684</v>
      </c>
      <c r="G6120">
        <v>7.6555144041779996E-3</v>
      </c>
      <c r="H6120">
        <v>1</v>
      </c>
      <c r="I6120">
        <v>1</v>
      </c>
      <c r="J6120">
        <v>0.68799999999999994</v>
      </c>
      <c r="K6120" t="str">
        <f t="shared" si="108"/>
        <v>yes</v>
      </c>
      <c r="L6120" t="s">
        <v>7</v>
      </c>
      <c r="M6120">
        <v>1</v>
      </c>
      <c r="N6120">
        <v>1</v>
      </c>
    </row>
    <row r="6121" spans="1:14" ht="15" x14ac:dyDescent="0.3">
      <c r="A6121" s="1" t="s">
        <v>6750</v>
      </c>
      <c r="B6121" t="s">
        <v>6</v>
      </c>
      <c r="C6121" t="s">
        <v>3192</v>
      </c>
      <c r="D6121" t="s">
        <v>3192</v>
      </c>
      <c r="E6121" t="s">
        <v>6683</v>
      </c>
      <c r="F6121" t="s">
        <v>6684</v>
      </c>
      <c r="G6121" s="4">
        <v>5.0438113248674199E-5</v>
      </c>
      <c r="H6121">
        <v>1</v>
      </c>
      <c r="I6121">
        <v>1</v>
      </c>
      <c r="J6121">
        <v>0.68799999999999994</v>
      </c>
      <c r="K6121" t="str">
        <f t="shared" si="108"/>
        <v>yes</v>
      </c>
      <c r="L6121" t="s">
        <v>7</v>
      </c>
      <c r="M6121">
        <v>1</v>
      </c>
      <c r="N6121">
        <v>1</v>
      </c>
    </row>
    <row r="6122" spans="1:14" ht="15" x14ac:dyDescent="0.3">
      <c r="A6122" s="1" t="s">
        <v>6800</v>
      </c>
      <c r="B6122" t="s">
        <v>6</v>
      </c>
      <c r="C6122" t="s">
        <v>3243</v>
      </c>
      <c r="D6122" t="s">
        <v>6801</v>
      </c>
      <c r="E6122" t="s">
        <v>6802</v>
      </c>
      <c r="F6122" t="s">
        <v>6802</v>
      </c>
      <c r="G6122">
        <v>0.35331353545188898</v>
      </c>
      <c r="H6122">
        <v>1</v>
      </c>
      <c r="I6122">
        <v>1</v>
      </c>
      <c r="J6122">
        <v>1</v>
      </c>
      <c r="K6122" t="str">
        <f t="shared" si="108"/>
        <v>yes</v>
      </c>
      <c r="L6122" t="s">
        <v>7</v>
      </c>
      <c r="M6122">
        <v>0.89875400000000005</v>
      </c>
      <c r="N6122">
        <v>0.90053000000000005</v>
      </c>
    </row>
    <row r="6123" spans="1:14" ht="15" x14ac:dyDescent="0.3">
      <c r="A6123" s="1" t="s">
        <v>6836</v>
      </c>
      <c r="B6123" t="s">
        <v>6</v>
      </c>
      <c r="C6123" t="s">
        <v>3253</v>
      </c>
      <c r="D6123" t="s">
        <v>3253</v>
      </c>
      <c r="E6123" t="s">
        <v>6837</v>
      </c>
      <c r="F6123" t="s">
        <v>6837</v>
      </c>
      <c r="G6123">
        <v>0.72171807289123502</v>
      </c>
      <c r="H6123">
        <v>1</v>
      </c>
      <c r="I6123">
        <v>1</v>
      </c>
      <c r="J6123">
        <v>1</v>
      </c>
      <c r="K6123" t="str">
        <f t="shared" si="108"/>
        <v>yes</v>
      </c>
      <c r="L6123" t="s">
        <v>7</v>
      </c>
      <c r="M6123">
        <v>1</v>
      </c>
      <c r="N6123">
        <v>1</v>
      </c>
    </row>
    <row r="6124" spans="1:14" ht="15" x14ac:dyDescent="0.3">
      <c r="A6124" s="1" t="s">
        <v>6838</v>
      </c>
      <c r="B6124" t="s">
        <v>6</v>
      </c>
      <c r="C6124" t="s">
        <v>3256</v>
      </c>
      <c r="D6124" t="s">
        <v>3256</v>
      </c>
      <c r="E6124" t="s">
        <v>6839</v>
      </c>
      <c r="F6124" t="s">
        <v>6840</v>
      </c>
      <c r="G6124">
        <v>0.64226430654525801</v>
      </c>
      <c r="H6124">
        <v>1</v>
      </c>
      <c r="I6124">
        <v>1</v>
      </c>
      <c r="J6124">
        <v>0.88200000000000001</v>
      </c>
      <c r="K6124" t="str">
        <f t="shared" si="108"/>
        <v>yes</v>
      </c>
      <c r="L6124" t="s">
        <v>7</v>
      </c>
      <c r="M6124">
        <v>1</v>
      </c>
      <c r="N6124">
        <v>1</v>
      </c>
    </row>
    <row r="6125" spans="1:14" ht="15" x14ac:dyDescent="0.3">
      <c r="A6125" s="1" t="s">
        <v>6910</v>
      </c>
      <c r="B6125" t="s">
        <v>6</v>
      </c>
      <c r="C6125" t="s">
        <v>3303</v>
      </c>
      <c r="D6125" t="s">
        <v>3303</v>
      </c>
      <c r="E6125" t="s">
        <v>6911</v>
      </c>
      <c r="F6125" t="s">
        <v>6912</v>
      </c>
      <c r="G6125">
        <v>0.97165572643279996</v>
      </c>
      <c r="H6125">
        <v>1</v>
      </c>
      <c r="I6125">
        <v>1</v>
      </c>
      <c r="J6125">
        <v>0.96499999999999997</v>
      </c>
      <c r="K6125" t="str">
        <f t="shared" si="108"/>
        <v>yes</v>
      </c>
      <c r="L6125" t="s">
        <v>7</v>
      </c>
      <c r="M6125">
        <v>1</v>
      </c>
      <c r="N6125">
        <v>1</v>
      </c>
    </row>
    <row r="6126" spans="1:14" ht="15" x14ac:dyDescent="0.3">
      <c r="A6126" s="1" t="s">
        <v>6913</v>
      </c>
      <c r="B6126" t="s">
        <v>6</v>
      </c>
      <c r="C6126" t="s">
        <v>3306</v>
      </c>
      <c r="D6126" t="s">
        <v>3306</v>
      </c>
      <c r="E6126" t="s">
        <v>6914</v>
      </c>
      <c r="F6126" t="s">
        <v>6859</v>
      </c>
      <c r="G6126">
        <v>0.75812464952468905</v>
      </c>
      <c r="H6126">
        <v>1</v>
      </c>
      <c r="I6126">
        <v>1</v>
      </c>
      <c r="J6126">
        <v>0.54400000000000004</v>
      </c>
      <c r="K6126" t="str">
        <f t="shared" si="108"/>
        <v>yes</v>
      </c>
      <c r="L6126" t="s">
        <v>7</v>
      </c>
      <c r="M6126">
        <v>1</v>
      </c>
      <c r="N6126">
        <v>1</v>
      </c>
    </row>
    <row r="6127" spans="1:14" ht="15" x14ac:dyDescent="0.3">
      <c r="A6127" s="1" t="s">
        <v>6948</v>
      </c>
      <c r="B6127" t="s">
        <v>6</v>
      </c>
      <c r="C6127" t="s">
        <v>3318</v>
      </c>
      <c r="D6127" t="s">
        <v>3318</v>
      </c>
      <c r="E6127" t="s">
        <v>6949</v>
      </c>
      <c r="F6127" t="s">
        <v>6950</v>
      </c>
      <c r="G6127">
        <v>0.60936611890792802</v>
      </c>
      <c r="H6127">
        <v>1</v>
      </c>
      <c r="I6127">
        <v>1</v>
      </c>
      <c r="J6127">
        <v>0.80200000000000005</v>
      </c>
      <c r="K6127" t="str">
        <f t="shared" si="108"/>
        <v>yes</v>
      </c>
      <c r="L6127" t="s">
        <v>7</v>
      </c>
      <c r="M6127">
        <v>1</v>
      </c>
      <c r="N6127">
        <v>1</v>
      </c>
    </row>
    <row r="6128" spans="1:14" ht="15" x14ac:dyDescent="0.3">
      <c r="A6128" s="1" t="s">
        <v>7059</v>
      </c>
      <c r="B6128" t="s">
        <v>6</v>
      </c>
      <c r="C6128" t="s">
        <v>3361</v>
      </c>
      <c r="D6128" t="s">
        <v>3361</v>
      </c>
      <c r="E6128" t="s">
        <v>3361</v>
      </c>
      <c r="F6128" t="s">
        <v>3361</v>
      </c>
      <c r="G6128">
        <v>0.64612954854965199</v>
      </c>
      <c r="H6128">
        <v>1</v>
      </c>
      <c r="I6128">
        <v>1</v>
      </c>
      <c r="J6128">
        <v>1</v>
      </c>
      <c r="K6128" t="str">
        <f t="shared" si="108"/>
        <v>yes</v>
      </c>
      <c r="L6128" t="s">
        <v>7</v>
      </c>
      <c r="M6128">
        <v>1</v>
      </c>
      <c r="N6128">
        <v>1</v>
      </c>
    </row>
    <row r="6129" spans="1:14" ht="15" x14ac:dyDescent="0.3">
      <c r="A6129" s="1" t="s">
        <v>7126</v>
      </c>
      <c r="B6129" t="s">
        <v>6</v>
      </c>
      <c r="C6129" t="s">
        <v>3392</v>
      </c>
      <c r="D6129" t="s">
        <v>7127</v>
      </c>
      <c r="E6129" t="s">
        <v>7128</v>
      </c>
      <c r="F6129" t="s">
        <v>7128</v>
      </c>
      <c r="G6129">
        <v>0.29922193288803101</v>
      </c>
      <c r="H6129">
        <v>1</v>
      </c>
      <c r="I6129">
        <v>0.8</v>
      </c>
      <c r="J6129">
        <v>1</v>
      </c>
      <c r="K6129" t="str">
        <f t="shared" si="108"/>
        <v>yes</v>
      </c>
      <c r="L6129" t="s">
        <v>7</v>
      </c>
      <c r="M6129">
        <v>0.99687700000000001</v>
      </c>
      <c r="N6129">
        <v>0.99638899999999997</v>
      </c>
    </row>
    <row r="6130" spans="1:14" ht="15" x14ac:dyDescent="0.3">
      <c r="A6130" s="1" t="s">
        <v>7179</v>
      </c>
      <c r="B6130" t="s">
        <v>6</v>
      </c>
      <c r="C6130" t="s">
        <v>3411</v>
      </c>
      <c r="D6130" t="s">
        <v>3411</v>
      </c>
      <c r="E6130" t="s">
        <v>7180</v>
      </c>
      <c r="F6130" t="s">
        <v>7180</v>
      </c>
      <c r="G6130">
        <v>0.60191106796264704</v>
      </c>
      <c r="H6130">
        <v>1</v>
      </c>
      <c r="I6130">
        <v>1</v>
      </c>
      <c r="J6130">
        <v>1</v>
      </c>
      <c r="K6130" t="str">
        <f t="shared" si="108"/>
        <v>yes</v>
      </c>
      <c r="L6130" t="s">
        <v>7</v>
      </c>
      <c r="M6130">
        <v>1</v>
      </c>
      <c r="N6130">
        <v>1</v>
      </c>
    </row>
    <row r="6131" spans="1:14" ht="15" x14ac:dyDescent="0.3">
      <c r="A6131" s="1" t="s">
        <v>7195</v>
      </c>
      <c r="B6131" t="s">
        <v>6</v>
      </c>
      <c r="C6131" t="s">
        <v>3422</v>
      </c>
      <c r="D6131" t="s">
        <v>3422</v>
      </c>
      <c r="E6131" t="s">
        <v>7196</v>
      </c>
      <c r="F6131" t="s">
        <v>7197</v>
      </c>
      <c r="G6131">
        <v>0.82972836494445801</v>
      </c>
      <c r="H6131">
        <v>1</v>
      </c>
      <c r="I6131">
        <v>1</v>
      </c>
      <c r="J6131">
        <v>0.83199999999999996</v>
      </c>
      <c r="K6131" t="str">
        <f t="shared" si="108"/>
        <v>yes</v>
      </c>
      <c r="L6131" t="s">
        <v>7</v>
      </c>
      <c r="M6131">
        <v>1</v>
      </c>
      <c r="N6131">
        <v>1</v>
      </c>
    </row>
    <row r="6132" spans="1:14" ht="15" x14ac:dyDescent="0.3">
      <c r="A6132" s="1" t="s">
        <v>7210</v>
      </c>
      <c r="B6132" t="s">
        <v>6</v>
      </c>
      <c r="C6132" t="s">
        <v>3431</v>
      </c>
      <c r="D6132" t="s">
        <v>3431</v>
      </c>
      <c r="E6132" t="s">
        <v>7211</v>
      </c>
      <c r="F6132" t="s">
        <v>7211</v>
      </c>
      <c r="G6132">
        <v>2.8183981776238001E-2</v>
      </c>
      <c r="H6132">
        <v>1</v>
      </c>
      <c r="I6132">
        <v>1</v>
      </c>
      <c r="J6132">
        <v>1</v>
      </c>
      <c r="K6132" t="str">
        <f t="shared" si="108"/>
        <v>yes</v>
      </c>
      <c r="L6132" t="s">
        <v>7</v>
      </c>
      <c r="M6132">
        <v>1</v>
      </c>
      <c r="N6132">
        <v>1</v>
      </c>
    </row>
    <row r="6133" spans="1:14" ht="15" x14ac:dyDescent="0.3">
      <c r="A6133" s="1" t="s">
        <v>7261</v>
      </c>
      <c r="B6133" t="s">
        <v>6</v>
      </c>
      <c r="C6133" t="s">
        <v>3452</v>
      </c>
      <c r="D6133" t="s">
        <v>3452</v>
      </c>
      <c r="E6133" t="s">
        <v>7262</v>
      </c>
      <c r="F6133" t="s">
        <v>7263</v>
      </c>
      <c r="G6133">
        <v>0.445964455604553</v>
      </c>
      <c r="H6133">
        <v>1</v>
      </c>
      <c r="I6133">
        <v>1</v>
      </c>
      <c r="J6133">
        <v>0.81799999999999995</v>
      </c>
      <c r="K6133" t="str">
        <f t="shared" si="108"/>
        <v>yes</v>
      </c>
      <c r="L6133" t="s">
        <v>7</v>
      </c>
      <c r="M6133">
        <v>1</v>
      </c>
      <c r="N6133">
        <v>1</v>
      </c>
    </row>
    <row r="6134" spans="1:14" ht="15" x14ac:dyDescent="0.3">
      <c r="A6134" s="1" t="s">
        <v>7297</v>
      </c>
      <c r="B6134" t="s">
        <v>6</v>
      </c>
      <c r="C6134" t="s">
        <v>3473</v>
      </c>
      <c r="D6134" t="s">
        <v>3473</v>
      </c>
      <c r="E6134" t="s">
        <v>7298</v>
      </c>
      <c r="F6134" t="s">
        <v>7298</v>
      </c>
      <c r="G6134">
        <v>0.36419630050659202</v>
      </c>
      <c r="H6134">
        <v>1</v>
      </c>
      <c r="I6134">
        <v>1</v>
      </c>
      <c r="J6134">
        <v>1</v>
      </c>
      <c r="K6134" t="str">
        <f t="shared" si="108"/>
        <v>yes</v>
      </c>
      <c r="L6134" t="s">
        <v>7</v>
      </c>
      <c r="M6134">
        <v>1</v>
      </c>
      <c r="N6134">
        <v>1</v>
      </c>
    </row>
    <row r="6135" spans="1:14" ht="15" x14ac:dyDescent="0.3">
      <c r="A6135" s="1" t="s">
        <v>7303</v>
      </c>
      <c r="B6135" t="s">
        <v>6</v>
      </c>
      <c r="C6135" t="s">
        <v>3479</v>
      </c>
      <c r="D6135" t="s">
        <v>3479</v>
      </c>
      <c r="E6135" t="s">
        <v>7304</v>
      </c>
      <c r="F6135" t="s">
        <v>7304</v>
      </c>
      <c r="G6135">
        <v>0.92758262157440197</v>
      </c>
      <c r="H6135">
        <v>1</v>
      </c>
      <c r="I6135">
        <v>1</v>
      </c>
      <c r="J6135">
        <v>1</v>
      </c>
      <c r="K6135" t="str">
        <f t="shared" si="108"/>
        <v>yes</v>
      </c>
      <c r="L6135" t="s">
        <v>7</v>
      </c>
      <c r="M6135">
        <v>1</v>
      </c>
      <c r="N6135">
        <v>1</v>
      </c>
    </row>
    <row r="6136" spans="1:14" ht="15" x14ac:dyDescent="0.3">
      <c r="A6136" s="1" t="s">
        <v>7305</v>
      </c>
      <c r="B6136" t="s">
        <v>6</v>
      </c>
      <c r="C6136" t="s">
        <v>3482</v>
      </c>
      <c r="D6136" t="s">
        <v>3482</v>
      </c>
      <c r="E6136" t="s">
        <v>7306</v>
      </c>
      <c r="F6136" t="s">
        <v>7306</v>
      </c>
      <c r="G6136">
        <v>0.89002937078475997</v>
      </c>
      <c r="H6136">
        <v>1</v>
      </c>
      <c r="I6136">
        <v>1</v>
      </c>
      <c r="J6136">
        <v>1</v>
      </c>
      <c r="K6136" t="str">
        <f t="shared" si="108"/>
        <v>yes</v>
      </c>
      <c r="L6136" t="s">
        <v>7</v>
      </c>
      <c r="M6136">
        <v>1</v>
      </c>
      <c r="N6136">
        <v>1</v>
      </c>
    </row>
    <row r="6137" spans="1:14" ht="15" x14ac:dyDescent="0.3">
      <c r="A6137" s="1" t="s">
        <v>7319</v>
      </c>
      <c r="B6137" t="s">
        <v>6</v>
      </c>
      <c r="C6137" t="s">
        <v>3491</v>
      </c>
      <c r="D6137" t="s">
        <v>3491</v>
      </c>
      <c r="E6137" t="s">
        <v>7320</v>
      </c>
      <c r="F6137" t="s">
        <v>7321</v>
      </c>
      <c r="G6137">
        <v>0.98317575454711903</v>
      </c>
      <c r="H6137">
        <v>1</v>
      </c>
      <c r="I6137">
        <v>1</v>
      </c>
      <c r="J6137">
        <v>0.93799999999999994</v>
      </c>
      <c r="K6137" t="str">
        <f t="shared" si="108"/>
        <v>yes</v>
      </c>
      <c r="L6137" t="s">
        <v>7</v>
      </c>
      <c r="M6137">
        <v>1</v>
      </c>
      <c r="N6137">
        <v>1</v>
      </c>
    </row>
    <row r="6138" spans="1:14" ht="15" x14ac:dyDescent="0.3">
      <c r="A6138" s="1" t="s">
        <v>7331</v>
      </c>
      <c r="B6138" t="s">
        <v>6</v>
      </c>
      <c r="C6138" t="s">
        <v>3498</v>
      </c>
      <c r="D6138" t="s">
        <v>3498</v>
      </c>
      <c r="E6138" t="s">
        <v>3498</v>
      </c>
      <c r="F6138" t="s">
        <v>3498</v>
      </c>
      <c r="G6138">
        <v>0.185195252299309</v>
      </c>
      <c r="H6138">
        <v>1</v>
      </c>
      <c r="I6138">
        <v>1</v>
      </c>
      <c r="J6138">
        <v>1</v>
      </c>
      <c r="K6138" t="str">
        <f t="shared" si="108"/>
        <v>yes</v>
      </c>
      <c r="L6138" t="s">
        <v>7</v>
      </c>
      <c r="M6138">
        <v>1</v>
      </c>
      <c r="N6138">
        <v>1</v>
      </c>
    </row>
    <row r="6139" spans="1:14" ht="15" x14ac:dyDescent="0.3">
      <c r="A6139" s="1" t="s">
        <v>7365</v>
      </c>
      <c r="B6139" t="s">
        <v>6</v>
      </c>
      <c r="C6139" t="s">
        <v>3520</v>
      </c>
      <c r="D6139" t="s">
        <v>3520</v>
      </c>
      <c r="E6139" t="s">
        <v>7366</v>
      </c>
      <c r="F6139" t="s">
        <v>7367</v>
      </c>
      <c r="G6139">
        <v>4.7644954174759996E-3</v>
      </c>
      <c r="H6139">
        <v>1</v>
      </c>
      <c r="I6139">
        <v>1</v>
      </c>
      <c r="J6139">
        <v>0.96899999999999997</v>
      </c>
      <c r="K6139" t="str">
        <f t="shared" si="108"/>
        <v>yes</v>
      </c>
      <c r="L6139" t="s">
        <v>7</v>
      </c>
      <c r="M6139">
        <v>1</v>
      </c>
      <c r="N6139">
        <v>1</v>
      </c>
    </row>
    <row r="6140" spans="1:14" ht="15" x14ac:dyDescent="0.3">
      <c r="A6140" s="1" t="s">
        <v>7383</v>
      </c>
      <c r="B6140" t="s">
        <v>6</v>
      </c>
      <c r="C6140" t="s">
        <v>3533</v>
      </c>
      <c r="D6140" t="s">
        <v>3533</v>
      </c>
      <c r="E6140" t="s">
        <v>7384</v>
      </c>
      <c r="F6140" t="s">
        <v>7384</v>
      </c>
      <c r="G6140">
        <v>0.77654993534088101</v>
      </c>
      <c r="H6140">
        <v>1</v>
      </c>
      <c r="I6140">
        <v>0.5</v>
      </c>
      <c r="J6140">
        <v>1</v>
      </c>
      <c r="K6140" t="str">
        <f t="shared" si="108"/>
        <v>yes</v>
      </c>
      <c r="L6140" t="s">
        <v>7</v>
      </c>
      <c r="M6140">
        <v>1</v>
      </c>
      <c r="N6140">
        <v>1</v>
      </c>
    </row>
    <row r="6141" spans="1:14" ht="15" x14ac:dyDescent="0.3">
      <c r="A6141" s="1" t="s">
        <v>7407</v>
      </c>
      <c r="B6141" t="s">
        <v>6</v>
      </c>
      <c r="C6141" t="s">
        <v>49</v>
      </c>
      <c r="D6141" t="s">
        <v>49</v>
      </c>
      <c r="E6141" t="s">
        <v>32</v>
      </c>
      <c r="F6141" t="s">
        <v>32</v>
      </c>
      <c r="G6141">
        <v>0.749015033245087</v>
      </c>
      <c r="H6141">
        <v>1</v>
      </c>
      <c r="I6141">
        <v>1</v>
      </c>
      <c r="J6141">
        <v>1</v>
      </c>
      <c r="K6141" t="str">
        <f t="shared" si="108"/>
        <v>yes</v>
      </c>
      <c r="L6141" t="s">
        <v>7</v>
      </c>
      <c r="M6141">
        <v>1</v>
      </c>
      <c r="N6141">
        <v>1</v>
      </c>
    </row>
    <row r="6142" spans="1:14" ht="15" x14ac:dyDescent="0.3">
      <c r="A6142" s="1" t="s">
        <v>7418</v>
      </c>
      <c r="B6142" t="s">
        <v>6</v>
      </c>
      <c r="C6142" t="s">
        <v>3556</v>
      </c>
      <c r="D6142" t="s">
        <v>7419</v>
      </c>
      <c r="E6142" t="s">
        <v>7420</v>
      </c>
      <c r="F6142" t="s">
        <v>7421</v>
      </c>
      <c r="G6142">
        <v>0.14088594913482699</v>
      </c>
      <c r="H6142">
        <v>1</v>
      </c>
      <c r="I6142">
        <v>1</v>
      </c>
      <c r="J6142">
        <v>1</v>
      </c>
      <c r="K6142" t="str">
        <f t="shared" si="108"/>
        <v>yes</v>
      </c>
      <c r="L6142" t="s">
        <v>7</v>
      </c>
      <c r="M6142">
        <v>0.97767000000000004</v>
      </c>
      <c r="N6142">
        <v>0.97459300000000004</v>
      </c>
    </row>
    <row r="6143" spans="1:14" ht="15" x14ac:dyDescent="0.3">
      <c r="A6143" s="1" t="s">
        <v>7429</v>
      </c>
      <c r="B6143" t="s">
        <v>6</v>
      </c>
      <c r="C6143" t="s">
        <v>3562</v>
      </c>
      <c r="D6143" t="s">
        <v>3562</v>
      </c>
      <c r="E6143" t="s">
        <v>7430</v>
      </c>
      <c r="F6143" t="s">
        <v>7431</v>
      </c>
      <c r="G6143">
        <v>0.37590736150741599</v>
      </c>
      <c r="H6143">
        <v>1</v>
      </c>
      <c r="I6143">
        <v>1</v>
      </c>
      <c r="J6143">
        <v>0.94899999999999995</v>
      </c>
      <c r="K6143" t="str">
        <f t="shared" si="108"/>
        <v>yes</v>
      </c>
      <c r="L6143" t="s">
        <v>7</v>
      </c>
      <c r="M6143">
        <v>1</v>
      </c>
      <c r="N6143">
        <v>1</v>
      </c>
    </row>
    <row r="6144" spans="1:14" ht="15" x14ac:dyDescent="0.3">
      <c r="A6144" s="1" t="s">
        <v>7436</v>
      </c>
      <c r="B6144" t="s">
        <v>6</v>
      </c>
      <c r="C6144" t="s">
        <v>3565</v>
      </c>
      <c r="D6144" t="s">
        <v>7437</v>
      </c>
      <c r="E6144" t="s">
        <v>7438</v>
      </c>
      <c r="F6144" t="s">
        <v>7439</v>
      </c>
      <c r="G6144">
        <v>0.96354597806930498</v>
      </c>
      <c r="H6144">
        <v>1</v>
      </c>
      <c r="I6144">
        <v>1</v>
      </c>
      <c r="J6144">
        <v>1</v>
      </c>
      <c r="K6144" t="str">
        <f t="shared" si="108"/>
        <v>yes</v>
      </c>
      <c r="L6144" t="s">
        <v>7</v>
      </c>
      <c r="M6144">
        <v>0.91283499999999995</v>
      </c>
      <c r="N6144">
        <v>0.91419300000000003</v>
      </c>
    </row>
    <row r="6145" spans="1:14" ht="15" x14ac:dyDescent="0.3">
      <c r="A6145" s="1" t="s">
        <v>7440</v>
      </c>
      <c r="B6145" t="s">
        <v>6</v>
      </c>
      <c r="C6145" t="s">
        <v>3568</v>
      </c>
      <c r="D6145" t="s">
        <v>3568</v>
      </c>
      <c r="E6145" t="s">
        <v>7441</v>
      </c>
      <c r="F6145" t="s">
        <v>7442</v>
      </c>
      <c r="G6145">
        <v>0.53411644697189298</v>
      </c>
      <c r="H6145">
        <v>1</v>
      </c>
      <c r="I6145">
        <v>1</v>
      </c>
      <c r="J6145">
        <v>0.98899999999999999</v>
      </c>
      <c r="K6145" t="str">
        <f t="shared" si="108"/>
        <v>yes</v>
      </c>
      <c r="L6145" t="s">
        <v>7</v>
      </c>
      <c r="M6145">
        <v>1</v>
      </c>
      <c r="N6145">
        <v>1</v>
      </c>
    </row>
    <row r="6146" spans="1:14" ht="15" x14ac:dyDescent="0.3">
      <c r="A6146" s="1" t="s">
        <v>7443</v>
      </c>
      <c r="B6146" t="s">
        <v>6</v>
      </c>
      <c r="C6146" t="s">
        <v>3571</v>
      </c>
      <c r="D6146" t="s">
        <v>3571</v>
      </c>
      <c r="E6146" t="s">
        <v>7444</v>
      </c>
      <c r="F6146" t="s">
        <v>7444</v>
      </c>
      <c r="G6146">
        <v>1.593555789441E-3</v>
      </c>
      <c r="H6146">
        <v>1</v>
      </c>
      <c r="I6146">
        <v>1</v>
      </c>
      <c r="J6146">
        <v>1</v>
      </c>
      <c r="K6146" t="str">
        <f t="shared" si="108"/>
        <v>yes</v>
      </c>
      <c r="L6146" t="s">
        <v>7</v>
      </c>
      <c r="M6146">
        <v>1</v>
      </c>
      <c r="N6146">
        <v>1</v>
      </c>
    </row>
    <row r="6147" spans="1:14" ht="15" x14ac:dyDescent="0.3">
      <c r="A6147" s="1" t="s">
        <v>7445</v>
      </c>
      <c r="B6147" t="s">
        <v>6</v>
      </c>
      <c r="C6147" t="s">
        <v>3574</v>
      </c>
      <c r="D6147" t="s">
        <v>3574</v>
      </c>
      <c r="E6147" t="s">
        <v>7446</v>
      </c>
      <c r="F6147" t="s">
        <v>7446</v>
      </c>
      <c r="G6147">
        <v>0.97865277528762795</v>
      </c>
      <c r="H6147">
        <v>1</v>
      </c>
      <c r="I6147">
        <v>1</v>
      </c>
      <c r="J6147">
        <v>1</v>
      </c>
      <c r="K6147" t="str">
        <f t="shared" ref="K6147:K6210" si="109">IF(H6147&gt;0.64,"yes",IF(H6147&gt;=0.45,"partially","no"))</f>
        <v>yes</v>
      </c>
      <c r="L6147" t="s">
        <v>7</v>
      </c>
      <c r="M6147">
        <v>1</v>
      </c>
      <c r="N6147">
        <v>1</v>
      </c>
    </row>
    <row r="6148" spans="1:14" ht="15" x14ac:dyDescent="0.3">
      <c r="A6148" s="1" t="s">
        <v>7450</v>
      </c>
      <c r="B6148" t="s">
        <v>6</v>
      </c>
      <c r="C6148" t="s">
        <v>3579</v>
      </c>
      <c r="D6148" t="s">
        <v>3579</v>
      </c>
      <c r="E6148" t="s">
        <v>7451</v>
      </c>
      <c r="F6148" t="s">
        <v>7451</v>
      </c>
      <c r="G6148">
        <v>0.88804316520690896</v>
      </c>
      <c r="H6148">
        <v>1</v>
      </c>
      <c r="I6148">
        <v>1</v>
      </c>
      <c r="J6148">
        <v>1</v>
      </c>
      <c r="K6148" t="str">
        <f t="shared" si="109"/>
        <v>yes</v>
      </c>
      <c r="L6148" t="s">
        <v>7</v>
      </c>
      <c r="M6148">
        <v>1</v>
      </c>
      <c r="N6148">
        <v>1</v>
      </c>
    </row>
    <row r="6149" spans="1:14" ht="15" x14ac:dyDescent="0.3">
      <c r="A6149" s="1" t="s">
        <v>7459</v>
      </c>
      <c r="B6149" t="s">
        <v>6</v>
      </c>
      <c r="C6149" t="s">
        <v>3587</v>
      </c>
      <c r="D6149" t="s">
        <v>7460</v>
      </c>
      <c r="E6149" t="s">
        <v>7461</v>
      </c>
      <c r="F6149" t="s">
        <v>7461</v>
      </c>
      <c r="G6149">
        <v>0.794758319854736</v>
      </c>
      <c r="H6149">
        <v>1</v>
      </c>
      <c r="I6149">
        <v>1</v>
      </c>
      <c r="J6149">
        <v>1</v>
      </c>
      <c r="K6149" t="str">
        <f t="shared" si="109"/>
        <v>yes</v>
      </c>
      <c r="L6149" t="s">
        <v>7</v>
      </c>
      <c r="M6149">
        <v>0.92285799999999996</v>
      </c>
      <c r="N6149">
        <v>0.92432099999999995</v>
      </c>
    </row>
    <row r="6150" spans="1:14" ht="15" x14ac:dyDescent="0.3">
      <c r="A6150" s="1" t="s">
        <v>7490</v>
      </c>
      <c r="B6150" t="s">
        <v>6</v>
      </c>
      <c r="C6150" t="s">
        <v>3604</v>
      </c>
      <c r="D6150" t="s">
        <v>7491</v>
      </c>
      <c r="E6150" t="s">
        <v>7492</v>
      </c>
      <c r="F6150" t="s">
        <v>7493</v>
      </c>
      <c r="G6150">
        <v>0.90743213891982999</v>
      </c>
      <c r="H6150">
        <v>1</v>
      </c>
      <c r="I6150">
        <v>1</v>
      </c>
      <c r="J6150">
        <v>1</v>
      </c>
      <c r="K6150" t="str">
        <f t="shared" si="109"/>
        <v>yes</v>
      </c>
      <c r="L6150" t="s">
        <v>7</v>
      </c>
      <c r="M6150">
        <v>0.87819800000000003</v>
      </c>
      <c r="N6150">
        <v>0.87663400000000002</v>
      </c>
    </row>
    <row r="6151" spans="1:14" ht="15" x14ac:dyDescent="0.3">
      <c r="A6151" s="1" t="s">
        <v>7494</v>
      </c>
      <c r="B6151" t="s">
        <v>6</v>
      </c>
      <c r="C6151" t="s">
        <v>3607</v>
      </c>
      <c r="D6151" t="s">
        <v>3607</v>
      </c>
      <c r="E6151" t="s">
        <v>7495</v>
      </c>
      <c r="F6151" t="s">
        <v>7495</v>
      </c>
      <c r="G6151">
        <v>0.39766839146614102</v>
      </c>
      <c r="H6151">
        <v>1</v>
      </c>
      <c r="I6151">
        <v>1</v>
      </c>
      <c r="J6151">
        <v>1</v>
      </c>
      <c r="K6151" t="str">
        <f t="shared" si="109"/>
        <v>yes</v>
      </c>
      <c r="L6151" t="s">
        <v>7</v>
      </c>
      <c r="M6151">
        <v>1</v>
      </c>
      <c r="N6151">
        <v>1</v>
      </c>
    </row>
    <row r="6152" spans="1:14" ht="15" x14ac:dyDescent="0.3">
      <c r="A6152" s="1" t="s">
        <v>7539</v>
      </c>
      <c r="B6152" t="s">
        <v>6</v>
      </c>
      <c r="C6152" t="s">
        <v>3630</v>
      </c>
      <c r="D6152" t="s">
        <v>3630</v>
      </c>
      <c r="E6152" t="s">
        <v>7540</v>
      </c>
      <c r="F6152" t="s">
        <v>7540</v>
      </c>
      <c r="G6152">
        <v>0.10076162219047501</v>
      </c>
      <c r="H6152">
        <v>1</v>
      </c>
      <c r="I6152">
        <v>1</v>
      </c>
      <c r="J6152">
        <v>1</v>
      </c>
      <c r="K6152" t="str">
        <f t="shared" si="109"/>
        <v>yes</v>
      </c>
      <c r="L6152" t="s">
        <v>7</v>
      </c>
      <c r="M6152">
        <v>1</v>
      </c>
      <c r="N6152">
        <v>1</v>
      </c>
    </row>
    <row r="6153" spans="1:14" ht="15" x14ac:dyDescent="0.3">
      <c r="A6153" s="1" t="s">
        <v>7619</v>
      </c>
      <c r="B6153" t="s">
        <v>6</v>
      </c>
      <c r="C6153" t="s">
        <v>3678</v>
      </c>
      <c r="D6153" t="s">
        <v>3678</v>
      </c>
      <c r="E6153" t="s">
        <v>7620</v>
      </c>
      <c r="F6153" t="s">
        <v>7620</v>
      </c>
      <c r="G6153">
        <v>0.29994994401931802</v>
      </c>
      <c r="H6153">
        <v>1</v>
      </c>
      <c r="I6153">
        <v>1</v>
      </c>
      <c r="J6153">
        <v>1</v>
      </c>
      <c r="K6153" t="str">
        <f t="shared" si="109"/>
        <v>yes</v>
      </c>
      <c r="L6153" t="s">
        <v>7</v>
      </c>
      <c r="M6153">
        <v>1</v>
      </c>
      <c r="N6153">
        <v>1</v>
      </c>
    </row>
    <row r="6154" spans="1:14" ht="15" x14ac:dyDescent="0.3">
      <c r="A6154" s="1" t="s">
        <v>7652</v>
      </c>
      <c r="B6154" t="s">
        <v>6</v>
      </c>
      <c r="C6154" t="s">
        <v>3695</v>
      </c>
      <c r="D6154" t="s">
        <v>3695</v>
      </c>
      <c r="E6154" t="s">
        <v>7653</v>
      </c>
      <c r="F6154" t="s">
        <v>7654</v>
      </c>
      <c r="G6154">
        <v>0.47347354888915999</v>
      </c>
      <c r="H6154">
        <v>1</v>
      </c>
      <c r="I6154">
        <v>1</v>
      </c>
      <c r="J6154">
        <v>0.76800000000000002</v>
      </c>
      <c r="K6154" t="str">
        <f t="shared" si="109"/>
        <v>yes</v>
      </c>
      <c r="L6154" t="s">
        <v>7</v>
      </c>
      <c r="M6154">
        <v>1</v>
      </c>
      <c r="N6154">
        <v>1</v>
      </c>
    </row>
    <row r="6155" spans="1:14" ht="15" x14ac:dyDescent="0.3">
      <c r="A6155" s="1" t="s">
        <v>7690</v>
      </c>
      <c r="B6155" t="s">
        <v>6</v>
      </c>
      <c r="C6155" t="s">
        <v>3720</v>
      </c>
      <c r="D6155" t="s">
        <v>3720</v>
      </c>
      <c r="E6155" t="s">
        <v>7691</v>
      </c>
      <c r="F6155" t="s">
        <v>7691</v>
      </c>
      <c r="G6155">
        <v>0.56172007322311401</v>
      </c>
      <c r="H6155">
        <v>1</v>
      </c>
      <c r="I6155">
        <v>1</v>
      </c>
      <c r="J6155">
        <v>1</v>
      </c>
      <c r="K6155" t="str">
        <f t="shared" si="109"/>
        <v>yes</v>
      </c>
      <c r="L6155" t="s">
        <v>7</v>
      </c>
      <c r="M6155">
        <v>1</v>
      </c>
      <c r="N6155">
        <v>1</v>
      </c>
    </row>
    <row r="6156" spans="1:14" ht="15" x14ac:dyDescent="0.3">
      <c r="A6156" s="1" t="s">
        <v>7700</v>
      </c>
      <c r="B6156" t="s">
        <v>6</v>
      </c>
      <c r="C6156" t="s">
        <v>3729</v>
      </c>
      <c r="D6156" t="s">
        <v>3729</v>
      </c>
      <c r="E6156" t="s">
        <v>7701</v>
      </c>
      <c r="F6156" t="s">
        <v>7702</v>
      </c>
      <c r="G6156">
        <v>4.5857420191169999E-3</v>
      </c>
      <c r="H6156">
        <v>1</v>
      </c>
      <c r="I6156">
        <v>1</v>
      </c>
      <c r="J6156">
        <v>0.81699999999999995</v>
      </c>
      <c r="K6156" t="str">
        <f t="shared" si="109"/>
        <v>yes</v>
      </c>
      <c r="L6156" t="s">
        <v>7</v>
      </c>
      <c r="M6156">
        <v>1</v>
      </c>
      <c r="N6156">
        <v>1</v>
      </c>
    </row>
    <row r="6157" spans="1:14" ht="15" x14ac:dyDescent="0.3">
      <c r="A6157" s="1" t="s">
        <v>7741</v>
      </c>
      <c r="B6157" t="s">
        <v>6</v>
      </c>
      <c r="C6157" t="s">
        <v>3749</v>
      </c>
      <c r="D6157" t="s">
        <v>3749</v>
      </c>
      <c r="E6157" t="s">
        <v>7742</v>
      </c>
      <c r="F6157" t="s">
        <v>7743</v>
      </c>
      <c r="G6157">
        <v>0.25862935185432401</v>
      </c>
      <c r="H6157">
        <v>1</v>
      </c>
      <c r="I6157">
        <v>0.88900000000000001</v>
      </c>
      <c r="J6157">
        <v>0.872</v>
      </c>
      <c r="K6157" t="str">
        <f t="shared" si="109"/>
        <v>yes</v>
      </c>
      <c r="L6157" t="s">
        <v>7</v>
      </c>
      <c r="M6157">
        <v>1</v>
      </c>
      <c r="N6157">
        <v>1</v>
      </c>
    </row>
    <row r="6158" spans="1:14" ht="15" x14ac:dyDescent="0.3">
      <c r="A6158" s="1" t="s">
        <v>7763</v>
      </c>
      <c r="B6158" t="s">
        <v>6</v>
      </c>
      <c r="C6158" t="s">
        <v>3758</v>
      </c>
      <c r="D6158" t="s">
        <v>7764</v>
      </c>
      <c r="E6158" t="s">
        <v>7765</v>
      </c>
      <c r="F6158" t="s">
        <v>7765</v>
      </c>
      <c r="G6158">
        <v>0.82592177391052202</v>
      </c>
      <c r="H6158">
        <v>1</v>
      </c>
      <c r="I6158">
        <v>0.85699999999999998</v>
      </c>
      <c r="J6158">
        <v>1</v>
      </c>
      <c r="K6158" t="str">
        <f t="shared" si="109"/>
        <v>yes</v>
      </c>
      <c r="L6158" t="s">
        <v>7</v>
      </c>
      <c r="M6158">
        <v>1</v>
      </c>
      <c r="N6158">
        <v>1</v>
      </c>
    </row>
    <row r="6159" spans="1:14" ht="15" x14ac:dyDescent="0.3">
      <c r="A6159" s="1" t="s">
        <v>7870</v>
      </c>
      <c r="B6159" t="s">
        <v>6</v>
      </c>
      <c r="C6159" t="s">
        <v>3812</v>
      </c>
      <c r="D6159" t="s">
        <v>3812</v>
      </c>
      <c r="E6159" t="s">
        <v>7871</v>
      </c>
      <c r="F6159" t="s">
        <v>7871</v>
      </c>
      <c r="G6159">
        <v>0.85087227821350098</v>
      </c>
      <c r="H6159">
        <v>1</v>
      </c>
      <c r="I6159">
        <v>1</v>
      </c>
      <c r="J6159">
        <v>1</v>
      </c>
      <c r="K6159" t="str">
        <f t="shared" si="109"/>
        <v>yes</v>
      </c>
      <c r="L6159" t="s">
        <v>7</v>
      </c>
      <c r="M6159">
        <v>1</v>
      </c>
      <c r="N6159">
        <v>1</v>
      </c>
    </row>
    <row r="6160" spans="1:14" ht="15" x14ac:dyDescent="0.3">
      <c r="A6160" s="1" t="s">
        <v>7887</v>
      </c>
      <c r="B6160" t="s">
        <v>6</v>
      </c>
      <c r="C6160" t="s">
        <v>3824</v>
      </c>
      <c r="D6160" t="s">
        <v>3824</v>
      </c>
      <c r="E6160" t="s">
        <v>7888</v>
      </c>
      <c r="F6160" t="s">
        <v>7889</v>
      </c>
      <c r="G6160">
        <v>0.70443952083587602</v>
      </c>
      <c r="H6160">
        <v>1</v>
      </c>
      <c r="I6160">
        <v>1</v>
      </c>
      <c r="J6160">
        <v>0.874</v>
      </c>
      <c r="K6160" t="str">
        <f t="shared" si="109"/>
        <v>yes</v>
      </c>
      <c r="L6160" t="s">
        <v>7</v>
      </c>
      <c r="M6160">
        <v>1</v>
      </c>
      <c r="N6160">
        <v>1</v>
      </c>
    </row>
    <row r="6161" spans="1:14" ht="15" x14ac:dyDescent="0.3">
      <c r="A6161" s="1" t="s">
        <v>7923</v>
      </c>
      <c r="B6161" t="s">
        <v>6</v>
      </c>
      <c r="C6161" t="s">
        <v>3841</v>
      </c>
      <c r="D6161" t="s">
        <v>3841</v>
      </c>
      <c r="E6161" t="s">
        <v>3841</v>
      </c>
      <c r="F6161" t="s">
        <v>3841</v>
      </c>
      <c r="G6161">
        <v>0.79711788892746005</v>
      </c>
      <c r="H6161">
        <v>1</v>
      </c>
      <c r="I6161">
        <v>1</v>
      </c>
      <c r="J6161">
        <v>1</v>
      </c>
      <c r="K6161" t="str">
        <f t="shared" si="109"/>
        <v>yes</v>
      </c>
      <c r="L6161" t="s">
        <v>7</v>
      </c>
      <c r="M6161">
        <v>1</v>
      </c>
      <c r="N6161">
        <v>1</v>
      </c>
    </row>
    <row r="6162" spans="1:14" ht="15" x14ac:dyDescent="0.3">
      <c r="A6162" s="1" t="s">
        <v>7934</v>
      </c>
      <c r="B6162" t="s">
        <v>6</v>
      </c>
      <c r="C6162" t="s">
        <v>3850</v>
      </c>
      <c r="D6162" t="s">
        <v>3850</v>
      </c>
      <c r="E6162" t="s">
        <v>7935</v>
      </c>
      <c r="F6162" t="s">
        <v>7935</v>
      </c>
      <c r="G6162">
        <v>0.85607039928436302</v>
      </c>
      <c r="H6162">
        <v>1</v>
      </c>
      <c r="I6162">
        <v>1</v>
      </c>
      <c r="J6162">
        <v>1</v>
      </c>
      <c r="K6162" t="str">
        <f t="shared" si="109"/>
        <v>yes</v>
      </c>
      <c r="L6162" t="s">
        <v>7</v>
      </c>
      <c r="M6162">
        <v>1</v>
      </c>
      <c r="N6162">
        <v>1</v>
      </c>
    </row>
    <row r="6163" spans="1:14" ht="15" x14ac:dyDescent="0.3">
      <c r="A6163" s="1" t="s">
        <v>7936</v>
      </c>
      <c r="B6163" t="s">
        <v>6</v>
      </c>
      <c r="C6163" t="s">
        <v>3853</v>
      </c>
      <c r="D6163" t="s">
        <v>3853</v>
      </c>
      <c r="E6163" t="s">
        <v>7937</v>
      </c>
      <c r="F6163" t="s">
        <v>7937</v>
      </c>
      <c r="G6163">
        <v>0.98318743705749501</v>
      </c>
      <c r="H6163">
        <v>1</v>
      </c>
      <c r="I6163">
        <v>1</v>
      </c>
      <c r="J6163">
        <v>1</v>
      </c>
      <c r="K6163" t="str">
        <f t="shared" si="109"/>
        <v>yes</v>
      </c>
      <c r="L6163" t="s">
        <v>7</v>
      </c>
      <c r="M6163">
        <v>1</v>
      </c>
      <c r="N6163">
        <v>1</v>
      </c>
    </row>
    <row r="6164" spans="1:14" ht="15" x14ac:dyDescent="0.3">
      <c r="A6164" s="1" t="s">
        <v>7980</v>
      </c>
      <c r="B6164" t="s">
        <v>6</v>
      </c>
      <c r="C6164" t="s">
        <v>3880</v>
      </c>
      <c r="D6164" t="s">
        <v>3880</v>
      </c>
      <c r="E6164" t="s">
        <v>7981</v>
      </c>
      <c r="F6164" t="s">
        <v>7981</v>
      </c>
      <c r="G6164">
        <v>3.8212589919566997E-2</v>
      </c>
      <c r="H6164">
        <v>1</v>
      </c>
      <c r="I6164">
        <v>1</v>
      </c>
      <c r="J6164">
        <v>1</v>
      </c>
      <c r="K6164" t="str">
        <f t="shared" si="109"/>
        <v>yes</v>
      </c>
      <c r="L6164" t="s">
        <v>7</v>
      </c>
      <c r="M6164">
        <v>1</v>
      </c>
      <c r="N6164">
        <v>1</v>
      </c>
    </row>
    <row r="6165" spans="1:14" ht="15" x14ac:dyDescent="0.3">
      <c r="A6165" s="1" t="s">
        <v>7984</v>
      </c>
      <c r="B6165" t="s">
        <v>6</v>
      </c>
      <c r="C6165" t="s">
        <v>3883</v>
      </c>
      <c r="D6165" t="s">
        <v>3883</v>
      </c>
      <c r="E6165" t="s">
        <v>3883</v>
      </c>
      <c r="F6165" t="s">
        <v>3883</v>
      </c>
      <c r="G6165">
        <v>0.92362976074218806</v>
      </c>
      <c r="H6165">
        <v>1</v>
      </c>
      <c r="I6165">
        <v>1</v>
      </c>
      <c r="J6165">
        <v>1</v>
      </c>
      <c r="K6165" t="str">
        <f t="shared" si="109"/>
        <v>yes</v>
      </c>
      <c r="L6165" t="s">
        <v>7</v>
      </c>
      <c r="M6165">
        <v>1</v>
      </c>
      <c r="N6165">
        <v>1</v>
      </c>
    </row>
    <row r="6166" spans="1:14" ht="15" x14ac:dyDescent="0.3">
      <c r="A6166" s="1" t="s">
        <v>8048</v>
      </c>
      <c r="B6166" t="s">
        <v>6</v>
      </c>
      <c r="C6166" t="s">
        <v>3916</v>
      </c>
      <c r="D6166" t="s">
        <v>3916</v>
      </c>
      <c r="E6166" t="s">
        <v>8023</v>
      </c>
      <c r="F6166" t="s">
        <v>8023</v>
      </c>
      <c r="G6166">
        <v>0.679856717586517</v>
      </c>
      <c r="H6166">
        <v>1</v>
      </c>
      <c r="I6166">
        <v>1</v>
      </c>
      <c r="J6166">
        <v>1</v>
      </c>
      <c r="K6166" t="str">
        <f t="shared" si="109"/>
        <v>yes</v>
      </c>
      <c r="L6166" t="s">
        <v>7</v>
      </c>
      <c r="M6166">
        <v>1</v>
      </c>
      <c r="N6166">
        <v>1</v>
      </c>
    </row>
    <row r="6167" spans="1:14" ht="15" x14ac:dyDescent="0.3">
      <c r="A6167" s="1" t="s">
        <v>8054</v>
      </c>
      <c r="B6167" t="s">
        <v>6</v>
      </c>
      <c r="C6167" t="s">
        <v>3921</v>
      </c>
      <c r="D6167" t="s">
        <v>3921</v>
      </c>
      <c r="E6167" t="s">
        <v>8055</v>
      </c>
      <c r="F6167" t="s">
        <v>8055</v>
      </c>
      <c r="G6167">
        <v>5.0566960126159997E-3</v>
      </c>
      <c r="H6167">
        <v>1</v>
      </c>
      <c r="I6167">
        <v>1</v>
      </c>
      <c r="J6167">
        <v>1</v>
      </c>
      <c r="K6167" t="str">
        <f t="shared" si="109"/>
        <v>yes</v>
      </c>
      <c r="L6167" t="s">
        <v>7</v>
      </c>
      <c r="M6167">
        <v>1</v>
      </c>
      <c r="N6167">
        <v>1</v>
      </c>
    </row>
    <row r="6168" spans="1:14" ht="15" x14ac:dyDescent="0.3">
      <c r="A6168" s="1" t="s">
        <v>8063</v>
      </c>
      <c r="B6168" t="s">
        <v>6</v>
      </c>
      <c r="C6168" t="s">
        <v>3930</v>
      </c>
      <c r="D6168" t="s">
        <v>3930</v>
      </c>
      <c r="E6168" t="s">
        <v>8064</v>
      </c>
      <c r="F6168" t="s">
        <v>8064</v>
      </c>
      <c r="G6168">
        <v>1.3652640394867001E-2</v>
      </c>
      <c r="H6168">
        <v>1</v>
      </c>
      <c r="I6168">
        <v>1</v>
      </c>
      <c r="J6168">
        <v>1</v>
      </c>
      <c r="K6168" t="str">
        <f t="shared" si="109"/>
        <v>yes</v>
      </c>
      <c r="L6168" t="s">
        <v>7</v>
      </c>
      <c r="M6168">
        <v>1</v>
      </c>
      <c r="N6168">
        <v>1</v>
      </c>
    </row>
    <row r="6169" spans="1:14" ht="15" x14ac:dyDescent="0.3">
      <c r="A6169" s="1" t="s">
        <v>8159</v>
      </c>
      <c r="B6169" t="s">
        <v>6</v>
      </c>
      <c r="C6169" t="s">
        <v>3970</v>
      </c>
      <c r="D6169" t="s">
        <v>3970</v>
      </c>
      <c r="E6169" t="s">
        <v>8160</v>
      </c>
      <c r="F6169" t="s">
        <v>8161</v>
      </c>
      <c r="G6169">
        <v>3.4127866383639998E-3</v>
      </c>
      <c r="H6169">
        <v>1</v>
      </c>
      <c r="I6169">
        <v>1</v>
      </c>
      <c r="J6169">
        <v>0.88900000000000001</v>
      </c>
      <c r="K6169" t="str">
        <f t="shared" si="109"/>
        <v>yes</v>
      </c>
      <c r="L6169" t="s">
        <v>7</v>
      </c>
      <c r="M6169">
        <v>1</v>
      </c>
      <c r="N6169">
        <v>1</v>
      </c>
    </row>
    <row r="6170" spans="1:14" ht="15" x14ac:dyDescent="0.3">
      <c r="A6170" s="1" t="s">
        <v>8187</v>
      </c>
      <c r="B6170" t="s">
        <v>6</v>
      </c>
      <c r="C6170" t="s">
        <v>3978</v>
      </c>
      <c r="D6170" t="s">
        <v>3978</v>
      </c>
      <c r="E6170" t="s">
        <v>8188</v>
      </c>
      <c r="F6170" t="s">
        <v>8188</v>
      </c>
      <c r="G6170">
        <v>0.30114778876304599</v>
      </c>
      <c r="H6170">
        <v>1</v>
      </c>
      <c r="I6170">
        <v>1</v>
      </c>
      <c r="J6170">
        <v>1</v>
      </c>
      <c r="K6170" t="str">
        <f t="shared" si="109"/>
        <v>yes</v>
      </c>
      <c r="L6170" t="s">
        <v>7</v>
      </c>
      <c r="M6170">
        <v>1</v>
      </c>
      <c r="N6170">
        <v>1</v>
      </c>
    </row>
    <row r="6171" spans="1:14" ht="15" x14ac:dyDescent="0.3">
      <c r="A6171" s="1" t="s">
        <v>8224</v>
      </c>
      <c r="B6171" t="s">
        <v>6</v>
      </c>
      <c r="C6171" t="s">
        <v>3996</v>
      </c>
      <c r="D6171" t="s">
        <v>3996</v>
      </c>
      <c r="E6171" t="s">
        <v>8225</v>
      </c>
      <c r="F6171" t="s">
        <v>8225</v>
      </c>
      <c r="G6171">
        <v>0.90610903501510598</v>
      </c>
      <c r="H6171">
        <v>1</v>
      </c>
      <c r="I6171">
        <v>1</v>
      </c>
      <c r="J6171">
        <v>1</v>
      </c>
      <c r="K6171" t="str">
        <f t="shared" si="109"/>
        <v>yes</v>
      </c>
      <c r="L6171" t="s">
        <v>7</v>
      </c>
      <c r="M6171">
        <v>1</v>
      </c>
      <c r="N6171">
        <v>1</v>
      </c>
    </row>
    <row r="6172" spans="1:14" ht="15" x14ac:dyDescent="0.3">
      <c r="A6172" s="1" t="s">
        <v>8231</v>
      </c>
      <c r="B6172" t="s">
        <v>6</v>
      </c>
      <c r="C6172" t="s">
        <v>4001</v>
      </c>
      <c r="D6172" t="s">
        <v>4001</v>
      </c>
      <c r="E6172" t="s">
        <v>8232</v>
      </c>
      <c r="F6172" t="s">
        <v>6023</v>
      </c>
      <c r="G6172">
        <v>3.2353036105632997E-2</v>
      </c>
      <c r="H6172">
        <v>1</v>
      </c>
      <c r="I6172">
        <v>1</v>
      </c>
      <c r="J6172">
        <v>1</v>
      </c>
      <c r="K6172" t="str">
        <f t="shared" si="109"/>
        <v>yes</v>
      </c>
      <c r="L6172" t="s">
        <v>7</v>
      </c>
      <c r="M6172">
        <v>1</v>
      </c>
      <c r="N6172">
        <v>1</v>
      </c>
    </row>
    <row r="6173" spans="1:14" ht="15" x14ac:dyDescent="0.3">
      <c r="A6173" s="1" t="s">
        <v>8298</v>
      </c>
      <c r="B6173" t="s">
        <v>6</v>
      </c>
      <c r="C6173" t="s">
        <v>4038</v>
      </c>
      <c r="D6173" t="s">
        <v>4038</v>
      </c>
      <c r="E6173" t="s">
        <v>8299</v>
      </c>
      <c r="F6173" t="s">
        <v>8299</v>
      </c>
      <c r="G6173">
        <v>0.49099007248878501</v>
      </c>
      <c r="H6173">
        <v>1</v>
      </c>
      <c r="I6173">
        <v>1</v>
      </c>
      <c r="J6173">
        <v>1</v>
      </c>
      <c r="K6173" t="str">
        <f t="shared" si="109"/>
        <v>yes</v>
      </c>
      <c r="L6173" t="s">
        <v>7</v>
      </c>
      <c r="M6173">
        <v>1</v>
      </c>
      <c r="N6173">
        <v>1</v>
      </c>
    </row>
    <row r="6174" spans="1:14" ht="15" x14ac:dyDescent="0.3">
      <c r="A6174" s="1" t="s">
        <v>8354</v>
      </c>
      <c r="B6174" t="s">
        <v>6</v>
      </c>
      <c r="C6174" t="s">
        <v>4062</v>
      </c>
      <c r="D6174" t="s">
        <v>4062</v>
      </c>
      <c r="E6174" t="s">
        <v>4062</v>
      </c>
      <c r="F6174" t="s">
        <v>4062</v>
      </c>
      <c r="G6174">
        <v>0.82562571763992298</v>
      </c>
      <c r="H6174">
        <v>1</v>
      </c>
      <c r="I6174">
        <v>1</v>
      </c>
      <c r="J6174">
        <v>1</v>
      </c>
      <c r="K6174" t="str">
        <f t="shared" si="109"/>
        <v>yes</v>
      </c>
      <c r="L6174" t="s">
        <v>7</v>
      </c>
      <c r="M6174">
        <v>1</v>
      </c>
      <c r="N6174">
        <v>1</v>
      </c>
    </row>
    <row r="6175" spans="1:14" ht="15" x14ac:dyDescent="0.3">
      <c r="A6175" s="1" t="s">
        <v>8362</v>
      </c>
      <c r="B6175" t="s">
        <v>6</v>
      </c>
      <c r="C6175" t="s">
        <v>4071</v>
      </c>
      <c r="D6175" t="s">
        <v>4071</v>
      </c>
      <c r="E6175" t="s">
        <v>8363</v>
      </c>
      <c r="F6175" t="s">
        <v>8363</v>
      </c>
      <c r="G6175">
        <v>0.204492017626762</v>
      </c>
      <c r="H6175">
        <v>1</v>
      </c>
      <c r="I6175">
        <v>1</v>
      </c>
      <c r="J6175">
        <v>1</v>
      </c>
      <c r="K6175" t="str">
        <f t="shared" si="109"/>
        <v>yes</v>
      </c>
      <c r="L6175" t="s">
        <v>7</v>
      </c>
      <c r="M6175">
        <v>1</v>
      </c>
      <c r="N6175">
        <v>1</v>
      </c>
    </row>
    <row r="6176" spans="1:14" ht="15" x14ac:dyDescent="0.3">
      <c r="A6176" s="1" t="s">
        <v>8368</v>
      </c>
      <c r="B6176" t="s">
        <v>6</v>
      </c>
      <c r="C6176" t="s">
        <v>4074</v>
      </c>
      <c r="D6176" t="s">
        <v>4074</v>
      </c>
      <c r="E6176" t="s">
        <v>8369</v>
      </c>
      <c r="F6176" t="s">
        <v>8370</v>
      </c>
      <c r="G6176">
        <v>0.85266870260238703</v>
      </c>
      <c r="H6176">
        <v>1</v>
      </c>
      <c r="I6176">
        <v>1</v>
      </c>
      <c r="J6176">
        <v>1</v>
      </c>
      <c r="K6176" t="str">
        <f t="shared" si="109"/>
        <v>yes</v>
      </c>
      <c r="L6176" t="s">
        <v>7</v>
      </c>
      <c r="M6176">
        <v>1</v>
      </c>
      <c r="N6176">
        <v>1</v>
      </c>
    </row>
    <row r="6177" spans="1:14" ht="15" x14ac:dyDescent="0.3">
      <c r="A6177" s="1" t="s">
        <v>8374</v>
      </c>
      <c r="B6177" t="s">
        <v>6</v>
      </c>
      <c r="C6177" t="s">
        <v>4081</v>
      </c>
      <c r="D6177" t="s">
        <v>8375</v>
      </c>
      <c r="E6177" t="s">
        <v>8376</v>
      </c>
      <c r="F6177" t="s">
        <v>8377</v>
      </c>
      <c r="G6177">
        <v>0.50730311870574996</v>
      </c>
      <c r="H6177">
        <v>1</v>
      </c>
      <c r="I6177">
        <v>1</v>
      </c>
      <c r="J6177">
        <v>1</v>
      </c>
      <c r="K6177" t="str">
        <f t="shared" si="109"/>
        <v>yes</v>
      </c>
      <c r="L6177" t="s">
        <v>7</v>
      </c>
      <c r="M6177">
        <v>0.97611700000000001</v>
      </c>
      <c r="N6177">
        <v>0.97714599999999996</v>
      </c>
    </row>
    <row r="6178" spans="1:14" ht="15" x14ac:dyDescent="0.3">
      <c r="A6178" s="1" t="s">
        <v>8435</v>
      </c>
      <c r="B6178" t="s">
        <v>6</v>
      </c>
      <c r="C6178" t="s">
        <v>4106</v>
      </c>
      <c r="D6178" t="s">
        <v>4106</v>
      </c>
      <c r="E6178" t="s">
        <v>4106</v>
      </c>
      <c r="F6178" t="s">
        <v>4106</v>
      </c>
      <c r="G6178">
        <v>0.56528431177139304</v>
      </c>
      <c r="H6178">
        <v>1</v>
      </c>
      <c r="I6178">
        <v>1</v>
      </c>
      <c r="J6178">
        <v>1</v>
      </c>
      <c r="K6178" t="str">
        <f t="shared" si="109"/>
        <v>yes</v>
      </c>
      <c r="L6178" t="s">
        <v>7</v>
      </c>
      <c r="M6178">
        <v>1</v>
      </c>
      <c r="N6178">
        <v>1</v>
      </c>
    </row>
    <row r="6179" spans="1:14" ht="15" x14ac:dyDescent="0.3">
      <c r="A6179" s="1" t="s">
        <v>8481</v>
      </c>
      <c r="B6179" t="s">
        <v>6</v>
      </c>
      <c r="C6179" t="s">
        <v>4133</v>
      </c>
      <c r="D6179" t="s">
        <v>4133</v>
      </c>
      <c r="E6179" t="s">
        <v>8482</v>
      </c>
      <c r="F6179" t="s">
        <v>8483</v>
      </c>
      <c r="G6179">
        <v>0.98532342910766602</v>
      </c>
      <c r="H6179">
        <v>1</v>
      </c>
      <c r="I6179">
        <v>1</v>
      </c>
      <c r="J6179">
        <v>1</v>
      </c>
      <c r="K6179" t="str">
        <f t="shared" si="109"/>
        <v>yes</v>
      </c>
      <c r="L6179" t="s">
        <v>7</v>
      </c>
      <c r="M6179">
        <v>1</v>
      </c>
      <c r="N6179">
        <v>1</v>
      </c>
    </row>
    <row r="6180" spans="1:14" ht="15" x14ac:dyDescent="0.3">
      <c r="A6180" s="1" t="s">
        <v>8484</v>
      </c>
      <c r="B6180" t="s">
        <v>6</v>
      </c>
      <c r="C6180" t="s">
        <v>4136</v>
      </c>
      <c r="D6180" t="s">
        <v>4136</v>
      </c>
      <c r="E6180" t="s">
        <v>8485</v>
      </c>
      <c r="F6180" t="s">
        <v>8485</v>
      </c>
      <c r="G6180" s="4">
        <v>1.3977968592371301E-5</v>
      </c>
      <c r="H6180">
        <v>1</v>
      </c>
      <c r="I6180">
        <v>1</v>
      </c>
      <c r="J6180">
        <v>1</v>
      </c>
      <c r="K6180" t="str">
        <f t="shared" si="109"/>
        <v>yes</v>
      </c>
      <c r="L6180" t="s">
        <v>7</v>
      </c>
      <c r="M6180">
        <v>1</v>
      </c>
      <c r="N6180">
        <v>1</v>
      </c>
    </row>
    <row r="6181" spans="1:14" ht="15" x14ac:dyDescent="0.3">
      <c r="A6181" s="1" t="s">
        <v>8542</v>
      </c>
      <c r="B6181" t="s">
        <v>6</v>
      </c>
      <c r="C6181" t="s">
        <v>4174</v>
      </c>
      <c r="D6181" t="s">
        <v>4174</v>
      </c>
      <c r="E6181" t="s">
        <v>8543</v>
      </c>
      <c r="F6181" t="s">
        <v>8543</v>
      </c>
      <c r="G6181">
        <v>0.84093761444091797</v>
      </c>
      <c r="H6181">
        <v>1</v>
      </c>
      <c r="I6181">
        <v>1</v>
      </c>
      <c r="J6181">
        <v>1</v>
      </c>
      <c r="K6181" t="str">
        <f t="shared" si="109"/>
        <v>yes</v>
      </c>
      <c r="L6181" t="s">
        <v>7</v>
      </c>
      <c r="M6181">
        <v>1</v>
      </c>
      <c r="N6181">
        <v>1</v>
      </c>
    </row>
    <row r="6182" spans="1:14" ht="15" x14ac:dyDescent="0.3">
      <c r="A6182" s="1" t="s">
        <v>8548</v>
      </c>
      <c r="B6182" t="s">
        <v>6</v>
      </c>
      <c r="C6182" t="s">
        <v>4180</v>
      </c>
      <c r="D6182" t="s">
        <v>4180</v>
      </c>
      <c r="E6182" t="s">
        <v>8549</v>
      </c>
      <c r="F6182" t="s">
        <v>8549</v>
      </c>
      <c r="G6182">
        <v>0.63013708591461204</v>
      </c>
      <c r="H6182">
        <v>1</v>
      </c>
      <c r="I6182">
        <v>1</v>
      </c>
      <c r="J6182">
        <v>1</v>
      </c>
      <c r="K6182" t="str">
        <f t="shared" si="109"/>
        <v>yes</v>
      </c>
      <c r="L6182" t="s">
        <v>7</v>
      </c>
      <c r="M6182">
        <v>1</v>
      </c>
      <c r="N6182">
        <v>1</v>
      </c>
    </row>
    <row r="6183" spans="1:14" ht="15" x14ac:dyDescent="0.3">
      <c r="A6183" s="1" t="s">
        <v>8592</v>
      </c>
      <c r="B6183" t="s">
        <v>6</v>
      </c>
      <c r="C6183" t="s">
        <v>4205</v>
      </c>
      <c r="D6183" t="s">
        <v>4205</v>
      </c>
      <c r="E6183" t="s">
        <v>7082</v>
      </c>
      <c r="F6183" t="s">
        <v>7082</v>
      </c>
      <c r="G6183">
        <v>0.95037049055099498</v>
      </c>
      <c r="H6183">
        <v>1</v>
      </c>
      <c r="I6183">
        <v>1</v>
      </c>
      <c r="J6183">
        <v>1</v>
      </c>
      <c r="K6183" t="str">
        <f t="shared" si="109"/>
        <v>yes</v>
      </c>
      <c r="L6183" t="s">
        <v>7</v>
      </c>
      <c r="M6183">
        <v>1</v>
      </c>
      <c r="N6183">
        <v>1</v>
      </c>
    </row>
    <row r="6184" spans="1:14" ht="15" x14ac:dyDescent="0.3">
      <c r="A6184" s="1" t="s">
        <v>8598</v>
      </c>
      <c r="B6184" t="s">
        <v>6</v>
      </c>
      <c r="C6184" t="s">
        <v>4211</v>
      </c>
      <c r="D6184" t="s">
        <v>4211</v>
      </c>
      <c r="E6184" t="s">
        <v>8599</v>
      </c>
      <c r="F6184" t="s">
        <v>8599</v>
      </c>
      <c r="G6184">
        <v>0.52967917919158902</v>
      </c>
      <c r="H6184">
        <v>1</v>
      </c>
      <c r="I6184">
        <v>1</v>
      </c>
      <c r="J6184">
        <v>1</v>
      </c>
      <c r="K6184" t="str">
        <f t="shared" si="109"/>
        <v>yes</v>
      </c>
      <c r="L6184" t="s">
        <v>7</v>
      </c>
      <c r="M6184">
        <v>1</v>
      </c>
      <c r="N6184">
        <v>1</v>
      </c>
    </row>
    <row r="6185" spans="1:14" ht="15" x14ac:dyDescent="0.3">
      <c r="A6185" s="1" t="s">
        <v>8627</v>
      </c>
      <c r="B6185" t="s">
        <v>6</v>
      </c>
      <c r="C6185" t="s">
        <v>4235</v>
      </c>
      <c r="D6185" t="s">
        <v>4235</v>
      </c>
      <c r="E6185" t="s">
        <v>8628</v>
      </c>
      <c r="F6185" t="s">
        <v>8629</v>
      </c>
      <c r="G6185">
        <v>0.15997526049614</v>
      </c>
      <c r="H6185">
        <v>1</v>
      </c>
      <c r="I6185">
        <v>1</v>
      </c>
      <c r="J6185">
        <v>0.97499999999999998</v>
      </c>
      <c r="K6185" t="str">
        <f t="shared" si="109"/>
        <v>yes</v>
      </c>
      <c r="L6185" t="s">
        <v>7</v>
      </c>
      <c r="M6185">
        <v>1</v>
      </c>
      <c r="N6185">
        <v>1</v>
      </c>
    </row>
    <row r="6186" spans="1:14" ht="15" x14ac:dyDescent="0.3">
      <c r="A6186" s="1" t="s">
        <v>8661</v>
      </c>
      <c r="B6186" t="s">
        <v>6</v>
      </c>
      <c r="C6186" t="s">
        <v>4254</v>
      </c>
      <c r="D6186" t="s">
        <v>4254</v>
      </c>
      <c r="E6186" t="s">
        <v>8662</v>
      </c>
      <c r="F6186" t="s">
        <v>8663</v>
      </c>
      <c r="G6186">
        <v>0.30288857221603399</v>
      </c>
      <c r="H6186">
        <v>1</v>
      </c>
      <c r="I6186">
        <v>1</v>
      </c>
      <c r="J6186">
        <v>0.98899999999999999</v>
      </c>
      <c r="K6186" t="str">
        <f t="shared" si="109"/>
        <v>yes</v>
      </c>
      <c r="L6186" t="s">
        <v>7</v>
      </c>
      <c r="M6186">
        <v>1</v>
      </c>
      <c r="N6186">
        <v>1</v>
      </c>
    </row>
    <row r="6187" spans="1:14" ht="15" x14ac:dyDescent="0.3">
      <c r="A6187" s="1" t="s">
        <v>8666</v>
      </c>
      <c r="B6187" t="s">
        <v>6</v>
      </c>
      <c r="C6187" t="s">
        <v>4257</v>
      </c>
      <c r="D6187" t="s">
        <v>4257</v>
      </c>
      <c r="E6187" t="s">
        <v>8667</v>
      </c>
      <c r="F6187" t="s">
        <v>8668</v>
      </c>
      <c r="G6187">
        <v>0.62211352586746205</v>
      </c>
      <c r="H6187">
        <v>1</v>
      </c>
      <c r="I6187">
        <v>1</v>
      </c>
      <c r="J6187">
        <v>1</v>
      </c>
      <c r="K6187" t="str">
        <f t="shared" si="109"/>
        <v>yes</v>
      </c>
      <c r="L6187" t="s">
        <v>7</v>
      </c>
      <c r="M6187">
        <v>1</v>
      </c>
      <c r="N6187">
        <v>1</v>
      </c>
    </row>
    <row r="6188" spans="1:14" ht="15" x14ac:dyDescent="0.3">
      <c r="A6188" s="1" t="s">
        <v>8746</v>
      </c>
      <c r="B6188" t="s">
        <v>6</v>
      </c>
      <c r="C6188" t="s">
        <v>4302</v>
      </c>
      <c r="D6188" t="s">
        <v>4302</v>
      </c>
      <c r="E6188" t="s">
        <v>8747</v>
      </c>
      <c r="F6188" t="s">
        <v>8748</v>
      </c>
      <c r="G6188">
        <v>0.30445918440818798</v>
      </c>
      <c r="H6188">
        <v>1</v>
      </c>
      <c r="I6188">
        <v>1</v>
      </c>
      <c r="J6188">
        <v>1</v>
      </c>
      <c r="K6188" t="str">
        <f t="shared" si="109"/>
        <v>yes</v>
      </c>
      <c r="L6188" t="s">
        <v>7</v>
      </c>
      <c r="M6188">
        <v>1</v>
      </c>
      <c r="N6188">
        <v>1</v>
      </c>
    </row>
    <row r="6189" spans="1:14" ht="15" x14ac:dyDescent="0.3">
      <c r="A6189" s="1" t="s">
        <v>8777</v>
      </c>
      <c r="B6189" t="s">
        <v>6</v>
      </c>
      <c r="C6189" t="s">
        <v>4317</v>
      </c>
      <c r="D6189" t="s">
        <v>4317</v>
      </c>
      <c r="E6189" t="s">
        <v>8778</v>
      </c>
      <c r="F6189" t="s">
        <v>8779</v>
      </c>
      <c r="G6189">
        <v>0.41785943508148199</v>
      </c>
      <c r="H6189">
        <v>1</v>
      </c>
      <c r="I6189">
        <v>1</v>
      </c>
      <c r="J6189">
        <v>0.88500000000000001</v>
      </c>
      <c r="K6189" t="str">
        <f t="shared" si="109"/>
        <v>yes</v>
      </c>
      <c r="L6189" t="s">
        <v>7</v>
      </c>
      <c r="M6189">
        <v>1</v>
      </c>
      <c r="N6189">
        <v>1</v>
      </c>
    </row>
    <row r="6190" spans="1:14" ht="15" x14ac:dyDescent="0.3">
      <c r="A6190" s="1" t="s">
        <v>8791</v>
      </c>
      <c r="B6190" t="s">
        <v>6</v>
      </c>
      <c r="C6190" t="s">
        <v>4326</v>
      </c>
      <c r="D6190" t="s">
        <v>8792</v>
      </c>
      <c r="E6190" t="s">
        <v>8793</v>
      </c>
      <c r="F6190" t="s">
        <v>8794</v>
      </c>
      <c r="G6190">
        <v>0.69393932819366499</v>
      </c>
      <c r="H6190">
        <v>1</v>
      </c>
      <c r="I6190">
        <v>1</v>
      </c>
      <c r="J6190">
        <v>0.94499999999999995</v>
      </c>
      <c r="K6190" t="str">
        <f t="shared" si="109"/>
        <v>yes</v>
      </c>
      <c r="L6190" t="s">
        <v>7</v>
      </c>
      <c r="M6190">
        <v>0.95461200000000002</v>
      </c>
      <c r="N6190">
        <v>0.94973099999999999</v>
      </c>
    </row>
    <row r="6191" spans="1:14" ht="15" x14ac:dyDescent="0.3">
      <c r="A6191" s="1" t="s">
        <v>8819</v>
      </c>
      <c r="B6191" t="s">
        <v>6</v>
      </c>
      <c r="C6191" t="s">
        <v>4335</v>
      </c>
      <c r="D6191" t="s">
        <v>8806</v>
      </c>
      <c r="E6191" t="s">
        <v>8808</v>
      </c>
      <c r="F6191" t="s">
        <v>8808</v>
      </c>
      <c r="G6191">
        <v>0.98882287740707397</v>
      </c>
      <c r="H6191">
        <v>1</v>
      </c>
      <c r="I6191">
        <v>1</v>
      </c>
      <c r="J6191">
        <v>1</v>
      </c>
      <c r="K6191" t="str">
        <f t="shared" si="109"/>
        <v>yes</v>
      </c>
      <c r="L6191" t="s">
        <v>7</v>
      </c>
      <c r="M6191">
        <v>0.89935200000000004</v>
      </c>
      <c r="N6191">
        <v>0.89940100000000001</v>
      </c>
    </row>
    <row r="6192" spans="1:14" ht="15" x14ac:dyDescent="0.3">
      <c r="A6192" s="1" t="s">
        <v>8829</v>
      </c>
      <c r="B6192" t="s">
        <v>6</v>
      </c>
      <c r="C6192" t="s">
        <v>4342</v>
      </c>
      <c r="D6192" t="s">
        <v>8830</v>
      </c>
      <c r="E6192" t="s">
        <v>8831</v>
      </c>
      <c r="F6192" t="s">
        <v>8831</v>
      </c>
      <c r="G6192">
        <v>0.33007964491844199</v>
      </c>
      <c r="H6192">
        <v>1</v>
      </c>
      <c r="I6192">
        <v>1</v>
      </c>
      <c r="J6192">
        <v>1</v>
      </c>
      <c r="K6192" t="str">
        <f t="shared" si="109"/>
        <v>yes</v>
      </c>
      <c r="L6192" t="s">
        <v>7</v>
      </c>
      <c r="M6192">
        <v>0.93448399999999998</v>
      </c>
      <c r="N6192">
        <v>0.93534099999999998</v>
      </c>
    </row>
    <row r="6193" spans="1:14" ht="15" x14ac:dyDescent="0.3">
      <c r="A6193" s="1" t="s">
        <v>8896</v>
      </c>
      <c r="B6193" t="s">
        <v>6</v>
      </c>
      <c r="C6193" t="s">
        <v>4375</v>
      </c>
      <c r="D6193" t="s">
        <v>8897</v>
      </c>
      <c r="E6193" t="s">
        <v>8898</v>
      </c>
      <c r="F6193" t="s">
        <v>8898</v>
      </c>
      <c r="G6193">
        <v>0.97724270820617698</v>
      </c>
      <c r="H6193">
        <v>1</v>
      </c>
      <c r="I6193">
        <v>1</v>
      </c>
      <c r="J6193">
        <v>1</v>
      </c>
      <c r="K6193" t="str">
        <f t="shared" si="109"/>
        <v>yes</v>
      </c>
      <c r="L6193" t="s">
        <v>7</v>
      </c>
      <c r="M6193">
        <v>0.90425999999999995</v>
      </c>
      <c r="N6193">
        <v>0.90498299999999998</v>
      </c>
    </row>
    <row r="6194" spans="1:14" ht="15" x14ac:dyDescent="0.3">
      <c r="A6194" s="1" t="s">
        <v>8921</v>
      </c>
      <c r="B6194" t="s">
        <v>6</v>
      </c>
      <c r="C6194" t="s">
        <v>171</v>
      </c>
      <c r="D6194" t="s">
        <v>172</v>
      </c>
      <c r="E6194" t="s">
        <v>173</v>
      </c>
      <c r="F6194" t="s">
        <v>173</v>
      </c>
      <c r="G6194">
        <v>0.76360481977462802</v>
      </c>
      <c r="H6194">
        <v>1</v>
      </c>
      <c r="I6194">
        <v>1</v>
      </c>
      <c r="J6194">
        <v>1</v>
      </c>
      <c r="K6194" t="str">
        <f t="shared" si="109"/>
        <v>yes</v>
      </c>
      <c r="L6194" t="s">
        <v>7</v>
      </c>
      <c r="M6194">
        <v>0.74230499999999999</v>
      </c>
      <c r="N6194">
        <v>0.73911099999999996</v>
      </c>
    </row>
    <row r="6195" spans="1:14" ht="15" x14ac:dyDescent="0.3">
      <c r="A6195" s="1" t="s">
        <v>8962</v>
      </c>
      <c r="B6195" t="s">
        <v>6</v>
      </c>
      <c r="C6195" t="s">
        <v>2233</v>
      </c>
      <c r="D6195" t="s">
        <v>2233</v>
      </c>
      <c r="E6195" t="s">
        <v>73</v>
      </c>
      <c r="F6195" t="s">
        <v>73</v>
      </c>
      <c r="G6195">
        <v>0.91096949577331499</v>
      </c>
      <c r="H6195">
        <v>1</v>
      </c>
      <c r="I6195">
        <v>1</v>
      </c>
      <c r="J6195">
        <v>1</v>
      </c>
      <c r="K6195" t="str">
        <f t="shared" si="109"/>
        <v>yes</v>
      </c>
      <c r="L6195" t="s">
        <v>7</v>
      </c>
      <c r="M6195">
        <v>1</v>
      </c>
      <c r="N6195">
        <v>1</v>
      </c>
    </row>
    <row r="6196" spans="1:14" ht="15" x14ac:dyDescent="0.3">
      <c r="A6196" s="1" t="s">
        <v>8983</v>
      </c>
      <c r="B6196" t="s">
        <v>6</v>
      </c>
      <c r="C6196" t="s">
        <v>4433</v>
      </c>
      <c r="D6196" t="s">
        <v>4433</v>
      </c>
      <c r="E6196" t="s">
        <v>4433</v>
      </c>
      <c r="F6196" t="s">
        <v>4433</v>
      </c>
      <c r="G6196">
        <v>0.99283987283706698</v>
      </c>
      <c r="H6196">
        <v>1</v>
      </c>
      <c r="I6196">
        <v>1</v>
      </c>
      <c r="J6196">
        <v>1</v>
      </c>
      <c r="K6196" t="str">
        <f t="shared" si="109"/>
        <v>yes</v>
      </c>
      <c r="L6196" t="s">
        <v>7</v>
      </c>
      <c r="M6196">
        <v>1</v>
      </c>
      <c r="N6196">
        <v>1</v>
      </c>
    </row>
    <row r="6197" spans="1:14" ht="15" x14ac:dyDescent="0.3">
      <c r="A6197" s="1" t="s">
        <v>8997</v>
      </c>
      <c r="B6197" t="s">
        <v>6</v>
      </c>
      <c r="C6197" t="s">
        <v>4448</v>
      </c>
      <c r="D6197" t="s">
        <v>4448</v>
      </c>
      <c r="E6197" t="s">
        <v>4448</v>
      </c>
      <c r="F6197" t="s">
        <v>4448</v>
      </c>
      <c r="G6197">
        <v>0.98566037416458097</v>
      </c>
      <c r="H6197">
        <v>1</v>
      </c>
      <c r="I6197">
        <v>1</v>
      </c>
      <c r="J6197">
        <v>1</v>
      </c>
      <c r="K6197" t="str">
        <f t="shared" si="109"/>
        <v>yes</v>
      </c>
      <c r="L6197" t="s">
        <v>7</v>
      </c>
      <c r="M6197">
        <v>1</v>
      </c>
      <c r="N6197">
        <v>1</v>
      </c>
    </row>
    <row r="6198" spans="1:14" ht="15" x14ac:dyDescent="0.3">
      <c r="A6198" s="1" t="s">
        <v>9033</v>
      </c>
      <c r="B6198" t="s">
        <v>6</v>
      </c>
      <c r="C6198" t="s">
        <v>4471</v>
      </c>
      <c r="D6198" t="s">
        <v>4471</v>
      </c>
      <c r="E6198" t="s">
        <v>9034</v>
      </c>
      <c r="F6198" t="s">
        <v>9035</v>
      </c>
      <c r="G6198">
        <v>0.407993584871292</v>
      </c>
      <c r="H6198">
        <v>1</v>
      </c>
      <c r="I6198">
        <v>1</v>
      </c>
      <c r="J6198">
        <v>0.97099999999999997</v>
      </c>
      <c r="K6198" t="str">
        <f t="shared" si="109"/>
        <v>yes</v>
      </c>
      <c r="L6198" t="s">
        <v>7</v>
      </c>
      <c r="M6198">
        <v>1</v>
      </c>
      <c r="N6198">
        <v>1</v>
      </c>
    </row>
    <row r="6199" spans="1:14" ht="15" x14ac:dyDescent="0.3">
      <c r="A6199" s="1" t="s">
        <v>9047</v>
      </c>
      <c r="B6199" t="s">
        <v>6</v>
      </c>
      <c r="C6199" t="s">
        <v>1382</v>
      </c>
      <c r="D6199" t="s">
        <v>1382</v>
      </c>
      <c r="E6199">
        <v>5</v>
      </c>
      <c r="F6199" t="s">
        <v>1384</v>
      </c>
      <c r="G6199">
        <v>0.871798396110535</v>
      </c>
      <c r="H6199">
        <v>1</v>
      </c>
      <c r="I6199">
        <v>1</v>
      </c>
      <c r="J6199">
        <v>0.97299999999999998</v>
      </c>
      <c r="K6199" t="str">
        <f t="shared" si="109"/>
        <v>yes</v>
      </c>
      <c r="L6199" t="s">
        <v>7</v>
      </c>
      <c r="M6199">
        <v>1</v>
      </c>
      <c r="N6199">
        <v>1</v>
      </c>
    </row>
    <row r="6200" spans="1:14" ht="15" x14ac:dyDescent="0.3">
      <c r="A6200" s="1" t="s">
        <v>9085</v>
      </c>
      <c r="B6200" t="s">
        <v>6</v>
      </c>
      <c r="C6200" t="s">
        <v>4496</v>
      </c>
      <c r="D6200" t="s">
        <v>9086</v>
      </c>
      <c r="E6200" t="s">
        <v>9087</v>
      </c>
      <c r="F6200" t="s">
        <v>9087</v>
      </c>
      <c r="G6200">
        <v>0.92656815052032504</v>
      </c>
      <c r="H6200">
        <v>1</v>
      </c>
      <c r="I6200">
        <v>1</v>
      </c>
      <c r="J6200">
        <v>1</v>
      </c>
      <c r="K6200" t="str">
        <f t="shared" si="109"/>
        <v>yes</v>
      </c>
      <c r="L6200" t="s">
        <v>7</v>
      </c>
      <c r="M6200">
        <v>0.95406500000000005</v>
      </c>
      <c r="N6200">
        <v>0.94941500000000001</v>
      </c>
    </row>
    <row r="6201" spans="1:14" ht="15" x14ac:dyDescent="0.3">
      <c r="A6201" s="1" t="s">
        <v>9104</v>
      </c>
      <c r="B6201" t="s">
        <v>6</v>
      </c>
      <c r="C6201" t="s">
        <v>4506</v>
      </c>
      <c r="D6201" t="s">
        <v>9105</v>
      </c>
      <c r="E6201" t="s">
        <v>9106</v>
      </c>
      <c r="F6201" t="s">
        <v>9107</v>
      </c>
      <c r="G6201">
        <v>0.69998246431350697</v>
      </c>
      <c r="H6201">
        <v>1</v>
      </c>
      <c r="I6201">
        <v>1</v>
      </c>
      <c r="J6201">
        <v>1</v>
      </c>
      <c r="K6201" t="str">
        <f t="shared" si="109"/>
        <v>yes</v>
      </c>
      <c r="L6201" t="s">
        <v>7</v>
      </c>
      <c r="M6201">
        <v>0.91044000000000003</v>
      </c>
      <c r="N6201">
        <v>0.90859199999999996</v>
      </c>
    </row>
    <row r="6202" spans="1:14" ht="15" x14ac:dyDescent="0.3">
      <c r="A6202" s="1" t="s">
        <v>9110</v>
      </c>
      <c r="B6202" t="s">
        <v>6</v>
      </c>
      <c r="C6202" t="s">
        <v>4509</v>
      </c>
      <c r="D6202" t="s">
        <v>4509</v>
      </c>
      <c r="E6202" t="s">
        <v>4509</v>
      </c>
      <c r="F6202" t="s">
        <v>4509</v>
      </c>
      <c r="G6202">
        <v>0.21443469822406799</v>
      </c>
      <c r="H6202">
        <v>1</v>
      </c>
      <c r="I6202">
        <v>1</v>
      </c>
      <c r="J6202">
        <v>1</v>
      </c>
      <c r="K6202" t="str">
        <f t="shared" si="109"/>
        <v>yes</v>
      </c>
      <c r="L6202" t="s">
        <v>7</v>
      </c>
      <c r="M6202">
        <v>1</v>
      </c>
      <c r="N6202">
        <v>1</v>
      </c>
    </row>
    <row r="6203" spans="1:14" ht="15" x14ac:dyDescent="0.3">
      <c r="A6203" s="1" t="s">
        <v>9164</v>
      </c>
      <c r="B6203" t="s">
        <v>6</v>
      </c>
      <c r="C6203" t="s">
        <v>4527</v>
      </c>
      <c r="D6203" t="s">
        <v>4527</v>
      </c>
      <c r="E6203" t="s">
        <v>9147</v>
      </c>
      <c r="F6203" t="s">
        <v>9147</v>
      </c>
      <c r="G6203">
        <v>0.68222504854202304</v>
      </c>
      <c r="H6203">
        <v>1</v>
      </c>
      <c r="I6203">
        <v>1</v>
      </c>
      <c r="J6203">
        <v>1</v>
      </c>
      <c r="K6203" t="str">
        <f t="shared" si="109"/>
        <v>yes</v>
      </c>
      <c r="L6203" t="s">
        <v>7</v>
      </c>
      <c r="M6203">
        <v>1</v>
      </c>
      <c r="N6203">
        <v>1</v>
      </c>
    </row>
    <row r="6204" spans="1:14" ht="15" x14ac:dyDescent="0.3">
      <c r="A6204" s="1" t="s">
        <v>9171</v>
      </c>
      <c r="B6204" t="s">
        <v>6</v>
      </c>
      <c r="C6204" t="s">
        <v>4533</v>
      </c>
      <c r="D6204" t="s">
        <v>4533</v>
      </c>
      <c r="E6204" s="10">
        <v>39506</v>
      </c>
      <c r="F6204" s="10">
        <v>39506</v>
      </c>
      <c r="G6204">
        <v>0.94313567876815796</v>
      </c>
      <c r="H6204">
        <v>1</v>
      </c>
      <c r="I6204">
        <v>1</v>
      </c>
      <c r="J6204">
        <v>1</v>
      </c>
      <c r="K6204" t="str">
        <f t="shared" si="109"/>
        <v>yes</v>
      </c>
      <c r="L6204" t="s">
        <v>7</v>
      </c>
      <c r="M6204">
        <v>1</v>
      </c>
      <c r="N6204">
        <v>1</v>
      </c>
    </row>
    <row r="6205" spans="1:14" ht="15" x14ac:dyDescent="0.3">
      <c r="A6205" s="1" t="s">
        <v>9219</v>
      </c>
      <c r="B6205" t="s">
        <v>6</v>
      </c>
      <c r="C6205" t="s">
        <v>4554</v>
      </c>
      <c r="D6205" t="s">
        <v>4554</v>
      </c>
      <c r="E6205" t="s">
        <v>9220</v>
      </c>
      <c r="F6205" t="s">
        <v>9220</v>
      </c>
      <c r="G6205">
        <v>0.63356941938400302</v>
      </c>
      <c r="H6205">
        <v>1</v>
      </c>
      <c r="I6205">
        <v>1</v>
      </c>
      <c r="J6205">
        <v>1</v>
      </c>
      <c r="K6205" t="str">
        <f t="shared" si="109"/>
        <v>yes</v>
      </c>
      <c r="L6205" t="s">
        <v>7</v>
      </c>
      <c r="M6205">
        <v>1</v>
      </c>
      <c r="N6205">
        <v>1</v>
      </c>
    </row>
    <row r="6206" spans="1:14" ht="15" x14ac:dyDescent="0.3">
      <c r="A6206" s="1" t="s">
        <v>9223</v>
      </c>
      <c r="B6206" t="s">
        <v>6</v>
      </c>
      <c r="C6206" t="s">
        <v>4560</v>
      </c>
      <c r="D6206" t="s">
        <v>4560</v>
      </c>
      <c r="E6206" t="s">
        <v>9224</v>
      </c>
      <c r="F6206" t="s">
        <v>9225</v>
      </c>
      <c r="G6206">
        <v>0.903087377548218</v>
      </c>
      <c r="H6206">
        <v>1</v>
      </c>
      <c r="I6206">
        <v>1</v>
      </c>
      <c r="J6206">
        <v>1</v>
      </c>
      <c r="K6206" t="str">
        <f t="shared" si="109"/>
        <v>yes</v>
      </c>
      <c r="L6206" t="s">
        <v>7</v>
      </c>
      <c r="M6206">
        <v>1</v>
      </c>
      <c r="N6206">
        <v>1</v>
      </c>
    </row>
    <row r="6207" spans="1:14" ht="15" x14ac:dyDescent="0.3">
      <c r="A6207" s="1" t="s">
        <v>9232</v>
      </c>
      <c r="B6207" t="s">
        <v>6</v>
      </c>
      <c r="C6207" t="s">
        <v>4570</v>
      </c>
      <c r="D6207" t="s">
        <v>4570</v>
      </c>
      <c r="E6207" t="s">
        <v>9233</v>
      </c>
      <c r="F6207" t="s">
        <v>9233</v>
      </c>
      <c r="G6207">
        <v>0.379060119390488</v>
      </c>
      <c r="H6207">
        <v>1</v>
      </c>
      <c r="I6207">
        <v>1</v>
      </c>
      <c r="J6207">
        <v>1</v>
      </c>
      <c r="K6207" t="str">
        <f t="shared" si="109"/>
        <v>yes</v>
      </c>
      <c r="L6207" t="s">
        <v>7</v>
      </c>
      <c r="M6207">
        <v>1</v>
      </c>
      <c r="N6207">
        <v>1</v>
      </c>
    </row>
    <row r="6208" spans="1:14" ht="15" x14ac:dyDescent="0.3">
      <c r="A6208" s="1" t="s">
        <v>9253</v>
      </c>
      <c r="B6208" t="s">
        <v>6</v>
      </c>
      <c r="C6208" t="s">
        <v>4582</v>
      </c>
      <c r="D6208" t="s">
        <v>4582</v>
      </c>
      <c r="E6208" t="s">
        <v>4582</v>
      </c>
      <c r="F6208" t="s">
        <v>4582</v>
      </c>
      <c r="G6208">
        <v>0.94483500719070401</v>
      </c>
      <c r="H6208">
        <v>1</v>
      </c>
      <c r="I6208">
        <v>1</v>
      </c>
      <c r="J6208">
        <v>1</v>
      </c>
      <c r="K6208" t="str">
        <f t="shared" si="109"/>
        <v>yes</v>
      </c>
      <c r="L6208" t="s">
        <v>7</v>
      </c>
      <c r="M6208">
        <v>1</v>
      </c>
      <c r="N6208">
        <v>1</v>
      </c>
    </row>
    <row r="6209" spans="1:14" ht="15" x14ac:dyDescent="0.3">
      <c r="A6209" s="1" t="s">
        <v>9257</v>
      </c>
      <c r="B6209" t="s">
        <v>6</v>
      </c>
      <c r="C6209" t="s">
        <v>4588</v>
      </c>
      <c r="D6209" t="s">
        <v>4588</v>
      </c>
      <c r="E6209" t="s">
        <v>4588</v>
      </c>
      <c r="F6209" t="s">
        <v>4588</v>
      </c>
      <c r="G6209">
        <v>0.25269216299057001</v>
      </c>
      <c r="H6209">
        <v>1</v>
      </c>
      <c r="I6209">
        <v>1</v>
      </c>
      <c r="J6209">
        <v>1</v>
      </c>
      <c r="K6209" t="str">
        <f t="shared" si="109"/>
        <v>yes</v>
      </c>
      <c r="L6209" t="s">
        <v>7</v>
      </c>
      <c r="M6209">
        <v>1</v>
      </c>
      <c r="N6209">
        <v>1</v>
      </c>
    </row>
    <row r="6210" spans="1:14" ht="15" x14ac:dyDescent="0.3">
      <c r="A6210" s="1" t="s">
        <v>9279</v>
      </c>
      <c r="B6210" t="s">
        <v>6</v>
      </c>
      <c r="C6210" t="s">
        <v>2255</v>
      </c>
      <c r="D6210" t="s">
        <v>2255</v>
      </c>
      <c r="E6210" t="s">
        <v>6581</v>
      </c>
      <c r="F6210" t="s">
        <v>6581</v>
      </c>
      <c r="G6210">
        <v>0.85304844379425104</v>
      </c>
      <c r="H6210">
        <v>1</v>
      </c>
      <c r="I6210">
        <v>1</v>
      </c>
      <c r="J6210">
        <v>1</v>
      </c>
      <c r="K6210" t="str">
        <f t="shared" si="109"/>
        <v>yes</v>
      </c>
      <c r="L6210" t="s">
        <v>7</v>
      </c>
      <c r="M6210">
        <v>1</v>
      </c>
      <c r="N6210">
        <v>1</v>
      </c>
    </row>
    <row r="6211" spans="1:14" ht="15" x14ac:dyDescent="0.3">
      <c r="A6211" s="1" t="s">
        <v>9329</v>
      </c>
      <c r="B6211" t="s">
        <v>6</v>
      </c>
      <c r="C6211" t="s">
        <v>4623</v>
      </c>
      <c r="D6211" t="s">
        <v>4623</v>
      </c>
      <c r="E6211" t="s">
        <v>9330</v>
      </c>
      <c r="F6211" t="s">
        <v>9330</v>
      </c>
      <c r="G6211">
        <v>0.76545935869216897</v>
      </c>
      <c r="H6211">
        <v>1</v>
      </c>
      <c r="I6211">
        <v>1</v>
      </c>
      <c r="J6211">
        <v>1</v>
      </c>
      <c r="K6211" t="str">
        <f t="shared" ref="K6211:K6274" si="110">IF(H6211&gt;0.64,"yes",IF(H6211&gt;=0.45,"partially","no"))</f>
        <v>yes</v>
      </c>
      <c r="L6211" t="s">
        <v>7</v>
      </c>
      <c r="M6211">
        <v>1</v>
      </c>
      <c r="N6211">
        <v>1</v>
      </c>
    </row>
    <row r="6212" spans="1:14" ht="15" x14ac:dyDescent="0.3">
      <c r="A6212" s="1" t="s">
        <v>9465</v>
      </c>
      <c r="B6212" t="s">
        <v>6</v>
      </c>
      <c r="C6212" t="s">
        <v>4670</v>
      </c>
      <c r="D6212" t="s">
        <v>4670</v>
      </c>
      <c r="E6212" t="s">
        <v>4670</v>
      </c>
      <c r="F6212" t="s">
        <v>9466</v>
      </c>
      <c r="G6212">
        <v>0.59404271841049205</v>
      </c>
      <c r="H6212">
        <v>1</v>
      </c>
      <c r="I6212">
        <v>1</v>
      </c>
      <c r="J6212">
        <v>0.86099999999999999</v>
      </c>
      <c r="K6212" t="str">
        <f t="shared" si="110"/>
        <v>yes</v>
      </c>
      <c r="L6212" t="s">
        <v>7</v>
      </c>
      <c r="M6212">
        <v>1</v>
      </c>
      <c r="N6212">
        <v>1</v>
      </c>
    </row>
    <row r="6213" spans="1:14" ht="15" x14ac:dyDescent="0.3">
      <c r="A6213" s="1" t="s">
        <v>9545</v>
      </c>
      <c r="B6213" t="s">
        <v>6</v>
      </c>
      <c r="C6213" t="s">
        <v>4705</v>
      </c>
      <c r="D6213" t="s">
        <v>4705</v>
      </c>
      <c r="E6213" t="s">
        <v>9546</v>
      </c>
      <c r="F6213" t="s">
        <v>9547</v>
      </c>
      <c r="G6213">
        <v>8.9267686009407002E-2</v>
      </c>
      <c r="H6213">
        <v>1</v>
      </c>
      <c r="I6213">
        <v>1</v>
      </c>
      <c r="J6213">
        <v>0.97899999999999998</v>
      </c>
      <c r="K6213" t="str">
        <f t="shared" si="110"/>
        <v>yes</v>
      </c>
      <c r="L6213" t="s">
        <v>7</v>
      </c>
      <c r="M6213">
        <v>1</v>
      </c>
      <c r="N6213">
        <v>1</v>
      </c>
    </row>
    <row r="6214" spans="1:14" ht="15" x14ac:dyDescent="0.3">
      <c r="A6214" s="1" t="s">
        <v>9615</v>
      </c>
      <c r="B6214" t="s">
        <v>6</v>
      </c>
      <c r="C6214" t="s">
        <v>4741</v>
      </c>
      <c r="D6214" t="s">
        <v>4741</v>
      </c>
      <c r="E6214" t="s">
        <v>4741</v>
      </c>
      <c r="F6214" t="s">
        <v>4741</v>
      </c>
      <c r="G6214">
        <v>9.6341028809547993E-2</v>
      </c>
      <c r="H6214">
        <v>1</v>
      </c>
      <c r="I6214">
        <v>1</v>
      </c>
      <c r="J6214">
        <v>1</v>
      </c>
      <c r="K6214" t="str">
        <f t="shared" si="110"/>
        <v>yes</v>
      </c>
      <c r="L6214" t="s">
        <v>7</v>
      </c>
      <c r="M6214">
        <v>1</v>
      </c>
      <c r="N6214">
        <v>1</v>
      </c>
    </row>
    <row r="6215" spans="1:14" ht="15" x14ac:dyDescent="0.3">
      <c r="A6215" s="1" t="s">
        <v>9675</v>
      </c>
      <c r="B6215" t="s">
        <v>6</v>
      </c>
      <c r="C6215" t="s">
        <v>4765</v>
      </c>
      <c r="D6215" t="s">
        <v>4765</v>
      </c>
      <c r="E6215" t="s">
        <v>9676</v>
      </c>
      <c r="F6215" t="s">
        <v>9676</v>
      </c>
      <c r="G6215">
        <v>3.464396810159E-3</v>
      </c>
      <c r="H6215">
        <v>1</v>
      </c>
      <c r="I6215">
        <v>1</v>
      </c>
      <c r="J6215">
        <v>1</v>
      </c>
      <c r="K6215" t="str">
        <f t="shared" si="110"/>
        <v>yes</v>
      </c>
      <c r="L6215" t="s">
        <v>7</v>
      </c>
      <c r="M6215">
        <v>1</v>
      </c>
      <c r="N6215">
        <v>1</v>
      </c>
    </row>
    <row r="6216" spans="1:14" ht="15" x14ac:dyDescent="0.3">
      <c r="A6216" s="1" t="s">
        <v>9706</v>
      </c>
      <c r="B6216" t="s">
        <v>6</v>
      </c>
      <c r="C6216" t="s">
        <v>4780</v>
      </c>
      <c r="D6216" t="s">
        <v>4780</v>
      </c>
      <c r="E6216" t="s">
        <v>9707</v>
      </c>
      <c r="F6216" t="s">
        <v>9708</v>
      </c>
      <c r="G6216">
        <v>0.81185609102249101</v>
      </c>
      <c r="H6216">
        <v>1</v>
      </c>
      <c r="I6216">
        <v>1</v>
      </c>
      <c r="J6216">
        <v>0.93899999999999995</v>
      </c>
      <c r="K6216" t="str">
        <f t="shared" si="110"/>
        <v>yes</v>
      </c>
      <c r="L6216" t="s">
        <v>7</v>
      </c>
      <c r="M6216">
        <v>1</v>
      </c>
      <c r="N6216">
        <v>1</v>
      </c>
    </row>
    <row r="6217" spans="1:14" ht="15" x14ac:dyDescent="0.3">
      <c r="A6217" s="1" t="s">
        <v>9762</v>
      </c>
      <c r="B6217" t="s">
        <v>6</v>
      </c>
      <c r="C6217" t="s">
        <v>3303</v>
      </c>
      <c r="D6217" t="s">
        <v>3303</v>
      </c>
      <c r="E6217" t="s">
        <v>6911</v>
      </c>
      <c r="F6217" t="s">
        <v>6912</v>
      </c>
      <c r="G6217">
        <v>0.45372799038887002</v>
      </c>
      <c r="H6217">
        <v>1</v>
      </c>
      <c r="I6217">
        <v>1</v>
      </c>
      <c r="J6217">
        <v>0.96499999999999997</v>
      </c>
      <c r="K6217" t="str">
        <f t="shared" si="110"/>
        <v>yes</v>
      </c>
      <c r="L6217" t="s">
        <v>7</v>
      </c>
      <c r="M6217">
        <v>1</v>
      </c>
      <c r="N6217">
        <v>1</v>
      </c>
    </row>
    <row r="6218" spans="1:14" ht="15" x14ac:dyDescent="0.3">
      <c r="A6218" s="1" t="s">
        <v>9819</v>
      </c>
      <c r="B6218" t="s">
        <v>6</v>
      </c>
      <c r="C6218" t="s">
        <v>4840</v>
      </c>
      <c r="D6218" t="s">
        <v>4840</v>
      </c>
      <c r="E6218" t="s">
        <v>9820</v>
      </c>
      <c r="F6218" t="s">
        <v>9820</v>
      </c>
      <c r="G6218">
        <v>0.97545021772384599</v>
      </c>
      <c r="H6218">
        <v>1</v>
      </c>
      <c r="I6218">
        <v>1</v>
      </c>
      <c r="J6218">
        <v>1</v>
      </c>
      <c r="K6218" t="str">
        <f t="shared" si="110"/>
        <v>yes</v>
      </c>
      <c r="L6218" t="s">
        <v>7</v>
      </c>
      <c r="M6218">
        <v>1</v>
      </c>
      <c r="N6218">
        <v>1</v>
      </c>
    </row>
    <row r="6219" spans="1:14" ht="15" x14ac:dyDescent="0.3">
      <c r="A6219" s="1" t="s">
        <v>9829</v>
      </c>
      <c r="B6219" t="s">
        <v>6</v>
      </c>
      <c r="C6219" t="s">
        <v>4855</v>
      </c>
      <c r="D6219" t="s">
        <v>9830</v>
      </c>
      <c r="E6219" t="s">
        <v>9831</v>
      </c>
      <c r="F6219" t="s">
        <v>9832</v>
      </c>
      <c r="G6219">
        <v>0.55463653802871704</v>
      </c>
      <c r="H6219">
        <v>1</v>
      </c>
      <c r="I6219">
        <v>1</v>
      </c>
      <c r="J6219">
        <v>1</v>
      </c>
      <c r="K6219" t="str">
        <f t="shared" si="110"/>
        <v>yes</v>
      </c>
      <c r="L6219" t="s">
        <v>7</v>
      </c>
      <c r="M6219">
        <v>0.95634799999999998</v>
      </c>
      <c r="N6219">
        <v>0.95618899999999996</v>
      </c>
    </row>
    <row r="6220" spans="1:14" ht="15" x14ac:dyDescent="0.3">
      <c r="A6220" s="1" t="s">
        <v>9930</v>
      </c>
      <c r="B6220" t="s">
        <v>6</v>
      </c>
      <c r="C6220" t="s">
        <v>4898</v>
      </c>
      <c r="D6220" t="s">
        <v>4898</v>
      </c>
      <c r="E6220" t="s">
        <v>9931</v>
      </c>
      <c r="F6220" t="s">
        <v>9931</v>
      </c>
      <c r="G6220">
        <v>0.72840273380279497</v>
      </c>
      <c r="H6220">
        <v>1</v>
      </c>
      <c r="I6220">
        <v>1</v>
      </c>
      <c r="J6220">
        <v>1</v>
      </c>
      <c r="K6220" t="str">
        <f t="shared" si="110"/>
        <v>yes</v>
      </c>
      <c r="L6220" t="s">
        <v>7</v>
      </c>
      <c r="M6220">
        <v>1</v>
      </c>
      <c r="N6220">
        <v>1</v>
      </c>
    </row>
    <row r="6221" spans="1:14" ht="15" x14ac:dyDescent="0.3">
      <c r="A6221" s="1" t="s">
        <v>9980</v>
      </c>
      <c r="B6221" t="s">
        <v>6</v>
      </c>
      <c r="C6221" t="s">
        <v>4919</v>
      </c>
      <c r="D6221" t="s">
        <v>4919</v>
      </c>
      <c r="E6221" t="s">
        <v>9981</v>
      </c>
      <c r="F6221" t="s">
        <v>9982</v>
      </c>
      <c r="G6221">
        <v>0.53994542360305797</v>
      </c>
      <c r="H6221">
        <v>1</v>
      </c>
      <c r="I6221">
        <v>1</v>
      </c>
      <c r="J6221">
        <v>1</v>
      </c>
      <c r="K6221" t="str">
        <f t="shared" si="110"/>
        <v>yes</v>
      </c>
      <c r="L6221" t="s">
        <v>7</v>
      </c>
      <c r="M6221">
        <v>1</v>
      </c>
      <c r="N6221">
        <v>1</v>
      </c>
    </row>
    <row r="6222" spans="1:14" ht="15" x14ac:dyDescent="0.3">
      <c r="A6222" s="1" t="s">
        <v>10014</v>
      </c>
      <c r="B6222" t="s">
        <v>6</v>
      </c>
      <c r="C6222" t="s">
        <v>4937</v>
      </c>
      <c r="D6222" t="s">
        <v>10015</v>
      </c>
      <c r="E6222" t="s">
        <v>10016</v>
      </c>
      <c r="F6222" t="s">
        <v>10017</v>
      </c>
      <c r="G6222">
        <v>0.99119126796722401</v>
      </c>
      <c r="H6222">
        <v>1</v>
      </c>
      <c r="I6222">
        <v>1</v>
      </c>
      <c r="J6222">
        <v>0.95299999999999996</v>
      </c>
      <c r="K6222" t="str">
        <f t="shared" si="110"/>
        <v>yes</v>
      </c>
      <c r="L6222" t="s">
        <v>7</v>
      </c>
      <c r="M6222">
        <v>0.97826400000000002</v>
      </c>
      <c r="N6222">
        <v>0.97845499999999996</v>
      </c>
    </row>
    <row r="6223" spans="1:14" ht="15" x14ac:dyDescent="0.3">
      <c r="A6223" s="1" t="s">
        <v>10029</v>
      </c>
      <c r="B6223" t="s">
        <v>6</v>
      </c>
      <c r="C6223" t="s">
        <v>4947</v>
      </c>
      <c r="D6223" t="s">
        <v>4947</v>
      </c>
      <c r="E6223" t="s">
        <v>10030</v>
      </c>
      <c r="F6223" t="s">
        <v>10031</v>
      </c>
      <c r="G6223">
        <v>0.88674628734588601</v>
      </c>
      <c r="H6223">
        <v>1</v>
      </c>
      <c r="I6223">
        <v>1</v>
      </c>
      <c r="J6223">
        <v>0.99199999999999999</v>
      </c>
      <c r="K6223" t="str">
        <f t="shared" si="110"/>
        <v>yes</v>
      </c>
      <c r="L6223" t="s">
        <v>7</v>
      </c>
      <c r="M6223">
        <v>1</v>
      </c>
      <c r="N6223">
        <v>1</v>
      </c>
    </row>
    <row r="6224" spans="1:14" ht="15" x14ac:dyDescent="0.3">
      <c r="A6224" s="1" t="s">
        <v>10037</v>
      </c>
      <c r="B6224" t="s">
        <v>6</v>
      </c>
      <c r="C6224" t="s">
        <v>4953</v>
      </c>
      <c r="D6224" t="s">
        <v>4953</v>
      </c>
      <c r="E6224" t="s">
        <v>4953</v>
      </c>
      <c r="F6224" t="s">
        <v>4953</v>
      </c>
      <c r="G6224">
        <v>0.98070508241653398</v>
      </c>
      <c r="H6224">
        <v>1</v>
      </c>
      <c r="I6224">
        <v>1</v>
      </c>
      <c r="J6224">
        <v>1</v>
      </c>
      <c r="K6224" t="str">
        <f t="shared" si="110"/>
        <v>yes</v>
      </c>
      <c r="L6224" t="s">
        <v>7</v>
      </c>
      <c r="M6224">
        <v>1</v>
      </c>
      <c r="N6224">
        <v>1</v>
      </c>
    </row>
    <row r="6225" spans="1:14" ht="15" x14ac:dyDescent="0.3">
      <c r="A6225" s="1" t="s">
        <v>10093</v>
      </c>
      <c r="B6225" t="s">
        <v>6</v>
      </c>
      <c r="C6225" t="s">
        <v>4980</v>
      </c>
      <c r="D6225" t="s">
        <v>4980</v>
      </c>
      <c r="E6225" t="s">
        <v>10094</v>
      </c>
      <c r="F6225" t="s">
        <v>10094</v>
      </c>
      <c r="G6225">
        <v>0.97454315423965499</v>
      </c>
      <c r="H6225">
        <v>1</v>
      </c>
      <c r="I6225">
        <v>1</v>
      </c>
      <c r="J6225">
        <v>1</v>
      </c>
      <c r="K6225" t="str">
        <f t="shared" si="110"/>
        <v>yes</v>
      </c>
      <c r="L6225" t="s">
        <v>7</v>
      </c>
      <c r="M6225">
        <v>1</v>
      </c>
      <c r="N6225">
        <v>1</v>
      </c>
    </row>
    <row r="6226" spans="1:14" ht="15" x14ac:dyDescent="0.3">
      <c r="A6226" s="1" t="s">
        <v>10095</v>
      </c>
      <c r="B6226" t="s">
        <v>6</v>
      </c>
      <c r="C6226" t="s">
        <v>4983</v>
      </c>
      <c r="D6226" t="s">
        <v>4983</v>
      </c>
      <c r="E6226" t="s">
        <v>10096</v>
      </c>
      <c r="F6226" t="s">
        <v>10097</v>
      </c>
      <c r="G6226">
        <v>4.8595443367960003E-3</v>
      </c>
      <c r="H6226">
        <v>1</v>
      </c>
      <c r="I6226">
        <v>1</v>
      </c>
      <c r="J6226">
        <v>0.90100000000000002</v>
      </c>
      <c r="K6226" t="str">
        <f t="shared" si="110"/>
        <v>yes</v>
      </c>
      <c r="L6226" t="s">
        <v>7</v>
      </c>
      <c r="M6226">
        <v>1</v>
      </c>
      <c r="N6226">
        <v>1</v>
      </c>
    </row>
    <row r="6227" spans="1:14" ht="15" x14ac:dyDescent="0.3">
      <c r="A6227" s="1" t="s">
        <v>10191</v>
      </c>
      <c r="B6227" t="s">
        <v>6</v>
      </c>
      <c r="C6227" t="s">
        <v>5023</v>
      </c>
      <c r="D6227" t="s">
        <v>5023</v>
      </c>
      <c r="E6227" t="s">
        <v>10192</v>
      </c>
      <c r="F6227" t="s">
        <v>10193</v>
      </c>
      <c r="G6227">
        <v>0.95614278316497803</v>
      </c>
      <c r="H6227">
        <v>1</v>
      </c>
      <c r="I6227">
        <v>1</v>
      </c>
      <c r="J6227">
        <v>1</v>
      </c>
      <c r="K6227" t="str">
        <f t="shared" si="110"/>
        <v>yes</v>
      </c>
      <c r="L6227" t="s">
        <v>7</v>
      </c>
      <c r="M6227">
        <v>1</v>
      </c>
      <c r="N6227">
        <v>1</v>
      </c>
    </row>
    <row r="6228" spans="1:14" ht="15" x14ac:dyDescent="0.3">
      <c r="A6228" s="1" t="s">
        <v>10203</v>
      </c>
      <c r="B6228" t="s">
        <v>6</v>
      </c>
      <c r="C6228" t="s">
        <v>5032</v>
      </c>
      <c r="D6228" t="s">
        <v>5032</v>
      </c>
      <c r="E6228" t="s">
        <v>10204</v>
      </c>
      <c r="F6228" t="s">
        <v>10205</v>
      </c>
      <c r="G6228">
        <v>0.563457250595093</v>
      </c>
      <c r="H6228">
        <v>1</v>
      </c>
      <c r="I6228">
        <v>1</v>
      </c>
      <c r="J6228">
        <v>1</v>
      </c>
      <c r="K6228" t="str">
        <f t="shared" si="110"/>
        <v>yes</v>
      </c>
      <c r="L6228" t="s">
        <v>7</v>
      </c>
      <c r="M6228">
        <v>1</v>
      </c>
      <c r="N6228">
        <v>1</v>
      </c>
    </row>
    <row r="6229" spans="1:14" ht="15" x14ac:dyDescent="0.3">
      <c r="A6229" s="1" t="s">
        <v>10213</v>
      </c>
      <c r="B6229" t="s">
        <v>6</v>
      </c>
      <c r="C6229" t="s">
        <v>5040</v>
      </c>
      <c r="D6229" t="s">
        <v>5040</v>
      </c>
      <c r="E6229" t="s">
        <v>10214</v>
      </c>
      <c r="F6229" t="s">
        <v>10215</v>
      </c>
      <c r="G6229">
        <v>0.79341667890548695</v>
      </c>
      <c r="H6229">
        <v>1</v>
      </c>
      <c r="I6229">
        <v>1</v>
      </c>
      <c r="J6229">
        <v>1</v>
      </c>
      <c r="K6229" t="str">
        <f t="shared" si="110"/>
        <v>yes</v>
      </c>
      <c r="L6229" t="s">
        <v>7</v>
      </c>
      <c r="M6229">
        <v>1</v>
      </c>
      <c r="N6229">
        <v>1</v>
      </c>
    </row>
    <row r="6230" spans="1:14" ht="15" x14ac:dyDescent="0.3">
      <c r="A6230" s="1" t="s">
        <v>10231</v>
      </c>
      <c r="B6230" t="s">
        <v>6</v>
      </c>
      <c r="C6230" t="s">
        <v>5052</v>
      </c>
      <c r="D6230" t="s">
        <v>5052</v>
      </c>
      <c r="E6230" t="s">
        <v>10232</v>
      </c>
      <c r="F6230" t="s">
        <v>10233</v>
      </c>
      <c r="G6230">
        <v>0.54240232706069902</v>
      </c>
      <c r="H6230">
        <v>1</v>
      </c>
      <c r="I6230">
        <v>1</v>
      </c>
      <c r="J6230">
        <v>0.99099999999999999</v>
      </c>
      <c r="K6230" t="str">
        <f t="shared" si="110"/>
        <v>yes</v>
      </c>
      <c r="L6230" t="s">
        <v>7</v>
      </c>
      <c r="M6230">
        <v>1</v>
      </c>
      <c r="N6230">
        <v>1</v>
      </c>
    </row>
    <row r="6231" spans="1:14" ht="15" x14ac:dyDescent="0.3">
      <c r="A6231" s="1" t="s">
        <v>10262</v>
      </c>
      <c r="B6231" t="s">
        <v>6</v>
      </c>
      <c r="C6231" t="s">
        <v>5069</v>
      </c>
      <c r="D6231" t="s">
        <v>5069</v>
      </c>
      <c r="E6231" t="s">
        <v>10263</v>
      </c>
      <c r="F6231" t="s">
        <v>10263</v>
      </c>
      <c r="G6231">
        <v>0.306712716817856</v>
      </c>
      <c r="H6231">
        <v>1</v>
      </c>
      <c r="I6231">
        <v>1</v>
      </c>
      <c r="J6231">
        <v>1</v>
      </c>
      <c r="K6231" t="str">
        <f t="shared" si="110"/>
        <v>yes</v>
      </c>
      <c r="L6231" t="s">
        <v>7</v>
      </c>
      <c r="M6231">
        <v>1</v>
      </c>
      <c r="N6231">
        <v>1</v>
      </c>
    </row>
    <row r="6232" spans="1:14" ht="15" x14ac:dyDescent="0.3">
      <c r="A6232" s="1" t="s">
        <v>10304</v>
      </c>
      <c r="B6232" t="s">
        <v>6</v>
      </c>
      <c r="C6232" t="s">
        <v>5093</v>
      </c>
      <c r="D6232" t="s">
        <v>10305</v>
      </c>
      <c r="E6232" t="s">
        <v>10306</v>
      </c>
      <c r="F6232" t="s">
        <v>10306</v>
      </c>
      <c r="G6232">
        <v>0.57189339399337802</v>
      </c>
      <c r="H6232">
        <v>1</v>
      </c>
      <c r="I6232">
        <v>1</v>
      </c>
      <c r="J6232">
        <v>1</v>
      </c>
      <c r="K6232" t="str">
        <f t="shared" si="110"/>
        <v>yes</v>
      </c>
      <c r="L6232" t="s">
        <v>7</v>
      </c>
      <c r="M6232">
        <v>0.90921700000000005</v>
      </c>
      <c r="N6232">
        <v>0.91353899999999999</v>
      </c>
    </row>
    <row r="6233" spans="1:14" ht="15" x14ac:dyDescent="0.3">
      <c r="A6233" s="1" t="s">
        <v>10328</v>
      </c>
      <c r="B6233" t="s">
        <v>6</v>
      </c>
      <c r="C6233" t="s">
        <v>5105</v>
      </c>
      <c r="D6233" t="s">
        <v>5105</v>
      </c>
      <c r="E6233" t="s">
        <v>10329</v>
      </c>
      <c r="F6233" t="s">
        <v>10330</v>
      </c>
      <c r="G6233">
        <v>0.57007259130477905</v>
      </c>
      <c r="H6233">
        <v>1</v>
      </c>
      <c r="I6233">
        <v>1</v>
      </c>
      <c r="J6233">
        <v>0.96899999999999997</v>
      </c>
      <c r="K6233" t="str">
        <f t="shared" si="110"/>
        <v>yes</v>
      </c>
      <c r="L6233" t="s">
        <v>7</v>
      </c>
      <c r="M6233">
        <v>1</v>
      </c>
      <c r="N6233">
        <v>1</v>
      </c>
    </row>
    <row r="6234" spans="1:14" ht="15" x14ac:dyDescent="0.3">
      <c r="A6234" s="1" t="s">
        <v>10352</v>
      </c>
      <c r="B6234" t="s">
        <v>6</v>
      </c>
      <c r="C6234" t="s">
        <v>5118</v>
      </c>
      <c r="D6234" t="s">
        <v>5118</v>
      </c>
      <c r="E6234" t="s">
        <v>10353</v>
      </c>
      <c r="F6234" t="s">
        <v>10353</v>
      </c>
      <c r="G6234">
        <v>0.57563310861587502</v>
      </c>
      <c r="H6234">
        <v>1</v>
      </c>
      <c r="I6234">
        <v>1</v>
      </c>
      <c r="J6234">
        <v>1</v>
      </c>
      <c r="K6234" t="str">
        <f t="shared" si="110"/>
        <v>yes</v>
      </c>
      <c r="L6234" t="s">
        <v>7</v>
      </c>
      <c r="M6234">
        <v>1</v>
      </c>
      <c r="N6234">
        <v>1</v>
      </c>
    </row>
    <row r="6235" spans="1:14" ht="15" x14ac:dyDescent="0.3">
      <c r="A6235" s="1" t="s">
        <v>10393</v>
      </c>
      <c r="B6235" t="s">
        <v>6</v>
      </c>
      <c r="C6235" t="s">
        <v>5142</v>
      </c>
      <c r="D6235" t="s">
        <v>5142</v>
      </c>
      <c r="E6235" t="s">
        <v>10394</v>
      </c>
      <c r="F6235" t="s">
        <v>10394</v>
      </c>
      <c r="G6235">
        <v>0.97201943397521995</v>
      </c>
      <c r="H6235">
        <v>1</v>
      </c>
      <c r="I6235">
        <v>1</v>
      </c>
      <c r="J6235">
        <v>1</v>
      </c>
      <c r="K6235" t="str">
        <f t="shared" si="110"/>
        <v>yes</v>
      </c>
      <c r="L6235" t="s">
        <v>7</v>
      </c>
      <c r="M6235">
        <v>1</v>
      </c>
      <c r="N6235">
        <v>1</v>
      </c>
    </row>
    <row r="6236" spans="1:14" ht="15" x14ac:dyDescent="0.3">
      <c r="A6236" s="1" t="s">
        <v>10410</v>
      </c>
      <c r="B6236" t="s">
        <v>6</v>
      </c>
      <c r="C6236" t="s">
        <v>5152</v>
      </c>
      <c r="D6236" t="s">
        <v>5152</v>
      </c>
      <c r="E6236" t="s">
        <v>10411</v>
      </c>
      <c r="F6236" t="s">
        <v>10411</v>
      </c>
      <c r="G6236">
        <v>0.45305866003036499</v>
      </c>
      <c r="H6236">
        <v>1</v>
      </c>
      <c r="I6236">
        <v>1</v>
      </c>
      <c r="J6236">
        <v>1</v>
      </c>
      <c r="K6236" t="str">
        <f t="shared" si="110"/>
        <v>yes</v>
      </c>
      <c r="L6236" t="s">
        <v>7</v>
      </c>
      <c r="M6236">
        <v>1</v>
      </c>
      <c r="N6236">
        <v>1</v>
      </c>
    </row>
    <row r="6237" spans="1:14" ht="15" x14ac:dyDescent="0.3">
      <c r="A6237" s="1" t="s">
        <v>10440</v>
      </c>
      <c r="B6237" t="s">
        <v>6</v>
      </c>
      <c r="C6237" t="s">
        <v>5170</v>
      </c>
      <c r="D6237" t="s">
        <v>5170</v>
      </c>
      <c r="E6237" t="s">
        <v>10441</v>
      </c>
      <c r="F6237" t="s">
        <v>10442</v>
      </c>
      <c r="G6237">
        <v>0.94735538959503196</v>
      </c>
      <c r="H6237">
        <v>1</v>
      </c>
      <c r="I6237">
        <v>1</v>
      </c>
      <c r="J6237">
        <v>0.64900000000000002</v>
      </c>
      <c r="K6237" t="str">
        <f t="shared" si="110"/>
        <v>yes</v>
      </c>
      <c r="L6237" t="s">
        <v>7</v>
      </c>
      <c r="M6237">
        <v>1</v>
      </c>
      <c r="N6237">
        <v>1</v>
      </c>
    </row>
    <row r="6238" spans="1:14" ht="15" x14ac:dyDescent="0.3">
      <c r="A6238" s="1" t="s">
        <v>10455</v>
      </c>
      <c r="B6238" t="s">
        <v>6</v>
      </c>
      <c r="C6238" t="s">
        <v>5179</v>
      </c>
      <c r="D6238" t="s">
        <v>5179</v>
      </c>
      <c r="E6238" t="s">
        <v>10456</v>
      </c>
      <c r="F6238" t="s">
        <v>10457</v>
      </c>
      <c r="G6238">
        <v>0.21657738089561501</v>
      </c>
      <c r="H6238">
        <v>1</v>
      </c>
      <c r="I6238">
        <v>1</v>
      </c>
      <c r="J6238">
        <v>0.55000000000000004</v>
      </c>
      <c r="K6238" t="str">
        <f t="shared" si="110"/>
        <v>yes</v>
      </c>
      <c r="L6238" t="s">
        <v>7</v>
      </c>
      <c r="M6238">
        <v>1</v>
      </c>
      <c r="N6238">
        <v>1</v>
      </c>
    </row>
    <row r="6239" spans="1:14" ht="15" x14ac:dyDescent="0.3">
      <c r="A6239" s="1" t="s">
        <v>5368</v>
      </c>
      <c r="B6239" t="s">
        <v>6</v>
      </c>
      <c r="C6239" t="s">
        <v>278</v>
      </c>
      <c r="D6239" t="s">
        <v>282</v>
      </c>
      <c r="E6239" t="s">
        <v>280</v>
      </c>
      <c r="F6239" t="s">
        <v>5369</v>
      </c>
      <c r="G6239">
        <v>0.86136239767074596</v>
      </c>
      <c r="H6239">
        <v>0.999</v>
      </c>
      <c r="I6239">
        <v>0</v>
      </c>
      <c r="J6239">
        <v>0.95799999999999996</v>
      </c>
      <c r="K6239" t="str">
        <f t="shared" si="110"/>
        <v>yes</v>
      </c>
      <c r="L6239" t="s">
        <v>7</v>
      </c>
      <c r="M6239">
        <v>0.94816</v>
      </c>
      <c r="N6239">
        <v>0.94484500000000005</v>
      </c>
    </row>
    <row r="6240" spans="1:14" ht="15" x14ac:dyDescent="0.3">
      <c r="A6240" s="1" t="s">
        <v>5521</v>
      </c>
      <c r="B6240" t="s">
        <v>6</v>
      </c>
      <c r="C6240" t="s">
        <v>511</v>
      </c>
      <c r="D6240" t="s">
        <v>5522</v>
      </c>
      <c r="E6240" t="s">
        <v>5523</v>
      </c>
      <c r="F6240" t="s">
        <v>5523</v>
      </c>
      <c r="G6240">
        <v>0.30624088644981401</v>
      </c>
      <c r="H6240">
        <v>0.998</v>
      </c>
      <c r="I6240">
        <v>0.85699999999999998</v>
      </c>
      <c r="J6240">
        <v>1</v>
      </c>
      <c r="K6240" t="str">
        <f t="shared" si="110"/>
        <v>yes</v>
      </c>
      <c r="L6240" t="s">
        <v>7</v>
      </c>
      <c r="M6240">
        <v>0.98060199999999997</v>
      </c>
      <c r="N6240">
        <v>0.98004899999999995</v>
      </c>
    </row>
    <row r="6241" spans="1:14" ht="15" x14ac:dyDescent="0.3">
      <c r="A6241" s="1" t="s">
        <v>6494</v>
      </c>
      <c r="B6241" t="s">
        <v>6</v>
      </c>
      <c r="C6241" t="s">
        <v>2114</v>
      </c>
      <c r="D6241" t="s">
        <v>2084</v>
      </c>
      <c r="E6241" t="s">
        <v>6495</v>
      </c>
      <c r="F6241" t="s">
        <v>2085</v>
      </c>
      <c r="G6241">
        <v>0.58236247301101696</v>
      </c>
      <c r="H6241">
        <v>0.998</v>
      </c>
      <c r="I6241">
        <v>0.88900000000000001</v>
      </c>
      <c r="J6241">
        <v>0.96699999999999997</v>
      </c>
      <c r="K6241" t="str">
        <f t="shared" si="110"/>
        <v>yes</v>
      </c>
      <c r="L6241" t="s">
        <v>7</v>
      </c>
      <c r="M6241">
        <v>0.95815899999999998</v>
      </c>
      <c r="N6241">
        <v>0.95449200000000001</v>
      </c>
    </row>
    <row r="6242" spans="1:14" ht="15" x14ac:dyDescent="0.3">
      <c r="A6242" s="1" t="s">
        <v>9071</v>
      </c>
      <c r="B6242" t="s">
        <v>6</v>
      </c>
      <c r="C6242" t="s">
        <v>4487</v>
      </c>
      <c r="D6242" t="s">
        <v>9065</v>
      </c>
      <c r="E6242" t="s">
        <v>9066</v>
      </c>
      <c r="F6242" t="s">
        <v>9066</v>
      </c>
      <c r="G6242">
        <v>0.95967370271682695</v>
      </c>
      <c r="H6242">
        <v>0.998</v>
      </c>
      <c r="I6242">
        <v>0.90900000000000003</v>
      </c>
      <c r="J6242">
        <v>1</v>
      </c>
      <c r="K6242" t="str">
        <f t="shared" si="110"/>
        <v>yes</v>
      </c>
      <c r="L6242" t="s">
        <v>7</v>
      </c>
      <c r="M6242">
        <v>0.95732099999999998</v>
      </c>
      <c r="N6242">
        <v>0.96648199999999995</v>
      </c>
    </row>
    <row r="6243" spans="1:14" ht="15" x14ac:dyDescent="0.3">
      <c r="A6243" s="1" t="s">
        <v>9165</v>
      </c>
      <c r="B6243" t="s">
        <v>6</v>
      </c>
      <c r="C6243" t="s">
        <v>4530</v>
      </c>
      <c r="D6243" t="s">
        <v>9166</v>
      </c>
      <c r="E6243" t="s">
        <v>9167</v>
      </c>
      <c r="F6243" t="s">
        <v>9168</v>
      </c>
      <c r="G6243">
        <v>9.6284665167332001E-2</v>
      </c>
      <c r="H6243">
        <v>0.998</v>
      </c>
      <c r="I6243">
        <v>0.87</v>
      </c>
      <c r="J6243">
        <v>0.98299999999999998</v>
      </c>
      <c r="K6243" t="str">
        <f t="shared" si="110"/>
        <v>yes</v>
      </c>
      <c r="L6243" t="s">
        <v>7</v>
      </c>
      <c r="M6243">
        <v>0.99219400000000002</v>
      </c>
      <c r="N6243">
        <v>0.99021499999999996</v>
      </c>
    </row>
    <row r="6244" spans="1:14" ht="15" x14ac:dyDescent="0.3">
      <c r="A6244" s="1" t="s">
        <v>10078</v>
      </c>
      <c r="B6244" t="s">
        <v>6</v>
      </c>
      <c r="C6244" t="s">
        <v>4974</v>
      </c>
      <c r="D6244" t="s">
        <v>10079</v>
      </c>
      <c r="E6244" t="s">
        <v>10080</v>
      </c>
      <c r="F6244" t="s">
        <v>10081</v>
      </c>
      <c r="G6244">
        <v>0.43051651120185902</v>
      </c>
      <c r="H6244">
        <v>0.998</v>
      </c>
      <c r="I6244">
        <v>0</v>
      </c>
      <c r="J6244">
        <v>0.80500000000000005</v>
      </c>
      <c r="K6244" t="str">
        <f t="shared" si="110"/>
        <v>yes</v>
      </c>
      <c r="L6244" t="s">
        <v>7</v>
      </c>
      <c r="M6244">
        <v>0.92525299999999999</v>
      </c>
      <c r="N6244">
        <v>0.91882799999999998</v>
      </c>
    </row>
    <row r="6245" spans="1:14" ht="15" x14ac:dyDescent="0.3">
      <c r="A6245" s="1" t="s">
        <v>10477</v>
      </c>
      <c r="B6245" t="s">
        <v>6</v>
      </c>
      <c r="C6245" t="s">
        <v>5188</v>
      </c>
      <c r="D6245" t="s">
        <v>10478</v>
      </c>
      <c r="E6245" t="s">
        <v>10479</v>
      </c>
      <c r="F6245" t="s">
        <v>10480</v>
      </c>
      <c r="G6245">
        <v>0.268392354249954</v>
      </c>
      <c r="H6245">
        <v>0.998</v>
      </c>
      <c r="I6245">
        <v>0.66700000000000004</v>
      </c>
      <c r="J6245">
        <v>0.86299999999999999</v>
      </c>
      <c r="K6245" t="str">
        <f t="shared" si="110"/>
        <v>yes</v>
      </c>
      <c r="L6245" t="s">
        <v>7</v>
      </c>
      <c r="M6245">
        <v>0.98944600000000005</v>
      </c>
      <c r="N6245">
        <v>0.98955700000000002</v>
      </c>
    </row>
    <row r="6246" spans="1:14" ht="15" x14ac:dyDescent="0.3">
      <c r="A6246" s="1" t="s">
        <v>5357</v>
      </c>
      <c r="B6246" t="s">
        <v>6</v>
      </c>
      <c r="C6246" t="s">
        <v>255</v>
      </c>
      <c r="D6246" t="s">
        <v>256</v>
      </c>
      <c r="E6246" t="s">
        <v>257</v>
      </c>
      <c r="F6246" t="s">
        <v>257</v>
      </c>
      <c r="G6246">
        <v>0.79737526178359996</v>
      </c>
      <c r="H6246">
        <v>0.997</v>
      </c>
      <c r="I6246">
        <v>0.85699999999999998</v>
      </c>
      <c r="J6246">
        <v>1</v>
      </c>
      <c r="K6246" t="str">
        <f t="shared" si="110"/>
        <v>yes</v>
      </c>
      <c r="L6246" t="s">
        <v>7</v>
      </c>
      <c r="M6246">
        <v>0.92341200000000001</v>
      </c>
      <c r="N6246">
        <v>0.93522099999999997</v>
      </c>
    </row>
    <row r="6247" spans="1:14" ht="15" x14ac:dyDescent="0.3">
      <c r="A6247" s="1" t="s">
        <v>6351</v>
      </c>
      <c r="B6247" t="s">
        <v>6</v>
      </c>
      <c r="C6247" t="s">
        <v>1839</v>
      </c>
      <c r="D6247" t="s">
        <v>6352</v>
      </c>
      <c r="E6247" t="s">
        <v>6353</v>
      </c>
      <c r="F6247" t="s">
        <v>1842</v>
      </c>
      <c r="G6247">
        <v>0.43585577607154802</v>
      </c>
      <c r="H6247">
        <v>0.997</v>
      </c>
      <c r="I6247">
        <v>0.72699999999999998</v>
      </c>
      <c r="J6247">
        <v>0.99099999999999999</v>
      </c>
      <c r="K6247" t="str">
        <f t="shared" si="110"/>
        <v>yes</v>
      </c>
      <c r="L6247" t="s">
        <v>7</v>
      </c>
      <c r="M6247">
        <v>0.95596999999999999</v>
      </c>
      <c r="N6247">
        <v>0.95570100000000002</v>
      </c>
    </row>
    <row r="6248" spans="1:14" ht="15" x14ac:dyDescent="0.3">
      <c r="A6248" s="1" t="s">
        <v>6523</v>
      </c>
      <c r="B6248" t="s">
        <v>6</v>
      </c>
      <c r="C6248" t="s">
        <v>2165</v>
      </c>
      <c r="D6248" t="s">
        <v>2166</v>
      </c>
      <c r="E6248" t="s">
        <v>2168</v>
      </c>
      <c r="F6248" t="s">
        <v>2168</v>
      </c>
      <c r="G6248">
        <v>0.52208328247070301</v>
      </c>
      <c r="H6248">
        <v>0.997</v>
      </c>
      <c r="I6248">
        <v>0.88900000000000001</v>
      </c>
      <c r="J6248">
        <v>1</v>
      </c>
      <c r="K6248" t="str">
        <f t="shared" si="110"/>
        <v>yes</v>
      </c>
      <c r="L6248" t="s">
        <v>7</v>
      </c>
      <c r="M6248">
        <v>0.95550999999999997</v>
      </c>
      <c r="N6248">
        <v>0.95349200000000001</v>
      </c>
    </row>
    <row r="6249" spans="1:14" ht="15" x14ac:dyDescent="0.3">
      <c r="A6249" s="1" t="s">
        <v>6638</v>
      </c>
      <c r="B6249" t="s">
        <v>6</v>
      </c>
      <c r="C6249" t="s">
        <v>2331</v>
      </c>
      <c r="D6249" t="s">
        <v>2332</v>
      </c>
      <c r="E6249" t="s">
        <v>2333</v>
      </c>
      <c r="F6249" t="s">
        <v>2333</v>
      </c>
      <c r="G6249">
        <v>0.92338460683822599</v>
      </c>
      <c r="H6249">
        <v>0.997</v>
      </c>
      <c r="I6249">
        <v>0</v>
      </c>
      <c r="J6249">
        <v>1</v>
      </c>
      <c r="K6249" t="str">
        <f t="shared" si="110"/>
        <v>yes</v>
      </c>
      <c r="L6249" t="s">
        <v>7</v>
      </c>
      <c r="M6249">
        <v>0.96536</v>
      </c>
      <c r="N6249">
        <v>0.95944099999999999</v>
      </c>
    </row>
    <row r="6250" spans="1:14" ht="15" x14ac:dyDescent="0.3">
      <c r="A6250" s="1" t="s">
        <v>8459</v>
      </c>
      <c r="B6250" t="s">
        <v>6</v>
      </c>
      <c r="C6250" t="s">
        <v>4121</v>
      </c>
      <c r="D6250" t="s">
        <v>8460</v>
      </c>
      <c r="E6250" t="s">
        <v>8461</v>
      </c>
      <c r="F6250" t="s">
        <v>8461</v>
      </c>
      <c r="G6250">
        <v>0.37315943837165799</v>
      </c>
      <c r="H6250">
        <v>0.997</v>
      </c>
      <c r="I6250">
        <v>0</v>
      </c>
      <c r="J6250">
        <v>1</v>
      </c>
      <c r="K6250" t="str">
        <f t="shared" si="110"/>
        <v>yes</v>
      </c>
      <c r="L6250" t="s">
        <v>7</v>
      </c>
      <c r="M6250">
        <v>0.98010699999999995</v>
      </c>
      <c r="N6250">
        <v>0.97907100000000002</v>
      </c>
    </row>
    <row r="6251" spans="1:14" ht="15" x14ac:dyDescent="0.3">
      <c r="A6251" s="1" t="s">
        <v>9248</v>
      </c>
      <c r="B6251" t="s">
        <v>6</v>
      </c>
      <c r="C6251" t="s">
        <v>4579</v>
      </c>
      <c r="D6251" t="s">
        <v>9249</v>
      </c>
      <c r="E6251" t="s">
        <v>9250</v>
      </c>
      <c r="F6251" t="s">
        <v>9250</v>
      </c>
      <c r="G6251">
        <v>0.60028779506683405</v>
      </c>
      <c r="H6251">
        <v>0.997</v>
      </c>
      <c r="I6251">
        <v>0.85699999999999998</v>
      </c>
      <c r="J6251">
        <v>1</v>
      </c>
      <c r="K6251" t="str">
        <f t="shared" si="110"/>
        <v>yes</v>
      </c>
      <c r="L6251" t="s">
        <v>7</v>
      </c>
      <c r="M6251">
        <v>0.95821299999999998</v>
      </c>
      <c r="N6251">
        <v>0.95744099999999999</v>
      </c>
    </row>
    <row r="6252" spans="1:14" ht="15" x14ac:dyDescent="0.3">
      <c r="A6252" s="1" t="s">
        <v>9261</v>
      </c>
      <c r="B6252" t="s">
        <v>6</v>
      </c>
      <c r="C6252" t="s">
        <v>4594</v>
      </c>
      <c r="D6252" t="s">
        <v>9262</v>
      </c>
      <c r="E6252" t="s">
        <v>6036</v>
      </c>
      <c r="F6252" s="9">
        <v>42036</v>
      </c>
      <c r="G6252">
        <v>0.61443686485290505</v>
      </c>
      <c r="H6252">
        <v>0.997</v>
      </c>
      <c r="I6252">
        <v>0.4</v>
      </c>
      <c r="J6252">
        <v>0.34599999999999997</v>
      </c>
      <c r="K6252" t="str">
        <f t="shared" si="110"/>
        <v>yes</v>
      </c>
      <c r="L6252" t="s">
        <v>7</v>
      </c>
      <c r="M6252">
        <v>0.95613999999999999</v>
      </c>
      <c r="N6252">
        <v>0.95960900000000005</v>
      </c>
    </row>
    <row r="6253" spans="1:14" ht="15" x14ac:dyDescent="0.3">
      <c r="A6253" s="1" t="s">
        <v>10266</v>
      </c>
      <c r="B6253" t="s">
        <v>6</v>
      </c>
      <c r="C6253" t="s">
        <v>5072</v>
      </c>
      <c r="D6253" t="s">
        <v>10267</v>
      </c>
      <c r="E6253" t="s">
        <v>10268</v>
      </c>
      <c r="F6253" t="s">
        <v>10268</v>
      </c>
      <c r="G6253">
        <v>0.81858259439468395</v>
      </c>
      <c r="H6253">
        <v>0.997</v>
      </c>
      <c r="I6253">
        <v>0.85699999999999998</v>
      </c>
      <c r="J6253">
        <v>1</v>
      </c>
      <c r="K6253" t="str">
        <f t="shared" si="110"/>
        <v>yes</v>
      </c>
      <c r="L6253" t="s">
        <v>7</v>
      </c>
      <c r="M6253">
        <v>0.90198999999999996</v>
      </c>
      <c r="N6253">
        <v>0.91679100000000002</v>
      </c>
    </row>
    <row r="6254" spans="1:14" ht="15" x14ac:dyDescent="0.3">
      <c r="A6254" s="1" t="s">
        <v>5396</v>
      </c>
      <c r="B6254" t="s">
        <v>6</v>
      </c>
      <c r="C6254" t="s">
        <v>326</v>
      </c>
      <c r="D6254" t="s">
        <v>327</v>
      </c>
      <c r="E6254" s="9">
        <v>33329</v>
      </c>
      <c r="F6254" s="9">
        <v>33329</v>
      </c>
      <c r="G6254">
        <v>0.93632906675338701</v>
      </c>
      <c r="H6254">
        <v>0.996</v>
      </c>
      <c r="I6254">
        <v>0.4</v>
      </c>
      <c r="J6254">
        <v>1</v>
      </c>
      <c r="K6254" t="str">
        <f t="shared" si="110"/>
        <v>yes</v>
      </c>
      <c r="L6254" t="s">
        <v>7</v>
      </c>
      <c r="M6254">
        <v>0.95338000000000001</v>
      </c>
      <c r="N6254">
        <v>0.95251399999999997</v>
      </c>
    </row>
    <row r="6255" spans="1:14" ht="15" x14ac:dyDescent="0.3">
      <c r="A6255" s="1" t="s">
        <v>6350</v>
      </c>
      <c r="B6255" t="s">
        <v>6</v>
      </c>
      <c r="C6255" t="s">
        <v>1834</v>
      </c>
      <c r="D6255" t="s">
        <v>1835</v>
      </c>
      <c r="E6255" t="s">
        <v>1836</v>
      </c>
      <c r="F6255" t="s">
        <v>1837</v>
      </c>
      <c r="G6255">
        <v>0.569910109043121</v>
      </c>
      <c r="H6255">
        <v>0.996</v>
      </c>
      <c r="I6255">
        <v>0.8</v>
      </c>
      <c r="J6255">
        <v>0.98699999999999999</v>
      </c>
      <c r="K6255" t="str">
        <f t="shared" si="110"/>
        <v>yes</v>
      </c>
      <c r="L6255" t="s">
        <v>7</v>
      </c>
      <c r="M6255">
        <v>0.95477199999999995</v>
      </c>
      <c r="N6255">
        <v>0.952291</v>
      </c>
    </row>
    <row r="6256" spans="1:14" ht="15" x14ac:dyDescent="0.3">
      <c r="A6256" s="1" t="s">
        <v>6356</v>
      </c>
      <c r="B6256" t="s">
        <v>6</v>
      </c>
      <c r="C6256" t="s">
        <v>1847</v>
      </c>
      <c r="D6256" t="s">
        <v>6357</v>
      </c>
      <c r="E6256" t="s">
        <v>6358</v>
      </c>
      <c r="F6256" t="s">
        <v>6358</v>
      </c>
      <c r="G6256">
        <v>0.77604794502258301</v>
      </c>
      <c r="H6256">
        <v>0.996</v>
      </c>
      <c r="I6256">
        <v>0.85699999999999998</v>
      </c>
      <c r="J6256">
        <v>1</v>
      </c>
      <c r="K6256" t="str">
        <f t="shared" si="110"/>
        <v>yes</v>
      </c>
      <c r="L6256" t="s">
        <v>7</v>
      </c>
      <c r="M6256">
        <v>0.92890200000000001</v>
      </c>
      <c r="N6256">
        <v>0.92689500000000002</v>
      </c>
    </row>
    <row r="6257" spans="1:14" ht="15" x14ac:dyDescent="0.3">
      <c r="A6257" s="1" t="s">
        <v>6535</v>
      </c>
      <c r="B6257" t="s">
        <v>6</v>
      </c>
      <c r="C6257" t="s">
        <v>2196</v>
      </c>
      <c r="D6257" t="s">
        <v>2197</v>
      </c>
      <c r="E6257" t="s">
        <v>6536</v>
      </c>
      <c r="F6257" t="s">
        <v>6537</v>
      </c>
      <c r="G6257">
        <v>0.15348169207572901</v>
      </c>
      <c r="H6257">
        <v>0.996</v>
      </c>
      <c r="I6257">
        <v>0.84199999999999997</v>
      </c>
      <c r="J6257">
        <v>0.97599999999999998</v>
      </c>
      <c r="K6257" t="str">
        <f t="shared" si="110"/>
        <v>yes</v>
      </c>
      <c r="L6257" t="s">
        <v>7</v>
      </c>
      <c r="M6257">
        <v>0.97316100000000005</v>
      </c>
      <c r="N6257">
        <v>0.97230300000000003</v>
      </c>
    </row>
    <row r="6258" spans="1:14" ht="15" x14ac:dyDescent="0.3">
      <c r="A6258" s="1" t="s">
        <v>8749</v>
      </c>
      <c r="B6258" t="s">
        <v>6</v>
      </c>
      <c r="C6258" t="s">
        <v>4305</v>
      </c>
      <c r="D6258" t="s">
        <v>8750</v>
      </c>
      <c r="E6258" t="s">
        <v>8751</v>
      </c>
      <c r="F6258" t="s">
        <v>8752</v>
      </c>
      <c r="G6258">
        <v>0.41450187563896201</v>
      </c>
      <c r="H6258">
        <v>0.996</v>
      </c>
      <c r="I6258">
        <v>0.85699999999999998</v>
      </c>
      <c r="J6258">
        <v>0.98699999999999999</v>
      </c>
      <c r="K6258" t="str">
        <f t="shared" si="110"/>
        <v>yes</v>
      </c>
      <c r="L6258" t="s">
        <v>7</v>
      </c>
      <c r="M6258">
        <v>0.96113099999999996</v>
      </c>
      <c r="N6258">
        <v>0.96221000000000001</v>
      </c>
    </row>
    <row r="6259" spans="1:14" ht="15" x14ac:dyDescent="0.3">
      <c r="A6259" s="1" t="s">
        <v>9229</v>
      </c>
      <c r="B6259" t="s">
        <v>6</v>
      </c>
      <c r="C6259" t="s">
        <v>4567</v>
      </c>
      <c r="D6259" t="s">
        <v>9230</v>
      </c>
      <c r="E6259" t="s">
        <v>9231</v>
      </c>
      <c r="F6259" t="s">
        <v>9231</v>
      </c>
      <c r="G6259">
        <v>0.74951803684234597</v>
      </c>
      <c r="H6259">
        <v>0.996</v>
      </c>
      <c r="I6259">
        <v>0.85699999999999998</v>
      </c>
      <c r="J6259">
        <v>1</v>
      </c>
      <c r="K6259" t="str">
        <f t="shared" si="110"/>
        <v>yes</v>
      </c>
      <c r="L6259" t="s">
        <v>7</v>
      </c>
      <c r="M6259">
        <v>0.95136200000000004</v>
      </c>
      <c r="N6259">
        <v>0.95056700000000005</v>
      </c>
    </row>
    <row r="6260" spans="1:14" ht="15" x14ac:dyDescent="0.3">
      <c r="A6260" s="1" t="s">
        <v>9438</v>
      </c>
      <c r="B6260" t="s">
        <v>6</v>
      </c>
      <c r="C6260" t="s">
        <v>4659</v>
      </c>
      <c r="D6260" t="s">
        <v>243</v>
      </c>
      <c r="E6260" t="s">
        <v>87</v>
      </c>
      <c r="F6260" t="s">
        <v>87</v>
      </c>
      <c r="G6260">
        <v>0.59541362524032604</v>
      </c>
      <c r="H6260">
        <v>0.996</v>
      </c>
      <c r="I6260">
        <v>0</v>
      </c>
      <c r="J6260">
        <v>1</v>
      </c>
      <c r="K6260" t="str">
        <f t="shared" si="110"/>
        <v>yes</v>
      </c>
      <c r="L6260" t="s">
        <v>7</v>
      </c>
      <c r="M6260">
        <v>0.92302600000000001</v>
      </c>
      <c r="N6260">
        <v>0.92302600000000001</v>
      </c>
    </row>
    <row r="6261" spans="1:14" ht="15" x14ac:dyDescent="0.3">
      <c r="A6261" s="1" t="s">
        <v>9551</v>
      </c>
      <c r="B6261" t="s">
        <v>6</v>
      </c>
      <c r="C6261" t="s">
        <v>4708</v>
      </c>
      <c r="D6261" t="s">
        <v>9552</v>
      </c>
      <c r="E6261" t="s">
        <v>9553</v>
      </c>
      <c r="F6261" t="s">
        <v>9553</v>
      </c>
      <c r="G6261">
        <v>0.502546787261963</v>
      </c>
      <c r="H6261">
        <v>0.996</v>
      </c>
      <c r="I6261">
        <v>0.85699999999999998</v>
      </c>
      <c r="J6261">
        <v>1</v>
      </c>
      <c r="K6261" t="str">
        <f t="shared" si="110"/>
        <v>yes</v>
      </c>
      <c r="L6261" t="s">
        <v>7</v>
      </c>
      <c r="M6261">
        <v>0.97524500000000003</v>
      </c>
      <c r="N6261">
        <v>0.97569700000000004</v>
      </c>
    </row>
    <row r="6262" spans="1:14" ht="15" x14ac:dyDescent="0.3">
      <c r="A6262" s="1" t="s">
        <v>10157</v>
      </c>
      <c r="B6262" t="s">
        <v>6</v>
      </c>
      <c r="C6262" t="s">
        <v>5009</v>
      </c>
      <c r="D6262" t="s">
        <v>10158</v>
      </c>
      <c r="E6262" t="s">
        <v>10159</v>
      </c>
      <c r="F6262" t="s">
        <v>10159</v>
      </c>
      <c r="G6262">
        <v>0.63898235559463501</v>
      </c>
      <c r="H6262">
        <v>0.996</v>
      </c>
      <c r="I6262">
        <v>0.8</v>
      </c>
      <c r="J6262">
        <v>1</v>
      </c>
      <c r="K6262" t="str">
        <f t="shared" si="110"/>
        <v>yes</v>
      </c>
      <c r="L6262" t="s">
        <v>7</v>
      </c>
      <c r="M6262">
        <v>0.96420399999999995</v>
      </c>
      <c r="N6262">
        <v>0.96665299999999998</v>
      </c>
    </row>
    <row r="6263" spans="1:14" ht="15" x14ac:dyDescent="0.3">
      <c r="A6263" s="1" t="s">
        <v>6175</v>
      </c>
      <c r="B6263" t="s">
        <v>6</v>
      </c>
      <c r="C6263" t="s">
        <v>1573</v>
      </c>
      <c r="D6263" t="s">
        <v>6176</v>
      </c>
      <c r="E6263" t="s">
        <v>6177</v>
      </c>
      <c r="F6263" t="s">
        <v>1575</v>
      </c>
      <c r="G6263">
        <v>0.96279823780059803</v>
      </c>
      <c r="H6263">
        <v>0.995</v>
      </c>
      <c r="I6263">
        <v>0</v>
      </c>
      <c r="J6263">
        <v>1</v>
      </c>
      <c r="K6263" t="str">
        <f t="shared" si="110"/>
        <v>yes</v>
      </c>
      <c r="L6263" t="s">
        <v>7</v>
      </c>
      <c r="M6263">
        <v>0.95460199999999995</v>
      </c>
      <c r="N6263">
        <v>0.95050000000000001</v>
      </c>
    </row>
    <row r="6264" spans="1:14" ht="15" x14ac:dyDescent="0.3">
      <c r="A6264" s="1" t="s">
        <v>7949</v>
      </c>
      <c r="B6264" t="s">
        <v>6</v>
      </c>
      <c r="C6264" t="s">
        <v>3862</v>
      </c>
      <c r="D6264" t="s">
        <v>7950</v>
      </c>
      <c r="E6264" t="s">
        <v>7951</v>
      </c>
      <c r="F6264" t="s">
        <v>7951</v>
      </c>
      <c r="G6264">
        <v>0.89367508888244596</v>
      </c>
      <c r="H6264">
        <v>0.995</v>
      </c>
      <c r="I6264">
        <v>0</v>
      </c>
      <c r="J6264">
        <v>1</v>
      </c>
      <c r="K6264" t="str">
        <f t="shared" si="110"/>
        <v>yes</v>
      </c>
      <c r="L6264" t="s">
        <v>7</v>
      </c>
      <c r="M6264">
        <v>0.94354499999999997</v>
      </c>
      <c r="N6264">
        <v>0.94554400000000005</v>
      </c>
    </row>
    <row r="6265" spans="1:14" ht="15" x14ac:dyDescent="0.3">
      <c r="A6265" s="1" t="s">
        <v>9221</v>
      </c>
      <c r="B6265" t="s">
        <v>6</v>
      </c>
      <c r="C6265" t="s">
        <v>4557</v>
      </c>
      <c r="D6265" t="s">
        <v>9222</v>
      </c>
      <c r="E6265" s="9">
        <v>42186</v>
      </c>
      <c r="F6265" s="9">
        <v>42186</v>
      </c>
      <c r="G6265">
        <v>0.90678125619888295</v>
      </c>
      <c r="H6265">
        <v>0.995</v>
      </c>
      <c r="I6265">
        <v>0.5</v>
      </c>
      <c r="J6265">
        <v>1</v>
      </c>
      <c r="K6265" t="str">
        <f t="shared" si="110"/>
        <v>yes</v>
      </c>
      <c r="L6265" t="s">
        <v>7</v>
      </c>
      <c r="M6265">
        <v>0.97240899999999997</v>
      </c>
      <c r="N6265">
        <v>0.97417799999999999</v>
      </c>
    </row>
    <row r="6266" spans="1:14" ht="15" x14ac:dyDescent="0.3">
      <c r="A6266" s="1" t="s">
        <v>9718</v>
      </c>
      <c r="B6266" t="s">
        <v>6</v>
      </c>
      <c r="C6266" t="s">
        <v>4789</v>
      </c>
      <c r="D6266" t="s">
        <v>9719</v>
      </c>
      <c r="E6266" t="s">
        <v>9720</v>
      </c>
      <c r="F6266" t="s">
        <v>9721</v>
      </c>
      <c r="G6266">
        <v>0.32368668913841198</v>
      </c>
      <c r="H6266">
        <v>0.995</v>
      </c>
      <c r="I6266">
        <v>0.85699999999999998</v>
      </c>
      <c r="J6266">
        <v>0.85399999999999998</v>
      </c>
      <c r="K6266" t="str">
        <f t="shared" si="110"/>
        <v>yes</v>
      </c>
      <c r="L6266" t="s">
        <v>7</v>
      </c>
      <c r="M6266">
        <v>0.93462400000000001</v>
      </c>
      <c r="N6266">
        <v>0.935886</v>
      </c>
    </row>
    <row r="6267" spans="1:14" ht="15" x14ac:dyDescent="0.3">
      <c r="A6267" s="1" t="s">
        <v>5817</v>
      </c>
      <c r="B6267" t="s">
        <v>6</v>
      </c>
      <c r="C6267" t="s">
        <v>984</v>
      </c>
      <c r="D6267" t="s">
        <v>5818</v>
      </c>
      <c r="E6267" t="s">
        <v>5819</v>
      </c>
      <c r="F6267" t="s">
        <v>5819</v>
      </c>
      <c r="G6267">
        <v>0.76219558715820301</v>
      </c>
      <c r="H6267">
        <v>0.99399999999999999</v>
      </c>
      <c r="I6267">
        <v>0</v>
      </c>
      <c r="J6267">
        <v>1</v>
      </c>
      <c r="K6267" t="str">
        <f t="shared" si="110"/>
        <v>yes</v>
      </c>
      <c r="L6267" t="s">
        <v>7</v>
      </c>
      <c r="M6267">
        <v>0.94836900000000002</v>
      </c>
      <c r="N6267">
        <v>0.946658</v>
      </c>
    </row>
    <row r="6268" spans="1:14" ht="15" x14ac:dyDescent="0.3">
      <c r="A6268" s="1" t="s">
        <v>1695</v>
      </c>
      <c r="B6268" t="s">
        <v>6</v>
      </c>
      <c r="C6268" t="s">
        <v>1696</v>
      </c>
      <c r="D6268" t="s">
        <v>1697</v>
      </c>
      <c r="E6268" t="s">
        <v>1698</v>
      </c>
      <c r="F6268" t="s">
        <v>1698</v>
      </c>
      <c r="G6268">
        <v>0.17617480456829099</v>
      </c>
      <c r="H6268">
        <v>0.99399999999999999</v>
      </c>
      <c r="I6268">
        <v>0</v>
      </c>
      <c r="J6268">
        <v>1</v>
      </c>
      <c r="K6268" t="str">
        <f t="shared" si="110"/>
        <v>yes</v>
      </c>
      <c r="L6268" t="s">
        <v>7</v>
      </c>
      <c r="M6268">
        <v>0.95844799999999997</v>
      </c>
      <c r="N6268">
        <v>0.95672800000000002</v>
      </c>
    </row>
    <row r="6269" spans="1:14" ht="15" x14ac:dyDescent="0.3">
      <c r="A6269" s="1" t="s">
        <v>1884</v>
      </c>
      <c r="B6269" t="s">
        <v>6</v>
      </c>
      <c r="C6269" t="s">
        <v>1885</v>
      </c>
      <c r="D6269" t="s">
        <v>1886</v>
      </c>
      <c r="E6269" s="9">
        <v>22463</v>
      </c>
      <c r="F6269" s="9">
        <v>22463</v>
      </c>
      <c r="G6269">
        <v>0.81178796291351296</v>
      </c>
      <c r="H6269">
        <v>0.99399999999999999</v>
      </c>
      <c r="I6269">
        <v>0.4</v>
      </c>
      <c r="J6269">
        <v>1</v>
      </c>
      <c r="K6269" t="str">
        <f t="shared" si="110"/>
        <v>yes</v>
      </c>
      <c r="L6269" t="s">
        <v>7</v>
      </c>
      <c r="M6269">
        <v>0.94032300000000002</v>
      </c>
      <c r="N6269">
        <v>0.94786300000000001</v>
      </c>
    </row>
    <row r="6270" spans="1:14" ht="15" x14ac:dyDescent="0.3">
      <c r="A6270" s="1" t="s">
        <v>6577</v>
      </c>
      <c r="B6270" t="s">
        <v>6</v>
      </c>
      <c r="C6270" t="s">
        <v>2245</v>
      </c>
      <c r="D6270" t="s">
        <v>2247</v>
      </c>
      <c r="E6270" t="s">
        <v>6578</v>
      </c>
      <c r="F6270" t="s">
        <v>2248</v>
      </c>
      <c r="G6270">
        <v>0.13499714434146901</v>
      </c>
      <c r="H6270">
        <v>0.99399999999999999</v>
      </c>
      <c r="I6270">
        <v>0.88900000000000001</v>
      </c>
      <c r="J6270">
        <v>0.95399999999999996</v>
      </c>
      <c r="K6270" t="str">
        <f t="shared" si="110"/>
        <v>yes</v>
      </c>
      <c r="L6270" t="s">
        <v>7</v>
      </c>
      <c r="M6270">
        <v>0.96541900000000003</v>
      </c>
      <c r="N6270">
        <v>0.96363799999999999</v>
      </c>
    </row>
    <row r="6271" spans="1:14" ht="15" x14ac:dyDescent="0.3">
      <c r="A6271" s="1" t="s">
        <v>7552</v>
      </c>
      <c r="B6271" t="s">
        <v>6</v>
      </c>
      <c r="C6271" t="s">
        <v>3641</v>
      </c>
      <c r="D6271" t="s">
        <v>7553</v>
      </c>
      <c r="E6271" t="s">
        <v>7554</v>
      </c>
      <c r="F6271" t="s">
        <v>7554</v>
      </c>
      <c r="G6271">
        <v>2.4178002029657E-2</v>
      </c>
      <c r="H6271">
        <v>0.99399999999999999</v>
      </c>
      <c r="I6271">
        <v>0.66700000000000004</v>
      </c>
      <c r="J6271">
        <v>1</v>
      </c>
      <c r="K6271" t="str">
        <f t="shared" si="110"/>
        <v>yes</v>
      </c>
      <c r="L6271" t="s">
        <v>7</v>
      </c>
      <c r="M6271">
        <v>0.88101200000000002</v>
      </c>
      <c r="N6271">
        <v>0.89983900000000006</v>
      </c>
    </row>
    <row r="6272" spans="1:14" ht="15" x14ac:dyDescent="0.3">
      <c r="A6272" s="1" t="s">
        <v>10223</v>
      </c>
      <c r="B6272" t="s">
        <v>6</v>
      </c>
      <c r="C6272" t="s">
        <v>5049</v>
      </c>
      <c r="D6272" t="s">
        <v>10224</v>
      </c>
      <c r="E6272" t="s">
        <v>10225</v>
      </c>
      <c r="F6272" t="s">
        <v>10226</v>
      </c>
      <c r="G6272">
        <v>0.20873847603797899</v>
      </c>
      <c r="H6272">
        <v>0.99399999999999999</v>
      </c>
      <c r="I6272">
        <v>0.90900000000000003</v>
      </c>
      <c r="J6272">
        <v>0.995</v>
      </c>
      <c r="K6272" t="str">
        <f t="shared" si="110"/>
        <v>yes</v>
      </c>
      <c r="L6272" t="s">
        <v>7</v>
      </c>
      <c r="M6272">
        <v>0.95747000000000004</v>
      </c>
      <c r="N6272">
        <v>0.95415300000000003</v>
      </c>
    </row>
    <row r="6273" spans="1:14" ht="15" x14ac:dyDescent="0.3">
      <c r="A6273" s="1" t="s">
        <v>10322</v>
      </c>
      <c r="B6273" t="s">
        <v>6</v>
      </c>
      <c r="C6273" t="s">
        <v>5102</v>
      </c>
      <c r="D6273" t="s">
        <v>10323</v>
      </c>
      <c r="E6273" t="s">
        <v>10324</v>
      </c>
      <c r="F6273" t="s">
        <v>10325</v>
      </c>
      <c r="G6273">
        <v>3.4165710210799997E-2</v>
      </c>
      <c r="H6273">
        <v>0.99399999999999999</v>
      </c>
      <c r="I6273">
        <v>0.88900000000000001</v>
      </c>
      <c r="J6273">
        <v>0.96899999999999997</v>
      </c>
      <c r="K6273" t="str">
        <f t="shared" si="110"/>
        <v>yes</v>
      </c>
      <c r="L6273" t="s">
        <v>7</v>
      </c>
      <c r="M6273">
        <v>0.94874599999999998</v>
      </c>
      <c r="N6273">
        <v>0.94261499999999998</v>
      </c>
    </row>
    <row r="6274" spans="1:14" ht="15" x14ac:dyDescent="0.3">
      <c r="A6274" s="1" t="s">
        <v>7288</v>
      </c>
      <c r="B6274" t="s">
        <v>6</v>
      </c>
      <c r="C6274" t="s">
        <v>3467</v>
      </c>
      <c r="D6274" t="s">
        <v>7289</v>
      </c>
      <c r="E6274" t="s">
        <v>7290</v>
      </c>
      <c r="F6274" t="s">
        <v>7290</v>
      </c>
      <c r="G6274">
        <v>0.98139327764511097</v>
      </c>
      <c r="H6274">
        <v>0.99299999999999999</v>
      </c>
      <c r="I6274">
        <v>0.5</v>
      </c>
      <c r="J6274">
        <v>1</v>
      </c>
      <c r="K6274" t="str">
        <f t="shared" si="110"/>
        <v>yes</v>
      </c>
      <c r="L6274" t="s">
        <v>7</v>
      </c>
      <c r="M6274">
        <v>0.96367999999999998</v>
      </c>
      <c r="N6274">
        <v>0.95990799999999998</v>
      </c>
    </row>
    <row r="6275" spans="1:14" ht="15" x14ac:dyDescent="0.3">
      <c r="A6275" s="1" t="s">
        <v>7422</v>
      </c>
      <c r="B6275" t="s">
        <v>6</v>
      </c>
      <c r="C6275" t="s">
        <v>3559</v>
      </c>
      <c r="D6275" t="s">
        <v>7423</v>
      </c>
      <c r="E6275" t="s">
        <v>7424</v>
      </c>
      <c r="F6275" t="s">
        <v>7425</v>
      </c>
      <c r="G6275">
        <v>0.34817725419998202</v>
      </c>
      <c r="H6275">
        <v>0.99299999999999999</v>
      </c>
      <c r="I6275">
        <v>0.85699999999999998</v>
      </c>
      <c r="J6275">
        <v>0.99299999999999999</v>
      </c>
      <c r="K6275" t="str">
        <f t="shared" ref="K6275:K6338" si="111">IF(H6275&gt;0.64,"yes",IF(H6275&gt;=0.45,"partially","no"))</f>
        <v>yes</v>
      </c>
      <c r="L6275" t="s">
        <v>7</v>
      </c>
      <c r="M6275">
        <v>0.97105699999999995</v>
      </c>
      <c r="N6275">
        <v>0.96343199999999996</v>
      </c>
    </row>
    <row r="6276" spans="1:14" ht="15" x14ac:dyDescent="0.3">
      <c r="A6276" s="1" t="s">
        <v>9430</v>
      </c>
      <c r="B6276" t="s">
        <v>6</v>
      </c>
      <c r="C6276" t="s">
        <v>4653</v>
      </c>
      <c r="D6276" t="s">
        <v>9431</v>
      </c>
      <c r="E6276" t="s">
        <v>9432</v>
      </c>
      <c r="F6276" t="s">
        <v>9432</v>
      </c>
      <c r="G6276">
        <v>0.25087881088256803</v>
      </c>
      <c r="H6276">
        <v>0.99299999999999999</v>
      </c>
      <c r="I6276">
        <v>0.83299999999999996</v>
      </c>
      <c r="J6276">
        <v>1</v>
      </c>
      <c r="K6276" t="str">
        <f t="shared" si="111"/>
        <v>yes</v>
      </c>
      <c r="L6276" t="s">
        <v>7</v>
      </c>
      <c r="M6276">
        <v>0.98527399999999998</v>
      </c>
      <c r="N6276">
        <v>0.98303600000000002</v>
      </c>
    </row>
    <row r="6277" spans="1:14" ht="15" x14ac:dyDescent="0.3">
      <c r="A6277" s="1" t="s">
        <v>5651</v>
      </c>
      <c r="B6277" t="s">
        <v>6</v>
      </c>
      <c r="C6277" t="s">
        <v>697</v>
      </c>
      <c r="D6277" t="s">
        <v>698</v>
      </c>
      <c r="E6277" t="s">
        <v>699</v>
      </c>
      <c r="F6277" t="s">
        <v>699</v>
      </c>
      <c r="G6277">
        <v>0.36673730611801098</v>
      </c>
      <c r="H6277">
        <v>0.99199999999999999</v>
      </c>
      <c r="I6277">
        <v>0.8</v>
      </c>
      <c r="J6277">
        <v>1</v>
      </c>
      <c r="K6277" t="str">
        <f t="shared" si="111"/>
        <v>yes</v>
      </c>
      <c r="L6277" t="s">
        <v>7</v>
      </c>
      <c r="M6277">
        <v>0.898393</v>
      </c>
      <c r="N6277">
        <v>0.91431799999999996</v>
      </c>
    </row>
    <row r="6278" spans="1:14" ht="15" x14ac:dyDescent="0.3">
      <c r="A6278" s="1" t="s">
        <v>6431</v>
      </c>
      <c r="B6278" t="s">
        <v>6</v>
      </c>
      <c r="C6278" t="s">
        <v>1979</v>
      </c>
      <c r="D6278" t="s">
        <v>1980</v>
      </c>
      <c r="E6278" s="10">
        <v>24499</v>
      </c>
      <c r="F6278" s="10">
        <v>24499</v>
      </c>
      <c r="G6278">
        <v>0.94897264242172197</v>
      </c>
      <c r="H6278">
        <v>0.99199999999999999</v>
      </c>
      <c r="I6278">
        <v>0.66700000000000004</v>
      </c>
      <c r="J6278">
        <v>0.98899999999999999</v>
      </c>
      <c r="K6278" t="str">
        <f t="shared" si="111"/>
        <v>yes</v>
      </c>
      <c r="L6278" t="s">
        <v>7</v>
      </c>
      <c r="M6278">
        <v>0.92694900000000002</v>
      </c>
      <c r="N6278">
        <v>0.92950600000000005</v>
      </c>
    </row>
    <row r="6279" spans="1:14" ht="15" x14ac:dyDescent="0.3">
      <c r="A6279" s="1" t="s">
        <v>8127</v>
      </c>
      <c r="B6279" t="s">
        <v>6</v>
      </c>
      <c r="C6279" t="s">
        <v>3953</v>
      </c>
      <c r="D6279" t="s">
        <v>8128</v>
      </c>
      <c r="E6279" t="s">
        <v>8129</v>
      </c>
      <c r="F6279" t="s">
        <v>8130</v>
      </c>
      <c r="G6279">
        <v>0.106095664203167</v>
      </c>
      <c r="H6279">
        <v>0.99199999999999999</v>
      </c>
      <c r="I6279">
        <v>0</v>
      </c>
      <c r="J6279">
        <v>0.98799999999999999</v>
      </c>
      <c r="K6279" t="str">
        <f t="shared" si="111"/>
        <v>yes</v>
      </c>
      <c r="L6279" t="s">
        <v>7</v>
      </c>
      <c r="M6279">
        <v>0.95443800000000001</v>
      </c>
      <c r="N6279">
        <v>0.95448599999999995</v>
      </c>
    </row>
    <row r="6280" spans="1:14" ht="15" x14ac:dyDescent="0.3">
      <c r="A6280" s="1" t="s">
        <v>8657</v>
      </c>
      <c r="B6280" t="s">
        <v>6</v>
      </c>
      <c r="C6280" t="s">
        <v>4251</v>
      </c>
      <c r="D6280" t="s">
        <v>8658</v>
      </c>
      <c r="E6280" t="s">
        <v>8659</v>
      </c>
      <c r="F6280" t="s">
        <v>8660</v>
      </c>
      <c r="G6280" s="4">
        <v>1.81687628355576E-5</v>
      </c>
      <c r="H6280">
        <v>0.99199999999999999</v>
      </c>
      <c r="I6280">
        <v>0.66700000000000004</v>
      </c>
      <c r="J6280">
        <v>0.95899999999999996</v>
      </c>
      <c r="K6280" t="str">
        <f t="shared" si="111"/>
        <v>yes</v>
      </c>
      <c r="L6280" t="s">
        <v>7</v>
      </c>
      <c r="M6280">
        <v>0.925674</v>
      </c>
      <c r="N6280">
        <v>0.92582900000000001</v>
      </c>
    </row>
    <row r="6281" spans="1:14" ht="15" x14ac:dyDescent="0.3">
      <c r="A6281" s="1" t="s">
        <v>8715</v>
      </c>
      <c r="B6281" t="s">
        <v>6</v>
      </c>
      <c r="C6281" t="s">
        <v>4251</v>
      </c>
      <c r="D6281" t="s">
        <v>8658</v>
      </c>
      <c r="E6281" t="s">
        <v>8659</v>
      </c>
      <c r="F6281" t="s">
        <v>8660</v>
      </c>
      <c r="G6281">
        <v>0.94027131795883201</v>
      </c>
      <c r="H6281">
        <v>0.99199999999999999</v>
      </c>
      <c r="I6281">
        <v>0.66700000000000004</v>
      </c>
      <c r="J6281">
        <v>0.95899999999999996</v>
      </c>
      <c r="K6281" t="str">
        <f t="shared" si="111"/>
        <v>yes</v>
      </c>
      <c r="L6281" t="s">
        <v>7</v>
      </c>
      <c r="M6281">
        <v>0.925674</v>
      </c>
      <c r="N6281">
        <v>0.92582900000000001</v>
      </c>
    </row>
    <row r="6282" spans="1:14" ht="15" x14ac:dyDescent="0.3">
      <c r="A6282" s="1" t="s">
        <v>9296</v>
      </c>
      <c r="B6282" t="s">
        <v>6</v>
      </c>
      <c r="C6282" t="s">
        <v>4610</v>
      </c>
      <c r="D6282" t="s">
        <v>9297</v>
      </c>
      <c r="E6282" t="s">
        <v>9298</v>
      </c>
      <c r="F6282" t="s">
        <v>9299</v>
      </c>
      <c r="G6282">
        <v>0.190347731113434</v>
      </c>
      <c r="H6282">
        <v>0.99199999999999999</v>
      </c>
      <c r="I6282">
        <v>0.66700000000000004</v>
      </c>
      <c r="J6282">
        <v>0.96199999999999997</v>
      </c>
      <c r="K6282" t="str">
        <f t="shared" si="111"/>
        <v>yes</v>
      </c>
      <c r="L6282" t="s">
        <v>7</v>
      </c>
      <c r="M6282">
        <v>0.95114399999999999</v>
      </c>
      <c r="N6282">
        <v>0.95166399999999995</v>
      </c>
    </row>
    <row r="6283" spans="1:14" ht="15" x14ac:dyDescent="0.3">
      <c r="A6283" s="1" t="s">
        <v>9932</v>
      </c>
      <c r="B6283" t="s">
        <v>6</v>
      </c>
      <c r="C6283" t="s">
        <v>4901</v>
      </c>
      <c r="D6283" t="s">
        <v>9933</v>
      </c>
      <c r="E6283" t="s">
        <v>9934</v>
      </c>
      <c r="F6283" t="s">
        <v>9935</v>
      </c>
      <c r="G6283">
        <v>0.48516231775283802</v>
      </c>
      <c r="H6283">
        <v>0.99199999999999999</v>
      </c>
      <c r="I6283">
        <v>0.182</v>
      </c>
      <c r="J6283">
        <v>0.99</v>
      </c>
      <c r="K6283" t="str">
        <f t="shared" si="111"/>
        <v>yes</v>
      </c>
      <c r="L6283" t="s">
        <v>7</v>
      </c>
      <c r="M6283">
        <v>0.84745300000000001</v>
      </c>
      <c r="N6283">
        <v>0.83762099999999995</v>
      </c>
    </row>
    <row r="6284" spans="1:14" ht="15" x14ac:dyDescent="0.3">
      <c r="A6284" s="1" t="s">
        <v>175</v>
      </c>
      <c r="B6284" t="s">
        <v>6</v>
      </c>
      <c r="C6284" t="s">
        <v>176</v>
      </c>
      <c r="D6284" t="s">
        <v>5291</v>
      </c>
      <c r="E6284" t="s">
        <v>178</v>
      </c>
      <c r="F6284" t="s">
        <v>179</v>
      </c>
      <c r="G6284">
        <v>0.61681437492370605</v>
      </c>
      <c r="H6284">
        <v>0.99099999999999999</v>
      </c>
      <c r="I6284">
        <v>0</v>
      </c>
      <c r="J6284">
        <v>0.98599999999999999</v>
      </c>
      <c r="K6284" t="str">
        <f t="shared" si="111"/>
        <v>yes</v>
      </c>
      <c r="L6284" t="s">
        <v>7</v>
      </c>
      <c r="M6284">
        <v>0.87602199999999997</v>
      </c>
      <c r="N6284">
        <v>0.88195599999999996</v>
      </c>
    </row>
    <row r="6285" spans="1:14" ht="15" x14ac:dyDescent="0.3">
      <c r="A6285" s="1" t="s">
        <v>5908</v>
      </c>
      <c r="B6285" t="s">
        <v>6</v>
      </c>
      <c r="C6285" t="s">
        <v>1164</v>
      </c>
      <c r="D6285" t="s">
        <v>5909</v>
      </c>
      <c r="E6285" t="s">
        <v>1165</v>
      </c>
      <c r="F6285" t="s">
        <v>1165</v>
      </c>
      <c r="G6285">
        <v>0.45869973301887501</v>
      </c>
      <c r="H6285">
        <v>0.99099999999999999</v>
      </c>
      <c r="I6285">
        <v>0</v>
      </c>
      <c r="J6285">
        <v>1</v>
      </c>
      <c r="K6285" t="str">
        <f t="shared" si="111"/>
        <v>yes</v>
      </c>
      <c r="L6285" t="s">
        <v>7</v>
      </c>
      <c r="M6285">
        <v>0.95377800000000001</v>
      </c>
      <c r="N6285">
        <v>0.949318</v>
      </c>
    </row>
    <row r="6286" spans="1:14" ht="15" x14ac:dyDescent="0.3">
      <c r="A6286" s="1" t="s">
        <v>1771</v>
      </c>
      <c r="B6286" t="s">
        <v>6</v>
      </c>
      <c r="C6286" t="s">
        <v>1772</v>
      </c>
      <c r="D6286" t="s">
        <v>1773</v>
      </c>
      <c r="E6286" t="s">
        <v>1774</v>
      </c>
      <c r="F6286" t="s">
        <v>1775</v>
      </c>
      <c r="G6286">
        <v>0.89946842193603505</v>
      </c>
      <c r="H6286">
        <v>0.99099999999999999</v>
      </c>
      <c r="I6286">
        <v>0.8</v>
      </c>
      <c r="J6286">
        <v>1</v>
      </c>
      <c r="K6286" t="str">
        <f t="shared" si="111"/>
        <v>yes</v>
      </c>
      <c r="L6286" t="s">
        <v>7</v>
      </c>
      <c r="M6286">
        <v>0.94926900000000003</v>
      </c>
      <c r="N6286">
        <v>0.94594999999999996</v>
      </c>
    </row>
    <row r="6287" spans="1:14" ht="15" x14ac:dyDescent="0.3">
      <c r="A6287" s="1" t="s">
        <v>6518</v>
      </c>
      <c r="B6287" t="s">
        <v>6</v>
      </c>
      <c r="C6287" t="s">
        <v>2159</v>
      </c>
      <c r="D6287" t="s">
        <v>6519</v>
      </c>
      <c r="E6287" t="s">
        <v>6520</v>
      </c>
      <c r="F6287" t="s">
        <v>2160</v>
      </c>
      <c r="G6287">
        <v>0.50485014915466297</v>
      </c>
      <c r="H6287">
        <v>0.99099999999999999</v>
      </c>
      <c r="I6287">
        <v>0.76900000000000002</v>
      </c>
      <c r="J6287">
        <v>0.89400000000000002</v>
      </c>
      <c r="K6287" t="str">
        <f t="shared" si="111"/>
        <v>yes</v>
      </c>
      <c r="L6287" t="s">
        <v>7</v>
      </c>
      <c r="M6287">
        <v>0.96993799999999997</v>
      </c>
      <c r="N6287">
        <v>0.96672199999999997</v>
      </c>
    </row>
    <row r="6288" spans="1:14" ht="15" x14ac:dyDescent="0.3">
      <c r="A6288" s="1" t="s">
        <v>8319</v>
      </c>
      <c r="B6288" t="s">
        <v>6</v>
      </c>
      <c r="C6288" t="s">
        <v>4050</v>
      </c>
      <c r="D6288" t="s">
        <v>8320</v>
      </c>
      <c r="E6288" t="s">
        <v>8321</v>
      </c>
      <c r="F6288" t="s">
        <v>8321</v>
      </c>
      <c r="G6288">
        <v>0.87472367286682096</v>
      </c>
      <c r="H6288">
        <v>0.99099999999999999</v>
      </c>
      <c r="I6288">
        <v>0</v>
      </c>
      <c r="J6288">
        <v>1</v>
      </c>
      <c r="K6288" t="str">
        <f t="shared" si="111"/>
        <v>yes</v>
      </c>
      <c r="L6288" t="s">
        <v>7</v>
      </c>
      <c r="M6288">
        <v>0.95121599999999995</v>
      </c>
      <c r="N6288">
        <v>0.95162000000000002</v>
      </c>
    </row>
    <row r="6289" spans="1:14" ht="15" x14ac:dyDescent="0.3">
      <c r="A6289" s="1" t="s">
        <v>9475</v>
      </c>
      <c r="B6289" t="s">
        <v>6</v>
      </c>
      <c r="C6289" t="s">
        <v>4679</v>
      </c>
      <c r="D6289" t="s">
        <v>9476</v>
      </c>
      <c r="E6289" t="s">
        <v>9477</v>
      </c>
      <c r="F6289" t="s">
        <v>9478</v>
      </c>
      <c r="G6289">
        <v>9.1710850596428001E-2</v>
      </c>
      <c r="H6289">
        <v>0.99099999999999999</v>
      </c>
      <c r="I6289">
        <v>0.75</v>
      </c>
      <c r="J6289">
        <v>0.98099999999999998</v>
      </c>
      <c r="K6289" t="str">
        <f t="shared" si="111"/>
        <v>yes</v>
      </c>
      <c r="L6289" t="s">
        <v>7</v>
      </c>
      <c r="M6289">
        <v>0.90939400000000004</v>
      </c>
      <c r="N6289">
        <v>0.91178499999999996</v>
      </c>
    </row>
    <row r="6290" spans="1:14" ht="15" x14ac:dyDescent="0.3">
      <c r="A6290" s="1" t="s">
        <v>10428</v>
      </c>
      <c r="B6290" t="s">
        <v>6</v>
      </c>
      <c r="C6290" t="s">
        <v>5167</v>
      </c>
      <c r="D6290" t="s">
        <v>10429</v>
      </c>
      <c r="E6290" t="s">
        <v>10430</v>
      </c>
      <c r="F6290" t="s">
        <v>10431</v>
      </c>
      <c r="G6290">
        <v>9.9209286272530003E-3</v>
      </c>
      <c r="H6290">
        <v>0.99099999999999999</v>
      </c>
      <c r="I6290">
        <v>0</v>
      </c>
      <c r="J6290">
        <v>1</v>
      </c>
      <c r="K6290" t="str">
        <f t="shared" si="111"/>
        <v>yes</v>
      </c>
      <c r="L6290" t="s">
        <v>7</v>
      </c>
      <c r="M6290">
        <v>0.93928500000000004</v>
      </c>
      <c r="N6290">
        <v>0.93775699999999995</v>
      </c>
    </row>
    <row r="6291" spans="1:14" ht="15" x14ac:dyDescent="0.3">
      <c r="A6291" s="1" t="s">
        <v>8139</v>
      </c>
      <c r="B6291" t="s">
        <v>6</v>
      </c>
      <c r="C6291" t="s">
        <v>3956</v>
      </c>
      <c r="D6291" t="s">
        <v>8135</v>
      </c>
      <c r="E6291" t="s">
        <v>8140</v>
      </c>
      <c r="F6291" t="s">
        <v>8136</v>
      </c>
      <c r="G6291">
        <v>0.72784543037414595</v>
      </c>
      <c r="H6291">
        <v>0.99</v>
      </c>
      <c r="I6291">
        <v>0</v>
      </c>
      <c r="J6291">
        <v>0.81799999999999995</v>
      </c>
      <c r="K6291" t="str">
        <f t="shared" si="111"/>
        <v>yes</v>
      </c>
      <c r="L6291" t="s">
        <v>7</v>
      </c>
      <c r="M6291">
        <v>0.96807200000000004</v>
      </c>
      <c r="N6291">
        <v>0.96319399999999999</v>
      </c>
    </row>
    <row r="6292" spans="1:14" ht="15" x14ac:dyDescent="0.3">
      <c r="A6292" s="1" t="s">
        <v>8622</v>
      </c>
      <c r="B6292" t="s">
        <v>6</v>
      </c>
      <c r="C6292" t="s">
        <v>4232</v>
      </c>
      <c r="D6292" t="s">
        <v>8623</v>
      </c>
      <c r="E6292" t="s">
        <v>8624</v>
      </c>
      <c r="F6292" t="s">
        <v>8624</v>
      </c>
      <c r="G6292">
        <v>0.91079699993133501</v>
      </c>
      <c r="H6292">
        <v>0.99</v>
      </c>
      <c r="I6292">
        <v>0.5</v>
      </c>
      <c r="J6292">
        <v>1</v>
      </c>
      <c r="K6292" t="str">
        <f t="shared" si="111"/>
        <v>yes</v>
      </c>
      <c r="L6292" t="s">
        <v>7</v>
      </c>
      <c r="M6292">
        <v>0.98300299999999996</v>
      </c>
      <c r="N6292">
        <v>0.98264600000000002</v>
      </c>
    </row>
    <row r="6293" spans="1:14" ht="15" x14ac:dyDescent="0.3">
      <c r="A6293" s="1" t="s">
        <v>8689</v>
      </c>
      <c r="B6293" t="s">
        <v>6</v>
      </c>
      <c r="C6293" t="s">
        <v>4271</v>
      </c>
      <c r="D6293" t="s">
        <v>8690</v>
      </c>
      <c r="E6293" t="s">
        <v>8691</v>
      </c>
      <c r="F6293" t="s">
        <v>8692</v>
      </c>
      <c r="G6293">
        <v>0.78033971786499001</v>
      </c>
      <c r="H6293">
        <v>0.99</v>
      </c>
      <c r="I6293">
        <v>0.75</v>
      </c>
      <c r="J6293">
        <v>1</v>
      </c>
      <c r="K6293" t="str">
        <f t="shared" si="111"/>
        <v>yes</v>
      </c>
      <c r="L6293" t="s">
        <v>7</v>
      </c>
      <c r="M6293">
        <v>0.95263399999999998</v>
      </c>
      <c r="N6293">
        <v>0.94856300000000005</v>
      </c>
    </row>
    <row r="6294" spans="1:14" ht="15" x14ac:dyDescent="0.3">
      <c r="A6294" s="1" t="s">
        <v>10216</v>
      </c>
      <c r="B6294" t="s">
        <v>6</v>
      </c>
      <c r="C6294" t="s">
        <v>5043</v>
      </c>
      <c r="D6294" t="s">
        <v>10217</v>
      </c>
      <c r="E6294" t="s">
        <v>10218</v>
      </c>
      <c r="F6294" t="s">
        <v>10218</v>
      </c>
      <c r="G6294">
        <v>0.97159957885742199</v>
      </c>
      <c r="H6294">
        <v>0.99</v>
      </c>
      <c r="I6294">
        <v>0</v>
      </c>
      <c r="J6294">
        <v>1</v>
      </c>
      <c r="K6294" t="str">
        <f t="shared" si="111"/>
        <v>yes</v>
      </c>
      <c r="L6294" t="s">
        <v>7</v>
      </c>
      <c r="M6294">
        <v>0.965588</v>
      </c>
      <c r="N6294">
        <v>0.95802900000000002</v>
      </c>
    </row>
    <row r="6295" spans="1:14" ht="15" x14ac:dyDescent="0.3">
      <c r="A6295" s="1" t="s">
        <v>8389</v>
      </c>
      <c r="B6295" t="s">
        <v>6</v>
      </c>
      <c r="C6295" t="s">
        <v>4088</v>
      </c>
      <c r="D6295" t="s">
        <v>8390</v>
      </c>
      <c r="E6295" t="s">
        <v>8391</v>
      </c>
      <c r="F6295" t="s">
        <v>8392</v>
      </c>
      <c r="G6295">
        <v>0.27566459774971003</v>
      </c>
      <c r="H6295">
        <v>0.98899999999999999</v>
      </c>
      <c r="I6295">
        <v>0</v>
      </c>
      <c r="J6295">
        <v>0.70099999999999996</v>
      </c>
      <c r="K6295" t="str">
        <f t="shared" si="111"/>
        <v>yes</v>
      </c>
      <c r="L6295" t="s">
        <v>7</v>
      </c>
      <c r="M6295">
        <v>0.969885</v>
      </c>
      <c r="N6295">
        <v>0.968746</v>
      </c>
    </row>
    <row r="6296" spans="1:14" ht="15" x14ac:dyDescent="0.3">
      <c r="A6296" s="1" t="s">
        <v>8838</v>
      </c>
      <c r="B6296" t="s">
        <v>6</v>
      </c>
      <c r="C6296" t="s">
        <v>4345</v>
      </c>
      <c r="D6296" t="s">
        <v>8839</v>
      </c>
      <c r="E6296" t="s">
        <v>8840</v>
      </c>
      <c r="F6296" t="s">
        <v>8840</v>
      </c>
      <c r="G6296">
        <v>0.88782137632369995</v>
      </c>
      <c r="H6296">
        <v>0.98899999999999999</v>
      </c>
      <c r="I6296">
        <v>0</v>
      </c>
      <c r="J6296">
        <v>1</v>
      </c>
      <c r="K6296" t="str">
        <f t="shared" si="111"/>
        <v>yes</v>
      </c>
      <c r="L6296" t="s">
        <v>7</v>
      </c>
      <c r="M6296">
        <v>0.97004400000000002</v>
      </c>
      <c r="N6296">
        <v>0.96774000000000004</v>
      </c>
    </row>
    <row r="6297" spans="1:14" ht="15" x14ac:dyDescent="0.3">
      <c r="A6297" s="1" t="s">
        <v>5752</v>
      </c>
      <c r="B6297" t="s">
        <v>6</v>
      </c>
      <c r="C6297" t="s">
        <v>856</v>
      </c>
      <c r="D6297" t="s">
        <v>5753</v>
      </c>
      <c r="E6297" t="s">
        <v>858</v>
      </c>
      <c r="F6297" t="s">
        <v>858</v>
      </c>
      <c r="G6297">
        <v>0.27289769053459201</v>
      </c>
      <c r="H6297">
        <v>0.98799999999999999</v>
      </c>
      <c r="I6297">
        <v>0.6</v>
      </c>
      <c r="J6297">
        <v>1</v>
      </c>
      <c r="K6297" t="str">
        <f t="shared" si="111"/>
        <v>yes</v>
      </c>
      <c r="L6297" t="s">
        <v>7</v>
      </c>
      <c r="M6297">
        <v>0.88180400000000003</v>
      </c>
      <c r="N6297">
        <v>0.87403600000000004</v>
      </c>
    </row>
    <row r="6298" spans="1:14" ht="15" x14ac:dyDescent="0.3">
      <c r="A6298" s="1" t="s">
        <v>6034</v>
      </c>
      <c r="B6298" t="s">
        <v>6</v>
      </c>
      <c r="C6298" t="s">
        <v>1347</v>
      </c>
      <c r="D6298" t="s">
        <v>1348</v>
      </c>
      <c r="E6298" s="9">
        <v>41395</v>
      </c>
      <c r="F6298" s="9">
        <v>41395</v>
      </c>
      <c r="G6298">
        <v>0.93450534343719505</v>
      </c>
      <c r="H6298">
        <v>0.98799999999999999</v>
      </c>
      <c r="I6298">
        <v>0.4</v>
      </c>
      <c r="J6298">
        <v>1</v>
      </c>
      <c r="K6298" t="str">
        <f t="shared" si="111"/>
        <v>yes</v>
      </c>
      <c r="L6298" t="s">
        <v>7</v>
      </c>
      <c r="M6298">
        <v>0.92474100000000004</v>
      </c>
      <c r="N6298">
        <v>0.92655399999999999</v>
      </c>
    </row>
    <row r="6299" spans="1:14" ht="15" x14ac:dyDescent="0.3">
      <c r="A6299" s="1" t="s">
        <v>6955</v>
      </c>
      <c r="B6299" t="s">
        <v>6</v>
      </c>
      <c r="C6299" t="s">
        <v>3321</v>
      </c>
      <c r="D6299" t="s">
        <v>6956</v>
      </c>
      <c r="E6299" t="s">
        <v>6957</v>
      </c>
      <c r="F6299" t="s">
        <v>6958</v>
      </c>
      <c r="G6299">
        <v>0.39785507321357699</v>
      </c>
      <c r="H6299">
        <v>0.98799999999999999</v>
      </c>
      <c r="I6299">
        <v>0.73699999999999999</v>
      </c>
      <c r="J6299">
        <v>0.98499999999999999</v>
      </c>
      <c r="K6299" t="str">
        <f t="shared" si="111"/>
        <v>yes</v>
      </c>
      <c r="L6299" t="s">
        <v>7</v>
      </c>
      <c r="M6299">
        <v>0.95567599999999997</v>
      </c>
      <c r="N6299">
        <v>0.95327200000000001</v>
      </c>
    </row>
    <row r="6300" spans="1:14" ht="15" x14ac:dyDescent="0.3">
      <c r="A6300" s="1" t="s">
        <v>8561</v>
      </c>
      <c r="B6300" t="s">
        <v>6</v>
      </c>
      <c r="C6300" t="s">
        <v>4190</v>
      </c>
      <c r="D6300" t="s">
        <v>8562</v>
      </c>
      <c r="E6300" t="s">
        <v>8563</v>
      </c>
      <c r="F6300" t="s">
        <v>8563</v>
      </c>
      <c r="G6300">
        <v>0.48896768689155601</v>
      </c>
      <c r="H6300">
        <v>0.98799999999999999</v>
      </c>
      <c r="I6300">
        <v>0.5</v>
      </c>
      <c r="J6300">
        <v>1</v>
      </c>
      <c r="K6300" t="str">
        <f t="shared" si="111"/>
        <v>yes</v>
      </c>
      <c r="L6300" t="s">
        <v>7</v>
      </c>
      <c r="M6300">
        <v>0.74091899999999999</v>
      </c>
      <c r="N6300">
        <v>0.74207900000000004</v>
      </c>
    </row>
    <row r="6301" spans="1:14" ht="15" x14ac:dyDescent="0.3">
      <c r="A6301" s="1" t="s">
        <v>8588</v>
      </c>
      <c r="B6301" t="s">
        <v>6</v>
      </c>
      <c r="C6301" t="s">
        <v>4202</v>
      </c>
      <c r="D6301" t="s">
        <v>8589</v>
      </c>
      <c r="E6301" t="s">
        <v>8590</v>
      </c>
      <c r="F6301" t="s">
        <v>8591</v>
      </c>
      <c r="G6301">
        <v>0.98423725366592396</v>
      </c>
      <c r="H6301">
        <v>0.98799999999999999</v>
      </c>
      <c r="I6301">
        <v>0.5</v>
      </c>
      <c r="J6301">
        <v>0.94099999999999995</v>
      </c>
      <c r="K6301" t="str">
        <f t="shared" si="111"/>
        <v>yes</v>
      </c>
      <c r="L6301" t="s">
        <v>7</v>
      </c>
      <c r="M6301">
        <v>0.93739099999999997</v>
      </c>
      <c r="N6301">
        <v>0.95091199999999998</v>
      </c>
    </row>
    <row r="6302" spans="1:14" ht="15" x14ac:dyDescent="0.3">
      <c r="A6302" s="1" t="s">
        <v>9242</v>
      </c>
      <c r="B6302" t="s">
        <v>6</v>
      </c>
      <c r="C6302" t="s">
        <v>4576</v>
      </c>
      <c r="D6302" t="s">
        <v>9243</v>
      </c>
      <c r="E6302" t="s">
        <v>9244</v>
      </c>
      <c r="F6302" t="s">
        <v>9245</v>
      </c>
      <c r="G6302">
        <v>7.4728474020958002E-2</v>
      </c>
      <c r="H6302">
        <v>0.98799999999999999</v>
      </c>
      <c r="I6302">
        <v>0.6</v>
      </c>
      <c r="J6302">
        <v>0.99399999999999999</v>
      </c>
      <c r="K6302" t="str">
        <f t="shared" si="111"/>
        <v>yes</v>
      </c>
      <c r="L6302" t="s">
        <v>7</v>
      </c>
      <c r="M6302">
        <v>0.92810800000000004</v>
      </c>
      <c r="N6302">
        <v>0.92733500000000002</v>
      </c>
    </row>
    <row r="6303" spans="1:14" ht="15" x14ac:dyDescent="0.3">
      <c r="A6303" s="1" t="s">
        <v>5225</v>
      </c>
      <c r="B6303" t="s">
        <v>6</v>
      </c>
      <c r="C6303" t="s">
        <v>82</v>
      </c>
      <c r="D6303" t="s">
        <v>5217</v>
      </c>
      <c r="E6303" t="s">
        <v>82</v>
      </c>
      <c r="F6303" t="s">
        <v>5217</v>
      </c>
      <c r="G6303">
        <v>0.86175173521041903</v>
      </c>
      <c r="H6303">
        <v>0.98699999999999999</v>
      </c>
      <c r="I6303">
        <v>0.5</v>
      </c>
      <c r="J6303">
        <v>0.97099999999999997</v>
      </c>
      <c r="K6303" t="str">
        <f t="shared" si="111"/>
        <v>yes</v>
      </c>
      <c r="L6303" t="s">
        <v>7</v>
      </c>
      <c r="M6303">
        <v>0.95999800000000002</v>
      </c>
      <c r="N6303">
        <v>0.95860999999999996</v>
      </c>
    </row>
    <row r="6304" spans="1:14" ht="15" x14ac:dyDescent="0.3">
      <c r="A6304" s="1" t="s">
        <v>6841</v>
      </c>
      <c r="B6304" t="s">
        <v>6</v>
      </c>
      <c r="C6304" t="s">
        <v>3259</v>
      </c>
      <c r="D6304" t="s">
        <v>6842</v>
      </c>
      <c r="E6304" t="s">
        <v>6843</v>
      </c>
      <c r="F6304" t="s">
        <v>6844</v>
      </c>
      <c r="G6304">
        <v>0.38483035564422602</v>
      </c>
      <c r="H6304">
        <v>0.98699999999999999</v>
      </c>
      <c r="I6304">
        <v>0</v>
      </c>
      <c r="J6304">
        <v>0.82</v>
      </c>
      <c r="K6304" t="str">
        <f t="shared" si="111"/>
        <v>yes</v>
      </c>
      <c r="L6304" t="s">
        <v>7</v>
      </c>
      <c r="M6304">
        <v>0.92290499999999998</v>
      </c>
      <c r="N6304">
        <v>0.91773499999999997</v>
      </c>
    </row>
    <row r="6305" spans="1:14" ht="15" x14ac:dyDescent="0.3">
      <c r="A6305" s="1" t="s">
        <v>8489</v>
      </c>
      <c r="B6305" t="s">
        <v>6</v>
      </c>
      <c r="C6305" t="s">
        <v>4139</v>
      </c>
      <c r="D6305" t="s">
        <v>8490</v>
      </c>
      <c r="E6305" t="s">
        <v>8491</v>
      </c>
      <c r="F6305" t="s">
        <v>8491</v>
      </c>
      <c r="G6305">
        <v>0.53773474693298295</v>
      </c>
      <c r="H6305">
        <v>0.98699999999999999</v>
      </c>
      <c r="I6305">
        <v>0.66700000000000004</v>
      </c>
      <c r="J6305">
        <v>1</v>
      </c>
      <c r="K6305" t="str">
        <f t="shared" si="111"/>
        <v>yes</v>
      </c>
      <c r="L6305" t="s">
        <v>7</v>
      </c>
      <c r="M6305">
        <v>0.98694199999999999</v>
      </c>
      <c r="N6305">
        <v>0.98283699999999996</v>
      </c>
    </row>
    <row r="6306" spans="1:14" ht="15" x14ac:dyDescent="0.3">
      <c r="A6306" s="1" t="s">
        <v>6035</v>
      </c>
      <c r="B6306" t="s">
        <v>6</v>
      </c>
      <c r="C6306" t="s">
        <v>1350</v>
      </c>
      <c r="D6306" t="s">
        <v>1341</v>
      </c>
      <c r="E6306" t="s">
        <v>6036</v>
      </c>
      <c r="F6306" s="9">
        <v>42644</v>
      </c>
      <c r="G6306">
        <v>0.89946883916854903</v>
      </c>
      <c r="H6306">
        <v>0.98599999999999999</v>
      </c>
      <c r="I6306">
        <v>0.4</v>
      </c>
      <c r="J6306">
        <v>0.434</v>
      </c>
      <c r="K6306" t="str">
        <f t="shared" si="111"/>
        <v>yes</v>
      </c>
      <c r="L6306" t="s">
        <v>7</v>
      </c>
      <c r="M6306">
        <v>0.91742800000000002</v>
      </c>
      <c r="N6306">
        <v>0.907968</v>
      </c>
    </row>
    <row r="6307" spans="1:14" ht="15" x14ac:dyDescent="0.3">
      <c r="A6307" s="1" t="s">
        <v>1669</v>
      </c>
      <c r="B6307" t="s">
        <v>6</v>
      </c>
      <c r="C6307" t="s">
        <v>1670</v>
      </c>
      <c r="D6307">
        <v>1891</v>
      </c>
      <c r="E6307" t="s">
        <v>1671</v>
      </c>
      <c r="F6307">
        <v>1891</v>
      </c>
      <c r="G6307">
        <v>0.94699269533157404</v>
      </c>
      <c r="H6307">
        <v>0.98599999999999999</v>
      </c>
      <c r="I6307">
        <v>0.66700000000000004</v>
      </c>
      <c r="J6307">
        <v>0.98499999999999999</v>
      </c>
      <c r="K6307" t="str">
        <f t="shared" si="111"/>
        <v>yes</v>
      </c>
      <c r="L6307" t="s">
        <v>7</v>
      </c>
      <c r="M6307">
        <v>0.77867299999999995</v>
      </c>
      <c r="N6307">
        <v>0.79019799999999996</v>
      </c>
    </row>
    <row r="6308" spans="1:14" ht="15" x14ac:dyDescent="0.3">
      <c r="A6308" s="1" t="s">
        <v>6710</v>
      </c>
      <c r="B6308" t="s">
        <v>6</v>
      </c>
      <c r="C6308" t="s">
        <v>3205</v>
      </c>
      <c r="D6308" t="s">
        <v>6711</v>
      </c>
      <c r="E6308" t="s">
        <v>6712</v>
      </c>
      <c r="F6308" t="s">
        <v>6712</v>
      </c>
      <c r="G6308">
        <v>0.60293227434158303</v>
      </c>
      <c r="H6308">
        <v>0.98599999999999999</v>
      </c>
      <c r="I6308">
        <v>0.88900000000000001</v>
      </c>
      <c r="J6308">
        <v>1</v>
      </c>
      <c r="K6308" t="str">
        <f t="shared" si="111"/>
        <v>yes</v>
      </c>
      <c r="L6308" t="s">
        <v>7</v>
      </c>
      <c r="M6308">
        <v>0.89770000000000005</v>
      </c>
      <c r="N6308">
        <v>0.90218900000000002</v>
      </c>
    </row>
    <row r="6309" spans="1:14" ht="15" x14ac:dyDescent="0.3">
      <c r="A6309" s="1" t="s">
        <v>5268</v>
      </c>
      <c r="B6309" t="s">
        <v>6</v>
      </c>
      <c r="C6309" t="s">
        <v>141</v>
      </c>
      <c r="D6309" t="s">
        <v>5269</v>
      </c>
      <c r="E6309" t="s">
        <v>5270</v>
      </c>
      <c r="F6309" t="s">
        <v>5271</v>
      </c>
      <c r="G6309">
        <v>0.710649073123932</v>
      </c>
      <c r="H6309">
        <v>0.98499999999999999</v>
      </c>
      <c r="I6309">
        <v>0.83299999999999996</v>
      </c>
      <c r="J6309">
        <v>0.94199999999999995</v>
      </c>
      <c r="K6309" t="str">
        <f t="shared" si="111"/>
        <v>yes</v>
      </c>
      <c r="L6309" t="s">
        <v>7</v>
      </c>
      <c r="M6309">
        <v>0.93824200000000002</v>
      </c>
      <c r="N6309">
        <v>0.93804299999999996</v>
      </c>
    </row>
    <row r="6310" spans="1:14" ht="15" x14ac:dyDescent="0.3">
      <c r="A6310" s="1" t="s">
        <v>5526</v>
      </c>
      <c r="B6310" t="s">
        <v>6</v>
      </c>
      <c r="C6310" t="s">
        <v>517</v>
      </c>
      <c r="D6310" t="s">
        <v>518</v>
      </c>
      <c r="E6310" t="s">
        <v>5527</v>
      </c>
      <c r="F6310" t="s">
        <v>5527</v>
      </c>
      <c r="G6310">
        <v>0.59905773401260398</v>
      </c>
      <c r="H6310">
        <v>0.98499999999999999</v>
      </c>
      <c r="I6310">
        <v>0.5</v>
      </c>
      <c r="J6310">
        <v>1</v>
      </c>
      <c r="K6310" t="str">
        <f t="shared" si="111"/>
        <v>yes</v>
      </c>
      <c r="L6310" t="s">
        <v>7</v>
      </c>
      <c r="M6310">
        <v>0.98342099999999999</v>
      </c>
      <c r="N6310">
        <v>0.98044799999999999</v>
      </c>
    </row>
    <row r="6311" spans="1:14" ht="15" x14ac:dyDescent="0.3">
      <c r="A6311" s="1" t="s">
        <v>7727</v>
      </c>
      <c r="B6311" t="s">
        <v>6</v>
      </c>
      <c r="C6311" t="s">
        <v>3743</v>
      </c>
      <c r="D6311" t="s">
        <v>7728</v>
      </c>
      <c r="E6311" t="s">
        <v>7729</v>
      </c>
      <c r="F6311" t="s">
        <v>7730</v>
      </c>
      <c r="G6311">
        <v>0.103407315909863</v>
      </c>
      <c r="H6311">
        <v>0.98499999999999999</v>
      </c>
      <c r="I6311">
        <v>0</v>
      </c>
      <c r="J6311">
        <v>0.93600000000000005</v>
      </c>
      <c r="K6311" t="str">
        <f t="shared" si="111"/>
        <v>yes</v>
      </c>
      <c r="L6311" t="s">
        <v>7</v>
      </c>
      <c r="M6311">
        <v>0.91192200000000001</v>
      </c>
      <c r="N6311">
        <v>0.90130699999999997</v>
      </c>
    </row>
    <row r="6312" spans="1:14" ht="15" x14ac:dyDescent="0.3">
      <c r="A6312" s="1" t="s">
        <v>9571</v>
      </c>
      <c r="B6312" t="s">
        <v>6</v>
      </c>
      <c r="C6312" t="s">
        <v>4720</v>
      </c>
      <c r="D6312" t="s">
        <v>9572</v>
      </c>
      <c r="E6312" t="s">
        <v>9573</v>
      </c>
      <c r="F6312" t="s">
        <v>9573</v>
      </c>
      <c r="G6312">
        <v>0.55159056186676003</v>
      </c>
      <c r="H6312">
        <v>0.98499999999999999</v>
      </c>
      <c r="I6312">
        <v>0.5</v>
      </c>
      <c r="J6312">
        <v>1</v>
      </c>
      <c r="K6312" t="str">
        <f t="shared" si="111"/>
        <v>yes</v>
      </c>
      <c r="L6312" t="s">
        <v>7</v>
      </c>
      <c r="M6312">
        <v>0.84565999999999997</v>
      </c>
      <c r="N6312">
        <v>0.83432600000000001</v>
      </c>
    </row>
    <row r="6313" spans="1:14" ht="15" x14ac:dyDescent="0.3">
      <c r="A6313" s="1" t="s">
        <v>10038</v>
      </c>
      <c r="B6313" t="s">
        <v>6</v>
      </c>
      <c r="C6313" t="s">
        <v>4956</v>
      </c>
      <c r="D6313" t="s">
        <v>10039</v>
      </c>
      <c r="E6313" t="s">
        <v>10040</v>
      </c>
      <c r="F6313" t="s">
        <v>10041</v>
      </c>
      <c r="G6313">
        <v>0.48293936252594</v>
      </c>
      <c r="H6313">
        <v>0.98499999999999999</v>
      </c>
      <c r="I6313">
        <v>0.33300000000000002</v>
      </c>
      <c r="J6313">
        <v>0.90500000000000003</v>
      </c>
      <c r="K6313" t="str">
        <f t="shared" si="111"/>
        <v>yes</v>
      </c>
      <c r="L6313" t="s">
        <v>7</v>
      </c>
      <c r="M6313">
        <v>0.92322599999999999</v>
      </c>
      <c r="N6313">
        <v>0.92977600000000005</v>
      </c>
    </row>
    <row r="6314" spans="1:14" ht="15" x14ac:dyDescent="0.3">
      <c r="A6314" s="1" t="s">
        <v>6151</v>
      </c>
      <c r="B6314" t="s">
        <v>6</v>
      </c>
      <c r="C6314" t="s">
        <v>1533</v>
      </c>
      <c r="D6314" t="s">
        <v>6152</v>
      </c>
      <c r="E6314" t="s">
        <v>1536</v>
      </c>
      <c r="F6314" t="s">
        <v>1536</v>
      </c>
      <c r="G6314">
        <v>0.55109715461731001</v>
      </c>
      <c r="H6314">
        <v>0.98399999999999999</v>
      </c>
      <c r="I6314">
        <v>0</v>
      </c>
      <c r="J6314">
        <v>1</v>
      </c>
      <c r="K6314" t="str">
        <f t="shared" si="111"/>
        <v>yes</v>
      </c>
      <c r="L6314" t="s">
        <v>7</v>
      </c>
      <c r="M6314">
        <v>0.95218700000000001</v>
      </c>
      <c r="N6314">
        <v>0.95029600000000003</v>
      </c>
    </row>
    <row r="6315" spans="1:14" ht="15" x14ac:dyDescent="0.3">
      <c r="A6315" s="1" t="s">
        <v>6477</v>
      </c>
      <c r="B6315" t="s">
        <v>6</v>
      </c>
      <c r="C6315" t="s">
        <v>2067</v>
      </c>
      <c r="D6315" t="s">
        <v>6466</v>
      </c>
      <c r="E6315" t="s">
        <v>6478</v>
      </c>
      <c r="F6315" t="s">
        <v>2043</v>
      </c>
      <c r="G6315">
        <v>0.27649220824241599</v>
      </c>
      <c r="H6315">
        <v>0.98399999999999999</v>
      </c>
      <c r="I6315">
        <v>0.74099999999999999</v>
      </c>
      <c r="J6315">
        <v>0.996</v>
      </c>
      <c r="K6315" t="str">
        <f t="shared" si="111"/>
        <v>yes</v>
      </c>
      <c r="L6315" t="s">
        <v>7</v>
      </c>
      <c r="M6315">
        <v>0.96684000000000003</v>
      </c>
      <c r="N6315">
        <v>0.96609699999999998</v>
      </c>
    </row>
    <row r="6316" spans="1:14" ht="15" x14ac:dyDescent="0.3">
      <c r="A6316" s="1" t="s">
        <v>10042</v>
      </c>
      <c r="B6316" t="s">
        <v>6</v>
      </c>
      <c r="C6316" t="s">
        <v>4959</v>
      </c>
      <c r="D6316" t="s">
        <v>10043</v>
      </c>
      <c r="E6316" t="s">
        <v>10044</v>
      </c>
      <c r="F6316" t="s">
        <v>10045</v>
      </c>
      <c r="G6316">
        <v>0.39481118321418801</v>
      </c>
      <c r="H6316">
        <v>0.98399999999999999</v>
      </c>
      <c r="I6316">
        <v>0.76900000000000002</v>
      </c>
      <c r="J6316">
        <v>0.98899999999999999</v>
      </c>
      <c r="K6316" t="str">
        <f t="shared" si="111"/>
        <v>yes</v>
      </c>
      <c r="L6316" t="s">
        <v>7</v>
      </c>
      <c r="M6316">
        <v>0.93456600000000001</v>
      </c>
      <c r="N6316">
        <v>0.93960200000000005</v>
      </c>
    </row>
    <row r="6317" spans="1:14" ht="15" x14ac:dyDescent="0.3">
      <c r="A6317" s="1" t="s">
        <v>10395</v>
      </c>
      <c r="B6317" t="s">
        <v>6</v>
      </c>
      <c r="C6317" t="s">
        <v>5145</v>
      </c>
      <c r="D6317" t="s">
        <v>10396</v>
      </c>
      <c r="E6317" t="s">
        <v>10397</v>
      </c>
      <c r="F6317" t="s">
        <v>10397</v>
      </c>
      <c r="G6317">
        <v>0.92361968755722001</v>
      </c>
      <c r="H6317">
        <v>0.98399999999999999</v>
      </c>
      <c r="I6317">
        <v>0.66700000000000004</v>
      </c>
      <c r="J6317">
        <v>1</v>
      </c>
      <c r="K6317" t="str">
        <f t="shared" si="111"/>
        <v>yes</v>
      </c>
      <c r="L6317" t="s">
        <v>7</v>
      </c>
      <c r="M6317">
        <v>0.91756599999999999</v>
      </c>
      <c r="N6317">
        <v>0.917605</v>
      </c>
    </row>
    <row r="6318" spans="1:14" ht="15" x14ac:dyDescent="0.3">
      <c r="A6318" s="1" t="s">
        <v>9786</v>
      </c>
      <c r="B6318" t="s">
        <v>6</v>
      </c>
      <c r="C6318" t="s">
        <v>4820</v>
      </c>
      <c r="D6318" t="s">
        <v>9787</v>
      </c>
      <c r="E6318" t="s">
        <v>9788</v>
      </c>
      <c r="F6318" t="s">
        <v>9789</v>
      </c>
      <c r="G6318">
        <v>0.45599210262298601</v>
      </c>
      <c r="H6318">
        <v>0.98299999999999998</v>
      </c>
      <c r="I6318">
        <v>0</v>
      </c>
      <c r="J6318">
        <v>0.60899999999999999</v>
      </c>
      <c r="K6318" t="str">
        <f t="shared" si="111"/>
        <v>yes</v>
      </c>
      <c r="L6318" t="s">
        <v>7</v>
      </c>
      <c r="M6318">
        <v>0.967167</v>
      </c>
      <c r="N6318">
        <v>0.96704999999999997</v>
      </c>
    </row>
    <row r="6319" spans="1:14" ht="15" x14ac:dyDescent="0.3">
      <c r="A6319" s="1" t="s">
        <v>10047</v>
      </c>
      <c r="B6319" t="s">
        <v>6</v>
      </c>
      <c r="C6319" t="s">
        <v>4962</v>
      </c>
      <c r="D6319" t="s">
        <v>10048</v>
      </c>
      <c r="E6319" t="s">
        <v>10049</v>
      </c>
      <c r="F6319" t="s">
        <v>10050</v>
      </c>
      <c r="G6319">
        <v>4.3831959366797998E-2</v>
      </c>
      <c r="H6319">
        <v>0.98299999999999998</v>
      </c>
      <c r="I6319">
        <v>0.72699999999999998</v>
      </c>
      <c r="J6319">
        <v>0.97199999999999998</v>
      </c>
      <c r="K6319" t="str">
        <f t="shared" si="111"/>
        <v>yes</v>
      </c>
      <c r="L6319" t="s">
        <v>7</v>
      </c>
      <c r="M6319">
        <v>0.94100399999999995</v>
      </c>
      <c r="N6319">
        <v>0.94059099999999995</v>
      </c>
    </row>
    <row r="6320" spans="1:14" ht="15" x14ac:dyDescent="0.3">
      <c r="A6320" s="1" t="s">
        <v>6639</v>
      </c>
      <c r="B6320" t="s">
        <v>6</v>
      </c>
      <c r="C6320" t="s">
        <v>2335</v>
      </c>
      <c r="D6320" t="s">
        <v>6640</v>
      </c>
      <c r="E6320" t="s">
        <v>6641</v>
      </c>
      <c r="F6320" t="s">
        <v>2338</v>
      </c>
      <c r="G6320">
        <v>0.98235386610031095</v>
      </c>
      <c r="H6320">
        <v>0.98199999999999998</v>
      </c>
      <c r="I6320">
        <v>0</v>
      </c>
      <c r="J6320">
        <v>0.94899999999999995</v>
      </c>
      <c r="K6320" t="str">
        <f t="shared" si="111"/>
        <v>yes</v>
      </c>
      <c r="L6320" t="s">
        <v>7</v>
      </c>
      <c r="M6320">
        <v>0.85754300000000006</v>
      </c>
      <c r="N6320">
        <v>0.85282999999999998</v>
      </c>
    </row>
    <row r="6321" spans="1:14" ht="15" x14ac:dyDescent="0.3">
      <c r="A6321" s="1" t="s">
        <v>7527</v>
      </c>
      <c r="B6321" t="s">
        <v>6</v>
      </c>
      <c r="C6321" t="s">
        <v>3624</v>
      </c>
      <c r="D6321" t="s">
        <v>7528</v>
      </c>
      <c r="E6321" t="s">
        <v>7529</v>
      </c>
      <c r="F6321" t="s">
        <v>7530</v>
      </c>
      <c r="G6321">
        <v>0.58797609806060802</v>
      </c>
      <c r="H6321">
        <v>0.98199999999999998</v>
      </c>
      <c r="I6321">
        <v>0.57099999999999995</v>
      </c>
      <c r="J6321">
        <v>0.75700000000000001</v>
      </c>
      <c r="K6321" t="str">
        <f t="shared" si="111"/>
        <v>yes</v>
      </c>
      <c r="L6321" t="s">
        <v>7</v>
      </c>
      <c r="M6321">
        <v>0.93355100000000002</v>
      </c>
      <c r="N6321">
        <v>0.93534200000000001</v>
      </c>
    </row>
    <row r="6322" spans="1:14" ht="15" x14ac:dyDescent="0.3">
      <c r="A6322" s="1" t="s">
        <v>7919</v>
      </c>
      <c r="B6322" t="s">
        <v>6</v>
      </c>
      <c r="C6322" t="s">
        <v>3838</v>
      </c>
      <c r="D6322" t="s">
        <v>7920</v>
      </c>
      <c r="E6322" t="s">
        <v>7921</v>
      </c>
      <c r="F6322" t="s">
        <v>7922</v>
      </c>
      <c r="G6322">
        <v>0.97948712110519398</v>
      </c>
      <c r="H6322">
        <v>0.98199999999999998</v>
      </c>
      <c r="I6322">
        <v>0.66700000000000004</v>
      </c>
      <c r="J6322">
        <v>0.96799999999999997</v>
      </c>
      <c r="K6322" t="str">
        <f t="shared" si="111"/>
        <v>yes</v>
      </c>
      <c r="L6322" t="s">
        <v>7</v>
      </c>
      <c r="M6322">
        <v>0.91039400000000004</v>
      </c>
      <c r="N6322">
        <v>0.91021300000000005</v>
      </c>
    </row>
    <row r="6323" spans="1:14" ht="15" x14ac:dyDescent="0.3">
      <c r="A6323" s="1" t="s">
        <v>8742</v>
      </c>
      <c r="B6323" t="s">
        <v>6</v>
      </c>
      <c r="C6323" t="s">
        <v>4299</v>
      </c>
      <c r="D6323" t="s">
        <v>8743</v>
      </c>
      <c r="E6323" t="s">
        <v>8744</v>
      </c>
      <c r="F6323" t="s">
        <v>8745</v>
      </c>
      <c r="G6323">
        <v>0.77345591783523604</v>
      </c>
      <c r="H6323">
        <v>0.98199999999999998</v>
      </c>
      <c r="I6323">
        <v>0.72699999999999998</v>
      </c>
      <c r="J6323">
        <v>0.97199999999999998</v>
      </c>
      <c r="K6323" t="str">
        <f t="shared" si="111"/>
        <v>yes</v>
      </c>
      <c r="L6323" t="s">
        <v>7</v>
      </c>
      <c r="M6323">
        <v>0.93301299999999998</v>
      </c>
      <c r="N6323">
        <v>0.93851200000000001</v>
      </c>
    </row>
    <row r="6324" spans="1:14" ht="15" x14ac:dyDescent="0.3">
      <c r="A6324" s="1" t="s">
        <v>10339</v>
      </c>
      <c r="B6324" t="s">
        <v>6</v>
      </c>
      <c r="C6324" t="s">
        <v>5112</v>
      </c>
      <c r="D6324" t="s">
        <v>10340</v>
      </c>
      <c r="E6324" t="s">
        <v>10341</v>
      </c>
      <c r="F6324" t="s">
        <v>10341</v>
      </c>
      <c r="G6324">
        <v>0.90896946191787698</v>
      </c>
      <c r="H6324">
        <v>0.98199999999999998</v>
      </c>
      <c r="I6324">
        <v>0.66700000000000004</v>
      </c>
      <c r="J6324">
        <v>1</v>
      </c>
      <c r="K6324" t="str">
        <f t="shared" si="111"/>
        <v>yes</v>
      </c>
      <c r="L6324" t="s">
        <v>7</v>
      </c>
      <c r="M6324">
        <v>0.85685699999999998</v>
      </c>
      <c r="N6324">
        <v>0.85427299999999995</v>
      </c>
    </row>
    <row r="6325" spans="1:14" ht="15" x14ac:dyDescent="0.3">
      <c r="A6325" s="1" t="s">
        <v>5370</v>
      </c>
      <c r="B6325" t="s">
        <v>6</v>
      </c>
      <c r="C6325" t="s">
        <v>284</v>
      </c>
      <c r="D6325" t="s">
        <v>5371</v>
      </c>
      <c r="E6325" t="s">
        <v>5372</v>
      </c>
      <c r="F6325" t="s">
        <v>5373</v>
      </c>
      <c r="G6325">
        <v>0.76158708333969105</v>
      </c>
      <c r="H6325">
        <v>0.98099999999999998</v>
      </c>
      <c r="I6325">
        <v>0</v>
      </c>
      <c r="J6325">
        <v>1</v>
      </c>
      <c r="K6325" t="str">
        <f t="shared" si="111"/>
        <v>yes</v>
      </c>
      <c r="L6325" t="s">
        <v>7</v>
      </c>
      <c r="M6325">
        <v>0.87331999999999999</v>
      </c>
      <c r="N6325">
        <v>0.87164600000000003</v>
      </c>
    </row>
    <row r="6326" spans="1:14" ht="15" x14ac:dyDescent="0.3">
      <c r="A6326" s="1" t="s">
        <v>7924</v>
      </c>
      <c r="B6326" t="s">
        <v>6</v>
      </c>
      <c r="C6326" t="s">
        <v>3844</v>
      </c>
      <c r="D6326" t="s">
        <v>7925</v>
      </c>
      <c r="E6326" t="s">
        <v>7926</v>
      </c>
      <c r="F6326" t="s">
        <v>7927</v>
      </c>
      <c r="G6326">
        <v>0.839555323123932</v>
      </c>
      <c r="H6326">
        <v>0.98099999999999998</v>
      </c>
      <c r="I6326">
        <v>0.66700000000000004</v>
      </c>
      <c r="J6326">
        <v>0.98599999999999999</v>
      </c>
      <c r="K6326" t="str">
        <f t="shared" si="111"/>
        <v>yes</v>
      </c>
      <c r="L6326" t="s">
        <v>7</v>
      </c>
      <c r="M6326">
        <v>0.94353600000000004</v>
      </c>
      <c r="N6326">
        <v>0.93405199999999999</v>
      </c>
    </row>
    <row r="6327" spans="1:14" ht="15" x14ac:dyDescent="0.3">
      <c r="A6327" s="1" t="s">
        <v>9646</v>
      </c>
      <c r="B6327" t="s">
        <v>6</v>
      </c>
      <c r="C6327" t="s">
        <v>4753</v>
      </c>
      <c r="D6327" t="s">
        <v>9647</v>
      </c>
      <c r="E6327" t="s">
        <v>9648</v>
      </c>
      <c r="F6327" t="s">
        <v>9649</v>
      </c>
      <c r="G6327">
        <v>5.25584269781E-4</v>
      </c>
      <c r="H6327">
        <v>0.98099999999999998</v>
      </c>
      <c r="I6327">
        <v>0.83299999999999996</v>
      </c>
      <c r="J6327">
        <v>0.89300000000000002</v>
      </c>
      <c r="K6327" t="str">
        <f t="shared" si="111"/>
        <v>yes</v>
      </c>
      <c r="L6327" t="s">
        <v>7</v>
      </c>
      <c r="M6327">
        <v>0.96846500000000002</v>
      </c>
      <c r="N6327">
        <v>0.96386000000000005</v>
      </c>
    </row>
    <row r="6328" spans="1:14" ht="15" x14ac:dyDescent="0.3">
      <c r="A6328" s="1" t="s">
        <v>6481</v>
      </c>
      <c r="B6328" t="s">
        <v>6</v>
      </c>
      <c r="C6328" t="s">
        <v>2075</v>
      </c>
      <c r="D6328">
        <v>1986</v>
      </c>
      <c r="E6328" t="s">
        <v>6482</v>
      </c>
      <c r="F6328">
        <v>1986</v>
      </c>
      <c r="G6328">
        <v>0.87120455503463701</v>
      </c>
      <c r="H6328">
        <v>0.98</v>
      </c>
      <c r="I6328">
        <v>0.66700000000000004</v>
      </c>
      <c r="J6328">
        <v>0.98099999999999998</v>
      </c>
      <c r="K6328" t="str">
        <f t="shared" si="111"/>
        <v>yes</v>
      </c>
      <c r="L6328" t="s">
        <v>7</v>
      </c>
      <c r="M6328">
        <v>0.76634999999999998</v>
      </c>
      <c r="N6328">
        <v>0.77456599999999998</v>
      </c>
    </row>
    <row r="6329" spans="1:14" ht="15" x14ac:dyDescent="0.3">
      <c r="A6329" s="1" t="s">
        <v>7786</v>
      </c>
      <c r="B6329" t="s">
        <v>6</v>
      </c>
      <c r="C6329" t="s">
        <v>3773</v>
      </c>
      <c r="D6329" t="s">
        <v>7787</v>
      </c>
      <c r="E6329" t="s">
        <v>7788</v>
      </c>
      <c r="F6329" t="s">
        <v>7789</v>
      </c>
      <c r="G6329">
        <v>0.86258226633071899</v>
      </c>
      <c r="H6329">
        <v>0.98</v>
      </c>
      <c r="I6329">
        <v>0.4</v>
      </c>
      <c r="J6329">
        <v>0.84699999999999998</v>
      </c>
      <c r="K6329" t="str">
        <f t="shared" si="111"/>
        <v>yes</v>
      </c>
      <c r="L6329" t="s">
        <v>7</v>
      </c>
      <c r="M6329">
        <v>0.85751599999999994</v>
      </c>
      <c r="N6329">
        <v>0.84441100000000002</v>
      </c>
    </row>
    <row r="6330" spans="1:14" ht="15" x14ac:dyDescent="0.3">
      <c r="A6330" s="1" t="s">
        <v>7997</v>
      </c>
      <c r="B6330" t="s">
        <v>6</v>
      </c>
      <c r="C6330" t="s">
        <v>3895</v>
      </c>
      <c r="D6330" t="s">
        <v>7998</v>
      </c>
      <c r="E6330" t="s">
        <v>7999</v>
      </c>
      <c r="F6330" t="s">
        <v>7999</v>
      </c>
      <c r="G6330">
        <v>0.67893785238266002</v>
      </c>
      <c r="H6330">
        <v>0.98</v>
      </c>
      <c r="I6330">
        <v>0.5</v>
      </c>
      <c r="J6330">
        <v>1</v>
      </c>
      <c r="K6330" t="str">
        <f t="shared" si="111"/>
        <v>yes</v>
      </c>
      <c r="L6330" t="s">
        <v>7</v>
      </c>
      <c r="M6330">
        <v>0.96923700000000002</v>
      </c>
      <c r="N6330">
        <v>0.96834900000000002</v>
      </c>
    </row>
    <row r="6331" spans="1:14" ht="15" x14ac:dyDescent="0.3">
      <c r="A6331" s="1" t="s">
        <v>10125</v>
      </c>
      <c r="B6331" t="s">
        <v>6</v>
      </c>
      <c r="C6331" t="s">
        <v>4998</v>
      </c>
      <c r="D6331" t="s">
        <v>10126</v>
      </c>
      <c r="E6331" t="s">
        <v>10127</v>
      </c>
      <c r="F6331" t="s">
        <v>10128</v>
      </c>
      <c r="G6331">
        <v>0.45651584863662698</v>
      </c>
      <c r="H6331">
        <v>0.98</v>
      </c>
      <c r="I6331">
        <v>0.33300000000000002</v>
      </c>
      <c r="J6331">
        <v>0.96499999999999997</v>
      </c>
      <c r="K6331" t="str">
        <f t="shared" si="111"/>
        <v>yes</v>
      </c>
      <c r="L6331" t="s">
        <v>7</v>
      </c>
      <c r="M6331">
        <v>0.95040500000000006</v>
      </c>
      <c r="N6331">
        <v>0.943357</v>
      </c>
    </row>
    <row r="6332" spans="1:14" ht="15" x14ac:dyDescent="0.3">
      <c r="A6332" s="1" t="s">
        <v>7884</v>
      </c>
      <c r="B6332" t="s">
        <v>6</v>
      </c>
      <c r="C6332" t="s">
        <v>3821</v>
      </c>
      <c r="D6332" t="s">
        <v>7885</v>
      </c>
      <c r="E6332" t="s">
        <v>7886</v>
      </c>
      <c r="F6332" t="s">
        <v>7886</v>
      </c>
      <c r="G6332">
        <v>0.880351722240448</v>
      </c>
      <c r="H6332">
        <v>0.97899999999999998</v>
      </c>
      <c r="I6332">
        <v>0.8</v>
      </c>
      <c r="J6332">
        <v>1</v>
      </c>
      <c r="K6332" t="str">
        <f t="shared" si="111"/>
        <v>yes</v>
      </c>
      <c r="L6332" t="s">
        <v>7</v>
      </c>
      <c r="M6332">
        <v>0.93572200000000005</v>
      </c>
      <c r="N6332">
        <v>0.93709699999999996</v>
      </c>
    </row>
    <row r="6333" spans="1:14" ht="15" x14ac:dyDescent="0.3">
      <c r="A6333" s="1" t="s">
        <v>8975</v>
      </c>
      <c r="B6333" t="s">
        <v>6</v>
      </c>
      <c r="C6333" t="s">
        <v>4427</v>
      </c>
      <c r="D6333" t="s">
        <v>8976</v>
      </c>
      <c r="E6333" t="s">
        <v>8977</v>
      </c>
      <c r="F6333" t="s">
        <v>8977</v>
      </c>
      <c r="G6333">
        <v>0.82105582952499401</v>
      </c>
      <c r="H6333">
        <v>0.97899999999999998</v>
      </c>
      <c r="I6333">
        <v>0.66700000000000004</v>
      </c>
      <c r="J6333">
        <v>1</v>
      </c>
      <c r="K6333" t="str">
        <f t="shared" si="111"/>
        <v>yes</v>
      </c>
      <c r="L6333" t="s">
        <v>7</v>
      </c>
      <c r="M6333">
        <v>0.83538100000000004</v>
      </c>
      <c r="N6333">
        <v>0.84050400000000003</v>
      </c>
    </row>
    <row r="6334" spans="1:14" ht="15" x14ac:dyDescent="0.3">
      <c r="A6334" s="1" t="s">
        <v>6548</v>
      </c>
      <c r="B6334" t="s">
        <v>6</v>
      </c>
      <c r="C6334" t="s">
        <v>2214</v>
      </c>
      <c r="D6334" t="s">
        <v>6549</v>
      </c>
      <c r="E6334" t="s">
        <v>6550</v>
      </c>
      <c r="F6334" t="s">
        <v>2216</v>
      </c>
      <c r="G6334">
        <v>0.74861115217208896</v>
      </c>
      <c r="H6334">
        <v>0.97799999999999998</v>
      </c>
      <c r="I6334">
        <v>0.46200000000000002</v>
      </c>
      <c r="J6334">
        <v>0.94199999999999995</v>
      </c>
      <c r="K6334" t="str">
        <f t="shared" si="111"/>
        <v>yes</v>
      </c>
      <c r="L6334" t="s">
        <v>7</v>
      </c>
      <c r="M6334">
        <v>0.94946900000000001</v>
      </c>
      <c r="N6334">
        <v>0.94849899999999998</v>
      </c>
    </row>
    <row r="6335" spans="1:14" ht="15" x14ac:dyDescent="0.3">
      <c r="A6335" s="1" t="s">
        <v>7332</v>
      </c>
      <c r="B6335" t="s">
        <v>6</v>
      </c>
      <c r="C6335" t="s">
        <v>3501</v>
      </c>
      <c r="D6335" t="s">
        <v>7333</v>
      </c>
      <c r="E6335" t="s">
        <v>7334</v>
      </c>
      <c r="F6335" t="s">
        <v>7334</v>
      </c>
      <c r="G6335">
        <v>9.5089606940746002E-2</v>
      </c>
      <c r="H6335">
        <v>0.97799999999999998</v>
      </c>
      <c r="I6335">
        <v>0</v>
      </c>
      <c r="J6335">
        <v>1</v>
      </c>
      <c r="K6335" t="str">
        <f t="shared" si="111"/>
        <v>yes</v>
      </c>
      <c r="L6335" t="s">
        <v>7</v>
      </c>
      <c r="M6335">
        <v>0.82189599999999996</v>
      </c>
      <c r="N6335">
        <v>0.81176000000000004</v>
      </c>
    </row>
    <row r="6336" spans="1:14" ht="15" x14ac:dyDescent="0.3">
      <c r="A6336" s="1" t="s">
        <v>8243</v>
      </c>
      <c r="B6336" t="s">
        <v>6</v>
      </c>
      <c r="C6336" t="s">
        <v>4007</v>
      </c>
      <c r="D6336" t="s">
        <v>8244</v>
      </c>
      <c r="E6336" t="s">
        <v>8245</v>
      </c>
      <c r="F6336" t="s">
        <v>8246</v>
      </c>
      <c r="G6336">
        <v>1.8667653203011E-2</v>
      </c>
      <c r="H6336">
        <v>0.97799999999999998</v>
      </c>
      <c r="I6336">
        <v>0.5</v>
      </c>
      <c r="J6336">
        <v>0.89700000000000002</v>
      </c>
      <c r="K6336" t="str">
        <f t="shared" si="111"/>
        <v>yes</v>
      </c>
      <c r="L6336" t="s">
        <v>7</v>
      </c>
      <c r="M6336">
        <v>0.86254500000000001</v>
      </c>
      <c r="N6336">
        <v>0.85559700000000005</v>
      </c>
    </row>
    <row r="6337" spans="1:14" ht="15" x14ac:dyDescent="0.3">
      <c r="A6337" s="1" t="s">
        <v>9627</v>
      </c>
      <c r="B6337" t="s">
        <v>6</v>
      </c>
      <c r="C6337" t="s">
        <v>4747</v>
      </c>
      <c r="D6337" t="s">
        <v>9628</v>
      </c>
      <c r="E6337" t="s">
        <v>9629</v>
      </c>
      <c r="F6337" t="s">
        <v>9630</v>
      </c>
      <c r="G6337">
        <v>0.87577283382415805</v>
      </c>
      <c r="H6337">
        <v>0.97799999999999998</v>
      </c>
      <c r="I6337">
        <v>0.66700000000000004</v>
      </c>
      <c r="J6337">
        <v>1</v>
      </c>
      <c r="K6337" t="str">
        <f t="shared" si="111"/>
        <v>yes</v>
      </c>
      <c r="L6337" t="s">
        <v>7</v>
      </c>
      <c r="M6337">
        <v>0.91057399999999999</v>
      </c>
      <c r="N6337">
        <v>0.90371400000000002</v>
      </c>
    </row>
    <row r="6338" spans="1:14" ht="15" x14ac:dyDescent="0.3">
      <c r="A6338" s="1" t="s">
        <v>7907</v>
      </c>
      <c r="B6338" t="s">
        <v>6</v>
      </c>
      <c r="C6338" t="s">
        <v>3833</v>
      </c>
      <c r="D6338" t="s">
        <v>7908</v>
      </c>
      <c r="E6338" t="s">
        <v>7909</v>
      </c>
      <c r="F6338" t="s">
        <v>7910</v>
      </c>
      <c r="G6338">
        <v>0.84261900186538696</v>
      </c>
      <c r="H6338">
        <v>0.97699999999999998</v>
      </c>
      <c r="I6338">
        <v>0.66700000000000004</v>
      </c>
      <c r="J6338">
        <v>0.97499999999999998</v>
      </c>
      <c r="K6338" t="str">
        <f t="shared" si="111"/>
        <v>yes</v>
      </c>
      <c r="L6338" t="s">
        <v>7</v>
      </c>
      <c r="M6338">
        <v>0.94646300000000005</v>
      </c>
      <c r="N6338">
        <v>0.94346600000000003</v>
      </c>
    </row>
    <row r="6339" spans="1:14" ht="15" x14ac:dyDescent="0.3">
      <c r="A6339" s="1" t="s">
        <v>9353</v>
      </c>
      <c r="B6339" t="s">
        <v>6</v>
      </c>
      <c r="C6339" t="s">
        <v>4632</v>
      </c>
      <c r="D6339" t="s">
        <v>9354</v>
      </c>
      <c r="E6339" t="s">
        <v>9355</v>
      </c>
      <c r="F6339" t="s">
        <v>9356</v>
      </c>
      <c r="G6339">
        <v>0.29010242223739602</v>
      </c>
      <c r="H6339">
        <v>0.97699999999999998</v>
      </c>
      <c r="I6339">
        <v>0.85699999999999998</v>
      </c>
      <c r="J6339">
        <v>0.98399999999999999</v>
      </c>
      <c r="K6339" t="str">
        <f t="shared" ref="K6339:K6402" si="112">IF(H6339&gt;0.64,"yes",IF(H6339&gt;=0.45,"partially","no"))</f>
        <v>yes</v>
      </c>
      <c r="L6339" t="s">
        <v>7</v>
      </c>
      <c r="M6339">
        <v>0.95053799999999999</v>
      </c>
      <c r="N6339">
        <v>0.94842599999999999</v>
      </c>
    </row>
    <row r="6340" spans="1:14" ht="15" x14ac:dyDescent="0.3">
      <c r="A6340" s="1" t="s">
        <v>9709</v>
      </c>
      <c r="B6340" t="s">
        <v>6</v>
      </c>
      <c r="C6340" t="s">
        <v>4783</v>
      </c>
      <c r="D6340" t="s">
        <v>9710</v>
      </c>
      <c r="E6340" t="s">
        <v>9711</v>
      </c>
      <c r="F6340" t="s">
        <v>9712</v>
      </c>
      <c r="G6340">
        <v>0.52217543125152599</v>
      </c>
      <c r="H6340">
        <v>0.97699999999999998</v>
      </c>
      <c r="I6340">
        <v>0</v>
      </c>
      <c r="J6340">
        <v>0.98199999999999998</v>
      </c>
      <c r="K6340" t="str">
        <f t="shared" si="112"/>
        <v>yes</v>
      </c>
      <c r="L6340" t="s">
        <v>7</v>
      </c>
      <c r="M6340">
        <v>0.92451899999999998</v>
      </c>
      <c r="N6340">
        <v>0.92329799999999995</v>
      </c>
    </row>
    <row r="6341" spans="1:14" ht="15" x14ac:dyDescent="0.3">
      <c r="A6341" s="1" t="s">
        <v>9724</v>
      </c>
      <c r="B6341" t="s">
        <v>6</v>
      </c>
      <c r="C6341" t="s">
        <v>4783</v>
      </c>
      <c r="D6341" t="s">
        <v>9710</v>
      </c>
      <c r="E6341" t="s">
        <v>9711</v>
      </c>
      <c r="F6341" t="s">
        <v>9712</v>
      </c>
      <c r="G6341">
        <v>0.41701072454452498</v>
      </c>
      <c r="H6341">
        <v>0.97699999999999998</v>
      </c>
      <c r="I6341">
        <v>0</v>
      </c>
      <c r="J6341">
        <v>0.98199999999999998</v>
      </c>
      <c r="K6341" t="str">
        <f t="shared" si="112"/>
        <v>yes</v>
      </c>
      <c r="L6341" t="s">
        <v>7</v>
      </c>
      <c r="M6341">
        <v>0.92451899999999998</v>
      </c>
      <c r="N6341">
        <v>0.92329799999999995</v>
      </c>
    </row>
    <row r="6342" spans="1:14" ht="15" x14ac:dyDescent="0.3">
      <c r="A6342" s="1" t="s">
        <v>9801</v>
      </c>
      <c r="B6342" t="s">
        <v>6</v>
      </c>
      <c r="C6342" t="s">
        <v>4829</v>
      </c>
      <c r="D6342" t="s">
        <v>9802</v>
      </c>
      <c r="E6342" t="s">
        <v>9803</v>
      </c>
      <c r="F6342" t="s">
        <v>9804</v>
      </c>
      <c r="G6342">
        <v>0.811038017272949</v>
      </c>
      <c r="H6342">
        <v>0.97699999999999998</v>
      </c>
      <c r="I6342">
        <v>0.90900000000000003</v>
      </c>
      <c r="J6342">
        <v>0.93500000000000005</v>
      </c>
      <c r="K6342" t="str">
        <f t="shared" si="112"/>
        <v>yes</v>
      </c>
      <c r="L6342" t="s">
        <v>7</v>
      </c>
      <c r="M6342">
        <v>0.94475299999999995</v>
      </c>
      <c r="N6342">
        <v>0.93231900000000001</v>
      </c>
    </row>
    <row r="6343" spans="1:14" ht="15" x14ac:dyDescent="0.3">
      <c r="A6343" s="1" t="s">
        <v>7579</v>
      </c>
      <c r="B6343" t="s">
        <v>6</v>
      </c>
      <c r="C6343" t="s">
        <v>3656</v>
      </c>
      <c r="D6343" t="s">
        <v>7580</v>
      </c>
      <c r="E6343" t="s">
        <v>7581</v>
      </c>
      <c r="F6343" t="s">
        <v>7582</v>
      </c>
      <c r="G6343">
        <v>0.65679174661636397</v>
      </c>
      <c r="H6343">
        <v>0.97599999999999998</v>
      </c>
      <c r="I6343">
        <v>0.75</v>
      </c>
      <c r="J6343">
        <v>0.92200000000000004</v>
      </c>
      <c r="K6343" t="str">
        <f t="shared" si="112"/>
        <v>yes</v>
      </c>
      <c r="L6343" t="s">
        <v>7</v>
      </c>
      <c r="M6343">
        <v>0.86302599999999996</v>
      </c>
      <c r="N6343">
        <v>0.86612599999999995</v>
      </c>
    </row>
    <row r="6344" spans="1:14" ht="15" x14ac:dyDescent="0.3">
      <c r="A6344" s="1" t="s">
        <v>8899</v>
      </c>
      <c r="B6344" t="s">
        <v>6</v>
      </c>
      <c r="C6344" t="s">
        <v>4378</v>
      </c>
      <c r="D6344" t="s">
        <v>8900</v>
      </c>
      <c r="E6344" t="s">
        <v>8901</v>
      </c>
      <c r="F6344" t="s">
        <v>8901</v>
      </c>
      <c r="G6344">
        <v>0.78113597631454501</v>
      </c>
      <c r="H6344">
        <v>0.97599999999999998</v>
      </c>
      <c r="I6344">
        <v>0.90900000000000003</v>
      </c>
      <c r="J6344">
        <v>1</v>
      </c>
      <c r="K6344" t="str">
        <f t="shared" si="112"/>
        <v>yes</v>
      </c>
      <c r="L6344" t="s">
        <v>7</v>
      </c>
      <c r="M6344">
        <v>0.97042300000000004</v>
      </c>
      <c r="N6344">
        <v>0.96091599999999999</v>
      </c>
    </row>
    <row r="6345" spans="1:14" ht="15" x14ac:dyDescent="0.3">
      <c r="A6345" s="1" t="s">
        <v>9156</v>
      </c>
      <c r="B6345" t="s">
        <v>6</v>
      </c>
      <c r="C6345" t="s">
        <v>4524</v>
      </c>
      <c r="D6345" t="s">
        <v>9157</v>
      </c>
      <c r="E6345" t="s">
        <v>9158</v>
      </c>
      <c r="F6345" t="s">
        <v>9159</v>
      </c>
      <c r="G6345">
        <v>0.23782941699028001</v>
      </c>
      <c r="H6345">
        <v>0.97599999999999998</v>
      </c>
      <c r="I6345">
        <v>0.72699999999999998</v>
      </c>
      <c r="J6345">
        <v>0.92900000000000005</v>
      </c>
      <c r="K6345" t="str">
        <f t="shared" si="112"/>
        <v>yes</v>
      </c>
      <c r="L6345" t="s">
        <v>7</v>
      </c>
      <c r="M6345">
        <v>0.92369299999999999</v>
      </c>
      <c r="N6345">
        <v>0.92286699999999999</v>
      </c>
    </row>
    <row r="6346" spans="1:14" ht="15" x14ac:dyDescent="0.3">
      <c r="A6346" s="1" t="s">
        <v>1741</v>
      </c>
      <c r="B6346" t="s">
        <v>6</v>
      </c>
      <c r="C6346" t="s">
        <v>1742</v>
      </c>
      <c r="D6346" t="s">
        <v>1743</v>
      </c>
      <c r="E6346" t="s">
        <v>1744</v>
      </c>
      <c r="F6346" t="s">
        <v>1744</v>
      </c>
      <c r="G6346">
        <v>0.149076998233795</v>
      </c>
      <c r="H6346">
        <v>0.97499999999999998</v>
      </c>
      <c r="I6346">
        <v>0.5</v>
      </c>
      <c r="J6346">
        <v>1</v>
      </c>
      <c r="K6346" t="str">
        <f t="shared" si="112"/>
        <v>yes</v>
      </c>
      <c r="L6346" t="s">
        <v>7</v>
      </c>
      <c r="M6346">
        <v>0.91776199999999997</v>
      </c>
      <c r="N6346">
        <v>0.91056999999999999</v>
      </c>
    </row>
    <row r="6347" spans="1:14" ht="15" x14ac:dyDescent="0.3">
      <c r="A6347" s="1" t="s">
        <v>7072</v>
      </c>
      <c r="B6347" t="s">
        <v>6</v>
      </c>
      <c r="C6347" t="s">
        <v>3369</v>
      </c>
      <c r="D6347" t="s">
        <v>7073</v>
      </c>
      <c r="E6347" t="s">
        <v>3369</v>
      </c>
      <c r="F6347" t="s">
        <v>3369</v>
      </c>
      <c r="G6347">
        <v>0.64111089706420898</v>
      </c>
      <c r="H6347">
        <v>0.97499999999999998</v>
      </c>
      <c r="I6347">
        <v>0.5</v>
      </c>
      <c r="J6347">
        <v>1</v>
      </c>
      <c r="K6347" t="str">
        <f t="shared" si="112"/>
        <v>yes</v>
      </c>
      <c r="L6347" t="s">
        <v>7</v>
      </c>
      <c r="M6347">
        <v>0.74402900000000005</v>
      </c>
      <c r="N6347">
        <v>0.78848099999999999</v>
      </c>
    </row>
    <row r="6348" spans="1:14" ht="15" x14ac:dyDescent="0.3">
      <c r="A6348" s="1" t="s">
        <v>7596</v>
      </c>
      <c r="B6348" t="s">
        <v>6</v>
      </c>
      <c r="C6348" t="s">
        <v>3669</v>
      </c>
      <c r="D6348" t="s">
        <v>7597</v>
      </c>
      <c r="E6348" t="s">
        <v>7598</v>
      </c>
      <c r="F6348" t="s">
        <v>7598</v>
      </c>
      <c r="G6348">
        <v>7.1129180490971E-2</v>
      </c>
      <c r="H6348">
        <v>0.97499999999999998</v>
      </c>
      <c r="I6348">
        <v>0</v>
      </c>
      <c r="J6348">
        <v>1</v>
      </c>
      <c r="K6348" t="str">
        <f t="shared" si="112"/>
        <v>yes</v>
      </c>
      <c r="L6348" t="s">
        <v>7</v>
      </c>
      <c r="M6348">
        <v>0.97679400000000005</v>
      </c>
      <c r="N6348">
        <v>0.97870199999999996</v>
      </c>
    </row>
    <row r="6349" spans="1:14" ht="15" x14ac:dyDescent="0.3">
      <c r="A6349" s="1" t="s">
        <v>7945</v>
      </c>
      <c r="B6349" t="s">
        <v>6</v>
      </c>
      <c r="C6349" t="s">
        <v>3859</v>
      </c>
      <c r="D6349" t="s">
        <v>7946</v>
      </c>
      <c r="E6349" t="s">
        <v>7947</v>
      </c>
      <c r="F6349" t="s">
        <v>7948</v>
      </c>
      <c r="G6349">
        <v>0.86723023653030396</v>
      </c>
      <c r="H6349">
        <v>0.97499999999999998</v>
      </c>
      <c r="I6349">
        <v>0.5</v>
      </c>
      <c r="J6349">
        <v>1</v>
      </c>
      <c r="K6349" t="str">
        <f t="shared" si="112"/>
        <v>yes</v>
      </c>
      <c r="L6349" t="s">
        <v>7</v>
      </c>
      <c r="M6349">
        <v>0.927199</v>
      </c>
      <c r="N6349">
        <v>0.92296900000000004</v>
      </c>
    </row>
    <row r="6350" spans="1:14" ht="15" x14ac:dyDescent="0.3">
      <c r="A6350" s="1" t="s">
        <v>8871</v>
      </c>
      <c r="B6350" t="s">
        <v>6</v>
      </c>
      <c r="C6350" t="s">
        <v>4363</v>
      </c>
      <c r="D6350" t="s">
        <v>8872</v>
      </c>
      <c r="E6350" t="s">
        <v>8873</v>
      </c>
      <c r="F6350" t="s">
        <v>8874</v>
      </c>
      <c r="G6350">
        <v>0.64911544322967496</v>
      </c>
      <c r="H6350">
        <v>0.97499999999999998</v>
      </c>
      <c r="I6350">
        <v>0.28599999999999998</v>
      </c>
      <c r="J6350">
        <v>0.73299999999999998</v>
      </c>
      <c r="K6350" t="str">
        <f t="shared" si="112"/>
        <v>yes</v>
      </c>
      <c r="L6350" t="s">
        <v>7</v>
      </c>
      <c r="M6350">
        <v>0.88790599999999997</v>
      </c>
      <c r="N6350">
        <v>0.88974399999999998</v>
      </c>
    </row>
    <row r="6351" spans="1:14" ht="15" x14ac:dyDescent="0.3">
      <c r="A6351" s="1" t="s">
        <v>8938</v>
      </c>
      <c r="B6351" t="s">
        <v>6</v>
      </c>
      <c r="C6351" t="s">
        <v>4403</v>
      </c>
      <c r="D6351">
        <v>1940</v>
      </c>
      <c r="E6351" t="s">
        <v>8939</v>
      </c>
      <c r="F6351">
        <v>1940</v>
      </c>
      <c r="G6351">
        <v>0.51855868101119995</v>
      </c>
      <c r="H6351">
        <v>0.97499999999999998</v>
      </c>
      <c r="I6351">
        <v>0.66700000000000004</v>
      </c>
      <c r="J6351">
        <v>0.98299999999999998</v>
      </c>
      <c r="K6351" t="str">
        <f t="shared" si="112"/>
        <v>yes</v>
      </c>
      <c r="L6351" t="s">
        <v>7</v>
      </c>
      <c r="M6351">
        <v>0.79627999999999999</v>
      </c>
      <c r="N6351">
        <v>0.80615199999999998</v>
      </c>
    </row>
    <row r="6352" spans="1:14" ht="15" x14ac:dyDescent="0.3">
      <c r="A6352" s="1" t="s">
        <v>9082</v>
      </c>
      <c r="B6352" t="s">
        <v>6</v>
      </c>
      <c r="C6352" t="s">
        <v>4493</v>
      </c>
      <c r="D6352" t="s">
        <v>9083</v>
      </c>
      <c r="E6352" t="s">
        <v>9084</v>
      </c>
      <c r="F6352" t="s">
        <v>9084</v>
      </c>
      <c r="G6352">
        <v>0.109839931130409</v>
      </c>
      <c r="H6352">
        <v>0.97499999999999998</v>
      </c>
      <c r="I6352">
        <v>0.2</v>
      </c>
      <c r="J6352">
        <v>1</v>
      </c>
      <c r="K6352" t="str">
        <f t="shared" si="112"/>
        <v>yes</v>
      </c>
      <c r="L6352" t="s">
        <v>7</v>
      </c>
      <c r="M6352">
        <v>0.93284299999999998</v>
      </c>
      <c r="N6352">
        <v>0.92060799999999998</v>
      </c>
    </row>
    <row r="6353" spans="1:14" ht="15" x14ac:dyDescent="0.3">
      <c r="A6353" s="1" t="s">
        <v>9556</v>
      </c>
      <c r="B6353" t="s">
        <v>6</v>
      </c>
      <c r="C6353" t="s">
        <v>4711</v>
      </c>
      <c r="D6353" t="s">
        <v>9557</v>
      </c>
      <c r="E6353" t="s">
        <v>9558</v>
      </c>
      <c r="F6353" t="s">
        <v>9558</v>
      </c>
      <c r="G6353">
        <v>0.60652345418930098</v>
      </c>
      <c r="H6353">
        <v>0.97499999999999998</v>
      </c>
      <c r="I6353">
        <v>0</v>
      </c>
      <c r="J6353">
        <v>1</v>
      </c>
      <c r="K6353" t="str">
        <f t="shared" si="112"/>
        <v>yes</v>
      </c>
      <c r="L6353" t="s">
        <v>7</v>
      </c>
      <c r="M6353">
        <v>0.85453100000000004</v>
      </c>
      <c r="N6353">
        <v>0.85437600000000002</v>
      </c>
    </row>
    <row r="6354" spans="1:14" ht="15" x14ac:dyDescent="0.3">
      <c r="A6354" s="1" t="s">
        <v>5628</v>
      </c>
      <c r="B6354" t="s">
        <v>6</v>
      </c>
      <c r="C6354" t="s">
        <v>681</v>
      </c>
      <c r="D6354" t="s">
        <v>5629</v>
      </c>
      <c r="E6354" t="s">
        <v>482</v>
      </c>
      <c r="F6354" t="s">
        <v>5630</v>
      </c>
      <c r="G6354">
        <v>0.391153395175934</v>
      </c>
      <c r="H6354">
        <v>0.97399999999999998</v>
      </c>
      <c r="I6354">
        <v>0.4</v>
      </c>
      <c r="J6354">
        <v>0.95499999999999996</v>
      </c>
      <c r="K6354" t="str">
        <f t="shared" si="112"/>
        <v>yes</v>
      </c>
      <c r="L6354" t="s">
        <v>7</v>
      </c>
      <c r="M6354">
        <v>0.922597</v>
      </c>
      <c r="N6354">
        <v>0.91749499999999995</v>
      </c>
    </row>
    <row r="6355" spans="1:14" ht="15" x14ac:dyDescent="0.3">
      <c r="A6355" s="1" t="s">
        <v>8462</v>
      </c>
      <c r="B6355" t="s">
        <v>6</v>
      </c>
      <c r="C6355" t="s">
        <v>4124</v>
      </c>
      <c r="D6355" t="s">
        <v>8463</v>
      </c>
      <c r="E6355" t="s">
        <v>8464</v>
      </c>
      <c r="F6355" t="s">
        <v>8465</v>
      </c>
      <c r="G6355">
        <v>6.0356041649400004E-4</v>
      </c>
      <c r="H6355">
        <v>0.97399999999999998</v>
      </c>
      <c r="I6355">
        <v>0</v>
      </c>
      <c r="J6355">
        <v>0.98799999999999999</v>
      </c>
      <c r="K6355" t="str">
        <f t="shared" si="112"/>
        <v>yes</v>
      </c>
      <c r="L6355" t="s">
        <v>7</v>
      </c>
      <c r="M6355">
        <v>0.85744299999999996</v>
      </c>
      <c r="N6355">
        <v>0.84784000000000004</v>
      </c>
    </row>
    <row r="6356" spans="1:14" ht="15" x14ac:dyDescent="0.3">
      <c r="A6356" s="1" t="s">
        <v>9793</v>
      </c>
      <c r="B6356" t="s">
        <v>6</v>
      </c>
      <c r="C6356" t="s">
        <v>4823</v>
      </c>
      <c r="D6356" t="s">
        <v>9794</v>
      </c>
      <c r="E6356" t="s">
        <v>4823</v>
      </c>
      <c r="F6356" t="s">
        <v>9795</v>
      </c>
      <c r="G6356">
        <v>0.44202864170074502</v>
      </c>
      <c r="H6356">
        <v>0.97399999999999998</v>
      </c>
      <c r="I6356">
        <v>0.4</v>
      </c>
      <c r="J6356">
        <v>1</v>
      </c>
      <c r="K6356" t="str">
        <f t="shared" si="112"/>
        <v>yes</v>
      </c>
      <c r="L6356" t="s">
        <v>7</v>
      </c>
      <c r="M6356">
        <v>0.98650099999999996</v>
      </c>
      <c r="N6356">
        <v>0.99011499999999997</v>
      </c>
    </row>
    <row r="6357" spans="1:14" ht="15" x14ac:dyDescent="0.3">
      <c r="A6357" s="1" t="s">
        <v>9948</v>
      </c>
      <c r="B6357" t="s">
        <v>6</v>
      </c>
      <c r="C6357" t="s">
        <v>4907</v>
      </c>
      <c r="D6357" t="s">
        <v>8145</v>
      </c>
      <c r="E6357" t="s">
        <v>9949</v>
      </c>
      <c r="F6357" t="s">
        <v>8146</v>
      </c>
      <c r="G6357">
        <v>0.614660143852234</v>
      </c>
      <c r="H6357">
        <v>0.97399999999999998</v>
      </c>
      <c r="I6357">
        <v>0</v>
      </c>
      <c r="J6357">
        <v>1</v>
      </c>
      <c r="K6357" t="str">
        <f t="shared" si="112"/>
        <v>yes</v>
      </c>
      <c r="L6357" t="s">
        <v>7</v>
      </c>
      <c r="M6357">
        <v>0.75220500000000001</v>
      </c>
      <c r="N6357">
        <v>0.75537699999999997</v>
      </c>
    </row>
    <row r="6358" spans="1:14" ht="15" x14ac:dyDescent="0.3">
      <c r="A6358" s="1" t="s">
        <v>10119</v>
      </c>
      <c r="B6358" t="s">
        <v>6</v>
      </c>
      <c r="C6358" t="s">
        <v>4995</v>
      </c>
      <c r="D6358" t="s">
        <v>10120</v>
      </c>
      <c r="E6358" t="s">
        <v>10121</v>
      </c>
      <c r="F6358" t="s">
        <v>10122</v>
      </c>
      <c r="G6358">
        <v>0.71130400896072399</v>
      </c>
      <c r="H6358">
        <v>0.97399999999999998</v>
      </c>
      <c r="I6358">
        <v>0.8</v>
      </c>
      <c r="J6358">
        <v>0.85899999999999999</v>
      </c>
      <c r="K6358" t="str">
        <f t="shared" si="112"/>
        <v>yes</v>
      </c>
      <c r="L6358" t="s">
        <v>7</v>
      </c>
      <c r="M6358">
        <v>0.95333599999999996</v>
      </c>
      <c r="N6358">
        <v>0.95327899999999999</v>
      </c>
    </row>
    <row r="6359" spans="1:14" ht="15" x14ac:dyDescent="0.3">
      <c r="A6359" s="1" t="s">
        <v>6342</v>
      </c>
      <c r="B6359" t="s">
        <v>6</v>
      </c>
      <c r="C6359" t="s">
        <v>1821</v>
      </c>
      <c r="D6359" t="s">
        <v>6343</v>
      </c>
      <c r="E6359" t="s">
        <v>6344</v>
      </c>
      <c r="F6359" t="s">
        <v>1822</v>
      </c>
      <c r="G6359">
        <v>0.41109842061996499</v>
      </c>
      <c r="H6359">
        <v>0.97299999999999998</v>
      </c>
      <c r="I6359">
        <v>0.75</v>
      </c>
      <c r="J6359">
        <v>0.94599999999999995</v>
      </c>
      <c r="K6359" t="str">
        <f t="shared" si="112"/>
        <v>yes</v>
      </c>
      <c r="L6359" t="s">
        <v>7</v>
      </c>
      <c r="M6359">
        <v>0.92995399999999995</v>
      </c>
      <c r="N6359">
        <v>0.92683700000000002</v>
      </c>
    </row>
    <row r="6360" spans="1:14" ht="15" x14ac:dyDescent="0.3">
      <c r="A6360" s="1" t="s">
        <v>7524</v>
      </c>
      <c r="B6360" t="s">
        <v>6</v>
      </c>
      <c r="C6360" t="s">
        <v>3621</v>
      </c>
      <c r="D6360" t="s">
        <v>7525</v>
      </c>
      <c r="E6360" t="s">
        <v>7526</v>
      </c>
      <c r="F6360" t="s">
        <v>23</v>
      </c>
      <c r="G6360">
        <v>0.91375809907913197</v>
      </c>
      <c r="H6360">
        <v>0.97299999999999998</v>
      </c>
      <c r="I6360">
        <v>0</v>
      </c>
      <c r="J6360">
        <v>0.52300000000000002</v>
      </c>
      <c r="K6360" t="str">
        <f t="shared" si="112"/>
        <v>yes</v>
      </c>
      <c r="L6360" t="s">
        <v>7</v>
      </c>
      <c r="M6360">
        <v>0.91400599999999999</v>
      </c>
      <c r="N6360">
        <v>0.90379900000000002</v>
      </c>
    </row>
    <row r="6361" spans="1:14" ht="15" x14ac:dyDescent="0.3">
      <c r="A6361" s="1" t="s">
        <v>9332</v>
      </c>
      <c r="B6361" t="s">
        <v>6</v>
      </c>
      <c r="C6361" t="s">
        <v>4626</v>
      </c>
      <c r="D6361" t="s">
        <v>9333</v>
      </c>
      <c r="E6361" t="s">
        <v>9334</v>
      </c>
      <c r="F6361" t="s">
        <v>9335</v>
      </c>
      <c r="G6361">
        <v>0.14501117169857</v>
      </c>
      <c r="H6361">
        <v>0.97299999999999998</v>
      </c>
      <c r="I6361">
        <v>0.66700000000000004</v>
      </c>
      <c r="J6361">
        <v>1</v>
      </c>
      <c r="K6361" t="str">
        <f t="shared" si="112"/>
        <v>yes</v>
      </c>
      <c r="L6361" t="s">
        <v>7</v>
      </c>
      <c r="M6361">
        <v>0.893899</v>
      </c>
      <c r="N6361">
        <v>0.893011</v>
      </c>
    </row>
    <row r="6362" spans="1:14" ht="15" x14ac:dyDescent="0.3">
      <c r="A6362" s="1" t="s">
        <v>9907</v>
      </c>
      <c r="B6362" t="s">
        <v>6</v>
      </c>
      <c r="C6362" t="s">
        <v>4885</v>
      </c>
      <c r="D6362" t="s">
        <v>9908</v>
      </c>
      <c r="E6362" t="s">
        <v>9909</v>
      </c>
      <c r="F6362" t="s">
        <v>9909</v>
      </c>
      <c r="G6362">
        <v>9.0035237371919995E-3</v>
      </c>
      <c r="H6362">
        <v>0.97299999999999998</v>
      </c>
      <c r="I6362">
        <v>0.66700000000000004</v>
      </c>
      <c r="J6362">
        <v>1</v>
      </c>
      <c r="K6362" t="str">
        <f t="shared" si="112"/>
        <v>yes</v>
      </c>
      <c r="L6362" t="s">
        <v>7</v>
      </c>
      <c r="M6362">
        <v>0.86882899999999996</v>
      </c>
      <c r="N6362">
        <v>0.88283400000000001</v>
      </c>
    </row>
    <row r="6363" spans="1:14" ht="15" x14ac:dyDescent="0.3">
      <c r="A6363" s="1" t="s">
        <v>9985</v>
      </c>
      <c r="B6363" t="s">
        <v>6</v>
      </c>
      <c r="C6363" t="s">
        <v>4922</v>
      </c>
      <c r="D6363" t="s">
        <v>9986</v>
      </c>
      <c r="E6363" t="s">
        <v>9987</v>
      </c>
      <c r="F6363" t="s">
        <v>9987</v>
      </c>
      <c r="G6363">
        <v>0.87559503316879295</v>
      </c>
      <c r="H6363">
        <v>0.97299999999999998</v>
      </c>
      <c r="I6363">
        <v>0</v>
      </c>
      <c r="J6363">
        <v>1</v>
      </c>
      <c r="K6363" t="str">
        <f t="shared" si="112"/>
        <v>yes</v>
      </c>
      <c r="L6363" t="s">
        <v>7</v>
      </c>
      <c r="M6363">
        <v>0.9042</v>
      </c>
      <c r="N6363">
        <v>0.89135500000000001</v>
      </c>
    </row>
    <row r="6364" spans="1:14" ht="15" x14ac:dyDescent="0.3">
      <c r="A6364" s="1" t="s">
        <v>10271</v>
      </c>
      <c r="B6364" t="s">
        <v>6</v>
      </c>
      <c r="C6364" t="s">
        <v>5075</v>
      </c>
      <c r="D6364" t="s">
        <v>10272</v>
      </c>
      <c r="E6364" t="s">
        <v>10273</v>
      </c>
      <c r="F6364" t="s">
        <v>10274</v>
      </c>
      <c r="G6364">
        <v>0.985942482948303</v>
      </c>
      <c r="H6364">
        <v>0.97299999999999998</v>
      </c>
      <c r="I6364">
        <v>0.57099999999999995</v>
      </c>
      <c r="J6364">
        <v>0.99399999999999999</v>
      </c>
      <c r="K6364" t="str">
        <f t="shared" si="112"/>
        <v>yes</v>
      </c>
      <c r="L6364" t="s">
        <v>7</v>
      </c>
      <c r="M6364">
        <v>0.92478199999999999</v>
      </c>
      <c r="N6364">
        <v>0.924597</v>
      </c>
    </row>
    <row r="6365" spans="1:14" ht="15" x14ac:dyDescent="0.3">
      <c r="A6365" s="1" t="s">
        <v>10412</v>
      </c>
      <c r="B6365" t="s">
        <v>6</v>
      </c>
      <c r="C6365" t="s">
        <v>5155</v>
      </c>
      <c r="D6365" t="s">
        <v>10413</v>
      </c>
      <c r="E6365" t="s">
        <v>10414</v>
      </c>
      <c r="F6365" t="s">
        <v>10415</v>
      </c>
      <c r="G6365">
        <v>0.411421269178391</v>
      </c>
      <c r="H6365">
        <v>0.97299999999999998</v>
      </c>
      <c r="I6365">
        <v>0</v>
      </c>
      <c r="J6365">
        <v>0.95499999999999996</v>
      </c>
      <c r="K6365" t="str">
        <f t="shared" si="112"/>
        <v>yes</v>
      </c>
      <c r="L6365" t="s">
        <v>7</v>
      </c>
      <c r="M6365">
        <v>0.94088400000000005</v>
      </c>
      <c r="N6365">
        <v>0.93090499999999998</v>
      </c>
    </row>
    <row r="6366" spans="1:14" ht="15" x14ac:dyDescent="0.3">
      <c r="A6366" s="1" t="s">
        <v>5765</v>
      </c>
      <c r="B6366" t="s">
        <v>6</v>
      </c>
      <c r="C6366" t="s">
        <v>871</v>
      </c>
      <c r="D6366" t="s">
        <v>5766</v>
      </c>
      <c r="E6366" t="s">
        <v>5767</v>
      </c>
      <c r="F6366" t="s">
        <v>873</v>
      </c>
      <c r="G6366">
        <v>0.80547392368316695</v>
      </c>
      <c r="H6366">
        <v>0.97199999999999998</v>
      </c>
      <c r="I6366">
        <v>0.66700000000000004</v>
      </c>
      <c r="J6366">
        <v>0.97499999999999998</v>
      </c>
      <c r="K6366" t="str">
        <f t="shared" si="112"/>
        <v>yes</v>
      </c>
      <c r="L6366" t="s">
        <v>7</v>
      </c>
      <c r="M6366">
        <v>0.91436399999999995</v>
      </c>
      <c r="N6366">
        <v>0.91130800000000001</v>
      </c>
    </row>
    <row r="6367" spans="1:14" ht="15" x14ac:dyDescent="0.3">
      <c r="A6367" s="1" t="s">
        <v>5907</v>
      </c>
      <c r="B6367" t="s">
        <v>6</v>
      </c>
      <c r="C6367" t="s">
        <v>1162</v>
      </c>
      <c r="D6367" t="s">
        <v>36</v>
      </c>
      <c r="E6367" t="s">
        <v>34</v>
      </c>
      <c r="F6367" t="s">
        <v>34</v>
      </c>
      <c r="G6367">
        <v>0.84464770555496205</v>
      </c>
      <c r="H6367">
        <v>0.97199999999999998</v>
      </c>
      <c r="I6367">
        <v>0</v>
      </c>
      <c r="J6367">
        <v>1</v>
      </c>
      <c r="K6367" t="str">
        <f t="shared" si="112"/>
        <v>yes</v>
      </c>
      <c r="L6367" t="s">
        <v>7</v>
      </c>
      <c r="M6367">
        <v>0.84657700000000002</v>
      </c>
      <c r="N6367">
        <v>0.85301700000000003</v>
      </c>
    </row>
    <row r="6368" spans="1:14" ht="15" x14ac:dyDescent="0.3">
      <c r="A6368" s="1" t="s">
        <v>7833</v>
      </c>
      <c r="B6368" t="s">
        <v>6</v>
      </c>
      <c r="C6368" t="s">
        <v>3794</v>
      </c>
      <c r="D6368" t="s">
        <v>7834</v>
      </c>
      <c r="E6368" t="s">
        <v>7835</v>
      </c>
      <c r="F6368" t="s">
        <v>7835</v>
      </c>
      <c r="G6368">
        <v>0.86420440673828103</v>
      </c>
      <c r="H6368">
        <v>0.97199999999999998</v>
      </c>
      <c r="I6368">
        <v>0.8</v>
      </c>
      <c r="J6368">
        <v>1</v>
      </c>
      <c r="K6368" t="str">
        <f t="shared" si="112"/>
        <v>yes</v>
      </c>
      <c r="L6368" t="s">
        <v>7</v>
      </c>
      <c r="M6368">
        <v>0.97969600000000001</v>
      </c>
      <c r="N6368">
        <v>0.97761900000000002</v>
      </c>
    </row>
    <row r="6369" spans="1:14" ht="15" x14ac:dyDescent="0.3">
      <c r="A6369" s="1" t="s">
        <v>10467</v>
      </c>
      <c r="B6369" t="s">
        <v>6</v>
      </c>
      <c r="C6369" t="s">
        <v>5185</v>
      </c>
      <c r="D6369" t="s">
        <v>10468</v>
      </c>
      <c r="E6369" t="s">
        <v>10469</v>
      </c>
      <c r="F6369" t="s">
        <v>10470</v>
      </c>
      <c r="G6369">
        <v>1.0820850729939999E-3</v>
      </c>
      <c r="H6369">
        <v>0.97199999999999998</v>
      </c>
      <c r="I6369">
        <v>0</v>
      </c>
      <c r="J6369">
        <v>0.90600000000000003</v>
      </c>
      <c r="K6369" t="str">
        <f t="shared" si="112"/>
        <v>yes</v>
      </c>
      <c r="L6369" t="s">
        <v>7</v>
      </c>
      <c r="M6369">
        <v>0.88415500000000002</v>
      </c>
      <c r="N6369">
        <v>0.89275599999999999</v>
      </c>
    </row>
    <row r="6370" spans="1:14" ht="15" x14ac:dyDescent="0.3">
      <c r="A6370" s="1" t="s">
        <v>1283</v>
      </c>
      <c r="B6370" t="s">
        <v>6</v>
      </c>
      <c r="C6370" t="s">
        <v>1284</v>
      </c>
      <c r="D6370" t="s">
        <v>1259</v>
      </c>
      <c r="E6370" t="s">
        <v>1261</v>
      </c>
      <c r="F6370" t="s">
        <v>1261</v>
      </c>
      <c r="G6370">
        <v>0.36523458361625699</v>
      </c>
      <c r="H6370">
        <v>0.97099999999999997</v>
      </c>
      <c r="I6370">
        <v>0</v>
      </c>
      <c r="J6370">
        <v>1</v>
      </c>
      <c r="K6370" t="str">
        <f t="shared" si="112"/>
        <v>yes</v>
      </c>
      <c r="L6370" t="s">
        <v>7</v>
      </c>
      <c r="M6370">
        <v>0.92529499999999998</v>
      </c>
      <c r="N6370">
        <v>0.92007000000000005</v>
      </c>
    </row>
    <row r="6371" spans="1:14" ht="15" x14ac:dyDescent="0.3">
      <c r="A6371" s="1" t="s">
        <v>8351</v>
      </c>
      <c r="B6371" t="s">
        <v>6</v>
      </c>
      <c r="C6371" t="s">
        <v>4059</v>
      </c>
      <c r="D6371" t="s">
        <v>8352</v>
      </c>
      <c r="E6371" t="s">
        <v>8353</v>
      </c>
      <c r="F6371" t="s">
        <v>8353</v>
      </c>
      <c r="G6371">
        <v>0.77310645580291804</v>
      </c>
      <c r="H6371">
        <v>0.97</v>
      </c>
      <c r="I6371">
        <v>0.66700000000000004</v>
      </c>
      <c r="J6371">
        <v>1</v>
      </c>
      <c r="K6371" t="str">
        <f t="shared" si="112"/>
        <v>yes</v>
      </c>
      <c r="L6371" t="s">
        <v>7</v>
      </c>
      <c r="M6371">
        <v>0.82978600000000002</v>
      </c>
      <c r="N6371">
        <v>0.83270900000000003</v>
      </c>
    </row>
    <row r="6372" spans="1:14" ht="15" x14ac:dyDescent="0.3">
      <c r="A6372" s="1" t="s">
        <v>10297</v>
      </c>
      <c r="B6372" t="s">
        <v>6</v>
      </c>
      <c r="C6372" t="s">
        <v>5090</v>
      </c>
      <c r="D6372" t="s">
        <v>10298</v>
      </c>
      <c r="E6372" t="s">
        <v>10299</v>
      </c>
      <c r="F6372" t="s">
        <v>10299</v>
      </c>
      <c r="G6372" s="4">
        <v>1.7787057515761299E-7</v>
      </c>
      <c r="H6372">
        <v>0.97</v>
      </c>
      <c r="I6372">
        <v>0.5</v>
      </c>
      <c r="J6372">
        <v>1</v>
      </c>
      <c r="K6372" t="str">
        <f t="shared" si="112"/>
        <v>yes</v>
      </c>
      <c r="L6372" t="s">
        <v>7</v>
      </c>
      <c r="M6372">
        <v>0.88115500000000002</v>
      </c>
      <c r="N6372">
        <v>0.87538000000000005</v>
      </c>
    </row>
    <row r="6373" spans="1:14" ht="15" x14ac:dyDescent="0.3">
      <c r="A6373" s="1" t="s">
        <v>5670</v>
      </c>
      <c r="B6373" t="s">
        <v>6</v>
      </c>
      <c r="C6373" t="s">
        <v>715</v>
      </c>
      <c r="D6373" t="s">
        <v>5671</v>
      </c>
      <c r="E6373" t="s">
        <v>5672</v>
      </c>
      <c r="F6373" t="s">
        <v>716</v>
      </c>
      <c r="G6373">
        <v>0.76749539375305198</v>
      </c>
      <c r="H6373">
        <v>0.96899999999999997</v>
      </c>
      <c r="I6373">
        <v>0.5</v>
      </c>
      <c r="J6373">
        <v>1</v>
      </c>
      <c r="K6373" t="str">
        <f t="shared" si="112"/>
        <v>yes</v>
      </c>
      <c r="L6373" t="s">
        <v>7</v>
      </c>
      <c r="M6373">
        <v>0.80416200000000004</v>
      </c>
      <c r="N6373">
        <v>0.81257900000000005</v>
      </c>
    </row>
    <row r="6374" spans="1:14" ht="15" x14ac:dyDescent="0.3">
      <c r="A6374" s="1" t="s">
        <v>1827</v>
      </c>
      <c r="B6374" t="s">
        <v>6</v>
      </c>
      <c r="C6374" t="s">
        <v>1828</v>
      </c>
      <c r="D6374" t="s">
        <v>6347</v>
      </c>
      <c r="E6374" t="s">
        <v>6348</v>
      </c>
      <c r="F6374" t="s">
        <v>6348</v>
      </c>
      <c r="G6374">
        <v>0.68771743774414096</v>
      </c>
      <c r="H6374">
        <v>0.96899999999999997</v>
      </c>
      <c r="I6374">
        <v>0.92300000000000004</v>
      </c>
      <c r="J6374">
        <v>1</v>
      </c>
      <c r="K6374" t="str">
        <f t="shared" si="112"/>
        <v>yes</v>
      </c>
      <c r="L6374" t="s">
        <v>7</v>
      </c>
      <c r="M6374">
        <v>0.97402500000000003</v>
      </c>
      <c r="N6374">
        <v>0.971082</v>
      </c>
    </row>
    <row r="6375" spans="1:14" ht="15" x14ac:dyDescent="0.3">
      <c r="A6375" s="1" t="s">
        <v>7468</v>
      </c>
      <c r="B6375" t="s">
        <v>6</v>
      </c>
      <c r="C6375" t="s">
        <v>3592</v>
      </c>
      <c r="D6375" t="s">
        <v>7469</v>
      </c>
      <c r="E6375" t="s">
        <v>7470</v>
      </c>
      <c r="F6375" t="s">
        <v>7470</v>
      </c>
      <c r="G6375">
        <v>0.503184914588928</v>
      </c>
      <c r="H6375">
        <v>0.96899999999999997</v>
      </c>
      <c r="I6375">
        <v>0.33300000000000002</v>
      </c>
      <c r="J6375">
        <v>1</v>
      </c>
      <c r="K6375" t="str">
        <f t="shared" si="112"/>
        <v>yes</v>
      </c>
      <c r="L6375" t="s">
        <v>7</v>
      </c>
      <c r="M6375">
        <v>0.92593400000000003</v>
      </c>
      <c r="N6375">
        <v>0.91791900000000004</v>
      </c>
    </row>
    <row r="6376" spans="1:14" ht="15" x14ac:dyDescent="0.3">
      <c r="A6376" s="1" t="s">
        <v>7988</v>
      </c>
      <c r="B6376" t="s">
        <v>6</v>
      </c>
      <c r="C6376" t="s">
        <v>3889</v>
      </c>
      <c r="D6376" t="s">
        <v>7989</v>
      </c>
      <c r="E6376" t="s">
        <v>7990</v>
      </c>
      <c r="F6376" t="s">
        <v>7991</v>
      </c>
      <c r="G6376">
        <v>3.8912773132323997E-2</v>
      </c>
      <c r="H6376">
        <v>0.96899999999999997</v>
      </c>
      <c r="I6376">
        <v>0</v>
      </c>
      <c r="J6376">
        <v>0.97299999999999998</v>
      </c>
      <c r="K6376" t="str">
        <f t="shared" si="112"/>
        <v>yes</v>
      </c>
      <c r="L6376" t="s">
        <v>7</v>
      </c>
      <c r="M6376">
        <v>0.91256400000000004</v>
      </c>
      <c r="N6376">
        <v>0.91240500000000002</v>
      </c>
    </row>
    <row r="6377" spans="1:14" ht="15" x14ac:dyDescent="0.3">
      <c r="A6377" s="1" t="s">
        <v>10074</v>
      </c>
      <c r="B6377" t="s">
        <v>6</v>
      </c>
      <c r="C6377" t="s">
        <v>4971</v>
      </c>
      <c r="D6377" t="s">
        <v>10075</v>
      </c>
      <c r="E6377" t="s">
        <v>10076</v>
      </c>
      <c r="F6377" t="s">
        <v>10077</v>
      </c>
      <c r="G6377">
        <v>0.810291647911072</v>
      </c>
      <c r="H6377">
        <v>0.96899999999999997</v>
      </c>
      <c r="I6377">
        <v>0.5</v>
      </c>
      <c r="J6377">
        <v>0.95299999999999996</v>
      </c>
      <c r="K6377" t="str">
        <f t="shared" si="112"/>
        <v>yes</v>
      </c>
      <c r="L6377" t="s">
        <v>7</v>
      </c>
      <c r="M6377">
        <v>0.81895099999999998</v>
      </c>
      <c r="N6377">
        <v>0.829901</v>
      </c>
    </row>
    <row r="6378" spans="1:14" ht="15" x14ac:dyDescent="0.3">
      <c r="A6378" s="1" t="s">
        <v>5528</v>
      </c>
      <c r="B6378" t="s">
        <v>6</v>
      </c>
      <c r="C6378" t="s">
        <v>525</v>
      </c>
      <c r="D6378" t="s">
        <v>526</v>
      </c>
      <c r="E6378" t="s">
        <v>5529</v>
      </c>
      <c r="F6378" t="s">
        <v>528</v>
      </c>
      <c r="G6378">
        <v>0.63065540790557895</v>
      </c>
      <c r="H6378">
        <v>0.96799999999999997</v>
      </c>
      <c r="I6378">
        <v>0</v>
      </c>
      <c r="J6378">
        <v>0.92200000000000004</v>
      </c>
      <c r="K6378" t="str">
        <f t="shared" si="112"/>
        <v>yes</v>
      </c>
      <c r="L6378" t="s">
        <v>7</v>
      </c>
      <c r="M6378">
        <v>0.87068900000000005</v>
      </c>
      <c r="N6378">
        <v>0.85393399999999997</v>
      </c>
    </row>
    <row r="6379" spans="1:14" ht="15" x14ac:dyDescent="0.3">
      <c r="A6379" s="1" t="s">
        <v>9048</v>
      </c>
      <c r="B6379" t="s">
        <v>6</v>
      </c>
      <c r="C6379" t="s">
        <v>4481</v>
      </c>
      <c r="D6379" t="s">
        <v>9049</v>
      </c>
      <c r="E6379" t="s">
        <v>9050</v>
      </c>
      <c r="F6379" t="s">
        <v>9051</v>
      </c>
      <c r="G6379">
        <v>0.91750109195709195</v>
      </c>
      <c r="H6379">
        <v>0.96799999999999997</v>
      </c>
      <c r="I6379">
        <v>0.42099999999999999</v>
      </c>
      <c r="J6379">
        <v>0.997</v>
      </c>
      <c r="K6379" t="str">
        <f t="shared" si="112"/>
        <v>yes</v>
      </c>
      <c r="L6379" t="s">
        <v>7</v>
      </c>
      <c r="M6379">
        <v>0.90237999999999996</v>
      </c>
      <c r="N6379">
        <v>0.90272399999999997</v>
      </c>
    </row>
    <row r="6380" spans="1:14" ht="15" x14ac:dyDescent="0.3">
      <c r="A6380" s="1" t="s">
        <v>9292</v>
      </c>
      <c r="B6380" t="s">
        <v>6</v>
      </c>
      <c r="C6380" t="s">
        <v>4607</v>
      </c>
      <c r="D6380" t="s">
        <v>9293</v>
      </c>
      <c r="E6380" t="s">
        <v>9294</v>
      </c>
      <c r="F6380" t="s">
        <v>9295</v>
      </c>
      <c r="G6380">
        <v>0.24326895177364299</v>
      </c>
      <c r="H6380">
        <v>0.96799999999999997</v>
      </c>
      <c r="I6380">
        <v>0.75</v>
      </c>
      <c r="J6380">
        <v>0.93799999999999994</v>
      </c>
      <c r="K6380" t="str">
        <f t="shared" si="112"/>
        <v>yes</v>
      </c>
      <c r="L6380" t="s">
        <v>7</v>
      </c>
      <c r="M6380">
        <v>0.954345</v>
      </c>
      <c r="N6380">
        <v>0.94986700000000002</v>
      </c>
    </row>
    <row r="6381" spans="1:14" ht="15" x14ac:dyDescent="0.3">
      <c r="A6381" s="1" t="s">
        <v>1168</v>
      </c>
      <c r="B6381" t="s">
        <v>6</v>
      </c>
      <c r="C6381" t="s">
        <v>1169</v>
      </c>
      <c r="D6381" t="s">
        <v>1170</v>
      </c>
      <c r="E6381" t="s">
        <v>1171</v>
      </c>
      <c r="F6381" t="s">
        <v>1171</v>
      </c>
      <c r="G6381">
        <v>0.25977417826652499</v>
      </c>
      <c r="H6381">
        <v>0.96699999999999997</v>
      </c>
      <c r="I6381">
        <v>0</v>
      </c>
      <c r="J6381">
        <v>1</v>
      </c>
      <c r="K6381" t="str">
        <f t="shared" si="112"/>
        <v>yes</v>
      </c>
      <c r="L6381" t="s">
        <v>7</v>
      </c>
      <c r="M6381">
        <v>0.95650000000000002</v>
      </c>
      <c r="N6381">
        <v>0.95258799999999999</v>
      </c>
    </row>
    <row r="6382" spans="1:14" ht="15" x14ac:dyDescent="0.3">
      <c r="A6382" s="1" t="s">
        <v>7481</v>
      </c>
      <c r="B6382" t="s">
        <v>6</v>
      </c>
      <c r="C6382" t="s">
        <v>3599</v>
      </c>
      <c r="D6382" t="s">
        <v>7482</v>
      </c>
      <c r="E6382" t="s">
        <v>7483</v>
      </c>
      <c r="F6382" t="s">
        <v>7484</v>
      </c>
      <c r="G6382">
        <v>0.92452245950698897</v>
      </c>
      <c r="H6382">
        <v>0.96699999999999997</v>
      </c>
      <c r="I6382">
        <v>0</v>
      </c>
      <c r="J6382">
        <v>0.80500000000000005</v>
      </c>
      <c r="K6382" t="str">
        <f t="shared" si="112"/>
        <v>yes</v>
      </c>
      <c r="L6382" t="s">
        <v>7</v>
      </c>
      <c r="M6382">
        <v>0.96144200000000002</v>
      </c>
      <c r="N6382">
        <v>0.96088799999999996</v>
      </c>
    </row>
    <row r="6383" spans="1:14" ht="15" x14ac:dyDescent="0.3">
      <c r="A6383" s="1" t="s">
        <v>8050</v>
      </c>
      <c r="B6383" t="s">
        <v>6</v>
      </c>
      <c r="C6383" t="s">
        <v>3918</v>
      </c>
      <c r="D6383" t="s">
        <v>8051</v>
      </c>
      <c r="E6383" t="s">
        <v>8052</v>
      </c>
      <c r="F6383" t="s">
        <v>8053</v>
      </c>
      <c r="G6383">
        <v>0.79368841648101796</v>
      </c>
      <c r="H6383">
        <v>0.96699999999999997</v>
      </c>
      <c r="I6383">
        <v>0.5</v>
      </c>
      <c r="J6383">
        <v>0.99</v>
      </c>
      <c r="K6383" t="str">
        <f t="shared" si="112"/>
        <v>yes</v>
      </c>
      <c r="L6383" t="s">
        <v>7</v>
      </c>
      <c r="M6383">
        <v>0.90675399999999995</v>
      </c>
      <c r="N6383">
        <v>0.89646099999999995</v>
      </c>
    </row>
    <row r="6384" spans="1:14" ht="15" x14ac:dyDescent="0.3">
      <c r="A6384" s="1" t="s">
        <v>8097</v>
      </c>
      <c r="B6384" t="s">
        <v>6</v>
      </c>
      <c r="C6384" t="s">
        <v>3918</v>
      </c>
      <c r="D6384" t="s">
        <v>8051</v>
      </c>
      <c r="E6384" t="s">
        <v>8052</v>
      </c>
      <c r="F6384" t="s">
        <v>8053</v>
      </c>
      <c r="G6384">
        <v>9.9604774732099991E-4</v>
      </c>
      <c r="H6384">
        <v>0.96699999999999997</v>
      </c>
      <c r="I6384">
        <v>0.5</v>
      </c>
      <c r="J6384">
        <v>0.99</v>
      </c>
      <c r="K6384" t="str">
        <f t="shared" si="112"/>
        <v>yes</v>
      </c>
      <c r="L6384" t="s">
        <v>7</v>
      </c>
      <c r="M6384">
        <v>0.90675399999999995</v>
      </c>
      <c r="N6384">
        <v>0.89646099999999995</v>
      </c>
    </row>
    <row r="6385" spans="1:14" ht="15" x14ac:dyDescent="0.3">
      <c r="A6385" s="1" t="s">
        <v>6915</v>
      </c>
      <c r="B6385" t="s">
        <v>6</v>
      </c>
      <c r="C6385">
        <v>1950</v>
      </c>
      <c r="D6385" t="s">
        <v>6916</v>
      </c>
      <c r="E6385">
        <v>1950</v>
      </c>
      <c r="F6385" t="s">
        <v>6916</v>
      </c>
      <c r="G6385">
        <v>1.0778656229376999E-2</v>
      </c>
      <c r="H6385">
        <v>0.96599999999999997</v>
      </c>
      <c r="I6385">
        <v>0</v>
      </c>
      <c r="J6385">
        <v>0.80300000000000005</v>
      </c>
      <c r="K6385" t="str">
        <f t="shared" si="112"/>
        <v>yes</v>
      </c>
      <c r="L6385" t="s">
        <v>7</v>
      </c>
      <c r="M6385">
        <v>0.75059699999999996</v>
      </c>
      <c r="N6385">
        <v>0.75059699999999996</v>
      </c>
    </row>
    <row r="6386" spans="1:14" ht="15" x14ac:dyDescent="0.3">
      <c r="A6386" s="1" t="s">
        <v>7181</v>
      </c>
      <c r="B6386" t="s">
        <v>6</v>
      </c>
      <c r="C6386" t="s">
        <v>3414</v>
      </c>
      <c r="D6386" t="s">
        <v>7182</v>
      </c>
      <c r="E6386" t="s">
        <v>7183</v>
      </c>
      <c r="F6386" t="s">
        <v>7184</v>
      </c>
      <c r="G6386">
        <v>0.30477255582809398</v>
      </c>
      <c r="H6386">
        <v>0.96599999999999997</v>
      </c>
      <c r="I6386">
        <v>0</v>
      </c>
      <c r="J6386">
        <v>0.77800000000000002</v>
      </c>
      <c r="K6386" t="str">
        <f t="shared" si="112"/>
        <v>yes</v>
      </c>
      <c r="L6386" t="s">
        <v>7</v>
      </c>
      <c r="M6386">
        <v>0.79771499999999995</v>
      </c>
      <c r="N6386">
        <v>0.801566</v>
      </c>
    </row>
    <row r="6387" spans="1:14" ht="15" x14ac:dyDescent="0.3">
      <c r="A6387" s="1" t="s">
        <v>8738</v>
      </c>
      <c r="B6387" t="s">
        <v>6</v>
      </c>
      <c r="C6387" t="s">
        <v>4296</v>
      </c>
      <c r="D6387" t="s">
        <v>8739</v>
      </c>
      <c r="E6387" t="s">
        <v>8740</v>
      </c>
      <c r="F6387" t="s">
        <v>8741</v>
      </c>
      <c r="G6387">
        <v>0.80759423971176203</v>
      </c>
      <c r="H6387">
        <v>0.96599999999999997</v>
      </c>
      <c r="I6387">
        <v>0.5</v>
      </c>
      <c r="J6387">
        <v>1</v>
      </c>
      <c r="K6387" t="str">
        <f t="shared" si="112"/>
        <v>yes</v>
      </c>
      <c r="L6387" t="s">
        <v>7</v>
      </c>
      <c r="M6387">
        <v>0.89637599999999995</v>
      </c>
      <c r="N6387">
        <v>0.90376900000000004</v>
      </c>
    </row>
    <row r="6388" spans="1:14" ht="15" x14ac:dyDescent="0.3">
      <c r="A6388" s="1" t="s">
        <v>9188</v>
      </c>
      <c r="B6388" t="s">
        <v>6</v>
      </c>
      <c r="C6388" t="s">
        <v>4542</v>
      </c>
      <c r="D6388" t="s">
        <v>9189</v>
      </c>
      <c r="E6388" t="s">
        <v>9190</v>
      </c>
      <c r="F6388" t="s">
        <v>9191</v>
      </c>
      <c r="G6388">
        <v>0.124080203473568</v>
      </c>
      <c r="H6388">
        <v>0.96599999999999997</v>
      </c>
      <c r="I6388">
        <v>0.61499999999999999</v>
      </c>
      <c r="J6388">
        <v>0.92700000000000005</v>
      </c>
      <c r="K6388" t="str">
        <f t="shared" si="112"/>
        <v>yes</v>
      </c>
      <c r="L6388" t="s">
        <v>7</v>
      </c>
      <c r="M6388">
        <v>0.86807699999999999</v>
      </c>
      <c r="N6388">
        <v>0.867093</v>
      </c>
    </row>
    <row r="6389" spans="1:14" ht="15" x14ac:dyDescent="0.3">
      <c r="A6389" s="1" t="s">
        <v>7241</v>
      </c>
      <c r="B6389" t="s">
        <v>6</v>
      </c>
      <c r="C6389" t="s">
        <v>3443</v>
      </c>
      <c r="D6389" t="s">
        <v>7242</v>
      </c>
      <c r="E6389" t="s">
        <v>7243</v>
      </c>
      <c r="F6389" t="s">
        <v>7244</v>
      </c>
      <c r="G6389">
        <v>0.47919589281082198</v>
      </c>
      <c r="H6389">
        <v>0.96499999999999997</v>
      </c>
      <c r="I6389">
        <v>0.66700000000000004</v>
      </c>
      <c r="J6389">
        <v>0.95599999999999996</v>
      </c>
      <c r="K6389" t="str">
        <f t="shared" si="112"/>
        <v>yes</v>
      </c>
      <c r="L6389" t="s">
        <v>7</v>
      </c>
      <c r="M6389">
        <v>0.89937599999999995</v>
      </c>
      <c r="N6389">
        <v>0.91043300000000005</v>
      </c>
    </row>
    <row r="6390" spans="1:14" ht="15" x14ac:dyDescent="0.3">
      <c r="A6390" s="1" t="s">
        <v>9364</v>
      </c>
      <c r="B6390" t="s">
        <v>6</v>
      </c>
      <c r="C6390" t="s">
        <v>4635</v>
      </c>
      <c r="D6390" t="s">
        <v>9365</v>
      </c>
      <c r="E6390" t="s">
        <v>9366</v>
      </c>
      <c r="F6390" t="s">
        <v>9366</v>
      </c>
      <c r="G6390">
        <v>8.6974147707220006E-3</v>
      </c>
      <c r="H6390">
        <v>0.96499999999999997</v>
      </c>
      <c r="I6390">
        <v>0</v>
      </c>
      <c r="J6390">
        <v>1</v>
      </c>
      <c r="K6390" t="str">
        <f t="shared" si="112"/>
        <v>yes</v>
      </c>
      <c r="L6390" t="s">
        <v>7</v>
      </c>
      <c r="M6390">
        <v>0.77530100000000002</v>
      </c>
      <c r="N6390">
        <v>0.77853600000000001</v>
      </c>
    </row>
    <row r="6391" spans="1:14" ht="15" x14ac:dyDescent="0.3">
      <c r="A6391" s="1" t="s">
        <v>9867</v>
      </c>
      <c r="B6391" t="s">
        <v>6</v>
      </c>
      <c r="C6391" t="s">
        <v>4867</v>
      </c>
      <c r="D6391" t="s">
        <v>9868</v>
      </c>
      <c r="E6391" t="s">
        <v>9869</v>
      </c>
      <c r="F6391" t="s">
        <v>9869</v>
      </c>
      <c r="G6391">
        <v>1.596701215021E-3</v>
      </c>
      <c r="H6391">
        <v>0.96499999999999997</v>
      </c>
      <c r="I6391">
        <v>0.44400000000000001</v>
      </c>
      <c r="J6391">
        <v>1</v>
      </c>
      <c r="K6391" t="str">
        <f t="shared" si="112"/>
        <v>yes</v>
      </c>
      <c r="L6391" t="s">
        <v>7</v>
      </c>
      <c r="M6391">
        <v>0.91975099999999999</v>
      </c>
      <c r="N6391">
        <v>0.91059999999999997</v>
      </c>
    </row>
    <row r="6392" spans="1:14" ht="15" x14ac:dyDescent="0.3">
      <c r="A6392" s="1" t="s">
        <v>10162</v>
      </c>
      <c r="B6392" t="s">
        <v>6</v>
      </c>
      <c r="C6392" t="s">
        <v>5012</v>
      </c>
      <c r="D6392" t="s">
        <v>10163</v>
      </c>
      <c r="E6392" t="s">
        <v>10164</v>
      </c>
      <c r="F6392" t="s">
        <v>10165</v>
      </c>
      <c r="G6392">
        <v>0.14087852835655201</v>
      </c>
      <c r="H6392">
        <v>0.96499999999999997</v>
      </c>
      <c r="I6392">
        <v>0</v>
      </c>
      <c r="J6392">
        <v>0.95699999999999996</v>
      </c>
      <c r="K6392" t="str">
        <f t="shared" si="112"/>
        <v>yes</v>
      </c>
      <c r="L6392" t="s">
        <v>7</v>
      </c>
      <c r="M6392">
        <v>0.84528300000000001</v>
      </c>
      <c r="N6392">
        <v>0.84839500000000001</v>
      </c>
    </row>
    <row r="6393" spans="1:14" ht="15" x14ac:dyDescent="0.3">
      <c r="A6393" s="1" t="s">
        <v>6098</v>
      </c>
      <c r="B6393" t="s">
        <v>6</v>
      </c>
      <c r="C6393" t="s">
        <v>1444</v>
      </c>
      <c r="D6393" t="s">
        <v>1446</v>
      </c>
      <c r="E6393" t="s">
        <v>1446</v>
      </c>
      <c r="F6393" t="s">
        <v>1446</v>
      </c>
      <c r="G6393">
        <v>0.96240121126174905</v>
      </c>
      <c r="H6393">
        <v>0.96399999999999997</v>
      </c>
      <c r="I6393">
        <v>0.8</v>
      </c>
      <c r="J6393">
        <v>1</v>
      </c>
      <c r="K6393" t="str">
        <f t="shared" si="112"/>
        <v>yes</v>
      </c>
      <c r="L6393" t="s">
        <v>7</v>
      </c>
      <c r="M6393">
        <v>0.89552500000000002</v>
      </c>
      <c r="N6393">
        <v>0.90322100000000005</v>
      </c>
    </row>
    <row r="6394" spans="1:14" ht="15" x14ac:dyDescent="0.3">
      <c r="A6394" s="1" t="s">
        <v>5428</v>
      </c>
      <c r="B6394" t="s">
        <v>6</v>
      </c>
      <c r="C6394" t="s">
        <v>384</v>
      </c>
      <c r="D6394" t="s">
        <v>5429</v>
      </c>
      <c r="E6394" t="s">
        <v>386</v>
      </c>
      <c r="F6394" t="s">
        <v>5430</v>
      </c>
      <c r="G6394">
        <v>0.39657524228096003</v>
      </c>
      <c r="H6394">
        <v>0.96299999999999997</v>
      </c>
      <c r="I6394">
        <v>0.5</v>
      </c>
      <c r="J6394">
        <v>0.86199999999999999</v>
      </c>
      <c r="K6394" t="str">
        <f t="shared" si="112"/>
        <v>yes</v>
      </c>
      <c r="L6394" t="s">
        <v>7</v>
      </c>
      <c r="M6394">
        <v>0.88976100000000002</v>
      </c>
      <c r="N6394">
        <v>0.87681500000000001</v>
      </c>
    </row>
    <row r="6395" spans="1:14" ht="15" x14ac:dyDescent="0.3">
      <c r="A6395" s="1" t="s">
        <v>806</v>
      </c>
      <c r="B6395" t="s">
        <v>6</v>
      </c>
      <c r="C6395" t="s">
        <v>807</v>
      </c>
      <c r="D6395" t="s">
        <v>5731</v>
      </c>
      <c r="E6395" t="s">
        <v>808</v>
      </c>
      <c r="F6395" t="s">
        <v>760</v>
      </c>
      <c r="G6395">
        <v>0.54904031753539995</v>
      </c>
      <c r="H6395">
        <v>0.96299999999999997</v>
      </c>
      <c r="I6395">
        <v>0</v>
      </c>
      <c r="J6395">
        <v>0.97</v>
      </c>
      <c r="K6395" t="str">
        <f t="shared" si="112"/>
        <v>yes</v>
      </c>
      <c r="L6395" t="s">
        <v>7</v>
      </c>
      <c r="M6395">
        <v>0.81849300000000003</v>
      </c>
      <c r="N6395">
        <v>0.83052700000000002</v>
      </c>
    </row>
    <row r="6396" spans="1:14" ht="15" x14ac:dyDescent="0.3">
      <c r="A6396" s="1" t="s">
        <v>6153</v>
      </c>
      <c r="B6396" t="s">
        <v>6</v>
      </c>
      <c r="C6396" t="s">
        <v>1540</v>
      </c>
      <c r="D6396" t="s">
        <v>6154</v>
      </c>
      <c r="E6396" t="s">
        <v>6155</v>
      </c>
      <c r="F6396" t="s">
        <v>6156</v>
      </c>
      <c r="G6396">
        <v>0.76784801483154297</v>
      </c>
      <c r="H6396">
        <v>0.96299999999999997</v>
      </c>
      <c r="I6396">
        <v>0</v>
      </c>
      <c r="J6396">
        <v>1</v>
      </c>
      <c r="K6396" t="str">
        <f t="shared" si="112"/>
        <v>yes</v>
      </c>
      <c r="L6396" t="s">
        <v>7</v>
      </c>
      <c r="M6396">
        <v>0.91389500000000001</v>
      </c>
      <c r="N6396">
        <v>0.91647999999999996</v>
      </c>
    </row>
    <row r="6397" spans="1:14" ht="15" x14ac:dyDescent="0.3">
      <c r="A6397" s="1" t="s">
        <v>7533</v>
      </c>
      <c r="B6397" t="s">
        <v>6</v>
      </c>
      <c r="C6397" t="s">
        <v>3627</v>
      </c>
      <c r="D6397" t="s">
        <v>7534</v>
      </c>
      <c r="E6397" t="s">
        <v>7535</v>
      </c>
      <c r="F6397" t="s">
        <v>7536</v>
      </c>
      <c r="G6397">
        <v>0.83516442775726296</v>
      </c>
      <c r="H6397">
        <v>0.96299999999999997</v>
      </c>
      <c r="I6397">
        <v>0.28599999999999998</v>
      </c>
      <c r="J6397">
        <v>0.95599999999999996</v>
      </c>
      <c r="K6397" t="str">
        <f t="shared" si="112"/>
        <v>yes</v>
      </c>
      <c r="L6397" t="s">
        <v>7</v>
      </c>
      <c r="M6397">
        <v>0.90060899999999999</v>
      </c>
      <c r="N6397">
        <v>0.89868099999999995</v>
      </c>
    </row>
    <row r="6398" spans="1:14" ht="15" x14ac:dyDescent="0.3">
      <c r="A6398" s="1" t="s">
        <v>7836</v>
      </c>
      <c r="B6398" t="s">
        <v>6</v>
      </c>
      <c r="C6398" t="s">
        <v>3797</v>
      </c>
      <c r="D6398" t="s">
        <v>7837</v>
      </c>
      <c r="E6398" t="s">
        <v>7838</v>
      </c>
      <c r="F6398" t="s">
        <v>7839</v>
      </c>
      <c r="G6398">
        <v>0.19112637639045699</v>
      </c>
      <c r="H6398">
        <v>0.96199999999999997</v>
      </c>
      <c r="I6398">
        <v>0.76900000000000002</v>
      </c>
      <c r="J6398">
        <v>0.97</v>
      </c>
      <c r="K6398" t="str">
        <f t="shared" si="112"/>
        <v>yes</v>
      </c>
      <c r="L6398" t="s">
        <v>7</v>
      </c>
      <c r="M6398">
        <v>0.93692900000000001</v>
      </c>
      <c r="N6398">
        <v>0.93494900000000003</v>
      </c>
    </row>
    <row r="6399" spans="1:14" ht="15" x14ac:dyDescent="0.3">
      <c r="A6399" s="1" t="s">
        <v>5911</v>
      </c>
      <c r="B6399" t="s">
        <v>6</v>
      </c>
      <c r="C6399" t="s">
        <v>1173</v>
      </c>
      <c r="D6399" t="s">
        <v>5912</v>
      </c>
      <c r="E6399" t="s">
        <v>5913</v>
      </c>
      <c r="F6399" t="s">
        <v>1174</v>
      </c>
      <c r="G6399">
        <v>3.1772218644619002E-2</v>
      </c>
      <c r="H6399">
        <v>0.96099999999999997</v>
      </c>
      <c r="I6399">
        <v>0</v>
      </c>
      <c r="J6399">
        <v>0.81299999999999994</v>
      </c>
      <c r="K6399" t="str">
        <f t="shared" si="112"/>
        <v>yes</v>
      </c>
      <c r="L6399" t="s">
        <v>7</v>
      </c>
      <c r="M6399">
        <v>0.93239300000000003</v>
      </c>
      <c r="N6399">
        <v>0.92756499999999997</v>
      </c>
    </row>
    <row r="6400" spans="1:14" ht="15" x14ac:dyDescent="0.3">
      <c r="A6400" s="1" t="s">
        <v>6173</v>
      </c>
      <c r="B6400" t="s">
        <v>6</v>
      </c>
      <c r="C6400" t="s">
        <v>1571</v>
      </c>
      <c r="D6400" t="s">
        <v>6174</v>
      </c>
      <c r="E6400" t="s">
        <v>1571</v>
      </c>
      <c r="F6400" t="s">
        <v>6174</v>
      </c>
      <c r="G6400">
        <v>1.8269950523973E-2</v>
      </c>
      <c r="H6400">
        <v>0.96099999999999997</v>
      </c>
      <c r="I6400">
        <v>0.5</v>
      </c>
      <c r="J6400">
        <v>0.92300000000000004</v>
      </c>
      <c r="K6400" t="str">
        <f t="shared" si="112"/>
        <v>yes</v>
      </c>
      <c r="L6400" t="s">
        <v>7</v>
      </c>
      <c r="M6400">
        <v>0.88372200000000001</v>
      </c>
      <c r="N6400">
        <v>0.88371599999999995</v>
      </c>
    </row>
    <row r="6401" spans="1:14" ht="15" x14ac:dyDescent="0.3">
      <c r="A6401" s="1" t="s">
        <v>6719</v>
      </c>
      <c r="B6401" t="s">
        <v>6</v>
      </c>
      <c r="C6401" t="s">
        <v>3211</v>
      </c>
      <c r="D6401" t="s">
        <v>6720</v>
      </c>
      <c r="E6401" t="s">
        <v>6721</v>
      </c>
      <c r="F6401" t="s">
        <v>6722</v>
      </c>
      <c r="G6401">
        <v>0.114808559417725</v>
      </c>
      <c r="H6401">
        <v>0.96099999999999997</v>
      </c>
      <c r="I6401">
        <v>0.85699999999999998</v>
      </c>
      <c r="J6401">
        <v>0.97</v>
      </c>
      <c r="K6401" t="str">
        <f t="shared" si="112"/>
        <v>yes</v>
      </c>
      <c r="L6401" t="s">
        <v>7</v>
      </c>
      <c r="M6401">
        <v>0.81990799999999997</v>
      </c>
      <c r="N6401">
        <v>0.82042400000000004</v>
      </c>
    </row>
    <row r="6402" spans="1:14" ht="15" x14ac:dyDescent="0.3">
      <c r="A6402" s="1" t="s">
        <v>6730</v>
      </c>
      <c r="B6402" t="s">
        <v>6</v>
      </c>
      <c r="C6402" t="s">
        <v>3211</v>
      </c>
      <c r="D6402" t="s">
        <v>6720</v>
      </c>
      <c r="E6402" t="s">
        <v>6721</v>
      </c>
      <c r="F6402" t="s">
        <v>6722</v>
      </c>
      <c r="G6402">
        <v>0.43260562419891402</v>
      </c>
      <c r="H6402">
        <v>0.96099999999999997</v>
      </c>
      <c r="I6402">
        <v>0.85699999999999998</v>
      </c>
      <c r="J6402">
        <v>0.97</v>
      </c>
      <c r="K6402" t="str">
        <f t="shared" si="112"/>
        <v>yes</v>
      </c>
      <c r="L6402" t="s">
        <v>7</v>
      </c>
      <c r="M6402">
        <v>0.81990799999999997</v>
      </c>
      <c r="N6402">
        <v>0.82042400000000004</v>
      </c>
    </row>
    <row r="6403" spans="1:14" ht="15" x14ac:dyDescent="0.3">
      <c r="A6403" s="1" t="s">
        <v>9002</v>
      </c>
      <c r="B6403" t="s">
        <v>6</v>
      </c>
      <c r="C6403" t="s">
        <v>4456</v>
      </c>
      <c r="D6403" t="s">
        <v>9003</v>
      </c>
      <c r="E6403" t="s">
        <v>9004</v>
      </c>
      <c r="F6403" t="s">
        <v>9005</v>
      </c>
      <c r="G6403">
        <v>0.45145180821418801</v>
      </c>
      <c r="H6403">
        <v>0.96099999999999997</v>
      </c>
      <c r="I6403">
        <v>0</v>
      </c>
      <c r="J6403">
        <v>0.94099999999999995</v>
      </c>
      <c r="K6403" t="str">
        <f t="shared" ref="K6403:K6466" si="113">IF(H6403&gt;0.64,"yes",IF(H6403&gt;=0.45,"partially","no"))</f>
        <v>yes</v>
      </c>
      <c r="L6403" t="s">
        <v>7</v>
      </c>
      <c r="M6403">
        <v>0.91911200000000004</v>
      </c>
      <c r="N6403">
        <v>0.91640200000000005</v>
      </c>
    </row>
    <row r="6404" spans="1:14" ht="15" x14ac:dyDescent="0.3">
      <c r="A6404" s="1" t="s">
        <v>6409</v>
      </c>
      <c r="B6404" t="s">
        <v>6</v>
      </c>
      <c r="C6404" t="s">
        <v>1938</v>
      </c>
      <c r="D6404" t="s">
        <v>6410</v>
      </c>
      <c r="E6404" t="s">
        <v>6411</v>
      </c>
      <c r="F6404" t="s">
        <v>1940</v>
      </c>
      <c r="G6404">
        <v>0.37654361128807101</v>
      </c>
      <c r="H6404">
        <v>0.96</v>
      </c>
      <c r="I6404">
        <v>0</v>
      </c>
      <c r="J6404">
        <v>0.86399999999999999</v>
      </c>
      <c r="K6404" t="str">
        <f t="shared" si="113"/>
        <v>yes</v>
      </c>
      <c r="L6404" t="s">
        <v>7</v>
      </c>
      <c r="M6404">
        <v>0.85653100000000004</v>
      </c>
      <c r="N6404">
        <v>0.86582300000000001</v>
      </c>
    </row>
    <row r="6405" spans="1:14" ht="15" x14ac:dyDescent="0.3">
      <c r="A6405" s="1" t="s">
        <v>6580</v>
      </c>
      <c r="B6405" t="s">
        <v>6</v>
      </c>
      <c r="C6405" t="s">
        <v>2255</v>
      </c>
      <c r="D6405" t="s">
        <v>6573</v>
      </c>
      <c r="E6405" t="s">
        <v>6581</v>
      </c>
      <c r="F6405" t="s">
        <v>2238</v>
      </c>
      <c r="G6405">
        <v>0.26143044233322099</v>
      </c>
      <c r="H6405">
        <v>0.95799999999999996</v>
      </c>
      <c r="I6405">
        <v>0.75</v>
      </c>
      <c r="J6405">
        <v>0.97099999999999997</v>
      </c>
      <c r="K6405" t="str">
        <f t="shared" si="113"/>
        <v>yes</v>
      </c>
      <c r="L6405" t="s">
        <v>7</v>
      </c>
      <c r="M6405">
        <v>0.92076100000000005</v>
      </c>
      <c r="N6405">
        <v>0.91384100000000001</v>
      </c>
    </row>
    <row r="6406" spans="1:14" ht="15" x14ac:dyDescent="0.3">
      <c r="A6406" s="1" t="s">
        <v>6312</v>
      </c>
      <c r="B6406" t="s">
        <v>6</v>
      </c>
      <c r="C6406" t="s">
        <v>1761</v>
      </c>
      <c r="D6406" t="s">
        <v>6313</v>
      </c>
      <c r="E6406" t="s">
        <v>1762</v>
      </c>
      <c r="F6406" t="s">
        <v>1762</v>
      </c>
      <c r="G6406">
        <v>0.31929743289947499</v>
      </c>
      <c r="H6406">
        <v>0.95699999999999996</v>
      </c>
      <c r="I6406">
        <v>0.5</v>
      </c>
      <c r="J6406">
        <v>1</v>
      </c>
      <c r="K6406" t="str">
        <f t="shared" si="113"/>
        <v>yes</v>
      </c>
      <c r="L6406" t="s">
        <v>7</v>
      </c>
      <c r="M6406">
        <v>0.84496899999999997</v>
      </c>
      <c r="N6406">
        <v>0.83631500000000003</v>
      </c>
    </row>
    <row r="6407" spans="1:14" ht="15" x14ac:dyDescent="0.3">
      <c r="A6407" s="1" t="s">
        <v>9021</v>
      </c>
      <c r="B6407" t="s">
        <v>6</v>
      </c>
      <c r="C6407" t="s">
        <v>4465</v>
      </c>
      <c r="D6407">
        <v>1288</v>
      </c>
      <c r="E6407" t="s">
        <v>9022</v>
      </c>
      <c r="F6407">
        <v>1288</v>
      </c>
      <c r="G6407">
        <v>1.6195898875594E-2</v>
      </c>
      <c r="H6407">
        <v>0.95699999999999996</v>
      </c>
      <c r="I6407">
        <v>0.66700000000000004</v>
      </c>
      <c r="J6407">
        <v>0.27900000000000003</v>
      </c>
      <c r="K6407" t="str">
        <f t="shared" si="113"/>
        <v>yes</v>
      </c>
      <c r="L6407" t="s">
        <v>7</v>
      </c>
      <c r="M6407">
        <v>0.81346499999999999</v>
      </c>
      <c r="N6407">
        <v>0.82049499999999997</v>
      </c>
    </row>
    <row r="6408" spans="1:14" ht="15" x14ac:dyDescent="0.3">
      <c r="A6408" s="1" t="s">
        <v>5500</v>
      </c>
      <c r="B6408" t="s">
        <v>6</v>
      </c>
      <c r="C6408" t="s">
        <v>471</v>
      </c>
      <c r="D6408">
        <v>1900</v>
      </c>
      <c r="E6408" t="s">
        <v>472</v>
      </c>
      <c r="F6408">
        <v>1900</v>
      </c>
      <c r="G6408">
        <v>0.95562231540679898</v>
      </c>
      <c r="H6408">
        <v>0.95599999999999996</v>
      </c>
      <c r="I6408">
        <v>0.66700000000000004</v>
      </c>
      <c r="J6408">
        <v>0.96899999999999997</v>
      </c>
      <c r="K6408" t="str">
        <f t="shared" si="113"/>
        <v>yes</v>
      </c>
      <c r="L6408" t="s">
        <v>7</v>
      </c>
      <c r="M6408">
        <v>0.83421199999999995</v>
      </c>
      <c r="N6408">
        <v>0.83853200000000006</v>
      </c>
    </row>
    <row r="6409" spans="1:14" ht="15" x14ac:dyDescent="0.3">
      <c r="A6409" s="1" t="s">
        <v>6642</v>
      </c>
      <c r="B6409" t="s">
        <v>6</v>
      </c>
      <c r="C6409" t="s">
        <v>2340</v>
      </c>
      <c r="D6409" t="s">
        <v>6643</v>
      </c>
      <c r="E6409" t="s">
        <v>2342</v>
      </c>
      <c r="F6409" t="s">
        <v>2342</v>
      </c>
      <c r="G6409">
        <v>0.24732586741447399</v>
      </c>
      <c r="H6409">
        <v>0.95599999999999996</v>
      </c>
      <c r="I6409">
        <v>0.6</v>
      </c>
      <c r="J6409">
        <v>1</v>
      </c>
      <c r="K6409" t="str">
        <f t="shared" si="113"/>
        <v>yes</v>
      </c>
      <c r="L6409" t="s">
        <v>7</v>
      </c>
      <c r="M6409">
        <v>0.92555299999999996</v>
      </c>
      <c r="N6409">
        <v>0.93329300000000004</v>
      </c>
    </row>
    <row r="6410" spans="1:14" ht="15" x14ac:dyDescent="0.3">
      <c r="A6410" s="1" t="s">
        <v>8247</v>
      </c>
      <c r="B6410" t="s">
        <v>6</v>
      </c>
      <c r="C6410" t="s">
        <v>4010</v>
      </c>
      <c r="D6410" t="s">
        <v>8248</v>
      </c>
      <c r="E6410" t="s">
        <v>8249</v>
      </c>
      <c r="F6410" t="s">
        <v>8249</v>
      </c>
      <c r="G6410">
        <v>0.62847024202346802</v>
      </c>
      <c r="H6410">
        <v>0.95599999999999996</v>
      </c>
      <c r="I6410">
        <v>0</v>
      </c>
      <c r="J6410">
        <v>1</v>
      </c>
      <c r="K6410" t="str">
        <f t="shared" si="113"/>
        <v>yes</v>
      </c>
      <c r="L6410" t="s">
        <v>7</v>
      </c>
      <c r="M6410">
        <v>0.902146</v>
      </c>
      <c r="N6410">
        <v>0.88104400000000005</v>
      </c>
    </row>
    <row r="6411" spans="1:14" ht="15" x14ac:dyDescent="0.3">
      <c r="A6411" s="1" t="s">
        <v>9094</v>
      </c>
      <c r="B6411" t="s">
        <v>6</v>
      </c>
      <c r="C6411" t="s">
        <v>4503</v>
      </c>
      <c r="D6411" t="s">
        <v>9095</v>
      </c>
      <c r="E6411" t="s">
        <v>9096</v>
      </c>
      <c r="F6411" t="s">
        <v>9097</v>
      </c>
      <c r="G6411">
        <v>0.68811464309692405</v>
      </c>
      <c r="H6411">
        <v>0.95599999999999996</v>
      </c>
      <c r="I6411">
        <v>0.4</v>
      </c>
      <c r="J6411">
        <v>0.92600000000000005</v>
      </c>
      <c r="K6411" t="str">
        <f t="shared" si="113"/>
        <v>yes</v>
      </c>
      <c r="L6411" t="s">
        <v>7</v>
      </c>
      <c r="M6411">
        <v>0.75748800000000005</v>
      </c>
      <c r="N6411">
        <v>0.76424599999999998</v>
      </c>
    </row>
    <row r="6412" spans="1:14" ht="15" x14ac:dyDescent="0.3">
      <c r="A6412" s="1" t="s">
        <v>438</v>
      </c>
      <c r="B6412" t="s">
        <v>6</v>
      </c>
      <c r="C6412" t="s">
        <v>466</v>
      </c>
      <c r="D6412" t="s">
        <v>5487</v>
      </c>
      <c r="E6412" t="s">
        <v>5499</v>
      </c>
      <c r="F6412" t="s">
        <v>447</v>
      </c>
      <c r="G6412">
        <v>0.17401523888111101</v>
      </c>
      <c r="H6412">
        <v>0.95399999999999996</v>
      </c>
      <c r="I6412">
        <v>0.85699999999999998</v>
      </c>
      <c r="J6412">
        <v>0.98799999999999999</v>
      </c>
      <c r="K6412" t="str">
        <f t="shared" si="113"/>
        <v>yes</v>
      </c>
      <c r="L6412" t="s">
        <v>7</v>
      </c>
      <c r="M6412">
        <v>0.92440900000000004</v>
      </c>
      <c r="N6412">
        <v>0.92340299999999997</v>
      </c>
    </row>
    <row r="6413" spans="1:14" ht="15" x14ac:dyDescent="0.3">
      <c r="A6413" s="1" t="s">
        <v>5517</v>
      </c>
      <c r="B6413" t="s">
        <v>6</v>
      </c>
      <c r="C6413" t="s">
        <v>502</v>
      </c>
      <c r="D6413" t="s">
        <v>5518</v>
      </c>
      <c r="E6413" t="s">
        <v>504</v>
      </c>
      <c r="F6413" t="s">
        <v>505</v>
      </c>
      <c r="G6413">
        <v>0.68378865718841597</v>
      </c>
      <c r="H6413">
        <v>0.95399999999999996</v>
      </c>
      <c r="I6413">
        <v>0</v>
      </c>
      <c r="J6413">
        <v>1</v>
      </c>
      <c r="K6413" t="str">
        <f t="shared" si="113"/>
        <v>yes</v>
      </c>
      <c r="L6413" t="s">
        <v>7</v>
      </c>
      <c r="M6413">
        <v>0.933222</v>
      </c>
      <c r="N6413">
        <v>0.93268300000000004</v>
      </c>
    </row>
    <row r="6414" spans="1:14" ht="15" x14ac:dyDescent="0.3">
      <c r="A6414" s="1" t="s">
        <v>5736</v>
      </c>
      <c r="B6414" t="s">
        <v>6</v>
      </c>
      <c r="C6414" t="s">
        <v>824</v>
      </c>
      <c r="D6414" t="s">
        <v>825</v>
      </c>
      <c r="E6414" t="s">
        <v>829</v>
      </c>
      <c r="F6414" t="s">
        <v>827</v>
      </c>
      <c r="G6414">
        <v>0.40400800108909601</v>
      </c>
      <c r="H6414">
        <v>0.95399999999999996</v>
      </c>
      <c r="I6414">
        <v>0.88900000000000001</v>
      </c>
      <c r="J6414">
        <v>0.98299999999999998</v>
      </c>
      <c r="K6414" t="str">
        <f t="shared" si="113"/>
        <v>yes</v>
      </c>
      <c r="L6414" t="s">
        <v>7</v>
      </c>
      <c r="M6414">
        <v>0.96295500000000001</v>
      </c>
      <c r="N6414">
        <v>0.96442399999999995</v>
      </c>
    </row>
    <row r="6415" spans="1:14" ht="15" x14ac:dyDescent="0.3">
      <c r="A6415" s="1" t="s">
        <v>5842</v>
      </c>
      <c r="B6415" t="s">
        <v>6</v>
      </c>
      <c r="C6415" t="s">
        <v>1017</v>
      </c>
      <c r="D6415" t="s">
        <v>5843</v>
      </c>
      <c r="E6415" t="s">
        <v>5844</v>
      </c>
      <c r="F6415" t="s">
        <v>5844</v>
      </c>
      <c r="G6415">
        <v>0.60137540102005005</v>
      </c>
      <c r="H6415">
        <v>0.95399999999999996</v>
      </c>
      <c r="I6415">
        <v>0.57099999999999995</v>
      </c>
      <c r="J6415">
        <v>1</v>
      </c>
      <c r="K6415" t="str">
        <f t="shared" si="113"/>
        <v>yes</v>
      </c>
      <c r="L6415" t="s">
        <v>7</v>
      </c>
      <c r="M6415">
        <v>0.73794199999999999</v>
      </c>
      <c r="N6415">
        <v>0.73955700000000002</v>
      </c>
    </row>
    <row r="6416" spans="1:14" ht="15" x14ac:dyDescent="0.3">
      <c r="A6416" s="1" t="s">
        <v>6108</v>
      </c>
      <c r="B6416" t="s">
        <v>6</v>
      </c>
      <c r="C6416" t="s">
        <v>1464</v>
      </c>
      <c r="D6416" t="s">
        <v>6100</v>
      </c>
      <c r="E6416" t="s">
        <v>1456</v>
      </c>
      <c r="F6416" t="s">
        <v>1456</v>
      </c>
      <c r="G6416">
        <v>0.12425252795219401</v>
      </c>
      <c r="H6416">
        <v>0.95399999999999996</v>
      </c>
      <c r="I6416">
        <v>0.75</v>
      </c>
      <c r="J6416">
        <v>1</v>
      </c>
      <c r="K6416" t="str">
        <f t="shared" si="113"/>
        <v>yes</v>
      </c>
      <c r="L6416" t="s">
        <v>7</v>
      </c>
      <c r="M6416">
        <v>0.90008500000000002</v>
      </c>
      <c r="N6416">
        <v>0.89020600000000005</v>
      </c>
    </row>
    <row r="6417" spans="1:14" ht="15" x14ac:dyDescent="0.3">
      <c r="A6417" s="1" t="s">
        <v>8452</v>
      </c>
      <c r="B6417" t="s">
        <v>6</v>
      </c>
      <c r="C6417" t="s">
        <v>4115</v>
      </c>
      <c r="D6417" t="s">
        <v>8453</v>
      </c>
      <c r="E6417" t="s">
        <v>8454</v>
      </c>
      <c r="F6417" t="s">
        <v>8454</v>
      </c>
      <c r="G6417">
        <v>0.26996666193008401</v>
      </c>
      <c r="H6417">
        <v>0.95399999999999996</v>
      </c>
      <c r="I6417">
        <v>0</v>
      </c>
      <c r="J6417">
        <v>1</v>
      </c>
      <c r="K6417" t="str">
        <f t="shared" si="113"/>
        <v>yes</v>
      </c>
      <c r="L6417" t="s">
        <v>7</v>
      </c>
      <c r="M6417">
        <v>0.90459299999999998</v>
      </c>
      <c r="N6417">
        <v>0.90007599999999999</v>
      </c>
    </row>
    <row r="6418" spans="1:14" ht="15" x14ac:dyDescent="0.3">
      <c r="A6418" s="1" t="s">
        <v>8761</v>
      </c>
      <c r="B6418" t="s">
        <v>6</v>
      </c>
      <c r="C6418" t="s">
        <v>4311</v>
      </c>
      <c r="D6418" t="s">
        <v>8762</v>
      </c>
      <c r="E6418" t="s">
        <v>8763</v>
      </c>
      <c r="F6418" t="s">
        <v>8763</v>
      </c>
      <c r="G6418">
        <v>0.86595886945724498</v>
      </c>
      <c r="H6418">
        <v>0.95399999999999996</v>
      </c>
      <c r="I6418">
        <v>0</v>
      </c>
      <c r="J6418">
        <v>1</v>
      </c>
      <c r="K6418" t="str">
        <f t="shared" si="113"/>
        <v>yes</v>
      </c>
      <c r="L6418" t="s">
        <v>7</v>
      </c>
      <c r="M6418">
        <v>0.83832300000000004</v>
      </c>
      <c r="N6418">
        <v>0.83407600000000004</v>
      </c>
    </row>
    <row r="6419" spans="1:14" ht="15" x14ac:dyDescent="0.3">
      <c r="A6419" s="1" t="s">
        <v>7200</v>
      </c>
      <c r="B6419" t="s">
        <v>6</v>
      </c>
      <c r="C6419" t="s">
        <v>3425</v>
      </c>
      <c r="D6419" t="s">
        <v>7201</v>
      </c>
      <c r="E6419" t="s">
        <v>7202</v>
      </c>
      <c r="F6419" t="s">
        <v>7203</v>
      </c>
      <c r="G6419">
        <v>0.20864495635032701</v>
      </c>
      <c r="H6419">
        <v>0.95299999999999996</v>
      </c>
      <c r="I6419">
        <v>0.83299999999999996</v>
      </c>
      <c r="J6419">
        <v>0.95099999999999996</v>
      </c>
      <c r="K6419" t="str">
        <f t="shared" si="113"/>
        <v>yes</v>
      </c>
      <c r="L6419" t="s">
        <v>7</v>
      </c>
      <c r="M6419">
        <v>0.87178100000000003</v>
      </c>
      <c r="N6419">
        <v>0.86123099999999997</v>
      </c>
    </row>
    <row r="6420" spans="1:14" ht="15" x14ac:dyDescent="0.3">
      <c r="A6420" s="1" t="s">
        <v>9072</v>
      </c>
      <c r="B6420" t="s">
        <v>6</v>
      </c>
      <c r="C6420" t="s">
        <v>4490</v>
      </c>
      <c r="D6420" t="s">
        <v>9073</v>
      </c>
      <c r="E6420" t="s">
        <v>9074</v>
      </c>
      <c r="F6420" t="s">
        <v>9075</v>
      </c>
      <c r="G6420">
        <v>0.46249231696128801</v>
      </c>
      <c r="H6420">
        <v>0.95299999999999996</v>
      </c>
      <c r="I6420">
        <v>0</v>
      </c>
      <c r="J6420">
        <v>0.78600000000000003</v>
      </c>
      <c r="K6420" t="str">
        <f t="shared" si="113"/>
        <v>yes</v>
      </c>
      <c r="L6420" t="s">
        <v>7</v>
      </c>
      <c r="M6420">
        <v>0.94145500000000004</v>
      </c>
      <c r="N6420">
        <v>0.93688199999999999</v>
      </c>
    </row>
    <row r="6421" spans="1:14" ht="15" x14ac:dyDescent="0.3">
      <c r="A6421" s="1" t="s">
        <v>10032</v>
      </c>
      <c r="B6421" t="s">
        <v>6</v>
      </c>
      <c r="C6421" t="s">
        <v>4950</v>
      </c>
      <c r="D6421" t="s">
        <v>10033</v>
      </c>
      <c r="E6421" t="s">
        <v>9987</v>
      </c>
      <c r="F6421" t="s">
        <v>10034</v>
      </c>
      <c r="G6421">
        <v>0.57972091436386097</v>
      </c>
      <c r="H6421">
        <v>0.95299999999999996</v>
      </c>
      <c r="I6421">
        <v>0</v>
      </c>
      <c r="J6421">
        <v>0.85199999999999998</v>
      </c>
      <c r="K6421" t="str">
        <f t="shared" si="113"/>
        <v>yes</v>
      </c>
      <c r="L6421" t="s">
        <v>7</v>
      </c>
      <c r="M6421">
        <v>0.89993100000000004</v>
      </c>
      <c r="N6421">
        <v>0.90652200000000005</v>
      </c>
    </row>
    <row r="6422" spans="1:14" ht="15" x14ac:dyDescent="0.3">
      <c r="A6422" s="1" t="s">
        <v>10084</v>
      </c>
      <c r="B6422" t="s">
        <v>6</v>
      </c>
      <c r="C6422" t="s">
        <v>4977</v>
      </c>
      <c r="D6422" t="s">
        <v>10085</v>
      </c>
      <c r="E6422" t="s">
        <v>10086</v>
      </c>
      <c r="F6422" t="s">
        <v>10087</v>
      </c>
      <c r="G6422">
        <v>0.44121459126472501</v>
      </c>
      <c r="H6422">
        <v>0.95299999999999996</v>
      </c>
      <c r="I6422">
        <v>0</v>
      </c>
      <c r="J6422">
        <v>0.97199999999999998</v>
      </c>
      <c r="K6422" t="str">
        <f t="shared" si="113"/>
        <v>yes</v>
      </c>
      <c r="L6422" t="s">
        <v>7</v>
      </c>
      <c r="M6422">
        <v>0.91448799999999997</v>
      </c>
      <c r="N6422">
        <v>0.91264599999999996</v>
      </c>
    </row>
    <row r="6423" spans="1:14" ht="15" x14ac:dyDescent="0.3">
      <c r="A6423" s="1" t="s">
        <v>7402</v>
      </c>
      <c r="B6423" t="s">
        <v>6</v>
      </c>
      <c r="C6423" t="s">
        <v>3546</v>
      </c>
      <c r="D6423" t="s">
        <v>7403</v>
      </c>
      <c r="E6423" t="s">
        <v>7404</v>
      </c>
      <c r="F6423" t="s">
        <v>7405</v>
      </c>
      <c r="G6423">
        <v>0.50714832544326804</v>
      </c>
      <c r="H6423">
        <v>0.95199999999999996</v>
      </c>
      <c r="I6423">
        <v>0.66700000000000004</v>
      </c>
      <c r="J6423">
        <v>0.96399999999999997</v>
      </c>
      <c r="K6423" t="str">
        <f t="shared" si="113"/>
        <v>yes</v>
      </c>
      <c r="L6423" t="s">
        <v>7</v>
      </c>
      <c r="M6423">
        <v>0.85534600000000005</v>
      </c>
      <c r="N6423">
        <v>0.85838999999999999</v>
      </c>
    </row>
    <row r="6424" spans="1:14" ht="15" x14ac:dyDescent="0.3">
      <c r="A6424" s="1" t="s">
        <v>8621</v>
      </c>
      <c r="B6424" t="s">
        <v>6</v>
      </c>
      <c r="C6424" t="s">
        <v>4229</v>
      </c>
      <c r="D6424" t="s">
        <v>5389</v>
      </c>
      <c r="E6424" t="s">
        <v>318</v>
      </c>
      <c r="F6424" t="s">
        <v>318</v>
      </c>
      <c r="G6424">
        <v>0.79099678993225098</v>
      </c>
      <c r="H6424">
        <v>0.95199999999999996</v>
      </c>
      <c r="I6424">
        <v>0</v>
      </c>
      <c r="J6424">
        <v>1</v>
      </c>
      <c r="K6424" t="str">
        <f t="shared" si="113"/>
        <v>yes</v>
      </c>
      <c r="L6424" t="s">
        <v>7</v>
      </c>
      <c r="M6424">
        <v>0.80465600000000004</v>
      </c>
      <c r="N6424">
        <v>0.79819799999999996</v>
      </c>
    </row>
    <row r="6425" spans="1:14" ht="15" x14ac:dyDescent="0.3">
      <c r="A6425" s="1" t="s">
        <v>7098</v>
      </c>
      <c r="B6425" t="s">
        <v>6</v>
      </c>
      <c r="C6425" t="s">
        <v>3381</v>
      </c>
      <c r="D6425" t="s">
        <v>7093</v>
      </c>
      <c r="E6425" t="s">
        <v>7099</v>
      </c>
      <c r="F6425" t="s">
        <v>7095</v>
      </c>
      <c r="G6425">
        <v>0.11203674226999299</v>
      </c>
      <c r="H6425">
        <v>0.95099999999999996</v>
      </c>
      <c r="I6425">
        <v>0.66700000000000004</v>
      </c>
      <c r="J6425">
        <v>0.68100000000000005</v>
      </c>
      <c r="K6425" t="str">
        <f t="shared" si="113"/>
        <v>yes</v>
      </c>
      <c r="L6425" t="s">
        <v>7</v>
      </c>
      <c r="M6425">
        <v>0.87903500000000001</v>
      </c>
      <c r="N6425">
        <v>0.86809999999999998</v>
      </c>
    </row>
    <row r="6426" spans="1:14" ht="15" x14ac:dyDescent="0.3">
      <c r="A6426" s="1" t="s">
        <v>8211</v>
      </c>
      <c r="B6426" t="s">
        <v>6</v>
      </c>
      <c r="C6426" t="s">
        <v>3990</v>
      </c>
      <c r="D6426" t="s">
        <v>8205</v>
      </c>
      <c r="E6426" t="s">
        <v>8206</v>
      </c>
      <c r="F6426" t="s">
        <v>8206</v>
      </c>
      <c r="G6426">
        <v>0.40919843316078203</v>
      </c>
      <c r="H6426">
        <v>0.95099999999999996</v>
      </c>
      <c r="I6426">
        <v>0</v>
      </c>
      <c r="J6426">
        <v>1</v>
      </c>
      <c r="K6426" t="str">
        <f t="shared" si="113"/>
        <v>yes</v>
      </c>
      <c r="L6426" t="s">
        <v>7</v>
      </c>
      <c r="M6426">
        <v>0.97835000000000005</v>
      </c>
      <c r="N6426">
        <v>0.97615600000000002</v>
      </c>
    </row>
    <row r="6427" spans="1:14" ht="15" x14ac:dyDescent="0.3">
      <c r="A6427" s="1" t="s">
        <v>8497</v>
      </c>
      <c r="B6427" t="s">
        <v>6</v>
      </c>
      <c r="C6427" t="s">
        <v>4145</v>
      </c>
      <c r="D6427" t="s">
        <v>8498</v>
      </c>
      <c r="E6427" t="s">
        <v>8499</v>
      </c>
      <c r="F6427" t="s">
        <v>8500</v>
      </c>
      <c r="G6427">
        <v>0.55838191509246804</v>
      </c>
      <c r="H6427">
        <v>0.95099999999999996</v>
      </c>
      <c r="I6427">
        <v>0.72699999999999998</v>
      </c>
      <c r="J6427">
        <v>0.98899999999999999</v>
      </c>
      <c r="K6427" t="str">
        <f t="shared" si="113"/>
        <v>yes</v>
      </c>
      <c r="L6427" t="s">
        <v>7</v>
      </c>
      <c r="M6427">
        <v>0.89162699999999995</v>
      </c>
      <c r="N6427">
        <v>0.88571800000000001</v>
      </c>
    </row>
    <row r="6428" spans="1:14" ht="15" x14ac:dyDescent="0.3">
      <c r="A6428" s="1" t="s">
        <v>7348</v>
      </c>
      <c r="B6428" t="s">
        <v>6</v>
      </c>
      <c r="C6428" t="s">
        <v>3512</v>
      </c>
      <c r="D6428" t="s">
        <v>7349</v>
      </c>
      <c r="E6428" t="s">
        <v>7350</v>
      </c>
      <c r="F6428" t="s">
        <v>7351</v>
      </c>
      <c r="G6428">
        <v>0.61866146326065097</v>
      </c>
      <c r="H6428">
        <v>0.95</v>
      </c>
      <c r="I6428">
        <v>0.5</v>
      </c>
      <c r="J6428">
        <v>0.67</v>
      </c>
      <c r="K6428" t="str">
        <f t="shared" si="113"/>
        <v>yes</v>
      </c>
      <c r="L6428" t="s">
        <v>7</v>
      </c>
      <c r="M6428">
        <v>0.81642700000000001</v>
      </c>
      <c r="N6428">
        <v>0.82538100000000003</v>
      </c>
    </row>
    <row r="6429" spans="1:14" ht="15" x14ac:dyDescent="0.3">
      <c r="A6429" s="1" t="s">
        <v>7891</v>
      </c>
      <c r="B6429" t="s">
        <v>6</v>
      </c>
      <c r="C6429" t="s">
        <v>3827</v>
      </c>
      <c r="D6429" t="s">
        <v>7892</v>
      </c>
      <c r="E6429" t="s">
        <v>7893</v>
      </c>
      <c r="F6429" t="s">
        <v>7894</v>
      </c>
      <c r="G6429">
        <v>5.3659427911043001E-2</v>
      </c>
      <c r="H6429">
        <v>0.94899999999999995</v>
      </c>
      <c r="I6429">
        <v>0</v>
      </c>
      <c r="J6429">
        <v>0.48199999999999998</v>
      </c>
      <c r="K6429" t="str">
        <f t="shared" si="113"/>
        <v>yes</v>
      </c>
      <c r="L6429" t="s">
        <v>7</v>
      </c>
      <c r="M6429">
        <v>0.911134</v>
      </c>
      <c r="N6429">
        <v>0.91252200000000006</v>
      </c>
    </row>
    <row r="6430" spans="1:14" ht="15" x14ac:dyDescent="0.3">
      <c r="A6430" s="1" t="s">
        <v>9910</v>
      </c>
      <c r="B6430" t="s">
        <v>6</v>
      </c>
      <c r="C6430" t="s">
        <v>4888</v>
      </c>
      <c r="D6430" t="s">
        <v>9911</v>
      </c>
      <c r="E6430" t="s">
        <v>9912</v>
      </c>
      <c r="F6430" t="s">
        <v>9912</v>
      </c>
      <c r="G6430">
        <v>5.200084298849E-3</v>
      </c>
      <c r="H6430">
        <v>0.94799999999999995</v>
      </c>
      <c r="I6430">
        <v>0</v>
      </c>
      <c r="J6430">
        <v>1</v>
      </c>
      <c r="K6430" t="str">
        <f t="shared" si="113"/>
        <v>yes</v>
      </c>
      <c r="L6430" t="s">
        <v>7</v>
      </c>
      <c r="M6430">
        <v>0.95043100000000003</v>
      </c>
      <c r="N6430">
        <v>0.951376</v>
      </c>
    </row>
    <row r="6431" spans="1:14" ht="15" x14ac:dyDescent="0.3">
      <c r="A6431" s="1" t="s">
        <v>9796</v>
      </c>
      <c r="B6431" t="s">
        <v>6</v>
      </c>
      <c r="C6431" t="s">
        <v>4826</v>
      </c>
      <c r="D6431" t="s">
        <v>9797</v>
      </c>
      <c r="E6431" t="s">
        <v>4826</v>
      </c>
      <c r="F6431" t="s">
        <v>9798</v>
      </c>
      <c r="G6431">
        <v>0.61870133876800504</v>
      </c>
      <c r="H6431">
        <v>0.94699999999999995</v>
      </c>
      <c r="I6431">
        <v>0.4</v>
      </c>
      <c r="J6431">
        <v>1</v>
      </c>
      <c r="K6431" t="str">
        <f t="shared" si="113"/>
        <v>yes</v>
      </c>
      <c r="L6431" t="s">
        <v>7</v>
      </c>
      <c r="M6431">
        <v>0.983178</v>
      </c>
      <c r="N6431">
        <v>0.98713499999999998</v>
      </c>
    </row>
    <row r="6432" spans="1:14" ht="15" x14ac:dyDescent="0.3">
      <c r="A6432" s="1" t="s">
        <v>8722</v>
      </c>
      <c r="B6432" t="s">
        <v>6</v>
      </c>
      <c r="C6432" t="s">
        <v>4287</v>
      </c>
      <c r="D6432" t="s">
        <v>7584</v>
      </c>
      <c r="E6432" t="s">
        <v>8723</v>
      </c>
      <c r="F6432" t="s">
        <v>7584</v>
      </c>
      <c r="G6432">
        <v>0.45927363634109503</v>
      </c>
      <c r="H6432">
        <v>0.94499999999999995</v>
      </c>
      <c r="I6432">
        <v>0</v>
      </c>
      <c r="J6432">
        <v>0.97899999999999998</v>
      </c>
      <c r="K6432" t="str">
        <f t="shared" si="113"/>
        <v>yes</v>
      </c>
      <c r="L6432" t="s">
        <v>7</v>
      </c>
      <c r="M6432">
        <v>0.78419000000000005</v>
      </c>
      <c r="N6432">
        <v>0.789157</v>
      </c>
    </row>
    <row r="6433" spans="1:14" ht="15" x14ac:dyDescent="0.3">
      <c r="A6433" s="1" t="s">
        <v>10423</v>
      </c>
      <c r="B6433" t="s">
        <v>6</v>
      </c>
      <c r="C6433" t="s">
        <v>5161</v>
      </c>
      <c r="D6433" t="s">
        <v>10424</v>
      </c>
      <c r="E6433" t="s">
        <v>10425</v>
      </c>
      <c r="F6433" t="s">
        <v>10425</v>
      </c>
      <c r="G6433">
        <v>0.61169242858886697</v>
      </c>
      <c r="H6433">
        <v>0.94499999999999995</v>
      </c>
      <c r="I6433">
        <v>0</v>
      </c>
      <c r="J6433">
        <v>1</v>
      </c>
      <c r="K6433" t="str">
        <f t="shared" si="113"/>
        <v>yes</v>
      </c>
      <c r="L6433" t="s">
        <v>7</v>
      </c>
      <c r="M6433">
        <v>0.818747</v>
      </c>
      <c r="N6433">
        <v>0.82516999999999996</v>
      </c>
    </row>
    <row r="6434" spans="1:14" ht="15" x14ac:dyDescent="0.3">
      <c r="A6434" s="1" t="s">
        <v>5622</v>
      </c>
      <c r="B6434" t="s">
        <v>6</v>
      </c>
      <c r="C6434" t="s">
        <v>665</v>
      </c>
      <c r="D6434" t="s">
        <v>666</v>
      </c>
      <c r="E6434" t="s">
        <v>667</v>
      </c>
      <c r="F6434" t="s">
        <v>667</v>
      </c>
      <c r="G6434">
        <v>0.26907280087471003</v>
      </c>
      <c r="H6434">
        <v>0.94299999999999995</v>
      </c>
      <c r="I6434">
        <v>0.4</v>
      </c>
      <c r="J6434">
        <v>1</v>
      </c>
      <c r="K6434" t="str">
        <f t="shared" si="113"/>
        <v>yes</v>
      </c>
      <c r="L6434" t="s">
        <v>7</v>
      </c>
      <c r="M6434">
        <v>0.80792299999999995</v>
      </c>
      <c r="N6434">
        <v>0.81599299999999997</v>
      </c>
    </row>
    <row r="6435" spans="1:14" ht="15" x14ac:dyDescent="0.3">
      <c r="A6435" s="1" t="s">
        <v>5853</v>
      </c>
      <c r="B6435" t="s">
        <v>6</v>
      </c>
      <c r="C6435" t="s">
        <v>962</v>
      </c>
      <c r="D6435" t="s">
        <v>961</v>
      </c>
      <c r="E6435" t="s">
        <v>964</v>
      </c>
      <c r="F6435" t="s">
        <v>964</v>
      </c>
      <c r="G6435">
        <v>0.79073476791381803</v>
      </c>
      <c r="H6435">
        <v>0.94299999999999995</v>
      </c>
      <c r="I6435">
        <v>0</v>
      </c>
      <c r="J6435">
        <v>1</v>
      </c>
      <c r="K6435" t="str">
        <f t="shared" si="113"/>
        <v>yes</v>
      </c>
      <c r="L6435" t="s">
        <v>7</v>
      </c>
      <c r="M6435">
        <v>0.80930100000000005</v>
      </c>
      <c r="N6435">
        <v>0.80863200000000002</v>
      </c>
    </row>
    <row r="6436" spans="1:14" ht="15" x14ac:dyDescent="0.3">
      <c r="A6436" s="1" t="s">
        <v>5919</v>
      </c>
      <c r="B6436" t="s">
        <v>6</v>
      </c>
      <c r="C6436" t="s">
        <v>1183</v>
      </c>
      <c r="D6436" t="s">
        <v>5920</v>
      </c>
      <c r="E6436" t="s">
        <v>5920</v>
      </c>
      <c r="F6436" t="s">
        <v>5920</v>
      </c>
      <c r="G6436">
        <v>0.53469306230545</v>
      </c>
      <c r="H6436">
        <v>0.94299999999999995</v>
      </c>
      <c r="I6436">
        <v>0.33300000000000002</v>
      </c>
      <c r="J6436">
        <v>1</v>
      </c>
      <c r="K6436" t="str">
        <f t="shared" si="113"/>
        <v>yes</v>
      </c>
      <c r="L6436" t="s">
        <v>7</v>
      </c>
      <c r="M6436">
        <v>0.75743899999999997</v>
      </c>
      <c r="N6436">
        <v>0.77038600000000002</v>
      </c>
    </row>
    <row r="6437" spans="1:14" ht="15" x14ac:dyDescent="0.3">
      <c r="A6437" s="1" t="s">
        <v>6249</v>
      </c>
      <c r="B6437" t="s">
        <v>6</v>
      </c>
      <c r="C6437" t="s">
        <v>1674</v>
      </c>
      <c r="D6437" t="s">
        <v>6250</v>
      </c>
      <c r="E6437" t="s">
        <v>6251</v>
      </c>
      <c r="F6437" t="s">
        <v>6251</v>
      </c>
      <c r="G6437">
        <v>0.72696959972381603</v>
      </c>
      <c r="H6437">
        <v>0.94299999999999995</v>
      </c>
      <c r="I6437">
        <v>0</v>
      </c>
      <c r="J6437">
        <v>1</v>
      </c>
      <c r="K6437" t="str">
        <f t="shared" si="113"/>
        <v>yes</v>
      </c>
      <c r="L6437" t="s">
        <v>7</v>
      </c>
      <c r="M6437">
        <v>0.93270799999999998</v>
      </c>
      <c r="N6437">
        <v>0.92885899999999999</v>
      </c>
    </row>
    <row r="6438" spans="1:14" ht="15" x14ac:dyDescent="0.3">
      <c r="A6438" s="1" t="s">
        <v>8000</v>
      </c>
      <c r="B6438" t="s">
        <v>6</v>
      </c>
      <c r="C6438" t="s">
        <v>3898</v>
      </c>
      <c r="D6438" t="s">
        <v>8001</v>
      </c>
      <c r="E6438" t="s">
        <v>8002</v>
      </c>
      <c r="F6438" t="s">
        <v>8003</v>
      </c>
      <c r="G6438">
        <v>0.82779508829116799</v>
      </c>
      <c r="H6438">
        <v>0.94199999999999995</v>
      </c>
      <c r="I6438">
        <v>0</v>
      </c>
      <c r="J6438">
        <v>0.57499999999999996</v>
      </c>
      <c r="K6438" t="str">
        <f t="shared" si="113"/>
        <v>yes</v>
      </c>
      <c r="L6438" t="s">
        <v>7</v>
      </c>
      <c r="M6438">
        <v>0.87346299999999999</v>
      </c>
      <c r="N6438">
        <v>0.87999899999999998</v>
      </c>
    </row>
    <row r="6439" spans="1:14" ht="15" x14ac:dyDescent="0.3">
      <c r="A6439" s="1" t="s">
        <v>8061</v>
      </c>
      <c r="B6439" t="s">
        <v>6</v>
      </c>
      <c r="C6439" t="s">
        <v>3927</v>
      </c>
      <c r="D6439" t="s">
        <v>3916</v>
      </c>
      <c r="E6439" t="s">
        <v>8062</v>
      </c>
      <c r="F6439" t="s">
        <v>8023</v>
      </c>
      <c r="G6439">
        <v>0.12938508391380299</v>
      </c>
      <c r="H6439">
        <v>0.94199999999999995</v>
      </c>
      <c r="I6439">
        <v>0.66700000000000004</v>
      </c>
      <c r="J6439">
        <v>0.97499999999999998</v>
      </c>
      <c r="K6439" t="str">
        <f t="shared" si="113"/>
        <v>yes</v>
      </c>
      <c r="L6439" t="s">
        <v>7</v>
      </c>
      <c r="M6439">
        <v>0.903775</v>
      </c>
      <c r="N6439">
        <v>0.91078700000000001</v>
      </c>
    </row>
    <row r="6440" spans="1:14" ht="15" x14ac:dyDescent="0.3">
      <c r="A6440" s="1" t="s">
        <v>6713</v>
      </c>
      <c r="B6440" t="s">
        <v>6</v>
      </c>
      <c r="C6440" t="s">
        <v>3208</v>
      </c>
      <c r="D6440" t="s">
        <v>6714</v>
      </c>
      <c r="E6440" t="s">
        <v>6715</v>
      </c>
      <c r="F6440" t="s">
        <v>6716</v>
      </c>
      <c r="G6440">
        <v>0.280359327793121</v>
      </c>
      <c r="H6440">
        <v>0.94</v>
      </c>
      <c r="I6440">
        <v>0</v>
      </c>
      <c r="J6440">
        <v>0.79500000000000004</v>
      </c>
      <c r="K6440" t="str">
        <f t="shared" si="113"/>
        <v>yes</v>
      </c>
      <c r="L6440" t="s">
        <v>7</v>
      </c>
      <c r="M6440">
        <v>0.765764</v>
      </c>
      <c r="N6440">
        <v>0.77001299999999995</v>
      </c>
    </row>
    <row r="6441" spans="1:14" ht="15" x14ac:dyDescent="0.3">
      <c r="A6441" s="1" t="s">
        <v>6739</v>
      </c>
      <c r="B6441" t="s">
        <v>6</v>
      </c>
      <c r="C6441" t="s">
        <v>3208</v>
      </c>
      <c r="D6441" t="s">
        <v>6714</v>
      </c>
      <c r="E6441" t="s">
        <v>6715</v>
      </c>
      <c r="F6441" t="s">
        <v>6716</v>
      </c>
      <c r="G6441" s="4">
        <v>2.4966280420812799E-7</v>
      </c>
      <c r="H6441">
        <v>0.94</v>
      </c>
      <c r="I6441">
        <v>0</v>
      </c>
      <c r="J6441">
        <v>0.79500000000000004</v>
      </c>
      <c r="K6441" t="str">
        <f t="shared" si="113"/>
        <v>yes</v>
      </c>
      <c r="L6441" t="s">
        <v>7</v>
      </c>
      <c r="M6441">
        <v>0.765764</v>
      </c>
      <c r="N6441">
        <v>0.77001299999999995</v>
      </c>
    </row>
    <row r="6442" spans="1:14" ht="15" x14ac:dyDescent="0.3">
      <c r="A6442" s="1" t="s">
        <v>8149</v>
      </c>
      <c r="B6442" t="s">
        <v>6</v>
      </c>
      <c r="C6442" t="s">
        <v>3962</v>
      </c>
      <c r="D6442" t="s">
        <v>8150</v>
      </c>
      <c r="E6442" t="s">
        <v>8151</v>
      </c>
      <c r="F6442" t="s">
        <v>8151</v>
      </c>
      <c r="G6442">
        <v>2.1189298480748998E-2</v>
      </c>
      <c r="H6442">
        <v>0.94</v>
      </c>
      <c r="I6442">
        <v>0.61499999999999999</v>
      </c>
      <c r="J6442">
        <v>1</v>
      </c>
      <c r="K6442" t="str">
        <f t="shared" si="113"/>
        <v>yes</v>
      </c>
      <c r="L6442" t="s">
        <v>7</v>
      </c>
      <c r="M6442">
        <v>0.88759900000000003</v>
      </c>
      <c r="N6442">
        <v>0.89086399999999999</v>
      </c>
    </row>
    <row r="6443" spans="1:14" ht="15" x14ac:dyDescent="0.3">
      <c r="A6443" s="1" t="s">
        <v>8934</v>
      </c>
      <c r="B6443" t="s">
        <v>6</v>
      </c>
      <c r="C6443" t="s">
        <v>4400</v>
      </c>
      <c r="D6443" t="s">
        <v>8935</v>
      </c>
      <c r="E6443" t="s">
        <v>4400</v>
      </c>
      <c r="F6443" t="s">
        <v>4400</v>
      </c>
      <c r="G6443" s="4">
        <v>2.0666484488174299E-5</v>
      </c>
      <c r="H6443">
        <v>0.94</v>
      </c>
      <c r="I6443">
        <v>0</v>
      </c>
      <c r="J6443">
        <v>1</v>
      </c>
      <c r="K6443" t="str">
        <f t="shared" si="113"/>
        <v>yes</v>
      </c>
      <c r="L6443" t="s">
        <v>7</v>
      </c>
      <c r="M6443">
        <v>0.69348299999999996</v>
      </c>
      <c r="N6443">
        <v>0.69840000000000002</v>
      </c>
    </row>
    <row r="6444" spans="1:14" ht="15" x14ac:dyDescent="0.3">
      <c r="A6444" s="1" t="s">
        <v>10020</v>
      </c>
      <c r="B6444" t="s">
        <v>6</v>
      </c>
      <c r="C6444" t="s">
        <v>4943</v>
      </c>
      <c r="D6444" t="s">
        <v>10021</v>
      </c>
      <c r="E6444" t="s">
        <v>10022</v>
      </c>
      <c r="F6444" t="s">
        <v>10023</v>
      </c>
      <c r="G6444">
        <v>0.30530577898025502</v>
      </c>
      <c r="H6444">
        <v>0.94</v>
      </c>
      <c r="I6444">
        <v>0.111</v>
      </c>
      <c r="J6444">
        <v>0.94599999999999995</v>
      </c>
      <c r="K6444" t="str">
        <f t="shared" si="113"/>
        <v>yes</v>
      </c>
      <c r="L6444" t="s">
        <v>7</v>
      </c>
      <c r="M6444">
        <v>0.80767299999999997</v>
      </c>
      <c r="N6444">
        <v>0.802338</v>
      </c>
    </row>
    <row r="6445" spans="1:14" ht="15" x14ac:dyDescent="0.3">
      <c r="A6445" s="1" t="s">
        <v>6568</v>
      </c>
      <c r="B6445" t="s">
        <v>6</v>
      </c>
      <c r="C6445" t="s">
        <v>2229</v>
      </c>
      <c r="D6445" t="s">
        <v>6569</v>
      </c>
      <c r="E6445" t="s">
        <v>6570</v>
      </c>
      <c r="F6445" t="s">
        <v>2231</v>
      </c>
      <c r="G6445">
        <v>0.33551687002182001</v>
      </c>
      <c r="H6445">
        <v>0.93899999999999995</v>
      </c>
      <c r="I6445">
        <v>0</v>
      </c>
      <c r="J6445">
        <v>1</v>
      </c>
      <c r="K6445" t="str">
        <f t="shared" si="113"/>
        <v>yes</v>
      </c>
      <c r="L6445" t="s">
        <v>7</v>
      </c>
      <c r="M6445">
        <v>0.88859600000000005</v>
      </c>
      <c r="N6445">
        <v>0.89029100000000005</v>
      </c>
    </row>
    <row r="6446" spans="1:14" ht="15" x14ac:dyDescent="0.3">
      <c r="A6446" s="1" t="s">
        <v>6598</v>
      </c>
      <c r="B6446" t="s">
        <v>6</v>
      </c>
      <c r="C6446" t="s">
        <v>2229</v>
      </c>
      <c r="D6446" t="s">
        <v>6569</v>
      </c>
      <c r="E6446" t="s">
        <v>6570</v>
      </c>
      <c r="F6446" t="s">
        <v>2231</v>
      </c>
      <c r="G6446">
        <v>0.76282757520675704</v>
      </c>
      <c r="H6446">
        <v>0.93899999999999995</v>
      </c>
      <c r="I6446">
        <v>0</v>
      </c>
      <c r="J6446">
        <v>1</v>
      </c>
      <c r="K6446" t="str">
        <f t="shared" si="113"/>
        <v>yes</v>
      </c>
      <c r="L6446" t="s">
        <v>7</v>
      </c>
      <c r="M6446">
        <v>0.88859600000000005</v>
      </c>
      <c r="N6446">
        <v>0.89029100000000005</v>
      </c>
    </row>
    <row r="6447" spans="1:14" ht="15" x14ac:dyDescent="0.3">
      <c r="A6447" s="1" t="s">
        <v>10010</v>
      </c>
      <c r="B6447" t="s">
        <v>6</v>
      </c>
      <c r="C6447" t="s">
        <v>4934</v>
      </c>
      <c r="D6447" t="s">
        <v>10011</v>
      </c>
      <c r="E6447" t="s">
        <v>10012</v>
      </c>
      <c r="F6447" t="s">
        <v>10013</v>
      </c>
      <c r="G6447">
        <v>0.60146749019622803</v>
      </c>
      <c r="H6447">
        <v>0.93899999999999995</v>
      </c>
      <c r="I6447">
        <v>0.4</v>
      </c>
      <c r="J6447">
        <v>0.77100000000000002</v>
      </c>
      <c r="K6447" t="str">
        <f t="shared" si="113"/>
        <v>yes</v>
      </c>
      <c r="L6447" t="s">
        <v>7</v>
      </c>
      <c r="M6447">
        <v>0.87886600000000004</v>
      </c>
      <c r="N6447">
        <v>0.87678299999999998</v>
      </c>
    </row>
    <row r="6448" spans="1:14" ht="15" x14ac:dyDescent="0.3">
      <c r="A6448" s="1" t="s">
        <v>5503</v>
      </c>
      <c r="B6448" t="s">
        <v>6</v>
      </c>
      <c r="C6448" t="s">
        <v>480</v>
      </c>
      <c r="D6448" t="s">
        <v>5504</v>
      </c>
      <c r="E6448" t="s">
        <v>482</v>
      </c>
      <c r="F6448" t="s">
        <v>482</v>
      </c>
      <c r="G6448">
        <v>0.77841973304748502</v>
      </c>
      <c r="H6448">
        <v>0.93600000000000005</v>
      </c>
      <c r="I6448">
        <v>0</v>
      </c>
      <c r="J6448">
        <v>1</v>
      </c>
      <c r="K6448" t="str">
        <f t="shared" si="113"/>
        <v>yes</v>
      </c>
      <c r="L6448" t="s">
        <v>7</v>
      </c>
      <c r="M6448">
        <v>0.81415599999999999</v>
      </c>
      <c r="N6448">
        <v>0.80668099999999998</v>
      </c>
    </row>
    <row r="6449" spans="1:14" ht="15" x14ac:dyDescent="0.3">
      <c r="A6449" s="1" t="s">
        <v>9813</v>
      </c>
      <c r="B6449" t="s">
        <v>6</v>
      </c>
      <c r="C6449" t="s">
        <v>4836</v>
      </c>
      <c r="D6449" t="s">
        <v>9814</v>
      </c>
      <c r="E6449" t="s">
        <v>9815</v>
      </c>
      <c r="F6449" t="s">
        <v>9815</v>
      </c>
      <c r="G6449">
        <v>0.66810023784637496</v>
      </c>
      <c r="H6449">
        <v>0.93600000000000005</v>
      </c>
      <c r="I6449">
        <v>0.42899999999999999</v>
      </c>
      <c r="J6449">
        <v>1</v>
      </c>
      <c r="K6449" t="str">
        <f t="shared" si="113"/>
        <v>yes</v>
      </c>
      <c r="L6449" t="s">
        <v>7</v>
      </c>
      <c r="M6449">
        <v>0.87444500000000003</v>
      </c>
      <c r="N6449">
        <v>0.86616700000000002</v>
      </c>
    </row>
    <row r="6450" spans="1:14" ht="15" x14ac:dyDescent="0.3">
      <c r="A6450" s="1" t="s">
        <v>6333</v>
      </c>
      <c r="B6450" t="s">
        <v>6</v>
      </c>
      <c r="C6450" t="s">
        <v>1803</v>
      </c>
      <c r="D6450" t="s">
        <v>48</v>
      </c>
      <c r="E6450" t="s">
        <v>1804</v>
      </c>
      <c r="F6450" t="s">
        <v>29</v>
      </c>
      <c r="G6450">
        <v>0.82029122114181496</v>
      </c>
      <c r="H6450">
        <v>0.93500000000000005</v>
      </c>
      <c r="I6450">
        <v>0.66700000000000004</v>
      </c>
      <c r="J6450">
        <v>0.96799999999999997</v>
      </c>
      <c r="K6450" t="str">
        <f t="shared" si="113"/>
        <v>yes</v>
      </c>
      <c r="L6450" t="s">
        <v>7</v>
      </c>
      <c r="M6450">
        <v>0.92631200000000002</v>
      </c>
      <c r="N6450">
        <v>0.92145100000000002</v>
      </c>
    </row>
    <row r="6451" spans="1:14" ht="15" x14ac:dyDescent="0.3">
      <c r="A6451" s="1" t="s">
        <v>6190</v>
      </c>
      <c r="B6451" t="s">
        <v>6</v>
      </c>
      <c r="C6451" t="s">
        <v>1599</v>
      </c>
      <c r="D6451" t="s">
        <v>6191</v>
      </c>
      <c r="E6451" t="s">
        <v>6192</v>
      </c>
      <c r="F6451" t="s">
        <v>6193</v>
      </c>
      <c r="G6451">
        <v>3.1276378780603999E-2</v>
      </c>
      <c r="H6451">
        <v>0.93400000000000005</v>
      </c>
      <c r="I6451">
        <v>0.8</v>
      </c>
      <c r="J6451">
        <v>0.79900000000000004</v>
      </c>
      <c r="K6451" t="str">
        <f t="shared" si="113"/>
        <v>yes</v>
      </c>
      <c r="L6451" t="s">
        <v>7</v>
      </c>
      <c r="M6451">
        <v>0.93479000000000001</v>
      </c>
      <c r="N6451">
        <v>0.93316500000000002</v>
      </c>
    </row>
    <row r="6452" spans="1:14" ht="15" x14ac:dyDescent="0.3">
      <c r="A6452" s="1" t="s">
        <v>7506</v>
      </c>
      <c r="B6452" t="s">
        <v>6</v>
      </c>
      <c r="C6452" t="s">
        <v>3615</v>
      </c>
      <c r="D6452" t="s">
        <v>7507</v>
      </c>
      <c r="E6452" t="s">
        <v>7508</v>
      </c>
      <c r="F6452" t="s">
        <v>7509</v>
      </c>
      <c r="G6452">
        <v>9.3377843499184002E-2</v>
      </c>
      <c r="H6452">
        <v>0.93300000000000005</v>
      </c>
      <c r="I6452">
        <v>0.57099999999999995</v>
      </c>
      <c r="J6452">
        <v>0.98299999999999998</v>
      </c>
      <c r="K6452" t="str">
        <f t="shared" si="113"/>
        <v>yes</v>
      </c>
      <c r="L6452" t="s">
        <v>7</v>
      </c>
      <c r="M6452">
        <v>0.93357199999999996</v>
      </c>
      <c r="N6452">
        <v>0.922481</v>
      </c>
    </row>
    <row r="6453" spans="1:14" ht="15" x14ac:dyDescent="0.3">
      <c r="A6453" s="1" t="s">
        <v>7664</v>
      </c>
      <c r="B6453" t="s">
        <v>6</v>
      </c>
      <c r="C6453" t="s">
        <v>3700</v>
      </c>
      <c r="D6453" t="s">
        <v>7665</v>
      </c>
      <c r="E6453" t="s">
        <v>7666</v>
      </c>
      <c r="F6453" t="s">
        <v>7667</v>
      </c>
      <c r="G6453">
        <v>0.73906028270721402</v>
      </c>
      <c r="H6453">
        <v>0.93300000000000005</v>
      </c>
      <c r="I6453">
        <v>0.5</v>
      </c>
      <c r="J6453">
        <v>0.98399999999999999</v>
      </c>
      <c r="K6453" t="str">
        <f t="shared" si="113"/>
        <v>yes</v>
      </c>
      <c r="L6453" t="s">
        <v>7</v>
      </c>
      <c r="M6453">
        <v>0.81964000000000004</v>
      </c>
      <c r="N6453">
        <v>0.81055100000000002</v>
      </c>
    </row>
    <row r="6454" spans="1:14" ht="15" x14ac:dyDescent="0.3">
      <c r="A6454" s="1" t="s">
        <v>8264</v>
      </c>
      <c r="B6454" t="s">
        <v>6</v>
      </c>
      <c r="C6454" t="s">
        <v>4023</v>
      </c>
      <c r="D6454" t="s">
        <v>8265</v>
      </c>
      <c r="E6454" t="s">
        <v>8266</v>
      </c>
      <c r="F6454" t="s">
        <v>8267</v>
      </c>
      <c r="G6454">
        <v>0.64445543289184604</v>
      </c>
      <c r="H6454">
        <v>0.93300000000000005</v>
      </c>
      <c r="I6454">
        <v>0.24</v>
      </c>
      <c r="J6454">
        <v>0.96699999999999997</v>
      </c>
      <c r="K6454" t="str">
        <f t="shared" si="113"/>
        <v>yes</v>
      </c>
      <c r="L6454" t="s">
        <v>7</v>
      </c>
      <c r="M6454">
        <v>0.85384700000000002</v>
      </c>
      <c r="N6454">
        <v>0.85300100000000001</v>
      </c>
    </row>
    <row r="6455" spans="1:14" ht="15" x14ac:dyDescent="0.3">
      <c r="A6455" s="1" t="s">
        <v>8960</v>
      </c>
      <c r="B6455" t="s">
        <v>6</v>
      </c>
      <c r="C6455" t="s">
        <v>4420</v>
      </c>
      <c r="D6455" t="s">
        <v>8961</v>
      </c>
      <c r="E6455" t="s">
        <v>8961</v>
      </c>
      <c r="F6455" t="s">
        <v>8961</v>
      </c>
      <c r="G6455">
        <v>0.85343450307846103</v>
      </c>
      <c r="H6455">
        <v>0.93300000000000005</v>
      </c>
      <c r="I6455">
        <v>0.75</v>
      </c>
      <c r="J6455">
        <v>1</v>
      </c>
      <c r="K6455" t="str">
        <f t="shared" si="113"/>
        <v>yes</v>
      </c>
      <c r="L6455" t="s">
        <v>7</v>
      </c>
      <c r="M6455">
        <v>0.89377899999999999</v>
      </c>
      <c r="N6455">
        <v>0.89359200000000005</v>
      </c>
    </row>
    <row r="6456" spans="1:14" ht="15" x14ac:dyDescent="0.3">
      <c r="A6456" s="1" t="s">
        <v>5768</v>
      </c>
      <c r="B6456" t="s">
        <v>6</v>
      </c>
      <c r="C6456" t="s">
        <v>887</v>
      </c>
      <c r="D6456" t="s">
        <v>5769</v>
      </c>
      <c r="E6456" t="s">
        <v>5770</v>
      </c>
      <c r="F6456" t="s">
        <v>5771</v>
      </c>
      <c r="G6456">
        <v>0.38209217786788902</v>
      </c>
      <c r="H6456">
        <v>0.93200000000000005</v>
      </c>
      <c r="I6456">
        <v>0.61499999999999999</v>
      </c>
      <c r="J6456">
        <v>0.96699999999999997</v>
      </c>
      <c r="K6456" t="str">
        <f t="shared" si="113"/>
        <v>yes</v>
      </c>
      <c r="L6456" t="s">
        <v>7</v>
      </c>
      <c r="M6456">
        <v>0.90217400000000003</v>
      </c>
      <c r="N6456">
        <v>0.90332800000000002</v>
      </c>
    </row>
    <row r="6457" spans="1:14" ht="15" x14ac:dyDescent="0.3">
      <c r="A6457" s="1" t="s">
        <v>7681</v>
      </c>
      <c r="B6457" t="s">
        <v>6</v>
      </c>
      <c r="C6457">
        <v>1954</v>
      </c>
      <c r="D6457" t="s">
        <v>7682</v>
      </c>
      <c r="E6457">
        <v>1954</v>
      </c>
      <c r="F6457" t="s">
        <v>7683</v>
      </c>
      <c r="G6457">
        <v>0.53760373592376698</v>
      </c>
      <c r="H6457">
        <v>0.93200000000000005</v>
      </c>
      <c r="I6457">
        <v>0.66700000000000004</v>
      </c>
      <c r="J6457">
        <v>0.86499999999999999</v>
      </c>
      <c r="K6457" t="str">
        <f t="shared" si="113"/>
        <v>yes</v>
      </c>
      <c r="L6457" t="s">
        <v>7</v>
      </c>
      <c r="M6457">
        <v>0.77092300000000002</v>
      </c>
      <c r="N6457">
        <v>0.77262399999999998</v>
      </c>
    </row>
    <row r="6458" spans="1:14" ht="15" x14ac:dyDescent="0.3">
      <c r="A6458" s="1" t="s">
        <v>8017</v>
      </c>
      <c r="B6458" t="s">
        <v>6</v>
      </c>
      <c r="C6458" t="s">
        <v>3904</v>
      </c>
      <c r="D6458" t="s">
        <v>8018</v>
      </c>
      <c r="E6458" t="s">
        <v>8019</v>
      </c>
      <c r="F6458" t="s">
        <v>8020</v>
      </c>
      <c r="G6458">
        <v>6.7909019999210004E-3</v>
      </c>
      <c r="H6458">
        <v>0.93200000000000005</v>
      </c>
      <c r="I6458">
        <v>0.66700000000000004</v>
      </c>
      <c r="J6458">
        <v>0.85</v>
      </c>
      <c r="K6458" t="str">
        <f t="shared" si="113"/>
        <v>yes</v>
      </c>
      <c r="L6458" t="s">
        <v>7</v>
      </c>
      <c r="M6458">
        <v>0.860649</v>
      </c>
      <c r="N6458">
        <v>0.861927</v>
      </c>
    </row>
    <row r="6459" spans="1:14" ht="15" x14ac:dyDescent="0.3">
      <c r="A6459" s="1" t="s">
        <v>8457</v>
      </c>
      <c r="B6459" t="s">
        <v>6</v>
      </c>
      <c r="C6459" t="s">
        <v>4118</v>
      </c>
      <c r="D6459" t="s">
        <v>8455</v>
      </c>
      <c r="E6459" t="s">
        <v>8458</v>
      </c>
      <c r="F6459" t="s">
        <v>8456</v>
      </c>
      <c r="G6459">
        <v>0.86474800109863303</v>
      </c>
      <c r="H6459">
        <v>0.93100000000000005</v>
      </c>
      <c r="I6459">
        <v>0</v>
      </c>
      <c r="J6459">
        <v>0.99</v>
      </c>
      <c r="K6459" t="str">
        <f t="shared" si="113"/>
        <v>yes</v>
      </c>
      <c r="L6459" t="s">
        <v>7</v>
      </c>
      <c r="M6459">
        <v>0.81319399999999997</v>
      </c>
      <c r="N6459">
        <v>0.78058499999999997</v>
      </c>
    </row>
    <row r="6460" spans="1:14" ht="15" x14ac:dyDescent="0.3">
      <c r="A6460" s="1" t="s">
        <v>70</v>
      </c>
      <c r="B6460" t="s">
        <v>6</v>
      </c>
      <c r="C6460" t="s">
        <v>71</v>
      </c>
      <c r="D6460" t="s">
        <v>2233</v>
      </c>
      <c r="E6460" t="s">
        <v>73</v>
      </c>
      <c r="F6460" t="s">
        <v>73</v>
      </c>
      <c r="G6460">
        <v>0.55816006660461404</v>
      </c>
      <c r="H6460">
        <v>0.92800000000000005</v>
      </c>
      <c r="I6460">
        <v>0</v>
      </c>
      <c r="J6460">
        <v>1</v>
      </c>
      <c r="K6460" t="str">
        <f t="shared" si="113"/>
        <v>yes</v>
      </c>
      <c r="L6460" t="s">
        <v>7</v>
      </c>
      <c r="M6460">
        <v>0.73068900000000003</v>
      </c>
      <c r="N6460">
        <v>0.729383</v>
      </c>
    </row>
    <row r="6461" spans="1:14" ht="15" x14ac:dyDescent="0.3">
      <c r="A6461" s="1" t="s">
        <v>5220</v>
      </c>
      <c r="B6461" t="s">
        <v>6</v>
      </c>
      <c r="C6461" t="s">
        <v>71</v>
      </c>
      <c r="D6461" t="s">
        <v>2233</v>
      </c>
      <c r="E6461" t="s">
        <v>73</v>
      </c>
      <c r="F6461" t="s">
        <v>73</v>
      </c>
      <c r="G6461">
        <v>0.73208844661712602</v>
      </c>
      <c r="H6461">
        <v>0.92800000000000005</v>
      </c>
      <c r="I6461">
        <v>0</v>
      </c>
      <c r="J6461">
        <v>1</v>
      </c>
      <c r="K6461" t="str">
        <f t="shared" si="113"/>
        <v>yes</v>
      </c>
      <c r="L6461" t="s">
        <v>7</v>
      </c>
      <c r="M6461">
        <v>0.73068900000000003</v>
      </c>
      <c r="N6461">
        <v>0.729383</v>
      </c>
    </row>
    <row r="6462" spans="1:14" ht="15" x14ac:dyDescent="0.3">
      <c r="A6462" s="1" t="s">
        <v>5221</v>
      </c>
      <c r="B6462" t="s">
        <v>6</v>
      </c>
      <c r="C6462" t="s">
        <v>71</v>
      </c>
      <c r="D6462" t="s">
        <v>2233</v>
      </c>
      <c r="E6462" t="s">
        <v>73</v>
      </c>
      <c r="F6462" t="s">
        <v>73</v>
      </c>
      <c r="G6462">
        <v>0.68307948112487804</v>
      </c>
      <c r="H6462">
        <v>0.92800000000000005</v>
      </c>
      <c r="I6462">
        <v>0</v>
      </c>
      <c r="J6462">
        <v>1</v>
      </c>
      <c r="K6462" t="str">
        <f t="shared" si="113"/>
        <v>yes</v>
      </c>
      <c r="L6462" t="s">
        <v>7</v>
      </c>
      <c r="M6462">
        <v>0.73068900000000003</v>
      </c>
      <c r="N6462">
        <v>0.729383</v>
      </c>
    </row>
    <row r="6463" spans="1:14" ht="15" x14ac:dyDescent="0.3">
      <c r="A6463" s="1" t="s">
        <v>5541</v>
      </c>
      <c r="B6463" t="s">
        <v>6</v>
      </c>
      <c r="C6463" t="s">
        <v>554</v>
      </c>
      <c r="D6463" t="s">
        <v>5533</v>
      </c>
      <c r="E6463" t="s">
        <v>5534</v>
      </c>
      <c r="F6463" t="s">
        <v>5534</v>
      </c>
      <c r="G6463">
        <v>1.5574762364849999E-3</v>
      </c>
      <c r="H6463">
        <v>0.92800000000000005</v>
      </c>
      <c r="I6463">
        <v>0.5</v>
      </c>
      <c r="J6463">
        <v>1</v>
      </c>
      <c r="K6463" t="str">
        <f t="shared" si="113"/>
        <v>yes</v>
      </c>
      <c r="L6463" t="s">
        <v>7</v>
      </c>
      <c r="M6463">
        <v>0.84776700000000005</v>
      </c>
      <c r="N6463">
        <v>0.860433</v>
      </c>
    </row>
    <row r="6464" spans="1:14" ht="15" x14ac:dyDescent="0.3">
      <c r="A6464" s="1" t="s">
        <v>7120</v>
      </c>
      <c r="B6464" t="s">
        <v>6</v>
      </c>
      <c r="C6464" t="s">
        <v>3389</v>
      </c>
      <c r="D6464" t="s">
        <v>7121</v>
      </c>
      <c r="E6464" t="s">
        <v>7122</v>
      </c>
      <c r="F6464" t="s">
        <v>7123</v>
      </c>
      <c r="G6464">
        <v>0.24198050796985601</v>
      </c>
      <c r="H6464">
        <v>0.92800000000000005</v>
      </c>
      <c r="I6464">
        <v>0.76200000000000001</v>
      </c>
      <c r="J6464">
        <v>0.99199999999999999</v>
      </c>
      <c r="K6464" t="str">
        <f t="shared" si="113"/>
        <v>yes</v>
      </c>
      <c r="L6464" t="s">
        <v>7</v>
      </c>
      <c r="M6464">
        <v>0.88218799999999997</v>
      </c>
      <c r="N6464">
        <v>0.884737</v>
      </c>
    </row>
    <row r="6465" spans="1:14" ht="15" x14ac:dyDescent="0.3">
      <c r="A6465" s="1" t="s">
        <v>7191</v>
      </c>
      <c r="B6465" t="s">
        <v>6</v>
      </c>
      <c r="C6465" t="s">
        <v>3419</v>
      </c>
      <c r="D6465" t="s">
        <v>7192</v>
      </c>
      <c r="E6465" t="s">
        <v>7193</v>
      </c>
      <c r="F6465" t="s">
        <v>7194</v>
      </c>
      <c r="G6465">
        <v>0.42941656708717302</v>
      </c>
      <c r="H6465">
        <v>0.92800000000000005</v>
      </c>
      <c r="I6465">
        <v>0.85699999999999998</v>
      </c>
      <c r="J6465">
        <v>0.96399999999999997</v>
      </c>
      <c r="K6465" t="str">
        <f t="shared" si="113"/>
        <v>yes</v>
      </c>
      <c r="L6465" t="s">
        <v>7</v>
      </c>
      <c r="M6465">
        <v>0.89677700000000005</v>
      </c>
      <c r="N6465">
        <v>0.89833600000000002</v>
      </c>
    </row>
    <row r="6466" spans="1:14" ht="15" x14ac:dyDescent="0.3">
      <c r="A6466" s="1" t="s">
        <v>9835</v>
      </c>
      <c r="B6466" t="s">
        <v>6</v>
      </c>
      <c r="C6466" t="s">
        <v>4858</v>
      </c>
      <c r="D6466" t="s">
        <v>9836</v>
      </c>
      <c r="E6466" t="s">
        <v>9837</v>
      </c>
      <c r="F6466" t="s">
        <v>9838</v>
      </c>
      <c r="G6466">
        <v>0.15048174560069999</v>
      </c>
      <c r="H6466">
        <v>0.92800000000000005</v>
      </c>
      <c r="I6466">
        <v>0.5</v>
      </c>
      <c r="J6466">
        <v>1</v>
      </c>
      <c r="K6466" t="str">
        <f t="shared" si="113"/>
        <v>yes</v>
      </c>
      <c r="L6466" t="s">
        <v>7</v>
      </c>
      <c r="M6466">
        <v>0.80120000000000002</v>
      </c>
      <c r="N6466">
        <v>0.80448600000000003</v>
      </c>
    </row>
    <row r="6467" spans="1:14" ht="15" x14ac:dyDescent="0.3">
      <c r="A6467" s="1" t="s">
        <v>8226</v>
      </c>
      <c r="B6467" t="s">
        <v>6</v>
      </c>
      <c r="C6467" t="s">
        <v>3999</v>
      </c>
      <c r="D6467" t="s">
        <v>8227</v>
      </c>
      <c r="E6467" t="s">
        <v>8228</v>
      </c>
      <c r="F6467" t="s">
        <v>8228</v>
      </c>
      <c r="G6467">
        <v>0.34410816431045499</v>
      </c>
      <c r="H6467">
        <v>0.92600000000000005</v>
      </c>
      <c r="I6467">
        <v>0</v>
      </c>
      <c r="J6467">
        <v>1</v>
      </c>
      <c r="K6467" t="str">
        <f t="shared" ref="K6467:K6530" si="114">IF(H6467&gt;0.64,"yes",IF(H6467&gt;=0.45,"partially","no"))</f>
        <v>yes</v>
      </c>
      <c r="L6467" t="s">
        <v>7</v>
      </c>
      <c r="M6467">
        <v>0.96499199999999996</v>
      </c>
      <c r="N6467">
        <v>0.96178699999999995</v>
      </c>
    </row>
    <row r="6468" spans="1:14" ht="15" x14ac:dyDescent="0.3">
      <c r="A6468" s="1" t="s">
        <v>5361</v>
      </c>
      <c r="B6468" t="s">
        <v>6</v>
      </c>
      <c r="C6468" t="s">
        <v>262</v>
      </c>
      <c r="D6468" t="s">
        <v>5362</v>
      </c>
      <c r="E6468" t="s">
        <v>262</v>
      </c>
      <c r="F6468" t="s">
        <v>5362</v>
      </c>
      <c r="G6468">
        <v>0.65370172262191795</v>
      </c>
      <c r="H6468">
        <v>0.92500000000000004</v>
      </c>
      <c r="I6468">
        <v>0.8</v>
      </c>
      <c r="J6468">
        <v>0.98599999999999999</v>
      </c>
      <c r="K6468" t="str">
        <f t="shared" si="114"/>
        <v>yes</v>
      </c>
      <c r="L6468" t="s">
        <v>7</v>
      </c>
      <c r="M6468">
        <v>0.89137599999999995</v>
      </c>
      <c r="N6468">
        <v>0.89005500000000004</v>
      </c>
    </row>
    <row r="6469" spans="1:14" ht="15" x14ac:dyDescent="0.3">
      <c r="A6469" s="1" t="s">
        <v>7956</v>
      </c>
      <c r="B6469" t="s">
        <v>6</v>
      </c>
      <c r="C6469" t="s">
        <v>3868</v>
      </c>
      <c r="D6469" t="s">
        <v>7957</v>
      </c>
      <c r="E6469" t="s">
        <v>7958</v>
      </c>
      <c r="F6469" t="s">
        <v>7959</v>
      </c>
      <c r="G6469">
        <v>4.2245447635651003E-2</v>
      </c>
      <c r="H6469">
        <v>0.92500000000000004</v>
      </c>
      <c r="I6469">
        <v>0.6</v>
      </c>
      <c r="J6469">
        <v>0.92200000000000004</v>
      </c>
      <c r="K6469" t="str">
        <f t="shared" si="114"/>
        <v>yes</v>
      </c>
      <c r="L6469" t="s">
        <v>7</v>
      </c>
      <c r="M6469">
        <v>0.91370700000000005</v>
      </c>
      <c r="N6469">
        <v>0.91776500000000005</v>
      </c>
    </row>
    <row r="6470" spans="1:14" ht="15" x14ac:dyDescent="0.3">
      <c r="A6470" s="1" t="s">
        <v>8115</v>
      </c>
      <c r="B6470" t="s">
        <v>6</v>
      </c>
      <c r="C6470" t="s">
        <v>3948</v>
      </c>
      <c r="D6470" t="s">
        <v>8116</v>
      </c>
      <c r="E6470" t="s">
        <v>8117</v>
      </c>
      <c r="F6470" t="s">
        <v>8118</v>
      </c>
      <c r="G6470">
        <v>0.18469181656837499</v>
      </c>
      <c r="H6470">
        <v>0.92500000000000004</v>
      </c>
      <c r="I6470">
        <v>0.66700000000000004</v>
      </c>
      <c r="J6470">
        <v>0.66</v>
      </c>
      <c r="K6470" t="str">
        <f t="shared" si="114"/>
        <v>yes</v>
      </c>
      <c r="L6470" t="s">
        <v>7</v>
      </c>
      <c r="M6470">
        <v>0.93443500000000002</v>
      </c>
      <c r="N6470">
        <v>0.94165900000000002</v>
      </c>
    </row>
    <row r="6471" spans="1:14" ht="15" x14ac:dyDescent="0.3">
      <c r="A6471" s="1" t="s">
        <v>8282</v>
      </c>
      <c r="B6471" t="s">
        <v>6</v>
      </c>
      <c r="C6471" t="s">
        <v>4029</v>
      </c>
      <c r="D6471" t="s">
        <v>8283</v>
      </c>
      <c r="E6471" t="s">
        <v>8284</v>
      </c>
      <c r="F6471" t="s">
        <v>8284</v>
      </c>
      <c r="G6471">
        <v>0.29865273833274802</v>
      </c>
      <c r="H6471">
        <v>0.92500000000000004</v>
      </c>
      <c r="I6471">
        <v>0.58299999999999996</v>
      </c>
      <c r="J6471">
        <v>1</v>
      </c>
      <c r="K6471" t="str">
        <f t="shared" si="114"/>
        <v>yes</v>
      </c>
      <c r="L6471" t="s">
        <v>7</v>
      </c>
      <c r="M6471">
        <v>0.84161200000000003</v>
      </c>
      <c r="N6471">
        <v>0.840835</v>
      </c>
    </row>
    <row r="6472" spans="1:14" ht="15" x14ac:dyDescent="0.3">
      <c r="A6472" s="1" t="s">
        <v>5388</v>
      </c>
      <c r="B6472" t="s">
        <v>6</v>
      </c>
      <c r="C6472" t="s">
        <v>316</v>
      </c>
      <c r="D6472" t="s">
        <v>5389</v>
      </c>
      <c r="E6472" t="s">
        <v>318</v>
      </c>
      <c r="F6472" t="s">
        <v>318</v>
      </c>
      <c r="G6472">
        <v>1.5326222404838E-2</v>
      </c>
      <c r="H6472">
        <v>0.92400000000000004</v>
      </c>
      <c r="I6472">
        <v>0.28599999999999998</v>
      </c>
      <c r="J6472">
        <v>1</v>
      </c>
      <c r="K6472" t="str">
        <f t="shared" si="114"/>
        <v>yes</v>
      </c>
      <c r="L6472" t="s">
        <v>7</v>
      </c>
      <c r="M6472">
        <v>0.85252399999999995</v>
      </c>
      <c r="N6472">
        <v>0.85293099999999999</v>
      </c>
    </row>
    <row r="6473" spans="1:14" ht="15" x14ac:dyDescent="0.3">
      <c r="A6473" s="1" t="s">
        <v>8613</v>
      </c>
      <c r="B6473" t="s">
        <v>6</v>
      </c>
      <c r="C6473" t="s">
        <v>4223</v>
      </c>
      <c r="D6473" t="s">
        <v>8614</v>
      </c>
      <c r="E6473" t="s">
        <v>8615</v>
      </c>
      <c r="F6473" t="s">
        <v>8616</v>
      </c>
      <c r="G6473">
        <v>0.61135071516036998</v>
      </c>
      <c r="H6473">
        <v>0.92400000000000004</v>
      </c>
      <c r="I6473">
        <v>0</v>
      </c>
      <c r="J6473">
        <v>0.68700000000000006</v>
      </c>
      <c r="K6473" t="str">
        <f t="shared" si="114"/>
        <v>yes</v>
      </c>
      <c r="L6473" t="s">
        <v>7</v>
      </c>
      <c r="M6473">
        <v>0.89370499999999997</v>
      </c>
      <c r="N6473">
        <v>0.87894099999999997</v>
      </c>
    </row>
    <row r="6474" spans="1:14" ht="15" x14ac:dyDescent="0.3">
      <c r="A6474" s="1" t="s">
        <v>10239</v>
      </c>
      <c r="B6474" t="s">
        <v>6</v>
      </c>
      <c r="C6474" t="s">
        <v>5058</v>
      </c>
      <c r="D6474" t="s">
        <v>10240</v>
      </c>
      <c r="E6474" t="s">
        <v>10241</v>
      </c>
      <c r="F6474" t="s">
        <v>10242</v>
      </c>
      <c r="G6474">
        <v>4.8489701002835998E-2</v>
      </c>
      <c r="H6474">
        <v>0.92400000000000004</v>
      </c>
      <c r="I6474">
        <v>0.73699999999999999</v>
      </c>
      <c r="J6474">
        <v>0.96499999999999997</v>
      </c>
      <c r="K6474" t="str">
        <f t="shared" si="114"/>
        <v>yes</v>
      </c>
      <c r="L6474" t="s">
        <v>7</v>
      </c>
      <c r="M6474">
        <v>0.92944099999999996</v>
      </c>
      <c r="N6474">
        <v>0.92789200000000005</v>
      </c>
    </row>
    <row r="6475" spans="1:14" ht="15" x14ac:dyDescent="0.3">
      <c r="A6475" s="1" t="s">
        <v>5556</v>
      </c>
      <c r="B6475" t="s">
        <v>6</v>
      </c>
      <c r="C6475" t="s">
        <v>582</v>
      </c>
      <c r="D6475" t="s">
        <v>5557</v>
      </c>
      <c r="E6475" t="s">
        <v>5558</v>
      </c>
      <c r="F6475" t="s">
        <v>5559</v>
      </c>
      <c r="G6475">
        <v>0.54026013612747203</v>
      </c>
      <c r="H6475">
        <v>0.92300000000000004</v>
      </c>
      <c r="I6475">
        <v>0.33300000000000002</v>
      </c>
      <c r="J6475">
        <v>0.97699999999999998</v>
      </c>
      <c r="K6475" t="str">
        <f t="shared" si="114"/>
        <v>yes</v>
      </c>
      <c r="L6475" t="s">
        <v>7</v>
      </c>
      <c r="M6475">
        <v>0.814639</v>
      </c>
      <c r="N6475">
        <v>0.816334</v>
      </c>
    </row>
    <row r="6476" spans="1:14" ht="15" x14ac:dyDescent="0.3">
      <c r="A6476" s="1" t="s">
        <v>6230</v>
      </c>
      <c r="B6476" t="s">
        <v>6</v>
      </c>
      <c r="C6476" t="s">
        <v>1643</v>
      </c>
      <c r="D6476" t="s">
        <v>6231</v>
      </c>
      <c r="E6476" t="s">
        <v>6232</v>
      </c>
      <c r="F6476" t="s">
        <v>6232</v>
      </c>
      <c r="G6476">
        <v>0.15476346015930201</v>
      </c>
      <c r="H6476">
        <v>0.92300000000000004</v>
      </c>
      <c r="I6476">
        <v>0.4</v>
      </c>
      <c r="J6476">
        <v>1</v>
      </c>
      <c r="K6476" t="str">
        <f t="shared" si="114"/>
        <v>yes</v>
      </c>
      <c r="L6476" t="s">
        <v>7</v>
      </c>
      <c r="M6476">
        <v>0.89084399999999997</v>
      </c>
      <c r="N6476">
        <v>0.88694600000000001</v>
      </c>
    </row>
    <row r="6477" spans="1:14" ht="15" x14ac:dyDescent="0.3">
      <c r="A6477" s="1" t="s">
        <v>6903</v>
      </c>
      <c r="B6477" t="s">
        <v>6</v>
      </c>
      <c r="C6477" t="s">
        <v>3294</v>
      </c>
      <c r="D6477" t="s">
        <v>6904</v>
      </c>
      <c r="E6477" t="s">
        <v>3294</v>
      </c>
      <c r="F6477" t="s">
        <v>3294</v>
      </c>
      <c r="G6477">
        <v>0.87965780496597301</v>
      </c>
      <c r="H6477">
        <v>0.92300000000000004</v>
      </c>
      <c r="I6477">
        <v>0.33300000000000002</v>
      </c>
      <c r="J6477">
        <v>1</v>
      </c>
      <c r="K6477" t="str">
        <f t="shared" si="114"/>
        <v>yes</v>
      </c>
      <c r="L6477" t="s">
        <v>7</v>
      </c>
      <c r="M6477">
        <v>0.70850999999999997</v>
      </c>
      <c r="N6477">
        <v>0.71920700000000004</v>
      </c>
    </row>
    <row r="6478" spans="1:14" ht="15" x14ac:dyDescent="0.3">
      <c r="A6478" s="1" t="s">
        <v>7805</v>
      </c>
      <c r="B6478" t="s">
        <v>6</v>
      </c>
      <c r="C6478" t="s">
        <v>3782</v>
      </c>
      <c r="D6478" t="s">
        <v>7806</v>
      </c>
      <c r="E6478" t="s">
        <v>7807</v>
      </c>
      <c r="F6478" t="s">
        <v>7808</v>
      </c>
      <c r="G6478">
        <v>0.38064664602279702</v>
      </c>
      <c r="H6478">
        <v>0.92300000000000004</v>
      </c>
      <c r="I6478">
        <v>0.44400000000000001</v>
      </c>
      <c r="J6478">
        <v>0.877</v>
      </c>
      <c r="K6478" t="str">
        <f t="shared" si="114"/>
        <v>yes</v>
      </c>
      <c r="L6478" t="s">
        <v>7</v>
      </c>
      <c r="M6478">
        <v>0.85718099999999997</v>
      </c>
      <c r="N6478">
        <v>0.85298300000000005</v>
      </c>
    </row>
    <row r="6479" spans="1:14" ht="15" x14ac:dyDescent="0.3">
      <c r="A6479" s="1" t="s">
        <v>8259</v>
      </c>
      <c r="B6479" t="s">
        <v>6</v>
      </c>
      <c r="C6479" t="s">
        <v>4020</v>
      </c>
      <c r="D6479" t="s">
        <v>8260</v>
      </c>
      <c r="E6479" t="s">
        <v>8261</v>
      </c>
      <c r="F6479" t="s">
        <v>8262</v>
      </c>
      <c r="G6479">
        <v>0.48826289176940901</v>
      </c>
      <c r="H6479">
        <v>0.92200000000000004</v>
      </c>
      <c r="I6479">
        <v>0.52200000000000002</v>
      </c>
      <c r="J6479">
        <v>0.97099999999999997</v>
      </c>
      <c r="K6479" t="str">
        <f t="shared" si="114"/>
        <v>yes</v>
      </c>
      <c r="L6479" t="s">
        <v>7</v>
      </c>
      <c r="M6479">
        <v>0.915628</v>
      </c>
      <c r="N6479">
        <v>0.899316</v>
      </c>
    </row>
    <row r="6480" spans="1:14" ht="15" x14ac:dyDescent="0.3">
      <c r="A6480" s="1" t="s">
        <v>9779</v>
      </c>
      <c r="B6480" t="s">
        <v>6</v>
      </c>
      <c r="C6480" t="s">
        <v>4814</v>
      </c>
      <c r="D6480" t="s">
        <v>9780</v>
      </c>
      <c r="E6480" t="s">
        <v>9781</v>
      </c>
      <c r="F6480" t="s">
        <v>9782</v>
      </c>
      <c r="G6480">
        <v>0.81560236215591397</v>
      </c>
      <c r="H6480">
        <v>0.92100000000000004</v>
      </c>
      <c r="I6480">
        <v>0.66700000000000004</v>
      </c>
      <c r="J6480">
        <v>0.96899999999999997</v>
      </c>
      <c r="K6480" t="str">
        <f t="shared" si="114"/>
        <v>yes</v>
      </c>
      <c r="L6480" t="s">
        <v>7</v>
      </c>
      <c r="M6480">
        <v>0.82719799999999999</v>
      </c>
      <c r="N6480">
        <v>0.831596</v>
      </c>
    </row>
    <row r="6481" spans="1:14" ht="15" x14ac:dyDescent="0.3">
      <c r="A6481" s="1" t="s">
        <v>5510</v>
      </c>
      <c r="B6481" t="s">
        <v>6</v>
      </c>
      <c r="C6481" t="s">
        <v>493</v>
      </c>
      <c r="D6481" t="s">
        <v>5511</v>
      </c>
      <c r="E6481" t="s">
        <v>5512</v>
      </c>
      <c r="F6481" t="s">
        <v>496</v>
      </c>
      <c r="G6481">
        <v>0.50338912010192904</v>
      </c>
      <c r="H6481">
        <v>0.91900000000000004</v>
      </c>
      <c r="I6481">
        <v>0</v>
      </c>
      <c r="J6481">
        <v>1</v>
      </c>
      <c r="K6481" t="str">
        <f t="shared" si="114"/>
        <v>yes</v>
      </c>
      <c r="L6481" t="s">
        <v>7</v>
      </c>
      <c r="M6481">
        <v>0.65887399999999996</v>
      </c>
      <c r="N6481">
        <v>0.661084</v>
      </c>
    </row>
    <row r="6482" spans="1:14" ht="15" x14ac:dyDescent="0.3">
      <c r="A6482" s="1" t="s">
        <v>1510</v>
      </c>
      <c r="B6482" t="s">
        <v>6</v>
      </c>
      <c r="C6482" t="s">
        <v>1511</v>
      </c>
      <c r="D6482" t="s">
        <v>1512</v>
      </c>
      <c r="E6482" t="s">
        <v>1513</v>
      </c>
      <c r="F6482" t="s">
        <v>6135</v>
      </c>
      <c r="G6482">
        <v>0.57099372148513805</v>
      </c>
      <c r="H6482">
        <v>0.91900000000000004</v>
      </c>
      <c r="I6482">
        <v>0.8</v>
      </c>
      <c r="J6482">
        <v>0.88200000000000001</v>
      </c>
      <c r="K6482" t="str">
        <f t="shared" si="114"/>
        <v>yes</v>
      </c>
      <c r="L6482" t="s">
        <v>7</v>
      </c>
      <c r="M6482">
        <v>0.86870999999999998</v>
      </c>
      <c r="N6482">
        <v>0.87265999999999999</v>
      </c>
    </row>
    <row r="6483" spans="1:14" ht="15" x14ac:dyDescent="0.3">
      <c r="A6483" s="1" t="s">
        <v>7473</v>
      </c>
      <c r="B6483" t="s">
        <v>6</v>
      </c>
      <c r="C6483" t="s">
        <v>3595</v>
      </c>
      <c r="D6483" t="s">
        <v>7474</v>
      </c>
      <c r="E6483" t="s">
        <v>7475</v>
      </c>
      <c r="F6483" t="s">
        <v>7476</v>
      </c>
      <c r="G6483">
        <v>0.39680522680282598</v>
      </c>
      <c r="H6483">
        <v>0.91800000000000004</v>
      </c>
      <c r="I6483">
        <v>0.85699999999999998</v>
      </c>
      <c r="J6483">
        <v>0.96799999999999997</v>
      </c>
      <c r="K6483" t="str">
        <f t="shared" si="114"/>
        <v>yes</v>
      </c>
      <c r="L6483" t="s">
        <v>7</v>
      </c>
      <c r="M6483">
        <v>0.93286999999999998</v>
      </c>
      <c r="N6483">
        <v>0.929454</v>
      </c>
    </row>
    <row r="6484" spans="1:14" ht="15" x14ac:dyDescent="0.3">
      <c r="A6484" s="1" t="s">
        <v>5743</v>
      </c>
      <c r="B6484" t="s">
        <v>6</v>
      </c>
      <c r="C6484" t="s">
        <v>845</v>
      </c>
      <c r="D6484" t="s">
        <v>846</v>
      </c>
      <c r="E6484" t="s">
        <v>847</v>
      </c>
      <c r="F6484" t="s">
        <v>848</v>
      </c>
      <c r="G6484">
        <v>5.4644681513309999E-2</v>
      </c>
      <c r="H6484">
        <v>0.91600000000000004</v>
      </c>
      <c r="I6484">
        <v>0.66700000000000004</v>
      </c>
      <c r="J6484">
        <v>0.95199999999999996</v>
      </c>
      <c r="K6484" t="str">
        <f t="shared" si="114"/>
        <v>yes</v>
      </c>
      <c r="L6484" t="s">
        <v>7</v>
      </c>
      <c r="M6484">
        <v>0.89828300000000005</v>
      </c>
      <c r="N6484">
        <v>0.89455099999999999</v>
      </c>
    </row>
    <row r="6485" spans="1:14" ht="15" x14ac:dyDescent="0.3">
      <c r="A6485" s="1" t="s">
        <v>10196</v>
      </c>
      <c r="B6485" t="s">
        <v>6</v>
      </c>
      <c r="C6485" t="s">
        <v>5026</v>
      </c>
      <c r="D6485" t="s">
        <v>6916</v>
      </c>
      <c r="E6485" t="s">
        <v>6916</v>
      </c>
      <c r="F6485" t="s">
        <v>6916</v>
      </c>
      <c r="G6485">
        <v>0.57633215188980103</v>
      </c>
      <c r="H6485">
        <v>0.91600000000000004</v>
      </c>
      <c r="I6485">
        <v>0</v>
      </c>
      <c r="J6485">
        <v>1</v>
      </c>
      <c r="K6485" t="str">
        <f t="shared" si="114"/>
        <v>yes</v>
      </c>
      <c r="L6485" t="s">
        <v>7</v>
      </c>
      <c r="M6485">
        <v>0.77182799999999996</v>
      </c>
      <c r="N6485">
        <v>0.77660200000000001</v>
      </c>
    </row>
    <row r="6486" spans="1:14" ht="15" x14ac:dyDescent="0.3">
      <c r="A6486" s="1" t="s">
        <v>8852</v>
      </c>
      <c r="B6486" t="s">
        <v>6</v>
      </c>
      <c r="C6486" t="s">
        <v>4351</v>
      </c>
      <c r="D6486" t="s">
        <v>8853</v>
      </c>
      <c r="E6486" t="s">
        <v>8854</v>
      </c>
      <c r="F6486" t="s">
        <v>8855</v>
      </c>
      <c r="G6486">
        <v>0.49940007925033603</v>
      </c>
      <c r="H6486">
        <v>0.91400000000000003</v>
      </c>
      <c r="I6486">
        <v>0.4</v>
      </c>
      <c r="J6486">
        <v>0.98399999999999999</v>
      </c>
      <c r="K6486" t="str">
        <f t="shared" si="114"/>
        <v>yes</v>
      </c>
      <c r="L6486" t="s">
        <v>7</v>
      </c>
      <c r="M6486">
        <v>0.84339399999999998</v>
      </c>
      <c r="N6486">
        <v>0.84231</v>
      </c>
    </row>
    <row r="6487" spans="1:14" ht="15" x14ac:dyDescent="0.3">
      <c r="A6487" s="1" t="s">
        <v>9938</v>
      </c>
      <c r="B6487" t="s">
        <v>6</v>
      </c>
      <c r="C6487" t="s">
        <v>4904</v>
      </c>
      <c r="D6487" t="s">
        <v>9939</v>
      </c>
      <c r="E6487" t="s">
        <v>9940</v>
      </c>
      <c r="F6487" t="s">
        <v>9941</v>
      </c>
      <c r="G6487">
        <v>0.113579913973808</v>
      </c>
      <c r="H6487">
        <v>0.91400000000000003</v>
      </c>
      <c r="I6487">
        <v>0.28599999999999998</v>
      </c>
      <c r="J6487">
        <v>0.878</v>
      </c>
      <c r="K6487" t="str">
        <f t="shared" si="114"/>
        <v>yes</v>
      </c>
      <c r="L6487" t="s">
        <v>7</v>
      </c>
      <c r="M6487">
        <v>0.80514300000000005</v>
      </c>
      <c r="N6487">
        <v>0.79977100000000001</v>
      </c>
    </row>
    <row r="6488" spans="1:14" ht="15" x14ac:dyDescent="0.3">
      <c r="A6488" s="1" t="s">
        <v>5439</v>
      </c>
      <c r="B6488" t="s">
        <v>6</v>
      </c>
      <c r="C6488" t="s">
        <v>395</v>
      </c>
      <c r="D6488" t="s">
        <v>5440</v>
      </c>
      <c r="E6488" t="s">
        <v>5441</v>
      </c>
      <c r="F6488" t="s">
        <v>5442</v>
      </c>
      <c r="G6488">
        <v>0.46882024407386802</v>
      </c>
      <c r="H6488">
        <v>0.91300000000000003</v>
      </c>
      <c r="I6488">
        <v>0</v>
      </c>
      <c r="J6488">
        <v>0.94</v>
      </c>
      <c r="K6488" t="str">
        <f t="shared" si="114"/>
        <v>yes</v>
      </c>
      <c r="L6488" t="s">
        <v>7</v>
      </c>
      <c r="M6488">
        <v>0.80360299999999996</v>
      </c>
      <c r="N6488">
        <v>0.80417000000000005</v>
      </c>
    </row>
    <row r="6489" spans="1:14" ht="15" x14ac:dyDescent="0.3">
      <c r="A6489" s="1" t="s">
        <v>8716</v>
      </c>
      <c r="B6489" t="s">
        <v>6</v>
      </c>
      <c r="C6489" t="s">
        <v>4284</v>
      </c>
      <c r="D6489" t="s">
        <v>8717</v>
      </c>
      <c r="E6489" t="s">
        <v>8718</v>
      </c>
      <c r="F6489" t="s">
        <v>8719</v>
      </c>
      <c r="G6489">
        <v>0.4986712038517</v>
      </c>
      <c r="H6489">
        <v>0.91300000000000003</v>
      </c>
      <c r="I6489">
        <v>0.47099999999999997</v>
      </c>
      <c r="J6489">
        <v>1</v>
      </c>
      <c r="K6489" t="str">
        <f t="shared" si="114"/>
        <v>yes</v>
      </c>
      <c r="L6489" t="s">
        <v>7</v>
      </c>
      <c r="M6489">
        <v>0.91280899999999998</v>
      </c>
      <c r="N6489">
        <v>0.89603299999999997</v>
      </c>
    </row>
    <row r="6490" spans="1:14" ht="15" x14ac:dyDescent="0.3">
      <c r="A6490" s="1" t="s">
        <v>9520</v>
      </c>
      <c r="B6490" t="s">
        <v>6</v>
      </c>
      <c r="C6490" t="s">
        <v>4696</v>
      </c>
      <c r="D6490" t="s">
        <v>9521</v>
      </c>
      <c r="E6490" t="s">
        <v>9522</v>
      </c>
      <c r="F6490" t="s">
        <v>9523</v>
      </c>
      <c r="G6490">
        <v>1.4800425618887E-2</v>
      </c>
      <c r="H6490">
        <v>0.91300000000000003</v>
      </c>
      <c r="I6490">
        <v>0.5</v>
      </c>
      <c r="J6490">
        <v>0.85599999999999998</v>
      </c>
      <c r="K6490" t="str">
        <f t="shared" si="114"/>
        <v>yes</v>
      </c>
      <c r="L6490" t="s">
        <v>7</v>
      </c>
      <c r="M6490">
        <v>0.85727100000000001</v>
      </c>
      <c r="N6490">
        <v>0.85565500000000005</v>
      </c>
    </row>
    <row r="6491" spans="1:14" ht="15" x14ac:dyDescent="0.3">
      <c r="A6491" s="1" t="s">
        <v>9172</v>
      </c>
      <c r="B6491" t="s">
        <v>6</v>
      </c>
      <c r="C6491" t="s">
        <v>4536</v>
      </c>
      <c r="D6491" t="s">
        <v>9173</v>
      </c>
      <c r="E6491" t="s">
        <v>9174</v>
      </c>
      <c r="F6491" t="s">
        <v>9175</v>
      </c>
      <c r="G6491">
        <v>0.53038126230239901</v>
      </c>
      <c r="H6491">
        <v>0.91200000000000003</v>
      </c>
      <c r="I6491">
        <v>0.66700000000000004</v>
      </c>
      <c r="J6491">
        <v>0.68300000000000005</v>
      </c>
      <c r="K6491" t="str">
        <f t="shared" si="114"/>
        <v>yes</v>
      </c>
      <c r="L6491" t="s">
        <v>7</v>
      </c>
      <c r="M6491">
        <v>0.91562399999999999</v>
      </c>
      <c r="N6491">
        <v>0.91192099999999998</v>
      </c>
    </row>
    <row r="6492" spans="1:14" ht="15" x14ac:dyDescent="0.3">
      <c r="A6492" s="1" t="s">
        <v>5335</v>
      </c>
      <c r="B6492" t="s">
        <v>6</v>
      </c>
      <c r="C6492" t="s">
        <v>227</v>
      </c>
      <c r="D6492" t="s">
        <v>5317</v>
      </c>
      <c r="E6492" t="s">
        <v>211</v>
      </c>
      <c r="F6492" t="s">
        <v>211</v>
      </c>
      <c r="G6492">
        <v>0.97520053386688199</v>
      </c>
      <c r="H6492">
        <v>0.91</v>
      </c>
      <c r="I6492">
        <v>0</v>
      </c>
      <c r="J6492">
        <v>1</v>
      </c>
      <c r="K6492" t="str">
        <f t="shared" si="114"/>
        <v>yes</v>
      </c>
      <c r="L6492" t="s">
        <v>7</v>
      </c>
      <c r="M6492">
        <v>0.73311099999999996</v>
      </c>
      <c r="N6492">
        <v>0.73899400000000004</v>
      </c>
    </row>
    <row r="6493" spans="1:14" ht="15" x14ac:dyDescent="0.3">
      <c r="A6493" s="1" t="s">
        <v>5345</v>
      </c>
      <c r="B6493" t="s">
        <v>6</v>
      </c>
      <c r="C6493" t="s">
        <v>227</v>
      </c>
      <c r="D6493" t="s">
        <v>5317</v>
      </c>
      <c r="E6493" t="s">
        <v>211</v>
      </c>
      <c r="F6493" t="s">
        <v>211</v>
      </c>
      <c r="G6493">
        <v>0.35107752680778498</v>
      </c>
      <c r="H6493">
        <v>0.91</v>
      </c>
      <c r="I6493">
        <v>0</v>
      </c>
      <c r="J6493">
        <v>1</v>
      </c>
      <c r="K6493" t="str">
        <f t="shared" si="114"/>
        <v>yes</v>
      </c>
      <c r="L6493" t="s">
        <v>7</v>
      </c>
      <c r="M6493">
        <v>0.73311099999999996</v>
      </c>
      <c r="N6493">
        <v>0.73899400000000004</v>
      </c>
    </row>
    <row r="6494" spans="1:14" ht="15" x14ac:dyDescent="0.3">
      <c r="A6494" s="1" t="s">
        <v>6634</v>
      </c>
      <c r="B6494" t="s">
        <v>6</v>
      </c>
      <c r="C6494" t="s">
        <v>2322</v>
      </c>
      <c r="D6494" t="s">
        <v>6635</v>
      </c>
      <c r="E6494" t="s">
        <v>6636</v>
      </c>
      <c r="F6494" t="s">
        <v>2324</v>
      </c>
      <c r="G6494">
        <v>0.248342290520668</v>
      </c>
      <c r="H6494">
        <v>0.91</v>
      </c>
      <c r="I6494">
        <v>0.5</v>
      </c>
      <c r="J6494">
        <v>0.93899999999999995</v>
      </c>
      <c r="K6494" t="str">
        <f t="shared" si="114"/>
        <v>yes</v>
      </c>
      <c r="L6494" t="s">
        <v>7</v>
      </c>
      <c r="M6494">
        <v>0.84928899999999996</v>
      </c>
      <c r="N6494">
        <v>0.840777</v>
      </c>
    </row>
    <row r="6495" spans="1:14" ht="15" x14ac:dyDescent="0.3">
      <c r="A6495" s="1" t="s">
        <v>7022</v>
      </c>
      <c r="B6495" t="s">
        <v>6</v>
      </c>
      <c r="C6495" t="s">
        <v>3349</v>
      </c>
      <c r="D6495" t="s">
        <v>7023</v>
      </c>
      <c r="E6495" t="s">
        <v>7024</v>
      </c>
      <c r="F6495" t="s">
        <v>7025</v>
      </c>
      <c r="G6495">
        <v>0.177386999130249</v>
      </c>
      <c r="H6495">
        <v>0.90900000000000003</v>
      </c>
      <c r="I6495">
        <v>0.57099999999999995</v>
      </c>
      <c r="J6495">
        <v>0.95599999999999996</v>
      </c>
      <c r="K6495" t="str">
        <f t="shared" si="114"/>
        <v>yes</v>
      </c>
      <c r="L6495" t="s">
        <v>7</v>
      </c>
      <c r="M6495">
        <v>0.90019099999999996</v>
      </c>
      <c r="N6495">
        <v>0.89522800000000002</v>
      </c>
    </row>
    <row r="6496" spans="1:14" ht="15" x14ac:dyDescent="0.3">
      <c r="A6496" s="1" t="s">
        <v>7802</v>
      </c>
      <c r="B6496" t="s">
        <v>6</v>
      </c>
      <c r="C6496" t="s">
        <v>3779</v>
      </c>
      <c r="D6496" t="s">
        <v>7803</v>
      </c>
      <c r="E6496" t="s">
        <v>7804</v>
      </c>
      <c r="F6496" t="s">
        <v>7804</v>
      </c>
      <c r="G6496">
        <v>0.93428075313568104</v>
      </c>
      <c r="H6496">
        <v>0.90800000000000003</v>
      </c>
      <c r="I6496">
        <v>0</v>
      </c>
      <c r="J6496">
        <v>1</v>
      </c>
      <c r="K6496" t="str">
        <f t="shared" si="114"/>
        <v>yes</v>
      </c>
      <c r="L6496" t="s">
        <v>7</v>
      </c>
      <c r="M6496">
        <v>0.90085300000000001</v>
      </c>
      <c r="N6496">
        <v>0.88893299999999997</v>
      </c>
    </row>
    <row r="6497" spans="1:14" ht="15" x14ac:dyDescent="0.3">
      <c r="A6497" s="1" t="s">
        <v>9226</v>
      </c>
      <c r="B6497" t="s">
        <v>6</v>
      </c>
      <c r="C6497" t="s">
        <v>4563</v>
      </c>
      <c r="D6497" s="3">
        <v>0.3</v>
      </c>
      <c r="E6497" t="s">
        <v>9227</v>
      </c>
      <c r="F6497" s="3">
        <v>0.3</v>
      </c>
      <c r="G6497">
        <v>0.63607466220855702</v>
      </c>
      <c r="H6497">
        <v>0.90800000000000003</v>
      </c>
      <c r="I6497">
        <v>0.5</v>
      </c>
      <c r="J6497">
        <v>0.90400000000000003</v>
      </c>
      <c r="K6497" t="str">
        <f t="shared" si="114"/>
        <v>yes</v>
      </c>
      <c r="L6497" t="s">
        <v>7</v>
      </c>
      <c r="M6497">
        <v>0.77349599999999996</v>
      </c>
      <c r="N6497">
        <v>0.78044999999999998</v>
      </c>
    </row>
    <row r="6498" spans="1:14" ht="15" x14ac:dyDescent="0.3">
      <c r="A6498" s="1" t="s">
        <v>5722</v>
      </c>
      <c r="B6498" t="s">
        <v>6</v>
      </c>
      <c r="C6498" t="s">
        <v>795</v>
      </c>
      <c r="D6498" t="s">
        <v>5720</v>
      </c>
      <c r="E6498" t="s">
        <v>5723</v>
      </c>
      <c r="F6498" t="s">
        <v>5721</v>
      </c>
      <c r="G6498">
        <v>0.48441162705421498</v>
      </c>
      <c r="H6498">
        <v>0.90700000000000003</v>
      </c>
      <c r="I6498">
        <v>0.6</v>
      </c>
      <c r="J6498">
        <v>0.90800000000000003</v>
      </c>
      <c r="K6498" t="str">
        <f t="shared" si="114"/>
        <v>yes</v>
      </c>
      <c r="L6498" t="s">
        <v>7</v>
      </c>
      <c r="M6498">
        <v>0.908049</v>
      </c>
      <c r="N6498">
        <v>0.92197899999999999</v>
      </c>
    </row>
    <row r="6499" spans="1:14" ht="15" x14ac:dyDescent="0.3">
      <c r="A6499" s="1" t="s">
        <v>9700</v>
      </c>
      <c r="B6499" t="s">
        <v>6</v>
      </c>
      <c r="C6499" t="s">
        <v>4777</v>
      </c>
      <c r="D6499" t="s">
        <v>9701</v>
      </c>
      <c r="E6499" t="s">
        <v>9702</v>
      </c>
      <c r="F6499" t="s">
        <v>9703</v>
      </c>
      <c r="G6499">
        <v>1.29004387418E-4</v>
      </c>
      <c r="H6499">
        <v>0.90700000000000003</v>
      </c>
      <c r="I6499">
        <v>0.4</v>
      </c>
      <c r="J6499">
        <v>1</v>
      </c>
      <c r="K6499" t="str">
        <f t="shared" si="114"/>
        <v>yes</v>
      </c>
      <c r="L6499" t="s">
        <v>7</v>
      </c>
      <c r="M6499">
        <v>0.82081000000000004</v>
      </c>
      <c r="N6499">
        <v>0.82573799999999997</v>
      </c>
    </row>
    <row r="6500" spans="1:14" ht="15" x14ac:dyDescent="0.3">
      <c r="A6500" s="1" t="s">
        <v>916</v>
      </c>
      <c r="B6500" t="s">
        <v>6</v>
      </c>
      <c r="C6500" t="s">
        <v>917</v>
      </c>
      <c r="D6500" t="s">
        <v>918</v>
      </c>
      <c r="E6500" t="s">
        <v>919</v>
      </c>
      <c r="F6500" t="s">
        <v>920</v>
      </c>
      <c r="G6500">
        <v>0.327670097351074</v>
      </c>
      <c r="H6500">
        <v>0.90500000000000003</v>
      </c>
      <c r="I6500">
        <v>0.66700000000000004</v>
      </c>
      <c r="J6500">
        <v>0.98099999999999998</v>
      </c>
      <c r="K6500" t="str">
        <f t="shared" si="114"/>
        <v>yes</v>
      </c>
      <c r="L6500" t="s">
        <v>7</v>
      </c>
      <c r="M6500">
        <v>0.90794799999999998</v>
      </c>
      <c r="N6500">
        <v>0.90798000000000001</v>
      </c>
    </row>
    <row r="6501" spans="1:14" ht="15" x14ac:dyDescent="0.3">
      <c r="A6501" s="1" t="s">
        <v>7572</v>
      </c>
      <c r="B6501" t="s">
        <v>6</v>
      </c>
      <c r="C6501" t="s">
        <v>3650</v>
      </c>
      <c r="D6501" t="s">
        <v>7573</v>
      </c>
      <c r="E6501" t="s">
        <v>7574</v>
      </c>
      <c r="F6501" t="s">
        <v>7574</v>
      </c>
      <c r="G6501">
        <v>0.72800028324127197</v>
      </c>
      <c r="H6501">
        <v>0.90300000000000002</v>
      </c>
      <c r="I6501">
        <v>0</v>
      </c>
      <c r="J6501">
        <v>1</v>
      </c>
      <c r="K6501" t="str">
        <f t="shared" si="114"/>
        <v>yes</v>
      </c>
      <c r="L6501" t="s">
        <v>7</v>
      </c>
      <c r="M6501">
        <v>0.66615100000000005</v>
      </c>
      <c r="N6501">
        <v>0.68589999999999995</v>
      </c>
    </row>
    <row r="6502" spans="1:14" ht="15" x14ac:dyDescent="0.3">
      <c r="A6502" s="1" t="s">
        <v>7371</v>
      </c>
      <c r="B6502" t="s">
        <v>6</v>
      </c>
      <c r="C6502" t="s">
        <v>3523</v>
      </c>
      <c r="D6502" t="s">
        <v>7372</v>
      </c>
      <c r="E6502" t="s">
        <v>7373</v>
      </c>
      <c r="F6502" t="s">
        <v>7374</v>
      </c>
      <c r="G6502">
        <v>0.90121793746948198</v>
      </c>
      <c r="H6502">
        <v>0.90100000000000002</v>
      </c>
      <c r="I6502">
        <v>0</v>
      </c>
      <c r="J6502">
        <v>0.68600000000000005</v>
      </c>
      <c r="K6502" t="str">
        <f t="shared" si="114"/>
        <v>yes</v>
      </c>
      <c r="L6502" t="s">
        <v>7</v>
      </c>
      <c r="M6502">
        <v>0.91166000000000003</v>
      </c>
      <c r="N6502">
        <v>0.91708699999999999</v>
      </c>
    </row>
    <row r="6503" spans="1:14" ht="15" x14ac:dyDescent="0.3">
      <c r="A6503" s="1" t="s">
        <v>7809</v>
      </c>
      <c r="B6503" t="s">
        <v>6</v>
      </c>
      <c r="C6503" t="s">
        <v>3785</v>
      </c>
      <c r="D6503" t="s">
        <v>7810</v>
      </c>
      <c r="E6503" t="s">
        <v>7811</v>
      </c>
      <c r="F6503" t="s">
        <v>7812</v>
      </c>
      <c r="G6503">
        <v>0.29663822054862998</v>
      </c>
      <c r="H6503">
        <v>0.90100000000000002</v>
      </c>
      <c r="I6503">
        <v>0.625</v>
      </c>
      <c r="J6503">
        <v>0.32800000000000001</v>
      </c>
      <c r="K6503" t="str">
        <f t="shared" si="114"/>
        <v>yes</v>
      </c>
      <c r="L6503" t="s">
        <v>7</v>
      </c>
      <c r="M6503">
        <v>0.86633199999999999</v>
      </c>
      <c r="N6503">
        <v>0.86878</v>
      </c>
    </row>
    <row r="6504" spans="1:14" ht="15" x14ac:dyDescent="0.3">
      <c r="A6504" s="1" t="s">
        <v>9254</v>
      </c>
      <c r="B6504" t="s">
        <v>6</v>
      </c>
      <c r="C6504" t="s">
        <v>4585</v>
      </c>
      <c r="D6504" t="s">
        <v>9255</v>
      </c>
      <c r="E6504" t="s">
        <v>9256</v>
      </c>
      <c r="F6504" t="s">
        <v>9256</v>
      </c>
      <c r="G6504">
        <v>0.91942715644836404</v>
      </c>
      <c r="H6504">
        <v>0.9</v>
      </c>
      <c r="I6504">
        <v>0</v>
      </c>
      <c r="J6504">
        <v>1</v>
      </c>
      <c r="K6504" t="str">
        <f t="shared" si="114"/>
        <v>yes</v>
      </c>
      <c r="L6504" t="s">
        <v>7</v>
      </c>
      <c r="M6504">
        <v>0.91106699999999996</v>
      </c>
      <c r="N6504">
        <v>0.89420900000000003</v>
      </c>
    </row>
    <row r="6505" spans="1:14" ht="15" x14ac:dyDescent="0.3">
      <c r="A6505" s="1" t="s">
        <v>7299</v>
      </c>
      <c r="B6505" t="s">
        <v>6</v>
      </c>
      <c r="C6505" t="s">
        <v>3476</v>
      </c>
      <c r="D6505" t="s">
        <v>7300</v>
      </c>
      <c r="E6505" t="s">
        <v>7301</v>
      </c>
      <c r="F6505" t="s">
        <v>7302</v>
      </c>
      <c r="G6505">
        <v>0.97764396667480502</v>
      </c>
      <c r="H6505">
        <v>0.89900000000000002</v>
      </c>
      <c r="I6505">
        <v>0</v>
      </c>
      <c r="J6505">
        <v>0.88500000000000001</v>
      </c>
      <c r="K6505" t="str">
        <f t="shared" si="114"/>
        <v>yes</v>
      </c>
      <c r="L6505" t="s">
        <v>7</v>
      </c>
      <c r="M6505">
        <v>0.90019899999999997</v>
      </c>
      <c r="N6505">
        <v>0.88687199999999999</v>
      </c>
    </row>
    <row r="6506" spans="1:14" ht="15" x14ac:dyDescent="0.3">
      <c r="A6506" s="1" t="s">
        <v>7398</v>
      </c>
      <c r="B6506" t="s">
        <v>6</v>
      </c>
      <c r="C6506" t="s">
        <v>3543</v>
      </c>
      <c r="D6506" t="s">
        <v>7399</v>
      </c>
      <c r="E6506" t="s">
        <v>7400</v>
      </c>
      <c r="F6506" t="s">
        <v>7401</v>
      </c>
      <c r="G6506">
        <v>0.41012609004974399</v>
      </c>
      <c r="H6506">
        <v>0.89900000000000002</v>
      </c>
      <c r="I6506">
        <v>0.5</v>
      </c>
      <c r="J6506">
        <v>0.83099999999999996</v>
      </c>
      <c r="K6506" t="str">
        <f t="shared" si="114"/>
        <v>yes</v>
      </c>
      <c r="L6506" t="s">
        <v>7</v>
      </c>
      <c r="M6506">
        <v>0.81469499999999995</v>
      </c>
      <c r="N6506">
        <v>0.80234499999999997</v>
      </c>
    </row>
    <row r="6507" spans="1:14" ht="15" x14ac:dyDescent="0.3">
      <c r="A6507" s="1" t="s">
        <v>6382</v>
      </c>
      <c r="B6507" t="s">
        <v>6</v>
      </c>
      <c r="C6507" t="s">
        <v>1895</v>
      </c>
      <c r="D6507" t="s">
        <v>6383</v>
      </c>
      <c r="E6507" t="s">
        <v>1897</v>
      </c>
      <c r="F6507" t="s">
        <v>6383</v>
      </c>
      <c r="G6507">
        <v>8.4710121154785004E-2</v>
      </c>
      <c r="H6507">
        <v>0.89800000000000002</v>
      </c>
      <c r="I6507">
        <v>0</v>
      </c>
      <c r="J6507">
        <v>0.99199999999999999</v>
      </c>
      <c r="K6507" t="str">
        <f t="shared" si="114"/>
        <v>yes</v>
      </c>
      <c r="L6507" t="s">
        <v>7</v>
      </c>
      <c r="M6507">
        <v>0.64583800000000002</v>
      </c>
      <c r="N6507">
        <v>0.64649500000000004</v>
      </c>
    </row>
    <row r="6508" spans="1:14" ht="15" x14ac:dyDescent="0.3">
      <c r="A6508" s="1" t="s">
        <v>6469</v>
      </c>
      <c r="B6508" t="s">
        <v>6</v>
      </c>
      <c r="C6508" t="s">
        <v>2045</v>
      </c>
      <c r="D6508" t="s">
        <v>2046</v>
      </c>
      <c r="E6508" t="s">
        <v>6470</v>
      </c>
      <c r="F6508" t="s">
        <v>2048</v>
      </c>
      <c r="G6508">
        <v>0.16823829710483601</v>
      </c>
      <c r="H6508">
        <v>0.89800000000000002</v>
      </c>
      <c r="I6508">
        <v>0.56200000000000006</v>
      </c>
      <c r="J6508">
        <v>0.94699999999999995</v>
      </c>
      <c r="K6508" t="str">
        <f t="shared" si="114"/>
        <v>yes</v>
      </c>
      <c r="L6508" t="s">
        <v>7</v>
      </c>
      <c r="M6508">
        <v>0.86971299999999996</v>
      </c>
      <c r="N6508">
        <v>0.86034900000000003</v>
      </c>
    </row>
    <row r="6509" spans="1:14" ht="15" x14ac:dyDescent="0.3">
      <c r="A6509" s="1" t="s">
        <v>7779</v>
      </c>
      <c r="B6509" t="s">
        <v>6</v>
      </c>
      <c r="C6509" t="s">
        <v>3767</v>
      </c>
      <c r="D6509" t="s">
        <v>7774</v>
      </c>
      <c r="E6509" t="s">
        <v>7774</v>
      </c>
      <c r="F6509" t="s">
        <v>7774</v>
      </c>
      <c r="G6509">
        <v>0.84652227163314797</v>
      </c>
      <c r="H6509">
        <v>0.89800000000000002</v>
      </c>
      <c r="I6509">
        <v>0</v>
      </c>
      <c r="J6509">
        <v>1</v>
      </c>
      <c r="K6509" t="str">
        <f t="shared" si="114"/>
        <v>yes</v>
      </c>
      <c r="L6509" t="s">
        <v>7</v>
      </c>
      <c r="M6509">
        <v>0.84537700000000005</v>
      </c>
      <c r="N6509">
        <v>0.84294000000000002</v>
      </c>
    </row>
    <row r="6510" spans="1:14" ht="15" x14ac:dyDescent="0.3">
      <c r="A6510" s="1" t="s">
        <v>6000</v>
      </c>
      <c r="B6510" t="s">
        <v>6</v>
      </c>
      <c r="C6510" t="s">
        <v>1297</v>
      </c>
      <c r="D6510" t="s">
        <v>6001</v>
      </c>
      <c r="E6510" t="s">
        <v>1299</v>
      </c>
      <c r="F6510" t="s">
        <v>6002</v>
      </c>
      <c r="G6510">
        <v>0.63961935043335005</v>
      </c>
      <c r="H6510">
        <v>0.89500000000000002</v>
      </c>
      <c r="I6510">
        <v>0.4</v>
      </c>
      <c r="J6510">
        <v>0.91700000000000004</v>
      </c>
      <c r="K6510" t="str">
        <f t="shared" si="114"/>
        <v>yes</v>
      </c>
      <c r="L6510" t="s">
        <v>7</v>
      </c>
      <c r="M6510">
        <v>0.78830599999999995</v>
      </c>
      <c r="N6510">
        <v>0.80937599999999998</v>
      </c>
    </row>
    <row r="6511" spans="1:14" ht="15" x14ac:dyDescent="0.3">
      <c r="A6511" s="1" t="s">
        <v>9695</v>
      </c>
      <c r="B6511" t="s">
        <v>6</v>
      </c>
      <c r="C6511" t="s">
        <v>4774</v>
      </c>
      <c r="D6511" t="s">
        <v>9696</v>
      </c>
      <c r="E6511" t="s">
        <v>9697</v>
      </c>
      <c r="F6511" t="s">
        <v>9698</v>
      </c>
      <c r="G6511">
        <v>0.62217462062835704</v>
      </c>
      <c r="H6511">
        <v>0.89300000000000002</v>
      </c>
      <c r="I6511">
        <v>0.5</v>
      </c>
      <c r="J6511">
        <v>0.85699999999999998</v>
      </c>
      <c r="K6511" t="str">
        <f t="shared" si="114"/>
        <v>yes</v>
      </c>
      <c r="L6511" t="s">
        <v>7</v>
      </c>
      <c r="M6511">
        <v>0.88494399999999995</v>
      </c>
      <c r="N6511">
        <v>0.88592499999999996</v>
      </c>
    </row>
    <row r="6512" spans="1:14" ht="15" x14ac:dyDescent="0.3">
      <c r="A6512" s="1" t="s">
        <v>9695</v>
      </c>
      <c r="B6512" t="s">
        <v>6</v>
      </c>
      <c r="C6512" t="s">
        <v>4774</v>
      </c>
      <c r="D6512" t="s">
        <v>9696</v>
      </c>
      <c r="E6512" t="s">
        <v>9697</v>
      </c>
      <c r="F6512" t="s">
        <v>9698</v>
      </c>
      <c r="G6512">
        <v>0.62217462062835704</v>
      </c>
      <c r="H6512">
        <v>0.89300000000000002</v>
      </c>
      <c r="I6512">
        <v>0.5</v>
      </c>
      <c r="J6512">
        <v>0.85699999999999998</v>
      </c>
      <c r="K6512" t="str">
        <f t="shared" si="114"/>
        <v>yes</v>
      </c>
      <c r="L6512" t="s">
        <v>7</v>
      </c>
      <c r="M6512">
        <v>0.88494399999999995</v>
      </c>
      <c r="N6512">
        <v>0.88592499999999996</v>
      </c>
    </row>
    <row r="6513" spans="1:14" ht="15" x14ac:dyDescent="0.3">
      <c r="A6513" s="1" t="s">
        <v>8679</v>
      </c>
      <c r="B6513" t="s">
        <v>6</v>
      </c>
      <c r="C6513" t="s">
        <v>4265</v>
      </c>
      <c r="D6513" t="s">
        <v>8680</v>
      </c>
      <c r="E6513" t="s">
        <v>8681</v>
      </c>
      <c r="F6513" t="s">
        <v>8682</v>
      </c>
      <c r="G6513">
        <v>0.606523096561432</v>
      </c>
      <c r="H6513">
        <v>0.89200000000000002</v>
      </c>
      <c r="I6513">
        <v>0.88</v>
      </c>
      <c r="J6513">
        <v>0.96299999999999997</v>
      </c>
      <c r="K6513" t="str">
        <f t="shared" si="114"/>
        <v>yes</v>
      </c>
      <c r="L6513" t="s">
        <v>7</v>
      </c>
      <c r="M6513">
        <v>0.93771000000000004</v>
      </c>
      <c r="N6513">
        <v>0.932666</v>
      </c>
    </row>
    <row r="6514" spans="1:14" ht="15" x14ac:dyDescent="0.3">
      <c r="A6514" s="1" t="s">
        <v>10449</v>
      </c>
      <c r="B6514" t="s">
        <v>6</v>
      </c>
      <c r="C6514" t="s">
        <v>5176</v>
      </c>
      <c r="D6514" t="s">
        <v>10450</v>
      </c>
      <c r="E6514" t="s">
        <v>10451</v>
      </c>
      <c r="F6514" t="s">
        <v>10452</v>
      </c>
      <c r="G6514">
        <v>0.23223371803760501</v>
      </c>
      <c r="H6514">
        <v>0.89200000000000002</v>
      </c>
      <c r="I6514">
        <v>0.5</v>
      </c>
      <c r="J6514">
        <v>0.69399999999999995</v>
      </c>
      <c r="K6514" t="str">
        <f t="shared" si="114"/>
        <v>yes</v>
      </c>
      <c r="L6514" t="s">
        <v>7</v>
      </c>
      <c r="M6514">
        <v>0.74249299999999996</v>
      </c>
      <c r="N6514">
        <v>0.76179600000000003</v>
      </c>
    </row>
    <row r="6515" spans="1:14" ht="15" x14ac:dyDescent="0.3">
      <c r="A6515" s="1" t="s">
        <v>8254</v>
      </c>
      <c r="B6515" t="s">
        <v>6</v>
      </c>
      <c r="C6515" t="s">
        <v>4016</v>
      </c>
      <c r="D6515" t="s">
        <v>8255</v>
      </c>
      <c r="E6515" t="s">
        <v>4016</v>
      </c>
      <c r="F6515" t="s">
        <v>8255</v>
      </c>
      <c r="G6515">
        <v>0.336919695138931</v>
      </c>
      <c r="H6515">
        <v>0.89100000000000001</v>
      </c>
      <c r="I6515">
        <v>0.8</v>
      </c>
      <c r="J6515">
        <v>0.95199999999999996</v>
      </c>
      <c r="K6515" t="str">
        <f t="shared" si="114"/>
        <v>yes</v>
      </c>
      <c r="L6515" t="s">
        <v>7</v>
      </c>
      <c r="M6515">
        <v>0.86060999999999999</v>
      </c>
      <c r="N6515">
        <v>0.85294099999999995</v>
      </c>
    </row>
    <row r="6516" spans="1:14" ht="15" x14ac:dyDescent="0.3">
      <c r="A6516" s="1" t="s">
        <v>7376</v>
      </c>
      <c r="B6516" t="s">
        <v>6</v>
      </c>
      <c r="C6516" t="s">
        <v>3528</v>
      </c>
      <c r="D6516" t="s">
        <v>7377</v>
      </c>
      <c r="E6516" t="s">
        <v>7378</v>
      </c>
      <c r="F6516" t="s">
        <v>7379</v>
      </c>
      <c r="G6516">
        <v>6.7072115838527999E-2</v>
      </c>
      <c r="H6516">
        <v>0.89</v>
      </c>
      <c r="I6516">
        <v>0</v>
      </c>
      <c r="J6516">
        <v>0.872</v>
      </c>
      <c r="K6516" t="str">
        <f t="shared" si="114"/>
        <v>yes</v>
      </c>
      <c r="L6516" t="s">
        <v>7</v>
      </c>
      <c r="M6516">
        <v>0.78641899999999998</v>
      </c>
      <c r="N6516">
        <v>0.78816299999999995</v>
      </c>
    </row>
    <row r="6517" spans="1:14" ht="15" x14ac:dyDescent="0.3">
      <c r="A6517" s="1" t="s">
        <v>9765</v>
      </c>
      <c r="B6517" t="s">
        <v>6</v>
      </c>
      <c r="C6517" t="s">
        <v>4808</v>
      </c>
      <c r="D6517" t="s">
        <v>9766</v>
      </c>
      <c r="E6517" t="s">
        <v>4808</v>
      </c>
      <c r="F6517" t="s">
        <v>9766</v>
      </c>
      <c r="G6517">
        <v>0.15828581154346499</v>
      </c>
      <c r="H6517">
        <v>0.89</v>
      </c>
      <c r="I6517">
        <v>0.66700000000000004</v>
      </c>
      <c r="J6517">
        <v>0.85099999999999998</v>
      </c>
      <c r="K6517" t="str">
        <f t="shared" si="114"/>
        <v>yes</v>
      </c>
      <c r="L6517" t="s">
        <v>7</v>
      </c>
      <c r="M6517">
        <v>0.71560299999999999</v>
      </c>
      <c r="N6517">
        <v>0.71735300000000002</v>
      </c>
    </row>
    <row r="6518" spans="1:14" ht="15" x14ac:dyDescent="0.3">
      <c r="A6518" s="1" t="s">
        <v>10234</v>
      </c>
      <c r="B6518" t="s">
        <v>6</v>
      </c>
      <c r="C6518" t="s">
        <v>5055</v>
      </c>
      <c r="D6518" t="s">
        <v>10235</v>
      </c>
      <c r="E6518" t="s">
        <v>10236</v>
      </c>
      <c r="F6518" t="s">
        <v>10237</v>
      </c>
      <c r="G6518">
        <v>0.34204134345054599</v>
      </c>
      <c r="H6518">
        <v>0.89</v>
      </c>
      <c r="I6518">
        <v>0.44400000000000001</v>
      </c>
      <c r="J6518">
        <v>0.93700000000000006</v>
      </c>
      <c r="K6518" t="str">
        <f t="shared" si="114"/>
        <v>yes</v>
      </c>
      <c r="L6518" t="s">
        <v>7</v>
      </c>
      <c r="M6518">
        <v>0.87732600000000005</v>
      </c>
      <c r="N6518">
        <v>0.86983100000000002</v>
      </c>
    </row>
    <row r="6519" spans="1:14" ht="15" x14ac:dyDescent="0.3">
      <c r="A6519" s="1" t="s">
        <v>6425</v>
      </c>
      <c r="B6519" t="s">
        <v>6</v>
      </c>
      <c r="C6519" t="s">
        <v>1966</v>
      </c>
      <c r="D6519" t="s">
        <v>6426</v>
      </c>
      <c r="E6519" t="s">
        <v>6427</v>
      </c>
      <c r="F6519" t="s">
        <v>6428</v>
      </c>
      <c r="G6519">
        <v>0.127161875367165</v>
      </c>
      <c r="H6519">
        <v>0.88900000000000001</v>
      </c>
      <c r="I6519">
        <v>0.44400000000000001</v>
      </c>
      <c r="J6519">
        <v>0.99299999999999999</v>
      </c>
      <c r="K6519" t="str">
        <f t="shared" si="114"/>
        <v>yes</v>
      </c>
      <c r="L6519" t="s">
        <v>7</v>
      </c>
      <c r="M6519">
        <v>0.80724300000000004</v>
      </c>
      <c r="N6519">
        <v>0.83208700000000002</v>
      </c>
    </row>
    <row r="6520" spans="1:14" ht="15" x14ac:dyDescent="0.3">
      <c r="A6520" s="1" t="s">
        <v>8250</v>
      </c>
      <c r="B6520" t="s">
        <v>6</v>
      </c>
      <c r="C6520" t="s">
        <v>4013</v>
      </c>
      <c r="D6520" t="s">
        <v>8251</v>
      </c>
      <c r="E6520" t="s">
        <v>8252</v>
      </c>
      <c r="F6520" t="s">
        <v>8253</v>
      </c>
      <c r="G6520">
        <v>0.54698473215103205</v>
      </c>
      <c r="H6520">
        <v>0.88900000000000001</v>
      </c>
      <c r="I6520">
        <v>0.36399999999999999</v>
      </c>
      <c r="J6520">
        <v>0.98099999999999998</v>
      </c>
      <c r="K6520" t="str">
        <f t="shared" si="114"/>
        <v>yes</v>
      </c>
      <c r="L6520" t="s">
        <v>7</v>
      </c>
      <c r="M6520">
        <v>0.90360099999999999</v>
      </c>
      <c r="N6520">
        <v>0.89298200000000005</v>
      </c>
    </row>
    <row r="6521" spans="1:14" ht="15" x14ac:dyDescent="0.3">
      <c r="A6521" s="1" t="s">
        <v>8605</v>
      </c>
      <c r="B6521" t="s">
        <v>6</v>
      </c>
      <c r="C6521" t="s">
        <v>4217</v>
      </c>
      <c r="D6521" t="s">
        <v>5818</v>
      </c>
      <c r="E6521" t="s">
        <v>5819</v>
      </c>
      <c r="F6521" t="s">
        <v>5819</v>
      </c>
      <c r="G6521" s="4">
        <v>3.7685126130782003E-8</v>
      </c>
      <c r="H6521">
        <v>0.88900000000000001</v>
      </c>
      <c r="I6521">
        <v>0</v>
      </c>
      <c r="J6521">
        <v>1</v>
      </c>
      <c r="K6521" t="str">
        <f t="shared" si="114"/>
        <v>yes</v>
      </c>
      <c r="L6521" t="s">
        <v>7</v>
      </c>
      <c r="M6521">
        <v>0.90145699999999995</v>
      </c>
      <c r="N6521">
        <v>0.89662900000000001</v>
      </c>
    </row>
    <row r="6522" spans="1:14" ht="15" x14ac:dyDescent="0.3">
      <c r="A6522" s="1" t="s">
        <v>6377</v>
      </c>
      <c r="B6522" t="s">
        <v>6</v>
      </c>
      <c r="C6522" t="s">
        <v>1888</v>
      </c>
      <c r="D6522" t="s">
        <v>6378</v>
      </c>
      <c r="E6522" t="s">
        <v>6379</v>
      </c>
      <c r="F6522" t="s">
        <v>6380</v>
      </c>
      <c r="G6522">
        <v>0.54970508813857999</v>
      </c>
      <c r="H6522">
        <v>0.88800000000000001</v>
      </c>
      <c r="I6522">
        <v>0.25</v>
      </c>
      <c r="J6522">
        <v>0.79600000000000004</v>
      </c>
      <c r="K6522" t="str">
        <f t="shared" si="114"/>
        <v>yes</v>
      </c>
      <c r="L6522" t="s">
        <v>7</v>
      </c>
      <c r="M6522">
        <v>0.85974300000000003</v>
      </c>
      <c r="N6522">
        <v>0.87368800000000002</v>
      </c>
    </row>
    <row r="6523" spans="1:14" ht="15" x14ac:dyDescent="0.3">
      <c r="A6523" s="1" t="s">
        <v>7964</v>
      </c>
      <c r="B6523" t="s">
        <v>6</v>
      </c>
      <c r="C6523" t="s">
        <v>3874</v>
      </c>
      <c r="D6523" t="s">
        <v>7965</v>
      </c>
      <c r="E6523" t="s">
        <v>7966</v>
      </c>
      <c r="F6523" t="s">
        <v>7967</v>
      </c>
      <c r="G6523">
        <v>0.327234476804733</v>
      </c>
      <c r="H6523">
        <v>0.88800000000000001</v>
      </c>
      <c r="I6523">
        <v>0</v>
      </c>
      <c r="J6523">
        <v>0.86899999999999999</v>
      </c>
      <c r="K6523" t="str">
        <f t="shared" si="114"/>
        <v>yes</v>
      </c>
      <c r="L6523" t="s">
        <v>7</v>
      </c>
      <c r="M6523">
        <v>0.81896800000000003</v>
      </c>
      <c r="N6523">
        <v>0.80757599999999996</v>
      </c>
    </row>
    <row r="6524" spans="1:14" ht="15" x14ac:dyDescent="0.3">
      <c r="A6524" s="1" t="s">
        <v>8043</v>
      </c>
      <c r="B6524" t="s">
        <v>6</v>
      </c>
      <c r="C6524" t="s">
        <v>3898</v>
      </c>
      <c r="D6524" t="s">
        <v>8044</v>
      </c>
      <c r="E6524" t="s">
        <v>8002</v>
      </c>
      <c r="F6524" t="s">
        <v>8044</v>
      </c>
      <c r="G6524">
        <v>2.6931620668620001E-3</v>
      </c>
      <c r="H6524">
        <v>0.88700000000000001</v>
      </c>
      <c r="I6524">
        <v>0</v>
      </c>
      <c r="J6524">
        <v>0.76700000000000002</v>
      </c>
      <c r="K6524" t="str">
        <f t="shared" si="114"/>
        <v>yes</v>
      </c>
      <c r="L6524" t="s">
        <v>7</v>
      </c>
      <c r="M6524">
        <v>0.68376700000000001</v>
      </c>
      <c r="N6524">
        <v>0.69029399999999996</v>
      </c>
    </row>
    <row r="6525" spans="1:14" ht="15" x14ac:dyDescent="0.3">
      <c r="A6525" s="1" t="s">
        <v>9535</v>
      </c>
      <c r="B6525" t="s">
        <v>6</v>
      </c>
      <c r="C6525" t="s">
        <v>4699</v>
      </c>
      <c r="D6525" t="s">
        <v>9536</v>
      </c>
      <c r="E6525" t="s">
        <v>9537</v>
      </c>
      <c r="F6525" t="s">
        <v>9538</v>
      </c>
      <c r="G6525">
        <v>0.56923913955688499</v>
      </c>
      <c r="H6525">
        <v>0.88700000000000001</v>
      </c>
      <c r="I6525">
        <v>0</v>
      </c>
      <c r="J6525">
        <v>0.71899999999999997</v>
      </c>
      <c r="K6525" t="str">
        <f t="shared" si="114"/>
        <v>yes</v>
      </c>
      <c r="L6525" t="s">
        <v>7</v>
      </c>
      <c r="M6525">
        <v>0.83126100000000003</v>
      </c>
      <c r="N6525">
        <v>0.83538900000000005</v>
      </c>
    </row>
    <row r="6526" spans="1:14" ht="15" x14ac:dyDescent="0.3">
      <c r="A6526" s="1" t="s">
        <v>5827</v>
      </c>
      <c r="B6526" t="s">
        <v>6</v>
      </c>
      <c r="C6526" t="s">
        <v>1004</v>
      </c>
      <c r="D6526" t="s">
        <v>5828</v>
      </c>
      <c r="E6526" t="s">
        <v>1006</v>
      </c>
      <c r="F6526" t="s">
        <v>5829</v>
      </c>
      <c r="G6526">
        <v>0.35897091031074502</v>
      </c>
      <c r="H6526">
        <v>0.88600000000000001</v>
      </c>
      <c r="I6526">
        <v>0.66700000000000004</v>
      </c>
      <c r="J6526">
        <v>0.82899999999999996</v>
      </c>
      <c r="K6526" t="str">
        <f t="shared" si="114"/>
        <v>yes</v>
      </c>
      <c r="L6526" t="s">
        <v>7</v>
      </c>
      <c r="M6526">
        <v>0.73432600000000003</v>
      </c>
      <c r="N6526">
        <v>0.76554900000000004</v>
      </c>
    </row>
    <row r="6527" spans="1:14" ht="15" x14ac:dyDescent="0.3">
      <c r="A6527" s="1" t="s">
        <v>5708</v>
      </c>
      <c r="B6527" t="s">
        <v>6</v>
      </c>
      <c r="C6527" t="s">
        <v>775</v>
      </c>
      <c r="D6527" t="s">
        <v>776</v>
      </c>
      <c r="E6527" t="s">
        <v>5709</v>
      </c>
      <c r="F6527" t="s">
        <v>5710</v>
      </c>
      <c r="G6527">
        <v>0.51075685024261497</v>
      </c>
      <c r="H6527">
        <v>0.88500000000000001</v>
      </c>
      <c r="I6527">
        <v>0</v>
      </c>
      <c r="J6527">
        <v>0.97299999999999998</v>
      </c>
      <c r="K6527" t="str">
        <f t="shared" si="114"/>
        <v>yes</v>
      </c>
      <c r="L6527" t="s">
        <v>7</v>
      </c>
      <c r="M6527">
        <v>0.89801600000000004</v>
      </c>
      <c r="N6527">
        <v>0.90010999999999997</v>
      </c>
    </row>
    <row r="6528" spans="1:14" ht="15" x14ac:dyDescent="0.3">
      <c r="A6528" s="1" t="s">
        <v>6465</v>
      </c>
      <c r="B6528" t="s">
        <v>6</v>
      </c>
      <c r="C6528" t="s">
        <v>2038</v>
      </c>
      <c r="D6528" t="s">
        <v>6466</v>
      </c>
      <c r="E6528" t="s">
        <v>6467</v>
      </c>
      <c r="F6528" t="s">
        <v>2043</v>
      </c>
      <c r="G6528">
        <v>0.42379420995712302</v>
      </c>
      <c r="H6528">
        <v>0.88500000000000001</v>
      </c>
      <c r="I6528">
        <v>0.54500000000000004</v>
      </c>
      <c r="J6528">
        <v>0.88900000000000001</v>
      </c>
      <c r="K6528" t="str">
        <f t="shared" si="114"/>
        <v>yes</v>
      </c>
      <c r="L6528" t="s">
        <v>7</v>
      </c>
      <c r="M6528">
        <v>0.89433099999999999</v>
      </c>
      <c r="N6528">
        <v>0.88503900000000002</v>
      </c>
    </row>
    <row r="6529" spans="1:14" ht="15" x14ac:dyDescent="0.3">
      <c r="A6529" s="1" t="s">
        <v>10055</v>
      </c>
      <c r="B6529" t="s">
        <v>6</v>
      </c>
      <c r="C6529" t="s">
        <v>4965</v>
      </c>
      <c r="D6529" t="s">
        <v>10056</v>
      </c>
      <c r="E6529" t="s">
        <v>10057</v>
      </c>
      <c r="F6529" t="s">
        <v>10058</v>
      </c>
      <c r="G6529">
        <v>0.35924509167671198</v>
      </c>
      <c r="H6529">
        <v>0.88500000000000001</v>
      </c>
      <c r="I6529">
        <v>0.57099999999999995</v>
      </c>
      <c r="J6529">
        <v>0.94799999999999995</v>
      </c>
      <c r="K6529" t="str">
        <f t="shared" si="114"/>
        <v>yes</v>
      </c>
      <c r="L6529" t="s">
        <v>7</v>
      </c>
      <c r="M6529">
        <v>0.82153600000000004</v>
      </c>
      <c r="N6529">
        <v>0.83582299999999998</v>
      </c>
    </row>
    <row r="6530" spans="1:14" ht="15" x14ac:dyDescent="0.3">
      <c r="A6530" s="1" t="s">
        <v>5349</v>
      </c>
      <c r="B6530" t="s">
        <v>6</v>
      </c>
      <c r="C6530" t="s">
        <v>219</v>
      </c>
      <c r="D6530" t="s">
        <v>5328</v>
      </c>
      <c r="E6530" t="s">
        <v>220</v>
      </c>
      <c r="F6530" t="s">
        <v>220</v>
      </c>
      <c r="G6530">
        <v>0.96469932794570901</v>
      </c>
      <c r="H6530">
        <v>0.88200000000000001</v>
      </c>
      <c r="I6530">
        <v>0</v>
      </c>
      <c r="J6530">
        <v>1</v>
      </c>
      <c r="K6530" t="str">
        <f t="shared" si="114"/>
        <v>yes</v>
      </c>
      <c r="L6530" t="s">
        <v>7</v>
      </c>
      <c r="M6530">
        <v>0.65206699999999995</v>
      </c>
      <c r="N6530">
        <v>0.65987300000000004</v>
      </c>
    </row>
    <row r="6531" spans="1:14" ht="15" x14ac:dyDescent="0.3">
      <c r="A6531" s="1" t="s">
        <v>5704</v>
      </c>
      <c r="B6531" t="s">
        <v>6</v>
      </c>
      <c r="C6531" t="s">
        <v>762</v>
      </c>
      <c r="D6531" t="s">
        <v>5705</v>
      </c>
      <c r="E6531" t="s">
        <v>764</v>
      </c>
      <c r="F6531" t="s">
        <v>764</v>
      </c>
      <c r="G6531">
        <v>0.33876958489418002</v>
      </c>
      <c r="H6531">
        <v>0.88200000000000001</v>
      </c>
      <c r="I6531">
        <v>0</v>
      </c>
      <c r="J6531">
        <v>1</v>
      </c>
      <c r="K6531" t="str">
        <f t="shared" ref="K6531:K6594" si="115">IF(H6531&gt;0.64,"yes",IF(H6531&gt;=0.45,"partially","no"))</f>
        <v>yes</v>
      </c>
      <c r="L6531" t="s">
        <v>7</v>
      </c>
      <c r="M6531">
        <v>0.85907800000000001</v>
      </c>
      <c r="N6531">
        <v>0.85395299999999996</v>
      </c>
    </row>
    <row r="6532" spans="1:14" ht="15" x14ac:dyDescent="0.3">
      <c r="A6532" s="1" t="s">
        <v>6794</v>
      </c>
      <c r="B6532" t="s">
        <v>6</v>
      </c>
      <c r="C6532" t="s">
        <v>3240</v>
      </c>
      <c r="D6532" t="s">
        <v>6795</v>
      </c>
      <c r="E6532" t="s">
        <v>6796</v>
      </c>
      <c r="F6532" t="s">
        <v>6795</v>
      </c>
      <c r="G6532">
        <v>0.43568080663681003</v>
      </c>
      <c r="H6532">
        <v>0.88200000000000001</v>
      </c>
      <c r="I6532">
        <v>0</v>
      </c>
      <c r="J6532">
        <v>0.66500000000000004</v>
      </c>
      <c r="K6532" t="str">
        <f t="shared" si="115"/>
        <v>yes</v>
      </c>
      <c r="L6532" t="s">
        <v>7</v>
      </c>
      <c r="M6532">
        <v>0.76063000000000003</v>
      </c>
      <c r="N6532">
        <v>0.77268700000000001</v>
      </c>
    </row>
    <row r="6533" spans="1:14" ht="15" x14ac:dyDescent="0.3">
      <c r="A6533" s="1" t="s">
        <v>10219</v>
      </c>
      <c r="B6533" t="s">
        <v>6</v>
      </c>
      <c r="C6533" t="s">
        <v>5046</v>
      </c>
      <c r="D6533" t="s">
        <v>10220</v>
      </c>
      <c r="E6533" t="s">
        <v>10221</v>
      </c>
      <c r="F6533" t="s">
        <v>10222</v>
      </c>
      <c r="G6533">
        <v>0.38109412789344799</v>
      </c>
      <c r="H6533">
        <v>0.88200000000000001</v>
      </c>
      <c r="I6533">
        <v>0.61499999999999999</v>
      </c>
      <c r="J6533">
        <v>0.69499999999999995</v>
      </c>
      <c r="K6533" t="str">
        <f t="shared" si="115"/>
        <v>yes</v>
      </c>
      <c r="L6533" t="s">
        <v>7</v>
      </c>
      <c r="M6533">
        <v>0.91331200000000001</v>
      </c>
      <c r="N6533">
        <v>0.91000800000000004</v>
      </c>
    </row>
    <row r="6534" spans="1:14" ht="15" x14ac:dyDescent="0.3">
      <c r="A6534" s="1" t="s">
        <v>8875</v>
      </c>
      <c r="B6534" t="s">
        <v>6</v>
      </c>
      <c r="C6534" t="s">
        <v>4366</v>
      </c>
      <c r="D6534" t="s">
        <v>8876</v>
      </c>
      <c r="E6534" t="s">
        <v>8877</v>
      </c>
      <c r="F6534" t="s">
        <v>8878</v>
      </c>
      <c r="G6534">
        <v>0.19870452582836201</v>
      </c>
      <c r="H6534">
        <v>0.88100000000000001</v>
      </c>
      <c r="I6534">
        <v>0.2</v>
      </c>
      <c r="J6534">
        <v>0.99199999999999999</v>
      </c>
      <c r="K6534" t="str">
        <f t="shared" si="115"/>
        <v>yes</v>
      </c>
      <c r="L6534" t="s">
        <v>7</v>
      </c>
      <c r="M6534">
        <v>0.69551600000000002</v>
      </c>
      <c r="N6534">
        <v>0.69515899999999997</v>
      </c>
    </row>
    <row r="6535" spans="1:14" ht="15" x14ac:dyDescent="0.3">
      <c r="A6535" s="1" t="s">
        <v>9824</v>
      </c>
      <c r="B6535" t="s">
        <v>6</v>
      </c>
      <c r="C6535" t="s">
        <v>4849</v>
      </c>
      <c r="D6535" t="s">
        <v>9373</v>
      </c>
      <c r="E6535" t="s">
        <v>9825</v>
      </c>
      <c r="F6535" t="s">
        <v>9374</v>
      </c>
      <c r="G6535">
        <v>0.87659138441085804</v>
      </c>
      <c r="H6535">
        <v>0.88100000000000001</v>
      </c>
      <c r="I6535">
        <v>0</v>
      </c>
      <c r="J6535">
        <v>1</v>
      </c>
      <c r="K6535" t="str">
        <f t="shared" si="115"/>
        <v>yes</v>
      </c>
      <c r="L6535" t="s">
        <v>7</v>
      </c>
      <c r="M6535">
        <v>0.69990399999999997</v>
      </c>
      <c r="N6535">
        <v>0.70057000000000003</v>
      </c>
    </row>
    <row r="6536" spans="1:14" ht="15" x14ac:dyDescent="0.3">
      <c r="A6536" s="1" t="s">
        <v>9234</v>
      </c>
      <c r="B6536" t="s">
        <v>6</v>
      </c>
      <c r="C6536" t="s">
        <v>4573</v>
      </c>
      <c r="D6536" t="s">
        <v>9235</v>
      </c>
      <c r="E6536" t="s">
        <v>9236</v>
      </c>
      <c r="F6536" t="s">
        <v>9237</v>
      </c>
      <c r="G6536">
        <v>0.17429460585117301</v>
      </c>
      <c r="H6536">
        <v>0.88</v>
      </c>
      <c r="I6536">
        <v>0.5</v>
      </c>
      <c r="J6536">
        <v>0.91100000000000003</v>
      </c>
      <c r="K6536" t="str">
        <f t="shared" si="115"/>
        <v>yes</v>
      </c>
      <c r="L6536" t="s">
        <v>7</v>
      </c>
      <c r="M6536">
        <v>0.83730000000000004</v>
      </c>
      <c r="N6536">
        <v>0.83072900000000005</v>
      </c>
    </row>
    <row r="6537" spans="1:14" ht="15" x14ac:dyDescent="0.3">
      <c r="A6537" s="1" t="s">
        <v>9388</v>
      </c>
      <c r="B6537" t="s">
        <v>6</v>
      </c>
      <c r="C6537" t="s">
        <v>4641</v>
      </c>
      <c r="D6537" t="s">
        <v>9389</v>
      </c>
      <c r="E6537" t="s">
        <v>9390</v>
      </c>
      <c r="F6537" t="s">
        <v>9391</v>
      </c>
      <c r="G6537">
        <v>9.5360074192300001E-4</v>
      </c>
      <c r="H6537">
        <v>0.88</v>
      </c>
      <c r="I6537">
        <v>0</v>
      </c>
      <c r="J6537">
        <v>0.85299999999999998</v>
      </c>
      <c r="K6537" t="str">
        <f t="shared" si="115"/>
        <v>yes</v>
      </c>
      <c r="L6537" t="s">
        <v>7</v>
      </c>
      <c r="M6537">
        <v>0.84371799999999997</v>
      </c>
      <c r="N6537">
        <v>0.84989000000000003</v>
      </c>
    </row>
    <row r="6538" spans="1:14" ht="15" x14ac:dyDescent="0.3">
      <c r="A6538" s="1" t="s">
        <v>7617</v>
      </c>
      <c r="B6538" t="s">
        <v>6</v>
      </c>
      <c r="C6538" t="s">
        <v>3675</v>
      </c>
      <c r="D6538" t="s">
        <v>7618</v>
      </c>
      <c r="E6538" t="s">
        <v>3675</v>
      </c>
      <c r="F6538" t="s">
        <v>7618</v>
      </c>
      <c r="G6538">
        <v>0.61913663148880005</v>
      </c>
      <c r="H6538">
        <v>0.879</v>
      </c>
      <c r="I6538">
        <v>0.88900000000000001</v>
      </c>
      <c r="J6538">
        <v>0.91300000000000003</v>
      </c>
      <c r="K6538" t="str">
        <f t="shared" si="115"/>
        <v>yes</v>
      </c>
      <c r="L6538" t="s">
        <v>7</v>
      </c>
      <c r="M6538">
        <v>0.88344699999999998</v>
      </c>
      <c r="N6538">
        <v>0.88081500000000001</v>
      </c>
    </row>
    <row r="6539" spans="1:14" ht="15" x14ac:dyDescent="0.3">
      <c r="A6539" s="1" t="s">
        <v>6934</v>
      </c>
      <c r="B6539" t="s">
        <v>6</v>
      </c>
      <c r="C6539" t="s">
        <v>3315</v>
      </c>
      <c r="D6539" t="s">
        <v>6935</v>
      </c>
      <c r="E6539" t="s">
        <v>6936</v>
      </c>
      <c r="F6539" t="s">
        <v>6937</v>
      </c>
      <c r="G6539">
        <v>0.236934199929237</v>
      </c>
      <c r="H6539">
        <v>0.878</v>
      </c>
      <c r="I6539">
        <v>0.222</v>
      </c>
      <c r="J6539">
        <v>1</v>
      </c>
      <c r="K6539" t="str">
        <f t="shared" si="115"/>
        <v>yes</v>
      </c>
      <c r="L6539" t="s">
        <v>7</v>
      </c>
      <c r="M6539">
        <v>0.83254499999999998</v>
      </c>
      <c r="N6539">
        <v>0.81994</v>
      </c>
    </row>
    <row r="6540" spans="1:14" ht="15" x14ac:dyDescent="0.3">
      <c r="A6540" s="1" t="s">
        <v>7872</v>
      </c>
      <c r="B6540" t="s">
        <v>6</v>
      </c>
      <c r="C6540" t="s">
        <v>3815</v>
      </c>
      <c r="D6540" t="s">
        <v>7873</v>
      </c>
      <c r="E6540" t="s">
        <v>7874</v>
      </c>
      <c r="F6540" t="s">
        <v>7875</v>
      </c>
      <c r="G6540">
        <v>0.114629626274109</v>
      </c>
      <c r="H6540">
        <v>0.878</v>
      </c>
      <c r="I6540">
        <v>0.435</v>
      </c>
      <c r="J6540">
        <v>0.98299999999999998</v>
      </c>
      <c r="K6540" t="str">
        <f t="shared" si="115"/>
        <v>yes</v>
      </c>
      <c r="L6540" t="s">
        <v>7</v>
      </c>
      <c r="M6540">
        <v>0.88436999999999999</v>
      </c>
      <c r="N6540">
        <v>0.88068999999999997</v>
      </c>
    </row>
    <row r="6541" spans="1:14" ht="15" x14ac:dyDescent="0.3">
      <c r="A6541" s="1" t="s">
        <v>8474</v>
      </c>
      <c r="B6541" t="s">
        <v>6</v>
      </c>
      <c r="C6541" t="s">
        <v>4127</v>
      </c>
      <c r="D6541" t="s">
        <v>8475</v>
      </c>
      <c r="E6541" t="s">
        <v>8476</v>
      </c>
      <c r="F6541" t="s">
        <v>8477</v>
      </c>
      <c r="G6541">
        <v>0.439146667718887</v>
      </c>
      <c r="H6541">
        <v>0.878</v>
      </c>
      <c r="I6541">
        <v>0.66700000000000004</v>
      </c>
      <c r="J6541">
        <v>0.879</v>
      </c>
      <c r="K6541" t="str">
        <f t="shared" si="115"/>
        <v>yes</v>
      </c>
      <c r="L6541" t="s">
        <v>7</v>
      </c>
      <c r="M6541">
        <v>0.86094099999999996</v>
      </c>
      <c r="N6541">
        <v>0.863093</v>
      </c>
    </row>
    <row r="6542" spans="1:14" ht="15" x14ac:dyDescent="0.3">
      <c r="A6542" s="1" t="s">
        <v>8957</v>
      </c>
      <c r="B6542" t="s">
        <v>6</v>
      </c>
      <c r="C6542" t="s">
        <v>4417</v>
      </c>
      <c r="D6542" t="s">
        <v>8958</v>
      </c>
      <c r="E6542" t="s">
        <v>8959</v>
      </c>
      <c r="F6542" t="s">
        <v>8958</v>
      </c>
      <c r="G6542">
        <v>0.13096395134925801</v>
      </c>
      <c r="H6542">
        <v>0.877</v>
      </c>
      <c r="I6542">
        <v>0</v>
      </c>
      <c r="J6542">
        <v>0.99299999999999999</v>
      </c>
      <c r="K6542" t="str">
        <f t="shared" si="115"/>
        <v>yes</v>
      </c>
      <c r="L6542" t="s">
        <v>7</v>
      </c>
      <c r="M6542">
        <v>0.70790299999999995</v>
      </c>
      <c r="N6542">
        <v>0.70788099999999998</v>
      </c>
    </row>
    <row r="6543" spans="1:14" ht="15" x14ac:dyDescent="0.3">
      <c r="A6543" s="1" t="s">
        <v>6403</v>
      </c>
      <c r="B6543" t="s">
        <v>6</v>
      </c>
      <c r="C6543" t="s">
        <v>1929</v>
      </c>
      <c r="D6543" t="s">
        <v>6404</v>
      </c>
      <c r="E6543" t="s">
        <v>6405</v>
      </c>
      <c r="F6543" t="s">
        <v>6406</v>
      </c>
      <c r="G6543">
        <v>0.64220124483108498</v>
      </c>
      <c r="H6543">
        <v>0.876</v>
      </c>
      <c r="I6543">
        <v>0</v>
      </c>
      <c r="J6543">
        <v>0.85299999999999998</v>
      </c>
      <c r="K6543" t="str">
        <f t="shared" si="115"/>
        <v>yes</v>
      </c>
      <c r="L6543" t="s">
        <v>7</v>
      </c>
      <c r="M6543">
        <v>0.71993099999999999</v>
      </c>
      <c r="N6543">
        <v>0.71794100000000005</v>
      </c>
    </row>
    <row r="6544" spans="1:14" ht="15" x14ac:dyDescent="0.3">
      <c r="A6544" s="1" t="s">
        <v>7011</v>
      </c>
      <c r="B6544" t="s">
        <v>6</v>
      </c>
      <c r="C6544" t="s">
        <v>3343</v>
      </c>
      <c r="D6544" t="s">
        <v>7012</v>
      </c>
      <c r="E6544" t="s">
        <v>7013</v>
      </c>
      <c r="F6544" t="s">
        <v>7014</v>
      </c>
      <c r="G6544">
        <v>0.202408641576767</v>
      </c>
      <c r="H6544">
        <v>0.876</v>
      </c>
      <c r="I6544">
        <v>0.66700000000000004</v>
      </c>
      <c r="J6544">
        <v>0.95599999999999996</v>
      </c>
      <c r="K6544" t="str">
        <f t="shared" si="115"/>
        <v>yes</v>
      </c>
      <c r="L6544" t="s">
        <v>7</v>
      </c>
      <c r="M6544">
        <v>0.764158</v>
      </c>
      <c r="N6544">
        <v>0.774841</v>
      </c>
    </row>
    <row r="6545" spans="1:14" ht="15" x14ac:dyDescent="0.3">
      <c r="A6545" s="1" t="s">
        <v>8799</v>
      </c>
      <c r="B6545" t="s">
        <v>6</v>
      </c>
      <c r="C6545" t="s">
        <v>4329</v>
      </c>
      <c r="D6545" t="s">
        <v>8800</v>
      </c>
      <c r="E6545" t="s">
        <v>8801</v>
      </c>
      <c r="F6545" t="s">
        <v>8802</v>
      </c>
      <c r="G6545">
        <v>0.54748207330703702</v>
      </c>
      <c r="H6545">
        <v>0.876</v>
      </c>
      <c r="I6545">
        <v>0.66700000000000004</v>
      </c>
      <c r="J6545">
        <v>0.91700000000000004</v>
      </c>
      <c r="K6545" t="str">
        <f t="shared" si="115"/>
        <v>yes</v>
      </c>
      <c r="L6545" t="s">
        <v>7</v>
      </c>
      <c r="M6545">
        <v>0.91950200000000004</v>
      </c>
      <c r="N6545">
        <v>0.91417400000000004</v>
      </c>
    </row>
    <row r="6546" spans="1:14" ht="15" x14ac:dyDescent="0.3">
      <c r="A6546" s="1" t="s">
        <v>6845</v>
      </c>
      <c r="B6546" t="s">
        <v>6</v>
      </c>
      <c r="C6546" t="s">
        <v>3262</v>
      </c>
      <c r="D6546" t="s">
        <v>6846</v>
      </c>
      <c r="E6546" t="s">
        <v>6847</v>
      </c>
      <c r="F6546" t="s">
        <v>6847</v>
      </c>
      <c r="G6546">
        <v>0.60233992338180498</v>
      </c>
      <c r="H6546">
        <v>0.875</v>
      </c>
      <c r="I6546">
        <v>0.33300000000000002</v>
      </c>
      <c r="J6546">
        <v>1</v>
      </c>
      <c r="K6546" t="str">
        <f t="shared" si="115"/>
        <v>yes</v>
      </c>
      <c r="L6546" t="s">
        <v>7</v>
      </c>
      <c r="M6546">
        <v>0.74534400000000001</v>
      </c>
      <c r="N6546">
        <v>0.73416000000000003</v>
      </c>
    </row>
    <row r="6547" spans="1:14" ht="15" x14ac:dyDescent="0.3">
      <c r="A6547" s="1" t="s">
        <v>5423</v>
      </c>
      <c r="B6547" t="s">
        <v>6</v>
      </c>
      <c r="C6547" t="s">
        <v>368</v>
      </c>
      <c r="D6547" t="s">
        <v>369</v>
      </c>
      <c r="E6547" t="s">
        <v>368</v>
      </c>
      <c r="F6547" t="s">
        <v>368</v>
      </c>
      <c r="G6547">
        <v>0.40423646569251998</v>
      </c>
      <c r="H6547">
        <v>0.874</v>
      </c>
      <c r="I6547">
        <v>0</v>
      </c>
      <c r="J6547">
        <v>1</v>
      </c>
      <c r="K6547" t="str">
        <f t="shared" si="115"/>
        <v>yes</v>
      </c>
      <c r="L6547" t="s">
        <v>7</v>
      </c>
      <c r="M6547">
        <v>0.77828399999999998</v>
      </c>
      <c r="N6547">
        <v>0.773926</v>
      </c>
    </row>
    <row r="6548" spans="1:14" ht="15" x14ac:dyDescent="0.3">
      <c r="A6548" s="1" t="s">
        <v>6315</v>
      </c>
      <c r="B6548" t="s">
        <v>6</v>
      </c>
      <c r="C6548" t="s">
        <v>1782</v>
      </c>
      <c r="D6548">
        <v>10</v>
      </c>
      <c r="E6548">
        <v>10</v>
      </c>
      <c r="F6548" t="s">
        <v>1784</v>
      </c>
      <c r="G6548">
        <v>0.20553955435752899</v>
      </c>
      <c r="H6548">
        <v>0.874</v>
      </c>
      <c r="I6548">
        <v>0</v>
      </c>
      <c r="J6548">
        <v>0.93500000000000005</v>
      </c>
      <c r="K6548" t="str">
        <f t="shared" si="115"/>
        <v>yes</v>
      </c>
      <c r="L6548" t="s">
        <v>7</v>
      </c>
      <c r="M6548">
        <v>0.70015799999999995</v>
      </c>
      <c r="N6548">
        <v>0.70132499999999998</v>
      </c>
    </row>
    <row r="6549" spans="1:14" ht="15" x14ac:dyDescent="0.3">
      <c r="A6549" s="1" t="s">
        <v>7852</v>
      </c>
      <c r="B6549" t="s">
        <v>6</v>
      </c>
      <c r="C6549" t="s">
        <v>3803</v>
      </c>
      <c r="D6549" t="s">
        <v>7853</v>
      </c>
      <c r="E6549" t="s">
        <v>7854</v>
      </c>
      <c r="F6549" t="s">
        <v>7855</v>
      </c>
      <c r="G6549">
        <v>0.169257447123528</v>
      </c>
      <c r="H6549">
        <v>0.873</v>
      </c>
      <c r="I6549">
        <v>0.5</v>
      </c>
      <c r="J6549">
        <v>0.66100000000000003</v>
      </c>
      <c r="K6549" t="str">
        <f t="shared" si="115"/>
        <v>yes</v>
      </c>
      <c r="L6549" t="s">
        <v>7</v>
      </c>
      <c r="M6549">
        <v>0.76568700000000001</v>
      </c>
      <c r="N6549">
        <v>0.778949</v>
      </c>
    </row>
    <row r="6550" spans="1:14" ht="15" x14ac:dyDescent="0.3">
      <c r="A6550" s="1" t="s">
        <v>10358</v>
      </c>
      <c r="B6550" t="s">
        <v>6</v>
      </c>
      <c r="C6550" t="s">
        <v>5124</v>
      </c>
      <c r="D6550" t="s">
        <v>10359</v>
      </c>
      <c r="E6550" t="s">
        <v>10360</v>
      </c>
      <c r="F6550" t="s">
        <v>10361</v>
      </c>
      <c r="G6550">
        <v>0.58787232637405396</v>
      </c>
      <c r="H6550">
        <v>0.87</v>
      </c>
      <c r="I6550">
        <v>0.5</v>
      </c>
      <c r="J6550">
        <v>0.98699999999999999</v>
      </c>
      <c r="K6550" t="str">
        <f t="shared" si="115"/>
        <v>yes</v>
      </c>
      <c r="L6550" t="s">
        <v>7</v>
      </c>
      <c r="M6550">
        <v>0.89002199999999998</v>
      </c>
      <c r="N6550">
        <v>0.89957200000000004</v>
      </c>
    </row>
    <row r="6551" spans="1:14" ht="15" x14ac:dyDescent="0.3">
      <c r="A6551" s="1" t="s">
        <v>7464</v>
      </c>
      <c r="B6551" t="s">
        <v>6</v>
      </c>
      <c r="C6551" t="s">
        <v>3590</v>
      </c>
      <c r="D6551" t="s">
        <v>7465</v>
      </c>
      <c r="E6551" t="s">
        <v>7466</v>
      </c>
      <c r="F6551">
        <v>14000</v>
      </c>
      <c r="G6551">
        <v>0.12169848382473</v>
      </c>
      <c r="H6551">
        <v>0.86899999999999999</v>
      </c>
      <c r="I6551">
        <v>0</v>
      </c>
      <c r="J6551">
        <v>0.95</v>
      </c>
      <c r="K6551" t="str">
        <f t="shared" si="115"/>
        <v>yes</v>
      </c>
      <c r="L6551" t="s">
        <v>7</v>
      </c>
      <c r="M6551">
        <v>0.84219100000000002</v>
      </c>
      <c r="N6551">
        <v>0.84006700000000001</v>
      </c>
    </row>
    <row r="6552" spans="1:14" ht="15" x14ac:dyDescent="0.3">
      <c r="A6552" s="1" t="s">
        <v>8630</v>
      </c>
      <c r="B6552" t="s">
        <v>6</v>
      </c>
      <c r="C6552" t="s">
        <v>4238</v>
      </c>
      <c r="D6552" t="s">
        <v>8631</v>
      </c>
      <c r="E6552" t="s">
        <v>8632</v>
      </c>
      <c r="F6552" t="s">
        <v>8631</v>
      </c>
      <c r="G6552">
        <v>0.89453417062759399</v>
      </c>
      <c r="H6552">
        <v>0.86799999999999999</v>
      </c>
      <c r="I6552">
        <v>0</v>
      </c>
      <c r="J6552">
        <v>0.91400000000000003</v>
      </c>
      <c r="K6552" t="str">
        <f t="shared" si="115"/>
        <v>yes</v>
      </c>
      <c r="L6552" t="s">
        <v>7</v>
      </c>
      <c r="M6552">
        <v>0.647401</v>
      </c>
      <c r="N6552">
        <v>0.64979699999999996</v>
      </c>
    </row>
    <row r="6553" spans="1:14" ht="15" x14ac:dyDescent="0.3">
      <c r="A6553" s="1" t="s">
        <v>10309</v>
      </c>
      <c r="B6553" t="s">
        <v>6</v>
      </c>
      <c r="C6553" t="s">
        <v>5096</v>
      </c>
      <c r="D6553" t="s">
        <v>10310</v>
      </c>
      <c r="E6553" t="s">
        <v>10311</v>
      </c>
      <c r="F6553" t="s">
        <v>10311</v>
      </c>
      <c r="G6553">
        <v>0.46828225255012501</v>
      </c>
      <c r="H6553">
        <v>0.86699999999999999</v>
      </c>
      <c r="I6553">
        <v>0.16700000000000001</v>
      </c>
      <c r="J6553">
        <v>1</v>
      </c>
      <c r="K6553" t="str">
        <f t="shared" si="115"/>
        <v>yes</v>
      </c>
      <c r="L6553" t="s">
        <v>7</v>
      </c>
      <c r="M6553">
        <v>0.786165</v>
      </c>
      <c r="N6553">
        <v>0.78341899999999998</v>
      </c>
    </row>
    <row r="6554" spans="1:14" ht="15" x14ac:dyDescent="0.3">
      <c r="A6554" s="1" t="s">
        <v>7780</v>
      </c>
      <c r="B6554" t="s">
        <v>6</v>
      </c>
      <c r="C6554" t="s">
        <v>3770</v>
      </c>
      <c r="D6554" t="s">
        <v>7781</v>
      </c>
      <c r="E6554" t="s">
        <v>7782</v>
      </c>
      <c r="F6554" t="s">
        <v>7783</v>
      </c>
      <c r="G6554">
        <v>0.96616560220718395</v>
      </c>
      <c r="H6554">
        <v>0.86599999999999999</v>
      </c>
      <c r="I6554">
        <v>0.2</v>
      </c>
      <c r="J6554">
        <v>1</v>
      </c>
      <c r="K6554" t="str">
        <f t="shared" si="115"/>
        <v>yes</v>
      </c>
      <c r="L6554" t="s">
        <v>7</v>
      </c>
      <c r="M6554">
        <v>0.88805199999999995</v>
      </c>
      <c r="N6554">
        <v>0.88120900000000002</v>
      </c>
    </row>
    <row r="6555" spans="1:14" ht="15" x14ac:dyDescent="0.3">
      <c r="A6555" s="1" t="s">
        <v>7901</v>
      </c>
      <c r="B6555" t="s">
        <v>6</v>
      </c>
      <c r="C6555" t="s">
        <v>3830</v>
      </c>
      <c r="D6555" t="s">
        <v>7902</v>
      </c>
      <c r="E6555" t="s">
        <v>7903</v>
      </c>
      <c r="F6555" t="s">
        <v>7904</v>
      </c>
      <c r="G6555">
        <v>0.29383787512779203</v>
      </c>
      <c r="H6555">
        <v>0.86599999999999999</v>
      </c>
      <c r="I6555">
        <v>0.4</v>
      </c>
      <c r="J6555">
        <v>0.96199999999999997</v>
      </c>
      <c r="K6555" t="str">
        <f t="shared" si="115"/>
        <v>yes</v>
      </c>
      <c r="L6555" t="s">
        <v>7</v>
      </c>
      <c r="M6555">
        <v>0.867564</v>
      </c>
      <c r="N6555">
        <v>0.84191000000000005</v>
      </c>
    </row>
    <row r="6556" spans="1:14" ht="15" x14ac:dyDescent="0.3">
      <c r="A6556" s="1" t="s">
        <v>9657</v>
      </c>
      <c r="B6556" t="s">
        <v>6</v>
      </c>
      <c r="C6556" t="s">
        <v>4756</v>
      </c>
      <c r="D6556" t="s">
        <v>9631</v>
      </c>
      <c r="E6556" t="s">
        <v>9658</v>
      </c>
      <c r="F6556" t="s">
        <v>9632</v>
      </c>
      <c r="G6556">
        <v>9.2016763985156999E-2</v>
      </c>
      <c r="H6556">
        <v>0.86499999999999999</v>
      </c>
      <c r="I6556">
        <v>0.7</v>
      </c>
      <c r="J6556">
        <v>0.74</v>
      </c>
      <c r="K6556" t="str">
        <f t="shared" si="115"/>
        <v>yes</v>
      </c>
      <c r="L6556" t="s">
        <v>7</v>
      </c>
      <c r="M6556">
        <v>0.88806799999999997</v>
      </c>
      <c r="N6556">
        <v>0.88912999999999998</v>
      </c>
    </row>
    <row r="6557" spans="1:14" ht="15" x14ac:dyDescent="0.3">
      <c r="A6557" s="1" t="s">
        <v>5398</v>
      </c>
      <c r="B6557" t="s">
        <v>6</v>
      </c>
      <c r="C6557" t="s">
        <v>330</v>
      </c>
      <c r="D6557" t="s">
        <v>5399</v>
      </c>
      <c r="E6557" t="s">
        <v>332</v>
      </c>
      <c r="F6557" t="s">
        <v>5400</v>
      </c>
      <c r="G6557">
        <v>0.12965151667594901</v>
      </c>
      <c r="H6557">
        <v>0.86399999999999999</v>
      </c>
      <c r="I6557">
        <v>0</v>
      </c>
      <c r="J6557">
        <v>0.94</v>
      </c>
      <c r="K6557" t="str">
        <f t="shared" si="115"/>
        <v>yes</v>
      </c>
      <c r="L6557" t="s">
        <v>7</v>
      </c>
      <c r="M6557">
        <v>0.780474</v>
      </c>
      <c r="N6557">
        <v>0.76430200000000004</v>
      </c>
    </row>
    <row r="6558" spans="1:14" ht="15" x14ac:dyDescent="0.3">
      <c r="A6558" s="1" t="s">
        <v>5732</v>
      </c>
      <c r="B6558" t="s">
        <v>6</v>
      </c>
      <c r="C6558" t="s">
        <v>810</v>
      </c>
      <c r="D6558" t="s">
        <v>5733</v>
      </c>
      <c r="E6558" t="s">
        <v>813</v>
      </c>
      <c r="F6558" t="s">
        <v>815</v>
      </c>
      <c r="G6558">
        <v>0.27461043000221302</v>
      </c>
      <c r="H6558">
        <v>0.86399999999999999</v>
      </c>
      <c r="I6558">
        <v>0</v>
      </c>
      <c r="J6558">
        <v>0.97099999999999997</v>
      </c>
      <c r="K6558" t="str">
        <f t="shared" si="115"/>
        <v>yes</v>
      </c>
      <c r="L6558" t="s">
        <v>7</v>
      </c>
      <c r="M6558">
        <v>0.85365100000000005</v>
      </c>
      <c r="N6558">
        <v>0.83561700000000005</v>
      </c>
    </row>
    <row r="6559" spans="1:14" ht="15" x14ac:dyDescent="0.3">
      <c r="A6559" s="1" t="s">
        <v>10172</v>
      </c>
      <c r="B6559" t="s">
        <v>6</v>
      </c>
      <c r="C6559" t="s">
        <v>5018</v>
      </c>
      <c r="D6559" t="s">
        <v>10173</v>
      </c>
      <c r="E6559" t="s">
        <v>10174</v>
      </c>
      <c r="F6559" t="s">
        <v>10174</v>
      </c>
      <c r="G6559">
        <v>0.31730183959007302</v>
      </c>
      <c r="H6559">
        <v>0.86199999999999999</v>
      </c>
      <c r="I6559">
        <v>0</v>
      </c>
      <c r="J6559">
        <v>1</v>
      </c>
      <c r="K6559" t="str">
        <f t="shared" si="115"/>
        <v>yes</v>
      </c>
      <c r="L6559" t="s">
        <v>7</v>
      </c>
      <c r="M6559">
        <v>0.73872099999999996</v>
      </c>
      <c r="N6559">
        <v>0.74023000000000005</v>
      </c>
    </row>
    <row r="6560" spans="1:14" ht="15" x14ac:dyDescent="0.3">
      <c r="A6560" s="1" t="s">
        <v>7323</v>
      </c>
      <c r="B6560" t="s">
        <v>6</v>
      </c>
      <c r="C6560" t="s">
        <v>3495</v>
      </c>
      <c r="D6560" t="s">
        <v>7324</v>
      </c>
      <c r="E6560" t="s">
        <v>7325</v>
      </c>
      <c r="F6560" t="s">
        <v>7326</v>
      </c>
      <c r="G6560">
        <v>6.7330464720725999E-2</v>
      </c>
      <c r="H6560">
        <v>0.86099999999999999</v>
      </c>
      <c r="I6560">
        <v>0.69199999999999995</v>
      </c>
      <c r="J6560">
        <v>0.97199999999999998</v>
      </c>
      <c r="K6560" t="str">
        <f t="shared" si="115"/>
        <v>yes</v>
      </c>
      <c r="L6560" t="s">
        <v>7</v>
      </c>
      <c r="M6560">
        <v>0.89622199999999996</v>
      </c>
      <c r="N6560">
        <v>0.90151800000000004</v>
      </c>
    </row>
    <row r="6561" spans="1:14" ht="15" x14ac:dyDescent="0.3">
      <c r="A6561" s="1" t="s">
        <v>7344</v>
      </c>
      <c r="B6561" t="s">
        <v>6</v>
      </c>
      <c r="C6561" t="s">
        <v>3509</v>
      </c>
      <c r="D6561" t="s">
        <v>7345</v>
      </c>
      <c r="E6561" t="s">
        <v>7346</v>
      </c>
      <c r="F6561" t="s">
        <v>7347</v>
      </c>
      <c r="G6561">
        <v>0.46293711662292503</v>
      </c>
      <c r="H6561">
        <v>0.86</v>
      </c>
      <c r="I6561">
        <v>0</v>
      </c>
      <c r="J6561">
        <v>0.68799999999999994</v>
      </c>
      <c r="K6561" t="str">
        <f t="shared" si="115"/>
        <v>yes</v>
      </c>
      <c r="L6561" t="s">
        <v>7</v>
      </c>
      <c r="M6561">
        <v>0.94445900000000005</v>
      </c>
      <c r="N6561">
        <v>0.94023400000000001</v>
      </c>
    </row>
    <row r="6562" spans="1:14" ht="15" x14ac:dyDescent="0.3">
      <c r="A6562" s="1" t="s">
        <v>7668</v>
      </c>
      <c r="B6562" t="s">
        <v>6</v>
      </c>
      <c r="C6562" t="s">
        <v>3703</v>
      </c>
      <c r="D6562" t="s">
        <v>7669</v>
      </c>
      <c r="E6562" t="s">
        <v>7670</v>
      </c>
      <c r="F6562" t="s">
        <v>7670</v>
      </c>
      <c r="G6562">
        <v>0.22650252282619501</v>
      </c>
      <c r="H6562">
        <v>0.86</v>
      </c>
      <c r="I6562">
        <v>0.5</v>
      </c>
      <c r="J6562">
        <v>1</v>
      </c>
      <c r="K6562" t="str">
        <f t="shared" si="115"/>
        <v>yes</v>
      </c>
      <c r="L6562" t="s">
        <v>7</v>
      </c>
      <c r="M6562">
        <v>0.94672100000000003</v>
      </c>
      <c r="N6562">
        <v>0.93452100000000005</v>
      </c>
    </row>
    <row r="6563" spans="1:14" ht="15" x14ac:dyDescent="0.3">
      <c r="A6563" s="1" t="s">
        <v>6988</v>
      </c>
      <c r="B6563" t="s">
        <v>6</v>
      </c>
      <c r="C6563" t="s">
        <v>3334</v>
      </c>
      <c r="D6563" t="s">
        <v>6989</v>
      </c>
      <c r="E6563" t="s">
        <v>3334</v>
      </c>
      <c r="F6563" t="s">
        <v>3334</v>
      </c>
      <c r="G6563">
        <v>2.1022113040089999E-2</v>
      </c>
      <c r="H6563">
        <v>0.85899999999999999</v>
      </c>
      <c r="I6563">
        <v>0.33300000000000002</v>
      </c>
      <c r="J6563">
        <v>1</v>
      </c>
      <c r="K6563" t="str">
        <f t="shared" si="115"/>
        <v>yes</v>
      </c>
      <c r="L6563" t="s">
        <v>7</v>
      </c>
      <c r="M6563">
        <v>0.68439300000000003</v>
      </c>
      <c r="N6563">
        <v>0.69981199999999999</v>
      </c>
    </row>
    <row r="6564" spans="1:14" ht="15" x14ac:dyDescent="0.3">
      <c r="A6564" s="1" t="s">
        <v>6677</v>
      </c>
      <c r="B6564" t="s">
        <v>6</v>
      </c>
      <c r="C6564" t="s">
        <v>3188</v>
      </c>
      <c r="D6564" t="s">
        <v>6678</v>
      </c>
      <c r="E6564" t="s">
        <v>3188</v>
      </c>
      <c r="F6564" t="s">
        <v>3188</v>
      </c>
      <c r="G6564">
        <v>0.81174731254577603</v>
      </c>
      <c r="H6564">
        <v>0.85799999999999998</v>
      </c>
      <c r="I6564">
        <v>0</v>
      </c>
      <c r="J6564">
        <v>1</v>
      </c>
      <c r="K6564" t="str">
        <f t="shared" si="115"/>
        <v>yes</v>
      </c>
      <c r="L6564" t="s">
        <v>7</v>
      </c>
      <c r="M6564">
        <v>0.77090499999999995</v>
      </c>
      <c r="N6564">
        <v>0.76961999999999997</v>
      </c>
    </row>
    <row r="6565" spans="1:14" ht="15" x14ac:dyDescent="0.3">
      <c r="A6565" s="1" t="s">
        <v>6677</v>
      </c>
      <c r="B6565" t="s">
        <v>6</v>
      </c>
      <c r="C6565" t="s">
        <v>3188</v>
      </c>
      <c r="D6565" t="s">
        <v>6678</v>
      </c>
      <c r="E6565" t="s">
        <v>3188</v>
      </c>
      <c r="F6565" t="s">
        <v>3188</v>
      </c>
      <c r="G6565">
        <v>0.81174731254577603</v>
      </c>
      <c r="H6565">
        <v>0.85799999999999998</v>
      </c>
      <c r="I6565">
        <v>0</v>
      </c>
      <c r="J6565">
        <v>1</v>
      </c>
      <c r="K6565" t="str">
        <f t="shared" si="115"/>
        <v>yes</v>
      </c>
      <c r="L6565" t="s">
        <v>7</v>
      </c>
      <c r="M6565">
        <v>0.77090499999999995</v>
      </c>
      <c r="N6565">
        <v>0.76961999999999997</v>
      </c>
    </row>
    <row r="6566" spans="1:14" ht="15" x14ac:dyDescent="0.3">
      <c r="A6566" s="1" t="s">
        <v>7709</v>
      </c>
      <c r="B6566" t="s">
        <v>6</v>
      </c>
      <c r="C6566" t="s">
        <v>3732</v>
      </c>
      <c r="D6566" t="s">
        <v>7710</v>
      </c>
      <c r="E6566" t="s">
        <v>7711</v>
      </c>
      <c r="F6566" t="s">
        <v>7712</v>
      </c>
      <c r="G6566">
        <v>2.7495264075699999E-3</v>
      </c>
      <c r="H6566">
        <v>0.85599999999999998</v>
      </c>
      <c r="I6566">
        <v>0.57099999999999995</v>
      </c>
      <c r="J6566">
        <v>0.98099999999999998</v>
      </c>
      <c r="K6566" t="str">
        <f t="shared" si="115"/>
        <v>yes</v>
      </c>
      <c r="L6566" t="s">
        <v>7</v>
      </c>
      <c r="M6566">
        <v>0.914018</v>
      </c>
      <c r="N6566">
        <v>0.89978199999999997</v>
      </c>
    </row>
    <row r="6567" spans="1:14" ht="15" x14ac:dyDescent="0.3">
      <c r="A6567" s="1" t="s">
        <v>8516</v>
      </c>
      <c r="B6567" t="s">
        <v>6</v>
      </c>
      <c r="C6567" t="s">
        <v>4158</v>
      </c>
      <c r="D6567" t="s">
        <v>8517</v>
      </c>
      <c r="E6567" t="s">
        <v>8518</v>
      </c>
      <c r="F6567" t="s">
        <v>8519</v>
      </c>
      <c r="G6567">
        <v>3.0873470008373E-2</v>
      </c>
      <c r="H6567">
        <v>0.85599999999999998</v>
      </c>
      <c r="I6567">
        <v>0.63200000000000001</v>
      </c>
      <c r="J6567">
        <v>0.90400000000000003</v>
      </c>
      <c r="K6567" t="str">
        <f t="shared" si="115"/>
        <v>yes</v>
      </c>
      <c r="L6567" t="s">
        <v>7</v>
      </c>
      <c r="M6567">
        <v>0.88126800000000005</v>
      </c>
      <c r="N6567">
        <v>0.879996</v>
      </c>
    </row>
    <row r="6568" spans="1:14" ht="15" x14ac:dyDescent="0.3">
      <c r="A6568" s="1" t="s">
        <v>9633</v>
      </c>
      <c r="B6568" t="s">
        <v>6</v>
      </c>
      <c r="C6568" t="s">
        <v>4750</v>
      </c>
      <c r="D6568" t="s">
        <v>9634</v>
      </c>
      <c r="E6568" t="s">
        <v>9635</v>
      </c>
      <c r="F6568" t="s">
        <v>9636</v>
      </c>
      <c r="G6568">
        <v>8.5421778261662001E-2</v>
      </c>
      <c r="H6568">
        <v>0.85599999999999998</v>
      </c>
      <c r="I6568">
        <v>0.57099999999999995</v>
      </c>
      <c r="J6568">
        <v>0.98799999999999999</v>
      </c>
      <c r="K6568" t="str">
        <f t="shared" si="115"/>
        <v>yes</v>
      </c>
      <c r="L6568" t="s">
        <v>7</v>
      </c>
      <c r="M6568">
        <v>0.84149099999999999</v>
      </c>
      <c r="N6568">
        <v>0.86244900000000002</v>
      </c>
    </row>
    <row r="6569" spans="1:14" ht="15" x14ac:dyDescent="0.3">
      <c r="A6569" s="1" t="s">
        <v>7447</v>
      </c>
      <c r="B6569" t="s">
        <v>6</v>
      </c>
      <c r="C6569" t="s">
        <v>3577</v>
      </c>
      <c r="D6569" t="s">
        <v>7448</v>
      </c>
      <c r="E6569" t="s">
        <v>7449</v>
      </c>
      <c r="F6569">
        <v>70000</v>
      </c>
      <c r="G6569">
        <v>0.70849102735519398</v>
      </c>
      <c r="H6569">
        <v>0.85499999999999998</v>
      </c>
      <c r="I6569">
        <v>0</v>
      </c>
      <c r="J6569">
        <v>0.90700000000000003</v>
      </c>
      <c r="K6569" t="str">
        <f t="shared" si="115"/>
        <v>yes</v>
      </c>
      <c r="L6569" t="s">
        <v>7</v>
      </c>
      <c r="M6569">
        <v>0.84314699999999998</v>
      </c>
      <c r="N6569">
        <v>0.835225</v>
      </c>
    </row>
    <row r="6570" spans="1:14" ht="15" x14ac:dyDescent="0.3">
      <c r="A6570" s="1" t="s">
        <v>10401</v>
      </c>
      <c r="B6570" t="s">
        <v>6</v>
      </c>
      <c r="C6570" t="s">
        <v>2233</v>
      </c>
      <c r="D6570" t="s">
        <v>10402</v>
      </c>
      <c r="E6570" t="s">
        <v>73</v>
      </c>
      <c r="F6570" t="s">
        <v>10403</v>
      </c>
      <c r="G6570">
        <v>0.44729015231132502</v>
      </c>
      <c r="H6570">
        <v>0.85499999999999998</v>
      </c>
      <c r="I6570">
        <v>0.66700000000000004</v>
      </c>
      <c r="J6570">
        <v>0.95799999999999996</v>
      </c>
      <c r="K6570" t="str">
        <f t="shared" si="115"/>
        <v>yes</v>
      </c>
      <c r="L6570" t="s">
        <v>7</v>
      </c>
      <c r="M6570">
        <v>0.88258999999999999</v>
      </c>
      <c r="N6570">
        <v>0.87582499999999996</v>
      </c>
    </row>
    <row r="6571" spans="1:14" ht="15" x14ac:dyDescent="0.3">
      <c r="A6571" s="1" t="s">
        <v>6445</v>
      </c>
      <c r="B6571" t="s">
        <v>6</v>
      </c>
      <c r="C6571" t="s">
        <v>2007</v>
      </c>
      <c r="D6571" t="s">
        <v>6446</v>
      </c>
      <c r="E6571" t="s">
        <v>2007</v>
      </c>
      <c r="F6571" t="s">
        <v>2007</v>
      </c>
      <c r="G6571">
        <v>0.97894072532653797</v>
      </c>
      <c r="H6571">
        <v>0.85399999999999998</v>
      </c>
      <c r="I6571">
        <v>0</v>
      </c>
      <c r="J6571">
        <v>1</v>
      </c>
      <c r="K6571" t="str">
        <f t="shared" si="115"/>
        <v>yes</v>
      </c>
      <c r="L6571" t="s">
        <v>7</v>
      </c>
      <c r="M6571">
        <v>0.783995</v>
      </c>
      <c r="N6571">
        <v>0.78691999999999995</v>
      </c>
    </row>
    <row r="6572" spans="1:14" ht="15" x14ac:dyDescent="0.3">
      <c r="A6572" s="1" t="s">
        <v>8693</v>
      </c>
      <c r="B6572" t="s">
        <v>6</v>
      </c>
      <c r="C6572" t="s">
        <v>4274</v>
      </c>
      <c r="D6572" t="s">
        <v>8694</v>
      </c>
      <c r="E6572" t="s">
        <v>8695</v>
      </c>
      <c r="F6572" t="s">
        <v>8696</v>
      </c>
      <c r="G6572" s="4">
        <v>6.5086378526757497E-6</v>
      </c>
      <c r="H6572">
        <v>0.85399999999999998</v>
      </c>
      <c r="I6572">
        <v>0.4</v>
      </c>
      <c r="J6572">
        <v>0.86799999999999999</v>
      </c>
      <c r="K6572" t="str">
        <f t="shared" si="115"/>
        <v>yes</v>
      </c>
      <c r="L6572" t="s">
        <v>7</v>
      </c>
      <c r="M6572">
        <v>0.73991600000000002</v>
      </c>
      <c r="N6572">
        <v>0.72104400000000002</v>
      </c>
    </row>
    <row r="6573" spans="1:14" ht="15" x14ac:dyDescent="0.3">
      <c r="A6573" s="1" t="s">
        <v>6072</v>
      </c>
      <c r="B6573" t="s">
        <v>6</v>
      </c>
      <c r="C6573" t="s">
        <v>1396</v>
      </c>
      <c r="D6573" t="s">
        <v>6073</v>
      </c>
      <c r="E6573" t="s">
        <v>1397</v>
      </c>
      <c r="F6573" t="s">
        <v>1397</v>
      </c>
      <c r="G6573">
        <v>0.70811080932617199</v>
      </c>
      <c r="H6573">
        <v>0.85299999999999998</v>
      </c>
      <c r="I6573">
        <v>0</v>
      </c>
      <c r="J6573">
        <v>1</v>
      </c>
      <c r="K6573" t="str">
        <f t="shared" si="115"/>
        <v>yes</v>
      </c>
      <c r="L6573" t="s">
        <v>7</v>
      </c>
      <c r="M6573">
        <v>0.76885199999999998</v>
      </c>
      <c r="N6573">
        <v>0.77665300000000004</v>
      </c>
    </row>
    <row r="6574" spans="1:14" ht="15" x14ac:dyDescent="0.3">
      <c r="A6574" s="1" t="s">
        <v>7625</v>
      </c>
      <c r="B6574" t="s">
        <v>6</v>
      </c>
      <c r="C6574" t="s">
        <v>3681</v>
      </c>
      <c r="D6574" t="s">
        <v>7626</v>
      </c>
      <c r="E6574" t="s">
        <v>7627</v>
      </c>
      <c r="F6574" t="s">
        <v>7626</v>
      </c>
      <c r="G6574">
        <v>0.68403577804565396</v>
      </c>
      <c r="H6574">
        <v>0.85199999999999998</v>
      </c>
      <c r="I6574">
        <v>0</v>
      </c>
      <c r="J6574">
        <v>0.97299999999999998</v>
      </c>
      <c r="K6574" t="str">
        <f t="shared" si="115"/>
        <v>yes</v>
      </c>
      <c r="L6574" t="s">
        <v>7</v>
      </c>
      <c r="M6574">
        <v>0.73283399999999999</v>
      </c>
      <c r="N6574">
        <v>0.74194899999999997</v>
      </c>
    </row>
    <row r="6575" spans="1:14" ht="15" x14ac:dyDescent="0.3">
      <c r="A6575" s="1" t="s">
        <v>7748</v>
      </c>
      <c r="B6575" t="s">
        <v>6</v>
      </c>
      <c r="C6575" t="s">
        <v>3752</v>
      </c>
      <c r="D6575" t="s">
        <v>7749</v>
      </c>
      <c r="E6575" t="s">
        <v>7750</v>
      </c>
      <c r="F6575" t="s">
        <v>7751</v>
      </c>
      <c r="G6575">
        <v>0.22805200517177601</v>
      </c>
      <c r="H6575">
        <v>0.85099999999999998</v>
      </c>
      <c r="I6575">
        <v>0</v>
      </c>
      <c r="J6575">
        <v>0.85099999999999998</v>
      </c>
      <c r="K6575" t="str">
        <f t="shared" si="115"/>
        <v>yes</v>
      </c>
      <c r="L6575" t="s">
        <v>7</v>
      </c>
      <c r="M6575">
        <v>0.83852899999999997</v>
      </c>
      <c r="N6575">
        <v>0.83684499999999995</v>
      </c>
    </row>
    <row r="6576" spans="1:14" ht="15" x14ac:dyDescent="0.3">
      <c r="A6576" s="1" t="s">
        <v>8380</v>
      </c>
      <c r="B6576" t="s">
        <v>6</v>
      </c>
      <c r="C6576" t="s">
        <v>4084</v>
      </c>
      <c r="D6576" t="s">
        <v>8381</v>
      </c>
      <c r="E6576" t="s">
        <v>8382</v>
      </c>
      <c r="F6576" t="s">
        <v>8383</v>
      </c>
      <c r="G6576">
        <v>0.50949150323867798</v>
      </c>
      <c r="H6576">
        <v>0.85</v>
      </c>
      <c r="I6576">
        <v>0.5</v>
      </c>
      <c r="J6576">
        <v>0.76200000000000001</v>
      </c>
      <c r="K6576" t="str">
        <f t="shared" si="115"/>
        <v>yes</v>
      </c>
      <c r="L6576" t="s">
        <v>7</v>
      </c>
      <c r="M6576">
        <v>0.85526999999999997</v>
      </c>
      <c r="N6576">
        <v>0.85926499999999995</v>
      </c>
    </row>
    <row r="6577" spans="1:14" ht="15" x14ac:dyDescent="0.3">
      <c r="A6577" s="1" t="s">
        <v>8494</v>
      </c>
      <c r="B6577" t="s">
        <v>6</v>
      </c>
      <c r="C6577" t="s">
        <v>4142</v>
      </c>
      <c r="D6577" t="s">
        <v>8486</v>
      </c>
      <c r="E6577" t="s">
        <v>8486</v>
      </c>
      <c r="F6577" t="s">
        <v>8486</v>
      </c>
      <c r="G6577">
        <v>0.81183755397796598</v>
      </c>
      <c r="H6577">
        <v>0.85</v>
      </c>
      <c r="I6577">
        <v>0</v>
      </c>
      <c r="J6577">
        <v>1</v>
      </c>
      <c r="K6577" t="str">
        <f t="shared" si="115"/>
        <v>yes</v>
      </c>
      <c r="L6577" t="s">
        <v>7</v>
      </c>
      <c r="M6577">
        <v>0.70777999999999996</v>
      </c>
      <c r="N6577">
        <v>0.70824600000000004</v>
      </c>
    </row>
    <row r="6578" spans="1:14" ht="15" x14ac:dyDescent="0.3">
      <c r="A6578" s="1" t="s">
        <v>6575</v>
      </c>
      <c r="B6578" t="s">
        <v>6</v>
      </c>
      <c r="C6578" t="s">
        <v>2242</v>
      </c>
      <c r="D6578" t="s">
        <v>6576</v>
      </c>
      <c r="E6578" t="s">
        <v>2242</v>
      </c>
      <c r="F6578" t="s">
        <v>6576</v>
      </c>
      <c r="G6578">
        <v>1.3576717115939E-2</v>
      </c>
      <c r="H6578">
        <v>0.84899999999999998</v>
      </c>
      <c r="I6578">
        <v>0</v>
      </c>
      <c r="J6578">
        <v>0.93500000000000005</v>
      </c>
      <c r="K6578" t="str">
        <f t="shared" si="115"/>
        <v>yes</v>
      </c>
      <c r="L6578" t="s">
        <v>7</v>
      </c>
      <c r="M6578">
        <v>0.894432</v>
      </c>
      <c r="N6578">
        <v>0.89063499999999995</v>
      </c>
    </row>
    <row r="6579" spans="1:14" ht="15" x14ac:dyDescent="0.3">
      <c r="A6579" s="1" t="s">
        <v>7382</v>
      </c>
      <c r="B6579" t="s">
        <v>6</v>
      </c>
      <c r="C6579" t="s">
        <v>3531</v>
      </c>
      <c r="D6579" t="s">
        <v>7380</v>
      </c>
      <c r="E6579" t="s">
        <v>7381</v>
      </c>
      <c r="F6579" t="s">
        <v>7381</v>
      </c>
      <c r="G6579">
        <v>0.95594269037246704</v>
      </c>
      <c r="H6579">
        <v>0.84899999999999998</v>
      </c>
      <c r="I6579">
        <v>0</v>
      </c>
      <c r="J6579">
        <v>1</v>
      </c>
      <c r="K6579" t="str">
        <f t="shared" si="115"/>
        <v>yes</v>
      </c>
      <c r="L6579" t="s">
        <v>7</v>
      </c>
      <c r="M6579">
        <v>0.88436400000000004</v>
      </c>
      <c r="N6579">
        <v>0.880409</v>
      </c>
    </row>
    <row r="6580" spans="1:14" ht="15" x14ac:dyDescent="0.3">
      <c r="A6580" s="1" t="s">
        <v>8575</v>
      </c>
      <c r="B6580" t="s">
        <v>6</v>
      </c>
      <c r="C6580" t="s">
        <v>4199</v>
      </c>
      <c r="D6580" t="s">
        <v>8576</v>
      </c>
      <c r="E6580" t="s">
        <v>8577</v>
      </c>
      <c r="F6580" t="s">
        <v>8576</v>
      </c>
      <c r="G6580">
        <v>0.361644297838211</v>
      </c>
      <c r="H6580">
        <v>0.84899999999999998</v>
      </c>
      <c r="I6580">
        <v>0</v>
      </c>
      <c r="J6580">
        <v>1</v>
      </c>
      <c r="K6580" t="str">
        <f t="shared" si="115"/>
        <v>yes</v>
      </c>
      <c r="L6580" t="s">
        <v>7</v>
      </c>
      <c r="M6580">
        <v>0.67255399999999999</v>
      </c>
      <c r="N6580">
        <v>0.67685300000000004</v>
      </c>
    </row>
    <row r="6581" spans="1:14" ht="15" x14ac:dyDescent="0.3">
      <c r="A6581" s="1" t="s">
        <v>7577</v>
      </c>
      <c r="B6581" t="s">
        <v>6</v>
      </c>
      <c r="C6581" t="s">
        <v>3653</v>
      </c>
      <c r="D6581" t="s">
        <v>7578</v>
      </c>
      <c r="E6581" t="s">
        <v>3653</v>
      </c>
      <c r="F6581" t="s">
        <v>3653</v>
      </c>
      <c r="G6581">
        <v>0.40208077430725098</v>
      </c>
      <c r="H6581">
        <v>0.84599999999999997</v>
      </c>
      <c r="I6581">
        <v>0</v>
      </c>
      <c r="J6581">
        <v>1</v>
      </c>
      <c r="K6581" t="str">
        <f t="shared" si="115"/>
        <v>yes</v>
      </c>
      <c r="L6581" t="s">
        <v>7</v>
      </c>
      <c r="M6581">
        <v>0.80545999999999995</v>
      </c>
      <c r="N6581">
        <v>0.79344400000000004</v>
      </c>
    </row>
    <row r="6582" spans="1:14" ht="15" x14ac:dyDescent="0.3">
      <c r="A6582" s="1" t="s">
        <v>6121</v>
      </c>
      <c r="B6582" t="s">
        <v>6</v>
      </c>
      <c r="C6582" t="s">
        <v>1476</v>
      </c>
      <c r="D6582" t="s">
        <v>21</v>
      </c>
      <c r="E6582" t="s">
        <v>1478</v>
      </c>
      <c r="F6582" t="s">
        <v>1479</v>
      </c>
      <c r="G6582">
        <v>0.43653064966201799</v>
      </c>
      <c r="H6582">
        <v>0.84499999999999997</v>
      </c>
      <c r="I6582">
        <v>0</v>
      </c>
      <c r="J6582">
        <v>0.98099999999999998</v>
      </c>
      <c r="K6582" t="str">
        <f t="shared" si="115"/>
        <v>yes</v>
      </c>
      <c r="L6582" t="s">
        <v>7</v>
      </c>
      <c r="M6582">
        <v>0.71805300000000005</v>
      </c>
      <c r="N6582">
        <v>0.72331800000000002</v>
      </c>
    </row>
    <row r="6583" spans="1:14" ht="15" x14ac:dyDescent="0.3">
      <c r="A6583" s="1" t="s">
        <v>7960</v>
      </c>
      <c r="B6583" t="s">
        <v>6</v>
      </c>
      <c r="C6583" t="s">
        <v>3871</v>
      </c>
      <c r="D6583" t="s">
        <v>7961</v>
      </c>
      <c r="E6583" t="s">
        <v>7962</v>
      </c>
      <c r="F6583" t="s">
        <v>7963</v>
      </c>
      <c r="G6583">
        <v>0.96422702074050903</v>
      </c>
      <c r="H6583">
        <v>0.84499999999999997</v>
      </c>
      <c r="I6583">
        <v>0.222</v>
      </c>
      <c r="J6583">
        <v>0.97799999999999998</v>
      </c>
      <c r="K6583" t="str">
        <f t="shared" si="115"/>
        <v>yes</v>
      </c>
      <c r="L6583" t="s">
        <v>7</v>
      </c>
      <c r="M6583">
        <v>0.68976099999999996</v>
      </c>
      <c r="N6583">
        <v>0.68862400000000001</v>
      </c>
    </row>
    <row r="6584" spans="1:14" ht="15" x14ac:dyDescent="0.3">
      <c r="A6584" s="1" t="s">
        <v>6381</v>
      </c>
      <c r="B6584" t="s">
        <v>6</v>
      </c>
      <c r="C6584" t="s">
        <v>1892</v>
      </c>
      <c r="D6584" t="s">
        <v>1893</v>
      </c>
      <c r="E6584" t="s">
        <v>1892</v>
      </c>
      <c r="F6584" t="s">
        <v>1892</v>
      </c>
      <c r="G6584">
        <v>0.93359214067459095</v>
      </c>
      <c r="H6584">
        <v>0.84399999999999997</v>
      </c>
      <c r="I6584">
        <v>0</v>
      </c>
      <c r="J6584">
        <v>1</v>
      </c>
      <c r="K6584" t="str">
        <f t="shared" si="115"/>
        <v>yes</v>
      </c>
      <c r="L6584" t="s">
        <v>7</v>
      </c>
      <c r="M6584">
        <v>0.72187800000000002</v>
      </c>
      <c r="N6584">
        <v>0.71479199999999998</v>
      </c>
    </row>
    <row r="6585" spans="1:14" ht="15" x14ac:dyDescent="0.3">
      <c r="A6585" s="1" t="s">
        <v>10293</v>
      </c>
      <c r="B6585" t="s">
        <v>6</v>
      </c>
      <c r="C6585" t="s">
        <v>5087</v>
      </c>
      <c r="D6585" t="s">
        <v>10294</v>
      </c>
      <c r="E6585" t="s">
        <v>10295</v>
      </c>
      <c r="F6585" t="s">
        <v>10296</v>
      </c>
      <c r="G6585">
        <v>0.34382101893424999</v>
      </c>
      <c r="H6585">
        <v>0.84399999999999997</v>
      </c>
      <c r="I6585">
        <v>0</v>
      </c>
      <c r="J6585">
        <v>0.81599999999999995</v>
      </c>
      <c r="K6585" t="str">
        <f t="shared" si="115"/>
        <v>yes</v>
      </c>
      <c r="L6585" t="s">
        <v>7</v>
      </c>
      <c r="M6585">
        <v>0.67713199999999996</v>
      </c>
      <c r="N6585">
        <v>0.68293400000000004</v>
      </c>
    </row>
    <row r="6586" spans="1:14" ht="15" x14ac:dyDescent="0.3">
      <c r="A6586" s="1" t="s">
        <v>6756</v>
      </c>
      <c r="B6586" t="s">
        <v>6</v>
      </c>
      <c r="C6586" t="s">
        <v>3222</v>
      </c>
      <c r="D6586" t="s">
        <v>6757</v>
      </c>
      <c r="E6586" t="s">
        <v>3222</v>
      </c>
      <c r="F6586" t="s">
        <v>6757</v>
      </c>
      <c r="G6586">
        <v>1.2434084201230001E-3</v>
      </c>
      <c r="H6586">
        <v>0.84299999999999997</v>
      </c>
      <c r="I6586">
        <v>0</v>
      </c>
      <c r="J6586">
        <v>0.83299999999999996</v>
      </c>
      <c r="K6586" t="str">
        <f t="shared" si="115"/>
        <v>yes</v>
      </c>
      <c r="L6586" t="s">
        <v>7</v>
      </c>
      <c r="M6586">
        <v>0.89547600000000005</v>
      </c>
      <c r="N6586">
        <v>0.89338399999999996</v>
      </c>
    </row>
    <row r="6587" spans="1:14" ht="15" x14ac:dyDescent="0.3">
      <c r="A6587" s="1" t="s">
        <v>10318</v>
      </c>
      <c r="B6587" t="s">
        <v>6</v>
      </c>
      <c r="C6587" t="s">
        <v>5099</v>
      </c>
      <c r="D6587" t="s">
        <v>10312</v>
      </c>
      <c r="E6587" t="s">
        <v>10319</v>
      </c>
      <c r="F6587" t="s">
        <v>10313</v>
      </c>
      <c r="G6587">
        <v>0.48900237679481501</v>
      </c>
      <c r="H6587">
        <v>0.84299999999999997</v>
      </c>
      <c r="I6587">
        <v>0</v>
      </c>
      <c r="J6587">
        <v>0.86199999999999999</v>
      </c>
      <c r="K6587" t="str">
        <f t="shared" si="115"/>
        <v>yes</v>
      </c>
      <c r="L6587" t="s">
        <v>7</v>
      </c>
      <c r="M6587">
        <v>0.75784499999999999</v>
      </c>
      <c r="N6587">
        <v>0.76162700000000005</v>
      </c>
    </row>
    <row r="6588" spans="1:14" ht="15" x14ac:dyDescent="0.3">
      <c r="A6588" s="1" t="s">
        <v>5987</v>
      </c>
      <c r="B6588" t="s">
        <v>6</v>
      </c>
      <c r="C6588" t="s">
        <v>1265</v>
      </c>
      <c r="D6588" t="s">
        <v>5983</v>
      </c>
      <c r="E6588" t="s">
        <v>1267</v>
      </c>
      <c r="F6588" t="s">
        <v>1268</v>
      </c>
      <c r="G6588">
        <v>0.176161989569664</v>
      </c>
      <c r="H6588">
        <v>0.84199999999999997</v>
      </c>
      <c r="I6588">
        <v>0</v>
      </c>
      <c r="J6588">
        <v>0.91800000000000004</v>
      </c>
      <c r="K6588" t="str">
        <f t="shared" si="115"/>
        <v>yes</v>
      </c>
      <c r="L6588" t="s">
        <v>7</v>
      </c>
      <c r="M6588">
        <v>0.86519699999999999</v>
      </c>
      <c r="N6588">
        <v>0.85926100000000005</v>
      </c>
    </row>
    <row r="6589" spans="1:14" ht="15" x14ac:dyDescent="0.3">
      <c r="A6589" s="1" t="s">
        <v>6223</v>
      </c>
      <c r="B6589" t="s">
        <v>6</v>
      </c>
      <c r="C6589" t="s">
        <v>1630</v>
      </c>
      <c r="D6589" t="s">
        <v>6224</v>
      </c>
      <c r="E6589" t="s">
        <v>1633</v>
      </c>
      <c r="F6589" t="s">
        <v>6225</v>
      </c>
      <c r="G6589">
        <v>0.48691245913505599</v>
      </c>
      <c r="H6589">
        <v>0.84099999999999997</v>
      </c>
      <c r="I6589">
        <v>0.75</v>
      </c>
      <c r="J6589">
        <v>0.95899999999999996</v>
      </c>
      <c r="K6589" t="str">
        <f t="shared" si="115"/>
        <v>yes</v>
      </c>
      <c r="L6589" t="s">
        <v>7</v>
      </c>
      <c r="M6589">
        <v>0.91060099999999999</v>
      </c>
      <c r="N6589">
        <v>0.90851400000000004</v>
      </c>
    </row>
    <row r="6590" spans="1:14" ht="15" x14ac:dyDescent="0.3">
      <c r="A6590" s="1" t="s">
        <v>7452</v>
      </c>
      <c r="B6590" t="s">
        <v>6</v>
      </c>
      <c r="C6590" t="s">
        <v>3582</v>
      </c>
      <c r="D6590" t="s">
        <v>7453</v>
      </c>
      <c r="E6590" t="s">
        <v>7454</v>
      </c>
      <c r="F6590" t="s">
        <v>7455</v>
      </c>
      <c r="G6590">
        <v>0.36268129944801297</v>
      </c>
      <c r="H6590">
        <v>0.83899999999999997</v>
      </c>
      <c r="I6590">
        <v>0.182</v>
      </c>
      <c r="J6590">
        <v>0.99199999999999999</v>
      </c>
      <c r="K6590" t="str">
        <f t="shared" si="115"/>
        <v>yes</v>
      </c>
      <c r="L6590" t="s">
        <v>7</v>
      </c>
      <c r="M6590">
        <v>0.79938299999999995</v>
      </c>
      <c r="N6590">
        <v>0.80071400000000004</v>
      </c>
    </row>
    <row r="6591" spans="1:14" ht="15" x14ac:dyDescent="0.3">
      <c r="A6591" s="1" t="s">
        <v>8904</v>
      </c>
      <c r="B6591" t="s">
        <v>6</v>
      </c>
      <c r="C6591" t="s">
        <v>4381</v>
      </c>
      <c r="D6591" t="s">
        <v>8905</v>
      </c>
      <c r="E6591" t="s">
        <v>8906</v>
      </c>
      <c r="F6591" t="s">
        <v>8905</v>
      </c>
      <c r="G6591">
        <v>0.45702067017555198</v>
      </c>
      <c r="H6591">
        <v>0.83899999999999997</v>
      </c>
      <c r="I6591">
        <v>0</v>
      </c>
      <c r="J6591">
        <v>1</v>
      </c>
      <c r="K6591" t="str">
        <f t="shared" si="115"/>
        <v>yes</v>
      </c>
      <c r="L6591" t="s">
        <v>7</v>
      </c>
      <c r="M6591">
        <v>0.686307</v>
      </c>
      <c r="N6591">
        <v>0.68271899999999996</v>
      </c>
    </row>
    <row r="6592" spans="1:14" ht="15" x14ac:dyDescent="0.3">
      <c r="A6592" s="1" t="s">
        <v>9282</v>
      </c>
      <c r="B6592" t="s">
        <v>6</v>
      </c>
      <c r="C6592" t="s">
        <v>4604</v>
      </c>
      <c r="D6592" t="s">
        <v>9283</v>
      </c>
      <c r="E6592" t="s">
        <v>4604</v>
      </c>
      <c r="F6592" t="s">
        <v>9283</v>
      </c>
      <c r="G6592">
        <v>1.55563277076E-4</v>
      </c>
      <c r="H6592">
        <v>0.83899999999999997</v>
      </c>
      <c r="I6592">
        <v>0.85699999999999998</v>
      </c>
      <c r="J6592">
        <v>0.93300000000000005</v>
      </c>
      <c r="K6592" t="str">
        <f t="shared" si="115"/>
        <v>yes</v>
      </c>
      <c r="L6592" t="s">
        <v>7</v>
      </c>
      <c r="M6592">
        <v>0.809778</v>
      </c>
      <c r="N6592">
        <v>0.80931699999999995</v>
      </c>
    </row>
    <row r="6593" spans="1:14" ht="15" x14ac:dyDescent="0.3">
      <c r="A6593" s="1" t="s">
        <v>5278</v>
      </c>
      <c r="B6593" t="s">
        <v>6</v>
      </c>
      <c r="C6593" t="s">
        <v>148</v>
      </c>
      <c r="D6593" t="s">
        <v>149</v>
      </c>
      <c r="E6593" t="s">
        <v>148</v>
      </c>
      <c r="F6593" t="s">
        <v>148</v>
      </c>
      <c r="G6593">
        <v>0.51696121692657504</v>
      </c>
      <c r="H6593">
        <v>0.83799999999999997</v>
      </c>
      <c r="I6593">
        <v>0</v>
      </c>
      <c r="J6593">
        <v>1</v>
      </c>
      <c r="K6593" t="str">
        <f t="shared" si="115"/>
        <v>yes</v>
      </c>
      <c r="L6593" t="s">
        <v>7</v>
      </c>
      <c r="M6593">
        <v>0.63552799999999998</v>
      </c>
      <c r="N6593">
        <v>0.641822</v>
      </c>
    </row>
    <row r="6594" spans="1:14" ht="15" x14ac:dyDescent="0.3">
      <c r="A6594" s="1" t="s">
        <v>154</v>
      </c>
      <c r="B6594" t="s">
        <v>6</v>
      </c>
      <c r="C6594" t="s">
        <v>148</v>
      </c>
      <c r="D6594" t="s">
        <v>149</v>
      </c>
      <c r="E6594" t="s">
        <v>148</v>
      </c>
      <c r="F6594" t="s">
        <v>148</v>
      </c>
      <c r="G6594">
        <v>0.67517161369323697</v>
      </c>
      <c r="H6594">
        <v>0.83799999999999997</v>
      </c>
      <c r="I6594">
        <v>0</v>
      </c>
      <c r="J6594">
        <v>1</v>
      </c>
      <c r="K6594" t="str">
        <f t="shared" si="115"/>
        <v>yes</v>
      </c>
      <c r="L6594" t="s">
        <v>7</v>
      </c>
      <c r="M6594">
        <v>0.63552799999999998</v>
      </c>
      <c r="N6594">
        <v>0.641822</v>
      </c>
    </row>
    <row r="6595" spans="1:14" ht="15" x14ac:dyDescent="0.3">
      <c r="A6595" s="1" t="s">
        <v>455</v>
      </c>
      <c r="B6595" t="s">
        <v>6</v>
      </c>
      <c r="C6595" t="s">
        <v>456</v>
      </c>
      <c r="D6595" t="s">
        <v>457</v>
      </c>
      <c r="E6595" t="s">
        <v>5492</v>
      </c>
      <c r="F6595" t="s">
        <v>459</v>
      </c>
      <c r="G6595">
        <v>0.211375713348389</v>
      </c>
      <c r="H6595">
        <v>0.83799999999999997</v>
      </c>
      <c r="I6595">
        <v>0.5</v>
      </c>
      <c r="J6595">
        <v>0.85799999999999998</v>
      </c>
      <c r="K6595" t="str">
        <f t="shared" ref="K6595:K6658" si="116">IF(H6595&gt;0.64,"yes",IF(H6595&gt;=0.45,"partially","no"))</f>
        <v>yes</v>
      </c>
      <c r="L6595" t="s">
        <v>7</v>
      </c>
      <c r="M6595">
        <v>0.84047700000000003</v>
      </c>
      <c r="N6595">
        <v>0.84242799999999995</v>
      </c>
    </row>
    <row r="6596" spans="1:14" ht="15" x14ac:dyDescent="0.3">
      <c r="A6596" s="1" t="s">
        <v>8569</v>
      </c>
      <c r="B6596" t="s">
        <v>6</v>
      </c>
      <c r="C6596" t="s">
        <v>4196</v>
      </c>
      <c r="D6596" t="s">
        <v>8570</v>
      </c>
      <c r="E6596" t="s">
        <v>8571</v>
      </c>
      <c r="F6596" t="s">
        <v>8572</v>
      </c>
      <c r="G6596">
        <v>0.41981008648872398</v>
      </c>
      <c r="H6596">
        <v>0.83799999999999997</v>
      </c>
      <c r="I6596">
        <v>0.5</v>
      </c>
      <c r="J6596">
        <v>0.82599999999999996</v>
      </c>
      <c r="K6596" t="str">
        <f t="shared" si="116"/>
        <v>yes</v>
      </c>
      <c r="L6596" t="s">
        <v>7</v>
      </c>
      <c r="M6596">
        <v>0.74698699999999996</v>
      </c>
      <c r="N6596">
        <v>0.73024699999999998</v>
      </c>
    </row>
    <row r="6597" spans="1:14" ht="15" x14ac:dyDescent="0.3">
      <c r="A6597" s="1" t="s">
        <v>7487</v>
      </c>
      <c r="B6597" t="s">
        <v>6</v>
      </c>
      <c r="C6597" t="s">
        <v>3602</v>
      </c>
      <c r="D6597">
        <v>5100</v>
      </c>
      <c r="E6597" t="s">
        <v>7488</v>
      </c>
      <c r="F6597">
        <v>5100</v>
      </c>
      <c r="G6597">
        <v>0.48876979947090199</v>
      </c>
      <c r="H6597">
        <v>0.83699999999999997</v>
      </c>
      <c r="I6597">
        <v>0.5</v>
      </c>
      <c r="J6597">
        <v>0.93799999999999994</v>
      </c>
      <c r="K6597" t="str">
        <f t="shared" si="116"/>
        <v>yes</v>
      </c>
      <c r="L6597" t="s">
        <v>7</v>
      </c>
      <c r="M6597">
        <v>0.61629699999999998</v>
      </c>
      <c r="N6597">
        <v>0.61860700000000002</v>
      </c>
    </row>
    <row r="6598" spans="1:14" ht="15" x14ac:dyDescent="0.3">
      <c r="A6598" s="1" t="s">
        <v>7938</v>
      </c>
      <c r="B6598" t="s">
        <v>6</v>
      </c>
      <c r="C6598" t="s">
        <v>3856</v>
      </c>
      <c r="D6598" t="s">
        <v>7939</v>
      </c>
      <c r="E6598" t="s">
        <v>7940</v>
      </c>
      <c r="F6598" t="s">
        <v>7941</v>
      </c>
      <c r="G6598">
        <v>0.11904202401638</v>
      </c>
      <c r="H6598">
        <v>0.83699999999999997</v>
      </c>
      <c r="I6598">
        <v>0.42899999999999999</v>
      </c>
      <c r="J6598">
        <v>0.96499999999999997</v>
      </c>
      <c r="K6598" t="str">
        <f t="shared" si="116"/>
        <v>yes</v>
      </c>
      <c r="L6598" t="s">
        <v>7</v>
      </c>
      <c r="M6598">
        <v>0.83082299999999998</v>
      </c>
      <c r="N6598">
        <v>0.83032399999999995</v>
      </c>
    </row>
    <row r="6599" spans="1:14" ht="15" x14ac:dyDescent="0.3">
      <c r="A6599" s="1" t="s">
        <v>6130</v>
      </c>
      <c r="B6599" t="s">
        <v>6</v>
      </c>
      <c r="C6599" t="s">
        <v>1499</v>
      </c>
      <c r="D6599" t="s">
        <v>6131</v>
      </c>
      <c r="E6599" t="s">
        <v>6132</v>
      </c>
      <c r="F6599" t="s">
        <v>6131</v>
      </c>
      <c r="G6599">
        <v>6.5665066242218004E-2</v>
      </c>
      <c r="H6599">
        <v>0.83499999999999996</v>
      </c>
      <c r="I6599">
        <v>0</v>
      </c>
      <c r="J6599">
        <v>0.81299999999999994</v>
      </c>
      <c r="K6599" t="str">
        <f t="shared" si="116"/>
        <v>yes</v>
      </c>
      <c r="L6599" t="s">
        <v>7</v>
      </c>
      <c r="M6599">
        <v>0.71796000000000004</v>
      </c>
      <c r="N6599">
        <v>0.71954799999999997</v>
      </c>
    </row>
    <row r="6600" spans="1:14" ht="15" x14ac:dyDescent="0.3">
      <c r="A6600" s="1" t="s">
        <v>6731</v>
      </c>
      <c r="B6600" t="s">
        <v>6</v>
      </c>
      <c r="C6600" t="s">
        <v>3216</v>
      </c>
      <c r="D6600" t="s">
        <v>6732</v>
      </c>
      <c r="E6600" t="s">
        <v>6733</v>
      </c>
      <c r="F6600" t="s">
        <v>6734</v>
      </c>
      <c r="G6600">
        <v>0.22982192039489699</v>
      </c>
      <c r="H6600">
        <v>0.83399999999999996</v>
      </c>
      <c r="I6600">
        <v>0.66700000000000004</v>
      </c>
      <c r="J6600">
        <v>0.95699999999999996</v>
      </c>
      <c r="K6600" t="str">
        <f t="shared" si="116"/>
        <v>yes</v>
      </c>
      <c r="L6600" t="s">
        <v>7</v>
      </c>
      <c r="M6600">
        <v>0.89317000000000002</v>
      </c>
      <c r="N6600">
        <v>0.88076600000000005</v>
      </c>
    </row>
    <row r="6601" spans="1:14" ht="15" x14ac:dyDescent="0.3">
      <c r="A6601" s="1" t="s">
        <v>7150</v>
      </c>
      <c r="B6601" t="s">
        <v>6</v>
      </c>
      <c r="C6601" t="s">
        <v>3400</v>
      </c>
      <c r="D6601" t="s">
        <v>7151</v>
      </c>
      <c r="E6601" t="s">
        <v>7152</v>
      </c>
      <c r="F6601" t="s">
        <v>7153</v>
      </c>
      <c r="G6601">
        <v>9.8140992224217002E-2</v>
      </c>
      <c r="H6601">
        <v>0.83199999999999996</v>
      </c>
      <c r="I6601">
        <v>0.71399999999999997</v>
      </c>
      <c r="J6601">
        <v>0.73599999999999999</v>
      </c>
      <c r="K6601" t="str">
        <f t="shared" si="116"/>
        <v>yes</v>
      </c>
      <c r="L6601" t="s">
        <v>7</v>
      </c>
      <c r="M6601">
        <v>0.90354000000000001</v>
      </c>
      <c r="N6601">
        <v>0.89325699999999997</v>
      </c>
    </row>
    <row r="6602" spans="1:14" ht="15" x14ac:dyDescent="0.3">
      <c r="A6602" s="1" t="s">
        <v>7928</v>
      </c>
      <c r="B6602" t="s">
        <v>6</v>
      </c>
      <c r="C6602" t="s">
        <v>3847</v>
      </c>
      <c r="D6602" t="s">
        <v>7929</v>
      </c>
      <c r="E6602" t="s">
        <v>7930</v>
      </c>
      <c r="F6602" t="s">
        <v>7931</v>
      </c>
      <c r="G6602">
        <v>0.343587815761566</v>
      </c>
      <c r="H6602">
        <v>0.83099999999999996</v>
      </c>
      <c r="I6602">
        <v>0.75</v>
      </c>
      <c r="J6602">
        <v>0.95499999999999996</v>
      </c>
      <c r="K6602" t="str">
        <f t="shared" si="116"/>
        <v>yes</v>
      </c>
      <c r="L6602" t="s">
        <v>7</v>
      </c>
      <c r="M6602">
        <v>0.96301000000000003</v>
      </c>
      <c r="N6602">
        <v>0.9667</v>
      </c>
    </row>
    <row r="6603" spans="1:14" ht="15" x14ac:dyDescent="0.3">
      <c r="A6603" s="1" t="s">
        <v>5256</v>
      </c>
      <c r="B6603" t="s">
        <v>6</v>
      </c>
      <c r="C6603" t="s">
        <v>104</v>
      </c>
      <c r="D6603" t="s">
        <v>5236</v>
      </c>
      <c r="E6603" t="s">
        <v>5235</v>
      </c>
      <c r="F6603" t="s">
        <v>5237</v>
      </c>
      <c r="G6603">
        <v>0.68372768163680997</v>
      </c>
      <c r="H6603">
        <v>0.82799999999999996</v>
      </c>
      <c r="I6603">
        <v>0</v>
      </c>
      <c r="J6603">
        <v>0.86699999999999999</v>
      </c>
      <c r="K6603" t="str">
        <f t="shared" si="116"/>
        <v>yes</v>
      </c>
      <c r="L6603" t="s">
        <v>7</v>
      </c>
      <c r="M6603">
        <v>0.89722299999999999</v>
      </c>
      <c r="N6603">
        <v>0.88463800000000004</v>
      </c>
    </row>
    <row r="6604" spans="1:14" ht="15" x14ac:dyDescent="0.3">
      <c r="A6604" s="1" t="s">
        <v>5262</v>
      </c>
      <c r="B6604" t="s">
        <v>6</v>
      </c>
      <c r="C6604" t="s">
        <v>104</v>
      </c>
      <c r="D6604" t="s">
        <v>5236</v>
      </c>
      <c r="E6604" t="s">
        <v>5235</v>
      </c>
      <c r="F6604" t="s">
        <v>5237</v>
      </c>
      <c r="G6604">
        <v>0.68664425611496005</v>
      </c>
      <c r="H6604">
        <v>0.82799999999999996</v>
      </c>
      <c r="I6604">
        <v>0</v>
      </c>
      <c r="J6604">
        <v>0.86699999999999999</v>
      </c>
      <c r="K6604" t="str">
        <f t="shared" si="116"/>
        <v>yes</v>
      </c>
      <c r="L6604" t="s">
        <v>7</v>
      </c>
      <c r="M6604">
        <v>0.89722299999999999</v>
      </c>
      <c r="N6604">
        <v>0.88463800000000004</v>
      </c>
    </row>
    <row r="6605" spans="1:14" ht="15" x14ac:dyDescent="0.3">
      <c r="A6605" s="1" t="s">
        <v>8635</v>
      </c>
      <c r="B6605" t="s">
        <v>6</v>
      </c>
      <c r="C6605" t="s">
        <v>4241</v>
      </c>
      <c r="D6605" t="s">
        <v>8636</v>
      </c>
      <c r="E6605" t="s">
        <v>8637</v>
      </c>
      <c r="F6605" t="s">
        <v>8637</v>
      </c>
      <c r="G6605">
        <v>0.22284533083438901</v>
      </c>
      <c r="H6605">
        <v>0.82799999999999996</v>
      </c>
      <c r="I6605">
        <v>0</v>
      </c>
      <c r="J6605">
        <v>1</v>
      </c>
      <c r="K6605" t="str">
        <f t="shared" si="116"/>
        <v>yes</v>
      </c>
      <c r="L6605" t="s">
        <v>7</v>
      </c>
      <c r="M6605">
        <v>0.81756799999999996</v>
      </c>
      <c r="N6605">
        <v>0.84129299999999996</v>
      </c>
    </row>
    <row r="6606" spans="1:14" ht="15" x14ac:dyDescent="0.3">
      <c r="A6606" s="1" t="s">
        <v>6280</v>
      </c>
      <c r="B6606" t="s">
        <v>6</v>
      </c>
      <c r="C6606" t="s">
        <v>1709</v>
      </c>
      <c r="D6606" t="s">
        <v>6281</v>
      </c>
      <c r="E6606" t="s">
        <v>1711</v>
      </c>
      <c r="F6606" t="s">
        <v>6282</v>
      </c>
      <c r="G6606">
        <v>0.35897290706634499</v>
      </c>
      <c r="H6606">
        <v>0.82699999999999996</v>
      </c>
      <c r="I6606">
        <v>0.4</v>
      </c>
      <c r="J6606">
        <v>0.85899999999999999</v>
      </c>
      <c r="K6606" t="str">
        <f t="shared" si="116"/>
        <v>yes</v>
      </c>
      <c r="L6606" t="s">
        <v>7</v>
      </c>
      <c r="M6606">
        <v>0.85050099999999995</v>
      </c>
      <c r="N6606">
        <v>0.84473500000000001</v>
      </c>
    </row>
    <row r="6607" spans="1:14" ht="15" x14ac:dyDescent="0.3">
      <c r="A6607" s="1" t="s">
        <v>9900</v>
      </c>
      <c r="B6607" t="s">
        <v>6</v>
      </c>
      <c r="C6607" t="s">
        <v>4879</v>
      </c>
      <c r="D6607" t="s">
        <v>9877</v>
      </c>
      <c r="E6607" t="s">
        <v>9901</v>
      </c>
      <c r="F6607" t="s">
        <v>9878</v>
      </c>
      <c r="G6607">
        <v>0.59981954097747803</v>
      </c>
      <c r="H6607">
        <v>0.82699999999999996</v>
      </c>
      <c r="I6607">
        <v>0</v>
      </c>
      <c r="J6607">
        <v>0.90900000000000003</v>
      </c>
      <c r="K6607" t="str">
        <f t="shared" si="116"/>
        <v>yes</v>
      </c>
      <c r="L6607" t="s">
        <v>7</v>
      </c>
      <c r="M6607">
        <v>0.85722200000000004</v>
      </c>
      <c r="N6607">
        <v>0.848136</v>
      </c>
    </row>
    <row r="6608" spans="1:14" ht="15" x14ac:dyDescent="0.3">
      <c r="A6608" s="1" t="s">
        <v>6857</v>
      </c>
      <c r="B6608" t="s">
        <v>6</v>
      </c>
      <c r="C6608" t="s">
        <v>3268</v>
      </c>
      <c r="D6608" t="s">
        <v>6858</v>
      </c>
      <c r="E6608" t="s">
        <v>3268</v>
      </c>
      <c r="F6608" t="s">
        <v>3268</v>
      </c>
      <c r="G6608">
        <v>0.926288962364197</v>
      </c>
      <c r="H6608">
        <v>0.82399999999999995</v>
      </c>
      <c r="I6608">
        <v>0.4</v>
      </c>
      <c r="J6608">
        <v>1</v>
      </c>
      <c r="K6608" t="str">
        <f t="shared" si="116"/>
        <v>yes</v>
      </c>
      <c r="L6608" t="s">
        <v>7</v>
      </c>
      <c r="M6608">
        <v>0.91242699999999999</v>
      </c>
      <c r="N6608">
        <v>0.92167200000000005</v>
      </c>
    </row>
    <row r="6609" spans="1:14" ht="15" x14ac:dyDescent="0.3">
      <c r="A6609" s="1" t="s">
        <v>6897</v>
      </c>
      <c r="B6609" t="s">
        <v>6</v>
      </c>
      <c r="C6609" t="s">
        <v>3288</v>
      </c>
      <c r="D6609" t="s">
        <v>6898</v>
      </c>
      <c r="E6609" t="s">
        <v>3288</v>
      </c>
      <c r="F6609" t="s">
        <v>6899</v>
      </c>
      <c r="G6609">
        <v>0.32248163223266602</v>
      </c>
      <c r="H6609">
        <v>0.82399999999999995</v>
      </c>
      <c r="I6609">
        <v>0.66700000000000004</v>
      </c>
      <c r="J6609">
        <v>0.874</v>
      </c>
      <c r="K6609" t="str">
        <f t="shared" si="116"/>
        <v>yes</v>
      </c>
      <c r="L6609" t="s">
        <v>7</v>
      </c>
      <c r="M6609">
        <v>0.75768500000000005</v>
      </c>
      <c r="N6609">
        <v>0.75961800000000002</v>
      </c>
    </row>
    <row r="6610" spans="1:14" ht="15" x14ac:dyDescent="0.3">
      <c r="A6610" s="1" t="s">
        <v>10100</v>
      </c>
      <c r="B6610" t="s">
        <v>6</v>
      </c>
      <c r="C6610" t="s">
        <v>4986</v>
      </c>
      <c r="D6610" t="s">
        <v>10101</v>
      </c>
      <c r="E6610" t="s">
        <v>10102</v>
      </c>
      <c r="F6610" t="s">
        <v>10103</v>
      </c>
      <c r="G6610">
        <v>4.1376870125531998E-2</v>
      </c>
      <c r="H6610">
        <v>0.82399999999999995</v>
      </c>
      <c r="I6610">
        <v>0.66700000000000004</v>
      </c>
      <c r="J6610">
        <v>0.56100000000000005</v>
      </c>
      <c r="K6610" t="str">
        <f t="shared" si="116"/>
        <v>yes</v>
      </c>
      <c r="L6610" t="s">
        <v>7</v>
      </c>
      <c r="M6610">
        <v>0.79502099999999998</v>
      </c>
      <c r="N6610">
        <v>0.789968</v>
      </c>
    </row>
    <row r="6611" spans="1:14" ht="15" x14ac:dyDescent="0.3">
      <c r="A6611" s="1" t="s">
        <v>9090</v>
      </c>
      <c r="B6611" t="s">
        <v>6</v>
      </c>
      <c r="C6611" t="s">
        <v>4499</v>
      </c>
      <c r="D6611" t="s">
        <v>9091</v>
      </c>
      <c r="E6611" t="s">
        <v>9092</v>
      </c>
      <c r="F6611" t="s">
        <v>9092</v>
      </c>
      <c r="G6611">
        <v>0.87227380275726296</v>
      </c>
      <c r="H6611">
        <v>0.82299999999999995</v>
      </c>
      <c r="I6611">
        <v>0.5</v>
      </c>
      <c r="J6611">
        <v>1</v>
      </c>
      <c r="K6611" t="str">
        <f t="shared" si="116"/>
        <v>yes</v>
      </c>
      <c r="L6611" t="s">
        <v>7</v>
      </c>
      <c r="M6611">
        <v>0.89509499999999997</v>
      </c>
      <c r="N6611">
        <v>0.90387700000000004</v>
      </c>
    </row>
    <row r="6612" spans="1:14" ht="15" x14ac:dyDescent="0.3">
      <c r="A6612" s="1" t="s">
        <v>6037</v>
      </c>
      <c r="B6612" t="s">
        <v>6</v>
      </c>
      <c r="C6612" t="s">
        <v>1326</v>
      </c>
      <c r="D6612" t="s">
        <v>6038</v>
      </c>
      <c r="E6612" t="s">
        <v>1326</v>
      </c>
      <c r="F6612" t="s">
        <v>1326</v>
      </c>
      <c r="G6612">
        <v>8.5937511175869993E-3</v>
      </c>
      <c r="H6612">
        <v>0.82199999999999995</v>
      </c>
      <c r="I6612">
        <v>0</v>
      </c>
      <c r="J6612">
        <v>1</v>
      </c>
      <c r="K6612" t="str">
        <f t="shared" si="116"/>
        <v>yes</v>
      </c>
      <c r="L6612" t="s">
        <v>7</v>
      </c>
      <c r="M6612">
        <v>0.72426199999999996</v>
      </c>
      <c r="N6612">
        <v>0.73124199999999995</v>
      </c>
    </row>
    <row r="6613" spans="1:14" ht="15" x14ac:dyDescent="0.3">
      <c r="A6613" s="1" t="s">
        <v>7583</v>
      </c>
      <c r="B6613" t="s">
        <v>6</v>
      </c>
      <c r="C6613" t="s">
        <v>3659</v>
      </c>
      <c r="D6613" t="s">
        <v>7584</v>
      </c>
      <c r="E6613" t="s">
        <v>7585</v>
      </c>
      <c r="F6613" t="s">
        <v>7584</v>
      </c>
      <c r="G6613">
        <v>0.56767374277114901</v>
      </c>
      <c r="H6613">
        <v>0.82199999999999995</v>
      </c>
      <c r="I6613">
        <v>0</v>
      </c>
      <c r="J6613">
        <v>0.89200000000000002</v>
      </c>
      <c r="K6613" t="str">
        <f t="shared" si="116"/>
        <v>yes</v>
      </c>
      <c r="L6613" t="s">
        <v>7</v>
      </c>
      <c r="M6613">
        <v>0.67730599999999996</v>
      </c>
      <c r="N6613">
        <v>0.67685799999999996</v>
      </c>
    </row>
    <row r="6614" spans="1:14" ht="15" x14ac:dyDescent="0.3">
      <c r="A6614" s="1" t="s">
        <v>9923</v>
      </c>
      <c r="B6614" t="s">
        <v>6</v>
      </c>
      <c r="C6614" t="s">
        <v>4894</v>
      </c>
      <c r="D6614" t="s">
        <v>9924</v>
      </c>
      <c r="E6614" t="s">
        <v>9925</v>
      </c>
      <c r="F6614" t="s">
        <v>9926</v>
      </c>
      <c r="G6614">
        <v>1.6353374347090999E-2</v>
      </c>
      <c r="H6614">
        <v>0.82099999999999995</v>
      </c>
      <c r="I6614">
        <v>0.8</v>
      </c>
      <c r="J6614">
        <v>0.92700000000000005</v>
      </c>
      <c r="K6614" t="str">
        <f t="shared" si="116"/>
        <v>yes</v>
      </c>
      <c r="L6614" t="s">
        <v>7</v>
      </c>
      <c r="M6614">
        <v>0.84197900000000003</v>
      </c>
      <c r="N6614">
        <v>0.84411700000000001</v>
      </c>
    </row>
    <row r="6615" spans="1:14" ht="15" x14ac:dyDescent="0.3">
      <c r="A6615" s="1" t="s">
        <v>6900</v>
      </c>
      <c r="B6615" t="s">
        <v>6</v>
      </c>
      <c r="C6615" t="s">
        <v>3291</v>
      </c>
      <c r="D6615" t="s">
        <v>6901</v>
      </c>
      <c r="E6615" t="s">
        <v>3291</v>
      </c>
      <c r="F6615" t="s">
        <v>6902</v>
      </c>
      <c r="G6615">
        <v>0.332834482192993</v>
      </c>
      <c r="H6615">
        <v>0.82</v>
      </c>
      <c r="I6615">
        <v>0.66700000000000004</v>
      </c>
      <c r="J6615">
        <v>0.874</v>
      </c>
      <c r="K6615" t="str">
        <f t="shared" si="116"/>
        <v>yes</v>
      </c>
      <c r="L6615" t="s">
        <v>7</v>
      </c>
      <c r="M6615">
        <v>0.77240799999999998</v>
      </c>
      <c r="N6615">
        <v>0.77478199999999997</v>
      </c>
    </row>
    <row r="6616" spans="1:14" ht="15" x14ac:dyDescent="0.3">
      <c r="A6616" s="1" t="s">
        <v>7643</v>
      </c>
      <c r="B6616" t="s">
        <v>6</v>
      </c>
      <c r="C6616" t="s">
        <v>3692</v>
      </c>
      <c r="D6616" t="s">
        <v>7644</v>
      </c>
      <c r="E6616" t="s">
        <v>7645</v>
      </c>
      <c r="F6616" t="s">
        <v>7646</v>
      </c>
      <c r="G6616" s="4">
        <v>7.3129114753100994E-5</v>
      </c>
      <c r="H6616">
        <v>0.82</v>
      </c>
      <c r="I6616">
        <v>0.28599999999999998</v>
      </c>
      <c r="J6616">
        <v>0.94499999999999995</v>
      </c>
      <c r="K6616" t="str">
        <f t="shared" si="116"/>
        <v>yes</v>
      </c>
      <c r="L6616" t="s">
        <v>7</v>
      </c>
      <c r="M6616">
        <v>0.82836299999999996</v>
      </c>
      <c r="N6616">
        <v>0.82492299999999996</v>
      </c>
    </row>
    <row r="6617" spans="1:14" ht="15" x14ac:dyDescent="0.3">
      <c r="A6617" s="1" t="s">
        <v>6961</v>
      </c>
      <c r="B6617" t="s">
        <v>6</v>
      </c>
      <c r="C6617" t="s">
        <v>3324</v>
      </c>
      <c r="D6617" t="s">
        <v>6962</v>
      </c>
      <c r="E6617" t="s">
        <v>6963</v>
      </c>
      <c r="F6617" t="s">
        <v>6964</v>
      </c>
      <c r="G6617">
        <v>4.5171067118644999E-2</v>
      </c>
      <c r="H6617">
        <v>0.81899999999999995</v>
      </c>
      <c r="I6617">
        <v>0.63600000000000001</v>
      </c>
      <c r="J6617">
        <v>0.77</v>
      </c>
      <c r="K6617" t="str">
        <f t="shared" si="116"/>
        <v>yes</v>
      </c>
      <c r="L6617" t="s">
        <v>7</v>
      </c>
      <c r="M6617">
        <v>0.90769900000000003</v>
      </c>
      <c r="N6617">
        <v>0.90105299999999999</v>
      </c>
    </row>
    <row r="6618" spans="1:14" ht="15" x14ac:dyDescent="0.3">
      <c r="A6618" s="1" t="s">
        <v>9215</v>
      </c>
      <c r="B6618" t="s">
        <v>6</v>
      </c>
      <c r="C6618" t="s">
        <v>4551</v>
      </c>
      <c r="D6618" t="s">
        <v>9209</v>
      </c>
      <c r="E6618" t="s">
        <v>9216</v>
      </c>
      <c r="F6618" t="s">
        <v>9210</v>
      </c>
      <c r="G6618">
        <v>0.43677160143852201</v>
      </c>
      <c r="H6618">
        <v>0.81799999999999995</v>
      </c>
      <c r="I6618">
        <v>0.6</v>
      </c>
      <c r="J6618">
        <v>0.99</v>
      </c>
      <c r="K6618" t="str">
        <f t="shared" si="116"/>
        <v>yes</v>
      </c>
      <c r="L6618" t="s">
        <v>7</v>
      </c>
      <c r="M6618">
        <v>0.86470199999999997</v>
      </c>
      <c r="N6618">
        <v>0.84253999999999996</v>
      </c>
    </row>
    <row r="6619" spans="1:14" ht="15" x14ac:dyDescent="0.3">
      <c r="A6619" s="1" t="s">
        <v>10245</v>
      </c>
      <c r="B6619" t="s">
        <v>6</v>
      </c>
      <c r="C6619" t="s">
        <v>5061</v>
      </c>
      <c r="D6619" t="s">
        <v>10246</v>
      </c>
      <c r="E6619" t="s">
        <v>10247</v>
      </c>
      <c r="F6619" t="s">
        <v>10248</v>
      </c>
      <c r="G6619">
        <v>4.0477875620127002E-2</v>
      </c>
      <c r="H6619">
        <v>0.81799999999999995</v>
      </c>
      <c r="I6619">
        <v>0.63600000000000001</v>
      </c>
      <c r="J6619">
        <v>0.97499999999999998</v>
      </c>
      <c r="K6619" t="str">
        <f t="shared" si="116"/>
        <v>yes</v>
      </c>
      <c r="L6619" t="s">
        <v>7</v>
      </c>
      <c r="M6619">
        <v>0.91382600000000003</v>
      </c>
      <c r="N6619">
        <v>0.90944599999999998</v>
      </c>
    </row>
    <row r="6620" spans="1:14" ht="15" x14ac:dyDescent="0.3">
      <c r="A6620" s="1" t="s">
        <v>9060</v>
      </c>
      <c r="B6620" t="s">
        <v>6</v>
      </c>
      <c r="C6620" t="s">
        <v>4484</v>
      </c>
      <c r="D6620" t="s">
        <v>9061</v>
      </c>
      <c r="E6620" t="s">
        <v>9062</v>
      </c>
      <c r="F6620" t="s">
        <v>9063</v>
      </c>
      <c r="G6620">
        <v>0.35440447926521301</v>
      </c>
      <c r="H6620">
        <v>0.81599999999999995</v>
      </c>
      <c r="I6620">
        <v>0.625</v>
      </c>
      <c r="J6620">
        <v>0.88200000000000001</v>
      </c>
      <c r="K6620" t="str">
        <f t="shared" si="116"/>
        <v>yes</v>
      </c>
      <c r="L6620" t="s">
        <v>7</v>
      </c>
      <c r="M6620">
        <v>0.820021</v>
      </c>
      <c r="N6620">
        <v>0.82711400000000002</v>
      </c>
    </row>
    <row r="6621" spans="1:14" ht="15" x14ac:dyDescent="0.3">
      <c r="A6621" s="1" t="s">
        <v>9318</v>
      </c>
      <c r="B6621" t="s">
        <v>6</v>
      </c>
      <c r="C6621" t="s">
        <v>4616</v>
      </c>
      <c r="D6621" t="s">
        <v>9319</v>
      </c>
      <c r="E6621" t="s">
        <v>9320</v>
      </c>
      <c r="F6621" t="s">
        <v>9321</v>
      </c>
      <c r="G6621">
        <v>3.8938019424676999E-2</v>
      </c>
      <c r="H6621">
        <v>0.81499999999999995</v>
      </c>
      <c r="I6621">
        <v>0.4</v>
      </c>
      <c r="J6621">
        <v>0.47</v>
      </c>
      <c r="K6621" t="str">
        <f t="shared" si="116"/>
        <v>yes</v>
      </c>
      <c r="L6621" t="s">
        <v>7</v>
      </c>
      <c r="M6621">
        <v>0.87328099999999997</v>
      </c>
      <c r="N6621">
        <v>0.85925499999999999</v>
      </c>
    </row>
    <row r="6622" spans="1:14" ht="15" x14ac:dyDescent="0.3">
      <c r="A6622" s="1" t="s">
        <v>7636</v>
      </c>
      <c r="B6622" t="s">
        <v>6</v>
      </c>
      <c r="C6622" t="s">
        <v>3687</v>
      </c>
      <c r="D6622" t="s">
        <v>7637</v>
      </c>
      <c r="E6622" t="s">
        <v>7638</v>
      </c>
      <c r="F6622" t="s">
        <v>7639</v>
      </c>
      <c r="G6622">
        <v>0.94207268953323398</v>
      </c>
      <c r="H6622">
        <v>0.81100000000000005</v>
      </c>
      <c r="I6622">
        <v>0</v>
      </c>
      <c r="J6622">
        <v>0.68300000000000005</v>
      </c>
      <c r="K6622" t="str">
        <f t="shared" si="116"/>
        <v>yes</v>
      </c>
      <c r="L6622" t="s">
        <v>7</v>
      </c>
      <c r="M6622">
        <v>0.89932800000000002</v>
      </c>
      <c r="N6622">
        <v>0.90410199999999996</v>
      </c>
    </row>
    <row r="6623" spans="1:14" ht="15" x14ac:dyDescent="0.3">
      <c r="A6623" s="1" t="s">
        <v>438</v>
      </c>
      <c r="B6623" t="s">
        <v>6</v>
      </c>
      <c r="C6623" t="s">
        <v>439</v>
      </c>
      <c r="D6623" t="s">
        <v>5487</v>
      </c>
      <c r="E6623" t="s">
        <v>441</v>
      </c>
      <c r="F6623" t="s">
        <v>447</v>
      </c>
      <c r="G6623">
        <v>0.17401523888111101</v>
      </c>
      <c r="H6623">
        <v>0.81</v>
      </c>
      <c r="I6623">
        <v>0.63200000000000001</v>
      </c>
      <c r="J6623">
        <v>0.77200000000000002</v>
      </c>
      <c r="K6623" t="str">
        <f t="shared" si="116"/>
        <v>yes</v>
      </c>
      <c r="L6623" t="s">
        <v>7</v>
      </c>
      <c r="M6623">
        <v>0.86541100000000004</v>
      </c>
      <c r="N6623">
        <v>0.86206499999999997</v>
      </c>
    </row>
    <row r="6624" spans="1:14" ht="15" x14ac:dyDescent="0.3">
      <c r="A6624" s="1" t="s">
        <v>10277</v>
      </c>
      <c r="B6624" t="s">
        <v>6</v>
      </c>
      <c r="C6624" t="s">
        <v>5078</v>
      </c>
      <c r="D6624" t="s">
        <v>10278</v>
      </c>
      <c r="E6624" t="s">
        <v>10279</v>
      </c>
      <c r="F6624" t="s">
        <v>10279</v>
      </c>
      <c r="G6624">
        <v>0.76076459884643599</v>
      </c>
      <c r="H6624">
        <v>0.81</v>
      </c>
      <c r="I6624">
        <v>0.28599999999999998</v>
      </c>
      <c r="J6624">
        <v>1</v>
      </c>
      <c r="K6624" t="str">
        <f t="shared" si="116"/>
        <v>yes</v>
      </c>
      <c r="L6624" t="s">
        <v>7</v>
      </c>
      <c r="M6624">
        <v>0.86077700000000001</v>
      </c>
      <c r="N6624">
        <v>0.86112</v>
      </c>
    </row>
    <row r="6625" spans="1:14" ht="15" x14ac:dyDescent="0.3">
      <c r="A6625" s="1" t="s">
        <v>8557</v>
      </c>
      <c r="B6625" t="s">
        <v>6</v>
      </c>
      <c r="C6625" t="s">
        <v>4187</v>
      </c>
      <c r="D6625" t="s">
        <v>8558</v>
      </c>
      <c r="E6625" t="s">
        <v>8559</v>
      </c>
      <c r="F6625" t="s">
        <v>8560</v>
      </c>
      <c r="G6625">
        <v>0.88151735067367598</v>
      </c>
      <c r="H6625">
        <v>0.80900000000000005</v>
      </c>
      <c r="I6625">
        <v>0</v>
      </c>
      <c r="J6625">
        <v>0.84199999999999997</v>
      </c>
      <c r="K6625" t="str">
        <f t="shared" si="116"/>
        <v>yes</v>
      </c>
      <c r="L6625" t="s">
        <v>7</v>
      </c>
      <c r="M6625">
        <v>0.81970600000000005</v>
      </c>
      <c r="N6625">
        <v>0.79888199999999998</v>
      </c>
    </row>
    <row r="6626" spans="1:14" ht="15" x14ac:dyDescent="0.3">
      <c r="A6626" s="1" t="s">
        <v>5471</v>
      </c>
      <c r="B6626" t="s">
        <v>6</v>
      </c>
      <c r="C6626" t="s">
        <v>423</v>
      </c>
      <c r="D6626" t="s">
        <v>5472</v>
      </c>
      <c r="E6626" t="s">
        <v>5473</v>
      </c>
      <c r="F6626" t="s">
        <v>426</v>
      </c>
      <c r="G6626">
        <v>0.37501162290573098</v>
      </c>
      <c r="H6626">
        <v>0.80800000000000005</v>
      </c>
      <c r="I6626">
        <v>0.4</v>
      </c>
      <c r="J6626">
        <v>0.90500000000000003</v>
      </c>
      <c r="K6626" t="str">
        <f t="shared" si="116"/>
        <v>yes</v>
      </c>
      <c r="L6626" t="s">
        <v>7</v>
      </c>
      <c r="M6626">
        <v>0.90091299999999996</v>
      </c>
      <c r="N6626">
        <v>0.90099099999999999</v>
      </c>
    </row>
    <row r="6627" spans="1:14" ht="15" x14ac:dyDescent="0.3">
      <c r="A6627" s="1" t="s">
        <v>7548</v>
      </c>
      <c r="B6627" t="s">
        <v>6</v>
      </c>
      <c r="C6627" t="s">
        <v>3636</v>
      </c>
      <c r="D6627" t="s">
        <v>7549</v>
      </c>
      <c r="E6627" t="s">
        <v>7550</v>
      </c>
      <c r="F6627" t="s">
        <v>7549</v>
      </c>
      <c r="G6627">
        <v>0.99000996351242099</v>
      </c>
      <c r="H6627">
        <v>0.80600000000000005</v>
      </c>
      <c r="I6627">
        <v>0</v>
      </c>
      <c r="J6627">
        <v>0.78600000000000003</v>
      </c>
      <c r="K6627" t="str">
        <f t="shared" si="116"/>
        <v>yes</v>
      </c>
      <c r="L6627" t="s">
        <v>7</v>
      </c>
      <c r="M6627">
        <v>0.70491700000000002</v>
      </c>
      <c r="N6627">
        <v>0.71332300000000004</v>
      </c>
    </row>
    <row r="6628" spans="1:14" ht="15" x14ac:dyDescent="0.3">
      <c r="A6628" s="1" t="s">
        <v>8726</v>
      </c>
      <c r="B6628" t="s">
        <v>6</v>
      </c>
      <c r="C6628" t="s">
        <v>4290</v>
      </c>
      <c r="D6628" t="s">
        <v>8727</v>
      </c>
      <c r="E6628" t="s">
        <v>8728</v>
      </c>
      <c r="F6628" t="s">
        <v>8729</v>
      </c>
      <c r="G6628">
        <v>0.216480493545532</v>
      </c>
      <c r="H6628">
        <v>0.80500000000000005</v>
      </c>
      <c r="I6628">
        <v>0.33300000000000002</v>
      </c>
      <c r="J6628">
        <v>0.66600000000000004</v>
      </c>
      <c r="K6628" t="str">
        <f t="shared" si="116"/>
        <v>yes</v>
      </c>
      <c r="L6628" t="s">
        <v>7</v>
      </c>
      <c r="M6628">
        <v>0.86181099999999999</v>
      </c>
      <c r="N6628">
        <v>0.85531999999999997</v>
      </c>
    </row>
    <row r="6629" spans="1:14" ht="15" x14ac:dyDescent="0.3">
      <c r="A6629" s="1" t="s">
        <v>9414</v>
      </c>
      <c r="B6629" t="s">
        <v>6</v>
      </c>
      <c r="C6629" t="s">
        <v>4647</v>
      </c>
      <c r="D6629" t="s">
        <v>9415</v>
      </c>
      <c r="E6629" t="s">
        <v>9416</v>
      </c>
      <c r="F6629" t="s">
        <v>9417</v>
      </c>
      <c r="G6629">
        <v>0.31227219104766801</v>
      </c>
      <c r="H6629">
        <v>0.80500000000000005</v>
      </c>
      <c r="I6629">
        <v>0.2</v>
      </c>
      <c r="J6629">
        <v>1</v>
      </c>
      <c r="K6629" t="str">
        <f t="shared" si="116"/>
        <v>yes</v>
      </c>
      <c r="L6629" t="s">
        <v>7</v>
      </c>
      <c r="M6629">
        <v>0.789377</v>
      </c>
      <c r="N6629">
        <v>0.78354100000000004</v>
      </c>
    </row>
    <row r="6630" spans="1:14" ht="15" x14ac:dyDescent="0.3">
      <c r="A6630" s="1" t="s">
        <v>7218</v>
      </c>
      <c r="B6630" t="s">
        <v>6</v>
      </c>
      <c r="C6630" t="s">
        <v>3434</v>
      </c>
      <c r="D6630" t="s">
        <v>7219</v>
      </c>
      <c r="E6630" t="s">
        <v>7220</v>
      </c>
      <c r="F6630" t="s">
        <v>7220</v>
      </c>
      <c r="G6630">
        <v>0.222806766629219</v>
      </c>
      <c r="H6630">
        <v>0.80300000000000005</v>
      </c>
      <c r="I6630">
        <v>0</v>
      </c>
      <c r="J6630">
        <v>1</v>
      </c>
      <c r="K6630" t="str">
        <f t="shared" si="116"/>
        <v>yes</v>
      </c>
      <c r="L6630" t="s">
        <v>7</v>
      </c>
      <c r="M6630">
        <v>0.77456899999999995</v>
      </c>
      <c r="N6630">
        <v>0.77371000000000001</v>
      </c>
    </row>
    <row r="6631" spans="1:14" ht="15" x14ac:dyDescent="0.3">
      <c r="A6631" s="1" t="s">
        <v>8172</v>
      </c>
      <c r="B6631" t="s">
        <v>6</v>
      </c>
      <c r="C6631" t="s">
        <v>3973</v>
      </c>
      <c r="D6631" t="s">
        <v>8168</v>
      </c>
      <c r="E6631" t="s">
        <v>8173</v>
      </c>
      <c r="F6631" t="s">
        <v>8169</v>
      </c>
      <c r="G6631">
        <v>0.29760617017745999</v>
      </c>
      <c r="H6631">
        <v>0.80300000000000005</v>
      </c>
      <c r="I6631">
        <v>0.42899999999999999</v>
      </c>
      <c r="J6631">
        <v>0.96699999999999997</v>
      </c>
      <c r="K6631" t="str">
        <f t="shared" si="116"/>
        <v>yes</v>
      </c>
      <c r="L6631" t="s">
        <v>7</v>
      </c>
      <c r="M6631">
        <v>0.88603100000000001</v>
      </c>
      <c r="N6631">
        <v>0.88035699999999995</v>
      </c>
    </row>
    <row r="6632" spans="1:14" ht="15" x14ac:dyDescent="0.3">
      <c r="A6632" s="1" t="s">
        <v>5927</v>
      </c>
      <c r="B6632" t="s">
        <v>6</v>
      </c>
      <c r="C6632" t="s">
        <v>1202</v>
      </c>
      <c r="D6632" t="s">
        <v>5928</v>
      </c>
      <c r="E6632" t="s">
        <v>5929</v>
      </c>
      <c r="F6632" t="s">
        <v>5930</v>
      </c>
      <c r="G6632">
        <v>0.15403933823108701</v>
      </c>
      <c r="H6632">
        <v>0.80100000000000005</v>
      </c>
      <c r="I6632">
        <v>0</v>
      </c>
      <c r="J6632">
        <v>0.16900000000000001</v>
      </c>
      <c r="K6632" t="str">
        <f t="shared" si="116"/>
        <v>yes</v>
      </c>
      <c r="L6632" t="s">
        <v>7</v>
      </c>
      <c r="M6632">
        <v>0.73509500000000005</v>
      </c>
      <c r="N6632">
        <v>0.74295599999999995</v>
      </c>
    </row>
    <row r="6633" spans="1:14" ht="15" x14ac:dyDescent="0.3">
      <c r="A6633" s="1" t="s">
        <v>5339</v>
      </c>
      <c r="B6633" t="s">
        <v>6</v>
      </c>
      <c r="C6633" t="s">
        <v>209</v>
      </c>
      <c r="D6633" t="s">
        <v>5318</v>
      </c>
      <c r="E6633" t="s">
        <v>209</v>
      </c>
      <c r="F6633" t="s">
        <v>209</v>
      </c>
      <c r="G6633">
        <v>0.69106757640838601</v>
      </c>
      <c r="H6633">
        <v>0.79800000000000004</v>
      </c>
      <c r="I6633">
        <v>0</v>
      </c>
      <c r="J6633">
        <v>1</v>
      </c>
      <c r="K6633" t="str">
        <f t="shared" si="116"/>
        <v>yes</v>
      </c>
      <c r="L6633" t="s">
        <v>7</v>
      </c>
      <c r="M6633">
        <v>0.76132</v>
      </c>
      <c r="N6633">
        <v>0.76606799999999997</v>
      </c>
    </row>
    <row r="6634" spans="1:14" ht="15" x14ac:dyDescent="0.3">
      <c r="A6634" s="1" t="s">
        <v>7724</v>
      </c>
      <c r="B6634" t="s">
        <v>6</v>
      </c>
      <c r="C6634" t="s">
        <v>3740</v>
      </c>
      <c r="D6634" t="s">
        <v>7725</v>
      </c>
      <c r="E6634" t="s">
        <v>7726</v>
      </c>
      <c r="F6634" t="s">
        <v>7726</v>
      </c>
      <c r="G6634">
        <v>0.87951219081878695</v>
      </c>
      <c r="H6634">
        <v>0.79800000000000004</v>
      </c>
      <c r="I6634">
        <v>0.28599999999999998</v>
      </c>
      <c r="J6634">
        <v>1</v>
      </c>
      <c r="K6634" t="str">
        <f t="shared" si="116"/>
        <v>yes</v>
      </c>
      <c r="L6634" t="s">
        <v>7</v>
      </c>
      <c r="M6634">
        <v>0.72414299999999998</v>
      </c>
      <c r="N6634">
        <v>0.72035199999999999</v>
      </c>
    </row>
    <row r="6635" spans="1:14" ht="15" x14ac:dyDescent="0.3">
      <c r="A6635" s="1" t="s">
        <v>6126</v>
      </c>
      <c r="B6635" t="s">
        <v>6</v>
      </c>
      <c r="C6635" t="s">
        <v>1493</v>
      </c>
      <c r="D6635" t="s">
        <v>6127</v>
      </c>
      <c r="E6635" t="s">
        <v>6128</v>
      </c>
      <c r="F6635" t="s">
        <v>6127</v>
      </c>
      <c r="G6635">
        <v>0.81933742761611905</v>
      </c>
      <c r="H6635">
        <v>0.79700000000000004</v>
      </c>
      <c r="I6635">
        <v>0</v>
      </c>
      <c r="J6635">
        <v>0.85299999999999998</v>
      </c>
      <c r="K6635" t="str">
        <f t="shared" si="116"/>
        <v>yes</v>
      </c>
      <c r="L6635" t="s">
        <v>7</v>
      </c>
      <c r="M6635">
        <v>0.627077</v>
      </c>
      <c r="N6635">
        <v>0.63627</v>
      </c>
    </row>
    <row r="6636" spans="1:14" ht="15" x14ac:dyDescent="0.3">
      <c r="A6636" s="1" t="s">
        <v>6237</v>
      </c>
      <c r="B6636" t="s">
        <v>6</v>
      </c>
      <c r="C6636" t="s">
        <v>1653</v>
      </c>
      <c r="D6636" t="s">
        <v>6238</v>
      </c>
      <c r="E6636" t="s">
        <v>1655</v>
      </c>
      <c r="F6636" t="s">
        <v>6239</v>
      </c>
      <c r="G6636">
        <v>0.39905008673667902</v>
      </c>
      <c r="H6636">
        <v>0.79700000000000004</v>
      </c>
      <c r="I6636">
        <v>0</v>
      </c>
      <c r="J6636">
        <v>0.75</v>
      </c>
      <c r="K6636" t="str">
        <f t="shared" si="116"/>
        <v>yes</v>
      </c>
      <c r="L6636" t="s">
        <v>7</v>
      </c>
      <c r="M6636">
        <v>0.76534999999999997</v>
      </c>
      <c r="N6636">
        <v>0.76721099999999998</v>
      </c>
    </row>
    <row r="6637" spans="1:14" ht="15" x14ac:dyDescent="0.3">
      <c r="A6637" s="1" t="s">
        <v>8077</v>
      </c>
      <c r="B6637" t="s">
        <v>6</v>
      </c>
      <c r="C6637" t="s">
        <v>3933</v>
      </c>
      <c r="D6637" t="s">
        <v>8078</v>
      </c>
      <c r="E6637" t="s">
        <v>8079</v>
      </c>
      <c r="F6637" t="s">
        <v>8080</v>
      </c>
      <c r="G6637">
        <v>3.2161712646484E-2</v>
      </c>
      <c r="H6637">
        <v>0.79600000000000004</v>
      </c>
      <c r="I6637">
        <v>0.28599999999999998</v>
      </c>
      <c r="J6637">
        <v>0.75900000000000001</v>
      </c>
      <c r="K6637" t="str">
        <f t="shared" si="116"/>
        <v>yes</v>
      </c>
      <c r="L6637" t="s">
        <v>7</v>
      </c>
      <c r="M6637">
        <v>0.82940400000000003</v>
      </c>
      <c r="N6637">
        <v>0.83264400000000005</v>
      </c>
    </row>
    <row r="6638" spans="1:14" ht="15" x14ac:dyDescent="0.3">
      <c r="A6638" s="1" t="s">
        <v>5689</v>
      </c>
      <c r="B6638" t="s">
        <v>6</v>
      </c>
      <c r="C6638" t="s">
        <v>730</v>
      </c>
      <c r="D6638" t="s">
        <v>5690</v>
      </c>
      <c r="E6638" t="s">
        <v>5691</v>
      </c>
      <c r="F6638" t="s">
        <v>5692</v>
      </c>
      <c r="G6638">
        <v>2.629972761497E-3</v>
      </c>
      <c r="H6638">
        <v>0.79500000000000004</v>
      </c>
      <c r="I6638">
        <v>0.2</v>
      </c>
      <c r="J6638">
        <v>0.98699999999999999</v>
      </c>
      <c r="K6638" t="str">
        <f t="shared" si="116"/>
        <v>yes</v>
      </c>
      <c r="L6638" t="s">
        <v>7</v>
      </c>
      <c r="M6638">
        <v>0.83701099999999995</v>
      </c>
      <c r="N6638">
        <v>0.831673</v>
      </c>
    </row>
    <row r="6639" spans="1:14" ht="15" x14ac:dyDescent="0.3">
      <c r="A6639" s="1" t="s">
        <v>6057</v>
      </c>
      <c r="B6639" t="s">
        <v>6</v>
      </c>
      <c r="C6639" t="s">
        <v>1371</v>
      </c>
      <c r="D6639" t="s">
        <v>6058</v>
      </c>
      <c r="E6639" t="s">
        <v>6059</v>
      </c>
      <c r="F6639" t="s">
        <v>6058</v>
      </c>
      <c r="G6639">
        <v>0.36037218570709201</v>
      </c>
      <c r="H6639">
        <v>0.79400000000000004</v>
      </c>
      <c r="I6639">
        <v>0.71399999999999997</v>
      </c>
      <c r="J6639">
        <v>0.94199999999999995</v>
      </c>
      <c r="K6639" t="str">
        <f t="shared" si="116"/>
        <v>yes</v>
      </c>
      <c r="L6639" t="s">
        <v>7</v>
      </c>
      <c r="M6639">
        <v>0.73719999999999997</v>
      </c>
      <c r="N6639">
        <v>0.75059799999999999</v>
      </c>
    </row>
    <row r="6640" spans="1:14" ht="15" x14ac:dyDescent="0.3">
      <c r="A6640" s="1" t="s">
        <v>427</v>
      </c>
      <c r="B6640" t="s">
        <v>6</v>
      </c>
      <c r="C6640" t="s">
        <v>428</v>
      </c>
      <c r="D6640" t="s">
        <v>5476</v>
      </c>
      <c r="E6640" t="s">
        <v>5477</v>
      </c>
      <c r="F6640" t="s">
        <v>5478</v>
      </c>
      <c r="G6640">
        <v>0.94320893287658703</v>
      </c>
      <c r="H6640">
        <v>0.79200000000000004</v>
      </c>
      <c r="I6640">
        <v>0.182</v>
      </c>
      <c r="J6640">
        <v>0.95899999999999996</v>
      </c>
      <c r="K6640" t="str">
        <f t="shared" si="116"/>
        <v>yes</v>
      </c>
      <c r="L6640" t="s">
        <v>7</v>
      </c>
      <c r="M6640">
        <v>0.67595000000000005</v>
      </c>
      <c r="N6640">
        <v>0.67145600000000005</v>
      </c>
    </row>
    <row r="6641" spans="1:14" ht="15" x14ac:dyDescent="0.3">
      <c r="A6641" s="1" t="s">
        <v>5497</v>
      </c>
      <c r="B6641" t="s">
        <v>6</v>
      </c>
      <c r="C6641" t="s">
        <v>428</v>
      </c>
      <c r="D6641" t="s">
        <v>5476</v>
      </c>
      <c r="E6641" t="s">
        <v>5477</v>
      </c>
      <c r="F6641" t="s">
        <v>5478</v>
      </c>
      <c r="G6641">
        <v>0.97714018821716297</v>
      </c>
      <c r="H6641">
        <v>0.79200000000000004</v>
      </c>
      <c r="I6641">
        <v>0.182</v>
      </c>
      <c r="J6641">
        <v>0.95899999999999996</v>
      </c>
      <c r="K6641" t="str">
        <f t="shared" si="116"/>
        <v>yes</v>
      </c>
      <c r="L6641" t="s">
        <v>7</v>
      </c>
      <c r="M6641">
        <v>0.67595000000000005</v>
      </c>
      <c r="N6641">
        <v>0.67145600000000005</v>
      </c>
    </row>
    <row r="6642" spans="1:14" ht="15" x14ac:dyDescent="0.3">
      <c r="A6642" s="1" t="s">
        <v>7408</v>
      </c>
      <c r="B6642" t="s">
        <v>6</v>
      </c>
      <c r="C6642" t="s">
        <v>3550</v>
      </c>
      <c r="D6642" t="s">
        <v>7409</v>
      </c>
      <c r="E6642" t="s">
        <v>7410</v>
      </c>
      <c r="F6642" t="s">
        <v>7411</v>
      </c>
      <c r="G6642">
        <v>0.68683254718780495</v>
      </c>
      <c r="H6642">
        <v>0.79100000000000004</v>
      </c>
      <c r="I6642">
        <v>0.57099999999999995</v>
      </c>
      <c r="J6642">
        <v>0.96799999999999997</v>
      </c>
      <c r="K6642" t="str">
        <f t="shared" si="116"/>
        <v>yes</v>
      </c>
      <c r="L6642" t="s">
        <v>7</v>
      </c>
      <c r="M6642">
        <v>0.80699900000000002</v>
      </c>
      <c r="N6642">
        <v>0.80665500000000001</v>
      </c>
    </row>
    <row r="6643" spans="1:14" ht="15" x14ac:dyDescent="0.3">
      <c r="A6643" s="1" t="s">
        <v>7733</v>
      </c>
      <c r="B6643" t="s">
        <v>6</v>
      </c>
      <c r="C6643" t="s">
        <v>3746</v>
      </c>
      <c r="D6643" t="s">
        <v>7734</v>
      </c>
      <c r="E6643" t="s">
        <v>7735</v>
      </c>
      <c r="F6643" t="s">
        <v>7736</v>
      </c>
      <c r="G6643">
        <v>0.30858916044235202</v>
      </c>
      <c r="H6643">
        <v>0.79100000000000004</v>
      </c>
      <c r="I6643">
        <v>0</v>
      </c>
      <c r="J6643">
        <v>0.90300000000000002</v>
      </c>
      <c r="K6643" t="str">
        <f t="shared" si="116"/>
        <v>yes</v>
      </c>
      <c r="L6643" t="s">
        <v>7</v>
      </c>
      <c r="M6643">
        <v>0.79241300000000003</v>
      </c>
      <c r="N6643">
        <v>0.77117400000000003</v>
      </c>
    </row>
    <row r="6644" spans="1:14" ht="15" x14ac:dyDescent="0.3">
      <c r="A6644" s="1" t="s">
        <v>6170</v>
      </c>
      <c r="B6644" t="s">
        <v>6</v>
      </c>
      <c r="C6644" t="s">
        <v>1557</v>
      </c>
      <c r="D6644" t="s">
        <v>6168</v>
      </c>
      <c r="E6644" t="s">
        <v>1557</v>
      </c>
      <c r="F6644" t="s">
        <v>1557</v>
      </c>
      <c r="G6644">
        <v>0.94636243581771895</v>
      </c>
      <c r="H6644">
        <v>0.79</v>
      </c>
      <c r="I6644">
        <v>0</v>
      </c>
      <c r="J6644">
        <v>1</v>
      </c>
      <c r="K6644" t="str">
        <f t="shared" si="116"/>
        <v>yes</v>
      </c>
      <c r="L6644" t="s">
        <v>7</v>
      </c>
      <c r="M6644">
        <v>0.66037900000000005</v>
      </c>
      <c r="N6644">
        <v>0.65834199999999998</v>
      </c>
    </row>
    <row r="6645" spans="1:14" ht="15" x14ac:dyDescent="0.3">
      <c r="A6645" s="1" t="s">
        <v>8869</v>
      </c>
      <c r="B6645" t="s">
        <v>6</v>
      </c>
      <c r="C6645" t="s">
        <v>4360</v>
      </c>
      <c r="D6645" t="s">
        <v>8870</v>
      </c>
      <c r="E6645" t="s">
        <v>8870</v>
      </c>
      <c r="F6645" t="s">
        <v>8870</v>
      </c>
      <c r="G6645">
        <v>0.99069195985794101</v>
      </c>
      <c r="H6645">
        <v>0.79</v>
      </c>
      <c r="I6645">
        <v>0</v>
      </c>
      <c r="J6645">
        <v>1</v>
      </c>
      <c r="K6645" t="str">
        <f t="shared" si="116"/>
        <v>yes</v>
      </c>
      <c r="L6645" t="s">
        <v>7</v>
      </c>
      <c r="M6645">
        <v>0.66574</v>
      </c>
      <c r="N6645">
        <v>0.67409399999999997</v>
      </c>
    </row>
    <row r="6646" spans="1:14" ht="15" x14ac:dyDescent="0.3">
      <c r="A6646" s="1" t="s">
        <v>5893</v>
      </c>
      <c r="B6646" t="s">
        <v>6</v>
      </c>
      <c r="C6646" t="s">
        <v>1142</v>
      </c>
      <c r="D6646" t="s">
        <v>5894</v>
      </c>
      <c r="E6646" t="s">
        <v>1142</v>
      </c>
      <c r="F6646" t="s">
        <v>1144</v>
      </c>
      <c r="G6646" s="4">
        <v>8.5839064922765795E-6</v>
      </c>
      <c r="H6646">
        <v>0.78900000000000003</v>
      </c>
      <c r="I6646">
        <v>0.66700000000000004</v>
      </c>
      <c r="J6646">
        <v>0.94399999999999995</v>
      </c>
      <c r="K6646" t="str">
        <f t="shared" si="116"/>
        <v>yes</v>
      </c>
      <c r="L6646" t="s">
        <v>7</v>
      </c>
      <c r="M6646">
        <v>0.836754</v>
      </c>
      <c r="N6646">
        <v>0.86033000000000004</v>
      </c>
    </row>
    <row r="6647" spans="1:14" ht="15" x14ac:dyDescent="0.3">
      <c r="A6647" s="1" t="s">
        <v>6285</v>
      </c>
      <c r="B6647" t="s">
        <v>6</v>
      </c>
      <c r="C6647" t="s">
        <v>1717</v>
      </c>
      <c r="D6647" t="s">
        <v>6286</v>
      </c>
      <c r="E6647" t="s">
        <v>6287</v>
      </c>
      <c r="F6647" t="s">
        <v>6288</v>
      </c>
      <c r="G6647">
        <v>0.42931190133094799</v>
      </c>
      <c r="H6647">
        <v>0.78900000000000003</v>
      </c>
      <c r="I6647">
        <v>0.66700000000000004</v>
      </c>
      <c r="J6647">
        <v>0.96799999999999997</v>
      </c>
      <c r="K6647" t="str">
        <f t="shared" si="116"/>
        <v>yes</v>
      </c>
      <c r="L6647" t="s">
        <v>7</v>
      </c>
      <c r="M6647">
        <v>0.94378200000000001</v>
      </c>
      <c r="N6647">
        <v>0.93058600000000002</v>
      </c>
    </row>
    <row r="6648" spans="1:14" ht="15" x14ac:dyDescent="0.3">
      <c r="A6648" s="1" t="s">
        <v>7393</v>
      </c>
      <c r="B6648" t="s">
        <v>6</v>
      </c>
      <c r="C6648" t="s">
        <v>3540</v>
      </c>
      <c r="D6648" t="s">
        <v>7394</v>
      </c>
      <c r="E6648" t="s">
        <v>7395</v>
      </c>
      <c r="F6648" t="s">
        <v>7394</v>
      </c>
      <c r="G6648">
        <v>0.48571112751960799</v>
      </c>
      <c r="H6648">
        <v>0.78900000000000003</v>
      </c>
      <c r="I6648">
        <v>0</v>
      </c>
      <c r="J6648">
        <v>0.624</v>
      </c>
      <c r="K6648" t="str">
        <f t="shared" si="116"/>
        <v>yes</v>
      </c>
      <c r="L6648" t="s">
        <v>7</v>
      </c>
      <c r="M6648">
        <v>0.78835200000000005</v>
      </c>
      <c r="N6648">
        <v>0.79009399999999996</v>
      </c>
    </row>
    <row r="6649" spans="1:14" ht="15" x14ac:dyDescent="0.3">
      <c r="A6649" s="1" t="s">
        <v>10285</v>
      </c>
      <c r="B6649" t="s">
        <v>6</v>
      </c>
      <c r="C6649" t="s">
        <v>5084</v>
      </c>
      <c r="D6649" t="s">
        <v>10286</v>
      </c>
      <c r="E6649" t="s">
        <v>10287</v>
      </c>
      <c r="F6649" t="s">
        <v>10288</v>
      </c>
      <c r="G6649">
        <v>2.8608032153000002E-4</v>
      </c>
      <c r="H6649">
        <v>0.78800000000000003</v>
      </c>
      <c r="I6649">
        <v>0.36399999999999999</v>
      </c>
      <c r="J6649">
        <v>0.52100000000000002</v>
      </c>
      <c r="K6649" t="str">
        <f t="shared" si="116"/>
        <v>yes</v>
      </c>
      <c r="L6649" t="s">
        <v>7</v>
      </c>
      <c r="M6649">
        <v>0.79375300000000004</v>
      </c>
      <c r="N6649">
        <v>0.80102799999999996</v>
      </c>
    </row>
    <row r="6650" spans="1:14" ht="15" x14ac:dyDescent="0.3">
      <c r="A6650" s="1" t="s">
        <v>5381</v>
      </c>
      <c r="B6650" t="s">
        <v>6</v>
      </c>
      <c r="C6650" t="s">
        <v>296</v>
      </c>
      <c r="D6650" t="s">
        <v>297</v>
      </c>
      <c r="E6650" t="s">
        <v>5382</v>
      </c>
      <c r="F6650" t="s">
        <v>299</v>
      </c>
      <c r="G6650">
        <v>0.15918345749378199</v>
      </c>
      <c r="H6650">
        <v>0.78400000000000003</v>
      </c>
      <c r="I6650">
        <v>0.5</v>
      </c>
      <c r="J6650">
        <v>0.80500000000000005</v>
      </c>
      <c r="K6650" t="str">
        <f t="shared" si="116"/>
        <v>yes</v>
      </c>
      <c r="L6650" t="s">
        <v>7</v>
      </c>
      <c r="M6650">
        <v>0.72649399999999997</v>
      </c>
      <c r="N6650">
        <v>0.71314</v>
      </c>
    </row>
    <row r="6651" spans="1:14" ht="15" x14ac:dyDescent="0.3">
      <c r="A6651" s="1" t="s">
        <v>5501</v>
      </c>
      <c r="B6651" t="s">
        <v>6</v>
      </c>
      <c r="C6651" t="s">
        <v>474</v>
      </c>
      <c r="D6651" t="s">
        <v>475</v>
      </c>
      <c r="E6651" t="s">
        <v>476</v>
      </c>
      <c r="F6651" t="s">
        <v>476</v>
      </c>
      <c r="G6651">
        <v>0.91850781440734897</v>
      </c>
      <c r="H6651">
        <v>0.78300000000000003</v>
      </c>
      <c r="I6651">
        <v>0.5</v>
      </c>
      <c r="J6651">
        <v>1</v>
      </c>
      <c r="K6651" t="str">
        <f t="shared" si="116"/>
        <v>yes</v>
      </c>
      <c r="L6651" t="s">
        <v>7</v>
      </c>
      <c r="M6651">
        <v>0.91849700000000001</v>
      </c>
      <c r="N6651">
        <v>0.91915899999999995</v>
      </c>
    </row>
    <row r="6652" spans="1:14" ht="15" x14ac:dyDescent="0.3">
      <c r="A6652" s="1" t="s">
        <v>7390</v>
      </c>
      <c r="B6652" t="s">
        <v>6</v>
      </c>
      <c r="C6652" t="s">
        <v>1382</v>
      </c>
      <c r="D6652" t="s">
        <v>7391</v>
      </c>
      <c r="E6652">
        <v>5</v>
      </c>
      <c r="F6652" t="s">
        <v>7392</v>
      </c>
      <c r="G6652">
        <v>0.83403098583221402</v>
      </c>
      <c r="H6652">
        <v>0.78300000000000003</v>
      </c>
      <c r="I6652">
        <v>0.66700000000000004</v>
      </c>
      <c r="J6652">
        <v>0.88400000000000001</v>
      </c>
      <c r="K6652" t="str">
        <f t="shared" si="116"/>
        <v>yes</v>
      </c>
      <c r="L6652" t="s">
        <v>7</v>
      </c>
      <c r="M6652">
        <v>0.79907399999999995</v>
      </c>
      <c r="N6652">
        <v>0.80454999999999999</v>
      </c>
    </row>
    <row r="6653" spans="1:14" ht="15" x14ac:dyDescent="0.3">
      <c r="A6653" s="1" t="s">
        <v>7541</v>
      </c>
      <c r="B6653" t="s">
        <v>6</v>
      </c>
      <c r="C6653" t="s">
        <v>3633</v>
      </c>
      <c r="D6653" t="s">
        <v>7537</v>
      </c>
      <c r="E6653" t="s">
        <v>7542</v>
      </c>
      <c r="F6653" t="s">
        <v>7538</v>
      </c>
      <c r="G6653">
        <v>2.244155388325E-3</v>
      </c>
      <c r="H6653">
        <v>0.78200000000000003</v>
      </c>
      <c r="I6653">
        <v>0</v>
      </c>
      <c r="J6653">
        <v>0.66200000000000003</v>
      </c>
      <c r="K6653" t="str">
        <f t="shared" si="116"/>
        <v>yes</v>
      </c>
      <c r="L6653" t="s">
        <v>7</v>
      </c>
      <c r="M6653">
        <v>0.72444399999999998</v>
      </c>
      <c r="N6653">
        <v>0.73103499999999999</v>
      </c>
    </row>
    <row r="6654" spans="1:14" ht="15" x14ac:dyDescent="0.3">
      <c r="A6654" s="1" t="s">
        <v>5863</v>
      </c>
      <c r="B6654" t="s">
        <v>6</v>
      </c>
      <c r="C6654" t="s">
        <v>1101</v>
      </c>
      <c r="D6654" t="s">
        <v>5864</v>
      </c>
      <c r="E6654" t="s">
        <v>1101</v>
      </c>
      <c r="F6654" t="s">
        <v>1101</v>
      </c>
      <c r="G6654">
        <v>0.56824243068695102</v>
      </c>
      <c r="H6654">
        <v>0.78</v>
      </c>
      <c r="I6654">
        <v>0</v>
      </c>
      <c r="J6654">
        <v>1</v>
      </c>
      <c r="K6654" t="str">
        <f t="shared" si="116"/>
        <v>yes</v>
      </c>
      <c r="L6654" t="s">
        <v>7</v>
      </c>
      <c r="M6654">
        <v>0.64988100000000004</v>
      </c>
      <c r="N6654">
        <v>0.64981100000000003</v>
      </c>
    </row>
    <row r="6655" spans="1:14" ht="15" x14ac:dyDescent="0.3">
      <c r="A6655" s="1" t="s">
        <v>8841</v>
      </c>
      <c r="B6655" t="s">
        <v>6</v>
      </c>
      <c r="C6655" t="s">
        <v>4348</v>
      </c>
      <c r="D6655" t="s">
        <v>8842</v>
      </c>
      <c r="E6655" t="s">
        <v>8843</v>
      </c>
      <c r="F6655" t="s">
        <v>8844</v>
      </c>
      <c r="G6655">
        <v>0.26990526914596602</v>
      </c>
      <c r="H6655">
        <v>0.78</v>
      </c>
      <c r="I6655">
        <v>0.11799999999999999</v>
      </c>
      <c r="J6655">
        <v>0.94799999999999995</v>
      </c>
      <c r="K6655" t="str">
        <f t="shared" si="116"/>
        <v>yes</v>
      </c>
      <c r="L6655" t="s">
        <v>7</v>
      </c>
      <c r="M6655">
        <v>0.664798</v>
      </c>
      <c r="N6655">
        <v>0.66030199999999994</v>
      </c>
    </row>
    <row r="6656" spans="1:14" ht="15" x14ac:dyDescent="0.3">
      <c r="A6656" s="1" t="s">
        <v>7589</v>
      </c>
      <c r="B6656" t="s">
        <v>6</v>
      </c>
      <c r="C6656" t="s">
        <v>3665</v>
      </c>
      <c r="D6656" t="s">
        <v>7590</v>
      </c>
      <c r="E6656" t="s">
        <v>7591</v>
      </c>
      <c r="F6656" t="s">
        <v>7592</v>
      </c>
      <c r="G6656">
        <v>0.63522595167160001</v>
      </c>
      <c r="H6656">
        <v>0.77900000000000003</v>
      </c>
      <c r="I6656">
        <v>0.85699999999999998</v>
      </c>
      <c r="J6656">
        <v>0.90200000000000002</v>
      </c>
      <c r="K6656" t="str">
        <f t="shared" si="116"/>
        <v>yes</v>
      </c>
      <c r="L6656" t="s">
        <v>7</v>
      </c>
      <c r="M6656">
        <v>0.91942800000000002</v>
      </c>
      <c r="N6656">
        <v>0.90885400000000005</v>
      </c>
    </row>
    <row r="6657" spans="1:14" ht="15" x14ac:dyDescent="0.3">
      <c r="A6657" s="1" t="s">
        <v>8212</v>
      </c>
      <c r="B6657" t="s">
        <v>6</v>
      </c>
      <c r="C6657" t="s">
        <v>3993</v>
      </c>
      <c r="D6657" t="s">
        <v>8213</v>
      </c>
      <c r="E6657" t="s">
        <v>8214</v>
      </c>
      <c r="F6657" t="s">
        <v>8215</v>
      </c>
      <c r="G6657">
        <v>4.2685765773058E-2</v>
      </c>
      <c r="H6657">
        <v>0.77900000000000003</v>
      </c>
      <c r="I6657">
        <v>0.5</v>
      </c>
      <c r="J6657">
        <v>0.64</v>
      </c>
      <c r="K6657" t="str">
        <f t="shared" si="116"/>
        <v>yes</v>
      </c>
      <c r="L6657" t="s">
        <v>7</v>
      </c>
      <c r="M6657">
        <v>0.80558099999999999</v>
      </c>
      <c r="N6657">
        <v>0.81711900000000004</v>
      </c>
    </row>
    <row r="6658" spans="1:14" ht="15" x14ac:dyDescent="0.3">
      <c r="A6658" s="1" t="s">
        <v>401</v>
      </c>
      <c r="B6658" t="s">
        <v>6</v>
      </c>
      <c r="C6658" t="s">
        <v>402</v>
      </c>
      <c r="D6658" t="s">
        <v>5447</v>
      </c>
      <c r="E6658" t="s">
        <v>5448</v>
      </c>
      <c r="F6658" t="s">
        <v>5449</v>
      </c>
      <c r="G6658">
        <v>0.19326542317867301</v>
      </c>
      <c r="H6658">
        <v>0.77800000000000002</v>
      </c>
      <c r="I6658">
        <v>0</v>
      </c>
      <c r="J6658">
        <v>0.85399999999999998</v>
      </c>
      <c r="K6658" t="str">
        <f t="shared" si="116"/>
        <v>yes</v>
      </c>
      <c r="L6658" t="s">
        <v>7</v>
      </c>
      <c r="M6658">
        <v>0.78356300000000001</v>
      </c>
      <c r="N6658">
        <v>0.77151700000000001</v>
      </c>
    </row>
    <row r="6659" spans="1:14" ht="15" x14ac:dyDescent="0.3">
      <c r="A6659" s="1" t="s">
        <v>7106</v>
      </c>
      <c r="B6659" t="s">
        <v>6</v>
      </c>
      <c r="C6659" t="s">
        <v>3386</v>
      </c>
      <c r="D6659" t="s">
        <v>7107</v>
      </c>
      <c r="E6659" t="s">
        <v>7108</v>
      </c>
      <c r="F6659" t="s">
        <v>7109</v>
      </c>
      <c r="G6659">
        <v>0.358420759439468</v>
      </c>
      <c r="H6659">
        <v>0.77800000000000002</v>
      </c>
      <c r="I6659">
        <v>0.154</v>
      </c>
      <c r="J6659">
        <v>0.96899999999999997</v>
      </c>
      <c r="K6659" t="str">
        <f t="shared" ref="K6659:K6722" si="117">IF(H6659&gt;0.64,"yes",IF(H6659&gt;=0.45,"partially","no"))</f>
        <v>yes</v>
      </c>
      <c r="L6659" t="s">
        <v>7</v>
      </c>
      <c r="M6659">
        <v>0.82462800000000003</v>
      </c>
      <c r="N6659">
        <v>0.81837099999999996</v>
      </c>
    </row>
    <row r="6660" spans="1:14" ht="15" x14ac:dyDescent="0.3">
      <c r="A6660" s="1" t="s">
        <v>8999</v>
      </c>
      <c r="B6660" t="s">
        <v>6</v>
      </c>
      <c r="C6660" t="s">
        <v>4454</v>
      </c>
      <c r="D6660">
        <v>1279</v>
      </c>
      <c r="E6660" t="s">
        <v>9000</v>
      </c>
      <c r="F6660">
        <v>1279</v>
      </c>
      <c r="G6660">
        <v>1.7357823671769999E-3</v>
      </c>
      <c r="H6660">
        <v>0.77800000000000002</v>
      </c>
      <c r="I6660">
        <v>0.5</v>
      </c>
      <c r="J6660">
        <v>0.90400000000000003</v>
      </c>
      <c r="K6660" t="str">
        <f t="shared" si="117"/>
        <v>yes</v>
      </c>
      <c r="L6660" t="s">
        <v>7</v>
      </c>
      <c r="M6660">
        <v>0.79177600000000004</v>
      </c>
      <c r="N6660">
        <v>0.79544999999999999</v>
      </c>
    </row>
    <row r="6661" spans="1:14" ht="15" x14ac:dyDescent="0.3">
      <c r="A6661" s="1" t="s">
        <v>692</v>
      </c>
      <c r="B6661" t="s">
        <v>6</v>
      </c>
      <c r="C6661" t="s">
        <v>693</v>
      </c>
      <c r="D6661" t="s">
        <v>5646</v>
      </c>
      <c r="E6661" t="s">
        <v>5647</v>
      </c>
      <c r="F6661" t="s">
        <v>5648</v>
      </c>
      <c r="G6661">
        <v>0.65316700935363803</v>
      </c>
      <c r="H6661">
        <v>0.77600000000000002</v>
      </c>
      <c r="I6661">
        <v>0</v>
      </c>
      <c r="J6661">
        <v>0.76300000000000001</v>
      </c>
      <c r="K6661" t="str">
        <f t="shared" si="117"/>
        <v>yes</v>
      </c>
      <c r="L6661" t="s">
        <v>7</v>
      </c>
      <c r="M6661">
        <v>0.74967899999999998</v>
      </c>
      <c r="N6661">
        <v>0.74884700000000004</v>
      </c>
    </row>
    <row r="6662" spans="1:14" ht="15" x14ac:dyDescent="0.3">
      <c r="A6662" s="1" t="s">
        <v>7166</v>
      </c>
      <c r="B6662" t="s">
        <v>6</v>
      </c>
      <c r="C6662" t="s">
        <v>3406</v>
      </c>
      <c r="D6662" t="s">
        <v>7167</v>
      </c>
      <c r="E6662" t="s">
        <v>7168</v>
      </c>
      <c r="F6662" t="s">
        <v>7169</v>
      </c>
      <c r="G6662">
        <v>0.256172746419907</v>
      </c>
      <c r="H6662">
        <v>0.77600000000000002</v>
      </c>
      <c r="I6662">
        <v>0</v>
      </c>
      <c r="J6662">
        <v>0.91300000000000003</v>
      </c>
      <c r="K6662" t="str">
        <f t="shared" si="117"/>
        <v>yes</v>
      </c>
      <c r="L6662" t="s">
        <v>7</v>
      </c>
      <c r="M6662">
        <v>0.85038100000000005</v>
      </c>
      <c r="N6662">
        <v>0.83391000000000004</v>
      </c>
    </row>
    <row r="6663" spans="1:14" ht="15" x14ac:dyDescent="0.3">
      <c r="A6663" s="1" t="s">
        <v>9715</v>
      </c>
      <c r="B6663" t="s">
        <v>6</v>
      </c>
      <c r="C6663" t="s">
        <v>4777</v>
      </c>
      <c r="D6663" t="s">
        <v>9716</v>
      </c>
      <c r="E6663" t="s">
        <v>9702</v>
      </c>
      <c r="F6663" t="s">
        <v>9717</v>
      </c>
      <c r="G6663">
        <v>0.538255274295807</v>
      </c>
      <c r="H6663">
        <v>0.77600000000000002</v>
      </c>
      <c r="I6663">
        <v>0.66700000000000004</v>
      </c>
      <c r="J6663">
        <v>0.97699999999999998</v>
      </c>
      <c r="K6663" t="str">
        <f t="shared" si="117"/>
        <v>yes</v>
      </c>
      <c r="L6663" t="s">
        <v>7</v>
      </c>
      <c r="M6663">
        <v>0.89641400000000004</v>
      </c>
      <c r="N6663">
        <v>0.89181100000000002</v>
      </c>
    </row>
    <row r="6664" spans="1:14" ht="15" x14ac:dyDescent="0.3">
      <c r="A6664" s="1" t="s">
        <v>6166</v>
      </c>
      <c r="B6664" t="s">
        <v>6</v>
      </c>
      <c r="C6664" t="s">
        <v>1554</v>
      </c>
      <c r="D6664" t="s">
        <v>6167</v>
      </c>
      <c r="E6664" t="s">
        <v>1554</v>
      </c>
      <c r="F6664" t="s">
        <v>6167</v>
      </c>
      <c r="G6664">
        <v>0.43241074681281999</v>
      </c>
      <c r="H6664">
        <v>0.77500000000000002</v>
      </c>
      <c r="I6664">
        <v>0.57099999999999995</v>
      </c>
      <c r="J6664">
        <v>0.92600000000000005</v>
      </c>
      <c r="K6664" t="str">
        <f t="shared" si="117"/>
        <v>yes</v>
      </c>
      <c r="L6664" t="s">
        <v>7</v>
      </c>
      <c r="M6664">
        <v>0.79430299999999998</v>
      </c>
      <c r="N6664">
        <v>0.79430299999999998</v>
      </c>
    </row>
    <row r="6665" spans="1:14" ht="15" x14ac:dyDescent="0.3">
      <c r="A6665" s="1" t="s">
        <v>1665</v>
      </c>
      <c r="B6665" t="s">
        <v>6</v>
      </c>
      <c r="C6665" t="s">
        <v>1666</v>
      </c>
      <c r="D6665" t="s">
        <v>6247</v>
      </c>
      <c r="E6665" t="s">
        <v>1668</v>
      </c>
      <c r="F6665" t="s">
        <v>1668</v>
      </c>
      <c r="G6665">
        <v>0.96540623903274503</v>
      </c>
      <c r="H6665">
        <v>0.77400000000000002</v>
      </c>
      <c r="I6665">
        <v>0</v>
      </c>
      <c r="J6665">
        <v>1</v>
      </c>
      <c r="K6665" t="str">
        <f t="shared" si="117"/>
        <v>yes</v>
      </c>
      <c r="L6665" t="s">
        <v>7</v>
      </c>
      <c r="M6665">
        <v>0.65090400000000004</v>
      </c>
      <c r="N6665">
        <v>0.65513699999999997</v>
      </c>
    </row>
    <row r="6666" spans="1:14" ht="15" x14ac:dyDescent="0.3">
      <c r="A6666" s="1" t="s">
        <v>8006</v>
      </c>
      <c r="B6666" t="s">
        <v>6</v>
      </c>
      <c r="C6666" t="s">
        <v>3901</v>
      </c>
      <c r="D6666" t="s">
        <v>8007</v>
      </c>
      <c r="E6666" t="s">
        <v>8008</v>
      </c>
      <c r="F6666" t="s">
        <v>8009</v>
      </c>
      <c r="G6666">
        <v>5.0721932202578E-2</v>
      </c>
      <c r="H6666">
        <v>0.77400000000000002</v>
      </c>
      <c r="I6666">
        <v>0.57099999999999995</v>
      </c>
      <c r="J6666">
        <v>0.80900000000000005</v>
      </c>
      <c r="K6666" t="str">
        <f t="shared" si="117"/>
        <v>yes</v>
      </c>
      <c r="L6666" t="s">
        <v>7</v>
      </c>
      <c r="M6666">
        <v>0.86360400000000004</v>
      </c>
      <c r="N6666">
        <v>0.86247600000000002</v>
      </c>
    </row>
    <row r="6667" spans="1:14" ht="15" x14ac:dyDescent="0.3">
      <c r="A6667" s="1" t="s">
        <v>8919</v>
      </c>
      <c r="B6667" t="s">
        <v>6</v>
      </c>
      <c r="C6667" t="s">
        <v>4390</v>
      </c>
      <c r="D6667" t="s">
        <v>8920</v>
      </c>
      <c r="E6667" t="s">
        <v>4390</v>
      </c>
      <c r="F6667" t="s">
        <v>4390</v>
      </c>
      <c r="G6667">
        <v>0.54814696311950695</v>
      </c>
      <c r="H6667">
        <v>0.77400000000000002</v>
      </c>
      <c r="I6667">
        <v>0</v>
      </c>
      <c r="J6667">
        <v>1</v>
      </c>
      <c r="K6667" t="str">
        <f t="shared" si="117"/>
        <v>yes</v>
      </c>
      <c r="L6667" t="s">
        <v>7</v>
      </c>
      <c r="M6667">
        <v>0.69923299999999999</v>
      </c>
      <c r="N6667">
        <v>0.69650100000000004</v>
      </c>
    </row>
    <row r="6668" spans="1:14" ht="15" x14ac:dyDescent="0.3">
      <c r="A6668" s="1" t="s">
        <v>8237</v>
      </c>
      <c r="B6668" t="s">
        <v>6</v>
      </c>
      <c r="C6668" t="s">
        <v>4004</v>
      </c>
      <c r="D6668" t="s">
        <v>8238</v>
      </c>
      <c r="E6668" t="s">
        <v>8239</v>
      </c>
      <c r="F6668" t="s">
        <v>8240</v>
      </c>
      <c r="G6668">
        <v>0.46611770987510698</v>
      </c>
      <c r="H6668">
        <v>0.77300000000000002</v>
      </c>
      <c r="I6668">
        <v>0.5</v>
      </c>
      <c r="J6668">
        <v>0.93</v>
      </c>
      <c r="K6668" t="str">
        <f t="shared" si="117"/>
        <v>yes</v>
      </c>
      <c r="L6668" t="s">
        <v>7</v>
      </c>
      <c r="M6668">
        <v>0.70302600000000004</v>
      </c>
      <c r="N6668">
        <v>0.71071899999999999</v>
      </c>
    </row>
    <row r="6669" spans="1:14" ht="15" x14ac:dyDescent="0.3">
      <c r="A6669" s="1" t="s">
        <v>8909</v>
      </c>
      <c r="B6669" t="s">
        <v>6</v>
      </c>
      <c r="C6669" t="s">
        <v>4384</v>
      </c>
      <c r="D6669" t="s">
        <v>8910</v>
      </c>
      <c r="E6669" t="s">
        <v>8911</v>
      </c>
      <c r="F6669" t="s">
        <v>8912</v>
      </c>
      <c r="G6669">
        <v>1.12479116069E-4</v>
      </c>
      <c r="H6669">
        <v>0.77200000000000002</v>
      </c>
      <c r="I6669">
        <v>0.64</v>
      </c>
      <c r="J6669">
        <v>0.96</v>
      </c>
      <c r="K6669" t="str">
        <f t="shared" si="117"/>
        <v>yes</v>
      </c>
      <c r="L6669" t="s">
        <v>7</v>
      </c>
      <c r="M6669">
        <v>0.84690799999999999</v>
      </c>
      <c r="N6669">
        <v>0.83749600000000002</v>
      </c>
    </row>
    <row r="6670" spans="1:14" ht="15" x14ac:dyDescent="0.3">
      <c r="A6670" s="1" t="s">
        <v>6509</v>
      </c>
      <c r="B6670" t="s">
        <v>6</v>
      </c>
      <c r="C6670" t="s">
        <v>2145</v>
      </c>
      <c r="D6670" t="s">
        <v>6510</v>
      </c>
      <c r="E6670" t="s">
        <v>6511</v>
      </c>
      <c r="F6670" t="s">
        <v>6512</v>
      </c>
      <c r="G6670">
        <v>4.7471601516008002E-2</v>
      </c>
      <c r="H6670">
        <v>0.76900000000000002</v>
      </c>
      <c r="I6670">
        <v>0.27</v>
      </c>
      <c r="J6670">
        <v>0.65100000000000002</v>
      </c>
      <c r="K6670" t="str">
        <f t="shared" si="117"/>
        <v>yes</v>
      </c>
      <c r="L6670" t="s">
        <v>7</v>
      </c>
      <c r="M6670">
        <v>0.75653199999999998</v>
      </c>
      <c r="N6670">
        <v>0.75266599999999995</v>
      </c>
    </row>
    <row r="6671" spans="1:14" ht="15" x14ac:dyDescent="0.3">
      <c r="A6671" s="1" t="s">
        <v>5855</v>
      </c>
      <c r="B6671" t="s">
        <v>6</v>
      </c>
      <c r="C6671" t="s">
        <v>1058</v>
      </c>
      <c r="D6671" t="s">
        <v>1025</v>
      </c>
      <c r="E6671" t="s">
        <v>5856</v>
      </c>
      <c r="F6671" t="s">
        <v>1027</v>
      </c>
      <c r="G6671" s="4">
        <v>1.19044570965343E-5</v>
      </c>
      <c r="H6671">
        <v>0.76600000000000001</v>
      </c>
      <c r="I6671">
        <v>0.25</v>
      </c>
      <c r="J6671">
        <v>0.72199999999999998</v>
      </c>
      <c r="K6671" t="str">
        <f t="shared" si="117"/>
        <v>yes</v>
      </c>
      <c r="L6671" t="s">
        <v>7</v>
      </c>
      <c r="M6671">
        <v>0.80938299999999996</v>
      </c>
      <c r="N6671">
        <v>0.78537000000000001</v>
      </c>
    </row>
    <row r="6672" spans="1:14" ht="15" x14ac:dyDescent="0.3">
      <c r="A6672" s="1" t="s">
        <v>192</v>
      </c>
      <c r="B6672" t="s">
        <v>6</v>
      </c>
      <c r="C6672" t="s">
        <v>193</v>
      </c>
      <c r="D6672" t="s">
        <v>5302</v>
      </c>
      <c r="E6672" t="s">
        <v>193</v>
      </c>
      <c r="F6672" t="s">
        <v>193</v>
      </c>
      <c r="G6672">
        <v>0.73823010921478305</v>
      </c>
      <c r="H6672">
        <v>0.76400000000000001</v>
      </c>
      <c r="I6672">
        <v>0</v>
      </c>
      <c r="J6672">
        <v>1</v>
      </c>
      <c r="K6672" t="str">
        <f t="shared" si="117"/>
        <v>yes</v>
      </c>
      <c r="L6672" t="s">
        <v>7</v>
      </c>
      <c r="M6672">
        <v>0.617977</v>
      </c>
      <c r="N6672">
        <v>0.61930700000000005</v>
      </c>
    </row>
    <row r="6673" spans="1:14" ht="15" x14ac:dyDescent="0.3">
      <c r="A6673" s="1" t="s">
        <v>5310</v>
      </c>
      <c r="B6673" t="s">
        <v>6</v>
      </c>
      <c r="C6673" t="s">
        <v>193</v>
      </c>
      <c r="D6673" t="s">
        <v>5302</v>
      </c>
      <c r="E6673" t="s">
        <v>193</v>
      </c>
      <c r="F6673" t="s">
        <v>193</v>
      </c>
      <c r="G6673">
        <v>0.87485921382904097</v>
      </c>
      <c r="H6673">
        <v>0.76400000000000001</v>
      </c>
      <c r="I6673">
        <v>0</v>
      </c>
      <c r="J6673">
        <v>1</v>
      </c>
      <c r="K6673" t="str">
        <f t="shared" si="117"/>
        <v>yes</v>
      </c>
      <c r="L6673" t="s">
        <v>7</v>
      </c>
      <c r="M6673">
        <v>0.617977</v>
      </c>
      <c r="N6673">
        <v>0.61930700000000005</v>
      </c>
    </row>
    <row r="6674" spans="1:14" ht="15" x14ac:dyDescent="0.3">
      <c r="A6674" s="1" t="s">
        <v>5312</v>
      </c>
      <c r="B6674" t="s">
        <v>6</v>
      </c>
      <c r="C6674" t="s">
        <v>193</v>
      </c>
      <c r="D6674" t="s">
        <v>5302</v>
      </c>
      <c r="E6674" t="s">
        <v>193</v>
      </c>
      <c r="F6674" t="s">
        <v>193</v>
      </c>
      <c r="G6674">
        <v>0.60104477405548096</v>
      </c>
      <c r="H6674">
        <v>0.76400000000000001</v>
      </c>
      <c r="I6674">
        <v>0</v>
      </c>
      <c r="J6674">
        <v>1</v>
      </c>
      <c r="K6674" t="str">
        <f t="shared" si="117"/>
        <v>yes</v>
      </c>
      <c r="L6674" t="s">
        <v>7</v>
      </c>
      <c r="M6674">
        <v>0.617977</v>
      </c>
      <c r="N6674">
        <v>0.61930700000000005</v>
      </c>
    </row>
    <row r="6675" spans="1:14" ht="15" x14ac:dyDescent="0.3">
      <c r="A6675" s="1" t="s">
        <v>8305</v>
      </c>
      <c r="B6675" t="s">
        <v>6</v>
      </c>
      <c r="C6675" t="s">
        <v>4044</v>
      </c>
      <c r="D6675" t="s">
        <v>8306</v>
      </c>
      <c r="E6675" t="s">
        <v>8307</v>
      </c>
      <c r="F6675" t="s">
        <v>8308</v>
      </c>
      <c r="G6675">
        <v>0.53934121131896995</v>
      </c>
      <c r="H6675">
        <v>0.76</v>
      </c>
      <c r="I6675">
        <v>0</v>
      </c>
      <c r="J6675">
        <v>0.84199999999999997</v>
      </c>
      <c r="K6675" t="str">
        <f t="shared" si="117"/>
        <v>yes</v>
      </c>
      <c r="L6675" t="s">
        <v>7</v>
      </c>
      <c r="M6675">
        <v>0.77713299999999996</v>
      </c>
      <c r="N6675">
        <v>0.76781699999999997</v>
      </c>
    </row>
    <row r="6676" spans="1:14" ht="15" x14ac:dyDescent="0.3">
      <c r="A6676" s="1" t="s">
        <v>9727</v>
      </c>
      <c r="B6676" t="s">
        <v>6</v>
      </c>
      <c r="C6676" t="s">
        <v>4793</v>
      </c>
      <c r="D6676" t="s">
        <v>9728</v>
      </c>
      <c r="E6676" t="s">
        <v>9729</v>
      </c>
      <c r="F6676" t="s">
        <v>9730</v>
      </c>
      <c r="G6676">
        <v>0.33450263738632202</v>
      </c>
      <c r="H6676">
        <v>0.76</v>
      </c>
      <c r="I6676">
        <v>0</v>
      </c>
      <c r="J6676">
        <v>0.83899999999999997</v>
      </c>
      <c r="K6676" t="str">
        <f t="shared" si="117"/>
        <v>yes</v>
      </c>
      <c r="L6676" t="s">
        <v>7</v>
      </c>
      <c r="M6676">
        <v>0.72352899999999998</v>
      </c>
      <c r="N6676">
        <v>0.72894800000000004</v>
      </c>
    </row>
    <row r="6677" spans="1:14" ht="15" x14ac:dyDescent="0.3">
      <c r="A6677" s="1" t="s">
        <v>5652</v>
      </c>
      <c r="B6677" t="s">
        <v>6</v>
      </c>
      <c r="C6677" t="s">
        <v>689</v>
      </c>
      <c r="D6677" t="s">
        <v>5642</v>
      </c>
      <c r="E6677" t="s">
        <v>691</v>
      </c>
      <c r="F6677" t="s">
        <v>5643</v>
      </c>
      <c r="G6677">
        <v>0.11821035295724901</v>
      </c>
      <c r="H6677">
        <v>0.75900000000000001</v>
      </c>
      <c r="I6677">
        <v>0</v>
      </c>
      <c r="J6677">
        <v>0.876</v>
      </c>
      <c r="K6677" t="str">
        <f t="shared" si="117"/>
        <v>yes</v>
      </c>
      <c r="L6677" t="s">
        <v>7</v>
      </c>
      <c r="M6677">
        <v>0.78869699999999998</v>
      </c>
      <c r="N6677">
        <v>0.77556000000000003</v>
      </c>
    </row>
    <row r="6678" spans="1:14" ht="15" x14ac:dyDescent="0.3">
      <c r="A6678" s="1" t="s">
        <v>9459</v>
      </c>
      <c r="B6678" t="s">
        <v>6</v>
      </c>
      <c r="C6678" t="s">
        <v>4667</v>
      </c>
      <c r="D6678" t="s">
        <v>9460</v>
      </c>
      <c r="E6678" t="s">
        <v>9461</v>
      </c>
      <c r="F6678" t="s">
        <v>9462</v>
      </c>
      <c r="G6678">
        <v>0.325936019420624</v>
      </c>
      <c r="H6678">
        <v>0.75800000000000001</v>
      </c>
      <c r="I6678">
        <v>0.25</v>
      </c>
      <c r="J6678">
        <v>0.92400000000000004</v>
      </c>
      <c r="K6678" t="str">
        <f t="shared" si="117"/>
        <v>yes</v>
      </c>
      <c r="L6678" t="s">
        <v>7</v>
      </c>
      <c r="M6678">
        <v>0.82406400000000002</v>
      </c>
      <c r="N6678">
        <v>0.81919200000000003</v>
      </c>
    </row>
    <row r="6679" spans="1:14" ht="15" x14ac:dyDescent="0.3">
      <c r="A6679" s="1" t="s">
        <v>5948</v>
      </c>
      <c r="B6679" t="s">
        <v>6</v>
      </c>
      <c r="C6679" t="s">
        <v>1224</v>
      </c>
      <c r="D6679" t="s">
        <v>5949</v>
      </c>
      <c r="E6679" t="s">
        <v>1224</v>
      </c>
      <c r="F6679" t="s">
        <v>5950</v>
      </c>
      <c r="G6679">
        <v>4.6591840684414E-2</v>
      </c>
      <c r="H6679">
        <v>0.75600000000000001</v>
      </c>
      <c r="I6679">
        <v>0.66700000000000004</v>
      </c>
      <c r="J6679">
        <v>0.86799999999999999</v>
      </c>
      <c r="K6679" t="str">
        <f t="shared" si="117"/>
        <v>yes</v>
      </c>
      <c r="L6679" t="s">
        <v>7</v>
      </c>
      <c r="M6679">
        <v>0.77449199999999996</v>
      </c>
      <c r="N6679">
        <v>0.79434400000000005</v>
      </c>
    </row>
    <row r="6680" spans="1:14" ht="15" x14ac:dyDescent="0.3">
      <c r="A6680" s="1" t="s">
        <v>9988</v>
      </c>
      <c r="B6680" t="s">
        <v>6</v>
      </c>
      <c r="C6680" t="s">
        <v>4925</v>
      </c>
      <c r="D6680" t="s">
        <v>9989</v>
      </c>
      <c r="E6680" t="s">
        <v>9990</v>
      </c>
      <c r="F6680" t="s">
        <v>9991</v>
      </c>
      <c r="G6680">
        <v>0.32413381338119501</v>
      </c>
      <c r="H6680">
        <v>0.754</v>
      </c>
      <c r="I6680">
        <v>0.88900000000000001</v>
      </c>
      <c r="J6680">
        <v>0.76200000000000001</v>
      </c>
      <c r="K6680" t="str">
        <f t="shared" si="117"/>
        <v>yes</v>
      </c>
      <c r="L6680" t="s">
        <v>7</v>
      </c>
      <c r="M6680">
        <v>0.90437500000000004</v>
      </c>
      <c r="N6680">
        <v>0.90315100000000004</v>
      </c>
    </row>
    <row r="6681" spans="1:14" ht="15" x14ac:dyDescent="0.3">
      <c r="A6681" s="1" t="s">
        <v>5774</v>
      </c>
      <c r="B6681" t="s">
        <v>6</v>
      </c>
      <c r="C6681" t="s">
        <v>896</v>
      </c>
      <c r="D6681" t="s">
        <v>897</v>
      </c>
      <c r="E6681" t="s">
        <v>896</v>
      </c>
      <c r="F6681" t="s">
        <v>896</v>
      </c>
      <c r="G6681">
        <v>0.67271184921264704</v>
      </c>
      <c r="H6681">
        <v>0.752</v>
      </c>
      <c r="I6681">
        <v>0</v>
      </c>
      <c r="J6681">
        <v>1</v>
      </c>
      <c r="K6681" t="str">
        <f t="shared" si="117"/>
        <v>yes</v>
      </c>
      <c r="L6681" t="s">
        <v>7</v>
      </c>
      <c r="M6681">
        <v>0.71711599999999998</v>
      </c>
      <c r="N6681">
        <v>0.70782599999999996</v>
      </c>
    </row>
    <row r="6682" spans="1:14" ht="15" x14ac:dyDescent="0.3">
      <c r="A6682" s="1" t="s">
        <v>5960</v>
      </c>
      <c r="B6682" t="s">
        <v>6</v>
      </c>
      <c r="C6682" t="s">
        <v>1236</v>
      </c>
      <c r="D6682" t="s">
        <v>5961</v>
      </c>
      <c r="E6682" t="s">
        <v>1237</v>
      </c>
      <c r="F6682" t="s">
        <v>1237</v>
      </c>
      <c r="G6682">
        <v>0.74173033237457298</v>
      </c>
      <c r="H6682">
        <v>0.75</v>
      </c>
      <c r="I6682">
        <v>0</v>
      </c>
      <c r="J6682">
        <v>1</v>
      </c>
      <c r="K6682" t="str">
        <f t="shared" si="117"/>
        <v>yes</v>
      </c>
      <c r="L6682" t="s">
        <v>7</v>
      </c>
      <c r="M6682">
        <v>0.69341900000000001</v>
      </c>
      <c r="N6682">
        <v>0.70819100000000001</v>
      </c>
    </row>
    <row r="6683" spans="1:14" ht="15" x14ac:dyDescent="0.3">
      <c r="A6683" s="1" t="s">
        <v>6157</v>
      </c>
      <c r="B6683" t="s">
        <v>6</v>
      </c>
      <c r="C6683" t="s">
        <v>1545</v>
      </c>
      <c r="D6683" t="s">
        <v>6158</v>
      </c>
      <c r="E6683" t="s">
        <v>6159</v>
      </c>
      <c r="F6683" t="s">
        <v>1548</v>
      </c>
      <c r="G6683">
        <v>0.45126098394393899</v>
      </c>
      <c r="H6683">
        <v>0.75</v>
      </c>
      <c r="I6683">
        <v>0.25</v>
      </c>
      <c r="J6683">
        <v>0.81100000000000005</v>
      </c>
      <c r="K6683" t="str">
        <f t="shared" si="117"/>
        <v>yes</v>
      </c>
      <c r="L6683" t="s">
        <v>7</v>
      </c>
      <c r="M6683">
        <v>0.82737099999999997</v>
      </c>
      <c r="N6683">
        <v>0.81340900000000005</v>
      </c>
    </row>
    <row r="6684" spans="1:14" ht="15" x14ac:dyDescent="0.3">
      <c r="A6684" s="1" t="s">
        <v>9491</v>
      </c>
      <c r="B6684" t="s">
        <v>6</v>
      </c>
      <c r="C6684" t="s">
        <v>4685</v>
      </c>
      <c r="D6684" t="s">
        <v>9492</v>
      </c>
      <c r="E6684" t="s">
        <v>9493</v>
      </c>
      <c r="F6684" t="s">
        <v>9494</v>
      </c>
      <c r="G6684">
        <v>0.130182415246964</v>
      </c>
      <c r="H6684">
        <v>0.75</v>
      </c>
      <c r="I6684">
        <v>0.36399999999999999</v>
      </c>
      <c r="J6684">
        <v>0.89200000000000002</v>
      </c>
      <c r="K6684" t="str">
        <f t="shared" si="117"/>
        <v>yes</v>
      </c>
      <c r="L6684" t="s">
        <v>7</v>
      </c>
      <c r="M6684">
        <v>0.89913699999999996</v>
      </c>
      <c r="N6684">
        <v>0.88529400000000003</v>
      </c>
    </row>
    <row r="6685" spans="1:14" ht="15" x14ac:dyDescent="0.3">
      <c r="A6685" s="1" t="s">
        <v>7773</v>
      </c>
      <c r="B6685" t="s">
        <v>6</v>
      </c>
      <c r="C6685" t="s">
        <v>3764</v>
      </c>
      <c r="D6685" t="s">
        <v>7774</v>
      </c>
      <c r="E6685" t="s">
        <v>7775</v>
      </c>
      <c r="F6685" t="s">
        <v>7774</v>
      </c>
      <c r="G6685">
        <v>0.32365018129348799</v>
      </c>
      <c r="H6685">
        <v>0.749</v>
      </c>
      <c r="I6685">
        <v>0</v>
      </c>
      <c r="J6685">
        <v>0.89100000000000001</v>
      </c>
      <c r="K6685" t="str">
        <f t="shared" si="117"/>
        <v>yes</v>
      </c>
      <c r="L6685" t="s">
        <v>7</v>
      </c>
      <c r="M6685">
        <v>0.711341</v>
      </c>
      <c r="N6685">
        <v>0.71052199999999999</v>
      </c>
    </row>
    <row r="6686" spans="1:14" ht="15" x14ac:dyDescent="0.3">
      <c r="A6686" s="1" t="s">
        <v>9734</v>
      </c>
      <c r="B6686" t="s">
        <v>6</v>
      </c>
      <c r="C6686" t="s">
        <v>4796</v>
      </c>
      <c r="D6686" t="s">
        <v>9735</v>
      </c>
      <c r="E6686" t="s">
        <v>9736</v>
      </c>
      <c r="F6686" t="s">
        <v>9735</v>
      </c>
      <c r="G6686">
        <v>0.61921495199203502</v>
      </c>
      <c r="H6686">
        <v>0.749</v>
      </c>
      <c r="I6686">
        <v>0.8</v>
      </c>
      <c r="J6686">
        <v>0.91300000000000003</v>
      </c>
      <c r="K6686" t="str">
        <f t="shared" si="117"/>
        <v>yes</v>
      </c>
      <c r="L6686" t="s">
        <v>7</v>
      </c>
      <c r="M6686">
        <v>0.85412200000000005</v>
      </c>
      <c r="N6686">
        <v>0.85382599999999997</v>
      </c>
    </row>
    <row r="6687" spans="1:14" ht="15" x14ac:dyDescent="0.3">
      <c r="A6687" s="1" t="s">
        <v>10018</v>
      </c>
      <c r="B6687" t="s">
        <v>6</v>
      </c>
      <c r="C6687" t="s">
        <v>4940</v>
      </c>
      <c r="D6687" t="s">
        <v>10019</v>
      </c>
      <c r="E6687" t="s">
        <v>4940</v>
      </c>
      <c r="F6687" t="s">
        <v>4940</v>
      </c>
      <c r="G6687">
        <v>0.85333359241485596</v>
      </c>
      <c r="H6687">
        <v>0.749</v>
      </c>
      <c r="I6687">
        <v>0</v>
      </c>
      <c r="J6687">
        <v>1</v>
      </c>
      <c r="K6687" t="str">
        <f t="shared" si="117"/>
        <v>yes</v>
      </c>
      <c r="L6687" t="s">
        <v>7</v>
      </c>
      <c r="M6687">
        <v>0.66491299999999998</v>
      </c>
      <c r="N6687">
        <v>0.66467900000000002</v>
      </c>
    </row>
    <row r="6688" spans="1:14" ht="15" x14ac:dyDescent="0.3">
      <c r="A6688" s="1" t="s">
        <v>10389</v>
      </c>
      <c r="B6688" t="s">
        <v>6</v>
      </c>
      <c r="C6688" t="s">
        <v>5139</v>
      </c>
      <c r="D6688" t="s">
        <v>10390</v>
      </c>
      <c r="E6688" t="s">
        <v>10391</v>
      </c>
      <c r="F6688" t="s">
        <v>10392</v>
      </c>
      <c r="G6688">
        <v>0.75208145380020097</v>
      </c>
      <c r="H6688">
        <v>0.746</v>
      </c>
      <c r="I6688">
        <v>0</v>
      </c>
      <c r="J6688">
        <v>0.93700000000000006</v>
      </c>
      <c r="K6688" t="str">
        <f t="shared" si="117"/>
        <v>yes</v>
      </c>
      <c r="L6688" t="s">
        <v>7</v>
      </c>
      <c r="M6688">
        <v>0.81862000000000001</v>
      </c>
      <c r="N6688">
        <v>0.81750699999999998</v>
      </c>
    </row>
    <row r="6689" spans="1:14" ht="15" x14ac:dyDescent="0.3">
      <c r="A6689" s="1" t="s">
        <v>5405</v>
      </c>
      <c r="B6689" t="s">
        <v>6</v>
      </c>
      <c r="C6689" t="s">
        <v>341</v>
      </c>
      <c r="D6689" t="s">
        <v>5406</v>
      </c>
      <c r="E6689" t="s">
        <v>5407</v>
      </c>
      <c r="F6689" t="s">
        <v>344</v>
      </c>
      <c r="G6689">
        <v>0.51421368122100797</v>
      </c>
      <c r="H6689">
        <v>0.745</v>
      </c>
      <c r="I6689">
        <v>0</v>
      </c>
      <c r="J6689">
        <v>0.74199999999999999</v>
      </c>
      <c r="K6689" t="str">
        <f t="shared" si="117"/>
        <v>yes</v>
      </c>
      <c r="L6689" t="s">
        <v>7</v>
      </c>
      <c r="M6689">
        <v>0.96131800000000001</v>
      </c>
      <c r="N6689">
        <v>0.96148699999999998</v>
      </c>
    </row>
    <row r="6690" spans="1:14" ht="15" x14ac:dyDescent="0.3">
      <c r="A6690" s="1" t="s">
        <v>10332</v>
      </c>
      <c r="B6690" t="s">
        <v>6</v>
      </c>
      <c r="C6690" t="s">
        <v>5109</v>
      </c>
      <c r="D6690" t="s">
        <v>10333</v>
      </c>
      <c r="E6690" t="s">
        <v>10334</v>
      </c>
      <c r="F6690" t="s">
        <v>10333</v>
      </c>
      <c r="G6690">
        <v>0.156403958797455</v>
      </c>
      <c r="H6690">
        <v>0.745</v>
      </c>
      <c r="I6690">
        <v>0</v>
      </c>
      <c r="J6690">
        <v>0.84299999999999997</v>
      </c>
      <c r="K6690" t="str">
        <f t="shared" si="117"/>
        <v>yes</v>
      </c>
      <c r="L6690" t="s">
        <v>7</v>
      </c>
      <c r="M6690">
        <v>0.59594000000000003</v>
      </c>
      <c r="N6690">
        <v>0.59732499999999999</v>
      </c>
    </row>
    <row r="6691" spans="1:14" ht="15" x14ac:dyDescent="0.3">
      <c r="A6691" s="1" t="s">
        <v>6541</v>
      </c>
      <c r="B6691" t="s">
        <v>6</v>
      </c>
      <c r="C6691" t="s">
        <v>2206</v>
      </c>
      <c r="D6691" t="s">
        <v>6542</v>
      </c>
      <c r="E6691" t="s">
        <v>6543</v>
      </c>
      <c r="F6691" t="s">
        <v>6544</v>
      </c>
      <c r="G6691">
        <v>0.48153319954872098</v>
      </c>
      <c r="H6691">
        <v>0.74399999999999999</v>
      </c>
      <c r="I6691">
        <v>0.44400000000000001</v>
      </c>
      <c r="J6691">
        <v>0.92</v>
      </c>
      <c r="K6691" t="str">
        <f t="shared" si="117"/>
        <v>yes</v>
      </c>
      <c r="L6691" t="s">
        <v>7</v>
      </c>
      <c r="M6691">
        <v>0.83434299999999995</v>
      </c>
      <c r="N6691">
        <v>0.82170900000000002</v>
      </c>
    </row>
    <row r="6692" spans="1:14" ht="15" x14ac:dyDescent="0.3">
      <c r="A6692" s="1" t="s">
        <v>10149</v>
      </c>
      <c r="B6692" t="s">
        <v>6</v>
      </c>
      <c r="C6692" t="s">
        <v>5007</v>
      </c>
      <c r="D6692" t="s">
        <v>10126</v>
      </c>
      <c r="E6692" t="s">
        <v>10150</v>
      </c>
      <c r="F6692" t="s">
        <v>10128</v>
      </c>
      <c r="G6692">
        <v>4.3318148702383E-2</v>
      </c>
      <c r="H6692">
        <v>0.74299999999999999</v>
      </c>
      <c r="I6692">
        <v>0.33300000000000002</v>
      </c>
      <c r="J6692">
        <v>0.501</v>
      </c>
      <c r="K6692" t="str">
        <f t="shared" si="117"/>
        <v>yes</v>
      </c>
      <c r="L6692" t="s">
        <v>7</v>
      </c>
      <c r="M6692">
        <v>0.69745000000000001</v>
      </c>
      <c r="N6692">
        <v>0.70701199999999997</v>
      </c>
    </row>
    <row r="6693" spans="1:14" ht="15" x14ac:dyDescent="0.3">
      <c r="A6693" s="1" t="s">
        <v>7695</v>
      </c>
      <c r="B6693" t="s">
        <v>6</v>
      </c>
      <c r="C6693" t="s">
        <v>3723</v>
      </c>
      <c r="D6693" t="s">
        <v>3720</v>
      </c>
      <c r="E6693" t="s">
        <v>7694</v>
      </c>
      <c r="F6693" t="s">
        <v>7691</v>
      </c>
      <c r="G6693">
        <v>0.46740818023681602</v>
      </c>
      <c r="H6693">
        <v>0.74099999999999999</v>
      </c>
      <c r="I6693">
        <v>0.5</v>
      </c>
      <c r="J6693">
        <v>0.61</v>
      </c>
      <c r="K6693" t="str">
        <f t="shared" si="117"/>
        <v>yes</v>
      </c>
      <c r="L6693" t="s">
        <v>7</v>
      </c>
      <c r="M6693">
        <v>0.83382199999999995</v>
      </c>
      <c r="N6693">
        <v>0.852105</v>
      </c>
    </row>
    <row r="6694" spans="1:14" ht="15" x14ac:dyDescent="0.3">
      <c r="A6694" s="1" t="s">
        <v>6096</v>
      </c>
      <c r="B6694" t="s">
        <v>6</v>
      </c>
      <c r="C6694" t="s">
        <v>1430</v>
      </c>
      <c r="D6694" t="s">
        <v>6097</v>
      </c>
      <c r="E6694" t="s">
        <v>6097</v>
      </c>
      <c r="F6694" t="s">
        <v>6097</v>
      </c>
      <c r="G6694">
        <v>0.218457877635956</v>
      </c>
      <c r="H6694">
        <v>0.74</v>
      </c>
      <c r="I6694">
        <v>0</v>
      </c>
      <c r="J6694">
        <v>1</v>
      </c>
      <c r="K6694" t="str">
        <f t="shared" si="117"/>
        <v>yes</v>
      </c>
      <c r="L6694" t="s">
        <v>7</v>
      </c>
      <c r="M6694">
        <v>0.68959999999999999</v>
      </c>
      <c r="N6694">
        <v>0.69522799999999996</v>
      </c>
    </row>
    <row r="6695" spans="1:14" ht="15" x14ac:dyDescent="0.3">
      <c r="A6695" s="1" t="s">
        <v>5757</v>
      </c>
      <c r="B6695" t="s">
        <v>6</v>
      </c>
      <c r="C6695" t="s">
        <v>862</v>
      </c>
      <c r="D6695" t="s">
        <v>5758</v>
      </c>
      <c r="E6695" t="s">
        <v>5759</v>
      </c>
      <c r="F6695" t="s">
        <v>869</v>
      </c>
      <c r="G6695">
        <v>0.25508353114128102</v>
      </c>
      <c r="H6695">
        <v>0.73899999999999999</v>
      </c>
      <c r="I6695">
        <v>0.66700000000000004</v>
      </c>
      <c r="J6695">
        <v>0.85</v>
      </c>
      <c r="K6695" t="str">
        <f t="shared" si="117"/>
        <v>yes</v>
      </c>
      <c r="L6695" t="s">
        <v>7</v>
      </c>
      <c r="M6695">
        <v>0.91376299999999999</v>
      </c>
      <c r="N6695">
        <v>0.91755799999999998</v>
      </c>
    </row>
    <row r="6696" spans="1:14" ht="15" x14ac:dyDescent="0.3">
      <c r="A6696" s="1" t="s">
        <v>8651</v>
      </c>
      <c r="B6696" t="s">
        <v>6</v>
      </c>
      <c r="C6696" t="s">
        <v>4248</v>
      </c>
      <c r="D6696" t="s">
        <v>8652</v>
      </c>
      <c r="E6696" t="s">
        <v>8653</v>
      </c>
      <c r="F6696" t="s">
        <v>8654</v>
      </c>
      <c r="G6696">
        <v>0.50002521276473999</v>
      </c>
      <c r="H6696">
        <v>0.73899999999999999</v>
      </c>
      <c r="I6696">
        <v>0</v>
      </c>
      <c r="J6696">
        <v>0.91400000000000003</v>
      </c>
      <c r="K6696" t="str">
        <f t="shared" si="117"/>
        <v>yes</v>
      </c>
      <c r="L6696" t="s">
        <v>7</v>
      </c>
      <c r="M6696">
        <v>0.80458300000000005</v>
      </c>
      <c r="N6696">
        <v>0.80864100000000005</v>
      </c>
    </row>
    <row r="6697" spans="1:14" ht="15" x14ac:dyDescent="0.3">
      <c r="A6697" s="1" t="s">
        <v>6133</v>
      </c>
      <c r="B6697" t="s">
        <v>6</v>
      </c>
      <c r="C6697" t="s">
        <v>1503</v>
      </c>
      <c r="D6697" t="s">
        <v>6134</v>
      </c>
      <c r="E6697" t="s">
        <v>1503</v>
      </c>
      <c r="F6697" t="s">
        <v>1503</v>
      </c>
      <c r="G6697">
        <v>0.46020159125328097</v>
      </c>
      <c r="H6697">
        <v>0.73799999999999999</v>
      </c>
      <c r="I6697">
        <v>0</v>
      </c>
      <c r="J6697">
        <v>1</v>
      </c>
      <c r="K6697" t="str">
        <f t="shared" si="117"/>
        <v>yes</v>
      </c>
      <c r="L6697" t="s">
        <v>7</v>
      </c>
      <c r="M6697">
        <v>0.69169999999999998</v>
      </c>
      <c r="N6697">
        <v>0.70021299999999997</v>
      </c>
    </row>
    <row r="6698" spans="1:14" ht="15" x14ac:dyDescent="0.3">
      <c r="A6698" s="1" t="s">
        <v>5323</v>
      </c>
      <c r="B6698" t="s">
        <v>6</v>
      </c>
      <c r="C6698" t="s">
        <v>92</v>
      </c>
      <c r="D6698" t="s">
        <v>5223</v>
      </c>
      <c r="E6698" t="s">
        <v>92</v>
      </c>
      <c r="F6698" t="s">
        <v>92</v>
      </c>
      <c r="G6698">
        <v>0.10130158066749601</v>
      </c>
      <c r="H6698">
        <v>0.73699999999999999</v>
      </c>
      <c r="I6698">
        <v>0</v>
      </c>
      <c r="J6698">
        <v>1</v>
      </c>
      <c r="K6698" t="str">
        <f t="shared" si="117"/>
        <v>yes</v>
      </c>
      <c r="L6698" t="s">
        <v>7</v>
      </c>
      <c r="M6698">
        <v>0.69167699999999999</v>
      </c>
      <c r="N6698">
        <v>0.69301999999999997</v>
      </c>
    </row>
    <row r="6699" spans="1:14" ht="15" x14ac:dyDescent="0.3">
      <c r="A6699" s="1" t="s">
        <v>5340</v>
      </c>
      <c r="B6699" t="s">
        <v>6</v>
      </c>
      <c r="C6699" t="s">
        <v>92</v>
      </c>
      <c r="D6699" t="s">
        <v>5223</v>
      </c>
      <c r="E6699" t="s">
        <v>92</v>
      </c>
      <c r="F6699" t="s">
        <v>92</v>
      </c>
      <c r="G6699">
        <v>0.52691245079040505</v>
      </c>
      <c r="H6699">
        <v>0.73699999999999999</v>
      </c>
      <c r="I6699">
        <v>0</v>
      </c>
      <c r="J6699">
        <v>1</v>
      </c>
      <c r="K6699" t="str">
        <f t="shared" si="117"/>
        <v>yes</v>
      </c>
      <c r="L6699" t="s">
        <v>7</v>
      </c>
      <c r="M6699">
        <v>0.69167699999999999</v>
      </c>
      <c r="N6699">
        <v>0.69301999999999997</v>
      </c>
    </row>
    <row r="6700" spans="1:14" ht="15" x14ac:dyDescent="0.3">
      <c r="A6700" s="1" t="s">
        <v>7036</v>
      </c>
      <c r="B6700" t="s">
        <v>6</v>
      </c>
      <c r="C6700" t="s">
        <v>3355</v>
      </c>
      <c r="D6700" t="s">
        <v>7037</v>
      </c>
      <c r="E6700" t="s">
        <v>7038</v>
      </c>
      <c r="F6700" t="s">
        <v>7039</v>
      </c>
      <c r="G6700">
        <v>1.133702346124E-3</v>
      </c>
      <c r="H6700">
        <v>0.73699999999999999</v>
      </c>
      <c r="I6700">
        <v>0.35699999999999998</v>
      </c>
      <c r="J6700">
        <v>0.90700000000000003</v>
      </c>
      <c r="K6700" t="str">
        <f t="shared" si="117"/>
        <v>yes</v>
      </c>
      <c r="L6700" t="s">
        <v>7</v>
      </c>
      <c r="M6700">
        <v>0.81202600000000003</v>
      </c>
      <c r="N6700">
        <v>0.80931699999999995</v>
      </c>
    </row>
    <row r="6701" spans="1:14" ht="15" x14ac:dyDescent="0.3">
      <c r="A6701" s="1" t="s">
        <v>7264</v>
      </c>
      <c r="B6701" t="s">
        <v>6</v>
      </c>
      <c r="C6701" t="s">
        <v>3455</v>
      </c>
      <c r="D6701" t="s">
        <v>7265</v>
      </c>
      <c r="E6701" t="s">
        <v>7266</v>
      </c>
      <c r="F6701" t="s">
        <v>7267</v>
      </c>
      <c r="G6701">
        <v>7.7337749302387002E-2</v>
      </c>
      <c r="H6701">
        <v>0.73699999999999999</v>
      </c>
      <c r="I6701">
        <v>0</v>
      </c>
      <c r="J6701">
        <v>0.90900000000000003</v>
      </c>
      <c r="K6701" t="str">
        <f t="shared" si="117"/>
        <v>yes</v>
      </c>
      <c r="L6701" t="s">
        <v>7</v>
      </c>
      <c r="M6701">
        <v>0.94018599999999997</v>
      </c>
      <c r="N6701">
        <v>0.92237000000000002</v>
      </c>
    </row>
    <row r="6702" spans="1:14" ht="15" x14ac:dyDescent="0.3">
      <c r="A6702" s="1" t="s">
        <v>10398</v>
      </c>
      <c r="B6702" t="s">
        <v>6</v>
      </c>
      <c r="C6702" t="s">
        <v>5148</v>
      </c>
      <c r="D6702" t="s">
        <v>10396</v>
      </c>
      <c r="E6702" t="s">
        <v>10399</v>
      </c>
      <c r="F6702" t="s">
        <v>10397</v>
      </c>
      <c r="G6702">
        <v>0.27344346046447798</v>
      </c>
      <c r="H6702">
        <v>0.73699999999999999</v>
      </c>
      <c r="I6702">
        <v>0</v>
      </c>
      <c r="J6702">
        <v>0.89</v>
      </c>
      <c r="K6702" t="str">
        <f t="shared" si="117"/>
        <v>yes</v>
      </c>
      <c r="L6702" t="s">
        <v>7</v>
      </c>
      <c r="M6702">
        <v>0.77268999999999999</v>
      </c>
      <c r="N6702">
        <v>0.78301299999999996</v>
      </c>
    </row>
    <row r="6703" spans="1:14" ht="15" x14ac:dyDescent="0.3">
      <c r="A6703" s="1" t="s">
        <v>8057</v>
      </c>
      <c r="B6703" t="s">
        <v>6</v>
      </c>
      <c r="C6703" t="s">
        <v>3924</v>
      </c>
      <c r="D6703" t="s">
        <v>8058</v>
      </c>
      <c r="E6703" t="s">
        <v>8059</v>
      </c>
      <c r="F6703" t="s">
        <v>8060</v>
      </c>
      <c r="G6703">
        <v>0.98405110836029097</v>
      </c>
      <c r="H6703">
        <v>0.73599999999999999</v>
      </c>
      <c r="I6703">
        <v>0.5</v>
      </c>
      <c r="J6703">
        <v>1</v>
      </c>
      <c r="K6703" t="str">
        <f t="shared" si="117"/>
        <v>yes</v>
      </c>
      <c r="L6703" t="s">
        <v>7</v>
      </c>
      <c r="M6703">
        <v>0.90853700000000004</v>
      </c>
      <c r="N6703">
        <v>0.90478800000000004</v>
      </c>
    </row>
    <row r="6704" spans="1:14" ht="15" x14ac:dyDescent="0.3">
      <c r="A6704" s="1" t="s">
        <v>9510</v>
      </c>
      <c r="B6704" t="s">
        <v>6</v>
      </c>
      <c r="C6704" t="s">
        <v>4693</v>
      </c>
      <c r="D6704" t="s">
        <v>9511</v>
      </c>
      <c r="E6704" t="s">
        <v>9512</v>
      </c>
      <c r="F6704" t="s">
        <v>9513</v>
      </c>
      <c r="G6704">
        <v>8.4341213107109E-2</v>
      </c>
      <c r="H6704">
        <v>0.73599999999999999</v>
      </c>
      <c r="I6704">
        <v>0.57099999999999995</v>
      </c>
      <c r="J6704">
        <v>0.97699999999999998</v>
      </c>
      <c r="K6704" t="str">
        <f t="shared" si="117"/>
        <v>yes</v>
      </c>
      <c r="L6704" t="s">
        <v>7</v>
      </c>
      <c r="M6704">
        <v>0.85073799999999999</v>
      </c>
      <c r="N6704">
        <v>0.84218899999999997</v>
      </c>
    </row>
    <row r="6705" spans="1:14" ht="15" x14ac:dyDescent="0.3">
      <c r="A6705" s="1" t="s">
        <v>6492</v>
      </c>
      <c r="B6705" t="s">
        <v>6</v>
      </c>
      <c r="C6705" t="s">
        <v>2101</v>
      </c>
      <c r="D6705" t="s">
        <v>2107</v>
      </c>
      <c r="E6705" t="s">
        <v>2103</v>
      </c>
      <c r="F6705" t="s">
        <v>2108</v>
      </c>
      <c r="G6705">
        <v>0.58117419481277499</v>
      </c>
      <c r="H6705">
        <v>0.73299999999999998</v>
      </c>
      <c r="I6705">
        <v>0.28599999999999998</v>
      </c>
      <c r="J6705">
        <v>0.76700000000000002</v>
      </c>
      <c r="K6705" t="str">
        <f t="shared" si="117"/>
        <v>yes</v>
      </c>
      <c r="L6705" t="s">
        <v>7</v>
      </c>
      <c r="M6705">
        <v>0.81118400000000002</v>
      </c>
      <c r="N6705">
        <v>0.79785499999999998</v>
      </c>
    </row>
    <row r="6706" spans="1:14" ht="15" x14ac:dyDescent="0.3">
      <c r="A6706" s="1" t="s">
        <v>7856</v>
      </c>
      <c r="B6706" t="s">
        <v>6</v>
      </c>
      <c r="C6706" t="s">
        <v>3806</v>
      </c>
      <c r="D6706" t="s">
        <v>7857</v>
      </c>
      <c r="E6706" t="s">
        <v>7858</v>
      </c>
      <c r="F6706" t="s">
        <v>7859</v>
      </c>
      <c r="G6706">
        <v>0.12455486506223699</v>
      </c>
      <c r="H6706">
        <v>0.73299999999999998</v>
      </c>
      <c r="I6706">
        <v>0.5</v>
      </c>
      <c r="J6706">
        <v>0.66600000000000004</v>
      </c>
      <c r="K6706" t="str">
        <f t="shared" si="117"/>
        <v>yes</v>
      </c>
      <c r="L6706" t="s">
        <v>7</v>
      </c>
      <c r="M6706">
        <v>0.89438600000000001</v>
      </c>
      <c r="N6706">
        <v>0.87860700000000003</v>
      </c>
    </row>
    <row r="6707" spans="1:14" ht="15" x14ac:dyDescent="0.3">
      <c r="A6707" s="1" t="s">
        <v>7307</v>
      </c>
      <c r="B6707" t="s">
        <v>6</v>
      </c>
      <c r="C6707" t="s">
        <v>3485</v>
      </c>
      <c r="D6707" t="s">
        <v>7308</v>
      </c>
      <c r="E6707" t="s">
        <v>7309</v>
      </c>
      <c r="F6707" t="s">
        <v>7310</v>
      </c>
      <c r="G6707">
        <v>6.6475674510001997E-2</v>
      </c>
      <c r="H6707">
        <v>0.73199999999999998</v>
      </c>
      <c r="I6707">
        <v>0.36399999999999999</v>
      </c>
      <c r="J6707">
        <v>0.84399999999999997</v>
      </c>
      <c r="K6707" t="str">
        <f t="shared" si="117"/>
        <v>yes</v>
      </c>
      <c r="L6707" t="s">
        <v>7</v>
      </c>
      <c r="M6707">
        <v>0.78768300000000002</v>
      </c>
      <c r="N6707">
        <v>0.79222000000000004</v>
      </c>
    </row>
    <row r="6708" spans="1:14" ht="15" x14ac:dyDescent="0.3">
      <c r="A6708" s="1" t="s">
        <v>7005</v>
      </c>
      <c r="B6708" t="s">
        <v>6</v>
      </c>
      <c r="C6708" t="s">
        <v>3340</v>
      </c>
      <c r="D6708" t="s">
        <v>7006</v>
      </c>
      <c r="E6708" t="s">
        <v>7007</v>
      </c>
      <c r="F6708" t="s">
        <v>7008</v>
      </c>
      <c r="G6708">
        <v>0.53757417201995905</v>
      </c>
      <c r="H6708">
        <v>0.72899999999999998</v>
      </c>
      <c r="I6708">
        <v>0.44400000000000001</v>
      </c>
      <c r="J6708">
        <v>0.94699999999999995</v>
      </c>
      <c r="K6708" t="str">
        <f t="shared" si="117"/>
        <v>yes</v>
      </c>
      <c r="L6708" t="s">
        <v>7</v>
      </c>
      <c r="M6708">
        <v>0.86179600000000001</v>
      </c>
      <c r="N6708">
        <v>0.85875000000000001</v>
      </c>
    </row>
    <row r="6709" spans="1:14" ht="15" x14ac:dyDescent="0.3">
      <c r="A6709" s="1" t="s">
        <v>7317</v>
      </c>
      <c r="B6709" t="s">
        <v>6</v>
      </c>
      <c r="C6709" t="s">
        <v>3488</v>
      </c>
      <c r="D6709" t="s">
        <v>7318</v>
      </c>
      <c r="E6709" t="s">
        <v>7318</v>
      </c>
      <c r="F6709" t="s">
        <v>7318</v>
      </c>
      <c r="G6709">
        <v>0.98857581615447998</v>
      </c>
      <c r="H6709">
        <v>0.72799999999999998</v>
      </c>
      <c r="I6709">
        <v>0</v>
      </c>
      <c r="J6709">
        <v>1</v>
      </c>
      <c r="K6709" t="str">
        <f t="shared" si="117"/>
        <v>yes</v>
      </c>
      <c r="L6709" t="s">
        <v>7</v>
      </c>
      <c r="M6709">
        <v>0.64611499999999999</v>
      </c>
      <c r="N6709">
        <v>0.65453099999999997</v>
      </c>
    </row>
    <row r="6710" spans="1:14" ht="15" x14ac:dyDescent="0.3">
      <c r="A6710" s="1" t="s">
        <v>9006</v>
      </c>
      <c r="B6710" t="s">
        <v>6</v>
      </c>
      <c r="C6710" t="s">
        <v>4459</v>
      </c>
      <c r="D6710" t="s">
        <v>9007</v>
      </c>
      <c r="E6710" t="s">
        <v>4459</v>
      </c>
      <c r="F6710" t="s">
        <v>9008</v>
      </c>
      <c r="G6710">
        <v>0.25666600465774497</v>
      </c>
      <c r="H6710">
        <v>0.72799999999999998</v>
      </c>
      <c r="I6710">
        <v>0</v>
      </c>
      <c r="J6710">
        <v>0.81299999999999994</v>
      </c>
      <c r="K6710" t="str">
        <f t="shared" si="117"/>
        <v>yes</v>
      </c>
      <c r="L6710" t="s">
        <v>7</v>
      </c>
      <c r="M6710">
        <v>0.69278300000000004</v>
      </c>
      <c r="N6710">
        <v>0.68303899999999995</v>
      </c>
    </row>
    <row r="6711" spans="1:14" ht="15" x14ac:dyDescent="0.3">
      <c r="A6711" s="1" t="s">
        <v>9306</v>
      </c>
      <c r="B6711" t="s">
        <v>6</v>
      </c>
      <c r="C6711" t="s">
        <v>4613</v>
      </c>
      <c r="D6711" t="s">
        <v>9307</v>
      </c>
      <c r="E6711" t="s">
        <v>9308</v>
      </c>
      <c r="F6711" t="s">
        <v>9309</v>
      </c>
      <c r="G6711" s="4">
        <v>1.23739009723067E-5</v>
      </c>
      <c r="H6711">
        <v>0.72799999999999998</v>
      </c>
      <c r="I6711">
        <v>0.154</v>
      </c>
      <c r="J6711">
        <v>0.73199999999999998</v>
      </c>
      <c r="K6711" t="str">
        <f t="shared" si="117"/>
        <v>yes</v>
      </c>
      <c r="L6711" t="s">
        <v>7</v>
      </c>
      <c r="M6711">
        <v>0.82253200000000004</v>
      </c>
      <c r="N6711">
        <v>0.811388</v>
      </c>
    </row>
    <row r="6712" spans="1:14" ht="15" x14ac:dyDescent="0.3">
      <c r="A6712" s="1" t="s">
        <v>7135</v>
      </c>
      <c r="B6712" t="s">
        <v>6</v>
      </c>
      <c r="C6712">
        <v>1349</v>
      </c>
      <c r="D6712" t="s">
        <v>7136</v>
      </c>
      <c r="E6712">
        <v>1349</v>
      </c>
      <c r="F6712" t="s">
        <v>7137</v>
      </c>
      <c r="G6712">
        <v>0.666048943996429</v>
      </c>
      <c r="H6712">
        <v>0.72699999999999998</v>
      </c>
      <c r="I6712">
        <v>0.5</v>
      </c>
      <c r="J6712">
        <v>0.8</v>
      </c>
      <c r="K6712" t="str">
        <f t="shared" si="117"/>
        <v>yes</v>
      </c>
      <c r="L6712" t="s">
        <v>7</v>
      </c>
      <c r="M6712">
        <v>0.71926400000000001</v>
      </c>
      <c r="N6712">
        <v>0.73888299999999996</v>
      </c>
    </row>
    <row r="6713" spans="1:14" ht="15" x14ac:dyDescent="0.3">
      <c r="A6713" s="1" t="s">
        <v>6770</v>
      </c>
      <c r="B6713" t="s">
        <v>6</v>
      </c>
      <c r="C6713" t="s">
        <v>3228</v>
      </c>
      <c r="D6713" t="s">
        <v>6757</v>
      </c>
      <c r="E6713" t="s">
        <v>3228</v>
      </c>
      <c r="F6713" t="s">
        <v>6757</v>
      </c>
      <c r="G6713">
        <v>8.0503970384598E-2</v>
      </c>
      <c r="H6713">
        <v>0.72599999999999998</v>
      </c>
      <c r="I6713">
        <v>0</v>
      </c>
      <c r="J6713">
        <v>0.73699999999999999</v>
      </c>
      <c r="K6713" t="str">
        <f t="shared" si="117"/>
        <v>yes</v>
      </c>
      <c r="L6713" t="s">
        <v>7</v>
      </c>
      <c r="M6713">
        <v>0.801481</v>
      </c>
      <c r="N6713">
        <v>0.79779999999999995</v>
      </c>
    </row>
    <row r="6714" spans="1:14" ht="15" x14ac:dyDescent="0.3">
      <c r="A6714" s="1" t="s">
        <v>9902</v>
      </c>
      <c r="B6714" t="s">
        <v>6</v>
      </c>
      <c r="C6714" t="s">
        <v>4882</v>
      </c>
      <c r="D6714" t="s">
        <v>9903</v>
      </c>
      <c r="E6714" t="s">
        <v>8391</v>
      </c>
      <c r="F6714" t="s">
        <v>9904</v>
      </c>
      <c r="G6714">
        <v>0.64287108182907104</v>
      </c>
      <c r="H6714">
        <v>0.72599999999999998</v>
      </c>
      <c r="I6714">
        <v>0.66700000000000004</v>
      </c>
      <c r="J6714">
        <v>0.70599999999999996</v>
      </c>
      <c r="K6714" t="str">
        <f t="shared" si="117"/>
        <v>yes</v>
      </c>
      <c r="L6714" t="s">
        <v>7</v>
      </c>
      <c r="M6714">
        <v>0.867757</v>
      </c>
      <c r="N6714">
        <v>0.86047700000000005</v>
      </c>
    </row>
    <row r="6715" spans="1:14" ht="15" x14ac:dyDescent="0.3">
      <c r="A6715" s="1" t="s">
        <v>7100</v>
      </c>
      <c r="B6715" t="s">
        <v>6</v>
      </c>
      <c r="C6715" t="s">
        <v>3383</v>
      </c>
      <c r="D6715" t="s">
        <v>7101</v>
      </c>
      <c r="E6715" t="s">
        <v>7102</v>
      </c>
      <c r="F6715" t="s">
        <v>7103</v>
      </c>
      <c r="G6715">
        <v>0.38339075446128801</v>
      </c>
      <c r="H6715">
        <v>0.72499999999999998</v>
      </c>
      <c r="I6715">
        <v>0</v>
      </c>
      <c r="J6715">
        <v>0.63500000000000001</v>
      </c>
      <c r="K6715" t="str">
        <f t="shared" si="117"/>
        <v>yes</v>
      </c>
      <c r="L6715" t="s">
        <v>7</v>
      </c>
      <c r="M6715">
        <v>0.78622599999999998</v>
      </c>
      <c r="N6715">
        <v>0.79022800000000004</v>
      </c>
    </row>
    <row r="6716" spans="1:14" ht="15" x14ac:dyDescent="0.3">
      <c r="A6716" s="1" t="s">
        <v>8087</v>
      </c>
      <c r="B6716" t="s">
        <v>6</v>
      </c>
      <c r="C6716" t="s">
        <v>3936</v>
      </c>
      <c r="D6716" t="s">
        <v>8071</v>
      </c>
      <c r="E6716" t="s">
        <v>8088</v>
      </c>
      <c r="F6716" t="s">
        <v>8072</v>
      </c>
      <c r="G6716">
        <v>7.4331499636172998E-2</v>
      </c>
      <c r="H6716">
        <v>0.72499999999999998</v>
      </c>
      <c r="I6716">
        <v>0.66700000000000004</v>
      </c>
      <c r="J6716">
        <v>0.92</v>
      </c>
      <c r="K6716" t="str">
        <f t="shared" si="117"/>
        <v>yes</v>
      </c>
      <c r="L6716" t="s">
        <v>7</v>
      </c>
      <c r="M6716">
        <v>0.87369300000000005</v>
      </c>
      <c r="N6716">
        <v>0.86984700000000004</v>
      </c>
    </row>
    <row r="6717" spans="1:14" ht="15" x14ac:dyDescent="0.3">
      <c r="A6717" s="1" t="s">
        <v>6926</v>
      </c>
      <c r="B6717" t="s">
        <v>6</v>
      </c>
      <c r="C6717" t="s">
        <v>3312</v>
      </c>
      <c r="D6717" t="s">
        <v>6927</v>
      </c>
      <c r="E6717" t="s">
        <v>6928</v>
      </c>
      <c r="F6717" t="s">
        <v>6929</v>
      </c>
      <c r="G6717">
        <v>4.2553715407847997E-2</v>
      </c>
      <c r="H6717">
        <v>0.72299999999999998</v>
      </c>
      <c r="I6717">
        <v>0.33300000000000002</v>
      </c>
      <c r="J6717">
        <v>0.81499999999999995</v>
      </c>
      <c r="K6717" t="str">
        <f t="shared" si="117"/>
        <v>yes</v>
      </c>
      <c r="L6717" t="s">
        <v>7</v>
      </c>
      <c r="M6717">
        <v>0.78217400000000004</v>
      </c>
      <c r="N6717">
        <v>0.77602400000000005</v>
      </c>
    </row>
    <row r="6718" spans="1:14" ht="15" x14ac:dyDescent="0.3">
      <c r="A6718" s="1" t="s">
        <v>8355</v>
      </c>
      <c r="B6718" t="s">
        <v>6</v>
      </c>
      <c r="C6718" t="s">
        <v>4065</v>
      </c>
      <c r="D6718" t="s">
        <v>8356</v>
      </c>
      <c r="E6718" t="s">
        <v>50</v>
      </c>
      <c r="F6718" t="s">
        <v>8357</v>
      </c>
      <c r="G6718">
        <v>0.76939022541046098</v>
      </c>
      <c r="H6718">
        <v>0.72299999999999998</v>
      </c>
      <c r="I6718">
        <v>0.66700000000000004</v>
      </c>
      <c r="J6718">
        <v>0.67200000000000004</v>
      </c>
      <c r="K6718" t="str">
        <f t="shared" si="117"/>
        <v>yes</v>
      </c>
      <c r="L6718" t="s">
        <v>7</v>
      </c>
      <c r="M6718">
        <v>0.89372499999999999</v>
      </c>
      <c r="N6718">
        <v>0.88596399999999997</v>
      </c>
    </row>
    <row r="6719" spans="1:14" ht="15" x14ac:dyDescent="0.3">
      <c r="A6719" s="1" t="s">
        <v>6074</v>
      </c>
      <c r="B6719" t="s">
        <v>6</v>
      </c>
      <c r="C6719" t="s">
        <v>1399</v>
      </c>
      <c r="D6719" t="s">
        <v>6075</v>
      </c>
      <c r="E6719" t="s">
        <v>6076</v>
      </c>
      <c r="F6719" t="s">
        <v>6077</v>
      </c>
      <c r="G6719">
        <v>0.61160349845886197</v>
      </c>
      <c r="H6719">
        <v>0.72199999999999998</v>
      </c>
      <c r="I6719">
        <v>0.66700000000000004</v>
      </c>
      <c r="J6719">
        <v>0.78500000000000003</v>
      </c>
      <c r="K6719" t="str">
        <f t="shared" si="117"/>
        <v>yes</v>
      </c>
      <c r="L6719" t="s">
        <v>7</v>
      </c>
      <c r="M6719">
        <v>0.80745999999999996</v>
      </c>
      <c r="N6719">
        <v>0.80368300000000004</v>
      </c>
    </row>
    <row r="6720" spans="1:14" ht="15" x14ac:dyDescent="0.3">
      <c r="A6720" s="1" t="s">
        <v>8313</v>
      </c>
      <c r="B6720" t="s">
        <v>6</v>
      </c>
      <c r="C6720" t="s">
        <v>4047</v>
      </c>
      <c r="D6720" t="s">
        <v>8314</v>
      </c>
      <c r="E6720" t="s">
        <v>8315</v>
      </c>
      <c r="F6720" t="s">
        <v>8316</v>
      </c>
      <c r="G6720">
        <v>0.48927807807922402</v>
      </c>
      <c r="H6720">
        <v>0.72099999999999997</v>
      </c>
      <c r="I6720">
        <v>0.308</v>
      </c>
      <c r="J6720">
        <v>0.96</v>
      </c>
      <c r="K6720" t="str">
        <f t="shared" si="117"/>
        <v>yes</v>
      </c>
      <c r="L6720" t="s">
        <v>7</v>
      </c>
      <c r="M6720">
        <v>0.83421000000000001</v>
      </c>
      <c r="N6720">
        <v>0.82695099999999999</v>
      </c>
    </row>
    <row r="6721" spans="1:14" ht="15" x14ac:dyDescent="0.3">
      <c r="A6721" s="1" t="s">
        <v>9783</v>
      </c>
      <c r="B6721" t="s">
        <v>6</v>
      </c>
      <c r="C6721" t="s">
        <v>4817</v>
      </c>
      <c r="D6721" t="s">
        <v>9784</v>
      </c>
      <c r="E6721" t="s">
        <v>9785</v>
      </c>
      <c r="F6721" t="s">
        <v>9785</v>
      </c>
      <c r="G6721">
        <v>0.79838871955871604</v>
      </c>
      <c r="H6721">
        <v>0.71499999999999997</v>
      </c>
      <c r="I6721">
        <v>0</v>
      </c>
      <c r="J6721">
        <v>1</v>
      </c>
      <c r="K6721" t="str">
        <f t="shared" si="117"/>
        <v>yes</v>
      </c>
      <c r="L6721" t="s">
        <v>7</v>
      </c>
      <c r="M6721">
        <v>0.75211600000000001</v>
      </c>
      <c r="N6721">
        <v>0.75208399999999997</v>
      </c>
    </row>
    <row r="6722" spans="1:14" ht="15" x14ac:dyDescent="0.3">
      <c r="A6722" s="1" t="s">
        <v>6241</v>
      </c>
      <c r="B6722" t="s">
        <v>6</v>
      </c>
      <c r="C6722" t="s">
        <v>1657</v>
      </c>
      <c r="D6722" t="s">
        <v>6242</v>
      </c>
      <c r="E6722" t="s">
        <v>6243</v>
      </c>
      <c r="F6722" t="s">
        <v>6244</v>
      </c>
      <c r="G6722">
        <v>0.23557375371456099</v>
      </c>
      <c r="H6722">
        <v>0.71399999999999997</v>
      </c>
      <c r="I6722">
        <v>0.5</v>
      </c>
      <c r="J6722">
        <v>0.51800000000000002</v>
      </c>
      <c r="K6722" t="str">
        <f t="shared" si="117"/>
        <v>yes</v>
      </c>
      <c r="L6722" t="s">
        <v>7</v>
      </c>
      <c r="M6722">
        <v>0.82239399999999996</v>
      </c>
      <c r="N6722">
        <v>0.82881700000000003</v>
      </c>
    </row>
    <row r="6723" spans="1:14" ht="15" x14ac:dyDescent="0.3">
      <c r="A6723" s="1" t="s">
        <v>7158</v>
      </c>
      <c r="B6723" t="s">
        <v>6</v>
      </c>
      <c r="C6723" t="s">
        <v>3403</v>
      </c>
      <c r="D6723" t="s">
        <v>7159</v>
      </c>
      <c r="E6723" t="s">
        <v>7160</v>
      </c>
      <c r="F6723" t="s">
        <v>7161</v>
      </c>
      <c r="G6723">
        <v>0.47480976581573497</v>
      </c>
      <c r="H6723">
        <v>0.71399999999999997</v>
      </c>
      <c r="I6723">
        <v>0.154</v>
      </c>
      <c r="J6723">
        <v>0.95599999999999996</v>
      </c>
      <c r="K6723" t="str">
        <f t="shared" ref="K6723:K6786" si="118">IF(H6723&gt;0.64,"yes",IF(H6723&gt;=0.45,"partially","no"))</f>
        <v>yes</v>
      </c>
      <c r="L6723" t="s">
        <v>7</v>
      </c>
      <c r="M6723">
        <v>0.81791000000000003</v>
      </c>
      <c r="N6723">
        <v>0.81053200000000003</v>
      </c>
    </row>
    <row r="6724" spans="1:14" ht="15" x14ac:dyDescent="0.3">
      <c r="A6724" s="1" t="s">
        <v>7414</v>
      </c>
      <c r="B6724" t="s">
        <v>6</v>
      </c>
      <c r="C6724" t="s">
        <v>3553</v>
      </c>
      <c r="D6724" t="s">
        <v>7415</v>
      </c>
      <c r="E6724" t="s">
        <v>7416</v>
      </c>
      <c r="F6724" t="s">
        <v>7417</v>
      </c>
      <c r="G6724">
        <v>0.666118144989014</v>
      </c>
      <c r="H6724">
        <v>0.71399999999999997</v>
      </c>
      <c r="I6724">
        <v>0</v>
      </c>
      <c r="J6724">
        <v>0.91800000000000004</v>
      </c>
      <c r="K6724" t="str">
        <f t="shared" si="118"/>
        <v>yes</v>
      </c>
      <c r="L6724" t="s">
        <v>7</v>
      </c>
      <c r="M6724">
        <v>0.62748000000000004</v>
      </c>
      <c r="N6724">
        <v>0.630278</v>
      </c>
    </row>
    <row r="6725" spans="1:14" ht="15" x14ac:dyDescent="0.3">
      <c r="A6725" s="1" t="s">
        <v>7138</v>
      </c>
      <c r="B6725" t="s">
        <v>6</v>
      </c>
      <c r="C6725" t="s">
        <v>3397</v>
      </c>
      <c r="D6725" t="s">
        <v>7139</v>
      </c>
      <c r="E6725" t="s">
        <v>7140</v>
      </c>
      <c r="F6725" t="s">
        <v>7141</v>
      </c>
      <c r="G6725">
        <v>1.4181205071509001E-2</v>
      </c>
      <c r="H6725">
        <v>0.71299999999999997</v>
      </c>
      <c r="I6725">
        <v>0.33300000000000002</v>
      </c>
      <c r="J6725">
        <v>0.93899999999999995</v>
      </c>
      <c r="K6725" t="str">
        <f t="shared" si="118"/>
        <v>yes</v>
      </c>
      <c r="L6725" t="s">
        <v>7</v>
      </c>
      <c r="M6725">
        <v>0.861429</v>
      </c>
      <c r="N6725">
        <v>0.84683299999999995</v>
      </c>
    </row>
    <row r="6726" spans="1:14" ht="15" x14ac:dyDescent="0.3">
      <c r="A6726" s="1" t="s">
        <v>6334</v>
      </c>
      <c r="B6726" t="s">
        <v>6</v>
      </c>
      <c r="C6726" t="s">
        <v>1808</v>
      </c>
      <c r="D6726" t="s">
        <v>6335</v>
      </c>
      <c r="E6726" t="s">
        <v>6336</v>
      </c>
      <c r="F6726" t="s">
        <v>1813</v>
      </c>
      <c r="G6726">
        <v>0.49513152241706898</v>
      </c>
      <c r="H6726">
        <v>0.71099999999999997</v>
      </c>
      <c r="I6726">
        <v>0</v>
      </c>
      <c r="J6726">
        <v>0.22500000000000001</v>
      </c>
      <c r="K6726" t="str">
        <f t="shared" si="118"/>
        <v>yes</v>
      </c>
      <c r="L6726" t="s">
        <v>7</v>
      </c>
      <c r="M6726">
        <v>0.88535900000000001</v>
      </c>
      <c r="N6726">
        <v>0.86841000000000002</v>
      </c>
    </row>
    <row r="6727" spans="1:14" ht="15" x14ac:dyDescent="0.3">
      <c r="A6727" s="1" t="s">
        <v>6860</v>
      </c>
      <c r="B6727" t="s">
        <v>6</v>
      </c>
      <c r="C6727" t="s">
        <v>3271</v>
      </c>
      <c r="D6727" t="s">
        <v>6861</v>
      </c>
      <c r="E6727" t="s">
        <v>6862</v>
      </c>
      <c r="F6727" t="s">
        <v>6863</v>
      </c>
      <c r="G6727">
        <v>0.31968930363655101</v>
      </c>
      <c r="H6727">
        <v>0.71099999999999997</v>
      </c>
      <c r="I6727">
        <v>0</v>
      </c>
      <c r="J6727">
        <v>0.63300000000000001</v>
      </c>
      <c r="K6727" t="str">
        <f t="shared" si="118"/>
        <v>yes</v>
      </c>
      <c r="L6727" t="s">
        <v>7</v>
      </c>
      <c r="M6727">
        <v>0.81253500000000001</v>
      </c>
      <c r="N6727">
        <v>0.823797</v>
      </c>
    </row>
    <row r="6728" spans="1:14" ht="15" x14ac:dyDescent="0.3">
      <c r="A6728" s="1" t="s">
        <v>5232</v>
      </c>
      <c r="B6728" t="s">
        <v>6</v>
      </c>
      <c r="C6728" t="s">
        <v>101</v>
      </c>
      <c r="D6728" t="s">
        <v>49</v>
      </c>
      <c r="E6728" t="s">
        <v>102</v>
      </c>
      <c r="F6728" t="s">
        <v>32</v>
      </c>
      <c r="G6728">
        <v>7.1762048173699999E-4</v>
      </c>
      <c r="H6728">
        <v>0.70499999999999996</v>
      </c>
      <c r="I6728">
        <v>0.66700000000000004</v>
      </c>
      <c r="J6728">
        <v>0.876</v>
      </c>
      <c r="K6728" t="str">
        <f t="shared" si="118"/>
        <v>yes</v>
      </c>
      <c r="L6728" t="s">
        <v>7</v>
      </c>
      <c r="M6728">
        <v>0.73765899999999995</v>
      </c>
      <c r="N6728">
        <v>0.73418700000000003</v>
      </c>
    </row>
    <row r="6729" spans="1:14" ht="15" x14ac:dyDescent="0.3">
      <c r="A6729" s="1" t="s">
        <v>5222</v>
      </c>
      <c r="B6729" t="s">
        <v>6</v>
      </c>
      <c r="C6729" t="s">
        <v>90</v>
      </c>
      <c r="D6729" t="s">
        <v>5223</v>
      </c>
      <c r="E6729" t="s">
        <v>90</v>
      </c>
      <c r="F6729" t="s">
        <v>92</v>
      </c>
      <c r="G6729">
        <v>0.37992471456527699</v>
      </c>
      <c r="H6729">
        <v>0.70299999999999996</v>
      </c>
      <c r="I6729">
        <v>0</v>
      </c>
      <c r="J6729">
        <v>0.72</v>
      </c>
      <c r="K6729" t="str">
        <f t="shared" si="118"/>
        <v>yes</v>
      </c>
      <c r="L6729" t="s">
        <v>7</v>
      </c>
      <c r="M6729">
        <v>0.69428800000000002</v>
      </c>
      <c r="N6729">
        <v>0.695743</v>
      </c>
    </row>
    <row r="6730" spans="1:14" ht="15" x14ac:dyDescent="0.3">
      <c r="A6730" s="1" t="s">
        <v>6781</v>
      </c>
      <c r="B6730" t="s">
        <v>6</v>
      </c>
      <c r="C6730" t="s">
        <v>3234</v>
      </c>
      <c r="D6730" t="s">
        <v>6782</v>
      </c>
      <c r="E6730" t="s">
        <v>6783</v>
      </c>
      <c r="F6730" t="s">
        <v>6784</v>
      </c>
      <c r="G6730">
        <v>1.0251170169800001E-4</v>
      </c>
      <c r="H6730">
        <v>0.70299999999999996</v>
      </c>
      <c r="I6730">
        <v>0</v>
      </c>
      <c r="J6730">
        <v>0.98299999999999998</v>
      </c>
      <c r="K6730" t="str">
        <f t="shared" si="118"/>
        <v>yes</v>
      </c>
      <c r="L6730" t="s">
        <v>7</v>
      </c>
      <c r="M6730">
        <v>0.87229400000000001</v>
      </c>
      <c r="N6730">
        <v>0.86175599999999997</v>
      </c>
    </row>
    <row r="6731" spans="1:14" ht="15" x14ac:dyDescent="0.3">
      <c r="A6731" s="1" t="s">
        <v>7860</v>
      </c>
      <c r="B6731" t="s">
        <v>6</v>
      </c>
      <c r="C6731" t="s">
        <v>3809</v>
      </c>
      <c r="D6731" t="s">
        <v>7861</v>
      </c>
      <c r="E6731" t="s">
        <v>7862</v>
      </c>
      <c r="F6731" t="s">
        <v>7863</v>
      </c>
      <c r="G6731">
        <v>0.20067501068115201</v>
      </c>
      <c r="H6731">
        <v>0.70299999999999996</v>
      </c>
      <c r="I6731">
        <v>0.66700000000000004</v>
      </c>
      <c r="J6731">
        <v>0.88</v>
      </c>
      <c r="K6731" t="str">
        <f t="shared" si="118"/>
        <v>yes</v>
      </c>
      <c r="L6731" t="s">
        <v>7</v>
      </c>
      <c r="M6731">
        <v>0.80394900000000002</v>
      </c>
      <c r="N6731">
        <v>0.79518500000000003</v>
      </c>
    </row>
    <row r="6732" spans="1:14" ht="15" x14ac:dyDescent="0.3">
      <c r="A6732" s="1" t="s">
        <v>8766</v>
      </c>
      <c r="B6732" t="s">
        <v>6</v>
      </c>
      <c r="C6732" t="s">
        <v>4314</v>
      </c>
      <c r="D6732" t="s">
        <v>8767</v>
      </c>
      <c r="E6732" t="s">
        <v>8768</v>
      </c>
      <c r="F6732" t="s">
        <v>8769</v>
      </c>
      <c r="G6732">
        <v>1.1011281982064001E-2</v>
      </c>
      <c r="H6732">
        <v>0.70299999999999996</v>
      </c>
      <c r="I6732">
        <v>0.5</v>
      </c>
      <c r="J6732">
        <v>0.625</v>
      </c>
      <c r="K6732" t="str">
        <f t="shared" si="118"/>
        <v>yes</v>
      </c>
      <c r="L6732" t="s">
        <v>7</v>
      </c>
      <c r="M6732">
        <v>0.82538999999999996</v>
      </c>
      <c r="N6732">
        <v>0.82636500000000002</v>
      </c>
    </row>
    <row r="6733" spans="1:14" ht="15" x14ac:dyDescent="0.3">
      <c r="A6733" s="1" t="s">
        <v>9400</v>
      </c>
      <c r="B6733" t="s">
        <v>6</v>
      </c>
      <c r="C6733" t="s">
        <v>4644</v>
      </c>
      <c r="D6733" t="s">
        <v>9401</v>
      </c>
      <c r="E6733" t="s">
        <v>9402</v>
      </c>
      <c r="F6733" t="s">
        <v>9403</v>
      </c>
      <c r="G6733">
        <v>1.42603093991E-4</v>
      </c>
      <c r="H6733">
        <v>0.70299999999999996</v>
      </c>
      <c r="I6733">
        <v>0.75</v>
      </c>
      <c r="J6733">
        <v>0.79400000000000004</v>
      </c>
      <c r="K6733" t="str">
        <f t="shared" si="118"/>
        <v>yes</v>
      </c>
      <c r="L6733" t="s">
        <v>7</v>
      </c>
      <c r="M6733">
        <v>0.72068699999999997</v>
      </c>
      <c r="N6733">
        <v>0.70943100000000003</v>
      </c>
    </row>
    <row r="6734" spans="1:14" ht="15" x14ac:dyDescent="0.3">
      <c r="A6734" s="1" t="s">
        <v>9689</v>
      </c>
      <c r="B6734" t="s">
        <v>6</v>
      </c>
      <c r="C6734" t="s">
        <v>4771</v>
      </c>
      <c r="D6734" t="s">
        <v>9690</v>
      </c>
      <c r="E6734" t="s">
        <v>9691</v>
      </c>
      <c r="F6734" t="s">
        <v>9692</v>
      </c>
      <c r="G6734">
        <v>0.79853725433349598</v>
      </c>
      <c r="H6734">
        <v>0.70199999999999996</v>
      </c>
      <c r="I6734">
        <v>0</v>
      </c>
      <c r="J6734">
        <v>0.73899999999999999</v>
      </c>
      <c r="K6734" t="str">
        <f t="shared" si="118"/>
        <v>yes</v>
      </c>
      <c r="L6734" t="s">
        <v>7</v>
      </c>
      <c r="M6734">
        <v>0.69573499999999999</v>
      </c>
      <c r="N6734">
        <v>0.69645199999999996</v>
      </c>
    </row>
    <row r="6735" spans="1:14" ht="15" x14ac:dyDescent="0.3">
      <c r="A6735" s="1" t="s">
        <v>5329</v>
      </c>
      <c r="B6735" t="s">
        <v>6</v>
      </c>
      <c r="C6735" t="s">
        <v>222</v>
      </c>
      <c r="D6735" t="s">
        <v>5330</v>
      </c>
      <c r="E6735" t="s">
        <v>222</v>
      </c>
      <c r="F6735" t="s">
        <v>222</v>
      </c>
      <c r="G6735">
        <v>0.824116230010986</v>
      </c>
      <c r="H6735">
        <v>0.70099999999999996</v>
      </c>
      <c r="I6735">
        <v>0</v>
      </c>
      <c r="J6735">
        <v>1</v>
      </c>
      <c r="K6735" t="str">
        <f t="shared" si="118"/>
        <v>yes</v>
      </c>
      <c r="L6735" t="s">
        <v>7</v>
      </c>
      <c r="M6735">
        <v>0.69503099999999995</v>
      </c>
      <c r="N6735">
        <v>0.69398199999999999</v>
      </c>
    </row>
    <row r="6736" spans="1:14" ht="15" x14ac:dyDescent="0.3">
      <c r="A6736" s="1" t="s">
        <v>9667</v>
      </c>
      <c r="B6736" t="s">
        <v>6</v>
      </c>
      <c r="C6736" t="s">
        <v>4762</v>
      </c>
      <c r="D6736" t="s">
        <v>9668</v>
      </c>
      <c r="E6736" t="s">
        <v>9669</v>
      </c>
      <c r="F6736" t="s">
        <v>9670</v>
      </c>
      <c r="G6736">
        <v>0.54344409704208396</v>
      </c>
      <c r="H6736">
        <v>0.70099999999999996</v>
      </c>
      <c r="I6736">
        <v>0</v>
      </c>
      <c r="J6736">
        <v>0.91300000000000003</v>
      </c>
      <c r="K6736" t="str">
        <f t="shared" si="118"/>
        <v>yes</v>
      </c>
      <c r="L6736" t="s">
        <v>7</v>
      </c>
      <c r="M6736">
        <v>0.73969700000000005</v>
      </c>
      <c r="N6736">
        <v>0.74792999999999998</v>
      </c>
    </row>
    <row r="6737" spans="1:14" ht="15" x14ac:dyDescent="0.3">
      <c r="A6737" s="1" t="s">
        <v>5563</v>
      </c>
      <c r="B6737" t="s">
        <v>6</v>
      </c>
      <c r="C6737" t="s">
        <v>588</v>
      </c>
      <c r="D6737" t="s">
        <v>598</v>
      </c>
      <c r="E6737" t="s">
        <v>5564</v>
      </c>
      <c r="F6737" t="s">
        <v>5565</v>
      </c>
      <c r="G6737">
        <v>2.6667588390409998E-3</v>
      </c>
      <c r="H6737">
        <v>0.7</v>
      </c>
      <c r="I6737">
        <v>0</v>
      </c>
      <c r="J6737">
        <v>0.66700000000000004</v>
      </c>
      <c r="K6737" t="str">
        <f t="shared" si="118"/>
        <v>yes</v>
      </c>
      <c r="L6737" t="s">
        <v>7</v>
      </c>
      <c r="M6737">
        <v>0.72421999999999997</v>
      </c>
      <c r="N6737">
        <v>0.72375400000000001</v>
      </c>
    </row>
    <row r="6738" spans="1:14" ht="15" x14ac:dyDescent="0.3">
      <c r="A6738" s="1" t="s">
        <v>10136</v>
      </c>
      <c r="B6738" t="s">
        <v>6</v>
      </c>
      <c r="C6738" t="s">
        <v>5004</v>
      </c>
      <c r="D6738" t="s">
        <v>10137</v>
      </c>
      <c r="E6738" t="s">
        <v>10138</v>
      </c>
      <c r="F6738" t="s">
        <v>10138</v>
      </c>
      <c r="G6738">
        <v>8.713298477232E-3</v>
      </c>
      <c r="H6738">
        <v>0.7</v>
      </c>
      <c r="I6738">
        <v>0</v>
      </c>
      <c r="J6738">
        <v>1</v>
      </c>
      <c r="K6738" t="str">
        <f t="shared" si="118"/>
        <v>yes</v>
      </c>
      <c r="L6738" t="s">
        <v>7</v>
      </c>
      <c r="M6738">
        <v>0.77690599999999999</v>
      </c>
      <c r="N6738">
        <v>0.77499799999999996</v>
      </c>
    </row>
    <row r="6739" spans="1:14" ht="15" x14ac:dyDescent="0.3">
      <c r="A6739" s="1" t="s">
        <v>7676</v>
      </c>
      <c r="B6739" t="s">
        <v>6</v>
      </c>
      <c r="C6739" t="s">
        <v>3709</v>
      </c>
      <c r="D6739" t="s">
        <v>7677</v>
      </c>
      <c r="E6739" t="s">
        <v>7678</v>
      </c>
      <c r="F6739" t="s">
        <v>7677</v>
      </c>
      <c r="G6739">
        <v>0.82247036695480302</v>
      </c>
      <c r="H6739">
        <v>0.69899999999999995</v>
      </c>
      <c r="I6739">
        <v>0</v>
      </c>
      <c r="J6739">
        <v>0.77300000000000002</v>
      </c>
      <c r="K6739" t="str">
        <f t="shared" si="118"/>
        <v>yes</v>
      </c>
      <c r="L6739" t="s">
        <v>7</v>
      </c>
      <c r="M6739">
        <v>0.72890900000000003</v>
      </c>
      <c r="N6739">
        <v>0.72977199999999998</v>
      </c>
    </row>
    <row r="6740" spans="1:14" ht="15" x14ac:dyDescent="0.3">
      <c r="A6740" s="1" t="s">
        <v>10002</v>
      </c>
      <c r="B6740" t="s">
        <v>6</v>
      </c>
      <c r="C6740" t="s">
        <v>4931</v>
      </c>
      <c r="D6740" t="s">
        <v>10003</v>
      </c>
      <c r="E6740" t="s">
        <v>10004</v>
      </c>
      <c r="F6740" t="s">
        <v>10005</v>
      </c>
      <c r="G6740">
        <v>0.11033883690834</v>
      </c>
      <c r="H6740">
        <v>0.69899999999999995</v>
      </c>
      <c r="I6740">
        <v>0</v>
      </c>
      <c r="J6740">
        <v>0.58699999999999997</v>
      </c>
      <c r="K6740" t="str">
        <f t="shared" si="118"/>
        <v>yes</v>
      </c>
      <c r="L6740" t="s">
        <v>7</v>
      </c>
      <c r="M6740">
        <v>0.73016599999999998</v>
      </c>
      <c r="N6740">
        <v>0.73727500000000001</v>
      </c>
    </row>
    <row r="6741" spans="1:14" ht="15" x14ac:dyDescent="0.3">
      <c r="A6741" s="1" t="s">
        <v>6875</v>
      </c>
      <c r="B6741" t="s">
        <v>6</v>
      </c>
      <c r="C6741" t="s">
        <v>3277</v>
      </c>
      <c r="D6741" t="s">
        <v>6876</v>
      </c>
      <c r="E6741" t="s">
        <v>3277</v>
      </c>
      <c r="F6741" t="s">
        <v>3277</v>
      </c>
      <c r="G6741">
        <v>0.36588317155838002</v>
      </c>
      <c r="H6741">
        <v>0.69799999999999995</v>
      </c>
      <c r="I6741">
        <v>0</v>
      </c>
      <c r="J6741">
        <v>1</v>
      </c>
      <c r="K6741" t="str">
        <f t="shared" si="118"/>
        <v>yes</v>
      </c>
      <c r="L6741" t="s">
        <v>7</v>
      </c>
      <c r="M6741">
        <v>0.678562</v>
      </c>
      <c r="N6741">
        <v>0.68068799999999996</v>
      </c>
    </row>
    <row r="6742" spans="1:14" ht="15" x14ac:dyDescent="0.3">
      <c r="A6742" s="1" t="s">
        <v>7985</v>
      </c>
      <c r="B6742" t="s">
        <v>6</v>
      </c>
      <c r="C6742" t="s">
        <v>3886</v>
      </c>
      <c r="D6742" t="s">
        <v>7986</v>
      </c>
      <c r="E6742" t="s">
        <v>7987</v>
      </c>
      <c r="F6742" t="s">
        <v>7987</v>
      </c>
      <c r="G6742">
        <v>2.2212930023669999E-2</v>
      </c>
      <c r="H6742">
        <v>0.69799999999999995</v>
      </c>
      <c r="I6742">
        <v>0</v>
      </c>
      <c r="J6742">
        <v>1</v>
      </c>
      <c r="K6742" t="str">
        <f t="shared" si="118"/>
        <v>yes</v>
      </c>
      <c r="L6742" t="s">
        <v>7</v>
      </c>
      <c r="M6742">
        <v>0.65684500000000001</v>
      </c>
      <c r="N6742">
        <v>0.65407800000000005</v>
      </c>
    </row>
    <row r="6743" spans="1:14" ht="15" x14ac:dyDescent="0.3">
      <c r="A6743" s="1" t="s">
        <v>9497</v>
      </c>
      <c r="B6743" t="s">
        <v>6</v>
      </c>
      <c r="C6743" t="s">
        <v>4688</v>
      </c>
      <c r="D6743" t="s">
        <v>9498</v>
      </c>
      <c r="E6743" t="s">
        <v>9499</v>
      </c>
      <c r="F6743" t="s">
        <v>9500</v>
      </c>
      <c r="G6743">
        <v>0.43366760015487699</v>
      </c>
      <c r="H6743">
        <v>0.69599999999999995</v>
      </c>
      <c r="I6743">
        <v>0.25</v>
      </c>
      <c r="J6743">
        <v>0.89700000000000002</v>
      </c>
      <c r="K6743" t="str">
        <f t="shared" si="118"/>
        <v>yes</v>
      </c>
      <c r="L6743" t="s">
        <v>7</v>
      </c>
      <c r="M6743">
        <v>0.78990300000000002</v>
      </c>
      <c r="N6743">
        <v>0.780474</v>
      </c>
    </row>
    <row r="6744" spans="1:14" ht="15" x14ac:dyDescent="0.3">
      <c r="A6744" s="1" t="s">
        <v>7952</v>
      </c>
      <c r="B6744" t="s">
        <v>6</v>
      </c>
      <c r="C6744" t="s">
        <v>3865</v>
      </c>
      <c r="D6744" t="s">
        <v>7953</v>
      </c>
      <c r="E6744" t="s">
        <v>7954</v>
      </c>
      <c r="F6744" t="s">
        <v>7955</v>
      </c>
      <c r="G6744">
        <v>0.92565751075744596</v>
      </c>
      <c r="H6744">
        <v>0.69499999999999995</v>
      </c>
      <c r="I6744">
        <v>0</v>
      </c>
      <c r="J6744">
        <v>0.92500000000000004</v>
      </c>
      <c r="K6744" t="str">
        <f t="shared" si="118"/>
        <v>yes</v>
      </c>
      <c r="L6744" t="s">
        <v>7</v>
      </c>
      <c r="M6744">
        <v>0.84361699999999995</v>
      </c>
      <c r="N6744">
        <v>0.84443299999999999</v>
      </c>
    </row>
    <row r="6745" spans="1:14" ht="15" x14ac:dyDescent="0.3">
      <c r="A6745" s="1" t="s">
        <v>8789</v>
      </c>
      <c r="B6745" t="s">
        <v>6</v>
      </c>
      <c r="C6745" t="s">
        <v>4323</v>
      </c>
      <c r="D6745" t="s">
        <v>8790</v>
      </c>
      <c r="E6745" t="s">
        <v>5709</v>
      </c>
      <c r="F6745" t="s">
        <v>8790</v>
      </c>
      <c r="G6745">
        <v>0.64012753963470503</v>
      </c>
      <c r="H6745">
        <v>0.69399999999999995</v>
      </c>
      <c r="I6745">
        <v>0</v>
      </c>
      <c r="J6745">
        <v>0.85699999999999998</v>
      </c>
      <c r="K6745" t="str">
        <f t="shared" si="118"/>
        <v>yes</v>
      </c>
      <c r="L6745" t="s">
        <v>7</v>
      </c>
      <c r="M6745">
        <v>0.735429</v>
      </c>
      <c r="N6745">
        <v>0.73925600000000002</v>
      </c>
    </row>
    <row r="6746" spans="1:14" ht="15" x14ac:dyDescent="0.3">
      <c r="A6746" s="1" t="s">
        <v>5248</v>
      </c>
      <c r="B6746" t="s">
        <v>6</v>
      </c>
      <c r="C6746" t="s">
        <v>125</v>
      </c>
      <c r="D6746" t="s">
        <v>5234</v>
      </c>
      <c r="E6746" t="s">
        <v>5249</v>
      </c>
      <c r="F6746" t="s">
        <v>119</v>
      </c>
      <c r="G6746">
        <v>0.62201291322708097</v>
      </c>
      <c r="H6746">
        <v>0.68899999999999995</v>
      </c>
      <c r="I6746">
        <v>0.33300000000000002</v>
      </c>
      <c r="J6746">
        <v>0.95199999999999996</v>
      </c>
      <c r="K6746" t="str">
        <f t="shared" si="118"/>
        <v>yes</v>
      </c>
      <c r="L6746" t="s">
        <v>7</v>
      </c>
      <c r="M6746">
        <v>0.771007</v>
      </c>
      <c r="N6746">
        <v>0.76151599999999997</v>
      </c>
    </row>
    <row r="6747" spans="1:14" ht="15" x14ac:dyDescent="0.3">
      <c r="A6747" s="1" t="s">
        <v>5248</v>
      </c>
      <c r="B6747" t="s">
        <v>6</v>
      </c>
      <c r="C6747" t="s">
        <v>125</v>
      </c>
      <c r="D6747" t="s">
        <v>5234</v>
      </c>
      <c r="E6747" t="s">
        <v>5249</v>
      </c>
      <c r="F6747" t="s">
        <v>119</v>
      </c>
      <c r="G6747">
        <v>0.62201291322708097</v>
      </c>
      <c r="H6747">
        <v>0.68899999999999995</v>
      </c>
      <c r="I6747">
        <v>0.33300000000000002</v>
      </c>
      <c r="J6747">
        <v>0.95199999999999996</v>
      </c>
      <c r="K6747" t="str">
        <f t="shared" si="118"/>
        <v>yes</v>
      </c>
      <c r="L6747" t="s">
        <v>7</v>
      </c>
      <c r="M6747">
        <v>0.771007</v>
      </c>
      <c r="N6747">
        <v>0.76151599999999997</v>
      </c>
    </row>
    <row r="6748" spans="1:14" ht="15" x14ac:dyDescent="0.3">
      <c r="A6748" s="1" t="s">
        <v>5260</v>
      </c>
      <c r="B6748" t="s">
        <v>6</v>
      </c>
      <c r="C6748" t="s">
        <v>125</v>
      </c>
      <c r="D6748" t="s">
        <v>5234</v>
      </c>
      <c r="E6748" t="s">
        <v>5249</v>
      </c>
      <c r="F6748" t="s">
        <v>119</v>
      </c>
      <c r="G6748">
        <v>0.550243020057678</v>
      </c>
      <c r="H6748">
        <v>0.68899999999999995</v>
      </c>
      <c r="I6748">
        <v>0.33300000000000002</v>
      </c>
      <c r="J6748">
        <v>0.95199999999999996</v>
      </c>
      <c r="K6748" t="str">
        <f t="shared" si="118"/>
        <v>yes</v>
      </c>
      <c r="L6748" t="s">
        <v>7</v>
      </c>
      <c r="M6748">
        <v>0.771007</v>
      </c>
      <c r="N6748">
        <v>0.76151599999999997</v>
      </c>
    </row>
    <row r="6749" spans="1:14" ht="15" x14ac:dyDescent="0.3">
      <c r="A6749" s="1" t="s">
        <v>5263</v>
      </c>
      <c r="B6749" t="s">
        <v>6</v>
      </c>
      <c r="C6749" t="s">
        <v>125</v>
      </c>
      <c r="D6749" t="s">
        <v>5234</v>
      </c>
      <c r="E6749" t="s">
        <v>5249</v>
      </c>
      <c r="F6749" t="s">
        <v>119</v>
      </c>
      <c r="G6749">
        <v>0.25890716910362199</v>
      </c>
      <c r="H6749">
        <v>0.68899999999999995</v>
      </c>
      <c r="I6749">
        <v>0.33300000000000002</v>
      </c>
      <c r="J6749">
        <v>0.95199999999999996</v>
      </c>
      <c r="K6749" t="str">
        <f t="shared" si="118"/>
        <v>yes</v>
      </c>
      <c r="L6749" t="s">
        <v>7</v>
      </c>
      <c r="M6749">
        <v>0.771007</v>
      </c>
      <c r="N6749">
        <v>0.76151599999999997</v>
      </c>
    </row>
    <row r="6750" spans="1:14" ht="15" x14ac:dyDescent="0.3">
      <c r="A6750" s="1" t="s">
        <v>7569</v>
      </c>
      <c r="B6750" t="s">
        <v>6</v>
      </c>
      <c r="C6750" t="s">
        <v>3647</v>
      </c>
      <c r="D6750" t="s">
        <v>7570</v>
      </c>
      <c r="E6750" t="s">
        <v>7571</v>
      </c>
      <c r="F6750" t="s">
        <v>7570</v>
      </c>
      <c r="G6750">
        <v>0.99324703216552701</v>
      </c>
      <c r="H6750">
        <v>0.68600000000000005</v>
      </c>
      <c r="I6750">
        <v>0</v>
      </c>
      <c r="J6750">
        <v>1</v>
      </c>
      <c r="K6750" t="str">
        <f t="shared" si="118"/>
        <v>yes</v>
      </c>
      <c r="L6750" t="s">
        <v>7</v>
      </c>
      <c r="M6750">
        <v>0.72334799999999999</v>
      </c>
      <c r="N6750">
        <v>0.72172800000000004</v>
      </c>
    </row>
    <row r="6751" spans="1:14" ht="15" x14ac:dyDescent="0.3">
      <c r="A6751" s="1" t="s">
        <v>5479</v>
      </c>
      <c r="B6751" t="s">
        <v>6</v>
      </c>
      <c r="C6751" t="s">
        <v>432</v>
      </c>
      <c r="D6751" t="s">
        <v>5480</v>
      </c>
      <c r="E6751" t="s">
        <v>432</v>
      </c>
      <c r="F6751" t="s">
        <v>5481</v>
      </c>
      <c r="G6751">
        <v>0.14425055682659199</v>
      </c>
      <c r="H6751">
        <v>0.68500000000000005</v>
      </c>
      <c r="I6751">
        <v>0</v>
      </c>
      <c r="J6751">
        <v>0.69899999999999995</v>
      </c>
      <c r="K6751" t="str">
        <f t="shared" si="118"/>
        <v>yes</v>
      </c>
      <c r="L6751" t="s">
        <v>7</v>
      </c>
      <c r="M6751">
        <v>0.65462699999999996</v>
      </c>
      <c r="N6751">
        <v>0.65868300000000002</v>
      </c>
    </row>
    <row r="6752" spans="1:14" ht="15" x14ac:dyDescent="0.3">
      <c r="A6752" s="1" t="s">
        <v>251</v>
      </c>
      <c r="B6752" t="s">
        <v>6</v>
      </c>
      <c r="C6752" t="s">
        <v>252</v>
      </c>
      <c r="D6752" t="s">
        <v>249</v>
      </c>
      <c r="E6752" t="s">
        <v>5351</v>
      </c>
      <c r="F6752" t="s">
        <v>249</v>
      </c>
      <c r="G6752">
        <v>0.28915059566497803</v>
      </c>
      <c r="H6752">
        <v>0.68300000000000005</v>
      </c>
      <c r="I6752">
        <v>0</v>
      </c>
      <c r="J6752">
        <v>0.47699999999999998</v>
      </c>
      <c r="K6752" t="str">
        <f t="shared" si="118"/>
        <v>yes</v>
      </c>
      <c r="L6752" t="s">
        <v>7</v>
      </c>
      <c r="M6752">
        <v>0.67453600000000002</v>
      </c>
      <c r="N6752">
        <v>0.67658399999999996</v>
      </c>
    </row>
    <row r="6753" spans="1:14" ht="15" x14ac:dyDescent="0.3">
      <c r="A6753" s="1" t="s">
        <v>9569</v>
      </c>
      <c r="B6753" t="s">
        <v>6</v>
      </c>
      <c r="C6753" t="s">
        <v>4717</v>
      </c>
      <c r="D6753" t="s">
        <v>9570</v>
      </c>
      <c r="E6753" t="s">
        <v>4717</v>
      </c>
      <c r="F6753" t="s">
        <v>9570</v>
      </c>
      <c r="G6753">
        <v>0.68388056755065896</v>
      </c>
      <c r="H6753">
        <v>0.68300000000000005</v>
      </c>
      <c r="I6753">
        <v>0</v>
      </c>
      <c r="J6753">
        <v>0.80300000000000005</v>
      </c>
      <c r="K6753" t="str">
        <f t="shared" si="118"/>
        <v>yes</v>
      </c>
      <c r="L6753" t="s">
        <v>7</v>
      </c>
      <c r="M6753">
        <v>0.75019999999999998</v>
      </c>
      <c r="N6753">
        <v>0.74951400000000001</v>
      </c>
    </row>
    <row r="6754" spans="1:14" ht="15" x14ac:dyDescent="0.3">
      <c r="A6754" s="1" t="s">
        <v>8617</v>
      </c>
      <c r="B6754" t="s">
        <v>6</v>
      </c>
      <c r="C6754" t="s">
        <v>4226</v>
      </c>
      <c r="D6754" t="s">
        <v>8618</v>
      </c>
      <c r="E6754" t="s">
        <v>8619</v>
      </c>
      <c r="F6754" t="s">
        <v>8620</v>
      </c>
      <c r="G6754">
        <v>0.83347439765930198</v>
      </c>
      <c r="H6754">
        <v>0.68</v>
      </c>
      <c r="I6754">
        <v>0.28599999999999998</v>
      </c>
      <c r="J6754">
        <v>1</v>
      </c>
      <c r="K6754" t="str">
        <f t="shared" si="118"/>
        <v>yes</v>
      </c>
      <c r="L6754" t="s">
        <v>7</v>
      </c>
      <c r="M6754">
        <v>0.88025299999999995</v>
      </c>
      <c r="N6754">
        <v>0.87656000000000001</v>
      </c>
    </row>
    <row r="6755" spans="1:14" ht="15" x14ac:dyDescent="0.3">
      <c r="A6755" s="1" t="s">
        <v>9889</v>
      </c>
      <c r="B6755" t="s">
        <v>6</v>
      </c>
      <c r="C6755" t="s">
        <v>4876</v>
      </c>
      <c r="D6755" t="s">
        <v>9890</v>
      </c>
      <c r="E6755" t="s">
        <v>9891</v>
      </c>
      <c r="F6755" t="s">
        <v>9892</v>
      </c>
      <c r="G6755" s="4">
        <v>8.6778927652631006E-6</v>
      </c>
      <c r="H6755">
        <v>0.68</v>
      </c>
      <c r="I6755">
        <v>0</v>
      </c>
      <c r="J6755">
        <v>0.90800000000000003</v>
      </c>
      <c r="K6755" t="str">
        <f t="shared" si="118"/>
        <v>yes</v>
      </c>
      <c r="L6755" t="s">
        <v>7</v>
      </c>
      <c r="M6755">
        <v>0.69019600000000003</v>
      </c>
      <c r="N6755">
        <v>0.68579999999999997</v>
      </c>
    </row>
    <row r="6756" spans="1:14" ht="15" x14ac:dyDescent="0.3">
      <c r="A6756" s="1" t="s">
        <v>9950</v>
      </c>
      <c r="B6756" t="s">
        <v>6</v>
      </c>
      <c r="C6756" t="s">
        <v>4910</v>
      </c>
      <c r="D6756" t="s">
        <v>9951</v>
      </c>
      <c r="E6756" t="s">
        <v>9952</v>
      </c>
      <c r="F6756" t="s">
        <v>9953</v>
      </c>
      <c r="G6756">
        <v>0.221903711557388</v>
      </c>
      <c r="H6756">
        <v>0.68</v>
      </c>
      <c r="I6756">
        <v>0.4</v>
      </c>
      <c r="J6756">
        <v>0.88900000000000001</v>
      </c>
      <c r="K6756" t="str">
        <f t="shared" si="118"/>
        <v>yes</v>
      </c>
      <c r="L6756" t="s">
        <v>7</v>
      </c>
      <c r="M6756">
        <v>0.76001300000000005</v>
      </c>
      <c r="N6756">
        <v>0.75799000000000005</v>
      </c>
    </row>
    <row r="6757" spans="1:14" ht="15" x14ac:dyDescent="0.3">
      <c r="A6757" s="1" t="s">
        <v>7911</v>
      </c>
      <c r="B6757" t="s">
        <v>6</v>
      </c>
      <c r="C6757" t="s">
        <v>3835</v>
      </c>
      <c r="D6757" t="s">
        <v>7912</v>
      </c>
      <c r="E6757" t="s">
        <v>7913</v>
      </c>
      <c r="F6757" t="s">
        <v>7914</v>
      </c>
      <c r="G6757">
        <v>0.85854154825210605</v>
      </c>
      <c r="H6757">
        <v>0.67600000000000005</v>
      </c>
      <c r="I6757">
        <v>0</v>
      </c>
      <c r="J6757">
        <v>0.57199999999999995</v>
      </c>
      <c r="K6757" t="str">
        <f t="shared" si="118"/>
        <v>yes</v>
      </c>
      <c r="L6757" t="s">
        <v>7</v>
      </c>
      <c r="M6757">
        <v>0.88195100000000004</v>
      </c>
      <c r="N6757">
        <v>0.87100699999999998</v>
      </c>
    </row>
    <row r="6758" spans="1:14" ht="15" x14ac:dyDescent="0.3">
      <c r="A6758" s="1" t="s">
        <v>9970</v>
      </c>
      <c r="B6758" t="s">
        <v>6</v>
      </c>
      <c r="C6758" t="s">
        <v>4916</v>
      </c>
      <c r="D6758" t="s">
        <v>9971</v>
      </c>
      <c r="E6758" t="s">
        <v>9972</v>
      </c>
      <c r="F6758" t="s">
        <v>9973</v>
      </c>
      <c r="G6758">
        <v>3.174939006567E-2</v>
      </c>
      <c r="H6758">
        <v>0.67600000000000005</v>
      </c>
      <c r="I6758">
        <v>0</v>
      </c>
      <c r="J6758">
        <v>0.70799999999999996</v>
      </c>
      <c r="K6758" t="str">
        <f t="shared" si="118"/>
        <v>yes</v>
      </c>
      <c r="L6758" t="s">
        <v>7</v>
      </c>
      <c r="M6758">
        <v>0.70071399999999995</v>
      </c>
      <c r="N6758">
        <v>0.69828599999999996</v>
      </c>
    </row>
    <row r="6759" spans="1:14" ht="15" x14ac:dyDescent="0.3">
      <c r="A6759" s="1" t="s">
        <v>5716</v>
      </c>
      <c r="B6759" t="s">
        <v>6</v>
      </c>
      <c r="C6759" t="s">
        <v>782</v>
      </c>
      <c r="D6759" t="s">
        <v>783</v>
      </c>
      <c r="E6759" t="s">
        <v>782</v>
      </c>
      <c r="F6759" t="s">
        <v>782</v>
      </c>
      <c r="G6759">
        <v>0.96955072879791304</v>
      </c>
      <c r="H6759">
        <v>0.67300000000000004</v>
      </c>
      <c r="I6759">
        <v>0</v>
      </c>
      <c r="J6759">
        <v>1</v>
      </c>
      <c r="K6759" t="str">
        <f t="shared" si="118"/>
        <v>yes</v>
      </c>
      <c r="L6759" t="s">
        <v>7</v>
      </c>
      <c r="M6759">
        <v>0.78314600000000001</v>
      </c>
      <c r="N6759">
        <v>0.78398599999999996</v>
      </c>
    </row>
    <row r="6760" spans="1:14" ht="15" x14ac:dyDescent="0.3">
      <c r="A6760" s="1" t="s">
        <v>5679</v>
      </c>
      <c r="B6760" t="s">
        <v>6</v>
      </c>
      <c r="C6760" t="s">
        <v>718</v>
      </c>
      <c r="D6760" t="s">
        <v>5680</v>
      </c>
      <c r="E6760" t="s">
        <v>5681</v>
      </c>
      <c r="F6760" t="s">
        <v>721</v>
      </c>
      <c r="G6760">
        <v>0.81741642951965299</v>
      </c>
      <c r="H6760">
        <v>0.67200000000000004</v>
      </c>
      <c r="I6760">
        <v>0</v>
      </c>
      <c r="J6760">
        <v>0.71199999999999997</v>
      </c>
      <c r="K6760" t="str">
        <f t="shared" si="118"/>
        <v>yes</v>
      </c>
      <c r="L6760" t="s">
        <v>7</v>
      </c>
      <c r="M6760">
        <v>0.80256000000000005</v>
      </c>
      <c r="N6760">
        <v>0.80749599999999999</v>
      </c>
    </row>
    <row r="6761" spans="1:14" ht="15" x14ac:dyDescent="0.3">
      <c r="A6761" s="1" t="s">
        <v>9737</v>
      </c>
      <c r="B6761" t="s">
        <v>6</v>
      </c>
      <c r="C6761" t="s">
        <v>4799</v>
      </c>
      <c r="D6761" t="s">
        <v>9728</v>
      </c>
      <c r="E6761" t="s">
        <v>9738</v>
      </c>
      <c r="F6761" t="s">
        <v>9730</v>
      </c>
      <c r="G6761">
        <v>9.3978211283683999E-2</v>
      </c>
      <c r="H6761">
        <v>0.67</v>
      </c>
      <c r="I6761">
        <v>0</v>
      </c>
      <c r="J6761">
        <v>0.86799999999999999</v>
      </c>
      <c r="K6761" t="str">
        <f t="shared" si="118"/>
        <v>yes</v>
      </c>
      <c r="L6761" t="s">
        <v>7</v>
      </c>
      <c r="M6761">
        <v>0.68434799999999996</v>
      </c>
      <c r="N6761">
        <v>0.69421100000000002</v>
      </c>
    </row>
    <row r="6762" spans="1:14" ht="15" x14ac:dyDescent="0.3">
      <c r="A6762" s="1" t="s">
        <v>7719</v>
      </c>
      <c r="B6762" t="s">
        <v>6</v>
      </c>
      <c r="C6762" t="s">
        <v>3735</v>
      </c>
      <c r="D6762" t="s">
        <v>7720</v>
      </c>
      <c r="E6762" t="s">
        <v>7721</v>
      </c>
      <c r="F6762" t="s">
        <v>7720</v>
      </c>
      <c r="G6762">
        <v>0.18238370120525399</v>
      </c>
      <c r="H6762">
        <v>0.66900000000000004</v>
      </c>
      <c r="I6762">
        <v>0</v>
      </c>
      <c r="J6762">
        <v>0.84</v>
      </c>
      <c r="K6762" t="str">
        <f t="shared" si="118"/>
        <v>yes</v>
      </c>
      <c r="L6762" t="s">
        <v>7</v>
      </c>
      <c r="M6762">
        <v>0.69792600000000005</v>
      </c>
      <c r="N6762">
        <v>0.69869099999999995</v>
      </c>
    </row>
    <row r="6763" spans="1:14" ht="15" x14ac:dyDescent="0.3">
      <c r="A6763" s="1" t="s">
        <v>9843</v>
      </c>
      <c r="B6763" t="s">
        <v>6</v>
      </c>
      <c r="C6763" t="s">
        <v>4861</v>
      </c>
      <c r="D6763" t="s">
        <v>9844</v>
      </c>
      <c r="E6763" t="s">
        <v>9845</v>
      </c>
      <c r="F6763" t="s">
        <v>9846</v>
      </c>
      <c r="G6763">
        <v>7.8338794410229007E-2</v>
      </c>
      <c r="H6763">
        <v>0.66800000000000004</v>
      </c>
      <c r="I6763">
        <v>0.66700000000000004</v>
      </c>
      <c r="J6763">
        <v>0.42099999999999999</v>
      </c>
      <c r="K6763" t="str">
        <f t="shared" si="118"/>
        <v>yes</v>
      </c>
      <c r="L6763" t="s">
        <v>7</v>
      </c>
      <c r="M6763">
        <v>0.90630699999999997</v>
      </c>
      <c r="N6763">
        <v>0.89223699999999995</v>
      </c>
    </row>
    <row r="6764" spans="1:14" ht="15" x14ac:dyDescent="0.3">
      <c r="A6764" s="1" t="s">
        <v>7270</v>
      </c>
      <c r="B6764" t="s">
        <v>6</v>
      </c>
      <c r="C6764" t="s">
        <v>3458</v>
      </c>
      <c r="D6764" t="s">
        <v>7271</v>
      </c>
      <c r="E6764" t="s">
        <v>7272</v>
      </c>
      <c r="F6764" t="s">
        <v>7273</v>
      </c>
      <c r="G6764">
        <v>0.81989115476608299</v>
      </c>
      <c r="H6764">
        <v>0.66500000000000004</v>
      </c>
      <c r="I6764">
        <v>0</v>
      </c>
      <c r="J6764">
        <v>0.85299999999999998</v>
      </c>
      <c r="K6764" t="str">
        <f t="shared" si="118"/>
        <v>yes</v>
      </c>
      <c r="L6764" t="s">
        <v>7</v>
      </c>
      <c r="M6764">
        <v>0.88809800000000005</v>
      </c>
      <c r="N6764">
        <v>0.88205500000000003</v>
      </c>
    </row>
    <row r="6765" spans="1:14" ht="15" x14ac:dyDescent="0.3">
      <c r="A6765" s="1" t="s">
        <v>8501</v>
      </c>
      <c r="B6765" t="s">
        <v>6</v>
      </c>
      <c r="C6765" t="s">
        <v>4148</v>
      </c>
      <c r="D6765" t="s">
        <v>8502</v>
      </c>
      <c r="E6765" t="s">
        <v>8503</v>
      </c>
      <c r="F6765" t="s">
        <v>8502</v>
      </c>
      <c r="G6765">
        <v>0.23259492218494399</v>
      </c>
      <c r="H6765">
        <v>0.66300000000000003</v>
      </c>
      <c r="I6765">
        <v>0</v>
      </c>
      <c r="J6765">
        <v>0.96199999999999997</v>
      </c>
      <c r="K6765" t="str">
        <f t="shared" si="118"/>
        <v>yes</v>
      </c>
      <c r="L6765" t="s">
        <v>7</v>
      </c>
      <c r="M6765">
        <v>0.71373299999999995</v>
      </c>
      <c r="N6765">
        <v>0.70598899999999998</v>
      </c>
    </row>
    <row r="6766" spans="1:14" ht="15" x14ac:dyDescent="0.3">
      <c r="A6766" s="1" t="s">
        <v>8891</v>
      </c>
      <c r="B6766" t="s">
        <v>6</v>
      </c>
      <c r="C6766" t="s">
        <v>4372</v>
      </c>
      <c r="D6766" t="s">
        <v>8892</v>
      </c>
      <c r="E6766" t="s">
        <v>8893</v>
      </c>
      <c r="F6766" t="s">
        <v>8892</v>
      </c>
      <c r="G6766">
        <v>0.72166943550109897</v>
      </c>
      <c r="H6766">
        <v>0.66</v>
      </c>
      <c r="I6766">
        <v>0</v>
      </c>
      <c r="J6766">
        <v>0.47899999999999998</v>
      </c>
      <c r="K6766" t="str">
        <f t="shared" si="118"/>
        <v>yes</v>
      </c>
      <c r="L6766" t="s">
        <v>7</v>
      </c>
      <c r="M6766">
        <v>0.710063</v>
      </c>
      <c r="N6766">
        <v>0.70557199999999998</v>
      </c>
    </row>
    <row r="6767" spans="1:14" ht="15" x14ac:dyDescent="0.3">
      <c r="A6767" s="1" t="s">
        <v>6848</v>
      </c>
      <c r="B6767" t="s">
        <v>6</v>
      </c>
      <c r="C6767" t="s">
        <v>3265</v>
      </c>
      <c r="D6767" t="s">
        <v>3253</v>
      </c>
      <c r="E6767" t="s">
        <v>6849</v>
      </c>
      <c r="F6767" t="s">
        <v>6837</v>
      </c>
      <c r="G6767">
        <v>7.2489812970161993E-2</v>
      </c>
      <c r="H6767">
        <v>0.65900000000000003</v>
      </c>
      <c r="I6767">
        <v>0</v>
      </c>
      <c r="J6767">
        <v>0.67300000000000004</v>
      </c>
      <c r="K6767" t="str">
        <f t="shared" si="118"/>
        <v>yes</v>
      </c>
      <c r="L6767" t="s">
        <v>7</v>
      </c>
      <c r="M6767">
        <v>0.754884</v>
      </c>
      <c r="N6767">
        <v>0.77149800000000002</v>
      </c>
    </row>
    <row r="6768" spans="1:14" ht="15" x14ac:dyDescent="0.3">
      <c r="A6768" s="1" t="s">
        <v>9043</v>
      </c>
      <c r="B6768" t="s">
        <v>6</v>
      </c>
      <c r="C6768" t="s">
        <v>4477</v>
      </c>
      <c r="D6768" t="s">
        <v>9044</v>
      </c>
      <c r="E6768" t="s">
        <v>9045</v>
      </c>
      <c r="F6768" t="s">
        <v>9046</v>
      </c>
      <c r="G6768">
        <v>0.67133343219757102</v>
      </c>
      <c r="H6768">
        <v>0.65700000000000003</v>
      </c>
      <c r="I6768">
        <v>0.66700000000000004</v>
      </c>
      <c r="J6768">
        <v>0.92500000000000004</v>
      </c>
      <c r="K6768" t="str">
        <f t="shared" si="118"/>
        <v>yes</v>
      </c>
      <c r="L6768" t="s">
        <v>7</v>
      </c>
      <c r="M6768">
        <v>0.81713599999999997</v>
      </c>
      <c r="N6768">
        <v>0.80976000000000004</v>
      </c>
    </row>
    <row r="6769" spans="1:14" ht="15" x14ac:dyDescent="0.3">
      <c r="A6769" s="1" t="s">
        <v>6656</v>
      </c>
      <c r="B6769" t="s">
        <v>6</v>
      </c>
      <c r="C6769" t="s">
        <v>2360</v>
      </c>
      <c r="D6769">
        <v>3</v>
      </c>
      <c r="E6769" t="s">
        <v>6657</v>
      </c>
      <c r="F6769">
        <v>3</v>
      </c>
      <c r="G6769">
        <v>0.93351119756698597</v>
      </c>
      <c r="H6769">
        <v>0.65600000000000003</v>
      </c>
      <c r="I6769">
        <v>0.66700000000000004</v>
      </c>
      <c r="J6769">
        <v>0.92300000000000004</v>
      </c>
      <c r="K6769" t="str">
        <f t="shared" si="118"/>
        <v>yes</v>
      </c>
      <c r="L6769" t="s">
        <v>7</v>
      </c>
      <c r="M6769">
        <v>0.70777999999999996</v>
      </c>
      <c r="N6769">
        <v>0.71113400000000004</v>
      </c>
    </row>
    <row r="6770" spans="1:14" ht="15" x14ac:dyDescent="0.3">
      <c r="A6770" s="1" t="s">
        <v>5336</v>
      </c>
      <c r="B6770" t="s">
        <v>6</v>
      </c>
      <c r="C6770" t="s">
        <v>230</v>
      </c>
      <c r="D6770" t="s">
        <v>5337</v>
      </c>
      <c r="E6770" t="s">
        <v>5338</v>
      </c>
      <c r="F6770" t="s">
        <v>233</v>
      </c>
      <c r="G6770">
        <v>0.76590877771377597</v>
      </c>
      <c r="H6770">
        <v>0.65500000000000003</v>
      </c>
      <c r="I6770">
        <v>0</v>
      </c>
      <c r="J6770">
        <v>1</v>
      </c>
      <c r="K6770" t="str">
        <f t="shared" si="118"/>
        <v>yes</v>
      </c>
      <c r="L6770" t="s">
        <v>7</v>
      </c>
      <c r="M6770">
        <v>0.73031000000000001</v>
      </c>
      <c r="N6770">
        <v>0.73257799999999995</v>
      </c>
    </row>
    <row r="6771" spans="1:14" ht="15" x14ac:dyDescent="0.3">
      <c r="A6771" s="1" t="s">
        <v>5346</v>
      </c>
      <c r="B6771" t="s">
        <v>6</v>
      </c>
      <c r="C6771" t="s">
        <v>230</v>
      </c>
      <c r="D6771" t="s">
        <v>5337</v>
      </c>
      <c r="E6771" t="s">
        <v>233</v>
      </c>
      <c r="F6771" t="s">
        <v>233</v>
      </c>
      <c r="G6771">
        <v>0.44322773814201399</v>
      </c>
      <c r="H6771">
        <v>0.65500000000000003</v>
      </c>
      <c r="I6771">
        <v>0</v>
      </c>
      <c r="J6771">
        <v>1</v>
      </c>
      <c r="K6771" t="str">
        <f t="shared" si="118"/>
        <v>yes</v>
      </c>
      <c r="L6771" t="s">
        <v>7</v>
      </c>
      <c r="M6771">
        <v>0.73031000000000001</v>
      </c>
      <c r="N6771">
        <v>0.73257799999999995</v>
      </c>
    </row>
    <row r="6772" spans="1:14" ht="15" x14ac:dyDescent="0.3">
      <c r="A6772" s="1" t="s">
        <v>6892</v>
      </c>
      <c r="B6772" t="s">
        <v>6</v>
      </c>
      <c r="C6772" t="s">
        <v>3284</v>
      </c>
      <c r="D6772" t="s">
        <v>6893</v>
      </c>
      <c r="E6772" t="s">
        <v>3284</v>
      </c>
      <c r="F6772" t="s">
        <v>6893</v>
      </c>
      <c r="G6772">
        <v>9.3776866793633007E-2</v>
      </c>
      <c r="H6772">
        <v>0.65400000000000003</v>
      </c>
      <c r="I6772">
        <v>0</v>
      </c>
      <c r="J6772">
        <v>0.72099999999999997</v>
      </c>
      <c r="K6772" t="str">
        <f t="shared" si="118"/>
        <v>yes</v>
      </c>
      <c r="L6772" t="s">
        <v>7</v>
      </c>
      <c r="M6772">
        <v>0.83145000000000002</v>
      </c>
      <c r="N6772">
        <v>0.82774199999999998</v>
      </c>
    </row>
    <row r="6773" spans="1:14" ht="15" x14ac:dyDescent="0.3">
      <c r="A6773" s="1" t="s">
        <v>7064</v>
      </c>
      <c r="B6773" t="s">
        <v>6</v>
      </c>
      <c r="C6773" t="s">
        <v>3364</v>
      </c>
      <c r="D6773" t="s">
        <v>7065</v>
      </c>
      <c r="E6773" t="s">
        <v>3364</v>
      </c>
      <c r="F6773" t="s">
        <v>3364</v>
      </c>
      <c r="G6773">
        <v>0.97133791446685802</v>
      </c>
      <c r="H6773">
        <v>0.65400000000000003</v>
      </c>
      <c r="I6773">
        <v>0</v>
      </c>
      <c r="J6773">
        <v>1</v>
      </c>
      <c r="K6773" t="str">
        <f t="shared" si="118"/>
        <v>yes</v>
      </c>
      <c r="L6773" t="s">
        <v>7</v>
      </c>
      <c r="M6773">
        <v>0.70574000000000003</v>
      </c>
      <c r="N6773">
        <v>0.70593799999999995</v>
      </c>
    </row>
    <row r="6774" spans="1:14" ht="15" x14ac:dyDescent="0.3">
      <c r="A6774" s="1" t="s">
        <v>7291</v>
      </c>
      <c r="B6774" t="s">
        <v>6</v>
      </c>
      <c r="C6774" t="s">
        <v>3470</v>
      </c>
      <c r="D6774" t="s">
        <v>7292</v>
      </c>
      <c r="E6774" t="s">
        <v>7293</v>
      </c>
      <c r="F6774" t="s">
        <v>7294</v>
      </c>
      <c r="G6774">
        <v>0.64980077743530296</v>
      </c>
      <c r="H6774">
        <v>0.65400000000000003</v>
      </c>
      <c r="I6774">
        <v>0</v>
      </c>
      <c r="J6774">
        <v>0.64200000000000002</v>
      </c>
      <c r="K6774" t="str">
        <f t="shared" si="118"/>
        <v>yes</v>
      </c>
      <c r="L6774" t="s">
        <v>7</v>
      </c>
      <c r="M6774">
        <v>0.82394299999999998</v>
      </c>
      <c r="N6774">
        <v>0.822295</v>
      </c>
    </row>
    <row r="6775" spans="1:14" ht="15" x14ac:dyDescent="0.3">
      <c r="A6775" s="1" t="s">
        <v>7385</v>
      </c>
      <c r="B6775" t="s">
        <v>6</v>
      </c>
      <c r="C6775" t="s">
        <v>3536</v>
      </c>
      <c r="D6775" t="s">
        <v>7386</v>
      </c>
      <c r="E6775" t="s">
        <v>7387</v>
      </c>
      <c r="F6775" t="s">
        <v>7387</v>
      </c>
      <c r="G6775">
        <v>0.52936947345733598</v>
      </c>
      <c r="H6775">
        <v>0.65200000000000002</v>
      </c>
      <c r="I6775">
        <v>0.222</v>
      </c>
      <c r="J6775">
        <v>1</v>
      </c>
      <c r="K6775" t="str">
        <f t="shared" si="118"/>
        <v>yes</v>
      </c>
      <c r="L6775" t="s">
        <v>7</v>
      </c>
      <c r="M6775">
        <v>0.69141300000000006</v>
      </c>
      <c r="N6775">
        <v>0.67846099999999998</v>
      </c>
    </row>
    <row r="6776" spans="1:14" ht="15" x14ac:dyDescent="0.3">
      <c r="A6776" s="1" t="s">
        <v>6395</v>
      </c>
      <c r="B6776" t="s">
        <v>6</v>
      </c>
      <c r="C6776" t="s">
        <v>1922</v>
      </c>
      <c r="D6776" t="s">
        <v>1923</v>
      </c>
      <c r="E6776" t="s">
        <v>1924</v>
      </c>
      <c r="F6776" t="s">
        <v>1925</v>
      </c>
      <c r="G6776">
        <v>0.18174247443676</v>
      </c>
      <c r="H6776">
        <v>0.65</v>
      </c>
      <c r="I6776">
        <v>0.66700000000000004</v>
      </c>
      <c r="J6776">
        <v>0.873</v>
      </c>
      <c r="K6776" t="str">
        <f t="shared" si="118"/>
        <v>yes</v>
      </c>
      <c r="L6776" t="s">
        <v>7</v>
      </c>
      <c r="M6776">
        <v>0.80658799999999997</v>
      </c>
      <c r="N6776">
        <v>0.80885399999999996</v>
      </c>
    </row>
    <row r="6777" spans="1:14" ht="15" x14ac:dyDescent="0.3">
      <c r="A6777" s="1" t="s">
        <v>9195</v>
      </c>
      <c r="B6777" t="s">
        <v>6</v>
      </c>
      <c r="C6777" t="s">
        <v>4545</v>
      </c>
      <c r="D6777" t="s">
        <v>9196</v>
      </c>
      <c r="E6777" t="s">
        <v>9197</v>
      </c>
      <c r="F6777" t="s">
        <v>9198</v>
      </c>
      <c r="G6777">
        <v>0.42932173609733598</v>
      </c>
      <c r="H6777">
        <v>0.65</v>
      </c>
      <c r="I6777">
        <v>0.5</v>
      </c>
      <c r="J6777">
        <v>0.84499999999999997</v>
      </c>
      <c r="K6777" t="str">
        <f t="shared" si="118"/>
        <v>yes</v>
      </c>
      <c r="L6777" t="s">
        <v>7</v>
      </c>
      <c r="M6777">
        <v>0.81989900000000004</v>
      </c>
      <c r="N6777">
        <v>0.82337300000000002</v>
      </c>
    </row>
    <row r="6778" spans="1:14" ht="15" x14ac:dyDescent="0.3">
      <c r="A6778" s="1" t="s">
        <v>6211</v>
      </c>
      <c r="B6778" t="s">
        <v>6</v>
      </c>
      <c r="C6778" t="s">
        <v>1617</v>
      </c>
      <c r="D6778" t="s">
        <v>6184</v>
      </c>
      <c r="E6778" t="s">
        <v>6195</v>
      </c>
      <c r="F6778" t="s">
        <v>6186</v>
      </c>
      <c r="G6778" s="4">
        <v>2.4909392326577501E-9</v>
      </c>
      <c r="H6778">
        <v>0.64900000000000002</v>
      </c>
      <c r="I6778">
        <v>0</v>
      </c>
      <c r="J6778">
        <v>0.78800000000000003</v>
      </c>
      <c r="K6778" t="str">
        <f t="shared" si="118"/>
        <v>yes</v>
      </c>
      <c r="L6778" t="s">
        <v>7</v>
      </c>
      <c r="M6778">
        <v>0.70135700000000001</v>
      </c>
      <c r="N6778">
        <v>0.70682</v>
      </c>
    </row>
    <row r="6779" spans="1:14" ht="15" x14ac:dyDescent="0.3">
      <c r="A6779" s="1" t="s">
        <v>258</v>
      </c>
      <c r="B6779" t="s">
        <v>6</v>
      </c>
      <c r="C6779" t="s">
        <v>259</v>
      </c>
      <c r="D6779" t="s">
        <v>5358</v>
      </c>
      <c r="E6779" t="s">
        <v>259</v>
      </c>
      <c r="F6779" t="s">
        <v>5359</v>
      </c>
      <c r="G6779">
        <v>0.78990721702575695</v>
      </c>
      <c r="H6779">
        <v>0.64800000000000002</v>
      </c>
      <c r="I6779">
        <v>0</v>
      </c>
      <c r="J6779">
        <v>0.97499999999999998</v>
      </c>
      <c r="K6779" t="str">
        <f t="shared" si="118"/>
        <v>yes</v>
      </c>
      <c r="L6779" t="s">
        <v>7</v>
      </c>
      <c r="M6779">
        <v>0.77543200000000001</v>
      </c>
      <c r="N6779">
        <v>0.77895599999999998</v>
      </c>
    </row>
    <row r="6780" spans="1:14" ht="15" x14ac:dyDescent="0.3">
      <c r="A6780" s="1" t="s">
        <v>6624</v>
      </c>
      <c r="B6780" t="s">
        <v>6</v>
      </c>
      <c r="C6780" t="s">
        <v>2317</v>
      </c>
      <c r="D6780" t="s">
        <v>6625</v>
      </c>
      <c r="E6780" t="s">
        <v>2318</v>
      </c>
      <c r="F6780" t="s">
        <v>6626</v>
      </c>
      <c r="G6780">
        <v>1.1443131370499999E-4</v>
      </c>
      <c r="H6780">
        <v>0.64700000000000002</v>
      </c>
      <c r="I6780">
        <v>0.36399999999999999</v>
      </c>
      <c r="J6780">
        <v>0.82099999999999995</v>
      </c>
      <c r="K6780" t="str">
        <f t="shared" si="118"/>
        <v>yes</v>
      </c>
      <c r="L6780" t="s">
        <v>7</v>
      </c>
      <c r="M6780">
        <v>0.80157699999999998</v>
      </c>
      <c r="N6780">
        <v>0.80501999999999996</v>
      </c>
    </row>
    <row r="6781" spans="1:14" ht="15" x14ac:dyDescent="0.3">
      <c r="A6781" s="1" t="s">
        <v>9481</v>
      </c>
      <c r="B6781" t="s">
        <v>6</v>
      </c>
      <c r="C6781" t="s">
        <v>4682</v>
      </c>
      <c r="D6781" t="s">
        <v>9482</v>
      </c>
      <c r="E6781" t="s">
        <v>9483</v>
      </c>
      <c r="F6781" t="s">
        <v>9484</v>
      </c>
      <c r="G6781">
        <v>9.8838239908217995E-2</v>
      </c>
      <c r="H6781">
        <v>0.64600000000000002</v>
      </c>
      <c r="I6781">
        <v>0</v>
      </c>
      <c r="J6781">
        <v>0.59399999999999997</v>
      </c>
      <c r="K6781" t="str">
        <f t="shared" si="118"/>
        <v>yes</v>
      </c>
      <c r="L6781" t="s">
        <v>7</v>
      </c>
      <c r="M6781">
        <v>0.70846799999999999</v>
      </c>
      <c r="N6781">
        <v>0.70945800000000003</v>
      </c>
    </row>
    <row r="6782" spans="1:14" ht="15" x14ac:dyDescent="0.3">
      <c r="A6782" s="1" t="s">
        <v>5923</v>
      </c>
      <c r="B6782" t="s">
        <v>6</v>
      </c>
      <c r="C6782" t="s">
        <v>1196</v>
      </c>
      <c r="D6782" t="s">
        <v>5924</v>
      </c>
      <c r="E6782" t="s">
        <v>1198</v>
      </c>
      <c r="F6782" t="s">
        <v>1198</v>
      </c>
      <c r="G6782">
        <v>0.43017134070396401</v>
      </c>
      <c r="H6782">
        <v>0.64500000000000002</v>
      </c>
      <c r="I6782">
        <v>0.33300000000000002</v>
      </c>
      <c r="J6782">
        <v>1</v>
      </c>
      <c r="K6782" t="str">
        <f t="shared" si="118"/>
        <v>yes</v>
      </c>
      <c r="L6782" t="s">
        <v>7</v>
      </c>
      <c r="M6782">
        <v>0.76902999999999999</v>
      </c>
      <c r="N6782">
        <v>0.75436300000000001</v>
      </c>
    </row>
    <row r="6783" spans="1:14" ht="15" x14ac:dyDescent="0.3">
      <c r="A6783" s="1" t="s">
        <v>5865</v>
      </c>
      <c r="B6783" t="s">
        <v>6</v>
      </c>
      <c r="C6783" t="s">
        <v>1109</v>
      </c>
      <c r="D6783" t="s">
        <v>1111</v>
      </c>
      <c r="E6783" t="s">
        <v>1109</v>
      </c>
      <c r="F6783" t="s">
        <v>1111</v>
      </c>
      <c r="G6783">
        <v>0.16020458936691301</v>
      </c>
      <c r="H6783">
        <v>0.64300000000000002</v>
      </c>
      <c r="I6783">
        <v>0.66700000000000004</v>
      </c>
      <c r="J6783">
        <v>0.86499999999999999</v>
      </c>
      <c r="K6783" t="str">
        <f t="shared" si="118"/>
        <v>yes</v>
      </c>
      <c r="L6783" t="s">
        <v>7</v>
      </c>
      <c r="M6783">
        <v>0.87193399999999999</v>
      </c>
      <c r="N6783">
        <v>0.87193399999999999</v>
      </c>
    </row>
    <row r="6784" spans="1:14" ht="15" x14ac:dyDescent="0.3">
      <c r="A6784" s="1" t="s">
        <v>5873</v>
      </c>
      <c r="B6784" t="s">
        <v>6</v>
      </c>
      <c r="C6784" t="s">
        <v>1120</v>
      </c>
      <c r="D6784" t="s">
        <v>5874</v>
      </c>
      <c r="E6784" t="s">
        <v>1122</v>
      </c>
      <c r="F6784" t="s">
        <v>1124</v>
      </c>
      <c r="G6784">
        <v>0.41034412384033198</v>
      </c>
      <c r="H6784">
        <v>0.64300000000000002</v>
      </c>
      <c r="I6784">
        <v>0</v>
      </c>
      <c r="J6784">
        <v>0.72499999999999998</v>
      </c>
      <c r="K6784" t="str">
        <f t="shared" si="118"/>
        <v>yes</v>
      </c>
      <c r="L6784" t="s">
        <v>7</v>
      </c>
      <c r="M6784">
        <v>0.81633800000000001</v>
      </c>
      <c r="N6784">
        <v>0.82726900000000003</v>
      </c>
    </row>
    <row r="6785" spans="1:14" ht="15" x14ac:dyDescent="0.3">
      <c r="A6785" s="1" t="s">
        <v>5327</v>
      </c>
      <c r="B6785" t="s">
        <v>6</v>
      </c>
      <c r="C6785" t="s">
        <v>219</v>
      </c>
      <c r="D6785" t="s">
        <v>5317</v>
      </c>
      <c r="E6785" t="s">
        <v>220</v>
      </c>
      <c r="F6785" t="s">
        <v>211</v>
      </c>
      <c r="G6785">
        <v>6.2614567577838995E-2</v>
      </c>
      <c r="H6785">
        <v>0.64</v>
      </c>
      <c r="I6785">
        <v>0</v>
      </c>
      <c r="J6785">
        <v>0.75600000000000001</v>
      </c>
      <c r="K6785" t="str">
        <f t="shared" si="118"/>
        <v>partially</v>
      </c>
      <c r="L6785" t="s">
        <v>17</v>
      </c>
      <c r="M6785">
        <v>0.70924299999999996</v>
      </c>
      <c r="N6785">
        <v>0.71343800000000002</v>
      </c>
    </row>
    <row r="6786" spans="1:14" ht="15" x14ac:dyDescent="0.3">
      <c r="A6786" s="1" t="s">
        <v>5972</v>
      </c>
      <c r="B6786" t="s">
        <v>6</v>
      </c>
      <c r="C6786" t="s">
        <v>1249</v>
      </c>
      <c r="D6786" t="s">
        <v>5973</v>
      </c>
      <c r="E6786" t="s">
        <v>5974</v>
      </c>
      <c r="F6786" t="s">
        <v>5975</v>
      </c>
      <c r="G6786">
        <v>6.5332901431199995E-4</v>
      </c>
      <c r="H6786">
        <v>0.63800000000000001</v>
      </c>
      <c r="I6786">
        <v>0.5</v>
      </c>
      <c r="J6786">
        <v>0.80700000000000005</v>
      </c>
      <c r="K6786" t="str">
        <f t="shared" si="118"/>
        <v>partially</v>
      </c>
      <c r="L6786" t="s">
        <v>17</v>
      </c>
      <c r="M6786">
        <v>0.83204900000000004</v>
      </c>
      <c r="N6786">
        <v>0.82215899999999997</v>
      </c>
    </row>
    <row r="6787" spans="1:14" ht="15" x14ac:dyDescent="0.3">
      <c r="A6787" s="1" t="s">
        <v>5592</v>
      </c>
      <c r="B6787" t="s">
        <v>6</v>
      </c>
      <c r="C6787" t="s">
        <v>623</v>
      </c>
      <c r="D6787" t="s">
        <v>5593</v>
      </c>
      <c r="E6787" t="s">
        <v>631</v>
      </c>
      <c r="F6787" t="s">
        <v>5594</v>
      </c>
      <c r="G6787">
        <v>3.9844233542680997E-2</v>
      </c>
      <c r="H6787">
        <v>0.63700000000000001</v>
      </c>
      <c r="I6787">
        <v>0</v>
      </c>
      <c r="J6787">
        <v>0.87</v>
      </c>
      <c r="K6787" t="str">
        <f t="shared" ref="K6787:K6850" si="119">IF(H6787&gt;0.64,"yes",IF(H6787&gt;=0.45,"partially","no"))</f>
        <v>partially</v>
      </c>
      <c r="L6787" t="s">
        <v>17</v>
      </c>
      <c r="M6787">
        <v>0.751857</v>
      </c>
      <c r="N6787">
        <v>0.757108</v>
      </c>
    </row>
    <row r="6788" spans="1:14" ht="15" x14ac:dyDescent="0.3">
      <c r="A6788" s="1" t="s">
        <v>5797</v>
      </c>
      <c r="B6788" t="s">
        <v>6</v>
      </c>
      <c r="C6788" t="s">
        <v>952</v>
      </c>
      <c r="D6788" t="s">
        <v>953</v>
      </c>
      <c r="E6788" t="s">
        <v>5798</v>
      </c>
      <c r="F6788" t="s">
        <v>955</v>
      </c>
      <c r="G6788">
        <v>0.41561001539230302</v>
      </c>
      <c r="H6788">
        <v>0.63700000000000001</v>
      </c>
      <c r="I6788">
        <v>0</v>
      </c>
      <c r="J6788">
        <v>1</v>
      </c>
      <c r="K6788" t="str">
        <f t="shared" si="119"/>
        <v>partially</v>
      </c>
      <c r="L6788" t="s">
        <v>17</v>
      </c>
      <c r="M6788">
        <v>0.91304099999999999</v>
      </c>
      <c r="N6788">
        <v>0.89507000000000003</v>
      </c>
    </row>
    <row r="6789" spans="1:14" ht="15" x14ac:dyDescent="0.3">
      <c r="A6789" s="1" t="s">
        <v>6089</v>
      </c>
      <c r="B6789" t="s">
        <v>6</v>
      </c>
      <c r="C6789" t="s">
        <v>1417</v>
      </c>
      <c r="D6789" t="s">
        <v>6090</v>
      </c>
      <c r="E6789" t="s">
        <v>6091</v>
      </c>
      <c r="F6789" t="s">
        <v>1419</v>
      </c>
      <c r="G6789">
        <v>6.2480960041284998E-2</v>
      </c>
      <c r="H6789">
        <v>0.63700000000000001</v>
      </c>
      <c r="I6789">
        <v>0</v>
      </c>
      <c r="J6789">
        <v>0.97799999999999998</v>
      </c>
      <c r="K6789" t="str">
        <f t="shared" si="119"/>
        <v>partially</v>
      </c>
      <c r="L6789" t="s">
        <v>17</v>
      </c>
      <c r="M6789">
        <v>0.70004</v>
      </c>
      <c r="N6789">
        <v>0.69931299999999996</v>
      </c>
    </row>
    <row r="6790" spans="1:14" ht="15" x14ac:dyDescent="0.3">
      <c r="A6790" s="1" t="s">
        <v>8604</v>
      </c>
      <c r="B6790" t="s">
        <v>6</v>
      </c>
      <c r="C6790" t="s">
        <v>4214</v>
      </c>
      <c r="D6790" t="s">
        <v>8567</v>
      </c>
      <c r="E6790" t="s">
        <v>8568</v>
      </c>
      <c r="F6790" t="s">
        <v>8568</v>
      </c>
      <c r="G6790">
        <v>0.48869547247886702</v>
      </c>
      <c r="H6790">
        <v>0.63700000000000001</v>
      </c>
      <c r="I6790">
        <v>0.5</v>
      </c>
      <c r="J6790">
        <v>1</v>
      </c>
      <c r="K6790" t="str">
        <f t="shared" si="119"/>
        <v>partially</v>
      </c>
      <c r="L6790" t="s">
        <v>17</v>
      </c>
      <c r="M6790">
        <v>0.84219599999999994</v>
      </c>
      <c r="N6790">
        <v>0.84348699999999999</v>
      </c>
    </row>
    <row r="6791" spans="1:14" ht="15" x14ac:dyDescent="0.3">
      <c r="A6791" s="1" t="s">
        <v>6345</v>
      </c>
      <c r="B6791" t="s">
        <v>6</v>
      </c>
      <c r="C6791" t="s">
        <v>1824</v>
      </c>
      <c r="D6791" t="s">
        <v>1825</v>
      </c>
      <c r="E6791" t="s">
        <v>1824</v>
      </c>
      <c r="F6791" t="s">
        <v>1824</v>
      </c>
      <c r="G6791">
        <v>0.98837232589721702</v>
      </c>
      <c r="H6791">
        <v>0.63600000000000001</v>
      </c>
      <c r="I6791">
        <v>0</v>
      </c>
      <c r="J6791">
        <v>1</v>
      </c>
      <c r="K6791" t="str">
        <f t="shared" si="119"/>
        <v>partially</v>
      </c>
      <c r="L6791" t="s">
        <v>17</v>
      </c>
      <c r="M6791">
        <v>0.74086399999999997</v>
      </c>
      <c r="N6791">
        <v>0.73829</v>
      </c>
    </row>
    <row r="6792" spans="1:14" ht="15" x14ac:dyDescent="0.3">
      <c r="A6792" s="1" t="s">
        <v>6267</v>
      </c>
      <c r="B6792" t="s">
        <v>6</v>
      </c>
      <c r="C6792" s="3">
        <v>0.12</v>
      </c>
      <c r="D6792" t="s">
        <v>6268</v>
      </c>
      <c r="E6792" s="3">
        <v>0.12</v>
      </c>
      <c r="F6792" t="s">
        <v>6269</v>
      </c>
      <c r="G6792">
        <v>0.677129626274109</v>
      </c>
      <c r="H6792">
        <v>0.63500000000000001</v>
      </c>
      <c r="I6792">
        <v>0.66700000000000004</v>
      </c>
      <c r="J6792">
        <v>0.79500000000000004</v>
      </c>
      <c r="K6792" t="str">
        <f t="shared" si="119"/>
        <v>partially</v>
      </c>
      <c r="L6792" t="s">
        <v>17</v>
      </c>
      <c r="M6792">
        <v>0.70879300000000001</v>
      </c>
      <c r="N6792">
        <v>0.71944699999999995</v>
      </c>
    </row>
    <row r="6793" spans="1:14" ht="15" x14ac:dyDescent="0.3">
      <c r="A6793" s="1" t="s">
        <v>8978</v>
      </c>
      <c r="B6793" t="s">
        <v>6</v>
      </c>
      <c r="C6793" t="s">
        <v>4430</v>
      </c>
      <c r="D6793" t="s">
        <v>8979</v>
      </c>
      <c r="E6793" t="s">
        <v>4430</v>
      </c>
      <c r="F6793" t="s">
        <v>4430</v>
      </c>
      <c r="G6793">
        <v>0.39903357625007602</v>
      </c>
      <c r="H6793">
        <v>0.63400000000000001</v>
      </c>
      <c r="I6793">
        <v>0</v>
      </c>
      <c r="J6793">
        <v>1</v>
      </c>
      <c r="K6793" t="str">
        <f t="shared" si="119"/>
        <v>partially</v>
      </c>
      <c r="L6793" t="s">
        <v>17</v>
      </c>
      <c r="M6793">
        <v>0.69125700000000001</v>
      </c>
      <c r="N6793">
        <v>0.69626299999999997</v>
      </c>
    </row>
    <row r="6794" spans="1:14" ht="15" x14ac:dyDescent="0.3">
      <c r="A6794" s="1" t="s">
        <v>10418</v>
      </c>
      <c r="B6794" t="s">
        <v>6</v>
      </c>
      <c r="C6794" t="s">
        <v>5158</v>
      </c>
      <c r="D6794" t="s">
        <v>10419</v>
      </c>
      <c r="E6794" t="s">
        <v>10420</v>
      </c>
      <c r="F6794" t="s">
        <v>10419</v>
      </c>
      <c r="G6794">
        <v>0.92694151401519798</v>
      </c>
      <c r="H6794">
        <v>0.63400000000000001</v>
      </c>
      <c r="I6794">
        <v>0</v>
      </c>
      <c r="J6794">
        <v>0.56100000000000005</v>
      </c>
      <c r="K6794" t="str">
        <f t="shared" si="119"/>
        <v>partially</v>
      </c>
      <c r="L6794" t="s">
        <v>17</v>
      </c>
      <c r="M6794">
        <v>0.68652899999999994</v>
      </c>
      <c r="N6794">
        <v>0.69005899999999998</v>
      </c>
    </row>
    <row r="6795" spans="1:14" ht="15" x14ac:dyDescent="0.3">
      <c r="A6795" s="1" t="s">
        <v>6788</v>
      </c>
      <c r="B6795" t="s">
        <v>6</v>
      </c>
      <c r="C6795" t="s">
        <v>3237</v>
      </c>
      <c r="D6795" t="s">
        <v>6789</v>
      </c>
      <c r="E6795" t="s">
        <v>6790</v>
      </c>
      <c r="F6795" t="s">
        <v>6791</v>
      </c>
      <c r="G6795">
        <v>0.64284127950668302</v>
      </c>
      <c r="H6795">
        <v>0.63100000000000001</v>
      </c>
      <c r="I6795">
        <v>0</v>
      </c>
      <c r="J6795">
        <v>0.29699999999999999</v>
      </c>
      <c r="K6795" t="str">
        <f t="shared" si="119"/>
        <v>partially</v>
      </c>
      <c r="L6795" t="s">
        <v>17</v>
      </c>
      <c r="M6795">
        <v>0.69447700000000001</v>
      </c>
      <c r="N6795">
        <v>0.69141900000000001</v>
      </c>
    </row>
    <row r="6796" spans="1:14" ht="15" x14ac:dyDescent="0.3">
      <c r="A6796" s="1" t="s">
        <v>8782</v>
      </c>
      <c r="B6796" t="s">
        <v>6</v>
      </c>
      <c r="C6796" t="s">
        <v>4320</v>
      </c>
      <c r="D6796" t="s">
        <v>8783</v>
      </c>
      <c r="E6796" t="s">
        <v>8784</v>
      </c>
      <c r="F6796" t="s">
        <v>8785</v>
      </c>
      <c r="G6796">
        <v>0.46778476238250699</v>
      </c>
      <c r="H6796">
        <v>0.629</v>
      </c>
      <c r="I6796">
        <v>0</v>
      </c>
      <c r="J6796">
        <v>0.96099999999999997</v>
      </c>
      <c r="K6796" t="str">
        <f t="shared" si="119"/>
        <v>partially</v>
      </c>
      <c r="L6796" t="s">
        <v>17</v>
      </c>
      <c r="M6796">
        <v>0.725804</v>
      </c>
      <c r="N6796">
        <v>0.72528599999999999</v>
      </c>
    </row>
    <row r="6797" spans="1:14" ht="15" x14ac:dyDescent="0.3">
      <c r="A6797" s="1" t="s">
        <v>9563</v>
      </c>
      <c r="B6797" t="s">
        <v>6</v>
      </c>
      <c r="C6797" t="s">
        <v>4714</v>
      </c>
      <c r="D6797" t="s">
        <v>9564</v>
      </c>
      <c r="E6797" t="s">
        <v>9565</v>
      </c>
      <c r="F6797" t="s">
        <v>9566</v>
      </c>
      <c r="G6797">
        <v>3.5610325634480001E-2</v>
      </c>
      <c r="H6797">
        <v>0.629</v>
      </c>
      <c r="I6797">
        <v>0.58299999999999996</v>
      </c>
      <c r="J6797">
        <v>0.71399999999999997</v>
      </c>
      <c r="K6797" t="str">
        <f t="shared" si="119"/>
        <v>partially</v>
      </c>
      <c r="L6797" t="s">
        <v>17</v>
      </c>
      <c r="M6797">
        <v>0.843032</v>
      </c>
      <c r="N6797">
        <v>0.82289699999999999</v>
      </c>
    </row>
    <row r="6798" spans="1:14" ht="15" x14ac:dyDescent="0.3">
      <c r="A6798" s="1" t="s">
        <v>6260</v>
      </c>
      <c r="B6798" t="s">
        <v>6</v>
      </c>
      <c r="C6798" t="s">
        <v>1682</v>
      </c>
      <c r="D6798" t="s">
        <v>1686</v>
      </c>
      <c r="E6798" t="s">
        <v>1684</v>
      </c>
      <c r="F6798" t="s">
        <v>1687</v>
      </c>
      <c r="G6798">
        <v>7.3494546115398005E-2</v>
      </c>
      <c r="H6798">
        <v>0.627</v>
      </c>
      <c r="I6798">
        <v>0</v>
      </c>
      <c r="J6798">
        <v>0.67400000000000004</v>
      </c>
      <c r="K6798" t="str">
        <f t="shared" si="119"/>
        <v>partially</v>
      </c>
      <c r="L6798" t="s">
        <v>17</v>
      </c>
      <c r="M6798">
        <v>0.56621999999999995</v>
      </c>
      <c r="N6798">
        <v>0.56965100000000002</v>
      </c>
    </row>
    <row r="6799" spans="1:14" ht="15" x14ac:dyDescent="0.3">
      <c r="A6799" s="1" t="s">
        <v>8177</v>
      </c>
      <c r="B6799" t="s">
        <v>6</v>
      </c>
      <c r="C6799" t="s">
        <v>3976</v>
      </c>
      <c r="D6799" t="s">
        <v>8178</v>
      </c>
      <c r="E6799" t="s">
        <v>8179</v>
      </c>
      <c r="F6799" t="s">
        <v>8180</v>
      </c>
      <c r="G6799">
        <v>7.8843988012500005E-4</v>
      </c>
      <c r="H6799">
        <v>0.626</v>
      </c>
      <c r="I6799">
        <v>0</v>
      </c>
      <c r="J6799">
        <v>0.57999999999999996</v>
      </c>
      <c r="K6799" t="str">
        <f t="shared" si="119"/>
        <v>partially</v>
      </c>
      <c r="L6799" t="s">
        <v>17</v>
      </c>
      <c r="M6799">
        <v>0.65638799999999997</v>
      </c>
      <c r="N6799">
        <v>0.65771199999999996</v>
      </c>
    </row>
    <row r="6800" spans="1:14" ht="15" x14ac:dyDescent="0.3">
      <c r="A6800" s="1" t="s">
        <v>7586</v>
      </c>
      <c r="B6800" t="s">
        <v>6</v>
      </c>
      <c r="C6800" t="s">
        <v>3662</v>
      </c>
      <c r="D6800" t="s">
        <v>7587</v>
      </c>
      <c r="E6800" t="s">
        <v>3662</v>
      </c>
      <c r="F6800" t="s">
        <v>7588</v>
      </c>
      <c r="G6800">
        <v>0.29998600482940702</v>
      </c>
      <c r="H6800">
        <v>0.625</v>
      </c>
      <c r="I6800">
        <v>0</v>
      </c>
      <c r="J6800">
        <v>0.57499999999999996</v>
      </c>
      <c r="K6800" t="str">
        <f t="shared" si="119"/>
        <v>partially</v>
      </c>
      <c r="L6800" t="s">
        <v>17</v>
      </c>
      <c r="M6800">
        <v>0.77855099999999999</v>
      </c>
      <c r="N6800">
        <v>0.78509399999999996</v>
      </c>
    </row>
    <row r="6801" spans="1:14" ht="15" x14ac:dyDescent="0.3">
      <c r="A6801" s="1" t="s">
        <v>10385</v>
      </c>
      <c r="B6801" t="s">
        <v>6</v>
      </c>
      <c r="C6801" t="s">
        <v>5136</v>
      </c>
      <c r="D6801" t="s">
        <v>10386</v>
      </c>
      <c r="E6801" t="s">
        <v>10387</v>
      </c>
      <c r="F6801" t="s">
        <v>10388</v>
      </c>
      <c r="G6801">
        <v>0.95638865232467696</v>
      </c>
      <c r="H6801">
        <v>0.625</v>
      </c>
      <c r="I6801">
        <v>0</v>
      </c>
      <c r="J6801">
        <v>0.88600000000000001</v>
      </c>
      <c r="K6801" t="str">
        <f t="shared" si="119"/>
        <v>partially</v>
      </c>
      <c r="L6801" t="s">
        <v>17</v>
      </c>
      <c r="M6801">
        <v>0.70982299999999998</v>
      </c>
      <c r="N6801">
        <v>0.711843</v>
      </c>
    </row>
    <row r="6802" spans="1:14" ht="15" x14ac:dyDescent="0.3">
      <c r="A6802" s="1" t="s">
        <v>8403</v>
      </c>
      <c r="B6802" t="s">
        <v>6</v>
      </c>
      <c r="C6802" t="s">
        <v>4094</v>
      </c>
      <c r="D6802" t="s">
        <v>21</v>
      </c>
      <c r="E6802" t="s">
        <v>8404</v>
      </c>
      <c r="F6802" t="s">
        <v>1479</v>
      </c>
      <c r="G6802">
        <v>0.33737108111381497</v>
      </c>
      <c r="H6802">
        <v>0.624</v>
      </c>
      <c r="I6802">
        <v>0</v>
      </c>
      <c r="J6802">
        <v>0.85099999999999998</v>
      </c>
      <c r="K6802" t="str">
        <f t="shared" si="119"/>
        <v>partially</v>
      </c>
      <c r="L6802" t="s">
        <v>17</v>
      </c>
      <c r="M6802">
        <v>0.65475700000000003</v>
      </c>
      <c r="N6802">
        <v>0.65609899999999999</v>
      </c>
    </row>
    <row r="6803" spans="1:14" ht="15" x14ac:dyDescent="0.3">
      <c r="A6803" s="1" t="s">
        <v>8866</v>
      </c>
      <c r="B6803" t="s">
        <v>6</v>
      </c>
      <c r="C6803" t="s">
        <v>4357</v>
      </c>
      <c r="D6803" t="s">
        <v>8867</v>
      </c>
      <c r="E6803" t="s">
        <v>8868</v>
      </c>
      <c r="F6803" t="s">
        <v>8867</v>
      </c>
      <c r="G6803">
        <v>0.17376817762851701</v>
      </c>
      <c r="H6803">
        <v>0.623</v>
      </c>
      <c r="I6803">
        <v>0</v>
      </c>
      <c r="J6803">
        <v>1</v>
      </c>
      <c r="K6803" t="str">
        <f t="shared" si="119"/>
        <v>partially</v>
      </c>
      <c r="L6803" t="s">
        <v>17</v>
      </c>
      <c r="M6803">
        <v>0.64963599999999999</v>
      </c>
      <c r="N6803">
        <v>0.65035600000000005</v>
      </c>
    </row>
    <row r="6804" spans="1:14" ht="15" x14ac:dyDescent="0.3">
      <c r="A6804" s="1" t="s">
        <v>6005</v>
      </c>
      <c r="B6804" t="s">
        <v>6</v>
      </c>
      <c r="C6804" t="s">
        <v>1304</v>
      </c>
      <c r="D6804" t="s">
        <v>6006</v>
      </c>
      <c r="E6804" t="s">
        <v>6007</v>
      </c>
      <c r="F6804" t="s">
        <v>6008</v>
      </c>
      <c r="G6804">
        <v>3.4412484616041003E-2</v>
      </c>
      <c r="H6804">
        <v>0.622</v>
      </c>
      <c r="I6804">
        <v>0.25</v>
      </c>
      <c r="J6804">
        <v>0.82699999999999996</v>
      </c>
      <c r="K6804" t="str">
        <f t="shared" si="119"/>
        <v>partially</v>
      </c>
      <c r="L6804" t="s">
        <v>17</v>
      </c>
      <c r="M6804">
        <v>0.69408499999999995</v>
      </c>
      <c r="N6804">
        <v>0.70023800000000003</v>
      </c>
    </row>
    <row r="6805" spans="1:14" ht="15" x14ac:dyDescent="0.3">
      <c r="A6805" s="1" t="s">
        <v>6147</v>
      </c>
      <c r="B6805" t="s">
        <v>6</v>
      </c>
      <c r="C6805" t="s">
        <v>1530</v>
      </c>
      <c r="D6805" t="s">
        <v>6148</v>
      </c>
      <c r="E6805" t="s">
        <v>1531</v>
      </c>
      <c r="F6805" t="s">
        <v>6149</v>
      </c>
      <c r="G6805">
        <v>0.37520354986190801</v>
      </c>
      <c r="H6805">
        <v>0.622</v>
      </c>
      <c r="I6805">
        <v>0.4</v>
      </c>
      <c r="J6805">
        <v>0.85499999999999998</v>
      </c>
      <c r="K6805" t="str">
        <f t="shared" si="119"/>
        <v>partially</v>
      </c>
      <c r="L6805" t="s">
        <v>17</v>
      </c>
      <c r="M6805">
        <v>0.82607200000000003</v>
      </c>
      <c r="N6805">
        <v>0.81281700000000001</v>
      </c>
    </row>
    <row r="6806" spans="1:14" ht="15" x14ac:dyDescent="0.3">
      <c r="A6806" s="1" t="s">
        <v>6593</v>
      </c>
      <c r="B6806" t="s">
        <v>6</v>
      </c>
      <c r="C6806" t="s">
        <v>2275</v>
      </c>
      <c r="D6806" t="s">
        <v>6559</v>
      </c>
      <c r="E6806" t="s">
        <v>2276</v>
      </c>
      <c r="F6806">
        <v>7000000</v>
      </c>
      <c r="G6806">
        <v>0.44492068886756903</v>
      </c>
      <c r="H6806">
        <v>0.622</v>
      </c>
      <c r="I6806">
        <v>0</v>
      </c>
      <c r="J6806">
        <v>0.86199999999999999</v>
      </c>
      <c r="K6806" t="str">
        <f t="shared" si="119"/>
        <v>partially</v>
      </c>
      <c r="L6806" t="s">
        <v>17</v>
      </c>
      <c r="M6806">
        <v>0.74489000000000005</v>
      </c>
      <c r="N6806">
        <v>0.74786300000000006</v>
      </c>
    </row>
    <row r="6807" spans="1:14" ht="15" x14ac:dyDescent="0.3">
      <c r="A6807" s="1" t="s">
        <v>945</v>
      </c>
      <c r="B6807" t="s">
        <v>6</v>
      </c>
      <c r="C6807" t="s">
        <v>946</v>
      </c>
      <c r="D6807" t="s">
        <v>947</v>
      </c>
      <c r="E6807" t="s">
        <v>948</v>
      </c>
      <c r="F6807" t="s">
        <v>949</v>
      </c>
      <c r="G6807">
        <v>0.62570548057556197</v>
      </c>
      <c r="H6807">
        <v>0.62</v>
      </c>
      <c r="I6807">
        <v>0</v>
      </c>
      <c r="J6807">
        <v>0.58199999999999996</v>
      </c>
      <c r="K6807" t="str">
        <f t="shared" si="119"/>
        <v>partially</v>
      </c>
      <c r="L6807" t="s">
        <v>17</v>
      </c>
      <c r="M6807">
        <v>0.80932999999999999</v>
      </c>
      <c r="N6807">
        <v>0.82344499999999998</v>
      </c>
    </row>
    <row r="6808" spans="1:14" ht="15" x14ac:dyDescent="0.3">
      <c r="A6808" s="1" t="s">
        <v>7026</v>
      </c>
      <c r="B6808" t="s">
        <v>6</v>
      </c>
      <c r="C6808" t="s">
        <v>3352</v>
      </c>
      <c r="D6808" t="s">
        <v>7027</v>
      </c>
      <c r="E6808" t="s">
        <v>7028</v>
      </c>
      <c r="F6808" t="s">
        <v>7029</v>
      </c>
      <c r="G6808">
        <v>0.14987267553806299</v>
      </c>
      <c r="H6808">
        <v>0.62</v>
      </c>
      <c r="I6808">
        <v>0.114</v>
      </c>
      <c r="J6808">
        <v>0.85499999999999998</v>
      </c>
      <c r="K6808" t="str">
        <f t="shared" si="119"/>
        <v>partially</v>
      </c>
      <c r="L6808" t="s">
        <v>17</v>
      </c>
      <c r="M6808">
        <v>0.74538400000000005</v>
      </c>
      <c r="N6808">
        <v>0.738649</v>
      </c>
    </row>
    <row r="6809" spans="1:14" ht="15" x14ac:dyDescent="0.3">
      <c r="A6809" s="1" t="s">
        <v>8447</v>
      </c>
      <c r="B6809" t="s">
        <v>6</v>
      </c>
      <c r="C6809" t="s">
        <v>4112</v>
      </c>
      <c r="D6809" t="s">
        <v>8448</v>
      </c>
      <c r="E6809" t="s">
        <v>8449</v>
      </c>
      <c r="F6809" t="s">
        <v>8450</v>
      </c>
      <c r="G6809">
        <v>8.4377780556678994E-2</v>
      </c>
      <c r="H6809">
        <v>0.62</v>
      </c>
      <c r="I6809">
        <v>0</v>
      </c>
      <c r="J6809">
        <v>0.71099999999999997</v>
      </c>
      <c r="K6809" t="str">
        <f t="shared" si="119"/>
        <v>partially</v>
      </c>
      <c r="L6809" t="s">
        <v>17</v>
      </c>
      <c r="M6809">
        <v>0.715194</v>
      </c>
      <c r="N6809">
        <v>0.71155100000000004</v>
      </c>
    </row>
    <row r="6810" spans="1:14" ht="15" x14ac:dyDescent="0.3">
      <c r="A6810" s="1" t="s">
        <v>6412</v>
      </c>
      <c r="B6810" t="s">
        <v>6</v>
      </c>
      <c r="C6810" t="s">
        <v>1944</v>
      </c>
      <c r="D6810" t="s">
        <v>6413</v>
      </c>
      <c r="E6810" t="s">
        <v>6414</v>
      </c>
      <c r="F6810" t="s">
        <v>6414</v>
      </c>
      <c r="G6810">
        <v>0.94908708333969105</v>
      </c>
      <c r="H6810">
        <v>0.61899999999999999</v>
      </c>
      <c r="I6810">
        <v>0.25</v>
      </c>
      <c r="J6810">
        <v>1</v>
      </c>
      <c r="K6810" t="str">
        <f t="shared" si="119"/>
        <v>partially</v>
      </c>
      <c r="L6810" t="s">
        <v>17</v>
      </c>
      <c r="M6810">
        <v>0.67610899999999996</v>
      </c>
      <c r="N6810">
        <v>0.66798599999999997</v>
      </c>
    </row>
    <row r="6811" spans="1:14" ht="15" x14ac:dyDescent="0.3">
      <c r="A6811" s="1" t="s">
        <v>6031</v>
      </c>
      <c r="B6811" t="s">
        <v>6</v>
      </c>
      <c r="C6811">
        <v>2017</v>
      </c>
      <c r="D6811" t="s">
        <v>1340</v>
      </c>
      <c r="E6811">
        <v>2017</v>
      </c>
      <c r="F6811" s="9">
        <v>41671</v>
      </c>
      <c r="G6811">
        <v>0.71816658973693903</v>
      </c>
      <c r="H6811">
        <v>0.61799999999999999</v>
      </c>
      <c r="I6811">
        <v>0</v>
      </c>
      <c r="J6811">
        <v>0.42699999999999999</v>
      </c>
      <c r="K6811" t="str">
        <f t="shared" si="119"/>
        <v>partially</v>
      </c>
      <c r="L6811" t="s">
        <v>17</v>
      </c>
      <c r="M6811">
        <v>0.63245600000000002</v>
      </c>
      <c r="N6811">
        <v>0.63765899999999998</v>
      </c>
    </row>
    <row r="6812" spans="1:14" ht="15" x14ac:dyDescent="0.3">
      <c r="A6812" s="1" t="s">
        <v>8395</v>
      </c>
      <c r="B6812" t="s">
        <v>6</v>
      </c>
      <c r="C6812" t="s">
        <v>4091</v>
      </c>
      <c r="D6812" t="s">
        <v>8396</v>
      </c>
      <c r="E6812" t="s">
        <v>8397</v>
      </c>
      <c r="F6812" t="s">
        <v>8398</v>
      </c>
      <c r="G6812">
        <v>0.49958553910255399</v>
      </c>
      <c r="H6812">
        <v>0.61799999999999999</v>
      </c>
      <c r="I6812">
        <v>0.36399999999999999</v>
      </c>
      <c r="J6812">
        <v>0.59099999999999997</v>
      </c>
      <c r="K6812" t="str">
        <f t="shared" si="119"/>
        <v>partially</v>
      </c>
      <c r="L6812" t="s">
        <v>17</v>
      </c>
      <c r="M6812">
        <v>0.82508099999999995</v>
      </c>
      <c r="N6812">
        <v>0.81597900000000001</v>
      </c>
    </row>
    <row r="6813" spans="1:14" ht="15" x14ac:dyDescent="0.3">
      <c r="A6813" s="1" t="s">
        <v>6407</v>
      </c>
      <c r="B6813" t="s">
        <v>6</v>
      </c>
      <c r="C6813" t="s">
        <v>1934</v>
      </c>
      <c r="D6813" t="s">
        <v>6408</v>
      </c>
      <c r="E6813" t="s">
        <v>1934</v>
      </c>
      <c r="F6813" t="s">
        <v>1934</v>
      </c>
      <c r="G6813">
        <v>0.98443633317947399</v>
      </c>
      <c r="H6813">
        <v>0.61699999999999999</v>
      </c>
      <c r="I6813">
        <v>0</v>
      </c>
      <c r="J6813">
        <v>1</v>
      </c>
      <c r="K6813" t="str">
        <f t="shared" si="119"/>
        <v>partially</v>
      </c>
      <c r="L6813" t="s">
        <v>17</v>
      </c>
      <c r="M6813">
        <v>0.63512999999999997</v>
      </c>
      <c r="N6813">
        <v>0.63428200000000001</v>
      </c>
    </row>
    <row r="6814" spans="1:14" ht="15" x14ac:dyDescent="0.3">
      <c r="A6814" s="1" t="s">
        <v>10512</v>
      </c>
      <c r="B6814" t="s">
        <v>6</v>
      </c>
      <c r="C6814" t="s">
        <v>5197</v>
      </c>
      <c r="D6814" t="s">
        <v>10492</v>
      </c>
      <c r="E6814" t="s">
        <v>10508</v>
      </c>
      <c r="F6814" t="s">
        <v>10494</v>
      </c>
      <c r="G6814">
        <v>2.1632976830006E-2</v>
      </c>
      <c r="H6814">
        <v>0.61699999999999999</v>
      </c>
      <c r="I6814">
        <v>0</v>
      </c>
      <c r="J6814">
        <v>0.85499999999999998</v>
      </c>
      <c r="K6814" t="str">
        <f t="shared" si="119"/>
        <v>partially</v>
      </c>
      <c r="L6814" t="s">
        <v>17</v>
      </c>
      <c r="M6814">
        <v>0.70687299999999997</v>
      </c>
      <c r="N6814">
        <v>0.70374400000000004</v>
      </c>
    </row>
    <row r="6815" spans="1:14" ht="15" x14ac:dyDescent="0.3">
      <c r="A6815" s="1" t="s">
        <v>5424</v>
      </c>
      <c r="B6815" t="s">
        <v>6</v>
      </c>
      <c r="C6815" t="s">
        <v>371</v>
      </c>
      <c r="D6815" t="s">
        <v>5425</v>
      </c>
      <c r="E6815" t="s">
        <v>371</v>
      </c>
      <c r="F6815" t="s">
        <v>5425</v>
      </c>
      <c r="G6815">
        <v>0.89360016584396396</v>
      </c>
      <c r="H6815">
        <v>0.61499999999999999</v>
      </c>
      <c r="I6815">
        <v>0.66700000000000004</v>
      </c>
      <c r="J6815">
        <v>0.879</v>
      </c>
      <c r="K6815" t="str">
        <f t="shared" si="119"/>
        <v>partially</v>
      </c>
      <c r="L6815" t="s">
        <v>17</v>
      </c>
      <c r="M6815">
        <v>0.90129800000000004</v>
      </c>
      <c r="N6815">
        <v>0.90129800000000004</v>
      </c>
    </row>
    <row r="6816" spans="1:14" ht="15" x14ac:dyDescent="0.3">
      <c r="A6816" s="1" t="s">
        <v>6614</v>
      </c>
      <c r="B6816" t="s">
        <v>6</v>
      </c>
      <c r="C6816" t="s">
        <v>2293</v>
      </c>
      <c r="D6816" t="s">
        <v>6615</v>
      </c>
      <c r="E6816" t="s">
        <v>6616</v>
      </c>
      <c r="F6816" t="s">
        <v>6617</v>
      </c>
      <c r="G6816">
        <v>0.67545008659362804</v>
      </c>
      <c r="H6816">
        <v>0.61499999999999999</v>
      </c>
      <c r="I6816">
        <v>0</v>
      </c>
      <c r="J6816">
        <v>0.72799999999999998</v>
      </c>
      <c r="K6816" t="str">
        <f t="shared" si="119"/>
        <v>partially</v>
      </c>
      <c r="L6816" t="s">
        <v>17</v>
      </c>
      <c r="M6816">
        <v>0.77692000000000005</v>
      </c>
      <c r="N6816">
        <v>0.77468800000000004</v>
      </c>
    </row>
    <row r="6817" spans="1:14" ht="15" x14ac:dyDescent="0.3">
      <c r="A6817" s="1" t="s">
        <v>8104</v>
      </c>
      <c r="B6817" t="s">
        <v>6</v>
      </c>
      <c r="C6817" t="s">
        <v>3927</v>
      </c>
      <c r="D6817" t="s">
        <v>8105</v>
      </c>
      <c r="E6817" t="s">
        <v>8062</v>
      </c>
      <c r="F6817" t="s">
        <v>8106</v>
      </c>
      <c r="G6817">
        <v>1.2666133232415E-2</v>
      </c>
      <c r="H6817">
        <v>0.61399999999999999</v>
      </c>
      <c r="I6817">
        <v>0.66700000000000004</v>
      </c>
      <c r="J6817">
        <v>0.90100000000000002</v>
      </c>
      <c r="K6817" t="str">
        <f t="shared" si="119"/>
        <v>partially</v>
      </c>
      <c r="L6817" t="s">
        <v>17</v>
      </c>
      <c r="M6817">
        <v>0.84952499999999997</v>
      </c>
      <c r="N6817">
        <v>0.84477899999999995</v>
      </c>
    </row>
    <row r="6818" spans="1:14" ht="15" x14ac:dyDescent="0.3">
      <c r="A6818" s="1" t="s">
        <v>10366</v>
      </c>
      <c r="B6818" t="s">
        <v>6</v>
      </c>
      <c r="C6818" t="s">
        <v>5127</v>
      </c>
      <c r="D6818" t="s">
        <v>10367</v>
      </c>
      <c r="E6818" t="s">
        <v>10368</v>
      </c>
      <c r="F6818" t="s">
        <v>10369</v>
      </c>
      <c r="G6818">
        <v>0.46659466624259999</v>
      </c>
      <c r="H6818">
        <v>0.61399999999999999</v>
      </c>
      <c r="I6818">
        <v>0.44400000000000001</v>
      </c>
      <c r="J6818">
        <v>0.73199999999999998</v>
      </c>
      <c r="K6818" t="str">
        <f t="shared" si="119"/>
        <v>partially</v>
      </c>
      <c r="L6818" t="s">
        <v>17</v>
      </c>
      <c r="M6818">
        <v>0.789605</v>
      </c>
      <c r="N6818">
        <v>0.78479600000000005</v>
      </c>
    </row>
    <row r="6819" spans="1:14" ht="15" x14ac:dyDescent="0.3">
      <c r="A6819" s="1" t="s">
        <v>7206</v>
      </c>
      <c r="B6819" t="s">
        <v>6</v>
      </c>
      <c r="C6819" t="s">
        <v>3428</v>
      </c>
      <c r="D6819" t="s">
        <v>7207</v>
      </c>
      <c r="E6819" t="s">
        <v>7208</v>
      </c>
      <c r="F6819" t="s">
        <v>7209</v>
      </c>
      <c r="G6819">
        <v>3.1752806156874001E-2</v>
      </c>
      <c r="H6819">
        <v>0.61099999999999999</v>
      </c>
      <c r="I6819">
        <v>0.5</v>
      </c>
      <c r="J6819">
        <v>0.73299999999999998</v>
      </c>
      <c r="K6819" t="str">
        <f t="shared" si="119"/>
        <v>partially</v>
      </c>
      <c r="L6819" t="s">
        <v>17</v>
      </c>
      <c r="M6819">
        <v>0.75939400000000001</v>
      </c>
      <c r="N6819">
        <v>0.74731400000000003</v>
      </c>
    </row>
    <row r="6820" spans="1:14" ht="15" x14ac:dyDescent="0.3">
      <c r="A6820" s="1" t="s">
        <v>7284</v>
      </c>
      <c r="B6820" t="s">
        <v>6</v>
      </c>
      <c r="C6820" t="s">
        <v>3464</v>
      </c>
      <c r="D6820" t="s">
        <v>7285</v>
      </c>
      <c r="E6820" t="s">
        <v>7286</v>
      </c>
      <c r="F6820" t="s">
        <v>7287</v>
      </c>
      <c r="G6820">
        <v>0.90170747041702304</v>
      </c>
      <c r="H6820">
        <v>0.61</v>
      </c>
      <c r="I6820">
        <v>0</v>
      </c>
      <c r="J6820">
        <v>0.73899999999999999</v>
      </c>
      <c r="K6820" t="str">
        <f t="shared" si="119"/>
        <v>partially</v>
      </c>
      <c r="L6820" t="s">
        <v>17</v>
      </c>
      <c r="M6820">
        <v>0.678284</v>
      </c>
      <c r="N6820">
        <v>0.68465600000000004</v>
      </c>
    </row>
    <row r="6821" spans="1:14" ht="15" x14ac:dyDescent="0.3">
      <c r="A6821" s="1" t="s">
        <v>8534</v>
      </c>
      <c r="B6821" t="s">
        <v>6</v>
      </c>
      <c r="C6821" t="s">
        <v>4168</v>
      </c>
      <c r="D6821" t="s">
        <v>8535</v>
      </c>
      <c r="E6821" t="s">
        <v>8536</v>
      </c>
      <c r="F6821" t="s">
        <v>8537</v>
      </c>
      <c r="G6821" s="4">
        <v>5.6755725381663103E-5</v>
      </c>
      <c r="H6821">
        <v>0.60899999999999999</v>
      </c>
      <c r="I6821">
        <v>0.66700000000000004</v>
      </c>
      <c r="J6821">
        <v>0.90900000000000003</v>
      </c>
      <c r="K6821" t="str">
        <f t="shared" si="119"/>
        <v>partially</v>
      </c>
      <c r="L6821" t="s">
        <v>17</v>
      </c>
      <c r="M6821">
        <v>0.96384599999999998</v>
      </c>
      <c r="N6821">
        <v>0.96880999999999995</v>
      </c>
    </row>
    <row r="6822" spans="1:14" ht="15" x14ac:dyDescent="0.3">
      <c r="A6822" s="1" t="s">
        <v>7557</v>
      </c>
      <c r="B6822" t="s">
        <v>6</v>
      </c>
      <c r="C6822" t="s">
        <v>3644</v>
      </c>
      <c r="D6822" t="s">
        <v>7558</v>
      </c>
      <c r="E6822" t="s">
        <v>7559</v>
      </c>
      <c r="F6822" t="s">
        <v>7560</v>
      </c>
      <c r="G6822">
        <v>1.3274932280183E-2</v>
      </c>
      <c r="H6822">
        <v>0.60799999999999998</v>
      </c>
      <c r="I6822">
        <v>0.16700000000000001</v>
      </c>
      <c r="J6822">
        <v>0.76800000000000002</v>
      </c>
      <c r="K6822" t="str">
        <f t="shared" si="119"/>
        <v>partially</v>
      </c>
      <c r="L6822" t="s">
        <v>17</v>
      </c>
      <c r="M6822">
        <v>0.69111599999999995</v>
      </c>
      <c r="N6822">
        <v>0.70463399999999998</v>
      </c>
    </row>
    <row r="6823" spans="1:14" ht="15" x14ac:dyDescent="0.3">
      <c r="A6823" s="1" t="s">
        <v>8538</v>
      </c>
      <c r="B6823" t="s">
        <v>6</v>
      </c>
      <c r="C6823" t="s">
        <v>4171</v>
      </c>
      <c r="D6823" t="s">
        <v>8539</v>
      </c>
      <c r="E6823" t="s">
        <v>8540</v>
      </c>
      <c r="F6823" t="s">
        <v>8541</v>
      </c>
      <c r="G6823" s="4">
        <v>4.07711837624447E-8</v>
      </c>
      <c r="H6823">
        <v>0.60799999999999998</v>
      </c>
      <c r="I6823">
        <v>0</v>
      </c>
      <c r="J6823">
        <v>0.438</v>
      </c>
      <c r="K6823" t="str">
        <f t="shared" si="119"/>
        <v>partially</v>
      </c>
      <c r="L6823" t="s">
        <v>17</v>
      </c>
      <c r="M6823">
        <v>0.72775000000000001</v>
      </c>
      <c r="N6823">
        <v>0.730993</v>
      </c>
    </row>
    <row r="6824" spans="1:14" ht="15" x14ac:dyDescent="0.3">
      <c r="A6824" s="1" t="s">
        <v>8982</v>
      </c>
      <c r="B6824" t="s">
        <v>6</v>
      </c>
      <c r="C6824" t="s">
        <v>4433</v>
      </c>
      <c r="D6824" t="s">
        <v>8979</v>
      </c>
      <c r="E6824" t="s">
        <v>4433</v>
      </c>
      <c r="F6824" t="s">
        <v>4430</v>
      </c>
      <c r="G6824">
        <v>0.79403328895568903</v>
      </c>
      <c r="H6824">
        <v>0.60699999999999998</v>
      </c>
      <c r="I6824">
        <v>0</v>
      </c>
      <c r="J6824">
        <v>0.56699999999999995</v>
      </c>
      <c r="K6824" t="str">
        <f t="shared" si="119"/>
        <v>partially</v>
      </c>
      <c r="L6824" t="s">
        <v>17</v>
      </c>
      <c r="M6824">
        <v>0.65483599999999997</v>
      </c>
      <c r="N6824">
        <v>0.65776699999999999</v>
      </c>
    </row>
    <row r="6825" spans="1:14" ht="15" x14ac:dyDescent="0.3">
      <c r="A6825" s="1" t="s">
        <v>9113</v>
      </c>
      <c r="B6825" t="s">
        <v>6</v>
      </c>
      <c r="C6825" t="s">
        <v>4512</v>
      </c>
      <c r="D6825" t="s">
        <v>9114</v>
      </c>
      <c r="E6825" t="s">
        <v>9115</v>
      </c>
      <c r="F6825" t="s">
        <v>9116</v>
      </c>
      <c r="G6825">
        <v>0.21964986622333499</v>
      </c>
      <c r="H6825">
        <v>0.60499999999999998</v>
      </c>
      <c r="I6825">
        <v>0</v>
      </c>
      <c r="J6825">
        <v>0.85299999999999998</v>
      </c>
      <c r="K6825" t="str">
        <f t="shared" si="119"/>
        <v>partially</v>
      </c>
      <c r="L6825" t="s">
        <v>17</v>
      </c>
      <c r="M6825">
        <v>0.73107299999999997</v>
      </c>
      <c r="N6825">
        <v>0.71569099999999997</v>
      </c>
    </row>
    <row r="6826" spans="1:14" ht="15" x14ac:dyDescent="0.3">
      <c r="A6826" s="1" t="s">
        <v>7696</v>
      </c>
      <c r="B6826" t="s">
        <v>6</v>
      </c>
      <c r="C6826" t="s">
        <v>3725</v>
      </c>
      <c r="D6826" t="s">
        <v>7697</v>
      </c>
      <c r="E6826" t="s">
        <v>7698</v>
      </c>
      <c r="F6826" t="s">
        <v>7697</v>
      </c>
      <c r="G6826">
        <v>0.87139242887497004</v>
      </c>
      <c r="H6826">
        <v>0.60199999999999998</v>
      </c>
      <c r="I6826">
        <v>0</v>
      </c>
      <c r="J6826">
        <v>0.81100000000000005</v>
      </c>
      <c r="K6826" t="str">
        <f t="shared" si="119"/>
        <v>partially</v>
      </c>
      <c r="L6826" t="s">
        <v>17</v>
      </c>
      <c r="M6826">
        <v>0.68797600000000003</v>
      </c>
      <c r="N6826">
        <v>0.68962999999999997</v>
      </c>
    </row>
    <row r="6827" spans="1:14" ht="15" x14ac:dyDescent="0.3">
      <c r="A6827" s="1" t="s">
        <v>9919</v>
      </c>
      <c r="B6827" t="s">
        <v>6</v>
      </c>
      <c r="C6827" t="s">
        <v>4891</v>
      </c>
      <c r="D6827" t="s">
        <v>9890</v>
      </c>
      <c r="E6827" t="s">
        <v>9920</v>
      </c>
      <c r="F6827" t="s">
        <v>9895</v>
      </c>
      <c r="G6827">
        <v>3.5306325298699998E-4</v>
      </c>
      <c r="H6827">
        <v>0.59799999999999998</v>
      </c>
      <c r="I6827">
        <v>0</v>
      </c>
      <c r="J6827">
        <v>0.63300000000000001</v>
      </c>
      <c r="K6827" t="str">
        <f t="shared" si="119"/>
        <v>partially</v>
      </c>
      <c r="L6827" t="s">
        <v>17</v>
      </c>
      <c r="M6827">
        <v>0.63792000000000004</v>
      </c>
      <c r="N6827">
        <v>0.63375300000000001</v>
      </c>
    </row>
    <row r="6828" spans="1:14" ht="15" x14ac:dyDescent="0.3">
      <c r="A6828" s="1" t="s">
        <v>9028</v>
      </c>
      <c r="B6828" t="s">
        <v>6</v>
      </c>
      <c r="C6828" t="s">
        <v>4468</v>
      </c>
      <c r="D6828" t="s">
        <v>9029</v>
      </c>
      <c r="E6828" t="s">
        <v>4468</v>
      </c>
      <c r="F6828" t="s">
        <v>9030</v>
      </c>
      <c r="G6828">
        <v>0.920540511608124</v>
      </c>
      <c r="H6828">
        <v>0.59399999999999997</v>
      </c>
      <c r="I6828">
        <v>0</v>
      </c>
      <c r="J6828">
        <v>0.751</v>
      </c>
      <c r="K6828" t="str">
        <f t="shared" si="119"/>
        <v>partially</v>
      </c>
      <c r="L6828" t="s">
        <v>17</v>
      </c>
      <c r="M6828">
        <v>0.66110199999999997</v>
      </c>
      <c r="N6828">
        <v>0.65754100000000004</v>
      </c>
    </row>
    <row r="6829" spans="1:14" ht="15" x14ac:dyDescent="0.3">
      <c r="A6829" s="1" t="s">
        <v>7753</v>
      </c>
      <c r="B6829" t="s">
        <v>6</v>
      </c>
      <c r="C6829" t="s">
        <v>3755</v>
      </c>
      <c r="D6829" t="s">
        <v>7754</v>
      </c>
      <c r="E6829" t="s">
        <v>7755</v>
      </c>
      <c r="F6829" t="s">
        <v>7756</v>
      </c>
      <c r="G6829">
        <v>6.9343306124209997E-2</v>
      </c>
      <c r="H6829">
        <v>0.59099999999999997</v>
      </c>
      <c r="I6829">
        <v>0.222</v>
      </c>
      <c r="J6829">
        <v>0.65300000000000002</v>
      </c>
      <c r="K6829" t="str">
        <f t="shared" si="119"/>
        <v>partially</v>
      </c>
      <c r="L6829" t="s">
        <v>17</v>
      </c>
      <c r="M6829">
        <v>0.72684599999999999</v>
      </c>
      <c r="N6829">
        <v>0.72268100000000002</v>
      </c>
    </row>
    <row r="6830" spans="1:14" ht="15" x14ac:dyDescent="0.3">
      <c r="A6830" s="1" t="s">
        <v>8478</v>
      </c>
      <c r="B6830" t="s">
        <v>6</v>
      </c>
      <c r="C6830" t="s">
        <v>4130</v>
      </c>
      <c r="D6830">
        <v>10</v>
      </c>
      <c r="E6830" t="s">
        <v>8479</v>
      </c>
      <c r="F6830" t="s">
        <v>1784</v>
      </c>
      <c r="G6830">
        <v>0.48114690184593201</v>
      </c>
      <c r="H6830">
        <v>0.59</v>
      </c>
      <c r="I6830">
        <v>0</v>
      </c>
      <c r="J6830">
        <v>0.67500000000000004</v>
      </c>
      <c r="K6830" t="str">
        <f t="shared" si="119"/>
        <v>partially</v>
      </c>
      <c r="L6830" t="s">
        <v>17</v>
      </c>
      <c r="M6830">
        <v>0.69255299999999997</v>
      </c>
      <c r="N6830">
        <v>0.69500899999999999</v>
      </c>
    </row>
    <row r="6831" spans="1:14" ht="15" x14ac:dyDescent="0.3">
      <c r="A6831" s="1" t="s">
        <v>1447</v>
      </c>
      <c r="B6831" t="s">
        <v>6</v>
      </c>
      <c r="C6831" t="s">
        <v>1448</v>
      </c>
      <c r="D6831" t="s">
        <v>6099</v>
      </c>
      <c r="E6831" t="s">
        <v>1450</v>
      </c>
      <c r="F6831" t="s">
        <v>6099</v>
      </c>
      <c r="G6831">
        <v>0.375840663909912</v>
      </c>
      <c r="H6831">
        <v>0.58899999999999997</v>
      </c>
      <c r="I6831">
        <v>0</v>
      </c>
      <c r="J6831">
        <v>0.84</v>
      </c>
      <c r="K6831" t="str">
        <f t="shared" si="119"/>
        <v>partially</v>
      </c>
      <c r="L6831" t="s">
        <v>17</v>
      </c>
      <c r="M6831">
        <v>0.69361499999999998</v>
      </c>
      <c r="N6831">
        <v>0.70665500000000003</v>
      </c>
    </row>
    <row r="6832" spans="1:14" ht="15" x14ac:dyDescent="0.3">
      <c r="A6832" s="1" t="s">
        <v>1354</v>
      </c>
      <c r="B6832" t="s">
        <v>6</v>
      </c>
      <c r="C6832" t="s">
        <v>1355</v>
      </c>
      <c r="D6832" t="s">
        <v>6046</v>
      </c>
      <c r="E6832" t="s">
        <v>6047</v>
      </c>
      <c r="F6832" t="s">
        <v>6048</v>
      </c>
      <c r="G6832">
        <v>0.33785068988799999</v>
      </c>
      <c r="H6832">
        <v>0.58799999999999997</v>
      </c>
      <c r="I6832">
        <v>0.182</v>
      </c>
      <c r="J6832">
        <v>0.85099999999999998</v>
      </c>
      <c r="K6832" t="str">
        <f t="shared" si="119"/>
        <v>partially</v>
      </c>
      <c r="L6832" t="s">
        <v>17</v>
      </c>
      <c r="M6832">
        <v>0.73209599999999997</v>
      </c>
      <c r="N6832">
        <v>0.72259399999999996</v>
      </c>
    </row>
    <row r="6833" spans="1:14" ht="15" x14ac:dyDescent="0.3">
      <c r="A6833" s="1" t="s">
        <v>8881</v>
      </c>
      <c r="B6833" t="s">
        <v>6</v>
      </c>
      <c r="C6833" t="s">
        <v>4369</v>
      </c>
      <c r="D6833" t="s">
        <v>8882</v>
      </c>
      <c r="E6833" t="s">
        <v>8883</v>
      </c>
      <c r="F6833" t="s">
        <v>8884</v>
      </c>
      <c r="G6833">
        <v>7.9114688560369996E-3</v>
      </c>
      <c r="H6833">
        <v>0.58699999999999997</v>
      </c>
      <c r="I6833">
        <v>0.33300000000000002</v>
      </c>
      <c r="J6833">
        <v>0.92</v>
      </c>
      <c r="K6833" t="str">
        <f t="shared" si="119"/>
        <v>partially</v>
      </c>
      <c r="L6833" t="s">
        <v>17</v>
      </c>
      <c r="M6833">
        <v>0.74719599999999997</v>
      </c>
      <c r="N6833">
        <v>0.73656100000000002</v>
      </c>
    </row>
    <row r="6834" spans="1:14" ht="15" x14ac:dyDescent="0.3">
      <c r="A6834" s="1" t="s">
        <v>9876</v>
      </c>
      <c r="B6834" t="s">
        <v>6</v>
      </c>
      <c r="C6834" t="s">
        <v>4870</v>
      </c>
      <c r="D6834" t="s">
        <v>9877</v>
      </c>
      <c r="E6834" t="s">
        <v>9831</v>
      </c>
      <c r="F6834" t="s">
        <v>9878</v>
      </c>
      <c r="G6834" s="4">
        <v>4.6349059630301798E-6</v>
      </c>
      <c r="H6834">
        <v>0.58599999999999997</v>
      </c>
      <c r="I6834">
        <v>0</v>
      </c>
      <c r="J6834">
        <v>0.54900000000000004</v>
      </c>
      <c r="K6834" t="str">
        <f t="shared" si="119"/>
        <v>partially</v>
      </c>
      <c r="L6834" t="s">
        <v>17</v>
      </c>
      <c r="M6834">
        <v>0.69615499999999997</v>
      </c>
      <c r="N6834">
        <v>0.68466400000000005</v>
      </c>
    </row>
    <row r="6835" spans="1:14" ht="15" x14ac:dyDescent="0.3">
      <c r="A6835" s="1" t="s">
        <v>5939</v>
      </c>
      <c r="B6835" t="s">
        <v>6</v>
      </c>
      <c r="C6835" t="s">
        <v>1215</v>
      </c>
      <c r="D6835" t="s">
        <v>5940</v>
      </c>
      <c r="E6835" t="s">
        <v>5941</v>
      </c>
      <c r="F6835" t="s">
        <v>5942</v>
      </c>
      <c r="G6835">
        <v>3.111090278253E-3</v>
      </c>
      <c r="H6835">
        <v>0.58399999999999996</v>
      </c>
      <c r="I6835">
        <v>0.36399999999999999</v>
      </c>
      <c r="J6835">
        <v>0.82099999999999995</v>
      </c>
      <c r="K6835" t="str">
        <f t="shared" si="119"/>
        <v>partially</v>
      </c>
      <c r="L6835" t="s">
        <v>17</v>
      </c>
      <c r="M6835">
        <v>0.80386800000000003</v>
      </c>
      <c r="N6835">
        <v>0.78192899999999999</v>
      </c>
    </row>
    <row r="6836" spans="1:14" ht="15" x14ac:dyDescent="0.3">
      <c r="A6836" s="1" t="s">
        <v>8566</v>
      </c>
      <c r="B6836" t="s">
        <v>6</v>
      </c>
      <c r="C6836" t="s">
        <v>4193</v>
      </c>
      <c r="D6836" t="s">
        <v>8567</v>
      </c>
      <c r="E6836" t="s">
        <v>8568</v>
      </c>
      <c r="F6836" t="s">
        <v>8568</v>
      </c>
      <c r="G6836">
        <v>0.97842037677764904</v>
      </c>
      <c r="H6836">
        <v>0.58099999999999996</v>
      </c>
      <c r="I6836">
        <v>0</v>
      </c>
      <c r="J6836">
        <v>1</v>
      </c>
      <c r="K6836" t="str">
        <f t="shared" si="119"/>
        <v>partially</v>
      </c>
      <c r="L6836" t="s">
        <v>17</v>
      </c>
      <c r="M6836">
        <v>0.77374900000000002</v>
      </c>
      <c r="N6836">
        <v>0.77077799999999996</v>
      </c>
    </row>
    <row r="6837" spans="1:14" ht="15" x14ac:dyDescent="0.3">
      <c r="A6837" s="1" t="s">
        <v>8288</v>
      </c>
      <c r="B6837" t="s">
        <v>6</v>
      </c>
      <c r="C6837" t="s">
        <v>4032</v>
      </c>
      <c r="D6837" t="s">
        <v>8289</v>
      </c>
      <c r="E6837" t="s">
        <v>8290</v>
      </c>
      <c r="F6837" t="s">
        <v>8291</v>
      </c>
      <c r="G6837">
        <v>4.5616392046212997E-2</v>
      </c>
      <c r="H6837">
        <v>0.57499999999999996</v>
      </c>
      <c r="I6837">
        <v>0.42899999999999999</v>
      </c>
      <c r="J6837">
        <v>0.65700000000000003</v>
      </c>
      <c r="K6837" t="str">
        <f t="shared" si="119"/>
        <v>partially</v>
      </c>
      <c r="L6837" t="s">
        <v>17</v>
      </c>
      <c r="M6837">
        <v>0.84573699999999996</v>
      </c>
      <c r="N6837">
        <v>0.84140099999999995</v>
      </c>
    </row>
    <row r="6838" spans="1:14" ht="15" x14ac:dyDescent="0.3">
      <c r="A6838" s="1" t="s">
        <v>6618</v>
      </c>
      <c r="B6838" t="s">
        <v>6</v>
      </c>
      <c r="C6838" t="s">
        <v>2298</v>
      </c>
      <c r="D6838" t="s">
        <v>2299</v>
      </c>
      <c r="E6838" t="s">
        <v>6619</v>
      </c>
      <c r="F6838" t="s">
        <v>2301</v>
      </c>
      <c r="G6838">
        <v>0.565482378005981</v>
      </c>
      <c r="H6838">
        <v>0.57399999999999995</v>
      </c>
      <c r="I6838">
        <v>0</v>
      </c>
      <c r="J6838">
        <v>0.76800000000000002</v>
      </c>
      <c r="K6838" t="str">
        <f t="shared" si="119"/>
        <v>partially</v>
      </c>
      <c r="L6838" t="s">
        <v>17</v>
      </c>
      <c r="M6838">
        <v>0.65077499999999999</v>
      </c>
      <c r="N6838">
        <v>0.67017499999999997</v>
      </c>
    </row>
    <row r="6839" spans="1:14" ht="15" x14ac:dyDescent="0.3">
      <c r="A6839" s="1" t="s">
        <v>8532</v>
      </c>
      <c r="B6839" t="s">
        <v>6</v>
      </c>
      <c r="C6839" t="s">
        <v>4165</v>
      </c>
      <c r="D6839" t="s">
        <v>8533</v>
      </c>
      <c r="E6839" t="s">
        <v>8533</v>
      </c>
      <c r="F6839" t="s">
        <v>8533</v>
      </c>
      <c r="G6839">
        <v>2.31004756643E-4</v>
      </c>
      <c r="H6839">
        <v>0.57399999999999995</v>
      </c>
      <c r="I6839">
        <v>0</v>
      </c>
      <c r="J6839">
        <v>1</v>
      </c>
      <c r="K6839" t="str">
        <f t="shared" si="119"/>
        <v>partially</v>
      </c>
      <c r="L6839" t="s">
        <v>17</v>
      </c>
      <c r="M6839">
        <v>0.69190600000000002</v>
      </c>
      <c r="N6839">
        <v>0.69393000000000005</v>
      </c>
    </row>
    <row r="6840" spans="1:14" ht="15" x14ac:dyDescent="0.3">
      <c r="A6840" s="1" t="s">
        <v>6483</v>
      </c>
      <c r="B6840" t="s">
        <v>6</v>
      </c>
      <c r="C6840" t="s">
        <v>2080</v>
      </c>
      <c r="D6840" t="s">
        <v>2084</v>
      </c>
      <c r="E6840" t="s">
        <v>2082</v>
      </c>
      <c r="F6840" t="s">
        <v>2085</v>
      </c>
      <c r="G6840">
        <v>0.56521898508071899</v>
      </c>
      <c r="H6840">
        <v>0.57199999999999995</v>
      </c>
      <c r="I6840">
        <v>0.42899999999999999</v>
      </c>
      <c r="J6840">
        <v>0.79900000000000004</v>
      </c>
      <c r="K6840" t="str">
        <f t="shared" si="119"/>
        <v>partially</v>
      </c>
      <c r="L6840" t="s">
        <v>17</v>
      </c>
      <c r="M6840">
        <v>0.78594600000000003</v>
      </c>
      <c r="N6840">
        <v>0.78096600000000005</v>
      </c>
    </row>
    <row r="6841" spans="1:14" ht="15" x14ac:dyDescent="0.3">
      <c r="A6841" s="1" t="s">
        <v>10256</v>
      </c>
      <c r="B6841" t="s">
        <v>6</v>
      </c>
      <c r="C6841" t="s">
        <v>5066</v>
      </c>
      <c r="D6841" t="s">
        <v>10257</v>
      </c>
      <c r="E6841" t="s">
        <v>10258</v>
      </c>
      <c r="F6841" t="s">
        <v>10259</v>
      </c>
      <c r="G6841" s="4">
        <v>8.2005880130964204E-7</v>
      </c>
      <c r="H6841">
        <v>0.57199999999999995</v>
      </c>
      <c r="I6841">
        <v>0.5</v>
      </c>
      <c r="J6841">
        <v>0.86899999999999999</v>
      </c>
      <c r="K6841" t="str">
        <f t="shared" si="119"/>
        <v>partially</v>
      </c>
      <c r="L6841" t="s">
        <v>17</v>
      </c>
      <c r="M6841">
        <v>0.889185</v>
      </c>
      <c r="N6841">
        <v>0.88620399999999999</v>
      </c>
    </row>
    <row r="6842" spans="1:14" ht="15" x14ac:dyDescent="0.3">
      <c r="A6842" s="1" t="s">
        <v>6982</v>
      </c>
      <c r="B6842" t="s">
        <v>6</v>
      </c>
      <c r="C6842" t="s">
        <v>3331</v>
      </c>
      <c r="D6842" t="s">
        <v>6983</v>
      </c>
      <c r="E6842" t="s">
        <v>6984</v>
      </c>
      <c r="F6842" t="s">
        <v>6985</v>
      </c>
      <c r="G6842">
        <v>0.16826246678829199</v>
      </c>
      <c r="H6842">
        <v>0.57099999999999995</v>
      </c>
      <c r="I6842">
        <v>0.35299999999999998</v>
      </c>
      <c r="J6842">
        <v>0.83099999999999996</v>
      </c>
      <c r="K6842" t="str">
        <f t="shared" si="119"/>
        <v>partially</v>
      </c>
      <c r="L6842" t="s">
        <v>17</v>
      </c>
      <c r="M6842">
        <v>0.754108</v>
      </c>
      <c r="N6842">
        <v>0.77909600000000001</v>
      </c>
    </row>
    <row r="6843" spans="1:14" ht="15" x14ac:dyDescent="0.3">
      <c r="A6843" s="1" t="s">
        <v>9467</v>
      </c>
      <c r="B6843" t="s">
        <v>6</v>
      </c>
      <c r="C6843" t="s">
        <v>4673</v>
      </c>
      <c r="D6843" t="s">
        <v>4670</v>
      </c>
      <c r="E6843" t="s">
        <v>9468</v>
      </c>
      <c r="F6843" t="s">
        <v>9466</v>
      </c>
      <c r="G6843">
        <v>0.212883040308952</v>
      </c>
      <c r="H6843">
        <v>0.56899999999999995</v>
      </c>
      <c r="I6843">
        <v>0</v>
      </c>
      <c r="J6843">
        <v>0.432</v>
      </c>
      <c r="K6843" t="str">
        <f t="shared" si="119"/>
        <v>partially</v>
      </c>
      <c r="L6843" t="s">
        <v>17</v>
      </c>
      <c r="M6843">
        <v>0.67219799999999996</v>
      </c>
      <c r="N6843">
        <v>0.67273799999999995</v>
      </c>
    </row>
    <row r="6844" spans="1:14" ht="15" x14ac:dyDescent="0.3">
      <c r="A6844" s="1" t="s">
        <v>5775</v>
      </c>
      <c r="B6844" t="s">
        <v>6</v>
      </c>
      <c r="C6844" t="s">
        <v>899</v>
      </c>
      <c r="D6844" t="s">
        <v>5776</v>
      </c>
      <c r="E6844" t="s">
        <v>899</v>
      </c>
      <c r="F6844" t="s">
        <v>899</v>
      </c>
      <c r="G6844">
        <v>0.80985134840011597</v>
      </c>
      <c r="H6844">
        <v>0.56399999999999995</v>
      </c>
      <c r="I6844">
        <v>0</v>
      </c>
      <c r="J6844">
        <v>1</v>
      </c>
      <c r="K6844" t="str">
        <f t="shared" si="119"/>
        <v>partially</v>
      </c>
      <c r="L6844" t="s">
        <v>17</v>
      </c>
      <c r="M6844">
        <v>0.72332600000000002</v>
      </c>
      <c r="N6844">
        <v>0.72004199999999996</v>
      </c>
    </row>
    <row r="6845" spans="1:14" ht="15" x14ac:dyDescent="0.3">
      <c r="A6845" s="1" t="s">
        <v>6773</v>
      </c>
      <c r="B6845" t="s">
        <v>6</v>
      </c>
      <c r="C6845" t="s">
        <v>3231</v>
      </c>
      <c r="D6845" t="s">
        <v>6774</v>
      </c>
      <c r="E6845" t="s">
        <v>6775</v>
      </c>
      <c r="F6845" t="s">
        <v>6776</v>
      </c>
      <c r="G6845">
        <v>1.6621861606836E-2</v>
      </c>
      <c r="H6845">
        <v>0.56399999999999995</v>
      </c>
      <c r="I6845">
        <v>0</v>
      </c>
      <c r="J6845">
        <v>0.56899999999999995</v>
      </c>
      <c r="K6845" t="str">
        <f t="shared" si="119"/>
        <v>partially</v>
      </c>
      <c r="L6845" t="s">
        <v>17</v>
      </c>
      <c r="M6845">
        <v>0.68600300000000003</v>
      </c>
      <c r="N6845">
        <v>0.68695799999999996</v>
      </c>
    </row>
    <row r="6846" spans="1:14" ht="15" x14ac:dyDescent="0.3">
      <c r="A6846" s="1" t="s">
        <v>10168</v>
      </c>
      <c r="B6846" t="s">
        <v>6</v>
      </c>
      <c r="C6846" t="s">
        <v>5015</v>
      </c>
      <c r="D6846" t="s">
        <v>10169</v>
      </c>
      <c r="E6846" t="s">
        <v>10170</v>
      </c>
      <c r="F6846" t="s">
        <v>10171</v>
      </c>
      <c r="G6846">
        <v>0.520316481590271</v>
      </c>
      <c r="H6846">
        <v>0.56399999999999995</v>
      </c>
      <c r="I6846">
        <v>0.5</v>
      </c>
      <c r="J6846">
        <v>0.75700000000000001</v>
      </c>
      <c r="K6846" t="str">
        <f t="shared" si="119"/>
        <v>partially</v>
      </c>
      <c r="L6846" t="s">
        <v>17</v>
      </c>
      <c r="M6846">
        <v>0.81285499999999999</v>
      </c>
      <c r="N6846">
        <v>0.80681599999999998</v>
      </c>
    </row>
    <row r="6847" spans="1:14" ht="15" x14ac:dyDescent="0.3">
      <c r="A6847" s="1" t="s">
        <v>10280</v>
      </c>
      <c r="B6847" t="s">
        <v>6</v>
      </c>
      <c r="C6847" t="s">
        <v>5081</v>
      </c>
      <c r="D6847" t="s">
        <v>10281</v>
      </c>
      <c r="E6847" t="s">
        <v>10282</v>
      </c>
      <c r="F6847" t="s">
        <v>10282</v>
      </c>
      <c r="G6847">
        <v>0.67866635322570801</v>
      </c>
      <c r="H6847">
        <v>0.56399999999999995</v>
      </c>
      <c r="I6847">
        <v>0</v>
      </c>
      <c r="J6847">
        <v>1</v>
      </c>
      <c r="K6847" t="str">
        <f t="shared" si="119"/>
        <v>partially</v>
      </c>
      <c r="L6847" t="s">
        <v>17</v>
      </c>
      <c r="M6847">
        <v>0.79415500000000006</v>
      </c>
      <c r="N6847">
        <v>0.79616399999999998</v>
      </c>
    </row>
    <row r="6848" spans="1:14" ht="15" x14ac:dyDescent="0.3">
      <c r="A6848" s="1" t="s">
        <v>7844</v>
      </c>
      <c r="B6848" t="s">
        <v>6</v>
      </c>
      <c r="C6848" t="s">
        <v>3800</v>
      </c>
      <c r="D6848" t="s">
        <v>7845</v>
      </c>
      <c r="E6848" t="s">
        <v>7846</v>
      </c>
      <c r="F6848" t="s">
        <v>7847</v>
      </c>
      <c r="G6848">
        <v>0.119059585034847</v>
      </c>
      <c r="H6848">
        <v>0.56200000000000006</v>
      </c>
      <c r="I6848">
        <v>0</v>
      </c>
      <c r="J6848">
        <v>0.755</v>
      </c>
      <c r="K6848" t="str">
        <f t="shared" si="119"/>
        <v>partially</v>
      </c>
      <c r="L6848" t="s">
        <v>17</v>
      </c>
      <c r="M6848">
        <v>0.78918299999999997</v>
      </c>
      <c r="N6848">
        <v>0.77504099999999998</v>
      </c>
    </row>
    <row r="6849" spans="1:14" ht="15" x14ac:dyDescent="0.3">
      <c r="A6849" s="1" t="s">
        <v>5604</v>
      </c>
      <c r="B6849" t="s">
        <v>6</v>
      </c>
      <c r="C6849" t="s">
        <v>633</v>
      </c>
      <c r="D6849" t="s">
        <v>5605</v>
      </c>
      <c r="E6849" t="s">
        <v>5606</v>
      </c>
      <c r="F6849" t="s">
        <v>5607</v>
      </c>
      <c r="G6849">
        <v>8.2679241895676006E-2</v>
      </c>
      <c r="H6849">
        <v>0.56000000000000005</v>
      </c>
      <c r="I6849">
        <v>0</v>
      </c>
      <c r="J6849">
        <v>0.97499999999999998</v>
      </c>
      <c r="K6849" t="str">
        <f t="shared" si="119"/>
        <v>partially</v>
      </c>
      <c r="L6849" t="s">
        <v>17</v>
      </c>
      <c r="M6849">
        <v>0.80864800000000003</v>
      </c>
      <c r="N6849">
        <v>0.80693000000000004</v>
      </c>
    </row>
    <row r="6850" spans="1:14" ht="15" x14ac:dyDescent="0.3">
      <c r="A6850" s="1" t="s">
        <v>6122</v>
      </c>
      <c r="B6850" t="s">
        <v>6</v>
      </c>
      <c r="C6850" t="s">
        <v>1484</v>
      </c>
      <c r="D6850" t="s">
        <v>6123</v>
      </c>
      <c r="E6850" t="s">
        <v>6124</v>
      </c>
      <c r="F6850" t="s">
        <v>6125</v>
      </c>
      <c r="G6850" s="4">
        <v>7.8577286330983002E-5</v>
      </c>
      <c r="H6850">
        <v>0.55900000000000005</v>
      </c>
      <c r="I6850">
        <v>0</v>
      </c>
      <c r="J6850">
        <v>0.92900000000000005</v>
      </c>
      <c r="K6850" t="str">
        <f t="shared" si="119"/>
        <v>partially</v>
      </c>
      <c r="L6850" t="s">
        <v>17</v>
      </c>
      <c r="M6850">
        <v>0.74322299999999997</v>
      </c>
      <c r="N6850">
        <v>0.73786099999999999</v>
      </c>
    </row>
    <row r="6851" spans="1:14" ht="15" x14ac:dyDescent="0.3">
      <c r="A6851" s="1" t="s">
        <v>6803</v>
      </c>
      <c r="B6851" t="s">
        <v>6</v>
      </c>
      <c r="C6851" t="s">
        <v>3192</v>
      </c>
      <c r="D6851" t="s">
        <v>6804</v>
      </c>
      <c r="E6851" t="s">
        <v>6683</v>
      </c>
      <c r="F6851" t="s">
        <v>6805</v>
      </c>
      <c r="G6851" s="4">
        <v>2.5472041143004302E-10</v>
      </c>
      <c r="H6851">
        <v>0.55800000000000005</v>
      </c>
      <c r="I6851">
        <v>0</v>
      </c>
      <c r="J6851">
        <v>0.47699999999999998</v>
      </c>
      <c r="K6851" t="str">
        <f t="shared" ref="K6851:K6914" si="120">IF(H6851&gt;0.64,"yes",IF(H6851&gt;=0.45,"partially","no"))</f>
        <v>partially</v>
      </c>
      <c r="L6851" t="s">
        <v>17</v>
      </c>
      <c r="M6851">
        <v>0.64363300000000001</v>
      </c>
      <c r="N6851">
        <v>0.64135799999999998</v>
      </c>
    </row>
    <row r="6852" spans="1:14" ht="15" x14ac:dyDescent="0.3">
      <c r="A6852" s="1" t="s">
        <v>5619</v>
      </c>
      <c r="B6852" t="s">
        <v>6</v>
      </c>
      <c r="C6852" t="s">
        <v>661</v>
      </c>
      <c r="D6852" t="s">
        <v>637</v>
      </c>
      <c r="E6852" t="s">
        <v>5620</v>
      </c>
      <c r="F6852" t="s">
        <v>638</v>
      </c>
      <c r="G6852">
        <v>0.40503090620040899</v>
      </c>
      <c r="H6852">
        <v>0.55600000000000005</v>
      </c>
      <c r="I6852">
        <v>0.70599999999999996</v>
      </c>
      <c r="J6852">
        <v>0.93300000000000005</v>
      </c>
      <c r="K6852" t="str">
        <f t="shared" si="120"/>
        <v>partially</v>
      </c>
      <c r="L6852" t="s">
        <v>17</v>
      </c>
      <c r="M6852">
        <v>0.81921200000000005</v>
      </c>
      <c r="N6852">
        <v>0.82653900000000002</v>
      </c>
    </row>
    <row r="6853" spans="1:14" ht="15" x14ac:dyDescent="0.3">
      <c r="A6853" s="1" t="s">
        <v>8294</v>
      </c>
      <c r="B6853" t="s">
        <v>6</v>
      </c>
      <c r="C6853" t="s">
        <v>4035</v>
      </c>
      <c r="D6853" t="s">
        <v>8295</v>
      </c>
      <c r="E6853" t="s">
        <v>8296</v>
      </c>
      <c r="F6853" t="s">
        <v>8297</v>
      </c>
      <c r="G6853">
        <v>0.72184318304061901</v>
      </c>
      <c r="H6853">
        <v>0.55200000000000005</v>
      </c>
      <c r="I6853">
        <v>0</v>
      </c>
      <c r="J6853">
        <v>0.84299999999999997</v>
      </c>
      <c r="K6853" t="str">
        <f t="shared" si="120"/>
        <v>partially</v>
      </c>
      <c r="L6853" t="s">
        <v>17</v>
      </c>
      <c r="M6853">
        <v>0.55489900000000003</v>
      </c>
      <c r="N6853">
        <v>0.55719200000000002</v>
      </c>
    </row>
    <row r="6854" spans="1:14" ht="15" x14ac:dyDescent="0.3">
      <c r="A6854" s="1" t="s">
        <v>411</v>
      </c>
      <c r="B6854" t="s">
        <v>6</v>
      </c>
      <c r="C6854" t="s">
        <v>412</v>
      </c>
      <c r="D6854" t="s">
        <v>5458</v>
      </c>
      <c r="E6854" t="s">
        <v>414</v>
      </c>
      <c r="F6854" t="s">
        <v>415</v>
      </c>
      <c r="G6854">
        <v>0.125554069876671</v>
      </c>
      <c r="H6854">
        <v>0.55000000000000004</v>
      </c>
      <c r="I6854">
        <v>0.4</v>
      </c>
      <c r="J6854">
        <v>0.86499999999999999</v>
      </c>
      <c r="K6854" t="str">
        <f t="shared" si="120"/>
        <v>partially</v>
      </c>
      <c r="L6854" t="s">
        <v>17</v>
      </c>
      <c r="M6854">
        <v>0.82976099999999997</v>
      </c>
      <c r="N6854">
        <v>0.82329200000000002</v>
      </c>
    </row>
    <row r="6855" spans="1:14" ht="15" x14ac:dyDescent="0.3">
      <c r="A6855" s="1" t="s">
        <v>355</v>
      </c>
      <c r="B6855" t="s">
        <v>6</v>
      </c>
      <c r="C6855" t="s">
        <v>356</v>
      </c>
      <c r="D6855" t="s">
        <v>5413</v>
      </c>
      <c r="E6855" t="s">
        <v>358</v>
      </c>
      <c r="F6855" t="s">
        <v>5414</v>
      </c>
      <c r="G6855">
        <v>9.8111517727375003E-2</v>
      </c>
      <c r="H6855">
        <v>0.54900000000000004</v>
      </c>
      <c r="I6855">
        <v>0</v>
      </c>
      <c r="J6855">
        <v>0.61899999999999999</v>
      </c>
      <c r="K6855" t="str">
        <f t="shared" si="120"/>
        <v>partially</v>
      </c>
      <c r="L6855" t="s">
        <v>17</v>
      </c>
      <c r="M6855">
        <v>0.65638099999999999</v>
      </c>
      <c r="N6855">
        <v>0.65573800000000004</v>
      </c>
    </row>
    <row r="6856" spans="1:14" ht="15" x14ac:dyDescent="0.3">
      <c r="A6856" s="1" t="s">
        <v>6116</v>
      </c>
      <c r="B6856" t="s">
        <v>6</v>
      </c>
      <c r="C6856" t="s">
        <v>1469</v>
      </c>
      <c r="D6856" t="s">
        <v>6117</v>
      </c>
      <c r="E6856" t="s">
        <v>6118</v>
      </c>
      <c r="F6856" t="s">
        <v>6119</v>
      </c>
      <c r="G6856">
        <v>2.2583860845800001E-4</v>
      </c>
      <c r="H6856">
        <v>0.54900000000000004</v>
      </c>
      <c r="I6856">
        <v>0.4</v>
      </c>
      <c r="J6856">
        <v>0.501</v>
      </c>
      <c r="K6856" t="str">
        <f t="shared" si="120"/>
        <v>partially</v>
      </c>
      <c r="L6856" t="s">
        <v>17</v>
      </c>
      <c r="M6856">
        <v>0.76964500000000002</v>
      </c>
      <c r="N6856">
        <v>0.76485000000000003</v>
      </c>
    </row>
    <row r="6857" spans="1:14" ht="15" x14ac:dyDescent="0.3">
      <c r="A6857" s="1" t="s">
        <v>5988</v>
      </c>
      <c r="B6857" t="s">
        <v>6</v>
      </c>
      <c r="C6857" t="s">
        <v>1274</v>
      </c>
      <c r="D6857" t="s">
        <v>1276</v>
      </c>
      <c r="E6857" t="s">
        <v>1275</v>
      </c>
      <c r="F6857" t="s">
        <v>1277</v>
      </c>
      <c r="G6857">
        <v>3.1568482518196002E-2</v>
      </c>
      <c r="H6857">
        <v>0.54800000000000004</v>
      </c>
      <c r="I6857">
        <v>0</v>
      </c>
      <c r="J6857">
        <v>0.58699999999999997</v>
      </c>
      <c r="K6857" t="str">
        <f t="shared" si="120"/>
        <v>partially</v>
      </c>
      <c r="L6857" t="s">
        <v>17</v>
      </c>
      <c r="M6857">
        <v>0.74022399999999999</v>
      </c>
      <c r="N6857">
        <v>0.741452</v>
      </c>
    </row>
    <row r="6858" spans="1:14" ht="15" x14ac:dyDescent="0.3">
      <c r="A6858" s="1" t="s">
        <v>7630</v>
      </c>
      <c r="B6858" t="s">
        <v>6</v>
      </c>
      <c r="C6858" t="s">
        <v>3684</v>
      </c>
      <c r="D6858" t="s">
        <v>7631</v>
      </c>
      <c r="E6858" t="s">
        <v>7632</v>
      </c>
      <c r="F6858" t="s">
        <v>7633</v>
      </c>
      <c r="G6858">
        <v>0.33238670229911799</v>
      </c>
      <c r="H6858">
        <v>0.54800000000000004</v>
      </c>
      <c r="I6858">
        <v>0</v>
      </c>
      <c r="J6858">
        <v>0.55800000000000005</v>
      </c>
      <c r="K6858" t="str">
        <f t="shared" si="120"/>
        <v>partially</v>
      </c>
      <c r="L6858" t="s">
        <v>17</v>
      </c>
      <c r="M6858">
        <v>0.73855300000000002</v>
      </c>
      <c r="N6858">
        <v>0.74895900000000004</v>
      </c>
    </row>
    <row r="6859" spans="1:14" ht="15" x14ac:dyDescent="0.3">
      <c r="A6859" s="1" t="s">
        <v>9258</v>
      </c>
      <c r="B6859" t="s">
        <v>6</v>
      </c>
      <c r="C6859" t="s">
        <v>4591</v>
      </c>
      <c r="D6859" t="s">
        <v>4582</v>
      </c>
      <c r="E6859" t="s">
        <v>4591</v>
      </c>
      <c r="F6859" t="s">
        <v>4582</v>
      </c>
      <c r="G6859">
        <v>0.42388522624969499</v>
      </c>
      <c r="H6859">
        <v>0.54800000000000004</v>
      </c>
      <c r="I6859">
        <v>0</v>
      </c>
      <c r="J6859">
        <v>0.71299999999999997</v>
      </c>
      <c r="K6859" t="str">
        <f t="shared" si="120"/>
        <v>partially</v>
      </c>
      <c r="L6859" t="s">
        <v>17</v>
      </c>
      <c r="M6859">
        <v>0.69872000000000001</v>
      </c>
      <c r="N6859">
        <v>0.69872000000000001</v>
      </c>
    </row>
    <row r="6860" spans="1:14" ht="15" x14ac:dyDescent="0.3">
      <c r="A6860" s="1" t="s">
        <v>8193</v>
      </c>
      <c r="B6860" t="s">
        <v>6</v>
      </c>
      <c r="C6860" t="s">
        <v>3984</v>
      </c>
      <c r="D6860" t="s">
        <v>8194</v>
      </c>
      <c r="E6860" t="s">
        <v>8195</v>
      </c>
      <c r="F6860" t="s">
        <v>8196</v>
      </c>
      <c r="G6860">
        <v>0.109314665198326</v>
      </c>
      <c r="H6860">
        <v>0.54700000000000004</v>
      </c>
      <c r="I6860">
        <v>0</v>
      </c>
      <c r="J6860">
        <v>0.35599999999999998</v>
      </c>
      <c r="K6860" t="str">
        <f t="shared" si="120"/>
        <v>partially</v>
      </c>
      <c r="L6860" t="s">
        <v>17</v>
      </c>
      <c r="M6860">
        <v>0.68429499999999999</v>
      </c>
      <c r="N6860">
        <v>0.69014200000000003</v>
      </c>
    </row>
    <row r="6861" spans="1:14" ht="15" x14ac:dyDescent="0.3">
      <c r="A6861" s="1" t="s">
        <v>7770</v>
      </c>
      <c r="B6861" t="s">
        <v>6</v>
      </c>
      <c r="C6861" t="s">
        <v>3761</v>
      </c>
      <c r="D6861" t="s">
        <v>7771</v>
      </c>
      <c r="E6861" t="s">
        <v>7772</v>
      </c>
      <c r="F6861" t="s">
        <v>7771</v>
      </c>
      <c r="G6861">
        <v>0.86130201816558805</v>
      </c>
      <c r="H6861">
        <v>0.54500000000000004</v>
      </c>
      <c r="I6861">
        <v>0</v>
      </c>
      <c r="J6861">
        <v>0.96599999999999997</v>
      </c>
      <c r="K6861" t="str">
        <f t="shared" si="120"/>
        <v>partially</v>
      </c>
      <c r="L6861" t="s">
        <v>17</v>
      </c>
      <c r="M6861">
        <v>0.72547099999999998</v>
      </c>
      <c r="N6861">
        <v>0.72438599999999997</v>
      </c>
    </row>
    <row r="6862" spans="1:14" ht="15" x14ac:dyDescent="0.3">
      <c r="A6862" s="1" t="s">
        <v>7253</v>
      </c>
      <c r="B6862" t="s">
        <v>6</v>
      </c>
      <c r="C6862" t="s">
        <v>3449</v>
      </c>
      <c r="D6862" t="s">
        <v>7254</v>
      </c>
      <c r="E6862" t="s">
        <v>7255</v>
      </c>
      <c r="F6862" t="s">
        <v>7256</v>
      </c>
      <c r="G6862">
        <v>0.119044952094555</v>
      </c>
      <c r="H6862">
        <v>0.54300000000000004</v>
      </c>
      <c r="I6862">
        <v>0</v>
      </c>
      <c r="J6862">
        <v>0.81399999999999995</v>
      </c>
      <c r="K6862" t="str">
        <f t="shared" si="120"/>
        <v>partially</v>
      </c>
      <c r="L6862" t="s">
        <v>17</v>
      </c>
      <c r="M6862">
        <v>0.753193</v>
      </c>
      <c r="N6862">
        <v>0.74210600000000004</v>
      </c>
    </row>
    <row r="6863" spans="1:14" ht="15" x14ac:dyDescent="0.3">
      <c r="A6863" s="1" t="s">
        <v>6254</v>
      </c>
      <c r="B6863" t="s">
        <v>6</v>
      </c>
      <c r="C6863" t="s">
        <v>1679</v>
      </c>
      <c r="D6863" t="s">
        <v>6255</v>
      </c>
      <c r="E6863" t="s">
        <v>6256</v>
      </c>
      <c r="F6863" t="s">
        <v>6257</v>
      </c>
      <c r="G6863">
        <v>0.86484831571579002</v>
      </c>
      <c r="H6863">
        <v>0.54200000000000004</v>
      </c>
      <c r="I6863">
        <v>0</v>
      </c>
      <c r="J6863">
        <v>0.95399999999999996</v>
      </c>
      <c r="K6863" t="str">
        <f t="shared" si="120"/>
        <v>partially</v>
      </c>
      <c r="L6863" t="s">
        <v>17</v>
      </c>
      <c r="M6863">
        <v>0.81034200000000001</v>
      </c>
      <c r="N6863">
        <v>0.797296</v>
      </c>
    </row>
    <row r="6864" spans="1:14" ht="15" x14ac:dyDescent="0.3">
      <c r="A6864" s="1" t="s">
        <v>7278</v>
      </c>
      <c r="B6864" t="s">
        <v>6</v>
      </c>
      <c r="C6864" t="s">
        <v>3461</v>
      </c>
      <c r="D6864" t="s">
        <v>7279</v>
      </c>
      <c r="E6864" t="s">
        <v>7280</v>
      </c>
      <c r="F6864" t="s">
        <v>7281</v>
      </c>
      <c r="G6864">
        <v>0.65611815452575695</v>
      </c>
      <c r="H6864">
        <v>0.54</v>
      </c>
      <c r="I6864">
        <v>0</v>
      </c>
      <c r="J6864">
        <v>0.94599999999999995</v>
      </c>
      <c r="K6864" t="str">
        <f t="shared" si="120"/>
        <v>partially</v>
      </c>
      <c r="L6864" t="s">
        <v>17</v>
      </c>
      <c r="M6864">
        <v>0.65152500000000002</v>
      </c>
      <c r="N6864">
        <v>0.65363000000000004</v>
      </c>
    </row>
    <row r="6865" spans="1:14" ht="15" x14ac:dyDescent="0.3">
      <c r="A6865" s="1" t="s">
        <v>7053</v>
      </c>
      <c r="B6865" t="s">
        <v>6</v>
      </c>
      <c r="C6865" t="s">
        <v>3358</v>
      </c>
      <c r="D6865" t="s">
        <v>7054</v>
      </c>
      <c r="E6865" t="s">
        <v>7055</v>
      </c>
      <c r="F6865" t="s">
        <v>7056</v>
      </c>
      <c r="G6865">
        <v>0.251679807901382</v>
      </c>
      <c r="H6865">
        <v>0.53600000000000003</v>
      </c>
      <c r="I6865">
        <v>0.54100000000000004</v>
      </c>
      <c r="J6865">
        <v>0.94099999999999995</v>
      </c>
      <c r="K6865" t="str">
        <f t="shared" si="120"/>
        <v>partially</v>
      </c>
      <c r="L6865" t="s">
        <v>17</v>
      </c>
      <c r="M6865">
        <v>0.84600200000000003</v>
      </c>
      <c r="N6865">
        <v>0.84985100000000002</v>
      </c>
    </row>
    <row r="6866" spans="1:14" ht="15" x14ac:dyDescent="0.3">
      <c r="A6866" s="1" t="s">
        <v>8858</v>
      </c>
      <c r="B6866" t="s">
        <v>6</v>
      </c>
      <c r="C6866" t="s">
        <v>4354</v>
      </c>
      <c r="D6866" t="s">
        <v>8859</v>
      </c>
      <c r="E6866" t="s">
        <v>8860</v>
      </c>
      <c r="F6866" t="s">
        <v>8859</v>
      </c>
      <c r="G6866">
        <v>0.25797593593597401</v>
      </c>
      <c r="H6866">
        <v>0.53600000000000003</v>
      </c>
      <c r="I6866">
        <v>0</v>
      </c>
      <c r="J6866">
        <v>0.77100000000000002</v>
      </c>
      <c r="K6866" t="str">
        <f t="shared" si="120"/>
        <v>partially</v>
      </c>
      <c r="L6866" t="s">
        <v>17</v>
      </c>
      <c r="M6866">
        <v>0.65290300000000001</v>
      </c>
      <c r="N6866">
        <v>0.65589200000000003</v>
      </c>
    </row>
    <row r="6867" spans="1:14" ht="15" x14ac:dyDescent="0.3">
      <c r="A6867" s="1" t="s">
        <v>6453</v>
      </c>
      <c r="B6867" t="s">
        <v>6</v>
      </c>
      <c r="C6867" t="s">
        <v>2021</v>
      </c>
      <c r="D6867" t="s">
        <v>6454</v>
      </c>
      <c r="E6867" t="s">
        <v>6455</v>
      </c>
      <c r="F6867" t="s">
        <v>2024</v>
      </c>
      <c r="G6867">
        <v>0.48529514670371998</v>
      </c>
      <c r="H6867">
        <v>0.53400000000000003</v>
      </c>
      <c r="I6867">
        <v>0</v>
      </c>
      <c r="J6867">
        <v>0.83099999999999996</v>
      </c>
      <c r="K6867" t="str">
        <f t="shared" si="120"/>
        <v>partially</v>
      </c>
      <c r="L6867" t="s">
        <v>17</v>
      </c>
      <c r="M6867">
        <v>0.61056900000000003</v>
      </c>
      <c r="N6867">
        <v>0.61800200000000005</v>
      </c>
    </row>
    <row r="6868" spans="1:14" ht="15" x14ac:dyDescent="0.3">
      <c r="A6868" s="1" t="s">
        <v>8436</v>
      </c>
      <c r="B6868" t="s">
        <v>6</v>
      </c>
      <c r="C6868" t="s">
        <v>4109</v>
      </c>
      <c r="D6868" t="s">
        <v>8437</v>
      </c>
      <c r="E6868" t="s">
        <v>8438</v>
      </c>
      <c r="F6868" t="s">
        <v>8439</v>
      </c>
      <c r="G6868">
        <v>2.1320353262130002E-3</v>
      </c>
      <c r="H6868">
        <v>0.53400000000000003</v>
      </c>
      <c r="I6868">
        <v>0.4</v>
      </c>
      <c r="J6868">
        <v>0.47199999999999998</v>
      </c>
      <c r="K6868" t="str">
        <f t="shared" si="120"/>
        <v>partially</v>
      </c>
      <c r="L6868" t="s">
        <v>17</v>
      </c>
      <c r="M6868">
        <v>0.74755400000000005</v>
      </c>
      <c r="N6868">
        <v>0.75382199999999999</v>
      </c>
    </row>
    <row r="6869" spans="1:14" ht="15" x14ac:dyDescent="0.3">
      <c r="A6869" s="1" t="s">
        <v>9744</v>
      </c>
      <c r="B6869" t="s">
        <v>6</v>
      </c>
      <c r="C6869" t="s">
        <v>4802</v>
      </c>
      <c r="D6869" t="s">
        <v>9745</v>
      </c>
      <c r="E6869" t="s">
        <v>9746</v>
      </c>
      <c r="F6869" t="s">
        <v>9745</v>
      </c>
      <c r="G6869">
        <v>8.3445109426975E-2</v>
      </c>
      <c r="H6869">
        <v>0.53400000000000003</v>
      </c>
      <c r="I6869">
        <v>0.182</v>
      </c>
      <c r="J6869">
        <v>0.77300000000000002</v>
      </c>
      <c r="K6869" t="str">
        <f t="shared" si="120"/>
        <v>partially</v>
      </c>
      <c r="L6869" t="s">
        <v>17</v>
      </c>
      <c r="M6869">
        <v>0.64413900000000002</v>
      </c>
      <c r="N6869">
        <v>0.64451099999999995</v>
      </c>
    </row>
    <row r="6870" spans="1:14" ht="15" x14ac:dyDescent="0.3">
      <c r="A6870" s="1" t="s">
        <v>6661</v>
      </c>
      <c r="B6870" t="s">
        <v>6</v>
      </c>
      <c r="C6870" t="s">
        <v>2364</v>
      </c>
      <c r="D6870" t="s">
        <v>6662</v>
      </c>
      <c r="E6870" t="s">
        <v>6663</v>
      </c>
      <c r="F6870" t="s">
        <v>6664</v>
      </c>
      <c r="G6870">
        <v>0.63366299867630005</v>
      </c>
      <c r="H6870">
        <v>0.53200000000000003</v>
      </c>
      <c r="I6870">
        <v>0</v>
      </c>
      <c r="J6870">
        <v>0.82099999999999995</v>
      </c>
      <c r="K6870" t="str">
        <f t="shared" si="120"/>
        <v>partially</v>
      </c>
      <c r="L6870" t="s">
        <v>17</v>
      </c>
      <c r="M6870">
        <v>0.75706200000000001</v>
      </c>
      <c r="N6870">
        <v>0.76072799999999996</v>
      </c>
    </row>
    <row r="6871" spans="1:14" ht="15" x14ac:dyDescent="0.3">
      <c r="A6871" s="1" t="s">
        <v>1028</v>
      </c>
      <c r="B6871" t="s">
        <v>6</v>
      </c>
      <c r="C6871" t="s">
        <v>1029</v>
      </c>
      <c r="D6871" t="s">
        <v>1030</v>
      </c>
      <c r="E6871" t="s">
        <v>1031</v>
      </c>
      <c r="F6871" t="s">
        <v>1032</v>
      </c>
      <c r="G6871">
        <v>0.37415570020675698</v>
      </c>
      <c r="H6871">
        <v>0.52900000000000003</v>
      </c>
      <c r="I6871">
        <v>0</v>
      </c>
      <c r="J6871">
        <v>0.81299999999999994</v>
      </c>
      <c r="K6871" t="str">
        <f t="shared" si="120"/>
        <v>partially</v>
      </c>
      <c r="L6871" t="s">
        <v>17</v>
      </c>
      <c r="M6871">
        <v>0.828932</v>
      </c>
      <c r="N6871">
        <v>0.81028</v>
      </c>
    </row>
    <row r="6872" spans="1:14" ht="15" x14ac:dyDescent="0.3">
      <c r="A6872" s="1" t="s">
        <v>5519</v>
      </c>
      <c r="B6872" t="s">
        <v>6</v>
      </c>
      <c r="C6872" t="s">
        <v>507</v>
      </c>
      <c r="D6872" t="s">
        <v>5511</v>
      </c>
      <c r="E6872" t="s">
        <v>507</v>
      </c>
      <c r="F6872" t="s">
        <v>496</v>
      </c>
      <c r="G6872">
        <v>0.64555519819259599</v>
      </c>
      <c r="H6872">
        <v>0.52700000000000002</v>
      </c>
      <c r="I6872">
        <v>0</v>
      </c>
      <c r="J6872">
        <v>0.65600000000000003</v>
      </c>
      <c r="K6872" t="str">
        <f t="shared" si="120"/>
        <v>partially</v>
      </c>
      <c r="L6872" t="s">
        <v>17</v>
      </c>
      <c r="M6872">
        <v>0.63711200000000001</v>
      </c>
      <c r="N6872">
        <v>0.63791799999999999</v>
      </c>
    </row>
    <row r="6873" spans="1:14" ht="15" x14ac:dyDescent="0.3">
      <c r="A6873" s="1" t="s">
        <v>6373</v>
      </c>
      <c r="B6873" t="s">
        <v>6</v>
      </c>
      <c r="C6873" t="s">
        <v>1873</v>
      </c>
      <c r="D6873" t="s">
        <v>6374</v>
      </c>
      <c r="E6873" t="s">
        <v>1873</v>
      </c>
      <c r="F6873" t="s">
        <v>1875</v>
      </c>
      <c r="G6873">
        <v>0.70627427101135298</v>
      </c>
      <c r="H6873">
        <v>0.52700000000000002</v>
      </c>
      <c r="I6873">
        <v>0.4</v>
      </c>
      <c r="J6873">
        <v>0.86299999999999999</v>
      </c>
      <c r="K6873" t="str">
        <f t="shared" si="120"/>
        <v>partially</v>
      </c>
      <c r="L6873" t="s">
        <v>17</v>
      </c>
      <c r="M6873">
        <v>0.77371800000000002</v>
      </c>
      <c r="N6873">
        <v>0.77793199999999996</v>
      </c>
    </row>
    <row r="6874" spans="1:14" ht="15" x14ac:dyDescent="0.3">
      <c r="A6874" s="1" t="s">
        <v>6393</v>
      </c>
      <c r="B6874" t="s">
        <v>6</v>
      </c>
      <c r="C6874" t="s">
        <v>1913</v>
      </c>
      <c r="D6874" t="s">
        <v>1914</v>
      </c>
      <c r="E6874" t="s">
        <v>6394</v>
      </c>
      <c r="F6874" t="s">
        <v>1916</v>
      </c>
      <c r="G6874">
        <v>5.9707131236791999E-2</v>
      </c>
      <c r="H6874">
        <v>0.52500000000000002</v>
      </c>
      <c r="I6874">
        <v>0.44400000000000001</v>
      </c>
      <c r="J6874">
        <v>0.77600000000000002</v>
      </c>
      <c r="K6874" t="str">
        <f t="shared" si="120"/>
        <v>partially</v>
      </c>
      <c r="L6874" t="s">
        <v>17</v>
      </c>
      <c r="M6874">
        <v>0.81515599999999999</v>
      </c>
      <c r="N6874">
        <v>0.81226500000000001</v>
      </c>
    </row>
    <row r="6875" spans="1:14" ht="15" x14ac:dyDescent="0.3">
      <c r="A6875" s="1" t="s">
        <v>7016</v>
      </c>
      <c r="B6875" t="s">
        <v>6</v>
      </c>
      <c r="C6875" t="s">
        <v>3346</v>
      </c>
      <c r="D6875" t="s">
        <v>7017</v>
      </c>
      <c r="E6875" t="s">
        <v>7018</v>
      </c>
      <c r="F6875" t="s">
        <v>7019</v>
      </c>
      <c r="G6875">
        <v>0.16077303886413599</v>
      </c>
      <c r="H6875">
        <v>0.52400000000000002</v>
      </c>
      <c r="I6875">
        <v>0.41699999999999998</v>
      </c>
      <c r="J6875">
        <v>0.54200000000000004</v>
      </c>
      <c r="K6875" t="str">
        <f t="shared" si="120"/>
        <v>partially</v>
      </c>
      <c r="L6875" t="s">
        <v>17</v>
      </c>
      <c r="M6875">
        <v>0.80348299999999995</v>
      </c>
      <c r="N6875">
        <v>0.79356099999999996</v>
      </c>
    </row>
    <row r="6876" spans="1:14" ht="15" x14ac:dyDescent="0.3">
      <c r="A6876" s="1" t="s">
        <v>6685</v>
      </c>
      <c r="B6876" t="s">
        <v>6</v>
      </c>
      <c r="C6876" t="s">
        <v>3195</v>
      </c>
      <c r="D6876" t="s">
        <v>6686</v>
      </c>
      <c r="E6876" t="s">
        <v>6687</v>
      </c>
      <c r="F6876" t="s">
        <v>6688</v>
      </c>
      <c r="G6876">
        <v>0.48731365799903897</v>
      </c>
      <c r="H6876">
        <v>0.52300000000000002</v>
      </c>
      <c r="I6876">
        <v>0</v>
      </c>
      <c r="J6876">
        <v>0.73799999999999999</v>
      </c>
      <c r="K6876" t="str">
        <f t="shared" si="120"/>
        <v>partially</v>
      </c>
      <c r="L6876" t="s">
        <v>17</v>
      </c>
      <c r="M6876">
        <v>0.73519199999999996</v>
      </c>
      <c r="N6876">
        <v>0.73617200000000005</v>
      </c>
    </row>
    <row r="6877" spans="1:14" ht="15" x14ac:dyDescent="0.3">
      <c r="A6877" s="1" t="s">
        <v>6685</v>
      </c>
      <c r="B6877" t="s">
        <v>6</v>
      </c>
      <c r="C6877" t="s">
        <v>3195</v>
      </c>
      <c r="D6877" t="s">
        <v>6686</v>
      </c>
      <c r="E6877" t="s">
        <v>6687</v>
      </c>
      <c r="F6877" t="s">
        <v>6688</v>
      </c>
      <c r="G6877">
        <v>0.48731365799903897</v>
      </c>
      <c r="H6877">
        <v>0.52300000000000002</v>
      </c>
      <c r="I6877">
        <v>0</v>
      </c>
      <c r="J6877">
        <v>0.73799999999999999</v>
      </c>
      <c r="K6877" t="str">
        <f t="shared" si="120"/>
        <v>partially</v>
      </c>
      <c r="L6877" t="s">
        <v>17</v>
      </c>
      <c r="M6877">
        <v>0.73519199999999996</v>
      </c>
      <c r="N6877">
        <v>0.73617200000000005</v>
      </c>
    </row>
    <row r="6878" spans="1:14" ht="15" x14ac:dyDescent="0.3">
      <c r="A6878" s="1" t="s">
        <v>8984</v>
      </c>
      <c r="B6878" t="s">
        <v>6</v>
      </c>
      <c r="C6878" t="s">
        <v>4437</v>
      </c>
      <c r="D6878" t="s">
        <v>4433</v>
      </c>
      <c r="E6878" t="s">
        <v>4437</v>
      </c>
      <c r="F6878" t="s">
        <v>4433</v>
      </c>
      <c r="G6878">
        <v>0.17603744566440599</v>
      </c>
      <c r="H6878">
        <v>0.52200000000000002</v>
      </c>
      <c r="I6878">
        <v>0</v>
      </c>
      <c r="J6878">
        <v>0.69399999999999995</v>
      </c>
      <c r="K6878" t="str">
        <f t="shared" si="120"/>
        <v>partially</v>
      </c>
      <c r="L6878" t="s">
        <v>17</v>
      </c>
      <c r="M6878">
        <v>0.84048500000000004</v>
      </c>
      <c r="N6878">
        <v>0.84092500000000003</v>
      </c>
    </row>
    <row r="6879" spans="1:14" ht="15" x14ac:dyDescent="0.3">
      <c r="A6879" s="1" t="s">
        <v>264</v>
      </c>
      <c r="B6879" t="s">
        <v>6</v>
      </c>
      <c r="C6879" t="s">
        <v>265</v>
      </c>
      <c r="D6879" t="s">
        <v>5363</v>
      </c>
      <c r="E6879" t="s">
        <v>5364</v>
      </c>
      <c r="F6879" t="s">
        <v>5365</v>
      </c>
      <c r="G6879">
        <v>0.63222891092300404</v>
      </c>
      <c r="H6879">
        <v>0.51600000000000001</v>
      </c>
      <c r="I6879">
        <v>0</v>
      </c>
      <c r="J6879">
        <v>0.91400000000000003</v>
      </c>
      <c r="K6879" t="str">
        <f t="shared" si="120"/>
        <v>partially</v>
      </c>
      <c r="L6879" t="s">
        <v>17</v>
      </c>
      <c r="M6879">
        <v>0.85044600000000004</v>
      </c>
      <c r="N6879">
        <v>0.83305799999999997</v>
      </c>
    </row>
    <row r="6880" spans="1:14" ht="15" x14ac:dyDescent="0.3">
      <c r="A6880" s="1" t="s">
        <v>5282</v>
      </c>
      <c r="B6880" t="s">
        <v>6</v>
      </c>
      <c r="C6880" t="s">
        <v>158</v>
      </c>
      <c r="D6880" t="s">
        <v>137</v>
      </c>
      <c r="E6880" t="s">
        <v>159</v>
      </c>
      <c r="F6880" t="s">
        <v>138</v>
      </c>
      <c r="G6880">
        <v>0.48961555957794201</v>
      </c>
      <c r="H6880">
        <v>0.51200000000000001</v>
      </c>
      <c r="I6880">
        <v>0</v>
      </c>
      <c r="J6880">
        <v>0.41</v>
      </c>
      <c r="K6880" t="str">
        <f t="shared" si="120"/>
        <v>partially</v>
      </c>
      <c r="L6880" t="s">
        <v>17</v>
      </c>
      <c r="M6880">
        <v>0.74591799999999997</v>
      </c>
      <c r="N6880">
        <v>0.75118200000000002</v>
      </c>
    </row>
    <row r="6881" spans="1:14" ht="15" x14ac:dyDescent="0.3">
      <c r="A6881" s="1" t="s">
        <v>9420</v>
      </c>
      <c r="B6881" t="s">
        <v>6</v>
      </c>
      <c r="C6881" t="s">
        <v>4650</v>
      </c>
      <c r="D6881" t="s">
        <v>9421</v>
      </c>
      <c r="E6881" t="s">
        <v>9422</v>
      </c>
      <c r="F6881" t="s">
        <v>9423</v>
      </c>
      <c r="G6881">
        <v>0.25213849544525102</v>
      </c>
      <c r="H6881">
        <v>0.50900000000000001</v>
      </c>
      <c r="I6881">
        <v>0</v>
      </c>
      <c r="J6881">
        <v>0.63400000000000001</v>
      </c>
      <c r="K6881" t="str">
        <f t="shared" si="120"/>
        <v>partially</v>
      </c>
      <c r="L6881" t="s">
        <v>17</v>
      </c>
      <c r="M6881">
        <v>0.659524</v>
      </c>
      <c r="N6881">
        <v>0.66436600000000001</v>
      </c>
    </row>
    <row r="6882" spans="1:14" ht="15" x14ac:dyDescent="0.3">
      <c r="A6882" s="1" t="s">
        <v>9769</v>
      </c>
      <c r="B6882" t="s">
        <v>6</v>
      </c>
      <c r="C6882" t="s">
        <v>4811</v>
      </c>
      <c r="D6882" t="s">
        <v>9770</v>
      </c>
      <c r="E6882" t="s">
        <v>9771</v>
      </c>
      <c r="F6882" t="s">
        <v>9772</v>
      </c>
      <c r="G6882">
        <v>0.348072350025177</v>
      </c>
      <c r="H6882">
        <v>0.50900000000000001</v>
      </c>
      <c r="I6882">
        <v>0</v>
      </c>
      <c r="J6882">
        <v>0.15</v>
      </c>
      <c r="K6882" t="str">
        <f t="shared" si="120"/>
        <v>partially</v>
      </c>
      <c r="L6882" t="s">
        <v>17</v>
      </c>
      <c r="M6882">
        <v>0.68615800000000005</v>
      </c>
      <c r="N6882">
        <v>0.69357999999999997</v>
      </c>
    </row>
    <row r="6883" spans="1:14" ht="15" x14ac:dyDescent="0.3">
      <c r="A6883" s="1" t="s">
        <v>10491</v>
      </c>
      <c r="B6883" t="s">
        <v>6</v>
      </c>
      <c r="C6883" t="s">
        <v>5194</v>
      </c>
      <c r="D6883" t="s">
        <v>10492</v>
      </c>
      <c r="E6883" t="s">
        <v>10493</v>
      </c>
      <c r="F6883" t="s">
        <v>10494</v>
      </c>
      <c r="G6883">
        <v>1.597317750566E-3</v>
      </c>
      <c r="H6883">
        <v>0.50700000000000001</v>
      </c>
      <c r="I6883">
        <v>0</v>
      </c>
      <c r="J6883">
        <v>0.71099999999999997</v>
      </c>
      <c r="K6883" t="str">
        <f t="shared" si="120"/>
        <v>partially</v>
      </c>
      <c r="L6883" t="s">
        <v>17</v>
      </c>
      <c r="M6883">
        <v>0.699739</v>
      </c>
      <c r="N6883">
        <v>0.70944399999999996</v>
      </c>
    </row>
    <row r="6884" spans="1:14" ht="15" x14ac:dyDescent="0.3">
      <c r="A6884" s="1" t="s">
        <v>6013</v>
      </c>
      <c r="B6884" t="s">
        <v>6</v>
      </c>
      <c r="C6884" t="s">
        <v>1312</v>
      </c>
      <c r="D6884" t="s">
        <v>6014</v>
      </c>
      <c r="E6884" t="s">
        <v>1314</v>
      </c>
      <c r="F6884" t="s">
        <v>1315</v>
      </c>
      <c r="G6884">
        <v>1.1439309455454001E-2</v>
      </c>
      <c r="H6884">
        <v>0.501</v>
      </c>
      <c r="I6884">
        <v>0</v>
      </c>
      <c r="J6884">
        <v>0.74199999999999999</v>
      </c>
      <c r="K6884" t="str">
        <f t="shared" si="120"/>
        <v>partially</v>
      </c>
      <c r="L6884" t="s">
        <v>17</v>
      </c>
      <c r="M6884">
        <v>0.68879299999999999</v>
      </c>
      <c r="N6884">
        <v>0.690909</v>
      </c>
    </row>
    <row r="6885" spans="1:14" ht="15" x14ac:dyDescent="0.3">
      <c r="A6885" s="1" t="s">
        <v>6505</v>
      </c>
      <c r="B6885" t="s">
        <v>6</v>
      </c>
      <c r="C6885" t="s">
        <v>2129</v>
      </c>
      <c r="D6885" t="s">
        <v>6506</v>
      </c>
      <c r="E6885" t="s">
        <v>2130</v>
      </c>
      <c r="F6885" t="s">
        <v>6507</v>
      </c>
      <c r="G6885">
        <v>0.497464179992676</v>
      </c>
      <c r="H6885">
        <v>0.501</v>
      </c>
      <c r="I6885">
        <v>0.5</v>
      </c>
      <c r="J6885">
        <v>0.85</v>
      </c>
      <c r="K6885" t="str">
        <f t="shared" si="120"/>
        <v>partially</v>
      </c>
      <c r="L6885" t="s">
        <v>17</v>
      </c>
      <c r="M6885">
        <v>0.78014300000000003</v>
      </c>
      <c r="N6885">
        <v>0.78094699999999995</v>
      </c>
    </row>
    <row r="6886" spans="1:14" ht="15" x14ac:dyDescent="0.3">
      <c r="A6886" s="1" t="s">
        <v>8952</v>
      </c>
      <c r="B6886" t="s">
        <v>6</v>
      </c>
      <c r="C6886" t="s">
        <v>4412</v>
      </c>
      <c r="D6886" t="s">
        <v>8946</v>
      </c>
      <c r="E6886" t="s">
        <v>8953</v>
      </c>
      <c r="F6886" t="s">
        <v>8947</v>
      </c>
      <c r="G6886">
        <v>0.48076584935188299</v>
      </c>
      <c r="H6886">
        <v>0.5</v>
      </c>
      <c r="I6886">
        <v>0</v>
      </c>
      <c r="J6886">
        <v>0.61299999999999999</v>
      </c>
      <c r="K6886" t="str">
        <f t="shared" si="120"/>
        <v>partially</v>
      </c>
      <c r="L6886" t="s">
        <v>17</v>
      </c>
      <c r="M6886">
        <v>0.74229599999999996</v>
      </c>
      <c r="N6886">
        <v>0.75567600000000001</v>
      </c>
    </row>
    <row r="6887" spans="1:14" ht="15" x14ac:dyDescent="0.3">
      <c r="A6887" s="1" t="s">
        <v>8998</v>
      </c>
      <c r="B6887" t="s">
        <v>6</v>
      </c>
      <c r="C6887" t="s">
        <v>4451</v>
      </c>
      <c r="D6887" t="s">
        <v>8991</v>
      </c>
      <c r="E6887" t="s">
        <v>4451</v>
      </c>
      <c r="F6887" t="s">
        <v>4451</v>
      </c>
      <c r="G6887">
        <v>0.96759122610092196</v>
      </c>
      <c r="H6887">
        <v>0.498</v>
      </c>
      <c r="I6887">
        <v>0</v>
      </c>
      <c r="J6887">
        <v>1</v>
      </c>
      <c r="K6887" t="str">
        <f t="shared" si="120"/>
        <v>partially</v>
      </c>
      <c r="L6887" t="s">
        <v>17</v>
      </c>
      <c r="M6887">
        <v>0.72313799999999995</v>
      </c>
      <c r="N6887">
        <v>0.72296899999999997</v>
      </c>
    </row>
    <row r="6888" spans="1:14" ht="15" x14ac:dyDescent="0.3">
      <c r="A6888" s="1" t="s">
        <v>8988</v>
      </c>
      <c r="B6888" t="s">
        <v>6</v>
      </c>
      <c r="C6888" t="s">
        <v>4442</v>
      </c>
      <c r="D6888" t="s">
        <v>8989</v>
      </c>
      <c r="E6888" t="s">
        <v>4442</v>
      </c>
      <c r="F6888" t="s">
        <v>8990</v>
      </c>
      <c r="G6888">
        <v>0.18137681484222401</v>
      </c>
      <c r="H6888">
        <v>0.496</v>
      </c>
      <c r="I6888">
        <v>0</v>
      </c>
      <c r="J6888">
        <v>0.58699999999999997</v>
      </c>
      <c r="K6888" t="str">
        <f t="shared" si="120"/>
        <v>partially</v>
      </c>
      <c r="L6888" t="s">
        <v>17</v>
      </c>
      <c r="M6888">
        <v>0.63614499999999996</v>
      </c>
      <c r="N6888">
        <v>0.63284600000000002</v>
      </c>
    </row>
    <row r="6889" spans="1:14" ht="15" x14ac:dyDescent="0.3">
      <c r="A6889" s="1" t="s">
        <v>8593</v>
      </c>
      <c r="B6889" t="s">
        <v>6</v>
      </c>
      <c r="C6889" t="s">
        <v>4208</v>
      </c>
      <c r="D6889" t="s">
        <v>8594</v>
      </c>
      <c r="E6889" t="s">
        <v>8595</v>
      </c>
      <c r="F6889" t="s">
        <v>8594</v>
      </c>
      <c r="G6889">
        <v>0.13230323791503901</v>
      </c>
      <c r="H6889">
        <v>0.495</v>
      </c>
      <c r="I6889">
        <v>0</v>
      </c>
      <c r="J6889">
        <v>0.91400000000000003</v>
      </c>
      <c r="K6889" t="str">
        <f t="shared" si="120"/>
        <v>partially</v>
      </c>
      <c r="L6889" t="s">
        <v>17</v>
      </c>
      <c r="M6889">
        <v>0.768285</v>
      </c>
      <c r="N6889">
        <v>0.77361999999999997</v>
      </c>
    </row>
    <row r="6890" spans="1:14" ht="15" x14ac:dyDescent="0.3">
      <c r="A6890" s="1" t="s">
        <v>9661</v>
      </c>
      <c r="B6890" t="s">
        <v>6</v>
      </c>
      <c r="C6890" t="s">
        <v>4759</v>
      </c>
      <c r="D6890" t="s">
        <v>9662</v>
      </c>
      <c r="E6890" t="s">
        <v>9663</v>
      </c>
      <c r="F6890" t="s">
        <v>9664</v>
      </c>
      <c r="G6890">
        <v>2.8620695695281001E-2</v>
      </c>
      <c r="H6890">
        <v>0.49199999999999999</v>
      </c>
      <c r="I6890">
        <v>0.5</v>
      </c>
      <c r="J6890">
        <v>0.70799999999999996</v>
      </c>
      <c r="K6890" t="str">
        <f t="shared" si="120"/>
        <v>partially</v>
      </c>
      <c r="L6890" t="s">
        <v>17</v>
      </c>
      <c r="M6890">
        <v>0.72724</v>
      </c>
      <c r="N6890">
        <v>0.72879799999999995</v>
      </c>
    </row>
    <row r="6891" spans="1:14" ht="15" x14ac:dyDescent="0.3">
      <c r="A6891" s="1" t="s">
        <v>8031</v>
      </c>
      <c r="B6891" t="s">
        <v>6</v>
      </c>
      <c r="C6891" t="s">
        <v>3911</v>
      </c>
      <c r="D6891" t="s">
        <v>8032</v>
      </c>
      <c r="E6891" t="s">
        <v>8033</v>
      </c>
      <c r="F6891" t="s">
        <v>8034</v>
      </c>
      <c r="G6891">
        <v>1.6496464610100001E-2</v>
      </c>
      <c r="H6891">
        <v>0.48899999999999999</v>
      </c>
      <c r="I6891">
        <v>0</v>
      </c>
      <c r="J6891">
        <v>0.54900000000000004</v>
      </c>
      <c r="K6891" t="str">
        <f t="shared" si="120"/>
        <v>partially</v>
      </c>
      <c r="L6891" t="s">
        <v>17</v>
      </c>
      <c r="M6891">
        <v>0.67502600000000001</v>
      </c>
      <c r="N6891">
        <v>0.686635</v>
      </c>
    </row>
    <row r="6892" spans="1:14" ht="15" x14ac:dyDescent="0.3">
      <c r="A6892" s="1" t="s">
        <v>6366</v>
      </c>
      <c r="B6892" t="s">
        <v>6</v>
      </c>
      <c r="C6892" t="s">
        <v>1862</v>
      </c>
      <c r="D6892" t="s">
        <v>6367</v>
      </c>
      <c r="E6892" t="s">
        <v>1864</v>
      </c>
      <c r="F6892" t="s">
        <v>6368</v>
      </c>
      <c r="G6892">
        <v>0.13044853508472401</v>
      </c>
      <c r="H6892">
        <v>0.48799999999999999</v>
      </c>
      <c r="I6892">
        <v>0.33300000000000002</v>
      </c>
      <c r="J6892">
        <v>0.53400000000000003</v>
      </c>
      <c r="K6892" t="str">
        <f t="shared" si="120"/>
        <v>partially</v>
      </c>
      <c r="L6892" t="s">
        <v>17</v>
      </c>
      <c r="M6892">
        <v>0.77296900000000002</v>
      </c>
      <c r="N6892">
        <v>0.773393</v>
      </c>
    </row>
    <row r="6893" spans="1:14" ht="15" x14ac:dyDescent="0.3">
      <c r="A6893" s="1" t="s">
        <v>8732</v>
      </c>
      <c r="B6893" t="s">
        <v>6</v>
      </c>
      <c r="C6893" t="s">
        <v>4293</v>
      </c>
      <c r="D6893" t="s">
        <v>8733</v>
      </c>
      <c r="E6893" t="s">
        <v>8734</v>
      </c>
      <c r="F6893" t="s">
        <v>8735</v>
      </c>
      <c r="G6893">
        <v>0.38521406054496798</v>
      </c>
      <c r="H6893">
        <v>0.48699999999999999</v>
      </c>
      <c r="I6893">
        <v>0.182</v>
      </c>
      <c r="J6893">
        <v>0.28799999999999998</v>
      </c>
      <c r="K6893" t="str">
        <f t="shared" si="120"/>
        <v>partially</v>
      </c>
      <c r="L6893" t="s">
        <v>17</v>
      </c>
      <c r="M6893">
        <v>0.712534</v>
      </c>
      <c r="N6893">
        <v>0.71074499999999996</v>
      </c>
    </row>
    <row r="6894" spans="1:14" ht="15" x14ac:dyDescent="0.3">
      <c r="A6894" s="1" t="s">
        <v>5740</v>
      </c>
      <c r="B6894" t="s">
        <v>6</v>
      </c>
      <c r="C6894" t="s">
        <v>838</v>
      </c>
      <c r="D6894" t="s">
        <v>839</v>
      </c>
      <c r="E6894" t="s">
        <v>840</v>
      </c>
      <c r="F6894" t="s">
        <v>841</v>
      </c>
      <c r="G6894">
        <v>8.6444720625877006E-2</v>
      </c>
      <c r="H6894">
        <v>0.48599999999999999</v>
      </c>
      <c r="I6894">
        <v>0.5</v>
      </c>
      <c r="J6894">
        <v>0.748</v>
      </c>
      <c r="K6894" t="str">
        <f t="shared" si="120"/>
        <v>partially</v>
      </c>
      <c r="L6894" t="s">
        <v>17</v>
      </c>
      <c r="M6894">
        <v>0.844306</v>
      </c>
      <c r="N6894">
        <v>0.84023999999999999</v>
      </c>
    </row>
    <row r="6895" spans="1:14" ht="15" x14ac:dyDescent="0.3">
      <c r="A6895" s="1" t="s">
        <v>9263</v>
      </c>
      <c r="B6895" t="s">
        <v>6</v>
      </c>
      <c r="C6895" t="s">
        <v>4597</v>
      </c>
      <c r="D6895" t="s">
        <v>9264</v>
      </c>
      <c r="E6895" t="s">
        <v>9265</v>
      </c>
      <c r="F6895" t="s">
        <v>9266</v>
      </c>
      <c r="G6895">
        <v>0.21524430811405201</v>
      </c>
      <c r="H6895">
        <v>0.48599999999999999</v>
      </c>
      <c r="I6895">
        <v>0</v>
      </c>
      <c r="J6895">
        <v>0.27800000000000002</v>
      </c>
      <c r="K6895" t="str">
        <f t="shared" si="120"/>
        <v>partially</v>
      </c>
      <c r="L6895" t="s">
        <v>17</v>
      </c>
      <c r="M6895">
        <v>0.72822900000000002</v>
      </c>
      <c r="N6895">
        <v>0.71653800000000001</v>
      </c>
    </row>
    <row r="6896" spans="1:14" ht="15" x14ac:dyDescent="0.3">
      <c r="A6896" s="1" t="s">
        <v>6417</v>
      </c>
      <c r="B6896" t="s">
        <v>6</v>
      </c>
      <c r="C6896" t="s">
        <v>1951</v>
      </c>
      <c r="D6896" t="s">
        <v>6418</v>
      </c>
      <c r="E6896" t="s">
        <v>6419</v>
      </c>
      <c r="F6896" t="s">
        <v>6420</v>
      </c>
      <c r="G6896">
        <v>0.42497041821479797</v>
      </c>
      <c r="H6896">
        <v>0.48399999999999999</v>
      </c>
      <c r="I6896">
        <v>0.66700000000000004</v>
      </c>
      <c r="J6896">
        <v>0.72199999999999998</v>
      </c>
      <c r="K6896" t="str">
        <f t="shared" si="120"/>
        <v>partially</v>
      </c>
      <c r="L6896" t="s">
        <v>17</v>
      </c>
      <c r="M6896">
        <v>0.83083300000000004</v>
      </c>
      <c r="N6896">
        <v>0.81323900000000005</v>
      </c>
    </row>
    <row r="6897" spans="1:14" ht="15" x14ac:dyDescent="0.3">
      <c r="A6897" s="1" t="s">
        <v>8821</v>
      </c>
      <c r="B6897" t="s">
        <v>6</v>
      </c>
      <c r="C6897" t="s">
        <v>4339</v>
      </c>
      <c r="D6897" t="s">
        <v>8822</v>
      </c>
      <c r="E6897" t="s">
        <v>8823</v>
      </c>
      <c r="F6897" t="s">
        <v>8824</v>
      </c>
      <c r="G6897">
        <v>0.115182660520077</v>
      </c>
      <c r="H6897">
        <v>0.48299999999999998</v>
      </c>
      <c r="I6897">
        <v>0</v>
      </c>
      <c r="J6897">
        <v>0.41599999999999998</v>
      </c>
      <c r="K6897" t="str">
        <f t="shared" si="120"/>
        <v>partially</v>
      </c>
      <c r="L6897" t="s">
        <v>17</v>
      </c>
      <c r="M6897">
        <v>0.64410999999999996</v>
      </c>
      <c r="N6897">
        <v>0.64748000000000006</v>
      </c>
    </row>
    <row r="6898" spans="1:14" ht="15" x14ac:dyDescent="0.3">
      <c r="A6898" s="1" t="s">
        <v>6553</v>
      </c>
      <c r="B6898" t="s">
        <v>6</v>
      </c>
      <c r="C6898" t="s">
        <v>2219</v>
      </c>
      <c r="D6898" t="s">
        <v>6554</v>
      </c>
      <c r="E6898" t="s">
        <v>6555</v>
      </c>
      <c r="F6898" t="s">
        <v>6556</v>
      </c>
      <c r="G6898">
        <v>3.4466412034800002E-4</v>
      </c>
      <c r="H6898">
        <v>0.48199999999999998</v>
      </c>
      <c r="I6898">
        <v>0.54500000000000004</v>
      </c>
      <c r="J6898">
        <v>0.879</v>
      </c>
      <c r="K6898" t="str">
        <f t="shared" si="120"/>
        <v>partially</v>
      </c>
      <c r="L6898" t="s">
        <v>17</v>
      </c>
      <c r="M6898">
        <v>0.84311599999999998</v>
      </c>
      <c r="N6898">
        <v>0.83112399999999997</v>
      </c>
    </row>
    <row r="6899" spans="1:14" ht="15" x14ac:dyDescent="0.3">
      <c r="A6899" s="1" t="s">
        <v>8943</v>
      </c>
      <c r="B6899" t="s">
        <v>6</v>
      </c>
      <c r="C6899" t="s">
        <v>4406</v>
      </c>
      <c r="D6899" t="s">
        <v>8942</v>
      </c>
      <c r="E6899" t="s">
        <v>4406</v>
      </c>
      <c r="F6899" t="s">
        <v>4406</v>
      </c>
      <c r="G6899">
        <v>0.98400509357452404</v>
      </c>
      <c r="H6899">
        <v>0.48099999999999998</v>
      </c>
      <c r="I6899">
        <v>0</v>
      </c>
      <c r="J6899">
        <v>1</v>
      </c>
      <c r="K6899" t="str">
        <f t="shared" si="120"/>
        <v>partially</v>
      </c>
      <c r="L6899" t="s">
        <v>17</v>
      </c>
      <c r="M6899">
        <v>0.72686700000000004</v>
      </c>
      <c r="N6899">
        <v>0.72684800000000005</v>
      </c>
    </row>
    <row r="6900" spans="1:14" ht="15" x14ac:dyDescent="0.3">
      <c r="A6900" s="1" t="s">
        <v>6447</v>
      </c>
      <c r="B6900" t="s">
        <v>6</v>
      </c>
      <c r="C6900" t="s">
        <v>2010</v>
      </c>
      <c r="D6900" t="s">
        <v>6448</v>
      </c>
      <c r="E6900" t="s">
        <v>2012</v>
      </c>
      <c r="F6900" t="s">
        <v>6449</v>
      </c>
      <c r="G6900">
        <v>0.112461447715759</v>
      </c>
      <c r="H6900">
        <v>0.47899999999999998</v>
      </c>
      <c r="I6900">
        <v>0.32</v>
      </c>
      <c r="J6900">
        <v>0.58499999999999996</v>
      </c>
      <c r="K6900" t="str">
        <f t="shared" si="120"/>
        <v>partially</v>
      </c>
      <c r="L6900" t="s">
        <v>17</v>
      </c>
      <c r="M6900">
        <v>0.77379699999999996</v>
      </c>
      <c r="N6900">
        <v>0.77288699999999999</v>
      </c>
    </row>
    <row r="6901" spans="1:14" ht="15" x14ac:dyDescent="0.3">
      <c r="A6901" s="1" t="s">
        <v>5316</v>
      </c>
      <c r="B6901" t="s">
        <v>6</v>
      </c>
      <c r="C6901" t="s">
        <v>209</v>
      </c>
      <c r="D6901" t="s">
        <v>5317</v>
      </c>
      <c r="E6901" t="s">
        <v>209</v>
      </c>
      <c r="F6901" t="s">
        <v>211</v>
      </c>
      <c r="G6901">
        <v>0.866316378116608</v>
      </c>
      <c r="H6901">
        <v>0.47699999999999998</v>
      </c>
      <c r="I6901">
        <v>0</v>
      </c>
      <c r="J6901">
        <v>0.69599999999999995</v>
      </c>
      <c r="K6901" t="str">
        <f t="shared" si="120"/>
        <v>partially</v>
      </c>
      <c r="L6901" t="s">
        <v>17</v>
      </c>
      <c r="M6901">
        <v>0.78636300000000003</v>
      </c>
      <c r="N6901">
        <v>0.79047500000000004</v>
      </c>
    </row>
    <row r="6902" spans="1:14" ht="15" x14ac:dyDescent="0.3">
      <c r="A6902" s="1" t="s">
        <v>6359</v>
      </c>
      <c r="B6902" t="s">
        <v>6</v>
      </c>
      <c r="C6902">
        <v>1981</v>
      </c>
      <c r="D6902" t="s">
        <v>1852</v>
      </c>
      <c r="E6902">
        <v>1981</v>
      </c>
      <c r="F6902" t="s">
        <v>1853</v>
      </c>
      <c r="G6902">
        <v>0.19481295347213701</v>
      </c>
      <c r="H6902">
        <v>0.47599999999999998</v>
      </c>
      <c r="I6902">
        <v>0</v>
      </c>
      <c r="J6902">
        <v>0.35799999999999998</v>
      </c>
      <c r="K6902" t="str">
        <f t="shared" si="120"/>
        <v>partially</v>
      </c>
      <c r="L6902" t="s">
        <v>17</v>
      </c>
      <c r="M6902">
        <v>0.61056500000000002</v>
      </c>
      <c r="N6902">
        <v>0.62361599999999995</v>
      </c>
    </row>
    <row r="6903" spans="1:14" ht="15" x14ac:dyDescent="0.3">
      <c r="A6903" s="1" t="s">
        <v>7223</v>
      </c>
      <c r="B6903" t="s">
        <v>6</v>
      </c>
      <c r="C6903" t="s">
        <v>3437</v>
      </c>
      <c r="D6903" t="s">
        <v>7224</v>
      </c>
      <c r="E6903" t="s">
        <v>7225</v>
      </c>
      <c r="F6903" t="s">
        <v>7226</v>
      </c>
      <c r="G6903">
        <v>1.3565493281899999E-4</v>
      </c>
      <c r="H6903">
        <v>0.47599999999999998</v>
      </c>
      <c r="I6903">
        <v>0</v>
      </c>
      <c r="J6903">
        <v>0.497</v>
      </c>
      <c r="K6903" t="str">
        <f t="shared" si="120"/>
        <v>partially</v>
      </c>
      <c r="L6903" t="s">
        <v>17</v>
      </c>
      <c r="M6903">
        <v>0.61894099999999996</v>
      </c>
      <c r="N6903">
        <v>0.62390900000000005</v>
      </c>
    </row>
    <row r="6904" spans="1:14" ht="15" x14ac:dyDescent="0.3">
      <c r="A6904" s="1" t="s">
        <v>6296</v>
      </c>
      <c r="B6904" t="s">
        <v>6</v>
      </c>
      <c r="C6904" t="s">
        <v>1733</v>
      </c>
      <c r="D6904" t="s">
        <v>1718</v>
      </c>
      <c r="E6904" t="s">
        <v>1736</v>
      </c>
      <c r="F6904" t="s">
        <v>1720</v>
      </c>
      <c r="G6904">
        <v>9.7227290272712999E-2</v>
      </c>
      <c r="H6904">
        <v>0.47499999999999998</v>
      </c>
      <c r="I6904">
        <v>0</v>
      </c>
      <c r="J6904">
        <v>0.66800000000000004</v>
      </c>
      <c r="K6904" t="str">
        <f t="shared" si="120"/>
        <v>partially</v>
      </c>
      <c r="L6904" t="s">
        <v>17</v>
      </c>
      <c r="M6904">
        <v>0.67284500000000003</v>
      </c>
      <c r="N6904">
        <v>0.68208199999999997</v>
      </c>
    </row>
    <row r="6905" spans="1:14" ht="15" x14ac:dyDescent="0.3">
      <c r="A6905" s="1" t="s">
        <v>8506</v>
      </c>
      <c r="B6905" t="s">
        <v>6</v>
      </c>
      <c r="C6905" t="s">
        <v>4151</v>
      </c>
      <c r="D6905" t="s">
        <v>8507</v>
      </c>
      <c r="E6905" t="s">
        <v>8508</v>
      </c>
      <c r="F6905" t="s">
        <v>8509</v>
      </c>
      <c r="G6905">
        <v>6.3727676868438998E-2</v>
      </c>
      <c r="H6905">
        <v>0.47399999999999998</v>
      </c>
      <c r="I6905">
        <v>0.35299999999999998</v>
      </c>
      <c r="J6905">
        <v>0.54100000000000004</v>
      </c>
      <c r="K6905" t="str">
        <f t="shared" si="120"/>
        <v>partially</v>
      </c>
      <c r="L6905" t="s">
        <v>17</v>
      </c>
      <c r="M6905">
        <v>0.67434799999999995</v>
      </c>
      <c r="N6905">
        <v>0.68126100000000001</v>
      </c>
    </row>
    <row r="6906" spans="1:14" ht="15" x14ac:dyDescent="0.3">
      <c r="A6906" s="1" t="s">
        <v>10443</v>
      </c>
      <c r="B6906" t="s">
        <v>6</v>
      </c>
      <c r="C6906" t="s">
        <v>5173</v>
      </c>
      <c r="D6906" t="s">
        <v>10444</v>
      </c>
      <c r="E6906" t="s">
        <v>10445</v>
      </c>
      <c r="F6906" t="s">
        <v>10446</v>
      </c>
      <c r="G6906">
        <v>1.3975873589519999E-3</v>
      </c>
      <c r="H6906">
        <v>0.47299999999999998</v>
      </c>
      <c r="I6906">
        <v>0</v>
      </c>
      <c r="J6906">
        <v>0.59599999999999997</v>
      </c>
      <c r="K6906" t="str">
        <f t="shared" si="120"/>
        <v>partially</v>
      </c>
      <c r="L6906" t="s">
        <v>17</v>
      </c>
      <c r="M6906">
        <v>0.68364499999999995</v>
      </c>
      <c r="N6906">
        <v>0.69657899999999995</v>
      </c>
    </row>
    <row r="6907" spans="1:14" ht="15" x14ac:dyDescent="0.3">
      <c r="A6907" s="1" t="s">
        <v>8993</v>
      </c>
      <c r="B6907" t="s">
        <v>6</v>
      </c>
      <c r="C6907" t="s">
        <v>4445</v>
      </c>
      <c r="D6907" t="s">
        <v>8994</v>
      </c>
      <c r="E6907" t="s">
        <v>4445</v>
      </c>
      <c r="F6907" t="s">
        <v>8995</v>
      </c>
      <c r="G6907">
        <v>4.7255083918569998E-3</v>
      </c>
      <c r="H6907">
        <v>0.47099999999999997</v>
      </c>
      <c r="I6907">
        <v>0</v>
      </c>
      <c r="J6907">
        <v>0.46899999999999997</v>
      </c>
      <c r="K6907" t="str">
        <f t="shared" si="120"/>
        <v>partially</v>
      </c>
      <c r="L6907" t="s">
        <v>17</v>
      </c>
      <c r="M6907">
        <v>0.63466699999999998</v>
      </c>
      <c r="N6907">
        <v>0.63822100000000004</v>
      </c>
    </row>
    <row r="6908" spans="1:14" ht="15" x14ac:dyDescent="0.3">
      <c r="A6908" s="1" t="s">
        <v>9180</v>
      </c>
      <c r="B6908" t="s">
        <v>6</v>
      </c>
      <c r="C6908" t="s">
        <v>4539</v>
      </c>
      <c r="D6908" t="s">
        <v>9181</v>
      </c>
      <c r="E6908" t="s">
        <v>9182</v>
      </c>
      <c r="F6908" t="s">
        <v>9183</v>
      </c>
      <c r="G6908">
        <v>0.171494990587235</v>
      </c>
      <c r="H6908">
        <v>0.46899999999999997</v>
      </c>
      <c r="I6908">
        <v>0.75</v>
      </c>
      <c r="J6908">
        <v>0.78</v>
      </c>
      <c r="K6908" t="str">
        <f t="shared" si="120"/>
        <v>partially</v>
      </c>
      <c r="L6908" t="s">
        <v>17</v>
      </c>
      <c r="M6908">
        <v>0.85003700000000004</v>
      </c>
      <c r="N6908">
        <v>0.85952499999999998</v>
      </c>
    </row>
    <row r="6909" spans="1:14" ht="15" x14ac:dyDescent="0.3">
      <c r="A6909" s="1" t="s">
        <v>6303</v>
      </c>
      <c r="B6909" t="s">
        <v>6</v>
      </c>
      <c r="C6909" t="s">
        <v>1756</v>
      </c>
      <c r="D6909" t="s">
        <v>6304</v>
      </c>
      <c r="E6909" t="s">
        <v>1758</v>
      </c>
      <c r="F6909" t="s">
        <v>6305</v>
      </c>
      <c r="G6909" s="4">
        <v>2.8219544034868701E-8</v>
      </c>
      <c r="H6909">
        <v>0.46800000000000003</v>
      </c>
      <c r="I6909">
        <v>0</v>
      </c>
      <c r="J6909">
        <v>0.45500000000000002</v>
      </c>
      <c r="K6909" t="str">
        <f t="shared" si="120"/>
        <v>partially</v>
      </c>
      <c r="L6909" t="s">
        <v>17</v>
      </c>
      <c r="M6909">
        <v>0.60813700000000004</v>
      </c>
      <c r="N6909">
        <v>0.61374099999999998</v>
      </c>
    </row>
    <row r="6910" spans="1:14" ht="15" x14ac:dyDescent="0.3">
      <c r="A6910" s="1" t="s">
        <v>6692</v>
      </c>
      <c r="B6910" t="s">
        <v>6</v>
      </c>
      <c r="C6910" t="s">
        <v>3200</v>
      </c>
      <c r="D6910" t="s">
        <v>6693</v>
      </c>
      <c r="E6910" t="s">
        <v>6694</v>
      </c>
      <c r="F6910" t="s">
        <v>6695</v>
      </c>
      <c r="G6910">
        <v>0.123828649520874</v>
      </c>
      <c r="H6910">
        <v>0.46500000000000002</v>
      </c>
      <c r="I6910">
        <v>0</v>
      </c>
      <c r="J6910">
        <v>0.63500000000000001</v>
      </c>
      <c r="K6910" t="str">
        <f t="shared" si="120"/>
        <v>partially</v>
      </c>
      <c r="L6910" t="s">
        <v>17</v>
      </c>
      <c r="M6910">
        <v>0.73012100000000002</v>
      </c>
      <c r="N6910">
        <v>0.72290100000000002</v>
      </c>
    </row>
    <row r="6911" spans="1:14" ht="15" x14ac:dyDescent="0.3">
      <c r="A6911" s="1" t="s">
        <v>9605</v>
      </c>
      <c r="B6911" t="s">
        <v>6</v>
      </c>
      <c r="C6911" t="s">
        <v>4735</v>
      </c>
      <c r="D6911">
        <v>2</v>
      </c>
      <c r="E6911" t="s">
        <v>9606</v>
      </c>
      <c r="F6911">
        <v>2</v>
      </c>
      <c r="G6911">
        <v>1.146526192315E-3</v>
      </c>
      <c r="H6911">
        <v>0.46500000000000002</v>
      </c>
      <c r="I6911">
        <v>0.28599999999999998</v>
      </c>
      <c r="J6911">
        <v>0.66400000000000003</v>
      </c>
      <c r="K6911" t="str">
        <f t="shared" si="120"/>
        <v>partially</v>
      </c>
      <c r="L6911" t="s">
        <v>17</v>
      </c>
      <c r="M6911">
        <v>0.62668299999999999</v>
      </c>
      <c r="N6911">
        <v>0.63309099999999996</v>
      </c>
    </row>
    <row r="6912" spans="1:14" ht="15" x14ac:dyDescent="0.3">
      <c r="A6912" s="1" t="s">
        <v>8985</v>
      </c>
      <c r="B6912" t="s">
        <v>6</v>
      </c>
      <c r="C6912" t="s">
        <v>4439</v>
      </c>
      <c r="D6912" t="s">
        <v>8986</v>
      </c>
      <c r="E6912" t="s">
        <v>4439</v>
      </c>
      <c r="F6912" t="s">
        <v>8987</v>
      </c>
      <c r="G6912">
        <v>0.96940791606903098</v>
      </c>
      <c r="H6912">
        <v>0.45900000000000002</v>
      </c>
      <c r="I6912">
        <v>0</v>
      </c>
      <c r="J6912">
        <v>0.70199999999999996</v>
      </c>
      <c r="K6912" t="str">
        <f t="shared" si="120"/>
        <v>partially</v>
      </c>
      <c r="L6912" t="s">
        <v>17</v>
      </c>
      <c r="M6912">
        <v>0.708731</v>
      </c>
      <c r="N6912">
        <v>0.71455599999999997</v>
      </c>
    </row>
    <row r="6913" spans="1:14" ht="15" x14ac:dyDescent="0.3">
      <c r="A6913" s="1" t="s">
        <v>6486</v>
      </c>
      <c r="B6913" t="s">
        <v>6</v>
      </c>
      <c r="C6913" t="s">
        <v>2087</v>
      </c>
      <c r="D6913" t="s">
        <v>6487</v>
      </c>
      <c r="E6913" t="s">
        <v>6488</v>
      </c>
      <c r="F6913" t="s">
        <v>2090</v>
      </c>
      <c r="G6913">
        <v>0.45345136523246798</v>
      </c>
      <c r="H6913">
        <v>0.45800000000000002</v>
      </c>
      <c r="I6913">
        <v>0</v>
      </c>
      <c r="J6913">
        <v>0.44900000000000001</v>
      </c>
      <c r="K6913" t="str">
        <f t="shared" si="120"/>
        <v>partially</v>
      </c>
      <c r="L6913" t="s">
        <v>17</v>
      </c>
      <c r="M6913">
        <v>0.66388599999999998</v>
      </c>
      <c r="N6913">
        <v>0.66845900000000003</v>
      </c>
    </row>
    <row r="6914" spans="1:14" ht="15" x14ac:dyDescent="0.3">
      <c r="A6914" s="1" t="s">
        <v>6759</v>
      </c>
      <c r="B6914" t="s">
        <v>6</v>
      </c>
      <c r="C6914" t="s">
        <v>3225</v>
      </c>
      <c r="D6914" t="s">
        <v>6760</v>
      </c>
      <c r="E6914" t="s">
        <v>6761</v>
      </c>
      <c r="F6914" t="s">
        <v>6762</v>
      </c>
      <c r="G6914">
        <v>0.25927025079727201</v>
      </c>
      <c r="H6914">
        <v>0.45400000000000001</v>
      </c>
      <c r="I6914">
        <v>0</v>
      </c>
      <c r="J6914">
        <v>0.76800000000000002</v>
      </c>
      <c r="K6914" t="str">
        <f t="shared" si="120"/>
        <v>partially</v>
      </c>
      <c r="L6914" t="s">
        <v>17</v>
      </c>
      <c r="M6914">
        <v>0.74291399999999996</v>
      </c>
      <c r="N6914">
        <v>0.760486</v>
      </c>
    </row>
    <row r="6915" spans="1:14" ht="15" x14ac:dyDescent="0.3">
      <c r="A6915" s="1" t="s">
        <v>9036</v>
      </c>
      <c r="B6915" t="s">
        <v>6</v>
      </c>
      <c r="C6915" t="s">
        <v>4474</v>
      </c>
      <c r="D6915" t="s">
        <v>9037</v>
      </c>
      <c r="E6915" t="s">
        <v>4474</v>
      </c>
      <c r="F6915" t="s">
        <v>19</v>
      </c>
      <c r="G6915">
        <v>2.5968145928299997E-4</v>
      </c>
      <c r="H6915">
        <v>0.44900000000000001</v>
      </c>
      <c r="I6915">
        <v>0</v>
      </c>
      <c r="J6915">
        <v>0.497</v>
      </c>
      <c r="K6915" t="str">
        <f t="shared" ref="K6915:K6978" si="121">IF(H6915&gt;0.64,"yes",IF(H6915&gt;=0.45,"partially","no"))</f>
        <v>no</v>
      </c>
      <c r="L6915" t="s">
        <v>18</v>
      </c>
      <c r="M6915">
        <v>0.708592</v>
      </c>
      <c r="N6915">
        <v>0.70436799999999999</v>
      </c>
    </row>
    <row r="6916" spans="1:14" ht="15" x14ac:dyDescent="0.3">
      <c r="A6916" s="1" t="s">
        <v>8358</v>
      </c>
      <c r="B6916" t="s">
        <v>6</v>
      </c>
      <c r="C6916" t="s">
        <v>4068</v>
      </c>
      <c r="D6916" t="s">
        <v>8359</v>
      </c>
      <c r="E6916" t="s">
        <v>8360</v>
      </c>
      <c r="F6916" t="s">
        <v>8361</v>
      </c>
      <c r="G6916">
        <v>0.410518229007721</v>
      </c>
      <c r="H6916">
        <v>0.44500000000000001</v>
      </c>
      <c r="I6916">
        <v>0.4</v>
      </c>
      <c r="J6916">
        <v>0.85</v>
      </c>
      <c r="K6916" t="str">
        <f t="shared" si="121"/>
        <v>no</v>
      </c>
      <c r="L6916" t="s">
        <v>18</v>
      </c>
      <c r="M6916">
        <v>0.75607800000000003</v>
      </c>
      <c r="N6916">
        <v>0.76480099999999995</v>
      </c>
    </row>
    <row r="6917" spans="1:14" ht="15" x14ac:dyDescent="0.3">
      <c r="A6917" s="1" t="s">
        <v>8917</v>
      </c>
      <c r="B6917" t="s">
        <v>6</v>
      </c>
      <c r="C6917" t="s">
        <v>4387</v>
      </c>
      <c r="D6917" t="s">
        <v>8918</v>
      </c>
      <c r="E6917" t="s">
        <v>8918</v>
      </c>
      <c r="F6917" t="s">
        <v>8918</v>
      </c>
      <c r="G6917">
        <v>0.87529915571212802</v>
      </c>
      <c r="H6917">
        <v>0.44500000000000001</v>
      </c>
      <c r="I6917">
        <v>0</v>
      </c>
      <c r="J6917">
        <v>1</v>
      </c>
      <c r="K6917" t="str">
        <f t="shared" si="121"/>
        <v>no</v>
      </c>
      <c r="L6917" t="s">
        <v>18</v>
      </c>
      <c r="M6917">
        <v>0.64894099999999999</v>
      </c>
      <c r="N6917">
        <v>0.646119</v>
      </c>
    </row>
    <row r="6918" spans="1:14" ht="15" x14ac:dyDescent="0.3">
      <c r="A6918" s="1" t="s">
        <v>8189</v>
      </c>
      <c r="B6918" t="s">
        <v>6</v>
      </c>
      <c r="C6918" t="s">
        <v>3981</v>
      </c>
      <c r="D6918" t="s">
        <v>8190</v>
      </c>
      <c r="E6918" t="s">
        <v>8191</v>
      </c>
      <c r="F6918" t="s">
        <v>8192</v>
      </c>
      <c r="G6918">
        <v>6.0924723744392E-2</v>
      </c>
      <c r="H6918">
        <v>0.44400000000000001</v>
      </c>
      <c r="I6918">
        <v>0.16700000000000001</v>
      </c>
      <c r="J6918">
        <v>0.58499999999999996</v>
      </c>
      <c r="K6918" t="str">
        <f t="shared" si="121"/>
        <v>no</v>
      </c>
      <c r="L6918" t="s">
        <v>18</v>
      </c>
      <c r="M6918">
        <v>0.73698900000000001</v>
      </c>
      <c r="N6918">
        <v>0.74110399999999998</v>
      </c>
    </row>
    <row r="6919" spans="1:14" ht="15" x14ac:dyDescent="0.3">
      <c r="A6919" s="1" t="s">
        <v>5298</v>
      </c>
      <c r="B6919" t="s">
        <v>6</v>
      </c>
      <c r="C6919" t="s">
        <v>176</v>
      </c>
      <c r="D6919" t="s">
        <v>5299</v>
      </c>
      <c r="E6919" t="s">
        <v>178</v>
      </c>
      <c r="F6919" t="s">
        <v>190</v>
      </c>
      <c r="G6919">
        <v>0.10512650758028</v>
      </c>
      <c r="H6919">
        <v>0.443</v>
      </c>
      <c r="I6919">
        <v>0</v>
      </c>
      <c r="J6919">
        <v>0.57599999999999996</v>
      </c>
      <c r="K6919" t="str">
        <f t="shared" si="121"/>
        <v>no</v>
      </c>
      <c r="L6919" t="s">
        <v>18</v>
      </c>
      <c r="M6919">
        <v>0.68829099999999999</v>
      </c>
      <c r="N6919">
        <v>0.69384800000000002</v>
      </c>
    </row>
    <row r="6920" spans="1:14" ht="15" x14ac:dyDescent="0.3">
      <c r="A6920" s="1" t="s">
        <v>10377</v>
      </c>
      <c r="B6920" t="s">
        <v>6</v>
      </c>
      <c r="C6920" t="s">
        <v>5133</v>
      </c>
      <c r="D6920" t="s">
        <v>10378</v>
      </c>
      <c r="E6920" t="s">
        <v>10379</v>
      </c>
      <c r="F6920" t="s">
        <v>10380</v>
      </c>
      <c r="G6920">
        <v>0.21966019272804299</v>
      </c>
      <c r="H6920">
        <v>0.438</v>
      </c>
      <c r="I6920">
        <v>0.26700000000000002</v>
      </c>
      <c r="J6920">
        <v>0.57599999999999996</v>
      </c>
      <c r="K6920" t="str">
        <f t="shared" si="121"/>
        <v>no</v>
      </c>
      <c r="L6920" t="s">
        <v>18</v>
      </c>
      <c r="M6920">
        <v>0.77393800000000001</v>
      </c>
      <c r="N6920">
        <v>0.771756</v>
      </c>
    </row>
    <row r="6921" spans="1:14" ht="15" x14ac:dyDescent="0.3">
      <c r="A6921" s="1" t="s">
        <v>5233</v>
      </c>
      <c r="B6921" t="s">
        <v>6</v>
      </c>
      <c r="C6921" t="s">
        <v>104</v>
      </c>
      <c r="D6921" t="s">
        <v>5234</v>
      </c>
      <c r="E6921" t="s">
        <v>5235</v>
      </c>
      <c r="F6921" t="s">
        <v>119</v>
      </c>
      <c r="G6921">
        <v>3.3250337582999999E-4</v>
      </c>
      <c r="H6921">
        <v>0.433</v>
      </c>
      <c r="I6921">
        <v>0</v>
      </c>
      <c r="J6921">
        <v>0.43099999999999999</v>
      </c>
      <c r="K6921" t="str">
        <f t="shared" si="121"/>
        <v>no</v>
      </c>
      <c r="L6921" t="s">
        <v>18</v>
      </c>
      <c r="M6921">
        <v>0.65819700000000003</v>
      </c>
      <c r="N6921">
        <v>0.65566100000000005</v>
      </c>
    </row>
    <row r="6922" spans="1:14" ht="15" x14ac:dyDescent="0.3">
      <c r="A6922" s="1" t="s">
        <v>8199</v>
      </c>
      <c r="B6922" t="s">
        <v>6</v>
      </c>
      <c r="C6922" t="s">
        <v>3987</v>
      </c>
      <c r="D6922" t="s">
        <v>8200</v>
      </c>
      <c r="E6922" t="s">
        <v>8201</v>
      </c>
      <c r="F6922" t="s">
        <v>8202</v>
      </c>
      <c r="G6922">
        <v>6.7424885928629996E-3</v>
      </c>
      <c r="H6922">
        <v>0.433</v>
      </c>
      <c r="I6922">
        <v>0</v>
      </c>
      <c r="J6922">
        <v>0.63</v>
      </c>
      <c r="K6922" t="str">
        <f t="shared" si="121"/>
        <v>no</v>
      </c>
      <c r="L6922" t="s">
        <v>18</v>
      </c>
      <c r="M6922">
        <v>0.71259899999999998</v>
      </c>
      <c r="N6922">
        <v>0.719997</v>
      </c>
    </row>
    <row r="6923" spans="1:14" ht="15" x14ac:dyDescent="0.3">
      <c r="A6923" s="1" t="s">
        <v>6646</v>
      </c>
      <c r="B6923" t="s">
        <v>6</v>
      </c>
      <c r="C6923" s="3">
        <v>0.1</v>
      </c>
      <c r="D6923" t="s">
        <v>6647</v>
      </c>
      <c r="E6923" s="3">
        <v>0.1</v>
      </c>
      <c r="F6923" t="s">
        <v>6648</v>
      </c>
      <c r="G6923">
        <v>0.46631169319152799</v>
      </c>
      <c r="H6923">
        <v>0.43</v>
      </c>
      <c r="I6923">
        <v>0</v>
      </c>
      <c r="J6923">
        <v>0.56599999999999995</v>
      </c>
      <c r="K6923" t="str">
        <f t="shared" si="121"/>
        <v>no</v>
      </c>
      <c r="L6923" t="s">
        <v>18</v>
      </c>
      <c r="M6923">
        <v>0.62112299999999998</v>
      </c>
      <c r="N6923">
        <v>0.61997999999999998</v>
      </c>
    </row>
    <row r="6924" spans="1:14" ht="15" x14ac:dyDescent="0.3">
      <c r="A6924" s="1" t="s">
        <v>8141</v>
      </c>
      <c r="B6924" t="s">
        <v>6</v>
      </c>
      <c r="C6924" t="s">
        <v>3959</v>
      </c>
      <c r="D6924" t="s">
        <v>8142</v>
      </c>
      <c r="E6924" t="s">
        <v>8143</v>
      </c>
      <c r="F6924" t="s">
        <v>8144</v>
      </c>
      <c r="G6924">
        <v>4.0592163801193001E-2</v>
      </c>
      <c r="H6924">
        <v>0.42899999999999999</v>
      </c>
      <c r="I6924">
        <v>0</v>
      </c>
      <c r="J6924">
        <v>0.70499999999999996</v>
      </c>
      <c r="K6924" t="str">
        <f t="shared" si="121"/>
        <v>no</v>
      </c>
      <c r="L6924" t="s">
        <v>18</v>
      </c>
      <c r="M6924">
        <v>0.67240900000000003</v>
      </c>
      <c r="N6924">
        <v>0.67102099999999998</v>
      </c>
    </row>
    <row r="6925" spans="1:14" ht="15" x14ac:dyDescent="0.3">
      <c r="A6925" s="1" t="s">
        <v>10061</v>
      </c>
      <c r="B6925" t="s">
        <v>6</v>
      </c>
      <c r="C6925" t="s">
        <v>4968</v>
      </c>
      <c r="D6925" t="s">
        <v>10062</v>
      </c>
      <c r="E6925" t="s">
        <v>10063</v>
      </c>
      <c r="F6925" t="s">
        <v>10064</v>
      </c>
      <c r="G6925">
        <v>1.7594525590538999E-2</v>
      </c>
      <c r="H6925">
        <v>0.42599999999999999</v>
      </c>
      <c r="I6925">
        <v>0.25</v>
      </c>
      <c r="J6925">
        <v>0.79400000000000004</v>
      </c>
      <c r="K6925" t="str">
        <f t="shared" si="121"/>
        <v>no</v>
      </c>
      <c r="L6925" t="s">
        <v>18</v>
      </c>
      <c r="M6925">
        <v>0.75958599999999998</v>
      </c>
      <c r="N6925">
        <v>0.76614700000000002</v>
      </c>
    </row>
    <row r="6926" spans="1:14" ht="15" x14ac:dyDescent="0.3">
      <c r="A6926" s="1" t="s">
        <v>7339</v>
      </c>
      <c r="B6926" t="s">
        <v>6</v>
      </c>
      <c r="C6926" t="s">
        <v>3506</v>
      </c>
      <c r="D6926" t="s">
        <v>7340</v>
      </c>
      <c r="E6926" t="s">
        <v>7341</v>
      </c>
      <c r="F6926" t="s">
        <v>7342</v>
      </c>
      <c r="G6926">
        <v>0.32562485337257402</v>
      </c>
      <c r="H6926">
        <v>0.42399999999999999</v>
      </c>
      <c r="I6926">
        <v>0</v>
      </c>
      <c r="J6926">
        <v>0.86799999999999999</v>
      </c>
      <c r="K6926" t="str">
        <f t="shared" si="121"/>
        <v>no</v>
      </c>
      <c r="L6926" t="s">
        <v>18</v>
      </c>
      <c r="M6926">
        <v>0.70638400000000001</v>
      </c>
      <c r="N6926">
        <v>0.71274899999999997</v>
      </c>
    </row>
    <row r="6927" spans="1:14" ht="15" x14ac:dyDescent="0.3">
      <c r="A6927" s="1" t="s">
        <v>6812</v>
      </c>
      <c r="B6927" t="s">
        <v>6</v>
      </c>
      <c r="C6927" t="s">
        <v>3247</v>
      </c>
      <c r="D6927" t="s">
        <v>6813</v>
      </c>
      <c r="E6927" t="s">
        <v>6814</v>
      </c>
      <c r="F6927" t="s">
        <v>6815</v>
      </c>
      <c r="G6927">
        <v>0.20563052594661699</v>
      </c>
      <c r="H6927">
        <v>0.42299999999999999</v>
      </c>
      <c r="I6927">
        <v>0</v>
      </c>
      <c r="J6927">
        <v>0.41399999999999998</v>
      </c>
      <c r="K6927" t="str">
        <f t="shared" si="121"/>
        <v>no</v>
      </c>
      <c r="L6927" t="s">
        <v>18</v>
      </c>
      <c r="M6927">
        <v>0.66509399999999996</v>
      </c>
      <c r="N6927">
        <v>0.68161899999999997</v>
      </c>
    </row>
    <row r="6928" spans="1:14" ht="15" x14ac:dyDescent="0.3">
      <c r="A6928" s="1" t="s">
        <v>8527</v>
      </c>
      <c r="B6928" t="s">
        <v>6</v>
      </c>
      <c r="C6928" t="s">
        <v>4162</v>
      </c>
      <c r="D6928" t="s">
        <v>8528</v>
      </c>
      <c r="E6928" t="s">
        <v>8529</v>
      </c>
      <c r="F6928" t="s">
        <v>8528</v>
      </c>
      <c r="G6928" s="4">
        <v>1.0529507562751E-5</v>
      </c>
      <c r="H6928">
        <v>0.42299999999999999</v>
      </c>
      <c r="I6928">
        <v>0</v>
      </c>
      <c r="J6928">
        <v>0.98099999999999998</v>
      </c>
      <c r="K6928" t="str">
        <f t="shared" si="121"/>
        <v>no</v>
      </c>
      <c r="L6928" t="s">
        <v>18</v>
      </c>
      <c r="M6928">
        <v>0.66391900000000004</v>
      </c>
      <c r="N6928">
        <v>0.65846000000000005</v>
      </c>
    </row>
    <row r="6929" spans="1:14" ht="15" x14ac:dyDescent="0.3">
      <c r="A6929" s="1" t="s">
        <v>9624</v>
      </c>
      <c r="B6929" t="s">
        <v>6</v>
      </c>
      <c r="C6929" t="s">
        <v>4744</v>
      </c>
      <c r="D6929" t="s">
        <v>9625</v>
      </c>
      <c r="E6929" t="s">
        <v>9626</v>
      </c>
      <c r="F6929" t="s">
        <v>9626</v>
      </c>
      <c r="G6929">
        <v>9.9270297214389992E-3</v>
      </c>
      <c r="H6929">
        <v>0.42199999999999999</v>
      </c>
      <c r="I6929">
        <v>0.5</v>
      </c>
      <c r="J6929">
        <v>1</v>
      </c>
      <c r="K6929" t="str">
        <f t="shared" si="121"/>
        <v>no</v>
      </c>
      <c r="L6929" t="s">
        <v>18</v>
      </c>
      <c r="M6929">
        <v>0.76735100000000001</v>
      </c>
      <c r="N6929">
        <v>0.76838300000000004</v>
      </c>
    </row>
    <row r="6930" spans="1:14" ht="15" x14ac:dyDescent="0.3">
      <c r="A6930" s="1" t="s">
        <v>7516</v>
      </c>
      <c r="B6930" t="s">
        <v>6</v>
      </c>
      <c r="C6930" t="s">
        <v>3618</v>
      </c>
      <c r="D6930" t="s">
        <v>7517</v>
      </c>
      <c r="E6930" t="s">
        <v>7518</v>
      </c>
      <c r="F6930" t="s">
        <v>7519</v>
      </c>
      <c r="G6930">
        <v>4.5487947762013002E-2</v>
      </c>
      <c r="H6930">
        <v>0.42</v>
      </c>
      <c r="I6930">
        <v>0</v>
      </c>
      <c r="J6930">
        <v>0.442</v>
      </c>
      <c r="K6930" t="str">
        <f t="shared" si="121"/>
        <v>no</v>
      </c>
      <c r="L6930" t="s">
        <v>18</v>
      </c>
      <c r="M6930">
        <v>0.66681800000000002</v>
      </c>
      <c r="N6930">
        <v>0.66963700000000004</v>
      </c>
    </row>
    <row r="6931" spans="1:14" ht="15" x14ac:dyDescent="0.3">
      <c r="A6931" s="1" t="s">
        <v>7880</v>
      </c>
      <c r="B6931" t="s">
        <v>6</v>
      </c>
      <c r="C6931" t="s">
        <v>3818</v>
      </c>
      <c r="D6931" t="s">
        <v>7881</v>
      </c>
      <c r="E6931" t="s">
        <v>7882</v>
      </c>
      <c r="F6931" t="s">
        <v>7883</v>
      </c>
      <c r="G6931">
        <v>0.62433522939681996</v>
      </c>
      <c r="H6931">
        <v>0.41799999999999998</v>
      </c>
      <c r="I6931">
        <v>0.57099999999999995</v>
      </c>
      <c r="J6931">
        <v>0.76600000000000001</v>
      </c>
      <c r="K6931" t="str">
        <f t="shared" si="121"/>
        <v>no</v>
      </c>
      <c r="L6931" t="s">
        <v>18</v>
      </c>
      <c r="M6931">
        <v>0.863456</v>
      </c>
      <c r="N6931">
        <v>0.86332500000000001</v>
      </c>
    </row>
    <row r="6932" spans="1:14" ht="15" x14ac:dyDescent="0.3">
      <c r="A6932" s="1" t="s">
        <v>8550</v>
      </c>
      <c r="B6932" t="s">
        <v>6</v>
      </c>
      <c r="C6932" t="s">
        <v>4183</v>
      </c>
      <c r="D6932" t="s">
        <v>8551</v>
      </c>
      <c r="E6932" t="s">
        <v>8552</v>
      </c>
      <c r="F6932" t="s">
        <v>8553</v>
      </c>
      <c r="G6932">
        <v>0.97840279340743996</v>
      </c>
      <c r="H6932">
        <v>0.41499999999999998</v>
      </c>
      <c r="I6932">
        <v>0</v>
      </c>
      <c r="J6932">
        <v>0.84499999999999997</v>
      </c>
      <c r="K6932" t="str">
        <f t="shared" si="121"/>
        <v>no</v>
      </c>
      <c r="L6932" t="s">
        <v>18</v>
      </c>
      <c r="M6932">
        <v>0.730653</v>
      </c>
      <c r="N6932">
        <v>0.72549200000000003</v>
      </c>
    </row>
    <row r="6933" spans="1:14" ht="15" x14ac:dyDescent="0.3">
      <c r="A6933" s="1" t="s">
        <v>8711</v>
      </c>
      <c r="B6933" t="s">
        <v>6</v>
      </c>
      <c r="C6933" t="s">
        <v>4280</v>
      </c>
      <c r="D6933" t="s">
        <v>8712</v>
      </c>
      <c r="E6933" t="s">
        <v>8713</v>
      </c>
      <c r="F6933" t="s">
        <v>8714</v>
      </c>
      <c r="G6933">
        <v>0.65764355659484897</v>
      </c>
      <c r="H6933">
        <v>0.41299999999999998</v>
      </c>
      <c r="I6933">
        <v>0</v>
      </c>
      <c r="J6933">
        <v>0.46700000000000003</v>
      </c>
      <c r="K6933" t="str">
        <f t="shared" si="121"/>
        <v>no</v>
      </c>
      <c r="L6933" t="s">
        <v>18</v>
      </c>
      <c r="M6933">
        <v>0.74473999999999996</v>
      </c>
      <c r="N6933">
        <v>0.73238099999999995</v>
      </c>
    </row>
    <row r="6934" spans="1:14" ht="15" x14ac:dyDescent="0.3">
      <c r="A6934" s="1" t="s">
        <v>9433</v>
      </c>
      <c r="B6934" t="s">
        <v>6</v>
      </c>
      <c r="C6934" t="s">
        <v>4656</v>
      </c>
      <c r="D6934" t="s">
        <v>9434</v>
      </c>
      <c r="E6934" t="s">
        <v>9412</v>
      </c>
      <c r="F6934" t="s">
        <v>9435</v>
      </c>
      <c r="G6934" s="4">
        <v>2.3542193048342601E-6</v>
      </c>
      <c r="H6934">
        <v>0.41299999999999998</v>
      </c>
      <c r="I6934">
        <v>0.25</v>
      </c>
      <c r="J6934">
        <v>0.80300000000000005</v>
      </c>
      <c r="K6934" t="str">
        <f t="shared" si="121"/>
        <v>no</v>
      </c>
      <c r="L6934" t="s">
        <v>18</v>
      </c>
      <c r="M6934">
        <v>0.83771700000000004</v>
      </c>
      <c r="N6934">
        <v>0.82546600000000003</v>
      </c>
    </row>
    <row r="6935" spans="1:14" ht="15" x14ac:dyDescent="0.3">
      <c r="A6935" s="1" t="s">
        <v>6081</v>
      </c>
      <c r="B6935" t="s">
        <v>6</v>
      </c>
      <c r="C6935" t="s">
        <v>1407</v>
      </c>
      <c r="D6935" t="s">
        <v>6082</v>
      </c>
      <c r="E6935" t="s">
        <v>6083</v>
      </c>
      <c r="F6935" t="s">
        <v>6082</v>
      </c>
      <c r="G6935">
        <v>3.6202294286339998E-3</v>
      </c>
      <c r="H6935">
        <v>0.41099999999999998</v>
      </c>
      <c r="I6935">
        <v>0</v>
      </c>
      <c r="J6935">
        <v>0.78</v>
      </c>
      <c r="K6935" t="str">
        <f t="shared" si="121"/>
        <v>no</v>
      </c>
      <c r="L6935" t="s">
        <v>18</v>
      </c>
      <c r="M6935">
        <v>0.52753399999999995</v>
      </c>
      <c r="N6935">
        <v>0.53255600000000003</v>
      </c>
    </row>
    <row r="6936" spans="1:14" ht="15" x14ac:dyDescent="0.3">
      <c r="A6936" s="1" t="s">
        <v>8926</v>
      </c>
      <c r="B6936" t="s">
        <v>6</v>
      </c>
      <c r="C6936" t="s">
        <v>4397</v>
      </c>
      <c r="D6936" t="s">
        <v>8927</v>
      </c>
      <c r="E6936" t="s">
        <v>8928</v>
      </c>
      <c r="F6936" t="s">
        <v>8929</v>
      </c>
      <c r="G6936">
        <v>4.197830334306E-3</v>
      </c>
      <c r="H6936">
        <v>0.41099999999999998</v>
      </c>
      <c r="I6936">
        <v>0</v>
      </c>
      <c r="J6936">
        <v>0.71399999999999997</v>
      </c>
      <c r="K6936" t="str">
        <f t="shared" si="121"/>
        <v>no</v>
      </c>
      <c r="L6936" t="s">
        <v>18</v>
      </c>
      <c r="M6936">
        <v>0.63475300000000001</v>
      </c>
      <c r="N6936">
        <v>0.64161999999999997</v>
      </c>
    </row>
    <row r="6937" spans="1:14" ht="15" x14ac:dyDescent="0.3">
      <c r="A6937" s="1" t="s">
        <v>8700</v>
      </c>
      <c r="B6937" t="s">
        <v>6</v>
      </c>
      <c r="C6937" t="s">
        <v>4277</v>
      </c>
      <c r="D6937" t="s">
        <v>8701</v>
      </c>
      <c r="E6937" t="s">
        <v>8702</v>
      </c>
      <c r="F6937" t="s">
        <v>28</v>
      </c>
      <c r="G6937">
        <v>4.6548360842300001E-4</v>
      </c>
      <c r="H6937">
        <v>0.39900000000000002</v>
      </c>
      <c r="I6937">
        <v>0</v>
      </c>
      <c r="J6937">
        <v>0.51200000000000001</v>
      </c>
      <c r="K6937" t="str">
        <f t="shared" si="121"/>
        <v>no</v>
      </c>
      <c r="L6937" t="s">
        <v>18</v>
      </c>
      <c r="M6937">
        <v>0.66307899999999997</v>
      </c>
      <c r="N6937">
        <v>0.67598199999999997</v>
      </c>
    </row>
    <row r="6938" spans="1:14" ht="15" x14ac:dyDescent="0.3">
      <c r="A6938" s="1" t="s">
        <v>6183</v>
      </c>
      <c r="B6938" t="s">
        <v>6</v>
      </c>
      <c r="C6938" t="s">
        <v>1591</v>
      </c>
      <c r="D6938" t="s">
        <v>6184</v>
      </c>
      <c r="E6938" t="s">
        <v>6185</v>
      </c>
      <c r="F6938" t="s">
        <v>6186</v>
      </c>
      <c r="G6938">
        <v>0.18522004783153501</v>
      </c>
      <c r="H6938">
        <v>0.39800000000000002</v>
      </c>
      <c r="I6938">
        <v>0</v>
      </c>
      <c r="J6938">
        <v>0.60199999999999998</v>
      </c>
      <c r="K6938" t="str">
        <f t="shared" si="121"/>
        <v>no</v>
      </c>
      <c r="L6938" t="s">
        <v>18</v>
      </c>
      <c r="M6938">
        <v>0.61046800000000001</v>
      </c>
      <c r="N6938">
        <v>0.61138899999999996</v>
      </c>
    </row>
    <row r="6939" spans="1:14" ht="15" x14ac:dyDescent="0.3">
      <c r="A6939" s="1" t="s">
        <v>5226</v>
      </c>
      <c r="B6939" t="s">
        <v>6</v>
      </c>
      <c r="C6939" t="s">
        <v>99</v>
      </c>
      <c r="D6939" t="s">
        <v>5227</v>
      </c>
      <c r="E6939" t="s">
        <v>99</v>
      </c>
      <c r="F6939" t="s">
        <v>5228</v>
      </c>
      <c r="G6939">
        <v>6.8069988628800002E-4</v>
      </c>
      <c r="H6939">
        <v>0.39700000000000002</v>
      </c>
      <c r="I6939">
        <v>0.57099999999999995</v>
      </c>
      <c r="J6939">
        <v>0.86199999999999999</v>
      </c>
      <c r="K6939" t="str">
        <f t="shared" si="121"/>
        <v>no</v>
      </c>
      <c r="L6939" t="s">
        <v>18</v>
      </c>
      <c r="M6939">
        <v>0.83716199999999996</v>
      </c>
      <c r="N6939">
        <v>0.85033300000000001</v>
      </c>
    </row>
    <row r="6940" spans="1:14" ht="15" x14ac:dyDescent="0.3">
      <c r="A6940" s="1" t="s">
        <v>1699</v>
      </c>
      <c r="B6940" t="s">
        <v>6</v>
      </c>
      <c r="C6940" t="s">
        <v>1700</v>
      </c>
      <c r="D6940" t="s">
        <v>6276</v>
      </c>
      <c r="E6940" t="s">
        <v>6277</v>
      </c>
      <c r="F6940" t="s">
        <v>1702</v>
      </c>
      <c r="G6940">
        <v>0.48892781138420099</v>
      </c>
      <c r="H6940">
        <v>0.39700000000000002</v>
      </c>
      <c r="I6940">
        <v>0</v>
      </c>
      <c r="J6940">
        <v>0.58699999999999997</v>
      </c>
      <c r="K6940" t="str">
        <f t="shared" si="121"/>
        <v>no</v>
      </c>
      <c r="L6940" t="s">
        <v>18</v>
      </c>
      <c r="M6940">
        <v>0.62475800000000004</v>
      </c>
      <c r="N6940">
        <v>0.63215500000000002</v>
      </c>
    </row>
    <row r="6941" spans="1:14" ht="15" x14ac:dyDescent="0.3">
      <c r="A6941" s="1" t="s">
        <v>10521</v>
      </c>
      <c r="B6941" t="s">
        <v>6</v>
      </c>
      <c r="C6941" t="s">
        <v>5202</v>
      </c>
      <c r="D6941" t="s">
        <v>10492</v>
      </c>
      <c r="E6941" t="s">
        <v>10522</v>
      </c>
      <c r="F6941" t="s">
        <v>10494</v>
      </c>
      <c r="G6941" s="4">
        <v>4.7877536417217898E-5</v>
      </c>
      <c r="H6941">
        <v>0.39700000000000002</v>
      </c>
      <c r="I6941">
        <v>0</v>
      </c>
      <c r="J6941">
        <v>0.65200000000000002</v>
      </c>
      <c r="K6941" t="str">
        <f t="shared" si="121"/>
        <v>no</v>
      </c>
      <c r="L6941" t="s">
        <v>18</v>
      </c>
      <c r="M6941">
        <v>0.671485</v>
      </c>
      <c r="N6941">
        <v>0.67954099999999995</v>
      </c>
    </row>
    <row r="6942" spans="1:14" ht="15" x14ac:dyDescent="0.3">
      <c r="A6942" s="1" t="s">
        <v>6052</v>
      </c>
      <c r="B6942" t="s">
        <v>6</v>
      </c>
      <c r="C6942" t="s">
        <v>1368</v>
      </c>
      <c r="D6942" t="s">
        <v>6053</v>
      </c>
      <c r="E6942" t="s">
        <v>6054</v>
      </c>
      <c r="F6942" t="s">
        <v>6053</v>
      </c>
      <c r="G6942">
        <v>0.701110899448395</v>
      </c>
      <c r="H6942">
        <v>0.39300000000000002</v>
      </c>
      <c r="I6942">
        <v>0.14299999999999999</v>
      </c>
      <c r="J6942">
        <v>0.82799999999999996</v>
      </c>
      <c r="K6942" t="str">
        <f t="shared" si="121"/>
        <v>no</v>
      </c>
      <c r="L6942" t="s">
        <v>18</v>
      </c>
      <c r="M6942">
        <v>0.62329999999999997</v>
      </c>
      <c r="N6942">
        <v>0.62056999999999995</v>
      </c>
    </row>
    <row r="6943" spans="1:14" ht="15" x14ac:dyDescent="0.3">
      <c r="A6943" s="1" t="s">
        <v>7684</v>
      </c>
      <c r="B6943" t="s">
        <v>6</v>
      </c>
      <c r="C6943" t="s">
        <v>3717</v>
      </c>
      <c r="D6943" t="s">
        <v>7685</v>
      </c>
      <c r="E6943" t="s">
        <v>7686</v>
      </c>
      <c r="F6943" t="s">
        <v>7687</v>
      </c>
      <c r="G6943">
        <v>0.58123528957366899</v>
      </c>
      <c r="H6943">
        <v>0.39300000000000002</v>
      </c>
      <c r="I6943">
        <v>0</v>
      </c>
      <c r="J6943">
        <v>0.91200000000000003</v>
      </c>
      <c r="K6943" t="str">
        <f t="shared" si="121"/>
        <v>no</v>
      </c>
      <c r="L6943" t="s">
        <v>18</v>
      </c>
      <c r="M6943">
        <v>0.67666499999999996</v>
      </c>
      <c r="N6943">
        <v>0.68138600000000005</v>
      </c>
    </row>
    <row r="6944" spans="1:14" ht="15" x14ac:dyDescent="0.3">
      <c r="A6944" s="1" t="s">
        <v>7994</v>
      </c>
      <c r="B6944" t="s">
        <v>6</v>
      </c>
      <c r="C6944" t="s">
        <v>3892</v>
      </c>
      <c r="D6944" t="s">
        <v>7995</v>
      </c>
      <c r="E6944" t="s">
        <v>7996</v>
      </c>
      <c r="F6944" t="s">
        <v>7995</v>
      </c>
      <c r="G6944">
        <v>0.176474034786224</v>
      </c>
      <c r="H6944">
        <v>0.39300000000000002</v>
      </c>
      <c r="I6944">
        <v>0</v>
      </c>
      <c r="J6944">
        <v>0.54800000000000004</v>
      </c>
      <c r="K6944" t="str">
        <f t="shared" si="121"/>
        <v>no</v>
      </c>
      <c r="L6944" t="s">
        <v>18</v>
      </c>
      <c r="M6944">
        <v>0.654173</v>
      </c>
      <c r="N6944">
        <v>0.65618500000000002</v>
      </c>
    </row>
    <row r="6945" spans="1:14" ht="15" x14ac:dyDescent="0.3">
      <c r="A6945" s="1" t="s">
        <v>8024</v>
      </c>
      <c r="B6945" t="s">
        <v>6</v>
      </c>
      <c r="C6945" t="s">
        <v>3892</v>
      </c>
      <c r="D6945" t="s">
        <v>7995</v>
      </c>
      <c r="E6945" t="s">
        <v>7996</v>
      </c>
      <c r="F6945" t="s">
        <v>7995</v>
      </c>
      <c r="G6945" s="4">
        <v>2.3512562620453499E-5</v>
      </c>
      <c r="H6945">
        <v>0.39300000000000002</v>
      </c>
      <c r="I6945">
        <v>0</v>
      </c>
      <c r="J6945">
        <v>0.54800000000000004</v>
      </c>
      <c r="K6945" t="str">
        <f t="shared" si="121"/>
        <v>no</v>
      </c>
      <c r="L6945" t="s">
        <v>18</v>
      </c>
      <c r="M6945">
        <v>0.654173</v>
      </c>
      <c r="N6945">
        <v>0.65618500000000002</v>
      </c>
    </row>
    <row r="6946" spans="1:14" ht="15" x14ac:dyDescent="0.3">
      <c r="A6946" s="1" t="s">
        <v>5900</v>
      </c>
      <c r="B6946" t="s">
        <v>6</v>
      </c>
      <c r="C6946" t="s">
        <v>1155</v>
      </c>
      <c r="D6946" t="s">
        <v>1150</v>
      </c>
      <c r="E6946" t="s">
        <v>5901</v>
      </c>
      <c r="F6946" t="s">
        <v>1150</v>
      </c>
      <c r="G6946">
        <v>0.27495530247688299</v>
      </c>
      <c r="H6946">
        <v>0.39100000000000001</v>
      </c>
      <c r="I6946">
        <v>0</v>
      </c>
      <c r="J6946">
        <v>0.54600000000000004</v>
      </c>
      <c r="K6946" t="str">
        <f t="shared" si="121"/>
        <v>no</v>
      </c>
      <c r="L6946" t="s">
        <v>18</v>
      </c>
      <c r="M6946">
        <v>0.72801800000000005</v>
      </c>
      <c r="N6946">
        <v>0.72532200000000002</v>
      </c>
    </row>
    <row r="6947" spans="1:14" ht="15" x14ac:dyDescent="0.3">
      <c r="A6947" s="1" t="s">
        <v>8805</v>
      </c>
      <c r="B6947" t="s">
        <v>6</v>
      </c>
      <c r="C6947" t="s">
        <v>4332</v>
      </c>
      <c r="D6947" t="s">
        <v>8806</v>
      </c>
      <c r="E6947" t="s">
        <v>8807</v>
      </c>
      <c r="F6947" t="s">
        <v>8808</v>
      </c>
      <c r="G6947">
        <v>5.0726276822400001E-4</v>
      </c>
      <c r="H6947">
        <v>0.38600000000000001</v>
      </c>
      <c r="I6947">
        <v>0</v>
      </c>
      <c r="J6947">
        <v>0.42399999999999999</v>
      </c>
      <c r="K6947" t="str">
        <f t="shared" si="121"/>
        <v>no</v>
      </c>
      <c r="L6947" t="s">
        <v>18</v>
      </c>
      <c r="M6947">
        <v>0.63123300000000004</v>
      </c>
      <c r="N6947">
        <v>0.63358199999999998</v>
      </c>
    </row>
    <row r="6948" spans="1:14" ht="15" x14ac:dyDescent="0.3">
      <c r="A6948" s="1" t="s">
        <v>10506</v>
      </c>
      <c r="B6948" t="s">
        <v>6</v>
      </c>
      <c r="C6948" t="s">
        <v>5197</v>
      </c>
      <c r="D6948" t="s">
        <v>10507</v>
      </c>
      <c r="E6948" t="s">
        <v>10508</v>
      </c>
      <c r="F6948" t="s">
        <v>10509</v>
      </c>
      <c r="G6948">
        <v>6.0398312052700005E-4</v>
      </c>
      <c r="H6948">
        <v>0.38300000000000001</v>
      </c>
      <c r="I6948">
        <v>0</v>
      </c>
      <c r="J6948">
        <v>0.70399999999999996</v>
      </c>
      <c r="K6948" t="str">
        <f t="shared" si="121"/>
        <v>no</v>
      </c>
      <c r="L6948" t="s">
        <v>18</v>
      </c>
      <c r="M6948">
        <v>0.69248100000000001</v>
      </c>
      <c r="N6948">
        <v>0.69242999999999999</v>
      </c>
    </row>
    <row r="6949" spans="1:14" ht="15" x14ac:dyDescent="0.3">
      <c r="A6949" s="1" t="s">
        <v>5980</v>
      </c>
      <c r="B6949" t="s">
        <v>6</v>
      </c>
      <c r="C6949" t="s">
        <v>1258</v>
      </c>
      <c r="D6949" t="s">
        <v>1259</v>
      </c>
      <c r="E6949" t="s">
        <v>1260</v>
      </c>
      <c r="F6949" t="s">
        <v>1261</v>
      </c>
      <c r="G6949">
        <v>1.9211268052458999E-2</v>
      </c>
      <c r="H6949">
        <v>0.38200000000000001</v>
      </c>
      <c r="I6949">
        <v>0</v>
      </c>
      <c r="J6949">
        <v>0.68400000000000005</v>
      </c>
      <c r="K6949" t="str">
        <f t="shared" si="121"/>
        <v>no</v>
      </c>
      <c r="L6949" t="s">
        <v>18</v>
      </c>
      <c r="M6949">
        <v>0.71832200000000002</v>
      </c>
      <c r="N6949">
        <v>0.71303700000000003</v>
      </c>
    </row>
    <row r="6950" spans="1:14" ht="15" x14ac:dyDescent="0.3">
      <c r="A6950" s="1" t="s">
        <v>5489</v>
      </c>
      <c r="B6950" t="s">
        <v>6</v>
      </c>
      <c r="C6950" t="s">
        <v>449</v>
      </c>
      <c r="D6950" t="s">
        <v>5458</v>
      </c>
      <c r="E6950" t="s">
        <v>415</v>
      </c>
      <c r="F6950" t="s">
        <v>415</v>
      </c>
      <c r="G6950">
        <v>0.49727118015289301</v>
      </c>
      <c r="H6950">
        <v>0.38100000000000001</v>
      </c>
      <c r="I6950">
        <v>0</v>
      </c>
      <c r="J6950">
        <v>1</v>
      </c>
      <c r="K6950" t="str">
        <f t="shared" si="121"/>
        <v>no</v>
      </c>
      <c r="L6950" t="s">
        <v>18</v>
      </c>
      <c r="M6950">
        <v>0.64755499999999999</v>
      </c>
      <c r="N6950">
        <v>0.660084</v>
      </c>
    </row>
    <row r="6951" spans="1:14" ht="15" x14ac:dyDescent="0.3">
      <c r="A6951" s="1" t="s">
        <v>6204</v>
      </c>
      <c r="B6951" t="s">
        <v>6</v>
      </c>
      <c r="C6951" t="s">
        <v>1608</v>
      </c>
      <c r="D6951" t="s">
        <v>6205</v>
      </c>
      <c r="E6951" t="s">
        <v>1610</v>
      </c>
      <c r="F6951" t="s">
        <v>6206</v>
      </c>
      <c r="G6951" s="4">
        <v>7.5694365477829697E-6</v>
      </c>
      <c r="H6951">
        <v>0.38</v>
      </c>
      <c r="I6951">
        <v>0</v>
      </c>
      <c r="J6951">
        <v>0.57499999999999996</v>
      </c>
      <c r="K6951" t="str">
        <f t="shared" si="121"/>
        <v>no</v>
      </c>
      <c r="L6951" t="s">
        <v>18</v>
      </c>
      <c r="M6951">
        <v>0.71308199999999999</v>
      </c>
      <c r="N6951">
        <v>0.71293899999999999</v>
      </c>
    </row>
    <row r="6952" spans="1:14" ht="15" x14ac:dyDescent="0.3">
      <c r="A6952" s="1" t="s">
        <v>10105</v>
      </c>
      <c r="B6952" t="s">
        <v>6</v>
      </c>
      <c r="C6952" t="s">
        <v>4989</v>
      </c>
      <c r="D6952" t="s">
        <v>10106</v>
      </c>
      <c r="E6952" t="s">
        <v>10107</v>
      </c>
      <c r="F6952" t="s">
        <v>10108</v>
      </c>
      <c r="G6952">
        <v>0.25795051455497697</v>
      </c>
      <c r="H6952">
        <v>0.379</v>
      </c>
      <c r="I6952">
        <v>0</v>
      </c>
      <c r="J6952">
        <v>0.72499999999999998</v>
      </c>
      <c r="K6952" t="str">
        <f t="shared" si="121"/>
        <v>no</v>
      </c>
      <c r="L6952" t="s">
        <v>18</v>
      </c>
      <c r="M6952">
        <v>0.744085</v>
      </c>
      <c r="N6952">
        <v>0.753718</v>
      </c>
    </row>
    <row r="6953" spans="1:14" ht="15" x14ac:dyDescent="0.3">
      <c r="A6953" s="1" t="s">
        <v>5799</v>
      </c>
      <c r="B6953" t="s">
        <v>6</v>
      </c>
      <c r="C6953" t="s">
        <v>961</v>
      </c>
      <c r="D6953" t="s">
        <v>5800</v>
      </c>
      <c r="E6953" t="s">
        <v>964</v>
      </c>
      <c r="F6953" t="s">
        <v>5801</v>
      </c>
      <c r="G6953">
        <v>0.13729421794414501</v>
      </c>
      <c r="H6953">
        <v>0.378</v>
      </c>
      <c r="I6953">
        <v>0.25</v>
      </c>
      <c r="J6953">
        <v>0.38800000000000001</v>
      </c>
      <c r="K6953" t="str">
        <f t="shared" si="121"/>
        <v>no</v>
      </c>
      <c r="L6953" t="s">
        <v>18</v>
      </c>
      <c r="M6953">
        <v>0.60718899999999998</v>
      </c>
      <c r="N6953">
        <v>0.60720799999999997</v>
      </c>
    </row>
    <row r="6954" spans="1:14" ht="15" x14ac:dyDescent="0.3">
      <c r="A6954" s="1" t="s">
        <v>7825</v>
      </c>
      <c r="B6954" t="s">
        <v>6</v>
      </c>
      <c r="C6954" t="s">
        <v>3791</v>
      </c>
      <c r="D6954" t="s">
        <v>7826</v>
      </c>
      <c r="E6954" t="s">
        <v>7827</v>
      </c>
      <c r="F6954" t="s">
        <v>7828</v>
      </c>
      <c r="G6954">
        <v>1.595916924998E-3</v>
      </c>
      <c r="H6954">
        <v>0.373</v>
      </c>
      <c r="I6954">
        <v>0</v>
      </c>
      <c r="J6954">
        <v>0.50700000000000001</v>
      </c>
      <c r="K6954" t="str">
        <f t="shared" si="121"/>
        <v>no</v>
      </c>
      <c r="L6954" t="s">
        <v>18</v>
      </c>
      <c r="M6954">
        <v>0.63823700000000005</v>
      </c>
      <c r="N6954">
        <v>0.63847200000000004</v>
      </c>
    </row>
    <row r="6955" spans="1:14" ht="15" x14ac:dyDescent="0.3">
      <c r="A6955" s="1" t="s">
        <v>7817</v>
      </c>
      <c r="B6955" t="s">
        <v>6</v>
      </c>
      <c r="C6955" t="s">
        <v>3788</v>
      </c>
      <c r="D6955" t="s">
        <v>7818</v>
      </c>
      <c r="E6955" t="s">
        <v>7819</v>
      </c>
      <c r="F6955" t="s">
        <v>7820</v>
      </c>
      <c r="G6955">
        <v>3.6204431205988E-2</v>
      </c>
      <c r="H6955">
        <v>0.36799999999999999</v>
      </c>
      <c r="I6955">
        <v>0</v>
      </c>
      <c r="J6955">
        <v>0.76800000000000002</v>
      </c>
      <c r="K6955" t="str">
        <f t="shared" si="121"/>
        <v>no</v>
      </c>
      <c r="L6955" t="s">
        <v>18</v>
      </c>
      <c r="M6955">
        <v>0.66413800000000001</v>
      </c>
      <c r="N6955">
        <v>0.66164100000000003</v>
      </c>
    </row>
    <row r="6956" spans="1:14" ht="15" x14ac:dyDescent="0.3">
      <c r="A6956" s="1" t="s">
        <v>6572</v>
      </c>
      <c r="B6956" t="s">
        <v>6</v>
      </c>
      <c r="C6956" t="s">
        <v>2235</v>
      </c>
      <c r="D6956" t="s">
        <v>6573</v>
      </c>
      <c r="E6956" t="s">
        <v>6574</v>
      </c>
      <c r="F6956" t="s">
        <v>2238</v>
      </c>
      <c r="G6956">
        <v>0.46972286701202398</v>
      </c>
      <c r="H6956">
        <v>0.36199999999999999</v>
      </c>
      <c r="I6956">
        <v>0.35299999999999998</v>
      </c>
      <c r="J6956">
        <v>0.41699999999999998</v>
      </c>
      <c r="K6956" t="str">
        <f t="shared" si="121"/>
        <v>no</v>
      </c>
      <c r="L6956" t="s">
        <v>18</v>
      </c>
      <c r="M6956">
        <v>0.67683300000000002</v>
      </c>
      <c r="N6956">
        <v>0.67586199999999996</v>
      </c>
    </row>
    <row r="6957" spans="1:14" ht="15" x14ac:dyDescent="0.3">
      <c r="A6957" s="1" t="s">
        <v>10342</v>
      </c>
      <c r="B6957" t="s">
        <v>6</v>
      </c>
      <c r="C6957" t="s">
        <v>5115</v>
      </c>
      <c r="D6957" t="s">
        <v>10343</v>
      </c>
      <c r="E6957" t="s">
        <v>10344</v>
      </c>
      <c r="F6957" t="s">
        <v>10345</v>
      </c>
      <c r="G6957">
        <v>0.142458945512772</v>
      </c>
      <c r="H6957">
        <v>0.36099999999999999</v>
      </c>
      <c r="I6957">
        <v>0</v>
      </c>
      <c r="J6957">
        <v>0.54500000000000004</v>
      </c>
      <c r="K6957" t="str">
        <f t="shared" si="121"/>
        <v>no</v>
      </c>
      <c r="L6957" t="s">
        <v>18</v>
      </c>
      <c r="M6957">
        <v>0.63557799999999998</v>
      </c>
      <c r="N6957">
        <v>0.63833499999999999</v>
      </c>
    </row>
    <row r="6958" spans="1:14" ht="15" x14ac:dyDescent="0.3">
      <c r="A6958" s="1" t="s">
        <v>7671</v>
      </c>
      <c r="B6958" t="s">
        <v>6</v>
      </c>
      <c r="C6958" t="s">
        <v>3706</v>
      </c>
      <c r="D6958" t="s">
        <v>7672</v>
      </c>
      <c r="E6958" t="s">
        <v>7673</v>
      </c>
      <c r="F6958" t="s">
        <v>7672</v>
      </c>
      <c r="G6958">
        <v>0.22629924118518799</v>
      </c>
      <c r="H6958">
        <v>0.35799999999999998</v>
      </c>
      <c r="I6958">
        <v>0</v>
      </c>
      <c r="J6958">
        <v>0.65700000000000003</v>
      </c>
      <c r="K6958" t="str">
        <f t="shared" si="121"/>
        <v>no</v>
      </c>
      <c r="L6958" t="s">
        <v>18</v>
      </c>
      <c r="M6958">
        <v>0.64551000000000003</v>
      </c>
      <c r="N6958">
        <v>0.64625699999999997</v>
      </c>
    </row>
    <row r="6959" spans="1:14" ht="15" x14ac:dyDescent="0.3">
      <c r="A6959" s="1" t="s">
        <v>5635</v>
      </c>
      <c r="B6959" t="s">
        <v>6</v>
      </c>
      <c r="C6959" t="s">
        <v>689</v>
      </c>
      <c r="D6959" t="s">
        <v>5636</v>
      </c>
      <c r="E6959" t="s">
        <v>691</v>
      </c>
      <c r="F6959" t="s">
        <v>5637</v>
      </c>
      <c r="G6959">
        <v>0.23511449992656699</v>
      </c>
      <c r="H6959">
        <v>0.35699999999999998</v>
      </c>
      <c r="I6959">
        <v>0</v>
      </c>
      <c r="J6959">
        <v>0.84199999999999997</v>
      </c>
      <c r="K6959" t="str">
        <f t="shared" si="121"/>
        <v>no</v>
      </c>
      <c r="L6959" t="s">
        <v>18</v>
      </c>
      <c r="M6959">
        <v>0.660806</v>
      </c>
      <c r="N6959">
        <v>0.64768700000000001</v>
      </c>
    </row>
    <row r="6960" spans="1:14" ht="15" x14ac:dyDescent="0.3">
      <c r="A6960" s="1" t="s">
        <v>7247</v>
      </c>
      <c r="B6960" t="s">
        <v>6</v>
      </c>
      <c r="C6960" t="s">
        <v>3446</v>
      </c>
      <c r="D6960" t="s">
        <v>7248</v>
      </c>
      <c r="E6960" t="s">
        <v>7249</v>
      </c>
      <c r="F6960" t="s">
        <v>7250</v>
      </c>
      <c r="G6960">
        <v>1.8768027657640001E-3</v>
      </c>
      <c r="H6960">
        <v>0.35699999999999998</v>
      </c>
      <c r="I6960">
        <v>0</v>
      </c>
      <c r="J6960">
        <v>0.50900000000000001</v>
      </c>
      <c r="K6960" t="str">
        <f t="shared" si="121"/>
        <v>no</v>
      </c>
      <c r="L6960" t="s">
        <v>18</v>
      </c>
      <c r="M6960">
        <v>0.61569200000000002</v>
      </c>
      <c r="N6960">
        <v>0.61447399999999996</v>
      </c>
    </row>
    <row r="6961" spans="1:14" ht="15" x14ac:dyDescent="0.3">
      <c r="A6961" s="1" t="s">
        <v>7972</v>
      </c>
      <c r="B6961" t="s">
        <v>6</v>
      </c>
      <c r="C6961" t="s">
        <v>3877</v>
      </c>
      <c r="D6961" t="s">
        <v>7973</v>
      </c>
      <c r="E6961" t="s">
        <v>7974</v>
      </c>
      <c r="F6961" t="s">
        <v>7975</v>
      </c>
      <c r="G6961">
        <v>0.53102397918701205</v>
      </c>
      <c r="H6961">
        <v>0.35699999999999998</v>
      </c>
      <c r="I6961">
        <v>0</v>
      </c>
      <c r="J6961">
        <v>0.40200000000000002</v>
      </c>
      <c r="K6961" t="str">
        <f t="shared" si="121"/>
        <v>no</v>
      </c>
      <c r="L6961" t="s">
        <v>18</v>
      </c>
      <c r="M6961">
        <v>0.679871</v>
      </c>
      <c r="N6961">
        <v>0.68777299999999997</v>
      </c>
    </row>
    <row r="6962" spans="1:14" ht="15" x14ac:dyDescent="0.3">
      <c r="A6962" s="1" t="s">
        <v>6423</v>
      </c>
      <c r="B6962" t="s">
        <v>6</v>
      </c>
      <c r="C6962" t="s">
        <v>1961</v>
      </c>
      <c r="D6962" t="s">
        <v>6410</v>
      </c>
      <c r="E6962" t="s">
        <v>1964</v>
      </c>
      <c r="F6962" t="s">
        <v>1940</v>
      </c>
      <c r="G6962">
        <v>0.27651074528694197</v>
      </c>
      <c r="H6962">
        <v>0.35199999999999998</v>
      </c>
      <c r="I6962">
        <v>0</v>
      </c>
      <c r="J6962">
        <v>0.54600000000000004</v>
      </c>
      <c r="K6962" t="str">
        <f t="shared" si="121"/>
        <v>no</v>
      </c>
      <c r="L6962" t="s">
        <v>18</v>
      </c>
      <c r="M6962">
        <v>0.62672700000000003</v>
      </c>
      <c r="N6962">
        <v>0.63154500000000002</v>
      </c>
    </row>
    <row r="6963" spans="1:14" ht="15" x14ac:dyDescent="0.3">
      <c r="A6963" s="1" t="s">
        <v>9145</v>
      </c>
      <c r="B6963" t="s">
        <v>6</v>
      </c>
      <c r="C6963" t="s">
        <v>4521</v>
      </c>
      <c r="D6963" t="s">
        <v>4527</v>
      </c>
      <c r="E6963" t="s">
        <v>9146</v>
      </c>
      <c r="F6963" t="s">
        <v>9147</v>
      </c>
      <c r="G6963">
        <v>0.44401416182518</v>
      </c>
      <c r="H6963">
        <v>0.35099999999999998</v>
      </c>
      <c r="I6963">
        <v>0</v>
      </c>
      <c r="J6963">
        <v>0.59599999999999997</v>
      </c>
      <c r="K6963" t="str">
        <f t="shared" si="121"/>
        <v>no</v>
      </c>
      <c r="L6963" t="s">
        <v>18</v>
      </c>
      <c r="M6963">
        <v>0.67683099999999996</v>
      </c>
      <c r="N6963">
        <v>0.675149</v>
      </c>
    </row>
    <row r="6964" spans="1:14" ht="15" x14ac:dyDescent="0.3">
      <c r="A6964" s="1" t="s">
        <v>531</v>
      </c>
      <c r="B6964" t="s">
        <v>6</v>
      </c>
      <c r="C6964" t="s">
        <v>532</v>
      </c>
      <c r="D6964" t="s">
        <v>5530</v>
      </c>
      <c r="E6964" t="s">
        <v>5531</v>
      </c>
      <c r="F6964" t="s">
        <v>5532</v>
      </c>
      <c r="G6964">
        <v>0.117586612701416</v>
      </c>
      <c r="H6964">
        <v>0.35</v>
      </c>
      <c r="I6964">
        <v>0</v>
      </c>
      <c r="J6964">
        <v>0.749</v>
      </c>
      <c r="K6964" t="str">
        <f t="shared" si="121"/>
        <v>no</v>
      </c>
      <c r="L6964" t="s">
        <v>18</v>
      </c>
      <c r="M6964">
        <v>0.68535800000000002</v>
      </c>
      <c r="N6964">
        <v>0.68484500000000004</v>
      </c>
    </row>
    <row r="6965" spans="1:14" ht="15" x14ac:dyDescent="0.3">
      <c r="A6965" s="1" t="s">
        <v>8417</v>
      </c>
      <c r="B6965" t="s">
        <v>6</v>
      </c>
      <c r="C6965" t="s">
        <v>4100</v>
      </c>
      <c r="D6965" t="s">
        <v>8418</v>
      </c>
      <c r="E6965" t="s">
        <v>8419</v>
      </c>
      <c r="F6965" t="s">
        <v>8420</v>
      </c>
      <c r="G6965">
        <v>0.15446805953979501</v>
      </c>
      <c r="H6965">
        <v>0.34799999999999998</v>
      </c>
      <c r="I6965">
        <v>0.5</v>
      </c>
      <c r="J6965">
        <v>0.53700000000000003</v>
      </c>
      <c r="K6965" t="str">
        <f t="shared" si="121"/>
        <v>no</v>
      </c>
      <c r="L6965" t="s">
        <v>18</v>
      </c>
      <c r="M6965">
        <v>0.76864500000000002</v>
      </c>
      <c r="N6965">
        <v>0.75601300000000005</v>
      </c>
    </row>
    <row r="6966" spans="1:14" ht="15" x14ac:dyDescent="0.3">
      <c r="A6966" s="1" t="s">
        <v>8670</v>
      </c>
      <c r="B6966" t="s">
        <v>6</v>
      </c>
      <c r="C6966" t="s">
        <v>4262</v>
      </c>
      <c r="D6966" t="s">
        <v>8671</v>
      </c>
      <c r="E6966" t="s">
        <v>8672</v>
      </c>
      <c r="F6966" t="s">
        <v>8673</v>
      </c>
      <c r="G6966">
        <v>0.21331976354122201</v>
      </c>
      <c r="H6966">
        <v>0.34799999999999998</v>
      </c>
      <c r="I6966">
        <v>0</v>
      </c>
      <c r="J6966">
        <v>0.88100000000000001</v>
      </c>
      <c r="K6966" t="str">
        <f t="shared" si="121"/>
        <v>no</v>
      </c>
      <c r="L6966" t="s">
        <v>18</v>
      </c>
      <c r="M6966">
        <v>0.71101400000000003</v>
      </c>
      <c r="N6966">
        <v>0.70509200000000005</v>
      </c>
    </row>
    <row r="6967" spans="1:14" ht="15" x14ac:dyDescent="0.3">
      <c r="A6967" s="1" t="s">
        <v>6822</v>
      </c>
      <c r="B6967" t="s">
        <v>6</v>
      </c>
      <c r="C6967" t="s">
        <v>3250</v>
      </c>
      <c r="D6967" t="s">
        <v>6823</v>
      </c>
      <c r="E6967" t="s">
        <v>6824</v>
      </c>
      <c r="F6967" t="s">
        <v>6825</v>
      </c>
      <c r="G6967" s="4">
        <v>3.25336295645684E-5</v>
      </c>
      <c r="H6967">
        <v>0.34699999999999998</v>
      </c>
      <c r="I6967">
        <v>0</v>
      </c>
      <c r="J6967">
        <v>0.26800000000000002</v>
      </c>
      <c r="K6967" t="str">
        <f t="shared" si="121"/>
        <v>no</v>
      </c>
      <c r="L6967" t="s">
        <v>18</v>
      </c>
      <c r="M6967">
        <v>0.68485200000000002</v>
      </c>
      <c r="N6967">
        <v>0.68123</v>
      </c>
    </row>
    <row r="6968" spans="1:14" ht="15" x14ac:dyDescent="0.3">
      <c r="A6968" s="1" t="s">
        <v>6868</v>
      </c>
      <c r="B6968" t="s">
        <v>6</v>
      </c>
      <c r="C6968" t="s">
        <v>3274</v>
      </c>
      <c r="D6968" t="s">
        <v>6869</v>
      </c>
      <c r="E6968" t="s">
        <v>6870</v>
      </c>
      <c r="F6968" t="s">
        <v>6869</v>
      </c>
      <c r="G6968">
        <v>8.8651181431499996E-4</v>
      </c>
      <c r="H6968">
        <v>0.34699999999999998</v>
      </c>
      <c r="I6968">
        <v>0</v>
      </c>
      <c r="J6968">
        <v>0.879</v>
      </c>
      <c r="K6968" t="str">
        <f t="shared" si="121"/>
        <v>no</v>
      </c>
      <c r="L6968" t="s">
        <v>18</v>
      </c>
      <c r="M6968">
        <v>0.66296100000000002</v>
      </c>
      <c r="N6968">
        <v>0.67389900000000003</v>
      </c>
    </row>
    <row r="6969" spans="1:14" ht="15" x14ac:dyDescent="0.3">
      <c r="A6969" s="1" t="s">
        <v>8268</v>
      </c>
      <c r="B6969" t="s">
        <v>6</v>
      </c>
      <c r="C6969" t="s">
        <v>4026</v>
      </c>
      <c r="D6969" t="s">
        <v>8269</v>
      </c>
      <c r="E6969" t="s">
        <v>8270</v>
      </c>
      <c r="F6969" t="s">
        <v>8271</v>
      </c>
      <c r="G6969">
        <v>3.7886288017035002E-2</v>
      </c>
      <c r="H6969">
        <v>0.34699999999999998</v>
      </c>
      <c r="I6969">
        <v>0.125</v>
      </c>
      <c r="J6969">
        <v>0.745</v>
      </c>
      <c r="K6969" t="str">
        <f t="shared" si="121"/>
        <v>no</v>
      </c>
      <c r="L6969" t="s">
        <v>18</v>
      </c>
      <c r="M6969">
        <v>0.72511199999999998</v>
      </c>
      <c r="N6969">
        <v>0.71774400000000005</v>
      </c>
    </row>
    <row r="6970" spans="1:14" ht="15" x14ac:dyDescent="0.3">
      <c r="A6970" s="1" t="s">
        <v>5820</v>
      </c>
      <c r="B6970" t="s">
        <v>6</v>
      </c>
      <c r="C6970" t="s">
        <v>989</v>
      </c>
      <c r="D6970" t="s">
        <v>5821</v>
      </c>
      <c r="E6970" t="s">
        <v>5822</v>
      </c>
      <c r="F6970" t="s">
        <v>992</v>
      </c>
      <c r="G6970">
        <v>0.24585901200771301</v>
      </c>
      <c r="H6970">
        <v>0.34599999999999997</v>
      </c>
      <c r="I6970">
        <v>0</v>
      </c>
      <c r="J6970">
        <v>0.41899999999999998</v>
      </c>
      <c r="K6970" t="str">
        <f t="shared" si="121"/>
        <v>no</v>
      </c>
      <c r="L6970" t="s">
        <v>18</v>
      </c>
      <c r="M6970">
        <v>0.68064100000000005</v>
      </c>
      <c r="N6970">
        <v>0.68708400000000003</v>
      </c>
    </row>
    <row r="6971" spans="1:14" ht="15" x14ac:dyDescent="0.3">
      <c r="A6971" s="1" t="s">
        <v>6338</v>
      </c>
      <c r="B6971" t="s">
        <v>6</v>
      </c>
      <c r="C6971" t="s">
        <v>1815</v>
      </c>
      <c r="D6971" t="s">
        <v>6339</v>
      </c>
      <c r="E6971" t="s">
        <v>1817</v>
      </c>
      <c r="F6971" t="s">
        <v>6340</v>
      </c>
      <c r="G6971">
        <v>4.3627299368382E-2</v>
      </c>
      <c r="H6971">
        <v>0.34599999999999997</v>
      </c>
      <c r="I6971">
        <v>0</v>
      </c>
      <c r="J6971">
        <v>0.73699999999999999</v>
      </c>
      <c r="K6971" t="str">
        <f t="shared" si="121"/>
        <v>no</v>
      </c>
      <c r="L6971" t="s">
        <v>18</v>
      </c>
      <c r="M6971">
        <v>0.75816099999999997</v>
      </c>
      <c r="N6971">
        <v>0.75573999999999997</v>
      </c>
    </row>
    <row r="6972" spans="1:14" ht="15" x14ac:dyDescent="0.3">
      <c r="A6972" s="1" t="s">
        <v>9016</v>
      </c>
      <c r="B6972" t="s">
        <v>6</v>
      </c>
      <c r="C6972" t="s">
        <v>4462</v>
      </c>
      <c r="D6972" t="s">
        <v>9017</v>
      </c>
      <c r="E6972" t="s">
        <v>9018</v>
      </c>
      <c r="F6972" t="s">
        <v>9017</v>
      </c>
      <c r="G6972">
        <v>1.7409957945346999E-2</v>
      </c>
      <c r="H6972">
        <v>0.34599999999999997</v>
      </c>
      <c r="I6972">
        <v>0</v>
      </c>
      <c r="J6972">
        <v>0.25700000000000001</v>
      </c>
      <c r="K6972" t="str">
        <f t="shared" si="121"/>
        <v>no</v>
      </c>
      <c r="L6972" t="s">
        <v>18</v>
      </c>
      <c r="M6972">
        <v>0.67144099999999995</v>
      </c>
      <c r="N6972">
        <v>0.668323</v>
      </c>
    </row>
    <row r="6973" spans="1:14" ht="15" x14ac:dyDescent="0.3">
      <c r="A6973" s="1" t="s">
        <v>9505</v>
      </c>
      <c r="B6973" t="s">
        <v>6</v>
      </c>
      <c r="C6973" t="s">
        <v>4691</v>
      </c>
      <c r="D6973" t="s">
        <v>9503</v>
      </c>
      <c r="E6973" t="s">
        <v>9506</v>
      </c>
      <c r="F6973" t="s">
        <v>9504</v>
      </c>
      <c r="G6973">
        <v>0.31133973598480202</v>
      </c>
      <c r="H6973">
        <v>0.34300000000000003</v>
      </c>
      <c r="I6973">
        <v>0</v>
      </c>
      <c r="J6973">
        <v>0.33800000000000002</v>
      </c>
      <c r="K6973" t="str">
        <f t="shared" si="121"/>
        <v>no</v>
      </c>
      <c r="L6973" t="s">
        <v>18</v>
      </c>
      <c r="M6973">
        <v>0.59476600000000002</v>
      </c>
      <c r="N6973">
        <v>0.58919600000000005</v>
      </c>
    </row>
    <row r="6974" spans="1:14" ht="15" x14ac:dyDescent="0.3">
      <c r="A6974" s="1" t="s">
        <v>6905</v>
      </c>
      <c r="B6974" t="s">
        <v>6</v>
      </c>
      <c r="C6974" t="s">
        <v>3297</v>
      </c>
      <c r="D6974" t="s">
        <v>6906</v>
      </c>
      <c r="E6974" t="s">
        <v>3297</v>
      </c>
      <c r="F6974" t="s">
        <v>3297</v>
      </c>
      <c r="G6974">
        <v>0.98991280794143699</v>
      </c>
      <c r="H6974">
        <v>0.34100000000000003</v>
      </c>
      <c r="I6974">
        <v>0</v>
      </c>
      <c r="J6974">
        <v>1</v>
      </c>
      <c r="K6974" t="str">
        <f t="shared" si="121"/>
        <v>no</v>
      </c>
      <c r="L6974" t="s">
        <v>18</v>
      </c>
      <c r="M6974">
        <v>0.66289900000000002</v>
      </c>
      <c r="N6974">
        <v>0.66846799999999995</v>
      </c>
    </row>
    <row r="6975" spans="1:14" ht="15" x14ac:dyDescent="0.3">
      <c r="A6975" s="1" t="s">
        <v>5989</v>
      </c>
      <c r="B6975" t="s">
        <v>6</v>
      </c>
      <c r="C6975" t="s">
        <v>1279</v>
      </c>
      <c r="D6975" t="s">
        <v>5983</v>
      </c>
      <c r="E6975" t="s">
        <v>1280</v>
      </c>
      <c r="F6975" t="s">
        <v>1268</v>
      </c>
      <c r="G6975">
        <v>1.2381584383547001E-2</v>
      </c>
      <c r="H6975">
        <v>0.33800000000000002</v>
      </c>
      <c r="I6975">
        <v>0</v>
      </c>
      <c r="J6975">
        <v>0.60599999999999998</v>
      </c>
      <c r="K6975" t="str">
        <f t="shared" si="121"/>
        <v>no</v>
      </c>
      <c r="L6975" t="s">
        <v>18</v>
      </c>
      <c r="M6975">
        <v>0.71646200000000004</v>
      </c>
      <c r="N6975">
        <v>0.71740199999999998</v>
      </c>
    </row>
    <row r="6976" spans="1:14" ht="15" x14ac:dyDescent="0.3">
      <c r="A6976" s="1" t="s">
        <v>1516</v>
      </c>
      <c r="B6976" t="s">
        <v>6</v>
      </c>
      <c r="C6976" t="s">
        <v>1517</v>
      </c>
      <c r="D6976" t="s">
        <v>1523</v>
      </c>
      <c r="E6976" t="s">
        <v>6138</v>
      </c>
      <c r="F6976" t="s">
        <v>1524</v>
      </c>
      <c r="G6976">
        <v>0.18125386536121399</v>
      </c>
      <c r="H6976">
        <v>0.33800000000000002</v>
      </c>
      <c r="I6976">
        <v>0</v>
      </c>
      <c r="J6976">
        <v>0.45200000000000001</v>
      </c>
      <c r="K6976" t="str">
        <f t="shared" si="121"/>
        <v>no</v>
      </c>
      <c r="L6976" t="s">
        <v>18</v>
      </c>
      <c r="M6976">
        <v>0.69229600000000002</v>
      </c>
      <c r="N6976">
        <v>0.69655299999999998</v>
      </c>
    </row>
    <row r="6977" spans="1:14" ht="15" x14ac:dyDescent="0.3">
      <c r="A6977" s="1" t="s">
        <v>9958</v>
      </c>
      <c r="B6977" t="s">
        <v>6</v>
      </c>
      <c r="C6977" t="s">
        <v>4913</v>
      </c>
      <c r="D6977" t="s">
        <v>9959</v>
      </c>
      <c r="E6977" t="s">
        <v>9960</v>
      </c>
      <c r="F6977" t="s">
        <v>9961</v>
      </c>
      <c r="G6977">
        <v>6.1065860092639999E-2</v>
      </c>
      <c r="H6977">
        <v>0.33300000000000002</v>
      </c>
      <c r="I6977">
        <v>0</v>
      </c>
      <c r="J6977">
        <v>0.73399999999999999</v>
      </c>
      <c r="K6977" t="str">
        <f t="shared" si="121"/>
        <v>no</v>
      </c>
      <c r="L6977" t="s">
        <v>18</v>
      </c>
      <c r="M6977">
        <v>0.73756500000000003</v>
      </c>
      <c r="N6977">
        <v>0.74486799999999997</v>
      </c>
    </row>
    <row r="6978" spans="1:14" ht="15" x14ac:dyDescent="0.3">
      <c r="A6978" s="1" t="s">
        <v>9593</v>
      </c>
      <c r="B6978" t="s">
        <v>6</v>
      </c>
      <c r="C6978" t="s">
        <v>4732</v>
      </c>
      <c r="D6978" t="s">
        <v>9594</v>
      </c>
      <c r="E6978" t="s">
        <v>9595</v>
      </c>
      <c r="F6978" t="s">
        <v>9596</v>
      </c>
      <c r="G6978">
        <v>6.3975840806961004E-2</v>
      </c>
      <c r="H6978">
        <v>0.32500000000000001</v>
      </c>
      <c r="I6978">
        <v>0</v>
      </c>
      <c r="J6978">
        <v>0.51600000000000001</v>
      </c>
      <c r="K6978" t="str">
        <f t="shared" si="121"/>
        <v>no</v>
      </c>
      <c r="L6978" t="s">
        <v>18</v>
      </c>
      <c r="M6978">
        <v>0.67515499999999995</v>
      </c>
      <c r="N6978">
        <v>0.67448300000000005</v>
      </c>
    </row>
    <row r="6979" spans="1:14" ht="15" x14ac:dyDescent="0.3">
      <c r="A6979" s="1" t="s">
        <v>1452</v>
      </c>
      <c r="B6979" t="s">
        <v>6</v>
      </c>
      <c r="C6979" t="s">
        <v>1453</v>
      </c>
      <c r="D6979" t="s">
        <v>6100</v>
      </c>
      <c r="E6979" t="s">
        <v>6101</v>
      </c>
      <c r="F6979" t="s">
        <v>1456</v>
      </c>
      <c r="G6979">
        <v>2.3367872461677E-2</v>
      </c>
      <c r="H6979">
        <v>0.318</v>
      </c>
      <c r="I6979">
        <v>0</v>
      </c>
      <c r="J6979">
        <v>0.42899999999999999</v>
      </c>
      <c r="K6979" t="str">
        <f t="shared" ref="K6979:K7042" si="122">IF(H6979&gt;0.64,"yes",IF(H6979&gt;=0.45,"partially","no"))</f>
        <v>no</v>
      </c>
      <c r="L6979" t="s">
        <v>18</v>
      </c>
      <c r="M6979">
        <v>0.677759</v>
      </c>
      <c r="N6979">
        <v>0.68541799999999997</v>
      </c>
    </row>
    <row r="6980" spans="1:14" ht="15" x14ac:dyDescent="0.3">
      <c r="A6980" s="1" t="s">
        <v>7603</v>
      </c>
      <c r="B6980" t="s">
        <v>6</v>
      </c>
      <c r="C6980" t="s">
        <v>3672</v>
      </c>
      <c r="D6980" t="s">
        <v>7604</v>
      </c>
      <c r="E6980" t="s">
        <v>7605</v>
      </c>
      <c r="F6980" t="s">
        <v>7606</v>
      </c>
      <c r="G6980">
        <v>7.24245503079E-4</v>
      </c>
      <c r="H6980">
        <v>0.317</v>
      </c>
      <c r="I6980">
        <v>0</v>
      </c>
      <c r="J6980">
        <v>0.45300000000000001</v>
      </c>
      <c r="K6980" t="str">
        <f t="shared" si="122"/>
        <v>no</v>
      </c>
      <c r="L6980" t="s">
        <v>18</v>
      </c>
      <c r="M6980">
        <v>0.66105599999999998</v>
      </c>
      <c r="N6980">
        <v>0.66899600000000004</v>
      </c>
    </row>
    <row r="6981" spans="1:14" ht="15" x14ac:dyDescent="0.3">
      <c r="A6981" s="1" t="s">
        <v>6588</v>
      </c>
      <c r="B6981" t="s">
        <v>6</v>
      </c>
      <c r="C6981" t="s">
        <v>2268</v>
      </c>
      <c r="D6981" t="s">
        <v>6589</v>
      </c>
      <c r="E6981" t="s">
        <v>2273</v>
      </c>
      <c r="F6981" t="s">
        <v>6590</v>
      </c>
      <c r="G6981">
        <v>2.110866596922E-3</v>
      </c>
      <c r="H6981">
        <v>0.308</v>
      </c>
      <c r="I6981">
        <v>0</v>
      </c>
      <c r="J6981">
        <v>0.49199999999999999</v>
      </c>
      <c r="K6981" t="str">
        <f t="shared" si="122"/>
        <v>no</v>
      </c>
      <c r="L6981" t="s">
        <v>18</v>
      </c>
      <c r="M6981">
        <v>0.67191900000000004</v>
      </c>
      <c r="N6981">
        <v>0.69381700000000002</v>
      </c>
    </row>
    <row r="6982" spans="1:14" ht="15" x14ac:dyDescent="0.3">
      <c r="A6982" s="1" t="s">
        <v>10483</v>
      </c>
      <c r="B6982" t="s">
        <v>6</v>
      </c>
      <c r="C6982" t="s">
        <v>5191</v>
      </c>
      <c r="D6982" t="s">
        <v>10484</v>
      </c>
      <c r="E6982" t="s">
        <v>10485</v>
      </c>
      <c r="F6982" t="s">
        <v>10486</v>
      </c>
      <c r="G6982">
        <v>0.15887187421321899</v>
      </c>
      <c r="H6982">
        <v>0.307</v>
      </c>
      <c r="I6982">
        <v>0</v>
      </c>
      <c r="J6982">
        <v>0.68799999999999994</v>
      </c>
      <c r="K6982" t="str">
        <f t="shared" si="122"/>
        <v>no</v>
      </c>
      <c r="L6982" t="s">
        <v>18</v>
      </c>
      <c r="M6982">
        <v>0.66942699999999999</v>
      </c>
      <c r="N6982">
        <v>0.68116200000000005</v>
      </c>
    </row>
    <row r="6983" spans="1:14" ht="15" x14ac:dyDescent="0.3">
      <c r="A6983" s="1" t="s">
        <v>6437</v>
      </c>
      <c r="B6983" t="s">
        <v>6</v>
      </c>
      <c r="C6983" t="s">
        <v>1974</v>
      </c>
      <c r="D6983" t="s">
        <v>1991</v>
      </c>
      <c r="E6983" t="s">
        <v>6438</v>
      </c>
      <c r="F6983" t="s">
        <v>6439</v>
      </c>
      <c r="G6983">
        <v>5.6839872151613E-2</v>
      </c>
      <c r="H6983">
        <v>0.29499999999999998</v>
      </c>
      <c r="I6983">
        <v>0.33300000000000002</v>
      </c>
      <c r="J6983">
        <v>0.316</v>
      </c>
      <c r="K6983" t="str">
        <f t="shared" si="122"/>
        <v>no</v>
      </c>
      <c r="L6983" t="s">
        <v>18</v>
      </c>
      <c r="M6983">
        <v>0.77461000000000002</v>
      </c>
      <c r="N6983">
        <v>0.76689099999999999</v>
      </c>
    </row>
    <row r="6984" spans="1:14" ht="15" x14ac:dyDescent="0.3">
      <c r="A6984" s="1" t="s">
        <v>9539</v>
      </c>
      <c r="B6984" t="s">
        <v>6</v>
      </c>
      <c r="C6984" t="s">
        <v>4702</v>
      </c>
      <c r="D6984">
        <v>6</v>
      </c>
      <c r="E6984" t="s">
        <v>9540</v>
      </c>
      <c r="F6984">
        <v>6</v>
      </c>
      <c r="G6984">
        <v>6.2741280999000003E-4</v>
      </c>
      <c r="H6984">
        <v>0.29499999999999998</v>
      </c>
      <c r="I6984">
        <v>0</v>
      </c>
      <c r="J6984">
        <v>0.71599999999999997</v>
      </c>
      <c r="K6984" t="str">
        <f t="shared" si="122"/>
        <v>no</v>
      </c>
      <c r="L6984" t="s">
        <v>18</v>
      </c>
      <c r="M6984">
        <v>0.58143800000000001</v>
      </c>
      <c r="N6984">
        <v>0.59026900000000004</v>
      </c>
    </row>
    <row r="6985" spans="1:14" ht="15" x14ac:dyDescent="0.3">
      <c r="A6985" s="1" t="s">
        <v>8338</v>
      </c>
      <c r="B6985" t="s">
        <v>6</v>
      </c>
      <c r="C6985" t="s">
        <v>4056</v>
      </c>
      <c r="D6985" t="s">
        <v>8339</v>
      </c>
      <c r="E6985" t="s">
        <v>8340</v>
      </c>
      <c r="F6985" t="s">
        <v>8341</v>
      </c>
      <c r="G6985">
        <v>8.7610501796010001E-3</v>
      </c>
      <c r="H6985">
        <v>0.29299999999999998</v>
      </c>
      <c r="I6985">
        <v>0</v>
      </c>
      <c r="J6985">
        <v>0.68400000000000005</v>
      </c>
      <c r="K6985" t="str">
        <f t="shared" si="122"/>
        <v>no</v>
      </c>
      <c r="L6985" t="s">
        <v>18</v>
      </c>
      <c r="M6985">
        <v>0.66031700000000004</v>
      </c>
      <c r="N6985">
        <v>0.66495499999999996</v>
      </c>
    </row>
    <row r="6986" spans="1:14" ht="15" x14ac:dyDescent="0.3">
      <c r="A6986" s="1" t="s">
        <v>8109</v>
      </c>
      <c r="B6986" t="s">
        <v>6</v>
      </c>
      <c r="C6986" t="s">
        <v>3945</v>
      </c>
      <c r="D6986" t="s">
        <v>8110</v>
      </c>
      <c r="E6986" t="s">
        <v>8111</v>
      </c>
      <c r="F6986" t="s">
        <v>8112</v>
      </c>
      <c r="G6986">
        <v>0.17870622873306299</v>
      </c>
      <c r="H6986">
        <v>0.29099999999999998</v>
      </c>
      <c r="I6986">
        <v>0</v>
      </c>
      <c r="J6986">
        <v>0.49</v>
      </c>
      <c r="K6986" t="str">
        <f t="shared" si="122"/>
        <v>no</v>
      </c>
      <c r="L6986" t="s">
        <v>18</v>
      </c>
      <c r="M6986">
        <v>0.63769299999999995</v>
      </c>
      <c r="N6986">
        <v>0.63851000000000002</v>
      </c>
    </row>
    <row r="6987" spans="1:14" ht="15" x14ac:dyDescent="0.3">
      <c r="A6987" s="1" t="s">
        <v>10129</v>
      </c>
      <c r="B6987" t="s">
        <v>6</v>
      </c>
      <c r="C6987" t="s">
        <v>5001</v>
      </c>
      <c r="D6987" t="s">
        <v>10126</v>
      </c>
      <c r="E6987" t="s">
        <v>9670</v>
      </c>
      <c r="F6987" t="s">
        <v>10128</v>
      </c>
      <c r="G6987">
        <v>8.3439692854880995E-2</v>
      </c>
      <c r="H6987">
        <v>0.28699999999999998</v>
      </c>
      <c r="I6987">
        <v>0</v>
      </c>
      <c r="J6987">
        <v>0.66100000000000003</v>
      </c>
      <c r="K6987" t="str">
        <f t="shared" si="122"/>
        <v>no</v>
      </c>
      <c r="L6987" t="s">
        <v>18</v>
      </c>
      <c r="M6987">
        <v>0.65179799999999999</v>
      </c>
      <c r="N6987">
        <v>0.67010899999999995</v>
      </c>
    </row>
    <row r="6988" spans="1:14" ht="15" x14ac:dyDescent="0.3">
      <c r="A6988" s="1" t="s">
        <v>6457</v>
      </c>
      <c r="B6988" t="s">
        <v>6</v>
      </c>
      <c r="C6988" t="s">
        <v>2031</v>
      </c>
      <c r="D6988" t="s">
        <v>6458</v>
      </c>
      <c r="E6988" t="s">
        <v>2034</v>
      </c>
      <c r="F6988" t="s">
        <v>2034</v>
      </c>
      <c r="G6988">
        <v>0.25270840525627097</v>
      </c>
      <c r="H6988">
        <v>0.28599999999999998</v>
      </c>
      <c r="I6988">
        <v>0</v>
      </c>
      <c r="J6988">
        <v>1</v>
      </c>
      <c r="K6988" t="str">
        <f t="shared" si="122"/>
        <v>no</v>
      </c>
      <c r="L6988" t="s">
        <v>18</v>
      </c>
      <c r="M6988">
        <v>0.701326</v>
      </c>
      <c r="N6988">
        <v>0.69646399999999997</v>
      </c>
    </row>
    <row r="6989" spans="1:14" ht="15" x14ac:dyDescent="0.3">
      <c r="A6989" s="1" t="s">
        <v>9679</v>
      </c>
      <c r="B6989" t="s">
        <v>6</v>
      </c>
      <c r="C6989" t="s">
        <v>4768</v>
      </c>
      <c r="D6989" t="s">
        <v>9680</v>
      </c>
      <c r="E6989" t="s">
        <v>9681</v>
      </c>
      <c r="F6989" t="s">
        <v>9682</v>
      </c>
      <c r="G6989">
        <v>0.32971847057342502</v>
      </c>
      <c r="H6989">
        <v>0.28399999999999997</v>
      </c>
      <c r="I6989">
        <v>0.25</v>
      </c>
      <c r="J6989">
        <v>0.57999999999999996</v>
      </c>
      <c r="K6989" t="str">
        <f t="shared" si="122"/>
        <v>no</v>
      </c>
      <c r="L6989" t="s">
        <v>18</v>
      </c>
      <c r="M6989">
        <v>0.68623100000000004</v>
      </c>
      <c r="N6989">
        <v>0.69032300000000002</v>
      </c>
    </row>
    <row r="6990" spans="1:14" ht="15" x14ac:dyDescent="0.3">
      <c r="A6990" s="1" t="s">
        <v>9131</v>
      </c>
      <c r="B6990" t="s">
        <v>6</v>
      </c>
      <c r="C6990" t="s">
        <v>4518</v>
      </c>
      <c r="D6990" t="s">
        <v>9120</v>
      </c>
      <c r="E6990" t="s">
        <v>9132</v>
      </c>
      <c r="F6990" t="s">
        <v>9122</v>
      </c>
      <c r="G6990">
        <v>7.2899222373962E-2</v>
      </c>
      <c r="H6990">
        <v>0.28299999999999997</v>
      </c>
      <c r="I6990">
        <v>0</v>
      </c>
      <c r="J6990">
        <v>0.71899999999999997</v>
      </c>
      <c r="K6990" t="str">
        <f t="shared" si="122"/>
        <v>no</v>
      </c>
      <c r="L6990" t="s">
        <v>18</v>
      </c>
      <c r="M6990">
        <v>0.72760999999999998</v>
      </c>
      <c r="N6990">
        <v>0.71560800000000002</v>
      </c>
    </row>
    <row r="6991" spans="1:14" ht="15" x14ac:dyDescent="0.3">
      <c r="A6991" s="1" t="s">
        <v>9821</v>
      </c>
      <c r="B6991" t="s">
        <v>6</v>
      </c>
      <c r="C6991" t="s">
        <v>4843</v>
      </c>
      <c r="D6991" s="3">
        <v>0.4</v>
      </c>
      <c r="E6991" t="s">
        <v>9822</v>
      </c>
      <c r="F6991" s="3">
        <v>0.4</v>
      </c>
      <c r="G6991">
        <v>0.50451320409774802</v>
      </c>
      <c r="H6991">
        <v>0.28299999999999997</v>
      </c>
      <c r="I6991">
        <v>0</v>
      </c>
      <c r="J6991">
        <v>0.64100000000000001</v>
      </c>
      <c r="K6991" t="str">
        <f t="shared" si="122"/>
        <v>no</v>
      </c>
      <c r="L6991" t="s">
        <v>18</v>
      </c>
      <c r="M6991">
        <v>0.64630900000000002</v>
      </c>
      <c r="N6991">
        <v>0.64446000000000003</v>
      </c>
    </row>
    <row r="6992" spans="1:14" ht="15" x14ac:dyDescent="0.3">
      <c r="A6992" s="1" t="s">
        <v>5955</v>
      </c>
      <c r="B6992" t="s">
        <v>6</v>
      </c>
      <c r="C6992" t="s">
        <v>1231</v>
      </c>
      <c r="D6992" t="s">
        <v>1224</v>
      </c>
      <c r="E6992" t="s">
        <v>1233</v>
      </c>
      <c r="F6992" t="s">
        <v>1224</v>
      </c>
      <c r="G6992">
        <v>2.8379766736179998E-3</v>
      </c>
      <c r="H6992">
        <v>0.28199999999999997</v>
      </c>
      <c r="I6992">
        <v>0</v>
      </c>
      <c r="J6992">
        <v>0.437</v>
      </c>
      <c r="K6992" t="str">
        <f t="shared" si="122"/>
        <v>no</v>
      </c>
      <c r="L6992" t="s">
        <v>18</v>
      </c>
      <c r="M6992">
        <v>0.61349399999999998</v>
      </c>
      <c r="N6992">
        <v>0.61468</v>
      </c>
    </row>
    <row r="6993" spans="1:14" ht="15" x14ac:dyDescent="0.3">
      <c r="A6993" s="1" t="s">
        <v>10208</v>
      </c>
      <c r="B6993" t="s">
        <v>6</v>
      </c>
      <c r="C6993" t="s">
        <v>5035</v>
      </c>
      <c r="D6993" t="s">
        <v>10209</v>
      </c>
      <c r="E6993" t="s">
        <v>10210</v>
      </c>
      <c r="F6993" t="s">
        <v>10211</v>
      </c>
      <c r="G6993">
        <v>0.75315338373184204</v>
      </c>
      <c r="H6993">
        <v>0.27500000000000002</v>
      </c>
      <c r="I6993">
        <v>0</v>
      </c>
      <c r="J6993">
        <v>0.49399999999999999</v>
      </c>
      <c r="K6993" t="str">
        <f t="shared" si="122"/>
        <v>no</v>
      </c>
      <c r="L6993" t="s">
        <v>18</v>
      </c>
      <c r="M6993">
        <v>0.66493500000000005</v>
      </c>
      <c r="N6993">
        <v>0.67148200000000002</v>
      </c>
    </row>
    <row r="6994" spans="1:14" ht="15" x14ac:dyDescent="0.3">
      <c r="A6994" s="1" t="s">
        <v>10370</v>
      </c>
      <c r="B6994" t="s">
        <v>6</v>
      </c>
      <c r="C6994" t="s">
        <v>5130</v>
      </c>
      <c r="D6994" t="s">
        <v>10371</v>
      </c>
      <c r="E6994" t="s">
        <v>10372</v>
      </c>
      <c r="F6994" t="s">
        <v>10371</v>
      </c>
      <c r="G6994">
        <v>0.33710339665412897</v>
      </c>
      <c r="H6994">
        <v>0.27500000000000002</v>
      </c>
      <c r="I6994">
        <v>0</v>
      </c>
      <c r="J6994">
        <v>0.40899999999999997</v>
      </c>
      <c r="K6994" t="str">
        <f t="shared" si="122"/>
        <v>no</v>
      </c>
      <c r="L6994" t="s">
        <v>18</v>
      </c>
      <c r="M6994">
        <v>0.60462000000000005</v>
      </c>
      <c r="N6994">
        <v>0.60671600000000003</v>
      </c>
    </row>
    <row r="6995" spans="1:14" ht="15" x14ac:dyDescent="0.3">
      <c r="A6995" s="1" t="s">
        <v>10197</v>
      </c>
      <c r="B6995" t="s">
        <v>6</v>
      </c>
      <c r="C6995" t="s">
        <v>5029</v>
      </c>
      <c r="D6995" t="s">
        <v>10198</v>
      </c>
      <c r="E6995" t="s">
        <v>10199</v>
      </c>
      <c r="F6995" t="s">
        <v>10198</v>
      </c>
      <c r="G6995">
        <v>0.11088859289884601</v>
      </c>
      <c r="H6995">
        <v>0.27</v>
      </c>
      <c r="I6995">
        <v>0</v>
      </c>
      <c r="J6995">
        <v>0.54300000000000004</v>
      </c>
      <c r="K6995" t="str">
        <f t="shared" si="122"/>
        <v>no</v>
      </c>
      <c r="L6995" t="s">
        <v>18</v>
      </c>
      <c r="M6995">
        <v>0.61187000000000002</v>
      </c>
      <c r="N6995">
        <v>0.61563699999999999</v>
      </c>
    </row>
    <row r="6996" spans="1:14" ht="15" x14ac:dyDescent="0.3">
      <c r="A6996" s="1" t="s">
        <v>10460</v>
      </c>
      <c r="B6996" t="s">
        <v>6</v>
      </c>
      <c r="C6996" t="s">
        <v>5182</v>
      </c>
      <c r="D6996" t="s">
        <v>5595</v>
      </c>
      <c r="E6996" t="s">
        <v>10461</v>
      </c>
      <c r="F6996" t="s">
        <v>631</v>
      </c>
      <c r="G6996">
        <v>0.261702001094818</v>
      </c>
      <c r="H6996">
        <v>0.26400000000000001</v>
      </c>
      <c r="I6996">
        <v>0</v>
      </c>
      <c r="J6996">
        <v>0.70299999999999996</v>
      </c>
      <c r="K6996" t="str">
        <f t="shared" si="122"/>
        <v>no</v>
      </c>
      <c r="L6996" t="s">
        <v>18</v>
      </c>
      <c r="M6996">
        <v>0.65981800000000002</v>
      </c>
      <c r="N6996">
        <v>0.66792899999999999</v>
      </c>
    </row>
    <row r="6997" spans="1:14" ht="15" x14ac:dyDescent="0.3">
      <c r="A6997" s="1" t="s">
        <v>5804</v>
      </c>
      <c r="B6997" t="s">
        <v>6</v>
      </c>
      <c r="C6997" t="s">
        <v>968</v>
      </c>
      <c r="D6997" t="s">
        <v>5805</v>
      </c>
      <c r="E6997" t="s">
        <v>969</v>
      </c>
      <c r="F6997" t="s">
        <v>5806</v>
      </c>
      <c r="G6997">
        <v>0.58798921108245905</v>
      </c>
      <c r="H6997">
        <v>0.26100000000000001</v>
      </c>
      <c r="I6997">
        <v>0</v>
      </c>
      <c r="J6997">
        <v>0.54200000000000004</v>
      </c>
      <c r="K6997" t="str">
        <f t="shared" si="122"/>
        <v>no</v>
      </c>
      <c r="L6997" t="s">
        <v>18</v>
      </c>
      <c r="M6997">
        <v>0.64332</v>
      </c>
      <c r="N6997">
        <v>0.66783599999999999</v>
      </c>
    </row>
    <row r="6998" spans="1:14" ht="15" x14ac:dyDescent="0.3">
      <c r="A6998" s="1" t="s">
        <v>5791</v>
      </c>
      <c r="B6998" t="s">
        <v>6</v>
      </c>
      <c r="C6998" t="s">
        <v>939</v>
      </c>
      <c r="D6998" t="s">
        <v>5792</v>
      </c>
      <c r="E6998" t="s">
        <v>941</v>
      </c>
      <c r="F6998" t="s">
        <v>5793</v>
      </c>
      <c r="G6998">
        <v>0.51912522315979004</v>
      </c>
      <c r="H6998">
        <v>0.25700000000000001</v>
      </c>
      <c r="I6998">
        <v>0</v>
      </c>
      <c r="J6998">
        <v>0.44</v>
      </c>
      <c r="K6998" t="str">
        <f t="shared" si="122"/>
        <v>no</v>
      </c>
      <c r="L6998" t="s">
        <v>18</v>
      </c>
      <c r="M6998">
        <v>0.63919700000000002</v>
      </c>
      <c r="N6998">
        <v>0.63450099999999998</v>
      </c>
    </row>
    <row r="6999" spans="1:14" ht="15" x14ac:dyDescent="0.3">
      <c r="A6999" s="1" t="s">
        <v>9611</v>
      </c>
      <c r="B6999" t="s">
        <v>6</v>
      </c>
      <c r="C6999" t="s">
        <v>4738</v>
      </c>
      <c r="D6999" t="s">
        <v>9612</v>
      </c>
      <c r="E6999" t="s">
        <v>9596</v>
      </c>
      <c r="F6999" t="s">
        <v>9612</v>
      </c>
      <c r="G6999">
        <v>7.5347274541854997E-2</v>
      </c>
      <c r="H6999">
        <v>0.25600000000000001</v>
      </c>
      <c r="I6999">
        <v>0</v>
      </c>
      <c r="J6999">
        <v>0.81699999999999995</v>
      </c>
      <c r="K6999" t="str">
        <f t="shared" si="122"/>
        <v>no</v>
      </c>
      <c r="L6999" t="s">
        <v>18</v>
      </c>
      <c r="M6999">
        <v>0.67702300000000004</v>
      </c>
      <c r="N6999">
        <v>0.68151499999999998</v>
      </c>
    </row>
    <row r="7000" spans="1:14" ht="15" x14ac:dyDescent="0.3">
      <c r="A7000" s="1" t="s">
        <v>5611</v>
      </c>
      <c r="B7000" t="s">
        <v>6</v>
      </c>
      <c r="C7000" t="s">
        <v>649</v>
      </c>
      <c r="D7000" t="s">
        <v>650</v>
      </c>
      <c r="E7000" t="s">
        <v>651</v>
      </c>
      <c r="F7000" t="s">
        <v>652</v>
      </c>
      <c r="G7000">
        <v>0.14788165688514701</v>
      </c>
      <c r="H7000">
        <v>0.255</v>
      </c>
      <c r="I7000">
        <v>0</v>
      </c>
      <c r="J7000">
        <v>0.60599999999999998</v>
      </c>
      <c r="K7000" t="str">
        <f t="shared" si="122"/>
        <v>no</v>
      </c>
      <c r="L7000" t="s">
        <v>18</v>
      </c>
      <c r="M7000">
        <v>0.683396</v>
      </c>
      <c r="N7000">
        <v>0.68106100000000003</v>
      </c>
    </row>
    <row r="7001" spans="1:14" ht="15" x14ac:dyDescent="0.3">
      <c r="A7001" s="1" t="s">
        <v>9857</v>
      </c>
      <c r="B7001" t="s">
        <v>6</v>
      </c>
      <c r="C7001" t="s">
        <v>4864</v>
      </c>
      <c r="D7001" t="s">
        <v>9858</v>
      </c>
      <c r="E7001" t="s">
        <v>9859</v>
      </c>
      <c r="F7001" t="s">
        <v>9860</v>
      </c>
      <c r="G7001">
        <v>2.3206984624266999E-2</v>
      </c>
      <c r="H7001">
        <v>0.248</v>
      </c>
      <c r="I7001">
        <v>0</v>
      </c>
      <c r="J7001">
        <v>0.39900000000000002</v>
      </c>
      <c r="K7001" t="str">
        <f t="shared" si="122"/>
        <v>no</v>
      </c>
      <c r="L7001" t="s">
        <v>18</v>
      </c>
      <c r="M7001">
        <v>0.57821</v>
      </c>
      <c r="N7001">
        <v>0.57259199999999999</v>
      </c>
    </row>
    <row r="7002" spans="1:14" ht="15" x14ac:dyDescent="0.3">
      <c r="A7002" s="1" t="s">
        <v>8302</v>
      </c>
      <c r="B7002" t="s">
        <v>6</v>
      </c>
      <c r="C7002" t="s">
        <v>4041</v>
      </c>
      <c r="D7002" t="s">
        <v>8303</v>
      </c>
      <c r="E7002" t="s">
        <v>8304</v>
      </c>
      <c r="F7002" t="s">
        <v>8303</v>
      </c>
      <c r="G7002">
        <v>0.29603347182273898</v>
      </c>
      <c r="H7002">
        <v>0.24199999999999999</v>
      </c>
      <c r="I7002">
        <v>0</v>
      </c>
      <c r="J7002">
        <v>0.86</v>
      </c>
      <c r="K7002" t="str">
        <f t="shared" si="122"/>
        <v>no</v>
      </c>
      <c r="L7002" t="s">
        <v>18</v>
      </c>
      <c r="M7002">
        <v>0.68904100000000001</v>
      </c>
      <c r="N7002">
        <v>0.69925599999999999</v>
      </c>
    </row>
    <row r="7003" spans="1:14" ht="15" x14ac:dyDescent="0.3">
      <c r="A7003" s="1" t="s">
        <v>9576</v>
      </c>
      <c r="B7003" t="s">
        <v>6</v>
      </c>
      <c r="C7003" t="s">
        <v>4723</v>
      </c>
      <c r="D7003" t="s">
        <v>9577</v>
      </c>
      <c r="E7003" t="s">
        <v>9578</v>
      </c>
      <c r="F7003" t="s">
        <v>9579</v>
      </c>
      <c r="G7003">
        <v>8.3129733800888006E-2</v>
      </c>
      <c r="H7003">
        <v>0.24099999999999999</v>
      </c>
      <c r="I7003">
        <v>0</v>
      </c>
      <c r="J7003">
        <v>0.59099999999999997</v>
      </c>
      <c r="K7003" t="str">
        <f t="shared" si="122"/>
        <v>no</v>
      </c>
      <c r="L7003" t="s">
        <v>18</v>
      </c>
      <c r="M7003">
        <v>0.58960100000000004</v>
      </c>
      <c r="N7003">
        <v>0.59099900000000005</v>
      </c>
    </row>
    <row r="7004" spans="1:14" ht="15" x14ac:dyDescent="0.3">
      <c r="A7004" s="1" t="s">
        <v>10111</v>
      </c>
      <c r="B7004" t="s">
        <v>6</v>
      </c>
      <c r="C7004" t="s">
        <v>4992</v>
      </c>
      <c r="D7004" t="s">
        <v>10112</v>
      </c>
      <c r="E7004" t="s">
        <v>10113</v>
      </c>
      <c r="F7004" t="s">
        <v>10114</v>
      </c>
      <c r="G7004">
        <v>0.116400644183159</v>
      </c>
      <c r="H7004">
        <v>0.24099999999999999</v>
      </c>
      <c r="I7004">
        <v>0</v>
      </c>
      <c r="J7004">
        <v>0.41499999999999998</v>
      </c>
      <c r="K7004" t="str">
        <f t="shared" si="122"/>
        <v>no</v>
      </c>
      <c r="L7004" t="s">
        <v>18</v>
      </c>
      <c r="M7004">
        <v>0.67620100000000005</v>
      </c>
      <c r="N7004">
        <v>0.67551000000000005</v>
      </c>
    </row>
    <row r="7005" spans="1:14" ht="15" x14ac:dyDescent="0.3">
      <c r="A7005" s="1" t="s">
        <v>6432</v>
      </c>
      <c r="B7005" t="s">
        <v>6</v>
      </c>
      <c r="C7005" t="s">
        <v>1982</v>
      </c>
      <c r="D7005" t="s">
        <v>1983</v>
      </c>
      <c r="E7005" t="s">
        <v>6433</v>
      </c>
      <c r="F7005" t="s">
        <v>1985</v>
      </c>
      <c r="G7005">
        <v>0.23965489864349401</v>
      </c>
      <c r="H7005">
        <v>0.23</v>
      </c>
      <c r="I7005">
        <v>0</v>
      </c>
      <c r="J7005">
        <v>0.45700000000000002</v>
      </c>
      <c r="K7005" t="str">
        <f t="shared" si="122"/>
        <v>no</v>
      </c>
      <c r="L7005" t="s">
        <v>18</v>
      </c>
      <c r="M7005">
        <v>0.68422499999999997</v>
      </c>
      <c r="N7005">
        <v>0.69023100000000004</v>
      </c>
    </row>
    <row r="7006" spans="1:14" ht="15" x14ac:dyDescent="0.3">
      <c r="A7006" s="1" t="s">
        <v>6444</v>
      </c>
      <c r="B7006" t="s">
        <v>6</v>
      </c>
      <c r="C7006" t="s">
        <v>1999</v>
      </c>
      <c r="D7006" t="s">
        <v>2000</v>
      </c>
      <c r="E7006" t="s">
        <v>2001</v>
      </c>
      <c r="F7006" t="s">
        <v>2002</v>
      </c>
      <c r="G7006">
        <v>0.506741523742676</v>
      </c>
      <c r="H7006">
        <v>0.22900000000000001</v>
      </c>
      <c r="I7006">
        <v>0</v>
      </c>
      <c r="J7006">
        <v>0.44600000000000001</v>
      </c>
      <c r="K7006" t="str">
        <f t="shared" si="122"/>
        <v>no</v>
      </c>
      <c r="L7006" t="s">
        <v>18</v>
      </c>
      <c r="M7006">
        <v>0.66271999999999998</v>
      </c>
      <c r="N7006">
        <v>0.66572799999999999</v>
      </c>
    </row>
    <row r="7007" spans="1:14" ht="15" x14ac:dyDescent="0.3">
      <c r="A7007" s="1" t="s">
        <v>8753</v>
      </c>
      <c r="B7007" t="s">
        <v>6</v>
      </c>
      <c r="C7007" t="s">
        <v>4308</v>
      </c>
      <c r="D7007" t="s">
        <v>8754</v>
      </c>
      <c r="E7007" t="s">
        <v>8755</v>
      </c>
      <c r="F7007" t="s">
        <v>8756</v>
      </c>
      <c r="G7007">
        <v>4.6313153579829996E-3</v>
      </c>
      <c r="H7007">
        <v>0.22800000000000001</v>
      </c>
      <c r="I7007">
        <v>0</v>
      </c>
      <c r="J7007">
        <v>0.433</v>
      </c>
      <c r="K7007" t="str">
        <f t="shared" si="122"/>
        <v>no</v>
      </c>
      <c r="L7007" t="s">
        <v>18</v>
      </c>
      <c r="M7007">
        <v>0.63858199999999998</v>
      </c>
      <c r="N7007">
        <v>0.64010599999999995</v>
      </c>
    </row>
    <row r="7008" spans="1:14" ht="15" x14ac:dyDescent="0.3">
      <c r="A7008" s="1" t="s">
        <v>1900</v>
      </c>
      <c r="B7008" t="s">
        <v>6</v>
      </c>
      <c r="C7008" t="s">
        <v>1901</v>
      </c>
      <c r="D7008">
        <v>208</v>
      </c>
      <c r="E7008" t="s">
        <v>1902</v>
      </c>
      <c r="F7008">
        <v>208</v>
      </c>
      <c r="G7008" s="4">
        <v>3.88586813642178E-5</v>
      </c>
      <c r="H7008">
        <v>0.22600000000000001</v>
      </c>
      <c r="I7008">
        <v>0</v>
      </c>
      <c r="J7008">
        <v>0.60899999999999999</v>
      </c>
      <c r="K7008" t="str">
        <f t="shared" si="122"/>
        <v>no</v>
      </c>
      <c r="L7008" t="s">
        <v>18</v>
      </c>
      <c r="M7008">
        <v>0.59162199999999998</v>
      </c>
      <c r="N7008">
        <v>0.59819199999999995</v>
      </c>
    </row>
    <row r="7009" spans="1:14" ht="15" x14ac:dyDescent="0.3">
      <c r="A7009" s="1" t="s">
        <v>6968</v>
      </c>
      <c r="B7009" t="s">
        <v>6</v>
      </c>
      <c r="C7009" t="s">
        <v>3328</v>
      </c>
      <c r="D7009" t="s">
        <v>6969</v>
      </c>
      <c r="E7009" t="s">
        <v>6970</v>
      </c>
      <c r="F7009" t="s">
        <v>6971</v>
      </c>
      <c r="G7009" s="4">
        <v>2.69911106443033E-6</v>
      </c>
      <c r="H7009">
        <v>0.22</v>
      </c>
      <c r="I7009">
        <v>0.16</v>
      </c>
      <c r="J7009">
        <v>0.57299999999999995</v>
      </c>
      <c r="K7009" t="str">
        <f t="shared" si="122"/>
        <v>no</v>
      </c>
      <c r="L7009" t="s">
        <v>18</v>
      </c>
      <c r="M7009">
        <v>0.72447799999999996</v>
      </c>
      <c r="N7009">
        <v>0.727356</v>
      </c>
    </row>
    <row r="7010" spans="1:14" ht="15" x14ac:dyDescent="0.3">
      <c r="A7010" s="1" t="s">
        <v>7092</v>
      </c>
      <c r="B7010" t="s">
        <v>6</v>
      </c>
      <c r="C7010" t="s">
        <v>3378</v>
      </c>
      <c r="D7010" t="s">
        <v>7093</v>
      </c>
      <c r="E7010" t="s">
        <v>7094</v>
      </c>
      <c r="F7010" t="s">
        <v>7095</v>
      </c>
      <c r="G7010">
        <v>0.29133772850036599</v>
      </c>
      <c r="H7010">
        <v>0.219</v>
      </c>
      <c r="I7010">
        <v>0</v>
      </c>
      <c r="J7010">
        <v>0.49199999999999999</v>
      </c>
      <c r="K7010" t="str">
        <f t="shared" si="122"/>
        <v>no</v>
      </c>
      <c r="L7010" t="s">
        <v>18</v>
      </c>
      <c r="M7010">
        <v>0.66521399999999997</v>
      </c>
      <c r="N7010">
        <v>0.66323699999999997</v>
      </c>
    </row>
    <row r="7011" spans="1:14" ht="15" x14ac:dyDescent="0.3">
      <c r="A7011" s="1" t="s">
        <v>8922</v>
      </c>
      <c r="B7011" t="s">
        <v>6</v>
      </c>
      <c r="C7011" t="s">
        <v>4394</v>
      </c>
      <c r="D7011" t="s">
        <v>8923</v>
      </c>
      <c r="E7011" t="s">
        <v>8924</v>
      </c>
      <c r="F7011" t="s">
        <v>8923</v>
      </c>
      <c r="G7011">
        <v>0.19904935359954801</v>
      </c>
      <c r="H7011">
        <v>0.219</v>
      </c>
      <c r="I7011">
        <v>0.125</v>
      </c>
      <c r="J7011">
        <v>0.42099999999999999</v>
      </c>
      <c r="K7011" t="str">
        <f t="shared" si="122"/>
        <v>no</v>
      </c>
      <c r="L7011" t="s">
        <v>18</v>
      </c>
      <c r="M7011">
        <v>0.61954500000000001</v>
      </c>
      <c r="N7011">
        <v>0.62167399999999995</v>
      </c>
    </row>
    <row r="7012" spans="1:14" ht="15" x14ac:dyDescent="0.3">
      <c r="A7012" s="1" t="s">
        <v>8425</v>
      </c>
      <c r="B7012" t="s">
        <v>6</v>
      </c>
      <c r="C7012" t="s">
        <v>4103</v>
      </c>
      <c r="D7012" t="s">
        <v>8426</v>
      </c>
      <c r="E7012" t="s">
        <v>8427</v>
      </c>
      <c r="F7012" t="s">
        <v>8428</v>
      </c>
      <c r="G7012">
        <v>0.224970832467079</v>
      </c>
      <c r="H7012">
        <v>0.217</v>
      </c>
      <c r="I7012">
        <v>0</v>
      </c>
      <c r="J7012">
        <v>0.64600000000000002</v>
      </c>
      <c r="K7012" t="str">
        <f t="shared" si="122"/>
        <v>no</v>
      </c>
      <c r="L7012" t="s">
        <v>18</v>
      </c>
      <c r="M7012">
        <v>0.62814199999999998</v>
      </c>
      <c r="N7012">
        <v>0.63128600000000001</v>
      </c>
    </row>
    <row r="7013" spans="1:14" ht="15" x14ac:dyDescent="0.3">
      <c r="A7013" s="1" t="s">
        <v>9119</v>
      </c>
      <c r="B7013" t="s">
        <v>6</v>
      </c>
      <c r="C7013" t="s">
        <v>4515</v>
      </c>
      <c r="D7013" t="s">
        <v>9120</v>
      </c>
      <c r="E7013" t="s">
        <v>9121</v>
      </c>
      <c r="F7013" t="s">
        <v>9122</v>
      </c>
      <c r="G7013">
        <v>2.8250472620130002E-2</v>
      </c>
      <c r="H7013">
        <v>0.216</v>
      </c>
      <c r="I7013">
        <v>0</v>
      </c>
      <c r="J7013">
        <v>0.35899999999999999</v>
      </c>
      <c r="K7013" t="str">
        <f t="shared" si="122"/>
        <v>no</v>
      </c>
      <c r="L7013" t="s">
        <v>18</v>
      </c>
      <c r="M7013">
        <v>0.69308599999999998</v>
      </c>
      <c r="N7013">
        <v>0.68679900000000005</v>
      </c>
    </row>
    <row r="7014" spans="1:14" ht="15" x14ac:dyDescent="0.3">
      <c r="A7014" s="1" t="s">
        <v>6289</v>
      </c>
      <c r="B7014" t="s">
        <v>6</v>
      </c>
      <c r="C7014" t="s">
        <v>1726</v>
      </c>
      <c r="D7014" t="s">
        <v>1706</v>
      </c>
      <c r="E7014" t="s">
        <v>6290</v>
      </c>
      <c r="F7014" t="s">
        <v>1707</v>
      </c>
      <c r="G7014">
        <v>4.1551101952790999E-2</v>
      </c>
      <c r="H7014">
        <v>0.20899999999999999</v>
      </c>
      <c r="I7014">
        <v>0</v>
      </c>
      <c r="J7014">
        <v>0.51300000000000001</v>
      </c>
      <c r="K7014" t="str">
        <f t="shared" si="122"/>
        <v>no</v>
      </c>
      <c r="L7014" t="s">
        <v>18</v>
      </c>
      <c r="M7014">
        <v>0.56895300000000004</v>
      </c>
      <c r="N7014">
        <v>0.574959</v>
      </c>
    </row>
    <row r="7015" spans="1:14" ht="15" x14ac:dyDescent="0.3">
      <c r="A7015" s="1" t="s">
        <v>9439</v>
      </c>
      <c r="B7015" t="s">
        <v>6</v>
      </c>
      <c r="C7015" t="s">
        <v>4662</v>
      </c>
      <c r="D7015" t="s">
        <v>9440</v>
      </c>
      <c r="E7015" t="s">
        <v>9441</v>
      </c>
      <c r="F7015" t="s">
        <v>9442</v>
      </c>
      <c r="G7015" s="4">
        <v>9.2283808044157895E-5</v>
      </c>
      <c r="H7015">
        <v>0.20899999999999999</v>
      </c>
      <c r="I7015">
        <v>0</v>
      </c>
      <c r="J7015">
        <v>0.46</v>
      </c>
      <c r="K7015" t="str">
        <f t="shared" si="122"/>
        <v>no</v>
      </c>
      <c r="L7015" t="s">
        <v>18</v>
      </c>
      <c r="M7015">
        <v>0.61285299999999998</v>
      </c>
      <c r="N7015">
        <v>0.61871399999999999</v>
      </c>
    </row>
    <row r="7016" spans="1:14" ht="15" x14ac:dyDescent="0.3">
      <c r="A7016" s="1" t="s">
        <v>9275</v>
      </c>
      <c r="B7016" t="s">
        <v>6</v>
      </c>
      <c r="C7016" t="s">
        <v>4600</v>
      </c>
      <c r="D7016" t="s">
        <v>9276</v>
      </c>
      <c r="E7016" t="s">
        <v>9277</v>
      </c>
      <c r="F7016" t="s">
        <v>9278</v>
      </c>
      <c r="G7016">
        <v>0.63146483898162797</v>
      </c>
      <c r="H7016">
        <v>0.193</v>
      </c>
      <c r="I7016">
        <v>0</v>
      </c>
      <c r="J7016">
        <v>0.504</v>
      </c>
      <c r="K7016" t="str">
        <f t="shared" si="122"/>
        <v>no</v>
      </c>
      <c r="L7016" t="s">
        <v>18</v>
      </c>
      <c r="M7016">
        <v>0.60657700000000003</v>
      </c>
      <c r="N7016">
        <v>0.60660199999999997</v>
      </c>
    </row>
    <row r="7017" spans="1:14" ht="15" x14ac:dyDescent="0.3">
      <c r="A7017" s="1" t="s">
        <v>9807</v>
      </c>
      <c r="B7017" t="s">
        <v>6</v>
      </c>
      <c r="C7017" t="s">
        <v>4833</v>
      </c>
      <c r="D7017" t="s">
        <v>9808</v>
      </c>
      <c r="E7017" t="s">
        <v>9809</v>
      </c>
      <c r="F7017" t="s">
        <v>9810</v>
      </c>
      <c r="G7017">
        <v>0.34465321898460399</v>
      </c>
      <c r="H7017">
        <v>0.19</v>
      </c>
      <c r="I7017">
        <v>0</v>
      </c>
      <c r="J7017">
        <v>0.40799999999999997</v>
      </c>
      <c r="K7017" t="str">
        <f t="shared" si="122"/>
        <v>no</v>
      </c>
      <c r="L7017" t="s">
        <v>18</v>
      </c>
      <c r="M7017">
        <v>0.66713299999999998</v>
      </c>
      <c r="N7017">
        <v>0.66998599999999997</v>
      </c>
    </row>
    <row r="7018" spans="1:14" ht="15" x14ac:dyDescent="0.3">
      <c r="A7018" s="1" t="s">
        <v>5575</v>
      </c>
      <c r="B7018" t="s">
        <v>6</v>
      </c>
      <c r="C7018" t="s">
        <v>601</v>
      </c>
      <c r="D7018" t="s">
        <v>5576</v>
      </c>
      <c r="E7018" t="s">
        <v>5577</v>
      </c>
      <c r="F7018" t="s">
        <v>5578</v>
      </c>
      <c r="G7018">
        <v>1.4447127468879999E-3</v>
      </c>
      <c r="H7018">
        <v>0.186</v>
      </c>
      <c r="I7018">
        <v>0</v>
      </c>
      <c r="J7018">
        <v>0.68400000000000005</v>
      </c>
      <c r="K7018" t="str">
        <f t="shared" si="122"/>
        <v>no</v>
      </c>
      <c r="L7018" t="s">
        <v>18</v>
      </c>
      <c r="M7018">
        <v>0.69028400000000001</v>
      </c>
      <c r="N7018">
        <v>0.69392100000000001</v>
      </c>
    </row>
    <row r="7019" spans="1:14" ht="15" x14ac:dyDescent="0.3">
      <c r="A7019" s="1" t="s">
        <v>7000</v>
      </c>
      <c r="B7019" t="s">
        <v>6</v>
      </c>
      <c r="C7019" t="s">
        <v>3337</v>
      </c>
      <c r="D7019" t="s">
        <v>7001</v>
      </c>
      <c r="E7019" t="s">
        <v>7002</v>
      </c>
      <c r="F7019" t="s">
        <v>7003</v>
      </c>
      <c r="G7019">
        <v>0.48767191171646102</v>
      </c>
      <c r="H7019">
        <v>0.185</v>
      </c>
      <c r="I7019">
        <v>0.28599999999999998</v>
      </c>
      <c r="J7019">
        <v>0.80100000000000005</v>
      </c>
      <c r="K7019" t="str">
        <f t="shared" si="122"/>
        <v>no</v>
      </c>
      <c r="L7019" t="s">
        <v>18</v>
      </c>
      <c r="M7019">
        <v>0.79636799999999996</v>
      </c>
      <c r="N7019">
        <v>0.76887099999999997</v>
      </c>
    </row>
    <row r="7020" spans="1:14" ht="15" x14ac:dyDescent="0.3">
      <c r="A7020" s="1" t="s">
        <v>5656</v>
      </c>
      <c r="B7020" t="s">
        <v>6</v>
      </c>
      <c r="C7020" t="s">
        <v>704</v>
      </c>
      <c r="D7020" t="s">
        <v>5657</v>
      </c>
      <c r="E7020" t="s">
        <v>5658</v>
      </c>
      <c r="F7020" t="s">
        <v>5659</v>
      </c>
      <c r="G7020">
        <v>0.398538768291473</v>
      </c>
      <c r="H7020">
        <v>0.184</v>
      </c>
      <c r="I7020">
        <v>0</v>
      </c>
      <c r="J7020">
        <v>0.14199999999999999</v>
      </c>
      <c r="K7020" t="str">
        <f t="shared" si="122"/>
        <v>no</v>
      </c>
      <c r="L7020" t="s">
        <v>18</v>
      </c>
      <c r="M7020">
        <v>0.71852499999999997</v>
      </c>
      <c r="N7020">
        <v>0.71956299999999995</v>
      </c>
    </row>
    <row r="7021" spans="1:14" ht="15" x14ac:dyDescent="0.3">
      <c r="A7021" s="1" t="s">
        <v>6917</v>
      </c>
      <c r="B7021" t="s">
        <v>6</v>
      </c>
      <c r="C7021" t="s">
        <v>3294</v>
      </c>
      <c r="D7021" t="s">
        <v>6918</v>
      </c>
      <c r="E7021" t="s">
        <v>3294</v>
      </c>
      <c r="F7021" t="s">
        <v>6919</v>
      </c>
      <c r="G7021">
        <v>2.5166315026579999E-3</v>
      </c>
      <c r="H7021">
        <v>0.17799999999999999</v>
      </c>
      <c r="I7021">
        <v>0</v>
      </c>
      <c r="J7021">
        <v>0.52300000000000002</v>
      </c>
      <c r="K7021" t="str">
        <f t="shared" si="122"/>
        <v>no</v>
      </c>
      <c r="L7021" t="s">
        <v>18</v>
      </c>
      <c r="M7021">
        <v>0.56330599999999997</v>
      </c>
      <c r="N7021">
        <v>0.56764700000000001</v>
      </c>
    </row>
    <row r="7022" spans="1:14" ht="15" x14ac:dyDescent="0.3">
      <c r="A7022" s="1" t="s">
        <v>7083</v>
      </c>
      <c r="B7022" t="s">
        <v>6</v>
      </c>
      <c r="C7022" t="s">
        <v>3375</v>
      </c>
      <c r="D7022" t="s">
        <v>7084</v>
      </c>
      <c r="E7022" t="s">
        <v>7085</v>
      </c>
      <c r="F7022" t="s">
        <v>7086</v>
      </c>
      <c r="G7022">
        <v>4.8474427312612998E-2</v>
      </c>
      <c r="H7022">
        <v>0.17199999999999999</v>
      </c>
      <c r="I7022">
        <v>0</v>
      </c>
      <c r="J7022">
        <v>0.36</v>
      </c>
      <c r="K7022" t="str">
        <f t="shared" si="122"/>
        <v>no</v>
      </c>
      <c r="L7022" t="s">
        <v>18</v>
      </c>
      <c r="M7022">
        <v>0.62707199999999996</v>
      </c>
      <c r="N7022">
        <v>0.62816099999999997</v>
      </c>
    </row>
    <row r="7023" spans="1:14" ht="15" x14ac:dyDescent="0.3">
      <c r="A7023" s="1" t="s">
        <v>8154</v>
      </c>
      <c r="B7023" t="s">
        <v>6</v>
      </c>
      <c r="C7023" t="s">
        <v>3965</v>
      </c>
      <c r="D7023" t="s">
        <v>8133</v>
      </c>
      <c r="E7023" t="s">
        <v>8155</v>
      </c>
      <c r="F7023" t="s">
        <v>8134</v>
      </c>
      <c r="G7023">
        <v>0.51593589782714799</v>
      </c>
      <c r="H7023">
        <v>0.17100000000000001</v>
      </c>
      <c r="I7023">
        <v>0</v>
      </c>
      <c r="J7023">
        <v>0.54900000000000004</v>
      </c>
      <c r="K7023" t="str">
        <f t="shared" si="122"/>
        <v>no</v>
      </c>
      <c r="L7023" t="s">
        <v>18</v>
      </c>
      <c r="M7023">
        <v>0.68052000000000001</v>
      </c>
      <c r="N7023">
        <v>0.68423299999999998</v>
      </c>
    </row>
    <row r="7024" spans="1:14" ht="15" x14ac:dyDescent="0.3">
      <c r="A7024" s="1" t="s">
        <v>6586</v>
      </c>
      <c r="B7024" t="s">
        <v>6</v>
      </c>
      <c r="C7024">
        <v>16</v>
      </c>
      <c r="D7024" t="s">
        <v>2280</v>
      </c>
      <c r="E7024">
        <v>16</v>
      </c>
      <c r="F7024" t="s">
        <v>2281</v>
      </c>
      <c r="G7024">
        <v>0.54750347137451205</v>
      </c>
      <c r="H7024">
        <v>0.16600000000000001</v>
      </c>
      <c r="I7024">
        <v>0</v>
      </c>
      <c r="J7024">
        <v>0.54300000000000004</v>
      </c>
      <c r="K7024" t="str">
        <f t="shared" si="122"/>
        <v>no</v>
      </c>
      <c r="L7024" t="s">
        <v>18</v>
      </c>
      <c r="M7024">
        <v>0.54248300000000005</v>
      </c>
      <c r="N7024">
        <v>0.54918</v>
      </c>
    </row>
    <row r="7025" spans="1:14" ht="15" x14ac:dyDescent="0.3">
      <c r="A7025" s="1" t="s">
        <v>6600</v>
      </c>
      <c r="B7025" t="s">
        <v>6</v>
      </c>
      <c r="C7025">
        <v>16</v>
      </c>
      <c r="D7025" t="s">
        <v>2280</v>
      </c>
      <c r="E7025">
        <v>16</v>
      </c>
      <c r="F7025" t="s">
        <v>2281</v>
      </c>
      <c r="G7025">
        <v>0.19314394891262099</v>
      </c>
      <c r="H7025">
        <v>0.16600000000000001</v>
      </c>
      <c r="I7025">
        <v>0</v>
      </c>
      <c r="J7025">
        <v>0.54300000000000004</v>
      </c>
      <c r="K7025" t="str">
        <f t="shared" si="122"/>
        <v>no</v>
      </c>
      <c r="L7025" t="s">
        <v>18</v>
      </c>
      <c r="M7025">
        <v>0.54248300000000005</v>
      </c>
      <c r="N7025">
        <v>0.54918</v>
      </c>
    </row>
    <row r="7026" spans="1:14" ht="15" x14ac:dyDescent="0.3">
      <c r="A7026" s="1" t="s">
        <v>9751</v>
      </c>
      <c r="B7026" t="s">
        <v>6</v>
      </c>
      <c r="C7026" t="s">
        <v>4805</v>
      </c>
      <c r="D7026" t="s">
        <v>9752</v>
      </c>
      <c r="E7026" t="s">
        <v>4805</v>
      </c>
      <c r="F7026" t="s">
        <v>9753</v>
      </c>
      <c r="G7026">
        <v>0.14090779423713701</v>
      </c>
      <c r="H7026">
        <v>0.159</v>
      </c>
      <c r="I7026">
        <v>0</v>
      </c>
      <c r="J7026">
        <v>0.45500000000000002</v>
      </c>
      <c r="K7026" t="str">
        <f t="shared" si="122"/>
        <v>no</v>
      </c>
      <c r="L7026" t="s">
        <v>18</v>
      </c>
      <c r="M7026">
        <v>0.59541100000000002</v>
      </c>
      <c r="N7026">
        <v>0.59549799999999997</v>
      </c>
    </row>
    <row r="7027" spans="1:14" ht="15" x14ac:dyDescent="0.3">
      <c r="A7027" s="1" t="s">
        <v>9881</v>
      </c>
      <c r="B7027" t="s">
        <v>6</v>
      </c>
      <c r="C7027" t="s">
        <v>4873</v>
      </c>
      <c r="D7027" t="s">
        <v>9882</v>
      </c>
      <c r="E7027" t="s">
        <v>9883</v>
      </c>
      <c r="F7027" t="s">
        <v>9884</v>
      </c>
      <c r="G7027">
        <v>0.241656169295311</v>
      </c>
      <c r="H7027">
        <v>0.154</v>
      </c>
      <c r="I7027">
        <v>0</v>
      </c>
      <c r="J7027">
        <v>0.65800000000000003</v>
      </c>
      <c r="K7027" t="str">
        <f t="shared" si="122"/>
        <v>no</v>
      </c>
      <c r="L7027" t="s">
        <v>18</v>
      </c>
      <c r="M7027">
        <v>0.63058599999999998</v>
      </c>
      <c r="N7027">
        <v>0.65104399999999996</v>
      </c>
    </row>
    <row r="7028" spans="1:14" ht="15" x14ac:dyDescent="0.3">
      <c r="A7028" s="1" t="s">
        <v>6320</v>
      </c>
      <c r="B7028" t="s">
        <v>6</v>
      </c>
      <c r="C7028" t="s">
        <v>1789</v>
      </c>
      <c r="D7028" t="s">
        <v>6321</v>
      </c>
      <c r="E7028" t="s">
        <v>1791</v>
      </c>
      <c r="F7028" t="s">
        <v>6322</v>
      </c>
      <c r="G7028">
        <v>9.4399437308312004E-2</v>
      </c>
      <c r="H7028">
        <v>0.153</v>
      </c>
      <c r="I7028">
        <v>0</v>
      </c>
      <c r="J7028">
        <v>0.53800000000000003</v>
      </c>
      <c r="K7028" t="str">
        <f t="shared" si="122"/>
        <v>no</v>
      </c>
      <c r="L7028" t="s">
        <v>18</v>
      </c>
      <c r="M7028">
        <v>0.63322900000000004</v>
      </c>
      <c r="N7028">
        <v>0.63160700000000003</v>
      </c>
    </row>
    <row r="7029" spans="1:14" ht="15" x14ac:dyDescent="0.3">
      <c r="A7029" s="1" t="s">
        <v>7356</v>
      </c>
      <c r="B7029" t="s">
        <v>6</v>
      </c>
      <c r="C7029" t="s">
        <v>3517</v>
      </c>
      <c r="D7029" t="s">
        <v>7357</v>
      </c>
      <c r="E7029" t="s">
        <v>7358</v>
      </c>
      <c r="F7029" t="s">
        <v>7359</v>
      </c>
      <c r="G7029">
        <v>2.6842618361116E-2</v>
      </c>
      <c r="H7029">
        <v>0.152</v>
      </c>
      <c r="I7029">
        <v>0</v>
      </c>
      <c r="J7029">
        <v>0.46</v>
      </c>
      <c r="K7029" t="str">
        <f t="shared" si="122"/>
        <v>no</v>
      </c>
      <c r="L7029" t="s">
        <v>18</v>
      </c>
      <c r="M7029">
        <v>0.68053900000000001</v>
      </c>
      <c r="N7029">
        <v>0.68439499999999998</v>
      </c>
    </row>
    <row r="7030" spans="1:14" ht="15" x14ac:dyDescent="0.3">
      <c r="A7030" s="1" t="s">
        <v>8089</v>
      </c>
      <c r="B7030" t="s">
        <v>6</v>
      </c>
      <c r="C7030" t="s">
        <v>3939</v>
      </c>
      <c r="D7030" t="s">
        <v>8090</v>
      </c>
      <c r="E7030" t="s">
        <v>8091</v>
      </c>
      <c r="F7030" t="s">
        <v>8092</v>
      </c>
      <c r="G7030">
        <v>1.3214048522100001E-4</v>
      </c>
      <c r="H7030">
        <v>0.152</v>
      </c>
      <c r="I7030">
        <v>0</v>
      </c>
      <c r="J7030">
        <v>0.59599999999999997</v>
      </c>
      <c r="K7030" t="str">
        <f t="shared" si="122"/>
        <v>no</v>
      </c>
      <c r="L7030" t="s">
        <v>18</v>
      </c>
      <c r="M7030">
        <v>0.63528499999999999</v>
      </c>
      <c r="N7030">
        <v>0.64072899999999999</v>
      </c>
    </row>
    <row r="7031" spans="1:14" ht="15" x14ac:dyDescent="0.3">
      <c r="A7031" s="1" t="s">
        <v>6877</v>
      </c>
      <c r="B7031" t="s">
        <v>6</v>
      </c>
      <c r="C7031" t="s">
        <v>3280</v>
      </c>
      <c r="D7031" t="s">
        <v>6878</v>
      </c>
      <c r="E7031" t="s">
        <v>6879</v>
      </c>
      <c r="F7031" t="s">
        <v>6880</v>
      </c>
      <c r="G7031">
        <v>0.399906456470489</v>
      </c>
      <c r="H7031">
        <v>0.14599999999999999</v>
      </c>
      <c r="I7031">
        <v>0</v>
      </c>
      <c r="J7031">
        <v>0.22900000000000001</v>
      </c>
      <c r="K7031" t="str">
        <f t="shared" si="122"/>
        <v>no</v>
      </c>
      <c r="L7031" t="s">
        <v>18</v>
      </c>
      <c r="M7031">
        <v>0.65069999999999995</v>
      </c>
      <c r="N7031">
        <v>0.64535399999999998</v>
      </c>
    </row>
    <row r="7032" spans="1:14" ht="15" x14ac:dyDescent="0.3">
      <c r="A7032" s="1" t="s">
        <v>9338</v>
      </c>
      <c r="B7032" t="s">
        <v>6</v>
      </c>
      <c r="C7032" t="s">
        <v>4629</v>
      </c>
      <c r="D7032" t="s">
        <v>9339</v>
      </c>
      <c r="E7032" t="s">
        <v>9340</v>
      </c>
      <c r="F7032" t="s">
        <v>9341</v>
      </c>
      <c r="G7032">
        <v>3.8129710592330001E-3</v>
      </c>
      <c r="H7032">
        <v>0.14599999999999999</v>
      </c>
      <c r="I7032">
        <v>0.1</v>
      </c>
      <c r="J7032">
        <v>0.26700000000000002</v>
      </c>
      <c r="K7032" t="str">
        <f t="shared" si="122"/>
        <v>no</v>
      </c>
      <c r="L7032" t="s">
        <v>18</v>
      </c>
      <c r="M7032">
        <v>0.51703900000000003</v>
      </c>
      <c r="N7032">
        <v>0.50847399999999998</v>
      </c>
    </row>
    <row r="7033" spans="1:14" ht="15" x14ac:dyDescent="0.3">
      <c r="A7033" s="1" t="s">
        <v>8121</v>
      </c>
      <c r="B7033" t="s">
        <v>6</v>
      </c>
      <c r="C7033" t="s">
        <v>3951</v>
      </c>
      <c r="D7033" t="s">
        <v>8116</v>
      </c>
      <c r="E7033" t="s">
        <v>8122</v>
      </c>
      <c r="F7033" t="s">
        <v>8118</v>
      </c>
      <c r="G7033">
        <v>2.330943197012E-2</v>
      </c>
      <c r="H7033">
        <v>0.14499999999999999</v>
      </c>
      <c r="I7033">
        <v>0</v>
      </c>
      <c r="J7033">
        <v>0.38300000000000001</v>
      </c>
      <c r="K7033" t="str">
        <f t="shared" si="122"/>
        <v>no</v>
      </c>
      <c r="L7033" t="s">
        <v>18</v>
      </c>
      <c r="M7033">
        <v>0.68506500000000004</v>
      </c>
      <c r="N7033">
        <v>0.69577500000000003</v>
      </c>
    </row>
    <row r="7034" spans="1:14" ht="15" x14ac:dyDescent="0.3">
      <c r="A7034" s="1" t="s">
        <v>6022</v>
      </c>
      <c r="B7034" t="s">
        <v>6</v>
      </c>
      <c r="C7034" t="s">
        <v>1323</v>
      </c>
      <c r="D7034" t="s">
        <v>4001</v>
      </c>
      <c r="E7034" t="s">
        <v>1325</v>
      </c>
      <c r="F7034" t="s">
        <v>6023</v>
      </c>
      <c r="G7034">
        <v>1.7774250358342999E-2</v>
      </c>
      <c r="H7034">
        <v>0.13100000000000001</v>
      </c>
      <c r="I7034">
        <v>0</v>
      </c>
      <c r="J7034">
        <v>0.378</v>
      </c>
      <c r="K7034" t="str">
        <f t="shared" si="122"/>
        <v>no</v>
      </c>
      <c r="L7034" t="s">
        <v>18</v>
      </c>
      <c r="M7034">
        <v>0.61960199999999999</v>
      </c>
      <c r="N7034">
        <v>0.62099499999999996</v>
      </c>
    </row>
    <row r="7035" spans="1:14" ht="15" x14ac:dyDescent="0.3">
      <c r="A7035" s="1" t="s">
        <v>7790</v>
      </c>
      <c r="B7035" t="s">
        <v>6</v>
      </c>
      <c r="C7035" t="s">
        <v>3776</v>
      </c>
      <c r="D7035" t="s">
        <v>7791</v>
      </c>
      <c r="E7035" t="s">
        <v>7792</v>
      </c>
      <c r="F7035" t="s">
        <v>7793</v>
      </c>
      <c r="G7035">
        <v>4.9352567642927003E-2</v>
      </c>
      <c r="H7035">
        <v>0.124</v>
      </c>
      <c r="I7035">
        <v>0</v>
      </c>
      <c r="J7035">
        <v>0.45100000000000001</v>
      </c>
      <c r="K7035" t="str">
        <f t="shared" si="122"/>
        <v>no</v>
      </c>
      <c r="L7035" t="s">
        <v>18</v>
      </c>
      <c r="M7035">
        <v>0.63962399999999997</v>
      </c>
      <c r="N7035">
        <v>0.64378599999999997</v>
      </c>
    </row>
    <row r="7036" spans="1:14" ht="15" x14ac:dyDescent="0.3">
      <c r="A7036" s="1" t="s">
        <v>5537</v>
      </c>
      <c r="B7036" t="s">
        <v>6</v>
      </c>
      <c r="C7036" t="s">
        <v>545</v>
      </c>
      <c r="D7036" t="s">
        <v>5538</v>
      </c>
      <c r="E7036" t="s">
        <v>546</v>
      </c>
      <c r="F7036" t="s">
        <v>5539</v>
      </c>
      <c r="G7036">
        <v>0.13625569641590099</v>
      </c>
      <c r="H7036">
        <v>0.123</v>
      </c>
      <c r="I7036">
        <v>0.154</v>
      </c>
      <c r="J7036">
        <v>0.59599999999999997</v>
      </c>
      <c r="K7036" t="str">
        <f t="shared" si="122"/>
        <v>no</v>
      </c>
      <c r="L7036" t="s">
        <v>18</v>
      </c>
      <c r="M7036">
        <v>0.67042000000000002</v>
      </c>
      <c r="N7036">
        <v>0.66024000000000005</v>
      </c>
    </row>
    <row r="7037" spans="1:14" ht="15" x14ac:dyDescent="0.3">
      <c r="A7037" s="1" t="s">
        <v>9453</v>
      </c>
      <c r="B7037" t="s">
        <v>6</v>
      </c>
      <c r="C7037" t="s">
        <v>4665</v>
      </c>
      <c r="D7037" t="s">
        <v>9436</v>
      </c>
      <c r="E7037" t="s">
        <v>9454</v>
      </c>
      <c r="F7037" t="s">
        <v>9437</v>
      </c>
      <c r="G7037">
        <v>3.0874419957399001E-2</v>
      </c>
      <c r="H7037">
        <v>0.123</v>
      </c>
      <c r="I7037">
        <v>0</v>
      </c>
      <c r="J7037">
        <v>0.36699999999999999</v>
      </c>
      <c r="K7037" t="str">
        <f t="shared" si="122"/>
        <v>no</v>
      </c>
      <c r="L7037" t="s">
        <v>18</v>
      </c>
      <c r="M7037">
        <v>0.69947599999999999</v>
      </c>
      <c r="N7037">
        <v>0.70275200000000004</v>
      </c>
    </row>
    <row r="7038" spans="1:14" ht="15" x14ac:dyDescent="0.3">
      <c r="A7038" s="1" t="s">
        <v>8025</v>
      </c>
      <c r="B7038" t="s">
        <v>6</v>
      </c>
      <c r="C7038" t="s">
        <v>3908</v>
      </c>
      <c r="D7038" t="s">
        <v>8026</v>
      </c>
      <c r="E7038" t="s">
        <v>8027</v>
      </c>
      <c r="F7038" t="s">
        <v>8028</v>
      </c>
      <c r="G7038">
        <v>3.4490763209759998E-3</v>
      </c>
      <c r="H7038">
        <v>0.122</v>
      </c>
      <c r="I7038">
        <v>0</v>
      </c>
      <c r="J7038">
        <v>0.54400000000000004</v>
      </c>
      <c r="K7038" t="str">
        <f t="shared" si="122"/>
        <v>no</v>
      </c>
      <c r="L7038" t="s">
        <v>18</v>
      </c>
      <c r="M7038">
        <v>0.69510099999999997</v>
      </c>
      <c r="N7038">
        <v>0.700013</v>
      </c>
    </row>
    <row r="7039" spans="1:14" ht="15" x14ac:dyDescent="0.3">
      <c r="A7039" s="1" t="s">
        <v>8156</v>
      </c>
      <c r="B7039" t="s">
        <v>6</v>
      </c>
      <c r="C7039" t="s">
        <v>3948</v>
      </c>
      <c r="D7039" t="s">
        <v>8147</v>
      </c>
      <c r="E7039" t="s">
        <v>8117</v>
      </c>
      <c r="F7039" t="s">
        <v>8148</v>
      </c>
      <c r="G7039">
        <v>1.0914226295430001E-3</v>
      </c>
      <c r="H7039">
        <v>0.121</v>
      </c>
      <c r="I7039">
        <v>0</v>
      </c>
      <c r="J7039">
        <v>0.30599999999999999</v>
      </c>
      <c r="K7039" t="str">
        <f t="shared" si="122"/>
        <v>no</v>
      </c>
      <c r="L7039" t="s">
        <v>18</v>
      </c>
      <c r="M7039">
        <v>0.63756900000000005</v>
      </c>
      <c r="N7039">
        <v>0.64448499999999997</v>
      </c>
    </row>
    <row r="7040" spans="1:14" ht="15" x14ac:dyDescent="0.3">
      <c r="A7040" s="1" t="s">
        <v>5787</v>
      </c>
      <c r="B7040" t="s">
        <v>6</v>
      </c>
      <c r="C7040" t="s">
        <v>936</v>
      </c>
      <c r="D7040" t="s">
        <v>933</v>
      </c>
      <c r="E7040" t="s">
        <v>5788</v>
      </c>
      <c r="F7040" t="s">
        <v>933</v>
      </c>
      <c r="G7040">
        <v>5.5170226842165E-2</v>
      </c>
      <c r="H7040">
        <v>0.12</v>
      </c>
      <c r="I7040">
        <v>0</v>
      </c>
      <c r="J7040">
        <v>0.32200000000000001</v>
      </c>
      <c r="K7040" t="str">
        <f t="shared" si="122"/>
        <v>no</v>
      </c>
      <c r="L7040" t="s">
        <v>18</v>
      </c>
      <c r="M7040">
        <v>0.60719699999999999</v>
      </c>
      <c r="N7040">
        <v>0.60343800000000003</v>
      </c>
    </row>
    <row r="7041" spans="1:14" ht="15" x14ac:dyDescent="0.3">
      <c r="A7041" s="1" t="s">
        <v>8944</v>
      </c>
      <c r="B7041" t="s">
        <v>6</v>
      </c>
      <c r="C7041" t="s">
        <v>4409</v>
      </c>
      <c r="D7041">
        <v>1940</v>
      </c>
      <c r="E7041" t="s">
        <v>8945</v>
      </c>
      <c r="F7041">
        <v>1940</v>
      </c>
      <c r="G7041" s="4">
        <v>9.2234790827205902E-7</v>
      </c>
      <c r="H7041">
        <v>0.114</v>
      </c>
      <c r="I7041">
        <v>0</v>
      </c>
      <c r="J7041">
        <v>0.28199999999999997</v>
      </c>
      <c r="K7041" t="str">
        <f t="shared" si="122"/>
        <v>no</v>
      </c>
      <c r="L7041" t="s">
        <v>18</v>
      </c>
      <c r="M7041">
        <v>0.58415899999999998</v>
      </c>
      <c r="N7041">
        <v>0.58867899999999995</v>
      </c>
    </row>
    <row r="7042" spans="1:14" ht="15" x14ac:dyDescent="0.3">
      <c r="A7042" s="1" t="s">
        <v>8963</v>
      </c>
      <c r="B7042" t="s">
        <v>6</v>
      </c>
      <c r="C7042" t="s">
        <v>4424</v>
      </c>
      <c r="D7042" t="s">
        <v>8964</v>
      </c>
      <c r="E7042" t="s">
        <v>8965</v>
      </c>
      <c r="F7042" t="s">
        <v>8966</v>
      </c>
      <c r="G7042" s="4">
        <v>1.0947774171654601E-6</v>
      </c>
      <c r="H7042">
        <v>0.112</v>
      </c>
      <c r="I7042">
        <v>0</v>
      </c>
      <c r="J7042">
        <v>0.32900000000000001</v>
      </c>
      <c r="K7042" t="str">
        <f t="shared" si="122"/>
        <v>no</v>
      </c>
      <c r="L7042" t="s">
        <v>18</v>
      </c>
      <c r="M7042">
        <v>0.69617799999999996</v>
      </c>
      <c r="N7042">
        <v>0.69799100000000003</v>
      </c>
    </row>
    <row r="7043" spans="1:14" ht="15" x14ac:dyDescent="0.3">
      <c r="A7043" s="1" t="s">
        <v>9199</v>
      </c>
      <c r="B7043" t="s">
        <v>6</v>
      </c>
      <c r="C7043" t="s">
        <v>4548</v>
      </c>
      <c r="D7043" t="s">
        <v>9200</v>
      </c>
      <c r="E7043" t="s">
        <v>9201</v>
      </c>
      <c r="F7043" t="s">
        <v>9202</v>
      </c>
      <c r="G7043">
        <v>2.20866801101E-4</v>
      </c>
      <c r="H7043">
        <v>0.105</v>
      </c>
      <c r="I7043">
        <v>0</v>
      </c>
      <c r="J7043">
        <v>0.52</v>
      </c>
      <c r="K7043" t="str">
        <f t="shared" ref="K7043:K7106" si="123">IF(H7043&gt;0.64,"yes",IF(H7043&gt;=0.45,"partially","no"))</f>
        <v>no</v>
      </c>
      <c r="L7043" t="s">
        <v>18</v>
      </c>
      <c r="M7043">
        <v>0.576187</v>
      </c>
      <c r="N7043">
        <v>0.57608199999999998</v>
      </c>
    </row>
    <row r="7044" spans="1:14" ht="15" x14ac:dyDescent="0.3">
      <c r="A7044" s="1" t="s">
        <v>5547</v>
      </c>
      <c r="B7044" t="s">
        <v>6</v>
      </c>
      <c r="C7044" t="s">
        <v>571</v>
      </c>
      <c r="D7044" t="s">
        <v>5548</v>
      </c>
      <c r="E7044" t="s">
        <v>5549</v>
      </c>
      <c r="F7044" t="s">
        <v>5550</v>
      </c>
      <c r="G7044">
        <v>6.8615875206890003E-3</v>
      </c>
      <c r="H7044">
        <v>0.104</v>
      </c>
      <c r="I7044">
        <v>0</v>
      </c>
      <c r="J7044">
        <v>0.47</v>
      </c>
      <c r="K7044" t="str">
        <f t="shared" si="123"/>
        <v>no</v>
      </c>
      <c r="L7044" t="s">
        <v>18</v>
      </c>
      <c r="M7044">
        <v>0.66451700000000002</v>
      </c>
      <c r="N7044">
        <v>0.66416500000000001</v>
      </c>
    </row>
    <row r="7045" spans="1:14" ht="15" x14ac:dyDescent="0.3">
      <c r="A7045" s="1" t="s">
        <v>6907</v>
      </c>
      <c r="B7045" t="s">
        <v>6</v>
      </c>
      <c r="C7045" t="s">
        <v>3300</v>
      </c>
      <c r="D7045" t="s">
        <v>6908</v>
      </c>
      <c r="E7045" t="s">
        <v>3300</v>
      </c>
      <c r="F7045" t="s">
        <v>6909</v>
      </c>
      <c r="G7045">
        <v>0.43007534742355302</v>
      </c>
      <c r="H7045">
        <v>9.5000000000000001E-2</v>
      </c>
      <c r="I7045">
        <v>0</v>
      </c>
      <c r="J7045">
        <v>0.57499999999999996</v>
      </c>
      <c r="K7045" t="str">
        <f t="shared" si="123"/>
        <v>no</v>
      </c>
      <c r="L7045" t="s">
        <v>18</v>
      </c>
      <c r="M7045">
        <v>0.51985099999999995</v>
      </c>
      <c r="N7045">
        <v>0.52127100000000004</v>
      </c>
    </row>
    <row r="7046" spans="1:14" ht="15" x14ac:dyDescent="0.3">
      <c r="A7046" s="1" t="s">
        <v>8322</v>
      </c>
      <c r="B7046" t="s">
        <v>6</v>
      </c>
      <c r="C7046" t="s">
        <v>4053</v>
      </c>
      <c r="D7046" t="s">
        <v>8323</v>
      </c>
      <c r="E7046" t="s">
        <v>8324</v>
      </c>
      <c r="F7046" t="s">
        <v>8325</v>
      </c>
      <c r="G7046">
        <v>0.121985092759132</v>
      </c>
      <c r="H7046">
        <v>7.8E-2</v>
      </c>
      <c r="I7046">
        <v>0</v>
      </c>
      <c r="J7046">
        <v>0.42699999999999999</v>
      </c>
      <c r="K7046" t="str">
        <f t="shared" si="123"/>
        <v>no</v>
      </c>
      <c r="L7046" t="s">
        <v>18</v>
      </c>
      <c r="M7046">
        <v>0.67727599999999999</v>
      </c>
      <c r="N7046">
        <v>0.68669999999999998</v>
      </c>
    </row>
    <row r="7047" spans="1:14" ht="15" x14ac:dyDescent="0.3">
      <c r="A7047" s="1" t="s">
        <v>5809</v>
      </c>
      <c r="B7047" t="s">
        <v>6</v>
      </c>
      <c r="C7047" t="s">
        <v>971</v>
      </c>
      <c r="D7047" t="s">
        <v>5810</v>
      </c>
      <c r="E7047" t="s">
        <v>978</v>
      </c>
      <c r="F7047" t="s">
        <v>5811</v>
      </c>
      <c r="G7047">
        <v>3.2882187515496999E-2</v>
      </c>
      <c r="H7047">
        <v>7.6999999999999999E-2</v>
      </c>
      <c r="I7047">
        <v>0.25</v>
      </c>
      <c r="J7047">
        <v>0.60099999999999998</v>
      </c>
      <c r="K7047" t="str">
        <f t="shared" si="123"/>
        <v>no</v>
      </c>
      <c r="L7047" t="s">
        <v>18</v>
      </c>
      <c r="M7047">
        <v>0.76816700000000004</v>
      </c>
      <c r="N7047">
        <v>0.75458700000000001</v>
      </c>
    </row>
    <row r="7048" spans="1:14" ht="15" x14ac:dyDescent="0.3">
      <c r="A7048" s="1" t="s">
        <v>7234</v>
      </c>
      <c r="B7048" t="s">
        <v>6</v>
      </c>
      <c r="C7048" t="s">
        <v>3440</v>
      </c>
      <c r="D7048" t="s">
        <v>7221</v>
      </c>
      <c r="E7048" t="s">
        <v>7220</v>
      </c>
      <c r="F7048" t="s">
        <v>7222</v>
      </c>
      <c r="G7048">
        <v>4.755003377795E-3</v>
      </c>
      <c r="H7048">
        <v>7.3999999999999996E-2</v>
      </c>
      <c r="I7048">
        <v>0</v>
      </c>
      <c r="J7048">
        <v>0.61699999999999999</v>
      </c>
      <c r="K7048" t="str">
        <f t="shared" si="123"/>
        <v>no</v>
      </c>
      <c r="L7048" t="s">
        <v>18</v>
      </c>
      <c r="M7048">
        <v>0.68737300000000001</v>
      </c>
      <c r="N7048">
        <v>0.68890799999999996</v>
      </c>
    </row>
    <row r="7049" spans="1:14" ht="15" x14ac:dyDescent="0.3">
      <c r="A7049" s="1" t="s">
        <v>5882</v>
      </c>
      <c r="B7049" t="s">
        <v>6</v>
      </c>
      <c r="C7049" t="s">
        <v>1132</v>
      </c>
      <c r="D7049" t="s">
        <v>5883</v>
      </c>
      <c r="E7049" t="s">
        <v>1132</v>
      </c>
      <c r="F7049" t="s">
        <v>5884</v>
      </c>
      <c r="G7049">
        <v>2.799734659493E-2</v>
      </c>
      <c r="H7049">
        <v>6.5000000000000002E-2</v>
      </c>
      <c r="I7049">
        <v>0</v>
      </c>
      <c r="J7049">
        <v>0.38</v>
      </c>
      <c r="K7049" t="str">
        <f t="shared" si="123"/>
        <v>no</v>
      </c>
      <c r="L7049" t="s">
        <v>18</v>
      </c>
      <c r="M7049">
        <v>0.66409099999999999</v>
      </c>
      <c r="N7049">
        <v>0.66725100000000004</v>
      </c>
    </row>
    <row r="7050" spans="1:14" ht="15" x14ac:dyDescent="0.3">
      <c r="A7050" s="1" t="s">
        <v>8371</v>
      </c>
      <c r="B7050" t="s">
        <v>6</v>
      </c>
      <c r="C7050" t="s">
        <v>4077</v>
      </c>
      <c r="D7050" t="s">
        <v>8372</v>
      </c>
      <c r="E7050" t="s">
        <v>4077</v>
      </c>
      <c r="F7050" t="s">
        <v>4077</v>
      </c>
      <c r="G7050">
        <v>0.98588645458221402</v>
      </c>
      <c r="H7050">
        <v>6.4000000000000001E-2</v>
      </c>
      <c r="I7050">
        <v>0</v>
      </c>
      <c r="J7050">
        <v>1</v>
      </c>
      <c r="K7050" t="str">
        <f t="shared" si="123"/>
        <v>no</v>
      </c>
      <c r="L7050" t="s">
        <v>18</v>
      </c>
      <c r="M7050">
        <v>0.61552499999999999</v>
      </c>
      <c r="N7050">
        <v>0.61044500000000002</v>
      </c>
    </row>
    <row r="7051" spans="1:14" ht="15" x14ac:dyDescent="0.3">
      <c r="A7051" s="1" t="s">
        <v>6704</v>
      </c>
      <c r="B7051" t="s">
        <v>6</v>
      </c>
      <c r="C7051" t="s">
        <v>3203</v>
      </c>
      <c r="D7051" t="s">
        <v>6705</v>
      </c>
      <c r="E7051" t="s">
        <v>6706</v>
      </c>
      <c r="F7051" t="s">
        <v>6707</v>
      </c>
      <c r="G7051">
        <v>1.40784613905E-4</v>
      </c>
      <c r="H7051">
        <v>5.8999999999999997E-2</v>
      </c>
      <c r="I7051">
        <v>0</v>
      </c>
      <c r="J7051">
        <v>0.313</v>
      </c>
      <c r="K7051" t="str">
        <f t="shared" si="123"/>
        <v>no</v>
      </c>
      <c r="L7051" t="s">
        <v>18</v>
      </c>
      <c r="M7051">
        <v>0.51286799999999999</v>
      </c>
      <c r="N7051">
        <v>0.51864600000000005</v>
      </c>
    </row>
    <row r="7052" spans="1:14" ht="15" x14ac:dyDescent="0.3">
      <c r="A7052" s="1" t="s">
        <v>8643</v>
      </c>
      <c r="B7052" t="s">
        <v>6</v>
      </c>
      <c r="C7052" t="s">
        <v>4245</v>
      </c>
      <c r="D7052" t="s">
        <v>8644</v>
      </c>
      <c r="E7052" t="s">
        <v>8645</v>
      </c>
      <c r="F7052" t="s">
        <v>8646</v>
      </c>
      <c r="G7052">
        <v>0.37766280770301802</v>
      </c>
      <c r="H7052">
        <v>0.05</v>
      </c>
      <c r="I7052">
        <v>8.6999999999999994E-2</v>
      </c>
      <c r="J7052">
        <v>0.157</v>
      </c>
      <c r="K7052" t="str">
        <f t="shared" si="123"/>
        <v>no</v>
      </c>
      <c r="L7052" t="s">
        <v>18</v>
      </c>
      <c r="M7052">
        <v>0.58315700000000004</v>
      </c>
      <c r="N7052">
        <v>0.59169499999999997</v>
      </c>
    </row>
    <row r="7053" spans="1:14" ht="15" x14ac:dyDescent="0.3">
      <c r="A7053" s="1" t="s">
        <v>7501</v>
      </c>
      <c r="B7053" t="s">
        <v>6</v>
      </c>
      <c r="C7053">
        <v>233</v>
      </c>
      <c r="D7053" t="s">
        <v>7502</v>
      </c>
      <c r="E7053">
        <v>233</v>
      </c>
      <c r="F7053" t="s">
        <v>7503</v>
      </c>
      <c r="G7053" s="4">
        <v>1.82751824784333E-9</v>
      </c>
      <c r="H7053">
        <v>4.8000000000000001E-2</v>
      </c>
      <c r="I7053">
        <v>0</v>
      </c>
      <c r="J7053">
        <v>0.439</v>
      </c>
      <c r="K7053" t="str">
        <f t="shared" si="123"/>
        <v>no</v>
      </c>
      <c r="L7053" t="s">
        <v>18</v>
      </c>
      <c r="M7053">
        <v>0.51905599999999996</v>
      </c>
      <c r="N7053">
        <v>0.52705000000000002</v>
      </c>
    </row>
    <row r="7054" spans="1:14" ht="15" x14ac:dyDescent="0.3">
      <c r="A7054" s="1" t="s">
        <v>6525</v>
      </c>
      <c r="B7054" t="s">
        <v>6</v>
      </c>
      <c r="C7054" t="s">
        <v>2176</v>
      </c>
      <c r="D7054" t="s">
        <v>6526</v>
      </c>
      <c r="E7054" t="s">
        <v>6527</v>
      </c>
      <c r="F7054" t="s">
        <v>6528</v>
      </c>
      <c r="G7054">
        <v>2.5825822725892001E-2</v>
      </c>
      <c r="H7054">
        <v>4.2999999999999997E-2</v>
      </c>
      <c r="I7054">
        <v>0</v>
      </c>
      <c r="J7054">
        <v>0.624</v>
      </c>
      <c r="K7054" t="str">
        <f t="shared" si="123"/>
        <v>no</v>
      </c>
      <c r="L7054" t="s">
        <v>18</v>
      </c>
      <c r="M7054">
        <v>0.62070099999999995</v>
      </c>
      <c r="N7054">
        <v>0.62117</v>
      </c>
    </row>
    <row r="7055" spans="1:14" ht="15" x14ac:dyDescent="0.3">
      <c r="A7055" s="1" t="s">
        <v>9375</v>
      </c>
      <c r="B7055" t="s">
        <v>6</v>
      </c>
      <c r="C7055" t="s">
        <v>4638</v>
      </c>
      <c r="D7055" t="s">
        <v>9376</v>
      </c>
      <c r="E7055" t="s">
        <v>9377</v>
      </c>
      <c r="F7055" t="s">
        <v>9378</v>
      </c>
      <c r="G7055">
        <v>7.3995103593900002E-4</v>
      </c>
      <c r="H7055">
        <v>3.9E-2</v>
      </c>
      <c r="I7055">
        <v>0.2</v>
      </c>
      <c r="J7055">
        <v>0.497</v>
      </c>
      <c r="K7055" t="str">
        <f t="shared" si="123"/>
        <v>no</v>
      </c>
      <c r="L7055" t="s">
        <v>18</v>
      </c>
      <c r="M7055">
        <v>0.64858199999999999</v>
      </c>
      <c r="N7055">
        <v>0.64602700000000002</v>
      </c>
    </row>
    <row r="7056" spans="1:14" ht="15" x14ac:dyDescent="0.3">
      <c r="A7056" s="1" t="s">
        <v>7679</v>
      </c>
      <c r="B7056" t="s">
        <v>6</v>
      </c>
      <c r="C7056" t="s">
        <v>3712</v>
      </c>
      <c r="D7056">
        <v>1939</v>
      </c>
      <c r="E7056" t="s">
        <v>7680</v>
      </c>
      <c r="F7056">
        <v>1939</v>
      </c>
      <c r="G7056">
        <v>0.28001102805137601</v>
      </c>
      <c r="H7056">
        <v>2.3E-2</v>
      </c>
      <c r="I7056">
        <v>0</v>
      </c>
      <c r="J7056">
        <v>0.44600000000000001</v>
      </c>
      <c r="K7056" t="str">
        <f t="shared" si="123"/>
        <v>no</v>
      </c>
      <c r="L7056" t="s">
        <v>18</v>
      </c>
      <c r="M7056">
        <v>0.57478099999999999</v>
      </c>
      <c r="N7056">
        <v>0.58128999999999997</v>
      </c>
    </row>
    <row r="7057" spans="1:14" ht="15" x14ac:dyDescent="0.3">
      <c r="A7057" s="1" t="s">
        <v>8409</v>
      </c>
      <c r="B7057" t="s">
        <v>6</v>
      </c>
      <c r="C7057" t="s">
        <v>4097</v>
      </c>
      <c r="D7057" t="s">
        <v>8410</v>
      </c>
      <c r="E7057" t="s">
        <v>8411</v>
      </c>
      <c r="F7057" t="s">
        <v>8412</v>
      </c>
      <c r="G7057">
        <v>0.56973415613174405</v>
      </c>
      <c r="H7057">
        <v>2.1000000000000001E-2</v>
      </c>
      <c r="I7057">
        <v>0</v>
      </c>
      <c r="J7057">
        <v>0.24399999999999999</v>
      </c>
      <c r="K7057" t="str">
        <f t="shared" si="123"/>
        <v>no</v>
      </c>
      <c r="L7057" t="s">
        <v>18</v>
      </c>
      <c r="M7057">
        <v>0.61703799999999998</v>
      </c>
      <c r="N7057">
        <v>0.63127299999999997</v>
      </c>
    </row>
    <row r="7058" spans="1:14" ht="15" x14ac:dyDescent="0.3">
      <c r="A7058" s="1" t="s">
        <v>5464</v>
      </c>
      <c r="B7058" t="s">
        <v>6</v>
      </c>
      <c r="C7058" t="s">
        <v>384</v>
      </c>
      <c r="D7058" t="s">
        <v>468</v>
      </c>
      <c r="E7058" t="s">
        <v>386</v>
      </c>
      <c r="F7058" t="s">
        <v>5465</v>
      </c>
      <c r="G7058">
        <v>0.43392351269722002</v>
      </c>
      <c r="H7058">
        <v>4.0000000000000001E-3</v>
      </c>
      <c r="I7058">
        <v>0</v>
      </c>
      <c r="J7058">
        <v>0.627</v>
      </c>
      <c r="K7058" t="str">
        <f t="shared" si="123"/>
        <v>no</v>
      </c>
      <c r="L7058" t="s">
        <v>18</v>
      </c>
      <c r="M7058">
        <v>0.58914599999999995</v>
      </c>
      <c r="N7058">
        <v>0.59345700000000001</v>
      </c>
    </row>
    <row r="7059" spans="1:14" ht="15" x14ac:dyDescent="0.3">
      <c r="A7059" s="1" t="s">
        <v>7074</v>
      </c>
      <c r="B7059" t="s">
        <v>6</v>
      </c>
      <c r="C7059" t="s">
        <v>3372</v>
      </c>
      <c r="D7059" t="s">
        <v>7075</v>
      </c>
      <c r="E7059" t="s">
        <v>7076</v>
      </c>
      <c r="F7059" t="s">
        <v>7077</v>
      </c>
      <c r="G7059" s="4">
        <v>3.95016197529685E-9</v>
      </c>
      <c r="H7059">
        <v>4.0000000000000001E-3</v>
      </c>
      <c r="I7059">
        <v>0</v>
      </c>
      <c r="J7059">
        <v>0.123</v>
      </c>
      <c r="K7059" t="str">
        <f t="shared" si="123"/>
        <v>no</v>
      </c>
      <c r="L7059" t="s">
        <v>18</v>
      </c>
      <c r="M7059">
        <v>0.60572700000000002</v>
      </c>
      <c r="N7059">
        <v>0.61598200000000003</v>
      </c>
    </row>
    <row r="7060" spans="1:14" ht="15" x14ac:dyDescent="0.3">
      <c r="A7060" s="1" t="s">
        <v>9582</v>
      </c>
      <c r="B7060" t="s">
        <v>6</v>
      </c>
      <c r="C7060" t="s">
        <v>4726</v>
      </c>
      <c r="D7060" t="s">
        <v>9577</v>
      </c>
      <c r="E7060" t="s">
        <v>9583</v>
      </c>
      <c r="F7060" t="s">
        <v>9579</v>
      </c>
      <c r="G7060">
        <v>0.59093052148819003</v>
      </c>
      <c r="H7060">
        <v>1E-3</v>
      </c>
      <c r="I7060">
        <v>0</v>
      </c>
      <c r="J7060">
        <v>0.56999999999999995</v>
      </c>
      <c r="K7060" t="str">
        <f t="shared" si="123"/>
        <v>no</v>
      </c>
      <c r="L7060" t="s">
        <v>18</v>
      </c>
      <c r="M7060">
        <v>0.60407299999999997</v>
      </c>
      <c r="N7060">
        <v>0.60562400000000005</v>
      </c>
    </row>
    <row r="7061" spans="1:14" ht="15" x14ac:dyDescent="0.3">
      <c r="A7061" s="1" t="s">
        <v>7175</v>
      </c>
      <c r="B7061" t="s">
        <v>6</v>
      </c>
      <c r="C7061">
        <v>40</v>
      </c>
      <c r="D7061" t="s">
        <v>7176</v>
      </c>
      <c r="E7061">
        <v>40</v>
      </c>
      <c r="F7061">
        <v>40000</v>
      </c>
      <c r="G7061">
        <v>0.69832289218902599</v>
      </c>
      <c r="H7061">
        <v>0</v>
      </c>
      <c r="I7061">
        <v>0</v>
      </c>
      <c r="J7061">
        <v>0</v>
      </c>
      <c r="K7061" t="str">
        <f t="shared" si="123"/>
        <v>no</v>
      </c>
      <c r="L7061" t="s">
        <v>18</v>
      </c>
      <c r="M7061">
        <v>0.758185</v>
      </c>
      <c r="N7061">
        <v>0.76707199999999998</v>
      </c>
    </row>
    <row r="7062" spans="1:14" ht="15" x14ac:dyDescent="0.3">
      <c r="A7062" s="1" t="s">
        <v>7337</v>
      </c>
      <c r="B7062" t="s">
        <v>6</v>
      </c>
      <c r="C7062">
        <v>2</v>
      </c>
      <c r="D7062" t="s">
        <v>7338</v>
      </c>
      <c r="E7062">
        <v>2</v>
      </c>
      <c r="F7062">
        <v>2000</v>
      </c>
      <c r="G7062">
        <v>0.93823027610778797</v>
      </c>
      <c r="H7062">
        <v>0</v>
      </c>
      <c r="I7062">
        <v>0</v>
      </c>
      <c r="J7062">
        <v>0</v>
      </c>
      <c r="K7062" t="str">
        <f t="shared" si="123"/>
        <v>no</v>
      </c>
      <c r="L7062" t="s">
        <v>18</v>
      </c>
      <c r="M7062">
        <v>0.74248000000000003</v>
      </c>
      <c r="N7062">
        <v>0.74983699999999998</v>
      </c>
    </row>
    <row r="7063" spans="1:14" ht="15" x14ac:dyDescent="0.3">
      <c r="A7063" s="1" t="s">
        <v>8956</v>
      </c>
      <c r="B7063" t="s">
        <v>6</v>
      </c>
      <c r="C7063">
        <v>2003</v>
      </c>
      <c r="D7063">
        <v>1999</v>
      </c>
      <c r="E7063">
        <v>2003</v>
      </c>
      <c r="F7063">
        <v>1999</v>
      </c>
      <c r="G7063">
        <v>1.7263846530100001E-4</v>
      </c>
      <c r="H7063">
        <v>0</v>
      </c>
      <c r="I7063">
        <v>0</v>
      </c>
      <c r="J7063">
        <v>0</v>
      </c>
      <c r="K7063" t="str">
        <f t="shared" si="123"/>
        <v>no</v>
      </c>
      <c r="L7063" t="s">
        <v>18</v>
      </c>
      <c r="M7063">
        <v>0.91574500000000003</v>
      </c>
      <c r="N7063">
        <v>0.91574500000000003</v>
      </c>
    </row>
    <row r="7064" spans="1:14" ht="15" x14ac:dyDescent="0.3">
      <c r="A7064" s="1" t="s">
        <v>9806</v>
      </c>
      <c r="B7064" t="s">
        <v>6</v>
      </c>
      <c r="C7064">
        <v>1935</v>
      </c>
      <c r="D7064">
        <v>1930</v>
      </c>
      <c r="E7064">
        <v>1935</v>
      </c>
      <c r="F7064">
        <v>1930</v>
      </c>
      <c r="G7064">
        <v>0.93936467170715299</v>
      </c>
      <c r="H7064">
        <v>0</v>
      </c>
      <c r="I7064">
        <v>0</v>
      </c>
      <c r="J7064">
        <v>0</v>
      </c>
      <c r="K7064" t="str">
        <f t="shared" si="123"/>
        <v>no</v>
      </c>
      <c r="L7064" t="s">
        <v>18</v>
      </c>
      <c r="M7064">
        <v>0.90658000000000005</v>
      </c>
      <c r="N7064">
        <v>0.90658000000000005</v>
      </c>
    </row>
    <row r="7065" spans="1:14" ht="15" x14ac:dyDescent="0.3">
      <c r="A7065" s="1" t="s">
        <v>10354</v>
      </c>
      <c r="B7065" t="s">
        <v>6</v>
      </c>
      <c r="C7065">
        <v>40</v>
      </c>
      <c r="D7065">
        <v>500</v>
      </c>
      <c r="E7065">
        <v>40</v>
      </c>
      <c r="F7065">
        <v>500</v>
      </c>
      <c r="G7065">
        <v>0.25456845760345498</v>
      </c>
      <c r="H7065">
        <v>0</v>
      </c>
      <c r="I7065">
        <v>0</v>
      </c>
      <c r="J7065">
        <v>0</v>
      </c>
      <c r="K7065" t="str">
        <f t="shared" si="123"/>
        <v>no</v>
      </c>
      <c r="L7065" t="s">
        <v>18</v>
      </c>
      <c r="M7065">
        <v>0.79540200000000005</v>
      </c>
      <c r="N7065">
        <v>0.79540200000000005</v>
      </c>
    </row>
    <row r="7066" spans="1:14" ht="15" x14ac:dyDescent="0.3">
      <c r="A7066" s="1" t="s">
        <v>6084</v>
      </c>
      <c r="B7066" t="s">
        <v>6</v>
      </c>
      <c r="C7066">
        <v>500</v>
      </c>
      <c r="D7066" t="s">
        <v>6085</v>
      </c>
      <c r="E7066">
        <v>500</v>
      </c>
      <c r="F7066">
        <v>500000</v>
      </c>
      <c r="G7066" s="4">
        <v>2.0386826236062899E-6</v>
      </c>
      <c r="H7066">
        <v>0</v>
      </c>
      <c r="I7066">
        <v>0</v>
      </c>
      <c r="J7066">
        <v>0</v>
      </c>
      <c r="K7066" t="str">
        <f t="shared" si="123"/>
        <v>no</v>
      </c>
      <c r="L7066" t="s">
        <v>18</v>
      </c>
      <c r="M7066">
        <v>0.82680500000000001</v>
      </c>
      <c r="N7066">
        <v>0.83653599999999995</v>
      </c>
    </row>
    <row r="7067" spans="1:14" ht="15" x14ac:dyDescent="0.3">
      <c r="A7067" s="1" t="s">
        <v>6181</v>
      </c>
      <c r="B7067" t="s">
        <v>6</v>
      </c>
      <c r="C7067" t="s">
        <v>1587</v>
      </c>
      <c r="D7067">
        <v>4</v>
      </c>
      <c r="E7067" t="s">
        <v>1587</v>
      </c>
      <c r="F7067">
        <v>4</v>
      </c>
      <c r="G7067">
        <v>0.78557544946670499</v>
      </c>
      <c r="H7067">
        <v>0</v>
      </c>
      <c r="I7067">
        <v>0</v>
      </c>
      <c r="J7067">
        <v>0</v>
      </c>
      <c r="K7067" t="str">
        <f t="shared" si="123"/>
        <v>no</v>
      </c>
      <c r="L7067" t="s">
        <v>18</v>
      </c>
      <c r="M7067">
        <v>0.79834499999999997</v>
      </c>
      <c r="N7067">
        <v>0.80076800000000004</v>
      </c>
    </row>
    <row r="7068" spans="1:14" ht="15" x14ac:dyDescent="0.3">
      <c r="A7068" s="1" t="s">
        <v>6558</v>
      </c>
      <c r="B7068" t="s">
        <v>6</v>
      </c>
      <c r="C7068">
        <v>5.5</v>
      </c>
      <c r="D7068" t="s">
        <v>6559</v>
      </c>
      <c r="E7068">
        <v>5.5</v>
      </c>
      <c r="F7068">
        <v>7000000</v>
      </c>
      <c r="G7068">
        <v>0.179213881492615</v>
      </c>
      <c r="H7068">
        <v>0</v>
      </c>
      <c r="I7068">
        <v>0</v>
      </c>
      <c r="J7068">
        <v>0</v>
      </c>
      <c r="K7068" t="str">
        <f t="shared" si="123"/>
        <v>no</v>
      </c>
      <c r="L7068" t="s">
        <v>18</v>
      </c>
      <c r="M7068">
        <v>0.72697999999999996</v>
      </c>
      <c r="N7068">
        <v>0.73600600000000005</v>
      </c>
    </row>
    <row r="7069" spans="1:14" ht="15" x14ac:dyDescent="0.3">
      <c r="A7069" s="1" t="s">
        <v>6601</v>
      </c>
      <c r="B7069" t="s">
        <v>6</v>
      </c>
      <c r="C7069">
        <v>415</v>
      </c>
      <c r="D7069" t="s">
        <v>6602</v>
      </c>
      <c r="E7069">
        <v>415</v>
      </c>
      <c r="F7069">
        <v>587000</v>
      </c>
      <c r="G7069">
        <v>7.1606390178203999E-2</v>
      </c>
      <c r="H7069">
        <v>0</v>
      </c>
      <c r="I7069">
        <v>0</v>
      </c>
      <c r="J7069">
        <v>0</v>
      </c>
      <c r="K7069" t="str">
        <f t="shared" si="123"/>
        <v>no</v>
      </c>
      <c r="L7069" t="s">
        <v>18</v>
      </c>
      <c r="M7069">
        <v>0.66685899999999998</v>
      </c>
      <c r="N7069">
        <v>0.67420800000000003</v>
      </c>
    </row>
    <row r="7070" spans="1:14" ht="15" x14ac:dyDescent="0.3">
      <c r="A7070" s="1" t="s">
        <v>6611</v>
      </c>
      <c r="B7070" t="s">
        <v>6</v>
      </c>
      <c r="C7070">
        <v>587</v>
      </c>
      <c r="D7070" t="s">
        <v>6608</v>
      </c>
      <c r="E7070">
        <v>587</v>
      </c>
      <c r="F7070">
        <v>227000</v>
      </c>
      <c r="G7070">
        <v>0.40987524390220598</v>
      </c>
      <c r="H7070">
        <v>0</v>
      </c>
      <c r="I7070">
        <v>0</v>
      </c>
      <c r="J7070">
        <v>0</v>
      </c>
      <c r="K7070" t="str">
        <f t="shared" si="123"/>
        <v>no</v>
      </c>
      <c r="L7070" t="s">
        <v>18</v>
      </c>
      <c r="M7070">
        <v>0.64401299999999995</v>
      </c>
      <c r="N7070">
        <v>0.64868300000000001</v>
      </c>
    </row>
    <row r="7071" spans="1:14" ht="15" x14ac:dyDescent="0.3">
      <c r="A7071" s="1" t="s">
        <v>7066</v>
      </c>
      <c r="B7071" t="s">
        <v>6</v>
      </c>
      <c r="C7071" t="s">
        <v>3367</v>
      </c>
      <c r="D7071" t="s">
        <v>3361</v>
      </c>
      <c r="E7071" t="s">
        <v>7067</v>
      </c>
      <c r="F7071" t="s">
        <v>3361</v>
      </c>
      <c r="G7071">
        <v>0.47158974409103399</v>
      </c>
      <c r="H7071">
        <v>-0.01</v>
      </c>
      <c r="I7071">
        <v>0</v>
      </c>
      <c r="J7071">
        <v>0.374</v>
      </c>
      <c r="K7071" t="str">
        <f t="shared" si="123"/>
        <v>no</v>
      </c>
      <c r="L7071" t="s">
        <v>18</v>
      </c>
      <c r="M7071">
        <v>0.59160599999999997</v>
      </c>
      <c r="N7071">
        <v>0.599854</v>
      </c>
    </row>
    <row r="7072" spans="1:14" ht="15" x14ac:dyDescent="0.3">
      <c r="A7072" s="1" t="s">
        <v>9996</v>
      </c>
      <c r="B7072" t="s">
        <v>6</v>
      </c>
      <c r="C7072" t="s">
        <v>4928</v>
      </c>
      <c r="D7072" t="s">
        <v>9997</v>
      </c>
      <c r="E7072" t="s">
        <v>9998</v>
      </c>
      <c r="F7072" t="s">
        <v>9999</v>
      </c>
      <c r="G7072">
        <v>0.65274208784103405</v>
      </c>
      <c r="H7072">
        <v>-1.7999999999999999E-2</v>
      </c>
      <c r="I7072">
        <v>0</v>
      </c>
      <c r="J7072">
        <v>0.36799999999999999</v>
      </c>
      <c r="K7072" t="str">
        <f t="shared" si="123"/>
        <v>no</v>
      </c>
      <c r="L7072" t="s">
        <v>18</v>
      </c>
      <c r="M7072">
        <v>0.61247700000000005</v>
      </c>
      <c r="N7072">
        <v>0.62430300000000005</v>
      </c>
    </row>
    <row r="7073" spans="1:14" ht="15" x14ac:dyDescent="0.3">
      <c r="A7073" s="1" t="s">
        <v>10177</v>
      </c>
      <c r="B7073" t="s">
        <v>6</v>
      </c>
      <c r="C7073" t="s">
        <v>1800</v>
      </c>
      <c r="D7073" t="s">
        <v>10178</v>
      </c>
      <c r="E7073" t="s">
        <v>10179</v>
      </c>
      <c r="F7073" t="s">
        <v>10180</v>
      </c>
      <c r="G7073">
        <v>2.4873550981283001E-2</v>
      </c>
      <c r="H7073">
        <v>-2.9000000000000001E-2</v>
      </c>
      <c r="I7073">
        <v>0</v>
      </c>
      <c r="J7073">
        <v>0.41</v>
      </c>
      <c r="K7073" t="str">
        <f t="shared" si="123"/>
        <v>no</v>
      </c>
      <c r="L7073" t="s">
        <v>18</v>
      </c>
      <c r="M7073">
        <v>0.599074</v>
      </c>
      <c r="N7073">
        <v>0.60197800000000001</v>
      </c>
    </row>
    <row r="7074" spans="1:14" ht="15" x14ac:dyDescent="0.3">
      <c r="A7074" s="1" t="s">
        <v>8683</v>
      </c>
      <c r="B7074" t="s">
        <v>6</v>
      </c>
      <c r="C7074" t="s">
        <v>4268</v>
      </c>
      <c r="D7074" t="s">
        <v>8684</v>
      </c>
      <c r="E7074" t="s">
        <v>8685</v>
      </c>
      <c r="F7074" t="s">
        <v>8686</v>
      </c>
      <c r="G7074">
        <v>0.37015914916992199</v>
      </c>
      <c r="H7074">
        <v>-0.03</v>
      </c>
      <c r="I7074">
        <v>0</v>
      </c>
      <c r="J7074">
        <v>0.47</v>
      </c>
      <c r="K7074" t="str">
        <f t="shared" si="123"/>
        <v>no</v>
      </c>
      <c r="L7074" t="s">
        <v>18</v>
      </c>
      <c r="M7074">
        <v>0.55524700000000005</v>
      </c>
      <c r="N7074">
        <v>0.54849800000000004</v>
      </c>
    </row>
    <row r="7075" spans="1:14" ht="15" x14ac:dyDescent="0.3">
      <c r="A7075" s="1" t="s">
        <v>9325</v>
      </c>
      <c r="B7075" t="s">
        <v>6</v>
      </c>
      <c r="C7075" t="s">
        <v>4619</v>
      </c>
      <c r="D7075" t="s">
        <v>9326</v>
      </c>
      <c r="E7075" t="s">
        <v>9327</v>
      </c>
      <c r="F7075" t="s">
        <v>9326</v>
      </c>
      <c r="G7075">
        <v>0.17915081977844199</v>
      </c>
      <c r="H7075">
        <v>-4.7E-2</v>
      </c>
      <c r="I7075">
        <v>0</v>
      </c>
      <c r="J7075">
        <v>0.22600000000000001</v>
      </c>
      <c r="K7075" t="str">
        <f t="shared" si="123"/>
        <v>no</v>
      </c>
      <c r="L7075" t="s">
        <v>18</v>
      </c>
      <c r="M7075">
        <v>0.54447299999999998</v>
      </c>
      <c r="N7075">
        <v>0.548122</v>
      </c>
    </row>
    <row r="7076" spans="1:14" ht="15" x14ac:dyDescent="0.3">
      <c r="A7076" s="1"/>
      <c r="B7076" t="s">
        <v>9</v>
      </c>
      <c r="C7076">
        <v>2005</v>
      </c>
      <c r="D7076">
        <v>2005</v>
      </c>
      <c r="E7076">
        <v>2005</v>
      </c>
      <c r="F7076">
        <v>2005</v>
      </c>
      <c r="G7076">
        <v>0.34784582257270802</v>
      </c>
      <c r="H7076">
        <v>1</v>
      </c>
      <c r="I7076">
        <v>1</v>
      </c>
      <c r="J7076">
        <v>1</v>
      </c>
      <c r="K7076" t="str">
        <f t="shared" si="123"/>
        <v>yes</v>
      </c>
      <c r="L7076" t="s">
        <v>7</v>
      </c>
      <c r="M7076">
        <v>1</v>
      </c>
      <c r="N7076">
        <v>1</v>
      </c>
    </row>
    <row r="7077" spans="1:14" ht="15" x14ac:dyDescent="0.3">
      <c r="A7077" s="1"/>
      <c r="B7077" t="s">
        <v>9</v>
      </c>
      <c r="C7077">
        <v>68.510999999999996</v>
      </c>
      <c r="D7077">
        <v>68.510999999999996</v>
      </c>
      <c r="E7077">
        <v>68.510999999999996</v>
      </c>
      <c r="F7077">
        <v>68.510999999999996</v>
      </c>
      <c r="G7077">
        <v>0.94626826047897294</v>
      </c>
      <c r="H7077">
        <v>1</v>
      </c>
      <c r="I7077">
        <v>1</v>
      </c>
      <c r="J7077">
        <v>1</v>
      </c>
      <c r="K7077" t="str">
        <f t="shared" si="123"/>
        <v>yes</v>
      </c>
      <c r="L7077" t="s">
        <v>7</v>
      </c>
      <c r="M7077">
        <v>1</v>
      </c>
      <c r="N7077">
        <v>1</v>
      </c>
    </row>
    <row r="7078" spans="1:14" ht="15" x14ac:dyDescent="0.3">
      <c r="A7078" s="1"/>
      <c r="B7078" t="s">
        <v>9</v>
      </c>
      <c r="C7078" t="s">
        <v>3288</v>
      </c>
      <c r="D7078">
        <v>3.62</v>
      </c>
      <c r="E7078" t="s">
        <v>3288</v>
      </c>
      <c r="F7078">
        <v>3.62</v>
      </c>
      <c r="G7078">
        <v>0.75319433212280296</v>
      </c>
      <c r="H7078">
        <v>1</v>
      </c>
      <c r="I7078">
        <v>1</v>
      </c>
      <c r="J7078">
        <v>1</v>
      </c>
      <c r="K7078" t="str">
        <f t="shared" si="123"/>
        <v>yes</v>
      </c>
      <c r="L7078" t="s">
        <v>7</v>
      </c>
      <c r="M7078">
        <v>0.89564999999999995</v>
      </c>
      <c r="N7078">
        <v>0.90304799999999996</v>
      </c>
    </row>
    <row r="7079" spans="1:14" ht="15" x14ac:dyDescent="0.3">
      <c r="A7079" s="1"/>
      <c r="B7079" t="s">
        <v>9</v>
      </c>
      <c r="C7079" t="s">
        <v>3291</v>
      </c>
      <c r="D7079">
        <v>3.07</v>
      </c>
      <c r="E7079" t="s">
        <v>3291</v>
      </c>
      <c r="F7079">
        <v>3.07</v>
      </c>
      <c r="G7079">
        <v>0.83962815999984697</v>
      </c>
      <c r="H7079">
        <v>1</v>
      </c>
      <c r="I7079">
        <v>1</v>
      </c>
      <c r="J7079">
        <v>1</v>
      </c>
      <c r="K7079" t="str">
        <f t="shared" si="123"/>
        <v>yes</v>
      </c>
      <c r="L7079" t="s">
        <v>7</v>
      </c>
      <c r="M7079">
        <v>0.81830099999999995</v>
      </c>
      <c r="N7079">
        <v>0.82606100000000005</v>
      </c>
    </row>
    <row r="7080" spans="1:14" ht="15" x14ac:dyDescent="0.3">
      <c r="A7080" s="1"/>
      <c r="B7080" t="s">
        <v>9</v>
      </c>
      <c r="C7080">
        <v>1969</v>
      </c>
      <c r="D7080">
        <v>1969</v>
      </c>
      <c r="E7080">
        <v>1969</v>
      </c>
      <c r="F7080">
        <v>1969</v>
      </c>
      <c r="G7080">
        <v>0.97233194112777699</v>
      </c>
      <c r="H7080">
        <v>1</v>
      </c>
      <c r="I7080">
        <v>1</v>
      </c>
      <c r="J7080">
        <v>1</v>
      </c>
      <c r="K7080" t="str">
        <f t="shared" si="123"/>
        <v>yes</v>
      </c>
      <c r="L7080" t="s">
        <v>7</v>
      </c>
      <c r="M7080">
        <v>1</v>
      </c>
      <c r="N7080">
        <v>1</v>
      </c>
    </row>
    <row r="7081" spans="1:14" ht="15" x14ac:dyDescent="0.3">
      <c r="A7081" s="1"/>
      <c r="B7081" t="s">
        <v>9</v>
      </c>
      <c r="C7081">
        <v>25</v>
      </c>
      <c r="D7081">
        <v>25</v>
      </c>
      <c r="E7081">
        <v>25</v>
      </c>
      <c r="F7081">
        <v>25</v>
      </c>
      <c r="G7081">
        <v>0.83294558525085505</v>
      </c>
      <c r="H7081">
        <v>1</v>
      </c>
      <c r="I7081">
        <v>1</v>
      </c>
      <c r="J7081">
        <v>1</v>
      </c>
      <c r="K7081" t="str">
        <f t="shared" si="123"/>
        <v>yes</v>
      </c>
      <c r="L7081" t="s">
        <v>7</v>
      </c>
      <c r="M7081">
        <v>1</v>
      </c>
      <c r="N7081">
        <v>1</v>
      </c>
    </row>
    <row r="7082" spans="1:14" ht="15" x14ac:dyDescent="0.3">
      <c r="A7082" s="1"/>
      <c r="B7082" t="s">
        <v>9</v>
      </c>
      <c r="C7082">
        <v>1654</v>
      </c>
      <c r="D7082">
        <v>1654</v>
      </c>
      <c r="E7082">
        <v>1654</v>
      </c>
      <c r="F7082">
        <v>1654</v>
      </c>
      <c r="G7082">
        <v>0.94612938165664695</v>
      </c>
      <c r="H7082">
        <v>1</v>
      </c>
      <c r="I7082">
        <v>1</v>
      </c>
      <c r="J7082">
        <v>1</v>
      </c>
      <c r="K7082" t="str">
        <f t="shared" si="123"/>
        <v>yes</v>
      </c>
      <c r="L7082" t="s">
        <v>7</v>
      </c>
      <c r="M7082">
        <v>1</v>
      </c>
      <c r="N7082">
        <v>1</v>
      </c>
    </row>
    <row r="7083" spans="1:14" ht="15" x14ac:dyDescent="0.3">
      <c r="A7083" s="1"/>
      <c r="B7083" t="s">
        <v>9</v>
      </c>
      <c r="C7083">
        <v>22</v>
      </c>
      <c r="D7083">
        <v>22</v>
      </c>
      <c r="E7083">
        <v>22</v>
      </c>
      <c r="F7083">
        <v>22</v>
      </c>
      <c r="G7083">
        <v>0.78319454193115201</v>
      </c>
      <c r="H7083">
        <v>1</v>
      </c>
      <c r="I7083">
        <v>1</v>
      </c>
      <c r="J7083">
        <v>1</v>
      </c>
      <c r="K7083" t="str">
        <f t="shared" si="123"/>
        <v>yes</v>
      </c>
      <c r="L7083" t="s">
        <v>7</v>
      </c>
      <c r="M7083">
        <v>1</v>
      </c>
      <c r="N7083">
        <v>1</v>
      </c>
    </row>
    <row r="7084" spans="1:14" ht="15" x14ac:dyDescent="0.3">
      <c r="A7084" s="1"/>
      <c r="B7084" t="s">
        <v>9</v>
      </c>
      <c r="C7084">
        <v>1795</v>
      </c>
      <c r="D7084">
        <v>1795</v>
      </c>
      <c r="E7084">
        <v>1795</v>
      </c>
      <c r="F7084">
        <v>1795</v>
      </c>
      <c r="G7084">
        <v>0.98979848623275801</v>
      </c>
      <c r="H7084">
        <v>1</v>
      </c>
      <c r="I7084">
        <v>1</v>
      </c>
      <c r="J7084">
        <v>1</v>
      </c>
      <c r="K7084" t="str">
        <f t="shared" si="123"/>
        <v>yes</v>
      </c>
      <c r="L7084" t="s">
        <v>7</v>
      </c>
      <c r="M7084">
        <v>1</v>
      </c>
      <c r="N7084">
        <v>1</v>
      </c>
    </row>
    <row r="7085" spans="1:14" ht="15" x14ac:dyDescent="0.3">
      <c r="A7085" s="1"/>
      <c r="B7085" t="s">
        <v>9</v>
      </c>
      <c r="C7085">
        <v>1835</v>
      </c>
      <c r="D7085">
        <v>1835</v>
      </c>
      <c r="E7085">
        <v>1835</v>
      </c>
      <c r="F7085">
        <v>1835</v>
      </c>
      <c r="G7085">
        <v>0.88485324382782005</v>
      </c>
      <c r="H7085">
        <v>1</v>
      </c>
      <c r="I7085">
        <v>1</v>
      </c>
      <c r="J7085">
        <v>1</v>
      </c>
      <c r="K7085" t="str">
        <f t="shared" si="123"/>
        <v>yes</v>
      </c>
      <c r="L7085" t="s">
        <v>7</v>
      </c>
      <c r="M7085">
        <v>1</v>
      </c>
      <c r="N7085">
        <v>1</v>
      </c>
    </row>
    <row r="7086" spans="1:14" ht="15" x14ac:dyDescent="0.3">
      <c r="A7086" s="1"/>
      <c r="B7086" t="s">
        <v>9</v>
      </c>
      <c r="C7086">
        <v>2000</v>
      </c>
      <c r="D7086">
        <v>2000</v>
      </c>
      <c r="E7086">
        <v>2000</v>
      </c>
      <c r="F7086">
        <v>2000</v>
      </c>
      <c r="G7086">
        <v>0.93803179264068604</v>
      </c>
      <c r="H7086">
        <v>1</v>
      </c>
      <c r="I7086">
        <v>1</v>
      </c>
      <c r="J7086">
        <v>1</v>
      </c>
      <c r="K7086" t="str">
        <f t="shared" si="123"/>
        <v>yes</v>
      </c>
      <c r="L7086" t="s">
        <v>7</v>
      </c>
      <c r="M7086">
        <v>1</v>
      </c>
      <c r="N7086">
        <v>1</v>
      </c>
    </row>
    <row r="7087" spans="1:14" ht="15" x14ac:dyDescent="0.3">
      <c r="A7087" s="1"/>
      <c r="B7087" t="s">
        <v>9</v>
      </c>
      <c r="C7087">
        <v>1971</v>
      </c>
      <c r="D7087">
        <v>1971</v>
      </c>
      <c r="E7087">
        <v>1971</v>
      </c>
      <c r="F7087">
        <v>1971</v>
      </c>
      <c r="G7087">
        <v>0.99241375923156705</v>
      </c>
      <c r="H7087">
        <v>1</v>
      </c>
      <c r="I7087">
        <v>1</v>
      </c>
      <c r="J7087">
        <v>1</v>
      </c>
      <c r="K7087" t="str">
        <f t="shared" si="123"/>
        <v>yes</v>
      </c>
      <c r="L7087" t="s">
        <v>7</v>
      </c>
      <c r="M7087">
        <v>1</v>
      </c>
      <c r="N7087">
        <v>1</v>
      </c>
    </row>
    <row r="7088" spans="1:14" ht="15" x14ac:dyDescent="0.3">
      <c r="A7088" s="1"/>
      <c r="B7088" t="s">
        <v>9</v>
      </c>
      <c r="C7088">
        <v>1991</v>
      </c>
      <c r="D7088">
        <v>1991</v>
      </c>
      <c r="E7088">
        <v>1991</v>
      </c>
      <c r="F7088">
        <v>1991</v>
      </c>
      <c r="G7088">
        <v>0.98877573013305697</v>
      </c>
      <c r="H7088">
        <v>1</v>
      </c>
      <c r="I7088">
        <v>1</v>
      </c>
      <c r="J7088">
        <v>1</v>
      </c>
      <c r="K7088" t="str">
        <f t="shared" si="123"/>
        <v>yes</v>
      </c>
      <c r="L7088" t="s">
        <v>7</v>
      </c>
      <c r="M7088">
        <v>1</v>
      </c>
      <c r="N7088">
        <v>1</v>
      </c>
    </row>
    <row r="7089" spans="1:14" ht="15" x14ac:dyDescent="0.3">
      <c r="A7089" s="1"/>
      <c r="B7089" t="s">
        <v>9</v>
      </c>
      <c r="C7089">
        <v>1913</v>
      </c>
      <c r="D7089">
        <v>1913</v>
      </c>
      <c r="E7089">
        <v>1913</v>
      </c>
      <c r="F7089">
        <v>1913</v>
      </c>
      <c r="G7089">
        <v>0.99923735857009899</v>
      </c>
      <c r="H7089">
        <v>1</v>
      </c>
      <c r="I7089">
        <v>1</v>
      </c>
      <c r="J7089">
        <v>1</v>
      </c>
      <c r="K7089" t="str">
        <f t="shared" si="123"/>
        <v>yes</v>
      </c>
      <c r="L7089" t="s">
        <v>7</v>
      </c>
      <c r="M7089">
        <v>1</v>
      </c>
      <c r="N7089">
        <v>1</v>
      </c>
    </row>
    <row r="7090" spans="1:14" ht="15" x14ac:dyDescent="0.3">
      <c r="A7090" s="1"/>
      <c r="B7090" t="s">
        <v>9</v>
      </c>
      <c r="C7090">
        <v>35</v>
      </c>
      <c r="D7090">
        <v>35</v>
      </c>
      <c r="E7090">
        <v>35</v>
      </c>
      <c r="F7090">
        <v>35</v>
      </c>
      <c r="G7090">
        <v>0.90239745378494296</v>
      </c>
      <c r="H7090">
        <v>1</v>
      </c>
      <c r="I7090">
        <v>1</v>
      </c>
      <c r="J7090">
        <v>1</v>
      </c>
      <c r="K7090" t="str">
        <f t="shared" si="123"/>
        <v>yes</v>
      </c>
      <c r="L7090" t="s">
        <v>7</v>
      </c>
      <c r="M7090">
        <v>1</v>
      </c>
      <c r="N7090">
        <v>1</v>
      </c>
    </row>
    <row r="7091" spans="1:14" ht="15" x14ac:dyDescent="0.3">
      <c r="A7091" s="1"/>
      <c r="B7091" t="s">
        <v>9</v>
      </c>
      <c r="C7091">
        <v>2010</v>
      </c>
      <c r="D7091">
        <v>2010</v>
      </c>
      <c r="E7091">
        <v>2010</v>
      </c>
      <c r="F7091">
        <v>2010</v>
      </c>
      <c r="G7091">
        <v>0.99115115404128995</v>
      </c>
      <c r="H7091">
        <v>1</v>
      </c>
      <c r="I7091">
        <v>1</v>
      </c>
      <c r="J7091">
        <v>1</v>
      </c>
      <c r="K7091" t="str">
        <f t="shared" si="123"/>
        <v>yes</v>
      </c>
      <c r="L7091" t="s">
        <v>7</v>
      </c>
      <c r="M7091">
        <v>1</v>
      </c>
      <c r="N7091">
        <v>1</v>
      </c>
    </row>
    <row r="7092" spans="1:14" ht="15" x14ac:dyDescent="0.3">
      <c r="A7092" s="1"/>
      <c r="B7092" t="s">
        <v>9</v>
      </c>
      <c r="C7092">
        <v>1857</v>
      </c>
      <c r="D7092">
        <v>1857</v>
      </c>
      <c r="E7092">
        <v>1857</v>
      </c>
      <c r="F7092">
        <v>1857</v>
      </c>
      <c r="G7092">
        <v>0.99684160947799705</v>
      </c>
      <c r="H7092">
        <v>1</v>
      </c>
      <c r="I7092">
        <v>1</v>
      </c>
      <c r="J7092">
        <v>1</v>
      </c>
      <c r="K7092" t="str">
        <f t="shared" si="123"/>
        <v>yes</v>
      </c>
      <c r="L7092" t="s">
        <v>7</v>
      </c>
      <c r="M7092">
        <v>1</v>
      </c>
      <c r="N7092">
        <v>1</v>
      </c>
    </row>
    <row r="7093" spans="1:14" ht="15" x14ac:dyDescent="0.3">
      <c r="A7093" s="1"/>
      <c r="B7093" t="s">
        <v>9</v>
      </c>
      <c r="C7093">
        <v>233</v>
      </c>
      <c r="D7093">
        <v>233</v>
      </c>
      <c r="E7093">
        <v>233</v>
      </c>
      <c r="F7093">
        <v>233</v>
      </c>
      <c r="G7093">
        <v>0.80313742160797097</v>
      </c>
      <c r="H7093">
        <v>1</v>
      </c>
      <c r="I7093">
        <v>1</v>
      </c>
      <c r="J7093">
        <v>1</v>
      </c>
      <c r="K7093" t="str">
        <f t="shared" si="123"/>
        <v>yes</v>
      </c>
      <c r="L7093" t="s">
        <v>7</v>
      </c>
      <c r="M7093">
        <v>1</v>
      </c>
      <c r="N7093">
        <v>1</v>
      </c>
    </row>
    <row r="7094" spans="1:14" ht="15" x14ac:dyDescent="0.3">
      <c r="A7094" s="1"/>
      <c r="B7094" t="s">
        <v>9</v>
      </c>
      <c r="C7094">
        <v>2015</v>
      </c>
      <c r="D7094">
        <v>2015</v>
      </c>
      <c r="E7094">
        <v>2015</v>
      </c>
      <c r="F7094">
        <v>2015</v>
      </c>
      <c r="G7094">
        <v>0.97127258777618397</v>
      </c>
      <c r="H7094">
        <v>1</v>
      </c>
      <c r="I7094">
        <v>1</v>
      </c>
      <c r="J7094">
        <v>1</v>
      </c>
      <c r="K7094" t="str">
        <f t="shared" si="123"/>
        <v>yes</v>
      </c>
      <c r="L7094" t="s">
        <v>7</v>
      </c>
      <c r="M7094">
        <v>1</v>
      </c>
      <c r="N7094">
        <v>1</v>
      </c>
    </row>
    <row r="7095" spans="1:14" ht="15" x14ac:dyDescent="0.3">
      <c r="A7095" s="1"/>
      <c r="B7095" t="s">
        <v>9</v>
      </c>
      <c r="C7095" s="3">
        <v>0.9</v>
      </c>
      <c r="D7095" s="3">
        <v>0.9</v>
      </c>
      <c r="E7095" s="3">
        <v>0.9</v>
      </c>
      <c r="F7095" s="3">
        <v>0.9</v>
      </c>
      <c r="G7095">
        <v>0.96750539541244496</v>
      </c>
      <c r="H7095">
        <v>1</v>
      </c>
      <c r="I7095">
        <v>1</v>
      </c>
      <c r="J7095">
        <v>1</v>
      </c>
      <c r="K7095" t="str">
        <f t="shared" si="123"/>
        <v>yes</v>
      </c>
      <c r="L7095" t="s">
        <v>7</v>
      </c>
      <c r="M7095">
        <v>1</v>
      </c>
      <c r="N7095">
        <v>1</v>
      </c>
    </row>
    <row r="7096" spans="1:14" ht="15" x14ac:dyDescent="0.3">
      <c r="A7096" s="1"/>
      <c r="B7096" t="s">
        <v>9</v>
      </c>
      <c r="C7096">
        <v>1186</v>
      </c>
      <c r="D7096">
        <v>1186</v>
      </c>
      <c r="E7096">
        <v>1186</v>
      </c>
      <c r="F7096">
        <v>1186</v>
      </c>
      <c r="G7096">
        <v>0.96931737661361705</v>
      </c>
      <c r="H7096">
        <v>1</v>
      </c>
      <c r="I7096">
        <v>1</v>
      </c>
      <c r="J7096">
        <v>1</v>
      </c>
      <c r="K7096" t="str">
        <f t="shared" si="123"/>
        <v>yes</v>
      </c>
      <c r="L7096" t="s">
        <v>7</v>
      </c>
      <c r="M7096">
        <v>1</v>
      </c>
      <c r="N7096">
        <v>1</v>
      </c>
    </row>
    <row r="7097" spans="1:14" ht="15" x14ac:dyDescent="0.3">
      <c r="A7097" s="1"/>
      <c r="B7097" t="s">
        <v>9</v>
      </c>
      <c r="C7097">
        <v>1954</v>
      </c>
      <c r="D7097">
        <v>1954</v>
      </c>
      <c r="E7097">
        <v>1954</v>
      </c>
      <c r="F7097">
        <v>1954</v>
      </c>
      <c r="G7097">
        <v>0.549568772315979</v>
      </c>
      <c r="H7097">
        <v>1</v>
      </c>
      <c r="I7097">
        <v>1</v>
      </c>
      <c r="J7097">
        <v>1</v>
      </c>
      <c r="K7097" t="str">
        <f t="shared" si="123"/>
        <v>yes</v>
      </c>
      <c r="L7097" t="s">
        <v>7</v>
      </c>
      <c r="M7097">
        <v>1</v>
      </c>
      <c r="N7097">
        <v>1</v>
      </c>
    </row>
    <row r="7098" spans="1:14" ht="15" x14ac:dyDescent="0.3">
      <c r="A7098" s="1"/>
      <c r="B7098" t="s">
        <v>9</v>
      </c>
      <c r="C7098">
        <v>1279</v>
      </c>
      <c r="D7098">
        <v>1279</v>
      </c>
      <c r="E7098">
        <v>1279</v>
      </c>
      <c r="F7098">
        <v>1279</v>
      </c>
      <c r="G7098">
        <v>0.99878102540969904</v>
      </c>
      <c r="H7098">
        <v>1</v>
      </c>
      <c r="I7098">
        <v>1</v>
      </c>
      <c r="J7098">
        <v>1</v>
      </c>
      <c r="K7098" t="str">
        <f t="shared" si="123"/>
        <v>yes</v>
      </c>
      <c r="L7098" t="s">
        <v>7</v>
      </c>
      <c r="M7098">
        <v>1</v>
      </c>
      <c r="N7098">
        <v>1</v>
      </c>
    </row>
    <row r="7099" spans="1:14" ht="15" x14ac:dyDescent="0.3">
      <c r="A7099" s="1"/>
      <c r="B7099" t="s">
        <v>9</v>
      </c>
      <c r="C7099">
        <v>1237</v>
      </c>
      <c r="D7099">
        <v>1237</v>
      </c>
      <c r="E7099">
        <v>1237</v>
      </c>
      <c r="F7099">
        <v>1237</v>
      </c>
      <c r="G7099">
        <v>0.99015814065933205</v>
      </c>
      <c r="H7099">
        <v>1</v>
      </c>
      <c r="I7099">
        <v>1</v>
      </c>
      <c r="J7099">
        <v>1</v>
      </c>
      <c r="K7099" t="str">
        <f t="shared" si="123"/>
        <v>yes</v>
      </c>
      <c r="L7099" t="s">
        <v>7</v>
      </c>
      <c r="M7099">
        <v>1</v>
      </c>
      <c r="N7099">
        <v>1</v>
      </c>
    </row>
    <row r="7100" spans="1:14" ht="15" x14ac:dyDescent="0.3">
      <c r="A7100" s="1"/>
      <c r="B7100" t="s">
        <v>9</v>
      </c>
      <c r="C7100">
        <v>2014</v>
      </c>
      <c r="D7100">
        <v>2014</v>
      </c>
      <c r="E7100">
        <v>2014</v>
      </c>
      <c r="F7100">
        <v>2014</v>
      </c>
      <c r="G7100">
        <v>0.99284183979034402</v>
      </c>
      <c r="H7100">
        <v>1</v>
      </c>
      <c r="I7100">
        <v>1</v>
      </c>
      <c r="J7100">
        <v>1</v>
      </c>
      <c r="K7100" t="str">
        <f t="shared" si="123"/>
        <v>yes</v>
      </c>
      <c r="L7100" t="s">
        <v>7</v>
      </c>
      <c r="M7100">
        <v>1</v>
      </c>
      <c r="N7100">
        <v>1</v>
      </c>
    </row>
    <row r="7101" spans="1:14" ht="15" x14ac:dyDescent="0.3">
      <c r="A7101" s="1"/>
      <c r="B7101" t="s">
        <v>9</v>
      </c>
      <c r="C7101">
        <v>30</v>
      </c>
      <c r="D7101">
        <v>30</v>
      </c>
      <c r="E7101">
        <v>30</v>
      </c>
      <c r="F7101">
        <v>30</v>
      </c>
      <c r="G7101">
        <v>0.99037456512451205</v>
      </c>
      <c r="H7101">
        <v>1</v>
      </c>
      <c r="I7101">
        <v>1</v>
      </c>
      <c r="J7101">
        <v>1</v>
      </c>
      <c r="K7101" t="str">
        <f t="shared" si="123"/>
        <v>yes</v>
      </c>
      <c r="L7101" t="s">
        <v>7</v>
      </c>
      <c r="M7101">
        <v>1</v>
      </c>
      <c r="N7101">
        <v>1</v>
      </c>
    </row>
    <row r="7102" spans="1:14" ht="15" x14ac:dyDescent="0.3">
      <c r="A7102" s="1"/>
      <c r="B7102" t="s">
        <v>9</v>
      </c>
      <c r="C7102">
        <v>1996</v>
      </c>
      <c r="D7102">
        <v>1996</v>
      </c>
      <c r="E7102">
        <v>1996</v>
      </c>
      <c r="F7102">
        <v>1996</v>
      </c>
      <c r="G7102">
        <v>0.99823158979415905</v>
      </c>
      <c r="H7102">
        <v>1</v>
      </c>
      <c r="I7102">
        <v>1</v>
      </c>
      <c r="J7102">
        <v>1</v>
      </c>
      <c r="K7102" t="str">
        <f t="shared" si="123"/>
        <v>yes</v>
      </c>
      <c r="L7102" t="s">
        <v>7</v>
      </c>
      <c r="M7102">
        <v>1</v>
      </c>
      <c r="N7102">
        <v>1</v>
      </c>
    </row>
    <row r="7103" spans="1:14" ht="15" x14ac:dyDescent="0.3">
      <c r="A7103" s="1"/>
      <c r="B7103" t="s">
        <v>9</v>
      </c>
      <c r="C7103" t="s">
        <v>4154</v>
      </c>
      <c r="D7103" s="8">
        <v>5.2999999999999999E-2</v>
      </c>
      <c r="E7103" t="s">
        <v>4154</v>
      </c>
      <c r="F7103" s="8">
        <v>5.2999999999999999E-2</v>
      </c>
      <c r="G7103">
        <v>0.88679617643356301</v>
      </c>
      <c r="H7103">
        <v>1</v>
      </c>
      <c r="I7103">
        <v>1</v>
      </c>
      <c r="J7103">
        <v>1</v>
      </c>
      <c r="K7103" t="str">
        <f t="shared" si="123"/>
        <v>yes</v>
      </c>
      <c r="L7103" t="s">
        <v>7</v>
      </c>
      <c r="M7103">
        <v>0.93065100000000001</v>
      </c>
      <c r="N7103">
        <v>0.92716299999999996</v>
      </c>
    </row>
    <row r="7104" spans="1:14" ht="15" x14ac:dyDescent="0.3">
      <c r="A7104" s="1"/>
      <c r="B7104" t="s">
        <v>9</v>
      </c>
      <c r="C7104">
        <v>2007</v>
      </c>
      <c r="D7104">
        <v>2007</v>
      </c>
      <c r="E7104">
        <v>2007</v>
      </c>
      <c r="F7104">
        <v>2007</v>
      </c>
      <c r="G7104">
        <v>0.99500662088394198</v>
      </c>
      <c r="H7104">
        <v>1</v>
      </c>
      <c r="I7104">
        <v>1</v>
      </c>
      <c r="J7104">
        <v>1</v>
      </c>
      <c r="K7104" t="str">
        <f t="shared" si="123"/>
        <v>yes</v>
      </c>
      <c r="L7104" t="s">
        <v>7</v>
      </c>
      <c r="M7104">
        <v>1</v>
      </c>
      <c r="N7104">
        <v>1</v>
      </c>
    </row>
    <row r="7105" spans="1:14" ht="15" x14ac:dyDescent="0.3">
      <c r="A7105" s="1"/>
      <c r="B7105" t="s">
        <v>9</v>
      </c>
      <c r="C7105">
        <v>2016</v>
      </c>
      <c r="D7105">
        <v>2016</v>
      </c>
      <c r="E7105">
        <v>2016</v>
      </c>
      <c r="F7105">
        <v>2016</v>
      </c>
      <c r="G7105">
        <v>0.99244320392608598</v>
      </c>
      <c r="H7105">
        <v>1</v>
      </c>
      <c r="I7105">
        <v>1</v>
      </c>
      <c r="J7105">
        <v>1</v>
      </c>
      <c r="K7105" t="str">
        <f t="shared" si="123"/>
        <v>yes</v>
      </c>
      <c r="L7105" t="s">
        <v>7</v>
      </c>
      <c r="M7105">
        <v>1</v>
      </c>
      <c r="N7105">
        <v>1</v>
      </c>
    </row>
    <row r="7106" spans="1:14" ht="15" x14ac:dyDescent="0.3">
      <c r="A7106" s="1"/>
      <c r="B7106" t="s">
        <v>9</v>
      </c>
      <c r="C7106" t="s">
        <v>4177</v>
      </c>
      <c r="D7106" t="s">
        <v>8547</v>
      </c>
      <c r="E7106" t="s">
        <v>4177</v>
      </c>
      <c r="F7106" t="s">
        <v>4177</v>
      </c>
      <c r="G7106">
        <v>0.99239873886108398</v>
      </c>
      <c r="H7106">
        <v>1</v>
      </c>
      <c r="I7106">
        <v>1</v>
      </c>
      <c r="J7106">
        <v>1</v>
      </c>
      <c r="K7106" t="str">
        <f t="shared" si="123"/>
        <v>yes</v>
      </c>
      <c r="L7106" t="s">
        <v>7</v>
      </c>
      <c r="M7106">
        <v>1</v>
      </c>
      <c r="N7106">
        <v>1</v>
      </c>
    </row>
    <row r="7107" spans="1:14" ht="15" x14ac:dyDescent="0.3">
      <c r="A7107" s="1"/>
      <c r="B7107" t="s">
        <v>9</v>
      </c>
      <c r="C7107">
        <v>1968</v>
      </c>
      <c r="D7107">
        <v>1968</v>
      </c>
      <c r="E7107">
        <v>1968</v>
      </c>
      <c r="F7107">
        <v>1968</v>
      </c>
      <c r="G7107">
        <v>0.98960787057876598</v>
      </c>
      <c r="H7107">
        <v>1</v>
      </c>
      <c r="I7107">
        <v>1</v>
      </c>
      <c r="J7107">
        <v>1</v>
      </c>
      <c r="K7107" t="str">
        <f t="shared" ref="K7107:K7170" si="124">IF(H7107&gt;0.64,"yes",IF(H7107&gt;=0.45,"partially","no"))</f>
        <v>yes</v>
      </c>
      <c r="L7107" t="s">
        <v>7</v>
      </c>
      <c r="M7107">
        <v>1</v>
      </c>
      <c r="N7107">
        <v>1</v>
      </c>
    </row>
    <row r="7108" spans="1:14" ht="15" x14ac:dyDescent="0.3">
      <c r="A7108" s="1"/>
      <c r="B7108" t="s">
        <v>9</v>
      </c>
      <c r="C7108" t="s">
        <v>4220</v>
      </c>
      <c r="D7108" s="8">
        <v>0.55100000000000005</v>
      </c>
      <c r="E7108" t="s">
        <v>4220</v>
      </c>
      <c r="F7108" s="8">
        <v>0.55100000000000005</v>
      </c>
      <c r="G7108">
        <v>0.91244870424270597</v>
      </c>
      <c r="H7108">
        <v>1</v>
      </c>
      <c r="I7108">
        <v>1</v>
      </c>
      <c r="J7108">
        <v>1</v>
      </c>
      <c r="K7108" t="str">
        <f t="shared" si="124"/>
        <v>yes</v>
      </c>
      <c r="L7108" t="s">
        <v>7</v>
      </c>
      <c r="M7108">
        <v>0.93916900000000003</v>
      </c>
      <c r="N7108">
        <v>0.94212899999999999</v>
      </c>
    </row>
    <row r="7109" spans="1:14" ht="15" x14ac:dyDescent="0.3">
      <c r="A7109" s="1"/>
      <c r="B7109" t="s">
        <v>9</v>
      </c>
      <c r="C7109">
        <v>2008</v>
      </c>
      <c r="D7109">
        <v>2008</v>
      </c>
      <c r="E7109">
        <v>2008</v>
      </c>
      <c r="F7109">
        <v>2008</v>
      </c>
      <c r="G7109">
        <v>0.53095883131027199</v>
      </c>
      <c r="H7109">
        <v>1</v>
      </c>
      <c r="I7109">
        <v>1</v>
      </c>
      <c r="J7109">
        <v>1</v>
      </c>
      <c r="K7109" t="str">
        <f t="shared" si="124"/>
        <v>yes</v>
      </c>
      <c r="L7109" t="s">
        <v>7</v>
      </c>
      <c r="M7109">
        <v>1</v>
      </c>
      <c r="N7109">
        <v>1</v>
      </c>
    </row>
    <row r="7110" spans="1:14" ht="15" x14ac:dyDescent="0.3">
      <c r="A7110" s="1"/>
      <c r="B7110" t="s">
        <v>9</v>
      </c>
      <c r="C7110">
        <v>1993</v>
      </c>
      <c r="D7110">
        <v>1993</v>
      </c>
      <c r="E7110">
        <v>1993</v>
      </c>
      <c r="F7110">
        <v>1993</v>
      </c>
      <c r="G7110">
        <v>0.93509936332702603</v>
      </c>
      <c r="H7110">
        <v>1</v>
      </c>
      <c r="I7110">
        <v>1</v>
      </c>
      <c r="J7110">
        <v>1</v>
      </c>
      <c r="K7110" t="str">
        <f t="shared" si="124"/>
        <v>yes</v>
      </c>
      <c r="L7110" t="s">
        <v>7</v>
      </c>
      <c r="M7110">
        <v>1</v>
      </c>
      <c r="N7110">
        <v>1</v>
      </c>
    </row>
    <row r="7111" spans="1:14" ht="15" x14ac:dyDescent="0.3">
      <c r="A7111" s="1"/>
      <c r="B7111" t="s">
        <v>9</v>
      </c>
      <c r="C7111">
        <v>2005</v>
      </c>
      <c r="D7111">
        <v>2005</v>
      </c>
      <c r="E7111">
        <v>2005</v>
      </c>
      <c r="F7111">
        <v>2005</v>
      </c>
      <c r="G7111">
        <v>0.975946664810181</v>
      </c>
      <c r="H7111">
        <v>1</v>
      </c>
      <c r="I7111">
        <v>1</v>
      </c>
      <c r="J7111">
        <v>1</v>
      </c>
      <c r="K7111" t="str">
        <f t="shared" si="124"/>
        <v>yes</v>
      </c>
      <c r="L7111" t="s">
        <v>7</v>
      </c>
      <c r="M7111">
        <v>1</v>
      </c>
      <c r="N7111">
        <v>1</v>
      </c>
    </row>
    <row r="7112" spans="1:14" ht="15" x14ac:dyDescent="0.3">
      <c r="A7112" s="1"/>
      <c r="B7112" t="s">
        <v>9</v>
      </c>
      <c r="C7112">
        <v>2003</v>
      </c>
      <c r="D7112">
        <v>2003</v>
      </c>
      <c r="E7112">
        <v>2003</v>
      </c>
      <c r="F7112">
        <v>2003</v>
      </c>
      <c r="G7112">
        <v>0.97477924823760997</v>
      </c>
      <c r="H7112">
        <v>1</v>
      </c>
      <c r="I7112">
        <v>1</v>
      </c>
      <c r="J7112">
        <v>1</v>
      </c>
      <c r="K7112" t="str">
        <f t="shared" si="124"/>
        <v>yes</v>
      </c>
      <c r="L7112" t="s">
        <v>7</v>
      </c>
      <c r="M7112">
        <v>1</v>
      </c>
      <c r="N7112">
        <v>1</v>
      </c>
    </row>
    <row r="7113" spans="1:14" ht="15" x14ac:dyDescent="0.3">
      <c r="A7113" s="1"/>
      <c r="B7113" t="s">
        <v>9</v>
      </c>
      <c r="C7113">
        <v>1263</v>
      </c>
      <c r="D7113">
        <v>1263</v>
      </c>
      <c r="E7113">
        <v>1263</v>
      </c>
      <c r="F7113">
        <v>1263</v>
      </c>
      <c r="G7113">
        <v>0.98801320791244496</v>
      </c>
      <c r="H7113">
        <v>1</v>
      </c>
      <c r="I7113">
        <v>1</v>
      </c>
      <c r="J7113">
        <v>1</v>
      </c>
      <c r="K7113" t="str">
        <f t="shared" si="124"/>
        <v>yes</v>
      </c>
      <c r="L7113" t="s">
        <v>7</v>
      </c>
      <c r="M7113">
        <v>1</v>
      </c>
      <c r="N7113">
        <v>1</v>
      </c>
    </row>
    <row r="7114" spans="1:14" ht="15" x14ac:dyDescent="0.3">
      <c r="A7114" s="1"/>
      <c r="B7114" t="s">
        <v>9</v>
      </c>
      <c r="C7114" s="2">
        <v>44822</v>
      </c>
      <c r="D7114" s="2">
        <v>44822</v>
      </c>
      <c r="E7114" s="2">
        <v>44822</v>
      </c>
      <c r="F7114" s="2">
        <v>44822</v>
      </c>
      <c r="G7114">
        <v>0.98382073640823398</v>
      </c>
      <c r="H7114">
        <v>1</v>
      </c>
      <c r="I7114">
        <v>1</v>
      </c>
      <c r="J7114">
        <v>1</v>
      </c>
      <c r="K7114" t="str">
        <f t="shared" si="124"/>
        <v>yes</v>
      </c>
      <c r="L7114" t="s">
        <v>7</v>
      </c>
      <c r="M7114">
        <v>1</v>
      </c>
      <c r="N7114">
        <v>1</v>
      </c>
    </row>
    <row r="7115" spans="1:14" ht="15" x14ac:dyDescent="0.3">
      <c r="A7115" s="1"/>
      <c r="B7115" t="s">
        <v>9</v>
      </c>
      <c r="C7115">
        <v>1999</v>
      </c>
      <c r="D7115">
        <v>1999</v>
      </c>
      <c r="E7115">
        <v>1999</v>
      </c>
      <c r="F7115">
        <v>1999</v>
      </c>
      <c r="G7115">
        <v>0.99378424882888805</v>
      </c>
      <c r="H7115">
        <v>1</v>
      </c>
      <c r="I7115">
        <v>1</v>
      </c>
      <c r="J7115">
        <v>1</v>
      </c>
      <c r="K7115" t="str">
        <f t="shared" si="124"/>
        <v>yes</v>
      </c>
      <c r="L7115" t="s">
        <v>7</v>
      </c>
      <c r="M7115">
        <v>1</v>
      </c>
      <c r="N7115">
        <v>1</v>
      </c>
    </row>
    <row r="7116" spans="1:14" ht="15" x14ac:dyDescent="0.3">
      <c r="A7116" s="1"/>
      <c r="B7116" t="s">
        <v>9</v>
      </c>
      <c r="C7116">
        <v>1962</v>
      </c>
      <c r="D7116">
        <v>1962</v>
      </c>
      <c r="E7116">
        <v>1962</v>
      </c>
      <c r="F7116">
        <v>1962</v>
      </c>
      <c r="G7116">
        <v>0.91959112882614102</v>
      </c>
      <c r="H7116">
        <v>1</v>
      </c>
      <c r="I7116">
        <v>1</v>
      </c>
      <c r="J7116">
        <v>1</v>
      </c>
      <c r="K7116" t="str">
        <f t="shared" si="124"/>
        <v>yes</v>
      </c>
      <c r="L7116" t="s">
        <v>7</v>
      </c>
      <c r="M7116">
        <v>1.0000009999999999</v>
      </c>
      <c r="N7116">
        <v>1.0000009999999999</v>
      </c>
    </row>
    <row r="7117" spans="1:14" ht="15" x14ac:dyDescent="0.3">
      <c r="A7117" s="1"/>
      <c r="B7117" t="s">
        <v>9</v>
      </c>
      <c r="C7117">
        <v>1986</v>
      </c>
      <c r="D7117">
        <v>1986</v>
      </c>
      <c r="E7117">
        <v>1986</v>
      </c>
      <c r="F7117">
        <v>1986</v>
      </c>
      <c r="G7117">
        <v>0.35613209009170499</v>
      </c>
      <c r="H7117">
        <v>1</v>
      </c>
      <c r="I7117">
        <v>1</v>
      </c>
      <c r="J7117">
        <v>1</v>
      </c>
      <c r="K7117" t="str">
        <f t="shared" si="124"/>
        <v>yes</v>
      </c>
      <c r="L7117" t="s">
        <v>7</v>
      </c>
      <c r="M7117">
        <v>1</v>
      </c>
      <c r="N7117">
        <v>1</v>
      </c>
    </row>
    <row r="7118" spans="1:14" ht="15" x14ac:dyDescent="0.3">
      <c r="A7118" s="1"/>
      <c r="B7118" t="s">
        <v>9</v>
      </c>
      <c r="C7118" t="s">
        <v>4729</v>
      </c>
      <c r="D7118" t="s">
        <v>9590</v>
      </c>
      <c r="E7118" t="s">
        <v>4729</v>
      </c>
      <c r="F7118">
        <v>22338.617999999999</v>
      </c>
      <c r="G7118">
        <v>0.82762777805328402</v>
      </c>
      <c r="H7118">
        <v>1</v>
      </c>
      <c r="I7118">
        <v>1</v>
      </c>
      <c r="J7118">
        <v>1</v>
      </c>
      <c r="K7118" t="str">
        <f t="shared" si="124"/>
        <v>yes</v>
      </c>
      <c r="L7118" t="s">
        <v>7</v>
      </c>
      <c r="M7118">
        <v>0.946913</v>
      </c>
      <c r="N7118">
        <v>0.95085799999999998</v>
      </c>
    </row>
    <row r="7119" spans="1:14" ht="15" x14ac:dyDescent="0.3">
      <c r="A7119" s="1"/>
      <c r="B7119" t="s">
        <v>9</v>
      </c>
      <c r="C7119">
        <v>1936</v>
      </c>
      <c r="D7119">
        <v>1936</v>
      </c>
      <c r="E7119">
        <v>1936</v>
      </c>
      <c r="F7119">
        <v>1936</v>
      </c>
      <c r="G7119">
        <v>0.98067969083786</v>
      </c>
      <c r="H7119">
        <v>1</v>
      </c>
      <c r="I7119">
        <v>1</v>
      </c>
      <c r="J7119">
        <v>1</v>
      </c>
      <c r="K7119" t="str">
        <f t="shared" si="124"/>
        <v>yes</v>
      </c>
      <c r="L7119" t="s">
        <v>7</v>
      </c>
      <c r="M7119">
        <v>1</v>
      </c>
      <c r="N7119">
        <v>1</v>
      </c>
    </row>
    <row r="7120" spans="1:14" ht="15" x14ac:dyDescent="0.3">
      <c r="A7120" s="1"/>
      <c r="B7120" t="s">
        <v>9</v>
      </c>
      <c r="C7120" t="s">
        <v>4846</v>
      </c>
      <c r="D7120" s="8">
        <v>0.51600000000000001</v>
      </c>
      <c r="E7120" t="s">
        <v>4846</v>
      </c>
      <c r="F7120" s="8">
        <v>0.51600000000000001</v>
      </c>
      <c r="G7120">
        <v>0.91865414381027199</v>
      </c>
      <c r="H7120">
        <v>1</v>
      </c>
      <c r="I7120">
        <v>1</v>
      </c>
      <c r="J7120">
        <v>1</v>
      </c>
      <c r="K7120" t="str">
        <f t="shared" si="124"/>
        <v>yes</v>
      </c>
      <c r="L7120" t="s">
        <v>7</v>
      </c>
      <c r="M7120">
        <v>0.92271599999999998</v>
      </c>
      <c r="N7120">
        <v>0.91848300000000005</v>
      </c>
    </row>
    <row r="7121" spans="1:14" ht="15" x14ac:dyDescent="0.3">
      <c r="A7121" s="1"/>
      <c r="B7121" t="s">
        <v>9</v>
      </c>
      <c r="C7121" t="s">
        <v>4852</v>
      </c>
      <c r="D7121" s="8">
        <v>0.32900000000000001</v>
      </c>
      <c r="E7121" t="s">
        <v>4852</v>
      </c>
      <c r="F7121" s="8">
        <v>0.32900000000000001</v>
      </c>
      <c r="G7121">
        <v>0.93103998899459794</v>
      </c>
      <c r="H7121">
        <v>1</v>
      </c>
      <c r="I7121">
        <v>1</v>
      </c>
      <c r="J7121">
        <v>1</v>
      </c>
      <c r="K7121" t="str">
        <f t="shared" si="124"/>
        <v>yes</v>
      </c>
      <c r="L7121" t="s">
        <v>7</v>
      </c>
      <c r="M7121">
        <v>0.93066700000000002</v>
      </c>
      <c r="N7121">
        <v>0.92846499999999998</v>
      </c>
    </row>
    <row r="7122" spans="1:14" ht="15" x14ac:dyDescent="0.3">
      <c r="A7122" s="1"/>
      <c r="B7122" t="s">
        <v>9</v>
      </c>
      <c r="C7122">
        <v>1981</v>
      </c>
      <c r="D7122">
        <v>1981</v>
      </c>
      <c r="E7122">
        <v>1981</v>
      </c>
      <c r="F7122">
        <v>1981</v>
      </c>
      <c r="G7122">
        <v>0.98286044597625699</v>
      </c>
      <c r="H7122">
        <v>1</v>
      </c>
      <c r="I7122">
        <v>1</v>
      </c>
      <c r="J7122">
        <v>1</v>
      </c>
      <c r="K7122" t="str">
        <f t="shared" si="124"/>
        <v>yes</v>
      </c>
      <c r="L7122" t="s">
        <v>7</v>
      </c>
      <c r="M7122">
        <v>1</v>
      </c>
      <c r="N7122">
        <v>1</v>
      </c>
    </row>
    <row r="7123" spans="1:14" ht="15" x14ac:dyDescent="0.3">
      <c r="A7123" s="1"/>
      <c r="B7123" t="s">
        <v>9</v>
      </c>
      <c r="C7123">
        <v>1908</v>
      </c>
      <c r="D7123">
        <v>1908</v>
      </c>
      <c r="E7123">
        <v>1908</v>
      </c>
      <c r="F7123">
        <v>1908</v>
      </c>
      <c r="G7123">
        <v>0.99367922544479403</v>
      </c>
      <c r="H7123">
        <v>1</v>
      </c>
      <c r="I7123">
        <v>1</v>
      </c>
      <c r="J7123">
        <v>1</v>
      </c>
      <c r="K7123" t="str">
        <f t="shared" si="124"/>
        <v>yes</v>
      </c>
      <c r="L7123" t="s">
        <v>7</v>
      </c>
      <c r="M7123">
        <v>1</v>
      </c>
      <c r="N7123">
        <v>1</v>
      </c>
    </row>
    <row r="7124" spans="1:14" ht="15" x14ac:dyDescent="0.3">
      <c r="A7124" s="1"/>
      <c r="B7124" t="s">
        <v>9</v>
      </c>
      <c r="C7124">
        <v>1830</v>
      </c>
      <c r="D7124">
        <v>1830</v>
      </c>
      <c r="E7124">
        <v>1830</v>
      </c>
      <c r="F7124">
        <v>1830</v>
      </c>
      <c r="G7124">
        <v>0.97670823335647605</v>
      </c>
      <c r="H7124">
        <v>1</v>
      </c>
      <c r="I7124">
        <v>1</v>
      </c>
      <c r="J7124">
        <v>1</v>
      </c>
      <c r="K7124" t="str">
        <f t="shared" si="124"/>
        <v>yes</v>
      </c>
      <c r="L7124" t="s">
        <v>7</v>
      </c>
      <c r="M7124">
        <v>1</v>
      </c>
      <c r="N7124">
        <v>1</v>
      </c>
    </row>
    <row r="7125" spans="1:14" ht="15" x14ac:dyDescent="0.3">
      <c r="A7125" s="1"/>
      <c r="B7125" t="s">
        <v>9</v>
      </c>
      <c r="C7125">
        <v>2012</v>
      </c>
      <c r="D7125">
        <v>2012</v>
      </c>
      <c r="E7125">
        <v>2012</v>
      </c>
      <c r="F7125">
        <v>2012</v>
      </c>
      <c r="G7125">
        <v>0.99127399921417203</v>
      </c>
      <c r="H7125">
        <v>1</v>
      </c>
      <c r="I7125">
        <v>1</v>
      </c>
      <c r="J7125">
        <v>1</v>
      </c>
      <c r="K7125" t="str">
        <f t="shared" si="124"/>
        <v>yes</v>
      </c>
      <c r="L7125" t="s">
        <v>7</v>
      </c>
      <c r="M7125">
        <v>1</v>
      </c>
      <c r="N7125">
        <v>1</v>
      </c>
    </row>
    <row r="7126" spans="1:14" ht="15" x14ac:dyDescent="0.3">
      <c r="A7126" s="1"/>
      <c r="B7126" t="s">
        <v>9</v>
      </c>
      <c r="C7126">
        <v>1760</v>
      </c>
      <c r="D7126">
        <v>1760</v>
      </c>
      <c r="E7126">
        <v>1760</v>
      </c>
      <c r="F7126">
        <v>1760</v>
      </c>
      <c r="G7126">
        <v>0.96764189004898105</v>
      </c>
      <c r="H7126">
        <v>1</v>
      </c>
      <c r="I7126">
        <v>1</v>
      </c>
      <c r="J7126">
        <v>1</v>
      </c>
      <c r="K7126" t="str">
        <f t="shared" si="124"/>
        <v>yes</v>
      </c>
      <c r="L7126" t="s">
        <v>7</v>
      </c>
      <c r="M7126">
        <v>1</v>
      </c>
      <c r="N7126">
        <v>1</v>
      </c>
    </row>
    <row r="7127" spans="1:14" ht="15" x14ac:dyDescent="0.3">
      <c r="A7127" s="1"/>
      <c r="B7127" t="s">
        <v>9</v>
      </c>
      <c r="C7127">
        <v>1754</v>
      </c>
      <c r="D7127">
        <v>1754</v>
      </c>
      <c r="E7127">
        <v>1754</v>
      </c>
      <c r="F7127">
        <v>1754</v>
      </c>
      <c r="G7127">
        <v>0.48072469234466603</v>
      </c>
      <c r="H7127">
        <v>1</v>
      </c>
      <c r="I7127">
        <v>1</v>
      </c>
      <c r="J7127">
        <v>1</v>
      </c>
      <c r="K7127" t="str">
        <f t="shared" si="124"/>
        <v>yes</v>
      </c>
      <c r="L7127" t="s">
        <v>7</v>
      </c>
      <c r="M7127">
        <v>1</v>
      </c>
      <c r="N7127">
        <v>1</v>
      </c>
    </row>
    <row r="7128" spans="1:14" ht="15" x14ac:dyDescent="0.3">
      <c r="A7128" s="1"/>
      <c r="B7128" t="s">
        <v>9</v>
      </c>
      <c r="C7128">
        <v>308</v>
      </c>
      <c r="D7128">
        <v>308</v>
      </c>
      <c r="E7128">
        <v>308</v>
      </c>
      <c r="F7128">
        <v>308</v>
      </c>
      <c r="G7128">
        <v>0.77573937177658103</v>
      </c>
      <c r="H7128">
        <v>1</v>
      </c>
      <c r="I7128">
        <v>1</v>
      </c>
      <c r="J7128">
        <v>1</v>
      </c>
      <c r="K7128" t="str">
        <f t="shared" si="124"/>
        <v>yes</v>
      </c>
      <c r="L7128" t="s">
        <v>7</v>
      </c>
      <c r="M7128">
        <v>1</v>
      </c>
      <c r="N7128">
        <v>1</v>
      </c>
    </row>
    <row r="7129" spans="1:14" ht="15" x14ac:dyDescent="0.3">
      <c r="A7129" s="1"/>
      <c r="B7129" t="s">
        <v>9</v>
      </c>
      <c r="C7129">
        <v>136</v>
      </c>
      <c r="D7129">
        <v>136</v>
      </c>
      <c r="E7129">
        <v>136</v>
      </c>
      <c r="F7129">
        <v>136</v>
      </c>
      <c r="G7129">
        <v>0.51951307058334395</v>
      </c>
      <c r="H7129">
        <v>1</v>
      </c>
      <c r="I7129">
        <v>1</v>
      </c>
      <c r="J7129">
        <v>1</v>
      </c>
      <c r="K7129" t="str">
        <f t="shared" si="124"/>
        <v>yes</v>
      </c>
      <c r="L7129" t="s">
        <v>7</v>
      </c>
      <c r="M7129">
        <v>1</v>
      </c>
      <c r="N7129">
        <v>1</v>
      </c>
    </row>
    <row r="7130" spans="1:14" ht="15" x14ac:dyDescent="0.3">
      <c r="A7130" s="1"/>
      <c r="B7130" t="s">
        <v>9</v>
      </c>
      <c r="C7130">
        <v>118</v>
      </c>
      <c r="D7130">
        <v>118</v>
      </c>
      <c r="E7130">
        <v>118</v>
      </c>
      <c r="F7130">
        <v>118</v>
      </c>
      <c r="G7130">
        <v>0.95346438884735096</v>
      </c>
      <c r="H7130">
        <v>1</v>
      </c>
      <c r="I7130">
        <v>1</v>
      </c>
      <c r="J7130">
        <v>1</v>
      </c>
      <c r="K7130" t="str">
        <f t="shared" si="124"/>
        <v>yes</v>
      </c>
      <c r="L7130" t="s">
        <v>7</v>
      </c>
      <c r="M7130">
        <v>1</v>
      </c>
      <c r="N7130">
        <v>1</v>
      </c>
    </row>
    <row r="7131" spans="1:14" ht="15" x14ac:dyDescent="0.3">
      <c r="A7131" s="1"/>
      <c r="B7131" t="s">
        <v>9</v>
      </c>
      <c r="C7131" t="s">
        <v>77</v>
      </c>
      <c r="D7131" t="s">
        <v>77</v>
      </c>
      <c r="E7131" t="s">
        <v>77</v>
      </c>
      <c r="F7131" t="s">
        <v>77</v>
      </c>
      <c r="G7131">
        <v>0.64956700801849399</v>
      </c>
      <c r="H7131">
        <v>1</v>
      </c>
      <c r="I7131">
        <v>1</v>
      </c>
      <c r="J7131">
        <v>1</v>
      </c>
      <c r="K7131" t="str">
        <f t="shared" si="124"/>
        <v>yes</v>
      </c>
      <c r="L7131" t="s">
        <v>7</v>
      </c>
      <c r="M7131">
        <v>1</v>
      </c>
      <c r="N7131">
        <v>1</v>
      </c>
    </row>
    <row r="7132" spans="1:14" ht="15" x14ac:dyDescent="0.3">
      <c r="A7132" s="1"/>
      <c r="B7132" t="s">
        <v>9</v>
      </c>
      <c r="C7132">
        <v>24</v>
      </c>
      <c r="D7132">
        <v>24</v>
      </c>
      <c r="E7132">
        <v>24</v>
      </c>
      <c r="F7132">
        <v>24</v>
      </c>
      <c r="G7132">
        <v>0.92825388908386197</v>
      </c>
      <c r="H7132">
        <v>1</v>
      </c>
      <c r="I7132">
        <v>1</v>
      </c>
      <c r="J7132">
        <v>1</v>
      </c>
      <c r="K7132" t="str">
        <f t="shared" si="124"/>
        <v>yes</v>
      </c>
      <c r="L7132" t="s">
        <v>7</v>
      </c>
      <c r="M7132">
        <v>1</v>
      </c>
      <c r="N7132">
        <v>1</v>
      </c>
    </row>
    <row r="7133" spans="1:14" ht="15" x14ac:dyDescent="0.3">
      <c r="A7133" s="1"/>
      <c r="B7133" t="s">
        <v>9</v>
      </c>
      <c r="C7133" t="s">
        <v>77</v>
      </c>
      <c r="D7133" t="s">
        <v>77</v>
      </c>
      <c r="E7133" t="s">
        <v>77</v>
      </c>
      <c r="F7133" t="s">
        <v>77</v>
      </c>
      <c r="G7133">
        <v>0.58677357435226396</v>
      </c>
      <c r="H7133">
        <v>1</v>
      </c>
      <c r="I7133">
        <v>1</v>
      </c>
      <c r="J7133">
        <v>1</v>
      </c>
      <c r="K7133" t="str">
        <f t="shared" si="124"/>
        <v>yes</v>
      </c>
      <c r="L7133" t="s">
        <v>7</v>
      </c>
      <c r="M7133">
        <v>1</v>
      </c>
      <c r="N7133">
        <v>1</v>
      </c>
    </row>
    <row r="7134" spans="1:14" ht="15" x14ac:dyDescent="0.3">
      <c r="A7134" s="1"/>
      <c r="B7134" t="s">
        <v>9</v>
      </c>
      <c r="C7134">
        <v>24</v>
      </c>
      <c r="D7134">
        <v>24</v>
      </c>
      <c r="E7134">
        <v>24</v>
      </c>
      <c r="F7134">
        <v>24</v>
      </c>
      <c r="G7134">
        <v>0.92818802595138605</v>
      </c>
      <c r="H7134">
        <v>1</v>
      </c>
      <c r="I7134">
        <v>1</v>
      </c>
      <c r="J7134">
        <v>1</v>
      </c>
      <c r="K7134" t="str">
        <f t="shared" si="124"/>
        <v>yes</v>
      </c>
      <c r="L7134" t="s">
        <v>7</v>
      </c>
      <c r="M7134">
        <v>1</v>
      </c>
      <c r="N7134">
        <v>1</v>
      </c>
    </row>
    <row r="7135" spans="1:14" ht="15" x14ac:dyDescent="0.3">
      <c r="A7135" s="1"/>
      <c r="B7135" t="s">
        <v>9</v>
      </c>
      <c r="C7135">
        <v>11</v>
      </c>
      <c r="D7135">
        <v>11</v>
      </c>
      <c r="E7135">
        <v>11</v>
      </c>
      <c r="F7135">
        <v>11</v>
      </c>
      <c r="G7135">
        <v>0.902285575866699</v>
      </c>
      <c r="H7135">
        <v>1</v>
      </c>
      <c r="I7135">
        <v>1</v>
      </c>
      <c r="J7135">
        <v>1</v>
      </c>
      <c r="K7135" t="str">
        <f t="shared" si="124"/>
        <v>yes</v>
      </c>
      <c r="L7135" t="s">
        <v>7</v>
      </c>
      <c r="M7135">
        <v>1</v>
      </c>
      <c r="N7135">
        <v>1</v>
      </c>
    </row>
    <row r="7136" spans="1:14" ht="15" x14ac:dyDescent="0.3">
      <c r="A7136" s="1"/>
      <c r="B7136" t="s">
        <v>9</v>
      </c>
      <c r="C7136" t="s">
        <v>109</v>
      </c>
      <c r="D7136" t="s">
        <v>109</v>
      </c>
      <c r="E7136" t="s">
        <v>109</v>
      </c>
      <c r="F7136" t="s">
        <v>109</v>
      </c>
      <c r="G7136">
        <v>0.97333478927612305</v>
      </c>
      <c r="H7136">
        <v>1</v>
      </c>
      <c r="I7136">
        <v>1</v>
      </c>
      <c r="J7136">
        <v>1</v>
      </c>
      <c r="K7136" t="str">
        <f t="shared" si="124"/>
        <v>yes</v>
      </c>
      <c r="L7136" t="s">
        <v>7</v>
      </c>
      <c r="M7136">
        <v>1</v>
      </c>
      <c r="N7136">
        <v>1</v>
      </c>
    </row>
    <row r="7137" spans="1:14" ht="15" x14ac:dyDescent="0.3">
      <c r="A7137" s="1"/>
      <c r="B7137" t="s">
        <v>9</v>
      </c>
      <c r="C7137" t="s">
        <v>111</v>
      </c>
      <c r="D7137" t="s">
        <v>111</v>
      </c>
      <c r="E7137" t="s">
        <v>112</v>
      </c>
      <c r="F7137" t="s">
        <v>112</v>
      </c>
      <c r="G7137">
        <v>0.53754037618637096</v>
      </c>
      <c r="H7137">
        <v>1</v>
      </c>
      <c r="I7137">
        <v>1</v>
      </c>
      <c r="J7137">
        <v>1</v>
      </c>
      <c r="K7137" t="str">
        <f t="shared" si="124"/>
        <v>yes</v>
      </c>
      <c r="L7137" t="s">
        <v>7</v>
      </c>
      <c r="M7137">
        <v>1</v>
      </c>
      <c r="N7137">
        <v>1</v>
      </c>
    </row>
    <row r="7138" spans="1:14" ht="15" x14ac:dyDescent="0.3">
      <c r="A7138" s="1"/>
      <c r="B7138" t="s">
        <v>9</v>
      </c>
      <c r="C7138" t="s">
        <v>114</v>
      </c>
      <c r="D7138" t="s">
        <v>114</v>
      </c>
      <c r="E7138" t="s">
        <v>115</v>
      </c>
      <c r="F7138" t="s">
        <v>5242</v>
      </c>
      <c r="G7138">
        <v>0.44395470619201699</v>
      </c>
      <c r="H7138">
        <v>1</v>
      </c>
      <c r="I7138">
        <v>1</v>
      </c>
      <c r="J7138">
        <v>0.79200000000000004</v>
      </c>
      <c r="K7138" t="str">
        <f t="shared" si="124"/>
        <v>yes</v>
      </c>
      <c r="L7138" t="s">
        <v>7</v>
      </c>
      <c r="M7138">
        <v>1</v>
      </c>
      <c r="N7138">
        <v>1</v>
      </c>
    </row>
    <row r="7139" spans="1:14" ht="15" x14ac:dyDescent="0.3">
      <c r="A7139" s="1"/>
      <c r="B7139" t="s">
        <v>9</v>
      </c>
      <c r="C7139" t="s">
        <v>121</v>
      </c>
      <c r="D7139" t="s">
        <v>5253</v>
      </c>
      <c r="E7139" t="s">
        <v>121</v>
      </c>
      <c r="F7139" t="s">
        <v>121</v>
      </c>
      <c r="G7139">
        <v>0.816084325313568</v>
      </c>
      <c r="H7139">
        <v>1</v>
      </c>
      <c r="I7139">
        <v>1</v>
      </c>
      <c r="J7139">
        <v>1</v>
      </c>
      <c r="K7139" t="str">
        <f t="shared" si="124"/>
        <v>yes</v>
      </c>
      <c r="L7139" t="s">
        <v>7</v>
      </c>
      <c r="M7139">
        <v>0.81365799999999999</v>
      </c>
      <c r="N7139">
        <v>0.81826100000000002</v>
      </c>
    </row>
    <row r="7140" spans="1:14" ht="15" x14ac:dyDescent="0.3">
      <c r="A7140" s="1"/>
      <c r="B7140" t="s">
        <v>9</v>
      </c>
      <c r="C7140">
        <v>17</v>
      </c>
      <c r="D7140">
        <v>17</v>
      </c>
      <c r="E7140">
        <v>17</v>
      </c>
      <c r="F7140">
        <v>17</v>
      </c>
      <c r="G7140">
        <v>0.31219297647476202</v>
      </c>
      <c r="H7140">
        <v>1</v>
      </c>
      <c r="I7140">
        <v>1</v>
      </c>
      <c r="J7140">
        <v>1</v>
      </c>
      <c r="K7140" t="str">
        <f t="shared" si="124"/>
        <v>yes</v>
      </c>
      <c r="L7140" t="s">
        <v>7</v>
      </c>
      <c r="M7140">
        <v>1</v>
      </c>
      <c r="N7140">
        <v>1</v>
      </c>
    </row>
    <row r="7141" spans="1:14" ht="15" x14ac:dyDescent="0.3">
      <c r="A7141" s="1"/>
      <c r="B7141" t="s">
        <v>9</v>
      </c>
      <c r="C7141" t="s">
        <v>128</v>
      </c>
      <c r="D7141" t="s">
        <v>128</v>
      </c>
      <c r="E7141" t="s">
        <v>130</v>
      </c>
      <c r="F7141" t="s">
        <v>130</v>
      </c>
      <c r="G7141">
        <v>0.78758496046066295</v>
      </c>
      <c r="H7141">
        <v>1</v>
      </c>
      <c r="I7141">
        <v>1</v>
      </c>
      <c r="J7141">
        <v>1</v>
      </c>
      <c r="K7141" t="str">
        <f t="shared" si="124"/>
        <v>yes</v>
      </c>
      <c r="L7141" t="s">
        <v>7</v>
      </c>
      <c r="M7141">
        <v>1</v>
      </c>
      <c r="N7141">
        <v>1</v>
      </c>
    </row>
    <row r="7142" spans="1:14" ht="15" x14ac:dyDescent="0.3">
      <c r="A7142" s="1"/>
      <c r="B7142" t="s">
        <v>9</v>
      </c>
      <c r="C7142">
        <v>11</v>
      </c>
      <c r="D7142">
        <v>11</v>
      </c>
      <c r="E7142">
        <v>11</v>
      </c>
      <c r="F7142">
        <v>11</v>
      </c>
      <c r="G7142">
        <v>0.87562084197998102</v>
      </c>
      <c r="H7142">
        <v>1</v>
      </c>
      <c r="I7142">
        <v>1</v>
      </c>
      <c r="J7142">
        <v>1</v>
      </c>
      <c r="K7142" t="str">
        <f t="shared" si="124"/>
        <v>yes</v>
      </c>
      <c r="L7142" t="s">
        <v>7</v>
      </c>
      <c r="M7142">
        <v>1</v>
      </c>
      <c r="N7142">
        <v>1</v>
      </c>
    </row>
    <row r="7143" spans="1:14" ht="15" x14ac:dyDescent="0.3">
      <c r="A7143" s="1"/>
      <c r="B7143" t="s">
        <v>9</v>
      </c>
      <c r="C7143">
        <v>17</v>
      </c>
      <c r="D7143">
        <v>17</v>
      </c>
      <c r="E7143">
        <v>17</v>
      </c>
      <c r="F7143">
        <v>17</v>
      </c>
      <c r="G7143">
        <v>0.60995244979858398</v>
      </c>
      <c r="H7143">
        <v>1</v>
      </c>
      <c r="I7143">
        <v>1</v>
      </c>
      <c r="J7143">
        <v>1</v>
      </c>
      <c r="K7143" t="str">
        <f t="shared" si="124"/>
        <v>yes</v>
      </c>
      <c r="L7143" t="s">
        <v>7</v>
      </c>
      <c r="M7143">
        <v>1</v>
      </c>
      <c r="N7143">
        <v>1</v>
      </c>
    </row>
    <row r="7144" spans="1:14" ht="15" x14ac:dyDescent="0.3">
      <c r="A7144" s="1"/>
      <c r="B7144" t="s">
        <v>9</v>
      </c>
      <c r="C7144">
        <v>39</v>
      </c>
      <c r="D7144">
        <v>39</v>
      </c>
      <c r="E7144">
        <v>39</v>
      </c>
      <c r="F7144">
        <v>39</v>
      </c>
      <c r="G7144">
        <v>0.93360239267349199</v>
      </c>
      <c r="H7144">
        <v>1</v>
      </c>
      <c r="I7144">
        <v>1</v>
      </c>
      <c r="J7144">
        <v>1</v>
      </c>
      <c r="K7144" t="str">
        <f t="shared" si="124"/>
        <v>yes</v>
      </c>
      <c r="L7144" t="s">
        <v>7</v>
      </c>
      <c r="M7144">
        <v>1</v>
      </c>
      <c r="N7144">
        <v>1</v>
      </c>
    </row>
    <row r="7145" spans="1:14" ht="15" x14ac:dyDescent="0.3">
      <c r="A7145" s="1"/>
      <c r="B7145" t="s">
        <v>9</v>
      </c>
      <c r="C7145" t="s">
        <v>137</v>
      </c>
      <c r="D7145" t="s">
        <v>137</v>
      </c>
      <c r="E7145" t="s">
        <v>138</v>
      </c>
      <c r="F7145" t="s">
        <v>138</v>
      </c>
      <c r="G7145">
        <v>0.99320441484451305</v>
      </c>
      <c r="H7145">
        <v>1</v>
      </c>
      <c r="I7145">
        <v>1</v>
      </c>
      <c r="J7145">
        <v>1</v>
      </c>
      <c r="K7145" t="str">
        <f t="shared" si="124"/>
        <v>yes</v>
      </c>
      <c r="L7145" t="s">
        <v>7</v>
      </c>
      <c r="M7145">
        <v>1</v>
      </c>
      <c r="N7145">
        <v>1</v>
      </c>
    </row>
    <row r="7146" spans="1:14" ht="15" x14ac:dyDescent="0.3">
      <c r="A7146" s="1"/>
      <c r="B7146" t="s">
        <v>9</v>
      </c>
      <c r="C7146">
        <v>38</v>
      </c>
      <c r="D7146">
        <v>38</v>
      </c>
      <c r="E7146">
        <v>38</v>
      </c>
      <c r="F7146">
        <v>38</v>
      </c>
      <c r="G7146">
        <v>0.94146686792373702</v>
      </c>
      <c r="H7146">
        <v>1</v>
      </c>
      <c r="I7146">
        <v>1</v>
      </c>
      <c r="J7146">
        <v>1</v>
      </c>
      <c r="K7146" t="str">
        <f t="shared" si="124"/>
        <v>yes</v>
      </c>
      <c r="L7146" t="s">
        <v>7</v>
      </c>
      <c r="M7146">
        <v>1</v>
      </c>
      <c r="N7146">
        <v>1</v>
      </c>
    </row>
    <row r="7147" spans="1:14" ht="15" x14ac:dyDescent="0.3">
      <c r="A7147" s="1"/>
      <c r="B7147" t="s">
        <v>9</v>
      </c>
      <c r="C7147" t="s">
        <v>137</v>
      </c>
      <c r="D7147" t="s">
        <v>137</v>
      </c>
      <c r="E7147" t="s">
        <v>138</v>
      </c>
      <c r="F7147" t="s">
        <v>138</v>
      </c>
      <c r="G7147">
        <v>0.96511352062225297</v>
      </c>
      <c r="H7147">
        <v>1</v>
      </c>
      <c r="I7147">
        <v>1</v>
      </c>
      <c r="J7147">
        <v>1</v>
      </c>
      <c r="K7147" t="str">
        <f t="shared" si="124"/>
        <v>yes</v>
      </c>
      <c r="L7147" t="s">
        <v>7</v>
      </c>
      <c r="M7147">
        <v>1</v>
      </c>
      <c r="N7147">
        <v>1</v>
      </c>
    </row>
    <row r="7148" spans="1:14" ht="15" x14ac:dyDescent="0.3">
      <c r="A7148" s="1"/>
      <c r="B7148" t="s">
        <v>9</v>
      </c>
      <c r="C7148">
        <v>38</v>
      </c>
      <c r="D7148">
        <v>38</v>
      </c>
      <c r="E7148">
        <v>38</v>
      </c>
      <c r="F7148">
        <v>38</v>
      </c>
      <c r="G7148">
        <v>0.95051288604736295</v>
      </c>
      <c r="H7148">
        <v>1</v>
      </c>
      <c r="I7148">
        <v>1</v>
      </c>
      <c r="J7148">
        <v>1</v>
      </c>
      <c r="K7148" t="str">
        <f t="shared" si="124"/>
        <v>yes</v>
      </c>
      <c r="L7148" t="s">
        <v>7</v>
      </c>
      <c r="M7148">
        <v>1</v>
      </c>
      <c r="N7148">
        <v>1</v>
      </c>
    </row>
    <row r="7149" spans="1:14" ht="15" x14ac:dyDescent="0.3">
      <c r="A7149" s="1"/>
      <c r="B7149" t="s">
        <v>9</v>
      </c>
      <c r="C7149" t="s">
        <v>49</v>
      </c>
      <c r="D7149" t="s">
        <v>49</v>
      </c>
      <c r="E7149" t="s">
        <v>32</v>
      </c>
      <c r="F7149" t="s">
        <v>32</v>
      </c>
      <c r="G7149">
        <v>0.65477180480956998</v>
      </c>
      <c r="H7149">
        <v>1</v>
      </c>
      <c r="I7149">
        <v>1</v>
      </c>
      <c r="J7149">
        <v>1</v>
      </c>
      <c r="K7149" t="str">
        <f t="shared" si="124"/>
        <v>yes</v>
      </c>
      <c r="L7149" t="s">
        <v>7</v>
      </c>
      <c r="M7149">
        <v>1</v>
      </c>
      <c r="N7149">
        <v>1</v>
      </c>
    </row>
    <row r="7150" spans="1:14" ht="15" x14ac:dyDescent="0.3">
      <c r="A7150" s="1"/>
      <c r="B7150" t="s">
        <v>9</v>
      </c>
      <c r="C7150" t="s">
        <v>49</v>
      </c>
      <c r="D7150" t="s">
        <v>49</v>
      </c>
      <c r="E7150" t="s">
        <v>32</v>
      </c>
      <c r="F7150" t="s">
        <v>32</v>
      </c>
      <c r="G7150">
        <v>0.79594230651855502</v>
      </c>
      <c r="H7150">
        <v>1</v>
      </c>
      <c r="I7150">
        <v>1</v>
      </c>
      <c r="J7150">
        <v>1</v>
      </c>
      <c r="K7150" t="str">
        <f t="shared" si="124"/>
        <v>yes</v>
      </c>
      <c r="L7150" t="s">
        <v>7</v>
      </c>
      <c r="M7150">
        <v>1</v>
      </c>
      <c r="N7150">
        <v>1</v>
      </c>
    </row>
    <row r="7151" spans="1:14" ht="15" x14ac:dyDescent="0.3">
      <c r="A7151" s="1"/>
      <c r="B7151" t="s">
        <v>9</v>
      </c>
      <c r="C7151" t="s">
        <v>158</v>
      </c>
      <c r="D7151" t="s">
        <v>158</v>
      </c>
      <c r="E7151" t="s">
        <v>159</v>
      </c>
      <c r="F7151" t="s">
        <v>159</v>
      </c>
      <c r="G7151">
        <v>0.98650258779525801</v>
      </c>
      <c r="H7151">
        <v>1</v>
      </c>
      <c r="I7151">
        <v>1</v>
      </c>
      <c r="J7151">
        <v>1</v>
      </c>
      <c r="K7151" t="str">
        <f t="shared" si="124"/>
        <v>yes</v>
      </c>
      <c r="L7151" t="s">
        <v>7</v>
      </c>
      <c r="M7151">
        <v>1</v>
      </c>
      <c r="N7151">
        <v>1</v>
      </c>
    </row>
    <row r="7152" spans="1:14" ht="15" x14ac:dyDescent="0.3">
      <c r="A7152" s="1"/>
      <c r="B7152" t="s">
        <v>9</v>
      </c>
      <c r="C7152" t="s">
        <v>137</v>
      </c>
      <c r="D7152" t="s">
        <v>137</v>
      </c>
      <c r="E7152" t="s">
        <v>138</v>
      </c>
      <c r="F7152" t="s">
        <v>138</v>
      </c>
      <c r="G7152">
        <v>0.94160193204879805</v>
      </c>
      <c r="H7152">
        <v>1</v>
      </c>
      <c r="I7152">
        <v>1</v>
      </c>
      <c r="J7152">
        <v>1</v>
      </c>
      <c r="K7152" t="str">
        <f t="shared" si="124"/>
        <v>yes</v>
      </c>
      <c r="L7152" t="s">
        <v>7</v>
      </c>
      <c r="M7152">
        <v>1</v>
      </c>
      <c r="N7152">
        <v>1</v>
      </c>
    </row>
    <row r="7153" spans="1:14" ht="15" x14ac:dyDescent="0.3">
      <c r="A7153" s="1"/>
      <c r="B7153" t="s">
        <v>9</v>
      </c>
      <c r="C7153" t="s">
        <v>165</v>
      </c>
      <c r="D7153" t="s">
        <v>165</v>
      </c>
      <c r="E7153" t="s">
        <v>165</v>
      </c>
      <c r="F7153" t="s">
        <v>165</v>
      </c>
      <c r="G7153">
        <v>0.79577869176864602</v>
      </c>
      <c r="H7153">
        <v>1</v>
      </c>
      <c r="I7153">
        <v>1</v>
      </c>
      <c r="J7153">
        <v>1</v>
      </c>
      <c r="K7153" t="str">
        <f t="shared" si="124"/>
        <v>yes</v>
      </c>
      <c r="L7153" t="s">
        <v>7</v>
      </c>
      <c r="M7153">
        <v>1</v>
      </c>
      <c r="N7153">
        <v>1</v>
      </c>
    </row>
    <row r="7154" spans="1:14" ht="15" x14ac:dyDescent="0.3">
      <c r="A7154" s="1"/>
      <c r="B7154" t="s">
        <v>9</v>
      </c>
      <c r="C7154" t="s">
        <v>158</v>
      </c>
      <c r="D7154" t="s">
        <v>158</v>
      </c>
      <c r="E7154" t="s">
        <v>159</v>
      </c>
      <c r="F7154" t="s">
        <v>159</v>
      </c>
      <c r="G7154">
        <v>0.99897146224975597</v>
      </c>
      <c r="H7154">
        <v>1</v>
      </c>
      <c r="I7154">
        <v>1</v>
      </c>
      <c r="J7154">
        <v>1</v>
      </c>
      <c r="K7154" t="str">
        <f t="shared" si="124"/>
        <v>yes</v>
      </c>
      <c r="L7154" t="s">
        <v>7</v>
      </c>
      <c r="M7154">
        <v>1</v>
      </c>
      <c r="N7154">
        <v>1</v>
      </c>
    </row>
    <row r="7155" spans="1:14" ht="15" x14ac:dyDescent="0.3">
      <c r="A7155" s="1"/>
      <c r="B7155" t="s">
        <v>9</v>
      </c>
      <c r="C7155">
        <v>39</v>
      </c>
      <c r="D7155">
        <v>39</v>
      </c>
      <c r="E7155">
        <v>39</v>
      </c>
      <c r="F7155">
        <v>39</v>
      </c>
      <c r="G7155">
        <v>0.89634805917739901</v>
      </c>
      <c r="H7155">
        <v>1</v>
      </c>
      <c r="I7155">
        <v>1</v>
      </c>
      <c r="J7155">
        <v>1</v>
      </c>
      <c r="K7155" t="str">
        <f t="shared" si="124"/>
        <v>yes</v>
      </c>
      <c r="L7155" t="s">
        <v>7</v>
      </c>
      <c r="M7155">
        <v>1</v>
      </c>
      <c r="N7155">
        <v>1</v>
      </c>
    </row>
    <row r="7156" spans="1:14" ht="15" x14ac:dyDescent="0.3">
      <c r="A7156" s="1"/>
      <c r="B7156" t="s">
        <v>9</v>
      </c>
      <c r="C7156" t="s">
        <v>137</v>
      </c>
      <c r="D7156" t="s">
        <v>137</v>
      </c>
      <c r="E7156" t="s">
        <v>138</v>
      </c>
      <c r="F7156" t="s">
        <v>138</v>
      </c>
      <c r="G7156">
        <v>0.77733087539672896</v>
      </c>
      <c r="H7156">
        <v>1</v>
      </c>
      <c r="I7156">
        <v>1</v>
      </c>
      <c r="J7156">
        <v>1</v>
      </c>
      <c r="K7156" t="str">
        <f t="shared" si="124"/>
        <v>yes</v>
      </c>
      <c r="L7156" t="s">
        <v>7</v>
      </c>
      <c r="M7156">
        <v>1</v>
      </c>
      <c r="N7156">
        <v>1</v>
      </c>
    </row>
    <row r="7157" spans="1:14" ht="15" x14ac:dyDescent="0.3">
      <c r="A7157" s="1"/>
      <c r="B7157" t="s">
        <v>9</v>
      </c>
      <c r="C7157" t="s">
        <v>189</v>
      </c>
      <c r="D7157" t="s">
        <v>5299</v>
      </c>
      <c r="E7157" t="s">
        <v>5301</v>
      </c>
      <c r="F7157" t="s">
        <v>190</v>
      </c>
      <c r="G7157">
        <v>0.78157162666320801</v>
      </c>
      <c r="H7157">
        <v>1</v>
      </c>
      <c r="I7157">
        <v>1</v>
      </c>
      <c r="J7157">
        <v>0.85299999999999998</v>
      </c>
      <c r="K7157" t="str">
        <f t="shared" si="124"/>
        <v>yes</v>
      </c>
      <c r="L7157" t="s">
        <v>7</v>
      </c>
      <c r="M7157">
        <v>0.88308600000000004</v>
      </c>
      <c r="N7157">
        <v>0.88209599999999999</v>
      </c>
    </row>
    <row r="7158" spans="1:14" ht="15" x14ac:dyDescent="0.3">
      <c r="A7158" s="1"/>
      <c r="B7158" t="s">
        <v>9</v>
      </c>
      <c r="C7158" t="s">
        <v>196</v>
      </c>
      <c r="D7158" t="s">
        <v>196</v>
      </c>
      <c r="E7158" t="s">
        <v>5308</v>
      </c>
      <c r="F7158" t="s">
        <v>5309</v>
      </c>
      <c r="G7158">
        <v>0.96363878250122104</v>
      </c>
      <c r="H7158">
        <v>1</v>
      </c>
      <c r="I7158">
        <v>1</v>
      </c>
      <c r="J7158">
        <v>0.92800000000000005</v>
      </c>
      <c r="K7158" t="str">
        <f t="shared" si="124"/>
        <v>yes</v>
      </c>
      <c r="L7158" t="s">
        <v>7</v>
      </c>
      <c r="M7158">
        <v>1</v>
      </c>
      <c r="N7158">
        <v>1</v>
      </c>
    </row>
    <row r="7159" spans="1:14" ht="15" x14ac:dyDescent="0.3">
      <c r="A7159" s="1"/>
      <c r="B7159" t="s">
        <v>9</v>
      </c>
      <c r="C7159" t="s">
        <v>196</v>
      </c>
      <c r="D7159" t="s">
        <v>196</v>
      </c>
      <c r="E7159" t="s">
        <v>5308</v>
      </c>
      <c r="F7159" t="s">
        <v>5309</v>
      </c>
      <c r="G7159">
        <v>0.96083712577819802</v>
      </c>
      <c r="H7159">
        <v>1</v>
      </c>
      <c r="I7159">
        <v>1</v>
      </c>
      <c r="J7159">
        <v>0.92800000000000005</v>
      </c>
      <c r="K7159" t="str">
        <f t="shared" si="124"/>
        <v>yes</v>
      </c>
      <c r="L7159" t="s">
        <v>7</v>
      </c>
      <c r="M7159">
        <v>1</v>
      </c>
      <c r="N7159">
        <v>1</v>
      </c>
    </row>
    <row r="7160" spans="1:14" ht="15" x14ac:dyDescent="0.3">
      <c r="A7160" s="1"/>
      <c r="B7160" t="s">
        <v>9</v>
      </c>
      <c r="C7160" t="s">
        <v>171</v>
      </c>
      <c r="D7160" t="s">
        <v>172</v>
      </c>
      <c r="E7160" t="s">
        <v>173</v>
      </c>
      <c r="F7160" t="s">
        <v>173</v>
      </c>
      <c r="G7160">
        <v>0.96836012601852395</v>
      </c>
      <c r="H7160">
        <v>1</v>
      </c>
      <c r="I7160">
        <v>1</v>
      </c>
      <c r="J7160">
        <v>1</v>
      </c>
      <c r="K7160" t="str">
        <f t="shared" si="124"/>
        <v>yes</v>
      </c>
      <c r="L7160" t="s">
        <v>7</v>
      </c>
      <c r="M7160">
        <v>0.74230499999999999</v>
      </c>
      <c r="N7160">
        <v>0.73911099999999996</v>
      </c>
    </row>
    <row r="7161" spans="1:14" ht="15" x14ac:dyDescent="0.3">
      <c r="A7161" s="1"/>
      <c r="B7161" t="s">
        <v>9</v>
      </c>
      <c r="C7161" t="s">
        <v>196</v>
      </c>
      <c r="D7161" t="s">
        <v>196</v>
      </c>
      <c r="E7161" t="s">
        <v>5308</v>
      </c>
      <c r="F7161" t="s">
        <v>5309</v>
      </c>
      <c r="G7161">
        <v>0.989254951477051</v>
      </c>
      <c r="H7161">
        <v>1</v>
      </c>
      <c r="I7161">
        <v>1</v>
      </c>
      <c r="J7161">
        <v>0.92800000000000005</v>
      </c>
      <c r="K7161" t="str">
        <f t="shared" si="124"/>
        <v>yes</v>
      </c>
      <c r="L7161" t="s">
        <v>7</v>
      </c>
      <c r="M7161">
        <v>1</v>
      </c>
      <c r="N7161">
        <v>1</v>
      </c>
    </row>
    <row r="7162" spans="1:14" ht="15" x14ac:dyDescent="0.3">
      <c r="A7162" s="1"/>
      <c r="B7162" t="s">
        <v>9</v>
      </c>
      <c r="C7162">
        <v>24</v>
      </c>
      <c r="D7162">
        <v>24</v>
      </c>
      <c r="E7162">
        <v>24</v>
      </c>
      <c r="F7162">
        <v>24</v>
      </c>
      <c r="G7162">
        <v>0.97104567289352395</v>
      </c>
      <c r="H7162">
        <v>1</v>
      </c>
      <c r="I7162">
        <v>1</v>
      </c>
      <c r="J7162">
        <v>1</v>
      </c>
      <c r="K7162" t="str">
        <f t="shared" si="124"/>
        <v>yes</v>
      </c>
      <c r="L7162" t="s">
        <v>7</v>
      </c>
      <c r="M7162">
        <v>1</v>
      </c>
      <c r="N7162">
        <v>1</v>
      </c>
    </row>
    <row r="7163" spans="1:14" ht="15" x14ac:dyDescent="0.3">
      <c r="A7163" s="1"/>
      <c r="B7163" t="s">
        <v>9</v>
      </c>
      <c r="C7163" s="7">
        <v>0.13055555555555556</v>
      </c>
      <c r="D7163" s="7">
        <v>0.13055555555555556</v>
      </c>
      <c r="E7163" s="7">
        <v>0.13055555555555556</v>
      </c>
      <c r="F7163" s="7">
        <v>0.13055555555555556</v>
      </c>
      <c r="G7163">
        <v>0.92708605527877797</v>
      </c>
      <c r="H7163">
        <v>1</v>
      </c>
      <c r="I7163">
        <v>1</v>
      </c>
      <c r="J7163">
        <v>1</v>
      </c>
      <c r="K7163" t="str">
        <f t="shared" si="124"/>
        <v>yes</v>
      </c>
      <c r="L7163" t="s">
        <v>7</v>
      </c>
      <c r="M7163">
        <v>1</v>
      </c>
      <c r="N7163">
        <v>1</v>
      </c>
    </row>
    <row r="7164" spans="1:14" ht="15" x14ac:dyDescent="0.3">
      <c r="A7164" s="1"/>
      <c r="B7164" t="s">
        <v>9</v>
      </c>
      <c r="C7164" s="7">
        <v>0.20208333333333331</v>
      </c>
      <c r="D7164" s="7">
        <v>0.20208333333333331</v>
      </c>
      <c r="E7164" s="7">
        <v>0.20208333333333331</v>
      </c>
      <c r="F7164" s="7">
        <v>0.20208333333333331</v>
      </c>
      <c r="G7164">
        <v>0.88424915075302102</v>
      </c>
      <c r="H7164">
        <v>1</v>
      </c>
      <c r="I7164">
        <v>1</v>
      </c>
      <c r="J7164">
        <v>1</v>
      </c>
      <c r="K7164" t="str">
        <f t="shared" si="124"/>
        <v>yes</v>
      </c>
      <c r="L7164" t="s">
        <v>7</v>
      </c>
      <c r="M7164">
        <v>1</v>
      </c>
      <c r="N7164">
        <v>1</v>
      </c>
    </row>
    <row r="7165" spans="1:14" ht="15" x14ac:dyDescent="0.3">
      <c r="A7165" s="1"/>
      <c r="B7165" t="s">
        <v>9</v>
      </c>
      <c r="C7165" t="s">
        <v>243</v>
      </c>
      <c r="D7165" t="s">
        <v>243</v>
      </c>
      <c r="E7165" t="s">
        <v>87</v>
      </c>
      <c r="F7165" t="s">
        <v>87</v>
      </c>
      <c r="G7165">
        <v>0.77614849805831898</v>
      </c>
      <c r="H7165">
        <v>1</v>
      </c>
      <c r="I7165">
        <v>1</v>
      </c>
      <c r="J7165">
        <v>1</v>
      </c>
      <c r="K7165" t="str">
        <f t="shared" si="124"/>
        <v>yes</v>
      </c>
      <c r="L7165" t="s">
        <v>7</v>
      </c>
      <c r="M7165">
        <v>1</v>
      </c>
      <c r="N7165">
        <v>1</v>
      </c>
    </row>
    <row r="7166" spans="1:14" ht="15" x14ac:dyDescent="0.3">
      <c r="A7166" s="1"/>
      <c r="B7166" t="s">
        <v>9</v>
      </c>
      <c r="C7166" t="s">
        <v>249</v>
      </c>
      <c r="D7166" t="s">
        <v>249</v>
      </c>
      <c r="E7166" t="s">
        <v>249</v>
      </c>
      <c r="F7166" t="s">
        <v>249</v>
      </c>
      <c r="G7166">
        <v>0.97214424610137895</v>
      </c>
      <c r="H7166">
        <v>1</v>
      </c>
      <c r="I7166">
        <v>1</v>
      </c>
      <c r="J7166">
        <v>1</v>
      </c>
      <c r="K7166" t="str">
        <f t="shared" si="124"/>
        <v>yes</v>
      </c>
      <c r="L7166" t="s">
        <v>7</v>
      </c>
      <c r="M7166">
        <v>1</v>
      </c>
      <c r="N7166">
        <v>1</v>
      </c>
    </row>
    <row r="7167" spans="1:14" ht="15" x14ac:dyDescent="0.3">
      <c r="A7167" s="1"/>
      <c r="B7167" t="s">
        <v>9</v>
      </c>
      <c r="C7167">
        <v>1946</v>
      </c>
      <c r="D7167">
        <v>1946</v>
      </c>
      <c r="E7167">
        <v>1946</v>
      </c>
      <c r="F7167">
        <v>1946</v>
      </c>
      <c r="G7167">
        <v>0.30953827500343301</v>
      </c>
      <c r="H7167">
        <v>1</v>
      </c>
      <c r="I7167">
        <v>1</v>
      </c>
      <c r="J7167">
        <v>1</v>
      </c>
      <c r="K7167" t="str">
        <f t="shared" si="124"/>
        <v>yes</v>
      </c>
      <c r="L7167" t="s">
        <v>7</v>
      </c>
      <c r="M7167">
        <v>1</v>
      </c>
      <c r="N7167">
        <v>1</v>
      </c>
    </row>
    <row r="7168" spans="1:14" ht="15" x14ac:dyDescent="0.3">
      <c r="A7168" s="1"/>
      <c r="B7168" t="s">
        <v>9</v>
      </c>
      <c r="C7168" t="s">
        <v>270</v>
      </c>
      <c r="D7168" t="s">
        <v>270</v>
      </c>
      <c r="E7168" t="s">
        <v>5366</v>
      </c>
      <c r="F7168" t="s">
        <v>273</v>
      </c>
      <c r="G7168">
        <v>0.91982269287109397</v>
      </c>
      <c r="H7168">
        <v>1</v>
      </c>
      <c r="I7168">
        <v>1</v>
      </c>
      <c r="J7168">
        <v>0.751</v>
      </c>
      <c r="K7168" t="str">
        <f t="shared" si="124"/>
        <v>yes</v>
      </c>
      <c r="L7168" t="s">
        <v>7</v>
      </c>
      <c r="M7168">
        <v>1</v>
      </c>
      <c r="N7168">
        <v>1</v>
      </c>
    </row>
    <row r="7169" spans="1:14" ht="15" x14ac:dyDescent="0.3">
      <c r="A7169" s="1"/>
      <c r="B7169" t="s">
        <v>9</v>
      </c>
      <c r="C7169" t="s">
        <v>275</v>
      </c>
      <c r="D7169" t="s">
        <v>275</v>
      </c>
      <c r="E7169" t="s">
        <v>275</v>
      </c>
      <c r="F7169" t="s">
        <v>275</v>
      </c>
      <c r="G7169">
        <v>0.92602705955505404</v>
      </c>
      <c r="H7169">
        <v>1</v>
      </c>
      <c r="I7169">
        <v>1</v>
      </c>
      <c r="J7169">
        <v>1</v>
      </c>
      <c r="K7169" t="str">
        <f t="shared" si="124"/>
        <v>yes</v>
      </c>
      <c r="L7169" t="s">
        <v>7</v>
      </c>
      <c r="M7169">
        <v>1</v>
      </c>
      <c r="N7169">
        <v>1</v>
      </c>
    </row>
    <row r="7170" spans="1:14" ht="15" x14ac:dyDescent="0.3">
      <c r="A7170" s="1"/>
      <c r="B7170" t="s">
        <v>9</v>
      </c>
      <c r="C7170">
        <v>711.98800000000006</v>
      </c>
      <c r="D7170">
        <v>711.98800000000006</v>
      </c>
      <c r="E7170">
        <v>711.98800000000006</v>
      </c>
      <c r="F7170">
        <v>711.98800000000006</v>
      </c>
      <c r="G7170">
        <v>0.97253596782684304</v>
      </c>
      <c r="H7170">
        <v>1</v>
      </c>
      <c r="I7170">
        <v>1</v>
      </c>
      <c r="J7170">
        <v>1</v>
      </c>
      <c r="K7170" t="str">
        <f t="shared" si="124"/>
        <v>yes</v>
      </c>
      <c r="L7170" t="s">
        <v>7</v>
      </c>
      <c r="M7170">
        <v>1</v>
      </c>
      <c r="N7170">
        <v>1</v>
      </c>
    </row>
    <row r="7171" spans="1:14" ht="15" x14ac:dyDescent="0.3">
      <c r="A7171" s="1"/>
      <c r="B7171" t="s">
        <v>9</v>
      </c>
      <c r="C7171" t="s">
        <v>289</v>
      </c>
      <c r="D7171" s="8">
        <v>0.56200000000000006</v>
      </c>
      <c r="E7171" t="s">
        <v>289</v>
      </c>
      <c r="F7171" s="8">
        <v>0.56200000000000006</v>
      </c>
      <c r="G7171">
        <v>0.86764675378799405</v>
      </c>
      <c r="H7171">
        <v>1</v>
      </c>
      <c r="I7171">
        <v>1</v>
      </c>
      <c r="J7171">
        <v>1</v>
      </c>
      <c r="K7171" t="str">
        <f t="shared" ref="K7171:K7234" si="125">IF(H7171&gt;0.64,"yes",IF(H7171&gt;=0.45,"partially","no"))</f>
        <v>yes</v>
      </c>
      <c r="L7171" t="s">
        <v>7</v>
      </c>
      <c r="M7171">
        <v>0.932114</v>
      </c>
      <c r="N7171">
        <v>0.93261400000000005</v>
      </c>
    </row>
    <row r="7172" spans="1:14" ht="15" x14ac:dyDescent="0.3">
      <c r="A7172" s="1"/>
      <c r="B7172" t="s">
        <v>9</v>
      </c>
      <c r="C7172" t="s">
        <v>291</v>
      </c>
      <c r="D7172" s="8">
        <v>2.8000000000000001E-2</v>
      </c>
      <c r="E7172" t="s">
        <v>291</v>
      </c>
      <c r="F7172" s="8">
        <v>2.8000000000000001E-2</v>
      </c>
      <c r="G7172">
        <v>0.65218800306320202</v>
      </c>
      <c r="H7172">
        <v>1</v>
      </c>
      <c r="I7172">
        <v>1</v>
      </c>
      <c r="J7172">
        <v>1</v>
      </c>
      <c r="K7172" t="str">
        <f t="shared" si="125"/>
        <v>yes</v>
      </c>
      <c r="L7172" t="s">
        <v>7</v>
      </c>
      <c r="M7172">
        <v>0.92399699999999996</v>
      </c>
      <c r="N7172">
        <v>0.91670799999999997</v>
      </c>
    </row>
    <row r="7173" spans="1:14" ht="15" x14ac:dyDescent="0.3">
      <c r="A7173" s="1"/>
      <c r="B7173" t="s">
        <v>9</v>
      </c>
      <c r="C7173" t="s">
        <v>307</v>
      </c>
      <c r="D7173" t="s">
        <v>307</v>
      </c>
      <c r="E7173" t="s">
        <v>308</v>
      </c>
      <c r="F7173" t="s">
        <v>308</v>
      </c>
      <c r="G7173">
        <v>0.473161071538925</v>
      </c>
      <c r="H7173">
        <v>1</v>
      </c>
      <c r="I7173">
        <v>1</v>
      </c>
      <c r="J7173">
        <v>1</v>
      </c>
      <c r="K7173" t="str">
        <f t="shared" si="125"/>
        <v>yes</v>
      </c>
      <c r="L7173" t="s">
        <v>7</v>
      </c>
      <c r="M7173">
        <v>1</v>
      </c>
      <c r="N7173">
        <v>1</v>
      </c>
    </row>
    <row r="7174" spans="1:14" ht="15" x14ac:dyDescent="0.3">
      <c r="A7174" s="1"/>
      <c r="B7174" t="s">
        <v>9</v>
      </c>
      <c r="C7174" t="s">
        <v>310</v>
      </c>
      <c r="D7174" t="s">
        <v>310</v>
      </c>
      <c r="E7174" t="s">
        <v>5384</v>
      </c>
      <c r="F7174" t="s">
        <v>311</v>
      </c>
      <c r="G7174">
        <v>0.192276760935783</v>
      </c>
      <c r="H7174">
        <v>1</v>
      </c>
      <c r="I7174">
        <v>1</v>
      </c>
      <c r="J7174">
        <v>0.51300000000000001</v>
      </c>
      <c r="K7174" t="str">
        <f t="shared" si="125"/>
        <v>yes</v>
      </c>
      <c r="L7174" t="s">
        <v>7</v>
      </c>
      <c r="M7174">
        <v>1</v>
      </c>
      <c r="N7174">
        <v>1</v>
      </c>
    </row>
    <row r="7175" spans="1:14" ht="15" x14ac:dyDescent="0.3">
      <c r="A7175" s="1"/>
      <c r="B7175" t="s">
        <v>9</v>
      </c>
      <c r="C7175">
        <v>1817</v>
      </c>
      <c r="D7175">
        <v>1817</v>
      </c>
      <c r="E7175">
        <v>1817</v>
      </c>
      <c r="F7175">
        <v>1817</v>
      </c>
      <c r="G7175">
        <v>0.99062389135360696</v>
      </c>
      <c r="H7175">
        <v>1</v>
      </c>
      <c r="I7175">
        <v>1</v>
      </c>
      <c r="J7175">
        <v>1</v>
      </c>
      <c r="K7175" t="str">
        <f t="shared" si="125"/>
        <v>yes</v>
      </c>
      <c r="L7175" t="s">
        <v>7</v>
      </c>
      <c r="M7175">
        <v>1</v>
      </c>
      <c r="N7175">
        <v>1</v>
      </c>
    </row>
    <row r="7176" spans="1:14" ht="15" x14ac:dyDescent="0.3">
      <c r="A7176" s="1"/>
      <c r="B7176" t="s">
        <v>9</v>
      </c>
      <c r="C7176">
        <v>374</v>
      </c>
      <c r="D7176">
        <v>374</v>
      </c>
      <c r="E7176">
        <v>374</v>
      </c>
      <c r="F7176">
        <v>374</v>
      </c>
      <c r="G7176">
        <v>0.94207412004470803</v>
      </c>
      <c r="H7176">
        <v>1</v>
      </c>
      <c r="I7176">
        <v>1</v>
      </c>
      <c r="J7176">
        <v>1</v>
      </c>
      <c r="K7176" t="str">
        <f t="shared" si="125"/>
        <v>yes</v>
      </c>
      <c r="L7176" t="s">
        <v>7</v>
      </c>
      <c r="M7176">
        <v>1</v>
      </c>
      <c r="N7176">
        <v>1</v>
      </c>
    </row>
    <row r="7177" spans="1:14" ht="15" x14ac:dyDescent="0.3">
      <c r="A7177" s="1"/>
      <c r="B7177" t="s">
        <v>9</v>
      </c>
      <c r="C7177" t="s">
        <v>353</v>
      </c>
      <c r="D7177" t="s">
        <v>353</v>
      </c>
      <c r="E7177" t="s">
        <v>353</v>
      </c>
      <c r="F7177" t="s">
        <v>353</v>
      </c>
      <c r="G7177">
        <v>0.99272477626800504</v>
      </c>
      <c r="H7177">
        <v>1</v>
      </c>
      <c r="I7177">
        <v>1</v>
      </c>
      <c r="J7177">
        <v>1</v>
      </c>
      <c r="K7177" t="str">
        <f t="shared" si="125"/>
        <v>yes</v>
      </c>
      <c r="L7177" t="s">
        <v>7</v>
      </c>
      <c r="M7177">
        <v>1</v>
      </c>
      <c r="N7177">
        <v>1</v>
      </c>
    </row>
    <row r="7178" spans="1:14" ht="15" x14ac:dyDescent="0.3">
      <c r="A7178" s="1"/>
      <c r="B7178" t="s">
        <v>9</v>
      </c>
      <c r="C7178" t="s">
        <v>375</v>
      </c>
      <c r="D7178" t="s">
        <v>375</v>
      </c>
      <c r="E7178" t="s">
        <v>376</v>
      </c>
      <c r="F7178" t="s">
        <v>376</v>
      </c>
      <c r="G7178">
        <v>0.47872769832611101</v>
      </c>
      <c r="H7178">
        <v>1</v>
      </c>
      <c r="I7178">
        <v>1</v>
      </c>
      <c r="J7178">
        <v>1</v>
      </c>
      <c r="K7178" t="str">
        <f t="shared" si="125"/>
        <v>yes</v>
      </c>
      <c r="L7178" t="s">
        <v>7</v>
      </c>
      <c r="M7178">
        <v>1</v>
      </c>
      <c r="N7178">
        <v>1</v>
      </c>
    </row>
    <row r="7179" spans="1:14" ht="15" x14ac:dyDescent="0.3">
      <c r="A7179" s="1"/>
      <c r="B7179" t="s">
        <v>9</v>
      </c>
      <c r="C7179" t="s">
        <v>378</v>
      </c>
      <c r="D7179" t="s">
        <v>378</v>
      </c>
      <c r="E7179" t="s">
        <v>379</v>
      </c>
      <c r="F7179" t="s">
        <v>379</v>
      </c>
      <c r="G7179">
        <v>0.45271745324134799</v>
      </c>
      <c r="H7179">
        <v>1</v>
      </c>
      <c r="I7179">
        <v>1</v>
      </c>
      <c r="J7179">
        <v>1</v>
      </c>
      <c r="K7179" t="str">
        <f t="shared" si="125"/>
        <v>yes</v>
      </c>
      <c r="L7179" t="s">
        <v>7</v>
      </c>
      <c r="M7179">
        <v>1</v>
      </c>
      <c r="N7179">
        <v>1</v>
      </c>
    </row>
    <row r="7180" spans="1:14" ht="15" x14ac:dyDescent="0.3">
      <c r="A7180" s="1"/>
      <c r="B7180" t="s">
        <v>9</v>
      </c>
      <c r="C7180">
        <v>1943</v>
      </c>
      <c r="D7180">
        <v>1943</v>
      </c>
      <c r="E7180">
        <v>1943</v>
      </c>
      <c r="F7180">
        <v>1943</v>
      </c>
      <c r="G7180">
        <v>0.98727577924728405</v>
      </c>
      <c r="H7180">
        <v>1</v>
      </c>
      <c r="I7180">
        <v>1</v>
      </c>
      <c r="J7180">
        <v>1</v>
      </c>
      <c r="K7180" t="str">
        <f t="shared" si="125"/>
        <v>yes</v>
      </c>
      <c r="L7180" t="s">
        <v>7</v>
      </c>
      <c r="M7180">
        <v>1</v>
      </c>
      <c r="N7180">
        <v>1</v>
      </c>
    </row>
    <row r="7181" spans="1:14" ht="15" x14ac:dyDescent="0.3">
      <c r="A7181" s="1"/>
      <c r="B7181" t="s">
        <v>9</v>
      </c>
      <c r="C7181">
        <v>1943</v>
      </c>
      <c r="D7181">
        <v>1943</v>
      </c>
      <c r="E7181">
        <v>1943</v>
      </c>
      <c r="F7181">
        <v>1943</v>
      </c>
      <c r="G7181">
        <v>0.98727577924728405</v>
      </c>
      <c r="H7181">
        <v>1</v>
      </c>
      <c r="I7181">
        <v>1</v>
      </c>
      <c r="J7181">
        <v>1</v>
      </c>
      <c r="K7181" t="str">
        <f t="shared" si="125"/>
        <v>yes</v>
      </c>
      <c r="L7181" t="s">
        <v>7</v>
      </c>
      <c r="M7181">
        <v>1</v>
      </c>
      <c r="N7181">
        <v>1</v>
      </c>
    </row>
    <row r="7182" spans="1:14" ht="15" x14ac:dyDescent="0.3">
      <c r="A7182" s="1"/>
      <c r="B7182" t="s">
        <v>9</v>
      </c>
      <c r="C7182">
        <v>1990</v>
      </c>
      <c r="D7182">
        <v>1990</v>
      </c>
      <c r="E7182">
        <v>1990</v>
      </c>
      <c r="F7182">
        <v>1990</v>
      </c>
      <c r="G7182">
        <v>0.97052168846130404</v>
      </c>
      <c r="H7182">
        <v>1</v>
      </c>
      <c r="I7182">
        <v>1</v>
      </c>
      <c r="J7182">
        <v>1</v>
      </c>
      <c r="K7182" t="str">
        <f t="shared" si="125"/>
        <v>yes</v>
      </c>
      <c r="L7182" t="s">
        <v>7</v>
      </c>
      <c r="M7182">
        <v>1</v>
      </c>
      <c r="N7182">
        <v>1</v>
      </c>
    </row>
    <row r="7183" spans="1:14" ht="15" x14ac:dyDescent="0.3">
      <c r="A7183" s="1"/>
      <c r="B7183" t="s">
        <v>9</v>
      </c>
      <c r="C7183">
        <v>1886</v>
      </c>
      <c r="D7183">
        <v>1886</v>
      </c>
      <c r="E7183">
        <v>1886</v>
      </c>
      <c r="F7183">
        <v>1886</v>
      </c>
      <c r="G7183">
        <v>0.98850423097610496</v>
      </c>
      <c r="H7183">
        <v>1</v>
      </c>
      <c r="I7183">
        <v>1</v>
      </c>
      <c r="J7183">
        <v>1</v>
      </c>
      <c r="K7183" t="str">
        <f t="shared" si="125"/>
        <v>yes</v>
      </c>
      <c r="L7183" t="s">
        <v>7</v>
      </c>
      <c r="M7183">
        <v>1</v>
      </c>
      <c r="N7183">
        <v>1</v>
      </c>
    </row>
    <row r="7184" spans="1:14" ht="15" x14ac:dyDescent="0.3">
      <c r="A7184" s="1"/>
      <c r="B7184" t="s">
        <v>9</v>
      </c>
      <c r="C7184" t="s">
        <v>468</v>
      </c>
      <c r="D7184" t="s">
        <v>468</v>
      </c>
      <c r="E7184" t="s">
        <v>469</v>
      </c>
      <c r="F7184" t="s">
        <v>469</v>
      </c>
      <c r="G7184">
        <v>0.80563998222351096</v>
      </c>
      <c r="H7184">
        <v>1</v>
      </c>
      <c r="I7184">
        <v>1</v>
      </c>
      <c r="J7184">
        <v>1</v>
      </c>
      <c r="K7184" t="str">
        <f t="shared" si="125"/>
        <v>yes</v>
      </c>
      <c r="L7184" t="s">
        <v>7</v>
      </c>
      <c r="M7184">
        <v>1</v>
      </c>
      <c r="N7184">
        <v>1</v>
      </c>
    </row>
    <row r="7185" spans="1:14" ht="15" x14ac:dyDescent="0.3">
      <c r="A7185" s="1"/>
      <c r="B7185" t="s">
        <v>9</v>
      </c>
      <c r="C7185">
        <v>1901</v>
      </c>
      <c r="D7185">
        <v>1901</v>
      </c>
      <c r="E7185">
        <v>1901</v>
      </c>
      <c r="F7185">
        <v>1901</v>
      </c>
      <c r="G7185">
        <v>0.94865089654922496</v>
      </c>
      <c r="H7185">
        <v>1</v>
      </c>
      <c r="I7185">
        <v>1</v>
      </c>
      <c r="J7185">
        <v>1</v>
      </c>
      <c r="K7185" t="str">
        <f t="shared" si="125"/>
        <v>yes</v>
      </c>
      <c r="L7185" t="s">
        <v>7</v>
      </c>
      <c r="M7185">
        <v>1</v>
      </c>
      <c r="N7185">
        <v>1</v>
      </c>
    </row>
    <row r="7186" spans="1:14" ht="15" x14ac:dyDescent="0.3">
      <c r="A7186" s="1"/>
      <c r="B7186" t="s">
        <v>9</v>
      </c>
      <c r="C7186">
        <v>1943</v>
      </c>
      <c r="D7186">
        <v>1943</v>
      </c>
      <c r="E7186">
        <v>1943</v>
      </c>
      <c r="F7186">
        <v>1943</v>
      </c>
      <c r="G7186">
        <v>0.92171603441238403</v>
      </c>
      <c r="H7186">
        <v>1</v>
      </c>
      <c r="I7186">
        <v>1</v>
      </c>
      <c r="J7186">
        <v>1</v>
      </c>
      <c r="K7186" t="str">
        <f t="shared" si="125"/>
        <v>yes</v>
      </c>
      <c r="L7186" t="s">
        <v>7</v>
      </c>
      <c r="M7186">
        <v>1</v>
      </c>
      <c r="N7186">
        <v>1</v>
      </c>
    </row>
    <row r="7187" spans="1:14" ht="15" x14ac:dyDescent="0.3">
      <c r="A7187" s="1"/>
      <c r="B7187" t="s">
        <v>9</v>
      </c>
      <c r="C7187">
        <v>38</v>
      </c>
      <c r="D7187">
        <v>38</v>
      </c>
      <c r="E7187">
        <v>38</v>
      </c>
      <c r="F7187">
        <v>38</v>
      </c>
      <c r="G7187">
        <v>0.83583849668502797</v>
      </c>
      <c r="H7187">
        <v>1</v>
      </c>
      <c r="I7187">
        <v>1</v>
      </c>
      <c r="J7187">
        <v>1</v>
      </c>
      <c r="K7187" t="str">
        <f t="shared" si="125"/>
        <v>yes</v>
      </c>
      <c r="L7187" t="s">
        <v>7</v>
      </c>
      <c r="M7187">
        <v>1</v>
      </c>
      <c r="N7187">
        <v>1</v>
      </c>
    </row>
    <row r="7188" spans="1:14" ht="15" x14ac:dyDescent="0.3">
      <c r="A7188" s="1"/>
      <c r="B7188" t="s">
        <v>9</v>
      </c>
      <c r="C7188" t="s">
        <v>487</v>
      </c>
      <c r="D7188" t="s">
        <v>487</v>
      </c>
      <c r="E7188" t="s">
        <v>5509</v>
      </c>
      <c r="F7188" t="s">
        <v>488</v>
      </c>
      <c r="G7188">
        <v>0.23419447243213701</v>
      </c>
      <c r="H7188">
        <v>1</v>
      </c>
      <c r="I7188">
        <v>1</v>
      </c>
      <c r="J7188">
        <v>1</v>
      </c>
      <c r="K7188" t="str">
        <f t="shared" si="125"/>
        <v>yes</v>
      </c>
      <c r="L7188" t="s">
        <v>7</v>
      </c>
      <c r="M7188">
        <v>1</v>
      </c>
      <c r="N7188">
        <v>1</v>
      </c>
    </row>
    <row r="7189" spans="1:14" ht="15" x14ac:dyDescent="0.3">
      <c r="A7189" s="1"/>
      <c r="B7189" t="s">
        <v>9</v>
      </c>
      <c r="C7189">
        <v>1937</v>
      </c>
      <c r="D7189">
        <v>1937</v>
      </c>
      <c r="E7189">
        <v>1937</v>
      </c>
      <c r="F7189">
        <v>1937</v>
      </c>
      <c r="G7189">
        <v>0.83834105730056796</v>
      </c>
      <c r="H7189">
        <v>1</v>
      </c>
      <c r="I7189">
        <v>1</v>
      </c>
      <c r="J7189">
        <v>1</v>
      </c>
      <c r="K7189" t="str">
        <f t="shared" si="125"/>
        <v>yes</v>
      </c>
      <c r="L7189" t="s">
        <v>7</v>
      </c>
      <c r="M7189">
        <v>1</v>
      </c>
      <c r="N7189">
        <v>1</v>
      </c>
    </row>
    <row r="7190" spans="1:14" ht="15" x14ac:dyDescent="0.3">
      <c r="A7190" s="1"/>
      <c r="B7190" t="s">
        <v>9</v>
      </c>
      <c r="C7190" t="s">
        <v>522</v>
      </c>
      <c r="D7190" t="s">
        <v>522</v>
      </c>
      <c r="E7190" t="s">
        <v>523</v>
      </c>
      <c r="F7190" t="s">
        <v>523</v>
      </c>
      <c r="G7190">
        <v>0.44693347811698902</v>
      </c>
      <c r="H7190">
        <v>1</v>
      </c>
      <c r="I7190">
        <v>1</v>
      </c>
      <c r="J7190">
        <v>1</v>
      </c>
      <c r="K7190" t="str">
        <f t="shared" si="125"/>
        <v>yes</v>
      </c>
      <c r="L7190" t="s">
        <v>7</v>
      </c>
      <c r="M7190">
        <v>1</v>
      </c>
      <c r="N7190">
        <v>1</v>
      </c>
    </row>
    <row r="7191" spans="1:14" ht="15" x14ac:dyDescent="0.3">
      <c r="A7191" s="1"/>
      <c r="B7191" t="s">
        <v>9</v>
      </c>
      <c r="C7191" t="s">
        <v>675</v>
      </c>
      <c r="D7191" t="s">
        <v>675</v>
      </c>
      <c r="E7191" t="s">
        <v>676</v>
      </c>
      <c r="F7191" t="s">
        <v>676</v>
      </c>
      <c r="G7191">
        <v>0.60084724426269498</v>
      </c>
      <c r="H7191">
        <v>1</v>
      </c>
      <c r="I7191">
        <v>1</v>
      </c>
      <c r="J7191">
        <v>1</v>
      </c>
      <c r="K7191" t="str">
        <f t="shared" si="125"/>
        <v>yes</v>
      </c>
      <c r="L7191" t="s">
        <v>7</v>
      </c>
      <c r="M7191">
        <v>1</v>
      </c>
      <c r="N7191">
        <v>1</v>
      </c>
    </row>
    <row r="7192" spans="1:14" ht="15" x14ac:dyDescent="0.3">
      <c r="A7192" s="1"/>
      <c r="B7192" t="s">
        <v>9</v>
      </c>
      <c r="C7192" t="s">
        <v>686</v>
      </c>
      <c r="D7192" t="s">
        <v>686</v>
      </c>
      <c r="E7192" t="s">
        <v>687</v>
      </c>
      <c r="F7192" t="s">
        <v>687</v>
      </c>
      <c r="G7192">
        <v>0.409532010555267</v>
      </c>
      <c r="H7192">
        <v>1</v>
      </c>
      <c r="I7192">
        <v>1</v>
      </c>
      <c r="J7192">
        <v>1</v>
      </c>
      <c r="K7192" t="str">
        <f t="shared" si="125"/>
        <v>yes</v>
      </c>
      <c r="L7192" t="s">
        <v>7</v>
      </c>
      <c r="M7192">
        <v>1</v>
      </c>
      <c r="N7192">
        <v>1</v>
      </c>
    </row>
    <row r="7193" spans="1:14" ht="15" x14ac:dyDescent="0.3">
      <c r="A7193" s="1"/>
      <c r="B7193" t="s">
        <v>9</v>
      </c>
      <c r="C7193" t="s">
        <v>723</v>
      </c>
      <c r="D7193" t="s">
        <v>723</v>
      </c>
      <c r="E7193" t="s">
        <v>5684</v>
      </c>
      <c r="F7193" t="s">
        <v>725</v>
      </c>
      <c r="G7193">
        <v>0.72418862581253096</v>
      </c>
      <c r="H7193">
        <v>1</v>
      </c>
      <c r="I7193">
        <v>1</v>
      </c>
      <c r="J7193">
        <v>0.86099999999999999</v>
      </c>
      <c r="K7193" t="str">
        <f t="shared" si="125"/>
        <v>yes</v>
      </c>
      <c r="L7193" t="s">
        <v>7</v>
      </c>
      <c r="M7193">
        <v>1</v>
      </c>
      <c r="N7193">
        <v>1</v>
      </c>
    </row>
    <row r="7194" spans="1:14" ht="15" x14ac:dyDescent="0.3">
      <c r="A7194" s="1"/>
      <c r="B7194" t="s">
        <v>9</v>
      </c>
      <c r="C7194" t="s">
        <v>727</v>
      </c>
      <c r="D7194" t="s">
        <v>5685</v>
      </c>
      <c r="E7194" t="s">
        <v>728</v>
      </c>
      <c r="F7194" t="s">
        <v>728</v>
      </c>
      <c r="G7194">
        <v>0.69585841894149802</v>
      </c>
      <c r="H7194">
        <v>1</v>
      </c>
      <c r="I7194">
        <v>1</v>
      </c>
      <c r="J7194">
        <v>1</v>
      </c>
      <c r="K7194" t="str">
        <f t="shared" si="125"/>
        <v>yes</v>
      </c>
      <c r="L7194" t="s">
        <v>7</v>
      </c>
      <c r="M7194">
        <v>0.89707000000000003</v>
      </c>
      <c r="N7194">
        <v>0.90721499999999999</v>
      </c>
    </row>
    <row r="7195" spans="1:14" ht="15" x14ac:dyDescent="0.3">
      <c r="A7195" s="1"/>
      <c r="B7195" t="s">
        <v>9</v>
      </c>
      <c r="C7195" t="s">
        <v>742</v>
      </c>
      <c r="D7195" t="s">
        <v>742</v>
      </c>
      <c r="E7195" t="s">
        <v>743</v>
      </c>
      <c r="F7195" t="s">
        <v>743</v>
      </c>
      <c r="G7195">
        <v>0.97625392675399802</v>
      </c>
      <c r="H7195">
        <v>1</v>
      </c>
      <c r="I7195">
        <v>1</v>
      </c>
      <c r="J7195">
        <v>1</v>
      </c>
      <c r="K7195" t="str">
        <f t="shared" si="125"/>
        <v>yes</v>
      </c>
      <c r="L7195" t="s">
        <v>7</v>
      </c>
      <c r="M7195">
        <v>1</v>
      </c>
      <c r="N7195">
        <v>1</v>
      </c>
    </row>
    <row r="7196" spans="1:14" ht="15" x14ac:dyDescent="0.3">
      <c r="A7196" s="1"/>
      <c r="B7196" t="s">
        <v>9</v>
      </c>
      <c r="C7196" t="s">
        <v>747</v>
      </c>
      <c r="D7196" t="s">
        <v>747</v>
      </c>
      <c r="E7196" t="s">
        <v>5700</v>
      </c>
      <c r="F7196" t="s">
        <v>5701</v>
      </c>
      <c r="G7196">
        <v>0.59746170043945301</v>
      </c>
      <c r="H7196">
        <v>1</v>
      </c>
      <c r="I7196">
        <v>1</v>
      </c>
      <c r="J7196">
        <v>0.83599999999999997</v>
      </c>
      <c r="K7196" t="str">
        <f t="shared" si="125"/>
        <v>yes</v>
      </c>
      <c r="L7196" t="s">
        <v>7</v>
      </c>
      <c r="M7196">
        <v>1</v>
      </c>
      <c r="N7196">
        <v>1</v>
      </c>
    </row>
    <row r="7197" spans="1:14" ht="15" x14ac:dyDescent="0.3">
      <c r="A7197" s="1"/>
      <c r="B7197" t="s">
        <v>9</v>
      </c>
      <c r="C7197" t="s">
        <v>769</v>
      </c>
      <c r="D7197" t="s">
        <v>769</v>
      </c>
      <c r="E7197" t="s">
        <v>771</v>
      </c>
      <c r="F7197" t="s">
        <v>771</v>
      </c>
      <c r="G7197">
        <v>0.94741499423980702</v>
      </c>
      <c r="H7197">
        <v>1</v>
      </c>
      <c r="I7197">
        <v>1</v>
      </c>
      <c r="J7197">
        <v>1</v>
      </c>
      <c r="K7197" t="str">
        <f t="shared" si="125"/>
        <v>yes</v>
      </c>
      <c r="L7197" t="s">
        <v>7</v>
      </c>
      <c r="M7197">
        <v>1</v>
      </c>
      <c r="N7197">
        <v>1</v>
      </c>
    </row>
    <row r="7198" spans="1:14" ht="15" x14ac:dyDescent="0.3">
      <c r="A7198" s="1"/>
      <c r="B7198" t="s">
        <v>9</v>
      </c>
      <c r="C7198">
        <v>1519</v>
      </c>
      <c r="D7198">
        <v>1519</v>
      </c>
      <c r="E7198">
        <v>1519</v>
      </c>
      <c r="F7198">
        <v>1519</v>
      </c>
      <c r="G7198">
        <v>0.92050105333328303</v>
      </c>
      <c r="H7198">
        <v>1</v>
      </c>
      <c r="I7198">
        <v>1</v>
      </c>
      <c r="J7198">
        <v>1</v>
      </c>
      <c r="K7198" t="str">
        <f t="shared" si="125"/>
        <v>yes</v>
      </c>
      <c r="L7198" t="s">
        <v>7</v>
      </c>
      <c r="M7198">
        <v>1</v>
      </c>
      <c r="N7198">
        <v>1</v>
      </c>
    </row>
    <row r="7199" spans="1:14" ht="15" x14ac:dyDescent="0.3">
      <c r="A7199" s="1"/>
      <c r="B7199" t="s">
        <v>9</v>
      </c>
      <c r="C7199" t="s">
        <v>807</v>
      </c>
      <c r="D7199" t="s">
        <v>807</v>
      </c>
      <c r="E7199" t="s">
        <v>808</v>
      </c>
      <c r="F7199" t="s">
        <v>808</v>
      </c>
      <c r="G7199">
        <v>0.61923295259475697</v>
      </c>
      <c r="H7199">
        <v>1</v>
      </c>
      <c r="I7199">
        <v>1</v>
      </c>
      <c r="J7199">
        <v>1</v>
      </c>
      <c r="K7199" t="str">
        <f t="shared" si="125"/>
        <v>yes</v>
      </c>
      <c r="L7199" t="s">
        <v>7</v>
      </c>
      <c r="M7199">
        <v>1</v>
      </c>
      <c r="N7199">
        <v>1</v>
      </c>
    </row>
    <row r="7200" spans="1:14" ht="15" x14ac:dyDescent="0.3">
      <c r="A7200" s="1"/>
      <c r="B7200" t="s">
        <v>9</v>
      </c>
      <c r="C7200">
        <v>1520</v>
      </c>
      <c r="D7200">
        <v>1520</v>
      </c>
      <c r="E7200">
        <v>1520</v>
      </c>
      <c r="F7200">
        <v>1520</v>
      </c>
      <c r="G7200">
        <v>0.95504146814346302</v>
      </c>
      <c r="H7200">
        <v>1</v>
      </c>
      <c r="I7200">
        <v>1</v>
      </c>
      <c r="J7200">
        <v>1</v>
      </c>
      <c r="K7200" t="str">
        <f t="shared" si="125"/>
        <v>yes</v>
      </c>
      <c r="L7200" t="s">
        <v>7</v>
      </c>
      <c r="M7200">
        <v>1</v>
      </c>
      <c r="N7200">
        <v>1</v>
      </c>
    </row>
    <row r="7201" spans="1:14" ht="15" x14ac:dyDescent="0.3">
      <c r="A7201" s="1"/>
      <c r="B7201" t="s">
        <v>9</v>
      </c>
      <c r="C7201" t="s">
        <v>824</v>
      </c>
      <c r="D7201" t="s">
        <v>824</v>
      </c>
      <c r="E7201" t="s">
        <v>829</v>
      </c>
      <c r="F7201" t="s">
        <v>826</v>
      </c>
      <c r="G7201">
        <v>0.71983885765075695</v>
      </c>
      <c r="H7201">
        <v>1</v>
      </c>
      <c r="I7201">
        <v>1</v>
      </c>
      <c r="J7201">
        <v>0.98599999999999999</v>
      </c>
      <c r="K7201" t="str">
        <f t="shared" si="125"/>
        <v>yes</v>
      </c>
      <c r="L7201" t="s">
        <v>7</v>
      </c>
      <c r="M7201">
        <v>1</v>
      </c>
      <c r="N7201">
        <v>1</v>
      </c>
    </row>
    <row r="7202" spans="1:14" ht="15" x14ac:dyDescent="0.3">
      <c r="A7202" s="1"/>
      <c r="B7202" t="s">
        <v>9</v>
      </c>
      <c r="C7202" t="s">
        <v>835</v>
      </c>
      <c r="D7202" t="s">
        <v>835</v>
      </c>
      <c r="E7202" t="s">
        <v>836</v>
      </c>
      <c r="F7202" t="s">
        <v>836</v>
      </c>
      <c r="G7202">
        <v>0.693697869777679</v>
      </c>
      <c r="H7202">
        <v>1</v>
      </c>
      <c r="I7202">
        <v>1</v>
      </c>
      <c r="J7202">
        <v>1</v>
      </c>
      <c r="K7202" t="str">
        <f t="shared" si="125"/>
        <v>yes</v>
      </c>
      <c r="L7202" t="s">
        <v>7</v>
      </c>
      <c r="M7202">
        <v>1</v>
      </c>
      <c r="N7202">
        <v>1</v>
      </c>
    </row>
    <row r="7203" spans="1:14" ht="15" x14ac:dyDescent="0.3">
      <c r="A7203" s="1"/>
      <c r="B7203" t="s">
        <v>9</v>
      </c>
      <c r="C7203" t="s">
        <v>933</v>
      </c>
      <c r="D7203" t="s">
        <v>933</v>
      </c>
      <c r="E7203" t="s">
        <v>933</v>
      </c>
      <c r="F7203" t="s">
        <v>933</v>
      </c>
      <c r="G7203">
        <v>0.99575096368789695</v>
      </c>
      <c r="H7203">
        <v>1</v>
      </c>
      <c r="I7203">
        <v>1</v>
      </c>
      <c r="J7203">
        <v>1</v>
      </c>
      <c r="K7203" t="str">
        <f t="shared" si="125"/>
        <v>yes</v>
      </c>
      <c r="L7203" t="s">
        <v>7</v>
      </c>
      <c r="M7203">
        <v>1</v>
      </c>
      <c r="N7203">
        <v>1</v>
      </c>
    </row>
    <row r="7204" spans="1:14" ht="15" x14ac:dyDescent="0.3">
      <c r="A7204" s="1"/>
      <c r="B7204" t="s">
        <v>9</v>
      </c>
      <c r="C7204" t="s">
        <v>946</v>
      </c>
      <c r="D7204" t="s">
        <v>950</v>
      </c>
      <c r="E7204" t="s">
        <v>948</v>
      </c>
      <c r="F7204" t="s">
        <v>948</v>
      </c>
      <c r="G7204">
        <v>0.81126391887664795</v>
      </c>
      <c r="H7204">
        <v>1</v>
      </c>
      <c r="I7204">
        <v>1</v>
      </c>
      <c r="J7204">
        <v>1</v>
      </c>
      <c r="K7204" t="str">
        <f t="shared" si="125"/>
        <v>yes</v>
      </c>
      <c r="L7204" t="s">
        <v>7</v>
      </c>
      <c r="M7204">
        <v>0.96737200000000001</v>
      </c>
      <c r="N7204">
        <v>0.96852099999999997</v>
      </c>
    </row>
    <row r="7205" spans="1:14" ht="15" x14ac:dyDescent="0.3">
      <c r="A7205" s="1"/>
      <c r="B7205" t="s">
        <v>9</v>
      </c>
      <c r="C7205" t="s">
        <v>1004</v>
      </c>
      <c r="D7205" t="s">
        <v>5830</v>
      </c>
      <c r="E7205" t="s">
        <v>1006</v>
      </c>
      <c r="F7205" t="s">
        <v>5831</v>
      </c>
      <c r="G7205">
        <v>0.94763642549514804</v>
      </c>
      <c r="H7205">
        <v>1</v>
      </c>
      <c r="I7205">
        <v>1</v>
      </c>
      <c r="J7205">
        <v>0.93799999999999994</v>
      </c>
      <c r="K7205" t="str">
        <f t="shared" si="125"/>
        <v>yes</v>
      </c>
      <c r="L7205" t="s">
        <v>7</v>
      </c>
      <c r="M7205">
        <v>0.90275399999999995</v>
      </c>
      <c r="N7205">
        <v>0.89904499999999998</v>
      </c>
    </row>
    <row r="7206" spans="1:14" ht="15" x14ac:dyDescent="0.3">
      <c r="A7206" s="1"/>
      <c r="B7206" t="s">
        <v>9</v>
      </c>
      <c r="C7206" t="s">
        <v>49</v>
      </c>
      <c r="D7206" t="s">
        <v>49</v>
      </c>
      <c r="E7206" t="s">
        <v>32</v>
      </c>
      <c r="F7206" t="s">
        <v>32</v>
      </c>
      <c r="G7206">
        <v>0.269900172948837</v>
      </c>
      <c r="H7206">
        <v>1</v>
      </c>
      <c r="I7206">
        <v>1</v>
      </c>
      <c r="J7206">
        <v>1</v>
      </c>
      <c r="K7206" t="str">
        <f t="shared" si="125"/>
        <v>yes</v>
      </c>
      <c r="L7206" t="s">
        <v>7</v>
      </c>
      <c r="M7206">
        <v>1</v>
      </c>
      <c r="N7206">
        <v>1</v>
      </c>
    </row>
    <row r="7207" spans="1:14" ht="15" x14ac:dyDescent="0.3">
      <c r="A7207" s="1"/>
      <c r="B7207" t="s">
        <v>9</v>
      </c>
      <c r="C7207" t="s">
        <v>1013</v>
      </c>
      <c r="D7207" t="s">
        <v>1013</v>
      </c>
      <c r="E7207" t="s">
        <v>1014</v>
      </c>
      <c r="F7207" t="s">
        <v>1014</v>
      </c>
      <c r="G7207">
        <v>0.91364705562591597</v>
      </c>
      <c r="H7207">
        <v>1</v>
      </c>
      <c r="I7207">
        <v>1</v>
      </c>
      <c r="J7207">
        <v>1</v>
      </c>
      <c r="K7207" t="str">
        <f t="shared" si="125"/>
        <v>yes</v>
      </c>
      <c r="L7207" t="s">
        <v>7</v>
      </c>
      <c r="M7207">
        <v>1</v>
      </c>
      <c r="N7207">
        <v>1</v>
      </c>
    </row>
    <row r="7208" spans="1:14" ht="15" x14ac:dyDescent="0.3">
      <c r="A7208" s="1"/>
      <c r="B7208" t="s">
        <v>9</v>
      </c>
      <c r="C7208" t="s">
        <v>1023</v>
      </c>
      <c r="D7208" t="s">
        <v>5847</v>
      </c>
      <c r="E7208" t="s">
        <v>1023</v>
      </c>
      <c r="F7208" t="s">
        <v>1023</v>
      </c>
      <c r="G7208">
        <v>0.99197280406951904</v>
      </c>
      <c r="H7208">
        <v>1</v>
      </c>
      <c r="I7208">
        <v>1</v>
      </c>
      <c r="J7208">
        <v>1</v>
      </c>
      <c r="K7208" t="str">
        <f t="shared" si="125"/>
        <v>yes</v>
      </c>
      <c r="L7208" t="s">
        <v>7</v>
      </c>
      <c r="M7208">
        <v>1</v>
      </c>
      <c r="N7208">
        <v>1</v>
      </c>
    </row>
    <row r="7209" spans="1:14" ht="15" x14ac:dyDescent="0.3">
      <c r="A7209" s="1"/>
      <c r="B7209" t="s">
        <v>9</v>
      </c>
      <c r="C7209" t="s">
        <v>1025</v>
      </c>
      <c r="D7209" t="s">
        <v>1025</v>
      </c>
      <c r="E7209" t="s">
        <v>1027</v>
      </c>
      <c r="F7209" t="s">
        <v>1027</v>
      </c>
      <c r="G7209">
        <v>0.94160163402557395</v>
      </c>
      <c r="H7209">
        <v>1</v>
      </c>
      <c r="I7209">
        <v>1</v>
      </c>
      <c r="J7209">
        <v>1</v>
      </c>
      <c r="K7209" t="str">
        <f t="shared" si="125"/>
        <v>yes</v>
      </c>
      <c r="L7209" t="s">
        <v>7</v>
      </c>
      <c r="M7209">
        <v>1</v>
      </c>
      <c r="N7209">
        <v>1</v>
      </c>
    </row>
    <row r="7210" spans="1:14" ht="15" x14ac:dyDescent="0.3">
      <c r="A7210" s="1"/>
      <c r="B7210" t="s">
        <v>9</v>
      </c>
      <c r="C7210" t="s">
        <v>1052</v>
      </c>
      <c r="D7210" t="s">
        <v>1052</v>
      </c>
      <c r="E7210" t="s">
        <v>1054</v>
      </c>
      <c r="F7210" t="s">
        <v>1054</v>
      </c>
      <c r="G7210">
        <v>0.72113829851150502</v>
      </c>
      <c r="H7210">
        <v>1</v>
      </c>
      <c r="I7210">
        <v>1</v>
      </c>
      <c r="J7210">
        <v>1</v>
      </c>
      <c r="K7210" t="str">
        <f t="shared" si="125"/>
        <v>yes</v>
      </c>
      <c r="L7210" t="s">
        <v>7</v>
      </c>
      <c r="M7210">
        <v>1</v>
      </c>
      <c r="N7210">
        <v>1</v>
      </c>
    </row>
    <row r="7211" spans="1:14" ht="15" x14ac:dyDescent="0.3">
      <c r="A7211" s="1"/>
      <c r="B7211" t="s">
        <v>9</v>
      </c>
      <c r="C7211" t="s">
        <v>1063</v>
      </c>
      <c r="D7211" t="s">
        <v>1063</v>
      </c>
      <c r="E7211" t="s">
        <v>1063</v>
      </c>
      <c r="F7211" t="s">
        <v>1063</v>
      </c>
      <c r="G7211">
        <v>0.95522457361221302</v>
      </c>
      <c r="H7211">
        <v>1</v>
      </c>
      <c r="I7211">
        <v>1</v>
      </c>
      <c r="J7211">
        <v>1</v>
      </c>
      <c r="K7211" t="str">
        <f t="shared" si="125"/>
        <v>yes</v>
      </c>
      <c r="L7211" t="s">
        <v>7</v>
      </c>
      <c r="M7211">
        <v>1</v>
      </c>
      <c r="N7211">
        <v>1</v>
      </c>
    </row>
    <row r="7212" spans="1:14" ht="15" x14ac:dyDescent="0.3">
      <c r="A7212" s="1"/>
      <c r="B7212" t="s">
        <v>9</v>
      </c>
      <c r="C7212" t="s">
        <v>1074</v>
      </c>
      <c r="D7212" t="s">
        <v>1074</v>
      </c>
      <c r="E7212" t="s">
        <v>1074</v>
      </c>
      <c r="F7212" t="s">
        <v>1074</v>
      </c>
      <c r="G7212">
        <v>0.91301286220550504</v>
      </c>
      <c r="H7212">
        <v>1</v>
      </c>
      <c r="I7212">
        <v>1</v>
      </c>
      <c r="J7212">
        <v>1</v>
      </c>
      <c r="K7212" t="str">
        <f t="shared" si="125"/>
        <v>yes</v>
      </c>
      <c r="L7212" t="s">
        <v>7</v>
      </c>
      <c r="M7212">
        <v>1</v>
      </c>
      <c r="N7212">
        <v>1</v>
      </c>
    </row>
    <row r="7213" spans="1:14" ht="15" x14ac:dyDescent="0.3">
      <c r="A7213" s="1"/>
      <c r="B7213" t="s">
        <v>9</v>
      </c>
      <c r="C7213" t="s">
        <v>1091</v>
      </c>
      <c r="D7213" t="s">
        <v>1091</v>
      </c>
      <c r="E7213" t="s">
        <v>1091</v>
      </c>
      <c r="F7213" t="s">
        <v>1091</v>
      </c>
      <c r="G7213">
        <v>0.98714298009872403</v>
      </c>
      <c r="H7213">
        <v>1</v>
      </c>
      <c r="I7213">
        <v>1</v>
      </c>
      <c r="J7213">
        <v>1</v>
      </c>
      <c r="K7213" t="str">
        <f t="shared" si="125"/>
        <v>yes</v>
      </c>
      <c r="L7213" t="s">
        <v>7</v>
      </c>
      <c r="M7213">
        <v>1</v>
      </c>
      <c r="N7213">
        <v>1</v>
      </c>
    </row>
    <row r="7214" spans="1:14" ht="15" x14ac:dyDescent="0.3">
      <c r="A7214" s="1"/>
      <c r="B7214" t="s">
        <v>9</v>
      </c>
      <c r="C7214" t="s">
        <v>49</v>
      </c>
      <c r="D7214" t="s">
        <v>49</v>
      </c>
      <c r="E7214" t="s">
        <v>32</v>
      </c>
      <c r="F7214" t="s">
        <v>32</v>
      </c>
      <c r="G7214">
        <v>0.81166756153106701</v>
      </c>
      <c r="H7214">
        <v>1</v>
      </c>
      <c r="I7214">
        <v>1</v>
      </c>
      <c r="J7214">
        <v>1</v>
      </c>
      <c r="K7214" t="str">
        <f t="shared" si="125"/>
        <v>yes</v>
      </c>
      <c r="L7214" t="s">
        <v>7</v>
      </c>
      <c r="M7214">
        <v>1</v>
      </c>
      <c r="N7214">
        <v>1</v>
      </c>
    </row>
    <row r="7215" spans="1:14" ht="15" x14ac:dyDescent="0.3">
      <c r="A7215" s="1"/>
      <c r="B7215" t="s">
        <v>9</v>
      </c>
      <c r="C7215">
        <v>2014</v>
      </c>
      <c r="D7215">
        <v>2014</v>
      </c>
      <c r="E7215">
        <v>2014</v>
      </c>
      <c r="F7215">
        <v>2014</v>
      </c>
      <c r="G7215">
        <v>0.532093465328217</v>
      </c>
      <c r="H7215">
        <v>1</v>
      </c>
      <c r="I7215">
        <v>1</v>
      </c>
      <c r="J7215">
        <v>1</v>
      </c>
      <c r="K7215" t="str">
        <f t="shared" si="125"/>
        <v>yes</v>
      </c>
      <c r="L7215" t="s">
        <v>7</v>
      </c>
      <c r="M7215">
        <v>1</v>
      </c>
      <c r="N7215">
        <v>1</v>
      </c>
    </row>
    <row r="7216" spans="1:14" ht="15" x14ac:dyDescent="0.3">
      <c r="A7216" s="1"/>
      <c r="B7216" t="s">
        <v>9</v>
      </c>
      <c r="C7216">
        <v>2018</v>
      </c>
      <c r="D7216">
        <v>2018</v>
      </c>
      <c r="E7216">
        <v>2018</v>
      </c>
      <c r="F7216">
        <v>2018</v>
      </c>
      <c r="G7216">
        <v>0.84859335422515902</v>
      </c>
      <c r="H7216">
        <v>1</v>
      </c>
      <c r="I7216">
        <v>1</v>
      </c>
      <c r="J7216">
        <v>1</v>
      </c>
      <c r="K7216" t="str">
        <f t="shared" si="125"/>
        <v>yes</v>
      </c>
      <c r="L7216" t="s">
        <v>7</v>
      </c>
      <c r="M7216">
        <v>1</v>
      </c>
      <c r="N7216">
        <v>1</v>
      </c>
    </row>
    <row r="7217" spans="1:14" ht="15" x14ac:dyDescent="0.3">
      <c r="A7217" s="1"/>
      <c r="B7217" t="s">
        <v>9</v>
      </c>
      <c r="C7217" t="s">
        <v>1126</v>
      </c>
      <c r="D7217" t="s">
        <v>1126</v>
      </c>
      <c r="E7217" t="s">
        <v>1126</v>
      </c>
      <c r="F7217" t="s">
        <v>1126</v>
      </c>
      <c r="G7217">
        <v>0.97699034214019798</v>
      </c>
      <c r="H7217">
        <v>1</v>
      </c>
      <c r="I7217">
        <v>1</v>
      </c>
      <c r="J7217">
        <v>1</v>
      </c>
      <c r="K7217" t="str">
        <f t="shared" si="125"/>
        <v>yes</v>
      </c>
      <c r="L7217" t="s">
        <v>7</v>
      </c>
      <c r="M7217">
        <v>1</v>
      </c>
      <c r="N7217">
        <v>1</v>
      </c>
    </row>
    <row r="7218" spans="1:14" ht="15" x14ac:dyDescent="0.3">
      <c r="A7218" s="1"/>
      <c r="B7218" t="s">
        <v>9</v>
      </c>
      <c r="C7218" t="s">
        <v>1142</v>
      </c>
      <c r="D7218" t="s">
        <v>1142</v>
      </c>
      <c r="E7218" t="s">
        <v>1142</v>
      </c>
      <c r="F7218" t="s">
        <v>1142</v>
      </c>
      <c r="G7218">
        <v>0.55583631992340099</v>
      </c>
      <c r="H7218">
        <v>1</v>
      </c>
      <c r="I7218">
        <v>1</v>
      </c>
      <c r="J7218">
        <v>1</v>
      </c>
      <c r="K7218" t="str">
        <f t="shared" si="125"/>
        <v>yes</v>
      </c>
      <c r="L7218" t="s">
        <v>7</v>
      </c>
      <c r="M7218">
        <v>1</v>
      </c>
      <c r="N7218">
        <v>1</v>
      </c>
    </row>
    <row r="7219" spans="1:14" ht="15" x14ac:dyDescent="0.3">
      <c r="A7219" s="1"/>
      <c r="B7219" t="s">
        <v>9</v>
      </c>
      <c r="C7219">
        <v>1998</v>
      </c>
      <c r="D7219">
        <v>1998</v>
      </c>
      <c r="E7219">
        <v>1998</v>
      </c>
      <c r="F7219">
        <v>1998</v>
      </c>
      <c r="G7219">
        <v>0.99548220634460505</v>
      </c>
      <c r="H7219">
        <v>1</v>
      </c>
      <c r="I7219">
        <v>1</v>
      </c>
      <c r="J7219">
        <v>1</v>
      </c>
      <c r="K7219" t="str">
        <f t="shared" si="125"/>
        <v>yes</v>
      </c>
      <c r="L7219" t="s">
        <v>7</v>
      </c>
      <c r="M7219">
        <v>1</v>
      </c>
      <c r="N7219">
        <v>1</v>
      </c>
    </row>
    <row r="7220" spans="1:14" ht="15" x14ac:dyDescent="0.3">
      <c r="A7220" s="1"/>
      <c r="B7220" t="s">
        <v>9</v>
      </c>
      <c r="C7220" t="s">
        <v>1150</v>
      </c>
      <c r="D7220" t="s">
        <v>1150</v>
      </c>
      <c r="E7220" t="s">
        <v>1150</v>
      </c>
      <c r="F7220" t="s">
        <v>1150</v>
      </c>
      <c r="G7220">
        <v>0.47843590378761303</v>
      </c>
      <c r="H7220">
        <v>1</v>
      </c>
      <c r="I7220">
        <v>1</v>
      </c>
      <c r="J7220">
        <v>1</v>
      </c>
      <c r="K7220" t="str">
        <f t="shared" si="125"/>
        <v>yes</v>
      </c>
      <c r="L7220" t="s">
        <v>7</v>
      </c>
      <c r="M7220">
        <v>1</v>
      </c>
      <c r="N7220">
        <v>1</v>
      </c>
    </row>
    <row r="7221" spans="1:14" ht="15" x14ac:dyDescent="0.3">
      <c r="A7221" s="1"/>
      <c r="B7221" t="s">
        <v>9</v>
      </c>
      <c r="C7221" t="s">
        <v>1167</v>
      </c>
      <c r="D7221" t="s">
        <v>1167</v>
      </c>
      <c r="E7221" s="10">
        <v>39121</v>
      </c>
      <c r="F7221" s="10">
        <v>39121</v>
      </c>
      <c r="G7221">
        <v>0.94754880666732799</v>
      </c>
      <c r="H7221">
        <v>1</v>
      </c>
      <c r="I7221">
        <v>1</v>
      </c>
      <c r="J7221">
        <v>1</v>
      </c>
      <c r="K7221" t="str">
        <f t="shared" si="125"/>
        <v>yes</v>
      </c>
      <c r="L7221" t="s">
        <v>7</v>
      </c>
      <c r="M7221">
        <v>1</v>
      </c>
      <c r="N7221">
        <v>1</v>
      </c>
    </row>
    <row r="7222" spans="1:14" ht="15" x14ac:dyDescent="0.3">
      <c r="A7222" s="1"/>
      <c r="B7222" t="s">
        <v>9</v>
      </c>
      <c r="C7222" t="s">
        <v>1180</v>
      </c>
      <c r="D7222" t="s">
        <v>1180</v>
      </c>
      <c r="E7222" t="s">
        <v>1180</v>
      </c>
      <c r="F7222" t="s">
        <v>1180</v>
      </c>
      <c r="G7222">
        <v>0.99507874250411998</v>
      </c>
      <c r="H7222">
        <v>1</v>
      </c>
      <c r="I7222">
        <v>1</v>
      </c>
      <c r="J7222">
        <v>1</v>
      </c>
      <c r="K7222" t="str">
        <f t="shared" si="125"/>
        <v>yes</v>
      </c>
      <c r="L7222" t="s">
        <v>7</v>
      </c>
      <c r="M7222">
        <v>1</v>
      </c>
      <c r="N7222">
        <v>1</v>
      </c>
    </row>
    <row r="7223" spans="1:14" ht="15" x14ac:dyDescent="0.3">
      <c r="A7223" s="1"/>
      <c r="B7223" t="s">
        <v>9</v>
      </c>
      <c r="C7223" t="s">
        <v>1180</v>
      </c>
      <c r="D7223" t="s">
        <v>1180</v>
      </c>
      <c r="E7223" t="s">
        <v>1180</v>
      </c>
      <c r="F7223" t="s">
        <v>1180</v>
      </c>
      <c r="G7223">
        <v>0.96928590536117598</v>
      </c>
      <c r="H7223">
        <v>1</v>
      </c>
      <c r="I7223">
        <v>1</v>
      </c>
      <c r="J7223">
        <v>1</v>
      </c>
      <c r="K7223" t="str">
        <f t="shared" si="125"/>
        <v>yes</v>
      </c>
      <c r="L7223" t="s">
        <v>7</v>
      </c>
      <c r="M7223">
        <v>1</v>
      </c>
      <c r="N7223">
        <v>1</v>
      </c>
    </row>
    <row r="7224" spans="1:14" ht="15" x14ac:dyDescent="0.3">
      <c r="A7224" s="1"/>
      <c r="B7224" t="s">
        <v>9</v>
      </c>
      <c r="C7224" t="s">
        <v>1247</v>
      </c>
      <c r="D7224" t="s">
        <v>1247</v>
      </c>
      <c r="E7224" t="s">
        <v>1247</v>
      </c>
      <c r="F7224" t="s">
        <v>1247</v>
      </c>
      <c r="G7224">
        <v>0.85736256837844904</v>
      </c>
      <c r="H7224">
        <v>1</v>
      </c>
      <c r="I7224">
        <v>1</v>
      </c>
      <c r="J7224">
        <v>1</v>
      </c>
      <c r="K7224" t="str">
        <f t="shared" si="125"/>
        <v>yes</v>
      </c>
      <c r="L7224" t="s">
        <v>7</v>
      </c>
      <c r="M7224">
        <v>1</v>
      </c>
      <c r="N7224">
        <v>1</v>
      </c>
    </row>
    <row r="7225" spans="1:14" ht="15" x14ac:dyDescent="0.3">
      <c r="A7225" s="1"/>
      <c r="B7225" t="s">
        <v>9</v>
      </c>
      <c r="C7225">
        <v>1975</v>
      </c>
      <c r="D7225">
        <v>1975</v>
      </c>
      <c r="E7225">
        <v>1975</v>
      </c>
      <c r="F7225">
        <v>1975</v>
      </c>
      <c r="G7225">
        <v>0.92349863052368197</v>
      </c>
      <c r="H7225">
        <v>1</v>
      </c>
      <c r="I7225">
        <v>1</v>
      </c>
      <c r="J7225">
        <v>1</v>
      </c>
      <c r="K7225" t="str">
        <f t="shared" si="125"/>
        <v>yes</v>
      </c>
      <c r="L7225" t="s">
        <v>7</v>
      </c>
      <c r="M7225">
        <v>1</v>
      </c>
      <c r="N7225">
        <v>1</v>
      </c>
    </row>
    <row r="7226" spans="1:14" ht="15" x14ac:dyDescent="0.3">
      <c r="A7226" s="1"/>
      <c r="B7226" t="s">
        <v>9</v>
      </c>
      <c r="C7226" t="s">
        <v>1292</v>
      </c>
      <c r="D7226" t="s">
        <v>1292</v>
      </c>
      <c r="E7226" t="s">
        <v>1293</v>
      </c>
      <c r="F7226" t="s">
        <v>1293</v>
      </c>
      <c r="G7226">
        <v>0.62413239479064897</v>
      </c>
      <c r="H7226">
        <v>1</v>
      </c>
      <c r="I7226">
        <v>1</v>
      </c>
      <c r="J7226">
        <v>1</v>
      </c>
      <c r="K7226" t="str">
        <f t="shared" si="125"/>
        <v>yes</v>
      </c>
      <c r="L7226" t="s">
        <v>7</v>
      </c>
      <c r="M7226">
        <v>1</v>
      </c>
      <c r="N7226">
        <v>1</v>
      </c>
    </row>
    <row r="7227" spans="1:14" ht="15" x14ac:dyDescent="0.3">
      <c r="A7227" s="1"/>
      <c r="B7227" t="s">
        <v>9</v>
      </c>
      <c r="C7227" t="s">
        <v>1378</v>
      </c>
      <c r="D7227" t="s">
        <v>1378</v>
      </c>
      <c r="E7227" t="s">
        <v>1379</v>
      </c>
      <c r="F7227" t="s">
        <v>1380</v>
      </c>
      <c r="G7227">
        <v>0.86668688058853205</v>
      </c>
      <c r="H7227">
        <v>1</v>
      </c>
      <c r="I7227">
        <v>1</v>
      </c>
      <c r="J7227">
        <v>0.89400000000000002</v>
      </c>
      <c r="K7227" t="str">
        <f t="shared" si="125"/>
        <v>yes</v>
      </c>
      <c r="L7227" t="s">
        <v>7</v>
      </c>
      <c r="M7227">
        <v>1</v>
      </c>
      <c r="N7227">
        <v>1</v>
      </c>
    </row>
    <row r="7228" spans="1:14" ht="15" x14ac:dyDescent="0.3">
      <c r="A7228" s="1"/>
      <c r="B7228" t="s">
        <v>9</v>
      </c>
      <c r="C7228" t="s">
        <v>1382</v>
      </c>
      <c r="D7228" t="s">
        <v>1382</v>
      </c>
      <c r="E7228">
        <v>5</v>
      </c>
      <c r="F7228" t="s">
        <v>1384</v>
      </c>
      <c r="G7228">
        <v>0.63672953844070401</v>
      </c>
      <c r="H7228">
        <v>1</v>
      </c>
      <c r="I7228">
        <v>1</v>
      </c>
      <c r="J7228">
        <v>0.97299999999999998</v>
      </c>
      <c r="K7228" t="str">
        <f t="shared" si="125"/>
        <v>yes</v>
      </c>
      <c r="L7228" t="s">
        <v>7</v>
      </c>
      <c r="M7228">
        <v>1</v>
      </c>
      <c r="N7228">
        <v>1</v>
      </c>
    </row>
    <row r="7229" spans="1:14" ht="15" x14ac:dyDescent="0.3">
      <c r="A7229" s="1"/>
      <c r="B7229" t="s">
        <v>9</v>
      </c>
      <c r="C7229">
        <v>1788</v>
      </c>
      <c r="D7229">
        <v>1788</v>
      </c>
      <c r="E7229">
        <v>1788</v>
      </c>
      <c r="F7229">
        <v>1788</v>
      </c>
      <c r="G7229">
        <v>0.98249775171279896</v>
      </c>
      <c r="H7229">
        <v>1</v>
      </c>
      <c r="I7229">
        <v>1</v>
      </c>
      <c r="J7229">
        <v>1</v>
      </c>
      <c r="K7229" t="str">
        <f t="shared" si="125"/>
        <v>yes</v>
      </c>
      <c r="L7229" t="s">
        <v>7</v>
      </c>
      <c r="M7229">
        <v>1</v>
      </c>
      <c r="N7229">
        <v>1</v>
      </c>
    </row>
    <row r="7230" spans="1:14" ht="15" x14ac:dyDescent="0.3">
      <c r="A7230" s="1"/>
      <c r="B7230" t="s">
        <v>9</v>
      </c>
      <c r="C7230" t="s">
        <v>1387</v>
      </c>
      <c r="D7230" t="s">
        <v>1387</v>
      </c>
      <c r="E7230" t="s">
        <v>1388</v>
      </c>
      <c r="F7230" t="s">
        <v>1388</v>
      </c>
      <c r="G7230">
        <v>0.99782037734985396</v>
      </c>
      <c r="H7230">
        <v>1</v>
      </c>
      <c r="I7230">
        <v>1</v>
      </c>
      <c r="J7230">
        <v>1</v>
      </c>
      <c r="K7230" t="str">
        <f t="shared" si="125"/>
        <v>yes</v>
      </c>
      <c r="L7230" t="s">
        <v>7</v>
      </c>
      <c r="M7230">
        <v>1</v>
      </c>
      <c r="N7230">
        <v>1</v>
      </c>
    </row>
    <row r="7231" spans="1:14" ht="15" x14ac:dyDescent="0.3">
      <c r="A7231" s="1"/>
      <c r="B7231" t="s">
        <v>9</v>
      </c>
      <c r="C7231" t="s">
        <v>1390</v>
      </c>
      <c r="D7231" t="s">
        <v>1390</v>
      </c>
      <c r="E7231" t="s">
        <v>1392</v>
      </c>
      <c r="F7231" t="s">
        <v>6070</v>
      </c>
      <c r="G7231">
        <v>0.98103159666061401</v>
      </c>
      <c r="H7231">
        <v>1</v>
      </c>
      <c r="I7231">
        <v>1</v>
      </c>
      <c r="J7231">
        <v>0.95499999999999996</v>
      </c>
      <c r="K7231" t="str">
        <f t="shared" si="125"/>
        <v>yes</v>
      </c>
      <c r="L7231" t="s">
        <v>7</v>
      </c>
      <c r="M7231">
        <v>1</v>
      </c>
      <c r="N7231">
        <v>1</v>
      </c>
    </row>
    <row r="7232" spans="1:14" ht="15" x14ac:dyDescent="0.3">
      <c r="A7232" s="1"/>
      <c r="B7232" t="s">
        <v>9</v>
      </c>
      <c r="C7232">
        <v>1685</v>
      </c>
      <c r="D7232">
        <v>1685</v>
      </c>
      <c r="E7232">
        <v>1685</v>
      </c>
      <c r="F7232">
        <v>1685</v>
      </c>
      <c r="G7232">
        <v>0.35863950848579401</v>
      </c>
      <c r="H7232">
        <v>1</v>
      </c>
      <c r="I7232">
        <v>1</v>
      </c>
      <c r="J7232">
        <v>1</v>
      </c>
      <c r="K7232" t="str">
        <f t="shared" si="125"/>
        <v>yes</v>
      </c>
      <c r="L7232" t="s">
        <v>7</v>
      </c>
      <c r="M7232">
        <v>1</v>
      </c>
      <c r="N7232">
        <v>1</v>
      </c>
    </row>
    <row r="7233" spans="1:14" ht="15" x14ac:dyDescent="0.3">
      <c r="A7233" s="1"/>
      <c r="B7233" t="s">
        <v>9</v>
      </c>
      <c r="C7233" t="s">
        <v>1412</v>
      </c>
      <c r="D7233" t="s">
        <v>1412</v>
      </c>
      <c r="E7233" t="s">
        <v>1413</v>
      </c>
      <c r="F7233" t="s">
        <v>1413</v>
      </c>
      <c r="G7233">
        <v>0.739987373352051</v>
      </c>
      <c r="H7233">
        <v>1</v>
      </c>
      <c r="I7233">
        <v>1</v>
      </c>
      <c r="J7233">
        <v>1</v>
      </c>
      <c r="K7233" t="str">
        <f t="shared" si="125"/>
        <v>yes</v>
      </c>
      <c r="L7233" t="s">
        <v>7</v>
      </c>
      <c r="M7233">
        <v>1</v>
      </c>
      <c r="N7233">
        <v>1</v>
      </c>
    </row>
    <row r="7234" spans="1:14" ht="15" x14ac:dyDescent="0.3">
      <c r="A7234" s="1"/>
      <c r="B7234" t="s">
        <v>9</v>
      </c>
      <c r="C7234" t="s">
        <v>1421</v>
      </c>
      <c r="D7234" t="s">
        <v>1421</v>
      </c>
      <c r="E7234" t="s">
        <v>1421</v>
      </c>
      <c r="F7234" t="s">
        <v>1421</v>
      </c>
      <c r="G7234">
        <v>0.51165819168090798</v>
      </c>
      <c r="H7234">
        <v>1</v>
      </c>
      <c r="I7234">
        <v>1</v>
      </c>
      <c r="J7234">
        <v>1</v>
      </c>
      <c r="K7234" t="str">
        <f t="shared" si="125"/>
        <v>yes</v>
      </c>
      <c r="L7234" t="s">
        <v>7</v>
      </c>
      <c r="M7234">
        <v>1</v>
      </c>
      <c r="N7234">
        <v>1</v>
      </c>
    </row>
    <row r="7235" spans="1:14" ht="15" x14ac:dyDescent="0.3">
      <c r="A7235" s="1"/>
      <c r="B7235" t="s">
        <v>9</v>
      </c>
      <c r="C7235">
        <v>390</v>
      </c>
      <c r="D7235">
        <v>390</v>
      </c>
      <c r="E7235">
        <v>390</v>
      </c>
      <c r="F7235">
        <v>390</v>
      </c>
      <c r="G7235">
        <v>0.95028257369995095</v>
      </c>
      <c r="H7235">
        <v>1</v>
      </c>
      <c r="I7235">
        <v>1</v>
      </c>
      <c r="J7235">
        <v>1</v>
      </c>
      <c r="K7235" t="str">
        <f t="shared" ref="K7235:K7298" si="126">IF(H7235&gt;0.64,"yes",IF(H7235&gt;=0.45,"partially","no"))</f>
        <v>yes</v>
      </c>
      <c r="L7235" t="s">
        <v>7</v>
      </c>
      <c r="M7235">
        <v>1</v>
      </c>
      <c r="N7235">
        <v>1</v>
      </c>
    </row>
    <row r="7236" spans="1:14" ht="15" x14ac:dyDescent="0.3">
      <c r="A7236" s="1"/>
      <c r="B7236" t="s">
        <v>9</v>
      </c>
      <c r="C7236" t="s">
        <v>1427</v>
      </c>
      <c r="D7236" t="s">
        <v>1427</v>
      </c>
      <c r="E7236" t="s">
        <v>6095</v>
      </c>
      <c r="F7236" t="s">
        <v>1428</v>
      </c>
      <c r="G7236">
        <v>0.88895326852798495</v>
      </c>
      <c r="H7236">
        <v>1</v>
      </c>
      <c r="I7236">
        <v>1</v>
      </c>
      <c r="J7236">
        <v>0.97299999999999998</v>
      </c>
      <c r="K7236" t="str">
        <f t="shared" si="126"/>
        <v>yes</v>
      </c>
      <c r="L7236" t="s">
        <v>7</v>
      </c>
      <c r="M7236">
        <v>1</v>
      </c>
      <c r="N7236">
        <v>1</v>
      </c>
    </row>
    <row r="7237" spans="1:14" ht="15" x14ac:dyDescent="0.3">
      <c r="A7237" s="1"/>
      <c r="B7237" t="s">
        <v>9</v>
      </c>
      <c r="C7237" t="s">
        <v>1436</v>
      </c>
      <c r="D7237" t="s">
        <v>1436</v>
      </c>
      <c r="E7237" t="s">
        <v>1437</v>
      </c>
      <c r="F7237" t="s">
        <v>1437</v>
      </c>
      <c r="G7237">
        <v>0.64426660537719704</v>
      </c>
      <c r="H7237">
        <v>1</v>
      </c>
      <c r="I7237">
        <v>1</v>
      </c>
      <c r="J7237">
        <v>1</v>
      </c>
      <c r="K7237" t="str">
        <f t="shared" si="126"/>
        <v>yes</v>
      </c>
      <c r="L7237" t="s">
        <v>7</v>
      </c>
      <c r="M7237">
        <v>1</v>
      </c>
      <c r="N7237">
        <v>1</v>
      </c>
    </row>
    <row r="7238" spans="1:14" ht="15" x14ac:dyDescent="0.3">
      <c r="A7238" s="1"/>
      <c r="B7238" t="s">
        <v>9</v>
      </c>
      <c r="C7238">
        <v>1530</v>
      </c>
      <c r="D7238">
        <v>1530</v>
      </c>
      <c r="E7238">
        <v>1530</v>
      </c>
      <c r="F7238">
        <v>1530</v>
      </c>
      <c r="G7238">
        <v>0.95879495143890403</v>
      </c>
      <c r="H7238">
        <v>1</v>
      </c>
      <c r="I7238">
        <v>1</v>
      </c>
      <c r="J7238">
        <v>1</v>
      </c>
      <c r="K7238" t="str">
        <f t="shared" si="126"/>
        <v>yes</v>
      </c>
      <c r="L7238" t="s">
        <v>7</v>
      </c>
      <c r="M7238">
        <v>1</v>
      </c>
      <c r="N7238">
        <v>1</v>
      </c>
    </row>
    <row r="7239" spans="1:14" ht="15" x14ac:dyDescent="0.3">
      <c r="A7239" s="1"/>
      <c r="B7239" t="s">
        <v>9</v>
      </c>
      <c r="C7239" t="s">
        <v>1508</v>
      </c>
      <c r="D7239" t="s">
        <v>1508</v>
      </c>
      <c r="E7239" t="s">
        <v>1508</v>
      </c>
      <c r="F7239" t="s">
        <v>1508</v>
      </c>
      <c r="G7239">
        <v>0.88582760095596302</v>
      </c>
      <c r="H7239">
        <v>1</v>
      </c>
      <c r="I7239">
        <v>1</v>
      </c>
      <c r="J7239">
        <v>1</v>
      </c>
      <c r="K7239" t="str">
        <f t="shared" si="126"/>
        <v>yes</v>
      </c>
      <c r="L7239" t="s">
        <v>7</v>
      </c>
      <c r="M7239">
        <v>1</v>
      </c>
      <c r="N7239">
        <v>1</v>
      </c>
    </row>
    <row r="7240" spans="1:14" ht="15" x14ac:dyDescent="0.3">
      <c r="A7240" s="1"/>
      <c r="B7240" t="s">
        <v>9</v>
      </c>
      <c r="C7240">
        <v>1851</v>
      </c>
      <c r="D7240">
        <v>1851</v>
      </c>
      <c r="E7240">
        <v>1851</v>
      </c>
      <c r="F7240">
        <v>1851</v>
      </c>
      <c r="G7240">
        <v>0.99120217561721802</v>
      </c>
      <c r="H7240">
        <v>1</v>
      </c>
      <c r="I7240">
        <v>1</v>
      </c>
      <c r="J7240">
        <v>1</v>
      </c>
      <c r="K7240" t="str">
        <f t="shared" si="126"/>
        <v>yes</v>
      </c>
      <c r="L7240" t="s">
        <v>7</v>
      </c>
      <c r="M7240">
        <v>1</v>
      </c>
      <c r="N7240">
        <v>1</v>
      </c>
    </row>
    <row r="7241" spans="1:14" ht="15" x14ac:dyDescent="0.3">
      <c r="A7241" s="1"/>
      <c r="B7241" t="s">
        <v>9</v>
      </c>
      <c r="C7241" t="s">
        <v>1565</v>
      </c>
      <c r="D7241" t="s">
        <v>1565</v>
      </c>
      <c r="E7241" t="s">
        <v>1566</v>
      </c>
      <c r="F7241" t="s">
        <v>1566</v>
      </c>
      <c r="G7241">
        <v>0.48286205530166598</v>
      </c>
      <c r="H7241">
        <v>1</v>
      </c>
      <c r="I7241">
        <v>1</v>
      </c>
      <c r="J7241">
        <v>1</v>
      </c>
      <c r="K7241" t="str">
        <f t="shared" si="126"/>
        <v>yes</v>
      </c>
      <c r="L7241" t="s">
        <v>7</v>
      </c>
      <c r="M7241">
        <v>1</v>
      </c>
      <c r="N7241">
        <v>1</v>
      </c>
    </row>
    <row r="7242" spans="1:14" ht="15" x14ac:dyDescent="0.3">
      <c r="A7242" s="1"/>
      <c r="B7242" t="s">
        <v>9</v>
      </c>
      <c r="C7242" t="s">
        <v>1571</v>
      </c>
      <c r="D7242" t="s">
        <v>1571</v>
      </c>
      <c r="E7242" t="s">
        <v>1571</v>
      </c>
      <c r="F7242" t="s">
        <v>1571</v>
      </c>
      <c r="G7242">
        <v>0.77088916301727295</v>
      </c>
      <c r="H7242">
        <v>1</v>
      </c>
      <c r="I7242">
        <v>1</v>
      </c>
      <c r="J7242">
        <v>1</v>
      </c>
      <c r="K7242" t="str">
        <f t="shared" si="126"/>
        <v>yes</v>
      </c>
      <c r="L7242" t="s">
        <v>7</v>
      </c>
      <c r="M7242">
        <v>1</v>
      </c>
      <c r="N7242">
        <v>1</v>
      </c>
    </row>
    <row r="7243" spans="1:14" ht="15" x14ac:dyDescent="0.3">
      <c r="A7243" s="1"/>
      <c r="B7243" t="s">
        <v>9</v>
      </c>
      <c r="C7243" s="3">
        <v>0.63</v>
      </c>
      <c r="D7243" s="3">
        <v>0.63</v>
      </c>
      <c r="E7243" s="3">
        <v>0.63</v>
      </c>
      <c r="F7243" s="3">
        <v>0.63</v>
      </c>
      <c r="G7243">
        <v>0.79270684719085704</v>
      </c>
      <c r="H7243">
        <v>1</v>
      </c>
      <c r="I7243">
        <v>1</v>
      </c>
      <c r="J7243">
        <v>1</v>
      </c>
      <c r="K7243" t="str">
        <f t="shared" si="126"/>
        <v>yes</v>
      </c>
      <c r="L7243" t="s">
        <v>7</v>
      </c>
      <c r="M7243">
        <v>1</v>
      </c>
      <c r="N7243">
        <v>1</v>
      </c>
    </row>
    <row r="7244" spans="1:14" ht="15" x14ac:dyDescent="0.3">
      <c r="A7244" s="1"/>
      <c r="B7244" t="s">
        <v>9</v>
      </c>
      <c r="C7244" t="s">
        <v>1578</v>
      </c>
      <c r="D7244" t="s">
        <v>1578</v>
      </c>
      <c r="E7244" t="s">
        <v>1578</v>
      </c>
      <c r="F7244" t="s">
        <v>1578</v>
      </c>
      <c r="G7244">
        <v>0.96287173032760598</v>
      </c>
      <c r="H7244">
        <v>1</v>
      </c>
      <c r="I7244">
        <v>1</v>
      </c>
      <c r="J7244">
        <v>1</v>
      </c>
      <c r="K7244" t="str">
        <f t="shared" si="126"/>
        <v>yes</v>
      </c>
      <c r="L7244" t="s">
        <v>7</v>
      </c>
      <c r="M7244">
        <v>1</v>
      </c>
      <c r="N7244">
        <v>1</v>
      </c>
    </row>
    <row r="7245" spans="1:14" ht="15" x14ac:dyDescent="0.3">
      <c r="A7245" s="1"/>
      <c r="B7245" t="s">
        <v>9</v>
      </c>
      <c r="C7245" t="s">
        <v>1580</v>
      </c>
      <c r="D7245" t="s">
        <v>1580</v>
      </c>
      <c r="E7245" t="s">
        <v>1580</v>
      </c>
      <c r="F7245" t="s">
        <v>1580</v>
      </c>
      <c r="G7245">
        <v>0.94733464717865001</v>
      </c>
      <c r="H7245">
        <v>1</v>
      </c>
      <c r="I7245">
        <v>1</v>
      </c>
      <c r="J7245">
        <v>1</v>
      </c>
      <c r="K7245" t="str">
        <f t="shared" si="126"/>
        <v>yes</v>
      </c>
      <c r="L7245" t="s">
        <v>7</v>
      </c>
      <c r="M7245">
        <v>1</v>
      </c>
      <c r="N7245">
        <v>1</v>
      </c>
    </row>
    <row r="7246" spans="1:14" ht="15" x14ac:dyDescent="0.3">
      <c r="A7246" s="1"/>
      <c r="B7246" t="s">
        <v>9</v>
      </c>
      <c r="C7246" t="s">
        <v>1583</v>
      </c>
      <c r="D7246" t="s">
        <v>1583</v>
      </c>
      <c r="E7246" t="s">
        <v>1584</v>
      </c>
      <c r="F7246" t="s">
        <v>1584</v>
      </c>
      <c r="G7246">
        <v>0.99344497919082597</v>
      </c>
      <c r="H7246">
        <v>1</v>
      </c>
      <c r="I7246">
        <v>1</v>
      </c>
      <c r="J7246">
        <v>1</v>
      </c>
      <c r="K7246" t="str">
        <f t="shared" si="126"/>
        <v>yes</v>
      </c>
      <c r="L7246" t="s">
        <v>7</v>
      </c>
      <c r="M7246">
        <v>1</v>
      </c>
      <c r="N7246">
        <v>1</v>
      </c>
    </row>
    <row r="7247" spans="1:14" ht="15" x14ac:dyDescent="0.3">
      <c r="A7247" s="1"/>
      <c r="B7247" t="s">
        <v>9</v>
      </c>
      <c r="C7247">
        <v>5</v>
      </c>
      <c r="D7247">
        <v>5</v>
      </c>
      <c r="E7247">
        <v>5</v>
      </c>
      <c r="F7247">
        <v>5</v>
      </c>
      <c r="G7247">
        <v>0.84029239416122403</v>
      </c>
      <c r="H7247">
        <v>1</v>
      </c>
      <c r="I7247">
        <v>1</v>
      </c>
      <c r="J7247">
        <v>1</v>
      </c>
      <c r="K7247" t="str">
        <f t="shared" si="126"/>
        <v>yes</v>
      </c>
      <c r="L7247" t="s">
        <v>7</v>
      </c>
      <c r="M7247">
        <v>1</v>
      </c>
      <c r="N7247">
        <v>1</v>
      </c>
    </row>
    <row r="7248" spans="1:14" ht="15" x14ac:dyDescent="0.3">
      <c r="A7248" s="1"/>
      <c r="B7248" t="s">
        <v>9</v>
      </c>
      <c r="C7248" t="s">
        <v>1587</v>
      </c>
      <c r="D7248">
        <v>8.8000000000000007</v>
      </c>
      <c r="E7248" t="s">
        <v>1587</v>
      </c>
      <c r="F7248">
        <v>8.8000000000000007</v>
      </c>
      <c r="G7248">
        <v>0.87907403707504295</v>
      </c>
      <c r="H7248">
        <v>1</v>
      </c>
      <c r="I7248">
        <v>1</v>
      </c>
      <c r="J7248">
        <v>1</v>
      </c>
      <c r="K7248" t="str">
        <f t="shared" si="126"/>
        <v>yes</v>
      </c>
      <c r="L7248" t="s">
        <v>7</v>
      </c>
      <c r="M7248">
        <v>0.935581</v>
      </c>
      <c r="N7248">
        <v>0.94007499999999999</v>
      </c>
    </row>
    <row r="7249" spans="1:14" ht="15" x14ac:dyDescent="0.3">
      <c r="A7249" s="1"/>
      <c r="B7249" t="s">
        <v>9</v>
      </c>
      <c r="C7249" t="s">
        <v>1589</v>
      </c>
      <c r="D7249" t="s">
        <v>1589</v>
      </c>
      <c r="E7249" t="s">
        <v>1589</v>
      </c>
      <c r="F7249" t="s">
        <v>1589</v>
      </c>
      <c r="G7249">
        <v>0.711045622825623</v>
      </c>
      <c r="H7249">
        <v>1</v>
      </c>
      <c r="I7249">
        <v>1</v>
      </c>
      <c r="J7249">
        <v>1</v>
      </c>
      <c r="K7249" t="str">
        <f t="shared" si="126"/>
        <v>yes</v>
      </c>
      <c r="L7249" t="s">
        <v>7</v>
      </c>
      <c r="M7249">
        <v>1</v>
      </c>
      <c r="N7249">
        <v>1</v>
      </c>
    </row>
    <row r="7250" spans="1:14" ht="15" x14ac:dyDescent="0.3">
      <c r="A7250" s="1"/>
      <c r="B7250" t="s">
        <v>9</v>
      </c>
      <c r="C7250" t="s">
        <v>1608</v>
      </c>
      <c r="D7250" t="s">
        <v>6189</v>
      </c>
      <c r="E7250" t="s">
        <v>1610</v>
      </c>
      <c r="F7250" t="s">
        <v>1610</v>
      </c>
      <c r="G7250">
        <v>0.88890266418456998</v>
      </c>
      <c r="H7250">
        <v>1</v>
      </c>
      <c r="I7250">
        <v>1</v>
      </c>
      <c r="J7250">
        <v>1</v>
      </c>
      <c r="K7250" t="str">
        <f t="shared" si="126"/>
        <v>yes</v>
      </c>
      <c r="L7250" t="s">
        <v>7</v>
      </c>
      <c r="M7250">
        <v>0.96021000000000001</v>
      </c>
      <c r="N7250">
        <v>0.95457000000000003</v>
      </c>
    </row>
    <row r="7251" spans="1:14" ht="15" x14ac:dyDescent="0.3">
      <c r="A7251" s="1"/>
      <c r="B7251" t="s">
        <v>9</v>
      </c>
      <c r="C7251">
        <v>1774</v>
      </c>
      <c r="D7251">
        <v>1774</v>
      </c>
      <c r="E7251">
        <v>1774</v>
      </c>
      <c r="F7251">
        <v>1774</v>
      </c>
      <c r="G7251">
        <v>0.99383729696273804</v>
      </c>
      <c r="H7251">
        <v>1</v>
      </c>
      <c r="I7251">
        <v>1</v>
      </c>
      <c r="J7251">
        <v>1</v>
      </c>
      <c r="K7251" t="str">
        <f t="shared" si="126"/>
        <v>yes</v>
      </c>
      <c r="L7251" t="s">
        <v>7</v>
      </c>
      <c r="M7251">
        <v>1</v>
      </c>
      <c r="N7251">
        <v>1</v>
      </c>
    </row>
    <row r="7252" spans="1:14" ht="15" x14ac:dyDescent="0.3">
      <c r="A7252" s="1"/>
      <c r="B7252" t="s">
        <v>9</v>
      </c>
      <c r="C7252" t="s">
        <v>1653</v>
      </c>
      <c r="D7252" t="s">
        <v>1653</v>
      </c>
      <c r="E7252" t="s">
        <v>1655</v>
      </c>
      <c r="F7252" t="s">
        <v>1655</v>
      </c>
      <c r="G7252">
        <v>0.97538203001022294</v>
      </c>
      <c r="H7252">
        <v>1</v>
      </c>
      <c r="I7252">
        <v>1</v>
      </c>
      <c r="J7252">
        <v>1</v>
      </c>
      <c r="K7252" t="str">
        <f t="shared" si="126"/>
        <v>yes</v>
      </c>
      <c r="L7252" t="s">
        <v>7</v>
      </c>
      <c r="M7252">
        <v>1</v>
      </c>
      <c r="N7252">
        <v>1</v>
      </c>
    </row>
    <row r="7253" spans="1:14" ht="15" x14ac:dyDescent="0.3">
      <c r="A7253" s="1"/>
      <c r="B7253" t="s">
        <v>9</v>
      </c>
      <c r="C7253">
        <v>1895</v>
      </c>
      <c r="D7253">
        <v>1895</v>
      </c>
      <c r="E7253">
        <v>1895</v>
      </c>
      <c r="F7253">
        <v>1895</v>
      </c>
      <c r="G7253">
        <v>0.95648431777954102</v>
      </c>
      <c r="H7253">
        <v>1</v>
      </c>
      <c r="I7253">
        <v>1</v>
      </c>
      <c r="J7253">
        <v>1</v>
      </c>
      <c r="K7253" t="str">
        <f t="shared" si="126"/>
        <v>yes</v>
      </c>
      <c r="L7253" t="s">
        <v>7</v>
      </c>
      <c r="M7253">
        <v>1</v>
      </c>
      <c r="N7253">
        <v>1</v>
      </c>
    </row>
    <row r="7254" spans="1:14" ht="15" x14ac:dyDescent="0.3">
      <c r="A7254" s="1"/>
      <c r="B7254" t="s">
        <v>9</v>
      </c>
      <c r="C7254" t="s">
        <v>1706</v>
      </c>
      <c r="D7254" t="s">
        <v>1706</v>
      </c>
      <c r="E7254" t="s">
        <v>6279</v>
      </c>
      <c r="F7254" t="s">
        <v>1707</v>
      </c>
      <c r="G7254">
        <v>0.90894180536270097</v>
      </c>
      <c r="H7254">
        <v>1</v>
      </c>
      <c r="I7254">
        <v>1</v>
      </c>
      <c r="J7254">
        <v>0.99</v>
      </c>
      <c r="K7254" t="str">
        <f t="shared" si="126"/>
        <v>yes</v>
      </c>
      <c r="L7254" t="s">
        <v>7</v>
      </c>
      <c r="M7254">
        <v>1</v>
      </c>
      <c r="N7254">
        <v>1</v>
      </c>
    </row>
    <row r="7255" spans="1:14" ht="15" x14ac:dyDescent="0.3">
      <c r="A7255" s="1"/>
      <c r="B7255" t="s">
        <v>9</v>
      </c>
      <c r="C7255" t="s">
        <v>1777</v>
      </c>
      <c r="D7255" t="s">
        <v>1777</v>
      </c>
      <c r="E7255" s="10">
        <v>26943</v>
      </c>
      <c r="F7255" s="10">
        <v>26943</v>
      </c>
      <c r="G7255">
        <v>0.98758071660995495</v>
      </c>
      <c r="H7255">
        <v>1</v>
      </c>
      <c r="I7255">
        <v>1</v>
      </c>
      <c r="J7255">
        <v>0.98099999999999998</v>
      </c>
      <c r="K7255" t="str">
        <f t="shared" si="126"/>
        <v>yes</v>
      </c>
      <c r="L7255" t="s">
        <v>7</v>
      </c>
      <c r="M7255">
        <v>1</v>
      </c>
      <c r="N7255">
        <v>1</v>
      </c>
    </row>
    <row r="7256" spans="1:14" ht="15" x14ac:dyDescent="0.3">
      <c r="A7256" s="1"/>
      <c r="B7256" t="s">
        <v>9</v>
      </c>
      <c r="C7256" t="s">
        <v>1779</v>
      </c>
      <c r="D7256" t="s">
        <v>1779</v>
      </c>
      <c r="E7256" t="s">
        <v>1780</v>
      </c>
      <c r="F7256" t="s">
        <v>1780</v>
      </c>
      <c r="G7256">
        <v>0.89055329561233498</v>
      </c>
      <c r="H7256">
        <v>1</v>
      </c>
      <c r="I7256">
        <v>1</v>
      </c>
      <c r="J7256">
        <v>1</v>
      </c>
      <c r="K7256" t="str">
        <f t="shared" si="126"/>
        <v>yes</v>
      </c>
      <c r="L7256" t="s">
        <v>7</v>
      </c>
      <c r="M7256">
        <v>1</v>
      </c>
      <c r="N7256">
        <v>1</v>
      </c>
    </row>
    <row r="7257" spans="1:14" ht="15" x14ac:dyDescent="0.3">
      <c r="A7257" s="1"/>
      <c r="B7257" t="s">
        <v>9</v>
      </c>
      <c r="C7257" t="s">
        <v>1779</v>
      </c>
      <c r="D7257" t="s">
        <v>1779</v>
      </c>
      <c r="E7257" t="s">
        <v>1780</v>
      </c>
      <c r="F7257" t="s">
        <v>1780</v>
      </c>
      <c r="G7257">
        <v>0.71745562553405795</v>
      </c>
      <c r="H7257">
        <v>1</v>
      </c>
      <c r="I7257">
        <v>1</v>
      </c>
      <c r="J7257">
        <v>1</v>
      </c>
      <c r="K7257" t="str">
        <f t="shared" si="126"/>
        <v>yes</v>
      </c>
      <c r="L7257" t="s">
        <v>7</v>
      </c>
      <c r="M7257">
        <v>1</v>
      </c>
      <c r="N7257">
        <v>1</v>
      </c>
    </row>
    <row r="7258" spans="1:14" ht="15" x14ac:dyDescent="0.3">
      <c r="A7258" s="1"/>
      <c r="B7258" t="s">
        <v>9</v>
      </c>
      <c r="C7258" t="s">
        <v>1798</v>
      </c>
      <c r="D7258" t="s">
        <v>1798</v>
      </c>
      <c r="E7258" t="s">
        <v>1799</v>
      </c>
      <c r="F7258" t="s">
        <v>1799</v>
      </c>
      <c r="G7258">
        <v>0.59786868095398005</v>
      </c>
      <c r="H7258">
        <v>1</v>
      </c>
      <c r="I7258">
        <v>1</v>
      </c>
      <c r="J7258">
        <v>1</v>
      </c>
      <c r="K7258" t="str">
        <f t="shared" si="126"/>
        <v>yes</v>
      </c>
      <c r="L7258" t="s">
        <v>7</v>
      </c>
      <c r="M7258">
        <v>1</v>
      </c>
      <c r="N7258">
        <v>1</v>
      </c>
    </row>
    <row r="7259" spans="1:14" ht="15" x14ac:dyDescent="0.3">
      <c r="A7259" s="1"/>
      <c r="B7259" t="s">
        <v>9</v>
      </c>
      <c r="C7259">
        <v>1973</v>
      </c>
      <c r="D7259">
        <v>1973</v>
      </c>
      <c r="E7259">
        <v>1973</v>
      </c>
      <c r="F7259">
        <v>1973</v>
      </c>
      <c r="G7259">
        <v>0.948572278022766</v>
      </c>
      <c r="H7259">
        <v>1</v>
      </c>
      <c r="I7259">
        <v>1</v>
      </c>
      <c r="J7259">
        <v>1</v>
      </c>
      <c r="K7259" t="str">
        <f t="shared" si="126"/>
        <v>yes</v>
      </c>
      <c r="L7259" t="s">
        <v>7</v>
      </c>
      <c r="M7259">
        <v>1</v>
      </c>
      <c r="N7259">
        <v>1</v>
      </c>
    </row>
    <row r="7260" spans="1:14" ht="15" x14ac:dyDescent="0.3">
      <c r="A7260" s="1"/>
      <c r="B7260" t="s">
        <v>9</v>
      </c>
      <c r="C7260" t="s">
        <v>1832</v>
      </c>
      <c r="D7260" s="3">
        <v>0.2</v>
      </c>
      <c r="E7260" s="3">
        <v>0.2</v>
      </c>
      <c r="F7260" s="3">
        <v>0.2</v>
      </c>
      <c r="G7260">
        <v>0.99374550580978405</v>
      </c>
      <c r="H7260">
        <v>1</v>
      </c>
      <c r="I7260">
        <v>1</v>
      </c>
      <c r="J7260">
        <v>1</v>
      </c>
      <c r="K7260" t="str">
        <f t="shared" si="126"/>
        <v>yes</v>
      </c>
      <c r="L7260" t="s">
        <v>7</v>
      </c>
      <c r="M7260">
        <v>0.86639900000000003</v>
      </c>
      <c r="N7260">
        <v>0.871784</v>
      </c>
    </row>
    <row r="7261" spans="1:14" ht="15" x14ac:dyDescent="0.3">
      <c r="A7261" s="1"/>
      <c r="B7261" t="s">
        <v>9</v>
      </c>
      <c r="C7261" t="s">
        <v>1834</v>
      </c>
      <c r="D7261" t="s">
        <v>1834</v>
      </c>
      <c r="E7261" t="s">
        <v>1836</v>
      </c>
      <c r="F7261" t="s">
        <v>1836</v>
      </c>
      <c r="G7261">
        <v>0.67193192243576105</v>
      </c>
      <c r="H7261">
        <v>1</v>
      </c>
      <c r="I7261">
        <v>1</v>
      </c>
      <c r="J7261">
        <v>1</v>
      </c>
      <c r="K7261" t="str">
        <f t="shared" si="126"/>
        <v>yes</v>
      </c>
      <c r="L7261" t="s">
        <v>7</v>
      </c>
      <c r="M7261">
        <v>1</v>
      </c>
      <c r="N7261">
        <v>1</v>
      </c>
    </row>
    <row r="7262" spans="1:14" ht="15" x14ac:dyDescent="0.3">
      <c r="A7262" s="1"/>
      <c r="B7262" t="s">
        <v>9</v>
      </c>
      <c r="C7262" t="s">
        <v>1855</v>
      </c>
      <c r="D7262" t="s">
        <v>1855</v>
      </c>
      <c r="E7262" t="s">
        <v>1855</v>
      </c>
      <c r="F7262" t="s">
        <v>1855</v>
      </c>
      <c r="G7262">
        <v>0.13127149641513799</v>
      </c>
      <c r="H7262">
        <v>1</v>
      </c>
      <c r="I7262">
        <v>1</v>
      </c>
      <c r="J7262">
        <v>1</v>
      </c>
      <c r="K7262" t="str">
        <f t="shared" si="126"/>
        <v>yes</v>
      </c>
      <c r="L7262" t="s">
        <v>7</v>
      </c>
      <c r="M7262">
        <v>1</v>
      </c>
      <c r="N7262">
        <v>1</v>
      </c>
    </row>
    <row r="7263" spans="1:14" ht="15" x14ac:dyDescent="0.3">
      <c r="A7263" s="1"/>
      <c r="B7263" t="s">
        <v>9</v>
      </c>
      <c r="C7263" t="s">
        <v>1882</v>
      </c>
      <c r="D7263" t="s">
        <v>1882</v>
      </c>
      <c r="E7263" t="s">
        <v>1882</v>
      </c>
      <c r="F7263" t="s">
        <v>1882</v>
      </c>
      <c r="G7263">
        <v>0.99788707494735696</v>
      </c>
      <c r="H7263">
        <v>1</v>
      </c>
      <c r="I7263">
        <v>1</v>
      </c>
      <c r="J7263">
        <v>1</v>
      </c>
      <c r="K7263" t="str">
        <f t="shared" si="126"/>
        <v>yes</v>
      </c>
      <c r="L7263" t="s">
        <v>7</v>
      </c>
      <c r="M7263">
        <v>1</v>
      </c>
      <c r="N7263">
        <v>1</v>
      </c>
    </row>
    <row r="7264" spans="1:14" ht="15" x14ac:dyDescent="0.3">
      <c r="A7264" s="1"/>
      <c r="B7264" t="s">
        <v>9</v>
      </c>
      <c r="C7264" t="s">
        <v>2028</v>
      </c>
      <c r="D7264" t="s">
        <v>2028</v>
      </c>
      <c r="E7264" t="s">
        <v>2028</v>
      </c>
      <c r="F7264" t="s">
        <v>2028</v>
      </c>
      <c r="G7264">
        <v>0.99664580821991</v>
      </c>
      <c r="H7264">
        <v>1</v>
      </c>
      <c r="I7264">
        <v>1</v>
      </c>
      <c r="J7264">
        <v>1</v>
      </c>
      <c r="K7264" t="str">
        <f t="shared" si="126"/>
        <v>yes</v>
      </c>
      <c r="L7264" t="s">
        <v>7</v>
      </c>
      <c r="M7264">
        <v>1</v>
      </c>
      <c r="N7264">
        <v>1</v>
      </c>
    </row>
    <row r="7265" spans="1:14" ht="15" x14ac:dyDescent="0.3">
      <c r="A7265" s="1"/>
      <c r="B7265" t="s">
        <v>9</v>
      </c>
      <c r="C7265" t="s">
        <v>2052</v>
      </c>
      <c r="D7265">
        <v>1985</v>
      </c>
      <c r="E7265">
        <v>1985</v>
      </c>
      <c r="F7265">
        <v>1985</v>
      </c>
      <c r="G7265">
        <v>0.91656178236007702</v>
      </c>
      <c r="H7265">
        <v>1</v>
      </c>
      <c r="I7265">
        <v>1</v>
      </c>
      <c r="J7265">
        <v>1</v>
      </c>
      <c r="K7265" t="str">
        <f t="shared" si="126"/>
        <v>yes</v>
      </c>
      <c r="L7265" t="s">
        <v>7</v>
      </c>
      <c r="M7265">
        <v>0.77479200000000004</v>
      </c>
      <c r="N7265">
        <v>0.78217700000000001</v>
      </c>
    </row>
    <row r="7266" spans="1:14" ht="15" x14ac:dyDescent="0.3">
      <c r="A7266" s="1"/>
      <c r="B7266" t="s">
        <v>9</v>
      </c>
      <c r="C7266" t="s">
        <v>2064</v>
      </c>
      <c r="D7266" t="s">
        <v>2064</v>
      </c>
      <c r="E7266" t="s">
        <v>2065</v>
      </c>
      <c r="F7266" t="s">
        <v>2065</v>
      </c>
      <c r="G7266">
        <v>0.99506932497024503</v>
      </c>
      <c r="H7266">
        <v>1</v>
      </c>
      <c r="I7266">
        <v>1</v>
      </c>
      <c r="J7266">
        <v>1</v>
      </c>
      <c r="K7266" t="str">
        <f t="shared" si="126"/>
        <v>yes</v>
      </c>
      <c r="L7266" t="s">
        <v>7</v>
      </c>
      <c r="M7266">
        <v>1</v>
      </c>
      <c r="N7266">
        <v>1</v>
      </c>
    </row>
    <row r="7267" spans="1:14" ht="15" x14ac:dyDescent="0.3">
      <c r="A7267" s="1"/>
      <c r="B7267" t="s">
        <v>9</v>
      </c>
      <c r="C7267" t="s">
        <v>2072</v>
      </c>
      <c r="D7267">
        <v>1992</v>
      </c>
      <c r="E7267">
        <v>1992</v>
      </c>
      <c r="F7267">
        <v>1992</v>
      </c>
      <c r="G7267">
        <v>0.99699568748474099</v>
      </c>
      <c r="H7267">
        <v>1</v>
      </c>
      <c r="I7267">
        <v>1</v>
      </c>
      <c r="J7267">
        <v>1</v>
      </c>
      <c r="K7267" t="str">
        <f t="shared" si="126"/>
        <v>yes</v>
      </c>
      <c r="L7267" t="s">
        <v>7</v>
      </c>
      <c r="M7267">
        <v>0.75909099999999996</v>
      </c>
      <c r="N7267">
        <v>0.76584799999999997</v>
      </c>
    </row>
    <row r="7268" spans="1:14" ht="15" x14ac:dyDescent="0.3">
      <c r="A7268" s="1"/>
      <c r="B7268" t="s">
        <v>9</v>
      </c>
      <c r="C7268">
        <v>1972</v>
      </c>
      <c r="D7268">
        <v>1972</v>
      </c>
      <c r="E7268">
        <v>1972</v>
      </c>
      <c r="F7268">
        <v>1972</v>
      </c>
      <c r="G7268">
        <v>0.97858470678329501</v>
      </c>
      <c r="H7268">
        <v>1</v>
      </c>
      <c r="I7268">
        <v>1</v>
      </c>
      <c r="J7268">
        <v>1</v>
      </c>
      <c r="K7268" t="str">
        <f t="shared" si="126"/>
        <v>yes</v>
      </c>
      <c r="L7268" t="s">
        <v>7</v>
      </c>
      <c r="M7268">
        <v>1</v>
      </c>
      <c r="N7268">
        <v>1</v>
      </c>
    </row>
    <row r="7269" spans="1:14" ht="15" x14ac:dyDescent="0.3">
      <c r="A7269" s="1"/>
      <c r="B7269" t="s">
        <v>9</v>
      </c>
      <c r="C7269">
        <v>1985</v>
      </c>
      <c r="D7269">
        <v>1985</v>
      </c>
      <c r="E7269">
        <v>1985</v>
      </c>
      <c r="F7269">
        <v>1985</v>
      </c>
      <c r="G7269">
        <v>0.99184143543243397</v>
      </c>
      <c r="H7269">
        <v>1</v>
      </c>
      <c r="I7269">
        <v>1</v>
      </c>
      <c r="J7269">
        <v>1</v>
      </c>
      <c r="K7269" t="str">
        <f t="shared" si="126"/>
        <v>yes</v>
      </c>
      <c r="L7269" t="s">
        <v>7</v>
      </c>
      <c r="M7269">
        <v>1</v>
      </c>
      <c r="N7269">
        <v>1</v>
      </c>
    </row>
    <row r="7270" spans="1:14" ht="15" x14ac:dyDescent="0.3">
      <c r="A7270" s="1"/>
      <c r="B7270" t="s">
        <v>9</v>
      </c>
      <c r="C7270" t="s">
        <v>2080</v>
      </c>
      <c r="D7270" t="s">
        <v>6484</v>
      </c>
      <c r="E7270" t="s">
        <v>2082</v>
      </c>
      <c r="F7270" t="s">
        <v>2083</v>
      </c>
      <c r="G7270">
        <v>0.68295663595199596</v>
      </c>
      <c r="H7270">
        <v>1</v>
      </c>
      <c r="I7270">
        <v>0.88900000000000001</v>
      </c>
      <c r="J7270">
        <v>0.998</v>
      </c>
      <c r="K7270" t="str">
        <f t="shared" si="126"/>
        <v>yes</v>
      </c>
      <c r="L7270" t="s">
        <v>7</v>
      </c>
      <c r="M7270">
        <v>0.97791099999999997</v>
      </c>
      <c r="N7270">
        <v>0.97699899999999995</v>
      </c>
    </row>
    <row r="7271" spans="1:14" ht="15" x14ac:dyDescent="0.3">
      <c r="A7271" s="1"/>
      <c r="B7271" t="s">
        <v>9</v>
      </c>
      <c r="C7271" t="s">
        <v>2098</v>
      </c>
      <c r="D7271" t="s">
        <v>2098</v>
      </c>
      <c r="E7271" t="s">
        <v>2099</v>
      </c>
      <c r="F7271" t="s">
        <v>2099</v>
      </c>
      <c r="G7271">
        <v>0.86653196811676003</v>
      </c>
      <c r="H7271">
        <v>1</v>
      </c>
      <c r="I7271">
        <v>1</v>
      </c>
      <c r="J7271">
        <v>1</v>
      </c>
      <c r="K7271" t="str">
        <f t="shared" si="126"/>
        <v>yes</v>
      </c>
      <c r="L7271" t="s">
        <v>7</v>
      </c>
      <c r="M7271">
        <v>1</v>
      </c>
      <c r="N7271">
        <v>1</v>
      </c>
    </row>
    <row r="7272" spans="1:14" ht="15" x14ac:dyDescent="0.3">
      <c r="A7272" s="1"/>
      <c r="B7272" t="s">
        <v>9</v>
      </c>
      <c r="C7272" t="s">
        <v>2080</v>
      </c>
      <c r="D7272" t="s">
        <v>6484</v>
      </c>
      <c r="E7272" t="s">
        <v>2082</v>
      </c>
      <c r="F7272" t="s">
        <v>2083</v>
      </c>
      <c r="G7272">
        <v>0.657332003116608</v>
      </c>
      <c r="H7272">
        <v>1</v>
      </c>
      <c r="I7272">
        <v>0.88900000000000001</v>
      </c>
      <c r="J7272">
        <v>0.998</v>
      </c>
      <c r="K7272" t="str">
        <f t="shared" si="126"/>
        <v>yes</v>
      </c>
      <c r="L7272" t="s">
        <v>7</v>
      </c>
      <c r="M7272">
        <v>0.97791099999999997</v>
      </c>
      <c r="N7272">
        <v>0.97699899999999995</v>
      </c>
    </row>
    <row r="7273" spans="1:14" ht="15" x14ac:dyDescent="0.3">
      <c r="A7273" s="1"/>
      <c r="B7273" t="s">
        <v>9</v>
      </c>
      <c r="C7273">
        <v>1979</v>
      </c>
      <c r="D7273">
        <v>1979</v>
      </c>
      <c r="E7273">
        <v>1979</v>
      </c>
      <c r="F7273">
        <v>1979</v>
      </c>
      <c r="G7273">
        <v>0.99722397327423096</v>
      </c>
      <c r="H7273">
        <v>1</v>
      </c>
      <c r="I7273">
        <v>1</v>
      </c>
      <c r="J7273">
        <v>1</v>
      </c>
      <c r="K7273" t="str">
        <f t="shared" si="126"/>
        <v>yes</v>
      </c>
      <c r="L7273" t="s">
        <v>7</v>
      </c>
      <c r="M7273">
        <v>1</v>
      </c>
      <c r="N7273">
        <v>1</v>
      </c>
    </row>
    <row r="7274" spans="1:14" ht="15" x14ac:dyDescent="0.3">
      <c r="A7274" s="1"/>
      <c r="B7274" t="s">
        <v>9</v>
      </c>
      <c r="C7274" t="s">
        <v>2098</v>
      </c>
      <c r="D7274" t="s">
        <v>2098</v>
      </c>
      <c r="E7274" t="s">
        <v>2099</v>
      </c>
      <c r="F7274" t="s">
        <v>2099</v>
      </c>
      <c r="G7274">
        <v>0.86653196811676003</v>
      </c>
      <c r="H7274">
        <v>1</v>
      </c>
      <c r="I7274">
        <v>1</v>
      </c>
      <c r="J7274">
        <v>1</v>
      </c>
      <c r="K7274" t="str">
        <f t="shared" si="126"/>
        <v>yes</v>
      </c>
      <c r="L7274" t="s">
        <v>7</v>
      </c>
      <c r="M7274">
        <v>1</v>
      </c>
      <c r="N7274">
        <v>1</v>
      </c>
    </row>
    <row r="7275" spans="1:14" ht="15" x14ac:dyDescent="0.3">
      <c r="A7275" s="1"/>
      <c r="B7275" t="s">
        <v>9</v>
      </c>
      <c r="C7275" t="s">
        <v>2156</v>
      </c>
      <c r="D7275" t="s">
        <v>2156</v>
      </c>
      <c r="E7275" t="s">
        <v>2157</v>
      </c>
      <c r="F7275" t="s">
        <v>2157</v>
      </c>
      <c r="G7275">
        <v>0.98840236663818404</v>
      </c>
      <c r="H7275">
        <v>1</v>
      </c>
      <c r="I7275">
        <v>1</v>
      </c>
      <c r="J7275">
        <v>1</v>
      </c>
      <c r="K7275" t="str">
        <f t="shared" si="126"/>
        <v>yes</v>
      </c>
      <c r="L7275" t="s">
        <v>7</v>
      </c>
      <c r="M7275">
        <v>1</v>
      </c>
      <c r="N7275">
        <v>1</v>
      </c>
    </row>
    <row r="7276" spans="1:14" ht="15" x14ac:dyDescent="0.3">
      <c r="A7276" s="1"/>
      <c r="B7276" t="s">
        <v>9</v>
      </c>
      <c r="C7276">
        <v>1964</v>
      </c>
      <c r="D7276">
        <v>1964</v>
      </c>
      <c r="E7276">
        <v>1964</v>
      </c>
      <c r="F7276">
        <v>1964</v>
      </c>
      <c r="G7276">
        <v>0.99416625499725297</v>
      </c>
      <c r="H7276">
        <v>1</v>
      </c>
      <c r="I7276">
        <v>1</v>
      </c>
      <c r="J7276">
        <v>1</v>
      </c>
      <c r="K7276" t="str">
        <f t="shared" si="126"/>
        <v>yes</v>
      </c>
      <c r="L7276" t="s">
        <v>7</v>
      </c>
      <c r="M7276">
        <v>1</v>
      </c>
      <c r="N7276">
        <v>1</v>
      </c>
    </row>
    <row r="7277" spans="1:14" ht="15" x14ac:dyDescent="0.3">
      <c r="A7277" s="1"/>
      <c r="B7277" t="s">
        <v>9</v>
      </c>
      <c r="C7277" t="s">
        <v>2172</v>
      </c>
      <c r="D7277" t="s">
        <v>2172</v>
      </c>
      <c r="E7277" t="s">
        <v>2174</v>
      </c>
      <c r="F7277" t="s">
        <v>2174</v>
      </c>
      <c r="G7277">
        <v>0.90293294191360496</v>
      </c>
      <c r="H7277">
        <v>1</v>
      </c>
      <c r="I7277">
        <v>1</v>
      </c>
      <c r="J7277">
        <v>1</v>
      </c>
      <c r="K7277" t="str">
        <f t="shared" si="126"/>
        <v>yes</v>
      </c>
      <c r="L7277" t="s">
        <v>7</v>
      </c>
      <c r="M7277">
        <v>1</v>
      </c>
      <c r="N7277">
        <v>1</v>
      </c>
    </row>
    <row r="7278" spans="1:14" ht="15" x14ac:dyDescent="0.3">
      <c r="A7278" s="1"/>
      <c r="B7278" t="s">
        <v>9</v>
      </c>
      <c r="C7278">
        <v>1950</v>
      </c>
      <c r="D7278">
        <v>1950</v>
      </c>
      <c r="E7278">
        <v>1950</v>
      </c>
      <c r="F7278">
        <v>1950</v>
      </c>
      <c r="G7278">
        <v>0.98598569631576505</v>
      </c>
      <c r="H7278">
        <v>1</v>
      </c>
      <c r="I7278">
        <v>1</v>
      </c>
      <c r="J7278">
        <v>1</v>
      </c>
      <c r="K7278" t="str">
        <f t="shared" si="126"/>
        <v>yes</v>
      </c>
      <c r="L7278" t="s">
        <v>7</v>
      </c>
      <c r="M7278">
        <v>1</v>
      </c>
      <c r="N7278">
        <v>1</v>
      </c>
    </row>
    <row r="7279" spans="1:14" ht="15" x14ac:dyDescent="0.3">
      <c r="A7279" s="1"/>
      <c r="B7279" t="s">
        <v>9</v>
      </c>
      <c r="C7279" t="s">
        <v>2184</v>
      </c>
      <c r="D7279" t="s">
        <v>6531</v>
      </c>
      <c r="E7279" t="s">
        <v>2186</v>
      </c>
      <c r="F7279" t="s">
        <v>6532</v>
      </c>
      <c r="G7279">
        <v>0.56651699542999301</v>
      </c>
      <c r="H7279">
        <v>1</v>
      </c>
      <c r="I7279">
        <v>1</v>
      </c>
      <c r="J7279">
        <v>1</v>
      </c>
      <c r="K7279" t="str">
        <f t="shared" si="126"/>
        <v>yes</v>
      </c>
      <c r="L7279" t="s">
        <v>7</v>
      </c>
      <c r="M7279">
        <v>0.95489100000000005</v>
      </c>
      <c r="N7279">
        <v>0.95278700000000005</v>
      </c>
    </row>
    <row r="7280" spans="1:14" ht="15" x14ac:dyDescent="0.3">
      <c r="A7280" s="1"/>
      <c r="B7280" t="s">
        <v>9</v>
      </c>
      <c r="C7280">
        <v>1999</v>
      </c>
      <c r="D7280">
        <v>1999</v>
      </c>
      <c r="E7280">
        <v>1999</v>
      </c>
      <c r="F7280">
        <v>1999</v>
      </c>
      <c r="G7280">
        <v>0.96637284755706798</v>
      </c>
      <c r="H7280">
        <v>1</v>
      </c>
      <c r="I7280">
        <v>1</v>
      </c>
      <c r="J7280">
        <v>1</v>
      </c>
      <c r="K7280" t="str">
        <f t="shared" si="126"/>
        <v>yes</v>
      </c>
      <c r="L7280" t="s">
        <v>7</v>
      </c>
      <c r="M7280">
        <v>1</v>
      </c>
      <c r="N7280">
        <v>1</v>
      </c>
    </row>
    <row r="7281" spans="1:14" ht="15" x14ac:dyDescent="0.3">
      <c r="A7281" s="1"/>
      <c r="B7281" t="s">
        <v>9</v>
      </c>
      <c r="C7281">
        <v>1997</v>
      </c>
      <c r="D7281">
        <v>1997</v>
      </c>
      <c r="E7281">
        <v>1997</v>
      </c>
      <c r="F7281">
        <v>1997</v>
      </c>
      <c r="G7281">
        <v>0.89319849014282204</v>
      </c>
      <c r="H7281">
        <v>1</v>
      </c>
      <c r="I7281">
        <v>1</v>
      </c>
      <c r="J7281">
        <v>1</v>
      </c>
      <c r="K7281" t="str">
        <f t="shared" si="126"/>
        <v>yes</v>
      </c>
      <c r="L7281" t="s">
        <v>7</v>
      </c>
      <c r="M7281">
        <v>1</v>
      </c>
      <c r="N7281">
        <v>1</v>
      </c>
    </row>
    <row r="7282" spans="1:14" ht="15" x14ac:dyDescent="0.3">
      <c r="A7282" s="1"/>
      <c r="B7282" t="s">
        <v>9</v>
      </c>
      <c r="C7282">
        <v>1996</v>
      </c>
      <c r="D7282">
        <v>1996</v>
      </c>
      <c r="E7282">
        <v>1996</v>
      </c>
      <c r="F7282">
        <v>1996</v>
      </c>
      <c r="G7282">
        <v>0.97993558645248402</v>
      </c>
      <c r="H7282">
        <v>1</v>
      </c>
      <c r="I7282">
        <v>1</v>
      </c>
      <c r="J7282">
        <v>1</v>
      </c>
      <c r="K7282" t="str">
        <f t="shared" si="126"/>
        <v>yes</v>
      </c>
      <c r="L7282" t="s">
        <v>7</v>
      </c>
      <c r="M7282">
        <v>1</v>
      </c>
      <c r="N7282">
        <v>1</v>
      </c>
    </row>
    <row r="7283" spans="1:14" ht="15" x14ac:dyDescent="0.3">
      <c r="A7283" s="1"/>
      <c r="B7283" t="s">
        <v>9</v>
      </c>
      <c r="C7283" t="s">
        <v>2233</v>
      </c>
      <c r="D7283" t="s">
        <v>2233</v>
      </c>
      <c r="E7283" t="s">
        <v>73</v>
      </c>
      <c r="F7283" t="s">
        <v>73</v>
      </c>
      <c r="G7283">
        <v>0.486862123012543</v>
      </c>
      <c r="H7283">
        <v>1</v>
      </c>
      <c r="I7283">
        <v>1</v>
      </c>
      <c r="J7283">
        <v>1</v>
      </c>
      <c r="K7283" t="str">
        <f t="shared" si="126"/>
        <v>yes</v>
      </c>
      <c r="L7283" t="s">
        <v>7</v>
      </c>
      <c r="M7283">
        <v>1</v>
      </c>
      <c r="N7283">
        <v>1</v>
      </c>
    </row>
    <row r="7284" spans="1:14" ht="15" x14ac:dyDescent="0.3">
      <c r="A7284" s="1"/>
      <c r="B7284" t="s">
        <v>9</v>
      </c>
      <c r="C7284" t="s">
        <v>2252</v>
      </c>
      <c r="D7284" t="s">
        <v>2252</v>
      </c>
      <c r="E7284" t="s">
        <v>2253</v>
      </c>
      <c r="F7284" t="s">
        <v>2253</v>
      </c>
      <c r="G7284">
        <v>0.94975620508194003</v>
      </c>
      <c r="H7284">
        <v>1</v>
      </c>
      <c r="I7284">
        <v>1</v>
      </c>
      <c r="J7284">
        <v>1</v>
      </c>
      <c r="K7284" t="str">
        <f t="shared" si="126"/>
        <v>yes</v>
      </c>
      <c r="L7284" t="s">
        <v>7</v>
      </c>
      <c r="M7284">
        <v>1</v>
      </c>
      <c r="N7284">
        <v>1</v>
      </c>
    </row>
    <row r="7285" spans="1:14" ht="15" x14ac:dyDescent="0.3">
      <c r="A7285" s="1"/>
      <c r="B7285" t="s">
        <v>9</v>
      </c>
      <c r="C7285" t="s">
        <v>2252</v>
      </c>
      <c r="D7285" t="s">
        <v>2252</v>
      </c>
      <c r="E7285" t="s">
        <v>2253</v>
      </c>
      <c r="F7285" t="s">
        <v>2253</v>
      </c>
      <c r="G7285">
        <v>0.89949709177017201</v>
      </c>
      <c r="H7285">
        <v>1</v>
      </c>
      <c r="I7285">
        <v>1</v>
      </c>
      <c r="J7285">
        <v>1</v>
      </c>
      <c r="K7285" t="str">
        <f t="shared" si="126"/>
        <v>yes</v>
      </c>
      <c r="L7285" t="s">
        <v>7</v>
      </c>
      <c r="M7285">
        <v>1</v>
      </c>
      <c r="N7285">
        <v>1</v>
      </c>
    </row>
    <row r="7286" spans="1:14" ht="15" x14ac:dyDescent="0.3">
      <c r="A7286" s="1"/>
      <c r="B7286" t="s">
        <v>9</v>
      </c>
      <c r="C7286" s="3">
        <v>0.91</v>
      </c>
      <c r="D7286" s="3">
        <v>0.91</v>
      </c>
      <c r="E7286" s="3">
        <v>0.91</v>
      </c>
      <c r="F7286" s="3">
        <v>0.91</v>
      </c>
      <c r="G7286">
        <v>0.799097120761871</v>
      </c>
      <c r="H7286">
        <v>1</v>
      </c>
      <c r="I7286">
        <v>1</v>
      </c>
      <c r="J7286">
        <v>1</v>
      </c>
      <c r="K7286" t="str">
        <f t="shared" si="126"/>
        <v>yes</v>
      </c>
      <c r="L7286" t="s">
        <v>7</v>
      </c>
      <c r="M7286">
        <v>1</v>
      </c>
      <c r="N7286">
        <v>1</v>
      </c>
    </row>
    <row r="7287" spans="1:14" ht="15" x14ac:dyDescent="0.3">
      <c r="A7287" s="1"/>
      <c r="B7287" t="s">
        <v>9</v>
      </c>
      <c r="C7287" s="3">
        <v>0.18</v>
      </c>
      <c r="D7287" s="3">
        <v>0.18</v>
      </c>
      <c r="E7287" s="3">
        <v>0.18</v>
      </c>
      <c r="F7287" s="3">
        <v>0.18</v>
      </c>
      <c r="G7287">
        <v>0.82446402311325095</v>
      </c>
      <c r="H7287">
        <v>1</v>
      </c>
      <c r="I7287">
        <v>1</v>
      </c>
      <c r="J7287">
        <v>1</v>
      </c>
      <c r="K7287" t="str">
        <f t="shared" si="126"/>
        <v>yes</v>
      </c>
      <c r="L7287" t="s">
        <v>7</v>
      </c>
      <c r="M7287">
        <v>1</v>
      </c>
      <c r="N7287">
        <v>1</v>
      </c>
    </row>
    <row r="7288" spans="1:14" ht="15" x14ac:dyDescent="0.3">
      <c r="A7288" s="1"/>
      <c r="B7288" t="s">
        <v>9</v>
      </c>
      <c r="C7288" t="s">
        <v>2351</v>
      </c>
      <c r="D7288" t="s">
        <v>2351</v>
      </c>
      <c r="E7288" t="s">
        <v>2351</v>
      </c>
      <c r="F7288" t="s">
        <v>2351</v>
      </c>
      <c r="G7288">
        <v>0.60289341211319003</v>
      </c>
      <c r="H7288">
        <v>1</v>
      </c>
      <c r="I7288">
        <v>1</v>
      </c>
      <c r="J7288">
        <v>1</v>
      </c>
      <c r="K7288" t="str">
        <f t="shared" si="126"/>
        <v>yes</v>
      </c>
      <c r="L7288" t="s">
        <v>7</v>
      </c>
      <c r="M7288">
        <v>1</v>
      </c>
      <c r="N7288">
        <v>1</v>
      </c>
    </row>
    <row r="7289" spans="1:14" ht="15" x14ac:dyDescent="0.3">
      <c r="A7289" s="1"/>
      <c r="B7289" t="s">
        <v>9</v>
      </c>
      <c r="C7289">
        <v>2010</v>
      </c>
      <c r="D7289">
        <v>2010</v>
      </c>
      <c r="E7289">
        <v>2010</v>
      </c>
      <c r="F7289">
        <v>2010</v>
      </c>
      <c r="G7289">
        <v>0.98705071210861195</v>
      </c>
      <c r="H7289">
        <v>1</v>
      </c>
      <c r="I7289">
        <v>1</v>
      </c>
      <c r="J7289">
        <v>1</v>
      </c>
      <c r="K7289" t="str">
        <f t="shared" si="126"/>
        <v>yes</v>
      </c>
      <c r="L7289" t="s">
        <v>7</v>
      </c>
      <c r="M7289">
        <v>1</v>
      </c>
      <c r="N7289">
        <v>1</v>
      </c>
    </row>
    <row r="7290" spans="1:14" ht="15" x14ac:dyDescent="0.3">
      <c r="A7290" s="1"/>
      <c r="B7290" t="s">
        <v>9</v>
      </c>
      <c r="C7290" t="s">
        <v>3181</v>
      </c>
      <c r="D7290" t="s">
        <v>3181</v>
      </c>
      <c r="E7290" t="s">
        <v>6666</v>
      </c>
      <c r="F7290" t="s">
        <v>6667</v>
      </c>
      <c r="G7290">
        <v>0.76305812597274802</v>
      </c>
      <c r="H7290">
        <v>1</v>
      </c>
      <c r="I7290">
        <v>1</v>
      </c>
      <c r="J7290">
        <v>0.95799999999999996</v>
      </c>
      <c r="K7290" t="str">
        <f t="shared" si="126"/>
        <v>yes</v>
      </c>
      <c r="L7290" t="s">
        <v>7</v>
      </c>
      <c r="M7290">
        <v>1</v>
      </c>
      <c r="N7290">
        <v>1</v>
      </c>
    </row>
    <row r="7291" spans="1:14" ht="15" x14ac:dyDescent="0.3">
      <c r="A7291" s="1"/>
      <c r="B7291" t="s">
        <v>9</v>
      </c>
      <c r="C7291" t="s">
        <v>3184</v>
      </c>
      <c r="D7291" t="s">
        <v>3184</v>
      </c>
      <c r="E7291" t="s">
        <v>3184</v>
      </c>
      <c r="F7291" t="s">
        <v>3184</v>
      </c>
      <c r="G7291">
        <v>0.60773730278015103</v>
      </c>
      <c r="H7291">
        <v>1</v>
      </c>
      <c r="I7291">
        <v>1</v>
      </c>
      <c r="J7291">
        <v>1</v>
      </c>
      <c r="K7291" t="str">
        <f t="shared" si="126"/>
        <v>yes</v>
      </c>
      <c r="L7291" t="s">
        <v>7</v>
      </c>
      <c r="M7291">
        <v>1</v>
      </c>
      <c r="N7291">
        <v>1</v>
      </c>
    </row>
    <row r="7292" spans="1:14" ht="15" x14ac:dyDescent="0.3">
      <c r="A7292" s="1"/>
      <c r="B7292" t="s">
        <v>9</v>
      </c>
      <c r="C7292">
        <v>25</v>
      </c>
      <c r="D7292">
        <v>25</v>
      </c>
      <c r="E7292">
        <v>25</v>
      </c>
      <c r="F7292">
        <v>25</v>
      </c>
      <c r="G7292">
        <v>0.53410238027572599</v>
      </c>
      <c r="H7292">
        <v>1</v>
      </c>
      <c r="I7292">
        <v>1</v>
      </c>
      <c r="J7292">
        <v>1</v>
      </c>
      <c r="K7292" t="str">
        <f t="shared" si="126"/>
        <v>yes</v>
      </c>
      <c r="L7292" t="s">
        <v>7</v>
      </c>
      <c r="M7292">
        <v>1</v>
      </c>
      <c r="N7292">
        <v>1</v>
      </c>
    </row>
    <row r="7293" spans="1:14" ht="15" x14ac:dyDescent="0.3">
      <c r="A7293" s="1"/>
      <c r="B7293" t="s">
        <v>9</v>
      </c>
      <c r="C7293" t="s">
        <v>3184</v>
      </c>
      <c r="D7293" t="s">
        <v>3184</v>
      </c>
      <c r="E7293" t="s">
        <v>3184</v>
      </c>
      <c r="F7293" t="s">
        <v>3184</v>
      </c>
      <c r="G7293">
        <v>0.60773730278015103</v>
      </c>
      <c r="H7293">
        <v>1</v>
      </c>
      <c r="I7293">
        <v>1</v>
      </c>
      <c r="J7293">
        <v>1</v>
      </c>
      <c r="K7293" t="str">
        <f t="shared" si="126"/>
        <v>yes</v>
      </c>
      <c r="L7293" t="s">
        <v>7</v>
      </c>
      <c r="M7293">
        <v>1</v>
      </c>
      <c r="N7293">
        <v>1</v>
      </c>
    </row>
    <row r="7294" spans="1:14" ht="15" x14ac:dyDescent="0.3">
      <c r="A7294" s="1"/>
      <c r="B7294" t="s">
        <v>9</v>
      </c>
      <c r="C7294" t="s">
        <v>3181</v>
      </c>
      <c r="D7294" t="s">
        <v>3181</v>
      </c>
      <c r="E7294" t="s">
        <v>6666</v>
      </c>
      <c r="F7294" t="s">
        <v>6667</v>
      </c>
      <c r="G7294">
        <v>0.52343893051147505</v>
      </c>
      <c r="H7294">
        <v>1</v>
      </c>
      <c r="I7294">
        <v>1</v>
      </c>
      <c r="J7294">
        <v>0.95799999999999996</v>
      </c>
      <c r="K7294" t="str">
        <f t="shared" si="126"/>
        <v>yes</v>
      </c>
      <c r="L7294" t="s">
        <v>7</v>
      </c>
      <c r="M7294">
        <v>1</v>
      </c>
      <c r="N7294">
        <v>1</v>
      </c>
    </row>
    <row r="7295" spans="1:14" ht="15" x14ac:dyDescent="0.3">
      <c r="A7295" s="1"/>
      <c r="B7295" t="s">
        <v>9</v>
      </c>
      <c r="C7295" t="s">
        <v>3192</v>
      </c>
      <c r="D7295" t="s">
        <v>3192</v>
      </c>
      <c r="E7295" t="s">
        <v>6683</v>
      </c>
      <c r="F7295" t="s">
        <v>6684</v>
      </c>
      <c r="G7295">
        <v>0.91609650850295998</v>
      </c>
      <c r="H7295">
        <v>1</v>
      </c>
      <c r="I7295">
        <v>1</v>
      </c>
      <c r="J7295">
        <v>0.68799999999999994</v>
      </c>
      <c r="K7295" t="str">
        <f t="shared" si="126"/>
        <v>yes</v>
      </c>
      <c r="L7295" t="s">
        <v>7</v>
      </c>
      <c r="M7295">
        <v>1</v>
      </c>
      <c r="N7295">
        <v>1</v>
      </c>
    </row>
    <row r="7296" spans="1:14" ht="15" x14ac:dyDescent="0.3">
      <c r="A7296" s="1"/>
      <c r="B7296" t="s">
        <v>9</v>
      </c>
      <c r="C7296" t="s">
        <v>3243</v>
      </c>
      <c r="D7296" t="s">
        <v>6801</v>
      </c>
      <c r="E7296" t="s">
        <v>6802</v>
      </c>
      <c r="F7296" t="s">
        <v>6802</v>
      </c>
      <c r="G7296">
        <v>0.81010115146636996</v>
      </c>
      <c r="H7296">
        <v>1</v>
      </c>
      <c r="I7296">
        <v>1</v>
      </c>
      <c r="J7296">
        <v>1</v>
      </c>
      <c r="K7296" t="str">
        <f t="shared" si="126"/>
        <v>yes</v>
      </c>
      <c r="L7296" t="s">
        <v>7</v>
      </c>
      <c r="M7296">
        <v>0.89875400000000005</v>
      </c>
      <c r="N7296">
        <v>0.90053000000000005</v>
      </c>
    </row>
    <row r="7297" spans="1:14" ht="15" x14ac:dyDescent="0.3">
      <c r="A7297" s="1"/>
      <c r="B7297" t="s">
        <v>9</v>
      </c>
      <c r="C7297" t="s">
        <v>3192</v>
      </c>
      <c r="D7297" t="s">
        <v>3192</v>
      </c>
      <c r="E7297" t="s">
        <v>6683</v>
      </c>
      <c r="F7297" t="s">
        <v>6684</v>
      </c>
      <c r="G7297">
        <v>0.49096640944480902</v>
      </c>
      <c r="H7297">
        <v>1</v>
      </c>
      <c r="I7297">
        <v>1</v>
      </c>
      <c r="J7297">
        <v>0.68799999999999994</v>
      </c>
      <c r="K7297" t="str">
        <f t="shared" si="126"/>
        <v>yes</v>
      </c>
      <c r="L7297" t="s">
        <v>7</v>
      </c>
      <c r="M7297">
        <v>1</v>
      </c>
      <c r="N7297">
        <v>1</v>
      </c>
    </row>
    <row r="7298" spans="1:14" ht="15" x14ac:dyDescent="0.3">
      <c r="A7298" s="1"/>
      <c r="B7298" t="s">
        <v>9</v>
      </c>
      <c r="C7298" t="s">
        <v>3253</v>
      </c>
      <c r="D7298" t="s">
        <v>3253</v>
      </c>
      <c r="E7298" t="s">
        <v>6837</v>
      </c>
      <c r="F7298" t="s">
        <v>6837</v>
      </c>
      <c r="G7298">
        <v>0.81244868040084794</v>
      </c>
      <c r="H7298">
        <v>1</v>
      </c>
      <c r="I7298">
        <v>1</v>
      </c>
      <c r="J7298">
        <v>1</v>
      </c>
      <c r="K7298" t="str">
        <f t="shared" si="126"/>
        <v>yes</v>
      </c>
      <c r="L7298" t="s">
        <v>7</v>
      </c>
      <c r="M7298">
        <v>1</v>
      </c>
      <c r="N7298">
        <v>1</v>
      </c>
    </row>
    <row r="7299" spans="1:14" ht="15" x14ac:dyDescent="0.3">
      <c r="A7299" s="1"/>
      <c r="B7299" t="s">
        <v>9</v>
      </c>
      <c r="C7299" t="s">
        <v>3256</v>
      </c>
      <c r="D7299" t="s">
        <v>3256</v>
      </c>
      <c r="E7299" t="s">
        <v>6839</v>
      </c>
      <c r="F7299" t="s">
        <v>6840</v>
      </c>
      <c r="G7299">
        <v>0.82351171970367398</v>
      </c>
      <c r="H7299">
        <v>1</v>
      </c>
      <c r="I7299">
        <v>1</v>
      </c>
      <c r="J7299">
        <v>0.88200000000000001</v>
      </c>
      <c r="K7299" t="str">
        <f t="shared" ref="K7299:K7362" si="127">IF(H7299&gt;0.64,"yes",IF(H7299&gt;=0.45,"partially","no"))</f>
        <v>yes</v>
      </c>
      <c r="L7299" t="s">
        <v>7</v>
      </c>
      <c r="M7299">
        <v>1</v>
      </c>
      <c r="N7299">
        <v>1</v>
      </c>
    </row>
    <row r="7300" spans="1:14" ht="15" x14ac:dyDescent="0.3">
      <c r="A7300" s="1"/>
      <c r="B7300" t="s">
        <v>9</v>
      </c>
      <c r="C7300" t="s">
        <v>3303</v>
      </c>
      <c r="D7300" t="s">
        <v>3303</v>
      </c>
      <c r="E7300" t="s">
        <v>6911</v>
      </c>
      <c r="F7300" t="s">
        <v>6912</v>
      </c>
      <c r="G7300">
        <v>0.99321007728576705</v>
      </c>
      <c r="H7300">
        <v>1</v>
      </c>
      <c r="I7300">
        <v>1</v>
      </c>
      <c r="J7300">
        <v>0.96499999999999997</v>
      </c>
      <c r="K7300" t="str">
        <f t="shared" si="127"/>
        <v>yes</v>
      </c>
      <c r="L7300" t="s">
        <v>7</v>
      </c>
      <c r="M7300">
        <v>1</v>
      </c>
      <c r="N7300">
        <v>1</v>
      </c>
    </row>
    <row r="7301" spans="1:14" ht="15" x14ac:dyDescent="0.3">
      <c r="A7301" s="1"/>
      <c r="B7301" t="s">
        <v>9</v>
      </c>
      <c r="C7301" t="s">
        <v>3306</v>
      </c>
      <c r="D7301" t="s">
        <v>3306</v>
      </c>
      <c r="E7301" t="s">
        <v>6914</v>
      </c>
      <c r="F7301" t="s">
        <v>6859</v>
      </c>
      <c r="G7301">
        <v>0.99764806032180797</v>
      </c>
      <c r="H7301">
        <v>1</v>
      </c>
      <c r="I7301">
        <v>1</v>
      </c>
      <c r="J7301">
        <v>0.54400000000000004</v>
      </c>
      <c r="K7301" t="str">
        <f t="shared" si="127"/>
        <v>yes</v>
      </c>
      <c r="L7301" t="s">
        <v>7</v>
      </c>
      <c r="M7301">
        <v>1</v>
      </c>
      <c r="N7301">
        <v>1</v>
      </c>
    </row>
    <row r="7302" spans="1:14" ht="15" x14ac:dyDescent="0.3">
      <c r="A7302" s="1"/>
      <c r="B7302" t="s">
        <v>9</v>
      </c>
      <c r="C7302" t="s">
        <v>3318</v>
      </c>
      <c r="D7302" t="s">
        <v>3318</v>
      </c>
      <c r="E7302" t="s">
        <v>6949</v>
      </c>
      <c r="F7302" t="s">
        <v>6950</v>
      </c>
      <c r="G7302">
        <v>0.74018299579620395</v>
      </c>
      <c r="H7302">
        <v>1</v>
      </c>
      <c r="I7302">
        <v>1</v>
      </c>
      <c r="J7302">
        <v>0.80200000000000005</v>
      </c>
      <c r="K7302" t="str">
        <f t="shared" si="127"/>
        <v>yes</v>
      </c>
      <c r="L7302" t="s">
        <v>7</v>
      </c>
      <c r="M7302">
        <v>1</v>
      </c>
      <c r="N7302">
        <v>1</v>
      </c>
    </row>
    <row r="7303" spans="1:14" ht="15" x14ac:dyDescent="0.3">
      <c r="A7303" s="1"/>
      <c r="B7303" t="s">
        <v>9</v>
      </c>
      <c r="C7303" t="s">
        <v>3361</v>
      </c>
      <c r="D7303" t="s">
        <v>3361</v>
      </c>
      <c r="E7303" t="s">
        <v>3361</v>
      </c>
      <c r="F7303" t="s">
        <v>3361</v>
      </c>
      <c r="G7303">
        <v>0.99305474758148204</v>
      </c>
      <c r="H7303">
        <v>1</v>
      </c>
      <c r="I7303">
        <v>1</v>
      </c>
      <c r="J7303">
        <v>1</v>
      </c>
      <c r="K7303" t="str">
        <f t="shared" si="127"/>
        <v>yes</v>
      </c>
      <c r="L7303" t="s">
        <v>7</v>
      </c>
      <c r="M7303">
        <v>1</v>
      </c>
      <c r="N7303">
        <v>1</v>
      </c>
    </row>
    <row r="7304" spans="1:14" ht="15" x14ac:dyDescent="0.3">
      <c r="A7304" s="1"/>
      <c r="B7304" t="s">
        <v>9</v>
      </c>
      <c r="C7304" t="s">
        <v>3411</v>
      </c>
      <c r="D7304" t="s">
        <v>3411</v>
      </c>
      <c r="E7304" t="s">
        <v>7180</v>
      </c>
      <c r="F7304" t="s">
        <v>7180</v>
      </c>
      <c r="G7304">
        <v>0.99426871538162198</v>
      </c>
      <c r="H7304">
        <v>1</v>
      </c>
      <c r="I7304">
        <v>1</v>
      </c>
      <c r="J7304">
        <v>1</v>
      </c>
      <c r="K7304" t="str">
        <f t="shared" si="127"/>
        <v>yes</v>
      </c>
      <c r="L7304" t="s">
        <v>7</v>
      </c>
      <c r="M7304">
        <v>1</v>
      </c>
      <c r="N7304">
        <v>1</v>
      </c>
    </row>
    <row r="7305" spans="1:14" ht="15" x14ac:dyDescent="0.3">
      <c r="A7305" s="1"/>
      <c r="B7305" t="s">
        <v>9</v>
      </c>
      <c r="C7305" t="s">
        <v>3419</v>
      </c>
      <c r="D7305" t="s">
        <v>3419</v>
      </c>
      <c r="E7305" t="s">
        <v>7193</v>
      </c>
      <c r="F7305" t="s">
        <v>7193</v>
      </c>
      <c r="G7305">
        <v>0.69242346286773704</v>
      </c>
      <c r="H7305">
        <v>1</v>
      </c>
      <c r="I7305">
        <v>1</v>
      </c>
      <c r="J7305">
        <v>1</v>
      </c>
      <c r="K7305" t="str">
        <f t="shared" si="127"/>
        <v>yes</v>
      </c>
      <c r="L7305" t="s">
        <v>7</v>
      </c>
      <c r="M7305">
        <v>1</v>
      </c>
      <c r="N7305">
        <v>1</v>
      </c>
    </row>
    <row r="7306" spans="1:14" ht="15" x14ac:dyDescent="0.3">
      <c r="A7306" s="1"/>
      <c r="B7306" t="s">
        <v>9</v>
      </c>
      <c r="C7306" t="s">
        <v>3422</v>
      </c>
      <c r="D7306" t="s">
        <v>3422</v>
      </c>
      <c r="E7306" t="s">
        <v>7196</v>
      </c>
      <c r="F7306" t="s">
        <v>7197</v>
      </c>
      <c r="G7306">
        <v>0.58793926239013705</v>
      </c>
      <c r="H7306">
        <v>1</v>
      </c>
      <c r="I7306">
        <v>1</v>
      </c>
      <c r="J7306">
        <v>0.83199999999999996</v>
      </c>
      <c r="K7306" t="str">
        <f t="shared" si="127"/>
        <v>yes</v>
      </c>
      <c r="L7306" t="s">
        <v>7</v>
      </c>
      <c r="M7306">
        <v>1</v>
      </c>
      <c r="N7306">
        <v>1</v>
      </c>
    </row>
    <row r="7307" spans="1:14" ht="15" x14ac:dyDescent="0.3">
      <c r="A7307" s="1"/>
      <c r="B7307" t="s">
        <v>9</v>
      </c>
      <c r="C7307" t="s">
        <v>3431</v>
      </c>
      <c r="D7307" t="s">
        <v>3431</v>
      </c>
      <c r="E7307" t="s">
        <v>7211</v>
      </c>
      <c r="F7307" t="s">
        <v>7211</v>
      </c>
      <c r="G7307">
        <v>0.290073662996292</v>
      </c>
      <c r="H7307">
        <v>1</v>
      </c>
      <c r="I7307">
        <v>1</v>
      </c>
      <c r="J7307">
        <v>1</v>
      </c>
      <c r="K7307" t="str">
        <f t="shared" si="127"/>
        <v>yes</v>
      </c>
      <c r="L7307" t="s">
        <v>7</v>
      </c>
      <c r="M7307">
        <v>1</v>
      </c>
      <c r="N7307">
        <v>1</v>
      </c>
    </row>
    <row r="7308" spans="1:14" ht="15" x14ac:dyDescent="0.3">
      <c r="A7308" s="1"/>
      <c r="B7308" t="s">
        <v>9</v>
      </c>
      <c r="C7308" t="s">
        <v>3452</v>
      </c>
      <c r="D7308" t="s">
        <v>3452</v>
      </c>
      <c r="E7308" t="s">
        <v>7262</v>
      </c>
      <c r="F7308" t="s">
        <v>7263</v>
      </c>
      <c r="G7308">
        <v>0.93946850299835205</v>
      </c>
      <c r="H7308">
        <v>1</v>
      </c>
      <c r="I7308">
        <v>1</v>
      </c>
      <c r="J7308">
        <v>0.81799999999999995</v>
      </c>
      <c r="K7308" t="str">
        <f t="shared" si="127"/>
        <v>yes</v>
      </c>
      <c r="L7308" t="s">
        <v>7</v>
      </c>
      <c r="M7308">
        <v>1</v>
      </c>
      <c r="N7308">
        <v>1</v>
      </c>
    </row>
    <row r="7309" spans="1:14" ht="15" x14ac:dyDescent="0.3">
      <c r="A7309" s="1"/>
      <c r="B7309" t="s">
        <v>9</v>
      </c>
      <c r="C7309" t="s">
        <v>3473</v>
      </c>
      <c r="D7309" t="s">
        <v>3473</v>
      </c>
      <c r="E7309" t="s">
        <v>7298</v>
      </c>
      <c r="F7309" t="s">
        <v>7298</v>
      </c>
      <c r="G7309">
        <v>0.85668003559112604</v>
      </c>
      <c r="H7309">
        <v>1</v>
      </c>
      <c r="I7309">
        <v>1</v>
      </c>
      <c r="J7309">
        <v>1</v>
      </c>
      <c r="K7309" t="str">
        <f t="shared" si="127"/>
        <v>yes</v>
      </c>
      <c r="L7309" t="s">
        <v>7</v>
      </c>
      <c r="M7309">
        <v>1</v>
      </c>
      <c r="N7309">
        <v>1</v>
      </c>
    </row>
    <row r="7310" spans="1:14" ht="15" x14ac:dyDescent="0.3">
      <c r="A7310" s="1"/>
      <c r="B7310" t="s">
        <v>9</v>
      </c>
      <c r="C7310" t="s">
        <v>3479</v>
      </c>
      <c r="D7310" t="s">
        <v>3479</v>
      </c>
      <c r="E7310" t="s">
        <v>7304</v>
      </c>
      <c r="F7310" t="s">
        <v>7304</v>
      </c>
      <c r="G7310">
        <v>0.96382164955139205</v>
      </c>
      <c r="H7310">
        <v>1</v>
      </c>
      <c r="I7310">
        <v>1</v>
      </c>
      <c r="J7310">
        <v>1</v>
      </c>
      <c r="K7310" t="str">
        <f t="shared" si="127"/>
        <v>yes</v>
      </c>
      <c r="L7310" t="s">
        <v>7</v>
      </c>
      <c r="M7310">
        <v>1</v>
      </c>
      <c r="N7310">
        <v>1</v>
      </c>
    </row>
    <row r="7311" spans="1:14" ht="15" x14ac:dyDescent="0.3">
      <c r="A7311" s="1"/>
      <c r="B7311" t="s">
        <v>9</v>
      </c>
      <c r="C7311" t="s">
        <v>3482</v>
      </c>
      <c r="D7311" t="s">
        <v>3482</v>
      </c>
      <c r="E7311" t="s">
        <v>7306</v>
      </c>
      <c r="F7311" t="s">
        <v>7306</v>
      </c>
      <c r="G7311">
        <v>0.95408469438552901</v>
      </c>
      <c r="H7311">
        <v>1</v>
      </c>
      <c r="I7311">
        <v>1</v>
      </c>
      <c r="J7311">
        <v>1</v>
      </c>
      <c r="K7311" t="str">
        <f t="shared" si="127"/>
        <v>yes</v>
      </c>
      <c r="L7311" t="s">
        <v>7</v>
      </c>
      <c r="M7311">
        <v>1</v>
      </c>
      <c r="N7311">
        <v>1</v>
      </c>
    </row>
    <row r="7312" spans="1:14" ht="15" x14ac:dyDescent="0.3">
      <c r="A7312" s="1"/>
      <c r="B7312" t="s">
        <v>9</v>
      </c>
      <c r="C7312" t="s">
        <v>3491</v>
      </c>
      <c r="D7312" t="s">
        <v>3491</v>
      </c>
      <c r="E7312" t="s">
        <v>7320</v>
      </c>
      <c r="F7312" t="s">
        <v>7321</v>
      </c>
      <c r="G7312">
        <v>0.99434453248977706</v>
      </c>
      <c r="H7312">
        <v>1</v>
      </c>
      <c r="I7312">
        <v>1</v>
      </c>
      <c r="J7312">
        <v>0.93799999999999994</v>
      </c>
      <c r="K7312" t="str">
        <f t="shared" si="127"/>
        <v>yes</v>
      </c>
      <c r="L7312" t="s">
        <v>7</v>
      </c>
      <c r="M7312">
        <v>1</v>
      </c>
      <c r="N7312">
        <v>1</v>
      </c>
    </row>
    <row r="7313" spans="1:14" ht="15" x14ac:dyDescent="0.3">
      <c r="A7313" s="1"/>
      <c r="B7313" t="s">
        <v>9</v>
      </c>
      <c r="C7313" t="s">
        <v>3498</v>
      </c>
      <c r="D7313" t="s">
        <v>3498</v>
      </c>
      <c r="E7313" t="s">
        <v>3498</v>
      </c>
      <c r="F7313" t="s">
        <v>3498</v>
      </c>
      <c r="G7313">
        <v>0.94498312473297097</v>
      </c>
      <c r="H7313">
        <v>1</v>
      </c>
      <c r="I7313">
        <v>1</v>
      </c>
      <c r="J7313">
        <v>1</v>
      </c>
      <c r="K7313" t="str">
        <f t="shared" si="127"/>
        <v>yes</v>
      </c>
      <c r="L7313" t="s">
        <v>7</v>
      </c>
      <c r="M7313">
        <v>1</v>
      </c>
      <c r="N7313">
        <v>1</v>
      </c>
    </row>
    <row r="7314" spans="1:14" ht="15" x14ac:dyDescent="0.3">
      <c r="A7314" s="1"/>
      <c r="B7314" t="s">
        <v>9</v>
      </c>
      <c r="C7314" t="s">
        <v>3520</v>
      </c>
      <c r="D7314" t="s">
        <v>3520</v>
      </c>
      <c r="E7314" t="s">
        <v>7366</v>
      </c>
      <c r="F7314" t="s">
        <v>7367</v>
      </c>
      <c r="G7314">
        <v>0.71553653478622403</v>
      </c>
      <c r="H7314">
        <v>1</v>
      </c>
      <c r="I7314">
        <v>1</v>
      </c>
      <c r="J7314">
        <v>0.96899999999999997</v>
      </c>
      <c r="K7314" t="str">
        <f t="shared" si="127"/>
        <v>yes</v>
      </c>
      <c r="L7314" t="s">
        <v>7</v>
      </c>
      <c r="M7314">
        <v>1</v>
      </c>
      <c r="N7314">
        <v>1</v>
      </c>
    </row>
    <row r="7315" spans="1:14" ht="15" x14ac:dyDescent="0.3">
      <c r="A7315" s="1"/>
      <c r="B7315" t="s">
        <v>9</v>
      </c>
      <c r="C7315" t="s">
        <v>3533</v>
      </c>
      <c r="D7315" t="s">
        <v>3533</v>
      </c>
      <c r="E7315" t="s">
        <v>7384</v>
      </c>
      <c r="F7315" t="s">
        <v>7384</v>
      </c>
      <c r="G7315">
        <v>0.99307179450988803</v>
      </c>
      <c r="H7315">
        <v>1</v>
      </c>
      <c r="I7315">
        <v>0.5</v>
      </c>
      <c r="J7315">
        <v>1</v>
      </c>
      <c r="K7315" t="str">
        <f t="shared" si="127"/>
        <v>yes</v>
      </c>
      <c r="L7315" t="s">
        <v>7</v>
      </c>
      <c r="M7315">
        <v>1</v>
      </c>
      <c r="N7315">
        <v>1</v>
      </c>
    </row>
    <row r="7316" spans="1:14" ht="15" x14ac:dyDescent="0.3">
      <c r="A7316" s="1"/>
      <c r="B7316" t="s">
        <v>9</v>
      </c>
      <c r="C7316" t="s">
        <v>49</v>
      </c>
      <c r="D7316" t="s">
        <v>49</v>
      </c>
      <c r="E7316" t="s">
        <v>32</v>
      </c>
      <c r="F7316" t="s">
        <v>32</v>
      </c>
      <c r="G7316">
        <v>0.85942590236663796</v>
      </c>
      <c r="H7316">
        <v>1</v>
      </c>
      <c r="I7316">
        <v>1</v>
      </c>
      <c r="J7316">
        <v>1</v>
      </c>
      <c r="K7316" t="str">
        <f t="shared" si="127"/>
        <v>yes</v>
      </c>
      <c r="L7316" t="s">
        <v>7</v>
      </c>
      <c r="M7316">
        <v>1</v>
      </c>
      <c r="N7316">
        <v>1</v>
      </c>
    </row>
    <row r="7317" spans="1:14" ht="15" x14ac:dyDescent="0.3">
      <c r="A7317" s="1"/>
      <c r="B7317" t="s">
        <v>9</v>
      </c>
      <c r="C7317" t="s">
        <v>3556</v>
      </c>
      <c r="D7317" t="s">
        <v>7419</v>
      </c>
      <c r="E7317" t="s">
        <v>7420</v>
      </c>
      <c r="F7317" t="s">
        <v>7421</v>
      </c>
      <c r="G7317">
        <v>0.84651619195938099</v>
      </c>
      <c r="H7317">
        <v>1</v>
      </c>
      <c r="I7317">
        <v>1</v>
      </c>
      <c r="J7317">
        <v>1</v>
      </c>
      <c r="K7317" t="str">
        <f t="shared" si="127"/>
        <v>yes</v>
      </c>
      <c r="L7317" t="s">
        <v>7</v>
      </c>
      <c r="M7317">
        <v>0.97767000000000004</v>
      </c>
      <c r="N7317">
        <v>0.97459300000000004</v>
      </c>
    </row>
    <row r="7318" spans="1:14" ht="15" x14ac:dyDescent="0.3">
      <c r="A7318" s="1"/>
      <c r="B7318" t="s">
        <v>9</v>
      </c>
      <c r="C7318" t="s">
        <v>3562</v>
      </c>
      <c r="D7318" t="s">
        <v>3562</v>
      </c>
      <c r="E7318" t="s">
        <v>7430</v>
      </c>
      <c r="F7318" t="s">
        <v>7431</v>
      </c>
      <c r="G7318">
        <v>0.63921481370925903</v>
      </c>
      <c r="H7318">
        <v>1</v>
      </c>
      <c r="I7318">
        <v>1</v>
      </c>
      <c r="J7318">
        <v>0.94899999999999995</v>
      </c>
      <c r="K7318" t="str">
        <f t="shared" si="127"/>
        <v>yes</v>
      </c>
      <c r="L7318" t="s">
        <v>7</v>
      </c>
      <c r="M7318">
        <v>1</v>
      </c>
      <c r="N7318">
        <v>1</v>
      </c>
    </row>
    <row r="7319" spans="1:14" ht="15" x14ac:dyDescent="0.3">
      <c r="A7319" s="1"/>
      <c r="B7319" t="s">
        <v>9</v>
      </c>
      <c r="C7319" t="s">
        <v>3565</v>
      </c>
      <c r="D7319" t="s">
        <v>7437</v>
      </c>
      <c r="E7319" t="s">
        <v>7438</v>
      </c>
      <c r="F7319" t="s">
        <v>7439</v>
      </c>
      <c r="G7319">
        <v>0.99424308538436901</v>
      </c>
      <c r="H7319">
        <v>1</v>
      </c>
      <c r="I7319">
        <v>1</v>
      </c>
      <c r="J7319">
        <v>1</v>
      </c>
      <c r="K7319" t="str">
        <f t="shared" si="127"/>
        <v>yes</v>
      </c>
      <c r="L7319" t="s">
        <v>7</v>
      </c>
      <c r="M7319">
        <v>0.91283499999999995</v>
      </c>
      <c r="N7319">
        <v>0.91419300000000003</v>
      </c>
    </row>
    <row r="7320" spans="1:14" ht="15" x14ac:dyDescent="0.3">
      <c r="A7320" s="1"/>
      <c r="B7320" t="s">
        <v>9</v>
      </c>
      <c r="C7320" t="s">
        <v>3568</v>
      </c>
      <c r="D7320" t="s">
        <v>3568</v>
      </c>
      <c r="E7320" t="s">
        <v>7441</v>
      </c>
      <c r="F7320" t="s">
        <v>7441</v>
      </c>
      <c r="G7320">
        <v>0.717515528202057</v>
      </c>
      <c r="H7320">
        <v>1</v>
      </c>
      <c r="I7320">
        <v>1</v>
      </c>
      <c r="J7320">
        <v>1</v>
      </c>
      <c r="K7320" t="str">
        <f t="shared" si="127"/>
        <v>yes</v>
      </c>
      <c r="L7320" t="s">
        <v>7</v>
      </c>
      <c r="M7320">
        <v>1</v>
      </c>
      <c r="N7320">
        <v>1</v>
      </c>
    </row>
    <row r="7321" spans="1:14" ht="15" x14ac:dyDescent="0.3">
      <c r="A7321" s="1"/>
      <c r="B7321" t="s">
        <v>9</v>
      </c>
      <c r="C7321" t="s">
        <v>3571</v>
      </c>
      <c r="D7321" t="s">
        <v>3571</v>
      </c>
      <c r="E7321" t="s">
        <v>7444</v>
      </c>
      <c r="F7321" t="s">
        <v>7444</v>
      </c>
      <c r="G7321">
        <v>0.82592457532882702</v>
      </c>
      <c r="H7321">
        <v>1</v>
      </c>
      <c r="I7321">
        <v>1</v>
      </c>
      <c r="J7321">
        <v>1</v>
      </c>
      <c r="K7321" t="str">
        <f t="shared" si="127"/>
        <v>yes</v>
      </c>
      <c r="L7321" t="s">
        <v>7</v>
      </c>
      <c r="M7321">
        <v>1</v>
      </c>
      <c r="N7321">
        <v>1</v>
      </c>
    </row>
    <row r="7322" spans="1:14" ht="15" x14ac:dyDescent="0.3">
      <c r="A7322" s="1"/>
      <c r="B7322" t="s">
        <v>9</v>
      </c>
      <c r="C7322" t="s">
        <v>3574</v>
      </c>
      <c r="D7322" t="s">
        <v>3574</v>
      </c>
      <c r="E7322" t="s">
        <v>7446</v>
      </c>
      <c r="F7322" t="s">
        <v>7446</v>
      </c>
      <c r="G7322">
        <v>0.993336141109467</v>
      </c>
      <c r="H7322">
        <v>1</v>
      </c>
      <c r="I7322">
        <v>1</v>
      </c>
      <c r="J7322">
        <v>1</v>
      </c>
      <c r="K7322" t="str">
        <f t="shared" si="127"/>
        <v>yes</v>
      </c>
      <c r="L7322" t="s">
        <v>7</v>
      </c>
      <c r="M7322">
        <v>1</v>
      </c>
      <c r="N7322">
        <v>1</v>
      </c>
    </row>
    <row r="7323" spans="1:14" ht="15" x14ac:dyDescent="0.3">
      <c r="A7323" s="1"/>
      <c r="B7323" t="s">
        <v>9</v>
      </c>
      <c r="C7323" t="s">
        <v>3579</v>
      </c>
      <c r="D7323" t="s">
        <v>3579</v>
      </c>
      <c r="E7323" t="s">
        <v>7451</v>
      </c>
      <c r="F7323" t="s">
        <v>7451</v>
      </c>
      <c r="G7323">
        <v>0.91981661319732699</v>
      </c>
      <c r="H7323">
        <v>1</v>
      </c>
      <c r="I7323">
        <v>1</v>
      </c>
      <c r="J7323">
        <v>1</v>
      </c>
      <c r="K7323" t="str">
        <f t="shared" si="127"/>
        <v>yes</v>
      </c>
      <c r="L7323" t="s">
        <v>7</v>
      </c>
      <c r="M7323">
        <v>1</v>
      </c>
      <c r="N7323">
        <v>1</v>
      </c>
    </row>
    <row r="7324" spans="1:14" ht="15" x14ac:dyDescent="0.3">
      <c r="A7324" s="1"/>
      <c r="B7324" t="s">
        <v>9</v>
      </c>
      <c r="C7324" t="s">
        <v>3587</v>
      </c>
      <c r="D7324" t="s">
        <v>7460</v>
      </c>
      <c r="E7324" t="s">
        <v>7461</v>
      </c>
      <c r="F7324" t="s">
        <v>7461</v>
      </c>
      <c r="G7324">
        <v>0.69505864381790206</v>
      </c>
      <c r="H7324">
        <v>1</v>
      </c>
      <c r="I7324">
        <v>1</v>
      </c>
      <c r="J7324">
        <v>1</v>
      </c>
      <c r="K7324" t="str">
        <f t="shared" si="127"/>
        <v>yes</v>
      </c>
      <c r="L7324" t="s">
        <v>7</v>
      </c>
      <c r="M7324">
        <v>0.92285799999999996</v>
      </c>
      <c r="N7324">
        <v>0.92432099999999995</v>
      </c>
    </row>
    <row r="7325" spans="1:14" ht="15" x14ac:dyDescent="0.3">
      <c r="A7325" s="1"/>
      <c r="B7325" t="s">
        <v>9</v>
      </c>
      <c r="C7325" t="s">
        <v>3595</v>
      </c>
      <c r="D7325" t="s">
        <v>7477</v>
      </c>
      <c r="E7325" t="s">
        <v>7475</v>
      </c>
      <c r="F7325" t="s">
        <v>7475</v>
      </c>
      <c r="G7325">
        <v>0.48620095849037198</v>
      </c>
      <c r="H7325">
        <v>1</v>
      </c>
      <c r="I7325">
        <v>0.95699999999999996</v>
      </c>
      <c r="J7325">
        <v>1</v>
      </c>
      <c r="K7325" t="str">
        <f t="shared" si="127"/>
        <v>yes</v>
      </c>
      <c r="L7325" t="s">
        <v>7</v>
      </c>
      <c r="M7325">
        <v>1</v>
      </c>
      <c r="N7325">
        <v>1</v>
      </c>
    </row>
    <row r="7326" spans="1:14" ht="15" x14ac:dyDescent="0.3">
      <c r="A7326" s="1"/>
      <c r="B7326" t="s">
        <v>9</v>
      </c>
      <c r="C7326" t="s">
        <v>3604</v>
      </c>
      <c r="D7326" t="s">
        <v>7491</v>
      </c>
      <c r="E7326" t="s">
        <v>7492</v>
      </c>
      <c r="F7326" t="s">
        <v>7493</v>
      </c>
      <c r="G7326">
        <v>0.98622459173202504</v>
      </c>
      <c r="H7326">
        <v>1</v>
      </c>
      <c r="I7326">
        <v>1</v>
      </c>
      <c r="J7326">
        <v>1</v>
      </c>
      <c r="K7326" t="str">
        <f t="shared" si="127"/>
        <v>yes</v>
      </c>
      <c r="L7326" t="s">
        <v>7</v>
      </c>
      <c r="M7326">
        <v>0.87819800000000003</v>
      </c>
      <c r="N7326">
        <v>0.87663400000000002</v>
      </c>
    </row>
    <row r="7327" spans="1:14" ht="15" x14ac:dyDescent="0.3">
      <c r="A7327" s="1"/>
      <c r="B7327" t="s">
        <v>9</v>
      </c>
      <c r="C7327" t="s">
        <v>3607</v>
      </c>
      <c r="D7327" t="s">
        <v>3607</v>
      </c>
      <c r="E7327" t="s">
        <v>7495</v>
      </c>
      <c r="F7327" t="s">
        <v>7495</v>
      </c>
      <c r="G7327">
        <v>0.2098119109869</v>
      </c>
      <c r="H7327">
        <v>1</v>
      </c>
      <c r="I7327">
        <v>1</v>
      </c>
      <c r="J7327">
        <v>1</v>
      </c>
      <c r="K7327" t="str">
        <f t="shared" si="127"/>
        <v>yes</v>
      </c>
      <c r="L7327" t="s">
        <v>7</v>
      </c>
      <c r="M7327">
        <v>1</v>
      </c>
      <c r="N7327">
        <v>1</v>
      </c>
    </row>
    <row r="7328" spans="1:14" ht="15" x14ac:dyDescent="0.3">
      <c r="A7328" s="1"/>
      <c r="B7328" t="s">
        <v>9</v>
      </c>
      <c r="C7328" t="s">
        <v>3630</v>
      </c>
      <c r="D7328" t="s">
        <v>3630</v>
      </c>
      <c r="E7328" t="s">
        <v>7540</v>
      </c>
      <c r="F7328" t="s">
        <v>7540</v>
      </c>
      <c r="G7328">
        <v>0.98807239532470703</v>
      </c>
      <c r="H7328">
        <v>1</v>
      </c>
      <c r="I7328">
        <v>1</v>
      </c>
      <c r="J7328">
        <v>1</v>
      </c>
      <c r="K7328" t="str">
        <f t="shared" si="127"/>
        <v>yes</v>
      </c>
      <c r="L7328" t="s">
        <v>7</v>
      </c>
      <c r="M7328">
        <v>1</v>
      </c>
      <c r="N7328">
        <v>1</v>
      </c>
    </row>
    <row r="7329" spans="1:14" ht="15" x14ac:dyDescent="0.3">
      <c r="A7329" s="1"/>
      <c r="B7329" t="s">
        <v>9</v>
      </c>
      <c r="C7329" t="s">
        <v>3662</v>
      </c>
      <c r="D7329" t="s">
        <v>3662</v>
      </c>
      <c r="E7329" t="s">
        <v>3662</v>
      </c>
      <c r="F7329" t="s">
        <v>3662</v>
      </c>
      <c r="G7329">
        <v>0.173511147499084</v>
      </c>
      <c r="H7329">
        <v>1</v>
      </c>
      <c r="I7329">
        <v>1</v>
      </c>
      <c r="J7329">
        <v>1</v>
      </c>
      <c r="K7329" t="str">
        <f t="shared" si="127"/>
        <v>yes</v>
      </c>
      <c r="L7329" t="s">
        <v>7</v>
      </c>
      <c r="M7329">
        <v>1</v>
      </c>
      <c r="N7329">
        <v>1</v>
      </c>
    </row>
    <row r="7330" spans="1:14" ht="15" x14ac:dyDescent="0.3">
      <c r="A7330" s="1"/>
      <c r="B7330" t="s">
        <v>9</v>
      </c>
      <c r="C7330" t="s">
        <v>3720</v>
      </c>
      <c r="D7330" t="s">
        <v>3720</v>
      </c>
      <c r="E7330" t="s">
        <v>7691</v>
      </c>
      <c r="F7330" t="s">
        <v>7691</v>
      </c>
      <c r="G7330">
        <v>0.46446433663368197</v>
      </c>
      <c r="H7330">
        <v>1</v>
      </c>
      <c r="I7330">
        <v>1</v>
      </c>
      <c r="J7330">
        <v>1</v>
      </c>
      <c r="K7330" t="str">
        <f t="shared" si="127"/>
        <v>yes</v>
      </c>
      <c r="L7330" t="s">
        <v>7</v>
      </c>
      <c r="M7330">
        <v>1</v>
      </c>
      <c r="N7330">
        <v>1</v>
      </c>
    </row>
    <row r="7331" spans="1:14" ht="15" x14ac:dyDescent="0.3">
      <c r="A7331" s="1"/>
      <c r="B7331" t="s">
        <v>9</v>
      </c>
      <c r="C7331" t="s">
        <v>3758</v>
      </c>
      <c r="D7331" t="s">
        <v>7764</v>
      </c>
      <c r="E7331" t="s">
        <v>7765</v>
      </c>
      <c r="F7331" t="s">
        <v>7765</v>
      </c>
      <c r="G7331">
        <v>0.66559904813766502</v>
      </c>
      <c r="H7331">
        <v>1</v>
      </c>
      <c r="I7331">
        <v>0.85699999999999998</v>
      </c>
      <c r="J7331">
        <v>1</v>
      </c>
      <c r="K7331" t="str">
        <f t="shared" si="127"/>
        <v>yes</v>
      </c>
      <c r="L7331" t="s">
        <v>7</v>
      </c>
      <c r="M7331">
        <v>1</v>
      </c>
      <c r="N7331">
        <v>1</v>
      </c>
    </row>
    <row r="7332" spans="1:14" ht="15" x14ac:dyDescent="0.3">
      <c r="A7332" s="1"/>
      <c r="B7332" t="s">
        <v>9</v>
      </c>
      <c r="C7332" t="s">
        <v>3812</v>
      </c>
      <c r="D7332" t="s">
        <v>3812</v>
      </c>
      <c r="E7332" t="s">
        <v>7871</v>
      </c>
      <c r="F7332" t="s">
        <v>7871</v>
      </c>
      <c r="G7332">
        <v>0.84032589197158802</v>
      </c>
      <c r="H7332">
        <v>1</v>
      </c>
      <c r="I7332">
        <v>1</v>
      </c>
      <c r="J7332">
        <v>1</v>
      </c>
      <c r="K7332" t="str">
        <f t="shared" si="127"/>
        <v>yes</v>
      </c>
      <c r="L7332" t="s">
        <v>7</v>
      </c>
      <c r="M7332">
        <v>1</v>
      </c>
      <c r="N7332">
        <v>1</v>
      </c>
    </row>
    <row r="7333" spans="1:14" ht="15" x14ac:dyDescent="0.3">
      <c r="A7333" s="1"/>
      <c r="B7333" t="s">
        <v>9</v>
      </c>
      <c r="C7333" t="s">
        <v>3824</v>
      </c>
      <c r="D7333" t="s">
        <v>3824</v>
      </c>
      <c r="E7333" t="s">
        <v>7888</v>
      </c>
      <c r="F7333" t="s">
        <v>7889</v>
      </c>
      <c r="G7333">
        <v>0.20773217082023601</v>
      </c>
      <c r="H7333">
        <v>1</v>
      </c>
      <c r="I7333">
        <v>1</v>
      </c>
      <c r="J7333">
        <v>0.874</v>
      </c>
      <c r="K7333" t="str">
        <f t="shared" si="127"/>
        <v>yes</v>
      </c>
      <c r="L7333" t="s">
        <v>7</v>
      </c>
      <c r="M7333">
        <v>1</v>
      </c>
      <c r="N7333">
        <v>1</v>
      </c>
    </row>
    <row r="7334" spans="1:14" ht="15" x14ac:dyDescent="0.3">
      <c r="A7334" s="1"/>
      <c r="B7334" t="s">
        <v>9</v>
      </c>
      <c r="C7334" t="s">
        <v>3841</v>
      </c>
      <c r="D7334" t="s">
        <v>3841</v>
      </c>
      <c r="E7334" t="s">
        <v>3841</v>
      </c>
      <c r="F7334" t="s">
        <v>3841</v>
      </c>
      <c r="G7334">
        <v>0.70313167572021495</v>
      </c>
      <c r="H7334">
        <v>1</v>
      </c>
      <c r="I7334">
        <v>1</v>
      </c>
      <c r="J7334">
        <v>1</v>
      </c>
      <c r="K7334" t="str">
        <f t="shared" si="127"/>
        <v>yes</v>
      </c>
      <c r="L7334" t="s">
        <v>7</v>
      </c>
      <c r="M7334">
        <v>1</v>
      </c>
      <c r="N7334">
        <v>1</v>
      </c>
    </row>
    <row r="7335" spans="1:14" ht="15" x14ac:dyDescent="0.3">
      <c r="A7335" s="1"/>
      <c r="B7335" t="s">
        <v>9</v>
      </c>
      <c r="C7335" t="s">
        <v>3850</v>
      </c>
      <c r="D7335" t="s">
        <v>3850</v>
      </c>
      <c r="E7335" t="s">
        <v>7935</v>
      </c>
      <c r="F7335" t="s">
        <v>7935</v>
      </c>
      <c r="G7335">
        <v>0.98780876398086603</v>
      </c>
      <c r="H7335">
        <v>1</v>
      </c>
      <c r="I7335">
        <v>1</v>
      </c>
      <c r="J7335">
        <v>1</v>
      </c>
      <c r="K7335" t="str">
        <f t="shared" si="127"/>
        <v>yes</v>
      </c>
      <c r="L7335" t="s">
        <v>7</v>
      </c>
      <c r="M7335">
        <v>1</v>
      </c>
      <c r="N7335">
        <v>1</v>
      </c>
    </row>
    <row r="7336" spans="1:14" ht="15" x14ac:dyDescent="0.3">
      <c r="A7336" s="1"/>
      <c r="B7336" t="s">
        <v>9</v>
      </c>
      <c r="C7336" t="s">
        <v>3853</v>
      </c>
      <c r="D7336" t="s">
        <v>3853</v>
      </c>
      <c r="E7336" t="s">
        <v>7937</v>
      </c>
      <c r="F7336" t="s">
        <v>7937</v>
      </c>
      <c r="G7336">
        <v>0.97586840391159102</v>
      </c>
      <c r="H7336">
        <v>1</v>
      </c>
      <c r="I7336">
        <v>1</v>
      </c>
      <c r="J7336">
        <v>1</v>
      </c>
      <c r="K7336" t="str">
        <f t="shared" si="127"/>
        <v>yes</v>
      </c>
      <c r="L7336" t="s">
        <v>7</v>
      </c>
      <c r="M7336">
        <v>1</v>
      </c>
      <c r="N7336">
        <v>1</v>
      </c>
    </row>
    <row r="7337" spans="1:14" ht="15" x14ac:dyDescent="0.3">
      <c r="A7337" s="1"/>
      <c r="B7337" t="s">
        <v>9</v>
      </c>
      <c r="C7337" t="s">
        <v>3883</v>
      </c>
      <c r="D7337" t="s">
        <v>3883</v>
      </c>
      <c r="E7337" t="s">
        <v>3883</v>
      </c>
      <c r="F7337" t="s">
        <v>3883</v>
      </c>
      <c r="G7337">
        <v>0.98871266841888406</v>
      </c>
      <c r="H7337">
        <v>1</v>
      </c>
      <c r="I7337">
        <v>1</v>
      </c>
      <c r="J7337">
        <v>1</v>
      </c>
      <c r="K7337" t="str">
        <f t="shared" si="127"/>
        <v>yes</v>
      </c>
      <c r="L7337" t="s">
        <v>7</v>
      </c>
      <c r="M7337">
        <v>1</v>
      </c>
      <c r="N7337">
        <v>1</v>
      </c>
    </row>
    <row r="7338" spans="1:14" ht="15" x14ac:dyDescent="0.3">
      <c r="A7338" s="1"/>
      <c r="B7338" t="s">
        <v>9</v>
      </c>
      <c r="C7338" t="s">
        <v>3921</v>
      </c>
      <c r="D7338" t="s">
        <v>3921</v>
      </c>
      <c r="E7338" t="s">
        <v>8055</v>
      </c>
      <c r="F7338" t="s">
        <v>8055</v>
      </c>
      <c r="G7338">
        <v>0.51115989685058605</v>
      </c>
      <c r="H7338">
        <v>1</v>
      </c>
      <c r="I7338">
        <v>1</v>
      </c>
      <c r="J7338">
        <v>1</v>
      </c>
      <c r="K7338" t="str">
        <f t="shared" si="127"/>
        <v>yes</v>
      </c>
      <c r="L7338" t="s">
        <v>7</v>
      </c>
      <c r="M7338">
        <v>1</v>
      </c>
      <c r="N7338">
        <v>1</v>
      </c>
    </row>
    <row r="7339" spans="1:14" ht="15" x14ac:dyDescent="0.3">
      <c r="A7339" s="1"/>
      <c r="B7339" t="s">
        <v>9</v>
      </c>
      <c r="C7339" t="s">
        <v>3978</v>
      </c>
      <c r="D7339" t="s">
        <v>3978</v>
      </c>
      <c r="E7339" t="s">
        <v>8188</v>
      </c>
      <c r="F7339" t="s">
        <v>8188</v>
      </c>
      <c r="G7339">
        <v>0.983908832073212</v>
      </c>
      <c r="H7339">
        <v>1</v>
      </c>
      <c r="I7339">
        <v>1</v>
      </c>
      <c r="J7339">
        <v>1</v>
      </c>
      <c r="K7339" t="str">
        <f t="shared" si="127"/>
        <v>yes</v>
      </c>
      <c r="L7339" t="s">
        <v>7</v>
      </c>
      <c r="M7339">
        <v>1</v>
      </c>
      <c r="N7339">
        <v>1</v>
      </c>
    </row>
    <row r="7340" spans="1:14" ht="15" x14ac:dyDescent="0.3">
      <c r="A7340" s="1"/>
      <c r="B7340" t="s">
        <v>9</v>
      </c>
      <c r="C7340" t="s">
        <v>3996</v>
      </c>
      <c r="D7340" t="s">
        <v>3996</v>
      </c>
      <c r="E7340" t="s">
        <v>8225</v>
      </c>
      <c r="F7340" t="s">
        <v>8225</v>
      </c>
      <c r="G7340">
        <v>0.99434822797775302</v>
      </c>
      <c r="H7340">
        <v>1</v>
      </c>
      <c r="I7340">
        <v>1</v>
      </c>
      <c r="J7340">
        <v>1</v>
      </c>
      <c r="K7340" t="str">
        <f t="shared" si="127"/>
        <v>yes</v>
      </c>
      <c r="L7340" t="s">
        <v>7</v>
      </c>
      <c r="M7340">
        <v>1</v>
      </c>
      <c r="N7340">
        <v>1</v>
      </c>
    </row>
    <row r="7341" spans="1:14" ht="15" x14ac:dyDescent="0.3">
      <c r="A7341" s="1"/>
      <c r="B7341" t="s">
        <v>9</v>
      </c>
      <c r="C7341" t="s">
        <v>4038</v>
      </c>
      <c r="D7341" t="s">
        <v>4038</v>
      </c>
      <c r="E7341" t="s">
        <v>8299</v>
      </c>
      <c r="F7341" t="s">
        <v>8299</v>
      </c>
      <c r="G7341">
        <v>0.52071779966354403</v>
      </c>
      <c r="H7341">
        <v>1</v>
      </c>
      <c r="I7341">
        <v>1</v>
      </c>
      <c r="J7341">
        <v>1</v>
      </c>
      <c r="K7341" t="str">
        <f t="shared" si="127"/>
        <v>yes</v>
      </c>
      <c r="L7341" t="s">
        <v>7</v>
      </c>
      <c r="M7341">
        <v>1</v>
      </c>
      <c r="N7341">
        <v>1</v>
      </c>
    </row>
    <row r="7342" spans="1:14" ht="15" x14ac:dyDescent="0.3">
      <c r="A7342" s="1"/>
      <c r="B7342" t="s">
        <v>9</v>
      </c>
      <c r="C7342" t="s">
        <v>4062</v>
      </c>
      <c r="D7342" t="s">
        <v>4062</v>
      </c>
      <c r="E7342" t="s">
        <v>4062</v>
      </c>
      <c r="F7342" t="s">
        <v>4062</v>
      </c>
      <c r="G7342">
        <v>0.92470067739486705</v>
      </c>
      <c r="H7342">
        <v>1</v>
      </c>
      <c r="I7342">
        <v>1</v>
      </c>
      <c r="J7342">
        <v>1</v>
      </c>
      <c r="K7342" t="str">
        <f t="shared" si="127"/>
        <v>yes</v>
      </c>
      <c r="L7342" t="s">
        <v>7</v>
      </c>
      <c r="M7342">
        <v>1</v>
      </c>
      <c r="N7342">
        <v>1</v>
      </c>
    </row>
    <row r="7343" spans="1:14" ht="15" x14ac:dyDescent="0.3">
      <c r="A7343" s="1"/>
      <c r="B7343" t="s">
        <v>9</v>
      </c>
      <c r="C7343" t="s">
        <v>4074</v>
      </c>
      <c r="D7343" t="s">
        <v>4074</v>
      </c>
      <c r="E7343" t="s">
        <v>8369</v>
      </c>
      <c r="F7343" t="s">
        <v>8370</v>
      </c>
      <c r="G7343">
        <v>0.852403104305267</v>
      </c>
      <c r="H7343">
        <v>1</v>
      </c>
      <c r="I7343">
        <v>1</v>
      </c>
      <c r="J7343">
        <v>1</v>
      </c>
      <c r="K7343" t="str">
        <f t="shared" si="127"/>
        <v>yes</v>
      </c>
      <c r="L7343" t="s">
        <v>7</v>
      </c>
      <c r="M7343">
        <v>1</v>
      </c>
      <c r="N7343">
        <v>1</v>
      </c>
    </row>
    <row r="7344" spans="1:14" ht="15" x14ac:dyDescent="0.3">
      <c r="A7344" s="1"/>
      <c r="B7344" t="s">
        <v>9</v>
      </c>
      <c r="C7344" t="s">
        <v>4081</v>
      </c>
      <c r="D7344" t="s">
        <v>8375</v>
      </c>
      <c r="E7344" t="s">
        <v>8376</v>
      </c>
      <c r="F7344" t="s">
        <v>8377</v>
      </c>
      <c r="G7344">
        <v>0.66518121957778897</v>
      </c>
      <c r="H7344">
        <v>1</v>
      </c>
      <c r="I7344">
        <v>1</v>
      </c>
      <c r="J7344">
        <v>1</v>
      </c>
      <c r="K7344" t="str">
        <f t="shared" si="127"/>
        <v>yes</v>
      </c>
      <c r="L7344" t="s">
        <v>7</v>
      </c>
      <c r="M7344">
        <v>0.97611700000000001</v>
      </c>
      <c r="N7344">
        <v>0.97714599999999996</v>
      </c>
    </row>
    <row r="7345" spans="1:14" ht="15" x14ac:dyDescent="0.3">
      <c r="A7345" s="1"/>
      <c r="B7345" t="s">
        <v>9</v>
      </c>
      <c r="C7345" t="s">
        <v>4100</v>
      </c>
      <c r="D7345" t="s">
        <v>8421</v>
      </c>
      <c r="E7345" t="s">
        <v>8419</v>
      </c>
      <c r="F7345" t="s">
        <v>8422</v>
      </c>
      <c r="G7345">
        <v>0.58064323663711603</v>
      </c>
      <c r="H7345">
        <v>1</v>
      </c>
      <c r="I7345">
        <v>1</v>
      </c>
      <c r="J7345">
        <v>0.97499999999999998</v>
      </c>
      <c r="K7345" t="str">
        <f t="shared" si="127"/>
        <v>yes</v>
      </c>
      <c r="L7345" t="s">
        <v>7</v>
      </c>
      <c r="M7345">
        <v>0.90418900000000002</v>
      </c>
      <c r="N7345">
        <v>0.903833</v>
      </c>
    </row>
    <row r="7346" spans="1:14" ht="15" x14ac:dyDescent="0.3">
      <c r="A7346" s="1"/>
      <c r="B7346" t="s">
        <v>9</v>
      </c>
      <c r="C7346" t="s">
        <v>4106</v>
      </c>
      <c r="D7346" t="s">
        <v>4106</v>
      </c>
      <c r="E7346" t="s">
        <v>4106</v>
      </c>
      <c r="F7346" t="s">
        <v>4106</v>
      </c>
      <c r="G7346">
        <v>0.91485112905502297</v>
      </c>
      <c r="H7346">
        <v>1</v>
      </c>
      <c r="I7346">
        <v>1</v>
      </c>
      <c r="J7346">
        <v>1</v>
      </c>
      <c r="K7346" t="str">
        <f t="shared" si="127"/>
        <v>yes</v>
      </c>
      <c r="L7346" t="s">
        <v>7</v>
      </c>
      <c r="M7346">
        <v>1</v>
      </c>
      <c r="N7346">
        <v>1</v>
      </c>
    </row>
    <row r="7347" spans="1:14" ht="15" x14ac:dyDescent="0.3">
      <c r="A7347" s="1"/>
      <c r="B7347" t="s">
        <v>9</v>
      </c>
      <c r="C7347" t="s">
        <v>4133</v>
      </c>
      <c r="D7347" t="s">
        <v>4133</v>
      </c>
      <c r="E7347" t="s">
        <v>8482</v>
      </c>
      <c r="F7347" t="s">
        <v>8483</v>
      </c>
      <c r="G7347">
        <v>0.99257844686508201</v>
      </c>
      <c r="H7347">
        <v>1</v>
      </c>
      <c r="I7347">
        <v>1</v>
      </c>
      <c r="J7347">
        <v>1</v>
      </c>
      <c r="K7347" t="str">
        <f t="shared" si="127"/>
        <v>yes</v>
      </c>
      <c r="L7347" t="s">
        <v>7</v>
      </c>
      <c r="M7347">
        <v>1</v>
      </c>
      <c r="N7347">
        <v>1</v>
      </c>
    </row>
    <row r="7348" spans="1:14" ht="15" x14ac:dyDescent="0.3">
      <c r="A7348" s="1"/>
      <c r="B7348" t="s">
        <v>9</v>
      </c>
      <c r="C7348" t="s">
        <v>4136</v>
      </c>
      <c r="D7348" t="s">
        <v>4136</v>
      </c>
      <c r="E7348" t="s">
        <v>8485</v>
      </c>
      <c r="F7348" t="s">
        <v>8485</v>
      </c>
      <c r="G7348">
        <v>0.26158624887466397</v>
      </c>
      <c r="H7348">
        <v>1</v>
      </c>
      <c r="I7348">
        <v>1</v>
      </c>
      <c r="J7348">
        <v>1</v>
      </c>
      <c r="K7348" t="str">
        <f t="shared" si="127"/>
        <v>yes</v>
      </c>
      <c r="L7348" t="s">
        <v>7</v>
      </c>
      <c r="M7348">
        <v>1</v>
      </c>
      <c r="N7348">
        <v>1</v>
      </c>
    </row>
    <row r="7349" spans="1:14" ht="15" x14ac:dyDescent="0.3">
      <c r="A7349" s="1"/>
      <c r="B7349" t="s">
        <v>9</v>
      </c>
      <c r="C7349" t="s">
        <v>4174</v>
      </c>
      <c r="D7349" t="s">
        <v>4174</v>
      </c>
      <c r="E7349" t="s">
        <v>8543</v>
      </c>
      <c r="F7349" t="s">
        <v>8543</v>
      </c>
      <c r="G7349">
        <v>0.95680457353591897</v>
      </c>
      <c r="H7349">
        <v>1</v>
      </c>
      <c r="I7349">
        <v>1</v>
      </c>
      <c r="J7349">
        <v>1</v>
      </c>
      <c r="K7349" t="str">
        <f t="shared" si="127"/>
        <v>yes</v>
      </c>
      <c r="L7349" t="s">
        <v>7</v>
      </c>
      <c r="M7349">
        <v>1</v>
      </c>
      <c r="N7349">
        <v>1</v>
      </c>
    </row>
    <row r="7350" spans="1:14" ht="15" x14ac:dyDescent="0.3">
      <c r="A7350" s="1"/>
      <c r="B7350" t="s">
        <v>9</v>
      </c>
      <c r="C7350" t="s">
        <v>4180</v>
      </c>
      <c r="D7350" t="s">
        <v>4180</v>
      </c>
      <c r="E7350" t="s">
        <v>8549</v>
      </c>
      <c r="F7350" t="s">
        <v>8549</v>
      </c>
      <c r="G7350">
        <v>0.69618970155715898</v>
      </c>
      <c r="H7350">
        <v>1</v>
      </c>
      <c r="I7350">
        <v>1</v>
      </c>
      <c r="J7350">
        <v>1</v>
      </c>
      <c r="K7350" t="str">
        <f t="shared" si="127"/>
        <v>yes</v>
      </c>
      <c r="L7350" t="s">
        <v>7</v>
      </c>
      <c r="M7350">
        <v>1</v>
      </c>
      <c r="N7350">
        <v>1</v>
      </c>
    </row>
    <row r="7351" spans="1:14" ht="15" x14ac:dyDescent="0.3">
      <c r="A7351" s="1"/>
      <c r="B7351" t="s">
        <v>9</v>
      </c>
      <c r="C7351" t="s">
        <v>4205</v>
      </c>
      <c r="D7351" t="s">
        <v>4205</v>
      </c>
      <c r="E7351" t="s">
        <v>7082</v>
      </c>
      <c r="F7351" t="s">
        <v>7082</v>
      </c>
      <c r="G7351">
        <v>0.97556883096694902</v>
      </c>
      <c r="H7351">
        <v>1</v>
      </c>
      <c r="I7351">
        <v>1</v>
      </c>
      <c r="J7351">
        <v>1</v>
      </c>
      <c r="K7351" t="str">
        <f t="shared" si="127"/>
        <v>yes</v>
      </c>
      <c r="L7351" t="s">
        <v>7</v>
      </c>
      <c r="M7351">
        <v>1</v>
      </c>
      <c r="N7351">
        <v>1</v>
      </c>
    </row>
    <row r="7352" spans="1:14" ht="15" x14ac:dyDescent="0.3">
      <c r="A7352" s="1"/>
      <c r="B7352" t="s">
        <v>9</v>
      </c>
      <c r="C7352" t="s">
        <v>4211</v>
      </c>
      <c r="D7352" t="s">
        <v>4211</v>
      </c>
      <c r="E7352" t="s">
        <v>8599</v>
      </c>
      <c r="F7352" t="s">
        <v>8599</v>
      </c>
      <c r="G7352">
        <v>0.97337794303893999</v>
      </c>
      <c r="H7352">
        <v>1</v>
      </c>
      <c r="I7352">
        <v>1</v>
      </c>
      <c r="J7352">
        <v>1</v>
      </c>
      <c r="K7352" t="str">
        <f t="shared" si="127"/>
        <v>yes</v>
      </c>
      <c r="L7352" t="s">
        <v>7</v>
      </c>
      <c r="M7352">
        <v>1</v>
      </c>
      <c r="N7352">
        <v>1</v>
      </c>
    </row>
    <row r="7353" spans="1:14" ht="15" x14ac:dyDescent="0.3">
      <c r="A7353" s="1"/>
      <c r="B7353" t="s">
        <v>9</v>
      </c>
      <c r="C7353" t="s">
        <v>4235</v>
      </c>
      <c r="D7353" t="s">
        <v>4235</v>
      </c>
      <c r="E7353" t="s">
        <v>8628</v>
      </c>
      <c r="F7353" t="s">
        <v>8629</v>
      </c>
      <c r="G7353">
        <v>0.84071588516235396</v>
      </c>
      <c r="H7353">
        <v>1</v>
      </c>
      <c r="I7353">
        <v>1</v>
      </c>
      <c r="J7353">
        <v>0.97499999999999998</v>
      </c>
      <c r="K7353" t="str">
        <f t="shared" si="127"/>
        <v>yes</v>
      </c>
      <c r="L7353" t="s">
        <v>7</v>
      </c>
      <c r="M7353">
        <v>1</v>
      </c>
      <c r="N7353">
        <v>1</v>
      </c>
    </row>
    <row r="7354" spans="1:14" ht="15" x14ac:dyDescent="0.3">
      <c r="A7354" s="1"/>
      <c r="B7354" t="s">
        <v>9</v>
      </c>
      <c r="C7354" t="s">
        <v>4254</v>
      </c>
      <c r="D7354" t="s">
        <v>4254</v>
      </c>
      <c r="E7354" t="s">
        <v>8662</v>
      </c>
      <c r="F7354" t="s">
        <v>8663</v>
      </c>
      <c r="G7354">
        <v>0.357215285301208</v>
      </c>
      <c r="H7354">
        <v>1</v>
      </c>
      <c r="I7354">
        <v>1</v>
      </c>
      <c r="J7354">
        <v>0.98899999999999999</v>
      </c>
      <c r="K7354" t="str">
        <f t="shared" si="127"/>
        <v>yes</v>
      </c>
      <c r="L7354" t="s">
        <v>7</v>
      </c>
      <c r="M7354">
        <v>1</v>
      </c>
      <c r="N7354">
        <v>1</v>
      </c>
    </row>
    <row r="7355" spans="1:14" ht="15" x14ac:dyDescent="0.3">
      <c r="A7355" s="1"/>
      <c r="B7355" t="s">
        <v>9</v>
      </c>
      <c r="C7355" t="s">
        <v>4257</v>
      </c>
      <c r="D7355" t="s">
        <v>4257</v>
      </c>
      <c r="E7355" t="s">
        <v>8667</v>
      </c>
      <c r="F7355" t="s">
        <v>8668</v>
      </c>
      <c r="G7355">
        <v>0.92397171258926403</v>
      </c>
      <c r="H7355">
        <v>1</v>
      </c>
      <c r="I7355">
        <v>1</v>
      </c>
      <c r="J7355">
        <v>1</v>
      </c>
      <c r="K7355" t="str">
        <f t="shared" si="127"/>
        <v>yes</v>
      </c>
      <c r="L7355" t="s">
        <v>7</v>
      </c>
      <c r="M7355">
        <v>1</v>
      </c>
      <c r="N7355">
        <v>1</v>
      </c>
    </row>
    <row r="7356" spans="1:14" ht="15" x14ac:dyDescent="0.3">
      <c r="A7356" s="1"/>
      <c r="B7356" t="s">
        <v>9</v>
      </c>
      <c r="C7356" t="s">
        <v>4302</v>
      </c>
      <c r="D7356" t="s">
        <v>4302</v>
      </c>
      <c r="E7356" t="s">
        <v>8747</v>
      </c>
      <c r="F7356" t="s">
        <v>8748</v>
      </c>
      <c r="G7356">
        <v>0.96205055713653598</v>
      </c>
      <c r="H7356">
        <v>1</v>
      </c>
      <c r="I7356">
        <v>1</v>
      </c>
      <c r="J7356">
        <v>1</v>
      </c>
      <c r="K7356" t="str">
        <f t="shared" si="127"/>
        <v>yes</v>
      </c>
      <c r="L7356" t="s">
        <v>7</v>
      </c>
      <c r="M7356">
        <v>1</v>
      </c>
      <c r="N7356">
        <v>1</v>
      </c>
    </row>
    <row r="7357" spans="1:14" ht="15" x14ac:dyDescent="0.3">
      <c r="A7357" s="1"/>
      <c r="B7357" t="s">
        <v>9</v>
      </c>
      <c r="C7357" t="s">
        <v>4305</v>
      </c>
      <c r="D7357" t="s">
        <v>4305</v>
      </c>
      <c r="E7357" t="s">
        <v>8751</v>
      </c>
      <c r="F7357" t="s">
        <v>8751</v>
      </c>
      <c r="G7357">
        <v>0.404228806495667</v>
      </c>
      <c r="H7357">
        <v>1</v>
      </c>
      <c r="I7357">
        <v>1</v>
      </c>
      <c r="J7357">
        <v>1</v>
      </c>
      <c r="K7357" t="str">
        <f t="shared" si="127"/>
        <v>yes</v>
      </c>
      <c r="L7357" t="s">
        <v>7</v>
      </c>
      <c r="M7357">
        <v>1</v>
      </c>
      <c r="N7357">
        <v>1</v>
      </c>
    </row>
    <row r="7358" spans="1:14" ht="15" x14ac:dyDescent="0.3">
      <c r="A7358" s="1"/>
      <c r="B7358" t="s">
        <v>9</v>
      </c>
      <c r="C7358" t="s">
        <v>4317</v>
      </c>
      <c r="D7358" t="s">
        <v>4317</v>
      </c>
      <c r="E7358" t="s">
        <v>8778</v>
      </c>
      <c r="F7358" t="s">
        <v>8779</v>
      </c>
      <c r="G7358">
        <v>0.93551784753799405</v>
      </c>
      <c r="H7358">
        <v>1</v>
      </c>
      <c r="I7358">
        <v>1</v>
      </c>
      <c r="J7358">
        <v>0.88500000000000001</v>
      </c>
      <c r="K7358" t="str">
        <f t="shared" si="127"/>
        <v>yes</v>
      </c>
      <c r="L7358" t="s">
        <v>7</v>
      </c>
      <c r="M7358">
        <v>1</v>
      </c>
      <c r="N7358">
        <v>1</v>
      </c>
    </row>
    <row r="7359" spans="1:14" ht="15" x14ac:dyDescent="0.3">
      <c r="A7359" s="1"/>
      <c r="B7359" t="s">
        <v>9</v>
      </c>
      <c r="C7359" t="s">
        <v>4326</v>
      </c>
      <c r="D7359" t="s">
        <v>8792</v>
      </c>
      <c r="E7359" t="s">
        <v>8793</v>
      </c>
      <c r="F7359" t="s">
        <v>8794</v>
      </c>
      <c r="G7359">
        <v>0.70406442880630504</v>
      </c>
      <c r="H7359">
        <v>1</v>
      </c>
      <c r="I7359">
        <v>1</v>
      </c>
      <c r="J7359">
        <v>0.94499999999999995</v>
      </c>
      <c r="K7359" t="str">
        <f t="shared" si="127"/>
        <v>yes</v>
      </c>
      <c r="L7359" t="s">
        <v>7</v>
      </c>
      <c r="M7359">
        <v>0.95461200000000002</v>
      </c>
      <c r="N7359">
        <v>0.94973099999999999</v>
      </c>
    </row>
    <row r="7360" spans="1:14" ht="15" x14ac:dyDescent="0.3">
      <c r="A7360" s="1"/>
      <c r="B7360" t="s">
        <v>9</v>
      </c>
      <c r="C7360" t="s">
        <v>4335</v>
      </c>
      <c r="D7360" t="s">
        <v>8806</v>
      </c>
      <c r="E7360" t="s">
        <v>8808</v>
      </c>
      <c r="F7360" t="s">
        <v>8808</v>
      </c>
      <c r="G7360">
        <v>0.98662620782852195</v>
      </c>
      <c r="H7360">
        <v>1</v>
      </c>
      <c r="I7360">
        <v>1</v>
      </c>
      <c r="J7360">
        <v>1</v>
      </c>
      <c r="K7360" t="str">
        <f t="shared" si="127"/>
        <v>yes</v>
      </c>
      <c r="L7360" t="s">
        <v>7</v>
      </c>
      <c r="M7360">
        <v>0.89935200000000004</v>
      </c>
      <c r="N7360">
        <v>0.89940100000000001</v>
      </c>
    </row>
    <row r="7361" spans="1:14" ht="15" x14ac:dyDescent="0.3">
      <c r="A7361" s="1"/>
      <c r="B7361" t="s">
        <v>9</v>
      </c>
      <c r="C7361" t="s">
        <v>4342</v>
      </c>
      <c r="D7361" t="s">
        <v>8832</v>
      </c>
      <c r="E7361" t="s">
        <v>8831</v>
      </c>
      <c r="F7361" t="s">
        <v>8833</v>
      </c>
      <c r="G7361">
        <v>0.30295559763908397</v>
      </c>
      <c r="H7361">
        <v>1</v>
      </c>
      <c r="I7361">
        <v>1</v>
      </c>
      <c r="J7361">
        <v>1</v>
      </c>
      <c r="K7361" t="str">
        <f t="shared" si="127"/>
        <v>yes</v>
      </c>
      <c r="L7361" t="s">
        <v>7</v>
      </c>
      <c r="M7361">
        <v>0.88772300000000004</v>
      </c>
      <c r="N7361">
        <v>0.88331499999999996</v>
      </c>
    </row>
    <row r="7362" spans="1:14" ht="15" x14ac:dyDescent="0.3">
      <c r="A7362" s="1"/>
      <c r="B7362" t="s">
        <v>9</v>
      </c>
      <c r="C7362" t="s">
        <v>4375</v>
      </c>
      <c r="D7362" t="s">
        <v>8897</v>
      </c>
      <c r="E7362" t="s">
        <v>8898</v>
      </c>
      <c r="F7362" t="s">
        <v>8898</v>
      </c>
      <c r="G7362">
        <v>0.999192595481873</v>
      </c>
      <c r="H7362">
        <v>1</v>
      </c>
      <c r="I7362">
        <v>1</v>
      </c>
      <c r="J7362">
        <v>1</v>
      </c>
      <c r="K7362" t="str">
        <f t="shared" si="127"/>
        <v>yes</v>
      </c>
      <c r="L7362" t="s">
        <v>7</v>
      </c>
      <c r="M7362">
        <v>0.90425999999999995</v>
      </c>
      <c r="N7362">
        <v>0.90498299999999998</v>
      </c>
    </row>
    <row r="7363" spans="1:14" ht="15" x14ac:dyDescent="0.3">
      <c r="A7363" s="1"/>
      <c r="B7363" t="s">
        <v>9</v>
      </c>
      <c r="C7363" t="s">
        <v>171</v>
      </c>
      <c r="D7363" t="s">
        <v>172</v>
      </c>
      <c r="E7363" t="s">
        <v>173</v>
      </c>
      <c r="F7363" t="s">
        <v>173</v>
      </c>
      <c r="G7363">
        <v>0.79600977897643999</v>
      </c>
      <c r="H7363">
        <v>1</v>
      </c>
      <c r="I7363">
        <v>1</v>
      </c>
      <c r="J7363">
        <v>1</v>
      </c>
      <c r="K7363" t="str">
        <f t="shared" ref="K7363:K7426" si="128">IF(H7363&gt;0.64,"yes",IF(H7363&gt;=0.45,"partially","no"))</f>
        <v>yes</v>
      </c>
      <c r="L7363" t="s">
        <v>7</v>
      </c>
      <c r="M7363">
        <v>0.74230499999999999</v>
      </c>
      <c r="N7363">
        <v>0.73911099999999996</v>
      </c>
    </row>
    <row r="7364" spans="1:14" ht="15" x14ac:dyDescent="0.3">
      <c r="A7364" s="1"/>
      <c r="B7364" t="s">
        <v>9</v>
      </c>
      <c r="C7364" t="s">
        <v>2233</v>
      </c>
      <c r="D7364" t="s">
        <v>2233</v>
      </c>
      <c r="E7364" t="s">
        <v>73</v>
      </c>
      <c r="F7364" t="s">
        <v>73</v>
      </c>
      <c r="G7364">
        <v>0.94939398765563998</v>
      </c>
      <c r="H7364">
        <v>1</v>
      </c>
      <c r="I7364">
        <v>1</v>
      </c>
      <c r="J7364">
        <v>1</v>
      </c>
      <c r="K7364" t="str">
        <f t="shared" si="128"/>
        <v>yes</v>
      </c>
      <c r="L7364" t="s">
        <v>7</v>
      </c>
      <c r="M7364">
        <v>1</v>
      </c>
      <c r="N7364">
        <v>1</v>
      </c>
    </row>
    <row r="7365" spans="1:14" ht="15" x14ac:dyDescent="0.3">
      <c r="A7365" s="1"/>
      <c r="B7365" t="s">
        <v>9</v>
      </c>
      <c r="C7365" t="s">
        <v>4433</v>
      </c>
      <c r="D7365" t="s">
        <v>4433</v>
      </c>
      <c r="E7365" t="s">
        <v>4433</v>
      </c>
      <c r="F7365" t="s">
        <v>4433</v>
      </c>
      <c r="G7365">
        <v>0.99644529819488503</v>
      </c>
      <c r="H7365">
        <v>1</v>
      </c>
      <c r="I7365">
        <v>1</v>
      </c>
      <c r="J7365">
        <v>1</v>
      </c>
      <c r="K7365" t="str">
        <f t="shared" si="128"/>
        <v>yes</v>
      </c>
      <c r="L7365" t="s">
        <v>7</v>
      </c>
      <c r="M7365">
        <v>1</v>
      </c>
      <c r="N7365">
        <v>1</v>
      </c>
    </row>
    <row r="7366" spans="1:14" ht="15" x14ac:dyDescent="0.3">
      <c r="A7366" s="1"/>
      <c r="B7366" t="s">
        <v>9</v>
      </c>
      <c r="C7366" t="s">
        <v>4448</v>
      </c>
      <c r="D7366" t="s">
        <v>4448</v>
      </c>
      <c r="E7366" t="s">
        <v>4448</v>
      </c>
      <c r="F7366" t="s">
        <v>4448</v>
      </c>
      <c r="G7366">
        <v>0.99588191509246804</v>
      </c>
      <c r="H7366">
        <v>1</v>
      </c>
      <c r="I7366">
        <v>1</v>
      </c>
      <c r="J7366">
        <v>1</v>
      </c>
      <c r="K7366" t="str">
        <f t="shared" si="128"/>
        <v>yes</v>
      </c>
      <c r="L7366" t="s">
        <v>7</v>
      </c>
      <c r="M7366">
        <v>1</v>
      </c>
      <c r="N7366">
        <v>1</v>
      </c>
    </row>
    <row r="7367" spans="1:14" ht="15" x14ac:dyDescent="0.3">
      <c r="A7367" s="1"/>
      <c r="B7367" t="s">
        <v>9</v>
      </c>
      <c r="C7367" t="s">
        <v>4471</v>
      </c>
      <c r="D7367" t="s">
        <v>4471</v>
      </c>
      <c r="E7367" t="s">
        <v>9034</v>
      </c>
      <c r="F7367" t="s">
        <v>9035</v>
      </c>
      <c r="G7367">
        <v>0.67101353406906095</v>
      </c>
      <c r="H7367">
        <v>1</v>
      </c>
      <c r="I7367">
        <v>1</v>
      </c>
      <c r="J7367">
        <v>0.97099999999999997</v>
      </c>
      <c r="K7367" t="str">
        <f t="shared" si="128"/>
        <v>yes</v>
      </c>
      <c r="L7367" t="s">
        <v>7</v>
      </c>
      <c r="M7367">
        <v>1</v>
      </c>
      <c r="N7367">
        <v>1</v>
      </c>
    </row>
    <row r="7368" spans="1:14" ht="15" x14ac:dyDescent="0.3">
      <c r="A7368" s="1"/>
      <c r="B7368" t="s">
        <v>9</v>
      </c>
      <c r="C7368" t="s">
        <v>1382</v>
      </c>
      <c r="D7368" t="s">
        <v>1382</v>
      </c>
      <c r="E7368">
        <v>5</v>
      </c>
      <c r="F7368" t="s">
        <v>1384</v>
      </c>
      <c r="G7368">
        <v>0.94004493951797496</v>
      </c>
      <c r="H7368">
        <v>1</v>
      </c>
      <c r="I7368">
        <v>1</v>
      </c>
      <c r="J7368">
        <v>0.97299999999999998</v>
      </c>
      <c r="K7368" t="str">
        <f t="shared" si="128"/>
        <v>yes</v>
      </c>
      <c r="L7368" t="s">
        <v>7</v>
      </c>
      <c r="M7368">
        <v>1</v>
      </c>
      <c r="N7368">
        <v>1</v>
      </c>
    </row>
    <row r="7369" spans="1:14" ht="15" x14ac:dyDescent="0.3">
      <c r="A7369" s="1"/>
      <c r="B7369" t="s">
        <v>9</v>
      </c>
      <c r="C7369" t="s">
        <v>4496</v>
      </c>
      <c r="D7369" t="s">
        <v>9086</v>
      </c>
      <c r="E7369" t="s">
        <v>9087</v>
      </c>
      <c r="F7369" t="s">
        <v>9087</v>
      </c>
      <c r="G7369">
        <v>0.93946403264999401</v>
      </c>
      <c r="H7369">
        <v>1</v>
      </c>
      <c r="I7369">
        <v>1</v>
      </c>
      <c r="J7369">
        <v>1</v>
      </c>
      <c r="K7369" t="str">
        <f t="shared" si="128"/>
        <v>yes</v>
      </c>
      <c r="L7369" t="s">
        <v>7</v>
      </c>
      <c r="M7369">
        <v>0.95406500000000005</v>
      </c>
      <c r="N7369">
        <v>0.94941500000000001</v>
      </c>
    </row>
    <row r="7370" spans="1:14" ht="15" x14ac:dyDescent="0.3">
      <c r="A7370" s="1"/>
      <c r="B7370" t="s">
        <v>9</v>
      </c>
      <c r="C7370" t="s">
        <v>4527</v>
      </c>
      <c r="D7370" t="s">
        <v>4527</v>
      </c>
      <c r="E7370" t="s">
        <v>9147</v>
      </c>
      <c r="F7370" t="s">
        <v>9147</v>
      </c>
      <c r="G7370">
        <v>0.46675691008567799</v>
      </c>
      <c r="H7370">
        <v>1</v>
      </c>
      <c r="I7370">
        <v>1</v>
      </c>
      <c r="J7370">
        <v>1</v>
      </c>
      <c r="K7370" t="str">
        <f t="shared" si="128"/>
        <v>yes</v>
      </c>
      <c r="L7370" t="s">
        <v>7</v>
      </c>
      <c r="M7370">
        <v>1</v>
      </c>
      <c r="N7370">
        <v>1</v>
      </c>
    </row>
    <row r="7371" spans="1:14" ht="15" x14ac:dyDescent="0.3">
      <c r="A7371" s="1"/>
      <c r="B7371" t="s">
        <v>9</v>
      </c>
      <c r="C7371" t="s">
        <v>4533</v>
      </c>
      <c r="D7371" t="s">
        <v>4533</v>
      </c>
      <c r="E7371" s="10">
        <v>39506</v>
      </c>
      <c r="F7371" s="10">
        <v>39506</v>
      </c>
      <c r="G7371">
        <v>0.96099382638931297</v>
      </c>
      <c r="H7371">
        <v>1</v>
      </c>
      <c r="I7371">
        <v>1</v>
      </c>
      <c r="J7371">
        <v>1</v>
      </c>
      <c r="K7371" t="str">
        <f t="shared" si="128"/>
        <v>yes</v>
      </c>
      <c r="L7371" t="s">
        <v>7</v>
      </c>
      <c r="M7371">
        <v>1</v>
      </c>
      <c r="N7371">
        <v>1</v>
      </c>
    </row>
    <row r="7372" spans="1:14" ht="15" x14ac:dyDescent="0.3">
      <c r="A7372" s="1"/>
      <c r="B7372" t="s">
        <v>9</v>
      </c>
      <c r="C7372" t="s">
        <v>4554</v>
      </c>
      <c r="D7372" t="s">
        <v>4554</v>
      </c>
      <c r="E7372" t="s">
        <v>9220</v>
      </c>
      <c r="F7372" t="s">
        <v>9220</v>
      </c>
      <c r="G7372">
        <v>0.93189400434493996</v>
      </c>
      <c r="H7372">
        <v>1</v>
      </c>
      <c r="I7372">
        <v>1</v>
      </c>
      <c r="J7372">
        <v>1</v>
      </c>
      <c r="K7372" t="str">
        <f t="shared" si="128"/>
        <v>yes</v>
      </c>
      <c r="L7372" t="s">
        <v>7</v>
      </c>
      <c r="M7372">
        <v>1</v>
      </c>
      <c r="N7372">
        <v>1</v>
      </c>
    </row>
    <row r="7373" spans="1:14" ht="15" x14ac:dyDescent="0.3">
      <c r="A7373" s="1"/>
      <c r="B7373" t="s">
        <v>9</v>
      </c>
      <c r="C7373" t="s">
        <v>4560</v>
      </c>
      <c r="D7373" t="s">
        <v>4560</v>
      </c>
      <c r="E7373" t="s">
        <v>9224</v>
      </c>
      <c r="F7373" t="s">
        <v>9225</v>
      </c>
      <c r="G7373">
        <v>0.92945361137390103</v>
      </c>
      <c r="H7373">
        <v>1</v>
      </c>
      <c r="I7373">
        <v>1</v>
      </c>
      <c r="J7373">
        <v>1</v>
      </c>
      <c r="K7373" t="str">
        <f t="shared" si="128"/>
        <v>yes</v>
      </c>
      <c r="L7373" t="s">
        <v>7</v>
      </c>
      <c r="M7373">
        <v>1</v>
      </c>
      <c r="N7373">
        <v>1</v>
      </c>
    </row>
    <row r="7374" spans="1:14" ht="15" x14ac:dyDescent="0.3">
      <c r="A7374" s="1"/>
      <c r="B7374" t="s">
        <v>9</v>
      </c>
      <c r="C7374" t="s">
        <v>4570</v>
      </c>
      <c r="D7374" t="s">
        <v>4570</v>
      </c>
      <c r="E7374" t="s">
        <v>9233</v>
      </c>
      <c r="F7374" t="s">
        <v>9233</v>
      </c>
      <c r="G7374">
        <v>0.86420547962188698</v>
      </c>
      <c r="H7374">
        <v>1</v>
      </c>
      <c r="I7374">
        <v>1</v>
      </c>
      <c r="J7374">
        <v>1</v>
      </c>
      <c r="K7374" t="str">
        <f t="shared" si="128"/>
        <v>yes</v>
      </c>
      <c r="L7374" t="s">
        <v>7</v>
      </c>
      <c r="M7374">
        <v>1</v>
      </c>
      <c r="N7374">
        <v>1</v>
      </c>
    </row>
    <row r="7375" spans="1:14" ht="15" x14ac:dyDescent="0.3">
      <c r="A7375" s="1"/>
      <c r="B7375" t="s">
        <v>9</v>
      </c>
      <c r="C7375" t="s">
        <v>4582</v>
      </c>
      <c r="D7375" t="s">
        <v>4582</v>
      </c>
      <c r="E7375" t="s">
        <v>4582</v>
      </c>
      <c r="F7375" t="s">
        <v>4582</v>
      </c>
      <c r="G7375">
        <v>0.97235226631164595</v>
      </c>
      <c r="H7375">
        <v>1</v>
      </c>
      <c r="I7375">
        <v>1</v>
      </c>
      <c r="J7375">
        <v>1</v>
      </c>
      <c r="K7375" t="str">
        <f t="shared" si="128"/>
        <v>yes</v>
      </c>
      <c r="L7375" t="s">
        <v>7</v>
      </c>
      <c r="M7375">
        <v>1</v>
      </c>
      <c r="N7375">
        <v>1</v>
      </c>
    </row>
    <row r="7376" spans="1:14" ht="15" x14ac:dyDescent="0.3">
      <c r="A7376" s="1"/>
      <c r="B7376" t="s">
        <v>9</v>
      </c>
      <c r="C7376" t="s">
        <v>4588</v>
      </c>
      <c r="D7376" t="s">
        <v>4588</v>
      </c>
      <c r="E7376" t="s">
        <v>4588</v>
      </c>
      <c r="F7376" t="s">
        <v>4588</v>
      </c>
      <c r="G7376">
        <v>0.98630541563034102</v>
      </c>
      <c r="H7376">
        <v>1</v>
      </c>
      <c r="I7376">
        <v>1</v>
      </c>
      <c r="J7376">
        <v>1</v>
      </c>
      <c r="K7376" t="str">
        <f t="shared" si="128"/>
        <v>yes</v>
      </c>
      <c r="L7376" t="s">
        <v>7</v>
      </c>
      <c r="M7376">
        <v>1</v>
      </c>
      <c r="N7376">
        <v>1</v>
      </c>
    </row>
    <row r="7377" spans="1:14" ht="15" x14ac:dyDescent="0.3">
      <c r="A7377" s="1"/>
      <c r="B7377" t="s">
        <v>9</v>
      </c>
      <c r="C7377" t="s">
        <v>2255</v>
      </c>
      <c r="D7377" t="s">
        <v>2255</v>
      </c>
      <c r="E7377" t="s">
        <v>6581</v>
      </c>
      <c r="F7377" t="s">
        <v>6581</v>
      </c>
      <c r="G7377">
        <v>0.71673667430877697</v>
      </c>
      <c r="H7377">
        <v>1</v>
      </c>
      <c r="I7377">
        <v>1</v>
      </c>
      <c r="J7377">
        <v>1</v>
      </c>
      <c r="K7377" t="str">
        <f t="shared" si="128"/>
        <v>yes</v>
      </c>
      <c r="L7377" t="s">
        <v>7</v>
      </c>
      <c r="M7377">
        <v>1</v>
      </c>
      <c r="N7377">
        <v>1</v>
      </c>
    </row>
    <row r="7378" spans="1:14" ht="15" x14ac:dyDescent="0.3">
      <c r="A7378" s="1"/>
      <c r="B7378" t="s">
        <v>9</v>
      </c>
      <c r="C7378" t="s">
        <v>4607</v>
      </c>
      <c r="D7378" t="s">
        <v>4607</v>
      </c>
      <c r="E7378" t="s">
        <v>9294</v>
      </c>
      <c r="F7378" t="s">
        <v>9294</v>
      </c>
      <c r="G7378">
        <v>0.27159419655799899</v>
      </c>
      <c r="H7378">
        <v>1</v>
      </c>
      <c r="I7378">
        <v>1</v>
      </c>
      <c r="J7378">
        <v>1</v>
      </c>
      <c r="K7378" t="str">
        <f t="shared" si="128"/>
        <v>yes</v>
      </c>
      <c r="L7378" t="s">
        <v>7</v>
      </c>
      <c r="M7378">
        <v>1</v>
      </c>
      <c r="N7378">
        <v>1</v>
      </c>
    </row>
    <row r="7379" spans="1:14" ht="15" x14ac:dyDescent="0.3">
      <c r="A7379" s="1"/>
      <c r="B7379" t="s">
        <v>9</v>
      </c>
      <c r="C7379" t="s">
        <v>4623</v>
      </c>
      <c r="D7379" t="s">
        <v>4623</v>
      </c>
      <c r="E7379" t="s">
        <v>9330</v>
      </c>
      <c r="F7379" t="s">
        <v>9330</v>
      </c>
      <c r="G7379">
        <v>0.69319385290145896</v>
      </c>
      <c r="H7379">
        <v>1</v>
      </c>
      <c r="I7379">
        <v>1</v>
      </c>
      <c r="J7379">
        <v>1</v>
      </c>
      <c r="K7379" t="str">
        <f t="shared" si="128"/>
        <v>yes</v>
      </c>
      <c r="L7379" t="s">
        <v>7</v>
      </c>
      <c r="M7379">
        <v>1</v>
      </c>
      <c r="N7379">
        <v>1</v>
      </c>
    </row>
    <row r="7380" spans="1:14" ht="15" x14ac:dyDescent="0.3">
      <c r="A7380" s="1"/>
      <c r="B7380" t="s">
        <v>9</v>
      </c>
      <c r="C7380" t="s">
        <v>4670</v>
      </c>
      <c r="D7380" t="s">
        <v>4670</v>
      </c>
      <c r="E7380" t="s">
        <v>4670</v>
      </c>
      <c r="F7380" t="s">
        <v>9466</v>
      </c>
      <c r="G7380">
        <v>0.71804118156433105</v>
      </c>
      <c r="H7380">
        <v>1</v>
      </c>
      <c r="I7380">
        <v>1</v>
      </c>
      <c r="J7380">
        <v>0.86099999999999999</v>
      </c>
      <c r="K7380" t="str">
        <f t="shared" si="128"/>
        <v>yes</v>
      </c>
      <c r="L7380" t="s">
        <v>7</v>
      </c>
      <c r="M7380">
        <v>1</v>
      </c>
      <c r="N7380">
        <v>1</v>
      </c>
    </row>
    <row r="7381" spans="1:14" ht="15" x14ac:dyDescent="0.3">
      <c r="A7381" s="1"/>
      <c r="B7381" t="s">
        <v>9</v>
      </c>
      <c r="C7381" t="s">
        <v>4765</v>
      </c>
      <c r="D7381" t="s">
        <v>4765</v>
      </c>
      <c r="E7381" t="s">
        <v>9676</v>
      </c>
      <c r="F7381" t="s">
        <v>9676</v>
      </c>
      <c r="G7381">
        <v>0.45865479111671498</v>
      </c>
      <c r="H7381">
        <v>1</v>
      </c>
      <c r="I7381">
        <v>1</v>
      </c>
      <c r="J7381">
        <v>1</v>
      </c>
      <c r="K7381" t="str">
        <f t="shared" si="128"/>
        <v>yes</v>
      </c>
      <c r="L7381" t="s">
        <v>7</v>
      </c>
      <c r="M7381">
        <v>1</v>
      </c>
      <c r="N7381">
        <v>1</v>
      </c>
    </row>
    <row r="7382" spans="1:14" ht="15" x14ac:dyDescent="0.3">
      <c r="A7382" s="1"/>
      <c r="B7382" t="s">
        <v>9</v>
      </c>
      <c r="C7382" t="s">
        <v>4780</v>
      </c>
      <c r="D7382" t="s">
        <v>4780</v>
      </c>
      <c r="E7382" t="s">
        <v>9707</v>
      </c>
      <c r="F7382" t="s">
        <v>9708</v>
      </c>
      <c r="G7382">
        <v>0.84455674886703502</v>
      </c>
      <c r="H7382">
        <v>1</v>
      </c>
      <c r="I7382">
        <v>1</v>
      </c>
      <c r="J7382">
        <v>0.93899999999999995</v>
      </c>
      <c r="K7382" t="str">
        <f t="shared" si="128"/>
        <v>yes</v>
      </c>
      <c r="L7382" t="s">
        <v>7</v>
      </c>
      <c r="M7382">
        <v>1</v>
      </c>
      <c r="N7382">
        <v>1</v>
      </c>
    </row>
    <row r="7383" spans="1:14" ht="15" x14ac:dyDescent="0.3">
      <c r="A7383" s="1"/>
      <c r="B7383" t="s">
        <v>9</v>
      </c>
      <c r="C7383" t="s">
        <v>4840</v>
      </c>
      <c r="D7383" t="s">
        <v>4840</v>
      </c>
      <c r="E7383" t="s">
        <v>9820</v>
      </c>
      <c r="F7383" t="s">
        <v>9820</v>
      </c>
      <c r="G7383">
        <v>0.97895199060440097</v>
      </c>
      <c r="H7383">
        <v>1</v>
      </c>
      <c r="I7383">
        <v>1</v>
      </c>
      <c r="J7383">
        <v>1</v>
      </c>
      <c r="K7383" t="str">
        <f t="shared" si="128"/>
        <v>yes</v>
      </c>
      <c r="L7383" t="s">
        <v>7</v>
      </c>
      <c r="M7383">
        <v>1</v>
      </c>
      <c r="N7383">
        <v>1</v>
      </c>
    </row>
    <row r="7384" spans="1:14" ht="15" x14ac:dyDescent="0.3">
      <c r="A7384" s="1"/>
      <c r="B7384" t="s">
        <v>9</v>
      </c>
      <c r="C7384" t="s">
        <v>4855</v>
      </c>
      <c r="D7384" t="s">
        <v>9830</v>
      </c>
      <c r="E7384" t="s">
        <v>9831</v>
      </c>
      <c r="F7384" t="s">
        <v>9832</v>
      </c>
      <c r="G7384">
        <v>0.567149758338928</v>
      </c>
      <c r="H7384">
        <v>1</v>
      </c>
      <c r="I7384">
        <v>1</v>
      </c>
      <c r="J7384">
        <v>1</v>
      </c>
      <c r="K7384" t="str">
        <f t="shared" si="128"/>
        <v>yes</v>
      </c>
      <c r="L7384" t="s">
        <v>7</v>
      </c>
      <c r="M7384">
        <v>0.95634799999999998</v>
      </c>
      <c r="N7384">
        <v>0.95618899999999996</v>
      </c>
    </row>
    <row r="7385" spans="1:14" ht="15" x14ac:dyDescent="0.3">
      <c r="A7385" s="1"/>
      <c r="B7385" t="s">
        <v>9</v>
      </c>
      <c r="C7385" t="s">
        <v>4898</v>
      </c>
      <c r="D7385" t="s">
        <v>4898</v>
      </c>
      <c r="E7385" t="s">
        <v>9931</v>
      </c>
      <c r="F7385" t="s">
        <v>9931</v>
      </c>
      <c r="G7385">
        <v>0.78911507129669201</v>
      </c>
      <c r="H7385">
        <v>1</v>
      </c>
      <c r="I7385">
        <v>1</v>
      </c>
      <c r="J7385">
        <v>1</v>
      </c>
      <c r="K7385" t="str">
        <f t="shared" si="128"/>
        <v>yes</v>
      </c>
      <c r="L7385" t="s">
        <v>7</v>
      </c>
      <c r="M7385">
        <v>1</v>
      </c>
      <c r="N7385">
        <v>1</v>
      </c>
    </row>
    <row r="7386" spans="1:14" ht="15" x14ac:dyDescent="0.3">
      <c r="A7386" s="1"/>
      <c r="B7386" t="s">
        <v>9</v>
      </c>
      <c r="C7386" t="s">
        <v>4910</v>
      </c>
      <c r="D7386" t="s">
        <v>4910</v>
      </c>
      <c r="E7386" t="s">
        <v>9952</v>
      </c>
      <c r="F7386" t="s">
        <v>9952</v>
      </c>
      <c r="G7386">
        <v>0.44398263096809398</v>
      </c>
      <c r="H7386">
        <v>1</v>
      </c>
      <c r="I7386">
        <v>1</v>
      </c>
      <c r="J7386">
        <v>1</v>
      </c>
      <c r="K7386" t="str">
        <f t="shared" si="128"/>
        <v>yes</v>
      </c>
      <c r="L7386" t="s">
        <v>7</v>
      </c>
      <c r="M7386">
        <v>1</v>
      </c>
      <c r="N7386">
        <v>1</v>
      </c>
    </row>
    <row r="7387" spans="1:14" ht="15" x14ac:dyDescent="0.3">
      <c r="A7387" s="1"/>
      <c r="B7387" t="s">
        <v>9</v>
      </c>
      <c r="C7387" t="s">
        <v>4931</v>
      </c>
      <c r="D7387" t="s">
        <v>4931</v>
      </c>
      <c r="E7387" t="s">
        <v>10004</v>
      </c>
      <c r="F7387" t="s">
        <v>10004</v>
      </c>
      <c r="G7387">
        <v>0.44448113441467302</v>
      </c>
      <c r="H7387">
        <v>1</v>
      </c>
      <c r="I7387">
        <v>1</v>
      </c>
      <c r="J7387">
        <v>1</v>
      </c>
      <c r="K7387" t="str">
        <f t="shared" si="128"/>
        <v>yes</v>
      </c>
      <c r="L7387" t="s">
        <v>7</v>
      </c>
      <c r="M7387">
        <v>1</v>
      </c>
      <c r="N7387">
        <v>1</v>
      </c>
    </row>
    <row r="7388" spans="1:14" ht="15" x14ac:dyDescent="0.3">
      <c r="A7388" s="1"/>
      <c r="B7388" t="s">
        <v>9</v>
      </c>
      <c r="C7388" t="s">
        <v>4937</v>
      </c>
      <c r="D7388" t="s">
        <v>10015</v>
      </c>
      <c r="E7388" t="s">
        <v>10016</v>
      </c>
      <c r="F7388" t="s">
        <v>10017</v>
      </c>
      <c r="G7388">
        <v>0.99078726768493697</v>
      </c>
      <c r="H7388">
        <v>1</v>
      </c>
      <c r="I7388">
        <v>1</v>
      </c>
      <c r="J7388">
        <v>0.95299999999999996</v>
      </c>
      <c r="K7388" t="str">
        <f t="shared" si="128"/>
        <v>yes</v>
      </c>
      <c r="L7388" t="s">
        <v>7</v>
      </c>
      <c r="M7388">
        <v>0.97826400000000002</v>
      </c>
      <c r="N7388">
        <v>0.97845499999999996</v>
      </c>
    </row>
    <row r="7389" spans="1:14" ht="15" x14ac:dyDescent="0.3">
      <c r="A7389" s="1"/>
      <c r="B7389" t="s">
        <v>9</v>
      </c>
      <c r="C7389" t="s">
        <v>4947</v>
      </c>
      <c r="D7389" t="s">
        <v>4947</v>
      </c>
      <c r="E7389" t="s">
        <v>10030</v>
      </c>
      <c r="F7389" t="s">
        <v>10031</v>
      </c>
      <c r="G7389">
        <v>0.97923123836517301</v>
      </c>
      <c r="H7389">
        <v>1</v>
      </c>
      <c r="I7389">
        <v>1</v>
      </c>
      <c r="J7389">
        <v>0.99199999999999999</v>
      </c>
      <c r="K7389" t="str">
        <f t="shared" si="128"/>
        <v>yes</v>
      </c>
      <c r="L7389" t="s">
        <v>7</v>
      </c>
      <c r="M7389">
        <v>1</v>
      </c>
      <c r="N7389">
        <v>1</v>
      </c>
    </row>
    <row r="7390" spans="1:14" ht="15" x14ac:dyDescent="0.3">
      <c r="A7390" s="1"/>
      <c r="B7390" t="s">
        <v>9</v>
      </c>
      <c r="C7390" t="s">
        <v>4953</v>
      </c>
      <c r="D7390" t="s">
        <v>4953</v>
      </c>
      <c r="E7390" t="s">
        <v>4953</v>
      </c>
      <c r="F7390" t="s">
        <v>4953</v>
      </c>
      <c r="G7390">
        <v>0.98376333713531505</v>
      </c>
      <c r="H7390">
        <v>1</v>
      </c>
      <c r="I7390">
        <v>1</v>
      </c>
      <c r="J7390">
        <v>1</v>
      </c>
      <c r="K7390" t="str">
        <f t="shared" si="128"/>
        <v>yes</v>
      </c>
      <c r="L7390" t="s">
        <v>7</v>
      </c>
      <c r="M7390">
        <v>1</v>
      </c>
      <c r="N7390">
        <v>1</v>
      </c>
    </row>
    <row r="7391" spans="1:14" ht="15" x14ac:dyDescent="0.3">
      <c r="A7391" s="1"/>
      <c r="B7391" t="s">
        <v>9</v>
      </c>
      <c r="C7391" t="s">
        <v>4980</v>
      </c>
      <c r="D7391" t="s">
        <v>4980</v>
      </c>
      <c r="E7391" t="s">
        <v>10094</v>
      </c>
      <c r="F7391" t="s">
        <v>10094</v>
      </c>
      <c r="G7391">
        <v>0.99664390087127697</v>
      </c>
      <c r="H7391">
        <v>1</v>
      </c>
      <c r="I7391">
        <v>1</v>
      </c>
      <c r="J7391">
        <v>1</v>
      </c>
      <c r="K7391" t="str">
        <f t="shared" si="128"/>
        <v>yes</v>
      </c>
      <c r="L7391" t="s">
        <v>7</v>
      </c>
      <c r="M7391">
        <v>1</v>
      </c>
      <c r="N7391">
        <v>1</v>
      </c>
    </row>
    <row r="7392" spans="1:14" ht="15" x14ac:dyDescent="0.3">
      <c r="A7392" s="1"/>
      <c r="B7392" t="s">
        <v>9</v>
      </c>
      <c r="C7392" t="s">
        <v>4983</v>
      </c>
      <c r="D7392" t="s">
        <v>4983</v>
      </c>
      <c r="E7392" t="s">
        <v>10096</v>
      </c>
      <c r="F7392" t="s">
        <v>10097</v>
      </c>
      <c r="G7392">
        <v>0.98207902908325195</v>
      </c>
      <c r="H7392">
        <v>1</v>
      </c>
      <c r="I7392">
        <v>1</v>
      </c>
      <c r="J7392">
        <v>0.90100000000000002</v>
      </c>
      <c r="K7392" t="str">
        <f t="shared" si="128"/>
        <v>yes</v>
      </c>
      <c r="L7392" t="s">
        <v>7</v>
      </c>
      <c r="M7392">
        <v>1</v>
      </c>
      <c r="N7392">
        <v>1</v>
      </c>
    </row>
    <row r="7393" spans="1:14" ht="15" x14ac:dyDescent="0.3">
      <c r="A7393" s="1"/>
      <c r="B7393" t="s">
        <v>9</v>
      </c>
      <c r="C7393" t="s">
        <v>5032</v>
      </c>
      <c r="D7393" t="s">
        <v>5032</v>
      </c>
      <c r="E7393" t="s">
        <v>10204</v>
      </c>
      <c r="F7393" t="s">
        <v>10205</v>
      </c>
      <c r="G7393">
        <v>0.74138796329498302</v>
      </c>
      <c r="H7393">
        <v>1</v>
      </c>
      <c r="I7393">
        <v>1</v>
      </c>
      <c r="J7393">
        <v>1</v>
      </c>
      <c r="K7393" t="str">
        <f t="shared" si="128"/>
        <v>yes</v>
      </c>
      <c r="L7393" t="s">
        <v>7</v>
      </c>
      <c r="M7393">
        <v>1</v>
      </c>
      <c r="N7393">
        <v>1</v>
      </c>
    </row>
    <row r="7394" spans="1:14" ht="15" x14ac:dyDescent="0.3">
      <c r="A7394" s="1"/>
      <c r="B7394" t="s">
        <v>9</v>
      </c>
      <c r="C7394" t="s">
        <v>5046</v>
      </c>
      <c r="D7394" t="s">
        <v>5046</v>
      </c>
      <c r="E7394" t="s">
        <v>10221</v>
      </c>
      <c r="F7394" t="s">
        <v>10221</v>
      </c>
      <c r="G7394">
        <v>0.70234900712966897</v>
      </c>
      <c r="H7394">
        <v>1</v>
      </c>
      <c r="I7394">
        <v>1</v>
      </c>
      <c r="J7394">
        <v>1</v>
      </c>
      <c r="K7394" t="str">
        <f t="shared" si="128"/>
        <v>yes</v>
      </c>
      <c r="L7394" t="s">
        <v>7</v>
      </c>
      <c r="M7394">
        <v>1</v>
      </c>
      <c r="N7394">
        <v>1</v>
      </c>
    </row>
    <row r="7395" spans="1:14" ht="15" x14ac:dyDescent="0.3">
      <c r="A7395" s="1"/>
      <c r="B7395" t="s">
        <v>9</v>
      </c>
      <c r="C7395" t="s">
        <v>5052</v>
      </c>
      <c r="D7395" t="s">
        <v>5052</v>
      </c>
      <c r="E7395" t="s">
        <v>10232</v>
      </c>
      <c r="F7395" t="s">
        <v>10233</v>
      </c>
      <c r="G7395">
        <v>0.46858331561088601</v>
      </c>
      <c r="H7395">
        <v>1</v>
      </c>
      <c r="I7395">
        <v>1</v>
      </c>
      <c r="J7395">
        <v>0.99099999999999999</v>
      </c>
      <c r="K7395" t="str">
        <f t="shared" si="128"/>
        <v>yes</v>
      </c>
      <c r="L7395" t="s">
        <v>7</v>
      </c>
      <c r="M7395">
        <v>1</v>
      </c>
      <c r="N7395">
        <v>1</v>
      </c>
    </row>
    <row r="7396" spans="1:14" ht="15" x14ac:dyDescent="0.3">
      <c r="A7396" s="1"/>
      <c r="B7396" t="s">
        <v>9</v>
      </c>
      <c r="C7396" t="s">
        <v>5069</v>
      </c>
      <c r="D7396" t="s">
        <v>5069</v>
      </c>
      <c r="E7396" t="s">
        <v>10263</v>
      </c>
      <c r="F7396" t="s">
        <v>10263</v>
      </c>
      <c r="G7396">
        <v>0.48531424999237099</v>
      </c>
      <c r="H7396">
        <v>1</v>
      </c>
      <c r="I7396">
        <v>1</v>
      </c>
      <c r="J7396">
        <v>1</v>
      </c>
      <c r="K7396" t="str">
        <f t="shared" si="128"/>
        <v>yes</v>
      </c>
      <c r="L7396" t="s">
        <v>7</v>
      </c>
      <c r="M7396">
        <v>1</v>
      </c>
      <c r="N7396">
        <v>1</v>
      </c>
    </row>
    <row r="7397" spans="1:14" ht="15" x14ac:dyDescent="0.3">
      <c r="A7397" s="1"/>
      <c r="B7397" t="s">
        <v>9</v>
      </c>
      <c r="C7397" t="s">
        <v>5093</v>
      </c>
      <c r="D7397" t="s">
        <v>10305</v>
      </c>
      <c r="E7397" t="s">
        <v>10306</v>
      </c>
      <c r="F7397" t="s">
        <v>10306</v>
      </c>
      <c r="G7397">
        <v>0.89792186021804798</v>
      </c>
      <c r="H7397">
        <v>1</v>
      </c>
      <c r="I7397">
        <v>1</v>
      </c>
      <c r="J7397">
        <v>1</v>
      </c>
      <c r="K7397" t="str">
        <f t="shared" si="128"/>
        <v>yes</v>
      </c>
      <c r="L7397" t="s">
        <v>7</v>
      </c>
      <c r="M7397">
        <v>0.90921700000000005</v>
      </c>
      <c r="N7397">
        <v>0.91353899999999999</v>
      </c>
    </row>
    <row r="7398" spans="1:14" ht="15" x14ac:dyDescent="0.3">
      <c r="A7398" s="1"/>
      <c r="B7398" t="s">
        <v>9</v>
      </c>
      <c r="C7398" t="s">
        <v>5105</v>
      </c>
      <c r="D7398" t="s">
        <v>5105</v>
      </c>
      <c r="E7398" t="s">
        <v>10329</v>
      </c>
      <c r="F7398" t="s">
        <v>10330</v>
      </c>
      <c r="G7398">
        <v>0.89251559972763095</v>
      </c>
      <c r="H7398">
        <v>1</v>
      </c>
      <c r="I7398">
        <v>1</v>
      </c>
      <c r="J7398">
        <v>0.96899999999999997</v>
      </c>
      <c r="K7398" t="str">
        <f t="shared" si="128"/>
        <v>yes</v>
      </c>
      <c r="L7398" t="s">
        <v>7</v>
      </c>
      <c r="M7398">
        <v>1</v>
      </c>
      <c r="N7398">
        <v>1</v>
      </c>
    </row>
    <row r="7399" spans="1:14" ht="15" x14ac:dyDescent="0.3">
      <c r="A7399" s="1"/>
      <c r="B7399" t="s">
        <v>9</v>
      </c>
      <c r="C7399" t="s">
        <v>5118</v>
      </c>
      <c r="D7399" t="s">
        <v>5118</v>
      </c>
      <c r="E7399" t="s">
        <v>10353</v>
      </c>
      <c r="F7399" t="s">
        <v>10353</v>
      </c>
      <c r="G7399">
        <v>0.923134446144104</v>
      </c>
      <c r="H7399">
        <v>1</v>
      </c>
      <c r="I7399">
        <v>1</v>
      </c>
      <c r="J7399">
        <v>1</v>
      </c>
      <c r="K7399" t="str">
        <f t="shared" si="128"/>
        <v>yes</v>
      </c>
      <c r="L7399" t="s">
        <v>7</v>
      </c>
      <c r="M7399">
        <v>1</v>
      </c>
      <c r="N7399">
        <v>1</v>
      </c>
    </row>
    <row r="7400" spans="1:14" ht="15" x14ac:dyDescent="0.3">
      <c r="A7400" s="1"/>
      <c r="B7400" t="s">
        <v>9</v>
      </c>
      <c r="C7400" t="s">
        <v>5142</v>
      </c>
      <c r="D7400" t="s">
        <v>5142</v>
      </c>
      <c r="E7400" t="s">
        <v>10394</v>
      </c>
      <c r="F7400" t="s">
        <v>10394</v>
      </c>
      <c r="G7400">
        <v>0.97796744108200095</v>
      </c>
      <c r="H7400">
        <v>1</v>
      </c>
      <c r="I7400">
        <v>1</v>
      </c>
      <c r="J7400">
        <v>1</v>
      </c>
      <c r="K7400" t="str">
        <f t="shared" si="128"/>
        <v>yes</v>
      </c>
      <c r="L7400" t="s">
        <v>7</v>
      </c>
      <c r="M7400">
        <v>1</v>
      </c>
      <c r="N7400">
        <v>1</v>
      </c>
    </row>
    <row r="7401" spans="1:14" ht="15" x14ac:dyDescent="0.3">
      <c r="A7401" s="1"/>
      <c r="B7401" t="s">
        <v>9</v>
      </c>
      <c r="C7401" t="s">
        <v>5152</v>
      </c>
      <c r="D7401" t="s">
        <v>5152</v>
      </c>
      <c r="E7401" t="s">
        <v>10411</v>
      </c>
      <c r="F7401" t="s">
        <v>10411</v>
      </c>
      <c r="G7401">
        <v>0.49432733654975902</v>
      </c>
      <c r="H7401">
        <v>1</v>
      </c>
      <c r="I7401">
        <v>1</v>
      </c>
      <c r="J7401">
        <v>1</v>
      </c>
      <c r="K7401" t="str">
        <f t="shared" si="128"/>
        <v>yes</v>
      </c>
      <c r="L7401" t="s">
        <v>7</v>
      </c>
      <c r="M7401">
        <v>1</v>
      </c>
      <c r="N7401">
        <v>1</v>
      </c>
    </row>
    <row r="7402" spans="1:14" ht="15" x14ac:dyDescent="0.3">
      <c r="A7402" s="1"/>
      <c r="B7402" t="s">
        <v>9</v>
      </c>
      <c r="C7402" t="s">
        <v>5170</v>
      </c>
      <c r="D7402" t="s">
        <v>5170</v>
      </c>
      <c r="E7402" t="s">
        <v>10441</v>
      </c>
      <c r="F7402" t="s">
        <v>10442</v>
      </c>
      <c r="G7402">
        <v>0.98985123634338401</v>
      </c>
      <c r="H7402">
        <v>1</v>
      </c>
      <c r="I7402">
        <v>1</v>
      </c>
      <c r="J7402">
        <v>0.64900000000000002</v>
      </c>
      <c r="K7402" t="str">
        <f t="shared" si="128"/>
        <v>yes</v>
      </c>
      <c r="L7402" t="s">
        <v>7</v>
      </c>
      <c r="M7402">
        <v>1</v>
      </c>
      <c r="N7402">
        <v>1</v>
      </c>
    </row>
    <row r="7403" spans="1:14" ht="15" x14ac:dyDescent="0.3">
      <c r="A7403" s="1"/>
      <c r="B7403" t="s">
        <v>9</v>
      </c>
      <c r="C7403" t="s">
        <v>5179</v>
      </c>
      <c r="D7403" t="s">
        <v>5179</v>
      </c>
      <c r="E7403" t="s">
        <v>10456</v>
      </c>
      <c r="F7403" t="s">
        <v>10457</v>
      </c>
      <c r="G7403">
        <v>0.67201459407806396</v>
      </c>
      <c r="H7403">
        <v>1</v>
      </c>
      <c r="I7403">
        <v>1</v>
      </c>
      <c r="J7403">
        <v>0.55000000000000004</v>
      </c>
      <c r="K7403" t="str">
        <f t="shared" si="128"/>
        <v>yes</v>
      </c>
      <c r="L7403" t="s">
        <v>7</v>
      </c>
      <c r="M7403">
        <v>1</v>
      </c>
      <c r="N7403">
        <v>1</v>
      </c>
    </row>
    <row r="7404" spans="1:14" ht="15" x14ac:dyDescent="0.3">
      <c r="A7404" s="1"/>
      <c r="B7404" t="s">
        <v>9</v>
      </c>
      <c r="C7404" t="s">
        <v>278</v>
      </c>
      <c r="D7404" t="s">
        <v>282</v>
      </c>
      <c r="E7404" t="s">
        <v>280</v>
      </c>
      <c r="F7404" t="s">
        <v>5369</v>
      </c>
      <c r="G7404">
        <v>0.74202227592468295</v>
      </c>
      <c r="H7404">
        <v>0.999</v>
      </c>
      <c r="I7404">
        <v>0</v>
      </c>
      <c r="J7404">
        <v>0.95799999999999996</v>
      </c>
      <c r="K7404" t="str">
        <f t="shared" si="128"/>
        <v>yes</v>
      </c>
      <c r="L7404" t="s">
        <v>7</v>
      </c>
      <c r="M7404">
        <v>0.94816</v>
      </c>
      <c r="N7404">
        <v>0.94484500000000005</v>
      </c>
    </row>
    <row r="7405" spans="1:14" ht="15" x14ac:dyDescent="0.3">
      <c r="A7405" s="1"/>
      <c r="B7405" t="s">
        <v>9</v>
      </c>
      <c r="C7405" t="s">
        <v>617</v>
      </c>
      <c r="D7405" t="s">
        <v>5591</v>
      </c>
      <c r="E7405" t="s">
        <v>617</v>
      </c>
      <c r="F7405" t="s">
        <v>617</v>
      </c>
      <c r="G7405">
        <v>0.53096204996108998</v>
      </c>
      <c r="H7405">
        <v>0.999</v>
      </c>
      <c r="I7405">
        <v>0</v>
      </c>
      <c r="J7405">
        <v>1</v>
      </c>
      <c r="K7405" t="str">
        <f t="shared" si="128"/>
        <v>yes</v>
      </c>
      <c r="L7405" t="s">
        <v>7</v>
      </c>
      <c r="M7405">
        <v>0.97151399999999999</v>
      </c>
      <c r="N7405">
        <v>0.97410600000000003</v>
      </c>
    </row>
    <row r="7406" spans="1:14" ht="15" x14ac:dyDescent="0.3">
      <c r="A7406" s="1"/>
      <c r="B7406" t="s">
        <v>9</v>
      </c>
      <c r="C7406" t="s">
        <v>511</v>
      </c>
      <c r="D7406" t="s">
        <v>5522</v>
      </c>
      <c r="E7406" t="s">
        <v>5523</v>
      </c>
      <c r="F7406" t="s">
        <v>5523</v>
      </c>
      <c r="G7406">
        <v>0.71137124300003096</v>
      </c>
      <c r="H7406">
        <v>0.998</v>
      </c>
      <c r="I7406">
        <v>0.85699999999999998</v>
      </c>
      <c r="J7406">
        <v>1</v>
      </c>
      <c r="K7406" t="str">
        <f t="shared" si="128"/>
        <v>yes</v>
      </c>
      <c r="L7406" t="s">
        <v>7</v>
      </c>
      <c r="M7406">
        <v>0.98060199999999997</v>
      </c>
      <c r="N7406">
        <v>0.98004899999999995</v>
      </c>
    </row>
    <row r="7407" spans="1:14" ht="15" x14ac:dyDescent="0.3">
      <c r="A7407" s="1"/>
      <c r="B7407" t="s">
        <v>9</v>
      </c>
      <c r="C7407" t="s">
        <v>4487</v>
      </c>
      <c r="D7407" t="s">
        <v>9065</v>
      </c>
      <c r="E7407" t="s">
        <v>9066</v>
      </c>
      <c r="F7407" t="s">
        <v>9066</v>
      </c>
      <c r="G7407">
        <v>0.99892294406890902</v>
      </c>
      <c r="H7407">
        <v>0.998</v>
      </c>
      <c r="I7407">
        <v>0.90900000000000003</v>
      </c>
      <c r="J7407">
        <v>1</v>
      </c>
      <c r="K7407" t="str">
        <f t="shared" si="128"/>
        <v>yes</v>
      </c>
      <c r="L7407" t="s">
        <v>7</v>
      </c>
      <c r="M7407">
        <v>0.95732099999999998</v>
      </c>
      <c r="N7407">
        <v>0.96648199999999995</v>
      </c>
    </row>
    <row r="7408" spans="1:14" ht="15" x14ac:dyDescent="0.3">
      <c r="A7408" s="1"/>
      <c r="B7408" t="s">
        <v>9</v>
      </c>
      <c r="C7408" t="s">
        <v>4530</v>
      </c>
      <c r="D7408" t="s">
        <v>9166</v>
      </c>
      <c r="E7408" t="s">
        <v>9167</v>
      </c>
      <c r="F7408" t="s">
        <v>9168</v>
      </c>
      <c r="G7408">
        <v>5.7819936424493998E-2</v>
      </c>
      <c r="H7408">
        <v>0.998</v>
      </c>
      <c r="I7408">
        <v>0.87</v>
      </c>
      <c r="J7408">
        <v>0.98299999999999998</v>
      </c>
      <c r="K7408" t="str">
        <f t="shared" si="128"/>
        <v>yes</v>
      </c>
      <c r="L7408" t="s">
        <v>7</v>
      </c>
      <c r="M7408">
        <v>0.99219400000000002</v>
      </c>
      <c r="N7408">
        <v>0.99021499999999996</v>
      </c>
    </row>
    <row r="7409" spans="1:14" ht="15" x14ac:dyDescent="0.3">
      <c r="A7409" s="1"/>
      <c r="B7409" t="s">
        <v>9</v>
      </c>
      <c r="C7409" t="s">
        <v>4870</v>
      </c>
      <c r="D7409" t="s">
        <v>9830</v>
      </c>
      <c r="E7409" t="s">
        <v>9831</v>
      </c>
      <c r="F7409" t="s">
        <v>9832</v>
      </c>
      <c r="G7409">
        <v>0.67330944538116499</v>
      </c>
      <c r="H7409">
        <v>0.998</v>
      </c>
      <c r="I7409">
        <v>0</v>
      </c>
      <c r="J7409">
        <v>1</v>
      </c>
      <c r="K7409" t="str">
        <f t="shared" si="128"/>
        <v>yes</v>
      </c>
      <c r="L7409" t="s">
        <v>7</v>
      </c>
      <c r="M7409">
        <v>0.90472600000000003</v>
      </c>
      <c r="N7409">
        <v>0.89890300000000001</v>
      </c>
    </row>
    <row r="7410" spans="1:14" ht="15" x14ac:dyDescent="0.3">
      <c r="A7410" s="1"/>
      <c r="B7410" t="s">
        <v>9</v>
      </c>
      <c r="C7410" t="s">
        <v>5188</v>
      </c>
      <c r="D7410" t="s">
        <v>10478</v>
      </c>
      <c r="E7410" t="s">
        <v>10479</v>
      </c>
      <c r="F7410" t="s">
        <v>10480</v>
      </c>
      <c r="G7410">
        <v>0.57908248901367199</v>
      </c>
      <c r="H7410">
        <v>0.998</v>
      </c>
      <c r="I7410">
        <v>0.66700000000000004</v>
      </c>
      <c r="J7410">
        <v>0.86299999999999999</v>
      </c>
      <c r="K7410" t="str">
        <f t="shared" si="128"/>
        <v>yes</v>
      </c>
      <c r="L7410" t="s">
        <v>7</v>
      </c>
      <c r="M7410">
        <v>0.98944600000000005</v>
      </c>
      <c r="N7410">
        <v>0.98955700000000002</v>
      </c>
    </row>
    <row r="7411" spans="1:14" ht="15" x14ac:dyDescent="0.3">
      <c r="A7411" s="1"/>
      <c r="B7411" t="s">
        <v>9</v>
      </c>
      <c r="C7411" t="s">
        <v>255</v>
      </c>
      <c r="D7411" t="s">
        <v>256</v>
      </c>
      <c r="E7411" t="s">
        <v>257</v>
      </c>
      <c r="F7411" t="s">
        <v>257</v>
      </c>
      <c r="G7411">
        <v>0.77925997972488403</v>
      </c>
      <c r="H7411">
        <v>0.997</v>
      </c>
      <c r="I7411">
        <v>0.85699999999999998</v>
      </c>
      <c r="J7411">
        <v>1</v>
      </c>
      <c r="K7411" t="str">
        <f t="shared" si="128"/>
        <v>yes</v>
      </c>
      <c r="L7411" t="s">
        <v>7</v>
      </c>
      <c r="M7411">
        <v>0.92341200000000001</v>
      </c>
      <c r="N7411">
        <v>0.93522099999999997</v>
      </c>
    </row>
    <row r="7412" spans="1:14" ht="15" x14ac:dyDescent="0.3">
      <c r="A7412" s="1"/>
      <c r="B7412" t="s">
        <v>9</v>
      </c>
      <c r="C7412" t="s">
        <v>2165</v>
      </c>
      <c r="D7412" t="s">
        <v>2166</v>
      </c>
      <c r="E7412" t="s">
        <v>2168</v>
      </c>
      <c r="F7412" t="s">
        <v>2168</v>
      </c>
      <c r="G7412">
        <v>0.75309687852859497</v>
      </c>
      <c r="H7412">
        <v>0.997</v>
      </c>
      <c r="I7412">
        <v>0.88900000000000001</v>
      </c>
      <c r="J7412">
        <v>1</v>
      </c>
      <c r="K7412" t="str">
        <f t="shared" si="128"/>
        <v>yes</v>
      </c>
      <c r="L7412" t="s">
        <v>7</v>
      </c>
      <c r="M7412">
        <v>0.95550999999999997</v>
      </c>
      <c r="N7412">
        <v>0.95349200000000001</v>
      </c>
    </row>
    <row r="7413" spans="1:14" ht="15" x14ac:dyDescent="0.3">
      <c r="A7413" s="1"/>
      <c r="B7413" t="s">
        <v>9</v>
      </c>
      <c r="C7413" t="s">
        <v>2331</v>
      </c>
      <c r="D7413" t="s">
        <v>2332</v>
      </c>
      <c r="E7413" t="s">
        <v>2333</v>
      </c>
      <c r="F7413" t="s">
        <v>2333</v>
      </c>
      <c r="G7413">
        <v>0.29842001199722301</v>
      </c>
      <c r="H7413">
        <v>0.997</v>
      </c>
      <c r="I7413">
        <v>0</v>
      </c>
      <c r="J7413">
        <v>1</v>
      </c>
      <c r="K7413" t="str">
        <f t="shared" si="128"/>
        <v>yes</v>
      </c>
      <c r="L7413" t="s">
        <v>7</v>
      </c>
      <c r="M7413">
        <v>0.96536</v>
      </c>
      <c r="N7413">
        <v>0.95944099999999999</v>
      </c>
    </row>
    <row r="7414" spans="1:14" ht="15" x14ac:dyDescent="0.3">
      <c r="A7414" s="1"/>
      <c r="B7414" t="s">
        <v>9</v>
      </c>
      <c r="C7414" t="s">
        <v>4121</v>
      </c>
      <c r="D7414" t="s">
        <v>8460</v>
      </c>
      <c r="E7414" t="s">
        <v>8461</v>
      </c>
      <c r="F7414" t="s">
        <v>8461</v>
      </c>
      <c r="G7414">
        <v>0.45620915293693498</v>
      </c>
      <c r="H7414">
        <v>0.997</v>
      </c>
      <c r="I7414">
        <v>0</v>
      </c>
      <c r="J7414">
        <v>1</v>
      </c>
      <c r="K7414" t="str">
        <f t="shared" si="128"/>
        <v>yes</v>
      </c>
      <c r="L7414" t="s">
        <v>7</v>
      </c>
      <c r="M7414">
        <v>0.98010699999999995</v>
      </c>
      <c r="N7414">
        <v>0.97907100000000002</v>
      </c>
    </row>
    <row r="7415" spans="1:14" ht="15" x14ac:dyDescent="0.3">
      <c r="A7415" s="1"/>
      <c r="B7415" t="s">
        <v>9</v>
      </c>
      <c r="C7415" t="s">
        <v>4579</v>
      </c>
      <c r="D7415" t="s">
        <v>9249</v>
      </c>
      <c r="E7415" t="s">
        <v>9250</v>
      </c>
      <c r="F7415" t="s">
        <v>9250</v>
      </c>
      <c r="G7415">
        <v>0.96731245517730702</v>
      </c>
      <c r="H7415">
        <v>0.997</v>
      </c>
      <c r="I7415">
        <v>0.85699999999999998</v>
      </c>
      <c r="J7415">
        <v>1</v>
      </c>
      <c r="K7415" t="str">
        <f t="shared" si="128"/>
        <v>yes</v>
      </c>
      <c r="L7415" t="s">
        <v>7</v>
      </c>
      <c r="M7415">
        <v>0.95821299999999998</v>
      </c>
      <c r="N7415">
        <v>0.95744099999999999</v>
      </c>
    </row>
    <row r="7416" spans="1:14" ht="15" x14ac:dyDescent="0.3">
      <c r="A7416" s="1"/>
      <c r="B7416" t="s">
        <v>9</v>
      </c>
      <c r="C7416" t="s">
        <v>4594</v>
      </c>
      <c r="D7416" t="s">
        <v>9262</v>
      </c>
      <c r="E7416" t="s">
        <v>6036</v>
      </c>
      <c r="F7416" s="9">
        <v>42036</v>
      </c>
      <c r="G7416">
        <v>0.97828185558319103</v>
      </c>
      <c r="H7416">
        <v>0.997</v>
      </c>
      <c r="I7416">
        <v>0.4</v>
      </c>
      <c r="J7416">
        <v>0.34599999999999997</v>
      </c>
      <c r="K7416" t="str">
        <f t="shared" si="128"/>
        <v>yes</v>
      </c>
      <c r="L7416" t="s">
        <v>7</v>
      </c>
      <c r="M7416">
        <v>0.95613999999999999</v>
      </c>
      <c r="N7416">
        <v>0.95960900000000005</v>
      </c>
    </row>
    <row r="7417" spans="1:14" ht="15" x14ac:dyDescent="0.3">
      <c r="A7417" s="1"/>
      <c r="B7417" t="s">
        <v>9</v>
      </c>
      <c r="C7417" t="s">
        <v>4638</v>
      </c>
      <c r="D7417" t="s">
        <v>9381</v>
      </c>
      <c r="E7417" t="s">
        <v>9377</v>
      </c>
      <c r="F7417" t="s">
        <v>9382</v>
      </c>
      <c r="G7417">
        <v>0.33176970481872597</v>
      </c>
      <c r="H7417">
        <v>0.997</v>
      </c>
      <c r="I7417">
        <v>0.85699999999999998</v>
      </c>
      <c r="J7417">
        <v>1</v>
      </c>
      <c r="K7417" t="str">
        <f t="shared" si="128"/>
        <v>yes</v>
      </c>
      <c r="L7417" t="s">
        <v>7</v>
      </c>
      <c r="M7417">
        <v>0.96445199999999998</v>
      </c>
      <c r="N7417">
        <v>0.96305200000000002</v>
      </c>
    </row>
    <row r="7418" spans="1:14" ht="15" x14ac:dyDescent="0.3">
      <c r="A7418" s="1"/>
      <c r="B7418" t="s">
        <v>9</v>
      </c>
      <c r="C7418" t="s">
        <v>5072</v>
      </c>
      <c r="D7418" t="s">
        <v>10267</v>
      </c>
      <c r="E7418" t="s">
        <v>10268</v>
      </c>
      <c r="F7418" t="s">
        <v>10268</v>
      </c>
      <c r="G7418">
        <v>0.76410824060440097</v>
      </c>
      <c r="H7418">
        <v>0.997</v>
      </c>
      <c r="I7418">
        <v>0.85699999999999998</v>
      </c>
      <c r="J7418">
        <v>1</v>
      </c>
      <c r="K7418" t="str">
        <f t="shared" si="128"/>
        <v>yes</v>
      </c>
      <c r="L7418" t="s">
        <v>7</v>
      </c>
      <c r="M7418">
        <v>0.90198999999999996</v>
      </c>
      <c r="N7418">
        <v>0.91679100000000002</v>
      </c>
    </row>
    <row r="7419" spans="1:14" ht="15" x14ac:dyDescent="0.3">
      <c r="A7419" s="1"/>
      <c r="B7419" t="s">
        <v>9</v>
      </c>
      <c r="C7419" t="s">
        <v>5185</v>
      </c>
      <c r="D7419" t="s">
        <v>10473</v>
      </c>
      <c r="E7419" t="s">
        <v>10469</v>
      </c>
      <c r="F7419" t="s">
        <v>10474</v>
      </c>
      <c r="G7419">
        <v>7.3651984333992004E-2</v>
      </c>
      <c r="H7419">
        <v>0.997</v>
      </c>
      <c r="I7419">
        <v>0</v>
      </c>
      <c r="J7419">
        <v>1</v>
      </c>
      <c r="K7419" t="str">
        <f t="shared" si="128"/>
        <v>yes</v>
      </c>
      <c r="L7419" t="s">
        <v>7</v>
      </c>
      <c r="M7419">
        <v>0.96012500000000001</v>
      </c>
      <c r="N7419">
        <v>0.95917699999999995</v>
      </c>
    </row>
    <row r="7420" spans="1:14" ht="15" x14ac:dyDescent="0.3">
      <c r="A7420" s="1"/>
      <c r="B7420" t="s">
        <v>9</v>
      </c>
      <c r="C7420" t="s">
        <v>326</v>
      </c>
      <c r="D7420" t="s">
        <v>327</v>
      </c>
      <c r="E7420" s="9">
        <v>33329</v>
      </c>
      <c r="F7420" s="9">
        <v>33329</v>
      </c>
      <c r="G7420">
        <v>0.93109935522079501</v>
      </c>
      <c r="H7420">
        <v>0.996</v>
      </c>
      <c r="I7420">
        <v>0.4</v>
      </c>
      <c r="J7420">
        <v>1</v>
      </c>
      <c r="K7420" t="str">
        <f t="shared" si="128"/>
        <v>yes</v>
      </c>
      <c r="L7420" t="s">
        <v>7</v>
      </c>
      <c r="M7420">
        <v>0.95338000000000001</v>
      </c>
      <c r="N7420">
        <v>0.95251399999999997</v>
      </c>
    </row>
    <row r="7421" spans="1:14" ht="15" x14ac:dyDescent="0.3">
      <c r="A7421" s="1"/>
      <c r="B7421" t="s">
        <v>9</v>
      </c>
      <c r="C7421" t="s">
        <v>1847</v>
      </c>
      <c r="D7421" t="s">
        <v>6357</v>
      </c>
      <c r="E7421" t="s">
        <v>6358</v>
      </c>
      <c r="F7421" t="s">
        <v>6358</v>
      </c>
      <c r="G7421">
        <v>0.96974360942840598</v>
      </c>
      <c r="H7421">
        <v>0.996</v>
      </c>
      <c r="I7421">
        <v>0.85699999999999998</v>
      </c>
      <c r="J7421">
        <v>1</v>
      </c>
      <c r="K7421" t="str">
        <f t="shared" si="128"/>
        <v>yes</v>
      </c>
      <c r="L7421" t="s">
        <v>7</v>
      </c>
      <c r="M7421">
        <v>0.92890200000000001</v>
      </c>
      <c r="N7421">
        <v>0.92689500000000002</v>
      </c>
    </row>
    <row r="7422" spans="1:14" ht="15" x14ac:dyDescent="0.3">
      <c r="A7422" s="1"/>
      <c r="B7422" t="s">
        <v>9</v>
      </c>
      <c r="C7422" t="s">
        <v>2196</v>
      </c>
      <c r="D7422" t="s">
        <v>2197</v>
      </c>
      <c r="E7422" t="s">
        <v>6536</v>
      </c>
      <c r="F7422" t="s">
        <v>6537</v>
      </c>
      <c r="G7422">
        <v>0.29857689142227201</v>
      </c>
      <c r="H7422">
        <v>0.996</v>
      </c>
      <c r="I7422">
        <v>0.84199999999999997</v>
      </c>
      <c r="J7422">
        <v>0.97599999999999998</v>
      </c>
      <c r="K7422" t="str">
        <f t="shared" si="128"/>
        <v>yes</v>
      </c>
      <c r="L7422" t="s">
        <v>7</v>
      </c>
      <c r="M7422">
        <v>0.97316100000000005</v>
      </c>
      <c r="N7422">
        <v>0.97230300000000003</v>
      </c>
    </row>
    <row r="7423" spans="1:14" ht="15" x14ac:dyDescent="0.3">
      <c r="A7423" s="1"/>
      <c r="B7423" t="s">
        <v>9</v>
      </c>
      <c r="C7423" t="s">
        <v>4567</v>
      </c>
      <c r="D7423" t="s">
        <v>9230</v>
      </c>
      <c r="E7423" t="s">
        <v>9231</v>
      </c>
      <c r="F7423" t="s">
        <v>9231</v>
      </c>
      <c r="G7423">
        <v>0.82999181747436501</v>
      </c>
      <c r="H7423">
        <v>0.996</v>
      </c>
      <c r="I7423">
        <v>0.85699999999999998</v>
      </c>
      <c r="J7423">
        <v>1</v>
      </c>
      <c r="K7423" t="str">
        <f t="shared" si="128"/>
        <v>yes</v>
      </c>
      <c r="L7423" t="s">
        <v>7</v>
      </c>
      <c r="M7423">
        <v>0.95136200000000004</v>
      </c>
      <c r="N7423">
        <v>0.95056700000000005</v>
      </c>
    </row>
    <row r="7424" spans="1:14" ht="15" x14ac:dyDescent="0.3">
      <c r="A7424" s="1"/>
      <c r="B7424" t="s">
        <v>9</v>
      </c>
      <c r="C7424" t="s">
        <v>4659</v>
      </c>
      <c r="D7424" t="s">
        <v>243</v>
      </c>
      <c r="E7424" t="s">
        <v>87</v>
      </c>
      <c r="F7424" t="s">
        <v>87</v>
      </c>
      <c r="G7424">
        <v>0.78756028413772605</v>
      </c>
      <c r="H7424">
        <v>0.996</v>
      </c>
      <c r="I7424">
        <v>0</v>
      </c>
      <c r="J7424">
        <v>1</v>
      </c>
      <c r="K7424" t="str">
        <f t="shared" si="128"/>
        <v>yes</v>
      </c>
      <c r="L7424" t="s">
        <v>7</v>
      </c>
      <c r="M7424">
        <v>0.92302600000000001</v>
      </c>
      <c r="N7424">
        <v>0.92302600000000001</v>
      </c>
    </row>
    <row r="7425" spans="1:14" ht="15" x14ac:dyDescent="0.3">
      <c r="A7425" s="1"/>
      <c r="B7425" t="s">
        <v>9</v>
      </c>
      <c r="C7425" t="s">
        <v>4708</v>
      </c>
      <c r="D7425" t="s">
        <v>9552</v>
      </c>
      <c r="E7425" t="s">
        <v>9553</v>
      </c>
      <c r="F7425" t="s">
        <v>9553</v>
      </c>
      <c r="G7425">
        <v>0.53783375024795499</v>
      </c>
      <c r="H7425">
        <v>0.996</v>
      </c>
      <c r="I7425">
        <v>0.85699999999999998</v>
      </c>
      <c r="J7425">
        <v>1</v>
      </c>
      <c r="K7425" t="str">
        <f t="shared" si="128"/>
        <v>yes</v>
      </c>
      <c r="L7425" t="s">
        <v>7</v>
      </c>
      <c r="M7425">
        <v>0.97524500000000003</v>
      </c>
      <c r="N7425">
        <v>0.97569700000000004</v>
      </c>
    </row>
    <row r="7426" spans="1:14" ht="15" x14ac:dyDescent="0.3">
      <c r="A7426" s="1"/>
      <c r="B7426" t="s">
        <v>9</v>
      </c>
      <c r="C7426" t="s">
        <v>5009</v>
      </c>
      <c r="D7426" t="s">
        <v>10158</v>
      </c>
      <c r="E7426" t="s">
        <v>10159</v>
      </c>
      <c r="F7426" t="s">
        <v>10159</v>
      </c>
      <c r="G7426">
        <v>0.69779402017593395</v>
      </c>
      <c r="H7426">
        <v>0.996</v>
      </c>
      <c r="I7426">
        <v>0.8</v>
      </c>
      <c r="J7426">
        <v>1</v>
      </c>
      <c r="K7426" t="str">
        <f t="shared" si="128"/>
        <v>yes</v>
      </c>
      <c r="L7426" t="s">
        <v>7</v>
      </c>
      <c r="M7426">
        <v>0.96420399999999995</v>
      </c>
      <c r="N7426">
        <v>0.96665299999999998</v>
      </c>
    </row>
    <row r="7427" spans="1:14" ht="15" x14ac:dyDescent="0.3">
      <c r="A7427" s="1"/>
      <c r="B7427" t="s">
        <v>9</v>
      </c>
      <c r="C7427" t="s">
        <v>176</v>
      </c>
      <c r="D7427" t="s">
        <v>180</v>
      </c>
      <c r="E7427" t="s">
        <v>178</v>
      </c>
      <c r="F7427" t="s">
        <v>178</v>
      </c>
      <c r="G7427">
        <v>0.54617625474929798</v>
      </c>
      <c r="H7427">
        <v>0.995</v>
      </c>
      <c r="I7427">
        <v>0</v>
      </c>
      <c r="J7427">
        <v>1</v>
      </c>
      <c r="K7427" t="str">
        <f t="shared" ref="K7427:K7490" si="129">IF(H7427&gt;0.64,"yes",IF(H7427&gt;=0.45,"partially","no"))</f>
        <v>yes</v>
      </c>
      <c r="L7427" t="s">
        <v>7</v>
      </c>
      <c r="M7427">
        <v>0.9224</v>
      </c>
      <c r="N7427">
        <v>0.92590399999999995</v>
      </c>
    </row>
    <row r="7428" spans="1:14" ht="15" x14ac:dyDescent="0.3">
      <c r="A7428" s="1"/>
      <c r="B7428" t="s">
        <v>9</v>
      </c>
      <c r="C7428" t="s">
        <v>1573</v>
      </c>
      <c r="D7428" t="s">
        <v>6176</v>
      </c>
      <c r="E7428" t="s">
        <v>6177</v>
      </c>
      <c r="F7428" t="s">
        <v>1575</v>
      </c>
      <c r="G7428">
        <v>0.91940528154373202</v>
      </c>
      <c r="H7428">
        <v>0.995</v>
      </c>
      <c r="I7428">
        <v>0</v>
      </c>
      <c r="J7428">
        <v>1</v>
      </c>
      <c r="K7428" t="str">
        <f t="shared" si="129"/>
        <v>yes</v>
      </c>
      <c r="L7428" t="s">
        <v>7</v>
      </c>
      <c r="M7428">
        <v>0.95460199999999995</v>
      </c>
      <c r="N7428">
        <v>0.95050000000000001</v>
      </c>
    </row>
    <row r="7429" spans="1:14" ht="15" x14ac:dyDescent="0.3">
      <c r="A7429" s="1"/>
      <c r="B7429" t="s">
        <v>9</v>
      </c>
      <c r="C7429" t="s">
        <v>3862</v>
      </c>
      <c r="D7429" t="s">
        <v>7950</v>
      </c>
      <c r="E7429" t="s">
        <v>7951</v>
      </c>
      <c r="F7429" t="s">
        <v>7951</v>
      </c>
      <c r="G7429">
        <v>0.95421296358108498</v>
      </c>
      <c r="H7429">
        <v>0.995</v>
      </c>
      <c r="I7429">
        <v>0</v>
      </c>
      <c r="J7429">
        <v>1</v>
      </c>
      <c r="K7429" t="str">
        <f t="shared" si="129"/>
        <v>yes</v>
      </c>
      <c r="L7429" t="s">
        <v>7</v>
      </c>
      <c r="M7429">
        <v>0.94354499999999997</v>
      </c>
      <c r="N7429">
        <v>0.94554400000000005</v>
      </c>
    </row>
    <row r="7430" spans="1:14" ht="15" x14ac:dyDescent="0.3">
      <c r="A7430" s="1"/>
      <c r="B7430" t="s">
        <v>9</v>
      </c>
      <c r="C7430" t="s">
        <v>4557</v>
      </c>
      <c r="D7430" t="s">
        <v>9222</v>
      </c>
      <c r="E7430" s="9">
        <v>42186</v>
      </c>
      <c r="F7430" s="9">
        <v>42186</v>
      </c>
      <c r="G7430">
        <v>0.92984116077423096</v>
      </c>
      <c r="H7430">
        <v>0.995</v>
      </c>
      <c r="I7430">
        <v>0.5</v>
      </c>
      <c r="J7430">
        <v>1</v>
      </c>
      <c r="K7430" t="str">
        <f t="shared" si="129"/>
        <v>yes</v>
      </c>
      <c r="L7430" t="s">
        <v>7</v>
      </c>
      <c r="M7430">
        <v>0.97240899999999997</v>
      </c>
      <c r="N7430">
        <v>0.97417799999999999</v>
      </c>
    </row>
    <row r="7431" spans="1:14" ht="15" x14ac:dyDescent="0.3">
      <c r="A7431" s="1"/>
      <c r="B7431" t="s">
        <v>9</v>
      </c>
      <c r="C7431" t="s">
        <v>4789</v>
      </c>
      <c r="D7431" t="s">
        <v>9719</v>
      </c>
      <c r="E7431" t="s">
        <v>9720</v>
      </c>
      <c r="F7431" t="s">
        <v>9721</v>
      </c>
      <c r="G7431">
        <v>0.201651111245155</v>
      </c>
      <c r="H7431">
        <v>0.995</v>
      </c>
      <c r="I7431">
        <v>0.85699999999999998</v>
      </c>
      <c r="J7431">
        <v>0.85399999999999998</v>
      </c>
      <c r="K7431" t="str">
        <f t="shared" si="129"/>
        <v>yes</v>
      </c>
      <c r="L7431" t="s">
        <v>7</v>
      </c>
      <c r="M7431">
        <v>0.93462400000000001</v>
      </c>
      <c r="N7431">
        <v>0.935886</v>
      </c>
    </row>
    <row r="7432" spans="1:14" ht="15" x14ac:dyDescent="0.3">
      <c r="A7432" s="1"/>
      <c r="B7432" t="s">
        <v>9</v>
      </c>
      <c r="C7432" t="s">
        <v>984</v>
      </c>
      <c r="D7432" t="s">
        <v>5818</v>
      </c>
      <c r="E7432" t="s">
        <v>5819</v>
      </c>
      <c r="F7432" t="s">
        <v>5819</v>
      </c>
      <c r="G7432">
        <v>0.98828649520874001</v>
      </c>
      <c r="H7432">
        <v>0.99399999999999999</v>
      </c>
      <c r="I7432">
        <v>0</v>
      </c>
      <c r="J7432">
        <v>1</v>
      </c>
      <c r="K7432" t="str">
        <f t="shared" si="129"/>
        <v>yes</v>
      </c>
      <c r="L7432" t="s">
        <v>7</v>
      </c>
      <c r="M7432">
        <v>0.94836900000000002</v>
      </c>
      <c r="N7432">
        <v>0.946658</v>
      </c>
    </row>
    <row r="7433" spans="1:14" ht="15" x14ac:dyDescent="0.3">
      <c r="A7433" s="1"/>
      <c r="B7433" t="s">
        <v>9</v>
      </c>
      <c r="C7433" t="s">
        <v>1696</v>
      </c>
      <c r="D7433" t="s">
        <v>1697</v>
      </c>
      <c r="E7433" t="s">
        <v>1698</v>
      </c>
      <c r="F7433" t="s">
        <v>1698</v>
      </c>
      <c r="G7433">
        <v>0.68044304847717296</v>
      </c>
      <c r="H7433">
        <v>0.99399999999999999</v>
      </c>
      <c r="I7433">
        <v>0</v>
      </c>
      <c r="J7433">
        <v>1</v>
      </c>
      <c r="K7433" t="str">
        <f t="shared" si="129"/>
        <v>yes</v>
      </c>
      <c r="L7433" t="s">
        <v>7</v>
      </c>
      <c r="M7433">
        <v>0.95844799999999997</v>
      </c>
      <c r="N7433">
        <v>0.95672800000000002</v>
      </c>
    </row>
    <row r="7434" spans="1:14" ht="15" x14ac:dyDescent="0.3">
      <c r="A7434" s="1"/>
      <c r="B7434" t="s">
        <v>9</v>
      </c>
      <c r="C7434" t="s">
        <v>1885</v>
      </c>
      <c r="D7434" t="s">
        <v>1886</v>
      </c>
      <c r="E7434" s="9">
        <v>22463</v>
      </c>
      <c r="F7434" s="9">
        <v>22463</v>
      </c>
      <c r="G7434">
        <v>0.94885087013244596</v>
      </c>
      <c r="H7434">
        <v>0.99399999999999999</v>
      </c>
      <c r="I7434">
        <v>0.4</v>
      </c>
      <c r="J7434">
        <v>1</v>
      </c>
      <c r="K7434" t="str">
        <f t="shared" si="129"/>
        <v>yes</v>
      </c>
      <c r="L7434" t="s">
        <v>7</v>
      </c>
      <c r="M7434">
        <v>0.94032300000000002</v>
      </c>
      <c r="N7434">
        <v>0.94786300000000001</v>
      </c>
    </row>
    <row r="7435" spans="1:14" ht="15" x14ac:dyDescent="0.3">
      <c r="A7435" s="1"/>
      <c r="B7435" t="s">
        <v>9</v>
      </c>
      <c r="C7435" t="s">
        <v>2245</v>
      </c>
      <c r="D7435" t="s">
        <v>2247</v>
      </c>
      <c r="E7435" t="s">
        <v>6578</v>
      </c>
      <c r="F7435" t="s">
        <v>2248</v>
      </c>
      <c r="G7435">
        <v>0.55768311023712203</v>
      </c>
      <c r="H7435">
        <v>0.99399999999999999</v>
      </c>
      <c r="I7435">
        <v>0.88900000000000001</v>
      </c>
      <c r="J7435">
        <v>0.95399999999999996</v>
      </c>
      <c r="K7435" t="str">
        <f t="shared" si="129"/>
        <v>yes</v>
      </c>
      <c r="L7435" t="s">
        <v>7</v>
      </c>
      <c r="M7435">
        <v>0.96541900000000003</v>
      </c>
      <c r="N7435">
        <v>0.96363799999999999</v>
      </c>
    </row>
    <row r="7436" spans="1:14" ht="15" x14ac:dyDescent="0.3">
      <c r="A7436" s="1"/>
      <c r="B7436" t="s">
        <v>9</v>
      </c>
      <c r="C7436" t="s">
        <v>3641</v>
      </c>
      <c r="D7436" t="s">
        <v>7553</v>
      </c>
      <c r="E7436" t="s">
        <v>7554</v>
      </c>
      <c r="F7436" t="s">
        <v>7554</v>
      </c>
      <c r="G7436">
        <v>0.47029572725295998</v>
      </c>
      <c r="H7436">
        <v>0.99399999999999999</v>
      </c>
      <c r="I7436">
        <v>0.66700000000000004</v>
      </c>
      <c r="J7436">
        <v>1</v>
      </c>
      <c r="K7436" t="str">
        <f t="shared" si="129"/>
        <v>yes</v>
      </c>
      <c r="L7436" t="s">
        <v>7</v>
      </c>
      <c r="M7436">
        <v>0.88101200000000002</v>
      </c>
      <c r="N7436">
        <v>0.89983900000000006</v>
      </c>
    </row>
    <row r="7437" spans="1:14" ht="15" x14ac:dyDescent="0.3">
      <c r="A7437" s="1"/>
      <c r="B7437" t="s">
        <v>9</v>
      </c>
      <c r="C7437" t="s">
        <v>5102</v>
      </c>
      <c r="D7437" t="s">
        <v>10323</v>
      </c>
      <c r="E7437" t="s">
        <v>10324</v>
      </c>
      <c r="F7437" t="s">
        <v>10325</v>
      </c>
      <c r="G7437">
        <v>0.160768613219261</v>
      </c>
      <c r="H7437">
        <v>0.99399999999999999</v>
      </c>
      <c r="I7437">
        <v>0.88900000000000001</v>
      </c>
      <c r="J7437">
        <v>0.96899999999999997</v>
      </c>
      <c r="K7437" t="str">
        <f t="shared" si="129"/>
        <v>yes</v>
      </c>
      <c r="L7437" t="s">
        <v>7</v>
      </c>
      <c r="M7437">
        <v>0.94874599999999998</v>
      </c>
      <c r="N7437">
        <v>0.94261499999999998</v>
      </c>
    </row>
    <row r="7438" spans="1:14" ht="15" x14ac:dyDescent="0.3">
      <c r="A7438" s="1"/>
      <c r="B7438" t="s">
        <v>9</v>
      </c>
      <c r="C7438" t="s">
        <v>3467</v>
      </c>
      <c r="D7438" t="s">
        <v>7289</v>
      </c>
      <c r="E7438" t="s">
        <v>7290</v>
      </c>
      <c r="F7438" t="s">
        <v>7290</v>
      </c>
      <c r="G7438">
        <v>0.98993623256683405</v>
      </c>
      <c r="H7438">
        <v>0.99299999999999999</v>
      </c>
      <c r="I7438">
        <v>0.5</v>
      </c>
      <c r="J7438">
        <v>1</v>
      </c>
      <c r="K7438" t="str">
        <f t="shared" si="129"/>
        <v>yes</v>
      </c>
      <c r="L7438" t="s">
        <v>7</v>
      </c>
      <c r="M7438">
        <v>0.96367999999999998</v>
      </c>
      <c r="N7438">
        <v>0.95990799999999998</v>
      </c>
    </row>
    <row r="7439" spans="1:14" ht="15" x14ac:dyDescent="0.3">
      <c r="A7439" s="1"/>
      <c r="B7439" t="s">
        <v>9</v>
      </c>
      <c r="C7439" t="s">
        <v>4653</v>
      </c>
      <c r="D7439" t="s">
        <v>9431</v>
      </c>
      <c r="E7439" t="s">
        <v>9432</v>
      </c>
      <c r="F7439" t="s">
        <v>9432</v>
      </c>
      <c r="G7439">
        <v>0.61378437280654896</v>
      </c>
      <c r="H7439">
        <v>0.99299999999999999</v>
      </c>
      <c r="I7439">
        <v>0.83299999999999996</v>
      </c>
      <c r="J7439">
        <v>1</v>
      </c>
      <c r="K7439" t="str">
        <f t="shared" si="129"/>
        <v>yes</v>
      </c>
      <c r="L7439" t="s">
        <v>7</v>
      </c>
      <c r="M7439">
        <v>0.98527399999999998</v>
      </c>
      <c r="N7439">
        <v>0.98303600000000002</v>
      </c>
    </row>
    <row r="7440" spans="1:14" ht="15" x14ac:dyDescent="0.3">
      <c r="A7440" s="1"/>
      <c r="B7440" t="s">
        <v>9</v>
      </c>
      <c r="C7440" t="s">
        <v>697</v>
      </c>
      <c r="D7440" t="s">
        <v>698</v>
      </c>
      <c r="E7440" t="s">
        <v>699</v>
      </c>
      <c r="F7440" t="s">
        <v>699</v>
      </c>
      <c r="G7440">
        <v>0.509405016899109</v>
      </c>
      <c r="H7440">
        <v>0.99199999999999999</v>
      </c>
      <c r="I7440">
        <v>0.8</v>
      </c>
      <c r="J7440">
        <v>1</v>
      </c>
      <c r="K7440" t="str">
        <f t="shared" si="129"/>
        <v>yes</v>
      </c>
      <c r="L7440" t="s">
        <v>7</v>
      </c>
      <c r="M7440">
        <v>0.898393</v>
      </c>
      <c r="N7440">
        <v>0.91431799999999996</v>
      </c>
    </row>
    <row r="7441" spans="1:14" ht="15" x14ac:dyDescent="0.3">
      <c r="A7441" s="1"/>
      <c r="B7441" t="s">
        <v>9</v>
      </c>
      <c r="C7441" t="s">
        <v>1979</v>
      </c>
      <c r="D7441" t="s">
        <v>1980</v>
      </c>
      <c r="E7441" s="10">
        <v>24499</v>
      </c>
      <c r="F7441" s="10">
        <v>24499</v>
      </c>
      <c r="G7441">
        <v>0.91995531320571899</v>
      </c>
      <c r="H7441">
        <v>0.99199999999999999</v>
      </c>
      <c r="I7441">
        <v>0.66700000000000004</v>
      </c>
      <c r="J7441">
        <v>0.98899999999999999</v>
      </c>
      <c r="K7441" t="str">
        <f t="shared" si="129"/>
        <v>yes</v>
      </c>
      <c r="L7441" t="s">
        <v>7</v>
      </c>
      <c r="M7441">
        <v>0.92694900000000002</v>
      </c>
      <c r="N7441">
        <v>0.92950600000000005</v>
      </c>
    </row>
    <row r="7442" spans="1:14" ht="15" x14ac:dyDescent="0.3">
      <c r="A7442" s="1"/>
      <c r="B7442" t="s">
        <v>9</v>
      </c>
      <c r="C7442" t="s">
        <v>4251</v>
      </c>
      <c r="D7442" t="s">
        <v>8658</v>
      </c>
      <c r="E7442" t="s">
        <v>8659</v>
      </c>
      <c r="F7442" t="s">
        <v>8660</v>
      </c>
      <c r="G7442">
        <v>0.99933987855911299</v>
      </c>
      <c r="H7442">
        <v>0.99199999999999999</v>
      </c>
      <c r="I7442">
        <v>0.66700000000000004</v>
      </c>
      <c r="J7442">
        <v>0.95899999999999996</v>
      </c>
      <c r="K7442" t="str">
        <f t="shared" si="129"/>
        <v>yes</v>
      </c>
      <c r="L7442" t="s">
        <v>7</v>
      </c>
      <c r="M7442">
        <v>0.925674</v>
      </c>
      <c r="N7442">
        <v>0.92582900000000001</v>
      </c>
    </row>
    <row r="7443" spans="1:14" ht="15" x14ac:dyDescent="0.3">
      <c r="A7443" s="1"/>
      <c r="B7443" t="s">
        <v>9</v>
      </c>
      <c r="C7443" t="s">
        <v>1164</v>
      </c>
      <c r="D7443" t="s">
        <v>5909</v>
      </c>
      <c r="E7443" t="s">
        <v>1165</v>
      </c>
      <c r="F7443" t="s">
        <v>1165</v>
      </c>
      <c r="G7443">
        <v>0.96891999244689897</v>
      </c>
      <c r="H7443">
        <v>0.99099999999999999</v>
      </c>
      <c r="I7443">
        <v>0</v>
      </c>
      <c r="J7443">
        <v>1</v>
      </c>
      <c r="K7443" t="str">
        <f t="shared" si="129"/>
        <v>yes</v>
      </c>
      <c r="L7443" t="s">
        <v>7</v>
      </c>
      <c r="M7443">
        <v>0.95377800000000001</v>
      </c>
      <c r="N7443">
        <v>0.949318</v>
      </c>
    </row>
    <row r="7444" spans="1:14" ht="15" x14ac:dyDescent="0.3">
      <c r="A7444" s="1"/>
      <c r="B7444" t="s">
        <v>9</v>
      </c>
      <c r="C7444" t="s">
        <v>1312</v>
      </c>
      <c r="D7444" t="s">
        <v>6015</v>
      </c>
      <c r="E7444" t="s">
        <v>1314</v>
      </c>
      <c r="F7444" t="s">
        <v>6016</v>
      </c>
      <c r="G7444">
        <v>0.55999380350112904</v>
      </c>
      <c r="H7444">
        <v>0.99099999999999999</v>
      </c>
      <c r="I7444">
        <v>0.85699999999999998</v>
      </c>
      <c r="J7444">
        <v>0.98599999999999999</v>
      </c>
      <c r="K7444" t="str">
        <f t="shared" si="129"/>
        <v>yes</v>
      </c>
      <c r="L7444" t="s">
        <v>7</v>
      </c>
      <c r="M7444">
        <v>0.88061100000000003</v>
      </c>
      <c r="N7444">
        <v>0.88438399999999995</v>
      </c>
    </row>
    <row r="7445" spans="1:14" ht="15" x14ac:dyDescent="0.3">
      <c r="A7445" s="1"/>
      <c r="B7445" t="s">
        <v>9</v>
      </c>
      <c r="C7445" t="s">
        <v>1772</v>
      </c>
      <c r="D7445" t="s">
        <v>1773</v>
      </c>
      <c r="E7445" t="s">
        <v>1774</v>
      </c>
      <c r="F7445" t="s">
        <v>1775</v>
      </c>
      <c r="G7445">
        <v>0.98072564601898204</v>
      </c>
      <c r="H7445">
        <v>0.99099999999999999</v>
      </c>
      <c r="I7445">
        <v>0.8</v>
      </c>
      <c r="J7445">
        <v>1</v>
      </c>
      <c r="K7445" t="str">
        <f t="shared" si="129"/>
        <v>yes</v>
      </c>
      <c r="L7445" t="s">
        <v>7</v>
      </c>
      <c r="M7445">
        <v>0.94926900000000003</v>
      </c>
      <c r="N7445">
        <v>0.94594999999999996</v>
      </c>
    </row>
    <row r="7446" spans="1:14" ht="15" x14ac:dyDescent="0.3">
      <c r="A7446" s="1"/>
      <c r="B7446" t="s">
        <v>9</v>
      </c>
      <c r="C7446" t="s">
        <v>2159</v>
      </c>
      <c r="D7446" t="s">
        <v>6519</v>
      </c>
      <c r="E7446" t="s">
        <v>6520</v>
      </c>
      <c r="F7446" t="s">
        <v>2160</v>
      </c>
      <c r="G7446">
        <v>0.73515051603317305</v>
      </c>
      <c r="H7446">
        <v>0.99099999999999999</v>
      </c>
      <c r="I7446">
        <v>0.76900000000000002</v>
      </c>
      <c r="J7446">
        <v>0.89400000000000002</v>
      </c>
      <c r="K7446" t="str">
        <f t="shared" si="129"/>
        <v>yes</v>
      </c>
      <c r="L7446" t="s">
        <v>7</v>
      </c>
      <c r="M7446">
        <v>0.96993799999999997</v>
      </c>
      <c r="N7446">
        <v>0.96672199999999997</v>
      </c>
    </row>
    <row r="7447" spans="1:14" ht="15" x14ac:dyDescent="0.3">
      <c r="A7447" s="1"/>
      <c r="B7447" t="s">
        <v>9</v>
      </c>
      <c r="C7447" t="s">
        <v>3692</v>
      </c>
      <c r="D7447" t="s">
        <v>7647</v>
      </c>
      <c r="E7447" t="s">
        <v>7645</v>
      </c>
      <c r="F7447" t="s">
        <v>7648</v>
      </c>
      <c r="G7447">
        <v>0.37202244997024497</v>
      </c>
      <c r="H7447">
        <v>0.99099999999999999</v>
      </c>
      <c r="I7447">
        <v>0.57099999999999995</v>
      </c>
      <c r="J7447">
        <v>0.98899999999999999</v>
      </c>
      <c r="K7447" t="str">
        <f t="shared" si="129"/>
        <v>yes</v>
      </c>
      <c r="L7447" t="s">
        <v>7</v>
      </c>
      <c r="M7447">
        <v>0.93723500000000004</v>
      </c>
      <c r="N7447">
        <v>0.93555900000000003</v>
      </c>
    </row>
    <row r="7448" spans="1:14" ht="15" x14ac:dyDescent="0.3">
      <c r="A7448" s="1"/>
      <c r="B7448" t="s">
        <v>9</v>
      </c>
      <c r="C7448" t="s">
        <v>4050</v>
      </c>
      <c r="D7448" t="s">
        <v>8320</v>
      </c>
      <c r="E7448" t="s">
        <v>8321</v>
      </c>
      <c r="F7448" t="s">
        <v>8321</v>
      </c>
      <c r="G7448">
        <v>0.80193179845809903</v>
      </c>
      <c r="H7448">
        <v>0.99099999999999999</v>
      </c>
      <c r="I7448">
        <v>0</v>
      </c>
      <c r="J7448">
        <v>1</v>
      </c>
      <c r="K7448" t="str">
        <f t="shared" si="129"/>
        <v>yes</v>
      </c>
      <c r="L7448" t="s">
        <v>7</v>
      </c>
      <c r="M7448">
        <v>0.95121599999999995</v>
      </c>
      <c r="N7448">
        <v>0.95162000000000002</v>
      </c>
    </row>
    <row r="7449" spans="1:14" ht="15" x14ac:dyDescent="0.3">
      <c r="A7449" s="1"/>
      <c r="B7449" t="s">
        <v>9</v>
      </c>
      <c r="C7449" t="s">
        <v>4679</v>
      </c>
      <c r="D7449" t="s">
        <v>9476</v>
      </c>
      <c r="E7449" t="s">
        <v>9477</v>
      </c>
      <c r="F7449" t="s">
        <v>9478</v>
      </c>
      <c r="G7449">
        <v>0.49382734298706099</v>
      </c>
      <c r="H7449">
        <v>0.99099999999999999</v>
      </c>
      <c r="I7449">
        <v>0.75</v>
      </c>
      <c r="J7449">
        <v>0.98099999999999998</v>
      </c>
      <c r="K7449" t="str">
        <f t="shared" si="129"/>
        <v>yes</v>
      </c>
      <c r="L7449" t="s">
        <v>7</v>
      </c>
      <c r="M7449">
        <v>0.90939400000000004</v>
      </c>
      <c r="N7449">
        <v>0.91178499999999996</v>
      </c>
    </row>
    <row r="7450" spans="1:14" ht="15" x14ac:dyDescent="0.3">
      <c r="A7450" s="1"/>
      <c r="B7450" t="s">
        <v>9</v>
      </c>
      <c r="C7450" t="s">
        <v>432</v>
      </c>
      <c r="D7450" t="s">
        <v>5486</v>
      </c>
      <c r="E7450" t="s">
        <v>432</v>
      </c>
      <c r="F7450" t="s">
        <v>5486</v>
      </c>
      <c r="G7450">
        <v>0.79550218582153298</v>
      </c>
      <c r="H7450">
        <v>0.99</v>
      </c>
      <c r="I7450">
        <v>0.90900000000000003</v>
      </c>
      <c r="J7450">
        <v>0.98299999999999998</v>
      </c>
      <c r="K7450" t="str">
        <f t="shared" si="129"/>
        <v>yes</v>
      </c>
      <c r="L7450" t="s">
        <v>7</v>
      </c>
      <c r="M7450">
        <v>0.90498900000000004</v>
      </c>
      <c r="N7450">
        <v>0.91205000000000003</v>
      </c>
    </row>
    <row r="7451" spans="1:14" ht="15" x14ac:dyDescent="0.3">
      <c r="A7451" s="1"/>
      <c r="B7451" t="s">
        <v>9</v>
      </c>
      <c r="C7451" t="s">
        <v>1530</v>
      </c>
      <c r="D7451" t="s">
        <v>6142</v>
      </c>
      <c r="E7451" t="s">
        <v>1531</v>
      </c>
      <c r="F7451" t="s">
        <v>6143</v>
      </c>
      <c r="G7451">
        <v>0.80678671598434504</v>
      </c>
      <c r="H7451">
        <v>0.99</v>
      </c>
      <c r="I7451">
        <v>0.5</v>
      </c>
      <c r="J7451">
        <v>0.98699999999999999</v>
      </c>
      <c r="K7451" t="str">
        <f t="shared" si="129"/>
        <v>yes</v>
      </c>
      <c r="L7451" t="s">
        <v>7</v>
      </c>
      <c r="M7451">
        <v>0.93987900000000002</v>
      </c>
      <c r="N7451">
        <v>0.93877100000000002</v>
      </c>
    </row>
    <row r="7452" spans="1:14" ht="15" x14ac:dyDescent="0.3">
      <c r="A7452" s="1"/>
      <c r="B7452" t="s">
        <v>9</v>
      </c>
      <c r="C7452" t="s">
        <v>3375</v>
      </c>
      <c r="D7452" t="s">
        <v>7080</v>
      </c>
      <c r="E7452" t="s">
        <v>7085</v>
      </c>
      <c r="F7452" t="s">
        <v>7081</v>
      </c>
      <c r="G7452">
        <v>0.28669235110282898</v>
      </c>
      <c r="H7452">
        <v>0.99</v>
      </c>
      <c r="I7452">
        <v>0.57099999999999995</v>
      </c>
      <c r="J7452">
        <v>0.99199999999999999</v>
      </c>
      <c r="K7452" t="str">
        <f t="shared" si="129"/>
        <v>yes</v>
      </c>
      <c r="L7452" t="s">
        <v>7</v>
      </c>
      <c r="M7452">
        <v>0.907559</v>
      </c>
      <c r="N7452">
        <v>0.904667</v>
      </c>
    </row>
    <row r="7453" spans="1:14" ht="15" x14ac:dyDescent="0.3">
      <c r="A7453" s="1"/>
      <c r="B7453" t="s">
        <v>9</v>
      </c>
      <c r="C7453" t="s">
        <v>3956</v>
      </c>
      <c r="D7453" t="s">
        <v>8135</v>
      </c>
      <c r="E7453" t="s">
        <v>8140</v>
      </c>
      <c r="F7453" t="s">
        <v>8136</v>
      </c>
      <c r="G7453">
        <v>0.97235137224197399</v>
      </c>
      <c r="H7453">
        <v>0.99</v>
      </c>
      <c r="I7453">
        <v>0</v>
      </c>
      <c r="J7453">
        <v>0.81799999999999995</v>
      </c>
      <c r="K7453" t="str">
        <f t="shared" si="129"/>
        <v>yes</v>
      </c>
      <c r="L7453" t="s">
        <v>7</v>
      </c>
      <c r="M7453">
        <v>0.96807200000000004</v>
      </c>
      <c r="N7453">
        <v>0.96319399999999999</v>
      </c>
    </row>
    <row r="7454" spans="1:14" ht="15" x14ac:dyDescent="0.3">
      <c r="A7454" s="1"/>
      <c r="B7454" t="s">
        <v>9</v>
      </c>
      <c r="C7454" t="s">
        <v>4232</v>
      </c>
      <c r="D7454" t="s">
        <v>8623</v>
      </c>
      <c r="E7454" t="s">
        <v>8624</v>
      </c>
      <c r="F7454" t="s">
        <v>8624</v>
      </c>
      <c r="G7454">
        <v>0.80789387226104703</v>
      </c>
      <c r="H7454">
        <v>0.99</v>
      </c>
      <c r="I7454">
        <v>0.5</v>
      </c>
      <c r="J7454">
        <v>1</v>
      </c>
      <c r="K7454" t="str">
        <f t="shared" si="129"/>
        <v>yes</v>
      </c>
      <c r="L7454" t="s">
        <v>7</v>
      </c>
      <c r="M7454">
        <v>0.98300299999999996</v>
      </c>
      <c r="N7454">
        <v>0.98264600000000002</v>
      </c>
    </row>
    <row r="7455" spans="1:14" ht="15" x14ac:dyDescent="0.3">
      <c r="A7455" s="1"/>
      <c r="B7455" t="s">
        <v>9</v>
      </c>
      <c r="C7455" t="s">
        <v>4271</v>
      </c>
      <c r="D7455" t="s">
        <v>8690</v>
      </c>
      <c r="E7455" t="s">
        <v>8691</v>
      </c>
      <c r="F7455" t="s">
        <v>8692</v>
      </c>
      <c r="G7455">
        <v>0.96111845970153797</v>
      </c>
      <c r="H7455">
        <v>0.99</v>
      </c>
      <c r="I7455">
        <v>0.75</v>
      </c>
      <c r="J7455">
        <v>1</v>
      </c>
      <c r="K7455" t="str">
        <f t="shared" si="129"/>
        <v>yes</v>
      </c>
      <c r="L7455" t="s">
        <v>7</v>
      </c>
      <c r="M7455">
        <v>0.95263399999999998</v>
      </c>
      <c r="N7455">
        <v>0.94856300000000005</v>
      </c>
    </row>
    <row r="7456" spans="1:14" ht="15" x14ac:dyDescent="0.3">
      <c r="A7456" s="1"/>
      <c r="B7456" t="s">
        <v>9</v>
      </c>
      <c r="C7456" t="s">
        <v>4901</v>
      </c>
      <c r="D7456" t="s">
        <v>9936</v>
      </c>
      <c r="E7456" t="s">
        <v>9934</v>
      </c>
      <c r="F7456" t="s">
        <v>9937</v>
      </c>
      <c r="G7456">
        <v>0.69790148735046398</v>
      </c>
      <c r="H7456">
        <v>0.99</v>
      </c>
      <c r="I7456">
        <v>0.222</v>
      </c>
      <c r="J7456">
        <v>1</v>
      </c>
      <c r="K7456" t="str">
        <f t="shared" si="129"/>
        <v>yes</v>
      </c>
      <c r="L7456" t="s">
        <v>7</v>
      </c>
      <c r="M7456">
        <v>0.834287</v>
      </c>
      <c r="N7456">
        <v>0.82558799999999999</v>
      </c>
    </row>
    <row r="7457" spans="1:14" ht="15" x14ac:dyDescent="0.3">
      <c r="A7457" s="1"/>
      <c r="B7457" t="s">
        <v>9</v>
      </c>
      <c r="C7457" t="s">
        <v>5043</v>
      </c>
      <c r="D7457" t="s">
        <v>10217</v>
      </c>
      <c r="E7457" t="s">
        <v>10218</v>
      </c>
      <c r="F7457" t="s">
        <v>10218</v>
      </c>
      <c r="G7457">
        <v>0.99592566490173295</v>
      </c>
      <c r="H7457">
        <v>0.99</v>
      </c>
      <c r="I7457">
        <v>0</v>
      </c>
      <c r="J7457">
        <v>1</v>
      </c>
      <c r="K7457" t="str">
        <f t="shared" si="129"/>
        <v>yes</v>
      </c>
      <c r="L7457" t="s">
        <v>7</v>
      </c>
      <c r="M7457">
        <v>0.965588</v>
      </c>
      <c r="N7457">
        <v>0.95802900000000002</v>
      </c>
    </row>
    <row r="7458" spans="1:14" ht="15" x14ac:dyDescent="0.3">
      <c r="A7458" s="1"/>
      <c r="B7458" t="s">
        <v>9</v>
      </c>
      <c r="C7458" t="s">
        <v>4088</v>
      </c>
      <c r="D7458" t="s">
        <v>8390</v>
      </c>
      <c r="E7458" t="s">
        <v>8391</v>
      </c>
      <c r="F7458" t="s">
        <v>8392</v>
      </c>
      <c r="G7458">
        <v>0.69478434324264504</v>
      </c>
      <c r="H7458">
        <v>0.98899999999999999</v>
      </c>
      <c r="I7458">
        <v>0</v>
      </c>
      <c r="J7458">
        <v>0.70099999999999996</v>
      </c>
      <c r="K7458" t="str">
        <f t="shared" si="129"/>
        <v>yes</v>
      </c>
      <c r="L7458" t="s">
        <v>7</v>
      </c>
      <c r="M7458">
        <v>0.969885</v>
      </c>
      <c r="N7458">
        <v>0.968746</v>
      </c>
    </row>
    <row r="7459" spans="1:14" ht="15" x14ac:dyDescent="0.3">
      <c r="A7459" s="1"/>
      <c r="B7459" t="s">
        <v>9</v>
      </c>
      <c r="C7459" t="s">
        <v>4345</v>
      </c>
      <c r="D7459" t="s">
        <v>8839</v>
      </c>
      <c r="E7459" t="s">
        <v>8840</v>
      </c>
      <c r="F7459" t="s">
        <v>8840</v>
      </c>
      <c r="G7459">
        <v>0.97619289159774802</v>
      </c>
      <c r="H7459">
        <v>0.98899999999999999</v>
      </c>
      <c r="I7459">
        <v>0</v>
      </c>
      <c r="J7459">
        <v>1</v>
      </c>
      <c r="K7459" t="str">
        <f t="shared" si="129"/>
        <v>yes</v>
      </c>
      <c r="L7459" t="s">
        <v>7</v>
      </c>
      <c r="M7459">
        <v>0.97004400000000002</v>
      </c>
      <c r="N7459">
        <v>0.96774000000000004</v>
      </c>
    </row>
    <row r="7460" spans="1:14" ht="15" x14ac:dyDescent="0.3">
      <c r="A7460" s="1"/>
      <c r="B7460" t="s">
        <v>9</v>
      </c>
      <c r="C7460" t="s">
        <v>3321</v>
      </c>
      <c r="D7460" t="s">
        <v>6956</v>
      </c>
      <c r="E7460" t="s">
        <v>6957</v>
      </c>
      <c r="F7460" t="s">
        <v>6958</v>
      </c>
      <c r="G7460">
        <v>0.233241617679596</v>
      </c>
      <c r="H7460">
        <v>0.98799999999999999</v>
      </c>
      <c r="I7460">
        <v>0.73699999999999999</v>
      </c>
      <c r="J7460">
        <v>0.98499999999999999</v>
      </c>
      <c r="K7460" t="str">
        <f t="shared" si="129"/>
        <v>yes</v>
      </c>
      <c r="L7460" t="s">
        <v>7</v>
      </c>
      <c r="M7460">
        <v>0.95567599999999997</v>
      </c>
      <c r="N7460">
        <v>0.95327200000000001</v>
      </c>
    </row>
    <row r="7461" spans="1:14" ht="15" x14ac:dyDescent="0.3">
      <c r="A7461" s="1"/>
      <c r="B7461" t="s">
        <v>9</v>
      </c>
      <c r="C7461" t="s">
        <v>4190</v>
      </c>
      <c r="D7461" t="s">
        <v>8562</v>
      </c>
      <c r="E7461" t="s">
        <v>8563</v>
      </c>
      <c r="F7461" t="s">
        <v>8563</v>
      </c>
      <c r="G7461">
        <v>0.70149213075637795</v>
      </c>
      <c r="H7461">
        <v>0.98799999999999999</v>
      </c>
      <c r="I7461">
        <v>0.5</v>
      </c>
      <c r="J7461">
        <v>1</v>
      </c>
      <c r="K7461" t="str">
        <f t="shared" si="129"/>
        <v>yes</v>
      </c>
      <c r="L7461" t="s">
        <v>7</v>
      </c>
      <c r="M7461">
        <v>0.74091899999999999</v>
      </c>
      <c r="N7461">
        <v>0.74207900000000004</v>
      </c>
    </row>
    <row r="7462" spans="1:14" ht="15" x14ac:dyDescent="0.3">
      <c r="A7462" s="1"/>
      <c r="B7462" t="s">
        <v>9</v>
      </c>
      <c r="C7462" t="s">
        <v>4202</v>
      </c>
      <c r="D7462" t="s">
        <v>8589</v>
      </c>
      <c r="E7462" t="s">
        <v>8590</v>
      </c>
      <c r="F7462" t="s">
        <v>8591</v>
      </c>
      <c r="G7462">
        <v>0.99405151605606101</v>
      </c>
      <c r="H7462">
        <v>0.98799999999999999</v>
      </c>
      <c r="I7462">
        <v>0.5</v>
      </c>
      <c r="J7462">
        <v>0.94099999999999995</v>
      </c>
      <c r="K7462" t="str">
        <f t="shared" si="129"/>
        <v>yes</v>
      </c>
      <c r="L7462" t="s">
        <v>7</v>
      </c>
      <c r="M7462">
        <v>0.93739099999999997</v>
      </c>
      <c r="N7462">
        <v>0.95091199999999998</v>
      </c>
    </row>
    <row r="7463" spans="1:14" ht="15" x14ac:dyDescent="0.3">
      <c r="A7463" s="1"/>
      <c r="B7463" t="s">
        <v>9</v>
      </c>
      <c r="C7463" t="s">
        <v>82</v>
      </c>
      <c r="D7463" t="s">
        <v>5217</v>
      </c>
      <c r="E7463" t="s">
        <v>82</v>
      </c>
      <c r="F7463" t="s">
        <v>5217</v>
      </c>
      <c r="G7463">
        <v>0.70498472452163696</v>
      </c>
      <c r="H7463">
        <v>0.98699999999999999</v>
      </c>
      <c r="I7463">
        <v>0.5</v>
      </c>
      <c r="J7463">
        <v>0.97099999999999997</v>
      </c>
      <c r="K7463" t="str">
        <f t="shared" si="129"/>
        <v>yes</v>
      </c>
      <c r="L7463" t="s">
        <v>7</v>
      </c>
      <c r="M7463">
        <v>0.95999800000000002</v>
      </c>
      <c r="N7463">
        <v>0.95860999999999996</v>
      </c>
    </row>
    <row r="7464" spans="1:14" ht="15" x14ac:dyDescent="0.3">
      <c r="A7464" s="1"/>
      <c r="B7464" t="s">
        <v>9</v>
      </c>
      <c r="C7464" t="s">
        <v>3259</v>
      </c>
      <c r="D7464" t="s">
        <v>6842</v>
      </c>
      <c r="E7464" t="s">
        <v>6843</v>
      </c>
      <c r="F7464" t="s">
        <v>6844</v>
      </c>
      <c r="G7464">
        <v>0.71516335010528598</v>
      </c>
      <c r="H7464">
        <v>0.98699999999999999</v>
      </c>
      <c r="I7464">
        <v>0</v>
      </c>
      <c r="J7464">
        <v>0.82</v>
      </c>
      <c r="K7464" t="str">
        <f t="shared" si="129"/>
        <v>yes</v>
      </c>
      <c r="L7464" t="s">
        <v>7</v>
      </c>
      <c r="M7464">
        <v>0.92290499999999998</v>
      </c>
      <c r="N7464">
        <v>0.91773499999999997</v>
      </c>
    </row>
    <row r="7465" spans="1:14" ht="15" x14ac:dyDescent="0.3">
      <c r="A7465" s="1"/>
      <c r="B7465" t="s">
        <v>9</v>
      </c>
      <c r="C7465" t="s">
        <v>4139</v>
      </c>
      <c r="D7465" t="s">
        <v>8490</v>
      </c>
      <c r="E7465" t="s">
        <v>8491</v>
      </c>
      <c r="F7465" t="s">
        <v>8491</v>
      </c>
      <c r="G7465">
        <v>0.66643530130386397</v>
      </c>
      <c r="H7465">
        <v>0.98699999999999999</v>
      </c>
      <c r="I7465">
        <v>0.66700000000000004</v>
      </c>
      <c r="J7465">
        <v>1</v>
      </c>
      <c r="K7465" t="str">
        <f t="shared" si="129"/>
        <v>yes</v>
      </c>
      <c r="L7465" t="s">
        <v>7</v>
      </c>
      <c r="M7465">
        <v>0.98694199999999999</v>
      </c>
      <c r="N7465">
        <v>0.98283699999999996</v>
      </c>
    </row>
    <row r="7466" spans="1:14" ht="15" x14ac:dyDescent="0.3">
      <c r="A7466" s="1"/>
      <c r="B7466" t="s">
        <v>9</v>
      </c>
      <c r="C7466" t="s">
        <v>4959</v>
      </c>
      <c r="D7466" t="s">
        <v>10046</v>
      </c>
      <c r="E7466" t="s">
        <v>10044</v>
      </c>
      <c r="F7466" t="s">
        <v>10044</v>
      </c>
      <c r="G7466">
        <v>0.50487834215164196</v>
      </c>
      <c r="H7466">
        <v>0.98699999999999999</v>
      </c>
      <c r="I7466">
        <v>0.83299999999999996</v>
      </c>
      <c r="J7466">
        <v>1</v>
      </c>
      <c r="K7466" t="str">
        <f t="shared" si="129"/>
        <v>yes</v>
      </c>
      <c r="L7466" t="s">
        <v>7</v>
      </c>
      <c r="M7466">
        <v>0.95569800000000005</v>
      </c>
      <c r="N7466">
        <v>0.96070599999999995</v>
      </c>
    </row>
    <row r="7467" spans="1:14" ht="15" x14ac:dyDescent="0.3">
      <c r="A7467" s="1"/>
      <c r="B7467" t="s">
        <v>9</v>
      </c>
      <c r="C7467" t="s">
        <v>1350</v>
      </c>
      <c r="D7467" t="s">
        <v>1341</v>
      </c>
      <c r="E7467" t="s">
        <v>6036</v>
      </c>
      <c r="F7467" s="9">
        <v>42644</v>
      </c>
      <c r="G7467">
        <v>0.85634797811508201</v>
      </c>
      <c r="H7467">
        <v>0.98599999999999999</v>
      </c>
      <c r="I7467">
        <v>0.4</v>
      </c>
      <c r="J7467">
        <v>0.434</v>
      </c>
      <c r="K7467" t="str">
        <f t="shared" si="129"/>
        <v>yes</v>
      </c>
      <c r="L7467" t="s">
        <v>7</v>
      </c>
      <c r="M7467">
        <v>0.91742800000000002</v>
      </c>
      <c r="N7467">
        <v>0.907968</v>
      </c>
    </row>
    <row r="7468" spans="1:14" ht="15" x14ac:dyDescent="0.3">
      <c r="A7468" s="1"/>
      <c r="B7468" t="s">
        <v>9</v>
      </c>
      <c r="C7468" t="s">
        <v>1670</v>
      </c>
      <c r="D7468">
        <v>1891</v>
      </c>
      <c r="E7468" t="s">
        <v>1671</v>
      </c>
      <c r="F7468">
        <v>1891</v>
      </c>
      <c r="G7468">
        <v>0.99479228258132901</v>
      </c>
      <c r="H7468">
        <v>0.98599999999999999</v>
      </c>
      <c r="I7468">
        <v>0.66700000000000004</v>
      </c>
      <c r="J7468">
        <v>0.98499999999999999</v>
      </c>
      <c r="K7468" t="str">
        <f t="shared" si="129"/>
        <v>yes</v>
      </c>
      <c r="L7468" t="s">
        <v>7</v>
      </c>
      <c r="M7468">
        <v>0.77867299999999995</v>
      </c>
      <c r="N7468">
        <v>0.79019799999999996</v>
      </c>
    </row>
    <row r="7469" spans="1:14" ht="15" x14ac:dyDescent="0.3">
      <c r="A7469" s="1"/>
      <c r="B7469" t="s">
        <v>9</v>
      </c>
      <c r="C7469" t="s">
        <v>3205</v>
      </c>
      <c r="D7469" t="s">
        <v>6711</v>
      </c>
      <c r="E7469" t="s">
        <v>6712</v>
      </c>
      <c r="F7469" t="s">
        <v>6712</v>
      </c>
      <c r="G7469">
        <v>0.96091592311859098</v>
      </c>
      <c r="H7469">
        <v>0.98599999999999999</v>
      </c>
      <c r="I7469">
        <v>0.88900000000000001</v>
      </c>
      <c r="J7469">
        <v>1</v>
      </c>
      <c r="K7469" t="str">
        <f t="shared" si="129"/>
        <v>yes</v>
      </c>
      <c r="L7469" t="s">
        <v>7</v>
      </c>
      <c r="M7469">
        <v>0.89770000000000005</v>
      </c>
      <c r="N7469">
        <v>0.90218900000000002</v>
      </c>
    </row>
    <row r="7470" spans="1:14" ht="15" x14ac:dyDescent="0.3">
      <c r="A7470" s="1"/>
      <c r="B7470" t="s">
        <v>9</v>
      </c>
      <c r="C7470" t="s">
        <v>517</v>
      </c>
      <c r="D7470" t="s">
        <v>518</v>
      </c>
      <c r="E7470" t="s">
        <v>5527</v>
      </c>
      <c r="F7470" t="s">
        <v>5527</v>
      </c>
      <c r="G7470">
        <v>0.82586002349853505</v>
      </c>
      <c r="H7470">
        <v>0.98499999999999999</v>
      </c>
      <c r="I7470">
        <v>0.5</v>
      </c>
      <c r="J7470">
        <v>1</v>
      </c>
      <c r="K7470" t="str">
        <f t="shared" si="129"/>
        <v>yes</v>
      </c>
      <c r="L7470" t="s">
        <v>7</v>
      </c>
      <c r="M7470">
        <v>0.98342099999999999</v>
      </c>
      <c r="N7470">
        <v>0.98044799999999999</v>
      </c>
    </row>
    <row r="7471" spans="1:14" ht="15" x14ac:dyDescent="0.3">
      <c r="A7471" s="1"/>
      <c r="B7471" t="s">
        <v>9</v>
      </c>
      <c r="C7471" t="s">
        <v>3743</v>
      </c>
      <c r="D7471" t="s">
        <v>7728</v>
      </c>
      <c r="E7471" t="s">
        <v>7729</v>
      </c>
      <c r="F7471" t="s">
        <v>7730</v>
      </c>
      <c r="G7471">
        <v>0.47893413901329002</v>
      </c>
      <c r="H7471">
        <v>0.98499999999999999</v>
      </c>
      <c r="I7471">
        <v>0</v>
      </c>
      <c r="J7471">
        <v>0.93600000000000005</v>
      </c>
      <c r="K7471" t="str">
        <f t="shared" si="129"/>
        <v>yes</v>
      </c>
      <c r="L7471" t="s">
        <v>7</v>
      </c>
      <c r="M7471">
        <v>0.91192200000000001</v>
      </c>
      <c r="N7471">
        <v>0.90130699999999997</v>
      </c>
    </row>
    <row r="7472" spans="1:14" ht="15" x14ac:dyDescent="0.3">
      <c r="A7472" s="1"/>
      <c r="B7472" t="s">
        <v>9</v>
      </c>
      <c r="C7472" t="s">
        <v>4956</v>
      </c>
      <c r="D7472" t="s">
        <v>10039</v>
      </c>
      <c r="E7472" t="s">
        <v>10040</v>
      </c>
      <c r="F7472" t="s">
        <v>10041</v>
      </c>
      <c r="G7472">
        <v>0.80695986747741699</v>
      </c>
      <c r="H7472">
        <v>0.98499999999999999</v>
      </c>
      <c r="I7472">
        <v>0.33300000000000002</v>
      </c>
      <c r="J7472">
        <v>0.90500000000000003</v>
      </c>
      <c r="K7472" t="str">
        <f t="shared" si="129"/>
        <v>yes</v>
      </c>
      <c r="L7472" t="s">
        <v>7</v>
      </c>
      <c r="M7472">
        <v>0.92322599999999999</v>
      </c>
      <c r="N7472">
        <v>0.92977600000000005</v>
      </c>
    </row>
    <row r="7473" spans="1:14" ht="15" x14ac:dyDescent="0.3">
      <c r="A7473" s="1"/>
      <c r="B7473" t="s">
        <v>9</v>
      </c>
      <c r="C7473" t="s">
        <v>2067</v>
      </c>
      <c r="D7473" t="s">
        <v>6466</v>
      </c>
      <c r="E7473" t="s">
        <v>6478</v>
      </c>
      <c r="F7473" t="s">
        <v>2043</v>
      </c>
      <c r="G7473">
        <v>0.35096716880798301</v>
      </c>
      <c r="H7473">
        <v>0.98399999999999999</v>
      </c>
      <c r="I7473">
        <v>0.74099999999999999</v>
      </c>
      <c r="J7473">
        <v>0.996</v>
      </c>
      <c r="K7473" t="str">
        <f t="shared" si="129"/>
        <v>yes</v>
      </c>
      <c r="L7473" t="s">
        <v>7</v>
      </c>
      <c r="M7473">
        <v>0.96684000000000003</v>
      </c>
      <c r="N7473">
        <v>0.96609699999999998</v>
      </c>
    </row>
    <row r="7474" spans="1:14" ht="15" x14ac:dyDescent="0.3">
      <c r="A7474" s="1"/>
      <c r="B7474" t="s">
        <v>9</v>
      </c>
      <c r="C7474" t="s">
        <v>4962</v>
      </c>
      <c r="D7474" t="s">
        <v>10053</v>
      </c>
      <c r="E7474" t="s">
        <v>10049</v>
      </c>
      <c r="F7474" t="s">
        <v>10054</v>
      </c>
      <c r="G7474">
        <v>0.297926366329193</v>
      </c>
      <c r="H7474">
        <v>0.98399999999999999</v>
      </c>
      <c r="I7474">
        <v>0.72699999999999998</v>
      </c>
      <c r="J7474">
        <v>0.95699999999999996</v>
      </c>
      <c r="K7474" t="str">
        <f t="shared" si="129"/>
        <v>yes</v>
      </c>
      <c r="L7474" t="s">
        <v>7</v>
      </c>
      <c r="M7474">
        <v>0.94824699999999995</v>
      </c>
      <c r="N7474">
        <v>0.94769800000000004</v>
      </c>
    </row>
    <row r="7475" spans="1:14" ht="15" x14ac:dyDescent="0.3">
      <c r="A7475" s="1"/>
      <c r="B7475" t="s">
        <v>9</v>
      </c>
      <c r="C7475" t="s">
        <v>5145</v>
      </c>
      <c r="D7475" t="s">
        <v>10396</v>
      </c>
      <c r="E7475" t="s">
        <v>10397</v>
      </c>
      <c r="F7475" t="s">
        <v>10397</v>
      </c>
      <c r="G7475">
        <v>0.95463627576828003</v>
      </c>
      <c r="H7475">
        <v>0.98399999999999999</v>
      </c>
      <c r="I7475">
        <v>0.66700000000000004</v>
      </c>
      <c r="J7475">
        <v>1</v>
      </c>
      <c r="K7475" t="str">
        <f t="shared" si="129"/>
        <v>yes</v>
      </c>
      <c r="L7475" t="s">
        <v>7</v>
      </c>
      <c r="M7475">
        <v>0.91756599999999999</v>
      </c>
      <c r="N7475">
        <v>0.917605</v>
      </c>
    </row>
    <row r="7476" spans="1:14" ht="15" x14ac:dyDescent="0.3">
      <c r="A7476" s="1"/>
      <c r="B7476" t="s">
        <v>9</v>
      </c>
      <c r="C7476" t="s">
        <v>4020</v>
      </c>
      <c r="D7476" t="s">
        <v>8263</v>
      </c>
      <c r="E7476" t="s">
        <v>8261</v>
      </c>
      <c r="F7476" t="s">
        <v>8261</v>
      </c>
      <c r="G7476">
        <v>0.69437360763549805</v>
      </c>
      <c r="H7476">
        <v>0.98299999999999998</v>
      </c>
      <c r="I7476">
        <v>0.625</v>
      </c>
      <c r="J7476">
        <v>1</v>
      </c>
      <c r="K7476" t="str">
        <f t="shared" si="129"/>
        <v>yes</v>
      </c>
      <c r="L7476" t="s">
        <v>7</v>
      </c>
      <c r="M7476">
        <v>0.91226399999999996</v>
      </c>
      <c r="N7476">
        <v>0.904748</v>
      </c>
    </row>
    <row r="7477" spans="1:14" ht="15" x14ac:dyDescent="0.3">
      <c r="A7477" s="1"/>
      <c r="B7477" t="s">
        <v>9</v>
      </c>
      <c r="C7477" t="s">
        <v>4820</v>
      </c>
      <c r="D7477" t="s">
        <v>9787</v>
      </c>
      <c r="E7477" t="s">
        <v>9788</v>
      </c>
      <c r="F7477" t="s">
        <v>9789</v>
      </c>
      <c r="G7477">
        <v>0.59238100051879905</v>
      </c>
      <c r="H7477">
        <v>0.98299999999999998</v>
      </c>
      <c r="I7477">
        <v>0</v>
      </c>
      <c r="J7477">
        <v>0.60899999999999999</v>
      </c>
      <c r="K7477" t="str">
        <f t="shared" si="129"/>
        <v>yes</v>
      </c>
      <c r="L7477" t="s">
        <v>7</v>
      </c>
      <c r="M7477">
        <v>0.967167</v>
      </c>
      <c r="N7477">
        <v>0.96704999999999997</v>
      </c>
    </row>
    <row r="7478" spans="1:14" ht="15" x14ac:dyDescent="0.3">
      <c r="A7478" s="1"/>
      <c r="B7478" t="s">
        <v>9</v>
      </c>
      <c r="C7478" t="s">
        <v>2335</v>
      </c>
      <c r="D7478" t="s">
        <v>6640</v>
      </c>
      <c r="E7478" t="s">
        <v>6641</v>
      </c>
      <c r="F7478" t="s">
        <v>2338</v>
      </c>
      <c r="G7478">
        <v>0.97997671365737904</v>
      </c>
      <c r="H7478">
        <v>0.98199999999999998</v>
      </c>
      <c r="I7478">
        <v>0</v>
      </c>
      <c r="J7478">
        <v>0.94899999999999995</v>
      </c>
      <c r="K7478" t="str">
        <f t="shared" si="129"/>
        <v>yes</v>
      </c>
      <c r="L7478" t="s">
        <v>7</v>
      </c>
      <c r="M7478">
        <v>0.85754300000000006</v>
      </c>
      <c r="N7478">
        <v>0.85282999999999998</v>
      </c>
    </row>
    <row r="7479" spans="1:14" ht="15" x14ac:dyDescent="0.3">
      <c r="A7479" s="1"/>
      <c r="B7479" t="s">
        <v>9</v>
      </c>
      <c r="C7479" t="s">
        <v>3838</v>
      </c>
      <c r="D7479" t="s">
        <v>7920</v>
      </c>
      <c r="E7479" t="s">
        <v>7921</v>
      </c>
      <c r="F7479" t="s">
        <v>7922</v>
      </c>
      <c r="G7479">
        <v>0.99494689702987704</v>
      </c>
      <c r="H7479">
        <v>0.98199999999999998</v>
      </c>
      <c r="I7479">
        <v>0.66700000000000004</v>
      </c>
      <c r="J7479">
        <v>0.96799999999999997</v>
      </c>
      <c r="K7479" t="str">
        <f t="shared" si="129"/>
        <v>yes</v>
      </c>
      <c r="L7479" t="s">
        <v>7</v>
      </c>
      <c r="M7479">
        <v>0.91039400000000004</v>
      </c>
      <c r="N7479">
        <v>0.91021300000000005</v>
      </c>
    </row>
    <row r="7480" spans="1:14" ht="15" x14ac:dyDescent="0.3">
      <c r="A7480" s="1"/>
      <c r="B7480" t="s">
        <v>9</v>
      </c>
      <c r="C7480" t="s">
        <v>4299</v>
      </c>
      <c r="D7480" t="s">
        <v>8743</v>
      </c>
      <c r="E7480" t="s">
        <v>8744</v>
      </c>
      <c r="F7480" t="s">
        <v>8745</v>
      </c>
      <c r="G7480">
        <v>0.85802179574966397</v>
      </c>
      <c r="H7480">
        <v>0.98199999999999998</v>
      </c>
      <c r="I7480">
        <v>0.72699999999999998</v>
      </c>
      <c r="J7480">
        <v>0.97199999999999998</v>
      </c>
      <c r="K7480" t="str">
        <f t="shared" si="129"/>
        <v>yes</v>
      </c>
      <c r="L7480" t="s">
        <v>7</v>
      </c>
      <c r="M7480">
        <v>0.93301299999999998</v>
      </c>
      <c r="N7480">
        <v>0.93851200000000001</v>
      </c>
    </row>
    <row r="7481" spans="1:14" ht="15" x14ac:dyDescent="0.3">
      <c r="A7481" s="1"/>
      <c r="B7481" t="s">
        <v>9</v>
      </c>
      <c r="C7481" t="s">
        <v>4720</v>
      </c>
      <c r="D7481" t="s">
        <v>9574</v>
      </c>
      <c r="E7481" t="s">
        <v>9573</v>
      </c>
      <c r="F7481" t="s">
        <v>9575</v>
      </c>
      <c r="G7481">
        <v>0.52940845489501998</v>
      </c>
      <c r="H7481">
        <v>0.98199999999999998</v>
      </c>
      <c r="I7481">
        <v>0.4</v>
      </c>
      <c r="J7481">
        <v>0.98</v>
      </c>
      <c r="K7481" t="str">
        <f t="shared" si="129"/>
        <v>yes</v>
      </c>
      <c r="L7481" t="s">
        <v>7</v>
      </c>
      <c r="M7481">
        <v>0.82265600000000005</v>
      </c>
      <c r="N7481">
        <v>0.812635</v>
      </c>
    </row>
    <row r="7482" spans="1:14" ht="15" x14ac:dyDescent="0.3">
      <c r="A7482" s="1"/>
      <c r="B7482" t="s">
        <v>9</v>
      </c>
      <c r="C7482" t="s">
        <v>5112</v>
      </c>
      <c r="D7482" t="s">
        <v>10340</v>
      </c>
      <c r="E7482" t="s">
        <v>10341</v>
      </c>
      <c r="F7482" t="s">
        <v>10341</v>
      </c>
      <c r="G7482">
        <v>0.990220606327057</v>
      </c>
      <c r="H7482">
        <v>0.98199999999999998</v>
      </c>
      <c r="I7482">
        <v>0.66700000000000004</v>
      </c>
      <c r="J7482">
        <v>1</v>
      </c>
      <c r="K7482" t="str">
        <f t="shared" si="129"/>
        <v>yes</v>
      </c>
      <c r="L7482" t="s">
        <v>7</v>
      </c>
      <c r="M7482">
        <v>0.85685699999999998</v>
      </c>
      <c r="N7482">
        <v>0.85427299999999995</v>
      </c>
    </row>
    <row r="7483" spans="1:14" ht="15" x14ac:dyDescent="0.3">
      <c r="A7483" s="1"/>
      <c r="B7483" t="s">
        <v>9</v>
      </c>
      <c r="C7483" t="s">
        <v>284</v>
      </c>
      <c r="D7483" t="s">
        <v>5371</v>
      </c>
      <c r="E7483" t="s">
        <v>5372</v>
      </c>
      <c r="F7483" t="s">
        <v>5373</v>
      </c>
      <c r="G7483">
        <v>0.69567537307739302</v>
      </c>
      <c r="H7483">
        <v>0.98099999999999998</v>
      </c>
      <c r="I7483">
        <v>0</v>
      </c>
      <c r="J7483">
        <v>1</v>
      </c>
      <c r="K7483" t="str">
        <f t="shared" si="129"/>
        <v>yes</v>
      </c>
      <c r="L7483" t="s">
        <v>7</v>
      </c>
      <c r="M7483">
        <v>0.87331999999999999</v>
      </c>
      <c r="N7483">
        <v>0.87164600000000003</v>
      </c>
    </row>
    <row r="7484" spans="1:14" ht="15" x14ac:dyDescent="0.3">
      <c r="A7484" s="1"/>
      <c r="B7484" t="s">
        <v>9</v>
      </c>
      <c r="C7484" t="s">
        <v>3844</v>
      </c>
      <c r="D7484" t="s">
        <v>7925</v>
      </c>
      <c r="E7484" t="s">
        <v>7926</v>
      </c>
      <c r="F7484" t="s">
        <v>7927</v>
      </c>
      <c r="G7484">
        <v>0.86281710863113403</v>
      </c>
      <c r="H7484">
        <v>0.98099999999999998</v>
      </c>
      <c r="I7484">
        <v>0.66700000000000004</v>
      </c>
      <c r="J7484">
        <v>0.98599999999999999</v>
      </c>
      <c r="K7484" t="str">
        <f t="shared" si="129"/>
        <v>yes</v>
      </c>
      <c r="L7484" t="s">
        <v>7</v>
      </c>
      <c r="M7484">
        <v>0.94353600000000004</v>
      </c>
      <c r="N7484">
        <v>0.93405199999999999</v>
      </c>
    </row>
    <row r="7485" spans="1:14" ht="15" x14ac:dyDescent="0.3">
      <c r="A7485" s="1"/>
      <c r="B7485" t="s">
        <v>9</v>
      </c>
      <c r="C7485" t="s">
        <v>4943</v>
      </c>
      <c r="D7485" t="s">
        <v>10024</v>
      </c>
      <c r="E7485" t="s">
        <v>10022</v>
      </c>
      <c r="F7485" t="s">
        <v>10025</v>
      </c>
      <c r="G7485">
        <v>0.21671338379383101</v>
      </c>
      <c r="H7485">
        <v>0.98099999999999998</v>
      </c>
      <c r="I7485">
        <v>0.47599999999999998</v>
      </c>
      <c r="J7485">
        <v>0.997</v>
      </c>
      <c r="K7485" t="str">
        <f t="shared" si="129"/>
        <v>yes</v>
      </c>
      <c r="L7485" t="s">
        <v>7</v>
      </c>
      <c r="M7485">
        <v>0.94441699999999995</v>
      </c>
      <c r="N7485">
        <v>0.94231500000000001</v>
      </c>
    </row>
    <row r="7486" spans="1:14" ht="15" x14ac:dyDescent="0.3">
      <c r="A7486" s="1"/>
      <c r="B7486" t="s">
        <v>9</v>
      </c>
      <c r="C7486" t="s">
        <v>2075</v>
      </c>
      <c r="D7486">
        <v>1986</v>
      </c>
      <c r="E7486" t="s">
        <v>6482</v>
      </c>
      <c r="F7486">
        <v>1986</v>
      </c>
      <c r="G7486">
        <v>0.99026960134506203</v>
      </c>
      <c r="H7486">
        <v>0.98</v>
      </c>
      <c r="I7486">
        <v>0.66700000000000004</v>
      </c>
      <c r="J7486">
        <v>0.98099999999999998</v>
      </c>
      <c r="K7486" t="str">
        <f t="shared" si="129"/>
        <v>yes</v>
      </c>
      <c r="L7486" t="s">
        <v>7</v>
      </c>
      <c r="M7486">
        <v>0.76634999999999998</v>
      </c>
      <c r="N7486">
        <v>0.77456599999999998</v>
      </c>
    </row>
    <row r="7487" spans="1:14" ht="15" x14ac:dyDescent="0.3">
      <c r="A7487" s="1"/>
      <c r="B7487" t="s">
        <v>9</v>
      </c>
      <c r="C7487" t="s">
        <v>3773</v>
      </c>
      <c r="D7487" t="s">
        <v>7787</v>
      </c>
      <c r="E7487" t="s">
        <v>7788</v>
      </c>
      <c r="F7487" t="s">
        <v>7789</v>
      </c>
      <c r="G7487">
        <v>0.70108884572982799</v>
      </c>
      <c r="H7487">
        <v>0.98</v>
      </c>
      <c r="I7487">
        <v>0.4</v>
      </c>
      <c r="J7487">
        <v>0.84699999999999998</v>
      </c>
      <c r="K7487" t="str">
        <f t="shared" si="129"/>
        <v>yes</v>
      </c>
      <c r="L7487" t="s">
        <v>7</v>
      </c>
      <c r="M7487">
        <v>0.85751599999999994</v>
      </c>
      <c r="N7487">
        <v>0.84441100000000002</v>
      </c>
    </row>
    <row r="7488" spans="1:14" ht="15" x14ac:dyDescent="0.3">
      <c r="A7488" s="1"/>
      <c r="B7488" t="s">
        <v>9</v>
      </c>
      <c r="C7488" t="s">
        <v>3895</v>
      </c>
      <c r="D7488" t="s">
        <v>7998</v>
      </c>
      <c r="E7488" t="s">
        <v>7999</v>
      </c>
      <c r="F7488" t="s">
        <v>7999</v>
      </c>
      <c r="G7488">
        <v>0.60426372289657604</v>
      </c>
      <c r="H7488">
        <v>0.98</v>
      </c>
      <c r="I7488">
        <v>0.5</v>
      </c>
      <c r="J7488">
        <v>1</v>
      </c>
      <c r="K7488" t="str">
        <f t="shared" si="129"/>
        <v>yes</v>
      </c>
      <c r="L7488" t="s">
        <v>7</v>
      </c>
      <c r="M7488">
        <v>0.96923700000000002</v>
      </c>
      <c r="N7488">
        <v>0.96834900000000002</v>
      </c>
    </row>
    <row r="7489" spans="1:14" ht="15" x14ac:dyDescent="0.3">
      <c r="A7489" s="1"/>
      <c r="B7489" t="s">
        <v>9</v>
      </c>
      <c r="C7489" t="s">
        <v>4998</v>
      </c>
      <c r="D7489" t="s">
        <v>10126</v>
      </c>
      <c r="E7489" t="s">
        <v>10127</v>
      </c>
      <c r="F7489" t="s">
        <v>10128</v>
      </c>
      <c r="G7489">
        <v>0.79804694652557395</v>
      </c>
      <c r="H7489">
        <v>0.98</v>
      </c>
      <c r="I7489">
        <v>0.33300000000000002</v>
      </c>
      <c r="J7489">
        <v>0.96499999999999997</v>
      </c>
      <c r="K7489" t="str">
        <f t="shared" si="129"/>
        <v>yes</v>
      </c>
      <c r="L7489" t="s">
        <v>7</v>
      </c>
      <c r="M7489">
        <v>0.95040500000000006</v>
      </c>
      <c r="N7489">
        <v>0.943357</v>
      </c>
    </row>
    <row r="7490" spans="1:14" ht="15" x14ac:dyDescent="0.3">
      <c r="A7490" s="1"/>
      <c r="B7490" t="s">
        <v>9</v>
      </c>
      <c r="C7490" t="s">
        <v>3821</v>
      </c>
      <c r="D7490" t="s">
        <v>7885</v>
      </c>
      <c r="E7490" t="s">
        <v>7886</v>
      </c>
      <c r="F7490" t="s">
        <v>7886</v>
      </c>
      <c r="G7490">
        <v>0.83642494678497303</v>
      </c>
      <c r="H7490">
        <v>0.97899999999999998</v>
      </c>
      <c r="I7490">
        <v>0.8</v>
      </c>
      <c r="J7490">
        <v>1</v>
      </c>
      <c r="K7490" t="str">
        <f t="shared" si="129"/>
        <v>yes</v>
      </c>
      <c r="L7490" t="s">
        <v>7</v>
      </c>
      <c r="M7490">
        <v>0.93572200000000005</v>
      </c>
      <c r="N7490">
        <v>0.93709699999999996</v>
      </c>
    </row>
    <row r="7491" spans="1:14" ht="15" x14ac:dyDescent="0.3">
      <c r="A7491" s="1"/>
      <c r="B7491" t="s">
        <v>9</v>
      </c>
      <c r="C7491" t="s">
        <v>3501</v>
      </c>
      <c r="D7491" t="s">
        <v>7333</v>
      </c>
      <c r="E7491" t="s">
        <v>7334</v>
      </c>
      <c r="F7491" t="s">
        <v>7334</v>
      </c>
      <c r="G7491">
        <v>0.47343632578849798</v>
      </c>
      <c r="H7491">
        <v>0.97799999999999998</v>
      </c>
      <c r="I7491">
        <v>0</v>
      </c>
      <c r="J7491">
        <v>1</v>
      </c>
      <c r="K7491" t="str">
        <f t="shared" ref="K7491:K7554" si="130">IF(H7491&gt;0.64,"yes",IF(H7491&gt;=0.45,"partially","no"))</f>
        <v>yes</v>
      </c>
      <c r="L7491" t="s">
        <v>7</v>
      </c>
      <c r="M7491">
        <v>0.82189599999999996</v>
      </c>
      <c r="N7491">
        <v>0.81176000000000004</v>
      </c>
    </row>
    <row r="7492" spans="1:14" ht="15" x14ac:dyDescent="0.3">
      <c r="A7492" s="1"/>
      <c r="B7492" t="s">
        <v>9</v>
      </c>
      <c r="C7492" t="s">
        <v>4007</v>
      </c>
      <c r="D7492" t="s">
        <v>8244</v>
      </c>
      <c r="E7492" t="s">
        <v>8245</v>
      </c>
      <c r="F7492" t="s">
        <v>8246</v>
      </c>
      <c r="G7492">
        <v>0.86884891986846902</v>
      </c>
      <c r="H7492">
        <v>0.97799999999999998</v>
      </c>
      <c r="I7492">
        <v>0.5</v>
      </c>
      <c r="J7492">
        <v>0.89700000000000002</v>
      </c>
      <c r="K7492" t="str">
        <f t="shared" si="130"/>
        <v>yes</v>
      </c>
      <c r="L7492" t="s">
        <v>7</v>
      </c>
      <c r="M7492">
        <v>0.86254500000000001</v>
      </c>
      <c r="N7492">
        <v>0.85559700000000005</v>
      </c>
    </row>
    <row r="7493" spans="1:14" ht="15" x14ac:dyDescent="0.3">
      <c r="A7493" s="1"/>
      <c r="B7493" t="s">
        <v>9</v>
      </c>
      <c r="C7493" t="s">
        <v>4524</v>
      </c>
      <c r="D7493" t="s">
        <v>9160</v>
      </c>
      <c r="E7493" t="s">
        <v>9158</v>
      </c>
      <c r="F7493" t="s">
        <v>9161</v>
      </c>
      <c r="G7493">
        <v>0.28565523028373702</v>
      </c>
      <c r="H7493">
        <v>0.97799999999999998</v>
      </c>
      <c r="I7493">
        <v>0.8</v>
      </c>
      <c r="J7493">
        <v>0.93899999999999995</v>
      </c>
      <c r="K7493" t="str">
        <f t="shared" si="130"/>
        <v>yes</v>
      </c>
      <c r="L7493" t="s">
        <v>7</v>
      </c>
      <c r="M7493">
        <v>0.93007200000000001</v>
      </c>
      <c r="N7493">
        <v>0.92951300000000003</v>
      </c>
    </row>
    <row r="7494" spans="1:14" ht="15" x14ac:dyDescent="0.3">
      <c r="A7494" s="1"/>
      <c r="B7494" t="s">
        <v>9</v>
      </c>
      <c r="C7494" t="s">
        <v>4747</v>
      </c>
      <c r="D7494" t="s">
        <v>9628</v>
      </c>
      <c r="E7494" t="s">
        <v>9629</v>
      </c>
      <c r="F7494" t="s">
        <v>9630</v>
      </c>
      <c r="G7494">
        <v>0.86107534170150801</v>
      </c>
      <c r="H7494">
        <v>0.97799999999999998</v>
      </c>
      <c r="I7494">
        <v>0.66700000000000004</v>
      </c>
      <c r="J7494">
        <v>1</v>
      </c>
      <c r="K7494" t="str">
        <f t="shared" si="130"/>
        <v>yes</v>
      </c>
      <c r="L7494" t="s">
        <v>7</v>
      </c>
      <c r="M7494">
        <v>0.91057399999999999</v>
      </c>
      <c r="N7494">
        <v>0.90371400000000002</v>
      </c>
    </row>
    <row r="7495" spans="1:14" ht="15" x14ac:dyDescent="0.3">
      <c r="A7495" s="1"/>
      <c r="B7495" t="s">
        <v>9</v>
      </c>
      <c r="C7495" t="s">
        <v>3833</v>
      </c>
      <c r="D7495" t="s">
        <v>7908</v>
      </c>
      <c r="E7495" t="s">
        <v>7909</v>
      </c>
      <c r="F7495" t="s">
        <v>7910</v>
      </c>
      <c r="G7495">
        <v>0.87250411510467496</v>
      </c>
      <c r="H7495">
        <v>0.97699999999999998</v>
      </c>
      <c r="I7495">
        <v>0.66700000000000004</v>
      </c>
      <c r="J7495">
        <v>0.97499999999999998</v>
      </c>
      <c r="K7495" t="str">
        <f t="shared" si="130"/>
        <v>yes</v>
      </c>
      <c r="L7495" t="s">
        <v>7</v>
      </c>
      <c r="M7495">
        <v>0.94646300000000005</v>
      </c>
      <c r="N7495">
        <v>0.94346600000000003</v>
      </c>
    </row>
    <row r="7496" spans="1:14" ht="15" x14ac:dyDescent="0.3">
      <c r="A7496" s="1"/>
      <c r="B7496" t="s">
        <v>9</v>
      </c>
      <c r="C7496" t="s">
        <v>4783</v>
      </c>
      <c r="D7496" t="s">
        <v>9710</v>
      </c>
      <c r="E7496" t="s">
        <v>9711</v>
      </c>
      <c r="F7496" t="s">
        <v>9712</v>
      </c>
      <c r="G7496">
        <v>0.48365736007690402</v>
      </c>
      <c r="H7496">
        <v>0.97699999999999998</v>
      </c>
      <c r="I7496">
        <v>0</v>
      </c>
      <c r="J7496">
        <v>0.98199999999999998</v>
      </c>
      <c r="K7496" t="str">
        <f t="shared" si="130"/>
        <v>yes</v>
      </c>
      <c r="L7496" t="s">
        <v>7</v>
      </c>
      <c r="M7496">
        <v>0.92451899999999998</v>
      </c>
      <c r="N7496">
        <v>0.92329799999999995</v>
      </c>
    </row>
    <row r="7497" spans="1:14" ht="15" x14ac:dyDescent="0.3">
      <c r="A7497" s="1"/>
      <c r="B7497" t="s">
        <v>9</v>
      </c>
      <c r="C7497" t="s">
        <v>4783</v>
      </c>
      <c r="D7497" t="s">
        <v>9710</v>
      </c>
      <c r="E7497" t="s">
        <v>9711</v>
      </c>
      <c r="F7497" t="s">
        <v>9712</v>
      </c>
      <c r="G7497">
        <v>0.37726035714149497</v>
      </c>
      <c r="H7497">
        <v>0.97699999999999998</v>
      </c>
      <c r="I7497">
        <v>0</v>
      </c>
      <c r="J7497">
        <v>0.98199999999999998</v>
      </c>
      <c r="K7497" t="str">
        <f t="shared" si="130"/>
        <v>yes</v>
      </c>
      <c r="L7497" t="s">
        <v>7</v>
      </c>
      <c r="M7497">
        <v>0.92451899999999998</v>
      </c>
      <c r="N7497">
        <v>0.92329799999999995</v>
      </c>
    </row>
    <row r="7498" spans="1:14" ht="15" x14ac:dyDescent="0.3">
      <c r="A7498" s="1"/>
      <c r="B7498" t="s">
        <v>9</v>
      </c>
      <c r="C7498" t="s">
        <v>4829</v>
      </c>
      <c r="D7498" t="s">
        <v>9802</v>
      </c>
      <c r="E7498" t="s">
        <v>9803</v>
      </c>
      <c r="F7498" t="s">
        <v>9804</v>
      </c>
      <c r="G7498">
        <v>0.67243838310241699</v>
      </c>
      <c r="H7498">
        <v>0.97699999999999998</v>
      </c>
      <c r="I7498">
        <v>0.90900000000000003</v>
      </c>
      <c r="J7498">
        <v>0.93500000000000005</v>
      </c>
      <c r="K7498" t="str">
        <f t="shared" si="130"/>
        <v>yes</v>
      </c>
      <c r="L7498" t="s">
        <v>7</v>
      </c>
      <c r="M7498">
        <v>0.94475299999999995</v>
      </c>
      <c r="N7498">
        <v>0.93231900000000001</v>
      </c>
    </row>
    <row r="7499" spans="1:14" ht="15" x14ac:dyDescent="0.3">
      <c r="A7499" s="1"/>
      <c r="B7499" t="s">
        <v>9</v>
      </c>
      <c r="C7499" t="s">
        <v>3656</v>
      </c>
      <c r="D7499" t="s">
        <v>7580</v>
      </c>
      <c r="E7499" t="s">
        <v>7581</v>
      </c>
      <c r="F7499" t="s">
        <v>7582</v>
      </c>
      <c r="G7499">
        <v>0.89451372623443604</v>
      </c>
      <c r="H7499">
        <v>0.97599999999999998</v>
      </c>
      <c r="I7499">
        <v>0.75</v>
      </c>
      <c r="J7499">
        <v>0.92200000000000004</v>
      </c>
      <c r="K7499" t="str">
        <f t="shared" si="130"/>
        <v>yes</v>
      </c>
      <c r="L7499" t="s">
        <v>7</v>
      </c>
      <c r="M7499">
        <v>0.86302599999999996</v>
      </c>
      <c r="N7499">
        <v>0.86612599999999995</v>
      </c>
    </row>
    <row r="7500" spans="1:14" ht="15" x14ac:dyDescent="0.3">
      <c r="A7500" s="1"/>
      <c r="B7500" t="s">
        <v>9</v>
      </c>
      <c r="C7500" t="s">
        <v>1742</v>
      </c>
      <c r="D7500" t="s">
        <v>1743</v>
      </c>
      <c r="E7500" t="s">
        <v>1744</v>
      </c>
      <c r="F7500" t="s">
        <v>1744</v>
      </c>
      <c r="G7500">
        <v>0.498587965965271</v>
      </c>
      <c r="H7500">
        <v>0.97499999999999998</v>
      </c>
      <c r="I7500">
        <v>0.5</v>
      </c>
      <c r="J7500">
        <v>1</v>
      </c>
      <c r="K7500" t="str">
        <f t="shared" si="130"/>
        <v>yes</v>
      </c>
      <c r="L7500" t="s">
        <v>7</v>
      </c>
      <c r="M7500">
        <v>0.91776199999999997</v>
      </c>
      <c r="N7500">
        <v>0.91056999999999999</v>
      </c>
    </row>
    <row r="7501" spans="1:14" ht="15" x14ac:dyDescent="0.3">
      <c r="A7501" s="1"/>
      <c r="B7501" t="s">
        <v>9</v>
      </c>
      <c r="C7501" t="s">
        <v>1938</v>
      </c>
      <c r="D7501" t="s">
        <v>1941</v>
      </c>
      <c r="E7501" t="s">
        <v>6411</v>
      </c>
      <c r="F7501" t="s">
        <v>1942</v>
      </c>
      <c r="G7501">
        <v>0.41927456855773898</v>
      </c>
      <c r="H7501">
        <v>0.97499999999999998</v>
      </c>
      <c r="I7501">
        <v>0.4</v>
      </c>
      <c r="J7501">
        <v>0.88</v>
      </c>
      <c r="K7501" t="str">
        <f t="shared" si="130"/>
        <v>yes</v>
      </c>
      <c r="L7501" t="s">
        <v>7</v>
      </c>
      <c r="M7501">
        <v>0.931141</v>
      </c>
      <c r="N7501">
        <v>0.92984299999999998</v>
      </c>
    </row>
    <row r="7502" spans="1:14" ht="15" x14ac:dyDescent="0.3">
      <c r="A7502" s="1"/>
      <c r="B7502" t="s">
        <v>9</v>
      </c>
      <c r="C7502" t="s">
        <v>3369</v>
      </c>
      <c r="D7502" t="s">
        <v>7073</v>
      </c>
      <c r="E7502" t="s">
        <v>3369</v>
      </c>
      <c r="F7502" t="s">
        <v>3369</v>
      </c>
      <c r="G7502">
        <v>0.44954448938369801</v>
      </c>
      <c r="H7502">
        <v>0.97499999999999998</v>
      </c>
      <c r="I7502">
        <v>0.5</v>
      </c>
      <c r="J7502">
        <v>1</v>
      </c>
      <c r="K7502" t="str">
        <f t="shared" si="130"/>
        <v>yes</v>
      </c>
      <c r="L7502" t="s">
        <v>7</v>
      </c>
      <c r="M7502">
        <v>0.74402900000000005</v>
      </c>
      <c r="N7502">
        <v>0.78848099999999999</v>
      </c>
    </row>
    <row r="7503" spans="1:14" ht="15" x14ac:dyDescent="0.3">
      <c r="A7503" s="1"/>
      <c r="B7503" t="s">
        <v>9</v>
      </c>
      <c r="C7503" t="s">
        <v>3859</v>
      </c>
      <c r="D7503" t="s">
        <v>7946</v>
      </c>
      <c r="E7503" t="s">
        <v>7947</v>
      </c>
      <c r="F7503" t="s">
        <v>7948</v>
      </c>
      <c r="G7503">
        <v>0.97199821472168002</v>
      </c>
      <c r="H7503">
        <v>0.97499999999999998</v>
      </c>
      <c r="I7503">
        <v>0.5</v>
      </c>
      <c r="J7503">
        <v>1</v>
      </c>
      <c r="K7503" t="str">
        <f t="shared" si="130"/>
        <v>yes</v>
      </c>
      <c r="L7503" t="s">
        <v>7</v>
      </c>
      <c r="M7503">
        <v>0.927199</v>
      </c>
      <c r="N7503">
        <v>0.92296900000000004</v>
      </c>
    </row>
    <row r="7504" spans="1:14" ht="15" x14ac:dyDescent="0.3">
      <c r="A7504" s="1"/>
      <c r="B7504" t="s">
        <v>9</v>
      </c>
      <c r="C7504" t="s">
        <v>4363</v>
      </c>
      <c r="D7504" t="s">
        <v>8872</v>
      </c>
      <c r="E7504" t="s">
        <v>8873</v>
      </c>
      <c r="F7504" t="s">
        <v>8874</v>
      </c>
      <c r="G7504">
        <v>0.98406183719634999</v>
      </c>
      <c r="H7504">
        <v>0.97499999999999998</v>
      </c>
      <c r="I7504">
        <v>0.28599999999999998</v>
      </c>
      <c r="J7504">
        <v>0.73299999999999998</v>
      </c>
      <c r="K7504" t="str">
        <f t="shared" si="130"/>
        <v>yes</v>
      </c>
      <c r="L7504" t="s">
        <v>7</v>
      </c>
      <c r="M7504">
        <v>0.88790599999999997</v>
      </c>
      <c r="N7504">
        <v>0.88974399999999998</v>
      </c>
    </row>
    <row r="7505" spans="1:14" ht="15" x14ac:dyDescent="0.3">
      <c r="A7505" s="1"/>
      <c r="B7505" t="s">
        <v>9</v>
      </c>
      <c r="C7505" t="s">
        <v>4403</v>
      </c>
      <c r="D7505">
        <v>1940</v>
      </c>
      <c r="E7505" t="s">
        <v>8939</v>
      </c>
      <c r="F7505">
        <v>1940</v>
      </c>
      <c r="G7505">
        <v>0.814325451850891</v>
      </c>
      <c r="H7505">
        <v>0.97499999999999998</v>
      </c>
      <c r="I7505">
        <v>0.66700000000000004</v>
      </c>
      <c r="J7505">
        <v>0.98299999999999998</v>
      </c>
      <c r="K7505" t="str">
        <f t="shared" si="130"/>
        <v>yes</v>
      </c>
      <c r="L7505" t="s">
        <v>7</v>
      </c>
      <c r="M7505">
        <v>0.79627999999999999</v>
      </c>
      <c r="N7505">
        <v>0.80615199999999998</v>
      </c>
    </row>
    <row r="7506" spans="1:14" ht="15" x14ac:dyDescent="0.3">
      <c r="A7506" s="1"/>
      <c r="B7506" t="s">
        <v>9</v>
      </c>
      <c r="C7506" t="s">
        <v>4493</v>
      </c>
      <c r="D7506" t="s">
        <v>9083</v>
      </c>
      <c r="E7506" t="s">
        <v>9084</v>
      </c>
      <c r="F7506" t="s">
        <v>9084</v>
      </c>
      <c r="G7506">
        <v>4.2052503675222001E-2</v>
      </c>
      <c r="H7506">
        <v>0.97499999999999998</v>
      </c>
      <c r="I7506">
        <v>0.2</v>
      </c>
      <c r="J7506">
        <v>1</v>
      </c>
      <c r="K7506" t="str">
        <f t="shared" si="130"/>
        <v>yes</v>
      </c>
      <c r="L7506" t="s">
        <v>7</v>
      </c>
      <c r="M7506">
        <v>0.93284299999999998</v>
      </c>
      <c r="N7506">
        <v>0.92060799999999998</v>
      </c>
    </row>
    <row r="7507" spans="1:14" ht="15" x14ac:dyDescent="0.3">
      <c r="A7507" s="1"/>
      <c r="B7507" t="s">
        <v>9</v>
      </c>
      <c r="C7507" t="s">
        <v>141</v>
      </c>
      <c r="D7507" t="s">
        <v>5272</v>
      </c>
      <c r="E7507" t="s">
        <v>5270</v>
      </c>
      <c r="F7507" t="s">
        <v>5273</v>
      </c>
      <c r="G7507">
        <v>0.50231587886810303</v>
      </c>
      <c r="H7507">
        <v>0.97399999999999998</v>
      </c>
      <c r="I7507">
        <v>0.71399999999999997</v>
      </c>
      <c r="J7507">
        <v>0.877</v>
      </c>
      <c r="K7507" t="str">
        <f t="shared" si="130"/>
        <v>yes</v>
      </c>
      <c r="L7507" t="s">
        <v>7</v>
      </c>
      <c r="M7507">
        <v>0.88084499999999999</v>
      </c>
      <c r="N7507">
        <v>0.87813699999999995</v>
      </c>
    </row>
    <row r="7508" spans="1:14" ht="15" x14ac:dyDescent="0.3">
      <c r="A7508" s="1"/>
      <c r="B7508" t="s">
        <v>9</v>
      </c>
      <c r="C7508" t="s">
        <v>4644</v>
      </c>
      <c r="D7508" t="s">
        <v>9406</v>
      </c>
      <c r="E7508" t="s">
        <v>9402</v>
      </c>
      <c r="F7508" t="s">
        <v>9407</v>
      </c>
      <c r="G7508">
        <v>0.39336678385734603</v>
      </c>
      <c r="H7508">
        <v>0.97399999999999998</v>
      </c>
      <c r="I7508">
        <v>0.8</v>
      </c>
      <c r="J7508">
        <v>0.99199999999999999</v>
      </c>
      <c r="K7508" t="str">
        <f t="shared" si="130"/>
        <v>yes</v>
      </c>
      <c r="L7508" t="s">
        <v>7</v>
      </c>
      <c r="M7508">
        <v>0.80017400000000005</v>
      </c>
      <c r="N7508">
        <v>0.79364999999999997</v>
      </c>
    </row>
    <row r="7509" spans="1:14" ht="15" x14ac:dyDescent="0.3">
      <c r="A7509" s="1"/>
      <c r="B7509" t="s">
        <v>9</v>
      </c>
      <c r="C7509" t="s">
        <v>4823</v>
      </c>
      <c r="D7509" t="s">
        <v>9794</v>
      </c>
      <c r="E7509" t="s">
        <v>4823</v>
      </c>
      <c r="F7509" t="s">
        <v>9795</v>
      </c>
      <c r="G7509">
        <v>0.51780652999877896</v>
      </c>
      <c r="H7509">
        <v>0.97399999999999998</v>
      </c>
      <c r="I7509">
        <v>0.4</v>
      </c>
      <c r="J7509">
        <v>1</v>
      </c>
      <c r="K7509" t="str">
        <f t="shared" si="130"/>
        <v>yes</v>
      </c>
      <c r="L7509" t="s">
        <v>7</v>
      </c>
      <c r="M7509">
        <v>0.98650099999999996</v>
      </c>
      <c r="N7509">
        <v>0.99011499999999997</v>
      </c>
    </row>
    <row r="7510" spans="1:14" ht="15" x14ac:dyDescent="0.3">
      <c r="A7510" s="1"/>
      <c r="B7510" t="s">
        <v>9</v>
      </c>
      <c r="C7510" t="s">
        <v>4907</v>
      </c>
      <c r="D7510" t="s">
        <v>8145</v>
      </c>
      <c r="E7510" t="s">
        <v>9949</v>
      </c>
      <c r="F7510" t="s">
        <v>8146</v>
      </c>
      <c r="G7510">
        <v>0.75985938310623202</v>
      </c>
      <c r="H7510">
        <v>0.97399999999999998</v>
      </c>
      <c r="I7510">
        <v>0</v>
      </c>
      <c r="J7510">
        <v>1</v>
      </c>
      <c r="K7510" t="str">
        <f t="shared" si="130"/>
        <v>yes</v>
      </c>
      <c r="L7510" t="s">
        <v>7</v>
      </c>
      <c r="M7510">
        <v>0.75220500000000001</v>
      </c>
      <c r="N7510">
        <v>0.75537699999999997</v>
      </c>
    </row>
    <row r="7511" spans="1:14" ht="15" x14ac:dyDescent="0.3">
      <c r="A7511" s="1"/>
      <c r="B7511" t="s">
        <v>9</v>
      </c>
      <c r="C7511" t="s">
        <v>1821</v>
      </c>
      <c r="D7511" t="s">
        <v>6343</v>
      </c>
      <c r="E7511" t="s">
        <v>6344</v>
      </c>
      <c r="F7511" t="s">
        <v>1822</v>
      </c>
      <c r="G7511">
        <v>0.82799005508422896</v>
      </c>
      <c r="H7511">
        <v>0.97299999999999998</v>
      </c>
      <c r="I7511">
        <v>0.75</v>
      </c>
      <c r="J7511">
        <v>0.94599999999999995</v>
      </c>
      <c r="K7511" t="str">
        <f t="shared" si="130"/>
        <v>yes</v>
      </c>
      <c r="L7511" t="s">
        <v>7</v>
      </c>
      <c r="M7511">
        <v>0.92995399999999995</v>
      </c>
      <c r="N7511">
        <v>0.92683700000000002</v>
      </c>
    </row>
    <row r="7512" spans="1:14" ht="15" x14ac:dyDescent="0.3">
      <c r="A7512" s="1"/>
      <c r="B7512" t="s">
        <v>9</v>
      </c>
      <c r="C7512" t="s">
        <v>3621</v>
      </c>
      <c r="D7512" t="s">
        <v>7525</v>
      </c>
      <c r="E7512" t="s">
        <v>7526</v>
      </c>
      <c r="F7512" t="s">
        <v>23</v>
      </c>
      <c r="G7512">
        <v>0.985714972019196</v>
      </c>
      <c r="H7512">
        <v>0.97299999999999998</v>
      </c>
      <c r="I7512">
        <v>0</v>
      </c>
      <c r="J7512">
        <v>0.52300000000000002</v>
      </c>
      <c r="K7512" t="str">
        <f t="shared" si="130"/>
        <v>yes</v>
      </c>
      <c r="L7512" t="s">
        <v>7</v>
      </c>
      <c r="M7512">
        <v>0.91400599999999999</v>
      </c>
      <c r="N7512">
        <v>0.90379900000000002</v>
      </c>
    </row>
    <row r="7513" spans="1:14" ht="15" x14ac:dyDescent="0.3">
      <c r="A7513" s="1"/>
      <c r="B7513" t="s">
        <v>9</v>
      </c>
      <c r="C7513" t="s">
        <v>3788</v>
      </c>
      <c r="D7513" t="s">
        <v>7821</v>
      </c>
      <c r="E7513" t="s">
        <v>7819</v>
      </c>
      <c r="F7513" t="s">
        <v>7822</v>
      </c>
      <c r="G7513">
        <v>0.30037981271743802</v>
      </c>
      <c r="H7513">
        <v>0.97299999999999998</v>
      </c>
      <c r="I7513">
        <v>0.66700000000000004</v>
      </c>
      <c r="J7513">
        <v>0.99299999999999999</v>
      </c>
      <c r="K7513" t="str">
        <f t="shared" si="130"/>
        <v>yes</v>
      </c>
      <c r="L7513" t="s">
        <v>7</v>
      </c>
      <c r="M7513">
        <v>0.90405400000000002</v>
      </c>
      <c r="N7513">
        <v>0.90710800000000003</v>
      </c>
    </row>
    <row r="7514" spans="1:14" ht="15" x14ac:dyDescent="0.3">
      <c r="A7514" s="1"/>
      <c r="B7514" t="s">
        <v>9</v>
      </c>
      <c r="C7514" t="s">
        <v>4626</v>
      </c>
      <c r="D7514" t="s">
        <v>9333</v>
      </c>
      <c r="E7514" t="s">
        <v>9334</v>
      </c>
      <c r="F7514" t="s">
        <v>9335</v>
      </c>
      <c r="G7514">
        <v>0.50060313940048196</v>
      </c>
      <c r="H7514">
        <v>0.97299999999999998</v>
      </c>
      <c r="I7514">
        <v>0.66700000000000004</v>
      </c>
      <c r="J7514">
        <v>1</v>
      </c>
      <c r="K7514" t="str">
        <f t="shared" si="130"/>
        <v>yes</v>
      </c>
      <c r="L7514" t="s">
        <v>7</v>
      </c>
      <c r="M7514">
        <v>0.893899</v>
      </c>
      <c r="N7514">
        <v>0.893011</v>
      </c>
    </row>
    <row r="7515" spans="1:14" ht="15" x14ac:dyDescent="0.3">
      <c r="A7515" s="1"/>
      <c r="B7515" t="s">
        <v>9</v>
      </c>
      <c r="C7515" t="s">
        <v>4885</v>
      </c>
      <c r="D7515" t="s">
        <v>9908</v>
      </c>
      <c r="E7515" t="s">
        <v>9909</v>
      </c>
      <c r="F7515" t="s">
        <v>9909</v>
      </c>
      <c r="G7515">
        <v>0.694064080715179</v>
      </c>
      <c r="H7515">
        <v>0.97299999999999998</v>
      </c>
      <c r="I7515">
        <v>0.66700000000000004</v>
      </c>
      <c r="J7515">
        <v>1</v>
      </c>
      <c r="K7515" t="str">
        <f t="shared" si="130"/>
        <v>yes</v>
      </c>
      <c r="L7515" t="s">
        <v>7</v>
      </c>
      <c r="M7515">
        <v>0.86882899999999996</v>
      </c>
      <c r="N7515">
        <v>0.88283400000000001</v>
      </c>
    </row>
    <row r="7516" spans="1:14" ht="15" x14ac:dyDescent="0.3">
      <c r="A7516" s="1"/>
      <c r="B7516" t="s">
        <v>9</v>
      </c>
      <c r="C7516" t="s">
        <v>4922</v>
      </c>
      <c r="D7516" t="s">
        <v>9986</v>
      </c>
      <c r="E7516" t="s">
        <v>9987</v>
      </c>
      <c r="F7516" t="s">
        <v>9987</v>
      </c>
      <c r="G7516">
        <v>0.84327214956283603</v>
      </c>
      <c r="H7516">
        <v>0.97299999999999998</v>
      </c>
      <c r="I7516">
        <v>0</v>
      </c>
      <c r="J7516">
        <v>1</v>
      </c>
      <c r="K7516" t="str">
        <f t="shared" si="130"/>
        <v>yes</v>
      </c>
      <c r="L7516" t="s">
        <v>7</v>
      </c>
      <c r="M7516">
        <v>0.9042</v>
      </c>
      <c r="N7516">
        <v>0.89135500000000001</v>
      </c>
    </row>
    <row r="7517" spans="1:14" ht="15" x14ac:dyDescent="0.3">
      <c r="A7517" s="1"/>
      <c r="B7517" t="s">
        <v>9</v>
      </c>
      <c r="C7517" t="s">
        <v>5075</v>
      </c>
      <c r="D7517" t="s">
        <v>10272</v>
      </c>
      <c r="E7517" t="s">
        <v>10273</v>
      </c>
      <c r="F7517" t="s">
        <v>10274</v>
      </c>
      <c r="G7517">
        <v>0.99414157867431596</v>
      </c>
      <c r="H7517">
        <v>0.97299999999999998</v>
      </c>
      <c r="I7517">
        <v>0.57099999999999995</v>
      </c>
      <c r="J7517">
        <v>0.99399999999999999</v>
      </c>
      <c r="K7517" t="str">
        <f t="shared" si="130"/>
        <v>yes</v>
      </c>
      <c r="L7517" t="s">
        <v>7</v>
      </c>
      <c r="M7517">
        <v>0.92478199999999999</v>
      </c>
      <c r="N7517">
        <v>0.924597</v>
      </c>
    </row>
    <row r="7518" spans="1:14" ht="15" x14ac:dyDescent="0.3">
      <c r="A7518" s="1"/>
      <c r="B7518" t="s">
        <v>9</v>
      </c>
      <c r="C7518" t="s">
        <v>5155</v>
      </c>
      <c r="D7518" t="s">
        <v>10413</v>
      </c>
      <c r="E7518" t="s">
        <v>10414</v>
      </c>
      <c r="F7518" t="s">
        <v>10415</v>
      </c>
      <c r="G7518">
        <v>0.39364716410636902</v>
      </c>
      <c r="H7518">
        <v>0.97299999999999998</v>
      </c>
      <c r="I7518">
        <v>0</v>
      </c>
      <c r="J7518">
        <v>0.95499999999999996</v>
      </c>
      <c r="K7518" t="str">
        <f t="shared" si="130"/>
        <v>yes</v>
      </c>
      <c r="L7518" t="s">
        <v>7</v>
      </c>
      <c r="M7518">
        <v>0.94088400000000005</v>
      </c>
      <c r="N7518">
        <v>0.93090499999999998</v>
      </c>
    </row>
    <row r="7519" spans="1:14" ht="15" x14ac:dyDescent="0.3">
      <c r="A7519" s="1"/>
      <c r="B7519" t="s">
        <v>9</v>
      </c>
      <c r="C7519" t="s">
        <v>871</v>
      </c>
      <c r="D7519" t="s">
        <v>5766</v>
      </c>
      <c r="E7519" t="s">
        <v>5767</v>
      </c>
      <c r="F7519" t="s">
        <v>873</v>
      </c>
      <c r="G7519">
        <v>0.65627747774124101</v>
      </c>
      <c r="H7519">
        <v>0.97199999999999998</v>
      </c>
      <c r="I7519">
        <v>0.66700000000000004</v>
      </c>
      <c r="J7519">
        <v>0.97499999999999998</v>
      </c>
      <c r="K7519" t="str">
        <f t="shared" si="130"/>
        <v>yes</v>
      </c>
      <c r="L7519" t="s">
        <v>7</v>
      </c>
      <c r="M7519">
        <v>0.91436399999999995</v>
      </c>
      <c r="N7519">
        <v>0.91130800000000001</v>
      </c>
    </row>
    <row r="7520" spans="1:14" ht="15" x14ac:dyDescent="0.3">
      <c r="A7520" s="1"/>
      <c r="B7520" t="s">
        <v>9</v>
      </c>
      <c r="C7520" t="s">
        <v>1162</v>
      </c>
      <c r="D7520" t="s">
        <v>36</v>
      </c>
      <c r="E7520" t="s">
        <v>34</v>
      </c>
      <c r="F7520" t="s">
        <v>34</v>
      </c>
      <c r="G7520">
        <v>0.96197593212127697</v>
      </c>
      <c r="H7520">
        <v>0.97199999999999998</v>
      </c>
      <c r="I7520">
        <v>0</v>
      </c>
      <c r="J7520">
        <v>1</v>
      </c>
      <c r="K7520" t="str">
        <f t="shared" si="130"/>
        <v>yes</v>
      </c>
      <c r="L7520" t="s">
        <v>7</v>
      </c>
      <c r="M7520">
        <v>0.84657700000000002</v>
      </c>
      <c r="N7520">
        <v>0.85301700000000003</v>
      </c>
    </row>
    <row r="7521" spans="1:14" ht="15" x14ac:dyDescent="0.3">
      <c r="A7521" s="1"/>
      <c r="B7521" t="s">
        <v>9</v>
      </c>
      <c r="C7521" t="s">
        <v>3794</v>
      </c>
      <c r="D7521" t="s">
        <v>7834</v>
      </c>
      <c r="E7521" t="s">
        <v>7835</v>
      </c>
      <c r="F7521" t="s">
        <v>7835</v>
      </c>
      <c r="G7521">
        <v>0.95071947574615501</v>
      </c>
      <c r="H7521">
        <v>0.97199999999999998</v>
      </c>
      <c r="I7521">
        <v>0.8</v>
      </c>
      <c r="J7521">
        <v>1</v>
      </c>
      <c r="K7521" t="str">
        <f t="shared" si="130"/>
        <v>yes</v>
      </c>
      <c r="L7521" t="s">
        <v>7</v>
      </c>
      <c r="M7521">
        <v>0.97969600000000001</v>
      </c>
      <c r="N7521">
        <v>0.97761900000000002</v>
      </c>
    </row>
    <row r="7522" spans="1:14" ht="15" x14ac:dyDescent="0.3">
      <c r="A7522" s="1"/>
      <c r="B7522" t="s">
        <v>9</v>
      </c>
      <c r="C7522" t="s">
        <v>4059</v>
      </c>
      <c r="D7522" t="s">
        <v>8352</v>
      </c>
      <c r="E7522" t="s">
        <v>8353</v>
      </c>
      <c r="F7522" t="s">
        <v>8353</v>
      </c>
      <c r="G7522">
        <v>0.83981162309646595</v>
      </c>
      <c r="H7522">
        <v>0.97</v>
      </c>
      <c r="I7522">
        <v>0.66700000000000004</v>
      </c>
      <c r="J7522">
        <v>1</v>
      </c>
      <c r="K7522" t="str">
        <f t="shared" si="130"/>
        <v>yes</v>
      </c>
      <c r="L7522" t="s">
        <v>7</v>
      </c>
      <c r="M7522">
        <v>0.82978600000000002</v>
      </c>
      <c r="N7522">
        <v>0.83270900000000003</v>
      </c>
    </row>
    <row r="7523" spans="1:14" ht="15" x14ac:dyDescent="0.3">
      <c r="A7523" s="1"/>
      <c r="B7523" t="s">
        <v>9</v>
      </c>
      <c r="C7523" t="s">
        <v>5090</v>
      </c>
      <c r="D7523" t="s">
        <v>10298</v>
      </c>
      <c r="E7523" t="s">
        <v>10299</v>
      </c>
      <c r="F7523" t="s">
        <v>10299</v>
      </c>
      <c r="G7523">
        <v>0.92991745471954301</v>
      </c>
      <c r="H7523">
        <v>0.97</v>
      </c>
      <c r="I7523">
        <v>0.5</v>
      </c>
      <c r="J7523">
        <v>1</v>
      </c>
      <c r="K7523" t="str">
        <f t="shared" si="130"/>
        <v>yes</v>
      </c>
      <c r="L7523" t="s">
        <v>7</v>
      </c>
      <c r="M7523">
        <v>0.88115500000000002</v>
      </c>
      <c r="N7523">
        <v>0.87538000000000005</v>
      </c>
    </row>
    <row r="7524" spans="1:14" ht="15" x14ac:dyDescent="0.3">
      <c r="A7524" s="1"/>
      <c r="B7524" t="s">
        <v>9</v>
      </c>
      <c r="C7524" t="s">
        <v>1828</v>
      </c>
      <c r="D7524" t="s">
        <v>6347</v>
      </c>
      <c r="E7524" t="s">
        <v>6348</v>
      </c>
      <c r="F7524" t="s">
        <v>6348</v>
      </c>
      <c r="G7524">
        <v>0.63367104530334495</v>
      </c>
      <c r="H7524">
        <v>0.96899999999999997</v>
      </c>
      <c r="I7524">
        <v>0.92300000000000004</v>
      </c>
      <c r="J7524">
        <v>1</v>
      </c>
      <c r="K7524" t="str">
        <f t="shared" si="130"/>
        <v>yes</v>
      </c>
      <c r="L7524" t="s">
        <v>7</v>
      </c>
      <c r="M7524">
        <v>0.97402500000000003</v>
      </c>
      <c r="N7524">
        <v>0.971082</v>
      </c>
    </row>
    <row r="7525" spans="1:14" ht="15" x14ac:dyDescent="0.3">
      <c r="A7525" s="1"/>
      <c r="B7525" t="s">
        <v>9</v>
      </c>
      <c r="C7525" t="s">
        <v>3592</v>
      </c>
      <c r="D7525" t="s">
        <v>7469</v>
      </c>
      <c r="E7525" t="s">
        <v>7470</v>
      </c>
      <c r="F7525" t="s">
        <v>7470</v>
      </c>
      <c r="G7525">
        <v>0.64229953289032005</v>
      </c>
      <c r="H7525">
        <v>0.96899999999999997</v>
      </c>
      <c r="I7525">
        <v>0.33300000000000002</v>
      </c>
      <c r="J7525">
        <v>1</v>
      </c>
      <c r="K7525" t="str">
        <f t="shared" si="130"/>
        <v>yes</v>
      </c>
      <c r="L7525" t="s">
        <v>7</v>
      </c>
      <c r="M7525">
        <v>0.92593400000000003</v>
      </c>
      <c r="N7525">
        <v>0.91791900000000004</v>
      </c>
    </row>
    <row r="7526" spans="1:14" ht="15" x14ac:dyDescent="0.3">
      <c r="A7526" s="1"/>
      <c r="B7526" t="s">
        <v>9</v>
      </c>
      <c r="C7526" t="s">
        <v>3669</v>
      </c>
      <c r="D7526" t="s">
        <v>7599</v>
      </c>
      <c r="E7526" t="s">
        <v>7598</v>
      </c>
      <c r="F7526" t="s">
        <v>7600</v>
      </c>
      <c r="G7526">
        <v>0.36441072821617099</v>
      </c>
      <c r="H7526">
        <v>0.96899999999999997</v>
      </c>
      <c r="I7526">
        <v>0</v>
      </c>
      <c r="J7526">
        <v>0.97</v>
      </c>
      <c r="K7526" t="str">
        <f t="shared" si="130"/>
        <v>yes</v>
      </c>
      <c r="L7526" t="s">
        <v>7</v>
      </c>
      <c r="M7526">
        <v>0.87958000000000003</v>
      </c>
      <c r="N7526">
        <v>0.88488500000000003</v>
      </c>
    </row>
    <row r="7527" spans="1:14" ht="15" x14ac:dyDescent="0.3">
      <c r="A7527" s="1"/>
      <c r="B7527" t="s">
        <v>9</v>
      </c>
      <c r="C7527" t="s">
        <v>3889</v>
      </c>
      <c r="D7527" t="s">
        <v>7989</v>
      </c>
      <c r="E7527" t="s">
        <v>7990</v>
      </c>
      <c r="F7527" t="s">
        <v>7991</v>
      </c>
      <c r="G7527">
        <v>0.62272852659225497</v>
      </c>
      <c r="H7527">
        <v>0.96899999999999997</v>
      </c>
      <c r="I7527">
        <v>0</v>
      </c>
      <c r="J7527">
        <v>0.97299999999999998</v>
      </c>
      <c r="K7527" t="str">
        <f t="shared" si="130"/>
        <v>yes</v>
      </c>
      <c r="L7527" t="s">
        <v>7</v>
      </c>
      <c r="M7527">
        <v>0.91256400000000004</v>
      </c>
      <c r="N7527">
        <v>0.91240500000000002</v>
      </c>
    </row>
    <row r="7528" spans="1:14" ht="15" x14ac:dyDescent="0.3">
      <c r="A7528" s="1"/>
      <c r="B7528" t="s">
        <v>9</v>
      </c>
      <c r="C7528" t="s">
        <v>4925</v>
      </c>
      <c r="D7528" t="s">
        <v>9994</v>
      </c>
      <c r="E7528" t="s">
        <v>9990</v>
      </c>
      <c r="F7528" t="s">
        <v>9995</v>
      </c>
      <c r="G7528">
        <v>0.54729652404785201</v>
      </c>
      <c r="H7528">
        <v>0.96899999999999997</v>
      </c>
      <c r="I7528">
        <v>0.25</v>
      </c>
      <c r="J7528">
        <v>0.875</v>
      </c>
      <c r="K7528" t="str">
        <f t="shared" si="130"/>
        <v>yes</v>
      </c>
      <c r="L7528" t="s">
        <v>7</v>
      </c>
      <c r="M7528">
        <v>0.93798800000000004</v>
      </c>
      <c r="N7528">
        <v>0.93099299999999996</v>
      </c>
    </row>
    <row r="7529" spans="1:14" ht="15" x14ac:dyDescent="0.3">
      <c r="A7529" s="1"/>
      <c r="B7529" t="s">
        <v>9</v>
      </c>
      <c r="C7529" t="s">
        <v>4971</v>
      </c>
      <c r="D7529" t="s">
        <v>10075</v>
      </c>
      <c r="E7529" t="s">
        <v>10076</v>
      </c>
      <c r="F7529" t="s">
        <v>10077</v>
      </c>
      <c r="G7529">
        <v>0.86011755466461204</v>
      </c>
      <c r="H7529">
        <v>0.96899999999999997</v>
      </c>
      <c r="I7529">
        <v>0.5</v>
      </c>
      <c r="J7529">
        <v>0.95299999999999996</v>
      </c>
      <c r="K7529" t="str">
        <f t="shared" si="130"/>
        <v>yes</v>
      </c>
      <c r="L7529" t="s">
        <v>7</v>
      </c>
      <c r="M7529">
        <v>0.81895099999999998</v>
      </c>
      <c r="N7529">
        <v>0.829901</v>
      </c>
    </row>
    <row r="7530" spans="1:14" ht="15" x14ac:dyDescent="0.3">
      <c r="A7530" s="1"/>
      <c r="B7530" t="s">
        <v>9</v>
      </c>
      <c r="C7530" t="s">
        <v>525</v>
      </c>
      <c r="D7530" t="s">
        <v>526</v>
      </c>
      <c r="E7530" t="s">
        <v>5529</v>
      </c>
      <c r="F7530" t="s">
        <v>528</v>
      </c>
      <c r="G7530">
        <v>0.73077321052551303</v>
      </c>
      <c r="H7530">
        <v>0.96799999999999997</v>
      </c>
      <c r="I7530">
        <v>0</v>
      </c>
      <c r="J7530">
        <v>0.92200000000000004</v>
      </c>
      <c r="K7530" t="str">
        <f t="shared" si="130"/>
        <v>yes</v>
      </c>
      <c r="L7530" t="s">
        <v>7</v>
      </c>
      <c r="M7530">
        <v>0.87068900000000005</v>
      </c>
      <c r="N7530">
        <v>0.85393399999999997</v>
      </c>
    </row>
    <row r="7531" spans="1:14" ht="15" x14ac:dyDescent="0.3">
      <c r="A7531" s="1"/>
      <c r="B7531" t="s">
        <v>9</v>
      </c>
      <c r="C7531" t="s">
        <v>4290</v>
      </c>
      <c r="D7531" t="s">
        <v>8730</v>
      </c>
      <c r="E7531" t="s">
        <v>8728</v>
      </c>
      <c r="F7531" t="s">
        <v>8731</v>
      </c>
      <c r="G7531">
        <v>0.91205811500549305</v>
      </c>
      <c r="H7531">
        <v>0.96799999999999997</v>
      </c>
      <c r="I7531">
        <v>0</v>
      </c>
      <c r="J7531">
        <v>1</v>
      </c>
      <c r="K7531" t="str">
        <f t="shared" si="130"/>
        <v>yes</v>
      </c>
      <c r="L7531" t="s">
        <v>7</v>
      </c>
      <c r="M7531">
        <v>0.84685699999999997</v>
      </c>
      <c r="N7531">
        <v>0.83919999999999995</v>
      </c>
    </row>
    <row r="7532" spans="1:14" ht="15" x14ac:dyDescent="0.3">
      <c r="A7532" s="1"/>
      <c r="B7532" t="s">
        <v>9</v>
      </c>
      <c r="C7532" t="s">
        <v>1169</v>
      </c>
      <c r="D7532" t="s">
        <v>1170</v>
      </c>
      <c r="E7532" t="s">
        <v>1171</v>
      </c>
      <c r="F7532" t="s">
        <v>1171</v>
      </c>
      <c r="G7532">
        <v>0.80575323104858398</v>
      </c>
      <c r="H7532">
        <v>0.96699999999999997</v>
      </c>
      <c r="I7532">
        <v>0</v>
      </c>
      <c r="J7532">
        <v>1</v>
      </c>
      <c r="K7532" t="str">
        <f t="shared" si="130"/>
        <v>yes</v>
      </c>
      <c r="L7532" t="s">
        <v>7</v>
      </c>
      <c r="M7532">
        <v>0.95650000000000002</v>
      </c>
      <c r="N7532">
        <v>0.95258799999999999</v>
      </c>
    </row>
    <row r="7533" spans="1:14" ht="15" x14ac:dyDescent="0.3">
      <c r="A7533" s="1"/>
      <c r="B7533" t="s">
        <v>9</v>
      </c>
      <c r="C7533" t="s">
        <v>3918</v>
      </c>
      <c r="D7533" t="s">
        <v>8051</v>
      </c>
      <c r="E7533" t="s">
        <v>8052</v>
      </c>
      <c r="F7533" t="s">
        <v>8053</v>
      </c>
      <c r="G7533">
        <v>0.96440911293029796</v>
      </c>
      <c r="H7533">
        <v>0.96699999999999997</v>
      </c>
      <c r="I7533">
        <v>0.5</v>
      </c>
      <c r="J7533">
        <v>0.99</v>
      </c>
      <c r="K7533" t="str">
        <f t="shared" si="130"/>
        <v>yes</v>
      </c>
      <c r="L7533" t="s">
        <v>7</v>
      </c>
      <c r="M7533">
        <v>0.90675399999999995</v>
      </c>
      <c r="N7533">
        <v>0.89646099999999995</v>
      </c>
    </row>
    <row r="7534" spans="1:14" ht="15" x14ac:dyDescent="0.3">
      <c r="A7534" s="1"/>
      <c r="B7534" t="s">
        <v>9</v>
      </c>
      <c r="C7534">
        <v>1950</v>
      </c>
      <c r="D7534" t="s">
        <v>6916</v>
      </c>
      <c r="E7534">
        <v>1950</v>
      </c>
      <c r="F7534" t="s">
        <v>6916</v>
      </c>
      <c r="G7534">
        <v>0.94394731521606401</v>
      </c>
      <c r="H7534">
        <v>0.96599999999999997</v>
      </c>
      <c r="I7534">
        <v>0</v>
      </c>
      <c r="J7534">
        <v>0.80300000000000005</v>
      </c>
      <c r="K7534" t="str">
        <f t="shared" si="130"/>
        <v>yes</v>
      </c>
      <c r="L7534" t="s">
        <v>7</v>
      </c>
      <c r="M7534">
        <v>0.75059699999999996</v>
      </c>
      <c r="N7534">
        <v>0.75059699999999996</v>
      </c>
    </row>
    <row r="7535" spans="1:14" ht="15" x14ac:dyDescent="0.3">
      <c r="A7535" s="1"/>
      <c r="B7535" t="s">
        <v>9</v>
      </c>
      <c r="C7535" t="s">
        <v>3624</v>
      </c>
      <c r="D7535" t="s">
        <v>7531</v>
      </c>
      <c r="E7535" t="s">
        <v>7529</v>
      </c>
      <c r="F7535" t="s">
        <v>7532</v>
      </c>
      <c r="G7535">
        <v>0.67275071144104004</v>
      </c>
      <c r="H7535">
        <v>0.96599999999999997</v>
      </c>
      <c r="I7535">
        <v>0</v>
      </c>
      <c r="J7535">
        <v>0.746</v>
      </c>
      <c r="K7535" t="str">
        <f t="shared" si="130"/>
        <v>yes</v>
      </c>
      <c r="L7535" t="s">
        <v>7</v>
      </c>
      <c r="M7535">
        <v>0.87653999999999999</v>
      </c>
      <c r="N7535">
        <v>0.86922600000000005</v>
      </c>
    </row>
    <row r="7536" spans="1:14" ht="15" x14ac:dyDescent="0.3">
      <c r="A7536" s="1"/>
      <c r="B7536" t="s">
        <v>9</v>
      </c>
      <c r="C7536" t="s">
        <v>4296</v>
      </c>
      <c r="D7536" t="s">
        <v>8739</v>
      </c>
      <c r="E7536" t="s">
        <v>8740</v>
      </c>
      <c r="F7536" t="s">
        <v>8741</v>
      </c>
      <c r="G7536">
        <v>0.98521959781646695</v>
      </c>
      <c r="H7536">
        <v>0.96599999999999997</v>
      </c>
      <c r="I7536">
        <v>0.5</v>
      </c>
      <c r="J7536">
        <v>1</v>
      </c>
      <c r="K7536" t="str">
        <f t="shared" si="130"/>
        <v>yes</v>
      </c>
      <c r="L7536" t="s">
        <v>7</v>
      </c>
      <c r="M7536">
        <v>0.89637599999999995</v>
      </c>
      <c r="N7536">
        <v>0.90376900000000004</v>
      </c>
    </row>
    <row r="7537" spans="1:14" ht="15" x14ac:dyDescent="0.3">
      <c r="A7537" s="1"/>
      <c r="B7537" t="s">
        <v>9</v>
      </c>
      <c r="C7537" t="s">
        <v>4542</v>
      </c>
      <c r="D7537" t="s">
        <v>9189</v>
      </c>
      <c r="E7537" t="s">
        <v>9190</v>
      </c>
      <c r="F7537" t="s">
        <v>9191</v>
      </c>
      <c r="G7537">
        <v>0.44074836373329201</v>
      </c>
      <c r="H7537">
        <v>0.96599999999999997</v>
      </c>
      <c r="I7537">
        <v>0.61499999999999999</v>
      </c>
      <c r="J7537">
        <v>0.92700000000000005</v>
      </c>
      <c r="K7537" t="str">
        <f t="shared" si="130"/>
        <v>yes</v>
      </c>
      <c r="L7537" t="s">
        <v>7</v>
      </c>
      <c r="M7537">
        <v>0.86807699999999999</v>
      </c>
      <c r="N7537">
        <v>0.867093</v>
      </c>
    </row>
    <row r="7538" spans="1:14" ht="15" x14ac:dyDescent="0.3">
      <c r="A7538" s="1"/>
      <c r="B7538" t="s">
        <v>9</v>
      </c>
      <c r="C7538" t="s">
        <v>787</v>
      </c>
      <c r="D7538" t="s">
        <v>790</v>
      </c>
      <c r="E7538" t="s">
        <v>5719</v>
      </c>
      <c r="F7538" t="s">
        <v>791</v>
      </c>
      <c r="G7538">
        <v>0.363462895154953</v>
      </c>
      <c r="H7538">
        <v>0.96499999999999997</v>
      </c>
      <c r="I7538">
        <v>0.8</v>
      </c>
      <c r="J7538">
        <v>0.92600000000000005</v>
      </c>
      <c r="K7538" t="str">
        <f t="shared" si="130"/>
        <v>yes</v>
      </c>
      <c r="L7538" t="s">
        <v>7</v>
      </c>
      <c r="M7538">
        <v>0.93905300000000003</v>
      </c>
      <c r="N7538">
        <v>0.93788899999999997</v>
      </c>
    </row>
    <row r="7539" spans="1:14" ht="15" x14ac:dyDescent="0.3">
      <c r="A7539" s="1"/>
      <c r="B7539" t="s">
        <v>9</v>
      </c>
      <c r="C7539" t="s">
        <v>5012</v>
      </c>
      <c r="D7539" t="s">
        <v>10163</v>
      </c>
      <c r="E7539" t="s">
        <v>10164</v>
      </c>
      <c r="F7539" t="s">
        <v>10165</v>
      </c>
      <c r="G7539">
        <v>0.40992996096611001</v>
      </c>
      <c r="H7539">
        <v>0.96499999999999997</v>
      </c>
      <c r="I7539">
        <v>0</v>
      </c>
      <c r="J7539">
        <v>0.95699999999999996</v>
      </c>
      <c r="K7539" t="str">
        <f t="shared" si="130"/>
        <v>yes</v>
      </c>
      <c r="L7539" t="s">
        <v>7</v>
      </c>
      <c r="M7539">
        <v>0.84528300000000001</v>
      </c>
      <c r="N7539">
        <v>0.84839500000000001</v>
      </c>
    </row>
    <row r="7540" spans="1:14" ht="15" x14ac:dyDescent="0.3">
      <c r="A7540" s="1"/>
      <c r="B7540" t="s">
        <v>9</v>
      </c>
      <c r="C7540" t="s">
        <v>1444</v>
      </c>
      <c r="D7540" t="s">
        <v>1446</v>
      </c>
      <c r="E7540" t="s">
        <v>1446</v>
      </c>
      <c r="F7540" t="s">
        <v>1446</v>
      </c>
      <c r="G7540">
        <v>0.99684458971023604</v>
      </c>
      <c r="H7540">
        <v>0.96399999999999997</v>
      </c>
      <c r="I7540">
        <v>0.8</v>
      </c>
      <c r="J7540">
        <v>1</v>
      </c>
      <c r="K7540" t="str">
        <f t="shared" si="130"/>
        <v>yes</v>
      </c>
      <c r="L7540" t="s">
        <v>7</v>
      </c>
      <c r="M7540">
        <v>0.89552500000000002</v>
      </c>
      <c r="N7540">
        <v>0.90322100000000005</v>
      </c>
    </row>
    <row r="7541" spans="1:14" ht="15" x14ac:dyDescent="0.3">
      <c r="A7541" s="1"/>
      <c r="B7541" t="s">
        <v>9</v>
      </c>
      <c r="C7541" t="s">
        <v>1469</v>
      </c>
      <c r="D7541" t="s">
        <v>6120</v>
      </c>
      <c r="E7541" t="s">
        <v>6118</v>
      </c>
      <c r="F7541" t="s">
        <v>1471</v>
      </c>
      <c r="G7541">
        <v>0.69275557994842496</v>
      </c>
      <c r="H7541">
        <v>0.96299999999999997</v>
      </c>
      <c r="I7541">
        <v>0.66700000000000004</v>
      </c>
      <c r="J7541">
        <v>0.96599999999999997</v>
      </c>
      <c r="K7541" t="str">
        <f t="shared" si="130"/>
        <v>yes</v>
      </c>
      <c r="L7541" t="s">
        <v>7</v>
      </c>
      <c r="M7541">
        <v>0.93867299999999998</v>
      </c>
      <c r="N7541">
        <v>0.94163600000000003</v>
      </c>
    </row>
    <row r="7542" spans="1:14" ht="15" x14ac:dyDescent="0.3">
      <c r="A7542" s="1"/>
      <c r="B7542" t="s">
        <v>9</v>
      </c>
      <c r="C7542" t="s">
        <v>1540</v>
      </c>
      <c r="D7542" t="s">
        <v>6154</v>
      </c>
      <c r="E7542" t="s">
        <v>6155</v>
      </c>
      <c r="F7542" t="s">
        <v>6156</v>
      </c>
      <c r="G7542">
        <v>0.86935913562774703</v>
      </c>
      <c r="H7542">
        <v>0.96299999999999997</v>
      </c>
      <c r="I7542">
        <v>0</v>
      </c>
      <c r="J7542">
        <v>1</v>
      </c>
      <c r="K7542" t="str">
        <f t="shared" si="130"/>
        <v>yes</v>
      </c>
      <c r="L7542" t="s">
        <v>7</v>
      </c>
      <c r="M7542">
        <v>0.91389500000000001</v>
      </c>
      <c r="N7542">
        <v>0.91647999999999996</v>
      </c>
    </row>
    <row r="7543" spans="1:14" ht="15" x14ac:dyDescent="0.3">
      <c r="A7543" s="1"/>
      <c r="B7543" t="s">
        <v>9</v>
      </c>
      <c r="C7543" t="s">
        <v>3627</v>
      </c>
      <c r="D7543" t="s">
        <v>7534</v>
      </c>
      <c r="E7543" t="s">
        <v>7535</v>
      </c>
      <c r="F7543" t="s">
        <v>7536</v>
      </c>
      <c r="G7543">
        <v>0.850658059120178</v>
      </c>
      <c r="H7543">
        <v>0.96299999999999997</v>
      </c>
      <c r="I7543">
        <v>0.28599999999999998</v>
      </c>
      <c r="J7543">
        <v>0.95599999999999996</v>
      </c>
      <c r="K7543" t="str">
        <f t="shared" si="130"/>
        <v>yes</v>
      </c>
      <c r="L7543" t="s">
        <v>7</v>
      </c>
      <c r="M7543">
        <v>0.90060899999999999</v>
      </c>
      <c r="N7543">
        <v>0.89868099999999995</v>
      </c>
    </row>
    <row r="7544" spans="1:14" ht="15" x14ac:dyDescent="0.3">
      <c r="A7544" s="1"/>
      <c r="B7544" t="s">
        <v>9</v>
      </c>
      <c r="C7544" t="s">
        <v>3797</v>
      </c>
      <c r="D7544" t="s">
        <v>7837</v>
      </c>
      <c r="E7544" t="s">
        <v>7838</v>
      </c>
      <c r="F7544" t="s">
        <v>7839</v>
      </c>
      <c r="G7544">
        <v>0.225795432925224</v>
      </c>
      <c r="H7544">
        <v>0.96199999999999997</v>
      </c>
      <c r="I7544">
        <v>0.76900000000000002</v>
      </c>
      <c r="J7544">
        <v>0.97</v>
      </c>
      <c r="K7544" t="str">
        <f t="shared" si="130"/>
        <v>yes</v>
      </c>
      <c r="L7544" t="s">
        <v>7</v>
      </c>
      <c r="M7544">
        <v>0.93692900000000001</v>
      </c>
      <c r="N7544">
        <v>0.93494900000000003</v>
      </c>
    </row>
    <row r="7545" spans="1:14" ht="15" x14ac:dyDescent="0.3">
      <c r="A7545" s="1"/>
      <c r="B7545" t="s">
        <v>9</v>
      </c>
      <c r="C7545" t="s">
        <v>4799</v>
      </c>
      <c r="D7545" t="s">
        <v>9739</v>
      </c>
      <c r="E7545" t="s">
        <v>9738</v>
      </c>
      <c r="F7545" t="s">
        <v>9740</v>
      </c>
      <c r="G7545">
        <v>0.225313350558281</v>
      </c>
      <c r="H7545">
        <v>0.96199999999999997</v>
      </c>
      <c r="I7545">
        <v>0.8</v>
      </c>
      <c r="J7545">
        <v>1</v>
      </c>
      <c r="K7545" t="str">
        <f t="shared" si="130"/>
        <v>yes</v>
      </c>
      <c r="L7545" t="s">
        <v>7</v>
      </c>
      <c r="M7545">
        <v>0.94458299999999995</v>
      </c>
      <c r="N7545">
        <v>0.94499699999999998</v>
      </c>
    </row>
    <row r="7546" spans="1:14" ht="15" x14ac:dyDescent="0.3">
      <c r="A7546" s="1"/>
      <c r="B7546" t="s">
        <v>9</v>
      </c>
      <c r="C7546" t="s">
        <v>330</v>
      </c>
      <c r="D7546" t="s">
        <v>5403</v>
      </c>
      <c r="E7546" t="s">
        <v>332</v>
      </c>
      <c r="F7546" t="s">
        <v>5404</v>
      </c>
      <c r="G7546">
        <v>0.320074021816254</v>
      </c>
      <c r="H7546">
        <v>0.96099999999999997</v>
      </c>
      <c r="I7546">
        <v>0</v>
      </c>
      <c r="J7546">
        <v>0.97499999999999998</v>
      </c>
      <c r="K7546" t="str">
        <f t="shared" si="130"/>
        <v>yes</v>
      </c>
      <c r="L7546" t="s">
        <v>7</v>
      </c>
      <c r="M7546">
        <v>0.85877199999999998</v>
      </c>
      <c r="N7546">
        <v>0.84840700000000002</v>
      </c>
    </row>
    <row r="7547" spans="1:14" ht="15" x14ac:dyDescent="0.3">
      <c r="A7547" s="1"/>
      <c r="B7547" t="s">
        <v>9</v>
      </c>
      <c r="C7547" t="s">
        <v>3211</v>
      </c>
      <c r="D7547" t="s">
        <v>6720</v>
      </c>
      <c r="E7547" t="s">
        <v>6721</v>
      </c>
      <c r="F7547" t="s">
        <v>6722</v>
      </c>
      <c r="G7547">
        <v>0.72283905744552601</v>
      </c>
      <c r="H7547">
        <v>0.96099999999999997</v>
      </c>
      <c r="I7547">
        <v>0.85699999999999998</v>
      </c>
      <c r="J7547">
        <v>0.97</v>
      </c>
      <c r="K7547" t="str">
        <f t="shared" si="130"/>
        <v>yes</v>
      </c>
      <c r="L7547" t="s">
        <v>7</v>
      </c>
      <c r="M7547">
        <v>0.81990799999999997</v>
      </c>
      <c r="N7547">
        <v>0.82042400000000004</v>
      </c>
    </row>
    <row r="7548" spans="1:14" ht="15" x14ac:dyDescent="0.3">
      <c r="A7548" s="1"/>
      <c r="B7548" t="s">
        <v>9</v>
      </c>
      <c r="C7548" t="s">
        <v>3211</v>
      </c>
      <c r="D7548" t="s">
        <v>6720</v>
      </c>
      <c r="E7548" t="s">
        <v>6721</v>
      </c>
      <c r="F7548" t="s">
        <v>6722</v>
      </c>
      <c r="G7548">
        <v>0.73144090175628695</v>
      </c>
      <c r="H7548">
        <v>0.96099999999999997</v>
      </c>
      <c r="I7548">
        <v>0.85699999999999998</v>
      </c>
      <c r="J7548">
        <v>0.97</v>
      </c>
      <c r="K7548" t="str">
        <f t="shared" si="130"/>
        <v>yes</v>
      </c>
      <c r="L7548" t="s">
        <v>7</v>
      </c>
      <c r="M7548">
        <v>0.81990799999999997</v>
      </c>
      <c r="N7548">
        <v>0.82042400000000004</v>
      </c>
    </row>
    <row r="7549" spans="1:14" ht="15" x14ac:dyDescent="0.3">
      <c r="A7549" s="1"/>
      <c r="B7549" t="s">
        <v>9</v>
      </c>
      <c r="C7549" t="s">
        <v>4456</v>
      </c>
      <c r="D7549" t="s">
        <v>9003</v>
      </c>
      <c r="E7549" t="s">
        <v>9004</v>
      </c>
      <c r="F7549" t="s">
        <v>9005</v>
      </c>
      <c r="G7549">
        <v>0.57005399465560902</v>
      </c>
      <c r="H7549">
        <v>0.96099999999999997</v>
      </c>
      <c r="I7549">
        <v>0</v>
      </c>
      <c r="J7549">
        <v>0.94099999999999995</v>
      </c>
      <c r="K7549" t="str">
        <f t="shared" si="130"/>
        <v>yes</v>
      </c>
      <c r="L7549" t="s">
        <v>7</v>
      </c>
      <c r="M7549">
        <v>0.91911200000000004</v>
      </c>
      <c r="N7549">
        <v>0.91640200000000005</v>
      </c>
    </row>
    <row r="7550" spans="1:14" ht="15" x14ac:dyDescent="0.3">
      <c r="A7550" s="1"/>
      <c r="B7550" t="s">
        <v>9</v>
      </c>
      <c r="C7550" t="s">
        <v>681</v>
      </c>
      <c r="D7550" t="s">
        <v>481</v>
      </c>
      <c r="E7550" t="s">
        <v>482</v>
      </c>
      <c r="F7550" t="s">
        <v>5631</v>
      </c>
      <c r="G7550">
        <v>0.50192660093307495</v>
      </c>
      <c r="H7550">
        <v>0.95799999999999996</v>
      </c>
      <c r="I7550">
        <v>0.44400000000000001</v>
      </c>
      <c r="J7550">
        <v>1</v>
      </c>
      <c r="K7550" t="str">
        <f t="shared" si="130"/>
        <v>yes</v>
      </c>
      <c r="L7550" t="s">
        <v>7</v>
      </c>
      <c r="M7550">
        <v>0.89687600000000001</v>
      </c>
      <c r="N7550">
        <v>0.89207999999999998</v>
      </c>
    </row>
    <row r="7551" spans="1:14" ht="15" x14ac:dyDescent="0.3">
      <c r="A7551" s="1"/>
      <c r="B7551" t="s">
        <v>9</v>
      </c>
      <c r="C7551" t="s">
        <v>1761</v>
      </c>
      <c r="D7551" t="s">
        <v>6313</v>
      </c>
      <c r="E7551" t="s">
        <v>1762</v>
      </c>
      <c r="F7551" t="s">
        <v>1762</v>
      </c>
      <c r="G7551">
        <v>0.88125556707382202</v>
      </c>
      <c r="H7551">
        <v>0.95699999999999996</v>
      </c>
      <c r="I7551">
        <v>0.5</v>
      </c>
      <c r="J7551">
        <v>1</v>
      </c>
      <c r="K7551" t="str">
        <f t="shared" si="130"/>
        <v>yes</v>
      </c>
      <c r="L7551" t="s">
        <v>7</v>
      </c>
      <c r="M7551">
        <v>0.84496899999999997</v>
      </c>
      <c r="N7551">
        <v>0.83631500000000003</v>
      </c>
    </row>
    <row r="7552" spans="1:14" ht="15" x14ac:dyDescent="0.3">
      <c r="A7552" s="1"/>
      <c r="B7552" t="s">
        <v>9</v>
      </c>
      <c r="C7552" t="s">
        <v>4465</v>
      </c>
      <c r="D7552">
        <v>1288</v>
      </c>
      <c r="E7552" t="s">
        <v>9022</v>
      </c>
      <c r="F7552">
        <v>1288</v>
      </c>
      <c r="G7552">
        <v>0.74373674392700195</v>
      </c>
      <c r="H7552">
        <v>0.95699999999999996</v>
      </c>
      <c r="I7552">
        <v>0.66700000000000004</v>
      </c>
      <c r="J7552">
        <v>0.27900000000000003</v>
      </c>
      <c r="K7552" t="str">
        <f t="shared" si="130"/>
        <v>yes</v>
      </c>
      <c r="L7552" t="s">
        <v>7</v>
      </c>
      <c r="M7552">
        <v>0.81346499999999999</v>
      </c>
      <c r="N7552">
        <v>0.82049499999999997</v>
      </c>
    </row>
    <row r="7553" spans="1:14" ht="15" x14ac:dyDescent="0.3">
      <c r="A7553" s="1"/>
      <c r="B7553" t="s">
        <v>9</v>
      </c>
      <c r="C7553" t="s">
        <v>471</v>
      </c>
      <c r="D7553">
        <v>1900</v>
      </c>
      <c r="E7553" t="s">
        <v>472</v>
      </c>
      <c r="F7553">
        <v>1900</v>
      </c>
      <c r="G7553">
        <v>0.79406923055648804</v>
      </c>
      <c r="H7553">
        <v>0.95599999999999996</v>
      </c>
      <c r="I7553">
        <v>0.66700000000000004</v>
      </c>
      <c r="J7553">
        <v>0.96899999999999997</v>
      </c>
      <c r="K7553" t="str">
        <f t="shared" si="130"/>
        <v>yes</v>
      </c>
      <c r="L7553" t="s">
        <v>7</v>
      </c>
      <c r="M7553">
        <v>0.83421199999999995</v>
      </c>
      <c r="N7553">
        <v>0.83853200000000006</v>
      </c>
    </row>
    <row r="7554" spans="1:14" ht="15" x14ac:dyDescent="0.3">
      <c r="A7554" s="1"/>
      <c r="B7554" t="s">
        <v>9</v>
      </c>
      <c r="C7554" t="s">
        <v>4010</v>
      </c>
      <c r="D7554" t="s">
        <v>8248</v>
      </c>
      <c r="E7554" t="s">
        <v>8249</v>
      </c>
      <c r="F7554" t="s">
        <v>8249</v>
      </c>
      <c r="G7554">
        <v>0.68781644105911299</v>
      </c>
      <c r="H7554">
        <v>0.95599999999999996</v>
      </c>
      <c r="I7554">
        <v>0</v>
      </c>
      <c r="J7554">
        <v>1</v>
      </c>
      <c r="K7554" t="str">
        <f t="shared" si="130"/>
        <v>yes</v>
      </c>
      <c r="L7554" t="s">
        <v>7</v>
      </c>
      <c r="M7554">
        <v>0.902146</v>
      </c>
      <c r="N7554">
        <v>0.88104400000000005</v>
      </c>
    </row>
    <row r="7555" spans="1:14" ht="15" x14ac:dyDescent="0.3">
      <c r="A7555" s="1"/>
      <c r="B7555" t="s">
        <v>9</v>
      </c>
      <c r="C7555" t="s">
        <v>4867</v>
      </c>
      <c r="D7555" t="s">
        <v>9870</v>
      </c>
      <c r="E7555" t="s">
        <v>9869</v>
      </c>
      <c r="F7555" t="s">
        <v>9871</v>
      </c>
      <c r="G7555">
        <v>0.21619400382041901</v>
      </c>
      <c r="H7555">
        <v>0.95499999999999996</v>
      </c>
      <c r="I7555">
        <v>0.8</v>
      </c>
      <c r="J7555">
        <v>0.98399999999999999</v>
      </c>
      <c r="K7555" t="str">
        <f t="shared" ref="K7555:K7618" si="131">IF(H7555&gt;0.64,"yes",IF(H7555&gt;=0.45,"partially","no"))</f>
        <v>yes</v>
      </c>
      <c r="L7555" t="s">
        <v>7</v>
      </c>
      <c r="M7555">
        <v>0.91098500000000004</v>
      </c>
      <c r="N7555">
        <v>0.91026899999999999</v>
      </c>
    </row>
    <row r="7556" spans="1:14" ht="15" x14ac:dyDescent="0.3">
      <c r="A7556" s="1"/>
      <c r="B7556" t="s">
        <v>9</v>
      </c>
      <c r="C7556" t="s">
        <v>502</v>
      </c>
      <c r="D7556" t="s">
        <v>5518</v>
      </c>
      <c r="E7556" t="s">
        <v>504</v>
      </c>
      <c r="F7556" t="s">
        <v>505</v>
      </c>
      <c r="G7556">
        <v>0.943439841270447</v>
      </c>
      <c r="H7556">
        <v>0.95399999999999996</v>
      </c>
      <c r="I7556">
        <v>0</v>
      </c>
      <c r="J7556">
        <v>1</v>
      </c>
      <c r="K7556" t="str">
        <f t="shared" si="131"/>
        <v>yes</v>
      </c>
      <c r="L7556" t="s">
        <v>7</v>
      </c>
      <c r="M7556">
        <v>0.933222</v>
      </c>
      <c r="N7556">
        <v>0.93268300000000004</v>
      </c>
    </row>
    <row r="7557" spans="1:14" ht="15" x14ac:dyDescent="0.3">
      <c r="A7557" s="1"/>
      <c r="B7557" t="s">
        <v>9</v>
      </c>
      <c r="C7557" t="s">
        <v>1017</v>
      </c>
      <c r="D7557" t="s">
        <v>5843</v>
      </c>
      <c r="E7557" t="s">
        <v>5844</v>
      </c>
      <c r="F7557" t="s">
        <v>5844</v>
      </c>
      <c r="G7557">
        <v>0.543570756912231</v>
      </c>
      <c r="H7557">
        <v>0.95399999999999996</v>
      </c>
      <c r="I7557">
        <v>0.57099999999999995</v>
      </c>
      <c r="J7557">
        <v>1</v>
      </c>
      <c r="K7557" t="str">
        <f t="shared" si="131"/>
        <v>yes</v>
      </c>
      <c r="L7557" t="s">
        <v>7</v>
      </c>
      <c r="M7557">
        <v>0.73794199999999999</v>
      </c>
      <c r="N7557">
        <v>0.73955700000000002</v>
      </c>
    </row>
    <row r="7558" spans="1:14" ht="15" x14ac:dyDescent="0.3">
      <c r="A7558" s="1"/>
      <c r="B7558" t="s">
        <v>9</v>
      </c>
      <c r="C7558" t="s">
        <v>3962</v>
      </c>
      <c r="D7558" t="s">
        <v>8152</v>
      </c>
      <c r="E7558" t="s">
        <v>8151</v>
      </c>
      <c r="F7558" t="s">
        <v>8153</v>
      </c>
      <c r="G7558">
        <v>0.17041352391243</v>
      </c>
      <c r="H7558">
        <v>0.95399999999999996</v>
      </c>
      <c r="I7558">
        <v>0</v>
      </c>
      <c r="J7558">
        <v>0.96399999999999997</v>
      </c>
      <c r="K7558" t="str">
        <f t="shared" si="131"/>
        <v>yes</v>
      </c>
      <c r="L7558" t="s">
        <v>7</v>
      </c>
      <c r="M7558">
        <v>0.76137999999999995</v>
      </c>
      <c r="N7558">
        <v>0.76256199999999996</v>
      </c>
    </row>
    <row r="7559" spans="1:14" ht="15" x14ac:dyDescent="0.3">
      <c r="A7559" s="1"/>
      <c r="B7559" t="s">
        <v>9</v>
      </c>
      <c r="C7559" t="s">
        <v>4115</v>
      </c>
      <c r="D7559" t="s">
        <v>8453</v>
      </c>
      <c r="E7559" t="s">
        <v>8454</v>
      </c>
      <c r="F7559" t="s">
        <v>8454</v>
      </c>
      <c r="G7559">
        <v>0.76397490501403797</v>
      </c>
      <c r="H7559">
        <v>0.95399999999999996</v>
      </c>
      <c r="I7559">
        <v>0</v>
      </c>
      <c r="J7559">
        <v>1</v>
      </c>
      <c r="K7559" t="str">
        <f t="shared" si="131"/>
        <v>yes</v>
      </c>
      <c r="L7559" t="s">
        <v>7</v>
      </c>
      <c r="M7559">
        <v>0.90459299999999998</v>
      </c>
      <c r="N7559">
        <v>0.90007599999999999</v>
      </c>
    </row>
    <row r="7560" spans="1:14" ht="15" x14ac:dyDescent="0.3">
      <c r="A7560" s="1"/>
      <c r="B7560" t="s">
        <v>9</v>
      </c>
      <c r="C7560" t="s">
        <v>4311</v>
      </c>
      <c r="D7560" t="s">
        <v>8762</v>
      </c>
      <c r="E7560" t="s">
        <v>8763</v>
      </c>
      <c r="F7560" t="s">
        <v>8763</v>
      </c>
      <c r="G7560">
        <v>0.98162126541137695</v>
      </c>
      <c r="H7560">
        <v>0.95399999999999996</v>
      </c>
      <c r="I7560">
        <v>0</v>
      </c>
      <c r="J7560">
        <v>1</v>
      </c>
      <c r="K7560" t="str">
        <f t="shared" si="131"/>
        <v>yes</v>
      </c>
      <c r="L7560" t="s">
        <v>7</v>
      </c>
      <c r="M7560">
        <v>0.83832300000000004</v>
      </c>
      <c r="N7560">
        <v>0.83407600000000004</v>
      </c>
    </row>
    <row r="7561" spans="1:14" ht="15" x14ac:dyDescent="0.3">
      <c r="A7561" s="1"/>
      <c r="B7561" t="s">
        <v>9</v>
      </c>
      <c r="C7561" t="s">
        <v>4004</v>
      </c>
      <c r="D7561" t="s">
        <v>8241</v>
      </c>
      <c r="E7561" t="s">
        <v>8239</v>
      </c>
      <c r="F7561" t="s">
        <v>8242</v>
      </c>
      <c r="G7561">
        <v>0.70066034793853804</v>
      </c>
      <c r="H7561">
        <v>0.95299999999999996</v>
      </c>
      <c r="I7561">
        <v>0.6</v>
      </c>
      <c r="J7561">
        <v>0.97099999999999997</v>
      </c>
      <c r="K7561" t="str">
        <f t="shared" si="131"/>
        <v>yes</v>
      </c>
      <c r="L7561" t="s">
        <v>7</v>
      </c>
      <c r="M7561">
        <v>0.86594599999999999</v>
      </c>
      <c r="N7561">
        <v>0.86015399999999997</v>
      </c>
    </row>
    <row r="7562" spans="1:14" ht="15" x14ac:dyDescent="0.3">
      <c r="A7562" s="1"/>
      <c r="B7562" t="s">
        <v>9</v>
      </c>
      <c r="C7562" t="s">
        <v>4950</v>
      </c>
      <c r="D7562" t="s">
        <v>10033</v>
      </c>
      <c r="E7562" t="s">
        <v>9987</v>
      </c>
      <c r="F7562" t="s">
        <v>10034</v>
      </c>
      <c r="G7562">
        <v>0.66839563846588101</v>
      </c>
      <c r="H7562">
        <v>0.95299999999999996</v>
      </c>
      <c r="I7562">
        <v>0</v>
      </c>
      <c r="J7562">
        <v>0.85199999999999998</v>
      </c>
      <c r="K7562" t="str">
        <f t="shared" si="131"/>
        <v>yes</v>
      </c>
      <c r="L7562" t="s">
        <v>7</v>
      </c>
      <c r="M7562">
        <v>0.89993100000000004</v>
      </c>
      <c r="N7562">
        <v>0.90652200000000005</v>
      </c>
    </row>
    <row r="7563" spans="1:14" ht="15" x14ac:dyDescent="0.3">
      <c r="A7563" s="1"/>
      <c r="B7563" t="s">
        <v>9</v>
      </c>
      <c r="C7563" t="s">
        <v>4977</v>
      </c>
      <c r="D7563" t="s">
        <v>10085</v>
      </c>
      <c r="E7563" t="s">
        <v>10086</v>
      </c>
      <c r="F7563" t="s">
        <v>10086</v>
      </c>
      <c r="G7563">
        <v>0.28078424930572499</v>
      </c>
      <c r="H7563">
        <v>0.95299999999999996</v>
      </c>
      <c r="I7563">
        <v>0</v>
      </c>
      <c r="J7563">
        <v>1</v>
      </c>
      <c r="K7563" t="str">
        <f t="shared" si="131"/>
        <v>yes</v>
      </c>
      <c r="L7563" t="s">
        <v>7</v>
      </c>
      <c r="M7563">
        <v>0.91448799999999997</v>
      </c>
      <c r="N7563">
        <v>0.91264599999999996</v>
      </c>
    </row>
    <row r="7564" spans="1:14" ht="15" x14ac:dyDescent="0.3">
      <c r="A7564" s="1"/>
      <c r="B7564" t="s">
        <v>9</v>
      </c>
      <c r="C7564" t="s">
        <v>3546</v>
      </c>
      <c r="D7564" t="s">
        <v>7403</v>
      </c>
      <c r="E7564" t="s">
        <v>7404</v>
      </c>
      <c r="F7564" t="s">
        <v>7405</v>
      </c>
      <c r="G7564">
        <v>0.66280591487884499</v>
      </c>
      <c r="H7564">
        <v>0.95199999999999996</v>
      </c>
      <c r="I7564">
        <v>0.66700000000000004</v>
      </c>
      <c r="J7564">
        <v>0.96399999999999997</v>
      </c>
      <c r="K7564" t="str">
        <f t="shared" si="131"/>
        <v>yes</v>
      </c>
      <c r="L7564" t="s">
        <v>7</v>
      </c>
      <c r="M7564">
        <v>0.85534600000000005</v>
      </c>
      <c r="N7564">
        <v>0.85838999999999999</v>
      </c>
    </row>
    <row r="7565" spans="1:14" ht="15" x14ac:dyDescent="0.3">
      <c r="A7565" s="1"/>
      <c r="B7565" t="s">
        <v>9</v>
      </c>
      <c r="C7565" t="s">
        <v>4229</v>
      </c>
      <c r="D7565" t="s">
        <v>5389</v>
      </c>
      <c r="E7565" t="s">
        <v>318</v>
      </c>
      <c r="F7565" t="s">
        <v>318</v>
      </c>
      <c r="G7565">
        <v>0.88608527183532704</v>
      </c>
      <c r="H7565">
        <v>0.95199999999999996</v>
      </c>
      <c r="I7565">
        <v>0</v>
      </c>
      <c r="J7565">
        <v>1</v>
      </c>
      <c r="K7565" t="str">
        <f t="shared" si="131"/>
        <v>yes</v>
      </c>
      <c r="L7565" t="s">
        <v>7</v>
      </c>
      <c r="M7565">
        <v>0.80465600000000004</v>
      </c>
      <c r="N7565">
        <v>0.79819799999999996</v>
      </c>
    </row>
    <row r="7566" spans="1:14" ht="15" x14ac:dyDescent="0.3">
      <c r="A7566" s="1"/>
      <c r="B7566" t="s">
        <v>9</v>
      </c>
      <c r="C7566" t="s">
        <v>4145</v>
      </c>
      <c r="D7566" t="s">
        <v>8498</v>
      </c>
      <c r="E7566" t="s">
        <v>8499</v>
      </c>
      <c r="F7566" t="s">
        <v>8500</v>
      </c>
      <c r="G7566">
        <v>0.582292139530182</v>
      </c>
      <c r="H7566">
        <v>0.95099999999999996</v>
      </c>
      <c r="I7566">
        <v>0.72699999999999998</v>
      </c>
      <c r="J7566">
        <v>0.98899999999999999</v>
      </c>
      <c r="K7566" t="str">
        <f t="shared" si="131"/>
        <v>yes</v>
      </c>
      <c r="L7566" t="s">
        <v>7</v>
      </c>
      <c r="M7566">
        <v>0.89162699999999995</v>
      </c>
      <c r="N7566">
        <v>0.88571800000000001</v>
      </c>
    </row>
    <row r="7567" spans="1:14" ht="15" x14ac:dyDescent="0.3">
      <c r="A7567" s="1"/>
      <c r="B7567" t="s">
        <v>9</v>
      </c>
      <c r="C7567" t="s">
        <v>1284</v>
      </c>
      <c r="D7567" t="s">
        <v>5996</v>
      </c>
      <c r="E7567" t="s">
        <v>1261</v>
      </c>
      <c r="F7567" t="s">
        <v>5997</v>
      </c>
      <c r="G7567">
        <v>0.36282107234001199</v>
      </c>
      <c r="H7567">
        <v>0.95</v>
      </c>
      <c r="I7567">
        <v>0</v>
      </c>
      <c r="J7567">
        <v>0.97199999999999998</v>
      </c>
      <c r="K7567" t="str">
        <f t="shared" si="131"/>
        <v>yes</v>
      </c>
      <c r="L7567" t="s">
        <v>7</v>
      </c>
      <c r="M7567">
        <v>0.85814800000000002</v>
      </c>
      <c r="N7567">
        <v>0.85457300000000003</v>
      </c>
    </row>
    <row r="7568" spans="1:14" ht="15" x14ac:dyDescent="0.3">
      <c r="A7568" s="1"/>
      <c r="B7568" t="s">
        <v>9</v>
      </c>
      <c r="C7568" t="s">
        <v>3512</v>
      </c>
      <c r="D7568" t="s">
        <v>7352</v>
      </c>
      <c r="E7568" t="s">
        <v>7350</v>
      </c>
      <c r="F7568" t="s">
        <v>7353</v>
      </c>
      <c r="G7568">
        <v>0.55336171388626099</v>
      </c>
      <c r="H7568">
        <v>0.94899999999999995</v>
      </c>
      <c r="I7568">
        <v>0.33300000000000002</v>
      </c>
      <c r="J7568">
        <v>0.68899999999999995</v>
      </c>
      <c r="K7568" t="str">
        <f t="shared" si="131"/>
        <v>yes</v>
      </c>
      <c r="L7568" t="s">
        <v>7</v>
      </c>
      <c r="M7568">
        <v>0.782945</v>
      </c>
      <c r="N7568">
        <v>0.78900899999999996</v>
      </c>
    </row>
    <row r="7569" spans="1:14" ht="15" x14ac:dyDescent="0.3">
      <c r="A7569" s="1"/>
      <c r="B7569" t="s">
        <v>9</v>
      </c>
      <c r="C7569" t="s">
        <v>4826</v>
      </c>
      <c r="D7569" t="s">
        <v>9797</v>
      </c>
      <c r="E7569" t="s">
        <v>4826</v>
      </c>
      <c r="F7569" t="s">
        <v>9798</v>
      </c>
      <c r="G7569">
        <v>0.84699261188507102</v>
      </c>
      <c r="H7569">
        <v>0.94699999999999995</v>
      </c>
      <c r="I7569">
        <v>0.4</v>
      </c>
      <c r="J7569">
        <v>1</v>
      </c>
      <c r="K7569" t="str">
        <f t="shared" si="131"/>
        <v>yes</v>
      </c>
      <c r="L7569" t="s">
        <v>7</v>
      </c>
      <c r="M7569">
        <v>0.983178</v>
      </c>
      <c r="N7569">
        <v>0.98713499999999998</v>
      </c>
    </row>
    <row r="7570" spans="1:14" ht="15" x14ac:dyDescent="0.3">
      <c r="A7570" s="1"/>
      <c r="B7570" t="s">
        <v>9</v>
      </c>
      <c r="C7570" t="s">
        <v>4287</v>
      </c>
      <c r="D7570" t="s">
        <v>8703</v>
      </c>
      <c r="E7570" t="s">
        <v>8723</v>
      </c>
      <c r="F7570" t="s">
        <v>8704</v>
      </c>
      <c r="G7570">
        <v>0.43751263618469199</v>
      </c>
      <c r="H7570">
        <v>0.94499999999999995</v>
      </c>
      <c r="I7570">
        <v>0.57099999999999995</v>
      </c>
      <c r="J7570">
        <v>1</v>
      </c>
      <c r="K7570" t="str">
        <f t="shared" si="131"/>
        <v>yes</v>
      </c>
      <c r="L7570" t="s">
        <v>7</v>
      </c>
      <c r="M7570">
        <v>0.86938099999999996</v>
      </c>
      <c r="N7570">
        <v>0.86518300000000004</v>
      </c>
    </row>
    <row r="7571" spans="1:14" ht="15" x14ac:dyDescent="0.3">
      <c r="A7571" s="1"/>
      <c r="B7571" t="s">
        <v>9</v>
      </c>
      <c r="C7571" t="s">
        <v>971</v>
      </c>
      <c r="D7571" t="s">
        <v>5813</v>
      </c>
      <c r="E7571" t="s">
        <v>978</v>
      </c>
      <c r="F7571" t="s">
        <v>978</v>
      </c>
      <c r="G7571">
        <v>0.84225708246231101</v>
      </c>
      <c r="H7571">
        <v>0.94399999999999995</v>
      </c>
      <c r="I7571">
        <v>0</v>
      </c>
      <c r="J7571">
        <v>1</v>
      </c>
      <c r="K7571" t="str">
        <f t="shared" si="131"/>
        <v>yes</v>
      </c>
      <c r="L7571" t="s">
        <v>7</v>
      </c>
      <c r="M7571">
        <v>0.92337199999999997</v>
      </c>
      <c r="N7571">
        <v>0.91561800000000004</v>
      </c>
    </row>
    <row r="7572" spans="1:14" ht="15" x14ac:dyDescent="0.3">
      <c r="A7572" s="1"/>
      <c r="B7572" t="s">
        <v>9</v>
      </c>
      <c r="C7572" t="s">
        <v>665</v>
      </c>
      <c r="D7572" t="s">
        <v>666</v>
      </c>
      <c r="E7572" t="s">
        <v>667</v>
      </c>
      <c r="F7572" t="s">
        <v>667</v>
      </c>
      <c r="G7572">
        <v>0.293709427118301</v>
      </c>
      <c r="H7572">
        <v>0.94299999999999995</v>
      </c>
      <c r="I7572">
        <v>0.4</v>
      </c>
      <c r="J7572">
        <v>1</v>
      </c>
      <c r="K7572" t="str">
        <f t="shared" si="131"/>
        <v>yes</v>
      </c>
      <c r="L7572" t="s">
        <v>7</v>
      </c>
      <c r="M7572">
        <v>0.80792299999999995</v>
      </c>
      <c r="N7572">
        <v>0.81599299999999997</v>
      </c>
    </row>
    <row r="7573" spans="1:14" ht="15" x14ac:dyDescent="0.3">
      <c r="A7573" s="1"/>
      <c r="B7573" t="s">
        <v>9</v>
      </c>
      <c r="C7573" t="s">
        <v>962</v>
      </c>
      <c r="D7573" t="s">
        <v>961</v>
      </c>
      <c r="E7573" t="s">
        <v>964</v>
      </c>
      <c r="F7573" t="s">
        <v>964</v>
      </c>
      <c r="G7573">
        <v>0.93320274353027299</v>
      </c>
      <c r="H7573">
        <v>0.94299999999999995</v>
      </c>
      <c r="I7573">
        <v>0</v>
      </c>
      <c r="J7573">
        <v>1</v>
      </c>
      <c r="K7573" t="str">
        <f t="shared" si="131"/>
        <v>yes</v>
      </c>
      <c r="L7573" t="s">
        <v>7</v>
      </c>
      <c r="M7573">
        <v>0.80930100000000005</v>
      </c>
      <c r="N7573">
        <v>0.80863200000000002</v>
      </c>
    </row>
    <row r="7574" spans="1:14" ht="15" x14ac:dyDescent="0.3">
      <c r="A7574" s="1"/>
      <c r="B7574" t="s">
        <v>9</v>
      </c>
      <c r="C7574" t="s">
        <v>1183</v>
      </c>
      <c r="D7574" t="s">
        <v>5920</v>
      </c>
      <c r="E7574" t="s">
        <v>5920</v>
      </c>
      <c r="F7574" t="s">
        <v>5920</v>
      </c>
      <c r="G7574">
        <v>0.44451779127120999</v>
      </c>
      <c r="H7574">
        <v>0.94299999999999995</v>
      </c>
      <c r="I7574">
        <v>0.33300000000000002</v>
      </c>
      <c r="J7574">
        <v>1</v>
      </c>
      <c r="K7574" t="str">
        <f t="shared" si="131"/>
        <v>yes</v>
      </c>
      <c r="L7574" t="s">
        <v>7</v>
      </c>
      <c r="M7574">
        <v>0.75743899999999997</v>
      </c>
      <c r="N7574">
        <v>0.77038600000000002</v>
      </c>
    </row>
    <row r="7575" spans="1:14" ht="15" x14ac:dyDescent="0.3">
      <c r="A7575" s="1"/>
      <c r="B7575" t="s">
        <v>9</v>
      </c>
      <c r="C7575" t="s">
        <v>1674</v>
      </c>
      <c r="D7575" t="s">
        <v>6250</v>
      </c>
      <c r="E7575" t="s">
        <v>6251</v>
      </c>
      <c r="F7575" t="s">
        <v>6251</v>
      </c>
      <c r="G7575">
        <v>0.54821193218231201</v>
      </c>
      <c r="H7575">
        <v>0.94299999999999995</v>
      </c>
      <c r="I7575">
        <v>0</v>
      </c>
      <c r="J7575">
        <v>1</v>
      </c>
      <c r="K7575" t="str">
        <f t="shared" si="131"/>
        <v>yes</v>
      </c>
      <c r="L7575" t="s">
        <v>7</v>
      </c>
      <c r="M7575">
        <v>0.93270799999999998</v>
      </c>
      <c r="N7575">
        <v>0.92885899999999999</v>
      </c>
    </row>
    <row r="7576" spans="1:14" ht="15" x14ac:dyDescent="0.3">
      <c r="A7576" s="1"/>
      <c r="B7576" t="s">
        <v>9</v>
      </c>
      <c r="C7576" t="s">
        <v>3898</v>
      </c>
      <c r="D7576" t="s">
        <v>8001</v>
      </c>
      <c r="E7576" t="s">
        <v>8002</v>
      </c>
      <c r="F7576" t="s">
        <v>8003</v>
      </c>
      <c r="G7576">
        <v>0.89980727434158303</v>
      </c>
      <c r="H7576">
        <v>0.94199999999999995</v>
      </c>
      <c r="I7576">
        <v>0</v>
      </c>
      <c r="J7576">
        <v>0.57499999999999996</v>
      </c>
      <c r="K7576" t="str">
        <f t="shared" si="131"/>
        <v>yes</v>
      </c>
      <c r="L7576" t="s">
        <v>7</v>
      </c>
      <c r="M7576">
        <v>0.87346299999999999</v>
      </c>
      <c r="N7576">
        <v>0.87999899999999998</v>
      </c>
    </row>
    <row r="7577" spans="1:14" ht="15" x14ac:dyDescent="0.3">
      <c r="A7577" s="1"/>
      <c r="B7577" t="s">
        <v>9</v>
      </c>
      <c r="C7577" t="s">
        <v>3927</v>
      </c>
      <c r="D7577" t="s">
        <v>3916</v>
      </c>
      <c r="E7577" t="s">
        <v>8062</v>
      </c>
      <c r="F7577" t="s">
        <v>8023</v>
      </c>
      <c r="G7577">
        <v>0.68557155132293701</v>
      </c>
      <c r="H7577">
        <v>0.94199999999999995</v>
      </c>
      <c r="I7577">
        <v>0.66700000000000004</v>
      </c>
      <c r="J7577">
        <v>0.97499999999999998</v>
      </c>
      <c r="K7577" t="str">
        <f t="shared" si="131"/>
        <v>yes</v>
      </c>
      <c r="L7577" t="s">
        <v>7</v>
      </c>
      <c r="M7577">
        <v>0.903775</v>
      </c>
      <c r="N7577">
        <v>0.91078700000000001</v>
      </c>
    </row>
    <row r="7578" spans="1:14" ht="15" x14ac:dyDescent="0.3">
      <c r="A7578" s="1"/>
      <c r="B7578" t="s">
        <v>9</v>
      </c>
      <c r="C7578" t="s">
        <v>3208</v>
      </c>
      <c r="D7578" t="s">
        <v>6714</v>
      </c>
      <c r="E7578" t="s">
        <v>6715</v>
      </c>
      <c r="F7578" t="s">
        <v>6716</v>
      </c>
      <c r="G7578">
        <v>0.79406094551086404</v>
      </c>
      <c r="H7578">
        <v>0.94</v>
      </c>
      <c r="I7578">
        <v>0</v>
      </c>
      <c r="J7578">
        <v>0.79500000000000004</v>
      </c>
      <c r="K7578" t="str">
        <f t="shared" si="131"/>
        <v>yes</v>
      </c>
      <c r="L7578" t="s">
        <v>7</v>
      </c>
      <c r="M7578">
        <v>0.765764</v>
      </c>
      <c r="N7578">
        <v>0.77001299999999995</v>
      </c>
    </row>
    <row r="7579" spans="1:14" ht="15" x14ac:dyDescent="0.3">
      <c r="A7579" s="1"/>
      <c r="B7579" t="s">
        <v>9</v>
      </c>
      <c r="C7579" t="s">
        <v>4400</v>
      </c>
      <c r="D7579" t="s">
        <v>8935</v>
      </c>
      <c r="E7579" t="s">
        <v>4400</v>
      </c>
      <c r="F7579" t="s">
        <v>4400</v>
      </c>
      <c r="G7579">
        <v>0.74804615974426303</v>
      </c>
      <c r="H7579">
        <v>0.94</v>
      </c>
      <c r="I7579">
        <v>0</v>
      </c>
      <c r="J7579">
        <v>1</v>
      </c>
      <c r="K7579" t="str">
        <f t="shared" si="131"/>
        <v>yes</v>
      </c>
      <c r="L7579" t="s">
        <v>7</v>
      </c>
      <c r="M7579">
        <v>0.69348299999999996</v>
      </c>
      <c r="N7579">
        <v>0.69840000000000002</v>
      </c>
    </row>
    <row r="7580" spans="1:14" ht="15" x14ac:dyDescent="0.3">
      <c r="A7580" s="1"/>
      <c r="B7580" t="s">
        <v>9</v>
      </c>
      <c r="C7580" t="s">
        <v>2229</v>
      </c>
      <c r="D7580" t="s">
        <v>6569</v>
      </c>
      <c r="E7580" t="s">
        <v>6570</v>
      </c>
      <c r="F7580" t="s">
        <v>2231</v>
      </c>
      <c r="G7580">
        <v>0.41400492191314697</v>
      </c>
      <c r="H7580">
        <v>0.93899999999999995</v>
      </c>
      <c r="I7580">
        <v>0</v>
      </c>
      <c r="J7580">
        <v>1</v>
      </c>
      <c r="K7580" t="str">
        <f t="shared" si="131"/>
        <v>yes</v>
      </c>
      <c r="L7580" t="s">
        <v>7</v>
      </c>
      <c r="M7580">
        <v>0.88859600000000005</v>
      </c>
      <c r="N7580">
        <v>0.89029100000000005</v>
      </c>
    </row>
    <row r="7581" spans="1:14" ht="15" x14ac:dyDescent="0.3">
      <c r="A7581" s="1"/>
      <c r="B7581" t="s">
        <v>9</v>
      </c>
      <c r="C7581" t="s">
        <v>4934</v>
      </c>
      <c r="D7581" t="s">
        <v>10011</v>
      </c>
      <c r="E7581" t="s">
        <v>10012</v>
      </c>
      <c r="F7581" t="s">
        <v>10013</v>
      </c>
      <c r="G7581">
        <v>9.1406971216202004E-2</v>
      </c>
      <c r="H7581">
        <v>0.93899999999999995</v>
      </c>
      <c r="I7581">
        <v>0.4</v>
      </c>
      <c r="J7581">
        <v>0.77100000000000002</v>
      </c>
      <c r="K7581" t="str">
        <f t="shared" si="131"/>
        <v>yes</v>
      </c>
      <c r="L7581" t="s">
        <v>7</v>
      </c>
      <c r="M7581">
        <v>0.87886600000000004</v>
      </c>
      <c r="N7581">
        <v>0.87678299999999998</v>
      </c>
    </row>
    <row r="7582" spans="1:14" ht="15" x14ac:dyDescent="0.3">
      <c r="A7582" s="1"/>
      <c r="B7582" t="s">
        <v>9</v>
      </c>
      <c r="C7582" t="s">
        <v>4632</v>
      </c>
      <c r="D7582" t="s">
        <v>9357</v>
      </c>
      <c r="E7582" t="s">
        <v>9355</v>
      </c>
      <c r="F7582" t="s">
        <v>9358</v>
      </c>
      <c r="G7582">
        <v>0.19996671378612499</v>
      </c>
      <c r="H7582">
        <v>0.93700000000000006</v>
      </c>
      <c r="I7582">
        <v>0.57099999999999995</v>
      </c>
      <c r="J7582">
        <v>0.61599999999999999</v>
      </c>
      <c r="K7582" t="str">
        <f t="shared" si="131"/>
        <v>yes</v>
      </c>
      <c r="L7582" t="s">
        <v>7</v>
      </c>
      <c r="M7582">
        <v>0.84896799999999994</v>
      </c>
      <c r="N7582">
        <v>0.86531800000000003</v>
      </c>
    </row>
    <row r="7583" spans="1:14" ht="15" x14ac:dyDescent="0.3">
      <c r="A7583" s="1"/>
      <c r="B7583" t="s">
        <v>9</v>
      </c>
      <c r="C7583" t="s">
        <v>4836</v>
      </c>
      <c r="D7583" t="s">
        <v>9814</v>
      </c>
      <c r="E7583" t="s">
        <v>9815</v>
      </c>
      <c r="F7583" t="s">
        <v>9815</v>
      </c>
      <c r="G7583">
        <v>0.18102540075779</v>
      </c>
      <c r="H7583">
        <v>0.93600000000000005</v>
      </c>
      <c r="I7583">
        <v>0.42899999999999999</v>
      </c>
      <c r="J7583">
        <v>1</v>
      </c>
      <c r="K7583" t="str">
        <f t="shared" si="131"/>
        <v>yes</v>
      </c>
      <c r="L7583" t="s">
        <v>7</v>
      </c>
      <c r="M7583">
        <v>0.87444500000000003</v>
      </c>
      <c r="N7583">
        <v>0.86616700000000002</v>
      </c>
    </row>
    <row r="7584" spans="1:14" ht="15" x14ac:dyDescent="0.3">
      <c r="A7584" s="1"/>
      <c r="B7584" t="s">
        <v>9</v>
      </c>
      <c r="C7584" t="s">
        <v>1803</v>
      </c>
      <c r="D7584" t="s">
        <v>48</v>
      </c>
      <c r="E7584" t="s">
        <v>1804</v>
      </c>
      <c r="F7584" t="s">
        <v>29</v>
      </c>
      <c r="G7584">
        <v>0.94437062740325906</v>
      </c>
      <c r="H7584">
        <v>0.93500000000000005</v>
      </c>
      <c r="I7584">
        <v>0.66700000000000004</v>
      </c>
      <c r="J7584">
        <v>0.96799999999999997</v>
      </c>
      <c r="K7584" t="str">
        <f t="shared" si="131"/>
        <v>yes</v>
      </c>
      <c r="L7584" t="s">
        <v>7</v>
      </c>
      <c r="M7584">
        <v>0.92631200000000002</v>
      </c>
      <c r="N7584">
        <v>0.92145100000000002</v>
      </c>
    </row>
    <row r="7585" spans="1:14" ht="15" x14ac:dyDescent="0.3">
      <c r="A7585" s="1"/>
      <c r="B7585" t="s">
        <v>9</v>
      </c>
      <c r="C7585" t="s">
        <v>3918</v>
      </c>
      <c r="D7585" t="s">
        <v>8098</v>
      </c>
      <c r="E7585" t="s">
        <v>8052</v>
      </c>
      <c r="F7585" t="s">
        <v>8099</v>
      </c>
      <c r="G7585">
        <v>0.332511305809021</v>
      </c>
      <c r="H7585">
        <v>0.93400000000000005</v>
      </c>
      <c r="I7585">
        <v>0.57099999999999995</v>
      </c>
      <c r="J7585">
        <v>0.749</v>
      </c>
      <c r="K7585" t="str">
        <f t="shared" si="131"/>
        <v>yes</v>
      </c>
      <c r="L7585" t="s">
        <v>7</v>
      </c>
      <c r="M7585">
        <v>0.87018600000000002</v>
      </c>
      <c r="N7585">
        <v>0.879355</v>
      </c>
    </row>
    <row r="7586" spans="1:14" ht="15" x14ac:dyDescent="0.3">
      <c r="A7586" s="1"/>
      <c r="B7586" t="s">
        <v>9</v>
      </c>
      <c r="C7586" t="s">
        <v>887</v>
      </c>
      <c r="D7586" t="s">
        <v>5772</v>
      </c>
      <c r="E7586" t="s">
        <v>5770</v>
      </c>
      <c r="F7586" t="s">
        <v>5773</v>
      </c>
      <c r="G7586">
        <v>0.28577047586441001</v>
      </c>
      <c r="H7586">
        <v>0.93300000000000005</v>
      </c>
      <c r="I7586">
        <v>0.57099999999999995</v>
      </c>
      <c r="J7586">
        <v>0.96399999999999997</v>
      </c>
      <c r="K7586" t="str">
        <f t="shared" si="131"/>
        <v>yes</v>
      </c>
      <c r="L7586" t="s">
        <v>7</v>
      </c>
      <c r="M7586">
        <v>0.89948399999999995</v>
      </c>
      <c r="N7586">
        <v>0.90041099999999996</v>
      </c>
    </row>
    <row r="7587" spans="1:14" ht="15" x14ac:dyDescent="0.3">
      <c r="A7587" s="1"/>
      <c r="B7587" t="s">
        <v>9</v>
      </c>
      <c r="C7587" t="s">
        <v>3700</v>
      </c>
      <c r="D7587" t="s">
        <v>7665</v>
      </c>
      <c r="E7587" t="s">
        <v>7666</v>
      </c>
      <c r="F7587" t="s">
        <v>7667</v>
      </c>
      <c r="G7587">
        <v>0.79919624328613303</v>
      </c>
      <c r="H7587">
        <v>0.93300000000000005</v>
      </c>
      <c r="I7587">
        <v>0.5</v>
      </c>
      <c r="J7587">
        <v>0.98399999999999999</v>
      </c>
      <c r="K7587" t="str">
        <f t="shared" si="131"/>
        <v>yes</v>
      </c>
      <c r="L7587" t="s">
        <v>7</v>
      </c>
      <c r="M7587">
        <v>0.81964000000000004</v>
      </c>
      <c r="N7587">
        <v>0.81055100000000002</v>
      </c>
    </row>
    <row r="7588" spans="1:14" ht="15" x14ac:dyDescent="0.3">
      <c r="A7588" s="1"/>
      <c r="B7588" t="s">
        <v>9</v>
      </c>
      <c r="C7588" t="s">
        <v>4023</v>
      </c>
      <c r="D7588" t="s">
        <v>8265</v>
      </c>
      <c r="E7588" t="s">
        <v>8266</v>
      </c>
      <c r="F7588" t="s">
        <v>8267</v>
      </c>
      <c r="G7588">
        <v>0.92048525810241699</v>
      </c>
      <c r="H7588">
        <v>0.93300000000000005</v>
      </c>
      <c r="I7588">
        <v>0.24</v>
      </c>
      <c r="J7588">
        <v>0.96699999999999997</v>
      </c>
      <c r="K7588" t="str">
        <f t="shared" si="131"/>
        <v>yes</v>
      </c>
      <c r="L7588" t="s">
        <v>7</v>
      </c>
      <c r="M7588">
        <v>0.85384700000000002</v>
      </c>
      <c r="N7588">
        <v>0.85300100000000001</v>
      </c>
    </row>
    <row r="7589" spans="1:14" ht="15" x14ac:dyDescent="0.3">
      <c r="A7589" s="1"/>
      <c r="B7589" t="s">
        <v>9</v>
      </c>
      <c r="C7589" t="s">
        <v>4420</v>
      </c>
      <c r="D7589" t="s">
        <v>8961</v>
      </c>
      <c r="E7589" t="s">
        <v>8961</v>
      </c>
      <c r="F7589" t="s">
        <v>8961</v>
      </c>
      <c r="G7589">
        <v>0.95507794618606601</v>
      </c>
      <c r="H7589">
        <v>0.93300000000000005</v>
      </c>
      <c r="I7589">
        <v>0.75</v>
      </c>
      <c r="J7589">
        <v>1</v>
      </c>
      <c r="K7589" t="str">
        <f t="shared" si="131"/>
        <v>yes</v>
      </c>
      <c r="L7589" t="s">
        <v>7</v>
      </c>
      <c r="M7589">
        <v>0.89377899999999999</v>
      </c>
      <c r="N7589">
        <v>0.89359200000000005</v>
      </c>
    </row>
    <row r="7590" spans="1:14" ht="15" x14ac:dyDescent="0.3">
      <c r="A7590" s="1"/>
      <c r="B7590" t="s">
        <v>9</v>
      </c>
      <c r="C7590" t="s">
        <v>5066</v>
      </c>
      <c r="D7590" t="s">
        <v>10260</v>
      </c>
      <c r="E7590" t="s">
        <v>10258</v>
      </c>
      <c r="F7590" t="s">
        <v>10261</v>
      </c>
      <c r="G7590">
        <v>0.84707719087600697</v>
      </c>
      <c r="H7590">
        <v>0.93300000000000005</v>
      </c>
      <c r="I7590">
        <v>0.66700000000000004</v>
      </c>
      <c r="J7590">
        <v>0.98</v>
      </c>
      <c r="K7590" t="str">
        <f t="shared" si="131"/>
        <v>yes</v>
      </c>
      <c r="L7590" t="s">
        <v>7</v>
      </c>
      <c r="M7590">
        <v>1</v>
      </c>
      <c r="N7590">
        <v>1</v>
      </c>
    </row>
    <row r="7591" spans="1:14" ht="15" x14ac:dyDescent="0.3">
      <c r="A7591" s="1"/>
      <c r="B7591" t="s">
        <v>9</v>
      </c>
      <c r="C7591" t="s">
        <v>5049</v>
      </c>
      <c r="D7591" t="s">
        <v>10227</v>
      </c>
      <c r="E7591" t="s">
        <v>10225</v>
      </c>
      <c r="F7591" t="s">
        <v>10228</v>
      </c>
      <c r="G7591">
        <v>0.53564411401748702</v>
      </c>
      <c r="H7591">
        <v>0.93200000000000005</v>
      </c>
      <c r="I7591">
        <v>0.85699999999999998</v>
      </c>
      <c r="J7591">
        <v>0.98199999999999998</v>
      </c>
      <c r="K7591" t="str">
        <f t="shared" si="131"/>
        <v>yes</v>
      </c>
      <c r="L7591" t="s">
        <v>7</v>
      </c>
      <c r="M7591">
        <v>0.91971800000000004</v>
      </c>
      <c r="N7591">
        <v>0.90974699999999997</v>
      </c>
    </row>
    <row r="7592" spans="1:14" ht="15" x14ac:dyDescent="0.3">
      <c r="A7592" s="1"/>
      <c r="B7592" t="s">
        <v>9</v>
      </c>
      <c r="C7592" t="s">
        <v>4118</v>
      </c>
      <c r="D7592" t="s">
        <v>8455</v>
      </c>
      <c r="E7592" t="s">
        <v>8458</v>
      </c>
      <c r="F7592" t="s">
        <v>8456</v>
      </c>
      <c r="G7592">
        <v>0.50992745161056496</v>
      </c>
      <c r="H7592">
        <v>0.93100000000000005</v>
      </c>
      <c r="I7592">
        <v>0</v>
      </c>
      <c r="J7592">
        <v>0.99</v>
      </c>
      <c r="K7592" t="str">
        <f t="shared" si="131"/>
        <v>yes</v>
      </c>
      <c r="L7592" t="s">
        <v>7</v>
      </c>
      <c r="M7592">
        <v>0.81319399999999997</v>
      </c>
      <c r="N7592">
        <v>0.78058499999999997</v>
      </c>
    </row>
    <row r="7593" spans="1:14" ht="15" x14ac:dyDescent="0.3">
      <c r="A7593" s="1"/>
      <c r="B7593" t="s">
        <v>9</v>
      </c>
      <c r="C7593" t="s">
        <v>856</v>
      </c>
      <c r="D7593" t="s">
        <v>5755</v>
      </c>
      <c r="E7593" t="s">
        <v>858</v>
      </c>
      <c r="F7593" t="s">
        <v>5756</v>
      </c>
      <c r="G7593">
        <v>0.52776157855987604</v>
      </c>
      <c r="H7593">
        <v>0.93</v>
      </c>
      <c r="I7593">
        <v>0.66700000000000004</v>
      </c>
      <c r="J7593">
        <v>0.95499999999999996</v>
      </c>
      <c r="K7593" t="str">
        <f t="shared" si="131"/>
        <v>yes</v>
      </c>
      <c r="L7593" t="s">
        <v>7</v>
      </c>
      <c r="M7593">
        <v>0.82507699999999995</v>
      </c>
      <c r="N7593">
        <v>0.83073699999999995</v>
      </c>
    </row>
    <row r="7594" spans="1:14" ht="15" x14ac:dyDescent="0.3">
      <c r="A7594" s="1"/>
      <c r="B7594" t="s">
        <v>9</v>
      </c>
      <c r="C7594" t="s">
        <v>4613</v>
      </c>
      <c r="D7594" t="s">
        <v>9300</v>
      </c>
      <c r="E7594" t="s">
        <v>9308</v>
      </c>
      <c r="F7594" t="s">
        <v>9301</v>
      </c>
      <c r="G7594">
        <v>0.19841055572032901</v>
      </c>
      <c r="H7594">
        <v>0.93</v>
      </c>
      <c r="I7594">
        <v>0.75</v>
      </c>
      <c r="J7594">
        <v>0.437</v>
      </c>
      <c r="K7594" t="str">
        <f t="shared" si="131"/>
        <v>yes</v>
      </c>
      <c r="L7594" t="s">
        <v>7</v>
      </c>
      <c r="M7594">
        <v>0.90728399999999998</v>
      </c>
      <c r="N7594">
        <v>0.89457299999999995</v>
      </c>
    </row>
    <row r="7595" spans="1:14" ht="15" x14ac:dyDescent="0.3">
      <c r="A7595" s="1"/>
      <c r="B7595" t="s">
        <v>9</v>
      </c>
      <c r="C7595" t="s">
        <v>3381</v>
      </c>
      <c r="D7595" t="s">
        <v>7096</v>
      </c>
      <c r="E7595" t="s">
        <v>7099</v>
      </c>
      <c r="F7595" t="s">
        <v>7097</v>
      </c>
      <c r="G7595">
        <v>0.45726826786994901</v>
      </c>
      <c r="H7595">
        <v>0.92900000000000005</v>
      </c>
      <c r="I7595">
        <v>0.57099999999999995</v>
      </c>
      <c r="J7595">
        <v>0.68500000000000005</v>
      </c>
      <c r="K7595" t="str">
        <f t="shared" si="131"/>
        <v>yes</v>
      </c>
      <c r="L7595" t="s">
        <v>7</v>
      </c>
      <c r="M7595">
        <v>0.85363299999999998</v>
      </c>
      <c r="N7595">
        <v>0.84425600000000001</v>
      </c>
    </row>
    <row r="7596" spans="1:14" ht="15" x14ac:dyDescent="0.3">
      <c r="A7596" s="1"/>
      <c r="B7596" t="s">
        <v>9</v>
      </c>
      <c r="C7596" t="s">
        <v>71</v>
      </c>
      <c r="D7596" t="s">
        <v>2233</v>
      </c>
      <c r="E7596" t="s">
        <v>73</v>
      </c>
      <c r="F7596" t="s">
        <v>73</v>
      </c>
      <c r="G7596">
        <v>0.847789466381073</v>
      </c>
      <c r="H7596">
        <v>0.92800000000000005</v>
      </c>
      <c r="I7596">
        <v>0</v>
      </c>
      <c r="J7596">
        <v>1</v>
      </c>
      <c r="K7596" t="str">
        <f t="shared" si="131"/>
        <v>yes</v>
      </c>
      <c r="L7596" t="s">
        <v>7</v>
      </c>
      <c r="M7596">
        <v>0.73068900000000003</v>
      </c>
      <c r="N7596">
        <v>0.729383</v>
      </c>
    </row>
    <row r="7597" spans="1:14" ht="15" x14ac:dyDescent="0.3">
      <c r="A7597" s="1"/>
      <c r="B7597" t="s">
        <v>9</v>
      </c>
      <c r="C7597" t="s">
        <v>71</v>
      </c>
      <c r="D7597" t="s">
        <v>2233</v>
      </c>
      <c r="E7597" t="s">
        <v>73</v>
      </c>
      <c r="F7597" t="s">
        <v>73</v>
      </c>
      <c r="G7597">
        <v>0.89858531951904297</v>
      </c>
      <c r="H7597">
        <v>0.92800000000000005</v>
      </c>
      <c r="I7597">
        <v>0</v>
      </c>
      <c r="J7597">
        <v>1</v>
      </c>
      <c r="K7597" t="str">
        <f t="shared" si="131"/>
        <v>yes</v>
      </c>
      <c r="L7597" t="s">
        <v>7</v>
      </c>
      <c r="M7597">
        <v>0.73068900000000003</v>
      </c>
      <c r="N7597">
        <v>0.729383</v>
      </c>
    </row>
    <row r="7598" spans="1:14" ht="15" x14ac:dyDescent="0.3">
      <c r="A7598" s="1"/>
      <c r="B7598" t="s">
        <v>9</v>
      </c>
      <c r="C7598" t="s">
        <v>3389</v>
      </c>
      <c r="D7598" t="s">
        <v>7121</v>
      </c>
      <c r="E7598" t="s">
        <v>7122</v>
      </c>
      <c r="F7598" t="s">
        <v>7123</v>
      </c>
      <c r="G7598">
        <v>0.34747216105461098</v>
      </c>
      <c r="H7598">
        <v>0.92800000000000005</v>
      </c>
      <c r="I7598">
        <v>0.76200000000000001</v>
      </c>
      <c r="J7598">
        <v>0.99199999999999999</v>
      </c>
      <c r="K7598" t="str">
        <f t="shared" si="131"/>
        <v>yes</v>
      </c>
      <c r="L7598" t="s">
        <v>7</v>
      </c>
      <c r="M7598">
        <v>0.88218799999999997</v>
      </c>
      <c r="N7598">
        <v>0.884737</v>
      </c>
    </row>
    <row r="7599" spans="1:14" ht="15" x14ac:dyDescent="0.3">
      <c r="A7599" s="1"/>
      <c r="B7599" t="s">
        <v>9</v>
      </c>
      <c r="C7599" t="s">
        <v>3999</v>
      </c>
      <c r="D7599" t="s">
        <v>8227</v>
      </c>
      <c r="E7599" t="s">
        <v>8228</v>
      </c>
      <c r="F7599" t="s">
        <v>8228</v>
      </c>
      <c r="G7599">
        <v>0.97493356466293302</v>
      </c>
      <c r="H7599">
        <v>0.92600000000000005</v>
      </c>
      <c r="I7599">
        <v>0</v>
      </c>
      <c r="J7599">
        <v>1</v>
      </c>
      <c r="K7599" t="str">
        <f t="shared" si="131"/>
        <v>yes</v>
      </c>
      <c r="L7599" t="s">
        <v>7</v>
      </c>
      <c r="M7599">
        <v>0.96499199999999996</v>
      </c>
      <c r="N7599">
        <v>0.96178699999999995</v>
      </c>
    </row>
    <row r="7600" spans="1:14" ht="15" x14ac:dyDescent="0.3">
      <c r="A7600" s="1"/>
      <c r="B7600" t="s">
        <v>9</v>
      </c>
      <c r="C7600" t="s">
        <v>262</v>
      </c>
      <c r="D7600" t="s">
        <v>5362</v>
      </c>
      <c r="E7600" t="s">
        <v>262</v>
      </c>
      <c r="F7600" t="s">
        <v>5362</v>
      </c>
      <c r="G7600">
        <v>0.52617251873016402</v>
      </c>
      <c r="H7600">
        <v>0.92500000000000004</v>
      </c>
      <c r="I7600">
        <v>0.8</v>
      </c>
      <c r="J7600">
        <v>0.98599999999999999</v>
      </c>
      <c r="K7600" t="str">
        <f t="shared" si="131"/>
        <v>yes</v>
      </c>
      <c r="L7600" t="s">
        <v>7</v>
      </c>
      <c r="M7600">
        <v>0.89137599999999995</v>
      </c>
      <c r="N7600">
        <v>0.89005500000000004</v>
      </c>
    </row>
    <row r="7601" spans="1:14" ht="15" x14ac:dyDescent="0.3">
      <c r="A7601" s="1"/>
      <c r="B7601" t="s">
        <v>9</v>
      </c>
      <c r="C7601" t="s">
        <v>3868</v>
      </c>
      <c r="D7601" t="s">
        <v>7957</v>
      </c>
      <c r="E7601" t="s">
        <v>7958</v>
      </c>
      <c r="F7601" t="s">
        <v>7959</v>
      </c>
      <c r="G7601">
        <v>0.99172782897949197</v>
      </c>
      <c r="H7601">
        <v>0.92500000000000004</v>
      </c>
      <c r="I7601">
        <v>0.6</v>
      </c>
      <c r="J7601">
        <v>0.92200000000000004</v>
      </c>
      <c r="K7601" t="str">
        <f t="shared" si="131"/>
        <v>yes</v>
      </c>
      <c r="L7601" t="s">
        <v>7</v>
      </c>
      <c r="M7601">
        <v>0.91370700000000005</v>
      </c>
      <c r="N7601">
        <v>0.91776500000000005</v>
      </c>
    </row>
    <row r="7602" spans="1:14" ht="15" x14ac:dyDescent="0.3">
      <c r="A7602" s="1"/>
      <c r="B7602" t="s">
        <v>9</v>
      </c>
      <c r="C7602" t="s">
        <v>4029</v>
      </c>
      <c r="D7602" t="s">
        <v>8283</v>
      </c>
      <c r="E7602" t="s">
        <v>8284</v>
      </c>
      <c r="F7602" t="s">
        <v>8284</v>
      </c>
      <c r="G7602">
        <v>0.44305592775344899</v>
      </c>
      <c r="H7602">
        <v>0.92500000000000004</v>
      </c>
      <c r="I7602">
        <v>0.58299999999999996</v>
      </c>
      <c r="J7602">
        <v>1</v>
      </c>
      <c r="K7602" t="str">
        <f t="shared" si="131"/>
        <v>yes</v>
      </c>
      <c r="L7602" t="s">
        <v>7</v>
      </c>
      <c r="M7602">
        <v>0.84161200000000003</v>
      </c>
      <c r="N7602">
        <v>0.840835</v>
      </c>
    </row>
    <row r="7603" spans="1:14" ht="15" x14ac:dyDescent="0.3">
      <c r="A7603" s="1"/>
      <c r="B7603" t="s">
        <v>9</v>
      </c>
      <c r="C7603" t="s">
        <v>4223</v>
      </c>
      <c r="D7603" t="s">
        <v>8614</v>
      </c>
      <c r="E7603" t="s">
        <v>8615</v>
      </c>
      <c r="F7603" t="s">
        <v>8616</v>
      </c>
      <c r="G7603">
        <v>0.461112290620804</v>
      </c>
      <c r="H7603">
        <v>0.92400000000000004</v>
      </c>
      <c r="I7603">
        <v>0</v>
      </c>
      <c r="J7603">
        <v>0.68700000000000006</v>
      </c>
      <c r="K7603" t="str">
        <f t="shared" si="131"/>
        <v>yes</v>
      </c>
      <c r="L7603" t="s">
        <v>7</v>
      </c>
      <c r="M7603">
        <v>0.89370499999999997</v>
      </c>
      <c r="N7603">
        <v>0.87894099999999997</v>
      </c>
    </row>
    <row r="7604" spans="1:14" ht="15" x14ac:dyDescent="0.3">
      <c r="A7604" s="1"/>
      <c r="B7604" t="s">
        <v>9</v>
      </c>
      <c r="C7604" t="s">
        <v>5058</v>
      </c>
      <c r="D7604" t="s">
        <v>10240</v>
      </c>
      <c r="E7604" t="s">
        <v>10241</v>
      </c>
      <c r="F7604" t="s">
        <v>10242</v>
      </c>
      <c r="G7604">
        <v>0.23523591458797499</v>
      </c>
      <c r="H7604">
        <v>0.92400000000000004</v>
      </c>
      <c r="I7604">
        <v>0.73699999999999999</v>
      </c>
      <c r="J7604">
        <v>0.96499999999999997</v>
      </c>
      <c r="K7604" t="str">
        <f t="shared" si="131"/>
        <v>yes</v>
      </c>
      <c r="L7604" t="s">
        <v>7</v>
      </c>
      <c r="M7604">
        <v>0.92944099999999996</v>
      </c>
      <c r="N7604">
        <v>0.92789200000000005</v>
      </c>
    </row>
    <row r="7605" spans="1:14" ht="15" x14ac:dyDescent="0.3">
      <c r="A7605" s="1"/>
      <c r="B7605" t="s">
        <v>9</v>
      </c>
      <c r="C7605" t="s">
        <v>582</v>
      </c>
      <c r="D7605" t="s">
        <v>5557</v>
      </c>
      <c r="E7605" t="s">
        <v>5558</v>
      </c>
      <c r="F7605" t="s">
        <v>5559</v>
      </c>
      <c r="G7605">
        <v>0.80890685319900502</v>
      </c>
      <c r="H7605">
        <v>0.92300000000000004</v>
      </c>
      <c r="I7605">
        <v>0.33300000000000002</v>
      </c>
      <c r="J7605">
        <v>0.97699999999999998</v>
      </c>
      <c r="K7605" t="str">
        <f t="shared" si="131"/>
        <v>yes</v>
      </c>
      <c r="L7605" t="s">
        <v>7</v>
      </c>
      <c r="M7605">
        <v>0.814639</v>
      </c>
      <c r="N7605">
        <v>0.816334</v>
      </c>
    </row>
    <row r="7606" spans="1:14" ht="15" x14ac:dyDescent="0.3">
      <c r="A7606" s="1"/>
      <c r="B7606" t="s">
        <v>9</v>
      </c>
      <c r="C7606" t="s">
        <v>1643</v>
      </c>
      <c r="D7606" t="s">
        <v>6231</v>
      </c>
      <c r="E7606" t="s">
        <v>6232</v>
      </c>
      <c r="F7606" t="s">
        <v>6232</v>
      </c>
      <c r="G7606">
        <v>0.47062385082244901</v>
      </c>
      <c r="H7606">
        <v>0.92300000000000004</v>
      </c>
      <c r="I7606">
        <v>0.4</v>
      </c>
      <c r="J7606">
        <v>1</v>
      </c>
      <c r="K7606" t="str">
        <f t="shared" si="131"/>
        <v>yes</v>
      </c>
      <c r="L7606" t="s">
        <v>7</v>
      </c>
      <c r="M7606">
        <v>0.89084399999999997</v>
      </c>
      <c r="N7606">
        <v>0.88694600000000001</v>
      </c>
    </row>
    <row r="7607" spans="1:14" ht="15" x14ac:dyDescent="0.3">
      <c r="A7607" s="1"/>
      <c r="B7607" t="s">
        <v>9</v>
      </c>
      <c r="C7607" t="s">
        <v>3294</v>
      </c>
      <c r="D7607" t="s">
        <v>6904</v>
      </c>
      <c r="E7607" t="s">
        <v>3294</v>
      </c>
      <c r="F7607" t="s">
        <v>3294</v>
      </c>
      <c r="G7607">
        <v>0.80592852830886796</v>
      </c>
      <c r="H7607">
        <v>0.92300000000000004</v>
      </c>
      <c r="I7607">
        <v>0.33300000000000002</v>
      </c>
      <c r="J7607">
        <v>1</v>
      </c>
      <c r="K7607" t="str">
        <f t="shared" si="131"/>
        <v>yes</v>
      </c>
      <c r="L7607" t="s">
        <v>7</v>
      </c>
      <c r="M7607">
        <v>0.70850999999999997</v>
      </c>
      <c r="N7607">
        <v>0.71920700000000004</v>
      </c>
    </row>
    <row r="7608" spans="1:14" ht="15" x14ac:dyDescent="0.3">
      <c r="A7608" s="1"/>
      <c r="B7608" t="s">
        <v>9</v>
      </c>
      <c r="C7608" t="s">
        <v>3782</v>
      </c>
      <c r="D7608" t="s">
        <v>7806</v>
      </c>
      <c r="E7608" t="s">
        <v>7807</v>
      </c>
      <c r="F7608" t="s">
        <v>7808</v>
      </c>
      <c r="G7608">
        <v>0.41505071520805398</v>
      </c>
      <c r="H7608">
        <v>0.92300000000000004</v>
      </c>
      <c r="I7608">
        <v>0.44400000000000001</v>
      </c>
      <c r="J7608">
        <v>0.877</v>
      </c>
      <c r="K7608" t="str">
        <f t="shared" si="131"/>
        <v>yes</v>
      </c>
      <c r="L7608" t="s">
        <v>7</v>
      </c>
      <c r="M7608">
        <v>0.85718099999999997</v>
      </c>
      <c r="N7608">
        <v>0.85298300000000005</v>
      </c>
    </row>
    <row r="7609" spans="1:14" ht="15" x14ac:dyDescent="0.3">
      <c r="A7609" s="1"/>
      <c r="B7609" t="s">
        <v>9</v>
      </c>
      <c r="C7609" t="s">
        <v>2124</v>
      </c>
      <c r="D7609" t="s">
        <v>2126</v>
      </c>
      <c r="E7609" t="s">
        <v>6502</v>
      </c>
      <c r="F7609" t="s">
        <v>2127</v>
      </c>
      <c r="G7609">
        <v>0.67859518527984597</v>
      </c>
      <c r="H7609">
        <v>0.92100000000000004</v>
      </c>
      <c r="I7609">
        <v>0.85699999999999998</v>
      </c>
      <c r="J7609">
        <v>0.5</v>
      </c>
      <c r="K7609" t="str">
        <f t="shared" si="131"/>
        <v>yes</v>
      </c>
      <c r="L7609" t="s">
        <v>7</v>
      </c>
      <c r="M7609">
        <v>0.91389100000000001</v>
      </c>
      <c r="N7609">
        <v>0.91474500000000003</v>
      </c>
    </row>
    <row r="7610" spans="1:14" ht="15" x14ac:dyDescent="0.3">
      <c r="A7610" s="1"/>
      <c r="B7610" t="s">
        <v>9</v>
      </c>
      <c r="C7610" t="s">
        <v>4814</v>
      </c>
      <c r="D7610" t="s">
        <v>9780</v>
      </c>
      <c r="E7610" t="s">
        <v>9781</v>
      </c>
      <c r="F7610" t="s">
        <v>9782</v>
      </c>
      <c r="G7610">
        <v>0.85202449560165405</v>
      </c>
      <c r="H7610">
        <v>0.92100000000000004</v>
      </c>
      <c r="I7610">
        <v>0.66700000000000004</v>
      </c>
      <c r="J7610">
        <v>0.96899999999999997</v>
      </c>
      <c r="K7610" t="str">
        <f t="shared" si="131"/>
        <v>yes</v>
      </c>
      <c r="L7610" t="s">
        <v>7</v>
      </c>
      <c r="M7610">
        <v>0.82719799999999999</v>
      </c>
      <c r="N7610">
        <v>0.831596</v>
      </c>
    </row>
    <row r="7611" spans="1:14" ht="15" x14ac:dyDescent="0.3">
      <c r="A7611" s="1"/>
      <c r="B7611" t="s">
        <v>9</v>
      </c>
      <c r="C7611" t="s">
        <v>4481</v>
      </c>
      <c r="D7611" t="s">
        <v>9054</v>
      </c>
      <c r="E7611" t="s">
        <v>9050</v>
      </c>
      <c r="F7611" t="s">
        <v>9055</v>
      </c>
      <c r="G7611">
        <v>1.5705596655607001E-2</v>
      </c>
      <c r="H7611">
        <v>0.92</v>
      </c>
      <c r="I7611">
        <v>0.44400000000000001</v>
      </c>
      <c r="J7611">
        <v>0.96899999999999997</v>
      </c>
      <c r="K7611" t="str">
        <f t="shared" si="131"/>
        <v>yes</v>
      </c>
      <c r="L7611" t="s">
        <v>7</v>
      </c>
      <c r="M7611">
        <v>0.872054</v>
      </c>
      <c r="N7611">
        <v>0.87835399999999997</v>
      </c>
    </row>
    <row r="7612" spans="1:14" ht="15" x14ac:dyDescent="0.3">
      <c r="A7612" s="1"/>
      <c r="B7612" t="s">
        <v>9</v>
      </c>
      <c r="C7612" t="s">
        <v>493</v>
      </c>
      <c r="D7612" t="s">
        <v>5511</v>
      </c>
      <c r="E7612" t="s">
        <v>5512</v>
      </c>
      <c r="F7612" t="s">
        <v>496</v>
      </c>
      <c r="G7612">
        <v>0.38553178310394298</v>
      </c>
      <c r="H7612">
        <v>0.91900000000000004</v>
      </c>
      <c r="I7612">
        <v>0</v>
      </c>
      <c r="J7612">
        <v>1</v>
      </c>
      <c r="K7612" t="str">
        <f t="shared" si="131"/>
        <v>yes</v>
      </c>
      <c r="L7612" t="s">
        <v>7</v>
      </c>
      <c r="M7612">
        <v>0.65887399999999996</v>
      </c>
      <c r="N7612">
        <v>0.661084</v>
      </c>
    </row>
    <row r="7613" spans="1:14" ht="15" x14ac:dyDescent="0.3">
      <c r="A7613" s="1"/>
      <c r="B7613" t="s">
        <v>9</v>
      </c>
      <c r="C7613" t="s">
        <v>4711</v>
      </c>
      <c r="D7613" t="s">
        <v>9548</v>
      </c>
      <c r="E7613" t="s">
        <v>9558</v>
      </c>
      <c r="F7613" t="s">
        <v>9549</v>
      </c>
      <c r="G7613">
        <v>0.533283650875092</v>
      </c>
      <c r="H7613">
        <v>0.91800000000000004</v>
      </c>
      <c r="I7613">
        <v>0</v>
      </c>
      <c r="J7613">
        <v>0.96899999999999997</v>
      </c>
      <c r="K7613" t="str">
        <f t="shared" si="131"/>
        <v>yes</v>
      </c>
      <c r="L7613" t="s">
        <v>7</v>
      </c>
      <c r="M7613">
        <v>0.73970999999999998</v>
      </c>
      <c r="N7613">
        <v>0.74249900000000002</v>
      </c>
    </row>
    <row r="7614" spans="1:14" ht="15" x14ac:dyDescent="0.3">
      <c r="A7614" s="1"/>
      <c r="B7614" t="s">
        <v>9</v>
      </c>
      <c r="C7614" t="s">
        <v>4777</v>
      </c>
      <c r="D7614" t="s">
        <v>9704</v>
      </c>
      <c r="E7614" t="s">
        <v>9702</v>
      </c>
      <c r="F7614" t="s">
        <v>9705</v>
      </c>
      <c r="G7614">
        <v>0.430218905210495</v>
      </c>
      <c r="H7614">
        <v>0.91800000000000004</v>
      </c>
      <c r="I7614">
        <v>0.57099999999999995</v>
      </c>
      <c r="J7614">
        <v>0.99099999999999999</v>
      </c>
      <c r="K7614" t="str">
        <f t="shared" si="131"/>
        <v>yes</v>
      </c>
      <c r="L7614" t="s">
        <v>7</v>
      </c>
      <c r="M7614">
        <v>0.83213000000000004</v>
      </c>
      <c r="N7614">
        <v>0.83415600000000001</v>
      </c>
    </row>
    <row r="7615" spans="1:14" ht="15" x14ac:dyDescent="0.3">
      <c r="A7615" s="1"/>
      <c r="B7615" t="s">
        <v>9</v>
      </c>
      <c r="C7615" t="s">
        <v>5026</v>
      </c>
      <c r="D7615" t="s">
        <v>6916</v>
      </c>
      <c r="E7615" t="s">
        <v>6916</v>
      </c>
      <c r="F7615" t="s">
        <v>6916</v>
      </c>
      <c r="G7615">
        <v>0.51383131742477395</v>
      </c>
      <c r="H7615">
        <v>0.91600000000000004</v>
      </c>
      <c r="I7615">
        <v>0</v>
      </c>
      <c r="J7615">
        <v>1</v>
      </c>
      <c r="K7615" t="str">
        <f t="shared" si="131"/>
        <v>yes</v>
      </c>
      <c r="L7615" t="s">
        <v>7</v>
      </c>
      <c r="M7615">
        <v>0.77182799999999996</v>
      </c>
      <c r="N7615">
        <v>0.77660200000000001</v>
      </c>
    </row>
    <row r="7616" spans="1:14" ht="15" x14ac:dyDescent="0.3">
      <c r="A7616" s="1"/>
      <c r="B7616" t="s">
        <v>9</v>
      </c>
      <c r="C7616" t="s">
        <v>3303</v>
      </c>
      <c r="D7616" t="s">
        <v>3256</v>
      </c>
      <c r="E7616" t="s">
        <v>6911</v>
      </c>
      <c r="F7616" t="s">
        <v>6840</v>
      </c>
      <c r="G7616">
        <v>0.480916827917099</v>
      </c>
      <c r="H7616">
        <v>0.91400000000000003</v>
      </c>
      <c r="I7616">
        <v>0</v>
      </c>
      <c r="J7616">
        <v>0.86699999999999999</v>
      </c>
      <c r="K7616" t="str">
        <f t="shared" si="131"/>
        <v>yes</v>
      </c>
      <c r="L7616" t="s">
        <v>7</v>
      </c>
      <c r="M7616">
        <v>0.83102500000000001</v>
      </c>
      <c r="N7616">
        <v>0.84457199999999999</v>
      </c>
    </row>
    <row r="7617" spans="1:14" ht="15" x14ac:dyDescent="0.3">
      <c r="A7617" s="1"/>
      <c r="B7617" t="s">
        <v>9</v>
      </c>
      <c r="C7617" t="s">
        <v>395</v>
      </c>
      <c r="D7617" t="s">
        <v>5440</v>
      </c>
      <c r="E7617" t="s">
        <v>5441</v>
      </c>
      <c r="F7617" t="s">
        <v>5442</v>
      </c>
      <c r="G7617">
        <v>0.34428772330284102</v>
      </c>
      <c r="H7617">
        <v>0.91300000000000003</v>
      </c>
      <c r="I7617">
        <v>0</v>
      </c>
      <c r="J7617">
        <v>0.94</v>
      </c>
      <c r="K7617" t="str">
        <f t="shared" si="131"/>
        <v>yes</v>
      </c>
      <c r="L7617" t="s">
        <v>7</v>
      </c>
      <c r="M7617">
        <v>0.80360299999999996</v>
      </c>
      <c r="N7617">
        <v>0.80417000000000005</v>
      </c>
    </row>
    <row r="7618" spans="1:14" ht="15" x14ac:dyDescent="0.3">
      <c r="A7618" s="1"/>
      <c r="B7618" t="s">
        <v>9</v>
      </c>
      <c r="C7618" t="s">
        <v>4284</v>
      </c>
      <c r="D7618" t="s">
        <v>8717</v>
      </c>
      <c r="E7618" t="s">
        <v>8718</v>
      </c>
      <c r="F7618" t="s">
        <v>8719</v>
      </c>
      <c r="G7618">
        <v>0.60836875438690197</v>
      </c>
      <c r="H7618">
        <v>0.91300000000000003</v>
      </c>
      <c r="I7618">
        <v>0.47099999999999997</v>
      </c>
      <c r="J7618">
        <v>1</v>
      </c>
      <c r="K7618" t="str">
        <f t="shared" si="131"/>
        <v>yes</v>
      </c>
      <c r="L7618" t="s">
        <v>7</v>
      </c>
      <c r="M7618">
        <v>0.91280899999999998</v>
      </c>
      <c r="N7618">
        <v>0.89603299999999997</v>
      </c>
    </row>
    <row r="7619" spans="1:14" ht="15" x14ac:dyDescent="0.3">
      <c r="A7619" s="1"/>
      <c r="B7619" t="s">
        <v>9</v>
      </c>
      <c r="C7619" t="s">
        <v>4759</v>
      </c>
      <c r="D7619" t="s">
        <v>9665</v>
      </c>
      <c r="E7619" t="s">
        <v>9663</v>
      </c>
      <c r="F7619" t="s">
        <v>9666</v>
      </c>
      <c r="G7619">
        <v>0.59176546335220304</v>
      </c>
      <c r="H7619">
        <v>0.91100000000000003</v>
      </c>
      <c r="I7619">
        <v>0.83299999999999996</v>
      </c>
      <c r="J7619">
        <v>0.97699999999999998</v>
      </c>
      <c r="K7619" t="str">
        <f t="shared" ref="K7619:K7682" si="132">IF(H7619&gt;0.64,"yes",IF(H7619&gt;=0.45,"partially","no"))</f>
        <v>yes</v>
      </c>
      <c r="L7619" t="s">
        <v>7</v>
      </c>
      <c r="M7619">
        <v>0.95049399999999995</v>
      </c>
      <c r="N7619">
        <v>0.94054300000000002</v>
      </c>
    </row>
    <row r="7620" spans="1:14" ht="15" x14ac:dyDescent="0.3">
      <c r="A7620" s="1"/>
      <c r="B7620" t="s">
        <v>9</v>
      </c>
      <c r="C7620" t="s">
        <v>227</v>
      </c>
      <c r="D7620" t="s">
        <v>5317</v>
      </c>
      <c r="E7620" t="s">
        <v>211</v>
      </c>
      <c r="F7620" t="s">
        <v>211</v>
      </c>
      <c r="G7620">
        <v>0.98647767305374101</v>
      </c>
      <c r="H7620">
        <v>0.91</v>
      </c>
      <c r="I7620">
        <v>0</v>
      </c>
      <c r="J7620">
        <v>1</v>
      </c>
      <c r="K7620" t="str">
        <f t="shared" si="132"/>
        <v>yes</v>
      </c>
      <c r="L7620" t="s">
        <v>7</v>
      </c>
      <c r="M7620">
        <v>0.73311099999999996</v>
      </c>
      <c r="N7620">
        <v>0.73899400000000004</v>
      </c>
    </row>
    <row r="7621" spans="1:14" ht="15" x14ac:dyDescent="0.3">
      <c r="A7621" s="1"/>
      <c r="B7621" t="s">
        <v>9</v>
      </c>
      <c r="C7621" t="s">
        <v>227</v>
      </c>
      <c r="D7621" t="s">
        <v>5317</v>
      </c>
      <c r="E7621" t="s">
        <v>211</v>
      </c>
      <c r="F7621" t="s">
        <v>211</v>
      </c>
      <c r="G7621">
        <v>0.99261975288391102</v>
      </c>
      <c r="H7621">
        <v>0.91</v>
      </c>
      <c r="I7621">
        <v>0</v>
      </c>
      <c r="J7621">
        <v>1</v>
      </c>
      <c r="K7621" t="str">
        <f t="shared" si="132"/>
        <v>yes</v>
      </c>
      <c r="L7621" t="s">
        <v>7</v>
      </c>
      <c r="M7621">
        <v>0.73311099999999996</v>
      </c>
      <c r="N7621">
        <v>0.73899400000000004</v>
      </c>
    </row>
    <row r="7622" spans="1:14" ht="15" x14ac:dyDescent="0.3">
      <c r="A7622" s="1"/>
      <c r="B7622" t="s">
        <v>9</v>
      </c>
      <c r="C7622" t="s">
        <v>2322</v>
      </c>
      <c r="D7622" t="s">
        <v>6635</v>
      </c>
      <c r="E7622" t="s">
        <v>6636</v>
      </c>
      <c r="F7622" t="s">
        <v>2324</v>
      </c>
      <c r="G7622">
        <v>0.187232241034508</v>
      </c>
      <c r="H7622">
        <v>0.91</v>
      </c>
      <c r="I7622">
        <v>0.5</v>
      </c>
      <c r="J7622">
        <v>0.93899999999999995</v>
      </c>
      <c r="K7622" t="str">
        <f t="shared" si="132"/>
        <v>yes</v>
      </c>
      <c r="L7622" t="s">
        <v>7</v>
      </c>
      <c r="M7622">
        <v>0.84928899999999996</v>
      </c>
      <c r="N7622">
        <v>0.840777</v>
      </c>
    </row>
    <row r="7623" spans="1:14" ht="15" x14ac:dyDescent="0.3">
      <c r="A7623" s="1"/>
      <c r="B7623" t="s">
        <v>9</v>
      </c>
      <c r="C7623" t="s">
        <v>4986</v>
      </c>
      <c r="D7623" t="s">
        <v>10104</v>
      </c>
      <c r="E7623" t="s">
        <v>10102</v>
      </c>
      <c r="F7623" t="s">
        <v>9949</v>
      </c>
      <c r="G7623">
        <v>0.91930270195007302</v>
      </c>
      <c r="H7623">
        <v>0.91</v>
      </c>
      <c r="I7623">
        <v>0</v>
      </c>
      <c r="J7623">
        <v>0.78400000000000003</v>
      </c>
      <c r="K7623" t="str">
        <f t="shared" si="132"/>
        <v>yes</v>
      </c>
      <c r="L7623" t="s">
        <v>7</v>
      </c>
      <c r="M7623">
        <v>0.93701199999999996</v>
      </c>
      <c r="N7623">
        <v>0.93148600000000004</v>
      </c>
    </row>
    <row r="7624" spans="1:14" ht="15" x14ac:dyDescent="0.3">
      <c r="A7624" s="1"/>
      <c r="B7624" t="s">
        <v>9</v>
      </c>
      <c r="C7624" t="s">
        <v>3349</v>
      </c>
      <c r="D7624" t="s">
        <v>7023</v>
      </c>
      <c r="E7624" t="s">
        <v>7024</v>
      </c>
      <c r="F7624" t="s">
        <v>7025</v>
      </c>
      <c r="G7624">
        <v>9.6283033490180997E-2</v>
      </c>
      <c r="H7624">
        <v>0.90900000000000003</v>
      </c>
      <c r="I7624">
        <v>0.57099999999999995</v>
      </c>
      <c r="J7624">
        <v>0.95599999999999996</v>
      </c>
      <c r="K7624" t="str">
        <f t="shared" si="132"/>
        <v>yes</v>
      </c>
      <c r="L7624" t="s">
        <v>7</v>
      </c>
      <c r="M7624">
        <v>0.90019099999999996</v>
      </c>
      <c r="N7624">
        <v>0.89522800000000002</v>
      </c>
    </row>
    <row r="7625" spans="1:14" ht="15" x14ac:dyDescent="0.3">
      <c r="A7625" s="1"/>
      <c r="B7625" t="s">
        <v>9</v>
      </c>
      <c r="C7625" t="s">
        <v>3615</v>
      </c>
      <c r="D7625" t="s">
        <v>7512</v>
      </c>
      <c r="E7625" t="s">
        <v>7508</v>
      </c>
      <c r="F7625" t="s">
        <v>7513</v>
      </c>
      <c r="G7625">
        <v>9.4252757728100003E-2</v>
      </c>
      <c r="H7625">
        <v>0.90900000000000003</v>
      </c>
      <c r="I7625">
        <v>0.13300000000000001</v>
      </c>
      <c r="J7625">
        <v>0.98599999999999999</v>
      </c>
      <c r="K7625" t="str">
        <f t="shared" si="132"/>
        <v>yes</v>
      </c>
      <c r="L7625" t="s">
        <v>7</v>
      </c>
      <c r="M7625">
        <v>0.862842</v>
      </c>
      <c r="N7625">
        <v>0.85539699999999996</v>
      </c>
    </row>
    <row r="7626" spans="1:14" ht="15" x14ac:dyDescent="0.3">
      <c r="A7626" s="1"/>
      <c r="B7626" t="s">
        <v>9</v>
      </c>
      <c r="C7626" t="s">
        <v>4688</v>
      </c>
      <c r="D7626" t="s">
        <v>9501</v>
      </c>
      <c r="E7626" t="s">
        <v>9499</v>
      </c>
      <c r="F7626" t="s">
        <v>9502</v>
      </c>
      <c r="G7626">
        <v>0.52623778581619296</v>
      </c>
      <c r="H7626">
        <v>0.90900000000000003</v>
      </c>
      <c r="I7626">
        <v>0</v>
      </c>
      <c r="J7626">
        <v>0.97799999999999998</v>
      </c>
      <c r="K7626" t="str">
        <f t="shared" si="132"/>
        <v>yes</v>
      </c>
      <c r="L7626" t="s">
        <v>7</v>
      </c>
      <c r="M7626">
        <v>0.83421900000000004</v>
      </c>
      <c r="N7626">
        <v>0.82093300000000002</v>
      </c>
    </row>
    <row r="7627" spans="1:14" ht="15" x14ac:dyDescent="0.3">
      <c r="A7627" s="1"/>
      <c r="B7627" t="s">
        <v>9</v>
      </c>
      <c r="C7627" t="s">
        <v>3779</v>
      </c>
      <c r="D7627" t="s">
        <v>7803</v>
      </c>
      <c r="E7627" t="s">
        <v>7804</v>
      </c>
      <c r="F7627" t="s">
        <v>7804</v>
      </c>
      <c r="G7627">
        <v>0.98912483453750599</v>
      </c>
      <c r="H7627">
        <v>0.90800000000000003</v>
      </c>
      <c r="I7627">
        <v>0</v>
      </c>
      <c r="J7627">
        <v>1</v>
      </c>
      <c r="K7627" t="str">
        <f t="shared" si="132"/>
        <v>yes</v>
      </c>
      <c r="L7627" t="s">
        <v>7</v>
      </c>
      <c r="M7627">
        <v>0.90085300000000001</v>
      </c>
      <c r="N7627">
        <v>0.88893299999999997</v>
      </c>
    </row>
    <row r="7628" spans="1:14" ht="15" x14ac:dyDescent="0.3">
      <c r="A7628" s="1"/>
      <c r="B7628" t="s">
        <v>9</v>
      </c>
      <c r="C7628" t="s">
        <v>4563</v>
      </c>
      <c r="D7628" s="3">
        <v>0.3</v>
      </c>
      <c r="E7628" t="s">
        <v>9227</v>
      </c>
      <c r="F7628" s="3">
        <v>0.3</v>
      </c>
      <c r="G7628">
        <v>0.70559567213058505</v>
      </c>
      <c r="H7628">
        <v>0.90800000000000003</v>
      </c>
      <c r="I7628">
        <v>0.5</v>
      </c>
      <c r="J7628">
        <v>0.90400000000000003</v>
      </c>
      <c r="K7628" t="str">
        <f t="shared" si="132"/>
        <v>yes</v>
      </c>
      <c r="L7628" t="s">
        <v>7</v>
      </c>
      <c r="M7628">
        <v>0.77349599999999996</v>
      </c>
      <c r="N7628">
        <v>0.78044999999999998</v>
      </c>
    </row>
    <row r="7629" spans="1:14" ht="15" x14ac:dyDescent="0.3">
      <c r="A7629" s="1"/>
      <c r="B7629" t="s">
        <v>9</v>
      </c>
      <c r="C7629" t="s">
        <v>4777</v>
      </c>
      <c r="D7629" t="s">
        <v>9701</v>
      </c>
      <c r="E7629" t="s">
        <v>9702</v>
      </c>
      <c r="F7629" t="s">
        <v>9703</v>
      </c>
      <c r="G7629">
        <v>0.43763411045074502</v>
      </c>
      <c r="H7629">
        <v>0.90700000000000003</v>
      </c>
      <c r="I7629">
        <v>0.4</v>
      </c>
      <c r="J7629">
        <v>1</v>
      </c>
      <c r="K7629" t="str">
        <f t="shared" si="132"/>
        <v>yes</v>
      </c>
      <c r="L7629" t="s">
        <v>7</v>
      </c>
      <c r="M7629">
        <v>0.82081000000000004</v>
      </c>
      <c r="N7629">
        <v>0.82573799999999997</v>
      </c>
    </row>
    <row r="7630" spans="1:14" ht="15" x14ac:dyDescent="0.3">
      <c r="A7630" s="1"/>
      <c r="B7630" t="s">
        <v>9</v>
      </c>
      <c r="C7630" t="s">
        <v>2275</v>
      </c>
      <c r="D7630" t="s">
        <v>6565</v>
      </c>
      <c r="E7630" t="s">
        <v>2276</v>
      </c>
      <c r="F7630" t="s">
        <v>6566</v>
      </c>
      <c r="G7630">
        <v>0.19361016154289201</v>
      </c>
      <c r="H7630">
        <v>0.90600000000000003</v>
      </c>
      <c r="I7630">
        <v>0.5</v>
      </c>
      <c r="J7630">
        <v>0.95899999999999996</v>
      </c>
      <c r="K7630" t="str">
        <f t="shared" si="132"/>
        <v>yes</v>
      </c>
      <c r="L7630" t="s">
        <v>7</v>
      </c>
      <c r="M7630">
        <v>0.88544800000000001</v>
      </c>
      <c r="N7630">
        <v>0.87935700000000006</v>
      </c>
    </row>
    <row r="7631" spans="1:14" ht="15" x14ac:dyDescent="0.3">
      <c r="A7631" s="1"/>
      <c r="B7631" t="s">
        <v>9</v>
      </c>
      <c r="C7631" t="s">
        <v>917</v>
      </c>
      <c r="D7631" t="s">
        <v>918</v>
      </c>
      <c r="E7631" t="s">
        <v>919</v>
      </c>
      <c r="F7631" t="s">
        <v>920</v>
      </c>
      <c r="G7631">
        <v>0.32289132475853</v>
      </c>
      <c r="H7631">
        <v>0.90500000000000003</v>
      </c>
      <c r="I7631">
        <v>0.66700000000000004</v>
      </c>
      <c r="J7631">
        <v>0.98099999999999998</v>
      </c>
      <c r="K7631" t="str">
        <f t="shared" si="132"/>
        <v>yes</v>
      </c>
      <c r="L7631" t="s">
        <v>7</v>
      </c>
      <c r="M7631">
        <v>0.90794799999999998</v>
      </c>
      <c r="N7631">
        <v>0.90798000000000001</v>
      </c>
    </row>
    <row r="7632" spans="1:14" ht="15" x14ac:dyDescent="0.3">
      <c r="A7632" s="1"/>
      <c r="B7632" t="s">
        <v>9</v>
      </c>
      <c r="C7632" t="s">
        <v>3650</v>
      </c>
      <c r="D7632" t="s">
        <v>7573</v>
      </c>
      <c r="E7632" t="s">
        <v>7574</v>
      </c>
      <c r="F7632" t="s">
        <v>7574</v>
      </c>
      <c r="G7632">
        <v>0.74500739574432395</v>
      </c>
      <c r="H7632">
        <v>0.90300000000000002</v>
      </c>
      <c r="I7632">
        <v>0</v>
      </c>
      <c r="J7632">
        <v>1</v>
      </c>
      <c r="K7632" t="str">
        <f t="shared" si="132"/>
        <v>yes</v>
      </c>
      <c r="L7632" t="s">
        <v>7</v>
      </c>
      <c r="M7632">
        <v>0.66615100000000005</v>
      </c>
      <c r="N7632">
        <v>0.68589999999999995</v>
      </c>
    </row>
    <row r="7633" spans="1:14" ht="15" x14ac:dyDescent="0.3">
      <c r="A7633" s="1"/>
      <c r="B7633" t="s">
        <v>9</v>
      </c>
      <c r="C7633" t="s">
        <v>432</v>
      </c>
      <c r="D7633" t="s">
        <v>5484</v>
      </c>
      <c r="E7633" t="s">
        <v>432</v>
      </c>
      <c r="F7633" t="s">
        <v>5485</v>
      </c>
      <c r="G7633">
        <v>0.32007217407226601</v>
      </c>
      <c r="H7633">
        <v>0.90100000000000002</v>
      </c>
      <c r="I7633">
        <v>0.71399999999999997</v>
      </c>
      <c r="J7633">
        <v>0.95399999999999996</v>
      </c>
      <c r="K7633" t="str">
        <f t="shared" si="132"/>
        <v>yes</v>
      </c>
      <c r="L7633" t="s">
        <v>7</v>
      </c>
      <c r="M7633">
        <v>0.78588899999999995</v>
      </c>
      <c r="N7633">
        <v>0.80900899999999998</v>
      </c>
    </row>
    <row r="7634" spans="1:14" ht="15" x14ac:dyDescent="0.3">
      <c r="A7634" s="1"/>
      <c r="B7634" t="s">
        <v>9</v>
      </c>
      <c r="C7634" t="s">
        <v>3523</v>
      </c>
      <c r="D7634" t="s">
        <v>7372</v>
      </c>
      <c r="E7634" t="s">
        <v>7373</v>
      </c>
      <c r="F7634" t="s">
        <v>7374</v>
      </c>
      <c r="G7634">
        <v>0.81043821573257402</v>
      </c>
      <c r="H7634">
        <v>0.90100000000000002</v>
      </c>
      <c r="I7634">
        <v>0</v>
      </c>
      <c r="J7634">
        <v>0.68600000000000005</v>
      </c>
      <c r="K7634" t="str">
        <f t="shared" si="132"/>
        <v>yes</v>
      </c>
      <c r="L7634" t="s">
        <v>7</v>
      </c>
      <c r="M7634">
        <v>0.91166000000000003</v>
      </c>
      <c r="N7634">
        <v>0.91708699999999999</v>
      </c>
    </row>
    <row r="7635" spans="1:14" ht="15" x14ac:dyDescent="0.3">
      <c r="A7635" s="1"/>
      <c r="B7635" t="s">
        <v>9</v>
      </c>
      <c r="C7635" t="s">
        <v>4585</v>
      </c>
      <c r="D7635" t="s">
        <v>9255</v>
      </c>
      <c r="E7635" t="s">
        <v>9256</v>
      </c>
      <c r="F7635" t="s">
        <v>9256</v>
      </c>
      <c r="G7635">
        <v>0.99876391887664795</v>
      </c>
      <c r="H7635">
        <v>0.9</v>
      </c>
      <c r="I7635">
        <v>0</v>
      </c>
      <c r="J7635">
        <v>1</v>
      </c>
      <c r="K7635" t="str">
        <f t="shared" si="132"/>
        <v>yes</v>
      </c>
      <c r="L7635" t="s">
        <v>7</v>
      </c>
      <c r="M7635">
        <v>0.91106699999999996</v>
      </c>
      <c r="N7635">
        <v>0.89420900000000003</v>
      </c>
    </row>
    <row r="7636" spans="1:14" ht="15" x14ac:dyDescent="0.3">
      <c r="A7636" s="1"/>
      <c r="B7636" t="s">
        <v>9</v>
      </c>
      <c r="C7636" t="s">
        <v>3476</v>
      </c>
      <c r="D7636" t="s">
        <v>7300</v>
      </c>
      <c r="E7636" t="s">
        <v>7301</v>
      </c>
      <c r="F7636" t="s">
        <v>7302</v>
      </c>
      <c r="G7636">
        <v>0.99851727485656705</v>
      </c>
      <c r="H7636">
        <v>0.89900000000000002</v>
      </c>
      <c r="I7636">
        <v>0</v>
      </c>
      <c r="J7636">
        <v>0.88500000000000001</v>
      </c>
      <c r="K7636" t="str">
        <f t="shared" si="132"/>
        <v>yes</v>
      </c>
      <c r="L7636" t="s">
        <v>7</v>
      </c>
      <c r="M7636">
        <v>0.90019899999999997</v>
      </c>
      <c r="N7636">
        <v>0.88687199999999999</v>
      </c>
    </row>
    <row r="7637" spans="1:14" ht="15" x14ac:dyDescent="0.3">
      <c r="A7637" s="1"/>
      <c r="B7637" t="s">
        <v>9</v>
      </c>
      <c r="C7637" t="s">
        <v>3543</v>
      </c>
      <c r="D7637" t="s">
        <v>7399</v>
      </c>
      <c r="E7637" t="s">
        <v>7400</v>
      </c>
      <c r="F7637" t="s">
        <v>7401</v>
      </c>
      <c r="G7637">
        <v>0.80955833196640004</v>
      </c>
      <c r="H7637">
        <v>0.89900000000000002</v>
      </c>
      <c r="I7637">
        <v>0.5</v>
      </c>
      <c r="J7637">
        <v>0.83099999999999996</v>
      </c>
      <c r="K7637" t="str">
        <f t="shared" si="132"/>
        <v>yes</v>
      </c>
      <c r="L7637" t="s">
        <v>7</v>
      </c>
      <c r="M7637">
        <v>0.81469499999999995</v>
      </c>
      <c r="N7637">
        <v>0.80234499999999997</v>
      </c>
    </row>
    <row r="7638" spans="1:14" ht="15" x14ac:dyDescent="0.3">
      <c r="A7638" s="1"/>
      <c r="B7638" t="s">
        <v>9</v>
      </c>
      <c r="C7638" t="s">
        <v>1895</v>
      </c>
      <c r="D7638" t="s">
        <v>6383</v>
      </c>
      <c r="E7638" t="s">
        <v>1897</v>
      </c>
      <c r="F7638" t="s">
        <v>6383</v>
      </c>
      <c r="G7638">
        <v>0.65733891725540206</v>
      </c>
      <c r="H7638">
        <v>0.89800000000000002</v>
      </c>
      <c r="I7638">
        <v>0</v>
      </c>
      <c r="J7638">
        <v>0.99199999999999999</v>
      </c>
      <c r="K7638" t="str">
        <f t="shared" si="132"/>
        <v>yes</v>
      </c>
      <c r="L7638" t="s">
        <v>7</v>
      </c>
      <c r="M7638">
        <v>0.64583800000000002</v>
      </c>
      <c r="N7638">
        <v>0.64649500000000004</v>
      </c>
    </row>
    <row r="7639" spans="1:14" ht="15" x14ac:dyDescent="0.3">
      <c r="A7639" s="1"/>
      <c r="B7639" t="s">
        <v>9</v>
      </c>
      <c r="C7639" t="s">
        <v>3785</v>
      </c>
      <c r="D7639" t="s">
        <v>7813</v>
      </c>
      <c r="E7639" t="s">
        <v>7811</v>
      </c>
      <c r="F7639" t="s">
        <v>7814</v>
      </c>
      <c r="G7639">
        <v>0.44661667943000799</v>
      </c>
      <c r="H7639">
        <v>0.89400000000000002</v>
      </c>
      <c r="I7639">
        <v>0.70599999999999996</v>
      </c>
      <c r="J7639">
        <v>0.30399999999999999</v>
      </c>
      <c r="K7639" t="str">
        <f t="shared" si="132"/>
        <v>yes</v>
      </c>
      <c r="L7639" t="s">
        <v>7</v>
      </c>
      <c r="M7639">
        <v>0.913022</v>
      </c>
      <c r="N7639">
        <v>0.91081900000000005</v>
      </c>
    </row>
    <row r="7640" spans="1:14" ht="15" x14ac:dyDescent="0.3">
      <c r="A7640" s="1"/>
      <c r="B7640" t="s">
        <v>9</v>
      </c>
      <c r="C7640" t="s">
        <v>2268</v>
      </c>
      <c r="D7640" t="s">
        <v>6591</v>
      </c>
      <c r="E7640" t="s">
        <v>2273</v>
      </c>
      <c r="F7640" t="s">
        <v>6592</v>
      </c>
      <c r="G7640">
        <v>0.47486427426338201</v>
      </c>
      <c r="H7640">
        <v>0.89300000000000002</v>
      </c>
      <c r="I7640">
        <v>0.66700000000000004</v>
      </c>
      <c r="J7640">
        <v>0.70099999999999996</v>
      </c>
      <c r="K7640" t="str">
        <f t="shared" si="132"/>
        <v>yes</v>
      </c>
      <c r="L7640" t="s">
        <v>7</v>
      </c>
      <c r="M7640">
        <v>0.84168799999999999</v>
      </c>
      <c r="N7640">
        <v>0.84740800000000005</v>
      </c>
    </row>
    <row r="7641" spans="1:14" ht="15" x14ac:dyDescent="0.3">
      <c r="A7641" s="1"/>
      <c r="B7641" t="s">
        <v>9</v>
      </c>
      <c r="C7641" t="s">
        <v>4774</v>
      </c>
      <c r="D7641" t="s">
        <v>9696</v>
      </c>
      <c r="E7641" t="s">
        <v>9697</v>
      </c>
      <c r="F7641" t="s">
        <v>9699</v>
      </c>
      <c r="G7641">
        <v>0.48757722973823597</v>
      </c>
      <c r="H7641">
        <v>0.89300000000000002</v>
      </c>
      <c r="I7641">
        <v>0.5</v>
      </c>
      <c r="J7641">
        <v>0.84899999999999998</v>
      </c>
      <c r="K7641" t="str">
        <f t="shared" si="132"/>
        <v>yes</v>
      </c>
      <c r="L7641" t="s">
        <v>7</v>
      </c>
      <c r="M7641">
        <v>0.88494399999999995</v>
      </c>
      <c r="N7641">
        <v>0.88592499999999996</v>
      </c>
    </row>
    <row r="7642" spans="1:14" ht="15" x14ac:dyDescent="0.3">
      <c r="A7642" s="1"/>
      <c r="B7642" t="s">
        <v>9</v>
      </c>
      <c r="C7642" t="s">
        <v>4774</v>
      </c>
      <c r="D7642" t="s">
        <v>9696</v>
      </c>
      <c r="E7642" t="s">
        <v>9697</v>
      </c>
      <c r="F7642" t="s">
        <v>9699</v>
      </c>
      <c r="G7642">
        <v>0.48757722973823597</v>
      </c>
      <c r="H7642">
        <v>0.89300000000000002</v>
      </c>
      <c r="I7642">
        <v>0.5</v>
      </c>
      <c r="J7642">
        <v>0.84899999999999998</v>
      </c>
      <c r="K7642" t="str">
        <f t="shared" si="132"/>
        <v>yes</v>
      </c>
      <c r="L7642" t="s">
        <v>7</v>
      </c>
      <c r="M7642">
        <v>0.88494399999999995</v>
      </c>
      <c r="N7642">
        <v>0.88592499999999996</v>
      </c>
    </row>
    <row r="7643" spans="1:14" ht="15" x14ac:dyDescent="0.3">
      <c r="A7643" s="1"/>
      <c r="B7643" t="s">
        <v>9</v>
      </c>
      <c r="C7643" t="s">
        <v>4265</v>
      </c>
      <c r="D7643" t="s">
        <v>8680</v>
      </c>
      <c r="E7643" t="s">
        <v>8681</v>
      </c>
      <c r="F7643" t="s">
        <v>8682</v>
      </c>
      <c r="G7643">
        <v>0.56167024374008201</v>
      </c>
      <c r="H7643">
        <v>0.89200000000000002</v>
      </c>
      <c r="I7643">
        <v>0.88</v>
      </c>
      <c r="J7643">
        <v>0.96299999999999997</v>
      </c>
      <c r="K7643" t="str">
        <f t="shared" si="132"/>
        <v>yes</v>
      </c>
      <c r="L7643" t="s">
        <v>7</v>
      </c>
      <c r="M7643">
        <v>0.93771000000000004</v>
      </c>
      <c r="N7643">
        <v>0.932666</v>
      </c>
    </row>
    <row r="7644" spans="1:14" ht="15" x14ac:dyDescent="0.3">
      <c r="A7644" s="1"/>
      <c r="B7644" t="s">
        <v>9</v>
      </c>
      <c r="C7644" t="s">
        <v>5176</v>
      </c>
      <c r="D7644" t="s">
        <v>10450</v>
      </c>
      <c r="E7644" t="s">
        <v>10451</v>
      </c>
      <c r="F7644" t="s">
        <v>10452</v>
      </c>
      <c r="G7644">
        <v>0.59225726127624501</v>
      </c>
      <c r="H7644">
        <v>0.89200000000000002</v>
      </c>
      <c r="I7644">
        <v>0.5</v>
      </c>
      <c r="J7644">
        <v>0.69399999999999995</v>
      </c>
      <c r="K7644" t="str">
        <f t="shared" si="132"/>
        <v>yes</v>
      </c>
      <c r="L7644" t="s">
        <v>7</v>
      </c>
      <c r="M7644">
        <v>0.74249299999999996</v>
      </c>
      <c r="N7644">
        <v>0.76179600000000003</v>
      </c>
    </row>
    <row r="7645" spans="1:14" ht="15" x14ac:dyDescent="0.3">
      <c r="A7645" s="1"/>
      <c r="B7645" t="s">
        <v>9</v>
      </c>
      <c r="C7645" t="s">
        <v>3800</v>
      </c>
      <c r="D7645" t="s">
        <v>7848</v>
      </c>
      <c r="E7645" t="s">
        <v>7846</v>
      </c>
      <c r="F7645" t="s">
        <v>7849</v>
      </c>
      <c r="G7645">
        <v>0.47667872905731201</v>
      </c>
      <c r="H7645">
        <v>0.89100000000000001</v>
      </c>
      <c r="I7645">
        <v>0.35299999999999998</v>
      </c>
      <c r="J7645">
        <v>0.97699999999999998</v>
      </c>
      <c r="K7645" t="str">
        <f t="shared" si="132"/>
        <v>yes</v>
      </c>
      <c r="L7645" t="s">
        <v>7</v>
      </c>
      <c r="M7645">
        <v>0.83677800000000002</v>
      </c>
      <c r="N7645">
        <v>0.82660400000000001</v>
      </c>
    </row>
    <row r="7646" spans="1:14" ht="15" x14ac:dyDescent="0.3">
      <c r="A7646" s="1"/>
      <c r="B7646" t="s">
        <v>9</v>
      </c>
      <c r="C7646" t="s">
        <v>4753</v>
      </c>
      <c r="D7646" t="s">
        <v>9652</v>
      </c>
      <c r="E7646" t="s">
        <v>9648</v>
      </c>
      <c r="F7646" t="s">
        <v>9653</v>
      </c>
      <c r="G7646">
        <v>0.13097770512104001</v>
      </c>
      <c r="H7646">
        <v>0.89100000000000001</v>
      </c>
      <c r="I7646">
        <v>0.8</v>
      </c>
      <c r="J7646">
        <v>0.82799999999999996</v>
      </c>
      <c r="K7646" t="str">
        <f t="shared" si="132"/>
        <v>yes</v>
      </c>
      <c r="L7646" t="s">
        <v>7</v>
      </c>
      <c r="M7646">
        <v>0.92084500000000002</v>
      </c>
      <c r="N7646">
        <v>0.91309499999999999</v>
      </c>
    </row>
    <row r="7647" spans="1:14" ht="15" x14ac:dyDescent="0.3">
      <c r="A7647" s="1"/>
      <c r="B7647" t="s">
        <v>9</v>
      </c>
      <c r="C7647" t="s">
        <v>4808</v>
      </c>
      <c r="D7647" t="s">
        <v>9766</v>
      </c>
      <c r="E7647" t="s">
        <v>4808</v>
      </c>
      <c r="F7647" t="s">
        <v>9766</v>
      </c>
      <c r="G7647">
        <v>0.246897533535957</v>
      </c>
      <c r="H7647">
        <v>0.89</v>
      </c>
      <c r="I7647">
        <v>0.66700000000000004</v>
      </c>
      <c r="J7647">
        <v>0.85099999999999998</v>
      </c>
      <c r="K7647" t="str">
        <f t="shared" si="132"/>
        <v>yes</v>
      </c>
      <c r="L7647" t="s">
        <v>7</v>
      </c>
      <c r="M7647">
        <v>0.71560299999999999</v>
      </c>
      <c r="N7647">
        <v>0.71735300000000002</v>
      </c>
    </row>
    <row r="7648" spans="1:14" ht="15" x14ac:dyDescent="0.3">
      <c r="A7648" s="1"/>
      <c r="B7648" t="s">
        <v>9</v>
      </c>
      <c r="C7648" t="s">
        <v>5055</v>
      </c>
      <c r="D7648" t="s">
        <v>10235</v>
      </c>
      <c r="E7648" t="s">
        <v>10236</v>
      </c>
      <c r="F7648" t="s">
        <v>10237</v>
      </c>
      <c r="G7648">
        <v>0.86196666955947898</v>
      </c>
      <c r="H7648">
        <v>0.89</v>
      </c>
      <c r="I7648">
        <v>0.44400000000000001</v>
      </c>
      <c r="J7648">
        <v>0.93700000000000006</v>
      </c>
      <c r="K7648" t="str">
        <f t="shared" si="132"/>
        <v>yes</v>
      </c>
      <c r="L7648" t="s">
        <v>7</v>
      </c>
      <c r="M7648">
        <v>0.87732600000000005</v>
      </c>
      <c r="N7648">
        <v>0.86983100000000002</v>
      </c>
    </row>
    <row r="7649" spans="1:14" ht="15" x14ac:dyDescent="0.3">
      <c r="A7649" s="1"/>
      <c r="B7649" t="s">
        <v>9</v>
      </c>
      <c r="C7649" t="s">
        <v>1966</v>
      </c>
      <c r="D7649" t="s">
        <v>6426</v>
      </c>
      <c r="E7649" t="s">
        <v>6427</v>
      </c>
      <c r="F7649" t="s">
        <v>6428</v>
      </c>
      <c r="G7649">
        <v>0.31920668482780501</v>
      </c>
      <c r="H7649">
        <v>0.88900000000000001</v>
      </c>
      <c r="I7649">
        <v>0.44400000000000001</v>
      </c>
      <c r="J7649">
        <v>0.99299999999999999</v>
      </c>
      <c r="K7649" t="str">
        <f t="shared" si="132"/>
        <v>yes</v>
      </c>
      <c r="L7649" t="s">
        <v>7</v>
      </c>
      <c r="M7649">
        <v>0.80724300000000004</v>
      </c>
      <c r="N7649">
        <v>0.83208700000000002</v>
      </c>
    </row>
    <row r="7650" spans="1:14" ht="15" x14ac:dyDescent="0.3">
      <c r="A7650" s="1"/>
      <c r="B7650" t="s">
        <v>9</v>
      </c>
      <c r="C7650" t="s">
        <v>4013</v>
      </c>
      <c r="D7650" t="s">
        <v>8251</v>
      </c>
      <c r="E7650" t="s">
        <v>8252</v>
      </c>
      <c r="F7650" t="s">
        <v>8253</v>
      </c>
      <c r="G7650">
        <v>0.74095654487609897</v>
      </c>
      <c r="H7650">
        <v>0.88900000000000001</v>
      </c>
      <c r="I7650">
        <v>0.36399999999999999</v>
      </c>
      <c r="J7650">
        <v>0.98099999999999998</v>
      </c>
      <c r="K7650" t="str">
        <f t="shared" si="132"/>
        <v>yes</v>
      </c>
      <c r="L7650" t="s">
        <v>7</v>
      </c>
      <c r="M7650">
        <v>0.90360099999999999</v>
      </c>
      <c r="N7650">
        <v>0.89298200000000005</v>
      </c>
    </row>
    <row r="7651" spans="1:14" ht="15" x14ac:dyDescent="0.3">
      <c r="A7651" s="1"/>
      <c r="B7651" t="s">
        <v>9</v>
      </c>
      <c r="C7651" t="s">
        <v>1888</v>
      </c>
      <c r="D7651" t="s">
        <v>6378</v>
      </c>
      <c r="E7651" t="s">
        <v>6379</v>
      </c>
      <c r="F7651" t="s">
        <v>6380</v>
      </c>
      <c r="G7651">
        <v>0.90305423736572299</v>
      </c>
      <c r="H7651">
        <v>0.88800000000000001</v>
      </c>
      <c r="I7651">
        <v>0.25</v>
      </c>
      <c r="J7651">
        <v>0.79600000000000004</v>
      </c>
      <c r="K7651" t="str">
        <f t="shared" si="132"/>
        <v>yes</v>
      </c>
      <c r="L7651" t="s">
        <v>7</v>
      </c>
      <c r="M7651">
        <v>0.85974300000000003</v>
      </c>
      <c r="N7651">
        <v>0.87368800000000002</v>
      </c>
    </row>
    <row r="7652" spans="1:14" ht="15" x14ac:dyDescent="0.3">
      <c r="A7652" s="1"/>
      <c r="B7652" t="s">
        <v>9</v>
      </c>
      <c r="C7652" t="s">
        <v>3665</v>
      </c>
      <c r="D7652" t="s">
        <v>7593</v>
      </c>
      <c r="E7652" t="s">
        <v>7591</v>
      </c>
      <c r="F7652" t="s">
        <v>7594</v>
      </c>
      <c r="G7652">
        <v>0.59042274951934803</v>
      </c>
      <c r="H7652">
        <v>0.88800000000000001</v>
      </c>
      <c r="I7652">
        <v>0.33300000000000002</v>
      </c>
      <c r="J7652">
        <v>1</v>
      </c>
      <c r="K7652" t="str">
        <f t="shared" si="132"/>
        <v>yes</v>
      </c>
      <c r="L7652" t="s">
        <v>7</v>
      </c>
      <c r="M7652">
        <v>0.92902899999999999</v>
      </c>
      <c r="N7652">
        <v>0.91945699999999997</v>
      </c>
    </row>
    <row r="7653" spans="1:14" ht="15" x14ac:dyDescent="0.3">
      <c r="A7653" s="1"/>
      <c r="B7653" t="s">
        <v>9</v>
      </c>
      <c r="C7653" t="s">
        <v>3874</v>
      </c>
      <c r="D7653" t="s">
        <v>7965</v>
      </c>
      <c r="E7653" t="s">
        <v>7966</v>
      </c>
      <c r="F7653" t="s">
        <v>7967</v>
      </c>
      <c r="G7653">
        <v>0.44563630223274198</v>
      </c>
      <c r="H7653">
        <v>0.88800000000000001</v>
      </c>
      <c r="I7653">
        <v>0</v>
      </c>
      <c r="J7653">
        <v>0.86899999999999999</v>
      </c>
      <c r="K7653" t="str">
        <f t="shared" si="132"/>
        <v>yes</v>
      </c>
      <c r="L7653" t="s">
        <v>7</v>
      </c>
      <c r="M7653">
        <v>0.81896800000000003</v>
      </c>
      <c r="N7653">
        <v>0.80757599999999996</v>
      </c>
    </row>
    <row r="7654" spans="1:14" ht="15" x14ac:dyDescent="0.3">
      <c r="A7654" s="1"/>
      <c r="B7654" t="s">
        <v>9</v>
      </c>
      <c r="C7654" t="s">
        <v>4699</v>
      </c>
      <c r="D7654" t="s">
        <v>9536</v>
      </c>
      <c r="E7654" t="s">
        <v>9537</v>
      </c>
      <c r="F7654" t="s">
        <v>9538</v>
      </c>
      <c r="G7654">
        <v>0.93946772813796997</v>
      </c>
      <c r="H7654">
        <v>0.88700000000000001</v>
      </c>
      <c r="I7654">
        <v>0</v>
      </c>
      <c r="J7654">
        <v>0.71899999999999997</v>
      </c>
      <c r="K7654" t="str">
        <f t="shared" si="132"/>
        <v>yes</v>
      </c>
      <c r="L7654" t="s">
        <v>7</v>
      </c>
      <c r="M7654">
        <v>0.83126100000000003</v>
      </c>
      <c r="N7654">
        <v>0.83538900000000005</v>
      </c>
    </row>
    <row r="7655" spans="1:14" ht="15" x14ac:dyDescent="0.3">
      <c r="A7655" s="1"/>
      <c r="B7655" t="s">
        <v>9</v>
      </c>
      <c r="C7655" t="s">
        <v>2038</v>
      </c>
      <c r="D7655" t="s">
        <v>6466</v>
      </c>
      <c r="E7655" t="s">
        <v>6467</v>
      </c>
      <c r="F7655" t="s">
        <v>2043</v>
      </c>
      <c r="G7655">
        <v>0.37554252147674599</v>
      </c>
      <c r="H7655">
        <v>0.88500000000000001</v>
      </c>
      <c r="I7655">
        <v>0.54500000000000004</v>
      </c>
      <c r="J7655">
        <v>0.88900000000000001</v>
      </c>
      <c r="K7655" t="str">
        <f t="shared" si="132"/>
        <v>yes</v>
      </c>
      <c r="L7655" t="s">
        <v>7</v>
      </c>
      <c r="M7655">
        <v>0.89433099999999999</v>
      </c>
      <c r="N7655">
        <v>0.88503900000000002</v>
      </c>
    </row>
    <row r="7656" spans="1:14" ht="15" x14ac:dyDescent="0.3">
      <c r="A7656" s="1"/>
      <c r="B7656" t="s">
        <v>9</v>
      </c>
      <c r="C7656" t="s">
        <v>633</v>
      </c>
      <c r="D7656" t="s">
        <v>5608</v>
      </c>
      <c r="E7656" t="s">
        <v>5606</v>
      </c>
      <c r="F7656" t="s">
        <v>636</v>
      </c>
      <c r="G7656">
        <v>7.3960445821284998E-2</v>
      </c>
      <c r="H7656">
        <v>0.88400000000000001</v>
      </c>
      <c r="I7656">
        <v>0.4</v>
      </c>
      <c r="J7656">
        <v>0.94899999999999995</v>
      </c>
      <c r="K7656" t="str">
        <f t="shared" si="132"/>
        <v>yes</v>
      </c>
      <c r="L7656" t="s">
        <v>7</v>
      </c>
      <c r="M7656">
        <v>0.80916900000000003</v>
      </c>
      <c r="N7656">
        <v>0.80390899999999998</v>
      </c>
    </row>
    <row r="7657" spans="1:14" ht="15" x14ac:dyDescent="0.3">
      <c r="A7657" s="1"/>
      <c r="B7657" t="s">
        <v>9</v>
      </c>
      <c r="C7657" t="s">
        <v>3559</v>
      </c>
      <c r="D7657" t="s">
        <v>7426</v>
      </c>
      <c r="E7657" t="s">
        <v>7424</v>
      </c>
      <c r="F7657" t="s">
        <v>7424</v>
      </c>
      <c r="G7657">
        <v>0.49291363358497597</v>
      </c>
      <c r="H7657">
        <v>0.88300000000000001</v>
      </c>
      <c r="I7657">
        <v>0.4</v>
      </c>
      <c r="J7657">
        <v>1</v>
      </c>
      <c r="K7657" t="str">
        <f t="shared" si="132"/>
        <v>yes</v>
      </c>
      <c r="L7657" t="s">
        <v>7</v>
      </c>
      <c r="M7657">
        <v>0.72795399999999999</v>
      </c>
      <c r="N7657">
        <v>0.74324299999999999</v>
      </c>
    </row>
    <row r="7658" spans="1:14" ht="15" x14ac:dyDescent="0.3">
      <c r="A7658" s="1"/>
      <c r="B7658" t="s">
        <v>9</v>
      </c>
      <c r="C7658" t="s">
        <v>4274</v>
      </c>
      <c r="D7658" t="s">
        <v>8699</v>
      </c>
      <c r="E7658" t="s">
        <v>8695</v>
      </c>
      <c r="F7658" t="s">
        <v>8695</v>
      </c>
      <c r="G7658">
        <v>0.38954690098762501</v>
      </c>
      <c r="H7658">
        <v>0.88300000000000001</v>
      </c>
      <c r="I7658">
        <v>0.66700000000000004</v>
      </c>
      <c r="J7658">
        <v>1</v>
      </c>
      <c r="K7658" t="str">
        <f t="shared" si="132"/>
        <v>yes</v>
      </c>
      <c r="L7658" t="s">
        <v>7</v>
      </c>
      <c r="M7658">
        <v>0.90176999999999996</v>
      </c>
      <c r="N7658">
        <v>0.87381299999999995</v>
      </c>
    </row>
    <row r="7659" spans="1:14" ht="15" x14ac:dyDescent="0.3">
      <c r="A7659" s="1"/>
      <c r="B7659" t="s">
        <v>9</v>
      </c>
      <c r="C7659" t="s">
        <v>219</v>
      </c>
      <c r="D7659" t="s">
        <v>5328</v>
      </c>
      <c r="E7659" t="s">
        <v>220</v>
      </c>
      <c r="F7659" t="s">
        <v>220</v>
      </c>
      <c r="G7659">
        <v>0.95875012874603305</v>
      </c>
      <c r="H7659">
        <v>0.88200000000000001</v>
      </c>
      <c r="I7659">
        <v>0</v>
      </c>
      <c r="J7659">
        <v>1</v>
      </c>
      <c r="K7659" t="str">
        <f t="shared" si="132"/>
        <v>yes</v>
      </c>
      <c r="L7659" t="s">
        <v>7</v>
      </c>
      <c r="M7659">
        <v>0.65206699999999995</v>
      </c>
      <c r="N7659">
        <v>0.65987300000000004</v>
      </c>
    </row>
    <row r="7660" spans="1:14" ht="15" x14ac:dyDescent="0.3">
      <c r="A7660" s="1"/>
      <c r="B7660" t="s">
        <v>9</v>
      </c>
      <c r="C7660" t="s">
        <v>3240</v>
      </c>
      <c r="D7660" t="s">
        <v>6795</v>
      </c>
      <c r="E7660" t="s">
        <v>6796</v>
      </c>
      <c r="F7660" t="s">
        <v>6795</v>
      </c>
      <c r="G7660">
        <v>0.48768275976181003</v>
      </c>
      <c r="H7660">
        <v>0.88200000000000001</v>
      </c>
      <c r="I7660">
        <v>0</v>
      </c>
      <c r="J7660">
        <v>0.66500000000000004</v>
      </c>
      <c r="K7660" t="str">
        <f t="shared" si="132"/>
        <v>yes</v>
      </c>
      <c r="L7660" t="s">
        <v>7</v>
      </c>
      <c r="M7660">
        <v>0.76063000000000003</v>
      </c>
      <c r="N7660">
        <v>0.77268700000000001</v>
      </c>
    </row>
    <row r="7661" spans="1:14" ht="15" x14ac:dyDescent="0.3">
      <c r="A7661" s="1"/>
      <c r="B7661" t="s">
        <v>9</v>
      </c>
      <c r="C7661" t="s">
        <v>1239</v>
      </c>
      <c r="D7661" t="s">
        <v>5964</v>
      </c>
      <c r="E7661" t="s">
        <v>5963</v>
      </c>
      <c r="F7661" t="s">
        <v>5965</v>
      </c>
      <c r="G7661">
        <v>0.149445295333862</v>
      </c>
      <c r="H7661">
        <v>0.88100000000000001</v>
      </c>
      <c r="I7661">
        <v>0.4</v>
      </c>
      <c r="J7661">
        <v>0.97299999999999998</v>
      </c>
      <c r="K7661" t="str">
        <f t="shared" si="132"/>
        <v>yes</v>
      </c>
      <c r="L7661" t="s">
        <v>7</v>
      </c>
      <c r="M7661">
        <v>0.88424700000000001</v>
      </c>
      <c r="N7661">
        <v>0.87841000000000002</v>
      </c>
    </row>
    <row r="7662" spans="1:14" ht="15" x14ac:dyDescent="0.3">
      <c r="A7662" s="1"/>
      <c r="B7662" t="s">
        <v>9</v>
      </c>
      <c r="C7662" t="s">
        <v>4366</v>
      </c>
      <c r="D7662" t="s">
        <v>8876</v>
      </c>
      <c r="E7662" t="s">
        <v>8877</v>
      </c>
      <c r="F7662" t="s">
        <v>8878</v>
      </c>
      <c r="G7662">
        <v>0.94374758005142201</v>
      </c>
      <c r="H7662">
        <v>0.88100000000000001</v>
      </c>
      <c r="I7662">
        <v>0.2</v>
      </c>
      <c r="J7662">
        <v>0.99199999999999999</v>
      </c>
      <c r="K7662" t="str">
        <f t="shared" si="132"/>
        <v>yes</v>
      </c>
      <c r="L7662" t="s">
        <v>7</v>
      </c>
      <c r="M7662">
        <v>0.69551600000000002</v>
      </c>
      <c r="N7662">
        <v>0.69515899999999997</v>
      </c>
    </row>
    <row r="7663" spans="1:14" ht="15" x14ac:dyDescent="0.3">
      <c r="A7663" s="1"/>
      <c r="B7663" t="s">
        <v>9</v>
      </c>
      <c r="C7663" t="s">
        <v>3540</v>
      </c>
      <c r="D7663" t="s">
        <v>7396</v>
      </c>
      <c r="E7663" t="s">
        <v>7395</v>
      </c>
      <c r="F7663" t="s">
        <v>7397</v>
      </c>
      <c r="G7663">
        <v>0.49821764230728199</v>
      </c>
      <c r="H7663">
        <v>0.879</v>
      </c>
      <c r="I7663">
        <v>0.66700000000000004</v>
      </c>
      <c r="J7663">
        <v>0.49</v>
      </c>
      <c r="K7663" t="str">
        <f t="shared" si="132"/>
        <v>yes</v>
      </c>
      <c r="L7663" t="s">
        <v>7</v>
      </c>
      <c r="M7663">
        <v>0.83172299999999999</v>
      </c>
      <c r="N7663">
        <v>0.85195399999999999</v>
      </c>
    </row>
    <row r="7664" spans="1:14" ht="15" x14ac:dyDescent="0.3">
      <c r="A7664" s="1"/>
      <c r="B7664" t="s">
        <v>9</v>
      </c>
      <c r="C7664" t="s">
        <v>3675</v>
      </c>
      <c r="D7664" t="s">
        <v>7618</v>
      </c>
      <c r="E7664" t="s">
        <v>3675</v>
      </c>
      <c r="F7664" t="s">
        <v>7618</v>
      </c>
      <c r="G7664">
        <v>0.604625403881073</v>
      </c>
      <c r="H7664">
        <v>0.879</v>
      </c>
      <c r="I7664">
        <v>0.88900000000000001</v>
      </c>
      <c r="J7664">
        <v>0.91300000000000003</v>
      </c>
      <c r="K7664" t="str">
        <f t="shared" si="132"/>
        <v>yes</v>
      </c>
      <c r="L7664" t="s">
        <v>7</v>
      </c>
      <c r="M7664">
        <v>0.88344699999999998</v>
      </c>
      <c r="N7664">
        <v>0.88081500000000001</v>
      </c>
    </row>
    <row r="7665" spans="1:14" ht="15" x14ac:dyDescent="0.3">
      <c r="A7665" s="1"/>
      <c r="B7665" t="s">
        <v>9</v>
      </c>
      <c r="C7665" t="s">
        <v>4127</v>
      </c>
      <c r="D7665" t="s">
        <v>8475</v>
      </c>
      <c r="E7665" t="s">
        <v>8476</v>
      </c>
      <c r="F7665" t="s">
        <v>8477</v>
      </c>
      <c r="G7665">
        <v>0.81760340929031405</v>
      </c>
      <c r="H7665">
        <v>0.878</v>
      </c>
      <c r="I7665">
        <v>0.66700000000000004</v>
      </c>
      <c r="J7665">
        <v>0.879</v>
      </c>
      <c r="K7665" t="str">
        <f t="shared" si="132"/>
        <v>yes</v>
      </c>
      <c r="L7665" t="s">
        <v>7</v>
      </c>
      <c r="M7665">
        <v>0.86094099999999996</v>
      </c>
      <c r="N7665">
        <v>0.863093</v>
      </c>
    </row>
    <row r="7666" spans="1:14" ht="15" x14ac:dyDescent="0.3">
      <c r="A7666" s="1"/>
      <c r="B7666" t="s">
        <v>9</v>
      </c>
      <c r="C7666" t="s">
        <v>4417</v>
      </c>
      <c r="D7666" t="s">
        <v>8958</v>
      </c>
      <c r="E7666" t="s">
        <v>8959</v>
      </c>
      <c r="F7666" t="s">
        <v>8958</v>
      </c>
      <c r="G7666">
        <v>0.89433109760284402</v>
      </c>
      <c r="H7666">
        <v>0.877</v>
      </c>
      <c r="I7666">
        <v>0</v>
      </c>
      <c r="J7666">
        <v>0.99299999999999999</v>
      </c>
      <c r="K7666" t="str">
        <f t="shared" si="132"/>
        <v>yes</v>
      </c>
      <c r="L7666" t="s">
        <v>7</v>
      </c>
      <c r="M7666">
        <v>0.70790299999999995</v>
      </c>
      <c r="N7666">
        <v>0.70788099999999998</v>
      </c>
    </row>
    <row r="7667" spans="1:14" ht="15" x14ac:dyDescent="0.3">
      <c r="A7667" s="1"/>
      <c r="B7667" t="s">
        <v>9</v>
      </c>
      <c r="C7667" t="s">
        <v>1929</v>
      </c>
      <c r="D7667" t="s">
        <v>6404</v>
      </c>
      <c r="E7667" t="s">
        <v>6405</v>
      </c>
      <c r="F7667" t="s">
        <v>6406</v>
      </c>
      <c r="G7667">
        <v>0.72189807891845703</v>
      </c>
      <c r="H7667">
        <v>0.876</v>
      </c>
      <c r="I7667">
        <v>0</v>
      </c>
      <c r="J7667">
        <v>0.85299999999999998</v>
      </c>
      <c r="K7667" t="str">
        <f t="shared" si="132"/>
        <v>yes</v>
      </c>
      <c r="L7667" t="s">
        <v>7</v>
      </c>
      <c r="M7667">
        <v>0.71993099999999999</v>
      </c>
      <c r="N7667">
        <v>0.71794100000000005</v>
      </c>
    </row>
    <row r="7668" spans="1:14" ht="15" x14ac:dyDescent="0.3">
      <c r="A7668" s="1"/>
      <c r="B7668" t="s">
        <v>9</v>
      </c>
      <c r="C7668" t="s">
        <v>4329</v>
      </c>
      <c r="D7668" t="s">
        <v>8800</v>
      </c>
      <c r="E7668" t="s">
        <v>8801</v>
      </c>
      <c r="F7668" t="s">
        <v>8802</v>
      </c>
      <c r="G7668">
        <v>0.792030930519104</v>
      </c>
      <c r="H7668">
        <v>0.876</v>
      </c>
      <c r="I7668">
        <v>0.66700000000000004</v>
      </c>
      <c r="J7668">
        <v>0.91700000000000004</v>
      </c>
      <c r="K7668" t="str">
        <f t="shared" si="132"/>
        <v>yes</v>
      </c>
      <c r="L7668" t="s">
        <v>7</v>
      </c>
      <c r="M7668">
        <v>0.91950200000000004</v>
      </c>
      <c r="N7668">
        <v>0.91417400000000004</v>
      </c>
    </row>
    <row r="7669" spans="1:14" ht="15" x14ac:dyDescent="0.3">
      <c r="A7669" s="1"/>
      <c r="B7669" t="s">
        <v>9</v>
      </c>
      <c r="C7669" t="s">
        <v>3262</v>
      </c>
      <c r="D7669" t="s">
        <v>6846</v>
      </c>
      <c r="E7669" t="s">
        <v>6847</v>
      </c>
      <c r="F7669" t="s">
        <v>6847</v>
      </c>
      <c r="G7669">
        <v>0.67157769203186002</v>
      </c>
      <c r="H7669">
        <v>0.875</v>
      </c>
      <c r="I7669">
        <v>0.33300000000000002</v>
      </c>
      <c r="J7669">
        <v>1</v>
      </c>
      <c r="K7669" t="str">
        <f t="shared" si="132"/>
        <v>yes</v>
      </c>
      <c r="L7669" t="s">
        <v>7</v>
      </c>
      <c r="M7669">
        <v>0.74534400000000001</v>
      </c>
      <c r="N7669">
        <v>0.73416000000000003</v>
      </c>
    </row>
    <row r="7670" spans="1:14" ht="15" x14ac:dyDescent="0.3">
      <c r="A7670" s="1"/>
      <c r="B7670" t="s">
        <v>9</v>
      </c>
      <c r="C7670" t="s">
        <v>368</v>
      </c>
      <c r="D7670" t="s">
        <v>369</v>
      </c>
      <c r="E7670" t="s">
        <v>368</v>
      </c>
      <c r="F7670" t="s">
        <v>368</v>
      </c>
      <c r="G7670">
        <v>0.981470346450806</v>
      </c>
      <c r="H7670">
        <v>0.874</v>
      </c>
      <c r="I7670">
        <v>0</v>
      </c>
      <c r="J7670">
        <v>1</v>
      </c>
      <c r="K7670" t="str">
        <f t="shared" si="132"/>
        <v>yes</v>
      </c>
      <c r="L7670" t="s">
        <v>7</v>
      </c>
      <c r="M7670">
        <v>0.77828399999999998</v>
      </c>
      <c r="N7670">
        <v>0.773926</v>
      </c>
    </row>
    <row r="7671" spans="1:14" ht="15" x14ac:dyDescent="0.3">
      <c r="A7671" s="1"/>
      <c r="B7671" t="s">
        <v>9</v>
      </c>
      <c r="C7671" t="s">
        <v>1782</v>
      </c>
      <c r="D7671">
        <v>10</v>
      </c>
      <c r="E7671">
        <v>10</v>
      </c>
      <c r="F7671" t="s">
        <v>1784</v>
      </c>
      <c r="G7671">
        <v>0.437832981348038</v>
      </c>
      <c r="H7671">
        <v>0.874</v>
      </c>
      <c r="I7671">
        <v>0</v>
      </c>
      <c r="J7671">
        <v>0.93500000000000005</v>
      </c>
      <c r="K7671" t="str">
        <f t="shared" si="132"/>
        <v>yes</v>
      </c>
      <c r="L7671" t="s">
        <v>7</v>
      </c>
      <c r="M7671">
        <v>0.70015799999999995</v>
      </c>
      <c r="N7671">
        <v>0.70132499999999998</v>
      </c>
    </row>
    <row r="7672" spans="1:14" ht="15" x14ac:dyDescent="0.3">
      <c r="A7672" s="1"/>
      <c r="B7672" t="s">
        <v>9</v>
      </c>
      <c r="C7672" t="s">
        <v>3803</v>
      </c>
      <c r="D7672" t="s">
        <v>7853</v>
      </c>
      <c r="E7672" t="s">
        <v>7854</v>
      </c>
      <c r="F7672" t="s">
        <v>7855</v>
      </c>
      <c r="G7672">
        <v>0.66088050603866599</v>
      </c>
      <c r="H7672">
        <v>0.873</v>
      </c>
      <c r="I7672">
        <v>0.5</v>
      </c>
      <c r="J7672">
        <v>0.66100000000000003</v>
      </c>
      <c r="K7672" t="str">
        <f t="shared" si="132"/>
        <v>yes</v>
      </c>
      <c r="L7672" t="s">
        <v>7</v>
      </c>
      <c r="M7672">
        <v>0.76568700000000001</v>
      </c>
      <c r="N7672">
        <v>0.778949</v>
      </c>
    </row>
    <row r="7673" spans="1:14" ht="15" x14ac:dyDescent="0.3">
      <c r="A7673" s="1"/>
      <c r="B7673" t="s">
        <v>9</v>
      </c>
      <c r="C7673" t="s">
        <v>3590</v>
      </c>
      <c r="D7673" t="s">
        <v>7465</v>
      </c>
      <c r="E7673" t="s">
        <v>7466</v>
      </c>
      <c r="F7673">
        <v>14000</v>
      </c>
      <c r="G7673">
        <v>0.65834134817123402</v>
      </c>
      <c r="H7673">
        <v>0.86899999999999999</v>
      </c>
      <c r="I7673">
        <v>0</v>
      </c>
      <c r="J7673">
        <v>0.95</v>
      </c>
      <c r="K7673" t="str">
        <f t="shared" si="132"/>
        <v>yes</v>
      </c>
      <c r="L7673" t="s">
        <v>7</v>
      </c>
      <c r="M7673">
        <v>0.84219100000000002</v>
      </c>
      <c r="N7673">
        <v>0.84006700000000001</v>
      </c>
    </row>
    <row r="7674" spans="1:14" ht="15" x14ac:dyDescent="0.3">
      <c r="A7674" s="1"/>
      <c r="B7674" t="s">
        <v>9</v>
      </c>
      <c r="C7674" t="s">
        <v>4238</v>
      </c>
      <c r="D7674" t="s">
        <v>8631</v>
      </c>
      <c r="E7674" t="s">
        <v>8632</v>
      </c>
      <c r="F7674" t="s">
        <v>8631</v>
      </c>
      <c r="G7674">
        <v>0.86787438392639205</v>
      </c>
      <c r="H7674">
        <v>0.86799999999999999</v>
      </c>
      <c r="I7674">
        <v>0</v>
      </c>
      <c r="J7674">
        <v>0.91400000000000003</v>
      </c>
      <c r="K7674" t="str">
        <f t="shared" si="132"/>
        <v>yes</v>
      </c>
      <c r="L7674" t="s">
        <v>7</v>
      </c>
      <c r="M7674">
        <v>0.647401</v>
      </c>
      <c r="N7674">
        <v>0.64979699999999996</v>
      </c>
    </row>
    <row r="7675" spans="1:14" ht="15" x14ac:dyDescent="0.3">
      <c r="A7675" s="1"/>
      <c r="B7675" t="s">
        <v>9</v>
      </c>
      <c r="C7675" t="s">
        <v>3770</v>
      </c>
      <c r="D7675" t="s">
        <v>7781</v>
      </c>
      <c r="E7675" t="s">
        <v>7782</v>
      </c>
      <c r="F7675" t="s">
        <v>7783</v>
      </c>
      <c r="G7675">
        <v>0.67263716459274303</v>
      </c>
      <c r="H7675">
        <v>0.86599999999999999</v>
      </c>
      <c r="I7675">
        <v>0.2</v>
      </c>
      <c r="J7675">
        <v>1</v>
      </c>
      <c r="K7675" t="str">
        <f t="shared" si="132"/>
        <v>yes</v>
      </c>
      <c r="L7675" t="s">
        <v>7</v>
      </c>
      <c r="M7675">
        <v>0.88805199999999995</v>
      </c>
      <c r="N7675">
        <v>0.88120900000000002</v>
      </c>
    </row>
    <row r="7676" spans="1:14" ht="15" x14ac:dyDescent="0.3">
      <c r="A7676" s="1"/>
      <c r="B7676" t="s">
        <v>9</v>
      </c>
      <c r="C7676" t="s">
        <v>1511</v>
      </c>
      <c r="D7676" t="s">
        <v>6136</v>
      </c>
      <c r="E7676" t="s">
        <v>1513</v>
      </c>
      <c r="F7676" t="s">
        <v>6137</v>
      </c>
      <c r="G7676">
        <v>0.340506821870804</v>
      </c>
      <c r="H7676">
        <v>0.86499999999999999</v>
      </c>
      <c r="I7676">
        <v>0.85699999999999998</v>
      </c>
      <c r="J7676">
        <v>0.73299999999999998</v>
      </c>
      <c r="K7676" t="str">
        <f t="shared" si="132"/>
        <v>yes</v>
      </c>
      <c r="L7676" t="s">
        <v>7</v>
      </c>
      <c r="M7676">
        <v>0.92429899999999998</v>
      </c>
      <c r="N7676">
        <v>0.92508400000000002</v>
      </c>
    </row>
    <row r="7677" spans="1:14" ht="15" x14ac:dyDescent="0.3">
      <c r="A7677" s="1"/>
      <c r="B7677" t="s">
        <v>9</v>
      </c>
      <c r="C7677" t="s">
        <v>4756</v>
      </c>
      <c r="D7677" t="s">
        <v>9631</v>
      </c>
      <c r="E7677" t="s">
        <v>9658</v>
      </c>
      <c r="F7677" t="s">
        <v>9632</v>
      </c>
      <c r="G7677">
        <v>0.71349102258682295</v>
      </c>
      <c r="H7677">
        <v>0.86499999999999999</v>
      </c>
      <c r="I7677">
        <v>0.7</v>
      </c>
      <c r="J7677">
        <v>0.74</v>
      </c>
      <c r="K7677" t="str">
        <f t="shared" si="132"/>
        <v>yes</v>
      </c>
      <c r="L7677" t="s">
        <v>7</v>
      </c>
      <c r="M7677">
        <v>0.88806799999999997</v>
      </c>
      <c r="N7677">
        <v>0.88912999999999998</v>
      </c>
    </row>
    <row r="7678" spans="1:14" ht="15" x14ac:dyDescent="0.3">
      <c r="A7678" s="1"/>
      <c r="B7678" t="s">
        <v>9</v>
      </c>
      <c r="C7678" t="s">
        <v>2298</v>
      </c>
      <c r="D7678" t="s">
        <v>2302</v>
      </c>
      <c r="E7678" t="s">
        <v>6619</v>
      </c>
      <c r="F7678" t="s">
        <v>6620</v>
      </c>
      <c r="G7678">
        <v>0.39606603980064398</v>
      </c>
      <c r="H7678">
        <v>0.86299999999999999</v>
      </c>
      <c r="I7678">
        <v>0.61499999999999999</v>
      </c>
      <c r="J7678">
        <v>0.72099999999999997</v>
      </c>
      <c r="K7678" t="str">
        <f t="shared" si="132"/>
        <v>yes</v>
      </c>
      <c r="L7678" t="s">
        <v>7</v>
      </c>
      <c r="M7678">
        <v>0.85721700000000001</v>
      </c>
      <c r="N7678">
        <v>0.83912399999999998</v>
      </c>
    </row>
    <row r="7679" spans="1:14" ht="15" x14ac:dyDescent="0.3">
      <c r="A7679" s="1"/>
      <c r="B7679" t="s">
        <v>9</v>
      </c>
      <c r="C7679" t="s">
        <v>3528</v>
      </c>
      <c r="D7679" t="s">
        <v>7380</v>
      </c>
      <c r="E7679" t="s">
        <v>7378</v>
      </c>
      <c r="F7679" t="s">
        <v>7381</v>
      </c>
      <c r="G7679">
        <v>0.84002470970153797</v>
      </c>
      <c r="H7679">
        <v>0.86299999999999999</v>
      </c>
      <c r="I7679">
        <v>0</v>
      </c>
      <c r="J7679">
        <v>0.61899999999999999</v>
      </c>
      <c r="K7679" t="str">
        <f t="shared" si="132"/>
        <v>yes</v>
      </c>
      <c r="L7679" t="s">
        <v>7</v>
      </c>
      <c r="M7679">
        <v>0.80891100000000005</v>
      </c>
      <c r="N7679">
        <v>0.80498000000000003</v>
      </c>
    </row>
    <row r="7680" spans="1:14" ht="15" x14ac:dyDescent="0.3">
      <c r="A7680" s="1"/>
      <c r="B7680" t="s">
        <v>9</v>
      </c>
      <c r="C7680" t="s">
        <v>1839</v>
      </c>
      <c r="D7680" t="s">
        <v>6355</v>
      </c>
      <c r="E7680" t="s">
        <v>6353</v>
      </c>
      <c r="F7680" t="s">
        <v>1845</v>
      </c>
      <c r="G7680">
        <v>0.35839676856994601</v>
      </c>
      <c r="H7680">
        <v>0.86199999999999999</v>
      </c>
      <c r="I7680">
        <v>0.5</v>
      </c>
      <c r="J7680">
        <v>0.95599999999999996</v>
      </c>
      <c r="K7680" t="str">
        <f t="shared" si="132"/>
        <v>yes</v>
      </c>
      <c r="L7680" t="s">
        <v>7</v>
      </c>
      <c r="M7680">
        <v>0.84253199999999995</v>
      </c>
      <c r="N7680">
        <v>0.82998899999999998</v>
      </c>
    </row>
    <row r="7681" spans="1:14" ht="15" x14ac:dyDescent="0.3">
      <c r="A7681" s="1"/>
      <c r="B7681" t="s">
        <v>9</v>
      </c>
      <c r="C7681" t="s">
        <v>3274</v>
      </c>
      <c r="D7681" t="s">
        <v>6871</v>
      </c>
      <c r="E7681" t="s">
        <v>6870</v>
      </c>
      <c r="F7681" t="s">
        <v>6872</v>
      </c>
      <c r="G7681">
        <v>0.38665264844894398</v>
      </c>
      <c r="H7681">
        <v>0.86099999999999999</v>
      </c>
      <c r="I7681">
        <v>0.66700000000000004</v>
      </c>
      <c r="J7681">
        <v>0.92500000000000004</v>
      </c>
      <c r="K7681" t="str">
        <f t="shared" si="132"/>
        <v>yes</v>
      </c>
      <c r="L7681" t="s">
        <v>7</v>
      </c>
      <c r="M7681">
        <v>0.74218499999999998</v>
      </c>
      <c r="N7681">
        <v>0.76371100000000003</v>
      </c>
    </row>
    <row r="7682" spans="1:14" ht="15" x14ac:dyDescent="0.3">
      <c r="A7682" s="1"/>
      <c r="B7682" t="s">
        <v>9</v>
      </c>
      <c r="C7682" t="s">
        <v>4965</v>
      </c>
      <c r="D7682" t="s">
        <v>10059</v>
      </c>
      <c r="E7682" t="s">
        <v>10057</v>
      </c>
      <c r="F7682" t="s">
        <v>10060</v>
      </c>
      <c r="G7682">
        <v>0.35730504989624001</v>
      </c>
      <c r="H7682">
        <v>0.86099999999999999</v>
      </c>
      <c r="I7682">
        <v>0.5</v>
      </c>
      <c r="J7682">
        <v>0.95799999999999996</v>
      </c>
      <c r="K7682" t="str">
        <f t="shared" si="132"/>
        <v>yes</v>
      </c>
      <c r="L7682" t="s">
        <v>7</v>
      </c>
      <c r="M7682">
        <v>0.78390599999999999</v>
      </c>
      <c r="N7682">
        <v>0.79573300000000002</v>
      </c>
    </row>
    <row r="7683" spans="1:14" ht="15" x14ac:dyDescent="0.3">
      <c r="A7683" s="1"/>
      <c r="B7683" t="s">
        <v>9</v>
      </c>
      <c r="C7683" t="s">
        <v>3509</v>
      </c>
      <c r="D7683" t="s">
        <v>7345</v>
      </c>
      <c r="E7683" t="s">
        <v>7346</v>
      </c>
      <c r="F7683" t="s">
        <v>7347</v>
      </c>
      <c r="G7683">
        <v>0.60553425550460804</v>
      </c>
      <c r="H7683">
        <v>0.86</v>
      </c>
      <c r="I7683">
        <v>0</v>
      </c>
      <c r="J7683">
        <v>0.68799999999999994</v>
      </c>
      <c r="K7683" t="str">
        <f t="shared" ref="K7683:K7746" si="133">IF(H7683&gt;0.64,"yes",IF(H7683&gt;=0.45,"partially","no"))</f>
        <v>yes</v>
      </c>
      <c r="L7683" t="s">
        <v>7</v>
      </c>
      <c r="M7683">
        <v>0.94445900000000005</v>
      </c>
      <c r="N7683">
        <v>0.94023400000000001</v>
      </c>
    </row>
    <row r="7684" spans="1:14" ht="15" x14ac:dyDescent="0.3">
      <c r="A7684" s="1"/>
      <c r="B7684" t="s">
        <v>9</v>
      </c>
      <c r="C7684" t="s">
        <v>3703</v>
      </c>
      <c r="D7684" t="s">
        <v>7669</v>
      </c>
      <c r="E7684" t="s">
        <v>7670</v>
      </c>
      <c r="F7684" t="s">
        <v>7670</v>
      </c>
      <c r="G7684">
        <v>0.94211727380752597</v>
      </c>
      <c r="H7684">
        <v>0.86</v>
      </c>
      <c r="I7684">
        <v>0.5</v>
      </c>
      <c r="J7684">
        <v>1</v>
      </c>
      <c r="K7684" t="str">
        <f t="shared" si="133"/>
        <v>yes</v>
      </c>
      <c r="L7684" t="s">
        <v>7</v>
      </c>
      <c r="M7684">
        <v>0.94672100000000003</v>
      </c>
      <c r="N7684">
        <v>0.93452100000000005</v>
      </c>
    </row>
    <row r="7685" spans="1:14" ht="15" x14ac:dyDescent="0.3">
      <c r="A7685" s="1"/>
      <c r="B7685" t="s">
        <v>9</v>
      </c>
      <c r="C7685" t="s">
        <v>3990</v>
      </c>
      <c r="D7685" t="s">
        <v>8200</v>
      </c>
      <c r="E7685" t="s">
        <v>8206</v>
      </c>
      <c r="F7685" t="s">
        <v>8202</v>
      </c>
      <c r="G7685">
        <v>0.30734053254127502</v>
      </c>
      <c r="H7685">
        <v>0.86</v>
      </c>
      <c r="I7685">
        <v>0</v>
      </c>
      <c r="J7685">
        <v>0.85699999999999998</v>
      </c>
      <c r="K7685" t="str">
        <f t="shared" si="133"/>
        <v>yes</v>
      </c>
      <c r="L7685" t="s">
        <v>7</v>
      </c>
      <c r="M7685">
        <v>0.92349099999999995</v>
      </c>
      <c r="N7685">
        <v>0.91519600000000001</v>
      </c>
    </row>
    <row r="7686" spans="1:14" ht="15" x14ac:dyDescent="0.3">
      <c r="A7686" s="1"/>
      <c r="B7686" t="s">
        <v>9</v>
      </c>
      <c r="C7686" t="s">
        <v>4662</v>
      </c>
      <c r="D7686" t="s">
        <v>9445</v>
      </c>
      <c r="E7686" t="s">
        <v>9441</v>
      </c>
      <c r="F7686" t="s">
        <v>9446</v>
      </c>
      <c r="G7686">
        <v>0.36529934406280501</v>
      </c>
      <c r="H7686">
        <v>0.86</v>
      </c>
      <c r="I7686">
        <v>0.36399999999999999</v>
      </c>
      <c r="J7686">
        <v>0.88600000000000001</v>
      </c>
      <c r="K7686" t="str">
        <f t="shared" si="133"/>
        <v>yes</v>
      </c>
      <c r="L7686" t="s">
        <v>7</v>
      </c>
      <c r="M7686">
        <v>0.811948</v>
      </c>
      <c r="N7686">
        <v>0.81198199999999998</v>
      </c>
    </row>
    <row r="7687" spans="1:14" ht="15" x14ac:dyDescent="0.3">
      <c r="A7687" s="1"/>
      <c r="B7687" t="s">
        <v>9</v>
      </c>
      <c r="C7687" t="s">
        <v>3188</v>
      </c>
      <c r="D7687" t="s">
        <v>6678</v>
      </c>
      <c r="E7687" t="s">
        <v>3188</v>
      </c>
      <c r="F7687" t="s">
        <v>3188</v>
      </c>
      <c r="G7687">
        <v>0.87644678354263295</v>
      </c>
      <c r="H7687">
        <v>0.85799999999999998</v>
      </c>
      <c r="I7687">
        <v>0</v>
      </c>
      <c r="J7687">
        <v>1</v>
      </c>
      <c r="K7687" t="str">
        <f t="shared" si="133"/>
        <v>yes</v>
      </c>
      <c r="L7687" t="s">
        <v>7</v>
      </c>
      <c r="M7687">
        <v>0.77090499999999995</v>
      </c>
      <c r="N7687">
        <v>0.76961999999999997</v>
      </c>
    </row>
    <row r="7688" spans="1:14" ht="15" x14ac:dyDescent="0.3">
      <c r="A7688" s="1"/>
      <c r="B7688" t="s">
        <v>9</v>
      </c>
      <c r="C7688" t="s">
        <v>3188</v>
      </c>
      <c r="D7688" t="s">
        <v>6678</v>
      </c>
      <c r="E7688" t="s">
        <v>3188</v>
      </c>
      <c r="F7688" t="s">
        <v>3188</v>
      </c>
      <c r="G7688">
        <v>0.87644678354263295</v>
      </c>
      <c r="H7688">
        <v>0.85799999999999998</v>
      </c>
      <c r="I7688">
        <v>0</v>
      </c>
      <c r="J7688">
        <v>1</v>
      </c>
      <c r="K7688" t="str">
        <f t="shared" si="133"/>
        <v>yes</v>
      </c>
      <c r="L7688" t="s">
        <v>7</v>
      </c>
      <c r="M7688">
        <v>0.77090499999999995</v>
      </c>
      <c r="N7688">
        <v>0.76961999999999997</v>
      </c>
    </row>
    <row r="7689" spans="1:14" ht="15" x14ac:dyDescent="0.3">
      <c r="A7689" s="1"/>
      <c r="B7689" t="s">
        <v>9</v>
      </c>
      <c r="C7689" t="s">
        <v>3577</v>
      </c>
      <c r="D7689" t="s">
        <v>7448</v>
      </c>
      <c r="E7689" t="s">
        <v>7449</v>
      </c>
      <c r="F7689">
        <v>70000</v>
      </c>
      <c r="G7689">
        <v>0.76722919940948497</v>
      </c>
      <c r="H7689">
        <v>0.85499999999999998</v>
      </c>
      <c r="I7689">
        <v>0</v>
      </c>
      <c r="J7689">
        <v>0.90700000000000003</v>
      </c>
      <c r="K7689" t="str">
        <f t="shared" si="133"/>
        <v>yes</v>
      </c>
      <c r="L7689" t="s">
        <v>7</v>
      </c>
      <c r="M7689">
        <v>0.84314699999999998</v>
      </c>
      <c r="N7689">
        <v>0.835225</v>
      </c>
    </row>
    <row r="7690" spans="1:14" ht="15" x14ac:dyDescent="0.3">
      <c r="A7690" s="1"/>
      <c r="B7690" t="s">
        <v>9</v>
      </c>
      <c r="C7690" t="s">
        <v>2007</v>
      </c>
      <c r="D7690" t="s">
        <v>6446</v>
      </c>
      <c r="E7690" t="s">
        <v>2007</v>
      </c>
      <c r="F7690" t="s">
        <v>2007</v>
      </c>
      <c r="G7690">
        <v>0.99632370471954301</v>
      </c>
      <c r="H7690">
        <v>0.85399999999999998</v>
      </c>
      <c r="I7690">
        <v>0</v>
      </c>
      <c r="J7690">
        <v>1</v>
      </c>
      <c r="K7690" t="str">
        <f t="shared" si="133"/>
        <v>yes</v>
      </c>
      <c r="L7690" t="s">
        <v>7</v>
      </c>
      <c r="M7690">
        <v>0.783995</v>
      </c>
      <c r="N7690">
        <v>0.78691999999999995</v>
      </c>
    </row>
    <row r="7691" spans="1:14" ht="15" x14ac:dyDescent="0.3">
      <c r="A7691" s="1"/>
      <c r="B7691" t="s">
        <v>9</v>
      </c>
      <c r="C7691" t="s">
        <v>1396</v>
      </c>
      <c r="D7691" t="s">
        <v>6073</v>
      </c>
      <c r="E7691" t="s">
        <v>1397</v>
      </c>
      <c r="F7691" t="s">
        <v>1397</v>
      </c>
      <c r="G7691">
        <v>0.96925824880599998</v>
      </c>
      <c r="H7691">
        <v>0.85299999999999998</v>
      </c>
      <c r="I7691">
        <v>0</v>
      </c>
      <c r="J7691">
        <v>1</v>
      </c>
      <c r="K7691" t="str">
        <f t="shared" si="133"/>
        <v>yes</v>
      </c>
      <c r="L7691" t="s">
        <v>7</v>
      </c>
      <c r="M7691">
        <v>0.76885199999999998</v>
      </c>
      <c r="N7691">
        <v>0.77665300000000004</v>
      </c>
    </row>
    <row r="7692" spans="1:14" ht="15" x14ac:dyDescent="0.3">
      <c r="A7692" s="1"/>
      <c r="B7692" t="s">
        <v>9</v>
      </c>
      <c r="C7692" t="s">
        <v>3752</v>
      </c>
      <c r="D7692" t="s">
        <v>7749</v>
      </c>
      <c r="E7692" t="s">
        <v>7750</v>
      </c>
      <c r="F7692" t="s">
        <v>7751</v>
      </c>
      <c r="G7692">
        <v>0.71546083688735995</v>
      </c>
      <c r="H7692">
        <v>0.85099999999999998</v>
      </c>
      <c r="I7692">
        <v>0</v>
      </c>
      <c r="J7692">
        <v>0.85099999999999998</v>
      </c>
      <c r="K7692" t="str">
        <f t="shared" si="133"/>
        <v>yes</v>
      </c>
      <c r="L7692" t="s">
        <v>7</v>
      </c>
      <c r="M7692">
        <v>0.83852899999999997</v>
      </c>
      <c r="N7692">
        <v>0.83684499999999995</v>
      </c>
    </row>
    <row r="7693" spans="1:14" ht="15" x14ac:dyDescent="0.3">
      <c r="A7693" s="1"/>
      <c r="B7693" t="s">
        <v>9</v>
      </c>
      <c r="C7693" t="s">
        <v>4084</v>
      </c>
      <c r="D7693" t="s">
        <v>8381</v>
      </c>
      <c r="E7693" t="s">
        <v>8382</v>
      </c>
      <c r="F7693" t="s">
        <v>8383</v>
      </c>
      <c r="G7693">
        <v>0.57420295476913497</v>
      </c>
      <c r="H7693">
        <v>0.85</v>
      </c>
      <c r="I7693">
        <v>0.5</v>
      </c>
      <c r="J7693">
        <v>0.76200000000000001</v>
      </c>
      <c r="K7693" t="str">
        <f t="shared" si="133"/>
        <v>yes</v>
      </c>
      <c r="L7693" t="s">
        <v>7</v>
      </c>
      <c r="M7693">
        <v>0.85526999999999997</v>
      </c>
      <c r="N7693">
        <v>0.85926499999999995</v>
      </c>
    </row>
    <row r="7694" spans="1:14" ht="15" x14ac:dyDescent="0.3">
      <c r="A7694" s="1"/>
      <c r="B7694" t="s">
        <v>9</v>
      </c>
      <c r="C7694" t="s">
        <v>4142</v>
      </c>
      <c r="D7694" t="s">
        <v>8486</v>
      </c>
      <c r="E7694" t="s">
        <v>8486</v>
      </c>
      <c r="F7694" t="s">
        <v>8486</v>
      </c>
      <c r="G7694">
        <v>0.97232264280319203</v>
      </c>
      <c r="H7694">
        <v>0.85</v>
      </c>
      <c r="I7694">
        <v>0</v>
      </c>
      <c r="J7694">
        <v>1</v>
      </c>
      <c r="K7694" t="str">
        <f t="shared" si="133"/>
        <v>yes</v>
      </c>
      <c r="L7694" t="s">
        <v>7</v>
      </c>
      <c r="M7694">
        <v>0.70777999999999996</v>
      </c>
      <c r="N7694">
        <v>0.70824600000000004</v>
      </c>
    </row>
    <row r="7695" spans="1:14" ht="15" x14ac:dyDescent="0.3">
      <c r="A7695" s="1"/>
      <c r="B7695" t="s">
        <v>9</v>
      </c>
      <c r="C7695" t="s">
        <v>2242</v>
      </c>
      <c r="D7695" t="s">
        <v>6576</v>
      </c>
      <c r="E7695" t="s">
        <v>2242</v>
      </c>
      <c r="F7695" t="s">
        <v>6576</v>
      </c>
      <c r="G7695">
        <v>0.99700039625167802</v>
      </c>
      <c r="H7695">
        <v>0.84899999999999998</v>
      </c>
      <c r="I7695">
        <v>0</v>
      </c>
      <c r="J7695">
        <v>0.93500000000000005</v>
      </c>
      <c r="K7695" t="str">
        <f t="shared" si="133"/>
        <v>yes</v>
      </c>
      <c r="L7695" t="s">
        <v>7</v>
      </c>
      <c r="M7695">
        <v>0.894432</v>
      </c>
      <c r="N7695">
        <v>0.89063499999999995</v>
      </c>
    </row>
    <row r="7696" spans="1:14" ht="15" x14ac:dyDescent="0.3">
      <c r="A7696" s="1"/>
      <c r="B7696" t="s">
        <v>9</v>
      </c>
      <c r="C7696" t="s">
        <v>3531</v>
      </c>
      <c r="D7696" t="s">
        <v>7380</v>
      </c>
      <c r="E7696" t="s">
        <v>7381</v>
      </c>
      <c r="F7696" t="s">
        <v>7381</v>
      </c>
      <c r="G7696">
        <v>0.99407428503036499</v>
      </c>
      <c r="H7696">
        <v>0.84899999999999998</v>
      </c>
      <c r="I7696">
        <v>0</v>
      </c>
      <c r="J7696">
        <v>1</v>
      </c>
      <c r="K7696" t="str">
        <f t="shared" si="133"/>
        <v>yes</v>
      </c>
      <c r="L7696" t="s">
        <v>7</v>
      </c>
      <c r="M7696">
        <v>0.88436400000000004</v>
      </c>
      <c r="N7696">
        <v>0.880409</v>
      </c>
    </row>
    <row r="7697" spans="1:14" ht="15" x14ac:dyDescent="0.3">
      <c r="A7697" s="1"/>
      <c r="B7697" t="s">
        <v>9</v>
      </c>
      <c r="C7697" t="s">
        <v>4199</v>
      </c>
      <c r="D7697" t="s">
        <v>8576</v>
      </c>
      <c r="E7697" t="s">
        <v>8577</v>
      </c>
      <c r="F7697" t="s">
        <v>8576</v>
      </c>
      <c r="G7697">
        <v>0.12485002726316501</v>
      </c>
      <c r="H7697">
        <v>0.84899999999999998</v>
      </c>
      <c r="I7697">
        <v>0</v>
      </c>
      <c r="J7697">
        <v>1</v>
      </c>
      <c r="K7697" t="str">
        <f t="shared" si="133"/>
        <v>yes</v>
      </c>
      <c r="L7697" t="s">
        <v>7</v>
      </c>
      <c r="M7697">
        <v>0.67255399999999999</v>
      </c>
      <c r="N7697">
        <v>0.67685300000000004</v>
      </c>
    </row>
    <row r="7698" spans="1:14" ht="15" x14ac:dyDescent="0.3">
      <c r="A7698" s="1"/>
      <c r="B7698" t="s">
        <v>9</v>
      </c>
      <c r="C7698" t="s">
        <v>3729</v>
      </c>
      <c r="D7698" t="s">
        <v>7703</v>
      </c>
      <c r="E7698" t="s">
        <v>7701</v>
      </c>
      <c r="F7698" t="s">
        <v>7704</v>
      </c>
      <c r="G7698">
        <v>0.72063779830932595</v>
      </c>
      <c r="H7698">
        <v>0.84699999999999998</v>
      </c>
      <c r="I7698">
        <v>0.5</v>
      </c>
      <c r="J7698">
        <v>0.91400000000000003</v>
      </c>
      <c r="K7698" t="str">
        <f t="shared" si="133"/>
        <v>yes</v>
      </c>
      <c r="L7698" t="s">
        <v>7</v>
      </c>
      <c r="M7698">
        <v>0.85461900000000002</v>
      </c>
      <c r="N7698">
        <v>0.85596300000000003</v>
      </c>
    </row>
    <row r="7699" spans="1:14" ht="15" x14ac:dyDescent="0.3">
      <c r="A7699" s="1"/>
      <c r="B7699" t="s">
        <v>9</v>
      </c>
      <c r="C7699" t="s">
        <v>3653</v>
      </c>
      <c r="D7699" t="s">
        <v>7578</v>
      </c>
      <c r="E7699" t="s">
        <v>3653</v>
      </c>
      <c r="F7699" t="s">
        <v>3653</v>
      </c>
      <c r="G7699">
        <v>0.75209796428680398</v>
      </c>
      <c r="H7699">
        <v>0.84599999999999997</v>
      </c>
      <c r="I7699">
        <v>0</v>
      </c>
      <c r="J7699">
        <v>1</v>
      </c>
      <c r="K7699" t="str">
        <f t="shared" si="133"/>
        <v>yes</v>
      </c>
      <c r="L7699" t="s">
        <v>7</v>
      </c>
      <c r="M7699">
        <v>0.80545999999999995</v>
      </c>
      <c r="N7699">
        <v>0.79344400000000004</v>
      </c>
    </row>
    <row r="7700" spans="1:14" ht="15" x14ac:dyDescent="0.3">
      <c r="A7700" s="1"/>
      <c r="B7700" t="s">
        <v>9</v>
      </c>
      <c r="C7700" t="s">
        <v>4459</v>
      </c>
      <c r="D7700" t="s">
        <v>9009</v>
      </c>
      <c r="E7700" t="s">
        <v>4459</v>
      </c>
      <c r="F7700" t="s">
        <v>4459</v>
      </c>
      <c r="G7700">
        <v>0.39144951105117798</v>
      </c>
      <c r="H7700">
        <v>0.84599999999999997</v>
      </c>
      <c r="I7700">
        <v>0</v>
      </c>
      <c r="J7700">
        <v>1</v>
      </c>
      <c r="K7700" t="str">
        <f t="shared" si="133"/>
        <v>yes</v>
      </c>
      <c r="L7700" t="s">
        <v>7</v>
      </c>
      <c r="M7700">
        <v>0.793045</v>
      </c>
      <c r="N7700">
        <v>0.79075099999999998</v>
      </c>
    </row>
    <row r="7701" spans="1:14" ht="15" x14ac:dyDescent="0.3">
      <c r="A7701" s="1"/>
      <c r="B7701" t="s">
        <v>9</v>
      </c>
      <c r="C7701" t="s">
        <v>1476</v>
      </c>
      <c r="D7701" t="s">
        <v>21</v>
      </c>
      <c r="E7701" t="s">
        <v>1478</v>
      </c>
      <c r="F7701" t="s">
        <v>1479</v>
      </c>
      <c r="G7701">
        <v>0.341153293848038</v>
      </c>
      <c r="H7701">
        <v>0.84499999999999997</v>
      </c>
      <c r="I7701">
        <v>0</v>
      </c>
      <c r="J7701">
        <v>0.98099999999999998</v>
      </c>
      <c r="K7701" t="str">
        <f t="shared" si="133"/>
        <v>yes</v>
      </c>
      <c r="L7701" t="s">
        <v>7</v>
      </c>
      <c r="M7701">
        <v>0.71805300000000005</v>
      </c>
      <c r="N7701">
        <v>0.72331800000000002</v>
      </c>
    </row>
    <row r="7702" spans="1:14" ht="15" x14ac:dyDescent="0.3">
      <c r="A7702" s="1"/>
      <c r="B7702" t="s">
        <v>9</v>
      </c>
      <c r="C7702" t="s">
        <v>3871</v>
      </c>
      <c r="D7702" t="s">
        <v>7961</v>
      </c>
      <c r="E7702" t="s">
        <v>7962</v>
      </c>
      <c r="F7702" t="s">
        <v>7963</v>
      </c>
      <c r="G7702">
        <v>0.95823007822036699</v>
      </c>
      <c r="H7702">
        <v>0.84499999999999997</v>
      </c>
      <c r="I7702">
        <v>0.222</v>
      </c>
      <c r="J7702">
        <v>0.97799999999999998</v>
      </c>
      <c r="K7702" t="str">
        <f t="shared" si="133"/>
        <v>yes</v>
      </c>
      <c r="L7702" t="s">
        <v>7</v>
      </c>
      <c r="M7702">
        <v>0.68976099999999996</v>
      </c>
      <c r="N7702">
        <v>0.68862400000000001</v>
      </c>
    </row>
    <row r="7703" spans="1:14" ht="15" x14ac:dyDescent="0.3">
      <c r="A7703" s="1"/>
      <c r="B7703" t="s">
        <v>9</v>
      </c>
      <c r="C7703" t="s">
        <v>1892</v>
      </c>
      <c r="D7703" t="s">
        <v>1893</v>
      </c>
      <c r="E7703" t="s">
        <v>1892</v>
      </c>
      <c r="F7703" t="s">
        <v>1892</v>
      </c>
      <c r="G7703">
        <v>0.99612122774124101</v>
      </c>
      <c r="H7703">
        <v>0.84399999999999997</v>
      </c>
      <c r="I7703">
        <v>0</v>
      </c>
      <c r="J7703">
        <v>1</v>
      </c>
      <c r="K7703" t="str">
        <f t="shared" si="133"/>
        <v>yes</v>
      </c>
      <c r="L7703" t="s">
        <v>7</v>
      </c>
      <c r="M7703">
        <v>0.72187800000000002</v>
      </c>
      <c r="N7703">
        <v>0.71479199999999998</v>
      </c>
    </row>
    <row r="7704" spans="1:14" ht="15" x14ac:dyDescent="0.3">
      <c r="A7704" s="1"/>
      <c r="B7704" t="s">
        <v>9</v>
      </c>
      <c r="C7704" t="s">
        <v>5087</v>
      </c>
      <c r="D7704" t="s">
        <v>10294</v>
      </c>
      <c r="E7704" t="s">
        <v>10295</v>
      </c>
      <c r="F7704" t="s">
        <v>10296</v>
      </c>
      <c r="G7704">
        <v>0.98166882991790805</v>
      </c>
      <c r="H7704">
        <v>0.84399999999999997</v>
      </c>
      <c r="I7704">
        <v>0</v>
      </c>
      <c r="J7704">
        <v>0.81599999999999995</v>
      </c>
      <c r="K7704" t="str">
        <f t="shared" si="133"/>
        <v>yes</v>
      </c>
      <c r="L7704" t="s">
        <v>7</v>
      </c>
      <c r="M7704">
        <v>0.67713199999999996</v>
      </c>
      <c r="N7704">
        <v>0.68293400000000004</v>
      </c>
    </row>
    <row r="7705" spans="1:14" ht="15" x14ac:dyDescent="0.3">
      <c r="A7705" s="1"/>
      <c r="B7705" t="s">
        <v>9</v>
      </c>
      <c r="C7705" t="s">
        <v>3222</v>
      </c>
      <c r="D7705" t="s">
        <v>6757</v>
      </c>
      <c r="E7705" t="s">
        <v>3222</v>
      </c>
      <c r="F7705" t="s">
        <v>6757</v>
      </c>
      <c r="G7705">
        <v>0.97151261568069502</v>
      </c>
      <c r="H7705">
        <v>0.84299999999999997</v>
      </c>
      <c r="I7705">
        <v>0</v>
      </c>
      <c r="J7705">
        <v>0.83299999999999996</v>
      </c>
      <c r="K7705" t="str">
        <f t="shared" si="133"/>
        <v>yes</v>
      </c>
      <c r="L7705" t="s">
        <v>7</v>
      </c>
      <c r="M7705">
        <v>0.89547600000000005</v>
      </c>
      <c r="N7705">
        <v>0.89338399999999996</v>
      </c>
    </row>
    <row r="7706" spans="1:14" ht="15" x14ac:dyDescent="0.3">
      <c r="A7706" s="1"/>
      <c r="B7706" t="s">
        <v>9</v>
      </c>
      <c r="C7706" t="s">
        <v>5099</v>
      </c>
      <c r="D7706" t="s">
        <v>10312</v>
      </c>
      <c r="E7706" t="s">
        <v>10319</v>
      </c>
      <c r="F7706" t="s">
        <v>10313</v>
      </c>
      <c r="G7706">
        <v>0.54433339834213301</v>
      </c>
      <c r="H7706">
        <v>0.84299999999999997</v>
      </c>
      <c r="I7706">
        <v>0</v>
      </c>
      <c r="J7706">
        <v>0.86199999999999999</v>
      </c>
      <c r="K7706" t="str">
        <f t="shared" si="133"/>
        <v>yes</v>
      </c>
      <c r="L7706" t="s">
        <v>7</v>
      </c>
      <c r="M7706">
        <v>0.75784499999999999</v>
      </c>
      <c r="N7706">
        <v>0.76162700000000005</v>
      </c>
    </row>
    <row r="7707" spans="1:14" ht="15" x14ac:dyDescent="0.3">
      <c r="A7707" s="1"/>
      <c r="B7707" t="s">
        <v>9</v>
      </c>
      <c r="C7707" t="s">
        <v>1630</v>
      </c>
      <c r="D7707" t="s">
        <v>6224</v>
      </c>
      <c r="E7707" t="s">
        <v>1633</v>
      </c>
      <c r="F7707" t="s">
        <v>6225</v>
      </c>
      <c r="G7707">
        <v>0.57401949167251598</v>
      </c>
      <c r="H7707">
        <v>0.84099999999999997</v>
      </c>
      <c r="I7707">
        <v>0.75</v>
      </c>
      <c r="J7707">
        <v>0.95899999999999996</v>
      </c>
      <c r="K7707" t="str">
        <f t="shared" si="133"/>
        <v>yes</v>
      </c>
      <c r="L7707" t="s">
        <v>7</v>
      </c>
      <c r="M7707">
        <v>0.91060099999999999</v>
      </c>
      <c r="N7707">
        <v>0.90851400000000004</v>
      </c>
    </row>
    <row r="7708" spans="1:14" ht="15" x14ac:dyDescent="0.3">
      <c r="A7708" s="1"/>
      <c r="B7708" t="s">
        <v>9</v>
      </c>
      <c r="C7708" t="s">
        <v>3681</v>
      </c>
      <c r="D7708" t="s">
        <v>7628</v>
      </c>
      <c r="E7708" t="s">
        <v>7627</v>
      </c>
      <c r="F7708" t="s">
        <v>7629</v>
      </c>
      <c r="G7708">
        <v>0.51619333028793302</v>
      </c>
      <c r="H7708">
        <v>0.84</v>
      </c>
      <c r="I7708">
        <v>0</v>
      </c>
      <c r="J7708">
        <v>0.94799999999999995</v>
      </c>
      <c r="K7708" t="str">
        <f t="shared" si="133"/>
        <v>yes</v>
      </c>
      <c r="L7708" t="s">
        <v>7</v>
      </c>
      <c r="M7708">
        <v>0.70849600000000001</v>
      </c>
      <c r="N7708">
        <v>0.71765699999999999</v>
      </c>
    </row>
    <row r="7709" spans="1:14" ht="15" x14ac:dyDescent="0.3">
      <c r="A7709" s="1"/>
      <c r="B7709" t="s">
        <v>9</v>
      </c>
      <c r="C7709" t="s">
        <v>3582</v>
      </c>
      <c r="D7709" t="s">
        <v>7453</v>
      </c>
      <c r="E7709" t="s">
        <v>7454</v>
      </c>
      <c r="F7709" t="s">
        <v>7455</v>
      </c>
      <c r="G7709">
        <v>0.48671594262123102</v>
      </c>
      <c r="H7709">
        <v>0.83899999999999997</v>
      </c>
      <c r="I7709">
        <v>0.182</v>
      </c>
      <c r="J7709">
        <v>0.99199999999999999</v>
      </c>
      <c r="K7709" t="str">
        <f t="shared" si="133"/>
        <v>yes</v>
      </c>
      <c r="L7709" t="s">
        <v>7</v>
      </c>
      <c r="M7709">
        <v>0.79938299999999995</v>
      </c>
      <c r="N7709">
        <v>0.80071400000000004</v>
      </c>
    </row>
    <row r="7710" spans="1:14" ht="15" x14ac:dyDescent="0.3">
      <c r="A7710" s="1"/>
      <c r="B7710" t="s">
        <v>9</v>
      </c>
      <c r="C7710" t="s">
        <v>4381</v>
      </c>
      <c r="D7710" t="s">
        <v>8905</v>
      </c>
      <c r="E7710" t="s">
        <v>8906</v>
      </c>
      <c r="F7710" t="s">
        <v>8905</v>
      </c>
      <c r="G7710">
        <v>0.65619140863418601</v>
      </c>
      <c r="H7710">
        <v>0.83899999999999997</v>
      </c>
      <c r="I7710">
        <v>0</v>
      </c>
      <c r="J7710">
        <v>1</v>
      </c>
      <c r="K7710" t="str">
        <f t="shared" si="133"/>
        <v>yes</v>
      </c>
      <c r="L7710" t="s">
        <v>7</v>
      </c>
      <c r="M7710">
        <v>0.686307</v>
      </c>
      <c r="N7710">
        <v>0.68271899999999996</v>
      </c>
    </row>
    <row r="7711" spans="1:14" ht="15" x14ac:dyDescent="0.3">
      <c r="A7711" s="1"/>
      <c r="B7711" t="s">
        <v>9</v>
      </c>
      <c r="C7711" t="s">
        <v>4604</v>
      </c>
      <c r="D7711" t="s">
        <v>9283</v>
      </c>
      <c r="E7711" t="s">
        <v>4604</v>
      </c>
      <c r="F7711" t="s">
        <v>9283</v>
      </c>
      <c r="G7711">
        <v>0.24005711078643799</v>
      </c>
      <c r="H7711">
        <v>0.83899999999999997</v>
      </c>
      <c r="I7711">
        <v>0.85699999999999998</v>
      </c>
      <c r="J7711">
        <v>0.93300000000000005</v>
      </c>
      <c r="K7711" t="str">
        <f t="shared" si="133"/>
        <v>yes</v>
      </c>
      <c r="L7711" t="s">
        <v>7</v>
      </c>
      <c r="M7711">
        <v>0.809778</v>
      </c>
      <c r="N7711">
        <v>0.80931699999999995</v>
      </c>
    </row>
    <row r="7712" spans="1:14" ht="15" x14ac:dyDescent="0.3">
      <c r="A7712" s="1"/>
      <c r="B7712" t="s">
        <v>9</v>
      </c>
      <c r="C7712" t="s">
        <v>148</v>
      </c>
      <c r="D7712" t="s">
        <v>149</v>
      </c>
      <c r="E7712" t="s">
        <v>148</v>
      </c>
      <c r="F7712" t="s">
        <v>148</v>
      </c>
      <c r="G7712">
        <v>0.77224206924438499</v>
      </c>
      <c r="H7712">
        <v>0.83799999999999997</v>
      </c>
      <c r="I7712">
        <v>0</v>
      </c>
      <c r="J7712">
        <v>1</v>
      </c>
      <c r="K7712" t="str">
        <f t="shared" si="133"/>
        <v>yes</v>
      </c>
      <c r="L7712" t="s">
        <v>7</v>
      </c>
      <c r="M7712">
        <v>0.63552799999999998</v>
      </c>
      <c r="N7712">
        <v>0.641822</v>
      </c>
    </row>
    <row r="7713" spans="1:14" ht="15" x14ac:dyDescent="0.3">
      <c r="A7713" s="1"/>
      <c r="B7713" t="s">
        <v>9</v>
      </c>
      <c r="C7713" t="s">
        <v>4196</v>
      </c>
      <c r="D7713" t="s">
        <v>8570</v>
      </c>
      <c r="E7713" t="s">
        <v>8571</v>
      </c>
      <c r="F7713" t="s">
        <v>8572</v>
      </c>
      <c r="G7713">
        <v>0.64126580953598</v>
      </c>
      <c r="H7713">
        <v>0.83799999999999997</v>
      </c>
      <c r="I7713">
        <v>0.5</v>
      </c>
      <c r="J7713">
        <v>0.82599999999999996</v>
      </c>
      <c r="K7713" t="str">
        <f t="shared" si="133"/>
        <v>yes</v>
      </c>
      <c r="L7713" t="s">
        <v>7</v>
      </c>
      <c r="M7713">
        <v>0.74698699999999996</v>
      </c>
      <c r="N7713">
        <v>0.73024699999999998</v>
      </c>
    </row>
    <row r="7714" spans="1:14" ht="15" x14ac:dyDescent="0.3">
      <c r="A7714" s="1"/>
      <c r="B7714" t="s">
        <v>9</v>
      </c>
      <c r="C7714" t="s">
        <v>3602</v>
      </c>
      <c r="D7714">
        <v>5100</v>
      </c>
      <c r="E7714" t="s">
        <v>7488</v>
      </c>
      <c r="F7714">
        <v>5100</v>
      </c>
      <c r="G7714">
        <v>0.73384547233581499</v>
      </c>
      <c r="H7714">
        <v>0.83699999999999997</v>
      </c>
      <c r="I7714">
        <v>0.5</v>
      </c>
      <c r="J7714">
        <v>0.93799999999999994</v>
      </c>
      <c r="K7714" t="str">
        <f t="shared" si="133"/>
        <v>yes</v>
      </c>
      <c r="L7714" t="s">
        <v>7</v>
      </c>
      <c r="M7714">
        <v>0.61629699999999998</v>
      </c>
      <c r="N7714">
        <v>0.61860700000000002</v>
      </c>
    </row>
    <row r="7715" spans="1:14" ht="15" x14ac:dyDescent="0.3">
      <c r="A7715" s="1"/>
      <c r="B7715" t="s">
        <v>9</v>
      </c>
      <c r="C7715" t="s">
        <v>4427</v>
      </c>
      <c r="D7715" t="s">
        <v>8958</v>
      </c>
      <c r="E7715" t="s">
        <v>8977</v>
      </c>
      <c r="F7715" t="s">
        <v>8958</v>
      </c>
      <c r="G7715">
        <v>0.25311365723609902</v>
      </c>
      <c r="H7715">
        <v>0.83599999999999997</v>
      </c>
      <c r="I7715">
        <v>0</v>
      </c>
      <c r="J7715">
        <v>0.91</v>
      </c>
      <c r="K7715" t="str">
        <f t="shared" si="133"/>
        <v>yes</v>
      </c>
      <c r="L7715" t="s">
        <v>7</v>
      </c>
      <c r="M7715">
        <v>0.691805</v>
      </c>
      <c r="N7715">
        <v>0.69935899999999995</v>
      </c>
    </row>
    <row r="7716" spans="1:14" ht="15" x14ac:dyDescent="0.3">
      <c r="A7716" s="1"/>
      <c r="B7716" t="s">
        <v>9</v>
      </c>
      <c r="C7716" t="s">
        <v>1499</v>
      </c>
      <c r="D7716" t="s">
        <v>6131</v>
      </c>
      <c r="E7716" t="s">
        <v>6132</v>
      </c>
      <c r="F7716" t="s">
        <v>6131</v>
      </c>
      <c r="G7716">
        <v>0.99386107921600297</v>
      </c>
      <c r="H7716">
        <v>0.83499999999999996</v>
      </c>
      <c r="I7716">
        <v>0</v>
      </c>
      <c r="J7716">
        <v>0.81299999999999994</v>
      </c>
      <c r="K7716" t="str">
        <f t="shared" si="133"/>
        <v>yes</v>
      </c>
      <c r="L7716" t="s">
        <v>7</v>
      </c>
      <c r="M7716">
        <v>0.71796000000000004</v>
      </c>
      <c r="N7716">
        <v>0.71954799999999997</v>
      </c>
    </row>
    <row r="7717" spans="1:14" ht="15" x14ac:dyDescent="0.3">
      <c r="A7717" s="1"/>
      <c r="B7717" t="s">
        <v>9</v>
      </c>
      <c r="C7717" t="s">
        <v>5040</v>
      </c>
      <c r="D7717">
        <v>1850</v>
      </c>
      <c r="E7717" t="s">
        <v>10214</v>
      </c>
      <c r="F7717">
        <v>1850</v>
      </c>
      <c r="G7717">
        <v>0.63938993215560902</v>
      </c>
      <c r="H7717">
        <v>0.83499999999999996</v>
      </c>
      <c r="I7717">
        <v>0.5</v>
      </c>
      <c r="J7717">
        <v>0.88300000000000001</v>
      </c>
      <c r="K7717" t="str">
        <f t="shared" si="133"/>
        <v>yes</v>
      </c>
      <c r="L7717" t="s">
        <v>7</v>
      </c>
      <c r="M7717">
        <v>0.76293</v>
      </c>
      <c r="N7717">
        <v>0.76697199999999999</v>
      </c>
    </row>
    <row r="7718" spans="1:14" ht="15" x14ac:dyDescent="0.3">
      <c r="A7718" s="1"/>
      <c r="B7718" t="s">
        <v>9</v>
      </c>
      <c r="C7718" t="s">
        <v>3400</v>
      </c>
      <c r="D7718" t="s">
        <v>7151</v>
      </c>
      <c r="E7718" t="s">
        <v>7152</v>
      </c>
      <c r="F7718" t="s">
        <v>7153</v>
      </c>
      <c r="G7718">
        <v>0.31037747859954801</v>
      </c>
      <c r="H7718">
        <v>0.83199999999999996</v>
      </c>
      <c r="I7718">
        <v>0.71399999999999997</v>
      </c>
      <c r="J7718">
        <v>0.73599999999999999</v>
      </c>
      <c r="K7718" t="str">
        <f t="shared" si="133"/>
        <v>yes</v>
      </c>
      <c r="L7718" t="s">
        <v>7</v>
      </c>
      <c r="M7718">
        <v>0.90354000000000001</v>
      </c>
      <c r="N7718">
        <v>0.89325699999999997</v>
      </c>
    </row>
    <row r="7719" spans="1:14" ht="15" x14ac:dyDescent="0.3">
      <c r="A7719" s="1"/>
      <c r="B7719" t="s">
        <v>9</v>
      </c>
      <c r="C7719" t="s">
        <v>924</v>
      </c>
      <c r="D7719" t="s">
        <v>5783</v>
      </c>
      <c r="E7719" t="s">
        <v>924</v>
      </c>
      <c r="F7719" t="s">
        <v>5784</v>
      </c>
      <c r="G7719">
        <v>0.71525311470031705</v>
      </c>
      <c r="H7719">
        <v>0.83099999999999996</v>
      </c>
      <c r="I7719">
        <v>0.83299999999999996</v>
      </c>
      <c r="J7719">
        <v>0.99399999999999999</v>
      </c>
      <c r="K7719" t="str">
        <f t="shared" si="133"/>
        <v>yes</v>
      </c>
      <c r="L7719" t="s">
        <v>7</v>
      </c>
      <c r="M7719">
        <v>0.71325700000000003</v>
      </c>
      <c r="N7719">
        <v>0.72084199999999998</v>
      </c>
    </row>
    <row r="7720" spans="1:14" ht="15" x14ac:dyDescent="0.3">
      <c r="A7720" s="1"/>
      <c r="B7720" t="s">
        <v>9</v>
      </c>
      <c r="C7720" t="s">
        <v>3847</v>
      </c>
      <c r="D7720" t="s">
        <v>7929</v>
      </c>
      <c r="E7720" t="s">
        <v>7930</v>
      </c>
      <c r="F7720" t="s">
        <v>7931</v>
      </c>
      <c r="G7720">
        <v>0.40219348669052102</v>
      </c>
      <c r="H7720">
        <v>0.83099999999999996</v>
      </c>
      <c r="I7720">
        <v>0.75</v>
      </c>
      <c r="J7720">
        <v>0.95499999999999996</v>
      </c>
      <c r="K7720" t="str">
        <f t="shared" si="133"/>
        <v>yes</v>
      </c>
      <c r="L7720" t="s">
        <v>7</v>
      </c>
      <c r="M7720">
        <v>0.96301000000000003</v>
      </c>
      <c r="N7720">
        <v>0.9667</v>
      </c>
    </row>
    <row r="7721" spans="1:14" ht="15" x14ac:dyDescent="0.3">
      <c r="A7721" s="1"/>
      <c r="B7721" t="s">
        <v>9</v>
      </c>
      <c r="C7721" t="s">
        <v>4919</v>
      </c>
      <c r="D7721" t="s">
        <v>9983</v>
      </c>
      <c r="E7721" t="s">
        <v>9981</v>
      </c>
      <c r="F7721" t="s">
        <v>9984</v>
      </c>
      <c r="G7721">
        <v>0.49471402168273898</v>
      </c>
      <c r="H7721">
        <v>0.83099999999999996</v>
      </c>
      <c r="I7721">
        <v>0.4</v>
      </c>
      <c r="J7721">
        <v>0.64600000000000002</v>
      </c>
      <c r="K7721" t="str">
        <f t="shared" si="133"/>
        <v>yes</v>
      </c>
      <c r="L7721" t="s">
        <v>7</v>
      </c>
      <c r="M7721">
        <v>0.86964300000000005</v>
      </c>
      <c r="N7721">
        <v>0.86815500000000001</v>
      </c>
    </row>
    <row r="7722" spans="1:14" ht="15" x14ac:dyDescent="0.3">
      <c r="A7722" s="1"/>
      <c r="B7722" t="s">
        <v>9</v>
      </c>
      <c r="C7722" t="s">
        <v>71</v>
      </c>
      <c r="D7722" t="s">
        <v>243</v>
      </c>
      <c r="E7722" t="s">
        <v>73</v>
      </c>
      <c r="F7722" t="s">
        <v>87</v>
      </c>
      <c r="G7722">
        <v>0.12634876370430001</v>
      </c>
      <c r="H7722">
        <v>0.82799999999999996</v>
      </c>
      <c r="I7722">
        <v>0</v>
      </c>
      <c r="J7722">
        <v>0.747</v>
      </c>
      <c r="K7722" t="str">
        <f t="shared" si="133"/>
        <v>yes</v>
      </c>
      <c r="L7722" t="s">
        <v>7</v>
      </c>
      <c r="M7722">
        <v>0.87527699999999997</v>
      </c>
      <c r="N7722">
        <v>0.87527699999999997</v>
      </c>
    </row>
    <row r="7723" spans="1:14" ht="15" x14ac:dyDescent="0.3">
      <c r="A7723" s="1"/>
      <c r="B7723" t="s">
        <v>9</v>
      </c>
      <c r="C7723" t="s">
        <v>104</v>
      </c>
      <c r="D7723" t="s">
        <v>5236</v>
      </c>
      <c r="E7723" t="s">
        <v>5235</v>
      </c>
      <c r="F7723" t="s">
        <v>5237</v>
      </c>
      <c r="G7723">
        <v>0.62141698598861705</v>
      </c>
      <c r="H7723">
        <v>0.82799999999999996</v>
      </c>
      <c r="I7723">
        <v>0</v>
      </c>
      <c r="J7723">
        <v>0.86699999999999999</v>
      </c>
      <c r="K7723" t="str">
        <f t="shared" si="133"/>
        <v>yes</v>
      </c>
      <c r="L7723" t="s">
        <v>7</v>
      </c>
      <c r="M7723">
        <v>0.89722299999999999</v>
      </c>
      <c r="N7723">
        <v>0.88463800000000004</v>
      </c>
    </row>
    <row r="7724" spans="1:14" ht="15" x14ac:dyDescent="0.3">
      <c r="A7724" s="1"/>
      <c r="B7724" t="s">
        <v>9</v>
      </c>
      <c r="C7724" t="s">
        <v>4241</v>
      </c>
      <c r="D7724" t="s">
        <v>8636</v>
      </c>
      <c r="E7724" t="s">
        <v>8637</v>
      </c>
      <c r="F7724" t="s">
        <v>8637</v>
      </c>
      <c r="G7724">
        <v>0.69870334863662698</v>
      </c>
      <c r="H7724">
        <v>0.82799999999999996</v>
      </c>
      <c r="I7724">
        <v>0</v>
      </c>
      <c r="J7724">
        <v>1</v>
      </c>
      <c r="K7724" t="str">
        <f t="shared" si="133"/>
        <v>yes</v>
      </c>
      <c r="L7724" t="s">
        <v>7</v>
      </c>
      <c r="M7724">
        <v>0.81756799999999996</v>
      </c>
      <c r="N7724">
        <v>0.84129299999999996</v>
      </c>
    </row>
    <row r="7725" spans="1:14" ht="15" x14ac:dyDescent="0.3">
      <c r="A7725" s="1"/>
      <c r="B7725" t="s">
        <v>9</v>
      </c>
      <c r="C7725" t="s">
        <v>4409</v>
      </c>
      <c r="D7725" t="s">
        <v>8948</v>
      </c>
      <c r="E7725" t="s">
        <v>8945</v>
      </c>
      <c r="F7725" t="s">
        <v>8949</v>
      </c>
      <c r="G7725">
        <v>0.72934108972549405</v>
      </c>
      <c r="H7725">
        <v>0.82799999999999996</v>
      </c>
      <c r="I7725">
        <v>0.75</v>
      </c>
      <c r="J7725">
        <v>0.84499999999999997</v>
      </c>
      <c r="K7725" t="str">
        <f t="shared" si="133"/>
        <v>yes</v>
      </c>
      <c r="L7725" t="s">
        <v>7</v>
      </c>
      <c r="M7725">
        <v>0.86431400000000003</v>
      </c>
      <c r="N7725">
        <v>0.87296300000000004</v>
      </c>
    </row>
    <row r="7726" spans="1:14" ht="15" x14ac:dyDescent="0.3">
      <c r="A7726" s="1"/>
      <c r="B7726" t="s">
        <v>9</v>
      </c>
      <c r="C7726" t="s">
        <v>1709</v>
      </c>
      <c r="D7726" t="s">
        <v>6281</v>
      </c>
      <c r="E7726" t="s">
        <v>1711</v>
      </c>
      <c r="F7726" t="s">
        <v>6282</v>
      </c>
      <c r="G7726">
        <v>0.54181271791458097</v>
      </c>
      <c r="H7726">
        <v>0.82699999999999996</v>
      </c>
      <c r="I7726">
        <v>0.4</v>
      </c>
      <c r="J7726">
        <v>0.85899999999999999</v>
      </c>
      <c r="K7726" t="str">
        <f t="shared" si="133"/>
        <v>yes</v>
      </c>
      <c r="L7726" t="s">
        <v>7</v>
      </c>
      <c r="M7726">
        <v>0.85050099999999995</v>
      </c>
      <c r="N7726">
        <v>0.84473500000000001</v>
      </c>
    </row>
    <row r="7727" spans="1:14" ht="15" x14ac:dyDescent="0.3">
      <c r="A7727" s="1"/>
      <c r="B7727" t="s">
        <v>9</v>
      </c>
      <c r="C7727" t="s">
        <v>4879</v>
      </c>
      <c r="D7727" t="s">
        <v>9877</v>
      </c>
      <c r="E7727" t="s">
        <v>9901</v>
      </c>
      <c r="F7727" t="s">
        <v>9878</v>
      </c>
      <c r="G7727">
        <v>0.38846737146377602</v>
      </c>
      <c r="H7727">
        <v>0.82699999999999996</v>
      </c>
      <c r="I7727">
        <v>0</v>
      </c>
      <c r="J7727">
        <v>0.90900000000000003</v>
      </c>
      <c r="K7727" t="str">
        <f t="shared" si="133"/>
        <v>yes</v>
      </c>
      <c r="L7727" t="s">
        <v>7</v>
      </c>
      <c r="M7727">
        <v>0.85722200000000004</v>
      </c>
      <c r="N7727">
        <v>0.848136</v>
      </c>
    </row>
    <row r="7728" spans="1:14" ht="15" x14ac:dyDescent="0.3">
      <c r="A7728" s="1"/>
      <c r="B7728" t="s">
        <v>9</v>
      </c>
      <c r="C7728" t="s">
        <v>5096</v>
      </c>
      <c r="D7728" t="s">
        <v>10312</v>
      </c>
      <c r="E7728" t="s">
        <v>10311</v>
      </c>
      <c r="F7728" t="s">
        <v>10313</v>
      </c>
      <c r="G7728">
        <v>0.196179360151291</v>
      </c>
      <c r="H7728">
        <v>0.82499999999999996</v>
      </c>
      <c r="I7728">
        <v>0</v>
      </c>
      <c r="J7728">
        <v>0.86099999999999999</v>
      </c>
      <c r="K7728" t="str">
        <f t="shared" si="133"/>
        <v>yes</v>
      </c>
      <c r="L7728" t="s">
        <v>7</v>
      </c>
      <c r="M7728">
        <v>0.71831100000000003</v>
      </c>
      <c r="N7728">
        <v>0.725356</v>
      </c>
    </row>
    <row r="7729" spans="1:14" ht="15" x14ac:dyDescent="0.3">
      <c r="A7729" s="1"/>
      <c r="B7729" t="s">
        <v>9</v>
      </c>
      <c r="C7729" t="s">
        <v>3268</v>
      </c>
      <c r="D7729" t="s">
        <v>6858</v>
      </c>
      <c r="E7729" t="s">
        <v>3268</v>
      </c>
      <c r="F7729" t="s">
        <v>3268</v>
      </c>
      <c r="G7729">
        <v>0.90192508697509799</v>
      </c>
      <c r="H7729">
        <v>0.82399999999999995</v>
      </c>
      <c r="I7729">
        <v>0.4</v>
      </c>
      <c r="J7729">
        <v>1</v>
      </c>
      <c r="K7729" t="str">
        <f t="shared" si="133"/>
        <v>yes</v>
      </c>
      <c r="L7729" t="s">
        <v>7</v>
      </c>
      <c r="M7729">
        <v>0.91242699999999999</v>
      </c>
      <c r="N7729">
        <v>0.92167200000000005</v>
      </c>
    </row>
    <row r="7730" spans="1:14" ht="15" x14ac:dyDescent="0.3">
      <c r="A7730" s="1"/>
      <c r="B7730" t="s">
        <v>9</v>
      </c>
      <c r="C7730" t="s">
        <v>4499</v>
      </c>
      <c r="D7730" t="s">
        <v>9091</v>
      </c>
      <c r="E7730" t="s">
        <v>9092</v>
      </c>
      <c r="F7730" t="s">
        <v>9092</v>
      </c>
      <c r="G7730">
        <v>0.95698255300521895</v>
      </c>
      <c r="H7730">
        <v>0.82299999999999995</v>
      </c>
      <c r="I7730">
        <v>0.5</v>
      </c>
      <c r="J7730">
        <v>1</v>
      </c>
      <c r="K7730" t="str">
        <f t="shared" si="133"/>
        <v>yes</v>
      </c>
      <c r="L7730" t="s">
        <v>7</v>
      </c>
      <c r="M7730">
        <v>0.89509499999999997</v>
      </c>
      <c r="N7730">
        <v>0.90387700000000004</v>
      </c>
    </row>
    <row r="7731" spans="1:14" ht="15" x14ac:dyDescent="0.3">
      <c r="A7731" s="1"/>
      <c r="B7731" t="s">
        <v>9</v>
      </c>
      <c r="C7731" t="s">
        <v>3386</v>
      </c>
      <c r="D7731" t="s">
        <v>7110</v>
      </c>
      <c r="E7731" t="s">
        <v>7108</v>
      </c>
      <c r="F7731" t="s">
        <v>7111</v>
      </c>
      <c r="G7731">
        <v>0.38142046332359297</v>
      </c>
      <c r="H7731">
        <v>0.82199999999999995</v>
      </c>
      <c r="I7731">
        <v>0.182</v>
      </c>
      <c r="J7731">
        <v>0.94899999999999995</v>
      </c>
      <c r="K7731" t="str">
        <f t="shared" si="133"/>
        <v>yes</v>
      </c>
      <c r="L7731" t="s">
        <v>7</v>
      </c>
      <c r="M7731">
        <v>0.78319700000000003</v>
      </c>
      <c r="N7731">
        <v>0.76874100000000001</v>
      </c>
    </row>
    <row r="7732" spans="1:14" ht="15" x14ac:dyDescent="0.3">
      <c r="A7732" s="1"/>
      <c r="B7732" t="s">
        <v>9</v>
      </c>
      <c r="C7732" t="s">
        <v>3659</v>
      </c>
      <c r="D7732" t="s">
        <v>7584</v>
      </c>
      <c r="E7732" t="s">
        <v>7585</v>
      </c>
      <c r="F7732" t="s">
        <v>7584</v>
      </c>
      <c r="G7732">
        <v>0.63435965776443504</v>
      </c>
      <c r="H7732">
        <v>0.82199999999999995</v>
      </c>
      <c r="I7732">
        <v>0</v>
      </c>
      <c r="J7732">
        <v>0.89200000000000002</v>
      </c>
      <c r="K7732" t="str">
        <f t="shared" si="133"/>
        <v>yes</v>
      </c>
      <c r="L7732" t="s">
        <v>7</v>
      </c>
      <c r="M7732">
        <v>0.67730599999999996</v>
      </c>
      <c r="N7732">
        <v>0.67685799999999996</v>
      </c>
    </row>
    <row r="7733" spans="1:14" ht="15" x14ac:dyDescent="0.3">
      <c r="A7733" s="1"/>
      <c r="B7733" t="s">
        <v>9</v>
      </c>
      <c r="C7733" t="s">
        <v>1533</v>
      </c>
      <c r="D7733" t="s">
        <v>1537</v>
      </c>
      <c r="E7733" t="s">
        <v>1536</v>
      </c>
      <c r="F7733" t="s">
        <v>1538</v>
      </c>
      <c r="G7733">
        <v>0.59351074695587203</v>
      </c>
      <c r="H7733">
        <v>0.82099999999999995</v>
      </c>
      <c r="I7733">
        <v>0.66700000000000004</v>
      </c>
      <c r="J7733">
        <v>0.83599999999999997</v>
      </c>
      <c r="K7733" t="str">
        <f t="shared" si="133"/>
        <v>yes</v>
      </c>
      <c r="L7733" t="s">
        <v>7</v>
      </c>
      <c r="M7733">
        <v>0.86190800000000001</v>
      </c>
      <c r="N7733">
        <v>0.85861900000000002</v>
      </c>
    </row>
    <row r="7734" spans="1:14" ht="15" x14ac:dyDescent="0.3">
      <c r="A7734" s="1"/>
      <c r="B7734" t="s">
        <v>9</v>
      </c>
      <c r="C7734" t="s">
        <v>4894</v>
      </c>
      <c r="D7734" t="s">
        <v>9924</v>
      </c>
      <c r="E7734" t="s">
        <v>9925</v>
      </c>
      <c r="F7734" t="s">
        <v>9926</v>
      </c>
      <c r="G7734">
        <v>0.29071968793869002</v>
      </c>
      <c r="H7734">
        <v>0.82099999999999995</v>
      </c>
      <c r="I7734">
        <v>0.8</v>
      </c>
      <c r="J7734">
        <v>0.92700000000000005</v>
      </c>
      <c r="K7734" t="str">
        <f t="shared" si="133"/>
        <v>yes</v>
      </c>
      <c r="L7734" t="s">
        <v>7</v>
      </c>
      <c r="M7734">
        <v>0.84197900000000003</v>
      </c>
      <c r="N7734">
        <v>0.84411700000000001</v>
      </c>
    </row>
    <row r="7735" spans="1:14" ht="15" x14ac:dyDescent="0.3">
      <c r="A7735" s="1"/>
      <c r="B7735" t="s">
        <v>9</v>
      </c>
      <c r="C7735" t="s">
        <v>3324</v>
      </c>
      <c r="D7735" t="s">
        <v>6962</v>
      </c>
      <c r="E7735" t="s">
        <v>6963</v>
      </c>
      <c r="F7735" t="s">
        <v>6964</v>
      </c>
      <c r="G7735">
        <v>0.42611396312713601</v>
      </c>
      <c r="H7735">
        <v>0.81899999999999995</v>
      </c>
      <c r="I7735">
        <v>0.63600000000000001</v>
      </c>
      <c r="J7735">
        <v>0.77</v>
      </c>
      <c r="K7735" t="str">
        <f t="shared" si="133"/>
        <v>yes</v>
      </c>
      <c r="L7735" t="s">
        <v>7</v>
      </c>
      <c r="M7735">
        <v>0.90769900000000003</v>
      </c>
      <c r="N7735">
        <v>0.90105299999999999</v>
      </c>
    </row>
    <row r="7736" spans="1:14" ht="15" x14ac:dyDescent="0.3">
      <c r="A7736" s="1"/>
      <c r="B7736" t="s">
        <v>9</v>
      </c>
      <c r="C7736" t="s">
        <v>1109</v>
      </c>
      <c r="D7736" t="s">
        <v>1112</v>
      </c>
      <c r="E7736" t="s">
        <v>1109</v>
      </c>
      <c r="F7736" t="s">
        <v>1109</v>
      </c>
      <c r="G7736">
        <v>0.19868662953376801</v>
      </c>
      <c r="H7736">
        <v>0.81799999999999995</v>
      </c>
      <c r="I7736">
        <v>0</v>
      </c>
      <c r="J7736">
        <v>1</v>
      </c>
      <c r="K7736" t="str">
        <f t="shared" si="133"/>
        <v>yes</v>
      </c>
      <c r="L7736" t="s">
        <v>7</v>
      </c>
      <c r="M7736">
        <v>0.75346400000000002</v>
      </c>
      <c r="N7736">
        <v>0.75342399999999998</v>
      </c>
    </row>
    <row r="7737" spans="1:14" ht="15" x14ac:dyDescent="0.3">
      <c r="A7737" s="1"/>
      <c r="B7737" t="s">
        <v>9</v>
      </c>
      <c r="C7737" t="s">
        <v>1173</v>
      </c>
      <c r="D7737" t="s">
        <v>1175</v>
      </c>
      <c r="E7737" t="s">
        <v>5913</v>
      </c>
      <c r="F7737" t="s">
        <v>1176</v>
      </c>
      <c r="G7737">
        <v>0.37035945057869002</v>
      </c>
      <c r="H7737">
        <v>0.81799999999999995</v>
      </c>
      <c r="I7737">
        <v>0.8</v>
      </c>
      <c r="J7737">
        <v>0.79600000000000004</v>
      </c>
      <c r="K7737" t="str">
        <f t="shared" si="133"/>
        <v>yes</v>
      </c>
      <c r="L7737" t="s">
        <v>7</v>
      </c>
      <c r="M7737">
        <v>0.88205199999999995</v>
      </c>
      <c r="N7737">
        <v>0.90198800000000001</v>
      </c>
    </row>
    <row r="7738" spans="1:14" ht="15" x14ac:dyDescent="0.3">
      <c r="A7738" s="1"/>
      <c r="B7738" t="s">
        <v>9</v>
      </c>
      <c r="C7738" t="s">
        <v>4551</v>
      </c>
      <c r="D7738" t="s">
        <v>9209</v>
      </c>
      <c r="E7738" t="s">
        <v>9216</v>
      </c>
      <c r="F7738" t="s">
        <v>9210</v>
      </c>
      <c r="G7738">
        <v>0.62563300132751498</v>
      </c>
      <c r="H7738">
        <v>0.81799999999999995</v>
      </c>
      <c r="I7738">
        <v>0.6</v>
      </c>
      <c r="J7738">
        <v>0.99</v>
      </c>
      <c r="K7738" t="str">
        <f t="shared" si="133"/>
        <v>yes</v>
      </c>
      <c r="L7738" t="s">
        <v>7</v>
      </c>
      <c r="M7738">
        <v>0.86470199999999997</v>
      </c>
      <c r="N7738">
        <v>0.84253999999999996</v>
      </c>
    </row>
    <row r="7739" spans="1:14" ht="15" x14ac:dyDescent="0.3">
      <c r="A7739" s="1"/>
      <c r="B7739" t="s">
        <v>9</v>
      </c>
      <c r="C7739" t="s">
        <v>5061</v>
      </c>
      <c r="D7739" t="s">
        <v>10246</v>
      </c>
      <c r="E7739" t="s">
        <v>10247</v>
      </c>
      <c r="F7739" t="s">
        <v>10248</v>
      </c>
      <c r="G7739">
        <v>0.51355975866317805</v>
      </c>
      <c r="H7739">
        <v>0.81799999999999995</v>
      </c>
      <c r="I7739">
        <v>0.63600000000000001</v>
      </c>
      <c r="J7739">
        <v>0.97499999999999998</v>
      </c>
      <c r="K7739" t="str">
        <f t="shared" si="133"/>
        <v>yes</v>
      </c>
      <c r="L7739" t="s">
        <v>7</v>
      </c>
      <c r="M7739">
        <v>0.91382600000000003</v>
      </c>
      <c r="N7739">
        <v>0.90944599999999998</v>
      </c>
    </row>
    <row r="7740" spans="1:14" ht="15" x14ac:dyDescent="0.3">
      <c r="A7740" s="1"/>
      <c r="B7740" t="s">
        <v>9</v>
      </c>
      <c r="C7740" t="s">
        <v>4515</v>
      </c>
      <c r="D7740" t="s">
        <v>9125</v>
      </c>
      <c r="E7740" t="s">
        <v>9121</v>
      </c>
      <c r="F7740" t="s">
        <v>9126</v>
      </c>
      <c r="G7740">
        <v>0.17177478969097101</v>
      </c>
      <c r="H7740">
        <v>0.81599999999999995</v>
      </c>
      <c r="I7740">
        <v>0.222</v>
      </c>
      <c r="J7740">
        <v>0.78900000000000003</v>
      </c>
      <c r="K7740" t="str">
        <f t="shared" si="133"/>
        <v>yes</v>
      </c>
      <c r="L7740" t="s">
        <v>7</v>
      </c>
      <c r="M7740">
        <v>0.81838699999999998</v>
      </c>
      <c r="N7740">
        <v>0.80930800000000003</v>
      </c>
    </row>
    <row r="7741" spans="1:14" ht="15" x14ac:dyDescent="0.3">
      <c r="A7741" s="1"/>
      <c r="B7741" t="s">
        <v>9</v>
      </c>
      <c r="C7741" t="s">
        <v>4616</v>
      </c>
      <c r="D7741" t="s">
        <v>9319</v>
      </c>
      <c r="E7741" t="s">
        <v>9320</v>
      </c>
      <c r="F7741" t="s">
        <v>9321</v>
      </c>
      <c r="G7741">
        <v>8.7234281003474995E-2</v>
      </c>
      <c r="H7741">
        <v>0.81499999999999995</v>
      </c>
      <c r="I7741">
        <v>0.4</v>
      </c>
      <c r="J7741">
        <v>0.47</v>
      </c>
      <c r="K7741" t="str">
        <f t="shared" si="133"/>
        <v>yes</v>
      </c>
      <c r="L7741" t="s">
        <v>7</v>
      </c>
      <c r="M7741">
        <v>0.87328099999999997</v>
      </c>
      <c r="N7741">
        <v>0.85925499999999999</v>
      </c>
    </row>
    <row r="7742" spans="1:14" ht="15" x14ac:dyDescent="0.3">
      <c r="A7742" s="1"/>
      <c r="B7742" t="s">
        <v>9</v>
      </c>
      <c r="C7742" t="s">
        <v>4995</v>
      </c>
      <c r="D7742" t="s">
        <v>10123</v>
      </c>
      <c r="E7742" t="s">
        <v>10121</v>
      </c>
      <c r="F7742" t="s">
        <v>10124</v>
      </c>
      <c r="G7742">
        <v>0.585931956768036</v>
      </c>
      <c r="H7742">
        <v>0.81499999999999995</v>
      </c>
      <c r="I7742">
        <v>0.57099999999999995</v>
      </c>
      <c r="J7742">
        <v>0.69</v>
      </c>
      <c r="K7742" t="str">
        <f t="shared" si="133"/>
        <v>yes</v>
      </c>
      <c r="L7742" t="s">
        <v>7</v>
      </c>
      <c r="M7742">
        <v>0.87896799999999997</v>
      </c>
      <c r="N7742">
        <v>0.878992</v>
      </c>
    </row>
    <row r="7743" spans="1:14" ht="15" x14ac:dyDescent="0.3">
      <c r="A7743" s="1"/>
      <c r="B7743" t="s">
        <v>9</v>
      </c>
      <c r="C7743" t="s">
        <v>3767</v>
      </c>
      <c r="D7743" t="s">
        <v>7777</v>
      </c>
      <c r="E7743" t="s">
        <v>7774</v>
      </c>
      <c r="F7743" t="s">
        <v>7777</v>
      </c>
      <c r="G7743">
        <v>0.511219382286072</v>
      </c>
      <c r="H7743">
        <v>0.81399999999999995</v>
      </c>
      <c r="I7743">
        <v>0</v>
      </c>
      <c r="J7743">
        <v>0.59699999999999998</v>
      </c>
      <c r="K7743" t="str">
        <f t="shared" si="133"/>
        <v>yes</v>
      </c>
      <c r="L7743" t="s">
        <v>7</v>
      </c>
      <c r="M7743">
        <v>0.67344199999999999</v>
      </c>
      <c r="N7743">
        <v>0.67383099999999996</v>
      </c>
    </row>
    <row r="7744" spans="1:14" ht="15" x14ac:dyDescent="0.3">
      <c r="A7744" s="1"/>
      <c r="B7744" t="s">
        <v>9</v>
      </c>
      <c r="C7744" t="s">
        <v>3687</v>
      </c>
      <c r="D7744" t="s">
        <v>7637</v>
      </c>
      <c r="E7744" t="s">
        <v>7638</v>
      </c>
      <c r="F7744" t="s">
        <v>7639</v>
      </c>
      <c r="G7744">
        <v>0.99338155984878496</v>
      </c>
      <c r="H7744">
        <v>0.81100000000000005</v>
      </c>
      <c r="I7744">
        <v>0</v>
      </c>
      <c r="J7744">
        <v>0.68300000000000005</v>
      </c>
      <c r="K7744" t="str">
        <f t="shared" si="133"/>
        <v>yes</v>
      </c>
      <c r="L7744" t="s">
        <v>7</v>
      </c>
      <c r="M7744">
        <v>0.89932800000000002</v>
      </c>
      <c r="N7744">
        <v>0.90410199999999996</v>
      </c>
    </row>
    <row r="7745" spans="1:14" ht="15" x14ac:dyDescent="0.3">
      <c r="A7745" s="1"/>
      <c r="B7745" t="s">
        <v>9</v>
      </c>
      <c r="C7745" t="s">
        <v>5078</v>
      </c>
      <c r="D7745" t="s">
        <v>10278</v>
      </c>
      <c r="E7745" t="s">
        <v>10279</v>
      </c>
      <c r="F7745" t="s">
        <v>10279</v>
      </c>
      <c r="G7745">
        <v>0.93864560127258301</v>
      </c>
      <c r="H7745">
        <v>0.81</v>
      </c>
      <c r="I7745">
        <v>0.28599999999999998</v>
      </c>
      <c r="J7745">
        <v>1</v>
      </c>
      <c r="K7745" t="str">
        <f t="shared" si="133"/>
        <v>yes</v>
      </c>
      <c r="L7745" t="s">
        <v>7</v>
      </c>
      <c r="M7745">
        <v>0.86077700000000001</v>
      </c>
      <c r="N7745">
        <v>0.86112</v>
      </c>
    </row>
    <row r="7746" spans="1:14" ht="15" x14ac:dyDescent="0.3">
      <c r="A7746" s="1"/>
      <c r="B7746" t="s">
        <v>9</v>
      </c>
      <c r="C7746" t="s">
        <v>4187</v>
      </c>
      <c r="D7746" t="s">
        <v>8558</v>
      </c>
      <c r="E7746" t="s">
        <v>8559</v>
      </c>
      <c r="F7746" t="s">
        <v>8560</v>
      </c>
      <c r="G7746">
        <v>0.96634346246719405</v>
      </c>
      <c r="H7746">
        <v>0.80900000000000005</v>
      </c>
      <c r="I7746">
        <v>0</v>
      </c>
      <c r="J7746">
        <v>0.84199999999999997</v>
      </c>
      <c r="K7746" t="str">
        <f t="shared" si="133"/>
        <v>yes</v>
      </c>
      <c r="L7746" t="s">
        <v>7</v>
      </c>
      <c r="M7746">
        <v>0.81970600000000005</v>
      </c>
      <c r="N7746">
        <v>0.79888199999999998</v>
      </c>
    </row>
    <row r="7747" spans="1:14" ht="15" x14ac:dyDescent="0.3">
      <c r="A7747" s="1"/>
      <c r="B7747" t="s">
        <v>9</v>
      </c>
      <c r="C7747" t="s">
        <v>3216</v>
      </c>
      <c r="D7747" t="s">
        <v>6735</v>
      </c>
      <c r="E7747" t="s">
        <v>6733</v>
      </c>
      <c r="F7747" t="s">
        <v>6736</v>
      </c>
      <c r="G7747">
        <v>0.57895815372466997</v>
      </c>
      <c r="H7747">
        <v>0.80800000000000005</v>
      </c>
      <c r="I7747">
        <v>0.57099999999999995</v>
      </c>
      <c r="J7747">
        <v>0.96499999999999997</v>
      </c>
      <c r="K7747" t="str">
        <f t="shared" ref="K7747:K7810" si="134">IF(H7747&gt;0.64,"yes",IF(H7747&gt;=0.45,"partially","no"))</f>
        <v>yes</v>
      </c>
      <c r="L7747" t="s">
        <v>7</v>
      </c>
      <c r="M7747">
        <v>0.88177899999999998</v>
      </c>
      <c r="N7747">
        <v>0.87038000000000004</v>
      </c>
    </row>
    <row r="7748" spans="1:14" ht="15" x14ac:dyDescent="0.3">
      <c r="A7748" s="1"/>
      <c r="B7748" t="s">
        <v>9</v>
      </c>
      <c r="C7748">
        <v>1185</v>
      </c>
      <c r="D7748" t="s">
        <v>7641</v>
      </c>
      <c r="E7748">
        <v>1185</v>
      </c>
      <c r="F7748" t="s">
        <v>7642</v>
      </c>
      <c r="G7748">
        <v>0.56751656532287598</v>
      </c>
      <c r="H7748">
        <v>0.80800000000000005</v>
      </c>
      <c r="I7748">
        <v>0</v>
      </c>
      <c r="J7748">
        <v>0.85299999999999998</v>
      </c>
      <c r="K7748" t="str">
        <f t="shared" si="134"/>
        <v>yes</v>
      </c>
      <c r="L7748" t="s">
        <v>7</v>
      </c>
      <c r="M7748">
        <v>0.68716299999999997</v>
      </c>
      <c r="N7748">
        <v>0.68489999999999995</v>
      </c>
    </row>
    <row r="7749" spans="1:14" ht="15" x14ac:dyDescent="0.3">
      <c r="A7749" s="1"/>
      <c r="B7749" t="s">
        <v>9</v>
      </c>
      <c r="C7749" t="s">
        <v>1999</v>
      </c>
      <c r="D7749" t="s">
        <v>2004</v>
      </c>
      <c r="E7749" t="s">
        <v>2001</v>
      </c>
      <c r="F7749" t="s">
        <v>2005</v>
      </c>
      <c r="G7749">
        <v>0.55146569013595603</v>
      </c>
      <c r="H7749">
        <v>0.80700000000000005</v>
      </c>
      <c r="I7749">
        <v>0.33300000000000002</v>
      </c>
      <c r="J7749">
        <v>0.84599999999999997</v>
      </c>
      <c r="K7749" t="str">
        <f t="shared" si="134"/>
        <v>yes</v>
      </c>
      <c r="L7749" t="s">
        <v>7</v>
      </c>
      <c r="M7749">
        <v>0.85052899999999998</v>
      </c>
      <c r="N7749">
        <v>0.84464099999999998</v>
      </c>
    </row>
    <row r="7750" spans="1:14" ht="15" x14ac:dyDescent="0.3">
      <c r="A7750" s="1"/>
      <c r="B7750" t="s">
        <v>9</v>
      </c>
      <c r="C7750" t="s">
        <v>3636</v>
      </c>
      <c r="D7750" t="s">
        <v>7549</v>
      </c>
      <c r="E7750" t="s">
        <v>7550</v>
      </c>
      <c r="F7750" t="s">
        <v>7549</v>
      </c>
      <c r="G7750">
        <v>0.99012422561645497</v>
      </c>
      <c r="H7750">
        <v>0.80600000000000005</v>
      </c>
      <c r="I7750">
        <v>0</v>
      </c>
      <c r="J7750">
        <v>0.78600000000000003</v>
      </c>
      <c r="K7750" t="str">
        <f t="shared" si="134"/>
        <v>yes</v>
      </c>
      <c r="L7750" t="s">
        <v>7</v>
      </c>
      <c r="M7750">
        <v>0.70491700000000002</v>
      </c>
      <c r="N7750">
        <v>0.71332300000000004</v>
      </c>
    </row>
    <row r="7751" spans="1:14" ht="15" x14ac:dyDescent="0.3">
      <c r="A7751" s="1"/>
      <c r="B7751" t="s">
        <v>9</v>
      </c>
      <c r="C7751" t="s">
        <v>4647</v>
      </c>
      <c r="D7751" t="s">
        <v>9415</v>
      </c>
      <c r="E7751" t="s">
        <v>9416</v>
      </c>
      <c r="F7751" t="s">
        <v>9417</v>
      </c>
      <c r="G7751">
        <v>0.42655721306800798</v>
      </c>
      <c r="H7751">
        <v>0.80500000000000005</v>
      </c>
      <c r="I7751">
        <v>0.2</v>
      </c>
      <c r="J7751">
        <v>1</v>
      </c>
      <c r="K7751" t="str">
        <f t="shared" si="134"/>
        <v>yes</v>
      </c>
      <c r="L7751" t="s">
        <v>7</v>
      </c>
      <c r="M7751">
        <v>0.789377</v>
      </c>
      <c r="N7751">
        <v>0.78354100000000004</v>
      </c>
    </row>
    <row r="7752" spans="1:14" ht="15" x14ac:dyDescent="0.3">
      <c r="A7752" s="1"/>
      <c r="B7752" t="s">
        <v>9</v>
      </c>
      <c r="C7752" t="s">
        <v>1202</v>
      </c>
      <c r="D7752" t="s">
        <v>5928</v>
      </c>
      <c r="E7752" t="s">
        <v>5929</v>
      </c>
      <c r="F7752" t="s">
        <v>5930</v>
      </c>
      <c r="G7752">
        <v>0.79026961326599099</v>
      </c>
      <c r="H7752">
        <v>0.80100000000000005</v>
      </c>
      <c r="I7752">
        <v>0</v>
      </c>
      <c r="J7752">
        <v>0.16900000000000001</v>
      </c>
      <c r="K7752" t="str">
        <f t="shared" si="134"/>
        <v>yes</v>
      </c>
      <c r="L7752" t="s">
        <v>7</v>
      </c>
      <c r="M7752">
        <v>0.73509500000000005</v>
      </c>
      <c r="N7752">
        <v>0.74295599999999995</v>
      </c>
    </row>
    <row r="7753" spans="1:14" ht="15" x14ac:dyDescent="0.3">
      <c r="A7753" s="1"/>
      <c r="B7753" t="s">
        <v>9</v>
      </c>
      <c r="C7753" t="s">
        <v>4536</v>
      </c>
      <c r="D7753" t="s">
        <v>9176</v>
      </c>
      <c r="E7753" t="s">
        <v>9174</v>
      </c>
      <c r="F7753" t="s">
        <v>9177</v>
      </c>
      <c r="G7753">
        <v>0.46414929628372198</v>
      </c>
      <c r="H7753">
        <v>0.80100000000000005</v>
      </c>
      <c r="I7753">
        <v>0.4</v>
      </c>
      <c r="J7753">
        <v>0.50600000000000001</v>
      </c>
      <c r="K7753" t="str">
        <f t="shared" si="134"/>
        <v>yes</v>
      </c>
      <c r="L7753" t="s">
        <v>7</v>
      </c>
      <c r="M7753">
        <v>0.78162900000000002</v>
      </c>
      <c r="N7753">
        <v>0.77346300000000001</v>
      </c>
    </row>
    <row r="7754" spans="1:14" ht="15" x14ac:dyDescent="0.3">
      <c r="A7754" s="1"/>
      <c r="B7754" t="s">
        <v>9</v>
      </c>
      <c r="C7754" t="s">
        <v>3343</v>
      </c>
      <c r="D7754" t="s">
        <v>7015</v>
      </c>
      <c r="E7754" t="s">
        <v>7013</v>
      </c>
      <c r="F7754" t="s">
        <v>7013</v>
      </c>
      <c r="G7754">
        <v>0.26078176498413103</v>
      </c>
      <c r="H7754">
        <v>0.8</v>
      </c>
      <c r="I7754">
        <v>0.5</v>
      </c>
      <c r="J7754">
        <v>1</v>
      </c>
      <c r="K7754" t="str">
        <f t="shared" si="134"/>
        <v>yes</v>
      </c>
      <c r="L7754" t="s">
        <v>7</v>
      </c>
      <c r="M7754">
        <v>0.80812399999999995</v>
      </c>
      <c r="N7754">
        <v>0.82629799999999998</v>
      </c>
    </row>
    <row r="7755" spans="1:14" ht="15" x14ac:dyDescent="0.3">
      <c r="A7755" s="1"/>
      <c r="B7755" t="s">
        <v>9</v>
      </c>
      <c r="C7755" t="s">
        <v>209</v>
      </c>
      <c r="D7755" t="s">
        <v>5318</v>
      </c>
      <c r="E7755" t="s">
        <v>209</v>
      </c>
      <c r="F7755" t="s">
        <v>209</v>
      </c>
      <c r="G7755">
        <v>0.41724380850791898</v>
      </c>
      <c r="H7755">
        <v>0.79800000000000004</v>
      </c>
      <c r="I7755">
        <v>0</v>
      </c>
      <c r="J7755">
        <v>1</v>
      </c>
      <c r="K7755" t="str">
        <f t="shared" si="134"/>
        <v>yes</v>
      </c>
      <c r="L7755" t="s">
        <v>7</v>
      </c>
      <c r="M7755">
        <v>0.76132</v>
      </c>
      <c r="N7755">
        <v>0.76606799999999997</v>
      </c>
    </row>
    <row r="7756" spans="1:14" ht="15" x14ac:dyDescent="0.3">
      <c r="A7756" s="1"/>
      <c r="B7756" t="s">
        <v>9</v>
      </c>
      <c r="C7756" t="s">
        <v>209</v>
      </c>
      <c r="D7756" t="s">
        <v>5318</v>
      </c>
      <c r="E7756" t="s">
        <v>209</v>
      </c>
      <c r="F7756" t="s">
        <v>209</v>
      </c>
      <c r="G7756">
        <v>0.756941258907318</v>
      </c>
      <c r="H7756">
        <v>0.79800000000000004</v>
      </c>
      <c r="I7756">
        <v>0</v>
      </c>
      <c r="J7756">
        <v>1</v>
      </c>
      <c r="K7756" t="str">
        <f t="shared" si="134"/>
        <v>yes</v>
      </c>
      <c r="L7756" t="s">
        <v>7</v>
      </c>
      <c r="M7756">
        <v>0.76132</v>
      </c>
      <c r="N7756">
        <v>0.76606799999999997</v>
      </c>
    </row>
    <row r="7757" spans="1:14" ht="15" x14ac:dyDescent="0.3">
      <c r="A7757" s="1"/>
      <c r="B7757" t="s">
        <v>9</v>
      </c>
      <c r="C7757" t="s">
        <v>3740</v>
      </c>
      <c r="D7757" t="s">
        <v>7725</v>
      </c>
      <c r="E7757" t="s">
        <v>7726</v>
      </c>
      <c r="F7757" t="s">
        <v>7726</v>
      </c>
      <c r="G7757">
        <v>0.93110132217407204</v>
      </c>
      <c r="H7757">
        <v>0.79800000000000004</v>
      </c>
      <c r="I7757">
        <v>0.28599999999999998</v>
      </c>
      <c r="J7757">
        <v>1</v>
      </c>
      <c r="K7757" t="str">
        <f t="shared" si="134"/>
        <v>yes</v>
      </c>
      <c r="L7757" t="s">
        <v>7</v>
      </c>
      <c r="M7757">
        <v>0.72414299999999998</v>
      </c>
      <c r="N7757">
        <v>0.72035199999999999</v>
      </c>
    </row>
    <row r="7758" spans="1:14" ht="15" x14ac:dyDescent="0.3">
      <c r="A7758" s="1"/>
      <c r="B7758" t="s">
        <v>9</v>
      </c>
      <c r="C7758" t="s">
        <v>3749</v>
      </c>
      <c r="D7758" t="s">
        <v>7744</v>
      </c>
      <c r="E7758" t="s">
        <v>7742</v>
      </c>
      <c r="F7758" t="s">
        <v>7745</v>
      </c>
      <c r="G7758">
        <v>1.8596421927213998E-2</v>
      </c>
      <c r="H7758">
        <v>0.79800000000000004</v>
      </c>
      <c r="I7758">
        <v>0.71399999999999997</v>
      </c>
      <c r="J7758">
        <v>0.84399999999999997</v>
      </c>
      <c r="K7758" t="str">
        <f t="shared" si="134"/>
        <v>yes</v>
      </c>
      <c r="L7758" t="s">
        <v>7</v>
      </c>
      <c r="M7758">
        <v>0.92572399999999999</v>
      </c>
      <c r="N7758">
        <v>0.92247100000000004</v>
      </c>
    </row>
    <row r="7759" spans="1:14" ht="15" x14ac:dyDescent="0.3">
      <c r="A7759" s="1"/>
      <c r="B7759" t="s">
        <v>9</v>
      </c>
      <c r="C7759" t="s">
        <v>1493</v>
      </c>
      <c r="D7759" t="s">
        <v>6127</v>
      </c>
      <c r="E7759" t="s">
        <v>6128</v>
      </c>
      <c r="F7759" t="s">
        <v>6127</v>
      </c>
      <c r="G7759">
        <v>0.99707067012786899</v>
      </c>
      <c r="H7759">
        <v>0.79700000000000004</v>
      </c>
      <c r="I7759">
        <v>0</v>
      </c>
      <c r="J7759">
        <v>0.85299999999999998</v>
      </c>
      <c r="K7759" t="str">
        <f t="shared" si="134"/>
        <v>yes</v>
      </c>
      <c r="L7759" t="s">
        <v>7</v>
      </c>
      <c r="M7759">
        <v>0.627077</v>
      </c>
      <c r="N7759">
        <v>0.63627</v>
      </c>
    </row>
    <row r="7760" spans="1:14" ht="15" x14ac:dyDescent="0.3">
      <c r="A7760" s="1"/>
      <c r="B7760" t="s">
        <v>9</v>
      </c>
      <c r="C7760" t="s">
        <v>3933</v>
      </c>
      <c r="D7760" t="s">
        <v>8078</v>
      </c>
      <c r="E7760" t="s">
        <v>8079</v>
      </c>
      <c r="F7760" t="s">
        <v>8080</v>
      </c>
      <c r="G7760">
        <v>0.53981202840805098</v>
      </c>
      <c r="H7760">
        <v>0.79600000000000004</v>
      </c>
      <c r="I7760">
        <v>0.28599999999999998</v>
      </c>
      <c r="J7760">
        <v>0.75900000000000001</v>
      </c>
      <c r="K7760" t="str">
        <f t="shared" si="134"/>
        <v>yes</v>
      </c>
      <c r="L7760" t="s">
        <v>7</v>
      </c>
      <c r="M7760">
        <v>0.82940400000000003</v>
      </c>
      <c r="N7760">
        <v>0.83264400000000005</v>
      </c>
    </row>
    <row r="7761" spans="1:14" ht="15" x14ac:dyDescent="0.3">
      <c r="A7761" s="1"/>
      <c r="B7761" t="s">
        <v>9</v>
      </c>
      <c r="C7761" t="s">
        <v>1371</v>
      </c>
      <c r="D7761" t="s">
        <v>6060</v>
      </c>
      <c r="E7761" t="s">
        <v>6059</v>
      </c>
      <c r="F7761" t="s">
        <v>6060</v>
      </c>
      <c r="G7761">
        <v>0.173981368541718</v>
      </c>
      <c r="H7761">
        <v>0.79400000000000004</v>
      </c>
      <c r="I7761">
        <v>0.71399999999999997</v>
      </c>
      <c r="J7761">
        <v>0.94199999999999995</v>
      </c>
      <c r="K7761" t="str">
        <f t="shared" si="134"/>
        <v>yes</v>
      </c>
      <c r="L7761" t="s">
        <v>7</v>
      </c>
      <c r="M7761">
        <v>0.74198699999999995</v>
      </c>
      <c r="N7761">
        <v>0.75396799999999997</v>
      </c>
    </row>
    <row r="7762" spans="1:14" ht="15" x14ac:dyDescent="0.3">
      <c r="A7762" s="1"/>
      <c r="B7762" t="s">
        <v>9</v>
      </c>
      <c r="C7762" t="s">
        <v>428</v>
      </c>
      <c r="D7762" t="s">
        <v>5476</v>
      </c>
      <c r="E7762" t="s">
        <v>5477</v>
      </c>
      <c r="F7762" t="s">
        <v>5478</v>
      </c>
      <c r="G7762">
        <v>0.88118320703506503</v>
      </c>
      <c r="H7762">
        <v>0.79200000000000004</v>
      </c>
      <c r="I7762">
        <v>0.182</v>
      </c>
      <c r="J7762">
        <v>0.95899999999999996</v>
      </c>
      <c r="K7762" t="str">
        <f t="shared" si="134"/>
        <v>yes</v>
      </c>
      <c r="L7762" t="s">
        <v>7</v>
      </c>
      <c r="M7762">
        <v>0.67595000000000005</v>
      </c>
      <c r="N7762">
        <v>0.67145600000000005</v>
      </c>
    </row>
    <row r="7763" spans="1:14" ht="15" x14ac:dyDescent="0.3">
      <c r="A7763" s="1"/>
      <c r="B7763" t="s">
        <v>9</v>
      </c>
      <c r="C7763" t="s">
        <v>428</v>
      </c>
      <c r="D7763" t="s">
        <v>5476</v>
      </c>
      <c r="E7763" t="s">
        <v>5477</v>
      </c>
      <c r="F7763" t="s">
        <v>5478</v>
      </c>
      <c r="G7763">
        <v>0.98710709810257002</v>
      </c>
      <c r="H7763">
        <v>0.79200000000000004</v>
      </c>
      <c r="I7763">
        <v>0.182</v>
      </c>
      <c r="J7763">
        <v>0.95899999999999996</v>
      </c>
      <c r="K7763" t="str">
        <f t="shared" si="134"/>
        <v>yes</v>
      </c>
      <c r="L7763" t="s">
        <v>7</v>
      </c>
      <c r="M7763">
        <v>0.67595000000000005</v>
      </c>
      <c r="N7763">
        <v>0.67145600000000005</v>
      </c>
    </row>
    <row r="7764" spans="1:14" ht="15" x14ac:dyDescent="0.3">
      <c r="A7764" s="1"/>
      <c r="B7764" t="s">
        <v>9</v>
      </c>
      <c r="C7764" t="s">
        <v>1078</v>
      </c>
      <c r="D7764" t="s">
        <v>1063</v>
      </c>
      <c r="E7764" t="s">
        <v>1078</v>
      </c>
      <c r="F7764" t="s">
        <v>1063</v>
      </c>
      <c r="G7764">
        <v>0.42662343382835399</v>
      </c>
      <c r="H7764">
        <v>0.79200000000000004</v>
      </c>
      <c r="I7764">
        <v>0</v>
      </c>
      <c r="J7764">
        <v>0.46899999999999997</v>
      </c>
      <c r="K7764" t="str">
        <f t="shared" si="134"/>
        <v>yes</v>
      </c>
      <c r="L7764" t="s">
        <v>7</v>
      </c>
      <c r="M7764">
        <v>0.90009600000000001</v>
      </c>
      <c r="N7764">
        <v>0.90009600000000001</v>
      </c>
    </row>
    <row r="7765" spans="1:14" ht="15" x14ac:dyDescent="0.3">
      <c r="A7765" s="1"/>
      <c r="B7765" t="s">
        <v>9</v>
      </c>
      <c r="C7765" t="s">
        <v>3550</v>
      </c>
      <c r="D7765" t="s">
        <v>7409</v>
      </c>
      <c r="E7765" t="s">
        <v>7410</v>
      </c>
      <c r="F7765" t="s">
        <v>7411</v>
      </c>
      <c r="G7765">
        <v>0.43739041686058</v>
      </c>
      <c r="H7765">
        <v>0.79100000000000004</v>
      </c>
      <c r="I7765">
        <v>0.57099999999999995</v>
      </c>
      <c r="J7765">
        <v>0.96799999999999997</v>
      </c>
      <c r="K7765" t="str">
        <f t="shared" si="134"/>
        <v>yes</v>
      </c>
      <c r="L7765" t="s">
        <v>7</v>
      </c>
      <c r="M7765">
        <v>0.80699900000000002</v>
      </c>
      <c r="N7765">
        <v>0.80665500000000001</v>
      </c>
    </row>
    <row r="7766" spans="1:14" ht="15" x14ac:dyDescent="0.3">
      <c r="A7766" s="1"/>
      <c r="B7766" t="s">
        <v>9</v>
      </c>
      <c r="C7766" t="s">
        <v>3746</v>
      </c>
      <c r="D7766" t="s">
        <v>7734</v>
      </c>
      <c r="E7766" t="s">
        <v>7735</v>
      </c>
      <c r="F7766" t="s">
        <v>7736</v>
      </c>
      <c r="G7766">
        <v>0.37608447670936601</v>
      </c>
      <c r="H7766">
        <v>0.79100000000000004</v>
      </c>
      <c r="I7766">
        <v>0</v>
      </c>
      <c r="J7766">
        <v>0.90300000000000002</v>
      </c>
      <c r="K7766" t="str">
        <f t="shared" si="134"/>
        <v>yes</v>
      </c>
      <c r="L7766" t="s">
        <v>7</v>
      </c>
      <c r="M7766">
        <v>0.79241300000000003</v>
      </c>
      <c r="N7766">
        <v>0.77117400000000003</v>
      </c>
    </row>
    <row r="7767" spans="1:14" ht="15" x14ac:dyDescent="0.3">
      <c r="A7767" s="1"/>
      <c r="B7767" t="s">
        <v>9</v>
      </c>
      <c r="C7767" t="s">
        <v>810</v>
      </c>
      <c r="D7767" t="s">
        <v>811</v>
      </c>
      <c r="E7767" t="s">
        <v>813</v>
      </c>
      <c r="F7767" t="s">
        <v>813</v>
      </c>
      <c r="G7767">
        <v>0.75839293003082298</v>
      </c>
      <c r="H7767">
        <v>0.79</v>
      </c>
      <c r="I7767">
        <v>0</v>
      </c>
      <c r="J7767">
        <v>1</v>
      </c>
      <c r="K7767" t="str">
        <f t="shared" si="134"/>
        <v>yes</v>
      </c>
      <c r="L7767" t="s">
        <v>7</v>
      </c>
      <c r="M7767">
        <v>0.76002800000000004</v>
      </c>
      <c r="N7767">
        <v>0.76416099999999998</v>
      </c>
    </row>
    <row r="7768" spans="1:14" ht="15" x14ac:dyDescent="0.3">
      <c r="A7768" s="1"/>
      <c r="B7768" t="s">
        <v>9</v>
      </c>
      <c r="C7768" t="s">
        <v>1557</v>
      </c>
      <c r="D7768" t="s">
        <v>6168</v>
      </c>
      <c r="E7768" t="s">
        <v>1557</v>
      </c>
      <c r="F7768" t="s">
        <v>1557</v>
      </c>
      <c r="G7768">
        <v>0.97888112068176303</v>
      </c>
      <c r="H7768">
        <v>0.79</v>
      </c>
      <c r="I7768">
        <v>0</v>
      </c>
      <c r="J7768">
        <v>1</v>
      </c>
      <c r="K7768" t="str">
        <f t="shared" si="134"/>
        <v>yes</v>
      </c>
      <c r="L7768" t="s">
        <v>7</v>
      </c>
      <c r="M7768">
        <v>0.66037900000000005</v>
      </c>
      <c r="N7768">
        <v>0.65834199999999998</v>
      </c>
    </row>
    <row r="7769" spans="1:14" ht="15" x14ac:dyDescent="0.3">
      <c r="A7769" s="1"/>
      <c r="B7769" t="s">
        <v>9</v>
      </c>
      <c r="C7769" t="s">
        <v>4360</v>
      </c>
      <c r="D7769" t="s">
        <v>8870</v>
      </c>
      <c r="E7769" t="s">
        <v>8870</v>
      </c>
      <c r="F7769" t="s">
        <v>8870</v>
      </c>
      <c r="G7769">
        <v>0.995064556598663</v>
      </c>
      <c r="H7769">
        <v>0.79</v>
      </c>
      <c r="I7769">
        <v>0</v>
      </c>
      <c r="J7769">
        <v>1</v>
      </c>
      <c r="K7769" t="str">
        <f t="shared" si="134"/>
        <v>yes</v>
      </c>
      <c r="L7769" t="s">
        <v>7</v>
      </c>
      <c r="M7769">
        <v>0.66574</v>
      </c>
      <c r="N7769">
        <v>0.67409399999999997</v>
      </c>
    </row>
    <row r="7770" spans="1:14" ht="15" x14ac:dyDescent="0.3">
      <c r="A7770" s="1"/>
      <c r="B7770" t="s">
        <v>9</v>
      </c>
      <c r="C7770" t="s">
        <v>1717</v>
      </c>
      <c r="D7770" t="s">
        <v>6286</v>
      </c>
      <c r="E7770" t="s">
        <v>6287</v>
      </c>
      <c r="F7770" t="s">
        <v>6288</v>
      </c>
      <c r="G7770">
        <v>0.33570352196693398</v>
      </c>
      <c r="H7770">
        <v>0.78900000000000003</v>
      </c>
      <c r="I7770">
        <v>0.66700000000000004</v>
      </c>
      <c r="J7770">
        <v>0.96799999999999997</v>
      </c>
      <c r="K7770" t="str">
        <f t="shared" si="134"/>
        <v>yes</v>
      </c>
      <c r="L7770" t="s">
        <v>7</v>
      </c>
      <c r="M7770">
        <v>0.94378200000000001</v>
      </c>
      <c r="N7770">
        <v>0.93058600000000002</v>
      </c>
    </row>
    <row r="7771" spans="1:14" ht="15" x14ac:dyDescent="0.3">
      <c r="A7771" s="1"/>
      <c r="B7771" t="s">
        <v>9</v>
      </c>
      <c r="C7771" t="s">
        <v>1815</v>
      </c>
      <c r="D7771" t="s">
        <v>6341</v>
      </c>
      <c r="E7771" t="s">
        <v>1817</v>
      </c>
      <c r="F7771" t="s">
        <v>1818</v>
      </c>
      <c r="G7771">
        <v>0.47382339835166898</v>
      </c>
      <c r="H7771">
        <v>0.78600000000000003</v>
      </c>
      <c r="I7771">
        <v>0</v>
      </c>
      <c r="J7771">
        <v>0.99</v>
      </c>
      <c r="K7771" t="str">
        <f t="shared" si="134"/>
        <v>yes</v>
      </c>
      <c r="L7771" t="s">
        <v>7</v>
      </c>
      <c r="M7771">
        <v>0.95294699999999999</v>
      </c>
      <c r="N7771">
        <v>0.95065599999999995</v>
      </c>
    </row>
    <row r="7772" spans="1:14" ht="15" x14ac:dyDescent="0.3">
      <c r="A7772" s="1"/>
      <c r="B7772" t="s">
        <v>9</v>
      </c>
      <c r="C7772" t="s">
        <v>3880</v>
      </c>
      <c r="D7772" t="s">
        <v>7982</v>
      </c>
      <c r="E7772" t="s">
        <v>7981</v>
      </c>
      <c r="F7772" t="s">
        <v>7983</v>
      </c>
      <c r="G7772">
        <v>0.217860758304596</v>
      </c>
      <c r="H7772">
        <v>0.78600000000000003</v>
      </c>
      <c r="I7772">
        <v>0</v>
      </c>
      <c r="J7772">
        <v>0.90800000000000003</v>
      </c>
      <c r="K7772" t="str">
        <f t="shared" si="134"/>
        <v>yes</v>
      </c>
      <c r="L7772" t="s">
        <v>7</v>
      </c>
      <c r="M7772">
        <v>0.74684399999999995</v>
      </c>
      <c r="N7772">
        <v>0.75165700000000002</v>
      </c>
    </row>
    <row r="7773" spans="1:14" ht="15" x14ac:dyDescent="0.3">
      <c r="A7773" s="1"/>
      <c r="B7773" t="s">
        <v>9</v>
      </c>
      <c r="C7773" t="s">
        <v>3973</v>
      </c>
      <c r="D7773" t="s">
        <v>8174</v>
      </c>
      <c r="E7773" t="s">
        <v>8173</v>
      </c>
      <c r="F7773" t="s">
        <v>8175</v>
      </c>
      <c r="G7773">
        <v>0.27224341034889199</v>
      </c>
      <c r="H7773">
        <v>0.78400000000000003</v>
      </c>
      <c r="I7773">
        <v>0.58799999999999997</v>
      </c>
      <c r="J7773">
        <v>0.93700000000000006</v>
      </c>
      <c r="K7773" t="str">
        <f t="shared" si="134"/>
        <v>yes</v>
      </c>
      <c r="L7773" t="s">
        <v>7</v>
      </c>
      <c r="M7773">
        <v>0.91631899999999999</v>
      </c>
      <c r="N7773">
        <v>0.90851599999999999</v>
      </c>
    </row>
    <row r="7774" spans="1:14" ht="15" x14ac:dyDescent="0.3">
      <c r="A7774" s="1"/>
      <c r="B7774" t="s">
        <v>9</v>
      </c>
      <c r="C7774" t="s">
        <v>474</v>
      </c>
      <c r="D7774" t="s">
        <v>475</v>
      </c>
      <c r="E7774" t="s">
        <v>476</v>
      </c>
      <c r="F7774" t="s">
        <v>476</v>
      </c>
      <c r="G7774">
        <v>0.99572700262069702</v>
      </c>
      <c r="H7774">
        <v>0.78300000000000003</v>
      </c>
      <c r="I7774">
        <v>0.5</v>
      </c>
      <c r="J7774">
        <v>1</v>
      </c>
      <c r="K7774" t="str">
        <f t="shared" si="134"/>
        <v>yes</v>
      </c>
      <c r="L7774" t="s">
        <v>7</v>
      </c>
      <c r="M7774">
        <v>0.91849700000000001</v>
      </c>
      <c r="N7774">
        <v>0.91915899999999995</v>
      </c>
    </row>
    <row r="7775" spans="1:14" ht="15" x14ac:dyDescent="0.3">
      <c r="A7775" s="1"/>
      <c r="B7775" t="s">
        <v>9</v>
      </c>
      <c r="C7775">
        <v>1773</v>
      </c>
      <c r="D7775" t="s">
        <v>1637</v>
      </c>
      <c r="E7775">
        <v>1773</v>
      </c>
      <c r="F7775" t="s">
        <v>1638</v>
      </c>
      <c r="G7775">
        <v>0.54242825508117698</v>
      </c>
      <c r="H7775">
        <v>0.78300000000000003</v>
      </c>
      <c r="I7775">
        <v>0.5</v>
      </c>
      <c r="J7775">
        <v>0.85899999999999999</v>
      </c>
      <c r="K7775" t="str">
        <f t="shared" si="134"/>
        <v>yes</v>
      </c>
      <c r="L7775" t="s">
        <v>7</v>
      </c>
      <c r="M7775">
        <v>0.75322299999999998</v>
      </c>
      <c r="N7775">
        <v>0.77685300000000002</v>
      </c>
    </row>
    <row r="7776" spans="1:14" ht="15" x14ac:dyDescent="0.3">
      <c r="A7776" s="1"/>
      <c r="B7776" t="s">
        <v>9</v>
      </c>
      <c r="C7776" t="s">
        <v>1382</v>
      </c>
      <c r="D7776" t="s">
        <v>7391</v>
      </c>
      <c r="E7776">
        <v>5</v>
      </c>
      <c r="F7776" t="s">
        <v>7392</v>
      </c>
      <c r="G7776">
        <v>0.81517744064331099</v>
      </c>
      <c r="H7776">
        <v>0.78300000000000003</v>
      </c>
      <c r="I7776">
        <v>0.66700000000000004</v>
      </c>
      <c r="J7776">
        <v>0.88400000000000001</v>
      </c>
      <c r="K7776" t="str">
        <f t="shared" si="134"/>
        <v>yes</v>
      </c>
      <c r="L7776" t="s">
        <v>7</v>
      </c>
      <c r="M7776">
        <v>0.79907399999999995</v>
      </c>
      <c r="N7776">
        <v>0.80454999999999999</v>
      </c>
    </row>
    <row r="7777" spans="1:14" ht="15" x14ac:dyDescent="0.3">
      <c r="A7777" s="1"/>
      <c r="B7777" t="s">
        <v>9</v>
      </c>
      <c r="C7777" t="s">
        <v>1913</v>
      </c>
      <c r="D7777" t="s">
        <v>1917</v>
      </c>
      <c r="E7777" t="s">
        <v>6394</v>
      </c>
      <c r="F7777" t="s">
        <v>1918</v>
      </c>
      <c r="G7777">
        <v>0.40449765324592601</v>
      </c>
      <c r="H7777">
        <v>0.78200000000000003</v>
      </c>
      <c r="I7777">
        <v>0</v>
      </c>
      <c r="J7777">
        <v>0.88400000000000001</v>
      </c>
      <c r="K7777" t="str">
        <f t="shared" si="134"/>
        <v>yes</v>
      </c>
      <c r="L7777" t="s">
        <v>7</v>
      </c>
      <c r="M7777">
        <v>0.77564100000000002</v>
      </c>
      <c r="N7777">
        <v>0.77798999999999996</v>
      </c>
    </row>
    <row r="7778" spans="1:14" ht="15" x14ac:dyDescent="0.3">
      <c r="A7778" s="1"/>
      <c r="B7778" t="s">
        <v>9</v>
      </c>
      <c r="C7778" t="s">
        <v>4124</v>
      </c>
      <c r="D7778" t="s">
        <v>8466</v>
      </c>
      <c r="E7778" t="s">
        <v>8464</v>
      </c>
      <c r="F7778" t="s">
        <v>8467</v>
      </c>
      <c r="G7778">
        <v>0.24626071751117701</v>
      </c>
      <c r="H7778">
        <v>0.78100000000000003</v>
      </c>
      <c r="I7778">
        <v>0</v>
      </c>
      <c r="J7778">
        <v>0.749</v>
      </c>
      <c r="K7778" t="str">
        <f t="shared" si="134"/>
        <v>yes</v>
      </c>
      <c r="L7778" t="s">
        <v>7</v>
      </c>
      <c r="M7778">
        <v>0.76417000000000002</v>
      </c>
      <c r="N7778">
        <v>0.75672799999999996</v>
      </c>
    </row>
    <row r="7779" spans="1:14" ht="15" x14ac:dyDescent="0.3">
      <c r="A7779" s="1"/>
      <c r="B7779" t="s">
        <v>9</v>
      </c>
      <c r="C7779" t="s">
        <v>1101</v>
      </c>
      <c r="D7779" t="s">
        <v>5864</v>
      </c>
      <c r="E7779" t="s">
        <v>1101</v>
      </c>
      <c r="F7779" t="s">
        <v>1101</v>
      </c>
      <c r="G7779">
        <v>0.99085068702697798</v>
      </c>
      <c r="H7779">
        <v>0.78</v>
      </c>
      <c r="I7779">
        <v>0</v>
      </c>
      <c r="J7779">
        <v>1</v>
      </c>
      <c r="K7779" t="str">
        <f t="shared" si="134"/>
        <v>yes</v>
      </c>
      <c r="L7779" t="s">
        <v>7</v>
      </c>
      <c r="M7779">
        <v>0.64988100000000004</v>
      </c>
      <c r="N7779">
        <v>0.64981100000000003</v>
      </c>
    </row>
    <row r="7780" spans="1:14" ht="15" x14ac:dyDescent="0.3">
      <c r="A7780" s="1"/>
      <c r="B7780" t="s">
        <v>9</v>
      </c>
      <c r="C7780" t="s">
        <v>3225</v>
      </c>
      <c r="D7780" t="s">
        <v>6765</v>
      </c>
      <c r="E7780" t="s">
        <v>6761</v>
      </c>
      <c r="F7780" t="s">
        <v>6766</v>
      </c>
      <c r="G7780">
        <v>0.40170896053314198</v>
      </c>
      <c r="H7780">
        <v>0.78</v>
      </c>
      <c r="I7780">
        <v>0.66700000000000004</v>
      </c>
      <c r="J7780">
        <v>0.95499999999999996</v>
      </c>
      <c r="K7780" t="str">
        <f t="shared" si="134"/>
        <v>yes</v>
      </c>
      <c r="L7780" t="s">
        <v>7</v>
      </c>
      <c r="M7780">
        <v>0.90426300000000004</v>
      </c>
      <c r="N7780">
        <v>0.90146800000000005</v>
      </c>
    </row>
    <row r="7781" spans="1:14" ht="15" x14ac:dyDescent="0.3">
      <c r="A7781" s="1"/>
      <c r="B7781" t="s">
        <v>9</v>
      </c>
      <c r="C7781" t="s">
        <v>1756</v>
      </c>
      <c r="D7781" t="s">
        <v>6306</v>
      </c>
      <c r="E7781" t="s">
        <v>1758</v>
      </c>
      <c r="F7781" t="s">
        <v>6307</v>
      </c>
      <c r="G7781">
        <v>0.30337336659431502</v>
      </c>
      <c r="H7781">
        <v>0.77900000000000003</v>
      </c>
      <c r="I7781">
        <v>0.4</v>
      </c>
      <c r="J7781">
        <v>0.80800000000000005</v>
      </c>
      <c r="K7781" t="str">
        <f t="shared" si="134"/>
        <v>yes</v>
      </c>
      <c r="L7781" t="s">
        <v>7</v>
      </c>
      <c r="M7781">
        <v>0.83381899999999998</v>
      </c>
      <c r="N7781">
        <v>0.82390200000000002</v>
      </c>
    </row>
    <row r="7782" spans="1:14" ht="15" x14ac:dyDescent="0.3">
      <c r="A7782" s="1"/>
      <c r="B7782" t="s">
        <v>9</v>
      </c>
      <c r="C7782" t="s">
        <v>402</v>
      </c>
      <c r="D7782" t="s">
        <v>5452</v>
      </c>
      <c r="E7782" t="s">
        <v>5448</v>
      </c>
      <c r="F7782" t="s">
        <v>5453</v>
      </c>
      <c r="G7782">
        <v>0.20946469902992201</v>
      </c>
      <c r="H7782">
        <v>0.77800000000000002</v>
      </c>
      <c r="I7782">
        <v>0</v>
      </c>
      <c r="J7782">
        <v>0.85399999999999998</v>
      </c>
      <c r="K7782" t="str">
        <f t="shared" si="134"/>
        <v>yes</v>
      </c>
      <c r="L7782" t="s">
        <v>7</v>
      </c>
      <c r="M7782">
        <v>0.80588499999999996</v>
      </c>
      <c r="N7782">
        <v>0.79412199999999999</v>
      </c>
    </row>
    <row r="7783" spans="1:14" ht="15" x14ac:dyDescent="0.3">
      <c r="A7783" s="1"/>
      <c r="B7783" t="s">
        <v>9</v>
      </c>
      <c r="C7783" t="s">
        <v>4454</v>
      </c>
      <c r="D7783">
        <v>1279</v>
      </c>
      <c r="E7783" t="s">
        <v>9000</v>
      </c>
      <c r="F7783">
        <v>1279</v>
      </c>
      <c r="G7783">
        <v>0.87480455636978205</v>
      </c>
      <c r="H7783">
        <v>0.77800000000000002</v>
      </c>
      <c r="I7783">
        <v>0.5</v>
      </c>
      <c r="J7783">
        <v>0.90400000000000003</v>
      </c>
      <c r="K7783" t="str">
        <f t="shared" si="134"/>
        <v>yes</v>
      </c>
      <c r="L7783" t="s">
        <v>7</v>
      </c>
      <c r="M7783">
        <v>0.79177600000000004</v>
      </c>
      <c r="N7783">
        <v>0.79544999999999999</v>
      </c>
    </row>
    <row r="7784" spans="1:14" ht="15" x14ac:dyDescent="0.3">
      <c r="A7784" s="1"/>
      <c r="B7784" t="s">
        <v>9</v>
      </c>
      <c r="C7784" t="s">
        <v>3815</v>
      </c>
      <c r="D7784" t="s">
        <v>7878</v>
      </c>
      <c r="E7784" t="s">
        <v>7874</v>
      </c>
      <c r="F7784" t="s">
        <v>7879</v>
      </c>
      <c r="G7784">
        <v>0.21259905397892001</v>
      </c>
      <c r="H7784">
        <v>0.77700000000000002</v>
      </c>
      <c r="I7784">
        <v>0.21099999999999999</v>
      </c>
      <c r="J7784">
        <v>0.89</v>
      </c>
      <c r="K7784" t="str">
        <f t="shared" si="134"/>
        <v>yes</v>
      </c>
      <c r="L7784" t="s">
        <v>7</v>
      </c>
      <c r="M7784">
        <v>0.79987799999999998</v>
      </c>
      <c r="N7784">
        <v>0.78497600000000001</v>
      </c>
    </row>
    <row r="7785" spans="1:14" ht="15" x14ac:dyDescent="0.3">
      <c r="A7785" s="1"/>
      <c r="B7785" t="s">
        <v>9</v>
      </c>
      <c r="C7785" t="s">
        <v>693</v>
      </c>
      <c r="D7785" t="s">
        <v>5646</v>
      </c>
      <c r="E7785" t="s">
        <v>5647</v>
      </c>
      <c r="F7785" t="s">
        <v>5648</v>
      </c>
      <c r="G7785">
        <v>0.67665314674377397</v>
      </c>
      <c r="H7785">
        <v>0.77600000000000002</v>
      </c>
      <c r="I7785">
        <v>0</v>
      </c>
      <c r="J7785">
        <v>0.76300000000000001</v>
      </c>
      <c r="K7785" t="str">
        <f t="shared" si="134"/>
        <v>yes</v>
      </c>
      <c r="L7785" t="s">
        <v>7</v>
      </c>
      <c r="M7785">
        <v>0.74967899999999998</v>
      </c>
      <c r="N7785">
        <v>0.74884700000000004</v>
      </c>
    </row>
    <row r="7786" spans="1:14" ht="15" x14ac:dyDescent="0.3">
      <c r="A7786" s="1"/>
      <c r="B7786" t="s">
        <v>9</v>
      </c>
      <c r="C7786" t="s">
        <v>1347</v>
      </c>
      <c r="D7786" t="s">
        <v>1340</v>
      </c>
      <c r="E7786" s="9">
        <v>41395</v>
      </c>
      <c r="F7786" s="9">
        <v>41671</v>
      </c>
      <c r="G7786">
        <v>0.20063135027885401</v>
      </c>
      <c r="H7786">
        <v>0.77600000000000002</v>
      </c>
      <c r="I7786">
        <v>0</v>
      </c>
      <c r="J7786">
        <v>0.754</v>
      </c>
      <c r="K7786" t="str">
        <f t="shared" si="134"/>
        <v>yes</v>
      </c>
      <c r="L7786" t="s">
        <v>7</v>
      </c>
      <c r="M7786">
        <v>0.79203599999999996</v>
      </c>
      <c r="N7786">
        <v>0.80469400000000002</v>
      </c>
    </row>
    <row r="7787" spans="1:14" ht="15" x14ac:dyDescent="0.3">
      <c r="A7787" s="1"/>
      <c r="B7787" t="s">
        <v>9</v>
      </c>
      <c r="C7787" t="s">
        <v>3406</v>
      </c>
      <c r="D7787" t="s">
        <v>7167</v>
      </c>
      <c r="E7787" t="s">
        <v>7168</v>
      </c>
      <c r="F7787" t="s">
        <v>7169</v>
      </c>
      <c r="G7787">
        <v>0.65273964405059803</v>
      </c>
      <c r="H7787">
        <v>0.77600000000000002</v>
      </c>
      <c r="I7787">
        <v>0</v>
      </c>
      <c r="J7787">
        <v>0.91300000000000003</v>
      </c>
      <c r="K7787" t="str">
        <f t="shared" si="134"/>
        <v>yes</v>
      </c>
      <c r="L7787" t="s">
        <v>7</v>
      </c>
      <c r="M7787">
        <v>0.85038100000000005</v>
      </c>
      <c r="N7787">
        <v>0.83391000000000004</v>
      </c>
    </row>
    <row r="7788" spans="1:14" ht="15" x14ac:dyDescent="0.3">
      <c r="A7788" s="1"/>
      <c r="B7788" t="s">
        <v>9</v>
      </c>
      <c r="C7788" t="s">
        <v>4693</v>
      </c>
      <c r="D7788" t="s">
        <v>9514</v>
      </c>
      <c r="E7788" t="s">
        <v>9512</v>
      </c>
      <c r="F7788" t="s">
        <v>9515</v>
      </c>
      <c r="G7788">
        <v>0.183305189013481</v>
      </c>
      <c r="H7788">
        <v>0.77600000000000002</v>
      </c>
      <c r="I7788">
        <v>0.54500000000000004</v>
      </c>
      <c r="J7788">
        <v>0.93400000000000005</v>
      </c>
      <c r="K7788" t="str">
        <f t="shared" si="134"/>
        <v>yes</v>
      </c>
      <c r="L7788" t="s">
        <v>7</v>
      </c>
      <c r="M7788">
        <v>0.85135899999999998</v>
      </c>
      <c r="N7788">
        <v>0.84083799999999997</v>
      </c>
    </row>
    <row r="7789" spans="1:14" ht="15" x14ac:dyDescent="0.3">
      <c r="A7789" s="1"/>
      <c r="B7789" t="s">
        <v>9</v>
      </c>
      <c r="C7789" t="s">
        <v>1554</v>
      </c>
      <c r="D7789" t="s">
        <v>6167</v>
      </c>
      <c r="E7789" t="s">
        <v>1554</v>
      </c>
      <c r="F7789" t="s">
        <v>6167</v>
      </c>
      <c r="G7789">
        <v>0.64929258823394798</v>
      </c>
      <c r="H7789">
        <v>0.77500000000000002</v>
      </c>
      <c r="I7789">
        <v>0.57099999999999995</v>
      </c>
      <c r="J7789">
        <v>0.92600000000000005</v>
      </c>
      <c r="K7789" t="str">
        <f t="shared" si="134"/>
        <v>yes</v>
      </c>
      <c r="L7789" t="s">
        <v>7</v>
      </c>
      <c r="M7789">
        <v>0.79430299999999998</v>
      </c>
      <c r="N7789">
        <v>0.79430299999999998</v>
      </c>
    </row>
    <row r="7790" spans="1:14" ht="15" x14ac:dyDescent="0.3">
      <c r="A7790" s="1"/>
      <c r="B7790" t="s">
        <v>9</v>
      </c>
      <c r="C7790" t="s">
        <v>296</v>
      </c>
      <c r="D7790" t="s">
        <v>302</v>
      </c>
      <c r="E7790" t="s">
        <v>5382</v>
      </c>
      <c r="F7790" t="s">
        <v>303</v>
      </c>
      <c r="G7790">
        <v>0.242023095488548</v>
      </c>
      <c r="H7790">
        <v>0.77400000000000002</v>
      </c>
      <c r="I7790">
        <v>0.5</v>
      </c>
      <c r="J7790">
        <v>0.74399999999999999</v>
      </c>
      <c r="K7790" t="str">
        <f t="shared" si="134"/>
        <v>yes</v>
      </c>
      <c r="L7790" t="s">
        <v>7</v>
      </c>
      <c r="M7790">
        <v>0.74288299999999996</v>
      </c>
      <c r="N7790">
        <v>0.73044799999999999</v>
      </c>
    </row>
    <row r="7791" spans="1:14" ht="15" x14ac:dyDescent="0.3">
      <c r="A7791" s="1"/>
      <c r="B7791" t="s">
        <v>9</v>
      </c>
      <c r="C7791" t="s">
        <v>1666</v>
      </c>
      <c r="D7791" t="s">
        <v>6247</v>
      </c>
      <c r="E7791" t="s">
        <v>1668</v>
      </c>
      <c r="F7791" t="s">
        <v>1668</v>
      </c>
      <c r="G7791">
        <v>0.99711644649505604</v>
      </c>
      <c r="H7791">
        <v>0.77400000000000002</v>
      </c>
      <c r="I7791">
        <v>0</v>
      </c>
      <c r="J7791">
        <v>1</v>
      </c>
      <c r="K7791" t="str">
        <f t="shared" si="134"/>
        <v>yes</v>
      </c>
      <c r="L7791" t="s">
        <v>7</v>
      </c>
      <c r="M7791">
        <v>0.65090400000000004</v>
      </c>
      <c r="N7791">
        <v>0.65513699999999997</v>
      </c>
    </row>
    <row r="7792" spans="1:14" ht="15" x14ac:dyDescent="0.3">
      <c r="A7792" s="1"/>
      <c r="B7792" t="s">
        <v>9</v>
      </c>
      <c r="C7792" t="s">
        <v>3901</v>
      </c>
      <c r="D7792" t="s">
        <v>8007</v>
      </c>
      <c r="E7792" t="s">
        <v>8008</v>
      </c>
      <c r="F7792" t="s">
        <v>8009</v>
      </c>
      <c r="G7792">
        <v>0.64377963542938199</v>
      </c>
      <c r="H7792">
        <v>0.77400000000000002</v>
      </c>
      <c r="I7792">
        <v>0.57099999999999995</v>
      </c>
      <c r="J7792">
        <v>0.80900000000000005</v>
      </c>
      <c r="K7792" t="str">
        <f t="shared" si="134"/>
        <v>yes</v>
      </c>
      <c r="L7792" t="s">
        <v>7</v>
      </c>
      <c r="M7792">
        <v>0.86360400000000004</v>
      </c>
      <c r="N7792">
        <v>0.86247600000000002</v>
      </c>
    </row>
    <row r="7793" spans="1:14" ht="15" x14ac:dyDescent="0.3">
      <c r="A7793" s="1"/>
      <c r="B7793" t="s">
        <v>9</v>
      </c>
      <c r="C7793" t="s">
        <v>4390</v>
      </c>
      <c r="D7793" t="s">
        <v>8920</v>
      </c>
      <c r="E7793" t="s">
        <v>4390</v>
      </c>
      <c r="F7793" t="s">
        <v>4390</v>
      </c>
      <c r="G7793">
        <v>0.96497219800949097</v>
      </c>
      <c r="H7793">
        <v>0.77400000000000002</v>
      </c>
      <c r="I7793">
        <v>0</v>
      </c>
      <c r="J7793">
        <v>1</v>
      </c>
      <c r="K7793" t="str">
        <f t="shared" si="134"/>
        <v>yes</v>
      </c>
      <c r="L7793" t="s">
        <v>7</v>
      </c>
      <c r="M7793">
        <v>0.69923299999999999</v>
      </c>
      <c r="N7793">
        <v>0.69650100000000004</v>
      </c>
    </row>
    <row r="7794" spans="1:14" ht="15" x14ac:dyDescent="0.3">
      <c r="A7794" s="1"/>
      <c r="B7794" t="s">
        <v>9</v>
      </c>
      <c r="C7794" t="s">
        <v>4793</v>
      </c>
      <c r="D7794" t="s">
        <v>9731</v>
      </c>
      <c r="E7794" t="s">
        <v>9729</v>
      </c>
      <c r="F7794" t="s">
        <v>9732</v>
      </c>
      <c r="G7794">
        <v>0.37634253501892101</v>
      </c>
      <c r="H7794">
        <v>0.77400000000000002</v>
      </c>
      <c r="I7794">
        <v>0</v>
      </c>
      <c r="J7794">
        <v>0.81299999999999994</v>
      </c>
      <c r="K7794" t="str">
        <f t="shared" si="134"/>
        <v>yes</v>
      </c>
      <c r="L7794" t="s">
        <v>7</v>
      </c>
      <c r="M7794">
        <v>0.77915100000000004</v>
      </c>
      <c r="N7794">
        <v>0.78716600000000003</v>
      </c>
    </row>
    <row r="7795" spans="1:14" ht="15" x14ac:dyDescent="0.3">
      <c r="A7795" s="1"/>
      <c r="B7795" t="s">
        <v>9</v>
      </c>
      <c r="C7795" t="s">
        <v>3234</v>
      </c>
      <c r="D7795" t="s">
        <v>6787</v>
      </c>
      <c r="E7795" t="s">
        <v>6783</v>
      </c>
      <c r="F7795" t="s">
        <v>6783</v>
      </c>
      <c r="G7795">
        <v>0.36214804649353</v>
      </c>
      <c r="H7795">
        <v>0.77</v>
      </c>
      <c r="I7795">
        <v>0.222</v>
      </c>
      <c r="J7795">
        <v>1</v>
      </c>
      <c r="K7795" t="str">
        <f t="shared" si="134"/>
        <v>yes</v>
      </c>
      <c r="L7795" t="s">
        <v>7</v>
      </c>
      <c r="M7795">
        <v>0.89024700000000001</v>
      </c>
      <c r="N7795">
        <v>0.88381900000000002</v>
      </c>
    </row>
    <row r="7796" spans="1:14" ht="15" x14ac:dyDescent="0.3">
      <c r="A7796" s="1"/>
      <c r="B7796" t="s">
        <v>9</v>
      </c>
      <c r="C7796" t="s">
        <v>1058</v>
      </c>
      <c r="D7796" t="s">
        <v>1025</v>
      </c>
      <c r="E7796" t="s">
        <v>5856</v>
      </c>
      <c r="F7796" t="s">
        <v>1027</v>
      </c>
      <c r="G7796">
        <v>0.82865834236144997</v>
      </c>
      <c r="H7796">
        <v>0.76600000000000001</v>
      </c>
      <c r="I7796">
        <v>0.25</v>
      </c>
      <c r="J7796">
        <v>0.72199999999999998</v>
      </c>
      <c r="K7796" t="str">
        <f t="shared" si="134"/>
        <v>yes</v>
      </c>
      <c r="L7796" t="s">
        <v>7</v>
      </c>
      <c r="M7796">
        <v>0.80938299999999996</v>
      </c>
      <c r="N7796">
        <v>0.78537000000000001</v>
      </c>
    </row>
    <row r="7797" spans="1:14" ht="15" x14ac:dyDescent="0.3">
      <c r="A7797" s="1"/>
      <c r="B7797" t="s">
        <v>9</v>
      </c>
      <c r="C7797" t="s">
        <v>104</v>
      </c>
      <c r="D7797" t="s">
        <v>5238</v>
      </c>
      <c r="E7797" t="s">
        <v>5235</v>
      </c>
      <c r="F7797" t="s">
        <v>5239</v>
      </c>
      <c r="G7797">
        <v>0.42990559339523299</v>
      </c>
      <c r="H7797">
        <v>0.76500000000000001</v>
      </c>
      <c r="I7797">
        <v>0</v>
      </c>
      <c r="J7797">
        <v>0.59299999999999997</v>
      </c>
      <c r="K7797" t="str">
        <f t="shared" si="134"/>
        <v>yes</v>
      </c>
      <c r="L7797" t="s">
        <v>7</v>
      </c>
      <c r="M7797">
        <v>0.66109399999999996</v>
      </c>
      <c r="N7797">
        <v>0.66114700000000004</v>
      </c>
    </row>
    <row r="7798" spans="1:14" ht="15" x14ac:dyDescent="0.3">
      <c r="A7798" s="1"/>
      <c r="B7798" t="s">
        <v>9</v>
      </c>
      <c r="C7798" t="s">
        <v>3443</v>
      </c>
      <c r="D7798" t="s">
        <v>7245</v>
      </c>
      <c r="E7798" t="s">
        <v>7243</v>
      </c>
      <c r="F7798" t="s">
        <v>7246</v>
      </c>
      <c r="G7798">
        <v>0.55148142576217696</v>
      </c>
      <c r="H7798">
        <v>0.76400000000000001</v>
      </c>
      <c r="I7798">
        <v>0.6</v>
      </c>
      <c r="J7798">
        <v>0.88600000000000001</v>
      </c>
      <c r="K7798" t="str">
        <f t="shared" si="134"/>
        <v>yes</v>
      </c>
      <c r="L7798" t="s">
        <v>7</v>
      </c>
      <c r="M7798">
        <v>0.83228899999999995</v>
      </c>
      <c r="N7798">
        <v>0.84013599999999999</v>
      </c>
    </row>
    <row r="7799" spans="1:14" ht="15" x14ac:dyDescent="0.3">
      <c r="A7799" s="1"/>
      <c r="B7799" t="s">
        <v>9</v>
      </c>
      <c r="C7799" t="s">
        <v>423</v>
      </c>
      <c r="D7799" t="s">
        <v>5474</v>
      </c>
      <c r="E7799" t="s">
        <v>5473</v>
      </c>
      <c r="F7799" t="s">
        <v>5475</v>
      </c>
      <c r="G7799">
        <v>0.68508130311965898</v>
      </c>
      <c r="H7799">
        <v>0.76200000000000001</v>
      </c>
      <c r="I7799">
        <v>0</v>
      </c>
      <c r="J7799">
        <v>0.87</v>
      </c>
      <c r="K7799" t="str">
        <f t="shared" si="134"/>
        <v>yes</v>
      </c>
      <c r="L7799" t="s">
        <v>7</v>
      </c>
      <c r="M7799">
        <v>0.74926099999999995</v>
      </c>
      <c r="N7799">
        <v>0.74910399999999999</v>
      </c>
    </row>
    <row r="7800" spans="1:14" ht="15" x14ac:dyDescent="0.3">
      <c r="A7800" s="1"/>
      <c r="B7800" t="s">
        <v>9</v>
      </c>
      <c r="C7800" t="s">
        <v>3856</v>
      </c>
      <c r="D7800" t="s">
        <v>7942</v>
      </c>
      <c r="E7800" t="s">
        <v>7940</v>
      </c>
      <c r="F7800" t="s">
        <v>7943</v>
      </c>
      <c r="G7800">
        <v>0.37659481167793302</v>
      </c>
      <c r="H7800">
        <v>0.76100000000000001</v>
      </c>
      <c r="I7800">
        <v>0.33300000000000002</v>
      </c>
      <c r="J7800">
        <v>0.84399999999999997</v>
      </c>
      <c r="K7800" t="str">
        <f t="shared" si="134"/>
        <v>yes</v>
      </c>
      <c r="L7800" t="s">
        <v>7</v>
      </c>
      <c r="M7800">
        <v>0.78950799999999999</v>
      </c>
      <c r="N7800">
        <v>0.78197399999999995</v>
      </c>
    </row>
    <row r="7801" spans="1:14" ht="15" x14ac:dyDescent="0.3">
      <c r="A7801" s="1"/>
      <c r="B7801" t="s">
        <v>9</v>
      </c>
      <c r="C7801" t="s">
        <v>4667</v>
      </c>
      <c r="D7801" t="s">
        <v>9460</v>
      </c>
      <c r="E7801" t="s">
        <v>9461</v>
      </c>
      <c r="F7801" t="s">
        <v>9462</v>
      </c>
      <c r="G7801">
        <v>0.54252421855926503</v>
      </c>
      <c r="H7801">
        <v>0.75800000000000001</v>
      </c>
      <c r="I7801">
        <v>0.25</v>
      </c>
      <c r="J7801">
        <v>0.92400000000000004</v>
      </c>
      <c r="K7801" t="str">
        <f t="shared" si="134"/>
        <v>yes</v>
      </c>
      <c r="L7801" t="s">
        <v>7</v>
      </c>
      <c r="M7801">
        <v>0.82406400000000002</v>
      </c>
      <c r="N7801">
        <v>0.81919200000000003</v>
      </c>
    </row>
    <row r="7802" spans="1:14" ht="15" x14ac:dyDescent="0.3">
      <c r="A7802" s="1"/>
      <c r="B7802" t="s">
        <v>9</v>
      </c>
      <c r="C7802" t="s">
        <v>148</v>
      </c>
      <c r="D7802" t="s">
        <v>150</v>
      </c>
      <c r="E7802" t="s">
        <v>148</v>
      </c>
      <c r="F7802" t="s">
        <v>151</v>
      </c>
      <c r="G7802">
        <v>0.33250471949577298</v>
      </c>
      <c r="H7802">
        <v>0.755</v>
      </c>
      <c r="I7802">
        <v>0</v>
      </c>
      <c r="J7802">
        <v>0.74099999999999999</v>
      </c>
      <c r="K7802" t="str">
        <f t="shared" si="134"/>
        <v>yes</v>
      </c>
      <c r="L7802" t="s">
        <v>7</v>
      </c>
      <c r="M7802">
        <v>0.66375899999999999</v>
      </c>
      <c r="N7802">
        <v>0.66215900000000005</v>
      </c>
    </row>
    <row r="7803" spans="1:14" ht="15" x14ac:dyDescent="0.3">
      <c r="A7803" s="1"/>
      <c r="B7803" t="s">
        <v>9</v>
      </c>
      <c r="C7803" t="s">
        <v>1545</v>
      </c>
      <c r="D7803" t="s">
        <v>6160</v>
      </c>
      <c r="E7803" t="s">
        <v>6159</v>
      </c>
      <c r="F7803" t="s">
        <v>6161</v>
      </c>
      <c r="G7803">
        <v>0.65306454896926902</v>
      </c>
      <c r="H7803">
        <v>0.755</v>
      </c>
      <c r="I7803">
        <v>0.4</v>
      </c>
      <c r="J7803">
        <v>0.67200000000000004</v>
      </c>
      <c r="K7803" t="str">
        <f t="shared" si="134"/>
        <v>yes</v>
      </c>
      <c r="L7803" t="s">
        <v>7</v>
      </c>
      <c r="M7803">
        <v>0.80194799999999999</v>
      </c>
      <c r="N7803">
        <v>0.799539</v>
      </c>
    </row>
    <row r="7804" spans="1:14" ht="15" x14ac:dyDescent="0.3">
      <c r="A7804" s="1"/>
      <c r="B7804" t="s">
        <v>9</v>
      </c>
      <c r="C7804" t="s">
        <v>3340</v>
      </c>
      <c r="D7804" t="s">
        <v>7009</v>
      </c>
      <c r="E7804" t="s">
        <v>7007</v>
      </c>
      <c r="F7804" t="s">
        <v>7010</v>
      </c>
      <c r="G7804">
        <v>0.66957664489746105</v>
      </c>
      <c r="H7804">
        <v>0.755</v>
      </c>
      <c r="I7804">
        <v>0.57099999999999995</v>
      </c>
      <c r="J7804">
        <v>0.96199999999999997</v>
      </c>
      <c r="K7804" t="str">
        <f t="shared" si="134"/>
        <v>yes</v>
      </c>
      <c r="L7804" t="s">
        <v>7</v>
      </c>
      <c r="M7804">
        <v>0.87823399999999996</v>
      </c>
      <c r="N7804">
        <v>0.875892</v>
      </c>
    </row>
    <row r="7805" spans="1:14" ht="15" x14ac:dyDescent="0.3">
      <c r="A7805" s="1"/>
      <c r="B7805" t="s">
        <v>9</v>
      </c>
      <c r="C7805" t="s">
        <v>896</v>
      </c>
      <c r="D7805" t="s">
        <v>897</v>
      </c>
      <c r="E7805" t="s">
        <v>896</v>
      </c>
      <c r="F7805" t="s">
        <v>896</v>
      </c>
      <c r="G7805">
        <v>0.93907403945922896</v>
      </c>
      <c r="H7805">
        <v>0.752</v>
      </c>
      <c r="I7805">
        <v>0</v>
      </c>
      <c r="J7805">
        <v>1</v>
      </c>
      <c r="K7805" t="str">
        <f t="shared" si="134"/>
        <v>yes</v>
      </c>
      <c r="L7805" t="s">
        <v>7</v>
      </c>
      <c r="M7805">
        <v>0.71711599999999998</v>
      </c>
      <c r="N7805">
        <v>0.70782599999999996</v>
      </c>
    </row>
    <row r="7806" spans="1:14" ht="15" x14ac:dyDescent="0.3">
      <c r="A7806" s="1"/>
      <c r="B7806" t="s">
        <v>9</v>
      </c>
      <c r="C7806" t="s">
        <v>1236</v>
      </c>
      <c r="D7806" t="s">
        <v>5961</v>
      </c>
      <c r="E7806" t="s">
        <v>1237</v>
      </c>
      <c r="F7806" t="s">
        <v>1237</v>
      </c>
      <c r="G7806">
        <v>0.918814957141876</v>
      </c>
      <c r="H7806">
        <v>0.75</v>
      </c>
      <c r="I7806">
        <v>0</v>
      </c>
      <c r="J7806">
        <v>1</v>
      </c>
      <c r="K7806" t="str">
        <f t="shared" si="134"/>
        <v>yes</v>
      </c>
      <c r="L7806" t="s">
        <v>7</v>
      </c>
      <c r="M7806">
        <v>0.69341900000000001</v>
      </c>
      <c r="N7806">
        <v>0.70819100000000001</v>
      </c>
    </row>
    <row r="7807" spans="1:14" ht="15" x14ac:dyDescent="0.3">
      <c r="A7807" s="1"/>
      <c r="B7807" t="s">
        <v>9</v>
      </c>
      <c r="C7807" t="s">
        <v>4685</v>
      </c>
      <c r="D7807" t="s">
        <v>9492</v>
      </c>
      <c r="E7807" t="s">
        <v>9493</v>
      </c>
      <c r="F7807" t="s">
        <v>9494</v>
      </c>
      <c r="G7807">
        <v>0.36480587720870999</v>
      </c>
      <c r="H7807">
        <v>0.75</v>
      </c>
      <c r="I7807">
        <v>0.36399999999999999</v>
      </c>
      <c r="J7807">
        <v>0.89200000000000002</v>
      </c>
      <c r="K7807" t="str">
        <f t="shared" si="134"/>
        <v>yes</v>
      </c>
      <c r="L7807" t="s">
        <v>7</v>
      </c>
      <c r="M7807">
        <v>0.89913699999999996</v>
      </c>
      <c r="N7807">
        <v>0.88529400000000003</v>
      </c>
    </row>
    <row r="7808" spans="1:14" ht="15" x14ac:dyDescent="0.3">
      <c r="A7808" s="1"/>
      <c r="B7808" t="s">
        <v>9</v>
      </c>
      <c r="C7808" t="s">
        <v>3830</v>
      </c>
      <c r="D7808" t="s">
        <v>7905</v>
      </c>
      <c r="E7808" t="s">
        <v>7903</v>
      </c>
      <c r="F7808" t="s">
        <v>7906</v>
      </c>
      <c r="G7808">
        <v>0.1478271484375</v>
      </c>
      <c r="H7808">
        <v>0.749</v>
      </c>
      <c r="I7808">
        <v>0.28599999999999998</v>
      </c>
      <c r="J7808">
        <v>0.84899999999999998</v>
      </c>
      <c r="K7808" t="str">
        <f t="shared" si="134"/>
        <v>yes</v>
      </c>
      <c r="L7808" t="s">
        <v>7</v>
      </c>
      <c r="M7808">
        <v>0.796149</v>
      </c>
      <c r="N7808">
        <v>0.780644</v>
      </c>
    </row>
    <row r="7809" spans="1:14" ht="15" x14ac:dyDescent="0.3">
      <c r="A7809" s="1"/>
      <c r="B7809" t="s">
        <v>9</v>
      </c>
      <c r="C7809" t="s">
        <v>4796</v>
      </c>
      <c r="D7809" t="s">
        <v>9735</v>
      </c>
      <c r="E7809" t="s">
        <v>9736</v>
      </c>
      <c r="F7809" t="s">
        <v>9735</v>
      </c>
      <c r="G7809">
        <v>0.803028464317322</v>
      </c>
      <c r="H7809">
        <v>0.749</v>
      </c>
      <c r="I7809">
        <v>0.8</v>
      </c>
      <c r="J7809">
        <v>0.91300000000000003</v>
      </c>
      <c r="K7809" t="str">
        <f t="shared" si="134"/>
        <v>yes</v>
      </c>
      <c r="L7809" t="s">
        <v>7</v>
      </c>
      <c r="M7809">
        <v>0.85412200000000005</v>
      </c>
      <c r="N7809">
        <v>0.85382599999999997</v>
      </c>
    </row>
    <row r="7810" spans="1:14" ht="15" x14ac:dyDescent="0.3">
      <c r="A7810" s="1"/>
      <c r="B7810" t="s">
        <v>9</v>
      </c>
      <c r="C7810" t="s">
        <v>4940</v>
      </c>
      <c r="D7810" t="s">
        <v>10019</v>
      </c>
      <c r="E7810" t="s">
        <v>4940</v>
      </c>
      <c r="F7810" t="s">
        <v>4940</v>
      </c>
      <c r="G7810">
        <v>0.84018802642822299</v>
      </c>
      <c r="H7810">
        <v>0.749</v>
      </c>
      <c r="I7810">
        <v>0</v>
      </c>
      <c r="J7810">
        <v>1</v>
      </c>
      <c r="K7810" t="str">
        <f t="shared" si="134"/>
        <v>yes</v>
      </c>
      <c r="L7810" t="s">
        <v>7</v>
      </c>
      <c r="M7810">
        <v>0.66491299999999998</v>
      </c>
      <c r="N7810">
        <v>0.66467900000000002</v>
      </c>
    </row>
    <row r="7811" spans="1:14" ht="15" x14ac:dyDescent="0.3">
      <c r="A7811" s="1"/>
      <c r="B7811" t="s">
        <v>9</v>
      </c>
      <c r="C7811" t="s">
        <v>715</v>
      </c>
      <c r="D7811" t="s">
        <v>5673</v>
      </c>
      <c r="E7811" t="s">
        <v>5672</v>
      </c>
      <c r="F7811" t="s">
        <v>5674</v>
      </c>
      <c r="G7811">
        <v>0.79044395685195901</v>
      </c>
      <c r="H7811">
        <v>0.747</v>
      </c>
      <c r="I7811">
        <v>0</v>
      </c>
      <c r="J7811">
        <v>0.8</v>
      </c>
      <c r="K7811" t="str">
        <f t="shared" ref="K7811:K7874" si="135">IF(H7811&gt;0.64,"yes",IF(H7811&gt;=0.45,"partially","no"))</f>
        <v>yes</v>
      </c>
      <c r="L7811" t="s">
        <v>7</v>
      </c>
      <c r="M7811">
        <v>0.73478500000000002</v>
      </c>
      <c r="N7811">
        <v>0.74184799999999995</v>
      </c>
    </row>
    <row r="7812" spans="1:14" ht="15" x14ac:dyDescent="0.3">
      <c r="A7812" s="1"/>
      <c r="B7812" t="s">
        <v>9</v>
      </c>
      <c r="C7812" t="s">
        <v>5084</v>
      </c>
      <c r="D7812" t="s">
        <v>10289</v>
      </c>
      <c r="E7812" t="s">
        <v>10287</v>
      </c>
      <c r="F7812" t="s">
        <v>10290</v>
      </c>
      <c r="G7812">
        <v>3.7897776812315001E-2</v>
      </c>
      <c r="H7812">
        <v>0.746</v>
      </c>
      <c r="I7812">
        <v>0.375</v>
      </c>
      <c r="J7812">
        <v>0.48</v>
      </c>
      <c r="K7812" t="str">
        <f t="shared" si="135"/>
        <v>yes</v>
      </c>
      <c r="L7812" t="s">
        <v>7</v>
      </c>
      <c r="M7812">
        <v>0.80773700000000004</v>
      </c>
      <c r="N7812">
        <v>0.80872100000000002</v>
      </c>
    </row>
    <row r="7813" spans="1:14" ht="15" x14ac:dyDescent="0.3">
      <c r="A7813" s="1"/>
      <c r="B7813" t="s">
        <v>9</v>
      </c>
      <c r="C7813" t="s">
        <v>5139</v>
      </c>
      <c r="D7813" t="s">
        <v>10390</v>
      </c>
      <c r="E7813" t="s">
        <v>10391</v>
      </c>
      <c r="F7813" t="s">
        <v>10392</v>
      </c>
      <c r="G7813">
        <v>0.95508694648742698</v>
      </c>
      <c r="H7813">
        <v>0.746</v>
      </c>
      <c r="I7813">
        <v>0</v>
      </c>
      <c r="J7813">
        <v>0.93700000000000006</v>
      </c>
      <c r="K7813" t="str">
        <f t="shared" si="135"/>
        <v>yes</v>
      </c>
      <c r="L7813" t="s">
        <v>7</v>
      </c>
      <c r="M7813">
        <v>0.81862000000000001</v>
      </c>
      <c r="N7813">
        <v>0.81750699999999998</v>
      </c>
    </row>
    <row r="7814" spans="1:14" ht="15" x14ac:dyDescent="0.3">
      <c r="A7814" s="1"/>
      <c r="B7814" t="s">
        <v>9</v>
      </c>
      <c r="C7814" t="s">
        <v>341</v>
      </c>
      <c r="D7814" t="s">
        <v>5406</v>
      </c>
      <c r="E7814" t="s">
        <v>5407</v>
      </c>
      <c r="F7814" t="s">
        <v>344</v>
      </c>
      <c r="G7814">
        <v>9.4253949820994998E-2</v>
      </c>
      <c r="H7814">
        <v>0.745</v>
      </c>
      <c r="I7814">
        <v>0</v>
      </c>
      <c r="J7814">
        <v>0.74199999999999999</v>
      </c>
      <c r="K7814" t="str">
        <f t="shared" si="135"/>
        <v>yes</v>
      </c>
      <c r="L7814" t="s">
        <v>7</v>
      </c>
      <c r="M7814">
        <v>0.96131800000000001</v>
      </c>
      <c r="N7814">
        <v>0.96148699999999998</v>
      </c>
    </row>
    <row r="7815" spans="1:14" ht="15" x14ac:dyDescent="0.3">
      <c r="A7815" s="1"/>
      <c r="B7815" t="s">
        <v>9</v>
      </c>
      <c r="C7815" t="s">
        <v>1399</v>
      </c>
      <c r="D7815" t="s">
        <v>6078</v>
      </c>
      <c r="E7815" t="s">
        <v>6076</v>
      </c>
      <c r="F7815" t="s">
        <v>6079</v>
      </c>
      <c r="G7815">
        <v>0.40550568699836698</v>
      </c>
      <c r="H7815">
        <v>0.745</v>
      </c>
      <c r="I7815">
        <v>0.57099999999999995</v>
      </c>
      <c r="J7815">
        <v>0.79700000000000004</v>
      </c>
      <c r="K7815" t="str">
        <f t="shared" si="135"/>
        <v>yes</v>
      </c>
      <c r="L7815" t="s">
        <v>7</v>
      </c>
      <c r="M7815">
        <v>0.77492799999999995</v>
      </c>
      <c r="N7815">
        <v>0.77174399999999999</v>
      </c>
    </row>
    <row r="7816" spans="1:14" ht="15" x14ac:dyDescent="0.3">
      <c r="A7816" s="1"/>
      <c r="B7816" t="s">
        <v>9</v>
      </c>
      <c r="C7816" t="s">
        <v>4158</v>
      </c>
      <c r="D7816" t="s">
        <v>8520</v>
      </c>
      <c r="E7816" t="s">
        <v>8518</v>
      </c>
      <c r="F7816" t="s">
        <v>8521</v>
      </c>
      <c r="G7816">
        <v>0.25955507159233099</v>
      </c>
      <c r="H7816">
        <v>0.745</v>
      </c>
      <c r="I7816">
        <v>0.41699999999999998</v>
      </c>
      <c r="J7816">
        <v>0.73099999999999998</v>
      </c>
      <c r="K7816" t="str">
        <f t="shared" si="135"/>
        <v>yes</v>
      </c>
      <c r="L7816" t="s">
        <v>7</v>
      </c>
      <c r="M7816">
        <v>0.80562199999999995</v>
      </c>
      <c r="N7816">
        <v>0.80143699999999995</v>
      </c>
    </row>
    <row r="7817" spans="1:14" ht="15" x14ac:dyDescent="0.3">
      <c r="A7817" s="1"/>
      <c r="B7817" t="s">
        <v>9</v>
      </c>
      <c r="C7817" t="s">
        <v>5109</v>
      </c>
      <c r="D7817" t="s">
        <v>10333</v>
      </c>
      <c r="E7817" t="s">
        <v>10334</v>
      </c>
      <c r="F7817" t="s">
        <v>10333</v>
      </c>
      <c r="G7817">
        <v>0.74036109447479304</v>
      </c>
      <c r="H7817">
        <v>0.745</v>
      </c>
      <c r="I7817">
        <v>0</v>
      </c>
      <c r="J7817">
        <v>0.84299999999999997</v>
      </c>
      <c r="K7817" t="str">
        <f t="shared" si="135"/>
        <v>yes</v>
      </c>
      <c r="L7817" t="s">
        <v>7</v>
      </c>
      <c r="M7817">
        <v>0.59594000000000003</v>
      </c>
      <c r="N7817">
        <v>0.59732499999999999</v>
      </c>
    </row>
    <row r="7818" spans="1:14" ht="15" x14ac:dyDescent="0.3">
      <c r="A7818" s="1"/>
      <c r="B7818" t="s">
        <v>9</v>
      </c>
      <c r="C7818" t="s">
        <v>2206</v>
      </c>
      <c r="D7818" t="s">
        <v>6542</v>
      </c>
      <c r="E7818" t="s">
        <v>6543</v>
      </c>
      <c r="F7818" t="s">
        <v>6544</v>
      </c>
      <c r="G7818">
        <v>0.66534239053726196</v>
      </c>
      <c r="H7818">
        <v>0.74399999999999999</v>
      </c>
      <c r="I7818">
        <v>0.44400000000000001</v>
      </c>
      <c r="J7818">
        <v>0.92</v>
      </c>
      <c r="K7818" t="str">
        <f t="shared" si="135"/>
        <v>yes</v>
      </c>
      <c r="L7818" t="s">
        <v>7</v>
      </c>
      <c r="M7818">
        <v>0.83434299999999995</v>
      </c>
      <c r="N7818">
        <v>0.82170900000000002</v>
      </c>
    </row>
    <row r="7819" spans="1:14" ht="15" x14ac:dyDescent="0.3">
      <c r="A7819" s="1"/>
      <c r="B7819" t="s">
        <v>9</v>
      </c>
      <c r="C7819" t="s">
        <v>252</v>
      </c>
      <c r="D7819" t="s">
        <v>5354</v>
      </c>
      <c r="E7819" t="s">
        <v>5351</v>
      </c>
      <c r="F7819" t="s">
        <v>5355</v>
      </c>
      <c r="G7819">
        <v>0.13170912861824</v>
      </c>
      <c r="H7819">
        <v>0.74299999999999999</v>
      </c>
      <c r="I7819">
        <v>0.44400000000000001</v>
      </c>
      <c r="J7819">
        <v>0.95099999999999996</v>
      </c>
      <c r="K7819" t="str">
        <f t="shared" si="135"/>
        <v>yes</v>
      </c>
      <c r="L7819" t="s">
        <v>7</v>
      </c>
      <c r="M7819">
        <v>0.81278899999999998</v>
      </c>
      <c r="N7819">
        <v>0.79957299999999998</v>
      </c>
    </row>
    <row r="7820" spans="1:14" ht="15" x14ac:dyDescent="0.3">
      <c r="A7820" s="1"/>
      <c r="B7820" t="s">
        <v>9</v>
      </c>
      <c r="C7820" t="s">
        <v>4673</v>
      </c>
      <c r="D7820" t="s">
        <v>9469</v>
      </c>
      <c r="E7820" t="s">
        <v>9468</v>
      </c>
      <c r="F7820" t="s">
        <v>9470</v>
      </c>
      <c r="G7820">
        <v>0.451543718576431</v>
      </c>
      <c r="H7820">
        <v>0.74299999999999999</v>
      </c>
      <c r="I7820">
        <v>0</v>
      </c>
      <c r="J7820">
        <v>0.40100000000000002</v>
      </c>
      <c r="K7820" t="str">
        <f t="shared" si="135"/>
        <v>yes</v>
      </c>
      <c r="L7820" t="s">
        <v>7</v>
      </c>
      <c r="M7820">
        <v>0.77311399999999997</v>
      </c>
      <c r="N7820">
        <v>0.78356199999999998</v>
      </c>
    </row>
    <row r="7821" spans="1:14" ht="15" x14ac:dyDescent="0.3">
      <c r="A7821" s="1"/>
      <c r="B7821" t="s">
        <v>9</v>
      </c>
      <c r="C7821" t="s">
        <v>3723</v>
      </c>
      <c r="D7821" t="s">
        <v>3720</v>
      </c>
      <c r="E7821" t="s">
        <v>7694</v>
      </c>
      <c r="F7821" t="s">
        <v>7691</v>
      </c>
      <c r="G7821">
        <v>0.13014081120491</v>
      </c>
      <c r="H7821">
        <v>0.74099999999999999</v>
      </c>
      <c r="I7821">
        <v>0.5</v>
      </c>
      <c r="J7821">
        <v>0.61</v>
      </c>
      <c r="K7821" t="str">
        <f t="shared" si="135"/>
        <v>yes</v>
      </c>
      <c r="L7821" t="s">
        <v>7</v>
      </c>
      <c r="M7821">
        <v>0.83382199999999995</v>
      </c>
      <c r="N7821">
        <v>0.852105</v>
      </c>
    </row>
    <row r="7822" spans="1:14" ht="15" x14ac:dyDescent="0.3">
      <c r="A7822" s="1"/>
      <c r="B7822" t="s">
        <v>9</v>
      </c>
      <c r="C7822" t="s">
        <v>1430</v>
      </c>
      <c r="D7822" t="s">
        <v>6097</v>
      </c>
      <c r="E7822" t="s">
        <v>6097</v>
      </c>
      <c r="F7822" t="s">
        <v>6097</v>
      </c>
      <c r="G7822">
        <v>0.97542703151702903</v>
      </c>
      <c r="H7822">
        <v>0.74</v>
      </c>
      <c r="I7822">
        <v>0</v>
      </c>
      <c r="J7822">
        <v>1</v>
      </c>
      <c r="K7822" t="str">
        <f t="shared" si="135"/>
        <v>yes</v>
      </c>
      <c r="L7822" t="s">
        <v>7</v>
      </c>
      <c r="M7822">
        <v>0.68959999999999999</v>
      </c>
      <c r="N7822">
        <v>0.69522799999999996</v>
      </c>
    </row>
    <row r="7823" spans="1:14" ht="15" x14ac:dyDescent="0.3">
      <c r="A7823" s="1"/>
      <c r="B7823" t="s">
        <v>9</v>
      </c>
      <c r="C7823" t="s">
        <v>3181</v>
      </c>
      <c r="D7823" t="s">
        <v>6317</v>
      </c>
      <c r="E7823" t="s">
        <v>6666</v>
      </c>
      <c r="F7823" t="s">
        <v>6318</v>
      </c>
      <c r="G7823">
        <v>0.59891837835311901</v>
      </c>
      <c r="H7823">
        <v>0.73899999999999999</v>
      </c>
      <c r="I7823">
        <v>0.28599999999999998</v>
      </c>
      <c r="J7823">
        <v>0.84899999999999998</v>
      </c>
      <c r="K7823" t="str">
        <f t="shared" si="135"/>
        <v>yes</v>
      </c>
      <c r="L7823" t="s">
        <v>7</v>
      </c>
      <c r="M7823">
        <v>0.65613900000000003</v>
      </c>
      <c r="N7823">
        <v>0.66127999999999998</v>
      </c>
    </row>
    <row r="7824" spans="1:14" ht="15" x14ac:dyDescent="0.3">
      <c r="A7824" s="1"/>
      <c r="B7824" t="s">
        <v>9</v>
      </c>
      <c r="C7824" t="s">
        <v>3200</v>
      </c>
      <c r="D7824" t="s">
        <v>6696</v>
      </c>
      <c r="E7824" t="s">
        <v>6694</v>
      </c>
      <c r="F7824" t="s">
        <v>6697</v>
      </c>
      <c r="G7824">
        <v>0.217703491449356</v>
      </c>
      <c r="H7824">
        <v>0.73899999999999999</v>
      </c>
      <c r="I7824">
        <v>0</v>
      </c>
      <c r="J7824">
        <v>0.65400000000000003</v>
      </c>
      <c r="K7824" t="str">
        <f t="shared" si="135"/>
        <v>yes</v>
      </c>
      <c r="L7824" t="s">
        <v>7</v>
      </c>
      <c r="M7824">
        <v>0.69258500000000001</v>
      </c>
      <c r="N7824">
        <v>0.71221599999999996</v>
      </c>
    </row>
    <row r="7825" spans="1:14" ht="15" x14ac:dyDescent="0.3">
      <c r="A7825" s="1"/>
      <c r="B7825" t="s">
        <v>9</v>
      </c>
      <c r="C7825" t="s">
        <v>1503</v>
      </c>
      <c r="D7825" t="s">
        <v>6134</v>
      </c>
      <c r="E7825" t="s">
        <v>1503</v>
      </c>
      <c r="F7825" t="s">
        <v>1503</v>
      </c>
      <c r="G7825">
        <v>0.99112087488174405</v>
      </c>
      <c r="H7825">
        <v>0.73799999999999999</v>
      </c>
      <c r="I7825">
        <v>0</v>
      </c>
      <c r="J7825">
        <v>1</v>
      </c>
      <c r="K7825" t="str">
        <f t="shared" si="135"/>
        <v>yes</v>
      </c>
      <c r="L7825" t="s">
        <v>7</v>
      </c>
      <c r="M7825">
        <v>0.69169999999999998</v>
      </c>
      <c r="N7825">
        <v>0.70021299999999997</v>
      </c>
    </row>
    <row r="7826" spans="1:14" ht="15" x14ac:dyDescent="0.3">
      <c r="A7826" s="1"/>
      <c r="B7826" t="s">
        <v>9</v>
      </c>
      <c r="C7826" t="s">
        <v>99</v>
      </c>
      <c r="D7826" t="s">
        <v>90</v>
      </c>
      <c r="E7826" t="s">
        <v>99</v>
      </c>
      <c r="F7826" t="s">
        <v>90</v>
      </c>
      <c r="G7826">
        <v>0.21049036085605599</v>
      </c>
      <c r="H7826">
        <v>0.73699999999999999</v>
      </c>
      <c r="I7826">
        <v>0</v>
      </c>
      <c r="J7826">
        <v>0.74099999999999999</v>
      </c>
      <c r="K7826" t="str">
        <f t="shared" si="135"/>
        <v>yes</v>
      </c>
      <c r="L7826" t="s">
        <v>7</v>
      </c>
      <c r="M7826">
        <v>0.752942</v>
      </c>
      <c r="N7826">
        <v>0.74892499999999995</v>
      </c>
    </row>
    <row r="7827" spans="1:14" ht="15" x14ac:dyDescent="0.3">
      <c r="A7827" s="1"/>
      <c r="B7827" t="s">
        <v>9</v>
      </c>
      <c r="C7827" t="s">
        <v>92</v>
      </c>
      <c r="D7827" t="s">
        <v>5223</v>
      </c>
      <c r="E7827" t="s">
        <v>92</v>
      </c>
      <c r="F7827" t="s">
        <v>92</v>
      </c>
      <c r="G7827">
        <v>0.99125611782073997</v>
      </c>
      <c r="H7827">
        <v>0.73699999999999999</v>
      </c>
      <c r="I7827">
        <v>0</v>
      </c>
      <c r="J7827">
        <v>1</v>
      </c>
      <c r="K7827" t="str">
        <f t="shared" si="135"/>
        <v>yes</v>
      </c>
      <c r="L7827" t="s">
        <v>7</v>
      </c>
      <c r="M7827">
        <v>0.69167699999999999</v>
      </c>
      <c r="N7827">
        <v>0.69301999999999997</v>
      </c>
    </row>
    <row r="7828" spans="1:14" ht="15" x14ac:dyDescent="0.3">
      <c r="A7828" s="1"/>
      <c r="B7828" t="s">
        <v>9</v>
      </c>
      <c r="C7828" t="s">
        <v>3455</v>
      </c>
      <c r="D7828" t="s">
        <v>7265</v>
      </c>
      <c r="E7828" t="s">
        <v>7266</v>
      </c>
      <c r="F7828" t="s">
        <v>7267</v>
      </c>
      <c r="G7828">
        <v>0.55327099561691295</v>
      </c>
      <c r="H7828">
        <v>0.73699999999999999</v>
      </c>
      <c r="I7828">
        <v>0</v>
      </c>
      <c r="J7828">
        <v>0.90900000000000003</v>
      </c>
      <c r="K7828" t="str">
        <f t="shared" si="135"/>
        <v>yes</v>
      </c>
      <c r="L7828" t="s">
        <v>7</v>
      </c>
      <c r="M7828">
        <v>0.94018599999999997</v>
      </c>
      <c r="N7828">
        <v>0.92237000000000002</v>
      </c>
    </row>
    <row r="7829" spans="1:14" ht="15" x14ac:dyDescent="0.3">
      <c r="A7829" s="1"/>
      <c r="B7829" t="s">
        <v>9</v>
      </c>
      <c r="C7829" t="s">
        <v>5148</v>
      </c>
      <c r="D7829" t="s">
        <v>10396</v>
      </c>
      <c r="E7829" t="s">
        <v>10399</v>
      </c>
      <c r="F7829" t="s">
        <v>10397</v>
      </c>
      <c r="G7829">
        <v>0.94113034009933505</v>
      </c>
      <c r="H7829">
        <v>0.73699999999999999</v>
      </c>
      <c r="I7829">
        <v>0</v>
      </c>
      <c r="J7829">
        <v>0.89</v>
      </c>
      <c r="K7829" t="str">
        <f t="shared" si="135"/>
        <v>yes</v>
      </c>
      <c r="L7829" t="s">
        <v>7</v>
      </c>
      <c r="M7829">
        <v>0.77268999999999999</v>
      </c>
      <c r="N7829">
        <v>0.78301299999999996</v>
      </c>
    </row>
    <row r="7830" spans="1:14" ht="15" x14ac:dyDescent="0.3">
      <c r="A7830" s="1"/>
      <c r="B7830" t="s">
        <v>9</v>
      </c>
      <c r="C7830" t="s">
        <v>3924</v>
      </c>
      <c r="D7830" t="s">
        <v>8058</v>
      </c>
      <c r="E7830" t="s">
        <v>8059</v>
      </c>
      <c r="F7830" t="s">
        <v>8060</v>
      </c>
      <c r="G7830">
        <v>0.99287480115890503</v>
      </c>
      <c r="H7830">
        <v>0.73599999999999999</v>
      </c>
      <c r="I7830">
        <v>0.5</v>
      </c>
      <c r="J7830">
        <v>1</v>
      </c>
      <c r="K7830" t="str">
        <f t="shared" si="135"/>
        <v>yes</v>
      </c>
      <c r="L7830" t="s">
        <v>7</v>
      </c>
      <c r="M7830">
        <v>0.90853700000000004</v>
      </c>
      <c r="N7830">
        <v>0.90478800000000004</v>
      </c>
    </row>
    <row r="7831" spans="1:14" ht="15" x14ac:dyDescent="0.3">
      <c r="A7831" s="1"/>
      <c r="B7831" t="s">
        <v>9</v>
      </c>
      <c r="C7831" t="s">
        <v>3485</v>
      </c>
      <c r="D7831" t="s">
        <v>7313</v>
      </c>
      <c r="E7831" t="s">
        <v>7309</v>
      </c>
      <c r="F7831" t="s">
        <v>7314</v>
      </c>
      <c r="G7831">
        <v>0.21554534137249001</v>
      </c>
      <c r="H7831">
        <v>0.73499999999999999</v>
      </c>
      <c r="I7831">
        <v>0</v>
      </c>
      <c r="J7831">
        <v>0.69499999999999995</v>
      </c>
      <c r="K7831" t="str">
        <f t="shared" si="135"/>
        <v>yes</v>
      </c>
      <c r="L7831" t="s">
        <v>7</v>
      </c>
      <c r="M7831">
        <v>0.78142699999999998</v>
      </c>
      <c r="N7831">
        <v>0.77627699999999999</v>
      </c>
    </row>
    <row r="7832" spans="1:14" ht="15" x14ac:dyDescent="0.3">
      <c r="A7832" s="1"/>
      <c r="B7832" t="s">
        <v>9</v>
      </c>
      <c r="C7832" t="s">
        <v>2101</v>
      </c>
      <c r="D7832" t="s">
        <v>2107</v>
      </c>
      <c r="E7832" t="s">
        <v>2103</v>
      </c>
      <c r="F7832" t="s">
        <v>2108</v>
      </c>
      <c r="G7832">
        <v>0.67852008342742898</v>
      </c>
      <c r="H7832">
        <v>0.73299999999999998</v>
      </c>
      <c r="I7832">
        <v>0.28599999999999998</v>
      </c>
      <c r="J7832">
        <v>0.76700000000000002</v>
      </c>
      <c r="K7832" t="str">
        <f t="shared" si="135"/>
        <v>yes</v>
      </c>
      <c r="L7832" t="s">
        <v>7</v>
      </c>
      <c r="M7832">
        <v>0.81118400000000002</v>
      </c>
      <c r="N7832">
        <v>0.79785499999999998</v>
      </c>
    </row>
    <row r="7833" spans="1:14" ht="15" x14ac:dyDescent="0.3">
      <c r="A7833" s="1"/>
      <c r="B7833" t="s">
        <v>9</v>
      </c>
      <c r="C7833" t="s">
        <v>3392</v>
      </c>
      <c r="D7833" t="s">
        <v>7129</v>
      </c>
      <c r="E7833" t="s">
        <v>7128</v>
      </c>
      <c r="F7833" t="s">
        <v>7130</v>
      </c>
      <c r="G7833">
        <v>0.56031507253646895</v>
      </c>
      <c r="H7833">
        <v>0.73299999999999998</v>
      </c>
      <c r="I7833">
        <v>0.16700000000000001</v>
      </c>
      <c r="J7833">
        <v>0.86899999999999999</v>
      </c>
      <c r="K7833" t="str">
        <f t="shared" si="135"/>
        <v>yes</v>
      </c>
      <c r="L7833" t="s">
        <v>7</v>
      </c>
      <c r="M7833">
        <v>0.74586600000000003</v>
      </c>
      <c r="N7833">
        <v>0.74570899999999996</v>
      </c>
    </row>
    <row r="7834" spans="1:14" ht="15" x14ac:dyDescent="0.3">
      <c r="A7834" s="1"/>
      <c r="B7834" t="s">
        <v>9</v>
      </c>
      <c r="C7834" t="s">
        <v>3806</v>
      </c>
      <c r="D7834" t="s">
        <v>7857</v>
      </c>
      <c r="E7834" t="s">
        <v>7858</v>
      </c>
      <c r="F7834" t="s">
        <v>7859</v>
      </c>
      <c r="G7834">
        <v>0.72702383995056197</v>
      </c>
      <c r="H7834">
        <v>0.73299999999999998</v>
      </c>
      <c r="I7834">
        <v>0.5</v>
      </c>
      <c r="J7834">
        <v>0.66600000000000004</v>
      </c>
      <c r="K7834" t="str">
        <f t="shared" si="135"/>
        <v>yes</v>
      </c>
      <c r="L7834" t="s">
        <v>7</v>
      </c>
      <c r="M7834">
        <v>0.89438600000000001</v>
      </c>
      <c r="N7834">
        <v>0.87860700000000003</v>
      </c>
    </row>
    <row r="7835" spans="1:14" ht="15" x14ac:dyDescent="0.3">
      <c r="A7835" s="1"/>
      <c r="B7835" t="s">
        <v>9</v>
      </c>
      <c r="C7835" t="s">
        <v>2117</v>
      </c>
      <c r="D7835" t="s">
        <v>2084</v>
      </c>
      <c r="E7835" t="s">
        <v>6498</v>
      </c>
      <c r="F7835" t="s">
        <v>2085</v>
      </c>
      <c r="G7835">
        <v>0.47468391060829201</v>
      </c>
      <c r="H7835">
        <v>0.72899999999999998</v>
      </c>
      <c r="I7835">
        <v>0.57099999999999995</v>
      </c>
      <c r="J7835">
        <v>0.80600000000000005</v>
      </c>
      <c r="K7835" t="str">
        <f t="shared" si="135"/>
        <v>yes</v>
      </c>
      <c r="L7835" t="s">
        <v>7</v>
      </c>
      <c r="M7835">
        <v>0.88579399999999997</v>
      </c>
      <c r="N7835">
        <v>0.88754699999999997</v>
      </c>
    </row>
    <row r="7836" spans="1:14" ht="15" x14ac:dyDescent="0.3">
      <c r="A7836" s="1"/>
      <c r="B7836" t="s">
        <v>9</v>
      </c>
      <c r="C7836" t="s">
        <v>2356</v>
      </c>
      <c r="D7836" t="s">
        <v>2357</v>
      </c>
      <c r="E7836" t="s">
        <v>2356</v>
      </c>
      <c r="F7836" t="s">
        <v>2358</v>
      </c>
      <c r="G7836">
        <v>0.24695818126201599</v>
      </c>
      <c r="H7836">
        <v>0.72899999999999998</v>
      </c>
      <c r="I7836">
        <v>0.5</v>
      </c>
      <c r="J7836">
        <v>0.86699999999999999</v>
      </c>
      <c r="K7836" t="str">
        <f t="shared" si="135"/>
        <v>yes</v>
      </c>
      <c r="L7836" t="s">
        <v>7</v>
      </c>
      <c r="M7836">
        <v>0.79741399999999996</v>
      </c>
      <c r="N7836">
        <v>0.803342</v>
      </c>
    </row>
    <row r="7837" spans="1:14" ht="15" x14ac:dyDescent="0.3">
      <c r="A7837" s="1"/>
      <c r="B7837" t="s">
        <v>9</v>
      </c>
      <c r="C7837" t="s">
        <v>3488</v>
      </c>
      <c r="D7837" t="s">
        <v>7318</v>
      </c>
      <c r="E7837" t="s">
        <v>7318</v>
      </c>
      <c r="F7837" t="s">
        <v>7318</v>
      </c>
      <c r="G7837">
        <v>0.99914693832397505</v>
      </c>
      <c r="H7837">
        <v>0.72799999999999998</v>
      </c>
      <c r="I7837">
        <v>0</v>
      </c>
      <c r="J7837">
        <v>1</v>
      </c>
      <c r="K7837" t="str">
        <f t="shared" si="135"/>
        <v>yes</v>
      </c>
      <c r="L7837" t="s">
        <v>7</v>
      </c>
      <c r="M7837">
        <v>0.64611499999999999</v>
      </c>
      <c r="N7837">
        <v>0.65453099999999997</v>
      </c>
    </row>
    <row r="7838" spans="1:14" ht="15" x14ac:dyDescent="0.3">
      <c r="A7838" s="1"/>
      <c r="B7838" t="s">
        <v>9</v>
      </c>
      <c r="C7838">
        <v>1349</v>
      </c>
      <c r="D7838" t="s">
        <v>7136</v>
      </c>
      <c r="E7838">
        <v>1349</v>
      </c>
      <c r="F7838" t="s">
        <v>7137</v>
      </c>
      <c r="G7838">
        <v>0.45614892244339</v>
      </c>
      <c r="H7838">
        <v>0.72699999999999998</v>
      </c>
      <c r="I7838">
        <v>0.5</v>
      </c>
      <c r="J7838">
        <v>0.8</v>
      </c>
      <c r="K7838" t="str">
        <f t="shared" si="135"/>
        <v>yes</v>
      </c>
      <c r="L7838" t="s">
        <v>7</v>
      </c>
      <c r="M7838">
        <v>0.71926400000000001</v>
      </c>
      <c r="N7838">
        <v>0.73888299999999996</v>
      </c>
    </row>
    <row r="7839" spans="1:14" ht="15" x14ac:dyDescent="0.3">
      <c r="A7839" s="1"/>
      <c r="B7839" t="s">
        <v>9</v>
      </c>
      <c r="C7839" t="s">
        <v>3228</v>
      </c>
      <c r="D7839" t="s">
        <v>6757</v>
      </c>
      <c r="E7839" t="s">
        <v>3228</v>
      </c>
      <c r="F7839" t="s">
        <v>6757</v>
      </c>
      <c r="G7839">
        <v>0.99752163887023904</v>
      </c>
      <c r="H7839">
        <v>0.72599999999999998</v>
      </c>
      <c r="I7839">
        <v>0</v>
      </c>
      <c r="J7839">
        <v>0.73699999999999999</v>
      </c>
      <c r="K7839" t="str">
        <f t="shared" si="135"/>
        <v>yes</v>
      </c>
      <c r="L7839" t="s">
        <v>7</v>
      </c>
      <c r="M7839">
        <v>0.801481</v>
      </c>
      <c r="N7839">
        <v>0.79779999999999995</v>
      </c>
    </row>
    <row r="7840" spans="1:14" ht="15" x14ac:dyDescent="0.3">
      <c r="A7840" s="1"/>
      <c r="B7840" t="s">
        <v>9</v>
      </c>
      <c r="C7840" t="s">
        <v>4882</v>
      </c>
      <c r="D7840" t="s">
        <v>9903</v>
      </c>
      <c r="E7840" t="s">
        <v>8391</v>
      </c>
      <c r="F7840" t="s">
        <v>9904</v>
      </c>
      <c r="G7840">
        <v>0.72028940916061401</v>
      </c>
      <c r="H7840">
        <v>0.72599999999999998</v>
      </c>
      <c r="I7840">
        <v>0.66700000000000004</v>
      </c>
      <c r="J7840">
        <v>0.70599999999999996</v>
      </c>
      <c r="K7840" t="str">
        <f t="shared" si="135"/>
        <v>yes</v>
      </c>
      <c r="L7840" t="s">
        <v>7</v>
      </c>
      <c r="M7840">
        <v>0.867757</v>
      </c>
      <c r="N7840">
        <v>0.86047700000000005</v>
      </c>
    </row>
    <row r="7841" spans="1:14" ht="15" x14ac:dyDescent="0.3">
      <c r="A7841" s="1"/>
      <c r="B7841" t="s">
        <v>9</v>
      </c>
      <c r="C7841">
        <v>1944</v>
      </c>
      <c r="D7841" t="s">
        <v>5378</v>
      </c>
      <c r="E7841">
        <v>1944</v>
      </c>
      <c r="F7841" t="s">
        <v>5379</v>
      </c>
      <c r="G7841">
        <v>0.37034103274345398</v>
      </c>
      <c r="H7841">
        <v>0.72499999999999998</v>
      </c>
      <c r="I7841">
        <v>0.33300000000000002</v>
      </c>
      <c r="J7841">
        <v>0.81100000000000005</v>
      </c>
      <c r="K7841" t="str">
        <f t="shared" si="135"/>
        <v>yes</v>
      </c>
      <c r="L7841" t="s">
        <v>7</v>
      </c>
      <c r="M7841">
        <v>0.67232800000000004</v>
      </c>
      <c r="N7841">
        <v>0.685168</v>
      </c>
    </row>
    <row r="7842" spans="1:14" ht="15" x14ac:dyDescent="0.3">
      <c r="A7842" s="1"/>
      <c r="B7842" t="s">
        <v>9</v>
      </c>
      <c r="C7842" t="s">
        <v>3383</v>
      </c>
      <c r="D7842" t="s">
        <v>7101</v>
      </c>
      <c r="E7842" t="s">
        <v>7102</v>
      </c>
      <c r="F7842" t="s">
        <v>7103</v>
      </c>
      <c r="G7842">
        <v>0.808199822902679</v>
      </c>
      <c r="H7842">
        <v>0.72499999999999998</v>
      </c>
      <c r="I7842">
        <v>0</v>
      </c>
      <c r="J7842">
        <v>0.63500000000000001</v>
      </c>
      <c r="K7842" t="str">
        <f t="shared" si="135"/>
        <v>yes</v>
      </c>
      <c r="L7842" t="s">
        <v>7</v>
      </c>
      <c r="M7842">
        <v>0.78622599999999998</v>
      </c>
      <c r="N7842">
        <v>0.79022800000000004</v>
      </c>
    </row>
    <row r="7843" spans="1:14" ht="15" x14ac:dyDescent="0.3">
      <c r="A7843" s="1"/>
      <c r="B7843" t="s">
        <v>9</v>
      </c>
      <c r="C7843" t="s">
        <v>3936</v>
      </c>
      <c r="D7843" t="s">
        <v>8071</v>
      </c>
      <c r="E7843" t="s">
        <v>8088</v>
      </c>
      <c r="F7843" t="s">
        <v>8072</v>
      </c>
      <c r="G7843">
        <v>0.32457897067070002</v>
      </c>
      <c r="H7843">
        <v>0.72499999999999998</v>
      </c>
      <c r="I7843">
        <v>0.66700000000000004</v>
      </c>
      <c r="J7843">
        <v>0.92</v>
      </c>
      <c r="K7843" t="str">
        <f t="shared" si="135"/>
        <v>yes</v>
      </c>
      <c r="L7843" t="s">
        <v>7</v>
      </c>
      <c r="M7843">
        <v>0.87369300000000005</v>
      </c>
      <c r="N7843">
        <v>0.86984700000000004</v>
      </c>
    </row>
    <row r="7844" spans="1:14" ht="15" x14ac:dyDescent="0.3">
      <c r="A7844" s="1"/>
      <c r="B7844" t="s">
        <v>9</v>
      </c>
      <c r="C7844" t="s">
        <v>689</v>
      </c>
      <c r="D7844" t="s">
        <v>5640</v>
      </c>
      <c r="E7844" t="s">
        <v>691</v>
      </c>
      <c r="F7844" t="s">
        <v>5641</v>
      </c>
      <c r="G7844">
        <v>0.474039256572723</v>
      </c>
      <c r="H7844">
        <v>0.72399999999999998</v>
      </c>
      <c r="I7844">
        <v>0</v>
      </c>
      <c r="J7844">
        <v>0.96599999999999997</v>
      </c>
      <c r="K7844" t="str">
        <f t="shared" si="135"/>
        <v>yes</v>
      </c>
      <c r="L7844" t="s">
        <v>7</v>
      </c>
      <c r="M7844">
        <v>0.84194599999999997</v>
      </c>
      <c r="N7844">
        <v>0.82223100000000005</v>
      </c>
    </row>
    <row r="7845" spans="1:14" ht="15" x14ac:dyDescent="0.3">
      <c r="A7845" s="1"/>
      <c r="B7845" t="s">
        <v>9</v>
      </c>
      <c r="C7845" t="s">
        <v>3203</v>
      </c>
      <c r="D7845" t="s">
        <v>3184</v>
      </c>
      <c r="E7845" t="s">
        <v>6706</v>
      </c>
      <c r="F7845" t="s">
        <v>3184</v>
      </c>
      <c r="G7845">
        <v>6.0794476419687001E-2</v>
      </c>
      <c r="H7845">
        <v>0.72399999999999998</v>
      </c>
      <c r="I7845">
        <v>0.66700000000000004</v>
      </c>
      <c r="J7845">
        <v>0.88500000000000001</v>
      </c>
      <c r="K7845" t="str">
        <f t="shared" si="135"/>
        <v>yes</v>
      </c>
      <c r="L7845" t="s">
        <v>7</v>
      </c>
      <c r="M7845">
        <v>0.72642399999999996</v>
      </c>
      <c r="N7845">
        <v>0.71951799999999999</v>
      </c>
    </row>
    <row r="7846" spans="1:14" ht="15" x14ac:dyDescent="0.3">
      <c r="A7846" s="1"/>
      <c r="B7846" t="s">
        <v>9</v>
      </c>
      <c r="C7846" t="s">
        <v>3312</v>
      </c>
      <c r="D7846" t="s">
        <v>6927</v>
      </c>
      <c r="E7846" t="s">
        <v>6928</v>
      </c>
      <c r="F7846" t="s">
        <v>6929</v>
      </c>
      <c r="G7846">
        <v>0.19006814062595401</v>
      </c>
      <c r="H7846">
        <v>0.72299999999999998</v>
      </c>
      <c r="I7846">
        <v>0.33300000000000002</v>
      </c>
      <c r="J7846">
        <v>0.81499999999999995</v>
      </c>
      <c r="K7846" t="str">
        <f t="shared" si="135"/>
        <v>yes</v>
      </c>
      <c r="L7846" t="s">
        <v>7</v>
      </c>
      <c r="M7846">
        <v>0.78217400000000004</v>
      </c>
      <c r="N7846">
        <v>0.77602400000000005</v>
      </c>
    </row>
    <row r="7847" spans="1:14" ht="15" x14ac:dyDescent="0.3">
      <c r="A7847" s="1"/>
      <c r="B7847" t="s">
        <v>9</v>
      </c>
      <c r="C7847" t="s">
        <v>4065</v>
      </c>
      <c r="D7847" t="s">
        <v>8356</v>
      </c>
      <c r="E7847" t="s">
        <v>50</v>
      </c>
      <c r="F7847" t="s">
        <v>8357</v>
      </c>
      <c r="G7847">
        <v>0.85098582506179798</v>
      </c>
      <c r="H7847">
        <v>0.72299999999999998</v>
      </c>
      <c r="I7847">
        <v>0.66700000000000004</v>
      </c>
      <c r="J7847">
        <v>0.67200000000000004</v>
      </c>
      <c r="K7847" t="str">
        <f t="shared" si="135"/>
        <v>yes</v>
      </c>
      <c r="L7847" t="s">
        <v>7</v>
      </c>
      <c r="M7847">
        <v>0.89372499999999999</v>
      </c>
      <c r="N7847">
        <v>0.88596399999999997</v>
      </c>
    </row>
    <row r="7848" spans="1:14" ht="15" x14ac:dyDescent="0.3">
      <c r="A7848" s="1"/>
      <c r="B7848" t="s">
        <v>9</v>
      </c>
      <c r="C7848" t="s">
        <v>193</v>
      </c>
      <c r="D7848" t="s">
        <v>5303</v>
      </c>
      <c r="E7848" t="s">
        <v>193</v>
      </c>
      <c r="F7848" t="s">
        <v>5304</v>
      </c>
      <c r="G7848">
        <v>0.85985422134399403</v>
      </c>
      <c r="H7848">
        <v>0.72</v>
      </c>
      <c r="I7848">
        <v>0</v>
      </c>
      <c r="J7848">
        <v>0.93700000000000006</v>
      </c>
      <c r="K7848" t="str">
        <f t="shared" si="135"/>
        <v>yes</v>
      </c>
      <c r="L7848" t="s">
        <v>7</v>
      </c>
      <c r="M7848">
        <v>0.60485699999999998</v>
      </c>
      <c r="N7848">
        <v>0.607819</v>
      </c>
    </row>
    <row r="7849" spans="1:14" ht="15" x14ac:dyDescent="0.3">
      <c r="A7849" s="1"/>
      <c r="B7849" t="s">
        <v>9</v>
      </c>
      <c r="C7849" t="s">
        <v>193</v>
      </c>
      <c r="D7849" t="s">
        <v>5303</v>
      </c>
      <c r="E7849" t="s">
        <v>193</v>
      </c>
      <c r="F7849" t="s">
        <v>5304</v>
      </c>
      <c r="G7849">
        <v>0.46855959296226501</v>
      </c>
      <c r="H7849">
        <v>0.72</v>
      </c>
      <c r="I7849">
        <v>0</v>
      </c>
      <c r="J7849">
        <v>0.93700000000000006</v>
      </c>
      <c r="K7849" t="str">
        <f t="shared" si="135"/>
        <v>yes</v>
      </c>
      <c r="L7849" t="s">
        <v>7</v>
      </c>
      <c r="M7849">
        <v>0.60485699999999998</v>
      </c>
      <c r="N7849">
        <v>0.607819</v>
      </c>
    </row>
    <row r="7850" spans="1:14" ht="15" x14ac:dyDescent="0.3">
      <c r="A7850" s="1"/>
      <c r="B7850" t="s">
        <v>9</v>
      </c>
      <c r="C7850" t="s">
        <v>1982</v>
      </c>
      <c r="D7850" t="s">
        <v>1988</v>
      </c>
      <c r="E7850" t="s">
        <v>6433</v>
      </c>
      <c r="F7850" t="s">
        <v>6436</v>
      </c>
      <c r="G7850">
        <v>8.2688950002194006E-2</v>
      </c>
      <c r="H7850">
        <v>0.71699999999999997</v>
      </c>
      <c r="I7850">
        <v>0.5</v>
      </c>
      <c r="J7850">
        <v>0.71899999999999997</v>
      </c>
      <c r="K7850" t="str">
        <f t="shared" si="135"/>
        <v>yes</v>
      </c>
      <c r="L7850" t="s">
        <v>7</v>
      </c>
      <c r="M7850">
        <v>0.83794100000000005</v>
      </c>
      <c r="N7850">
        <v>0.84182599999999996</v>
      </c>
    </row>
    <row r="7851" spans="1:14" ht="15" x14ac:dyDescent="0.3">
      <c r="A7851" s="1"/>
      <c r="B7851" t="s">
        <v>9</v>
      </c>
      <c r="C7851" t="s">
        <v>4248</v>
      </c>
      <c r="D7851" t="s">
        <v>8655</v>
      </c>
      <c r="E7851" t="s">
        <v>8653</v>
      </c>
      <c r="F7851" t="s">
        <v>8656</v>
      </c>
      <c r="G7851">
        <v>0.52299976348876998</v>
      </c>
      <c r="H7851">
        <v>0.71599999999999997</v>
      </c>
      <c r="I7851">
        <v>0</v>
      </c>
      <c r="J7851">
        <v>0.91</v>
      </c>
      <c r="K7851" t="str">
        <f t="shared" si="135"/>
        <v>yes</v>
      </c>
      <c r="L7851" t="s">
        <v>7</v>
      </c>
      <c r="M7851">
        <v>0.79869100000000004</v>
      </c>
      <c r="N7851">
        <v>0.80525899999999995</v>
      </c>
    </row>
    <row r="7852" spans="1:14" ht="15" x14ac:dyDescent="0.3">
      <c r="A7852" s="1"/>
      <c r="B7852" t="s">
        <v>9</v>
      </c>
      <c r="C7852" t="s">
        <v>4351</v>
      </c>
      <c r="D7852" t="s">
        <v>8856</v>
      </c>
      <c r="E7852" t="s">
        <v>8854</v>
      </c>
      <c r="F7852" t="s">
        <v>8857</v>
      </c>
      <c r="G7852">
        <v>0.386670231819153</v>
      </c>
      <c r="H7852">
        <v>0.71599999999999997</v>
      </c>
      <c r="I7852">
        <v>0</v>
      </c>
      <c r="J7852">
        <v>0.53800000000000003</v>
      </c>
      <c r="K7852" t="str">
        <f t="shared" si="135"/>
        <v>yes</v>
      </c>
      <c r="L7852" t="s">
        <v>7</v>
      </c>
      <c r="M7852">
        <v>0.64648499999999998</v>
      </c>
      <c r="N7852">
        <v>0.64791399999999999</v>
      </c>
    </row>
    <row r="7853" spans="1:14" ht="15" x14ac:dyDescent="0.3">
      <c r="A7853" s="1"/>
      <c r="B7853" t="s">
        <v>9</v>
      </c>
      <c r="C7853" t="s">
        <v>4817</v>
      </c>
      <c r="D7853" t="s">
        <v>9784</v>
      </c>
      <c r="E7853" t="s">
        <v>9785</v>
      </c>
      <c r="F7853" t="s">
        <v>9785</v>
      </c>
      <c r="G7853">
        <v>0.93600499629974399</v>
      </c>
      <c r="H7853">
        <v>0.71499999999999997</v>
      </c>
      <c r="I7853">
        <v>0</v>
      </c>
      <c r="J7853">
        <v>1</v>
      </c>
      <c r="K7853" t="str">
        <f t="shared" si="135"/>
        <v>yes</v>
      </c>
      <c r="L7853" t="s">
        <v>7</v>
      </c>
      <c r="M7853">
        <v>0.75211600000000001</v>
      </c>
      <c r="N7853">
        <v>0.75208399999999997</v>
      </c>
    </row>
    <row r="7854" spans="1:14" ht="15" x14ac:dyDescent="0.3">
      <c r="A7854" s="1"/>
      <c r="B7854" t="s">
        <v>9</v>
      </c>
      <c r="C7854" t="s">
        <v>1657</v>
      </c>
      <c r="D7854" t="s">
        <v>6242</v>
      </c>
      <c r="E7854" t="s">
        <v>6243</v>
      </c>
      <c r="F7854" t="s">
        <v>6244</v>
      </c>
      <c r="G7854">
        <v>0.52110636234283503</v>
      </c>
      <c r="H7854">
        <v>0.71399999999999997</v>
      </c>
      <c r="I7854">
        <v>0.5</v>
      </c>
      <c r="J7854">
        <v>0.51800000000000002</v>
      </c>
      <c r="K7854" t="str">
        <f t="shared" si="135"/>
        <v>yes</v>
      </c>
      <c r="L7854" t="s">
        <v>7</v>
      </c>
      <c r="M7854">
        <v>0.82239399999999996</v>
      </c>
      <c r="N7854">
        <v>0.82881700000000003</v>
      </c>
    </row>
    <row r="7855" spans="1:14" ht="15" x14ac:dyDescent="0.3">
      <c r="A7855" s="1"/>
      <c r="B7855" t="s">
        <v>9</v>
      </c>
      <c r="C7855" t="s">
        <v>3553</v>
      </c>
      <c r="D7855" t="s">
        <v>7415</v>
      </c>
      <c r="E7855" t="s">
        <v>7416</v>
      </c>
      <c r="F7855" t="s">
        <v>7417</v>
      </c>
      <c r="G7855">
        <v>0.88647323846817005</v>
      </c>
      <c r="H7855">
        <v>0.71399999999999997</v>
      </c>
      <c r="I7855">
        <v>0</v>
      </c>
      <c r="J7855">
        <v>0.91800000000000004</v>
      </c>
      <c r="K7855" t="str">
        <f t="shared" si="135"/>
        <v>yes</v>
      </c>
      <c r="L7855" t="s">
        <v>7</v>
      </c>
      <c r="M7855">
        <v>0.62748000000000004</v>
      </c>
      <c r="N7855">
        <v>0.630278</v>
      </c>
    </row>
    <row r="7856" spans="1:14" ht="15" x14ac:dyDescent="0.3">
      <c r="A7856" s="1"/>
      <c r="B7856" t="s">
        <v>9</v>
      </c>
      <c r="C7856" t="s">
        <v>3414</v>
      </c>
      <c r="D7856" t="s">
        <v>7185</v>
      </c>
      <c r="E7856" t="s">
        <v>7183</v>
      </c>
      <c r="F7856" t="s">
        <v>7186</v>
      </c>
      <c r="G7856">
        <v>0.39094659686088601</v>
      </c>
      <c r="H7856">
        <v>0.71299999999999997</v>
      </c>
      <c r="I7856">
        <v>0</v>
      </c>
      <c r="J7856">
        <v>0.66300000000000003</v>
      </c>
      <c r="K7856" t="str">
        <f t="shared" si="135"/>
        <v>yes</v>
      </c>
      <c r="L7856" t="s">
        <v>7</v>
      </c>
      <c r="M7856">
        <v>0.72979400000000005</v>
      </c>
      <c r="N7856">
        <v>0.726051</v>
      </c>
    </row>
    <row r="7857" spans="1:14" ht="15" x14ac:dyDescent="0.3">
      <c r="A7857" s="1"/>
      <c r="B7857" t="s">
        <v>9</v>
      </c>
      <c r="C7857" t="s">
        <v>3809</v>
      </c>
      <c r="D7857" t="s">
        <v>7866</v>
      </c>
      <c r="E7857" t="s">
        <v>7862</v>
      </c>
      <c r="F7857" t="s">
        <v>7867</v>
      </c>
      <c r="G7857">
        <v>0.30316874384880099</v>
      </c>
      <c r="H7857">
        <v>0.71299999999999997</v>
      </c>
      <c r="I7857">
        <v>0.72699999999999998</v>
      </c>
      <c r="J7857">
        <v>0.876</v>
      </c>
      <c r="K7857" t="str">
        <f t="shared" si="135"/>
        <v>yes</v>
      </c>
      <c r="L7857" t="s">
        <v>7</v>
      </c>
      <c r="M7857">
        <v>0.81118900000000005</v>
      </c>
      <c r="N7857">
        <v>0.80121699999999996</v>
      </c>
    </row>
    <row r="7858" spans="1:14" ht="15" x14ac:dyDescent="0.3">
      <c r="A7858" s="1"/>
      <c r="B7858" t="s">
        <v>9</v>
      </c>
      <c r="C7858" t="s">
        <v>219</v>
      </c>
      <c r="D7858" t="s">
        <v>5318</v>
      </c>
      <c r="E7858" t="s">
        <v>220</v>
      </c>
      <c r="F7858" t="s">
        <v>209</v>
      </c>
      <c r="G7858">
        <v>0.184480920433998</v>
      </c>
      <c r="H7858">
        <v>0.71199999999999997</v>
      </c>
      <c r="I7858">
        <v>0</v>
      </c>
      <c r="J7858">
        <v>0.73299999999999998</v>
      </c>
      <c r="K7858" t="str">
        <f t="shared" si="135"/>
        <v>yes</v>
      </c>
      <c r="L7858" t="s">
        <v>7</v>
      </c>
      <c r="M7858">
        <v>0.68685099999999999</v>
      </c>
      <c r="N7858">
        <v>0.69274599999999997</v>
      </c>
    </row>
    <row r="7859" spans="1:14" ht="15" x14ac:dyDescent="0.3">
      <c r="A7859" s="1"/>
      <c r="B7859" t="s">
        <v>9</v>
      </c>
      <c r="C7859" t="s">
        <v>1808</v>
      </c>
      <c r="D7859" t="s">
        <v>6335</v>
      </c>
      <c r="E7859" t="s">
        <v>6336</v>
      </c>
      <c r="F7859" t="s">
        <v>1813</v>
      </c>
      <c r="G7859">
        <v>0.61266738176345803</v>
      </c>
      <c r="H7859">
        <v>0.71099999999999997</v>
      </c>
      <c r="I7859">
        <v>0</v>
      </c>
      <c r="J7859">
        <v>0.22500000000000001</v>
      </c>
      <c r="K7859" t="str">
        <f t="shared" si="135"/>
        <v>yes</v>
      </c>
      <c r="L7859" t="s">
        <v>7</v>
      </c>
      <c r="M7859">
        <v>0.88535900000000001</v>
      </c>
      <c r="N7859">
        <v>0.86841000000000002</v>
      </c>
    </row>
    <row r="7860" spans="1:14" ht="15" x14ac:dyDescent="0.3">
      <c r="A7860" s="1"/>
      <c r="B7860" t="s">
        <v>9</v>
      </c>
      <c r="C7860" t="s">
        <v>3271</v>
      </c>
      <c r="D7860" t="s">
        <v>6861</v>
      </c>
      <c r="E7860" t="s">
        <v>6862</v>
      </c>
      <c r="F7860" t="s">
        <v>6863</v>
      </c>
      <c r="G7860">
        <v>0.47781839966773998</v>
      </c>
      <c r="H7860">
        <v>0.71099999999999997</v>
      </c>
      <c r="I7860">
        <v>0</v>
      </c>
      <c r="J7860">
        <v>0.63300000000000001</v>
      </c>
      <c r="K7860" t="str">
        <f t="shared" si="135"/>
        <v>yes</v>
      </c>
      <c r="L7860" t="s">
        <v>7</v>
      </c>
      <c r="M7860">
        <v>0.81253500000000001</v>
      </c>
      <c r="N7860">
        <v>0.823797</v>
      </c>
    </row>
    <row r="7861" spans="1:14" ht="15" x14ac:dyDescent="0.3">
      <c r="A7861" s="1"/>
      <c r="B7861" t="s">
        <v>9</v>
      </c>
      <c r="C7861" t="s">
        <v>4576</v>
      </c>
      <c r="D7861" t="s">
        <v>9246</v>
      </c>
      <c r="E7861" t="s">
        <v>9244</v>
      </c>
      <c r="F7861" t="s">
        <v>9247</v>
      </c>
      <c r="G7861">
        <v>0.45356139540672302</v>
      </c>
      <c r="H7861">
        <v>0.71099999999999997</v>
      </c>
      <c r="I7861">
        <v>0.5</v>
      </c>
      <c r="J7861">
        <v>0.91200000000000003</v>
      </c>
      <c r="K7861" t="str">
        <f t="shared" si="135"/>
        <v>yes</v>
      </c>
      <c r="L7861" t="s">
        <v>7</v>
      </c>
      <c r="M7861">
        <v>0.86256600000000005</v>
      </c>
      <c r="N7861">
        <v>0.84028400000000003</v>
      </c>
    </row>
    <row r="7862" spans="1:14" ht="15" x14ac:dyDescent="0.3">
      <c r="A7862" s="1"/>
      <c r="B7862" t="s">
        <v>9</v>
      </c>
      <c r="C7862" t="s">
        <v>554</v>
      </c>
      <c r="D7862" t="s">
        <v>5542</v>
      </c>
      <c r="E7862" t="s">
        <v>5534</v>
      </c>
      <c r="F7862" t="s">
        <v>558</v>
      </c>
      <c r="G7862">
        <v>0.49833282828330999</v>
      </c>
      <c r="H7862">
        <v>0.71</v>
      </c>
      <c r="I7862">
        <v>0</v>
      </c>
      <c r="J7862">
        <v>0.57499999999999996</v>
      </c>
      <c r="K7862" t="str">
        <f t="shared" si="135"/>
        <v>yes</v>
      </c>
      <c r="L7862" t="s">
        <v>7</v>
      </c>
      <c r="M7862">
        <v>0.79021600000000003</v>
      </c>
      <c r="N7862">
        <v>0.79417499999999996</v>
      </c>
    </row>
    <row r="7863" spans="1:14" ht="15" x14ac:dyDescent="0.3">
      <c r="A7863" s="1"/>
      <c r="B7863" t="s">
        <v>9</v>
      </c>
      <c r="C7863" t="s">
        <v>1517</v>
      </c>
      <c r="D7863" t="s">
        <v>1521</v>
      </c>
      <c r="E7863" t="s">
        <v>6138</v>
      </c>
      <c r="F7863" t="s">
        <v>6141</v>
      </c>
      <c r="G7863">
        <v>0.15832746028900099</v>
      </c>
      <c r="H7863">
        <v>0.70699999999999996</v>
      </c>
      <c r="I7863">
        <v>0.54500000000000004</v>
      </c>
      <c r="J7863">
        <v>0.82099999999999995</v>
      </c>
      <c r="K7863" t="str">
        <f t="shared" si="135"/>
        <v>yes</v>
      </c>
      <c r="L7863" t="s">
        <v>7</v>
      </c>
      <c r="M7863">
        <v>0.88840799999999998</v>
      </c>
      <c r="N7863">
        <v>0.88728300000000004</v>
      </c>
    </row>
    <row r="7864" spans="1:14" ht="15" x14ac:dyDescent="0.3">
      <c r="A7864" s="1"/>
      <c r="B7864" t="s">
        <v>9</v>
      </c>
      <c r="C7864" t="s">
        <v>5202</v>
      </c>
      <c r="D7864" t="s">
        <v>10505</v>
      </c>
      <c r="E7864" t="s">
        <v>10522</v>
      </c>
      <c r="F7864" t="s">
        <v>10505</v>
      </c>
      <c r="G7864">
        <v>0.110089711844921</v>
      </c>
      <c r="H7864">
        <v>0.70399999999999996</v>
      </c>
      <c r="I7864">
        <v>0</v>
      </c>
      <c r="J7864">
        <v>0.80900000000000005</v>
      </c>
      <c r="K7864" t="str">
        <f t="shared" si="135"/>
        <v>yes</v>
      </c>
      <c r="L7864" t="s">
        <v>7</v>
      </c>
      <c r="M7864">
        <v>0.74152200000000001</v>
      </c>
      <c r="N7864">
        <v>0.75551599999999997</v>
      </c>
    </row>
    <row r="7865" spans="1:14" ht="15" x14ac:dyDescent="0.3">
      <c r="A7865" s="1"/>
      <c r="B7865" t="s">
        <v>9</v>
      </c>
      <c r="C7865" t="s">
        <v>90</v>
      </c>
      <c r="D7865" t="s">
        <v>5223</v>
      </c>
      <c r="E7865" t="s">
        <v>90</v>
      </c>
      <c r="F7865" t="s">
        <v>92</v>
      </c>
      <c r="G7865">
        <v>0.52812445163726796</v>
      </c>
      <c r="H7865">
        <v>0.70299999999999996</v>
      </c>
      <c r="I7865">
        <v>0</v>
      </c>
      <c r="J7865">
        <v>0.72</v>
      </c>
      <c r="K7865" t="str">
        <f t="shared" si="135"/>
        <v>yes</v>
      </c>
      <c r="L7865" t="s">
        <v>7</v>
      </c>
      <c r="M7865">
        <v>0.69428800000000002</v>
      </c>
      <c r="N7865">
        <v>0.695743</v>
      </c>
    </row>
    <row r="7866" spans="1:14" ht="15" x14ac:dyDescent="0.3">
      <c r="A7866" s="1"/>
      <c r="B7866" t="s">
        <v>9</v>
      </c>
      <c r="C7866" t="s">
        <v>3948</v>
      </c>
      <c r="D7866" t="s">
        <v>8119</v>
      </c>
      <c r="E7866" t="s">
        <v>8117</v>
      </c>
      <c r="F7866" t="s">
        <v>8120</v>
      </c>
      <c r="G7866">
        <v>0.11433777958154701</v>
      </c>
      <c r="H7866">
        <v>0.70199999999999996</v>
      </c>
      <c r="I7866">
        <v>0.5</v>
      </c>
      <c r="J7866">
        <v>0.59399999999999997</v>
      </c>
      <c r="K7866" t="str">
        <f t="shared" si="135"/>
        <v>yes</v>
      </c>
      <c r="L7866" t="s">
        <v>7</v>
      </c>
      <c r="M7866">
        <v>0.82878700000000005</v>
      </c>
      <c r="N7866">
        <v>0.83157400000000004</v>
      </c>
    </row>
    <row r="7867" spans="1:14" ht="15" x14ac:dyDescent="0.3">
      <c r="A7867" s="1"/>
      <c r="B7867" t="s">
        <v>9</v>
      </c>
      <c r="C7867" t="s">
        <v>4771</v>
      </c>
      <c r="D7867" t="s">
        <v>9690</v>
      </c>
      <c r="E7867" t="s">
        <v>9691</v>
      </c>
      <c r="F7867" t="s">
        <v>9692</v>
      </c>
      <c r="G7867">
        <v>0.90021252632141102</v>
      </c>
      <c r="H7867">
        <v>0.70199999999999996</v>
      </c>
      <c r="I7867">
        <v>0</v>
      </c>
      <c r="J7867">
        <v>0.73899999999999999</v>
      </c>
      <c r="K7867" t="str">
        <f t="shared" si="135"/>
        <v>yes</v>
      </c>
      <c r="L7867" t="s">
        <v>7</v>
      </c>
      <c r="M7867">
        <v>0.69573499999999999</v>
      </c>
      <c r="N7867">
        <v>0.69645199999999996</v>
      </c>
    </row>
    <row r="7868" spans="1:14" ht="15" x14ac:dyDescent="0.3">
      <c r="A7868" s="1"/>
      <c r="B7868" t="s">
        <v>9</v>
      </c>
      <c r="C7868" t="s">
        <v>222</v>
      </c>
      <c r="D7868" t="s">
        <v>5330</v>
      </c>
      <c r="E7868" t="s">
        <v>222</v>
      </c>
      <c r="F7868" t="s">
        <v>222</v>
      </c>
      <c r="G7868">
        <v>0.92474305629730202</v>
      </c>
      <c r="H7868">
        <v>0.70099999999999996</v>
      </c>
      <c r="I7868">
        <v>0</v>
      </c>
      <c r="J7868">
        <v>1</v>
      </c>
      <c r="K7868" t="str">
        <f t="shared" si="135"/>
        <v>yes</v>
      </c>
      <c r="L7868" t="s">
        <v>7</v>
      </c>
      <c r="M7868">
        <v>0.69503099999999995</v>
      </c>
      <c r="N7868">
        <v>0.69398199999999999</v>
      </c>
    </row>
    <row r="7869" spans="1:14" ht="15" x14ac:dyDescent="0.3">
      <c r="A7869" s="1"/>
      <c r="B7869" t="s">
        <v>9</v>
      </c>
      <c r="C7869" t="s">
        <v>4762</v>
      </c>
      <c r="D7869" t="s">
        <v>9668</v>
      </c>
      <c r="E7869" t="s">
        <v>9669</v>
      </c>
      <c r="F7869" t="s">
        <v>9670</v>
      </c>
      <c r="G7869">
        <v>0.74824148416519198</v>
      </c>
      <c r="H7869">
        <v>0.70099999999999996</v>
      </c>
      <c r="I7869">
        <v>0</v>
      </c>
      <c r="J7869">
        <v>0.91300000000000003</v>
      </c>
      <c r="K7869" t="str">
        <f t="shared" si="135"/>
        <v>yes</v>
      </c>
      <c r="L7869" t="s">
        <v>7</v>
      </c>
      <c r="M7869">
        <v>0.73969700000000005</v>
      </c>
      <c r="N7869">
        <v>0.74792999999999998</v>
      </c>
    </row>
    <row r="7870" spans="1:14" ht="15" x14ac:dyDescent="0.3">
      <c r="A7870" s="1"/>
      <c r="B7870" t="s">
        <v>9</v>
      </c>
      <c r="C7870" t="s">
        <v>4518</v>
      </c>
      <c r="D7870" t="s">
        <v>9135</v>
      </c>
      <c r="E7870" t="s">
        <v>9132</v>
      </c>
      <c r="F7870" t="s">
        <v>9136</v>
      </c>
      <c r="G7870">
        <v>0.27296325564384499</v>
      </c>
      <c r="H7870">
        <v>0.7</v>
      </c>
      <c r="I7870">
        <v>0.54500000000000004</v>
      </c>
      <c r="J7870">
        <v>0.89200000000000002</v>
      </c>
      <c r="K7870" t="str">
        <f t="shared" si="135"/>
        <v>yes</v>
      </c>
      <c r="L7870" t="s">
        <v>7</v>
      </c>
      <c r="M7870">
        <v>0.82828500000000005</v>
      </c>
      <c r="N7870">
        <v>0.81974899999999995</v>
      </c>
    </row>
    <row r="7871" spans="1:14" ht="15" x14ac:dyDescent="0.3">
      <c r="A7871" s="1"/>
      <c r="B7871" t="s">
        <v>9</v>
      </c>
      <c r="C7871" t="s">
        <v>3709</v>
      </c>
      <c r="D7871" t="s">
        <v>7677</v>
      </c>
      <c r="E7871" t="s">
        <v>7678</v>
      </c>
      <c r="F7871" t="s">
        <v>7677</v>
      </c>
      <c r="G7871">
        <v>0.769262194633484</v>
      </c>
      <c r="H7871">
        <v>0.69899999999999995</v>
      </c>
      <c r="I7871">
        <v>0</v>
      </c>
      <c r="J7871">
        <v>0.77300000000000002</v>
      </c>
      <c r="K7871" t="str">
        <f t="shared" si="135"/>
        <v>yes</v>
      </c>
      <c r="L7871" t="s">
        <v>7</v>
      </c>
      <c r="M7871">
        <v>0.72890900000000003</v>
      </c>
      <c r="N7871">
        <v>0.72977199999999998</v>
      </c>
    </row>
    <row r="7872" spans="1:14" ht="15" x14ac:dyDescent="0.3">
      <c r="A7872" s="1"/>
      <c r="B7872" t="s">
        <v>9</v>
      </c>
      <c r="C7872" t="s">
        <v>3277</v>
      </c>
      <c r="D7872" t="s">
        <v>6876</v>
      </c>
      <c r="E7872" t="s">
        <v>3277</v>
      </c>
      <c r="F7872" t="s">
        <v>3277</v>
      </c>
      <c r="G7872">
        <v>0.98956924676895097</v>
      </c>
      <c r="H7872">
        <v>0.69799999999999995</v>
      </c>
      <c r="I7872">
        <v>0</v>
      </c>
      <c r="J7872">
        <v>1</v>
      </c>
      <c r="K7872" t="str">
        <f t="shared" si="135"/>
        <v>yes</v>
      </c>
      <c r="L7872" t="s">
        <v>7</v>
      </c>
      <c r="M7872">
        <v>0.678562</v>
      </c>
      <c r="N7872">
        <v>0.68068799999999996</v>
      </c>
    </row>
    <row r="7873" spans="1:14" ht="15" x14ac:dyDescent="0.3">
      <c r="A7873" s="1"/>
      <c r="B7873" t="s">
        <v>9</v>
      </c>
      <c r="C7873" t="s">
        <v>3865</v>
      </c>
      <c r="D7873" t="s">
        <v>7953</v>
      </c>
      <c r="E7873" t="s">
        <v>7954</v>
      </c>
      <c r="F7873" t="s">
        <v>7955</v>
      </c>
      <c r="G7873">
        <v>0.97690117359161399</v>
      </c>
      <c r="H7873">
        <v>0.69499999999999995</v>
      </c>
      <c r="I7873">
        <v>0</v>
      </c>
      <c r="J7873">
        <v>0.92500000000000004</v>
      </c>
      <c r="K7873" t="str">
        <f t="shared" si="135"/>
        <v>yes</v>
      </c>
      <c r="L7873" t="s">
        <v>7</v>
      </c>
      <c r="M7873">
        <v>0.84361699999999995</v>
      </c>
      <c r="N7873">
        <v>0.84443299999999999</v>
      </c>
    </row>
    <row r="7874" spans="1:14" ht="15" x14ac:dyDescent="0.3">
      <c r="A7874" s="1"/>
      <c r="B7874" t="s">
        <v>9</v>
      </c>
      <c r="C7874" t="s">
        <v>4323</v>
      </c>
      <c r="D7874" t="s">
        <v>8790</v>
      </c>
      <c r="E7874" t="s">
        <v>5709</v>
      </c>
      <c r="F7874" t="s">
        <v>8790</v>
      </c>
      <c r="G7874">
        <v>0.81052935123443604</v>
      </c>
      <c r="H7874">
        <v>0.69399999999999995</v>
      </c>
      <c r="I7874">
        <v>0</v>
      </c>
      <c r="J7874">
        <v>0.85699999999999998</v>
      </c>
      <c r="K7874" t="str">
        <f t="shared" si="135"/>
        <v>yes</v>
      </c>
      <c r="L7874" t="s">
        <v>7</v>
      </c>
      <c r="M7874">
        <v>0.735429</v>
      </c>
      <c r="N7874">
        <v>0.73925600000000002</v>
      </c>
    </row>
    <row r="7875" spans="1:14" ht="15" x14ac:dyDescent="0.3">
      <c r="A7875" s="1"/>
      <c r="B7875" t="s">
        <v>9</v>
      </c>
      <c r="C7875" t="s">
        <v>3764</v>
      </c>
      <c r="D7875" t="s">
        <v>7776</v>
      </c>
      <c r="E7875" t="s">
        <v>7775</v>
      </c>
      <c r="F7875" t="s">
        <v>7776</v>
      </c>
      <c r="G7875">
        <v>0.85078054666519198</v>
      </c>
      <c r="H7875">
        <v>0.69299999999999995</v>
      </c>
      <c r="I7875">
        <v>0</v>
      </c>
      <c r="J7875">
        <v>0.88900000000000001</v>
      </c>
      <c r="K7875" t="str">
        <f t="shared" ref="K7875:K7938" si="136">IF(H7875&gt;0.64,"yes",IF(H7875&gt;=0.45,"partially","no"))</f>
        <v>yes</v>
      </c>
      <c r="L7875" t="s">
        <v>7</v>
      </c>
      <c r="M7875">
        <v>0.67133699999999996</v>
      </c>
      <c r="N7875">
        <v>0.67418599999999995</v>
      </c>
    </row>
    <row r="7876" spans="1:14" ht="15" x14ac:dyDescent="0.3">
      <c r="A7876" s="1"/>
      <c r="B7876" t="s">
        <v>9</v>
      </c>
      <c r="C7876" t="s">
        <v>4974</v>
      </c>
      <c r="D7876" t="s">
        <v>10082</v>
      </c>
      <c r="E7876" t="s">
        <v>10080</v>
      </c>
      <c r="F7876" t="s">
        <v>10083</v>
      </c>
      <c r="G7876">
        <v>0.73302567005157504</v>
      </c>
      <c r="H7876">
        <v>0.69299999999999995</v>
      </c>
      <c r="I7876">
        <v>0</v>
      </c>
      <c r="J7876">
        <v>0.65100000000000002</v>
      </c>
      <c r="K7876" t="str">
        <f t="shared" si="136"/>
        <v>yes</v>
      </c>
      <c r="L7876" t="s">
        <v>7</v>
      </c>
      <c r="M7876">
        <v>0.80856700000000004</v>
      </c>
      <c r="N7876">
        <v>0.80566599999999999</v>
      </c>
    </row>
    <row r="7877" spans="1:14" ht="15" x14ac:dyDescent="0.3">
      <c r="A7877" s="1"/>
      <c r="B7877" t="s">
        <v>9</v>
      </c>
      <c r="C7877" t="s">
        <v>125</v>
      </c>
      <c r="D7877" t="s">
        <v>5234</v>
      </c>
      <c r="E7877" t="s">
        <v>5249</v>
      </c>
      <c r="F7877" t="s">
        <v>119</v>
      </c>
      <c r="G7877">
        <v>0.17943054437637301</v>
      </c>
      <c r="H7877">
        <v>0.68899999999999995</v>
      </c>
      <c r="I7877">
        <v>0.33300000000000002</v>
      </c>
      <c r="J7877">
        <v>0.95199999999999996</v>
      </c>
      <c r="K7877" t="str">
        <f t="shared" si="136"/>
        <v>yes</v>
      </c>
      <c r="L7877" t="s">
        <v>7</v>
      </c>
      <c r="M7877">
        <v>0.771007</v>
      </c>
      <c r="N7877">
        <v>0.76151599999999997</v>
      </c>
    </row>
    <row r="7878" spans="1:14" ht="15" x14ac:dyDescent="0.3">
      <c r="A7878" s="1"/>
      <c r="B7878" t="s">
        <v>9</v>
      </c>
      <c r="C7878" t="s">
        <v>125</v>
      </c>
      <c r="D7878" t="s">
        <v>5234</v>
      </c>
      <c r="E7878" t="s">
        <v>5249</v>
      </c>
      <c r="F7878" t="s">
        <v>119</v>
      </c>
      <c r="G7878">
        <v>0.17943054437637301</v>
      </c>
      <c r="H7878">
        <v>0.68899999999999995</v>
      </c>
      <c r="I7878">
        <v>0.33300000000000002</v>
      </c>
      <c r="J7878">
        <v>0.95199999999999996</v>
      </c>
      <c r="K7878" t="str">
        <f t="shared" si="136"/>
        <v>yes</v>
      </c>
      <c r="L7878" t="s">
        <v>7</v>
      </c>
      <c r="M7878">
        <v>0.771007</v>
      </c>
      <c r="N7878">
        <v>0.76151599999999997</v>
      </c>
    </row>
    <row r="7879" spans="1:14" ht="15" x14ac:dyDescent="0.3">
      <c r="A7879" s="1"/>
      <c r="B7879" t="s">
        <v>9</v>
      </c>
      <c r="C7879" t="s">
        <v>125</v>
      </c>
      <c r="D7879" t="s">
        <v>5234</v>
      </c>
      <c r="E7879" t="s">
        <v>5249</v>
      </c>
      <c r="F7879" t="s">
        <v>119</v>
      </c>
      <c r="G7879">
        <v>0.91737419366836603</v>
      </c>
      <c r="H7879">
        <v>0.68899999999999995</v>
      </c>
      <c r="I7879">
        <v>0.33300000000000002</v>
      </c>
      <c r="J7879">
        <v>0.95199999999999996</v>
      </c>
      <c r="K7879" t="str">
        <f t="shared" si="136"/>
        <v>yes</v>
      </c>
      <c r="L7879" t="s">
        <v>7</v>
      </c>
      <c r="M7879">
        <v>0.771007</v>
      </c>
      <c r="N7879">
        <v>0.76151599999999997</v>
      </c>
    </row>
    <row r="7880" spans="1:14" ht="15" x14ac:dyDescent="0.3">
      <c r="A7880" s="1"/>
      <c r="B7880" t="s">
        <v>9</v>
      </c>
      <c r="C7880" t="s">
        <v>125</v>
      </c>
      <c r="D7880" t="s">
        <v>5234</v>
      </c>
      <c r="E7880" t="s">
        <v>5249</v>
      </c>
      <c r="F7880" t="s">
        <v>119</v>
      </c>
      <c r="G7880">
        <v>0.35071420669555697</v>
      </c>
      <c r="H7880">
        <v>0.68899999999999995</v>
      </c>
      <c r="I7880">
        <v>0.33300000000000002</v>
      </c>
      <c r="J7880">
        <v>0.95199999999999996</v>
      </c>
      <c r="K7880" t="str">
        <f t="shared" si="136"/>
        <v>yes</v>
      </c>
      <c r="L7880" t="s">
        <v>7</v>
      </c>
      <c r="M7880">
        <v>0.771007</v>
      </c>
      <c r="N7880">
        <v>0.76151599999999997</v>
      </c>
    </row>
    <row r="7881" spans="1:14" ht="15" x14ac:dyDescent="0.3">
      <c r="A7881" s="1"/>
      <c r="B7881" t="s">
        <v>9</v>
      </c>
      <c r="C7881" t="s">
        <v>4001</v>
      </c>
      <c r="D7881" t="s">
        <v>8227</v>
      </c>
      <c r="E7881" t="s">
        <v>8232</v>
      </c>
      <c r="F7881" t="s">
        <v>8228</v>
      </c>
      <c r="G7881">
        <v>0.47380441427230802</v>
      </c>
      <c r="H7881">
        <v>0.68700000000000006</v>
      </c>
      <c r="I7881">
        <v>0</v>
      </c>
      <c r="J7881">
        <v>0.81699999999999995</v>
      </c>
      <c r="K7881" t="str">
        <f t="shared" si="136"/>
        <v>yes</v>
      </c>
      <c r="L7881" t="s">
        <v>7</v>
      </c>
      <c r="M7881">
        <v>0.66462500000000002</v>
      </c>
      <c r="N7881">
        <v>0.67383400000000004</v>
      </c>
    </row>
    <row r="7882" spans="1:14" ht="15" x14ac:dyDescent="0.3">
      <c r="A7882" s="1"/>
      <c r="B7882" t="s">
        <v>9</v>
      </c>
      <c r="C7882" t="s">
        <v>3647</v>
      </c>
      <c r="D7882" t="s">
        <v>7570</v>
      </c>
      <c r="E7882" t="s">
        <v>7571</v>
      </c>
      <c r="F7882" t="s">
        <v>7570</v>
      </c>
      <c r="G7882">
        <v>0.99832195043563798</v>
      </c>
      <c r="H7882">
        <v>0.68600000000000005</v>
      </c>
      <c r="I7882">
        <v>0</v>
      </c>
      <c r="J7882">
        <v>1</v>
      </c>
      <c r="K7882" t="str">
        <f t="shared" si="136"/>
        <v>yes</v>
      </c>
      <c r="L7882" t="s">
        <v>7</v>
      </c>
      <c r="M7882">
        <v>0.72334799999999999</v>
      </c>
      <c r="N7882">
        <v>0.72172800000000004</v>
      </c>
    </row>
    <row r="7883" spans="1:14" ht="15" x14ac:dyDescent="0.3">
      <c r="A7883" s="1"/>
      <c r="B7883" t="s">
        <v>9</v>
      </c>
      <c r="C7883" t="s">
        <v>4484</v>
      </c>
      <c r="D7883" t="s">
        <v>9065</v>
      </c>
      <c r="E7883" t="s">
        <v>9062</v>
      </c>
      <c r="F7883" t="s">
        <v>9066</v>
      </c>
      <c r="G7883">
        <v>0.35599970817565901</v>
      </c>
      <c r="H7883">
        <v>0.68300000000000005</v>
      </c>
      <c r="I7883">
        <v>0.125</v>
      </c>
      <c r="J7883">
        <v>0.78600000000000003</v>
      </c>
      <c r="K7883" t="str">
        <f t="shared" si="136"/>
        <v>yes</v>
      </c>
      <c r="L7883" t="s">
        <v>7</v>
      </c>
      <c r="M7883">
        <v>0.691523</v>
      </c>
      <c r="N7883">
        <v>0.68314399999999997</v>
      </c>
    </row>
    <row r="7884" spans="1:14" ht="15" x14ac:dyDescent="0.3">
      <c r="A7884" s="1"/>
      <c r="B7884" t="s">
        <v>9</v>
      </c>
      <c r="C7884" t="s">
        <v>4717</v>
      </c>
      <c r="D7884" t="s">
        <v>9570</v>
      </c>
      <c r="E7884" t="s">
        <v>4717</v>
      </c>
      <c r="F7884" t="s">
        <v>9570</v>
      </c>
      <c r="G7884">
        <v>0.74183964729309104</v>
      </c>
      <c r="H7884">
        <v>0.68300000000000005</v>
      </c>
      <c r="I7884">
        <v>0</v>
      </c>
      <c r="J7884">
        <v>0.80300000000000005</v>
      </c>
      <c r="K7884" t="str">
        <f t="shared" si="136"/>
        <v>yes</v>
      </c>
      <c r="L7884" t="s">
        <v>7</v>
      </c>
      <c r="M7884">
        <v>0.75019999999999998</v>
      </c>
      <c r="N7884">
        <v>0.74951400000000001</v>
      </c>
    </row>
    <row r="7885" spans="1:14" ht="15" x14ac:dyDescent="0.3">
      <c r="A7885" s="1"/>
      <c r="B7885" t="s">
        <v>9</v>
      </c>
      <c r="C7885" t="s">
        <v>3970</v>
      </c>
      <c r="D7885" t="s">
        <v>8164</v>
      </c>
      <c r="E7885" t="s">
        <v>8160</v>
      </c>
      <c r="F7885" t="s">
        <v>8165</v>
      </c>
      <c r="G7885">
        <v>0.20105902850627899</v>
      </c>
      <c r="H7885">
        <v>0.68</v>
      </c>
      <c r="I7885">
        <v>0</v>
      </c>
      <c r="J7885">
        <v>0.61699999999999999</v>
      </c>
      <c r="K7885" t="str">
        <f t="shared" si="136"/>
        <v>yes</v>
      </c>
      <c r="L7885" t="s">
        <v>7</v>
      </c>
      <c r="M7885">
        <v>0.67260799999999998</v>
      </c>
      <c r="N7885">
        <v>0.678979</v>
      </c>
    </row>
    <row r="7886" spans="1:14" ht="15" x14ac:dyDescent="0.3">
      <c r="A7886" s="1"/>
      <c r="B7886" t="s">
        <v>9</v>
      </c>
      <c r="C7886" t="s">
        <v>4226</v>
      </c>
      <c r="D7886" t="s">
        <v>8618</v>
      </c>
      <c r="E7886" t="s">
        <v>8619</v>
      </c>
      <c r="F7886" t="s">
        <v>8620</v>
      </c>
      <c r="G7886">
        <v>0.93853151798248302</v>
      </c>
      <c r="H7886">
        <v>0.68</v>
      </c>
      <c r="I7886">
        <v>0.28599999999999998</v>
      </c>
      <c r="J7886">
        <v>1</v>
      </c>
      <c r="K7886" t="str">
        <f t="shared" si="136"/>
        <v>yes</v>
      </c>
      <c r="L7886" t="s">
        <v>7</v>
      </c>
      <c r="M7886">
        <v>0.88025299999999995</v>
      </c>
      <c r="N7886">
        <v>0.87656000000000001</v>
      </c>
    </row>
    <row r="7887" spans="1:14" ht="15" x14ac:dyDescent="0.3">
      <c r="A7887" s="1"/>
      <c r="B7887" t="s">
        <v>9</v>
      </c>
      <c r="C7887" t="s">
        <v>3192</v>
      </c>
      <c r="D7887" t="s">
        <v>6753</v>
      </c>
      <c r="E7887" t="s">
        <v>6683</v>
      </c>
      <c r="F7887" t="s">
        <v>6753</v>
      </c>
      <c r="G7887">
        <v>0.79574060440063499</v>
      </c>
      <c r="H7887">
        <v>0.67900000000000005</v>
      </c>
      <c r="I7887">
        <v>0</v>
      </c>
      <c r="J7887">
        <v>0.46800000000000003</v>
      </c>
      <c r="K7887" t="str">
        <f t="shared" si="136"/>
        <v>yes</v>
      </c>
      <c r="L7887" t="s">
        <v>7</v>
      </c>
      <c r="M7887">
        <v>0.75594899999999998</v>
      </c>
      <c r="N7887">
        <v>0.75835200000000003</v>
      </c>
    </row>
    <row r="7888" spans="1:14" ht="15" x14ac:dyDescent="0.3">
      <c r="A7888" s="1"/>
      <c r="B7888" t="s">
        <v>9</v>
      </c>
      <c r="C7888" t="s">
        <v>3835</v>
      </c>
      <c r="D7888" t="s">
        <v>7912</v>
      </c>
      <c r="E7888" t="s">
        <v>7913</v>
      </c>
      <c r="F7888" t="s">
        <v>7914</v>
      </c>
      <c r="G7888">
        <v>0.56117630004882801</v>
      </c>
      <c r="H7888">
        <v>0.67600000000000005</v>
      </c>
      <c r="I7888">
        <v>0</v>
      </c>
      <c r="J7888">
        <v>0.57199999999999995</v>
      </c>
      <c r="K7888" t="str">
        <f t="shared" si="136"/>
        <v>yes</v>
      </c>
      <c r="L7888" t="s">
        <v>7</v>
      </c>
      <c r="M7888">
        <v>0.88195100000000004</v>
      </c>
      <c r="N7888">
        <v>0.87100699999999998</v>
      </c>
    </row>
    <row r="7889" spans="1:14" ht="15" x14ac:dyDescent="0.3">
      <c r="A7889" s="1"/>
      <c r="B7889" t="s">
        <v>9</v>
      </c>
      <c r="C7889" t="s">
        <v>782</v>
      </c>
      <c r="D7889" t="s">
        <v>783</v>
      </c>
      <c r="E7889" t="s">
        <v>782</v>
      </c>
      <c r="F7889" t="s">
        <v>782</v>
      </c>
      <c r="G7889">
        <v>0.97820723056793202</v>
      </c>
      <c r="H7889">
        <v>0.67300000000000004</v>
      </c>
      <c r="I7889">
        <v>0</v>
      </c>
      <c r="J7889">
        <v>1</v>
      </c>
      <c r="K7889" t="str">
        <f t="shared" si="136"/>
        <v>yes</v>
      </c>
      <c r="L7889" t="s">
        <v>7</v>
      </c>
      <c r="M7889">
        <v>0.78314600000000001</v>
      </c>
      <c r="N7889">
        <v>0.78398599999999996</v>
      </c>
    </row>
    <row r="7890" spans="1:14" ht="15" x14ac:dyDescent="0.3">
      <c r="A7890" s="1"/>
      <c r="B7890" t="s">
        <v>9</v>
      </c>
      <c r="C7890" t="s">
        <v>4904</v>
      </c>
      <c r="D7890" t="s">
        <v>9942</v>
      </c>
      <c r="E7890" t="s">
        <v>9940</v>
      </c>
      <c r="F7890" t="s">
        <v>9943</v>
      </c>
      <c r="G7890">
        <v>0.29253014922142001</v>
      </c>
      <c r="H7890">
        <v>0.67300000000000004</v>
      </c>
      <c r="I7890">
        <v>0</v>
      </c>
      <c r="J7890">
        <v>0.501</v>
      </c>
      <c r="K7890" t="str">
        <f t="shared" si="136"/>
        <v>yes</v>
      </c>
      <c r="L7890" t="s">
        <v>7</v>
      </c>
      <c r="M7890">
        <v>0.71667400000000003</v>
      </c>
      <c r="N7890">
        <v>0.71790600000000004</v>
      </c>
    </row>
    <row r="7891" spans="1:14" ht="15" x14ac:dyDescent="0.3">
      <c r="A7891" s="1"/>
      <c r="B7891" t="s">
        <v>9</v>
      </c>
      <c r="C7891" t="s">
        <v>718</v>
      </c>
      <c r="D7891" t="s">
        <v>5680</v>
      </c>
      <c r="E7891" t="s">
        <v>5681</v>
      </c>
      <c r="F7891" t="s">
        <v>721</v>
      </c>
      <c r="G7891">
        <v>0.90852755308151201</v>
      </c>
      <c r="H7891">
        <v>0.67200000000000004</v>
      </c>
      <c r="I7891">
        <v>0</v>
      </c>
      <c r="J7891">
        <v>0.71199999999999997</v>
      </c>
      <c r="K7891" t="str">
        <f t="shared" si="136"/>
        <v>yes</v>
      </c>
      <c r="L7891" t="s">
        <v>7</v>
      </c>
      <c r="M7891">
        <v>0.80256000000000005</v>
      </c>
      <c r="N7891">
        <v>0.80749599999999999</v>
      </c>
    </row>
    <row r="7892" spans="1:14" ht="15" x14ac:dyDescent="0.3">
      <c r="A7892" s="1"/>
      <c r="B7892" t="s">
        <v>9</v>
      </c>
      <c r="C7892" t="s">
        <v>3328</v>
      </c>
      <c r="D7892" t="s">
        <v>6972</v>
      </c>
      <c r="E7892" t="s">
        <v>6970</v>
      </c>
      <c r="F7892" t="s">
        <v>6973</v>
      </c>
      <c r="G7892">
        <v>3.4641299396752999E-2</v>
      </c>
      <c r="H7892">
        <v>0.67100000000000004</v>
      </c>
      <c r="I7892">
        <v>0.54500000000000004</v>
      </c>
      <c r="J7892">
        <v>0.86799999999999999</v>
      </c>
      <c r="K7892" t="str">
        <f t="shared" si="136"/>
        <v>yes</v>
      </c>
      <c r="L7892" t="s">
        <v>7</v>
      </c>
      <c r="M7892">
        <v>0.84486099999999997</v>
      </c>
      <c r="N7892">
        <v>0.84173699999999996</v>
      </c>
    </row>
    <row r="7893" spans="1:14" ht="15" x14ac:dyDescent="0.3">
      <c r="A7893" s="1"/>
      <c r="B7893" t="s">
        <v>9</v>
      </c>
      <c r="C7893" t="s">
        <v>3735</v>
      </c>
      <c r="D7893" t="s">
        <v>7720</v>
      </c>
      <c r="E7893" t="s">
        <v>7721</v>
      </c>
      <c r="F7893" t="s">
        <v>7720</v>
      </c>
      <c r="G7893">
        <v>0.188951566815376</v>
      </c>
      <c r="H7893">
        <v>0.66900000000000004</v>
      </c>
      <c r="I7893">
        <v>0</v>
      </c>
      <c r="J7893">
        <v>0.84</v>
      </c>
      <c r="K7893" t="str">
        <f t="shared" si="136"/>
        <v>yes</v>
      </c>
      <c r="L7893" t="s">
        <v>7</v>
      </c>
      <c r="M7893">
        <v>0.69792600000000005</v>
      </c>
      <c r="N7893">
        <v>0.69869099999999995</v>
      </c>
    </row>
    <row r="7894" spans="1:14" ht="15" x14ac:dyDescent="0.3">
      <c r="A7894" s="1"/>
      <c r="B7894" t="s">
        <v>9</v>
      </c>
      <c r="C7894" t="s">
        <v>3458</v>
      </c>
      <c r="D7894" t="s">
        <v>7271</v>
      </c>
      <c r="E7894" t="s">
        <v>7272</v>
      </c>
      <c r="F7894" t="s">
        <v>7273</v>
      </c>
      <c r="G7894">
        <v>0.88595980405807495</v>
      </c>
      <c r="H7894">
        <v>0.66500000000000004</v>
      </c>
      <c r="I7894">
        <v>0</v>
      </c>
      <c r="J7894">
        <v>0.85299999999999998</v>
      </c>
      <c r="K7894" t="str">
        <f t="shared" si="136"/>
        <v>yes</v>
      </c>
      <c r="L7894" t="s">
        <v>7</v>
      </c>
      <c r="M7894">
        <v>0.88809800000000005</v>
      </c>
      <c r="N7894">
        <v>0.88205500000000003</v>
      </c>
    </row>
    <row r="7895" spans="1:14" ht="15" x14ac:dyDescent="0.3">
      <c r="A7895" s="1"/>
      <c r="B7895" t="s">
        <v>9</v>
      </c>
      <c r="C7895" t="s">
        <v>4071</v>
      </c>
      <c r="D7895" t="s">
        <v>8366</v>
      </c>
      <c r="E7895" t="s">
        <v>8363</v>
      </c>
      <c r="F7895" t="s">
        <v>8367</v>
      </c>
      <c r="G7895">
        <v>0.84767627716064498</v>
      </c>
      <c r="H7895">
        <v>0.66400000000000003</v>
      </c>
      <c r="I7895">
        <v>0.5</v>
      </c>
      <c r="J7895">
        <v>0.621</v>
      </c>
      <c r="K7895" t="str">
        <f t="shared" si="136"/>
        <v>yes</v>
      </c>
      <c r="L7895" t="s">
        <v>7</v>
      </c>
      <c r="M7895">
        <v>0.847028</v>
      </c>
      <c r="N7895">
        <v>0.85645700000000002</v>
      </c>
    </row>
    <row r="7896" spans="1:14" ht="15" x14ac:dyDescent="0.3">
      <c r="A7896" s="1"/>
      <c r="B7896" t="s">
        <v>9</v>
      </c>
      <c r="C7896" t="s">
        <v>4148</v>
      </c>
      <c r="D7896" t="s">
        <v>8502</v>
      </c>
      <c r="E7896" t="s">
        <v>8503</v>
      </c>
      <c r="F7896" t="s">
        <v>8502</v>
      </c>
      <c r="G7896">
        <v>0.69766384363174405</v>
      </c>
      <c r="H7896">
        <v>0.66300000000000003</v>
      </c>
      <c r="I7896">
        <v>0</v>
      </c>
      <c r="J7896">
        <v>0.96199999999999997</v>
      </c>
      <c r="K7896" t="str">
        <f t="shared" si="136"/>
        <v>yes</v>
      </c>
      <c r="L7896" t="s">
        <v>7</v>
      </c>
      <c r="M7896">
        <v>0.71373299999999995</v>
      </c>
      <c r="N7896">
        <v>0.70598899999999998</v>
      </c>
    </row>
    <row r="7897" spans="1:14" ht="15" x14ac:dyDescent="0.3">
      <c r="A7897" s="1"/>
      <c r="B7897" t="s">
        <v>9</v>
      </c>
      <c r="C7897" t="s">
        <v>4372</v>
      </c>
      <c r="D7897" t="s">
        <v>8892</v>
      </c>
      <c r="E7897" t="s">
        <v>8893</v>
      </c>
      <c r="F7897" t="s">
        <v>8892</v>
      </c>
      <c r="G7897">
        <v>0.81733995676040705</v>
      </c>
      <c r="H7897">
        <v>0.66</v>
      </c>
      <c r="I7897">
        <v>0</v>
      </c>
      <c r="J7897">
        <v>0.47899999999999998</v>
      </c>
      <c r="K7897" t="str">
        <f t="shared" si="136"/>
        <v>yes</v>
      </c>
      <c r="L7897" t="s">
        <v>7</v>
      </c>
      <c r="M7897">
        <v>0.710063</v>
      </c>
      <c r="N7897">
        <v>0.70557199999999998</v>
      </c>
    </row>
    <row r="7898" spans="1:14" ht="15" x14ac:dyDescent="0.3">
      <c r="A7898" s="1"/>
      <c r="B7898" t="s">
        <v>9</v>
      </c>
      <c r="C7898" t="s">
        <v>5018</v>
      </c>
      <c r="D7898" t="s">
        <v>10175</v>
      </c>
      <c r="E7898" t="s">
        <v>10174</v>
      </c>
      <c r="F7898" t="s">
        <v>10176</v>
      </c>
      <c r="G7898">
        <v>0.51344579458236705</v>
      </c>
      <c r="H7898">
        <v>0.66</v>
      </c>
      <c r="I7898">
        <v>0</v>
      </c>
      <c r="J7898">
        <v>0.88100000000000001</v>
      </c>
      <c r="K7898" t="str">
        <f t="shared" si="136"/>
        <v>yes</v>
      </c>
      <c r="L7898" t="s">
        <v>7</v>
      </c>
      <c r="M7898">
        <v>0.75090500000000004</v>
      </c>
      <c r="N7898">
        <v>0.76016700000000004</v>
      </c>
    </row>
    <row r="7899" spans="1:14" ht="15" x14ac:dyDescent="0.3">
      <c r="A7899" s="1"/>
      <c r="B7899" t="s">
        <v>9</v>
      </c>
      <c r="C7899" t="s">
        <v>588</v>
      </c>
      <c r="D7899" t="s">
        <v>5566</v>
      </c>
      <c r="E7899" t="s">
        <v>5564</v>
      </c>
      <c r="F7899" t="s">
        <v>593</v>
      </c>
      <c r="G7899">
        <v>0.131353184580803</v>
      </c>
      <c r="H7899">
        <v>0.65700000000000003</v>
      </c>
      <c r="I7899">
        <v>0.66700000000000004</v>
      </c>
      <c r="J7899">
        <v>0.88400000000000001</v>
      </c>
      <c r="K7899" t="str">
        <f t="shared" si="136"/>
        <v>yes</v>
      </c>
      <c r="L7899" t="s">
        <v>7</v>
      </c>
      <c r="M7899">
        <v>0.86984499999999998</v>
      </c>
      <c r="N7899">
        <v>0.887069</v>
      </c>
    </row>
    <row r="7900" spans="1:14" ht="15" x14ac:dyDescent="0.3">
      <c r="A7900" s="1"/>
      <c r="B7900" t="s">
        <v>9</v>
      </c>
      <c r="C7900" t="s">
        <v>4477</v>
      </c>
      <c r="D7900" t="s">
        <v>9044</v>
      </c>
      <c r="E7900" t="s">
        <v>9045</v>
      </c>
      <c r="F7900" t="s">
        <v>9046</v>
      </c>
      <c r="G7900">
        <v>0.70920419692993197</v>
      </c>
      <c r="H7900">
        <v>0.65700000000000003</v>
      </c>
      <c r="I7900">
        <v>0.66700000000000004</v>
      </c>
      <c r="J7900">
        <v>0.92500000000000004</v>
      </c>
      <c r="K7900" t="str">
        <f t="shared" si="136"/>
        <v>yes</v>
      </c>
      <c r="L7900" t="s">
        <v>7</v>
      </c>
      <c r="M7900">
        <v>0.81713599999999997</v>
      </c>
      <c r="N7900">
        <v>0.80976000000000004</v>
      </c>
    </row>
    <row r="7901" spans="1:14" ht="15" x14ac:dyDescent="0.3">
      <c r="A7901" s="1"/>
      <c r="B7901" t="s">
        <v>9</v>
      </c>
      <c r="C7901" t="s">
        <v>2360</v>
      </c>
      <c r="D7901">
        <v>3</v>
      </c>
      <c r="E7901" t="s">
        <v>6657</v>
      </c>
      <c r="F7901">
        <v>3</v>
      </c>
      <c r="G7901">
        <v>0.879033863544464</v>
      </c>
      <c r="H7901">
        <v>0.65600000000000003</v>
      </c>
      <c r="I7901">
        <v>0.66700000000000004</v>
      </c>
      <c r="J7901">
        <v>0.92300000000000004</v>
      </c>
      <c r="K7901" t="str">
        <f t="shared" si="136"/>
        <v>yes</v>
      </c>
      <c r="L7901" t="s">
        <v>7</v>
      </c>
      <c r="M7901">
        <v>0.70777999999999996</v>
      </c>
      <c r="N7901">
        <v>0.71113400000000004</v>
      </c>
    </row>
    <row r="7902" spans="1:14" ht="15" x14ac:dyDescent="0.3">
      <c r="A7902" s="1"/>
      <c r="B7902" t="s">
        <v>9</v>
      </c>
      <c r="C7902" t="s">
        <v>4573</v>
      </c>
      <c r="D7902" t="s">
        <v>9240</v>
      </c>
      <c r="E7902" t="s">
        <v>9236</v>
      </c>
      <c r="F7902" t="s">
        <v>9241</v>
      </c>
      <c r="G7902">
        <v>0.29052063822746299</v>
      </c>
      <c r="H7902">
        <v>0.65600000000000003</v>
      </c>
      <c r="I7902">
        <v>0.41699999999999998</v>
      </c>
      <c r="J7902">
        <v>0.79700000000000004</v>
      </c>
      <c r="K7902" t="str">
        <f t="shared" si="136"/>
        <v>yes</v>
      </c>
      <c r="L7902" t="s">
        <v>7</v>
      </c>
      <c r="M7902">
        <v>0.81307499999999999</v>
      </c>
      <c r="N7902">
        <v>0.79915599999999998</v>
      </c>
    </row>
    <row r="7903" spans="1:14" ht="15" x14ac:dyDescent="0.3">
      <c r="A7903" s="1"/>
      <c r="B7903" t="s">
        <v>9</v>
      </c>
      <c r="C7903" t="s">
        <v>3364</v>
      </c>
      <c r="D7903" t="s">
        <v>7065</v>
      </c>
      <c r="E7903" t="s">
        <v>3364</v>
      </c>
      <c r="F7903" t="s">
        <v>3364</v>
      </c>
      <c r="G7903">
        <v>0.99204945564269997</v>
      </c>
      <c r="H7903">
        <v>0.65400000000000003</v>
      </c>
      <c r="I7903">
        <v>0</v>
      </c>
      <c r="J7903">
        <v>1</v>
      </c>
      <c r="K7903" t="str">
        <f t="shared" si="136"/>
        <v>yes</v>
      </c>
      <c r="L7903" t="s">
        <v>7</v>
      </c>
      <c r="M7903">
        <v>0.70574000000000003</v>
      </c>
      <c r="N7903">
        <v>0.70593799999999995</v>
      </c>
    </row>
    <row r="7904" spans="1:14" ht="15" x14ac:dyDescent="0.3">
      <c r="A7904" s="1"/>
      <c r="B7904" t="s">
        <v>9</v>
      </c>
      <c r="C7904" t="s">
        <v>3470</v>
      </c>
      <c r="D7904" t="s">
        <v>7292</v>
      </c>
      <c r="E7904" t="s">
        <v>7293</v>
      </c>
      <c r="F7904" t="s">
        <v>7294</v>
      </c>
      <c r="G7904">
        <v>0.49408763647079501</v>
      </c>
      <c r="H7904">
        <v>0.65400000000000003</v>
      </c>
      <c r="I7904">
        <v>0</v>
      </c>
      <c r="J7904">
        <v>0.64200000000000002</v>
      </c>
      <c r="K7904" t="str">
        <f t="shared" si="136"/>
        <v>yes</v>
      </c>
      <c r="L7904" t="s">
        <v>7</v>
      </c>
      <c r="M7904">
        <v>0.82394299999999998</v>
      </c>
      <c r="N7904">
        <v>0.822295</v>
      </c>
    </row>
    <row r="7905" spans="1:14" ht="15" x14ac:dyDescent="0.3">
      <c r="A7905" s="1"/>
      <c r="B7905" t="s">
        <v>9</v>
      </c>
      <c r="C7905" t="s">
        <v>3536</v>
      </c>
      <c r="D7905" t="s">
        <v>7386</v>
      </c>
      <c r="E7905" t="s">
        <v>7387</v>
      </c>
      <c r="F7905" t="s">
        <v>7387</v>
      </c>
      <c r="G7905">
        <v>0.951377153396606</v>
      </c>
      <c r="H7905">
        <v>0.65200000000000002</v>
      </c>
      <c r="I7905">
        <v>0.222</v>
      </c>
      <c r="J7905">
        <v>1</v>
      </c>
      <c r="K7905" t="str">
        <f t="shared" si="136"/>
        <v>yes</v>
      </c>
      <c r="L7905" t="s">
        <v>7</v>
      </c>
      <c r="M7905">
        <v>0.69141300000000006</v>
      </c>
      <c r="N7905">
        <v>0.67846099999999998</v>
      </c>
    </row>
    <row r="7906" spans="1:14" ht="15" x14ac:dyDescent="0.3">
      <c r="A7906" s="1"/>
      <c r="B7906" t="s">
        <v>9</v>
      </c>
      <c r="C7906" t="s">
        <v>4545</v>
      </c>
      <c r="D7906" t="s">
        <v>9196</v>
      </c>
      <c r="E7906" t="s">
        <v>9197</v>
      </c>
      <c r="F7906" t="s">
        <v>9198</v>
      </c>
      <c r="G7906">
        <v>0.30866745114326499</v>
      </c>
      <c r="H7906">
        <v>0.65</v>
      </c>
      <c r="I7906">
        <v>0.5</v>
      </c>
      <c r="J7906">
        <v>0.84499999999999997</v>
      </c>
      <c r="K7906" t="str">
        <f t="shared" si="136"/>
        <v>yes</v>
      </c>
      <c r="L7906" t="s">
        <v>7</v>
      </c>
      <c r="M7906">
        <v>0.81989900000000004</v>
      </c>
      <c r="N7906">
        <v>0.82337300000000002</v>
      </c>
    </row>
    <row r="7907" spans="1:14" ht="15" x14ac:dyDescent="0.3">
      <c r="A7907" s="1"/>
      <c r="B7907" t="s">
        <v>9</v>
      </c>
      <c r="C7907" t="s">
        <v>259</v>
      </c>
      <c r="D7907" t="s">
        <v>5358</v>
      </c>
      <c r="E7907" t="s">
        <v>259</v>
      </c>
      <c r="F7907" t="s">
        <v>5359</v>
      </c>
      <c r="G7907">
        <v>0.67118644714355502</v>
      </c>
      <c r="H7907">
        <v>0.64800000000000002</v>
      </c>
      <c r="I7907">
        <v>0</v>
      </c>
      <c r="J7907">
        <v>0.97499999999999998</v>
      </c>
      <c r="K7907" t="str">
        <f t="shared" si="136"/>
        <v>yes</v>
      </c>
      <c r="L7907" t="s">
        <v>7</v>
      </c>
      <c r="M7907">
        <v>0.77543200000000001</v>
      </c>
      <c r="N7907">
        <v>0.77895599999999998</v>
      </c>
    </row>
    <row r="7908" spans="1:14" ht="15" x14ac:dyDescent="0.3">
      <c r="A7908" s="1"/>
      <c r="B7908" t="s">
        <v>9</v>
      </c>
      <c r="C7908" t="s">
        <v>1196</v>
      </c>
      <c r="D7908" t="s">
        <v>5924</v>
      </c>
      <c r="E7908" t="s">
        <v>1198</v>
      </c>
      <c r="F7908" t="s">
        <v>1198</v>
      </c>
      <c r="G7908">
        <v>0.89409065246581998</v>
      </c>
      <c r="H7908">
        <v>0.64500000000000002</v>
      </c>
      <c r="I7908">
        <v>0.33300000000000002</v>
      </c>
      <c r="J7908">
        <v>1</v>
      </c>
      <c r="K7908" t="str">
        <f t="shared" si="136"/>
        <v>yes</v>
      </c>
      <c r="L7908" t="s">
        <v>7</v>
      </c>
      <c r="M7908">
        <v>0.76902999999999999</v>
      </c>
      <c r="N7908">
        <v>0.75436300000000001</v>
      </c>
    </row>
    <row r="7909" spans="1:14" ht="15" x14ac:dyDescent="0.3">
      <c r="A7909" s="1"/>
      <c r="B7909" t="s">
        <v>9</v>
      </c>
      <c r="C7909" t="s">
        <v>2317</v>
      </c>
      <c r="D7909" t="s">
        <v>6629</v>
      </c>
      <c r="E7909" t="s">
        <v>2318</v>
      </c>
      <c r="F7909">
        <v>8646</v>
      </c>
      <c r="G7909">
        <v>0.46201622486114502</v>
      </c>
      <c r="H7909">
        <v>0.64500000000000002</v>
      </c>
      <c r="I7909">
        <v>0</v>
      </c>
      <c r="J7909">
        <v>0.85</v>
      </c>
      <c r="K7909" t="str">
        <f t="shared" si="136"/>
        <v>yes</v>
      </c>
      <c r="L7909" t="s">
        <v>7</v>
      </c>
      <c r="M7909">
        <v>0.71830700000000003</v>
      </c>
      <c r="N7909">
        <v>0.72463</v>
      </c>
    </row>
    <row r="7910" spans="1:14" ht="15" x14ac:dyDescent="0.3">
      <c r="A7910" s="1"/>
      <c r="B7910" t="s">
        <v>9</v>
      </c>
      <c r="C7910" t="s">
        <v>4384</v>
      </c>
      <c r="D7910" t="s">
        <v>8913</v>
      </c>
      <c r="E7910" t="s">
        <v>8911</v>
      </c>
      <c r="F7910" t="s">
        <v>8914</v>
      </c>
      <c r="G7910">
        <v>0.31119513511657698</v>
      </c>
      <c r="H7910">
        <v>0.64200000000000002</v>
      </c>
      <c r="I7910">
        <v>0.55600000000000005</v>
      </c>
      <c r="J7910">
        <v>0.71199999999999997</v>
      </c>
      <c r="K7910" t="str">
        <f t="shared" si="136"/>
        <v>yes</v>
      </c>
      <c r="L7910" t="s">
        <v>7</v>
      </c>
      <c r="M7910">
        <v>0.83528999999999998</v>
      </c>
      <c r="N7910">
        <v>0.82826299999999997</v>
      </c>
    </row>
    <row r="7911" spans="1:14" ht="15" x14ac:dyDescent="0.3">
      <c r="A7911" s="1"/>
      <c r="B7911" t="s">
        <v>9</v>
      </c>
      <c r="C7911" t="s">
        <v>4750</v>
      </c>
      <c r="D7911" t="s">
        <v>9639</v>
      </c>
      <c r="E7911" t="s">
        <v>9635</v>
      </c>
      <c r="F7911" t="s">
        <v>9640</v>
      </c>
      <c r="G7911">
        <v>0.21672153472900399</v>
      </c>
      <c r="H7911">
        <v>0.64100000000000001</v>
      </c>
      <c r="I7911">
        <v>0.33300000000000002</v>
      </c>
      <c r="J7911">
        <v>0.90200000000000002</v>
      </c>
      <c r="K7911" t="str">
        <f t="shared" si="136"/>
        <v>yes</v>
      </c>
      <c r="L7911" t="s">
        <v>7</v>
      </c>
      <c r="M7911">
        <v>0.80305300000000002</v>
      </c>
      <c r="N7911">
        <v>0.81722300000000003</v>
      </c>
    </row>
    <row r="7912" spans="1:14" ht="15" x14ac:dyDescent="0.3">
      <c r="A7912" s="1"/>
      <c r="B7912" t="s">
        <v>9</v>
      </c>
      <c r="C7912" t="s">
        <v>952</v>
      </c>
      <c r="D7912" t="s">
        <v>956</v>
      </c>
      <c r="E7912" t="s">
        <v>5798</v>
      </c>
      <c r="F7912" t="s">
        <v>957</v>
      </c>
      <c r="G7912">
        <v>0.35108590126037598</v>
      </c>
      <c r="H7912">
        <v>0.63700000000000001</v>
      </c>
      <c r="I7912">
        <v>0</v>
      </c>
      <c r="J7912">
        <v>1</v>
      </c>
      <c r="K7912" t="str">
        <f t="shared" si="136"/>
        <v>partially</v>
      </c>
      <c r="L7912" t="s">
        <v>17</v>
      </c>
      <c r="M7912">
        <v>0.89682099999999998</v>
      </c>
      <c r="N7912">
        <v>0.88188699999999998</v>
      </c>
    </row>
    <row r="7913" spans="1:14" ht="15" x14ac:dyDescent="0.3">
      <c r="A7913" s="1"/>
      <c r="B7913" t="s">
        <v>9</v>
      </c>
      <c r="C7913" t="s">
        <v>1417</v>
      </c>
      <c r="D7913" t="s">
        <v>6090</v>
      </c>
      <c r="E7913" t="s">
        <v>6091</v>
      </c>
      <c r="F7913" t="s">
        <v>1419</v>
      </c>
      <c r="G7913">
        <v>0.965321004390717</v>
      </c>
      <c r="H7913">
        <v>0.63700000000000001</v>
      </c>
      <c r="I7913">
        <v>0</v>
      </c>
      <c r="J7913">
        <v>0.97799999999999998</v>
      </c>
      <c r="K7913" t="str">
        <f t="shared" si="136"/>
        <v>partially</v>
      </c>
      <c r="L7913" t="s">
        <v>17</v>
      </c>
      <c r="M7913">
        <v>0.70004</v>
      </c>
      <c r="N7913">
        <v>0.69931299999999996</v>
      </c>
    </row>
    <row r="7914" spans="1:14" ht="15" x14ac:dyDescent="0.3">
      <c r="A7914" s="1"/>
      <c r="B7914" t="s">
        <v>9</v>
      </c>
      <c r="C7914" t="s">
        <v>4214</v>
      </c>
      <c r="D7914" t="s">
        <v>8567</v>
      </c>
      <c r="E7914" t="s">
        <v>8568</v>
      </c>
      <c r="F7914" t="s">
        <v>8568</v>
      </c>
      <c r="G7914">
        <v>0.49560377001762401</v>
      </c>
      <c r="H7914">
        <v>0.63700000000000001</v>
      </c>
      <c r="I7914">
        <v>0.5</v>
      </c>
      <c r="J7914">
        <v>1</v>
      </c>
      <c r="K7914" t="str">
        <f t="shared" si="136"/>
        <v>partially</v>
      </c>
      <c r="L7914" t="s">
        <v>17</v>
      </c>
      <c r="M7914">
        <v>0.84219599999999994</v>
      </c>
      <c r="N7914">
        <v>0.84348699999999999</v>
      </c>
    </row>
    <row r="7915" spans="1:14" ht="15" x14ac:dyDescent="0.3">
      <c r="A7915" s="1"/>
      <c r="B7915" t="s">
        <v>9</v>
      </c>
      <c r="C7915" t="s">
        <v>1824</v>
      </c>
      <c r="D7915" t="s">
        <v>1825</v>
      </c>
      <c r="E7915" t="s">
        <v>1824</v>
      </c>
      <c r="F7915" t="s">
        <v>1824</v>
      </c>
      <c r="G7915">
        <v>0.99572062492370605</v>
      </c>
      <c r="H7915">
        <v>0.63600000000000001</v>
      </c>
      <c r="I7915">
        <v>0</v>
      </c>
      <c r="J7915">
        <v>1</v>
      </c>
      <c r="K7915" t="str">
        <f t="shared" si="136"/>
        <v>partially</v>
      </c>
      <c r="L7915" t="s">
        <v>17</v>
      </c>
      <c r="M7915">
        <v>0.74086399999999997</v>
      </c>
      <c r="N7915">
        <v>0.73829</v>
      </c>
    </row>
    <row r="7916" spans="1:14" ht="15" x14ac:dyDescent="0.3">
      <c r="A7916" s="1"/>
      <c r="B7916" t="s">
        <v>9</v>
      </c>
      <c r="C7916" s="3">
        <v>0.12</v>
      </c>
      <c r="D7916" t="s">
        <v>6268</v>
      </c>
      <c r="E7916" s="3">
        <v>0.12</v>
      </c>
      <c r="F7916" t="s">
        <v>6269</v>
      </c>
      <c r="G7916">
        <v>0.55224716663360596</v>
      </c>
      <c r="H7916">
        <v>0.63500000000000001</v>
      </c>
      <c r="I7916">
        <v>0.66700000000000004</v>
      </c>
      <c r="J7916">
        <v>0.79500000000000004</v>
      </c>
      <c r="K7916" t="str">
        <f t="shared" si="136"/>
        <v>partially</v>
      </c>
      <c r="L7916" t="s">
        <v>17</v>
      </c>
      <c r="M7916">
        <v>0.70879300000000001</v>
      </c>
      <c r="N7916">
        <v>0.71944699999999995</v>
      </c>
    </row>
    <row r="7917" spans="1:14" ht="15" x14ac:dyDescent="0.3">
      <c r="A7917" s="1"/>
      <c r="B7917" t="s">
        <v>9</v>
      </c>
      <c r="C7917" t="s">
        <v>4430</v>
      </c>
      <c r="D7917" t="s">
        <v>8979</v>
      </c>
      <c r="E7917" t="s">
        <v>4430</v>
      </c>
      <c r="F7917" t="s">
        <v>4430</v>
      </c>
      <c r="G7917">
        <v>0.96948379278182995</v>
      </c>
      <c r="H7917">
        <v>0.63400000000000001</v>
      </c>
      <c r="I7917">
        <v>0</v>
      </c>
      <c r="J7917">
        <v>1</v>
      </c>
      <c r="K7917" t="str">
        <f t="shared" si="136"/>
        <v>partially</v>
      </c>
      <c r="L7917" t="s">
        <v>17</v>
      </c>
      <c r="M7917">
        <v>0.69125700000000001</v>
      </c>
      <c r="N7917">
        <v>0.69626299999999997</v>
      </c>
    </row>
    <row r="7918" spans="1:14" ht="15" x14ac:dyDescent="0.3">
      <c r="A7918" s="1"/>
      <c r="B7918" t="s">
        <v>9</v>
      </c>
      <c r="C7918" t="s">
        <v>3237</v>
      </c>
      <c r="D7918" t="s">
        <v>6789</v>
      </c>
      <c r="E7918" t="s">
        <v>6790</v>
      </c>
      <c r="F7918" t="s">
        <v>6791</v>
      </c>
      <c r="G7918">
        <v>0.51110380887985196</v>
      </c>
      <c r="H7918">
        <v>0.63100000000000001</v>
      </c>
      <c r="I7918">
        <v>0</v>
      </c>
      <c r="J7918">
        <v>0.29699999999999999</v>
      </c>
      <c r="K7918" t="str">
        <f t="shared" si="136"/>
        <v>partially</v>
      </c>
      <c r="L7918" t="s">
        <v>17</v>
      </c>
      <c r="M7918">
        <v>0.69447700000000001</v>
      </c>
      <c r="N7918">
        <v>0.69141900000000001</v>
      </c>
    </row>
    <row r="7919" spans="1:14" ht="15" x14ac:dyDescent="0.3">
      <c r="A7919" s="1"/>
      <c r="B7919" t="s">
        <v>9</v>
      </c>
      <c r="C7919" t="s">
        <v>3976</v>
      </c>
      <c r="D7919" t="s">
        <v>8183</v>
      </c>
      <c r="E7919" t="s">
        <v>8179</v>
      </c>
      <c r="F7919" t="s">
        <v>8184</v>
      </c>
      <c r="G7919">
        <v>3.4638188779353998E-2</v>
      </c>
      <c r="H7919">
        <v>0.629</v>
      </c>
      <c r="I7919">
        <v>0</v>
      </c>
      <c r="J7919">
        <v>0.69299999999999995</v>
      </c>
      <c r="K7919" t="str">
        <f t="shared" si="136"/>
        <v>partially</v>
      </c>
      <c r="L7919" t="s">
        <v>17</v>
      </c>
      <c r="M7919">
        <v>0.64229099999999995</v>
      </c>
      <c r="N7919">
        <v>0.65205400000000002</v>
      </c>
    </row>
    <row r="7920" spans="1:14" ht="15" x14ac:dyDescent="0.3">
      <c r="A7920" s="1"/>
      <c r="B7920" t="s">
        <v>9</v>
      </c>
      <c r="C7920" t="s">
        <v>4320</v>
      </c>
      <c r="D7920" t="s">
        <v>8783</v>
      </c>
      <c r="E7920" t="s">
        <v>8784</v>
      </c>
      <c r="F7920" t="s">
        <v>8785</v>
      </c>
      <c r="G7920">
        <v>0.52407449483871504</v>
      </c>
      <c r="H7920">
        <v>0.629</v>
      </c>
      <c r="I7920">
        <v>0</v>
      </c>
      <c r="J7920">
        <v>0.96099999999999997</v>
      </c>
      <c r="K7920" t="str">
        <f t="shared" si="136"/>
        <v>partially</v>
      </c>
      <c r="L7920" t="s">
        <v>17</v>
      </c>
      <c r="M7920">
        <v>0.725804</v>
      </c>
      <c r="N7920">
        <v>0.72528599999999999</v>
      </c>
    </row>
    <row r="7921" spans="1:14" ht="15" x14ac:dyDescent="0.3">
      <c r="A7921" s="1"/>
      <c r="B7921" t="s">
        <v>9</v>
      </c>
      <c r="C7921" t="s">
        <v>4714</v>
      </c>
      <c r="D7921" t="s">
        <v>9564</v>
      </c>
      <c r="E7921" t="s">
        <v>9565</v>
      </c>
      <c r="F7921" t="s">
        <v>9566</v>
      </c>
      <c r="G7921">
        <v>0.22732089459896099</v>
      </c>
      <c r="H7921">
        <v>0.629</v>
      </c>
      <c r="I7921">
        <v>0.58299999999999996</v>
      </c>
      <c r="J7921">
        <v>0.71399999999999997</v>
      </c>
      <c r="K7921" t="str">
        <f t="shared" si="136"/>
        <v>partially</v>
      </c>
      <c r="L7921" t="s">
        <v>17</v>
      </c>
      <c r="M7921">
        <v>0.843032</v>
      </c>
      <c r="N7921">
        <v>0.82289699999999999</v>
      </c>
    </row>
    <row r="7922" spans="1:14" ht="15" x14ac:dyDescent="0.3">
      <c r="A7922" s="1"/>
      <c r="B7922" t="s">
        <v>9</v>
      </c>
      <c r="C7922" t="s">
        <v>3678</v>
      </c>
      <c r="D7922" t="s">
        <v>7621</v>
      </c>
      <c r="E7922" t="s">
        <v>7620</v>
      </c>
      <c r="F7922" t="s">
        <v>7622</v>
      </c>
      <c r="G7922">
        <v>0.93770700693130504</v>
      </c>
      <c r="H7922">
        <v>0.626</v>
      </c>
      <c r="I7922">
        <v>0</v>
      </c>
      <c r="J7922">
        <v>0.86299999999999999</v>
      </c>
      <c r="K7922" t="str">
        <f t="shared" si="136"/>
        <v>partially</v>
      </c>
      <c r="L7922" t="s">
        <v>17</v>
      </c>
      <c r="M7922">
        <v>0.79664999999999997</v>
      </c>
      <c r="N7922">
        <v>0.79480600000000001</v>
      </c>
    </row>
    <row r="7923" spans="1:14" ht="15" x14ac:dyDescent="0.3">
      <c r="A7923" s="1"/>
      <c r="B7923" t="s">
        <v>9</v>
      </c>
      <c r="C7923" t="s">
        <v>5136</v>
      </c>
      <c r="D7923" t="s">
        <v>10386</v>
      </c>
      <c r="E7923" t="s">
        <v>10387</v>
      </c>
      <c r="F7923" t="s">
        <v>10388</v>
      </c>
      <c r="G7923">
        <v>0.97410744428634599</v>
      </c>
      <c r="H7923">
        <v>0.625</v>
      </c>
      <c r="I7923">
        <v>0</v>
      </c>
      <c r="J7923">
        <v>0.88600000000000001</v>
      </c>
      <c r="K7923" t="str">
        <f t="shared" si="136"/>
        <v>partially</v>
      </c>
      <c r="L7923" t="s">
        <v>17</v>
      </c>
      <c r="M7923">
        <v>0.70982299999999998</v>
      </c>
      <c r="N7923">
        <v>0.711843</v>
      </c>
    </row>
    <row r="7924" spans="1:14" ht="15" x14ac:dyDescent="0.3">
      <c r="A7924" s="1"/>
      <c r="B7924" t="s">
        <v>9</v>
      </c>
      <c r="C7924" t="s">
        <v>230</v>
      </c>
      <c r="D7924" t="s">
        <v>5317</v>
      </c>
      <c r="E7924" t="s">
        <v>233</v>
      </c>
      <c r="F7924" t="s">
        <v>211</v>
      </c>
      <c r="G7924">
        <v>0.99257522821426403</v>
      </c>
      <c r="H7924">
        <v>0.624</v>
      </c>
      <c r="I7924">
        <v>0</v>
      </c>
      <c r="J7924">
        <v>0.69899999999999995</v>
      </c>
      <c r="K7924" t="str">
        <f t="shared" si="136"/>
        <v>partially</v>
      </c>
      <c r="L7924" t="s">
        <v>17</v>
      </c>
      <c r="M7924">
        <v>0.75328499999999998</v>
      </c>
      <c r="N7924">
        <v>0.75483199999999995</v>
      </c>
    </row>
    <row r="7925" spans="1:14" ht="15" x14ac:dyDescent="0.3">
      <c r="A7925" s="1"/>
      <c r="B7925" t="s">
        <v>9</v>
      </c>
      <c r="C7925" t="s">
        <v>4357</v>
      </c>
      <c r="D7925" t="s">
        <v>8867</v>
      </c>
      <c r="E7925" t="s">
        <v>8868</v>
      </c>
      <c r="F7925" t="s">
        <v>8867</v>
      </c>
      <c r="G7925">
        <v>0.94387900829315197</v>
      </c>
      <c r="H7925">
        <v>0.623</v>
      </c>
      <c r="I7925">
        <v>0</v>
      </c>
      <c r="J7925">
        <v>1</v>
      </c>
      <c r="K7925" t="str">
        <f t="shared" si="136"/>
        <v>partially</v>
      </c>
      <c r="L7925" t="s">
        <v>17</v>
      </c>
      <c r="M7925">
        <v>0.64963599999999999</v>
      </c>
      <c r="N7925">
        <v>0.65035600000000005</v>
      </c>
    </row>
    <row r="7926" spans="1:14" ht="15" x14ac:dyDescent="0.3">
      <c r="A7926" s="1"/>
      <c r="B7926" t="s">
        <v>9</v>
      </c>
      <c r="C7926" t="s">
        <v>4112</v>
      </c>
      <c r="D7926" t="s">
        <v>8448</v>
      </c>
      <c r="E7926" t="s">
        <v>8449</v>
      </c>
      <c r="F7926" t="s">
        <v>8450</v>
      </c>
      <c r="G7926">
        <v>0.52549910545349099</v>
      </c>
      <c r="H7926">
        <v>0.62</v>
      </c>
      <c r="I7926">
        <v>0</v>
      </c>
      <c r="J7926">
        <v>0.71099999999999997</v>
      </c>
      <c r="K7926" t="str">
        <f t="shared" si="136"/>
        <v>partially</v>
      </c>
      <c r="L7926" t="s">
        <v>17</v>
      </c>
      <c r="M7926">
        <v>0.715194</v>
      </c>
      <c r="N7926">
        <v>0.71155100000000004</v>
      </c>
    </row>
    <row r="7927" spans="1:14" ht="15" x14ac:dyDescent="0.3">
      <c r="A7927" s="1"/>
      <c r="B7927" t="s">
        <v>9</v>
      </c>
      <c r="C7927" t="s">
        <v>1944</v>
      </c>
      <c r="D7927" t="s">
        <v>6413</v>
      </c>
      <c r="E7927" t="s">
        <v>6414</v>
      </c>
      <c r="F7927" t="s">
        <v>6414</v>
      </c>
      <c r="G7927">
        <v>0.97727620601654097</v>
      </c>
      <c r="H7927">
        <v>0.61899999999999999</v>
      </c>
      <c r="I7927">
        <v>0.25</v>
      </c>
      <c r="J7927">
        <v>1</v>
      </c>
      <c r="K7927" t="str">
        <f t="shared" si="136"/>
        <v>partially</v>
      </c>
      <c r="L7927" t="s">
        <v>17</v>
      </c>
      <c r="M7927">
        <v>0.67610899999999996</v>
      </c>
      <c r="N7927">
        <v>0.66798599999999997</v>
      </c>
    </row>
    <row r="7928" spans="1:14" ht="15" x14ac:dyDescent="0.3">
      <c r="A7928" s="1"/>
      <c r="B7928" t="s">
        <v>9</v>
      </c>
      <c r="C7928" t="s">
        <v>5191</v>
      </c>
      <c r="D7928" t="s">
        <v>10487</v>
      </c>
      <c r="E7928" t="s">
        <v>10485</v>
      </c>
      <c r="F7928" t="s">
        <v>10488</v>
      </c>
      <c r="G7928">
        <v>0.44567102193832397</v>
      </c>
      <c r="H7928">
        <v>0.61899999999999999</v>
      </c>
      <c r="I7928">
        <v>0</v>
      </c>
      <c r="J7928">
        <v>0.80500000000000005</v>
      </c>
      <c r="K7928" t="str">
        <f t="shared" si="136"/>
        <v>partially</v>
      </c>
      <c r="L7928" t="s">
        <v>17</v>
      </c>
      <c r="M7928">
        <v>0.75432999999999995</v>
      </c>
      <c r="N7928">
        <v>0.74944599999999995</v>
      </c>
    </row>
    <row r="7929" spans="1:14" ht="15" x14ac:dyDescent="0.3">
      <c r="A7929" s="1"/>
      <c r="B7929" t="s">
        <v>9</v>
      </c>
      <c r="C7929">
        <v>2017</v>
      </c>
      <c r="D7929" t="s">
        <v>1340</v>
      </c>
      <c r="E7929">
        <v>2017</v>
      </c>
      <c r="F7929" s="9">
        <v>41671</v>
      </c>
      <c r="G7929">
        <v>0.80228680372238204</v>
      </c>
      <c r="H7929">
        <v>0.61799999999999999</v>
      </c>
      <c r="I7929">
        <v>0</v>
      </c>
      <c r="J7929">
        <v>0.42699999999999999</v>
      </c>
      <c r="K7929" t="str">
        <f t="shared" si="136"/>
        <v>partially</v>
      </c>
      <c r="L7929" t="s">
        <v>17</v>
      </c>
      <c r="M7929">
        <v>0.63245600000000002</v>
      </c>
      <c r="N7929">
        <v>0.63765899999999998</v>
      </c>
    </row>
    <row r="7930" spans="1:14" ht="15" x14ac:dyDescent="0.3">
      <c r="A7930" s="1"/>
      <c r="B7930" t="s">
        <v>9</v>
      </c>
      <c r="C7930" t="s">
        <v>4044</v>
      </c>
      <c r="D7930" t="s">
        <v>8309</v>
      </c>
      <c r="E7930" t="s">
        <v>8307</v>
      </c>
      <c r="F7930" t="s">
        <v>8310</v>
      </c>
      <c r="G7930">
        <v>0.502150118350983</v>
      </c>
      <c r="H7930">
        <v>0.61799999999999999</v>
      </c>
      <c r="I7930">
        <v>0</v>
      </c>
      <c r="J7930">
        <v>0.74</v>
      </c>
      <c r="K7930" t="str">
        <f t="shared" si="136"/>
        <v>partially</v>
      </c>
      <c r="L7930" t="s">
        <v>17</v>
      </c>
      <c r="M7930">
        <v>0.73133999999999999</v>
      </c>
      <c r="N7930">
        <v>0.74457200000000001</v>
      </c>
    </row>
    <row r="7931" spans="1:14" ht="15" x14ac:dyDescent="0.3">
      <c r="A7931" s="1"/>
      <c r="B7931" t="s">
        <v>9</v>
      </c>
      <c r="C7931" t="s">
        <v>4091</v>
      </c>
      <c r="D7931" t="s">
        <v>8396</v>
      </c>
      <c r="E7931" t="s">
        <v>8397</v>
      </c>
      <c r="F7931" t="s">
        <v>8398</v>
      </c>
      <c r="G7931">
        <v>0.66650575399398804</v>
      </c>
      <c r="H7931">
        <v>0.61799999999999999</v>
      </c>
      <c r="I7931">
        <v>0.36399999999999999</v>
      </c>
      <c r="J7931">
        <v>0.59099999999999997</v>
      </c>
      <c r="K7931" t="str">
        <f t="shared" si="136"/>
        <v>partially</v>
      </c>
      <c r="L7931" t="s">
        <v>17</v>
      </c>
      <c r="M7931">
        <v>0.82508099999999995</v>
      </c>
      <c r="N7931">
        <v>0.81597900000000001</v>
      </c>
    </row>
    <row r="7932" spans="1:14" ht="15" x14ac:dyDescent="0.3">
      <c r="A7932" s="1"/>
      <c r="B7932" t="s">
        <v>9</v>
      </c>
      <c r="C7932" t="s">
        <v>1934</v>
      </c>
      <c r="D7932" t="s">
        <v>6408</v>
      </c>
      <c r="E7932" t="s">
        <v>1934</v>
      </c>
      <c r="F7932" t="s">
        <v>1934</v>
      </c>
      <c r="G7932">
        <v>0.95866066217422496</v>
      </c>
      <c r="H7932">
        <v>0.61699999999999999</v>
      </c>
      <c r="I7932">
        <v>0</v>
      </c>
      <c r="J7932">
        <v>1</v>
      </c>
      <c r="K7932" t="str">
        <f t="shared" si="136"/>
        <v>partially</v>
      </c>
      <c r="L7932" t="s">
        <v>17</v>
      </c>
      <c r="M7932">
        <v>0.63512999999999997</v>
      </c>
      <c r="N7932">
        <v>0.63428200000000001</v>
      </c>
    </row>
    <row r="7933" spans="1:14" ht="15" x14ac:dyDescent="0.3">
      <c r="A7933" s="1"/>
      <c r="B7933" t="s">
        <v>9</v>
      </c>
      <c r="C7933" t="s">
        <v>371</v>
      </c>
      <c r="D7933" t="s">
        <v>5425</v>
      </c>
      <c r="E7933" t="s">
        <v>371</v>
      </c>
      <c r="F7933" t="s">
        <v>5425</v>
      </c>
      <c r="G7933">
        <v>0.97007936239242598</v>
      </c>
      <c r="H7933">
        <v>0.61499999999999999</v>
      </c>
      <c r="I7933">
        <v>0.66700000000000004</v>
      </c>
      <c r="J7933">
        <v>0.879</v>
      </c>
      <c r="K7933" t="str">
        <f t="shared" si="136"/>
        <v>partially</v>
      </c>
      <c r="L7933" t="s">
        <v>17</v>
      </c>
      <c r="M7933">
        <v>0.90129800000000004</v>
      </c>
      <c r="N7933">
        <v>0.90129800000000004</v>
      </c>
    </row>
    <row r="7934" spans="1:14" ht="15" x14ac:dyDescent="0.3">
      <c r="A7934" s="1"/>
      <c r="B7934" t="s">
        <v>9</v>
      </c>
      <c r="C7934" t="s">
        <v>1279</v>
      </c>
      <c r="D7934" t="s">
        <v>5992</v>
      </c>
      <c r="E7934" t="s">
        <v>1280</v>
      </c>
      <c r="F7934" t="s">
        <v>5993</v>
      </c>
      <c r="G7934">
        <v>5.6240327656268997E-2</v>
      </c>
      <c r="H7934">
        <v>0.61499999999999999</v>
      </c>
      <c r="I7934">
        <v>0.57099999999999995</v>
      </c>
      <c r="J7934">
        <v>0.61199999999999999</v>
      </c>
      <c r="K7934" t="str">
        <f t="shared" si="136"/>
        <v>partially</v>
      </c>
      <c r="L7934" t="s">
        <v>17</v>
      </c>
      <c r="M7934">
        <v>0.81379500000000005</v>
      </c>
      <c r="N7934">
        <v>0.81408000000000003</v>
      </c>
    </row>
    <row r="7935" spans="1:14" ht="15" x14ac:dyDescent="0.3">
      <c r="A7935" s="1"/>
      <c r="B7935" t="s">
        <v>9</v>
      </c>
      <c r="C7935" t="s">
        <v>2293</v>
      </c>
      <c r="D7935" t="s">
        <v>6615</v>
      </c>
      <c r="E7935" t="s">
        <v>6616</v>
      </c>
      <c r="F7935" t="s">
        <v>6617</v>
      </c>
      <c r="G7935">
        <v>0.95917081832885698</v>
      </c>
      <c r="H7935">
        <v>0.61499999999999999</v>
      </c>
      <c r="I7935">
        <v>0</v>
      </c>
      <c r="J7935">
        <v>0.72799999999999998</v>
      </c>
      <c r="K7935" t="str">
        <f t="shared" si="136"/>
        <v>partially</v>
      </c>
      <c r="L7935" t="s">
        <v>17</v>
      </c>
      <c r="M7935">
        <v>0.77692000000000005</v>
      </c>
      <c r="N7935">
        <v>0.77468800000000004</v>
      </c>
    </row>
    <row r="7936" spans="1:14" ht="15" x14ac:dyDescent="0.3">
      <c r="A7936" s="1"/>
      <c r="B7936" t="s">
        <v>9</v>
      </c>
      <c r="C7936" t="s">
        <v>3927</v>
      </c>
      <c r="D7936" t="s">
        <v>8105</v>
      </c>
      <c r="E7936" t="s">
        <v>8062</v>
      </c>
      <c r="F7936" t="s">
        <v>8106</v>
      </c>
      <c r="G7936">
        <v>0.73036849498748802</v>
      </c>
      <c r="H7936">
        <v>0.61399999999999999</v>
      </c>
      <c r="I7936">
        <v>0.66700000000000004</v>
      </c>
      <c r="J7936">
        <v>0.90100000000000002</v>
      </c>
      <c r="K7936" t="str">
        <f t="shared" si="136"/>
        <v>partially</v>
      </c>
      <c r="L7936" t="s">
        <v>17</v>
      </c>
      <c r="M7936">
        <v>0.84952499999999997</v>
      </c>
      <c r="N7936">
        <v>0.84477899999999995</v>
      </c>
    </row>
    <row r="7937" spans="1:14" ht="15" x14ac:dyDescent="0.3">
      <c r="A7937" s="1"/>
      <c r="B7937" t="s">
        <v>9</v>
      </c>
      <c r="C7937" t="s">
        <v>5127</v>
      </c>
      <c r="D7937" t="s">
        <v>10367</v>
      </c>
      <c r="E7937" t="s">
        <v>10368</v>
      </c>
      <c r="F7937" t="s">
        <v>10369</v>
      </c>
      <c r="G7937">
        <v>0.48866951465606701</v>
      </c>
      <c r="H7937">
        <v>0.61399999999999999</v>
      </c>
      <c r="I7937">
        <v>0.44400000000000001</v>
      </c>
      <c r="J7937">
        <v>0.73199999999999998</v>
      </c>
      <c r="K7937" t="str">
        <f t="shared" si="136"/>
        <v>partially</v>
      </c>
      <c r="L7937" t="s">
        <v>17</v>
      </c>
      <c r="M7937">
        <v>0.789605</v>
      </c>
      <c r="N7937">
        <v>0.78479600000000005</v>
      </c>
    </row>
    <row r="7938" spans="1:14" ht="15" x14ac:dyDescent="0.3">
      <c r="A7938" s="1"/>
      <c r="B7938" t="s">
        <v>9</v>
      </c>
      <c r="C7938" t="s">
        <v>4217</v>
      </c>
      <c r="D7938" t="s">
        <v>8608</v>
      </c>
      <c r="E7938" t="s">
        <v>5819</v>
      </c>
      <c r="F7938" t="s">
        <v>8609</v>
      </c>
      <c r="G7938">
        <v>0.46517184376716603</v>
      </c>
      <c r="H7938">
        <v>0.61199999999999999</v>
      </c>
      <c r="I7938">
        <v>0</v>
      </c>
      <c r="J7938">
        <v>0.91</v>
      </c>
      <c r="K7938" t="str">
        <f t="shared" si="136"/>
        <v>partially</v>
      </c>
      <c r="L7938" t="s">
        <v>17</v>
      </c>
      <c r="M7938">
        <v>0.73791499999999999</v>
      </c>
      <c r="N7938">
        <v>0.74489399999999995</v>
      </c>
    </row>
    <row r="7939" spans="1:14" ht="15" x14ac:dyDescent="0.3">
      <c r="A7939" s="1"/>
      <c r="B7939" t="s">
        <v>9</v>
      </c>
      <c r="C7939" t="s">
        <v>3428</v>
      </c>
      <c r="D7939" t="s">
        <v>7207</v>
      </c>
      <c r="E7939" t="s">
        <v>7208</v>
      </c>
      <c r="F7939" t="s">
        <v>7209</v>
      </c>
      <c r="G7939">
        <v>0.60106837749481201</v>
      </c>
      <c r="H7939">
        <v>0.61099999999999999</v>
      </c>
      <c r="I7939">
        <v>0.5</v>
      </c>
      <c r="J7939">
        <v>0.73299999999999998</v>
      </c>
      <c r="K7939" t="str">
        <f t="shared" ref="K7939:K8002" si="137">IF(H7939&gt;0.64,"yes",IF(H7939&gt;=0.45,"partially","no"))</f>
        <v>partially</v>
      </c>
      <c r="L7939" t="s">
        <v>17</v>
      </c>
      <c r="M7939">
        <v>0.75939400000000001</v>
      </c>
      <c r="N7939">
        <v>0.74731400000000003</v>
      </c>
    </row>
    <row r="7940" spans="1:14" ht="15" x14ac:dyDescent="0.3">
      <c r="A7940" s="1"/>
      <c r="B7940" t="s">
        <v>9</v>
      </c>
      <c r="C7940" t="s">
        <v>3464</v>
      </c>
      <c r="D7940" t="s">
        <v>7285</v>
      </c>
      <c r="E7940" t="s">
        <v>7286</v>
      </c>
      <c r="F7940" t="s">
        <v>7287</v>
      </c>
      <c r="G7940">
        <v>0.96652317047119096</v>
      </c>
      <c r="H7940">
        <v>0.61</v>
      </c>
      <c r="I7940">
        <v>0</v>
      </c>
      <c r="J7940">
        <v>0.73899999999999999</v>
      </c>
      <c r="K7940" t="str">
        <f t="shared" si="137"/>
        <v>partially</v>
      </c>
      <c r="L7940" t="s">
        <v>17</v>
      </c>
      <c r="M7940">
        <v>0.678284</v>
      </c>
      <c r="N7940">
        <v>0.68465600000000004</v>
      </c>
    </row>
    <row r="7941" spans="1:14" ht="15" x14ac:dyDescent="0.3">
      <c r="A7941" s="1"/>
      <c r="B7941" t="s">
        <v>9</v>
      </c>
      <c r="C7941" t="s">
        <v>2229</v>
      </c>
      <c r="D7941" t="s">
        <v>2233</v>
      </c>
      <c r="E7941" t="s">
        <v>6570</v>
      </c>
      <c r="F7941" t="s">
        <v>73</v>
      </c>
      <c r="G7941">
        <v>0.39449417591094998</v>
      </c>
      <c r="H7941">
        <v>0.60899999999999999</v>
      </c>
      <c r="I7941">
        <v>0</v>
      </c>
      <c r="J7941">
        <v>0.73599999999999999</v>
      </c>
      <c r="K7941" t="str">
        <f t="shared" si="137"/>
        <v>partially</v>
      </c>
      <c r="L7941" t="s">
        <v>17</v>
      </c>
      <c r="M7941">
        <v>0.79242299999999999</v>
      </c>
      <c r="N7941">
        <v>0.796651</v>
      </c>
    </row>
    <row r="7942" spans="1:14" ht="15" x14ac:dyDescent="0.3">
      <c r="A7942" s="1"/>
      <c r="B7942" t="s">
        <v>9</v>
      </c>
      <c r="C7942" t="s">
        <v>4168</v>
      </c>
      <c r="D7942" t="s">
        <v>8535</v>
      </c>
      <c r="E7942" t="s">
        <v>8536</v>
      </c>
      <c r="F7942" t="s">
        <v>8537</v>
      </c>
      <c r="G7942">
        <v>0.99396145343780495</v>
      </c>
      <c r="H7942">
        <v>0.60899999999999999</v>
      </c>
      <c r="I7942">
        <v>0.66700000000000004</v>
      </c>
      <c r="J7942">
        <v>0.90900000000000003</v>
      </c>
      <c r="K7942" t="str">
        <f t="shared" si="137"/>
        <v>partially</v>
      </c>
      <c r="L7942" t="s">
        <v>17</v>
      </c>
      <c r="M7942">
        <v>0.96384599999999998</v>
      </c>
      <c r="N7942">
        <v>0.96880999999999995</v>
      </c>
    </row>
    <row r="7943" spans="1:14" ht="15" x14ac:dyDescent="0.3">
      <c r="A7943" s="1"/>
      <c r="B7943" t="s">
        <v>9</v>
      </c>
      <c r="C7943" t="s">
        <v>2087</v>
      </c>
      <c r="D7943" t="s">
        <v>6489</v>
      </c>
      <c r="E7943" t="s">
        <v>6488</v>
      </c>
      <c r="F7943" t="s">
        <v>2092</v>
      </c>
      <c r="G7943">
        <v>0.41842594742775002</v>
      </c>
      <c r="H7943">
        <v>0.60799999999999998</v>
      </c>
      <c r="I7943">
        <v>0</v>
      </c>
      <c r="J7943">
        <v>0.51500000000000001</v>
      </c>
      <c r="K7943" t="str">
        <f t="shared" si="137"/>
        <v>partially</v>
      </c>
      <c r="L7943" t="s">
        <v>17</v>
      </c>
      <c r="M7943">
        <v>0.768231</v>
      </c>
      <c r="N7943">
        <v>0.75867600000000002</v>
      </c>
    </row>
    <row r="7944" spans="1:14" ht="15" x14ac:dyDescent="0.3">
      <c r="A7944" s="1"/>
      <c r="B7944" t="s">
        <v>9</v>
      </c>
      <c r="C7944" t="s">
        <v>4171</v>
      </c>
      <c r="D7944" t="s">
        <v>8539</v>
      </c>
      <c r="E7944" t="s">
        <v>8540</v>
      </c>
      <c r="F7944" t="s">
        <v>8541</v>
      </c>
      <c r="G7944">
        <v>0.34544762969017001</v>
      </c>
      <c r="H7944">
        <v>0.60799999999999998</v>
      </c>
      <c r="I7944">
        <v>0</v>
      </c>
      <c r="J7944">
        <v>0.438</v>
      </c>
      <c r="K7944" t="str">
        <f t="shared" si="137"/>
        <v>partially</v>
      </c>
      <c r="L7944" t="s">
        <v>17</v>
      </c>
      <c r="M7944">
        <v>0.72775000000000001</v>
      </c>
      <c r="N7944">
        <v>0.730993</v>
      </c>
    </row>
    <row r="7945" spans="1:14" ht="15" x14ac:dyDescent="0.3">
      <c r="A7945" s="1"/>
      <c r="B7945" t="s">
        <v>9</v>
      </c>
      <c r="C7945" t="s">
        <v>4433</v>
      </c>
      <c r="D7945" t="s">
        <v>8979</v>
      </c>
      <c r="E7945" t="s">
        <v>4433</v>
      </c>
      <c r="F7945" t="s">
        <v>4430</v>
      </c>
      <c r="G7945">
        <v>0.96312707662582397</v>
      </c>
      <c r="H7945">
        <v>0.60699999999999998</v>
      </c>
      <c r="I7945">
        <v>0</v>
      </c>
      <c r="J7945">
        <v>0.56699999999999995</v>
      </c>
      <c r="K7945" t="str">
        <f t="shared" si="137"/>
        <v>partially</v>
      </c>
      <c r="L7945" t="s">
        <v>17</v>
      </c>
      <c r="M7945">
        <v>0.65483599999999997</v>
      </c>
      <c r="N7945">
        <v>0.65776699999999999</v>
      </c>
    </row>
    <row r="7946" spans="1:14" ht="15" x14ac:dyDescent="0.3">
      <c r="A7946" s="1"/>
      <c r="B7946" t="s">
        <v>9</v>
      </c>
      <c r="C7946" t="s">
        <v>4512</v>
      </c>
      <c r="D7946" t="s">
        <v>9114</v>
      </c>
      <c r="E7946" t="s">
        <v>9115</v>
      </c>
      <c r="F7946" t="s">
        <v>9116</v>
      </c>
      <c r="G7946">
        <v>0.18829034268856101</v>
      </c>
      <c r="H7946">
        <v>0.60499999999999998</v>
      </c>
      <c r="I7946">
        <v>0</v>
      </c>
      <c r="J7946">
        <v>0.85299999999999998</v>
      </c>
      <c r="K7946" t="str">
        <f t="shared" si="137"/>
        <v>partially</v>
      </c>
      <c r="L7946" t="s">
        <v>17</v>
      </c>
      <c r="M7946">
        <v>0.73107299999999997</v>
      </c>
      <c r="N7946">
        <v>0.71569099999999997</v>
      </c>
    </row>
    <row r="7947" spans="1:14" ht="15" x14ac:dyDescent="0.3">
      <c r="A7947" s="1"/>
      <c r="B7947" t="s">
        <v>9</v>
      </c>
      <c r="C7947" t="s">
        <v>5161</v>
      </c>
      <c r="D7947" t="s">
        <v>10426</v>
      </c>
      <c r="E7947" t="s">
        <v>10425</v>
      </c>
      <c r="F7947" t="s">
        <v>10427</v>
      </c>
      <c r="G7947">
        <v>0.45549863576888999</v>
      </c>
      <c r="H7947">
        <v>0.60499999999999998</v>
      </c>
      <c r="I7947">
        <v>0</v>
      </c>
      <c r="J7947">
        <v>0.88800000000000001</v>
      </c>
      <c r="K7947" t="str">
        <f t="shared" si="137"/>
        <v>partially</v>
      </c>
      <c r="L7947" t="s">
        <v>17</v>
      </c>
      <c r="M7947">
        <v>0.74288500000000002</v>
      </c>
      <c r="N7947">
        <v>0.74995999999999996</v>
      </c>
    </row>
    <row r="7948" spans="1:14" ht="15" x14ac:dyDescent="0.3">
      <c r="A7948" s="1"/>
      <c r="B7948" t="s">
        <v>9</v>
      </c>
      <c r="C7948" t="s">
        <v>1591</v>
      </c>
      <c r="D7948" t="s">
        <v>6189</v>
      </c>
      <c r="E7948" t="s">
        <v>6185</v>
      </c>
      <c r="F7948" t="s">
        <v>1610</v>
      </c>
      <c r="G7948">
        <v>0.97885262966155995</v>
      </c>
      <c r="H7948">
        <v>0.60299999999999998</v>
      </c>
      <c r="I7948">
        <v>0</v>
      </c>
      <c r="J7948">
        <v>0.71799999999999997</v>
      </c>
      <c r="K7948" t="str">
        <f t="shared" si="137"/>
        <v>partially</v>
      </c>
      <c r="L7948" t="s">
        <v>17</v>
      </c>
      <c r="M7948">
        <v>0.76636499999999996</v>
      </c>
      <c r="N7948">
        <v>0.76366900000000004</v>
      </c>
    </row>
    <row r="7949" spans="1:14" ht="15" x14ac:dyDescent="0.3">
      <c r="A7949" s="1"/>
      <c r="B7949" t="s">
        <v>9</v>
      </c>
      <c r="C7949" t="s">
        <v>3725</v>
      </c>
      <c r="D7949" t="s">
        <v>7697</v>
      </c>
      <c r="E7949" t="s">
        <v>7698</v>
      </c>
      <c r="F7949" t="s">
        <v>7697</v>
      </c>
      <c r="G7949">
        <v>0.84515297412872303</v>
      </c>
      <c r="H7949">
        <v>0.60199999999999998</v>
      </c>
      <c r="I7949">
        <v>0</v>
      </c>
      <c r="J7949">
        <v>0.81100000000000005</v>
      </c>
      <c r="K7949" t="str">
        <f t="shared" si="137"/>
        <v>partially</v>
      </c>
      <c r="L7949" t="s">
        <v>17</v>
      </c>
      <c r="M7949">
        <v>0.68797600000000003</v>
      </c>
      <c r="N7949">
        <v>0.68962999999999997</v>
      </c>
    </row>
    <row r="7950" spans="1:14" ht="15" x14ac:dyDescent="0.3">
      <c r="A7950" s="1"/>
      <c r="B7950" t="s">
        <v>9</v>
      </c>
      <c r="C7950" t="s">
        <v>3755</v>
      </c>
      <c r="D7950" t="s">
        <v>7759</v>
      </c>
      <c r="E7950" t="s">
        <v>7755</v>
      </c>
      <c r="F7950" t="s">
        <v>7760</v>
      </c>
      <c r="G7950">
        <v>2.7259247377514999E-2</v>
      </c>
      <c r="H7950">
        <v>0.60099999999999998</v>
      </c>
      <c r="I7950">
        <v>0.13300000000000001</v>
      </c>
      <c r="J7950">
        <v>0.93600000000000005</v>
      </c>
      <c r="K7950" t="str">
        <f t="shared" si="137"/>
        <v>partially</v>
      </c>
      <c r="L7950" t="s">
        <v>17</v>
      </c>
      <c r="M7950">
        <v>0.75615200000000005</v>
      </c>
      <c r="N7950">
        <v>0.74969699999999995</v>
      </c>
    </row>
    <row r="7951" spans="1:14" ht="15" x14ac:dyDescent="0.3">
      <c r="A7951" s="1"/>
      <c r="B7951" t="s">
        <v>9</v>
      </c>
      <c r="C7951" t="s">
        <v>4891</v>
      </c>
      <c r="D7951" t="s">
        <v>9890</v>
      </c>
      <c r="E7951" t="s">
        <v>9920</v>
      </c>
      <c r="F7951" t="s">
        <v>9895</v>
      </c>
      <c r="G7951">
        <v>0.120203465223312</v>
      </c>
      <c r="H7951">
        <v>0.59799999999999998</v>
      </c>
      <c r="I7951">
        <v>0</v>
      </c>
      <c r="J7951">
        <v>0.63300000000000001</v>
      </c>
      <c r="K7951" t="str">
        <f t="shared" si="137"/>
        <v>partially</v>
      </c>
      <c r="L7951" t="s">
        <v>17</v>
      </c>
      <c r="M7951">
        <v>0.63792000000000004</v>
      </c>
      <c r="N7951">
        <v>0.63375300000000001</v>
      </c>
    </row>
    <row r="7952" spans="1:14" ht="15" x14ac:dyDescent="0.3">
      <c r="A7952" s="1"/>
      <c r="B7952" t="s">
        <v>9</v>
      </c>
      <c r="C7952" t="s">
        <v>1297</v>
      </c>
      <c r="D7952" t="s">
        <v>6003</v>
      </c>
      <c r="E7952" t="s">
        <v>1299</v>
      </c>
      <c r="F7952" t="s">
        <v>6004</v>
      </c>
      <c r="G7952">
        <v>0.54994523525238004</v>
      </c>
      <c r="H7952">
        <v>0.59599999999999997</v>
      </c>
      <c r="I7952">
        <v>0.33300000000000002</v>
      </c>
      <c r="J7952">
        <v>0.91100000000000003</v>
      </c>
      <c r="K7952" t="str">
        <f t="shared" si="137"/>
        <v>partially</v>
      </c>
      <c r="L7952" t="s">
        <v>17</v>
      </c>
      <c r="M7952">
        <v>0.73934999999999995</v>
      </c>
      <c r="N7952">
        <v>0.74185999999999996</v>
      </c>
    </row>
    <row r="7953" spans="1:14" ht="15" x14ac:dyDescent="0.3">
      <c r="A7953" s="1"/>
      <c r="B7953" t="s">
        <v>9</v>
      </c>
      <c r="C7953" t="s">
        <v>4130</v>
      </c>
      <c r="D7953">
        <v>11</v>
      </c>
      <c r="E7953" t="s">
        <v>8479</v>
      </c>
      <c r="F7953" t="s">
        <v>8480</v>
      </c>
      <c r="G7953">
        <v>0.71449255943298295</v>
      </c>
      <c r="H7953">
        <v>0.59499999999999997</v>
      </c>
      <c r="I7953">
        <v>0</v>
      </c>
      <c r="J7953">
        <v>0.88</v>
      </c>
      <c r="K7953" t="str">
        <f t="shared" si="137"/>
        <v>partially</v>
      </c>
      <c r="L7953" t="s">
        <v>17</v>
      </c>
      <c r="M7953">
        <v>0.67189299999999996</v>
      </c>
      <c r="N7953">
        <v>0.67478700000000003</v>
      </c>
    </row>
    <row r="7954" spans="1:14" ht="15" x14ac:dyDescent="0.3">
      <c r="A7954" s="1"/>
      <c r="B7954" t="s">
        <v>9</v>
      </c>
      <c r="C7954" t="s">
        <v>230</v>
      </c>
      <c r="D7954" t="s">
        <v>5318</v>
      </c>
      <c r="E7954" t="s">
        <v>5338</v>
      </c>
      <c r="F7954" t="s">
        <v>209</v>
      </c>
      <c r="G7954">
        <v>0.52587729692459095</v>
      </c>
      <c r="H7954">
        <v>0.59399999999999997</v>
      </c>
      <c r="I7954">
        <v>0</v>
      </c>
      <c r="J7954">
        <v>0.66</v>
      </c>
      <c r="K7954" t="str">
        <f t="shared" si="137"/>
        <v>partially</v>
      </c>
      <c r="L7954" t="s">
        <v>17</v>
      </c>
      <c r="M7954">
        <v>0.72173200000000004</v>
      </c>
      <c r="N7954">
        <v>0.72450700000000001</v>
      </c>
    </row>
    <row r="7955" spans="1:14" ht="15" x14ac:dyDescent="0.3">
      <c r="A7955" s="1"/>
      <c r="B7955" t="s">
        <v>9</v>
      </c>
      <c r="C7955" t="s">
        <v>4468</v>
      </c>
      <c r="D7955" t="s">
        <v>9029</v>
      </c>
      <c r="E7955" t="s">
        <v>4468</v>
      </c>
      <c r="F7955" t="s">
        <v>9030</v>
      </c>
      <c r="G7955">
        <v>0.85524338483810403</v>
      </c>
      <c r="H7955">
        <v>0.59399999999999997</v>
      </c>
      <c r="I7955">
        <v>0</v>
      </c>
      <c r="J7955">
        <v>0.751</v>
      </c>
      <c r="K7955" t="str">
        <f t="shared" si="137"/>
        <v>partially</v>
      </c>
      <c r="L7955" t="s">
        <v>17</v>
      </c>
      <c r="M7955">
        <v>0.66110199999999997</v>
      </c>
      <c r="N7955">
        <v>0.65754100000000004</v>
      </c>
    </row>
    <row r="7956" spans="1:14" ht="15" x14ac:dyDescent="0.3">
      <c r="A7956" s="1"/>
      <c r="B7956" t="s">
        <v>9</v>
      </c>
      <c r="C7956" t="s">
        <v>3440</v>
      </c>
      <c r="D7956" t="s">
        <v>7237</v>
      </c>
      <c r="E7956" t="s">
        <v>7220</v>
      </c>
      <c r="F7956" t="s">
        <v>7238</v>
      </c>
      <c r="G7956">
        <v>0.46062564849853499</v>
      </c>
      <c r="H7956">
        <v>0.59099999999999997</v>
      </c>
      <c r="I7956">
        <v>0</v>
      </c>
      <c r="J7956">
        <v>0.98099999999999998</v>
      </c>
      <c r="K7956" t="str">
        <f t="shared" si="137"/>
        <v>partially</v>
      </c>
      <c r="L7956" t="s">
        <v>17</v>
      </c>
      <c r="M7956">
        <v>0.75709700000000002</v>
      </c>
      <c r="N7956">
        <v>0.75148000000000004</v>
      </c>
    </row>
    <row r="7957" spans="1:14" ht="15" x14ac:dyDescent="0.3">
      <c r="A7957" s="1"/>
      <c r="B7957" t="s">
        <v>9</v>
      </c>
      <c r="C7957" t="s">
        <v>845</v>
      </c>
      <c r="D7957" t="s">
        <v>839</v>
      </c>
      <c r="E7957" t="s">
        <v>847</v>
      </c>
      <c r="F7957" t="s">
        <v>841</v>
      </c>
      <c r="G7957">
        <v>0.78239196538925204</v>
      </c>
      <c r="H7957">
        <v>0.58899999999999997</v>
      </c>
      <c r="I7957">
        <v>0</v>
      </c>
      <c r="J7957">
        <v>0.69799999999999995</v>
      </c>
      <c r="K7957" t="str">
        <f t="shared" si="137"/>
        <v>partially</v>
      </c>
      <c r="L7957" t="s">
        <v>17</v>
      </c>
      <c r="M7957">
        <v>0.67885200000000001</v>
      </c>
      <c r="N7957">
        <v>0.68608400000000003</v>
      </c>
    </row>
    <row r="7958" spans="1:14" ht="15" x14ac:dyDescent="0.3">
      <c r="A7958" s="1"/>
      <c r="B7958" t="s">
        <v>9</v>
      </c>
      <c r="C7958" t="s">
        <v>1448</v>
      </c>
      <c r="D7958" t="s">
        <v>6099</v>
      </c>
      <c r="E7958" t="s">
        <v>1450</v>
      </c>
      <c r="F7958" t="s">
        <v>6099</v>
      </c>
      <c r="G7958">
        <v>0.98446828126907404</v>
      </c>
      <c r="H7958">
        <v>0.58899999999999997</v>
      </c>
      <c r="I7958">
        <v>0</v>
      </c>
      <c r="J7958">
        <v>0.84</v>
      </c>
      <c r="K7958" t="str">
        <f t="shared" si="137"/>
        <v>partially</v>
      </c>
      <c r="L7958" t="s">
        <v>17</v>
      </c>
      <c r="M7958">
        <v>0.69361499999999998</v>
      </c>
      <c r="N7958">
        <v>0.70665500000000003</v>
      </c>
    </row>
    <row r="7959" spans="1:14" ht="15" x14ac:dyDescent="0.3">
      <c r="A7959" s="1"/>
      <c r="B7959" t="s">
        <v>9</v>
      </c>
      <c r="C7959" t="s">
        <v>3776</v>
      </c>
      <c r="D7959" t="s">
        <v>7794</v>
      </c>
      <c r="E7959" t="s">
        <v>7792</v>
      </c>
      <c r="F7959" t="s">
        <v>7795</v>
      </c>
      <c r="G7959">
        <v>0.44953867793083202</v>
      </c>
      <c r="H7959">
        <v>0.58799999999999997</v>
      </c>
      <c r="I7959">
        <v>0</v>
      </c>
      <c r="J7959">
        <v>0.71399999999999997</v>
      </c>
      <c r="K7959" t="str">
        <f t="shared" si="137"/>
        <v>partially</v>
      </c>
      <c r="L7959" t="s">
        <v>17</v>
      </c>
      <c r="M7959">
        <v>0.76944699999999999</v>
      </c>
      <c r="N7959">
        <v>0.76907599999999998</v>
      </c>
    </row>
    <row r="7960" spans="1:14" ht="15" x14ac:dyDescent="0.3">
      <c r="A7960" s="1"/>
      <c r="B7960" t="s">
        <v>9</v>
      </c>
      <c r="C7960" t="s">
        <v>1922</v>
      </c>
      <c r="D7960" t="s">
        <v>6396</v>
      </c>
      <c r="E7960" t="s">
        <v>1924</v>
      </c>
      <c r="F7960" t="s">
        <v>6396</v>
      </c>
      <c r="G7960">
        <v>0.273191869258881</v>
      </c>
      <c r="H7960">
        <v>0.58399999999999996</v>
      </c>
      <c r="I7960">
        <v>0</v>
      </c>
      <c r="J7960">
        <v>0.55000000000000004</v>
      </c>
      <c r="K7960" t="str">
        <f t="shared" si="137"/>
        <v>partially</v>
      </c>
      <c r="L7960" t="s">
        <v>17</v>
      </c>
      <c r="M7960">
        <v>0.73002</v>
      </c>
      <c r="N7960">
        <v>0.73325600000000002</v>
      </c>
    </row>
    <row r="7961" spans="1:14" ht="15" x14ac:dyDescent="0.3">
      <c r="A7961" s="1"/>
      <c r="B7961" t="s">
        <v>9</v>
      </c>
      <c r="C7961" t="s">
        <v>3904</v>
      </c>
      <c r="D7961" t="s">
        <v>8021</v>
      </c>
      <c r="E7961" t="s">
        <v>8019</v>
      </c>
      <c r="F7961" t="s">
        <v>8022</v>
      </c>
      <c r="G7961">
        <v>0.87830078601837203</v>
      </c>
      <c r="H7961">
        <v>0.58299999999999996</v>
      </c>
      <c r="I7961">
        <v>0</v>
      </c>
      <c r="J7961">
        <v>0.751</v>
      </c>
      <c r="K7961" t="str">
        <f t="shared" si="137"/>
        <v>partially</v>
      </c>
      <c r="L7961" t="s">
        <v>17</v>
      </c>
      <c r="M7961">
        <v>0.63883999999999996</v>
      </c>
      <c r="N7961">
        <v>0.64455700000000005</v>
      </c>
    </row>
    <row r="7962" spans="1:14" ht="15" x14ac:dyDescent="0.3">
      <c r="A7962" s="1"/>
      <c r="B7962" t="s">
        <v>9</v>
      </c>
      <c r="C7962" t="s">
        <v>5001</v>
      </c>
      <c r="D7962" t="s">
        <v>10130</v>
      </c>
      <c r="E7962" t="s">
        <v>9670</v>
      </c>
      <c r="F7962" t="s">
        <v>10131</v>
      </c>
      <c r="G7962">
        <v>0.14827221632003801</v>
      </c>
      <c r="H7962">
        <v>0.58199999999999996</v>
      </c>
      <c r="I7962">
        <v>0</v>
      </c>
      <c r="J7962">
        <v>0.84399999999999997</v>
      </c>
      <c r="K7962" t="str">
        <f t="shared" si="137"/>
        <v>partially</v>
      </c>
      <c r="L7962" t="s">
        <v>17</v>
      </c>
      <c r="M7962">
        <v>0.71946200000000005</v>
      </c>
      <c r="N7962">
        <v>0.738124</v>
      </c>
    </row>
    <row r="7963" spans="1:14" ht="15" x14ac:dyDescent="0.3">
      <c r="A7963" s="1"/>
      <c r="B7963" t="s">
        <v>9</v>
      </c>
      <c r="C7963" t="s">
        <v>3732</v>
      </c>
      <c r="D7963" t="s">
        <v>7713</v>
      </c>
      <c r="E7963" t="s">
        <v>7711</v>
      </c>
      <c r="F7963" t="s">
        <v>7714</v>
      </c>
      <c r="G7963">
        <v>0.23041063547134399</v>
      </c>
      <c r="H7963">
        <v>0.58099999999999996</v>
      </c>
      <c r="I7963">
        <v>0</v>
      </c>
      <c r="J7963">
        <v>0.40200000000000002</v>
      </c>
      <c r="K7963" t="str">
        <f t="shared" si="137"/>
        <v>partially</v>
      </c>
      <c r="L7963" t="s">
        <v>17</v>
      </c>
      <c r="M7963">
        <v>0.68434600000000001</v>
      </c>
      <c r="N7963">
        <v>0.68223800000000001</v>
      </c>
    </row>
    <row r="7964" spans="1:14" ht="15" x14ac:dyDescent="0.3">
      <c r="A7964" s="1"/>
      <c r="B7964" t="s">
        <v>9</v>
      </c>
      <c r="C7964" t="s">
        <v>4193</v>
      </c>
      <c r="D7964" t="s">
        <v>8567</v>
      </c>
      <c r="E7964" t="s">
        <v>8568</v>
      </c>
      <c r="F7964" t="s">
        <v>8568</v>
      </c>
      <c r="G7964">
        <v>0.98737257719039895</v>
      </c>
      <c r="H7964">
        <v>0.58099999999999996</v>
      </c>
      <c r="I7964">
        <v>0</v>
      </c>
      <c r="J7964">
        <v>1</v>
      </c>
      <c r="K7964" t="str">
        <f t="shared" si="137"/>
        <v>partially</v>
      </c>
      <c r="L7964" t="s">
        <v>17</v>
      </c>
      <c r="M7964">
        <v>0.77374900000000002</v>
      </c>
      <c r="N7964">
        <v>0.77077799999999996</v>
      </c>
    </row>
    <row r="7965" spans="1:14" ht="15" x14ac:dyDescent="0.3">
      <c r="A7965" s="1"/>
      <c r="B7965" t="s">
        <v>9</v>
      </c>
      <c r="C7965" t="s">
        <v>4864</v>
      </c>
      <c r="D7965" t="s">
        <v>9863</v>
      </c>
      <c r="E7965" t="s">
        <v>9859</v>
      </c>
      <c r="F7965" t="s">
        <v>9864</v>
      </c>
      <c r="G7965">
        <v>0.22564168274402599</v>
      </c>
      <c r="H7965">
        <v>0.57699999999999996</v>
      </c>
      <c r="I7965">
        <v>0.4</v>
      </c>
      <c r="J7965">
        <v>0.52300000000000002</v>
      </c>
      <c r="K7965" t="str">
        <f t="shared" si="137"/>
        <v>partially</v>
      </c>
      <c r="L7965" t="s">
        <v>17</v>
      </c>
      <c r="M7965">
        <v>0.65839899999999996</v>
      </c>
      <c r="N7965">
        <v>0.66464000000000001</v>
      </c>
    </row>
    <row r="7966" spans="1:14" ht="15" x14ac:dyDescent="0.3">
      <c r="A7966" s="1"/>
      <c r="B7966" t="s">
        <v>9</v>
      </c>
      <c r="C7966" t="s">
        <v>4032</v>
      </c>
      <c r="D7966" t="s">
        <v>8289</v>
      </c>
      <c r="E7966" t="s">
        <v>8290</v>
      </c>
      <c r="F7966" t="s">
        <v>8291</v>
      </c>
      <c r="G7966">
        <v>0.16912417113781</v>
      </c>
      <c r="H7966">
        <v>0.57499999999999996</v>
      </c>
      <c r="I7966">
        <v>0.42899999999999999</v>
      </c>
      <c r="J7966">
        <v>0.65700000000000003</v>
      </c>
      <c r="K7966" t="str">
        <f t="shared" si="137"/>
        <v>partially</v>
      </c>
      <c r="L7966" t="s">
        <v>17</v>
      </c>
      <c r="M7966">
        <v>0.84573699999999996</v>
      </c>
      <c r="N7966">
        <v>0.84140099999999995</v>
      </c>
    </row>
    <row r="7967" spans="1:14" ht="15" x14ac:dyDescent="0.3">
      <c r="A7967" s="1"/>
      <c r="B7967" t="s">
        <v>9</v>
      </c>
      <c r="C7967" t="s">
        <v>4165</v>
      </c>
      <c r="D7967" t="s">
        <v>8533</v>
      </c>
      <c r="E7967" t="s">
        <v>8533</v>
      </c>
      <c r="F7967" t="s">
        <v>8533</v>
      </c>
      <c r="G7967">
        <v>0.98142743110656705</v>
      </c>
      <c r="H7967">
        <v>0.57399999999999995</v>
      </c>
      <c r="I7967">
        <v>0</v>
      </c>
      <c r="J7967">
        <v>1</v>
      </c>
      <c r="K7967" t="str">
        <f t="shared" si="137"/>
        <v>partially</v>
      </c>
      <c r="L7967" t="s">
        <v>17</v>
      </c>
      <c r="M7967">
        <v>0.69190600000000002</v>
      </c>
      <c r="N7967">
        <v>0.69393000000000005</v>
      </c>
    </row>
    <row r="7968" spans="1:14" ht="15" x14ac:dyDescent="0.3">
      <c r="A7968" s="1"/>
      <c r="B7968" t="s">
        <v>9</v>
      </c>
      <c r="C7968" t="s">
        <v>456</v>
      </c>
      <c r="D7968" t="s">
        <v>461</v>
      </c>
      <c r="E7968" t="s">
        <v>5492</v>
      </c>
      <c r="F7968" t="s">
        <v>5493</v>
      </c>
      <c r="G7968">
        <v>0.15323482453823101</v>
      </c>
      <c r="H7968">
        <v>0.56899999999999995</v>
      </c>
      <c r="I7968">
        <v>0</v>
      </c>
      <c r="J7968">
        <v>0.85499999999999998</v>
      </c>
      <c r="K7968" t="str">
        <f t="shared" si="137"/>
        <v>partially</v>
      </c>
      <c r="L7968" t="s">
        <v>17</v>
      </c>
      <c r="M7968">
        <v>0.70919200000000004</v>
      </c>
      <c r="N7968">
        <v>0.71409100000000003</v>
      </c>
    </row>
    <row r="7969" spans="1:14" ht="15" x14ac:dyDescent="0.3">
      <c r="A7969" s="1"/>
      <c r="B7969" t="s">
        <v>9</v>
      </c>
      <c r="C7969" t="s">
        <v>623</v>
      </c>
      <c r="D7969" t="s">
        <v>5591</v>
      </c>
      <c r="E7969" t="s">
        <v>631</v>
      </c>
      <c r="F7969" t="s">
        <v>617</v>
      </c>
      <c r="G7969">
        <v>0.29769650101661699</v>
      </c>
      <c r="H7969">
        <v>0.56799999999999995</v>
      </c>
      <c r="I7969">
        <v>0</v>
      </c>
      <c r="J7969">
        <v>0.78</v>
      </c>
      <c r="K7969" t="str">
        <f t="shared" si="137"/>
        <v>partially</v>
      </c>
      <c r="L7969" t="s">
        <v>17</v>
      </c>
      <c r="M7969">
        <v>0.63740699999999995</v>
      </c>
      <c r="N7969">
        <v>0.63703900000000002</v>
      </c>
    </row>
    <row r="7970" spans="1:14" ht="15" x14ac:dyDescent="0.3">
      <c r="A7970" s="1"/>
      <c r="B7970" t="s">
        <v>9</v>
      </c>
      <c r="C7970" t="s">
        <v>3231</v>
      </c>
      <c r="D7970" t="s">
        <v>6777</v>
      </c>
      <c r="E7970" t="s">
        <v>6775</v>
      </c>
      <c r="F7970" t="s">
        <v>6778</v>
      </c>
      <c r="G7970">
        <v>0.20854951441288</v>
      </c>
      <c r="H7970">
        <v>0.56799999999999995</v>
      </c>
      <c r="I7970">
        <v>0</v>
      </c>
      <c r="J7970">
        <v>0.42799999999999999</v>
      </c>
      <c r="K7970" t="str">
        <f t="shared" si="137"/>
        <v>partially</v>
      </c>
      <c r="L7970" t="s">
        <v>17</v>
      </c>
      <c r="M7970">
        <v>0.71453100000000003</v>
      </c>
      <c r="N7970">
        <v>0.71500900000000001</v>
      </c>
    </row>
    <row r="7971" spans="1:14" ht="15" x14ac:dyDescent="0.3">
      <c r="A7971" s="1"/>
      <c r="B7971" t="s">
        <v>9</v>
      </c>
      <c r="C7971" t="s">
        <v>899</v>
      </c>
      <c r="D7971" t="s">
        <v>5776</v>
      </c>
      <c r="E7971" t="s">
        <v>899</v>
      </c>
      <c r="F7971" t="s">
        <v>899</v>
      </c>
      <c r="G7971">
        <v>0.98036456108093295</v>
      </c>
      <c r="H7971">
        <v>0.56399999999999995</v>
      </c>
      <c r="I7971">
        <v>0</v>
      </c>
      <c r="J7971">
        <v>1</v>
      </c>
      <c r="K7971" t="str">
        <f t="shared" si="137"/>
        <v>partially</v>
      </c>
      <c r="L7971" t="s">
        <v>17</v>
      </c>
      <c r="M7971">
        <v>0.72332600000000002</v>
      </c>
      <c r="N7971">
        <v>0.72004199999999996</v>
      </c>
    </row>
    <row r="7972" spans="1:14" ht="15" x14ac:dyDescent="0.3">
      <c r="A7972" s="1"/>
      <c r="B7972" t="s">
        <v>9</v>
      </c>
      <c r="C7972" t="s">
        <v>2114</v>
      </c>
      <c r="D7972" t="s">
        <v>6484</v>
      </c>
      <c r="E7972" t="s">
        <v>6495</v>
      </c>
      <c r="F7972" t="s">
        <v>2083</v>
      </c>
      <c r="G7972">
        <v>0.683879613876343</v>
      </c>
      <c r="H7972">
        <v>0.56399999999999995</v>
      </c>
      <c r="I7972">
        <v>0.46200000000000002</v>
      </c>
      <c r="J7972">
        <v>0.746</v>
      </c>
      <c r="K7972" t="str">
        <f t="shared" si="137"/>
        <v>partially</v>
      </c>
      <c r="L7972" t="s">
        <v>17</v>
      </c>
      <c r="M7972">
        <v>0.77251300000000001</v>
      </c>
      <c r="N7972">
        <v>0.76813500000000001</v>
      </c>
    </row>
    <row r="7973" spans="1:14" ht="15" x14ac:dyDescent="0.3">
      <c r="A7973" s="1"/>
      <c r="B7973" t="s">
        <v>9</v>
      </c>
      <c r="C7973" t="s">
        <v>5015</v>
      </c>
      <c r="D7973" t="s">
        <v>10169</v>
      </c>
      <c r="E7973" t="s">
        <v>10170</v>
      </c>
      <c r="F7973" t="s">
        <v>10171</v>
      </c>
      <c r="G7973">
        <v>0.64305716753006004</v>
      </c>
      <c r="H7973">
        <v>0.56399999999999995</v>
      </c>
      <c r="I7973">
        <v>0.5</v>
      </c>
      <c r="J7973">
        <v>0.75700000000000001</v>
      </c>
      <c r="K7973" t="str">
        <f t="shared" si="137"/>
        <v>partially</v>
      </c>
      <c r="L7973" t="s">
        <v>17</v>
      </c>
      <c r="M7973">
        <v>0.81285499999999999</v>
      </c>
      <c r="N7973">
        <v>0.80681599999999998</v>
      </c>
    </row>
    <row r="7974" spans="1:14" ht="15" x14ac:dyDescent="0.3">
      <c r="A7974" s="1"/>
      <c r="B7974" t="s">
        <v>9</v>
      </c>
      <c r="C7974" t="s">
        <v>5081</v>
      </c>
      <c r="D7974" t="s">
        <v>10281</v>
      </c>
      <c r="E7974" t="s">
        <v>10282</v>
      </c>
      <c r="F7974" t="s">
        <v>10282</v>
      </c>
      <c r="G7974">
        <v>0.69018459320068404</v>
      </c>
      <c r="H7974">
        <v>0.56399999999999995</v>
      </c>
      <c r="I7974">
        <v>0</v>
      </c>
      <c r="J7974">
        <v>1</v>
      </c>
      <c r="K7974" t="str">
        <f t="shared" si="137"/>
        <v>partially</v>
      </c>
      <c r="L7974" t="s">
        <v>17</v>
      </c>
      <c r="M7974">
        <v>0.79415500000000006</v>
      </c>
      <c r="N7974">
        <v>0.79616399999999998</v>
      </c>
    </row>
    <row r="7975" spans="1:14" ht="15" x14ac:dyDescent="0.3">
      <c r="A7975" s="1"/>
      <c r="B7975" t="s">
        <v>9</v>
      </c>
      <c r="C7975" t="s">
        <v>4705</v>
      </c>
      <c r="D7975" t="s">
        <v>9548</v>
      </c>
      <c r="E7975" t="s">
        <v>9546</v>
      </c>
      <c r="F7975" t="s">
        <v>9549</v>
      </c>
      <c r="G7975">
        <v>0.25774425268173201</v>
      </c>
      <c r="H7975">
        <v>0.56000000000000005</v>
      </c>
      <c r="I7975">
        <v>0.5</v>
      </c>
      <c r="J7975">
        <v>0.67300000000000004</v>
      </c>
      <c r="K7975" t="str">
        <f t="shared" si="137"/>
        <v>partially</v>
      </c>
      <c r="L7975" t="s">
        <v>17</v>
      </c>
      <c r="M7975">
        <v>0.81093300000000001</v>
      </c>
      <c r="N7975">
        <v>0.82855599999999996</v>
      </c>
    </row>
    <row r="7976" spans="1:14" ht="15" x14ac:dyDescent="0.3">
      <c r="A7976" s="1"/>
      <c r="B7976" t="s">
        <v>9</v>
      </c>
      <c r="C7976" t="s">
        <v>1484</v>
      </c>
      <c r="D7976" t="s">
        <v>6123</v>
      </c>
      <c r="E7976" t="s">
        <v>6124</v>
      </c>
      <c r="F7976" t="s">
        <v>6125</v>
      </c>
      <c r="G7976">
        <v>0.75799775123596203</v>
      </c>
      <c r="H7976">
        <v>0.55900000000000005</v>
      </c>
      <c r="I7976">
        <v>0</v>
      </c>
      <c r="J7976">
        <v>0.92900000000000005</v>
      </c>
      <c r="K7976" t="str">
        <f t="shared" si="137"/>
        <v>partially</v>
      </c>
      <c r="L7976" t="s">
        <v>17</v>
      </c>
      <c r="M7976">
        <v>0.74322299999999997</v>
      </c>
      <c r="N7976">
        <v>0.73786099999999999</v>
      </c>
    </row>
    <row r="7977" spans="1:14" ht="15" x14ac:dyDescent="0.3">
      <c r="A7977" s="1"/>
      <c r="B7977" t="s">
        <v>9</v>
      </c>
      <c r="C7977" t="s">
        <v>661</v>
      </c>
      <c r="D7977" t="s">
        <v>637</v>
      </c>
      <c r="E7977" t="s">
        <v>5620</v>
      </c>
      <c r="F7977" t="s">
        <v>638</v>
      </c>
      <c r="G7977">
        <v>0.64777851104736295</v>
      </c>
      <c r="H7977">
        <v>0.55600000000000005</v>
      </c>
      <c r="I7977">
        <v>0.70599999999999996</v>
      </c>
      <c r="J7977">
        <v>0.93300000000000005</v>
      </c>
      <c r="K7977" t="str">
        <f t="shared" si="137"/>
        <v>partially</v>
      </c>
      <c r="L7977" t="s">
        <v>17</v>
      </c>
      <c r="M7977">
        <v>0.81921200000000005</v>
      </c>
      <c r="N7977">
        <v>0.82653900000000002</v>
      </c>
    </row>
    <row r="7978" spans="1:14" ht="15" x14ac:dyDescent="0.3">
      <c r="A7978" s="1"/>
      <c r="B7978" t="s">
        <v>9</v>
      </c>
      <c r="C7978" t="s">
        <v>4035</v>
      </c>
      <c r="D7978" t="s">
        <v>8295</v>
      </c>
      <c r="E7978" t="s">
        <v>8296</v>
      </c>
      <c r="F7978" t="s">
        <v>8297</v>
      </c>
      <c r="G7978">
        <v>0.70959967374801602</v>
      </c>
      <c r="H7978">
        <v>0.55200000000000005</v>
      </c>
      <c r="I7978">
        <v>0</v>
      </c>
      <c r="J7978">
        <v>0.84299999999999997</v>
      </c>
      <c r="K7978" t="str">
        <f t="shared" si="137"/>
        <v>partially</v>
      </c>
      <c r="L7978" t="s">
        <v>17</v>
      </c>
      <c r="M7978">
        <v>0.55489900000000003</v>
      </c>
      <c r="N7978">
        <v>0.55719200000000002</v>
      </c>
    </row>
    <row r="7979" spans="1:14" ht="15" x14ac:dyDescent="0.3">
      <c r="A7979" s="1"/>
      <c r="B7979" t="s">
        <v>9</v>
      </c>
      <c r="C7979" t="s">
        <v>412</v>
      </c>
      <c r="D7979" t="s">
        <v>5458</v>
      </c>
      <c r="E7979" t="s">
        <v>414</v>
      </c>
      <c r="F7979" t="s">
        <v>415</v>
      </c>
      <c r="G7979">
        <v>0.27895992994308499</v>
      </c>
      <c r="H7979">
        <v>0.55000000000000004</v>
      </c>
      <c r="I7979">
        <v>0.4</v>
      </c>
      <c r="J7979">
        <v>0.86499999999999999</v>
      </c>
      <c r="K7979" t="str">
        <f t="shared" si="137"/>
        <v>partially</v>
      </c>
      <c r="L7979" t="s">
        <v>17</v>
      </c>
      <c r="M7979">
        <v>0.82976099999999997</v>
      </c>
      <c r="N7979">
        <v>0.82329200000000002</v>
      </c>
    </row>
    <row r="7980" spans="1:14" ht="15" x14ac:dyDescent="0.3">
      <c r="A7980" s="1"/>
      <c r="B7980" t="s">
        <v>9</v>
      </c>
      <c r="C7980" t="s">
        <v>3684</v>
      </c>
      <c r="D7980" t="s">
        <v>7631</v>
      </c>
      <c r="E7980" t="s">
        <v>7632</v>
      </c>
      <c r="F7980" t="s">
        <v>7633</v>
      </c>
      <c r="G7980">
        <v>0.29100412130355802</v>
      </c>
      <c r="H7980">
        <v>0.54800000000000004</v>
      </c>
      <c r="I7980">
        <v>0</v>
      </c>
      <c r="J7980">
        <v>0.55800000000000005</v>
      </c>
      <c r="K7980" t="str">
        <f t="shared" si="137"/>
        <v>partially</v>
      </c>
      <c r="L7980" t="s">
        <v>17</v>
      </c>
      <c r="M7980">
        <v>0.73855300000000002</v>
      </c>
      <c r="N7980">
        <v>0.74895900000000004</v>
      </c>
    </row>
    <row r="7981" spans="1:14" ht="15" x14ac:dyDescent="0.3">
      <c r="A7981" s="1"/>
      <c r="B7981" t="s">
        <v>9</v>
      </c>
      <c r="C7981" t="s">
        <v>4591</v>
      </c>
      <c r="D7981" t="s">
        <v>4582</v>
      </c>
      <c r="E7981" t="s">
        <v>4591</v>
      </c>
      <c r="F7981" t="s">
        <v>4582</v>
      </c>
      <c r="G7981">
        <v>0.99007606506347701</v>
      </c>
      <c r="H7981">
        <v>0.54800000000000004</v>
      </c>
      <c r="I7981">
        <v>0</v>
      </c>
      <c r="J7981">
        <v>0.71299999999999997</v>
      </c>
      <c r="K7981" t="str">
        <f t="shared" si="137"/>
        <v>partially</v>
      </c>
      <c r="L7981" t="s">
        <v>17</v>
      </c>
      <c r="M7981">
        <v>0.69872000000000001</v>
      </c>
      <c r="N7981">
        <v>0.69872000000000001</v>
      </c>
    </row>
    <row r="7982" spans="1:14" ht="15" x14ac:dyDescent="0.3">
      <c r="A7982" s="1"/>
      <c r="B7982" t="s">
        <v>9</v>
      </c>
      <c r="C7982" t="s">
        <v>3984</v>
      </c>
      <c r="D7982" t="s">
        <v>8194</v>
      </c>
      <c r="E7982" t="s">
        <v>8195</v>
      </c>
      <c r="F7982" t="s">
        <v>8196</v>
      </c>
      <c r="G7982">
        <v>0.66066312789917003</v>
      </c>
      <c r="H7982">
        <v>0.54700000000000004</v>
      </c>
      <c r="I7982">
        <v>0</v>
      </c>
      <c r="J7982">
        <v>0.35599999999999998</v>
      </c>
      <c r="K7982" t="str">
        <f t="shared" si="137"/>
        <v>partially</v>
      </c>
      <c r="L7982" t="s">
        <v>17</v>
      </c>
      <c r="M7982">
        <v>0.68429499999999999</v>
      </c>
      <c r="N7982">
        <v>0.69014200000000003</v>
      </c>
    </row>
    <row r="7983" spans="1:14" ht="15" x14ac:dyDescent="0.3">
      <c r="A7983" s="1"/>
      <c r="B7983" t="s">
        <v>9</v>
      </c>
      <c r="C7983" t="s">
        <v>3761</v>
      </c>
      <c r="D7983" t="s">
        <v>7771</v>
      </c>
      <c r="E7983" t="s">
        <v>7772</v>
      </c>
      <c r="F7983" t="s">
        <v>7771</v>
      </c>
      <c r="G7983">
        <v>0.71570724248886097</v>
      </c>
      <c r="H7983">
        <v>0.54500000000000004</v>
      </c>
      <c r="I7983">
        <v>0</v>
      </c>
      <c r="J7983">
        <v>0.96599999999999997</v>
      </c>
      <c r="K7983" t="str">
        <f t="shared" si="137"/>
        <v>partially</v>
      </c>
      <c r="L7983" t="s">
        <v>17</v>
      </c>
      <c r="M7983">
        <v>0.72547099999999998</v>
      </c>
      <c r="N7983">
        <v>0.72438599999999997</v>
      </c>
    </row>
    <row r="7984" spans="1:14" ht="15" x14ac:dyDescent="0.3">
      <c r="A7984" s="1"/>
      <c r="B7984" t="s">
        <v>9</v>
      </c>
      <c r="C7984" t="s">
        <v>4094</v>
      </c>
      <c r="D7984" t="s">
        <v>8407</v>
      </c>
      <c r="E7984" t="s">
        <v>8404</v>
      </c>
      <c r="F7984" t="s">
        <v>8408</v>
      </c>
      <c r="G7984">
        <v>0.29048117995262102</v>
      </c>
      <c r="H7984">
        <v>0.54400000000000004</v>
      </c>
      <c r="I7984">
        <v>0</v>
      </c>
      <c r="J7984">
        <v>0.76900000000000002</v>
      </c>
      <c r="K7984" t="str">
        <f t="shared" si="137"/>
        <v>partially</v>
      </c>
      <c r="L7984" t="s">
        <v>17</v>
      </c>
      <c r="M7984">
        <v>0.71865199999999996</v>
      </c>
      <c r="N7984">
        <v>0.72045099999999995</v>
      </c>
    </row>
    <row r="7985" spans="1:14" ht="15" x14ac:dyDescent="0.3">
      <c r="A7985" s="1"/>
      <c r="B7985" t="s">
        <v>9</v>
      </c>
      <c r="C7985" t="s">
        <v>4208</v>
      </c>
      <c r="D7985" t="s">
        <v>8589</v>
      </c>
      <c r="E7985" t="s">
        <v>8595</v>
      </c>
      <c r="F7985" t="s">
        <v>8591</v>
      </c>
      <c r="G7985">
        <v>0.39404556155204801</v>
      </c>
      <c r="H7985">
        <v>0.54300000000000004</v>
      </c>
      <c r="I7985">
        <v>0</v>
      </c>
      <c r="J7985">
        <v>0.67600000000000005</v>
      </c>
      <c r="K7985" t="str">
        <f t="shared" si="137"/>
        <v>partially</v>
      </c>
      <c r="L7985" t="s">
        <v>17</v>
      </c>
      <c r="M7985">
        <v>0.71639600000000003</v>
      </c>
      <c r="N7985">
        <v>0.72186499999999998</v>
      </c>
    </row>
    <row r="7986" spans="1:14" ht="15" x14ac:dyDescent="0.3">
      <c r="A7986" s="1"/>
      <c r="B7986" t="s">
        <v>9</v>
      </c>
      <c r="C7986" t="s">
        <v>1679</v>
      </c>
      <c r="D7986" t="s">
        <v>6255</v>
      </c>
      <c r="E7986" t="s">
        <v>6256</v>
      </c>
      <c r="F7986" t="s">
        <v>6257</v>
      </c>
      <c r="G7986">
        <v>0.96334332227706898</v>
      </c>
      <c r="H7986">
        <v>0.54200000000000004</v>
      </c>
      <c r="I7986">
        <v>0</v>
      </c>
      <c r="J7986">
        <v>0.95399999999999996</v>
      </c>
      <c r="K7986" t="str">
        <f t="shared" si="137"/>
        <v>partially</v>
      </c>
      <c r="L7986" t="s">
        <v>17</v>
      </c>
      <c r="M7986">
        <v>0.81034200000000001</v>
      </c>
      <c r="N7986">
        <v>0.797296</v>
      </c>
    </row>
    <row r="7987" spans="1:14" ht="15" x14ac:dyDescent="0.3">
      <c r="A7987" s="1"/>
      <c r="B7987" t="s">
        <v>9</v>
      </c>
      <c r="C7987" t="s">
        <v>3706</v>
      </c>
      <c r="D7987" t="s">
        <v>7674</v>
      </c>
      <c r="E7987" t="s">
        <v>7673</v>
      </c>
      <c r="F7987" t="s">
        <v>7674</v>
      </c>
      <c r="G7987">
        <v>0.51913160085678101</v>
      </c>
      <c r="H7987">
        <v>0.54100000000000004</v>
      </c>
      <c r="I7987">
        <v>0</v>
      </c>
      <c r="J7987">
        <v>0.92200000000000004</v>
      </c>
      <c r="K7987" t="str">
        <f t="shared" si="137"/>
        <v>partially</v>
      </c>
      <c r="L7987" t="s">
        <v>17</v>
      </c>
      <c r="M7987">
        <v>0.76986100000000002</v>
      </c>
      <c r="N7987">
        <v>0.77114499999999997</v>
      </c>
    </row>
    <row r="7988" spans="1:14" ht="15" x14ac:dyDescent="0.3">
      <c r="A7988" s="1"/>
      <c r="B7988" t="s">
        <v>9</v>
      </c>
      <c r="C7988" t="s">
        <v>3461</v>
      </c>
      <c r="D7988" t="s">
        <v>7279</v>
      </c>
      <c r="E7988" t="s">
        <v>7280</v>
      </c>
      <c r="F7988" t="s">
        <v>7281</v>
      </c>
      <c r="G7988">
        <v>0.64180797338485696</v>
      </c>
      <c r="H7988">
        <v>0.54</v>
      </c>
      <c r="I7988">
        <v>0</v>
      </c>
      <c r="J7988">
        <v>0.94599999999999995</v>
      </c>
      <c r="K7988" t="str">
        <f t="shared" si="137"/>
        <v>partially</v>
      </c>
      <c r="L7988" t="s">
        <v>17</v>
      </c>
      <c r="M7988">
        <v>0.65152500000000002</v>
      </c>
      <c r="N7988">
        <v>0.65363000000000004</v>
      </c>
    </row>
    <row r="7989" spans="1:14" ht="15" x14ac:dyDescent="0.3">
      <c r="A7989" s="1"/>
      <c r="B7989" t="s">
        <v>9</v>
      </c>
      <c r="C7989" t="s">
        <v>3644</v>
      </c>
      <c r="D7989" t="s">
        <v>7563</v>
      </c>
      <c r="E7989" t="s">
        <v>7559</v>
      </c>
      <c r="F7989" t="s">
        <v>7564</v>
      </c>
      <c r="G7989">
        <v>0.199179112911224</v>
      </c>
      <c r="H7989">
        <v>0.53700000000000003</v>
      </c>
      <c r="I7989">
        <v>0.182</v>
      </c>
      <c r="J7989">
        <v>0.79500000000000004</v>
      </c>
      <c r="K7989" t="str">
        <f t="shared" si="137"/>
        <v>partially</v>
      </c>
      <c r="L7989" t="s">
        <v>17</v>
      </c>
      <c r="M7989">
        <v>0.67362900000000003</v>
      </c>
      <c r="N7989">
        <v>0.683257</v>
      </c>
    </row>
    <row r="7990" spans="1:14" ht="15" x14ac:dyDescent="0.3">
      <c r="A7990" s="1"/>
      <c r="B7990" t="s">
        <v>9</v>
      </c>
      <c r="C7990" t="s">
        <v>4354</v>
      </c>
      <c r="D7990" t="s">
        <v>8859</v>
      </c>
      <c r="E7990" t="s">
        <v>8860</v>
      </c>
      <c r="F7990" t="s">
        <v>8859</v>
      </c>
      <c r="G7990">
        <v>0.94292789697647095</v>
      </c>
      <c r="H7990">
        <v>0.53600000000000003</v>
      </c>
      <c r="I7990">
        <v>0</v>
      </c>
      <c r="J7990">
        <v>0.77100000000000002</v>
      </c>
      <c r="K7990" t="str">
        <f t="shared" si="137"/>
        <v>partially</v>
      </c>
      <c r="L7990" t="s">
        <v>17</v>
      </c>
      <c r="M7990">
        <v>0.65290300000000001</v>
      </c>
      <c r="N7990">
        <v>0.65589200000000003</v>
      </c>
    </row>
    <row r="7991" spans="1:14" ht="15" x14ac:dyDescent="0.3">
      <c r="A7991" s="1"/>
      <c r="B7991" t="s">
        <v>9</v>
      </c>
      <c r="C7991" t="s">
        <v>5133</v>
      </c>
      <c r="D7991" t="s">
        <v>10381</v>
      </c>
      <c r="E7991" t="s">
        <v>10379</v>
      </c>
      <c r="F7991" t="s">
        <v>10382</v>
      </c>
      <c r="G7991">
        <v>0.27011376619339</v>
      </c>
      <c r="H7991">
        <v>0.53600000000000003</v>
      </c>
      <c r="I7991">
        <v>0.222</v>
      </c>
      <c r="J7991">
        <v>0.6</v>
      </c>
      <c r="K7991" t="str">
        <f t="shared" si="137"/>
        <v>partially</v>
      </c>
      <c r="L7991" t="s">
        <v>17</v>
      </c>
      <c r="M7991">
        <v>0.75146400000000002</v>
      </c>
      <c r="N7991">
        <v>0.75146100000000005</v>
      </c>
    </row>
    <row r="7992" spans="1:14" ht="15" x14ac:dyDescent="0.3">
      <c r="A7992" s="1"/>
      <c r="B7992" t="s">
        <v>9</v>
      </c>
      <c r="C7992" t="s">
        <v>2021</v>
      </c>
      <c r="D7992" t="s">
        <v>6454</v>
      </c>
      <c r="E7992" t="s">
        <v>6455</v>
      </c>
      <c r="F7992" t="s">
        <v>2024</v>
      </c>
      <c r="G7992">
        <v>0.74465936422348</v>
      </c>
      <c r="H7992">
        <v>0.53400000000000003</v>
      </c>
      <c r="I7992">
        <v>0</v>
      </c>
      <c r="J7992">
        <v>0.83099999999999996</v>
      </c>
      <c r="K7992" t="str">
        <f t="shared" si="137"/>
        <v>partially</v>
      </c>
      <c r="L7992" t="s">
        <v>17</v>
      </c>
      <c r="M7992">
        <v>0.61056900000000003</v>
      </c>
      <c r="N7992">
        <v>0.61800200000000005</v>
      </c>
    </row>
    <row r="7993" spans="1:14" ht="15" x14ac:dyDescent="0.3">
      <c r="A7993" s="1"/>
      <c r="B7993" t="s">
        <v>9</v>
      </c>
      <c r="C7993" t="s">
        <v>762</v>
      </c>
      <c r="D7993" t="s">
        <v>763</v>
      </c>
      <c r="E7993" t="s">
        <v>764</v>
      </c>
      <c r="F7993" t="s">
        <v>765</v>
      </c>
      <c r="G7993">
        <v>0.209258943796158</v>
      </c>
      <c r="H7993">
        <v>0.53300000000000003</v>
      </c>
      <c r="I7993">
        <v>0</v>
      </c>
      <c r="J7993">
        <v>0.59099999999999997</v>
      </c>
      <c r="K7993" t="str">
        <f t="shared" si="137"/>
        <v>partially</v>
      </c>
      <c r="L7993" t="s">
        <v>17</v>
      </c>
      <c r="M7993">
        <v>0.76085199999999997</v>
      </c>
      <c r="N7993">
        <v>0.756054</v>
      </c>
    </row>
    <row r="7994" spans="1:14" ht="15" x14ac:dyDescent="0.3">
      <c r="A7994" s="1"/>
      <c r="B7994" t="s">
        <v>9</v>
      </c>
      <c r="C7994" t="s">
        <v>2364</v>
      </c>
      <c r="D7994" t="s">
        <v>6662</v>
      </c>
      <c r="E7994" t="s">
        <v>6663</v>
      </c>
      <c r="F7994" t="s">
        <v>6664</v>
      </c>
      <c r="G7994">
        <v>0.88120090961456299</v>
      </c>
      <c r="H7994">
        <v>0.53200000000000003</v>
      </c>
      <c r="I7994">
        <v>0</v>
      </c>
      <c r="J7994">
        <v>0.82099999999999995</v>
      </c>
      <c r="K7994" t="str">
        <f t="shared" si="137"/>
        <v>partially</v>
      </c>
      <c r="L7994" t="s">
        <v>17</v>
      </c>
      <c r="M7994">
        <v>0.75706200000000001</v>
      </c>
      <c r="N7994">
        <v>0.76072799999999996</v>
      </c>
    </row>
    <row r="7995" spans="1:14" ht="15" x14ac:dyDescent="0.3">
      <c r="A7995" s="1"/>
      <c r="B7995" t="s">
        <v>9</v>
      </c>
      <c r="C7995" t="s">
        <v>356</v>
      </c>
      <c r="D7995" t="s">
        <v>5417</v>
      </c>
      <c r="E7995" t="s">
        <v>358</v>
      </c>
      <c r="F7995" t="s">
        <v>5418</v>
      </c>
      <c r="G7995">
        <v>0.102096326649189</v>
      </c>
      <c r="H7995">
        <v>0.52900000000000003</v>
      </c>
      <c r="I7995">
        <v>0</v>
      </c>
      <c r="J7995">
        <v>0.60199999999999998</v>
      </c>
      <c r="K7995" t="str">
        <f t="shared" si="137"/>
        <v>partially</v>
      </c>
      <c r="L7995" t="s">
        <v>17</v>
      </c>
      <c r="M7995">
        <v>0.71317600000000003</v>
      </c>
      <c r="N7995">
        <v>0.71495200000000003</v>
      </c>
    </row>
    <row r="7996" spans="1:14" ht="15" x14ac:dyDescent="0.3">
      <c r="A7996" s="1"/>
      <c r="B7996" t="s">
        <v>9</v>
      </c>
      <c r="C7996" t="s">
        <v>507</v>
      </c>
      <c r="D7996" t="s">
        <v>5511</v>
      </c>
      <c r="E7996" t="s">
        <v>507</v>
      </c>
      <c r="F7996" t="s">
        <v>496</v>
      </c>
      <c r="G7996">
        <v>0.87984222173690796</v>
      </c>
      <c r="H7996">
        <v>0.52700000000000002</v>
      </c>
      <c r="I7996">
        <v>0</v>
      </c>
      <c r="J7996">
        <v>0.65600000000000003</v>
      </c>
      <c r="K7996" t="str">
        <f t="shared" si="137"/>
        <v>partially</v>
      </c>
      <c r="L7996" t="s">
        <v>17</v>
      </c>
      <c r="M7996">
        <v>0.63711200000000001</v>
      </c>
      <c r="N7996">
        <v>0.63791799999999999</v>
      </c>
    </row>
    <row r="7997" spans="1:14" ht="15" x14ac:dyDescent="0.3">
      <c r="A7997" s="1"/>
      <c r="B7997" t="s">
        <v>9</v>
      </c>
      <c r="C7997" t="s">
        <v>1029</v>
      </c>
      <c r="D7997" t="s">
        <v>5848</v>
      </c>
      <c r="E7997" t="s">
        <v>1031</v>
      </c>
      <c r="F7997" t="s">
        <v>5849</v>
      </c>
      <c r="G7997">
        <v>0.28501883149147</v>
      </c>
      <c r="H7997">
        <v>0.52700000000000002</v>
      </c>
      <c r="I7997">
        <v>0.154</v>
      </c>
      <c r="J7997">
        <v>0.33600000000000002</v>
      </c>
      <c r="K7997" t="str">
        <f t="shared" si="137"/>
        <v>partially</v>
      </c>
      <c r="L7997" t="s">
        <v>17</v>
      </c>
      <c r="M7997">
        <v>0.73101400000000005</v>
      </c>
      <c r="N7997">
        <v>0.729491</v>
      </c>
    </row>
    <row r="7998" spans="1:14" ht="15" x14ac:dyDescent="0.3">
      <c r="A7998" s="1"/>
      <c r="B7998" t="s">
        <v>9</v>
      </c>
      <c r="C7998" t="s">
        <v>1873</v>
      </c>
      <c r="D7998" t="s">
        <v>6374</v>
      </c>
      <c r="E7998" t="s">
        <v>1873</v>
      </c>
      <c r="F7998" t="s">
        <v>1875</v>
      </c>
      <c r="G7998">
        <v>0.40370026230812101</v>
      </c>
      <c r="H7998">
        <v>0.52700000000000002</v>
      </c>
      <c r="I7998">
        <v>0.4</v>
      </c>
      <c r="J7998">
        <v>0.86299999999999999</v>
      </c>
      <c r="K7998" t="str">
        <f t="shared" si="137"/>
        <v>partially</v>
      </c>
      <c r="L7998" t="s">
        <v>17</v>
      </c>
      <c r="M7998">
        <v>0.77371800000000002</v>
      </c>
      <c r="N7998">
        <v>0.77793199999999996</v>
      </c>
    </row>
    <row r="7999" spans="1:14" ht="15" x14ac:dyDescent="0.3">
      <c r="A7999" s="1"/>
      <c r="B7999" t="s">
        <v>9</v>
      </c>
      <c r="C7999" t="s">
        <v>3425</v>
      </c>
      <c r="D7999" t="s">
        <v>7192</v>
      </c>
      <c r="E7999" t="s">
        <v>7202</v>
      </c>
      <c r="F7999" t="s">
        <v>7194</v>
      </c>
      <c r="G7999">
        <v>0.23415073752403301</v>
      </c>
      <c r="H7999">
        <v>0.52500000000000002</v>
      </c>
      <c r="I7999">
        <v>0</v>
      </c>
      <c r="J7999">
        <v>0.73199999999999998</v>
      </c>
      <c r="K7999" t="str">
        <f t="shared" si="137"/>
        <v>partially</v>
      </c>
      <c r="L7999" t="s">
        <v>17</v>
      </c>
      <c r="M7999">
        <v>0.67012099999999997</v>
      </c>
      <c r="N7999">
        <v>0.68059099999999995</v>
      </c>
    </row>
    <row r="8000" spans="1:14" ht="15" x14ac:dyDescent="0.3">
      <c r="A8000" s="1"/>
      <c r="B8000" t="s">
        <v>9</v>
      </c>
      <c r="C8000" t="s">
        <v>3346</v>
      </c>
      <c r="D8000" t="s">
        <v>7017</v>
      </c>
      <c r="E8000" t="s">
        <v>7018</v>
      </c>
      <c r="F8000" t="s">
        <v>7019</v>
      </c>
      <c r="G8000">
        <v>0.137886166572571</v>
      </c>
      <c r="H8000">
        <v>0.52400000000000002</v>
      </c>
      <c r="I8000">
        <v>0.41699999999999998</v>
      </c>
      <c r="J8000">
        <v>0.54200000000000004</v>
      </c>
      <c r="K8000" t="str">
        <f t="shared" si="137"/>
        <v>partially</v>
      </c>
      <c r="L8000" t="s">
        <v>17</v>
      </c>
      <c r="M8000">
        <v>0.80348299999999995</v>
      </c>
      <c r="N8000">
        <v>0.79356099999999996</v>
      </c>
    </row>
    <row r="8001" spans="1:14" ht="15" x14ac:dyDescent="0.3">
      <c r="A8001" s="1"/>
      <c r="B8001" t="s">
        <v>9</v>
      </c>
      <c r="C8001" t="s">
        <v>3195</v>
      </c>
      <c r="D8001" t="s">
        <v>6686</v>
      </c>
      <c r="E8001" t="s">
        <v>6687</v>
      </c>
      <c r="F8001" t="s">
        <v>6688</v>
      </c>
      <c r="G8001">
        <v>0.462066680192947</v>
      </c>
      <c r="H8001">
        <v>0.52300000000000002</v>
      </c>
      <c r="I8001">
        <v>0</v>
      </c>
      <c r="J8001">
        <v>0.73799999999999999</v>
      </c>
      <c r="K8001" t="str">
        <f t="shared" si="137"/>
        <v>partially</v>
      </c>
      <c r="L8001" t="s">
        <v>17</v>
      </c>
      <c r="M8001">
        <v>0.73519199999999996</v>
      </c>
      <c r="N8001">
        <v>0.73617200000000005</v>
      </c>
    </row>
    <row r="8002" spans="1:14" ht="15" x14ac:dyDescent="0.3">
      <c r="A8002" s="1"/>
      <c r="B8002" t="s">
        <v>9</v>
      </c>
      <c r="C8002" t="s">
        <v>3195</v>
      </c>
      <c r="D8002" t="s">
        <v>6686</v>
      </c>
      <c r="E8002" t="s">
        <v>6687</v>
      </c>
      <c r="F8002" t="s">
        <v>6688</v>
      </c>
      <c r="G8002">
        <v>0.462066680192947</v>
      </c>
      <c r="H8002">
        <v>0.52300000000000002</v>
      </c>
      <c r="I8002">
        <v>0</v>
      </c>
      <c r="J8002">
        <v>0.73799999999999999</v>
      </c>
      <c r="K8002" t="str">
        <f t="shared" si="137"/>
        <v>partially</v>
      </c>
      <c r="L8002" t="s">
        <v>17</v>
      </c>
      <c r="M8002">
        <v>0.73519199999999996</v>
      </c>
      <c r="N8002">
        <v>0.73655599999999999</v>
      </c>
    </row>
    <row r="8003" spans="1:14" ht="15" x14ac:dyDescent="0.3">
      <c r="A8003" s="1"/>
      <c r="B8003" t="s">
        <v>9</v>
      </c>
      <c r="C8003" t="s">
        <v>4437</v>
      </c>
      <c r="D8003" t="s">
        <v>4433</v>
      </c>
      <c r="E8003" t="s">
        <v>4437</v>
      </c>
      <c r="F8003" t="s">
        <v>4433</v>
      </c>
      <c r="G8003">
        <v>0.97596794366836603</v>
      </c>
      <c r="H8003">
        <v>0.52200000000000002</v>
      </c>
      <c r="I8003">
        <v>0</v>
      </c>
      <c r="J8003">
        <v>0.69399999999999995</v>
      </c>
      <c r="K8003" t="str">
        <f t="shared" ref="K8003:K8066" si="138">IF(H8003&gt;0.64,"yes",IF(H8003&gt;=0.45,"partially","no"))</f>
        <v>partially</v>
      </c>
      <c r="L8003" t="s">
        <v>17</v>
      </c>
      <c r="M8003">
        <v>0.84048500000000004</v>
      </c>
      <c r="N8003">
        <v>0.84074700000000002</v>
      </c>
    </row>
    <row r="8004" spans="1:14" ht="15" x14ac:dyDescent="0.3">
      <c r="A8004" s="1"/>
      <c r="B8004" t="s">
        <v>9</v>
      </c>
      <c r="C8004" t="s">
        <v>3265</v>
      </c>
      <c r="D8004" t="s">
        <v>6850</v>
      </c>
      <c r="E8004" t="s">
        <v>6849</v>
      </c>
      <c r="F8004" t="s">
        <v>6851</v>
      </c>
      <c r="G8004">
        <v>0.258758634328842</v>
      </c>
      <c r="H8004">
        <v>0.52</v>
      </c>
      <c r="I8004">
        <v>0.33300000000000002</v>
      </c>
      <c r="J8004">
        <v>0.68899999999999995</v>
      </c>
      <c r="K8004" t="str">
        <f t="shared" si="138"/>
        <v>partially</v>
      </c>
      <c r="L8004" t="s">
        <v>17</v>
      </c>
      <c r="M8004">
        <v>0.77200800000000003</v>
      </c>
      <c r="N8004">
        <v>0.77246400000000004</v>
      </c>
    </row>
    <row r="8005" spans="1:14" ht="15" x14ac:dyDescent="0.3">
      <c r="A8005" s="1"/>
      <c r="B8005" t="s">
        <v>9</v>
      </c>
      <c r="C8005" t="s">
        <v>2145</v>
      </c>
      <c r="D8005" t="s">
        <v>6513</v>
      </c>
      <c r="E8005" t="s">
        <v>6511</v>
      </c>
      <c r="F8005" t="s">
        <v>6514</v>
      </c>
      <c r="G8005">
        <v>0.36610716581344599</v>
      </c>
      <c r="H8005">
        <v>0.51800000000000002</v>
      </c>
      <c r="I8005">
        <v>0.24199999999999999</v>
      </c>
      <c r="J8005">
        <v>0.40799999999999997</v>
      </c>
      <c r="K8005" t="str">
        <f t="shared" si="138"/>
        <v>partially</v>
      </c>
      <c r="L8005" t="s">
        <v>17</v>
      </c>
      <c r="M8005">
        <v>0.68204900000000002</v>
      </c>
      <c r="N8005">
        <v>0.67620499999999995</v>
      </c>
    </row>
    <row r="8006" spans="1:14" ht="15" x14ac:dyDescent="0.3">
      <c r="A8006" s="1"/>
      <c r="B8006" t="s">
        <v>9</v>
      </c>
      <c r="C8006" t="s">
        <v>3993</v>
      </c>
      <c r="D8006" t="s">
        <v>8216</v>
      </c>
      <c r="E8006" t="s">
        <v>8214</v>
      </c>
      <c r="F8006" t="s">
        <v>8217</v>
      </c>
      <c r="G8006">
        <v>0.12686541676521301</v>
      </c>
      <c r="H8006">
        <v>0.51700000000000002</v>
      </c>
      <c r="I8006">
        <v>0</v>
      </c>
      <c r="J8006">
        <v>0.60099999999999998</v>
      </c>
      <c r="K8006" t="str">
        <f t="shared" si="138"/>
        <v>partially</v>
      </c>
      <c r="L8006" t="s">
        <v>17</v>
      </c>
      <c r="M8006">
        <v>0.75537299999999996</v>
      </c>
      <c r="N8006">
        <v>0.77117599999999997</v>
      </c>
    </row>
    <row r="8007" spans="1:14" ht="15" x14ac:dyDescent="0.3">
      <c r="A8007" s="1"/>
      <c r="B8007" t="s">
        <v>9</v>
      </c>
      <c r="C8007" t="s">
        <v>265</v>
      </c>
      <c r="D8007" t="s">
        <v>5363</v>
      </c>
      <c r="E8007" t="s">
        <v>5364</v>
      </c>
      <c r="F8007" t="s">
        <v>5365</v>
      </c>
      <c r="G8007">
        <v>0.98131960630416903</v>
      </c>
      <c r="H8007">
        <v>0.51600000000000001</v>
      </c>
      <c r="I8007">
        <v>0</v>
      </c>
      <c r="J8007">
        <v>0.91400000000000003</v>
      </c>
      <c r="K8007" t="str">
        <f t="shared" si="138"/>
        <v>partially</v>
      </c>
      <c r="L8007" t="s">
        <v>17</v>
      </c>
      <c r="M8007">
        <v>0.85044600000000004</v>
      </c>
      <c r="N8007">
        <v>0.83462700000000001</v>
      </c>
    </row>
    <row r="8008" spans="1:14" ht="15" x14ac:dyDescent="0.3">
      <c r="A8008" s="1"/>
      <c r="B8008" t="s">
        <v>9</v>
      </c>
      <c r="C8008" t="s">
        <v>1355</v>
      </c>
      <c r="D8008" t="s">
        <v>6049</v>
      </c>
      <c r="E8008" t="s">
        <v>6047</v>
      </c>
      <c r="F8008" t="s">
        <v>6049</v>
      </c>
      <c r="G8008">
        <v>0.47483080625534102</v>
      </c>
      <c r="H8008">
        <v>0.51600000000000001</v>
      </c>
      <c r="I8008">
        <v>0.2</v>
      </c>
      <c r="J8008">
        <v>0.77100000000000002</v>
      </c>
      <c r="K8008" t="str">
        <f t="shared" si="138"/>
        <v>partially</v>
      </c>
      <c r="L8008" t="s">
        <v>17</v>
      </c>
      <c r="M8008">
        <v>0.62541999999999998</v>
      </c>
      <c r="N8008">
        <v>0.62235200000000002</v>
      </c>
    </row>
    <row r="8009" spans="1:14" ht="15" x14ac:dyDescent="0.3">
      <c r="A8009" s="1"/>
      <c r="B8009" t="s">
        <v>9</v>
      </c>
      <c r="C8009" t="s">
        <v>5197</v>
      </c>
      <c r="D8009" t="s">
        <v>10515</v>
      </c>
      <c r="E8009" t="s">
        <v>10508</v>
      </c>
      <c r="F8009" t="s">
        <v>10516</v>
      </c>
      <c r="G8009">
        <v>6.4924500882625996E-2</v>
      </c>
      <c r="H8009">
        <v>0.51600000000000001</v>
      </c>
      <c r="I8009">
        <v>0</v>
      </c>
      <c r="J8009">
        <v>0.83399999999999996</v>
      </c>
      <c r="K8009" t="str">
        <f t="shared" si="138"/>
        <v>partially</v>
      </c>
      <c r="L8009" t="s">
        <v>17</v>
      </c>
      <c r="M8009">
        <v>0.662609</v>
      </c>
      <c r="N8009">
        <v>0.65893100000000004</v>
      </c>
    </row>
    <row r="8010" spans="1:14" ht="15" x14ac:dyDescent="0.3">
      <c r="A8010" s="1"/>
      <c r="B8010" t="s">
        <v>9</v>
      </c>
      <c r="C8010" t="s">
        <v>4412</v>
      </c>
      <c r="D8010" t="s">
        <v>8948</v>
      </c>
      <c r="E8010" t="s">
        <v>8953</v>
      </c>
      <c r="F8010" t="s">
        <v>8949</v>
      </c>
      <c r="G8010">
        <v>0.67908710241317805</v>
      </c>
      <c r="H8010">
        <v>0.51400000000000001</v>
      </c>
      <c r="I8010">
        <v>0</v>
      </c>
      <c r="J8010">
        <v>0.71599999999999997</v>
      </c>
      <c r="K8010" t="str">
        <f t="shared" si="138"/>
        <v>partially</v>
      </c>
      <c r="L8010" t="s">
        <v>17</v>
      </c>
      <c r="M8010">
        <v>0.71451299999999995</v>
      </c>
      <c r="N8010">
        <v>0.72984800000000005</v>
      </c>
    </row>
    <row r="8011" spans="1:14" ht="15" x14ac:dyDescent="0.3">
      <c r="A8011" s="1"/>
      <c r="B8011" t="s">
        <v>9</v>
      </c>
      <c r="C8011" t="s">
        <v>4047</v>
      </c>
      <c r="D8011" t="s">
        <v>8317</v>
      </c>
      <c r="E8011" t="s">
        <v>8315</v>
      </c>
      <c r="F8011" t="s">
        <v>8318</v>
      </c>
      <c r="G8011">
        <v>0.46182262897491499</v>
      </c>
      <c r="H8011">
        <v>0.51300000000000001</v>
      </c>
      <c r="I8011">
        <v>0.36399999999999999</v>
      </c>
      <c r="J8011">
        <v>0.94699999999999995</v>
      </c>
      <c r="K8011" t="str">
        <f t="shared" si="138"/>
        <v>partially</v>
      </c>
      <c r="L8011" t="s">
        <v>17</v>
      </c>
      <c r="M8011">
        <v>0.81018999999999997</v>
      </c>
      <c r="N8011">
        <v>0.80549700000000002</v>
      </c>
    </row>
    <row r="8012" spans="1:14" ht="15" x14ac:dyDescent="0.3">
      <c r="A8012" s="1"/>
      <c r="B8012" t="s">
        <v>9</v>
      </c>
      <c r="C8012" t="s">
        <v>158</v>
      </c>
      <c r="D8012" t="s">
        <v>137</v>
      </c>
      <c r="E8012" t="s">
        <v>159</v>
      </c>
      <c r="F8012" t="s">
        <v>138</v>
      </c>
      <c r="G8012">
        <v>0.98750346899032604</v>
      </c>
      <c r="H8012">
        <v>0.51200000000000001</v>
      </c>
      <c r="I8012">
        <v>0</v>
      </c>
      <c r="J8012">
        <v>0.41</v>
      </c>
      <c r="K8012" t="str">
        <f t="shared" si="138"/>
        <v>partially</v>
      </c>
      <c r="L8012" t="s">
        <v>17</v>
      </c>
      <c r="M8012">
        <v>0.74591799999999997</v>
      </c>
      <c r="N8012">
        <v>0.75172899999999998</v>
      </c>
    </row>
    <row r="8013" spans="1:14" ht="15" x14ac:dyDescent="0.3">
      <c r="A8013" s="1"/>
      <c r="B8013" t="s">
        <v>9</v>
      </c>
      <c r="C8013" t="s">
        <v>4811</v>
      </c>
      <c r="D8013" t="s">
        <v>9770</v>
      </c>
      <c r="E8013" t="s">
        <v>9771</v>
      </c>
      <c r="F8013" t="s">
        <v>9772</v>
      </c>
      <c r="G8013">
        <v>0.95288991928100597</v>
      </c>
      <c r="H8013">
        <v>0.50900000000000001</v>
      </c>
      <c r="I8013">
        <v>0</v>
      </c>
      <c r="J8013">
        <v>0.15</v>
      </c>
      <c r="K8013" t="str">
        <f t="shared" si="138"/>
        <v>partially</v>
      </c>
      <c r="L8013" t="s">
        <v>17</v>
      </c>
      <c r="M8013">
        <v>0.68615800000000005</v>
      </c>
      <c r="N8013">
        <v>0.69287600000000005</v>
      </c>
    </row>
    <row r="8014" spans="1:14" ht="15" x14ac:dyDescent="0.3">
      <c r="A8014" s="1"/>
      <c r="B8014" t="s">
        <v>9</v>
      </c>
      <c r="C8014" t="s">
        <v>5194</v>
      </c>
      <c r="D8014" t="s">
        <v>10492</v>
      </c>
      <c r="E8014" t="s">
        <v>10493</v>
      </c>
      <c r="F8014" t="s">
        <v>10494</v>
      </c>
      <c r="G8014">
        <v>6.0186896473169001E-2</v>
      </c>
      <c r="H8014">
        <v>0.50700000000000001</v>
      </c>
      <c r="I8014">
        <v>0</v>
      </c>
      <c r="J8014">
        <v>0.71099999999999997</v>
      </c>
      <c r="K8014" t="str">
        <f t="shared" si="138"/>
        <v>partially</v>
      </c>
      <c r="L8014" t="s">
        <v>17</v>
      </c>
      <c r="M8014">
        <v>0.699739</v>
      </c>
      <c r="N8014">
        <v>0.70915499999999998</v>
      </c>
    </row>
    <row r="8015" spans="1:14" ht="15" x14ac:dyDescent="0.3">
      <c r="A8015" s="1"/>
      <c r="B8015" t="s">
        <v>9</v>
      </c>
      <c r="C8015" t="s">
        <v>4378</v>
      </c>
      <c r="D8015" t="s">
        <v>8902</v>
      </c>
      <c r="E8015" t="s">
        <v>8901</v>
      </c>
      <c r="F8015" t="s">
        <v>8903</v>
      </c>
      <c r="G8015">
        <v>0.94306379556655895</v>
      </c>
      <c r="H8015">
        <v>0.50600000000000001</v>
      </c>
      <c r="I8015">
        <v>0.66700000000000004</v>
      </c>
      <c r="J8015">
        <v>0.68600000000000005</v>
      </c>
      <c r="K8015" t="str">
        <f t="shared" si="138"/>
        <v>partially</v>
      </c>
      <c r="L8015" t="s">
        <v>17</v>
      </c>
      <c r="M8015">
        <v>0.88268800000000003</v>
      </c>
      <c r="N8015">
        <v>0.86175299999999999</v>
      </c>
    </row>
    <row r="8016" spans="1:14" ht="15" x14ac:dyDescent="0.3">
      <c r="A8016" s="1"/>
      <c r="B8016" t="s">
        <v>9</v>
      </c>
      <c r="C8016" t="s">
        <v>4873</v>
      </c>
      <c r="D8016" t="s">
        <v>9885</v>
      </c>
      <c r="E8016" t="s">
        <v>9883</v>
      </c>
      <c r="F8016" t="s">
        <v>9886</v>
      </c>
      <c r="G8016">
        <v>0.17658820748329199</v>
      </c>
      <c r="H8016">
        <v>0.505</v>
      </c>
      <c r="I8016">
        <v>0.125</v>
      </c>
      <c r="J8016">
        <v>0.81100000000000005</v>
      </c>
      <c r="K8016" t="str">
        <f t="shared" si="138"/>
        <v>partially</v>
      </c>
      <c r="L8016" t="s">
        <v>17</v>
      </c>
      <c r="M8016">
        <v>0.64185800000000004</v>
      </c>
      <c r="N8016">
        <v>0.66261000000000003</v>
      </c>
    </row>
    <row r="8017" spans="1:14" ht="15" x14ac:dyDescent="0.3">
      <c r="A8017" s="1"/>
      <c r="B8017" t="s">
        <v>9</v>
      </c>
      <c r="C8017" t="s">
        <v>673</v>
      </c>
      <c r="D8017" t="s">
        <v>675</v>
      </c>
      <c r="E8017" t="s">
        <v>5626</v>
      </c>
      <c r="F8017" t="s">
        <v>676</v>
      </c>
      <c r="G8017">
        <v>0.48173719644546498</v>
      </c>
      <c r="H8017">
        <v>0.504</v>
      </c>
      <c r="I8017">
        <v>0</v>
      </c>
      <c r="J8017">
        <v>0.55100000000000005</v>
      </c>
      <c r="K8017" t="str">
        <f t="shared" si="138"/>
        <v>partially</v>
      </c>
      <c r="L8017" t="s">
        <v>17</v>
      </c>
      <c r="M8017">
        <v>0.68601000000000001</v>
      </c>
      <c r="N8017">
        <v>0.68948299999999996</v>
      </c>
    </row>
    <row r="8018" spans="1:14" ht="15" x14ac:dyDescent="0.3">
      <c r="A8018" s="1"/>
      <c r="B8018" t="s">
        <v>9</v>
      </c>
      <c r="C8018" t="s">
        <v>862</v>
      </c>
      <c r="D8018" t="s">
        <v>5760</v>
      </c>
      <c r="E8018" t="s">
        <v>5759</v>
      </c>
      <c r="F8018" t="s">
        <v>865</v>
      </c>
      <c r="G8018">
        <v>0.40060257911682101</v>
      </c>
      <c r="H8018">
        <v>0.502</v>
      </c>
      <c r="I8018">
        <v>0.5</v>
      </c>
      <c r="J8018">
        <v>0.63500000000000001</v>
      </c>
      <c r="K8018" t="str">
        <f t="shared" si="138"/>
        <v>partially</v>
      </c>
      <c r="L8018" t="s">
        <v>17</v>
      </c>
      <c r="M8018">
        <v>0.83951799999999999</v>
      </c>
      <c r="N8018">
        <v>0.84183600000000003</v>
      </c>
    </row>
    <row r="8019" spans="1:14" ht="15" x14ac:dyDescent="0.3">
      <c r="A8019" s="1"/>
      <c r="B8019" t="s">
        <v>9</v>
      </c>
      <c r="C8019" t="s">
        <v>4451</v>
      </c>
      <c r="D8019" t="s">
        <v>8991</v>
      </c>
      <c r="E8019" t="s">
        <v>4451</v>
      </c>
      <c r="F8019" t="s">
        <v>4451</v>
      </c>
      <c r="G8019">
        <v>0.99573093652725198</v>
      </c>
      <c r="H8019">
        <v>0.498</v>
      </c>
      <c r="I8019">
        <v>0</v>
      </c>
      <c r="J8019">
        <v>1</v>
      </c>
      <c r="K8019" t="str">
        <f t="shared" si="138"/>
        <v>partially</v>
      </c>
      <c r="L8019" t="s">
        <v>17</v>
      </c>
      <c r="M8019">
        <v>0.72313799999999995</v>
      </c>
      <c r="N8019">
        <v>0.722889</v>
      </c>
    </row>
    <row r="8020" spans="1:14" ht="15" x14ac:dyDescent="0.3">
      <c r="A8020" s="1"/>
      <c r="B8020" t="s">
        <v>9</v>
      </c>
      <c r="C8020" t="s">
        <v>4293</v>
      </c>
      <c r="D8020" t="s">
        <v>8736</v>
      </c>
      <c r="E8020" t="s">
        <v>8734</v>
      </c>
      <c r="F8020" t="s">
        <v>8737</v>
      </c>
      <c r="G8020">
        <v>0.67531102895736705</v>
      </c>
      <c r="H8020">
        <v>0.496</v>
      </c>
      <c r="I8020">
        <v>0</v>
      </c>
      <c r="J8020">
        <v>0.36099999999999999</v>
      </c>
      <c r="K8020" t="str">
        <f t="shared" si="138"/>
        <v>partially</v>
      </c>
      <c r="L8020" t="s">
        <v>17</v>
      </c>
      <c r="M8020">
        <v>0.74848199999999998</v>
      </c>
      <c r="N8020">
        <v>0.74175999999999997</v>
      </c>
    </row>
    <row r="8021" spans="1:14" ht="15" x14ac:dyDescent="0.3">
      <c r="A8021" s="1"/>
      <c r="B8021" t="s">
        <v>9</v>
      </c>
      <c r="C8021" t="s">
        <v>4442</v>
      </c>
      <c r="D8021" t="s">
        <v>8989</v>
      </c>
      <c r="E8021" t="s">
        <v>4442</v>
      </c>
      <c r="F8021" t="s">
        <v>8990</v>
      </c>
      <c r="G8021">
        <v>0.206493750214577</v>
      </c>
      <c r="H8021">
        <v>0.496</v>
      </c>
      <c r="I8021">
        <v>0</v>
      </c>
      <c r="J8021">
        <v>0.58699999999999997</v>
      </c>
      <c r="K8021" t="str">
        <f t="shared" si="138"/>
        <v>partially</v>
      </c>
      <c r="L8021" t="s">
        <v>17</v>
      </c>
      <c r="M8021">
        <v>0.63614499999999996</v>
      </c>
      <c r="N8021">
        <v>0.63325799999999999</v>
      </c>
    </row>
    <row r="8022" spans="1:14" ht="15" x14ac:dyDescent="0.3">
      <c r="A8022" s="1"/>
      <c r="B8022" t="s">
        <v>9</v>
      </c>
      <c r="C8022" t="s">
        <v>4339</v>
      </c>
      <c r="D8022" t="s">
        <v>8813</v>
      </c>
      <c r="E8022" t="s">
        <v>8823</v>
      </c>
      <c r="F8022" t="s">
        <v>8814</v>
      </c>
      <c r="G8022">
        <v>0.25707557797431901</v>
      </c>
      <c r="H8022">
        <v>0.495</v>
      </c>
      <c r="I8022">
        <v>0</v>
      </c>
      <c r="J8022">
        <v>0.58499999999999996</v>
      </c>
      <c r="K8022" t="str">
        <f t="shared" si="138"/>
        <v>partially</v>
      </c>
      <c r="L8022" t="s">
        <v>17</v>
      </c>
      <c r="M8022">
        <v>0.66866000000000003</v>
      </c>
      <c r="N8022">
        <v>0.67412799999999995</v>
      </c>
    </row>
    <row r="8023" spans="1:14" ht="15" x14ac:dyDescent="0.3">
      <c r="A8023" s="1"/>
      <c r="B8023" t="s">
        <v>9</v>
      </c>
      <c r="C8023" t="s">
        <v>1326</v>
      </c>
      <c r="D8023" t="s">
        <v>6039</v>
      </c>
      <c r="E8023" t="s">
        <v>1326</v>
      </c>
      <c r="F8023" t="s">
        <v>6040</v>
      </c>
      <c r="G8023">
        <v>7.0636145770549996E-2</v>
      </c>
      <c r="H8023">
        <v>0.48899999999999999</v>
      </c>
      <c r="I8023">
        <v>0</v>
      </c>
      <c r="J8023">
        <v>0.74399999999999999</v>
      </c>
      <c r="K8023" t="str">
        <f t="shared" si="138"/>
        <v>partially</v>
      </c>
      <c r="L8023" t="s">
        <v>17</v>
      </c>
      <c r="M8023">
        <v>0.81401000000000001</v>
      </c>
      <c r="N8023">
        <v>0.81840299999999999</v>
      </c>
    </row>
    <row r="8024" spans="1:14" ht="15" x14ac:dyDescent="0.3">
      <c r="A8024" s="1"/>
      <c r="B8024" t="s">
        <v>9</v>
      </c>
      <c r="C8024" t="s">
        <v>3403</v>
      </c>
      <c r="D8024" t="s">
        <v>7162</v>
      </c>
      <c r="E8024" t="s">
        <v>7160</v>
      </c>
      <c r="F8024" t="s">
        <v>7163</v>
      </c>
      <c r="G8024">
        <v>0.28768676519393899</v>
      </c>
      <c r="H8024">
        <v>0.48899999999999999</v>
      </c>
      <c r="I8024">
        <v>0</v>
      </c>
      <c r="J8024">
        <v>0.78400000000000003</v>
      </c>
      <c r="K8024" t="str">
        <f t="shared" si="138"/>
        <v>partially</v>
      </c>
      <c r="L8024" t="s">
        <v>17</v>
      </c>
      <c r="M8024">
        <v>0.62353099999999995</v>
      </c>
      <c r="N8024">
        <v>0.63190000000000002</v>
      </c>
    </row>
    <row r="8025" spans="1:14" ht="15" x14ac:dyDescent="0.3">
      <c r="A8025" s="1"/>
      <c r="B8025" t="s">
        <v>9</v>
      </c>
      <c r="C8025" t="s">
        <v>182</v>
      </c>
      <c r="D8025" t="s">
        <v>5293</v>
      </c>
      <c r="E8025" t="s">
        <v>183</v>
      </c>
      <c r="F8025" t="s">
        <v>5294</v>
      </c>
      <c r="G8025">
        <v>0.113309405744076</v>
      </c>
      <c r="H8025">
        <v>0.48799999999999999</v>
      </c>
      <c r="I8025">
        <v>0.66700000000000004</v>
      </c>
      <c r="J8025">
        <v>0.875</v>
      </c>
      <c r="K8025" t="str">
        <f t="shared" si="138"/>
        <v>partially</v>
      </c>
      <c r="L8025" t="s">
        <v>17</v>
      </c>
      <c r="M8025">
        <v>0.78706799999999999</v>
      </c>
      <c r="N8025">
        <v>0.77799099999999999</v>
      </c>
    </row>
    <row r="8026" spans="1:14" ht="15" x14ac:dyDescent="0.3">
      <c r="A8026" s="1"/>
      <c r="B8026" t="s">
        <v>9</v>
      </c>
      <c r="C8026" t="s">
        <v>4682</v>
      </c>
      <c r="D8026" t="s">
        <v>9485</v>
      </c>
      <c r="E8026" t="s">
        <v>9483</v>
      </c>
      <c r="F8026" t="s">
        <v>9486</v>
      </c>
      <c r="G8026">
        <v>0.29716032743454002</v>
      </c>
      <c r="H8026">
        <v>0.48799999999999999</v>
      </c>
      <c r="I8026">
        <v>0</v>
      </c>
      <c r="J8026">
        <v>0.44800000000000001</v>
      </c>
      <c r="K8026" t="str">
        <f t="shared" si="138"/>
        <v>partially</v>
      </c>
      <c r="L8026" t="s">
        <v>17</v>
      </c>
      <c r="M8026">
        <v>0.70507399999999998</v>
      </c>
      <c r="N8026">
        <v>0.70309900000000003</v>
      </c>
    </row>
    <row r="8027" spans="1:14" ht="15" x14ac:dyDescent="0.3">
      <c r="A8027" s="1"/>
      <c r="B8027" t="s">
        <v>9</v>
      </c>
      <c r="C8027" t="s">
        <v>193</v>
      </c>
      <c r="D8027" t="s">
        <v>196</v>
      </c>
      <c r="E8027" t="s">
        <v>193</v>
      </c>
      <c r="F8027" t="s">
        <v>5309</v>
      </c>
      <c r="G8027">
        <v>0.218561232089996</v>
      </c>
      <c r="H8027">
        <v>0.48699999999999999</v>
      </c>
      <c r="I8027">
        <v>0</v>
      </c>
      <c r="J8027">
        <v>0.45200000000000001</v>
      </c>
      <c r="K8027" t="str">
        <f t="shared" si="138"/>
        <v>partially</v>
      </c>
      <c r="L8027" t="s">
        <v>17</v>
      </c>
      <c r="M8027">
        <v>0.63793599999999995</v>
      </c>
      <c r="N8027">
        <v>0.64044500000000004</v>
      </c>
    </row>
    <row r="8028" spans="1:14" ht="15" x14ac:dyDescent="0.3">
      <c r="A8028" s="1"/>
      <c r="B8028" t="s">
        <v>9</v>
      </c>
      <c r="C8028" t="s">
        <v>1951</v>
      </c>
      <c r="D8028" t="s">
        <v>6418</v>
      </c>
      <c r="E8028" t="s">
        <v>6419</v>
      </c>
      <c r="F8028" t="s">
        <v>6420</v>
      </c>
      <c r="G8028">
        <v>0.389476299285889</v>
      </c>
      <c r="H8028">
        <v>0.48399999999999999</v>
      </c>
      <c r="I8028">
        <v>0.66700000000000004</v>
      </c>
      <c r="J8028">
        <v>0.72199999999999998</v>
      </c>
      <c r="K8028" t="str">
        <f t="shared" si="138"/>
        <v>partially</v>
      </c>
      <c r="L8028" t="s">
        <v>17</v>
      </c>
      <c r="M8028">
        <v>0.83083300000000004</v>
      </c>
      <c r="N8028">
        <v>0.81339600000000001</v>
      </c>
    </row>
    <row r="8029" spans="1:14" ht="15" x14ac:dyDescent="0.3">
      <c r="A8029" s="1"/>
      <c r="B8029" t="s">
        <v>9</v>
      </c>
      <c r="C8029" t="s">
        <v>2214</v>
      </c>
      <c r="D8029" t="s">
        <v>6551</v>
      </c>
      <c r="E8029" t="s">
        <v>6550</v>
      </c>
      <c r="F8029" t="s">
        <v>6552</v>
      </c>
      <c r="G8029">
        <v>0.702645123004913</v>
      </c>
      <c r="H8029">
        <v>0.48399999999999999</v>
      </c>
      <c r="I8029">
        <v>0.34799999999999998</v>
      </c>
      <c r="J8029">
        <v>0.57099999999999995</v>
      </c>
      <c r="K8029" t="str">
        <f t="shared" si="138"/>
        <v>partially</v>
      </c>
      <c r="L8029" t="s">
        <v>17</v>
      </c>
      <c r="M8029">
        <v>0.85769799999999996</v>
      </c>
      <c r="N8029">
        <v>0.85345300000000002</v>
      </c>
    </row>
    <row r="8030" spans="1:14" ht="15" x14ac:dyDescent="0.3">
      <c r="A8030" s="1"/>
      <c r="B8030" t="s">
        <v>9</v>
      </c>
      <c r="C8030" t="s">
        <v>4691</v>
      </c>
      <c r="D8030" t="s">
        <v>9501</v>
      </c>
      <c r="E8030" t="s">
        <v>9506</v>
      </c>
      <c r="F8030" t="s">
        <v>9502</v>
      </c>
      <c r="G8030">
        <v>0.46625262498855602</v>
      </c>
      <c r="H8030">
        <v>0.48299999999999998</v>
      </c>
      <c r="I8030">
        <v>0</v>
      </c>
      <c r="J8030">
        <v>0.45700000000000002</v>
      </c>
      <c r="K8030" t="str">
        <f t="shared" si="138"/>
        <v>partially</v>
      </c>
      <c r="L8030" t="s">
        <v>17</v>
      </c>
      <c r="M8030">
        <v>0.68996199999999996</v>
      </c>
      <c r="N8030">
        <v>0.68759400000000004</v>
      </c>
    </row>
    <row r="8031" spans="1:14" ht="15" x14ac:dyDescent="0.3">
      <c r="A8031" s="1"/>
      <c r="B8031" t="s">
        <v>9</v>
      </c>
      <c r="C8031" t="s">
        <v>2219</v>
      </c>
      <c r="D8031" t="s">
        <v>6554</v>
      </c>
      <c r="E8031" t="s">
        <v>6555</v>
      </c>
      <c r="F8031" t="s">
        <v>6556</v>
      </c>
      <c r="G8031">
        <v>0.91944950819015503</v>
      </c>
      <c r="H8031">
        <v>0.48199999999999998</v>
      </c>
      <c r="I8031">
        <v>0.54500000000000004</v>
      </c>
      <c r="J8031">
        <v>0.879</v>
      </c>
      <c r="K8031" t="str">
        <f t="shared" si="138"/>
        <v>partially</v>
      </c>
      <c r="L8031" t="s">
        <v>17</v>
      </c>
      <c r="M8031">
        <v>0.84311599999999998</v>
      </c>
      <c r="N8031">
        <v>0.83001800000000003</v>
      </c>
    </row>
    <row r="8032" spans="1:14" ht="15" x14ac:dyDescent="0.3">
      <c r="A8032" s="1"/>
      <c r="B8032" t="s">
        <v>9</v>
      </c>
      <c r="C8032" t="s">
        <v>4406</v>
      </c>
      <c r="D8032" t="s">
        <v>8942</v>
      </c>
      <c r="E8032" t="s">
        <v>4406</v>
      </c>
      <c r="F8032" t="s">
        <v>4406</v>
      </c>
      <c r="G8032">
        <v>0.99644720554351796</v>
      </c>
      <c r="H8032">
        <v>0.48099999999999998</v>
      </c>
      <c r="I8032">
        <v>0</v>
      </c>
      <c r="J8032">
        <v>1</v>
      </c>
      <c r="K8032" t="str">
        <f t="shared" si="138"/>
        <v>partially</v>
      </c>
      <c r="L8032" t="s">
        <v>17</v>
      </c>
      <c r="M8032">
        <v>0.72686700000000004</v>
      </c>
      <c r="N8032">
        <v>0.727186</v>
      </c>
    </row>
    <row r="8033" spans="1:14" ht="15" x14ac:dyDescent="0.3">
      <c r="A8033" s="1"/>
      <c r="B8033" t="s">
        <v>9</v>
      </c>
      <c r="C8033" t="s">
        <v>5004</v>
      </c>
      <c r="D8033" t="s">
        <v>10139</v>
      </c>
      <c r="E8033" t="s">
        <v>10138</v>
      </c>
      <c r="F8033" t="s">
        <v>10140</v>
      </c>
      <c r="G8033">
        <v>0.252686858177185</v>
      </c>
      <c r="H8033">
        <v>0.48</v>
      </c>
      <c r="I8033">
        <v>0</v>
      </c>
      <c r="J8033">
        <v>0.94</v>
      </c>
      <c r="K8033" t="str">
        <f t="shared" si="138"/>
        <v>partially</v>
      </c>
      <c r="L8033" t="s">
        <v>17</v>
      </c>
      <c r="M8033">
        <v>0.74090299999999998</v>
      </c>
      <c r="N8033">
        <v>0.74646500000000005</v>
      </c>
    </row>
    <row r="8034" spans="1:14" ht="15" x14ac:dyDescent="0.3">
      <c r="A8034" s="1"/>
      <c r="B8034" t="s">
        <v>9</v>
      </c>
      <c r="C8034" t="s">
        <v>2010</v>
      </c>
      <c r="D8034" t="s">
        <v>6448</v>
      </c>
      <c r="E8034" t="s">
        <v>2012</v>
      </c>
      <c r="F8034" t="s">
        <v>6449</v>
      </c>
      <c r="G8034">
        <v>0.27650567889213601</v>
      </c>
      <c r="H8034">
        <v>0.47899999999999998</v>
      </c>
      <c r="I8034">
        <v>0.32</v>
      </c>
      <c r="J8034">
        <v>0.58499999999999996</v>
      </c>
      <c r="K8034" t="str">
        <f t="shared" si="138"/>
        <v>partially</v>
      </c>
      <c r="L8034" t="s">
        <v>17</v>
      </c>
      <c r="M8034">
        <v>0.77379699999999996</v>
      </c>
      <c r="N8034">
        <v>0.77223799999999998</v>
      </c>
    </row>
    <row r="8035" spans="1:14" ht="15" x14ac:dyDescent="0.3">
      <c r="A8035" s="1"/>
      <c r="B8035" t="s">
        <v>9</v>
      </c>
      <c r="C8035" t="s">
        <v>3953</v>
      </c>
      <c r="D8035" t="s">
        <v>8131</v>
      </c>
      <c r="E8035" t="s">
        <v>8129</v>
      </c>
      <c r="F8035" t="s">
        <v>8132</v>
      </c>
      <c r="G8035">
        <v>3.9004415273666E-2</v>
      </c>
      <c r="H8035">
        <v>0.47599999999999998</v>
      </c>
      <c r="I8035">
        <v>0.4</v>
      </c>
      <c r="J8035">
        <v>0.75600000000000001</v>
      </c>
      <c r="K8035" t="str">
        <f t="shared" si="138"/>
        <v>partially</v>
      </c>
      <c r="L8035" t="s">
        <v>17</v>
      </c>
      <c r="M8035">
        <v>0.85037200000000002</v>
      </c>
      <c r="N8035">
        <v>0.83426699999999998</v>
      </c>
    </row>
    <row r="8036" spans="1:14" ht="15" x14ac:dyDescent="0.3">
      <c r="A8036" s="1"/>
      <c r="B8036" t="s">
        <v>9</v>
      </c>
      <c r="C8036" t="s">
        <v>1733</v>
      </c>
      <c r="D8036" t="s">
        <v>1718</v>
      </c>
      <c r="E8036" t="s">
        <v>1736</v>
      </c>
      <c r="F8036" t="s">
        <v>1720</v>
      </c>
      <c r="G8036">
        <v>0.48821145296096802</v>
      </c>
      <c r="H8036">
        <v>0.47499999999999998</v>
      </c>
      <c r="I8036">
        <v>0</v>
      </c>
      <c r="J8036">
        <v>0.66800000000000004</v>
      </c>
      <c r="K8036" t="str">
        <f t="shared" si="138"/>
        <v>partially</v>
      </c>
      <c r="L8036" t="s">
        <v>17</v>
      </c>
      <c r="M8036">
        <v>0.67284500000000003</v>
      </c>
      <c r="N8036">
        <v>0.68082699999999996</v>
      </c>
    </row>
    <row r="8037" spans="1:14" ht="15" x14ac:dyDescent="0.3">
      <c r="A8037" s="1"/>
      <c r="B8037" t="s">
        <v>9</v>
      </c>
      <c r="C8037" t="s">
        <v>2176</v>
      </c>
      <c r="D8037" t="s">
        <v>6499</v>
      </c>
      <c r="E8037" t="s">
        <v>6527</v>
      </c>
      <c r="F8037" t="s">
        <v>2179</v>
      </c>
      <c r="G8037">
        <v>0.49431031942367598</v>
      </c>
      <c r="H8037">
        <v>0.47399999999999998</v>
      </c>
      <c r="I8037">
        <v>0</v>
      </c>
      <c r="J8037">
        <v>0.93899999999999995</v>
      </c>
      <c r="K8037" t="str">
        <f t="shared" si="138"/>
        <v>partially</v>
      </c>
      <c r="L8037" t="s">
        <v>17</v>
      </c>
      <c r="M8037">
        <v>0.89438399999999996</v>
      </c>
      <c r="N8037">
        <v>0.89838499999999999</v>
      </c>
    </row>
    <row r="8038" spans="1:14" ht="15" x14ac:dyDescent="0.3">
      <c r="A8038" s="1"/>
      <c r="B8038" t="s">
        <v>9</v>
      </c>
      <c r="C8038" t="s">
        <v>4151</v>
      </c>
      <c r="D8038" t="s">
        <v>8507</v>
      </c>
      <c r="E8038" t="s">
        <v>8508</v>
      </c>
      <c r="F8038" t="s">
        <v>8509</v>
      </c>
      <c r="G8038">
        <v>7.2757840156554995E-2</v>
      </c>
      <c r="H8038">
        <v>0.47399999999999998</v>
      </c>
      <c r="I8038">
        <v>0.35299999999999998</v>
      </c>
      <c r="J8038">
        <v>0.54100000000000004</v>
      </c>
      <c r="K8038" t="str">
        <f t="shared" si="138"/>
        <v>partially</v>
      </c>
      <c r="L8038" t="s">
        <v>17</v>
      </c>
      <c r="M8038">
        <v>0.67434799999999995</v>
      </c>
      <c r="N8038">
        <v>0.68104500000000001</v>
      </c>
    </row>
    <row r="8039" spans="1:14" ht="15" x14ac:dyDescent="0.3">
      <c r="A8039" s="1"/>
      <c r="B8039" t="s">
        <v>9</v>
      </c>
      <c r="C8039" t="s">
        <v>5173</v>
      </c>
      <c r="D8039" t="s">
        <v>10444</v>
      </c>
      <c r="E8039" t="s">
        <v>10445</v>
      </c>
      <c r="F8039" t="s">
        <v>10446</v>
      </c>
      <c r="G8039">
        <v>0.55671167373657204</v>
      </c>
      <c r="H8039">
        <v>0.47299999999999998</v>
      </c>
      <c r="I8039">
        <v>0</v>
      </c>
      <c r="J8039">
        <v>0.59599999999999997</v>
      </c>
      <c r="K8039" t="str">
        <f t="shared" si="138"/>
        <v>partially</v>
      </c>
      <c r="L8039" t="s">
        <v>17</v>
      </c>
      <c r="M8039">
        <v>0.68364499999999995</v>
      </c>
      <c r="N8039">
        <v>0.69671700000000003</v>
      </c>
    </row>
    <row r="8040" spans="1:14" ht="15" x14ac:dyDescent="0.3">
      <c r="A8040" s="1"/>
      <c r="B8040" t="s">
        <v>9</v>
      </c>
      <c r="C8040" t="s">
        <v>4539</v>
      </c>
      <c r="D8040" t="s">
        <v>9181</v>
      </c>
      <c r="E8040" t="s">
        <v>9182</v>
      </c>
      <c r="F8040" t="s">
        <v>9183</v>
      </c>
      <c r="G8040">
        <v>0.28634467720985401</v>
      </c>
      <c r="H8040">
        <v>0.46899999999999997</v>
      </c>
      <c r="I8040">
        <v>0.75</v>
      </c>
      <c r="J8040">
        <v>0.78</v>
      </c>
      <c r="K8040" t="str">
        <f t="shared" si="138"/>
        <v>partially</v>
      </c>
      <c r="L8040" t="s">
        <v>17</v>
      </c>
      <c r="M8040">
        <v>0.85003700000000004</v>
      </c>
      <c r="N8040">
        <v>0.85882499999999995</v>
      </c>
    </row>
    <row r="8041" spans="1:14" ht="15" x14ac:dyDescent="0.3">
      <c r="A8041" s="1"/>
      <c r="B8041" t="s">
        <v>9</v>
      </c>
      <c r="C8041" t="s">
        <v>5124</v>
      </c>
      <c r="D8041" t="s">
        <v>10364</v>
      </c>
      <c r="E8041" t="s">
        <v>10360</v>
      </c>
      <c r="F8041" t="s">
        <v>10365</v>
      </c>
      <c r="G8041">
        <v>0.258096754550934</v>
      </c>
      <c r="H8041">
        <v>0.46899999999999997</v>
      </c>
      <c r="I8041">
        <v>0</v>
      </c>
      <c r="J8041">
        <v>0.44</v>
      </c>
      <c r="K8041" t="str">
        <f t="shared" si="138"/>
        <v>partially</v>
      </c>
      <c r="L8041" t="s">
        <v>17</v>
      </c>
      <c r="M8041">
        <v>0.68416699999999997</v>
      </c>
      <c r="N8041">
        <v>0.69336299999999995</v>
      </c>
    </row>
    <row r="8042" spans="1:14" ht="15" x14ac:dyDescent="0.3">
      <c r="A8042" s="1"/>
      <c r="B8042" t="s">
        <v>9</v>
      </c>
      <c r="C8042" t="s">
        <v>3987</v>
      </c>
      <c r="D8042" t="s">
        <v>8203</v>
      </c>
      <c r="E8042" t="s">
        <v>8201</v>
      </c>
      <c r="F8042" t="s">
        <v>8204</v>
      </c>
      <c r="G8042">
        <v>0.237736105918884</v>
      </c>
      <c r="H8042">
        <v>0.46800000000000003</v>
      </c>
      <c r="I8042">
        <v>0.125</v>
      </c>
      <c r="J8042">
        <v>0.48899999999999999</v>
      </c>
      <c r="K8042" t="str">
        <f t="shared" si="138"/>
        <v>partially</v>
      </c>
      <c r="L8042" t="s">
        <v>17</v>
      </c>
      <c r="M8042">
        <v>0.73701499999999998</v>
      </c>
      <c r="N8042">
        <v>0.73646100000000003</v>
      </c>
    </row>
    <row r="8043" spans="1:14" ht="15" x14ac:dyDescent="0.3">
      <c r="A8043" s="1"/>
      <c r="B8043" t="s">
        <v>9</v>
      </c>
      <c r="C8043" t="s">
        <v>104</v>
      </c>
      <c r="D8043" t="s">
        <v>5257</v>
      </c>
      <c r="E8043" t="s">
        <v>5235</v>
      </c>
      <c r="F8043" t="s">
        <v>5258</v>
      </c>
      <c r="G8043">
        <v>0.26282408833503701</v>
      </c>
      <c r="H8043">
        <v>0.46700000000000003</v>
      </c>
      <c r="I8043">
        <v>0</v>
      </c>
      <c r="J8043">
        <v>0.66600000000000004</v>
      </c>
      <c r="K8043" t="str">
        <f t="shared" si="138"/>
        <v>partially</v>
      </c>
      <c r="L8043" t="s">
        <v>17</v>
      </c>
      <c r="M8043">
        <v>0.71558100000000002</v>
      </c>
      <c r="N8043">
        <v>0.70241500000000001</v>
      </c>
    </row>
    <row r="8044" spans="1:14" ht="15" x14ac:dyDescent="0.3">
      <c r="A8044" s="1"/>
      <c r="B8044" t="s">
        <v>9</v>
      </c>
      <c r="C8044" t="s">
        <v>1116</v>
      </c>
      <c r="D8044" t="s">
        <v>5868</v>
      </c>
      <c r="E8044" t="s">
        <v>1116</v>
      </c>
      <c r="F8044" t="s">
        <v>5869</v>
      </c>
      <c r="G8044">
        <v>0.12899819016456601</v>
      </c>
      <c r="H8044">
        <v>0.46700000000000003</v>
      </c>
      <c r="I8044">
        <v>0.33300000000000002</v>
      </c>
      <c r="J8044">
        <v>0.628</v>
      </c>
      <c r="K8044" t="str">
        <f t="shared" si="138"/>
        <v>partially</v>
      </c>
      <c r="L8044" t="s">
        <v>17</v>
      </c>
      <c r="M8044">
        <v>0.766764</v>
      </c>
      <c r="N8044">
        <v>0.78505599999999998</v>
      </c>
    </row>
    <row r="8045" spans="1:14" ht="15" x14ac:dyDescent="0.3">
      <c r="A8045" s="1"/>
      <c r="B8045" t="s">
        <v>9</v>
      </c>
      <c r="C8045" t="s">
        <v>4735</v>
      </c>
      <c r="D8045">
        <v>2</v>
      </c>
      <c r="E8045" t="s">
        <v>9606</v>
      </c>
      <c r="F8045">
        <v>2</v>
      </c>
      <c r="G8045">
        <v>0.75813347101211603</v>
      </c>
      <c r="H8045">
        <v>0.46500000000000002</v>
      </c>
      <c r="I8045">
        <v>0.28599999999999998</v>
      </c>
      <c r="J8045">
        <v>0.66400000000000003</v>
      </c>
      <c r="K8045" t="str">
        <f t="shared" si="138"/>
        <v>partially</v>
      </c>
      <c r="L8045" t="s">
        <v>17</v>
      </c>
      <c r="M8045">
        <v>0.62668299999999999</v>
      </c>
      <c r="N8045">
        <v>0.63207500000000005</v>
      </c>
    </row>
    <row r="8046" spans="1:14" ht="15" x14ac:dyDescent="0.3">
      <c r="A8046" s="1"/>
      <c r="B8046" t="s">
        <v>9</v>
      </c>
      <c r="C8046" t="s">
        <v>101</v>
      </c>
      <c r="D8046" t="s">
        <v>2233</v>
      </c>
      <c r="E8046" t="s">
        <v>102</v>
      </c>
      <c r="F8046" t="s">
        <v>73</v>
      </c>
      <c r="G8046">
        <v>0.63648623228073098</v>
      </c>
      <c r="H8046">
        <v>0.46300000000000002</v>
      </c>
      <c r="I8046">
        <v>0</v>
      </c>
      <c r="J8046">
        <v>0.76600000000000001</v>
      </c>
      <c r="K8046" t="str">
        <f t="shared" si="138"/>
        <v>partially</v>
      </c>
      <c r="L8046" t="s">
        <v>17</v>
      </c>
      <c r="M8046">
        <v>0.64952699999999997</v>
      </c>
      <c r="N8046">
        <v>0.64126499999999997</v>
      </c>
    </row>
    <row r="8047" spans="1:14" ht="15" x14ac:dyDescent="0.3">
      <c r="A8047" s="1"/>
      <c r="B8047" t="s">
        <v>9</v>
      </c>
      <c r="C8047" t="s">
        <v>3916</v>
      </c>
      <c r="D8047" t="s">
        <v>8049</v>
      </c>
      <c r="E8047" t="s">
        <v>8023</v>
      </c>
      <c r="F8047" t="s">
        <v>8049</v>
      </c>
      <c r="G8047">
        <v>0.31476691365241999</v>
      </c>
      <c r="H8047">
        <v>0.46200000000000002</v>
      </c>
      <c r="I8047">
        <v>0</v>
      </c>
      <c r="J8047">
        <v>0.54500000000000004</v>
      </c>
      <c r="K8047" t="str">
        <f t="shared" si="138"/>
        <v>partially</v>
      </c>
      <c r="L8047" t="s">
        <v>17</v>
      </c>
      <c r="M8047">
        <v>0.70758799999999999</v>
      </c>
      <c r="N8047">
        <v>0.70843299999999998</v>
      </c>
    </row>
    <row r="8048" spans="1:14" ht="15" x14ac:dyDescent="0.3">
      <c r="A8048" s="1"/>
      <c r="B8048" t="s">
        <v>9</v>
      </c>
      <c r="C8048" t="s">
        <v>4726</v>
      </c>
      <c r="D8048" t="s">
        <v>9586</v>
      </c>
      <c r="E8048" t="s">
        <v>9583</v>
      </c>
      <c r="F8048" t="s">
        <v>9587</v>
      </c>
      <c r="G8048">
        <v>7.8832603991031994E-2</v>
      </c>
      <c r="H8048">
        <v>0.46200000000000002</v>
      </c>
      <c r="I8048">
        <v>0</v>
      </c>
      <c r="J8048">
        <v>0.72</v>
      </c>
      <c r="K8048" t="str">
        <f t="shared" si="138"/>
        <v>partially</v>
      </c>
      <c r="L8048" t="s">
        <v>17</v>
      </c>
      <c r="M8048">
        <v>0.68654199999999999</v>
      </c>
      <c r="N8048">
        <v>0.67398199999999997</v>
      </c>
    </row>
    <row r="8049" spans="1:14" ht="15" x14ac:dyDescent="0.3">
      <c r="A8049" s="1"/>
      <c r="B8049" t="s">
        <v>9</v>
      </c>
      <c r="C8049" t="s">
        <v>4439</v>
      </c>
      <c r="D8049" t="s">
        <v>8986</v>
      </c>
      <c r="E8049" t="s">
        <v>4439</v>
      </c>
      <c r="F8049" t="s">
        <v>8987</v>
      </c>
      <c r="G8049">
        <v>0.94211268424987804</v>
      </c>
      <c r="H8049">
        <v>0.45900000000000002</v>
      </c>
      <c r="I8049">
        <v>0</v>
      </c>
      <c r="J8049">
        <v>0.70199999999999996</v>
      </c>
      <c r="K8049" t="str">
        <f t="shared" si="138"/>
        <v>partially</v>
      </c>
      <c r="L8049" t="s">
        <v>17</v>
      </c>
      <c r="M8049">
        <v>0.708731</v>
      </c>
      <c r="N8049">
        <v>0.71478699999999995</v>
      </c>
    </row>
    <row r="8050" spans="1:14" ht="15" x14ac:dyDescent="0.3">
      <c r="A8050" s="1"/>
      <c r="B8050" t="s">
        <v>9</v>
      </c>
      <c r="C8050" t="s">
        <v>466</v>
      </c>
      <c r="D8050" t="s">
        <v>444</v>
      </c>
      <c r="E8050" t="s">
        <v>5499</v>
      </c>
      <c r="F8050" t="s">
        <v>5488</v>
      </c>
      <c r="G8050">
        <v>0.39336955547332803</v>
      </c>
      <c r="H8050">
        <v>0.45800000000000002</v>
      </c>
      <c r="I8050">
        <v>0.16700000000000001</v>
      </c>
      <c r="J8050">
        <v>0.745</v>
      </c>
      <c r="K8050" t="str">
        <f t="shared" si="138"/>
        <v>partially</v>
      </c>
      <c r="L8050" t="s">
        <v>17</v>
      </c>
      <c r="M8050">
        <v>0.73143000000000002</v>
      </c>
      <c r="N8050">
        <v>0.73891799999999996</v>
      </c>
    </row>
    <row r="8051" spans="1:14" ht="15" x14ac:dyDescent="0.3">
      <c r="A8051" s="1"/>
      <c r="B8051" t="s">
        <v>9</v>
      </c>
      <c r="C8051" t="s">
        <v>4696</v>
      </c>
      <c r="D8051" t="s">
        <v>9526</v>
      </c>
      <c r="E8051" t="s">
        <v>9522</v>
      </c>
      <c r="F8051" t="s">
        <v>9527</v>
      </c>
      <c r="G8051">
        <v>2.5079078972340001E-2</v>
      </c>
      <c r="H8051">
        <v>0.45800000000000002</v>
      </c>
      <c r="I8051">
        <v>0.435</v>
      </c>
      <c r="J8051">
        <v>0.85</v>
      </c>
      <c r="K8051" t="str">
        <f t="shared" si="138"/>
        <v>partially</v>
      </c>
      <c r="L8051" t="s">
        <v>17</v>
      </c>
      <c r="M8051">
        <v>0.85479899999999998</v>
      </c>
      <c r="N8051">
        <v>0.85535499999999998</v>
      </c>
    </row>
    <row r="8052" spans="1:14" ht="15" x14ac:dyDescent="0.3">
      <c r="A8052" s="1"/>
      <c r="B8052" t="s">
        <v>9</v>
      </c>
      <c r="C8052" t="s">
        <v>3672</v>
      </c>
      <c r="D8052" t="s">
        <v>7607</v>
      </c>
      <c r="E8052" t="s">
        <v>7605</v>
      </c>
      <c r="F8052" t="s">
        <v>7608</v>
      </c>
      <c r="G8052">
        <v>0.21051540970802299</v>
      </c>
      <c r="H8052">
        <v>0.45700000000000002</v>
      </c>
      <c r="I8052">
        <v>0</v>
      </c>
      <c r="J8052">
        <v>0.47399999999999998</v>
      </c>
      <c r="K8052" t="str">
        <f t="shared" si="138"/>
        <v>partially</v>
      </c>
      <c r="L8052" t="s">
        <v>17</v>
      </c>
      <c r="M8052">
        <v>0.70515399999999995</v>
      </c>
      <c r="N8052">
        <v>0.70491599999999999</v>
      </c>
    </row>
    <row r="8053" spans="1:14" ht="15" x14ac:dyDescent="0.3">
      <c r="A8053" s="1"/>
      <c r="B8053" t="s">
        <v>9</v>
      </c>
      <c r="C8053" t="s">
        <v>1599</v>
      </c>
      <c r="D8053" t="s">
        <v>6196</v>
      </c>
      <c r="E8053" t="s">
        <v>6192</v>
      </c>
      <c r="F8053" t="s">
        <v>6197</v>
      </c>
      <c r="G8053">
        <v>0.12627016007900199</v>
      </c>
      <c r="H8053">
        <v>0.45600000000000002</v>
      </c>
      <c r="I8053">
        <v>0</v>
      </c>
      <c r="J8053">
        <v>0.52600000000000002</v>
      </c>
      <c r="K8053" t="str">
        <f t="shared" si="138"/>
        <v>partially</v>
      </c>
      <c r="L8053" t="s">
        <v>17</v>
      </c>
      <c r="M8053">
        <v>0.73100100000000001</v>
      </c>
      <c r="N8053">
        <v>0.73280800000000001</v>
      </c>
    </row>
    <row r="8054" spans="1:14" ht="15" x14ac:dyDescent="0.3">
      <c r="A8054" s="1"/>
      <c r="B8054" t="s">
        <v>9</v>
      </c>
      <c r="C8054" t="s">
        <v>4026</v>
      </c>
      <c r="D8054" t="s">
        <v>8272</v>
      </c>
      <c r="E8054" t="s">
        <v>8270</v>
      </c>
      <c r="F8054" t="s">
        <v>8273</v>
      </c>
      <c r="G8054">
        <v>0.363066285848618</v>
      </c>
      <c r="H8054">
        <v>0.45300000000000001</v>
      </c>
      <c r="I8054">
        <v>0</v>
      </c>
      <c r="J8054">
        <v>0.82499999999999996</v>
      </c>
      <c r="K8054" t="str">
        <f t="shared" si="138"/>
        <v>partially</v>
      </c>
      <c r="L8054" t="s">
        <v>17</v>
      </c>
      <c r="M8054">
        <v>0.72776099999999999</v>
      </c>
      <c r="N8054">
        <v>0.71721100000000004</v>
      </c>
    </row>
    <row r="8055" spans="1:14" ht="15" x14ac:dyDescent="0.3">
      <c r="A8055" s="1"/>
      <c r="B8055" t="s">
        <v>9</v>
      </c>
      <c r="C8055" t="s">
        <v>5197</v>
      </c>
      <c r="D8055" t="s">
        <v>10510</v>
      </c>
      <c r="E8055" t="s">
        <v>10508</v>
      </c>
      <c r="F8055" t="s">
        <v>10511</v>
      </c>
      <c r="G8055">
        <v>0.568564772605896</v>
      </c>
      <c r="H8055">
        <v>0.45100000000000001</v>
      </c>
      <c r="I8055">
        <v>0</v>
      </c>
      <c r="J8055">
        <v>0.57899999999999996</v>
      </c>
      <c r="K8055" t="str">
        <f t="shared" si="138"/>
        <v>partially</v>
      </c>
      <c r="L8055" t="s">
        <v>17</v>
      </c>
      <c r="M8055">
        <v>0.68642800000000004</v>
      </c>
      <c r="N8055">
        <v>0.68940699999999999</v>
      </c>
    </row>
    <row r="8056" spans="1:14" ht="15" x14ac:dyDescent="0.3">
      <c r="A8056" s="1"/>
      <c r="B8056" t="s">
        <v>9</v>
      </c>
      <c r="C8056" t="s">
        <v>545</v>
      </c>
      <c r="D8056" t="s">
        <v>540</v>
      </c>
      <c r="E8056" t="s">
        <v>546</v>
      </c>
      <c r="F8056" t="s">
        <v>541</v>
      </c>
      <c r="G8056">
        <v>0.39556634426116899</v>
      </c>
      <c r="H8056">
        <v>0.45</v>
      </c>
      <c r="I8056">
        <v>0.66700000000000004</v>
      </c>
      <c r="J8056">
        <v>0.86899999999999999</v>
      </c>
      <c r="K8056" t="str">
        <f t="shared" si="138"/>
        <v>partially</v>
      </c>
      <c r="L8056" t="s">
        <v>17</v>
      </c>
      <c r="M8056">
        <v>0.80534600000000001</v>
      </c>
      <c r="N8056">
        <v>0.78563300000000003</v>
      </c>
    </row>
    <row r="8057" spans="1:14" ht="15" x14ac:dyDescent="0.3">
      <c r="A8057" s="1"/>
      <c r="B8057" t="s">
        <v>9</v>
      </c>
      <c r="C8057" t="s">
        <v>4097</v>
      </c>
      <c r="D8057" t="s">
        <v>8413</v>
      </c>
      <c r="E8057" t="s">
        <v>8411</v>
      </c>
      <c r="F8057" t="s">
        <v>8414</v>
      </c>
      <c r="G8057">
        <v>0.270154029130936</v>
      </c>
      <c r="H8057">
        <v>0.44800000000000001</v>
      </c>
      <c r="I8057">
        <v>0.2</v>
      </c>
      <c r="J8057">
        <v>0.48899999999999999</v>
      </c>
      <c r="K8057" t="str">
        <f t="shared" si="138"/>
        <v>no</v>
      </c>
      <c r="L8057" t="s">
        <v>18</v>
      </c>
      <c r="M8057">
        <v>0.72382800000000003</v>
      </c>
      <c r="N8057">
        <v>0.74964799999999998</v>
      </c>
    </row>
    <row r="8058" spans="1:14" ht="15" x14ac:dyDescent="0.3">
      <c r="A8058" s="1"/>
      <c r="B8058" t="s">
        <v>9</v>
      </c>
      <c r="C8058" t="s">
        <v>4629</v>
      </c>
      <c r="D8058" t="s">
        <v>9343</v>
      </c>
      <c r="E8058" t="s">
        <v>9340</v>
      </c>
      <c r="F8058" t="s">
        <v>9344</v>
      </c>
      <c r="G8058">
        <v>2.1002802997827998E-2</v>
      </c>
      <c r="H8058">
        <v>0.44700000000000001</v>
      </c>
      <c r="I8058">
        <v>0.47599999999999998</v>
      </c>
      <c r="J8058">
        <v>0.51100000000000001</v>
      </c>
      <c r="K8058" t="str">
        <f t="shared" si="138"/>
        <v>no</v>
      </c>
      <c r="L8058" t="s">
        <v>18</v>
      </c>
      <c r="M8058">
        <v>0.76664100000000002</v>
      </c>
      <c r="N8058">
        <v>0.76932999999999996</v>
      </c>
    </row>
    <row r="8059" spans="1:14" ht="15" x14ac:dyDescent="0.3">
      <c r="A8059" s="1"/>
      <c r="B8059" t="s">
        <v>9</v>
      </c>
      <c r="C8059" t="s">
        <v>4068</v>
      </c>
      <c r="D8059" t="s">
        <v>8359</v>
      </c>
      <c r="E8059" t="s">
        <v>8360</v>
      </c>
      <c r="F8059" t="s">
        <v>8361</v>
      </c>
      <c r="G8059">
        <v>0.42454302310943598</v>
      </c>
      <c r="H8059">
        <v>0.44500000000000001</v>
      </c>
      <c r="I8059">
        <v>0.4</v>
      </c>
      <c r="J8059">
        <v>0.85</v>
      </c>
      <c r="K8059" t="str">
        <f t="shared" si="138"/>
        <v>no</v>
      </c>
      <c r="L8059" t="s">
        <v>18</v>
      </c>
      <c r="M8059">
        <v>0.75607800000000003</v>
      </c>
      <c r="N8059">
        <v>0.76430900000000002</v>
      </c>
    </row>
    <row r="8060" spans="1:14" ht="15" x14ac:dyDescent="0.3">
      <c r="A8060" s="1"/>
      <c r="B8060" t="s">
        <v>9</v>
      </c>
      <c r="C8060" t="s">
        <v>4387</v>
      </c>
      <c r="D8060" t="s">
        <v>8918</v>
      </c>
      <c r="E8060" t="s">
        <v>8918</v>
      </c>
      <c r="F8060" t="s">
        <v>8918</v>
      </c>
      <c r="G8060">
        <v>0.95658844709396396</v>
      </c>
      <c r="H8060">
        <v>0.44500000000000001</v>
      </c>
      <c r="I8060">
        <v>0</v>
      </c>
      <c r="J8060">
        <v>1</v>
      </c>
      <c r="K8060" t="str">
        <f t="shared" si="138"/>
        <v>no</v>
      </c>
      <c r="L8060" t="s">
        <v>18</v>
      </c>
      <c r="M8060">
        <v>0.64894099999999999</v>
      </c>
      <c r="N8060">
        <v>0.64680199999999999</v>
      </c>
    </row>
    <row r="8061" spans="1:14" ht="15" x14ac:dyDescent="0.3">
      <c r="A8061" s="1"/>
      <c r="B8061" t="s">
        <v>9</v>
      </c>
      <c r="C8061" t="s">
        <v>176</v>
      </c>
      <c r="D8061" t="s">
        <v>5299</v>
      </c>
      <c r="E8061" t="s">
        <v>178</v>
      </c>
      <c r="F8061" t="s">
        <v>190</v>
      </c>
      <c r="G8061">
        <v>0.78671884536743197</v>
      </c>
      <c r="H8061">
        <v>0.443</v>
      </c>
      <c r="I8061">
        <v>0</v>
      </c>
      <c r="J8061">
        <v>0.57599999999999996</v>
      </c>
      <c r="K8061" t="str">
        <f t="shared" si="138"/>
        <v>no</v>
      </c>
      <c r="L8061" t="s">
        <v>18</v>
      </c>
      <c r="M8061">
        <v>0.68829099999999999</v>
      </c>
      <c r="N8061">
        <v>0.69377999999999995</v>
      </c>
    </row>
    <row r="8062" spans="1:14" ht="15" x14ac:dyDescent="0.3">
      <c r="A8062" s="1"/>
      <c r="B8062" t="s">
        <v>9</v>
      </c>
      <c r="C8062" t="s">
        <v>4597</v>
      </c>
      <c r="D8062" t="s">
        <v>9269</v>
      </c>
      <c r="E8062" t="s">
        <v>9265</v>
      </c>
      <c r="F8062" t="s">
        <v>9270</v>
      </c>
      <c r="G8062">
        <v>0.38657665252685502</v>
      </c>
      <c r="H8062">
        <v>0.441</v>
      </c>
      <c r="I8062">
        <v>0</v>
      </c>
      <c r="J8062">
        <v>0.32</v>
      </c>
      <c r="K8062" t="str">
        <f t="shared" si="138"/>
        <v>no</v>
      </c>
      <c r="L8062" t="s">
        <v>18</v>
      </c>
      <c r="M8062">
        <v>0.73677400000000004</v>
      </c>
      <c r="N8062">
        <v>0.72243100000000005</v>
      </c>
    </row>
    <row r="8063" spans="1:14" ht="15" x14ac:dyDescent="0.3">
      <c r="A8063" s="1"/>
      <c r="B8063" t="s">
        <v>9</v>
      </c>
      <c r="C8063" t="s">
        <v>4369</v>
      </c>
      <c r="D8063" t="s">
        <v>8872</v>
      </c>
      <c r="E8063" t="s">
        <v>8883</v>
      </c>
      <c r="F8063" t="s">
        <v>8874</v>
      </c>
      <c r="G8063">
        <v>0.93187850713729903</v>
      </c>
      <c r="H8063">
        <v>0.439</v>
      </c>
      <c r="I8063">
        <v>0.28599999999999998</v>
      </c>
      <c r="J8063">
        <v>0.58299999999999996</v>
      </c>
      <c r="K8063" t="str">
        <f t="shared" si="138"/>
        <v>no</v>
      </c>
      <c r="L8063" t="s">
        <v>18</v>
      </c>
      <c r="M8063">
        <v>0.73859300000000006</v>
      </c>
      <c r="N8063">
        <v>0.73204100000000005</v>
      </c>
    </row>
    <row r="8064" spans="1:14" ht="15" x14ac:dyDescent="0.3">
      <c r="A8064" s="1"/>
      <c r="B8064" t="s">
        <v>9</v>
      </c>
      <c r="C8064" t="s">
        <v>4641</v>
      </c>
      <c r="D8064" t="s">
        <v>9392</v>
      </c>
      <c r="E8064" t="s">
        <v>9390</v>
      </c>
      <c r="F8064" t="s">
        <v>9393</v>
      </c>
      <c r="G8064">
        <v>0.38927721977233898</v>
      </c>
      <c r="H8064">
        <v>0.437</v>
      </c>
      <c r="I8064">
        <v>0</v>
      </c>
      <c r="J8064">
        <v>0.56299999999999994</v>
      </c>
      <c r="K8064" t="str">
        <f t="shared" si="138"/>
        <v>no</v>
      </c>
      <c r="L8064" t="s">
        <v>18</v>
      </c>
      <c r="M8064">
        <v>0.71631900000000004</v>
      </c>
      <c r="N8064">
        <v>0.72190299999999996</v>
      </c>
    </row>
    <row r="8065" spans="1:14" ht="15" x14ac:dyDescent="0.3">
      <c r="A8065" s="1"/>
      <c r="B8065" t="s">
        <v>9</v>
      </c>
      <c r="C8065" t="s">
        <v>3886</v>
      </c>
      <c r="D8065" t="s">
        <v>3883</v>
      </c>
      <c r="E8065" t="s">
        <v>7987</v>
      </c>
      <c r="F8065" t="s">
        <v>3883</v>
      </c>
      <c r="G8065">
        <v>0.91101151704788197</v>
      </c>
      <c r="H8065">
        <v>0.436</v>
      </c>
      <c r="I8065">
        <v>0</v>
      </c>
      <c r="J8065">
        <v>0.50900000000000001</v>
      </c>
      <c r="K8065" t="str">
        <f t="shared" si="138"/>
        <v>no</v>
      </c>
      <c r="L8065" t="s">
        <v>18</v>
      </c>
      <c r="M8065">
        <v>0.60830300000000004</v>
      </c>
      <c r="N8065">
        <v>0.61711099999999997</v>
      </c>
    </row>
    <row r="8066" spans="1:14" ht="15" x14ac:dyDescent="0.3">
      <c r="A8066" s="1"/>
      <c r="B8066" t="s">
        <v>9</v>
      </c>
      <c r="C8066" t="s">
        <v>4916</v>
      </c>
      <c r="D8066" t="s">
        <v>9976</v>
      </c>
      <c r="E8066" t="s">
        <v>9972</v>
      </c>
      <c r="F8066" t="s">
        <v>9977</v>
      </c>
      <c r="G8066">
        <v>0.99477422237396196</v>
      </c>
      <c r="H8066">
        <v>0.436</v>
      </c>
      <c r="I8066">
        <v>0</v>
      </c>
      <c r="J8066">
        <v>0.48099999999999998</v>
      </c>
      <c r="K8066" t="str">
        <f t="shared" si="138"/>
        <v>no</v>
      </c>
      <c r="L8066" t="s">
        <v>18</v>
      </c>
      <c r="M8066">
        <v>0.625637</v>
      </c>
      <c r="N8066">
        <v>0.63371999999999995</v>
      </c>
    </row>
    <row r="8067" spans="1:14" ht="15" x14ac:dyDescent="0.3">
      <c r="A8067" s="1"/>
      <c r="B8067" t="s">
        <v>9</v>
      </c>
      <c r="C8067" t="s">
        <v>4768</v>
      </c>
      <c r="D8067" t="s">
        <v>9685</v>
      </c>
      <c r="E8067" t="s">
        <v>9681</v>
      </c>
      <c r="F8067" t="s">
        <v>9686</v>
      </c>
      <c r="G8067">
        <v>9.7169347107411E-2</v>
      </c>
      <c r="H8067">
        <v>0.434</v>
      </c>
      <c r="I8067">
        <v>0</v>
      </c>
      <c r="J8067">
        <v>0.624</v>
      </c>
      <c r="K8067" t="str">
        <f t="shared" ref="K8067:K8130" si="139">IF(H8067&gt;0.64,"yes",IF(H8067&gt;=0.45,"partially","no"))</f>
        <v>no</v>
      </c>
      <c r="L8067" t="s">
        <v>18</v>
      </c>
      <c r="M8067">
        <v>0.648119</v>
      </c>
      <c r="N8067">
        <v>0.65820500000000004</v>
      </c>
    </row>
    <row r="8068" spans="1:14" ht="15" x14ac:dyDescent="0.3">
      <c r="A8068" s="1"/>
      <c r="B8068" t="s">
        <v>9</v>
      </c>
      <c r="C8068" s="3">
        <v>0.1</v>
      </c>
      <c r="D8068" t="s">
        <v>6647</v>
      </c>
      <c r="E8068" s="3">
        <v>0.1</v>
      </c>
      <c r="F8068" t="s">
        <v>6648</v>
      </c>
      <c r="G8068">
        <v>0.64540350437164296</v>
      </c>
      <c r="H8068">
        <v>0.43</v>
      </c>
      <c r="I8068">
        <v>0</v>
      </c>
      <c r="J8068">
        <v>0.56599999999999995</v>
      </c>
      <c r="K8068" t="str">
        <f t="shared" si="139"/>
        <v>no</v>
      </c>
      <c r="L8068" t="s">
        <v>18</v>
      </c>
      <c r="M8068">
        <v>0.62112299999999998</v>
      </c>
      <c r="N8068">
        <v>0.61921499999999996</v>
      </c>
    </row>
    <row r="8069" spans="1:14" ht="15" x14ac:dyDescent="0.3">
      <c r="A8069" s="1"/>
      <c r="B8069" t="s">
        <v>9</v>
      </c>
      <c r="C8069" t="s">
        <v>3352</v>
      </c>
      <c r="D8069" t="s">
        <v>7032</v>
      </c>
      <c r="E8069" t="s">
        <v>7028</v>
      </c>
      <c r="F8069" t="s">
        <v>7033</v>
      </c>
      <c r="G8069">
        <v>0.19033639132976499</v>
      </c>
      <c r="H8069">
        <v>0.42899999999999999</v>
      </c>
      <c r="I8069">
        <v>0</v>
      </c>
      <c r="J8069">
        <v>0.60099999999999998</v>
      </c>
      <c r="K8069" t="str">
        <f t="shared" si="139"/>
        <v>no</v>
      </c>
      <c r="L8069" t="s">
        <v>18</v>
      </c>
      <c r="M8069">
        <v>0.74172199999999999</v>
      </c>
      <c r="N8069">
        <v>0.73031500000000005</v>
      </c>
    </row>
    <row r="8070" spans="1:14" ht="15" x14ac:dyDescent="0.3">
      <c r="A8070" s="1"/>
      <c r="B8070" t="s">
        <v>9</v>
      </c>
      <c r="C8070" t="s">
        <v>1120</v>
      </c>
      <c r="D8070" t="s">
        <v>5875</v>
      </c>
      <c r="E8070" t="s">
        <v>1122</v>
      </c>
      <c r="F8070" t="s">
        <v>5876</v>
      </c>
      <c r="G8070">
        <v>0.45845904946327198</v>
      </c>
      <c r="H8070">
        <v>0.42799999999999999</v>
      </c>
      <c r="I8070">
        <v>0.33300000000000002</v>
      </c>
      <c r="J8070">
        <v>0.77600000000000002</v>
      </c>
      <c r="K8070" t="str">
        <f t="shared" si="139"/>
        <v>no</v>
      </c>
      <c r="L8070" t="s">
        <v>18</v>
      </c>
      <c r="M8070">
        <v>0.79725000000000001</v>
      </c>
      <c r="N8070">
        <v>0.80408199999999996</v>
      </c>
    </row>
    <row r="8071" spans="1:14" ht="15" x14ac:dyDescent="0.3">
      <c r="A8071" s="1"/>
      <c r="B8071" t="s">
        <v>9</v>
      </c>
      <c r="C8071" t="s">
        <v>4968</v>
      </c>
      <c r="D8071" t="s">
        <v>10062</v>
      </c>
      <c r="E8071" t="s">
        <v>10063</v>
      </c>
      <c r="F8071" t="s">
        <v>10064</v>
      </c>
      <c r="G8071">
        <v>5.3344823420048003E-2</v>
      </c>
      <c r="H8071">
        <v>0.42599999999999999</v>
      </c>
      <c r="I8071">
        <v>0.25</v>
      </c>
      <c r="J8071">
        <v>0.79400000000000004</v>
      </c>
      <c r="K8071" t="str">
        <f t="shared" si="139"/>
        <v>no</v>
      </c>
      <c r="L8071" t="s">
        <v>18</v>
      </c>
      <c r="M8071">
        <v>0.75958599999999998</v>
      </c>
      <c r="N8071">
        <v>0.76768999999999998</v>
      </c>
    </row>
    <row r="8072" spans="1:14" ht="15" x14ac:dyDescent="0.3">
      <c r="A8072" s="1"/>
      <c r="B8072" t="s">
        <v>9</v>
      </c>
      <c r="C8072" t="s">
        <v>3959</v>
      </c>
      <c r="D8072" t="s">
        <v>8135</v>
      </c>
      <c r="E8072" t="s">
        <v>8143</v>
      </c>
      <c r="F8072" t="s">
        <v>8136</v>
      </c>
      <c r="G8072">
        <v>0.15440453588962599</v>
      </c>
      <c r="H8072">
        <v>0.42499999999999999</v>
      </c>
      <c r="I8072">
        <v>0</v>
      </c>
      <c r="J8072">
        <v>0.29599999999999999</v>
      </c>
      <c r="K8072" t="str">
        <f t="shared" si="139"/>
        <v>no</v>
      </c>
      <c r="L8072" t="s">
        <v>18</v>
      </c>
      <c r="M8072">
        <v>0.68506500000000004</v>
      </c>
      <c r="N8072">
        <v>0.68579999999999997</v>
      </c>
    </row>
    <row r="8073" spans="1:14" ht="15" x14ac:dyDescent="0.3">
      <c r="A8073" s="1"/>
      <c r="B8073" t="s">
        <v>9</v>
      </c>
      <c r="C8073" t="s">
        <v>4858</v>
      </c>
      <c r="D8073" t="s">
        <v>9839</v>
      </c>
      <c r="E8073" t="s">
        <v>9837</v>
      </c>
      <c r="F8073" t="s">
        <v>9840</v>
      </c>
      <c r="G8073">
        <v>0.247322127223015</v>
      </c>
      <c r="H8073">
        <v>0.42499999999999999</v>
      </c>
      <c r="I8073">
        <v>0</v>
      </c>
      <c r="J8073">
        <v>0.79500000000000004</v>
      </c>
      <c r="K8073" t="str">
        <f t="shared" si="139"/>
        <v>no</v>
      </c>
      <c r="L8073" t="s">
        <v>18</v>
      </c>
      <c r="M8073">
        <v>0.67519899999999999</v>
      </c>
      <c r="N8073">
        <v>0.67896500000000004</v>
      </c>
    </row>
    <row r="8074" spans="1:14" ht="15" x14ac:dyDescent="0.3">
      <c r="A8074" s="1"/>
      <c r="B8074" t="s">
        <v>9</v>
      </c>
      <c r="C8074" t="s">
        <v>3506</v>
      </c>
      <c r="D8074" t="s">
        <v>7340</v>
      </c>
      <c r="E8074" t="s">
        <v>7341</v>
      </c>
      <c r="F8074" t="s">
        <v>7342</v>
      </c>
      <c r="G8074">
        <v>0.57793164253234897</v>
      </c>
      <c r="H8074">
        <v>0.42399999999999999</v>
      </c>
      <c r="I8074">
        <v>0</v>
      </c>
      <c r="J8074">
        <v>0.86799999999999999</v>
      </c>
      <c r="K8074" t="str">
        <f t="shared" si="139"/>
        <v>no</v>
      </c>
      <c r="L8074" t="s">
        <v>18</v>
      </c>
      <c r="M8074">
        <v>0.70638400000000001</v>
      </c>
      <c r="N8074">
        <v>0.71258600000000005</v>
      </c>
    </row>
    <row r="8075" spans="1:14" ht="15" x14ac:dyDescent="0.3">
      <c r="A8075" s="1"/>
      <c r="B8075" t="s">
        <v>9</v>
      </c>
      <c r="C8075" t="s">
        <v>3247</v>
      </c>
      <c r="D8075" t="s">
        <v>6813</v>
      </c>
      <c r="E8075" t="s">
        <v>6814</v>
      </c>
      <c r="F8075" t="s">
        <v>6815</v>
      </c>
      <c r="G8075">
        <v>0.28832000494003301</v>
      </c>
      <c r="H8075">
        <v>0.42299999999999999</v>
      </c>
      <c r="I8075">
        <v>0</v>
      </c>
      <c r="J8075">
        <v>0.41399999999999998</v>
      </c>
      <c r="K8075" t="str">
        <f t="shared" si="139"/>
        <v>no</v>
      </c>
      <c r="L8075" t="s">
        <v>18</v>
      </c>
      <c r="M8075">
        <v>0.66509399999999996</v>
      </c>
      <c r="N8075">
        <v>0.68232899999999996</v>
      </c>
    </row>
    <row r="8076" spans="1:14" ht="15" x14ac:dyDescent="0.3">
      <c r="A8076" s="1"/>
      <c r="B8076" t="s">
        <v>9</v>
      </c>
      <c r="C8076" t="s">
        <v>4162</v>
      </c>
      <c r="D8076" t="s">
        <v>8528</v>
      </c>
      <c r="E8076" t="s">
        <v>8529</v>
      </c>
      <c r="F8076" t="s">
        <v>8528</v>
      </c>
      <c r="G8076">
        <v>0.57592713832855202</v>
      </c>
      <c r="H8076">
        <v>0.42299999999999999</v>
      </c>
      <c r="I8076">
        <v>0</v>
      </c>
      <c r="J8076">
        <v>0.98099999999999998</v>
      </c>
      <c r="K8076" t="str">
        <f t="shared" si="139"/>
        <v>no</v>
      </c>
      <c r="L8076" t="s">
        <v>18</v>
      </c>
      <c r="M8076">
        <v>0.66391900000000004</v>
      </c>
      <c r="N8076">
        <v>0.65853799999999996</v>
      </c>
    </row>
    <row r="8077" spans="1:14" ht="15" x14ac:dyDescent="0.3">
      <c r="A8077" s="1"/>
      <c r="B8077" t="s">
        <v>9</v>
      </c>
      <c r="C8077" t="s">
        <v>1215</v>
      </c>
      <c r="D8077" t="s">
        <v>5943</v>
      </c>
      <c r="E8077" t="s">
        <v>5941</v>
      </c>
      <c r="F8077" t="s">
        <v>5944</v>
      </c>
      <c r="G8077">
        <v>0.113890290260315</v>
      </c>
      <c r="H8077">
        <v>0.42099999999999999</v>
      </c>
      <c r="I8077">
        <v>0.25</v>
      </c>
      <c r="J8077">
        <v>0.62</v>
      </c>
      <c r="K8077" t="str">
        <f t="shared" si="139"/>
        <v>no</v>
      </c>
      <c r="L8077" t="s">
        <v>18</v>
      </c>
      <c r="M8077">
        <v>0.76382300000000003</v>
      </c>
      <c r="N8077">
        <v>0.75031000000000003</v>
      </c>
    </row>
    <row r="8078" spans="1:14" ht="15" x14ac:dyDescent="0.3">
      <c r="A8078" s="1"/>
      <c r="B8078" t="s">
        <v>9</v>
      </c>
      <c r="C8078" t="s">
        <v>3618</v>
      </c>
      <c r="D8078" t="s">
        <v>7522</v>
      </c>
      <c r="E8078" t="s">
        <v>7518</v>
      </c>
      <c r="F8078" t="s">
        <v>7523</v>
      </c>
      <c r="G8078">
        <v>0.78538614511489901</v>
      </c>
      <c r="H8078">
        <v>0.41899999999999998</v>
      </c>
      <c r="I8078">
        <v>0</v>
      </c>
      <c r="J8078">
        <v>0.41499999999999998</v>
      </c>
      <c r="K8078" t="str">
        <f t="shared" si="139"/>
        <v>no</v>
      </c>
      <c r="L8078" t="s">
        <v>18</v>
      </c>
      <c r="M8078">
        <v>0.67009200000000002</v>
      </c>
      <c r="N8078">
        <v>0.67021399999999998</v>
      </c>
    </row>
    <row r="8079" spans="1:14" ht="15" x14ac:dyDescent="0.3">
      <c r="A8079" s="1"/>
      <c r="B8079" t="s">
        <v>9</v>
      </c>
      <c r="C8079" t="s">
        <v>3818</v>
      </c>
      <c r="D8079" t="s">
        <v>7881</v>
      </c>
      <c r="E8079" t="s">
        <v>7882</v>
      </c>
      <c r="F8079" t="s">
        <v>7883</v>
      </c>
      <c r="G8079">
        <v>0.87972217798232999</v>
      </c>
      <c r="H8079">
        <v>0.41799999999999998</v>
      </c>
      <c r="I8079">
        <v>0.57099999999999995</v>
      </c>
      <c r="J8079">
        <v>0.76600000000000001</v>
      </c>
      <c r="K8079" t="str">
        <f t="shared" si="139"/>
        <v>no</v>
      </c>
      <c r="L8079" t="s">
        <v>18</v>
      </c>
      <c r="M8079">
        <v>0.863456</v>
      </c>
      <c r="N8079">
        <v>0.86240600000000001</v>
      </c>
    </row>
    <row r="8080" spans="1:14" ht="15" x14ac:dyDescent="0.3">
      <c r="A8080" s="1"/>
      <c r="B8080" t="s">
        <v>9</v>
      </c>
      <c r="C8080" t="s">
        <v>4397</v>
      </c>
      <c r="D8080" t="s">
        <v>8932</v>
      </c>
      <c r="E8080" t="s">
        <v>8928</v>
      </c>
      <c r="F8080" t="s">
        <v>8933</v>
      </c>
      <c r="G8080">
        <v>0.31540766358375499</v>
      </c>
      <c r="H8080">
        <v>0.41599999999999998</v>
      </c>
      <c r="I8080">
        <v>0</v>
      </c>
      <c r="J8080">
        <v>0.72499999999999998</v>
      </c>
      <c r="K8080" t="str">
        <f t="shared" si="139"/>
        <v>no</v>
      </c>
      <c r="L8080" t="s">
        <v>18</v>
      </c>
      <c r="M8080">
        <v>0.63124599999999997</v>
      </c>
      <c r="N8080">
        <v>0.63719899999999996</v>
      </c>
    </row>
    <row r="8081" spans="1:14" ht="15" x14ac:dyDescent="0.3">
      <c r="A8081" s="1"/>
      <c r="B8081" t="s">
        <v>9</v>
      </c>
      <c r="C8081" t="s">
        <v>4183</v>
      </c>
      <c r="D8081" t="s">
        <v>8551</v>
      </c>
      <c r="E8081" t="s">
        <v>8552</v>
      </c>
      <c r="F8081" t="s">
        <v>8553</v>
      </c>
      <c r="G8081">
        <v>0.96116620302200295</v>
      </c>
      <c r="H8081">
        <v>0.41499999999999998</v>
      </c>
      <c r="I8081">
        <v>0</v>
      </c>
      <c r="J8081">
        <v>0.84499999999999997</v>
      </c>
      <c r="K8081" t="str">
        <f t="shared" si="139"/>
        <v>no</v>
      </c>
      <c r="L8081" t="s">
        <v>18</v>
      </c>
      <c r="M8081">
        <v>0.730653</v>
      </c>
      <c r="N8081">
        <v>0.72783299999999995</v>
      </c>
    </row>
    <row r="8082" spans="1:14" ht="15" x14ac:dyDescent="0.3">
      <c r="A8082" s="1"/>
      <c r="B8082" t="s">
        <v>9</v>
      </c>
      <c r="C8082" t="s">
        <v>5115</v>
      </c>
      <c r="D8082" t="s">
        <v>10348</v>
      </c>
      <c r="E8082" t="s">
        <v>10344</v>
      </c>
      <c r="F8082" t="s">
        <v>10349</v>
      </c>
      <c r="G8082">
        <v>0.31579896807670599</v>
      </c>
      <c r="H8082">
        <v>0.41499999999999998</v>
      </c>
      <c r="I8082">
        <v>0.11799999999999999</v>
      </c>
      <c r="J8082">
        <v>0.67900000000000005</v>
      </c>
      <c r="K8082" t="str">
        <f t="shared" si="139"/>
        <v>no</v>
      </c>
      <c r="L8082" t="s">
        <v>18</v>
      </c>
      <c r="M8082">
        <v>0.70676700000000003</v>
      </c>
      <c r="N8082">
        <v>0.70521500000000004</v>
      </c>
    </row>
    <row r="8083" spans="1:14" ht="15" x14ac:dyDescent="0.3">
      <c r="A8083" s="1"/>
      <c r="B8083" t="s">
        <v>9</v>
      </c>
      <c r="C8083" t="s">
        <v>3331</v>
      </c>
      <c r="D8083" t="s">
        <v>6986</v>
      </c>
      <c r="E8083" t="s">
        <v>6984</v>
      </c>
      <c r="F8083" t="s">
        <v>6987</v>
      </c>
      <c r="G8083">
        <v>0.40188503265380898</v>
      </c>
      <c r="H8083">
        <v>0.41399999999999998</v>
      </c>
      <c r="I8083">
        <v>0.33300000000000002</v>
      </c>
      <c r="J8083">
        <v>0.83399999999999996</v>
      </c>
      <c r="K8083" t="str">
        <f t="shared" si="139"/>
        <v>no</v>
      </c>
      <c r="L8083" t="s">
        <v>18</v>
      </c>
      <c r="M8083">
        <v>0.73745899999999998</v>
      </c>
      <c r="N8083">
        <v>0.76322699999999999</v>
      </c>
    </row>
    <row r="8084" spans="1:14" ht="15" x14ac:dyDescent="0.3">
      <c r="A8084" s="1"/>
      <c r="B8084" t="s">
        <v>9</v>
      </c>
      <c r="C8084" t="s">
        <v>4280</v>
      </c>
      <c r="D8084" t="s">
        <v>8712</v>
      </c>
      <c r="E8084" t="s">
        <v>8713</v>
      </c>
      <c r="F8084" t="s">
        <v>8714</v>
      </c>
      <c r="G8084">
        <v>0.84922331571579002</v>
      </c>
      <c r="H8084">
        <v>0.41299999999999998</v>
      </c>
      <c r="I8084">
        <v>0</v>
      </c>
      <c r="J8084">
        <v>0.46700000000000003</v>
      </c>
      <c r="K8084" t="str">
        <f t="shared" si="139"/>
        <v>no</v>
      </c>
      <c r="L8084" t="s">
        <v>18</v>
      </c>
      <c r="M8084">
        <v>0.74473999999999996</v>
      </c>
      <c r="N8084">
        <v>0.73191200000000001</v>
      </c>
    </row>
    <row r="8085" spans="1:14" ht="15" x14ac:dyDescent="0.3">
      <c r="A8085" s="1"/>
      <c r="B8085" t="s">
        <v>9</v>
      </c>
      <c r="C8085" t="s">
        <v>4656</v>
      </c>
      <c r="D8085" t="s">
        <v>9434</v>
      </c>
      <c r="E8085" t="s">
        <v>9412</v>
      </c>
      <c r="F8085" t="s">
        <v>9435</v>
      </c>
      <c r="G8085">
        <v>0.262112826108932</v>
      </c>
      <c r="H8085">
        <v>0.41299999999999998</v>
      </c>
      <c r="I8085">
        <v>0.25</v>
      </c>
      <c r="J8085">
        <v>0.80300000000000005</v>
      </c>
      <c r="K8085" t="str">
        <f t="shared" si="139"/>
        <v>no</v>
      </c>
      <c r="L8085" t="s">
        <v>18</v>
      </c>
      <c r="M8085">
        <v>0.83771700000000004</v>
      </c>
      <c r="N8085">
        <v>0.82611400000000001</v>
      </c>
    </row>
    <row r="8086" spans="1:14" ht="15" x14ac:dyDescent="0.3">
      <c r="A8086" s="1"/>
      <c r="B8086" t="s">
        <v>9</v>
      </c>
      <c r="C8086" t="s">
        <v>1407</v>
      </c>
      <c r="D8086" t="s">
        <v>6082</v>
      </c>
      <c r="E8086" t="s">
        <v>6083</v>
      </c>
      <c r="F8086" t="s">
        <v>6082</v>
      </c>
      <c r="G8086">
        <v>0.85843598842620905</v>
      </c>
      <c r="H8086">
        <v>0.41099999999999998</v>
      </c>
      <c r="I8086">
        <v>0</v>
      </c>
      <c r="J8086">
        <v>0.78</v>
      </c>
      <c r="K8086" t="str">
        <f t="shared" si="139"/>
        <v>no</v>
      </c>
      <c r="L8086" t="s">
        <v>18</v>
      </c>
      <c r="M8086">
        <v>0.52753399999999995</v>
      </c>
      <c r="N8086">
        <v>0.532663</v>
      </c>
    </row>
    <row r="8087" spans="1:14" ht="15" x14ac:dyDescent="0.3">
      <c r="A8087" s="1"/>
      <c r="B8087" t="s">
        <v>9</v>
      </c>
      <c r="C8087" t="s">
        <v>4109</v>
      </c>
      <c r="D8087" t="s">
        <v>8441</v>
      </c>
      <c r="E8087" t="s">
        <v>8438</v>
      </c>
      <c r="F8087" t="s">
        <v>8442</v>
      </c>
      <c r="G8087">
        <v>0.70378625392913796</v>
      </c>
      <c r="H8087">
        <v>0.40200000000000002</v>
      </c>
      <c r="I8087">
        <v>0</v>
      </c>
      <c r="J8087">
        <v>0.58499999999999996</v>
      </c>
      <c r="K8087" t="str">
        <f t="shared" si="139"/>
        <v>no</v>
      </c>
      <c r="L8087" t="s">
        <v>18</v>
      </c>
      <c r="M8087">
        <v>0.68420599999999998</v>
      </c>
      <c r="N8087">
        <v>0.68777600000000005</v>
      </c>
    </row>
    <row r="8088" spans="1:14" ht="15" x14ac:dyDescent="0.3">
      <c r="A8088" s="1"/>
      <c r="B8088" t="s">
        <v>9</v>
      </c>
      <c r="C8088" t="s">
        <v>4348</v>
      </c>
      <c r="D8088" t="s">
        <v>8845</v>
      </c>
      <c r="E8088" t="s">
        <v>8843</v>
      </c>
      <c r="F8088" t="s">
        <v>8845</v>
      </c>
      <c r="G8088">
        <v>5.5923614650965001E-2</v>
      </c>
      <c r="H8088">
        <v>0.40100000000000002</v>
      </c>
      <c r="I8088">
        <v>0</v>
      </c>
      <c r="J8088">
        <v>0.47499999999999998</v>
      </c>
      <c r="K8088" t="str">
        <f t="shared" si="139"/>
        <v>no</v>
      </c>
      <c r="L8088" t="s">
        <v>18</v>
      </c>
      <c r="M8088">
        <v>0.64070199999999999</v>
      </c>
      <c r="N8088">
        <v>0.63897499999999996</v>
      </c>
    </row>
    <row r="8089" spans="1:14" ht="15" x14ac:dyDescent="0.3">
      <c r="A8089" s="1"/>
      <c r="B8089" t="s">
        <v>9</v>
      </c>
      <c r="C8089" t="s">
        <v>1700</v>
      </c>
      <c r="D8089" t="s">
        <v>6276</v>
      </c>
      <c r="E8089" t="s">
        <v>6277</v>
      </c>
      <c r="F8089" t="s">
        <v>1702</v>
      </c>
      <c r="G8089">
        <v>0.40537440776825001</v>
      </c>
      <c r="H8089">
        <v>0.39700000000000002</v>
      </c>
      <c r="I8089">
        <v>0</v>
      </c>
      <c r="J8089">
        <v>0.58699999999999997</v>
      </c>
      <c r="K8089" t="str">
        <f t="shared" si="139"/>
        <v>no</v>
      </c>
      <c r="L8089" t="s">
        <v>18</v>
      </c>
      <c r="M8089">
        <v>0.62475800000000004</v>
      </c>
      <c r="N8089">
        <v>0.631212</v>
      </c>
    </row>
    <row r="8090" spans="1:14" ht="15" x14ac:dyDescent="0.3">
      <c r="A8090" s="1"/>
      <c r="B8090" t="s">
        <v>9</v>
      </c>
      <c r="C8090" t="s">
        <v>3717</v>
      </c>
      <c r="D8090" t="s">
        <v>7688</v>
      </c>
      <c r="E8090" t="s">
        <v>7686</v>
      </c>
      <c r="F8090" t="s">
        <v>7689</v>
      </c>
      <c r="G8090">
        <v>0.51845538616180398</v>
      </c>
      <c r="H8090">
        <v>0.39700000000000002</v>
      </c>
      <c r="I8090">
        <v>0</v>
      </c>
      <c r="J8090">
        <v>0.92800000000000005</v>
      </c>
      <c r="K8090" t="str">
        <f t="shared" si="139"/>
        <v>no</v>
      </c>
      <c r="L8090" t="s">
        <v>18</v>
      </c>
      <c r="M8090">
        <v>0.70873299999999995</v>
      </c>
      <c r="N8090">
        <v>0.71131900000000003</v>
      </c>
    </row>
    <row r="8091" spans="1:14" ht="15" x14ac:dyDescent="0.3">
      <c r="A8091" s="1"/>
      <c r="B8091" t="s">
        <v>9</v>
      </c>
      <c r="C8091" t="s">
        <v>1368</v>
      </c>
      <c r="D8091" t="s">
        <v>6053</v>
      </c>
      <c r="E8091" t="s">
        <v>6054</v>
      </c>
      <c r="F8091" t="s">
        <v>6053</v>
      </c>
      <c r="G8091">
        <v>0.716594398021698</v>
      </c>
      <c r="H8091">
        <v>0.39300000000000002</v>
      </c>
      <c r="I8091">
        <v>0.14299999999999999</v>
      </c>
      <c r="J8091">
        <v>0.82799999999999996</v>
      </c>
      <c r="K8091" t="str">
        <f t="shared" si="139"/>
        <v>no</v>
      </c>
      <c r="L8091" t="s">
        <v>18</v>
      </c>
      <c r="M8091">
        <v>0.62329999999999997</v>
      </c>
      <c r="N8091">
        <v>0.62026800000000004</v>
      </c>
    </row>
    <row r="8092" spans="1:14" ht="15" x14ac:dyDescent="0.3">
      <c r="A8092" s="1"/>
      <c r="B8092" t="s">
        <v>9</v>
      </c>
      <c r="C8092" t="s">
        <v>3892</v>
      </c>
      <c r="D8092" t="s">
        <v>7995</v>
      </c>
      <c r="E8092" t="s">
        <v>7996</v>
      </c>
      <c r="F8092" t="s">
        <v>7995</v>
      </c>
      <c r="G8092">
        <v>0.99410849809646595</v>
      </c>
      <c r="H8092">
        <v>0.39300000000000002</v>
      </c>
      <c r="I8092">
        <v>0</v>
      </c>
      <c r="J8092">
        <v>0.54800000000000004</v>
      </c>
      <c r="K8092" t="str">
        <f t="shared" si="139"/>
        <v>no</v>
      </c>
      <c r="L8092" t="s">
        <v>18</v>
      </c>
      <c r="M8092">
        <v>0.654173</v>
      </c>
      <c r="N8092">
        <v>0.656775</v>
      </c>
    </row>
    <row r="8093" spans="1:14" ht="15" x14ac:dyDescent="0.3">
      <c r="A8093" s="1"/>
      <c r="B8093" t="s">
        <v>9</v>
      </c>
      <c r="C8093" t="s">
        <v>3892</v>
      </c>
      <c r="D8093" t="s">
        <v>7995</v>
      </c>
      <c r="E8093" t="s">
        <v>7996</v>
      </c>
      <c r="F8093" t="s">
        <v>7995</v>
      </c>
      <c r="G8093">
        <v>0.98379808664321899</v>
      </c>
      <c r="H8093">
        <v>0.39300000000000002</v>
      </c>
      <c r="I8093">
        <v>0</v>
      </c>
      <c r="J8093">
        <v>0.54800000000000004</v>
      </c>
      <c r="K8093" t="str">
        <f t="shared" si="139"/>
        <v>no</v>
      </c>
      <c r="L8093" t="s">
        <v>18</v>
      </c>
      <c r="M8093">
        <v>0.654173</v>
      </c>
      <c r="N8093">
        <v>0.656775</v>
      </c>
    </row>
    <row r="8094" spans="1:14" ht="15" x14ac:dyDescent="0.3">
      <c r="A8094" s="1"/>
      <c r="B8094" t="s">
        <v>9</v>
      </c>
      <c r="C8094" t="s">
        <v>4509</v>
      </c>
      <c r="D8094" t="s">
        <v>9111</v>
      </c>
      <c r="E8094" t="s">
        <v>4509</v>
      </c>
      <c r="F8094" t="s">
        <v>9112</v>
      </c>
      <c r="G8094">
        <v>0.51133930683135997</v>
      </c>
      <c r="H8094">
        <v>0.39300000000000002</v>
      </c>
      <c r="I8094">
        <v>0</v>
      </c>
      <c r="J8094">
        <v>0.88100000000000001</v>
      </c>
      <c r="K8094" t="str">
        <f t="shared" si="139"/>
        <v>no</v>
      </c>
      <c r="L8094" t="s">
        <v>18</v>
      </c>
      <c r="M8094">
        <v>0.67208999999999997</v>
      </c>
      <c r="N8094">
        <v>0.67395300000000002</v>
      </c>
    </row>
    <row r="8095" spans="1:14" ht="15" x14ac:dyDescent="0.3">
      <c r="A8095" s="1"/>
      <c r="B8095" t="s">
        <v>9</v>
      </c>
      <c r="C8095" t="s">
        <v>316</v>
      </c>
      <c r="D8095" t="s">
        <v>319</v>
      </c>
      <c r="E8095" t="s">
        <v>318</v>
      </c>
      <c r="F8095" t="s">
        <v>5390</v>
      </c>
      <c r="G8095">
        <v>7.5842536985873996E-2</v>
      </c>
      <c r="H8095">
        <v>0.39200000000000002</v>
      </c>
      <c r="I8095">
        <v>0</v>
      </c>
      <c r="J8095">
        <v>0.53400000000000003</v>
      </c>
      <c r="K8095" t="str">
        <f t="shared" si="139"/>
        <v>no</v>
      </c>
      <c r="L8095" t="s">
        <v>18</v>
      </c>
      <c r="M8095">
        <v>0.65658799999999995</v>
      </c>
      <c r="N8095">
        <v>0.65099799999999997</v>
      </c>
    </row>
    <row r="8096" spans="1:14" ht="15" x14ac:dyDescent="0.3">
      <c r="A8096" s="1"/>
      <c r="B8096" t="s">
        <v>9</v>
      </c>
      <c r="C8096" t="s">
        <v>1155</v>
      </c>
      <c r="D8096" t="s">
        <v>1150</v>
      </c>
      <c r="E8096" t="s">
        <v>5901</v>
      </c>
      <c r="F8096" t="s">
        <v>1150</v>
      </c>
      <c r="G8096">
        <v>0.19939742982387501</v>
      </c>
      <c r="H8096">
        <v>0.39100000000000001</v>
      </c>
      <c r="I8096">
        <v>0</v>
      </c>
      <c r="J8096">
        <v>0.54600000000000004</v>
      </c>
      <c r="K8096" t="str">
        <f t="shared" si="139"/>
        <v>no</v>
      </c>
      <c r="L8096" t="s">
        <v>18</v>
      </c>
      <c r="M8096">
        <v>0.72801800000000005</v>
      </c>
      <c r="N8096">
        <v>0.72564099999999998</v>
      </c>
    </row>
    <row r="8097" spans="1:14" ht="15" x14ac:dyDescent="0.3">
      <c r="A8097" s="1"/>
      <c r="B8097" t="s">
        <v>9</v>
      </c>
      <c r="C8097" t="s">
        <v>1682</v>
      </c>
      <c r="D8097" t="s">
        <v>6261</v>
      </c>
      <c r="E8097" t="s">
        <v>1684</v>
      </c>
      <c r="F8097" t="s">
        <v>6263</v>
      </c>
      <c r="G8097">
        <v>0.22151358425617201</v>
      </c>
      <c r="H8097">
        <v>0.39</v>
      </c>
      <c r="I8097">
        <v>0.25</v>
      </c>
      <c r="J8097">
        <v>0.48099999999999998</v>
      </c>
      <c r="K8097" t="str">
        <f t="shared" si="139"/>
        <v>no</v>
      </c>
      <c r="L8097" t="s">
        <v>18</v>
      </c>
      <c r="M8097">
        <v>0.76398200000000005</v>
      </c>
      <c r="N8097">
        <v>0.75109599999999999</v>
      </c>
    </row>
    <row r="8098" spans="1:14" ht="15" x14ac:dyDescent="0.3">
      <c r="A8098" s="1"/>
      <c r="B8098" t="s">
        <v>9</v>
      </c>
      <c r="C8098" t="s">
        <v>3633</v>
      </c>
      <c r="D8098" t="s">
        <v>7543</v>
      </c>
      <c r="E8098" t="s">
        <v>7542</v>
      </c>
      <c r="F8098" t="s">
        <v>7543</v>
      </c>
      <c r="G8098">
        <v>0.64749747514724698</v>
      </c>
      <c r="H8098">
        <v>0.38900000000000001</v>
      </c>
      <c r="I8098">
        <v>0</v>
      </c>
      <c r="J8098">
        <v>0.63300000000000001</v>
      </c>
      <c r="K8098" t="str">
        <f t="shared" si="139"/>
        <v>no</v>
      </c>
      <c r="L8098" t="s">
        <v>18</v>
      </c>
      <c r="M8098">
        <v>0.65237100000000003</v>
      </c>
      <c r="N8098">
        <v>0.65937599999999996</v>
      </c>
    </row>
    <row r="8099" spans="1:14" ht="15" x14ac:dyDescent="0.3">
      <c r="A8099" s="1"/>
      <c r="B8099" t="s">
        <v>9</v>
      </c>
      <c r="C8099" t="s">
        <v>4332</v>
      </c>
      <c r="D8099" t="s">
        <v>8806</v>
      </c>
      <c r="E8099" t="s">
        <v>8807</v>
      </c>
      <c r="F8099" t="s">
        <v>8808</v>
      </c>
      <c r="G8099">
        <v>0.844427049160004</v>
      </c>
      <c r="H8099">
        <v>0.38600000000000001</v>
      </c>
      <c r="I8099">
        <v>0</v>
      </c>
      <c r="J8099">
        <v>0.42399999999999999</v>
      </c>
      <c r="K8099" t="str">
        <f t="shared" si="139"/>
        <v>no</v>
      </c>
      <c r="L8099" t="s">
        <v>18</v>
      </c>
      <c r="M8099">
        <v>0.63123300000000004</v>
      </c>
      <c r="N8099">
        <v>0.63384300000000005</v>
      </c>
    </row>
    <row r="8100" spans="1:14" ht="15" x14ac:dyDescent="0.3">
      <c r="A8100" s="1"/>
      <c r="B8100" t="s">
        <v>9</v>
      </c>
      <c r="C8100" t="s">
        <v>1974</v>
      </c>
      <c r="D8100" t="s">
        <v>6429</v>
      </c>
      <c r="E8100" t="s">
        <v>6438</v>
      </c>
      <c r="F8100" t="s">
        <v>6427</v>
      </c>
      <c r="G8100">
        <v>9.3740135431290006E-2</v>
      </c>
      <c r="H8100">
        <v>0.38400000000000001</v>
      </c>
      <c r="I8100">
        <v>0</v>
      </c>
      <c r="J8100">
        <v>0.54200000000000004</v>
      </c>
      <c r="K8100" t="str">
        <f t="shared" si="139"/>
        <v>no</v>
      </c>
      <c r="L8100" t="s">
        <v>18</v>
      </c>
      <c r="M8100">
        <v>0.68043600000000004</v>
      </c>
      <c r="N8100">
        <v>0.69377999999999995</v>
      </c>
    </row>
    <row r="8101" spans="1:14" ht="15" x14ac:dyDescent="0.3">
      <c r="A8101" s="1"/>
      <c r="B8101" t="s">
        <v>9</v>
      </c>
      <c r="C8101" t="s">
        <v>4876</v>
      </c>
      <c r="D8101" t="s">
        <v>9893</v>
      </c>
      <c r="E8101" t="s">
        <v>9891</v>
      </c>
      <c r="F8101" t="s">
        <v>9894</v>
      </c>
      <c r="G8101">
        <v>5.7514917105435999E-2</v>
      </c>
      <c r="H8101">
        <v>0.38300000000000001</v>
      </c>
      <c r="I8101">
        <v>0</v>
      </c>
      <c r="J8101">
        <v>0.48199999999999998</v>
      </c>
      <c r="K8101" t="str">
        <f t="shared" si="139"/>
        <v>no</v>
      </c>
      <c r="L8101" t="s">
        <v>18</v>
      </c>
      <c r="M8101">
        <v>0.658192</v>
      </c>
      <c r="N8101">
        <v>0.65353300000000003</v>
      </c>
    </row>
    <row r="8102" spans="1:14" ht="15" x14ac:dyDescent="0.3">
      <c r="A8102" s="1"/>
      <c r="B8102" t="s">
        <v>9</v>
      </c>
      <c r="C8102">
        <v>40</v>
      </c>
      <c r="D8102" t="s">
        <v>10355</v>
      </c>
      <c r="E8102">
        <v>40</v>
      </c>
      <c r="F8102" t="s">
        <v>10356</v>
      </c>
      <c r="G8102">
        <v>0.22293697297573101</v>
      </c>
      <c r="H8102">
        <v>0.38300000000000001</v>
      </c>
      <c r="I8102">
        <v>0</v>
      </c>
      <c r="J8102">
        <v>0.55600000000000005</v>
      </c>
      <c r="K8102" t="str">
        <f t="shared" si="139"/>
        <v>no</v>
      </c>
      <c r="L8102" t="s">
        <v>18</v>
      </c>
      <c r="M8102">
        <v>0.62900999999999996</v>
      </c>
      <c r="N8102">
        <v>0.63412199999999996</v>
      </c>
    </row>
    <row r="8103" spans="1:14" ht="15" x14ac:dyDescent="0.3">
      <c r="A8103" s="1"/>
      <c r="B8103" t="s">
        <v>9</v>
      </c>
      <c r="C8103" t="s">
        <v>1258</v>
      </c>
      <c r="D8103" t="s">
        <v>1259</v>
      </c>
      <c r="E8103" t="s">
        <v>1260</v>
      </c>
      <c r="F8103" t="s">
        <v>1261</v>
      </c>
      <c r="G8103">
        <v>8.4882453083992004E-2</v>
      </c>
      <c r="H8103">
        <v>0.38200000000000001</v>
      </c>
      <c r="I8103">
        <v>0</v>
      </c>
      <c r="J8103">
        <v>0.68400000000000005</v>
      </c>
      <c r="K8103" t="str">
        <f t="shared" si="139"/>
        <v>no</v>
      </c>
      <c r="L8103" t="s">
        <v>18</v>
      </c>
      <c r="M8103">
        <v>0.71832200000000002</v>
      </c>
      <c r="N8103">
        <v>0.71293799999999996</v>
      </c>
    </row>
    <row r="8104" spans="1:14" ht="15" x14ac:dyDescent="0.3">
      <c r="A8104" s="1"/>
      <c r="B8104" t="s">
        <v>9</v>
      </c>
      <c r="C8104" t="s">
        <v>4490</v>
      </c>
      <c r="D8104" t="s">
        <v>9078</v>
      </c>
      <c r="E8104" t="s">
        <v>9074</v>
      </c>
      <c r="F8104" t="s">
        <v>9079</v>
      </c>
      <c r="G8104">
        <v>0.15744903683662401</v>
      </c>
      <c r="H8104">
        <v>0.38200000000000001</v>
      </c>
      <c r="I8104">
        <v>0</v>
      </c>
      <c r="J8104">
        <v>0.45700000000000002</v>
      </c>
      <c r="K8104" t="str">
        <f t="shared" si="139"/>
        <v>no</v>
      </c>
      <c r="L8104" t="s">
        <v>18</v>
      </c>
      <c r="M8104">
        <v>0.75828399999999996</v>
      </c>
      <c r="N8104">
        <v>0.761911</v>
      </c>
    </row>
    <row r="8105" spans="1:14" ht="15" x14ac:dyDescent="0.3">
      <c r="A8105" s="1"/>
      <c r="B8105" t="s">
        <v>9</v>
      </c>
      <c r="C8105" t="s">
        <v>449</v>
      </c>
      <c r="D8105" t="s">
        <v>5458</v>
      </c>
      <c r="E8105" t="s">
        <v>415</v>
      </c>
      <c r="F8105" t="s">
        <v>415</v>
      </c>
      <c r="G8105">
        <v>0.98666530847549405</v>
      </c>
      <c r="H8105">
        <v>0.38100000000000001</v>
      </c>
      <c r="I8105">
        <v>0</v>
      </c>
      <c r="J8105">
        <v>1</v>
      </c>
      <c r="K8105" t="str">
        <f t="shared" si="139"/>
        <v>no</v>
      </c>
      <c r="L8105" t="s">
        <v>18</v>
      </c>
      <c r="M8105">
        <v>0.64755499999999999</v>
      </c>
      <c r="N8105">
        <v>0.66046400000000005</v>
      </c>
    </row>
    <row r="8106" spans="1:14" ht="15" x14ac:dyDescent="0.3">
      <c r="A8106" s="1"/>
      <c r="B8106" t="s">
        <v>9</v>
      </c>
      <c r="C8106" t="s">
        <v>439</v>
      </c>
      <c r="D8106" t="s">
        <v>444</v>
      </c>
      <c r="E8106" t="s">
        <v>441</v>
      </c>
      <c r="F8106" t="s">
        <v>5488</v>
      </c>
      <c r="G8106">
        <v>0.39336955547332803</v>
      </c>
      <c r="H8106">
        <v>0.379</v>
      </c>
      <c r="I8106">
        <v>0.11799999999999999</v>
      </c>
      <c r="J8106">
        <v>0.67600000000000005</v>
      </c>
      <c r="K8106" t="str">
        <f t="shared" si="139"/>
        <v>no</v>
      </c>
      <c r="L8106" t="s">
        <v>18</v>
      </c>
      <c r="M8106">
        <v>0.70368399999999998</v>
      </c>
      <c r="N8106">
        <v>0.70880399999999999</v>
      </c>
    </row>
    <row r="8107" spans="1:14" ht="15" x14ac:dyDescent="0.3">
      <c r="A8107" s="1"/>
      <c r="B8107" t="s">
        <v>9</v>
      </c>
      <c r="C8107" t="s">
        <v>775</v>
      </c>
      <c r="D8107" t="s">
        <v>5711</v>
      </c>
      <c r="E8107" t="s">
        <v>5709</v>
      </c>
      <c r="F8107" t="s">
        <v>780</v>
      </c>
      <c r="G8107">
        <v>0.26075416803360002</v>
      </c>
      <c r="H8107">
        <v>0.378</v>
      </c>
      <c r="I8107">
        <v>0</v>
      </c>
      <c r="J8107">
        <v>0.46899999999999997</v>
      </c>
      <c r="K8107" t="str">
        <f t="shared" si="139"/>
        <v>no</v>
      </c>
      <c r="L8107" t="s">
        <v>18</v>
      </c>
      <c r="M8107">
        <v>0.64539599999999997</v>
      </c>
      <c r="N8107">
        <v>0.64368300000000001</v>
      </c>
    </row>
    <row r="8108" spans="1:14" ht="15" x14ac:dyDescent="0.3">
      <c r="A8108" s="1"/>
      <c r="B8108" t="s">
        <v>9</v>
      </c>
      <c r="C8108" t="s">
        <v>961</v>
      </c>
      <c r="D8108" t="s">
        <v>5800</v>
      </c>
      <c r="E8108" t="s">
        <v>964</v>
      </c>
      <c r="F8108" t="s">
        <v>5801</v>
      </c>
      <c r="G8108">
        <v>0.47149181365966802</v>
      </c>
      <c r="H8108">
        <v>0.378</v>
      </c>
      <c r="I8108">
        <v>0.25</v>
      </c>
      <c r="J8108">
        <v>0.38800000000000001</v>
      </c>
      <c r="K8108" t="str">
        <f t="shared" si="139"/>
        <v>no</v>
      </c>
      <c r="L8108" t="s">
        <v>18</v>
      </c>
      <c r="M8108">
        <v>0.60718899999999998</v>
      </c>
      <c r="N8108">
        <v>0.60743999999999998</v>
      </c>
    </row>
    <row r="8109" spans="1:14" ht="15" x14ac:dyDescent="0.3">
      <c r="A8109" s="1"/>
      <c r="B8109" t="s">
        <v>9</v>
      </c>
      <c r="C8109" t="s">
        <v>3192</v>
      </c>
      <c r="D8109" t="s">
        <v>6726</v>
      </c>
      <c r="E8109" t="s">
        <v>6683</v>
      </c>
      <c r="F8109" t="s">
        <v>6727</v>
      </c>
      <c r="G8109">
        <v>0.13591122627258301</v>
      </c>
      <c r="H8109">
        <v>0.378</v>
      </c>
      <c r="I8109">
        <v>0.28599999999999998</v>
      </c>
      <c r="J8109">
        <v>0.39400000000000002</v>
      </c>
      <c r="K8109" t="str">
        <f t="shared" si="139"/>
        <v>no</v>
      </c>
      <c r="L8109" t="s">
        <v>18</v>
      </c>
      <c r="M8109">
        <v>0.83156799999999997</v>
      </c>
      <c r="N8109">
        <v>0.82254300000000002</v>
      </c>
    </row>
    <row r="8110" spans="1:14" ht="15" x14ac:dyDescent="0.3">
      <c r="A8110" s="1"/>
      <c r="B8110" t="s">
        <v>9</v>
      </c>
      <c r="C8110" t="s">
        <v>3397</v>
      </c>
      <c r="D8110" t="s">
        <v>7144</v>
      </c>
      <c r="E8110" t="s">
        <v>7140</v>
      </c>
      <c r="F8110" t="s">
        <v>7145</v>
      </c>
      <c r="G8110">
        <v>0.127329021692276</v>
      </c>
      <c r="H8110">
        <v>0.378</v>
      </c>
      <c r="I8110">
        <v>0.36399999999999999</v>
      </c>
      <c r="J8110">
        <v>0.67500000000000004</v>
      </c>
      <c r="K8110" t="str">
        <f t="shared" si="139"/>
        <v>no</v>
      </c>
      <c r="L8110" t="s">
        <v>18</v>
      </c>
      <c r="M8110">
        <v>0.80067299999999997</v>
      </c>
      <c r="N8110">
        <v>0.78595300000000001</v>
      </c>
    </row>
    <row r="8111" spans="1:14" ht="15" x14ac:dyDescent="0.3">
      <c r="A8111" s="1"/>
      <c r="B8111" t="s">
        <v>9</v>
      </c>
      <c r="C8111" t="s">
        <v>1464</v>
      </c>
      <c r="D8111" t="s">
        <v>6110</v>
      </c>
      <c r="E8111" t="s">
        <v>1456</v>
      </c>
      <c r="F8111" t="s">
        <v>6111</v>
      </c>
      <c r="G8111">
        <v>0.15626460313797</v>
      </c>
      <c r="H8111">
        <v>0.376</v>
      </c>
      <c r="I8111">
        <v>0</v>
      </c>
      <c r="J8111">
        <v>0.56100000000000005</v>
      </c>
      <c r="K8111" t="str">
        <f t="shared" si="139"/>
        <v>no</v>
      </c>
      <c r="L8111" t="s">
        <v>18</v>
      </c>
      <c r="M8111">
        <v>0.68244300000000002</v>
      </c>
      <c r="N8111">
        <v>0.67240999999999995</v>
      </c>
    </row>
    <row r="8112" spans="1:14" ht="15" x14ac:dyDescent="0.3">
      <c r="A8112" s="1"/>
      <c r="B8112" t="s">
        <v>9</v>
      </c>
      <c r="C8112" t="s">
        <v>3791</v>
      </c>
      <c r="D8112" t="s">
        <v>7826</v>
      </c>
      <c r="E8112" t="s">
        <v>7827</v>
      </c>
      <c r="F8112" t="s">
        <v>7828</v>
      </c>
      <c r="G8112">
        <v>0.31628575921058699</v>
      </c>
      <c r="H8112">
        <v>0.373</v>
      </c>
      <c r="I8112">
        <v>0</v>
      </c>
      <c r="J8112">
        <v>0.50700000000000001</v>
      </c>
      <c r="K8112" t="str">
        <f t="shared" si="139"/>
        <v>no</v>
      </c>
      <c r="L8112" t="s">
        <v>18</v>
      </c>
      <c r="M8112">
        <v>0.63823700000000005</v>
      </c>
      <c r="N8112">
        <v>0.63846599999999998</v>
      </c>
    </row>
    <row r="8113" spans="1:14" ht="15" x14ac:dyDescent="0.3">
      <c r="A8113" s="1"/>
      <c r="B8113" t="s">
        <v>9</v>
      </c>
      <c r="C8113" t="s">
        <v>4314</v>
      </c>
      <c r="D8113" t="s">
        <v>8772</v>
      </c>
      <c r="E8113" t="s">
        <v>8768</v>
      </c>
      <c r="F8113" t="s">
        <v>8773</v>
      </c>
      <c r="G8113">
        <v>0.13058288395404799</v>
      </c>
      <c r="H8113">
        <v>0.372</v>
      </c>
      <c r="I8113">
        <v>0</v>
      </c>
      <c r="J8113">
        <v>0.52500000000000002</v>
      </c>
      <c r="K8113" t="str">
        <f t="shared" si="139"/>
        <v>no</v>
      </c>
      <c r="L8113" t="s">
        <v>18</v>
      </c>
      <c r="M8113">
        <v>0.71038599999999996</v>
      </c>
      <c r="N8113">
        <v>0.71444399999999997</v>
      </c>
    </row>
    <row r="8114" spans="1:14" ht="15" x14ac:dyDescent="0.3">
      <c r="A8114" s="1"/>
      <c r="B8114" t="s">
        <v>9</v>
      </c>
      <c r="C8114" t="s">
        <v>4610</v>
      </c>
      <c r="D8114" t="s">
        <v>9302</v>
      </c>
      <c r="E8114" t="s">
        <v>9298</v>
      </c>
      <c r="F8114" t="s">
        <v>9303</v>
      </c>
      <c r="G8114">
        <v>0.17391777038574199</v>
      </c>
      <c r="H8114">
        <v>0.37</v>
      </c>
      <c r="I8114">
        <v>0.25</v>
      </c>
      <c r="J8114">
        <v>0.46100000000000002</v>
      </c>
      <c r="K8114" t="str">
        <f t="shared" si="139"/>
        <v>no</v>
      </c>
      <c r="L8114" t="s">
        <v>18</v>
      </c>
      <c r="M8114">
        <v>0.72155999999999998</v>
      </c>
      <c r="N8114">
        <v>0.72483200000000003</v>
      </c>
    </row>
    <row r="8115" spans="1:14" ht="15" x14ac:dyDescent="0.3">
      <c r="A8115" s="1"/>
      <c r="B8115" t="s">
        <v>9</v>
      </c>
      <c r="C8115" t="s">
        <v>1224</v>
      </c>
      <c r="D8115" t="s">
        <v>5951</v>
      </c>
      <c r="E8115" t="s">
        <v>1224</v>
      </c>
      <c r="F8115" t="s">
        <v>5952</v>
      </c>
      <c r="G8115">
        <v>0.57233160734176602</v>
      </c>
      <c r="H8115">
        <v>0.36499999999999999</v>
      </c>
      <c r="I8115">
        <v>0</v>
      </c>
      <c r="J8115">
        <v>0.47499999999999998</v>
      </c>
      <c r="K8115" t="str">
        <f t="shared" si="139"/>
        <v>no</v>
      </c>
      <c r="L8115" t="s">
        <v>18</v>
      </c>
      <c r="M8115">
        <v>0.66577200000000003</v>
      </c>
      <c r="N8115">
        <v>0.67059800000000003</v>
      </c>
    </row>
    <row r="8116" spans="1:14" ht="15" x14ac:dyDescent="0.3">
      <c r="A8116" s="1"/>
      <c r="B8116" t="s">
        <v>9</v>
      </c>
      <c r="C8116" t="s">
        <v>3495</v>
      </c>
      <c r="D8116" t="s">
        <v>3491</v>
      </c>
      <c r="E8116" t="s">
        <v>7325</v>
      </c>
      <c r="F8116" t="s">
        <v>7321</v>
      </c>
      <c r="G8116">
        <v>4.3253444135189001E-2</v>
      </c>
      <c r="H8116">
        <v>0.36299999999999999</v>
      </c>
      <c r="I8116">
        <v>0</v>
      </c>
      <c r="J8116">
        <v>0.44700000000000001</v>
      </c>
      <c r="K8116" t="str">
        <f t="shared" si="139"/>
        <v>no</v>
      </c>
      <c r="L8116" t="s">
        <v>18</v>
      </c>
      <c r="M8116">
        <v>0.65040600000000004</v>
      </c>
      <c r="N8116">
        <v>0.65321600000000002</v>
      </c>
    </row>
    <row r="8117" spans="1:14" ht="15" x14ac:dyDescent="0.3">
      <c r="A8117" s="1"/>
      <c r="B8117" t="s">
        <v>9</v>
      </c>
      <c r="C8117" t="s">
        <v>2235</v>
      </c>
      <c r="D8117" t="s">
        <v>6573</v>
      </c>
      <c r="E8117" t="s">
        <v>6574</v>
      </c>
      <c r="F8117" t="s">
        <v>2238</v>
      </c>
      <c r="G8117">
        <v>0.71627736091613803</v>
      </c>
      <c r="H8117">
        <v>0.36199999999999999</v>
      </c>
      <c r="I8117">
        <v>0.35299999999999998</v>
      </c>
      <c r="J8117">
        <v>0.41699999999999998</v>
      </c>
      <c r="K8117" t="str">
        <f t="shared" si="139"/>
        <v>no</v>
      </c>
      <c r="L8117" t="s">
        <v>18</v>
      </c>
      <c r="M8117">
        <v>0.67683300000000002</v>
      </c>
      <c r="N8117">
        <v>0.67568399999999995</v>
      </c>
    </row>
    <row r="8118" spans="1:14" ht="15" x14ac:dyDescent="0.3">
      <c r="A8118" s="1"/>
      <c r="B8118" t="s">
        <v>9</v>
      </c>
      <c r="C8118" t="s">
        <v>5167</v>
      </c>
      <c r="D8118" t="s">
        <v>10434</v>
      </c>
      <c r="E8118" t="s">
        <v>10430</v>
      </c>
      <c r="F8118" t="s">
        <v>10435</v>
      </c>
      <c r="G8118">
        <v>0.227313548326492</v>
      </c>
      <c r="H8118">
        <v>0.36099999999999999</v>
      </c>
      <c r="I8118">
        <v>0</v>
      </c>
      <c r="J8118">
        <v>0.58899999999999997</v>
      </c>
      <c r="K8118" t="str">
        <f t="shared" si="139"/>
        <v>no</v>
      </c>
      <c r="L8118" t="s">
        <v>18</v>
      </c>
      <c r="M8118">
        <v>0.66109300000000004</v>
      </c>
      <c r="N8118">
        <v>0.66760799999999998</v>
      </c>
    </row>
    <row r="8119" spans="1:14" ht="15" x14ac:dyDescent="0.3">
      <c r="A8119" s="1"/>
      <c r="B8119" t="s">
        <v>9</v>
      </c>
      <c r="C8119" t="s">
        <v>4738</v>
      </c>
      <c r="D8119" t="s">
        <v>9613</v>
      </c>
      <c r="E8119" t="s">
        <v>9596</v>
      </c>
      <c r="F8119" t="s">
        <v>9614</v>
      </c>
      <c r="G8119">
        <v>0.78392076492309604</v>
      </c>
      <c r="H8119">
        <v>0.35899999999999999</v>
      </c>
      <c r="I8119">
        <v>0</v>
      </c>
      <c r="J8119">
        <v>0.72099999999999997</v>
      </c>
      <c r="K8119" t="str">
        <f t="shared" si="139"/>
        <v>no</v>
      </c>
      <c r="L8119" t="s">
        <v>18</v>
      </c>
      <c r="M8119">
        <v>0.68720199999999998</v>
      </c>
      <c r="N8119">
        <v>0.68382100000000001</v>
      </c>
    </row>
    <row r="8120" spans="1:14" ht="15" x14ac:dyDescent="0.3">
      <c r="A8120" s="1"/>
      <c r="B8120" t="s">
        <v>9</v>
      </c>
      <c r="C8120" t="s">
        <v>1800</v>
      </c>
      <c r="D8120" t="s">
        <v>10163</v>
      </c>
      <c r="E8120" t="s">
        <v>10179</v>
      </c>
      <c r="F8120" t="s">
        <v>10165</v>
      </c>
      <c r="G8120">
        <v>0.13511148095130901</v>
      </c>
      <c r="H8120">
        <v>0.35899999999999999</v>
      </c>
      <c r="I8120">
        <v>0</v>
      </c>
      <c r="J8120">
        <v>0.49199999999999999</v>
      </c>
      <c r="K8120" t="str">
        <f t="shared" si="139"/>
        <v>no</v>
      </c>
      <c r="L8120" t="s">
        <v>18</v>
      </c>
      <c r="M8120">
        <v>0.675288</v>
      </c>
      <c r="N8120">
        <v>0.68136699999999994</v>
      </c>
    </row>
    <row r="8121" spans="1:14" ht="15" x14ac:dyDescent="0.3">
      <c r="A8121" s="1"/>
      <c r="B8121" t="s">
        <v>9</v>
      </c>
      <c r="C8121" t="s">
        <v>1726</v>
      </c>
      <c r="D8121" t="s">
        <v>1718</v>
      </c>
      <c r="E8121" t="s">
        <v>6290</v>
      </c>
      <c r="F8121" t="s">
        <v>1720</v>
      </c>
      <c r="G8121">
        <v>0.19560496509075201</v>
      </c>
      <c r="H8121">
        <v>0.35799999999999998</v>
      </c>
      <c r="I8121">
        <v>0</v>
      </c>
      <c r="J8121">
        <v>0.60299999999999998</v>
      </c>
      <c r="K8121" t="str">
        <f t="shared" si="139"/>
        <v>no</v>
      </c>
      <c r="L8121" t="s">
        <v>18</v>
      </c>
      <c r="M8121">
        <v>0.63490599999999997</v>
      </c>
      <c r="N8121">
        <v>0.63683999999999996</v>
      </c>
    </row>
    <row r="8122" spans="1:14" ht="15" x14ac:dyDescent="0.3">
      <c r="A8122" s="1"/>
      <c r="B8122" t="s">
        <v>9</v>
      </c>
      <c r="C8122" t="s">
        <v>3446</v>
      </c>
      <c r="D8122" t="s">
        <v>7248</v>
      </c>
      <c r="E8122" t="s">
        <v>7249</v>
      </c>
      <c r="F8122" t="s">
        <v>7250</v>
      </c>
      <c r="G8122">
        <v>0.720836162567139</v>
      </c>
      <c r="H8122">
        <v>0.35699999999999998</v>
      </c>
      <c r="I8122">
        <v>0</v>
      </c>
      <c r="J8122">
        <v>0.50900000000000001</v>
      </c>
      <c r="K8122" t="str">
        <f t="shared" si="139"/>
        <v>no</v>
      </c>
      <c r="L8122" t="s">
        <v>18</v>
      </c>
      <c r="M8122">
        <v>0.61569200000000002</v>
      </c>
      <c r="N8122">
        <v>0.614649</v>
      </c>
    </row>
    <row r="8123" spans="1:14" ht="15" x14ac:dyDescent="0.3">
      <c r="A8123" s="1"/>
      <c r="B8123" t="s">
        <v>9</v>
      </c>
      <c r="C8123" t="s">
        <v>3877</v>
      </c>
      <c r="D8123" t="s">
        <v>7973</v>
      </c>
      <c r="E8123" t="s">
        <v>7974</v>
      </c>
      <c r="F8123" t="s">
        <v>7975</v>
      </c>
      <c r="G8123">
        <v>0.78219801187515303</v>
      </c>
      <c r="H8123">
        <v>0.35699999999999998</v>
      </c>
      <c r="I8123">
        <v>0</v>
      </c>
      <c r="J8123">
        <v>0.40200000000000002</v>
      </c>
      <c r="K8123" t="str">
        <f t="shared" si="139"/>
        <v>no</v>
      </c>
      <c r="L8123" t="s">
        <v>18</v>
      </c>
      <c r="M8123">
        <v>0.679871</v>
      </c>
      <c r="N8123">
        <v>0.687033</v>
      </c>
    </row>
    <row r="8124" spans="1:14" ht="15" x14ac:dyDescent="0.3">
      <c r="A8124" s="1"/>
      <c r="B8124" t="s">
        <v>9</v>
      </c>
      <c r="C8124" t="s">
        <v>4805</v>
      </c>
      <c r="D8124" t="s">
        <v>9756</v>
      </c>
      <c r="E8124" t="s">
        <v>4805</v>
      </c>
      <c r="F8124" t="s">
        <v>9757</v>
      </c>
      <c r="G8124">
        <v>0.414833873510361</v>
      </c>
      <c r="H8124">
        <v>0.35299999999999998</v>
      </c>
      <c r="I8124">
        <v>0</v>
      </c>
      <c r="J8124">
        <v>0.437</v>
      </c>
      <c r="K8124" t="str">
        <f t="shared" si="139"/>
        <v>no</v>
      </c>
      <c r="L8124" t="s">
        <v>18</v>
      </c>
      <c r="M8124">
        <v>0.58711899999999995</v>
      </c>
      <c r="N8124">
        <v>0.58774499999999996</v>
      </c>
    </row>
    <row r="8125" spans="1:14" ht="15" x14ac:dyDescent="0.3">
      <c r="A8125" s="1"/>
      <c r="B8125" t="s">
        <v>9</v>
      </c>
      <c r="C8125" t="s">
        <v>532</v>
      </c>
      <c r="D8125" t="s">
        <v>5530</v>
      </c>
      <c r="E8125" t="s">
        <v>5531</v>
      </c>
      <c r="F8125" t="s">
        <v>5532</v>
      </c>
      <c r="G8125">
        <v>0.47749826312065102</v>
      </c>
      <c r="H8125">
        <v>0.35</v>
      </c>
      <c r="I8125">
        <v>0</v>
      </c>
      <c r="J8125">
        <v>0.749</v>
      </c>
      <c r="K8125" t="str">
        <f t="shared" si="139"/>
        <v>no</v>
      </c>
      <c r="L8125" t="s">
        <v>18</v>
      </c>
      <c r="M8125">
        <v>0.68535800000000002</v>
      </c>
      <c r="N8125">
        <v>0.68436600000000003</v>
      </c>
    </row>
    <row r="8126" spans="1:14" ht="15" x14ac:dyDescent="0.3">
      <c r="A8126" s="1"/>
      <c r="B8126" t="s">
        <v>9</v>
      </c>
      <c r="C8126" t="s">
        <v>4262</v>
      </c>
      <c r="D8126" t="s">
        <v>8671</v>
      </c>
      <c r="E8126" t="s">
        <v>8672</v>
      </c>
      <c r="F8126" t="s">
        <v>8673</v>
      </c>
      <c r="G8126">
        <v>0.41913586854934698</v>
      </c>
      <c r="H8126">
        <v>0.34799999999999998</v>
      </c>
      <c r="I8126">
        <v>0</v>
      </c>
      <c r="J8126">
        <v>0.88100000000000001</v>
      </c>
      <c r="K8126" t="str">
        <f t="shared" si="139"/>
        <v>no</v>
      </c>
      <c r="L8126" t="s">
        <v>18</v>
      </c>
      <c r="M8126">
        <v>0.71101300000000001</v>
      </c>
      <c r="N8126">
        <v>0.70468299999999995</v>
      </c>
    </row>
    <row r="8127" spans="1:14" ht="15" x14ac:dyDescent="0.3">
      <c r="A8127" s="1"/>
      <c r="B8127" t="s">
        <v>9</v>
      </c>
      <c r="C8127" t="s">
        <v>4445</v>
      </c>
      <c r="D8127" t="s">
        <v>8989</v>
      </c>
      <c r="E8127" t="s">
        <v>4445</v>
      </c>
      <c r="F8127" t="s">
        <v>8990</v>
      </c>
      <c r="G8127">
        <v>0.96745640039444003</v>
      </c>
      <c r="H8127">
        <v>0.34799999999999998</v>
      </c>
      <c r="I8127">
        <v>0</v>
      </c>
      <c r="J8127">
        <v>0.81699999999999995</v>
      </c>
      <c r="K8127" t="str">
        <f t="shared" si="139"/>
        <v>no</v>
      </c>
      <c r="L8127" t="s">
        <v>18</v>
      </c>
      <c r="M8127">
        <v>0.69395799999999996</v>
      </c>
      <c r="N8127">
        <v>0.69254599999999999</v>
      </c>
    </row>
    <row r="8128" spans="1:14" ht="15" x14ac:dyDescent="0.3">
      <c r="A8128" s="1"/>
      <c r="B8128" t="s">
        <v>9</v>
      </c>
      <c r="C8128" t="s">
        <v>3250</v>
      </c>
      <c r="D8128" t="s">
        <v>6823</v>
      </c>
      <c r="E8128" t="s">
        <v>6824</v>
      </c>
      <c r="F8128" t="s">
        <v>6825</v>
      </c>
      <c r="G8128">
        <v>5.6103847920894998E-2</v>
      </c>
      <c r="H8128">
        <v>0.34699999999999998</v>
      </c>
      <c r="I8128">
        <v>0</v>
      </c>
      <c r="J8128">
        <v>0.26800000000000002</v>
      </c>
      <c r="K8128" t="str">
        <f t="shared" si="139"/>
        <v>no</v>
      </c>
      <c r="L8128" t="s">
        <v>18</v>
      </c>
      <c r="M8128">
        <v>0.68485200000000002</v>
      </c>
      <c r="N8128">
        <v>0.68115800000000004</v>
      </c>
    </row>
    <row r="8129" spans="1:14" ht="15" x14ac:dyDescent="0.3">
      <c r="A8129" s="1"/>
      <c r="B8129" t="s">
        <v>9</v>
      </c>
      <c r="C8129" t="s">
        <v>989</v>
      </c>
      <c r="D8129" t="s">
        <v>5821</v>
      </c>
      <c r="E8129" t="s">
        <v>5822</v>
      </c>
      <c r="F8129" t="s">
        <v>992</v>
      </c>
      <c r="G8129">
        <v>7.1403726935387005E-2</v>
      </c>
      <c r="H8129">
        <v>0.34599999999999997</v>
      </c>
      <c r="I8129">
        <v>0</v>
      </c>
      <c r="J8129">
        <v>0.41899999999999998</v>
      </c>
      <c r="K8129" t="str">
        <f t="shared" si="139"/>
        <v>no</v>
      </c>
      <c r="L8129" t="s">
        <v>18</v>
      </c>
      <c r="M8129">
        <v>0.68064100000000005</v>
      </c>
      <c r="N8129">
        <v>0.68699500000000002</v>
      </c>
    </row>
    <row r="8130" spans="1:14" ht="15" x14ac:dyDescent="0.3">
      <c r="A8130" s="1"/>
      <c r="B8130" t="s">
        <v>9</v>
      </c>
      <c r="C8130" t="s">
        <v>4462</v>
      </c>
      <c r="D8130" t="s">
        <v>9017</v>
      </c>
      <c r="E8130" t="s">
        <v>9018</v>
      </c>
      <c r="F8130" t="s">
        <v>9017</v>
      </c>
      <c r="G8130">
        <v>0.68498528003692605</v>
      </c>
      <c r="H8130">
        <v>0.34599999999999997</v>
      </c>
      <c r="I8130">
        <v>0</v>
      </c>
      <c r="J8130">
        <v>0.25700000000000001</v>
      </c>
      <c r="K8130" t="str">
        <f t="shared" si="139"/>
        <v>no</v>
      </c>
      <c r="L8130" t="s">
        <v>18</v>
      </c>
      <c r="M8130">
        <v>0.67144099999999995</v>
      </c>
      <c r="N8130">
        <v>0.66815599999999997</v>
      </c>
    </row>
    <row r="8131" spans="1:14" ht="15" x14ac:dyDescent="0.3">
      <c r="A8131" s="1"/>
      <c r="B8131" t="s">
        <v>9</v>
      </c>
      <c r="C8131" t="s">
        <v>3449</v>
      </c>
      <c r="D8131" t="s">
        <v>7257</v>
      </c>
      <c r="E8131" t="s">
        <v>7255</v>
      </c>
      <c r="F8131" t="s">
        <v>7258</v>
      </c>
      <c r="G8131">
        <v>0.75264567136764504</v>
      </c>
      <c r="H8131">
        <v>0.34499999999999997</v>
      </c>
      <c r="I8131">
        <v>0</v>
      </c>
      <c r="J8131">
        <v>0.54</v>
      </c>
      <c r="K8131" t="str">
        <f t="shared" ref="K8131:K8194" si="140">IF(H8131&gt;0.64,"yes",IF(H8131&gt;=0.45,"partially","no"))</f>
        <v>no</v>
      </c>
      <c r="L8131" t="s">
        <v>18</v>
      </c>
      <c r="M8131">
        <v>0.72620799999999996</v>
      </c>
      <c r="N8131">
        <v>0.74141400000000002</v>
      </c>
    </row>
    <row r="8132" spans="1:14" ht="15" x14ac:dyDescent="0.3">
      <c r="A8132" s="1"/>
      <c r="B8132" t="s">
        <v>9</v>
      </c>
      <c r="C8132" t="s">
        <v>4741</v>
      </c>
      <c r="D8132" t="s">
        <v>9618</v>
      </c>
      <c r="E8132" t="s">
        <v>4741</v>
      </c>
      <c r="F8132" t="s">
        <v>9619</v>
      </c>
      <c r="G8132">
        <v>0.22406668961048101</v>
      </c>
      <c r="H8132">
        <v>0.34399999999999997</v>
      </c>
      <c r="I8132">
        <v>0</v>
      </c>
      <c r="J8132">
        <v>0.63900000000000001</v>
      </c>
      <c r="K8132" t="str">
        <f t="shared" si="140"/>
        <v>no</v>
      </c>
      <c r="L8132" t="s">
        <v>18</v>
      </c>
      <c r="M8132">
        <v>0.729209</v>
      </c>
      <c r="N8132">
        <v>0.72882100000000005</v>
      </c>
    </row>
    <row r="8133" spans="1:14" ht="15" x14ac:dyDescent="0.3">
      <c r="A8133" s="1"/>
      <c r="B8133" t="s">
        <v>9</v>
      </c>
      <c r="C8133" t="s">
        <v>2340</v>
      </c>
      <c r="D8133" t="s">
        <v>6644</v>
      </c>
      <c r="E8133" t="s">
        <v>2342</v>
      </c>
      <c r="F8133" t="s">
        <v>6645</v>
      </c>
      <c r="G8133">
        <v>0.223745256662369</v>
      </c>
      <c r="H8133">
        <v>0.34100000000000003</v>
      </c>
      <c r="I8133">
        <v>0.14299999999999999</v>
      </c>
      <c r="J8133">
        <v>0.40400000000000003</v>
      </c>
      <c r="K8133" t="str">
        <f t="shared" si="140"/>
        <v>no</v>
      </c>
      <c r="L8133" t="s">
        <v>18</v>
      </c>
      <c r="M8133">
        <v>0.68062800000000001</v>
      </c>
      <c r="N8133">
        <v>0.68779100000000004</v>
      </c>
    </row>
    <row r="8134" spans="1:14" ht="15" x14ac:dyDescent="0.3">
      <c r="A8134" s="1"/>
      <c r="B8134" t="s">
        <v>9</v>
      </c>
      <c r="C8134" t="s">
        <v>3297</v>
      </c>
      <c r="D8134" t="s">
        <v>6906</v>
      </c>
      <c r="E8134" t="s">
        <v>3297</v>
      </c>
      <c r="F8134" t="s">
        <v>3297</v>
      </c>
      <c r="G8134">
        <v>0.98768353462219205</v>
      </c>
      <c r="H8134">
        <v>0.34100000000000003</v>
      </c>
      <c r="I8134">
        <v>0</v>
      </c>
      <c r="J8134">
        <v>1</v>
      </c>
      <c r="K8134" t="str">
        <f t="shared" si="140"/>
        <v>no</v>
      </c>
      <c r="L8134" t="s">
        <v>18</v>
      </c>
      <c r="M8134">
        <v>0.66289900000000002</v>
      </c>
      <c r="N8134">
        <v>0.66897300000000004</v>
      </c>
    </row>
    <row r="8135" spans="1:14" ht="15" x14ac:dyDescent="0.3">
      <c r="A8135" s="1"/>
      <c r="B8135" t="s">
        <v>9</v>
      </c>
      <c r="C8135" t="s">
        <v>795</v>
      </c>
      <c r="D8135" t="s">
        <v>5724</v>
      </c>
      <c r="E8135" t="s">
        <v>5723</v>
      </c>
      <c r="F8135" t="s">
        <v>5725</v>
      </c>
      <c r="G8135">
        <v>0.32897514104843101</v>
      </c>
      <c r="H8135">
        <v>0.33800000000000002</v>
      </c>
      <c r="I8135">
        <v>0</v>
      </c>
      <c r="J8135">
        <v>0.80200000000000005</v>
      </c>
      <c r="K8135" t="str">
        <f t="shared" si="140"/>
        <v>no</v>
      </c>
      <c r="L8135" t="s">
        <v>18</v>
      </c>
      <c r="M8135">
        <v>0.63262600000000002</v>
      </c>
      <c r="N8135">
        <v>0.63080999999999998</v>
      </c>
    </row>
    <row r="8136" spans="1:14" ht="15" x14ac:dyDescent="0.3">
      <c r="A8136" s="1"/>
      <c r="B8136" t="s">
        <v>9</v>
      </c>
      <c r="C8136" t="s">
        <v>3372</v>
      </c>
      <c r="D8136" t="s">
        <v>7080</v>
      </c>
      <c r="E8136" t="s">
        <v>7076</v>
      </c>
      <c r="F8136" t="s">
        <v>7081</v>
      </c>
      <c r="G8136">
        <v>0.44465678930282598</v>
      </c>
      <c r="H8136">
        <v>0.33300000000000002</v>
      </c>
      <c r="I8136">
        <v>0</v>
      </c>
      <c r="J8136">
        <v>0.42799999999999999</v>
      </c>
      <c r="K8136" t="str">
        <f t="shared" si="140"/>
        <v>no</v>
      </c>
      <c r="L8136" t="s">
        <v>18</v>
      </c>
      <c r="M8136">
        <v>0.68801199999999996</v>
      </c>
      <c r="N8136">
        <v>0.69673200000000002</v>
      </c>
    </row>
    <row r="8137" spans="1:14" ht="15" x14ac:dyDescent="0.3">
      <c r="A8137" s="1"/>
      <c r="B8137" t="s">
        <v>9</v>
      </c>
      <c r="C8137" t="s">
        <v>4913</v>
      </c>
      <c r="D8137" t="s">
        <v>9959</v>
      </c>
      <c r="E8137" t="s">
        <v>9960</v>
      </c>
      <c r="F8137" t="s">
        <v>9961</v>
      </c>
      <c r="G8137">
        <v>0.18159678578376801</v>
      </c>
      <c r="H8137">
        <v>0.33300000000000002</v>
      </c>
      <c r="I8137">
        <v>0</v>
      </c>
      <c r="J8137">
        <v>0.73399999999999999</v>
      </c>
      <c r="K8137" t="str">
        <f t="shared" si="140"/>
        <v>no</v>
      </c>
      <c r="L8137" t="s">
        <v>18</v>
      </c>
      <c r="M8137">
        <v>0.73756500000000003</v>
      </c>
      <c r="N8137">
        <v>0.745259</v>
      </c>
    </row>
    <row r="8138" spans="1:14" ht="15" x14ac:dyDescent="0.3">
      <c r="A8138" s="1"/>
      <c r="B8138" t="s">
        <v>9</v>
      </c>
      <c r="C8138" t="s">
        <v>4732</v>
      </c>
      <c r="D8138" t="s">
        <v>9594</v>
      </c>
      <c r="E8138" t="s">
        <v>9595</v>
      </c>
      <c r="F8138" t="s">
        <v>9596</v>
      </c>
      <c r="G8138">
        <v>0.196029707789421</v>
      </c>
      <c r="H8138">
        <v>0.32500000000000001</v>
      </c>
      <c r="I8138">
        <v>0</v>
      </c>
      <c r="J8138">
        <v>0.51600000000000001</v>
      </c>
      <c r="K8138" t="str">
        <f t="shared" si="140"/>
        <v>no</v>
      </c>
      <c r="L8138" t="s">
        <v>18</v>
      </c>
      <c r="M8138">
        <v>0.67515499999999995</v>
      </c>
      <c r="N8138">
        <v>0.67462900000000003</v>
      </c>
    </row>
    <row r="8139" spans="1:14" ht="15" x14ac:dyDescent="0.3">
      <c r="A8139" s="1"/>
      <c r="B8139" t="s">
        <v>9</v>
      </c>
      <c r="C8139" t="s">
        <v>4635</v>
      </c>
      <c r="D8139" t="s">
        <v>9369</v>
      </c>
      <c r="E8139" t="s">
        <v>9366</v>
      </c>
      <c r="F8139" t="s">
        <v>9370</v>
      </c>
      <c r="G8139">
        <v>0.21348729729652399</v>
      </c>
      <c r="H8139">
        <v>0.31900000000000001</v>
      </c>
      <c r="I8139">
        <v>0.2</v>
      </c>
      <c r="J8139">
        <v>0.65800000000000003</v>
      </c>
      <c r="K8139" t="str">
        <f t="shared" si="140"/>
        <v>no</v>
      </c>
      <c r="L8139" t="s">
        <v>18</v>
      </c>
      <c r="M8139">
        <v>0.70389100000000004</v>
      </c>
      <c r="N8139">
        <v>0.70972100000000005</v>
      </c>
    </row>
    <row r="8140" spans="1:14" ht="15" x14ac:dyDescent="0.3">
      <c r="A8140" s="1"/>
      <c r="B8140" t="s">
        <v>9</v>
      </c>
      <c r="C8140" t="s">
        <v>1453</v>
      </c>
      <c r="D8140" t="s">
        <v>6100</v>
      </c>
      <c r="E8140" t="s">
        <v>6101</v>
      </c>
      <c r="F8140" t="s">
        <v>1456</v>
      </c>
      <c r="G8140">
        <v>0.17809899151325201</v>
      </c>
      <c r="H8140">
        <v>0.318</v>
      </c>
      <c r="I8140">
        <v>0</v>
      </c>
      <c r="J8140">
        <v>0.42899999999999999</v>
      </c>
      <c r="K8140" t="str">
        <f t="shared" si="140"/>
        <v>no</v>
      </c>
      <c r="L8140" t="s">
        <v>18</v>
      </c>
      <c r="M8140">
        <v>0.677759</v>
      </c>
      <c r="N8140">
        <v>0.68449199999999999</v>
      </c>
    </row>
    <row r="8141" spans="1:14" ht="15" x14ac:dyDescent="0.3">
      <c r="A8141" s="1"/>
      <c r="B8141" t="s">
        <v>9</v>
      </c>
      <c r="C8141" t="s">
        <v>3898</v>
      </c>
      <c r="D8141" t="s">
        <v>8045</v>
      </c>
      <c r="E8141" t="s">
        <v>8002</v>
      </c>
      <c r="F8141" t="s">
        <v>8045</v>
      </c>
      <c r="G8141">
        <v>0.83498525619506803</v>
      </c>
      <c r="H8141">
        <v>0.318</v>
      </c>
      <c r="I8141">
        <v>0</v>
      </c>
      <c r="J8141">
        <v>0.42499999999999999</v>
      </c>
      <c r="K8141" t="str">
        <f t="shared" si="140"/>
        <v>no</v>
      </c>
      <c r="L8141" t="s">
        <v>18</v>
      </c>
      <c r="M8141">
        <v>0.62400299999999997</v>
      </c>
      <c r="N8141">
        <v>0.63018700000000005</v>
      </c>
    </row>
    <row r="8142" spans="1:14" ht="15" x14ac:dyDescent="0.3">
      <c r="A8142" s="1"/>
      <c r="B8142" t="s">
        <v>9</v>
      </c>
      <c r="C8142" t="s">
        <v>1862</v>
      </c>
      <c r="D8142" t="s">
        <v>6369</v>
      </c>
      <c r="E8142" t="s">
        <v>1864</v>
      </c>
      <c r="F8142" t="s">
        <v>6370</v>
      </c>
      <c r="G8142">
        <v>0.157323747873306</v>
      </c>
      <c r="H8142">
        <v>0.314</v>
      </c>
      <c r="I8142">
        <v>0</v>
      </c>
      <c r="J8142">
        <v>0.59899999999999998</v>
      </c>
      <c r="K8142" t="str">
        <f t="shared" si="140"/>
        <v>no</v>
      </c>
      <c r="L8142" t="s">
        <v>18</v>
      </c>
      <c r="M8142">
        <v>0.72183799999999998</v>
      </c>
      <c r="N8142">
        <v>0.71163799999999999</v>
      </c>
    </row>
    <row r="8143" spans="1:14" ht="15" x14ac:dyDescent="0.3">
      <c r="A8143" s="1"/>
      <c r="B8143" t="s">
        <v>9</v>
      </c>
      <c r="C8143" t="s">
        <v>3437</v>
      </c>
      <c r="D8143" t="s">
        <v>7229</v>
      </c>
      <c r="E8143" t="s">
        <v>7225</v>
      </c>
      <c r="F8143" t="s">
        <v>7230</v>
      </c>
      <c r="G8143">
        <v>0.34162732958793601</v>
      </c>
      <c r="H8143">
        <v>0.313</v>
      </c>
      <c r="I8143">
        <v>0.4</v>
      </c>
      <c r="J8143">
        <v>0.45800000000000002</v>
      </c>
      <c r="K8143" t="str">
        <f t="shared" si="140"/>
        <v>no</v>
      </c>
      <c r="L8143" t="s">
        <v>18</v>
      </c>
      <c r="M8143">
        <v>0.70027899999999998</v>
      </c>
      <c r="N8143">
        <v>0.70132899999999998</v>
      </c>
    </row>
    <row r="8144" spans="1:14" ht="15" x14ac:dyDescent="0.3">
      <c r="A8144" s="1"/>
      <c r="B8144" t="s">
        <v>9</v>
      </c>
      <c r="C8144" t="s">
        <v>562</v>
      </c>
      <c r="D8144" t="s">
        <v>5544</v>
      </c>
      <c r="E8144" t="s">
        <v>563</v>
      </c>
      <c r="F8144" t="s">
        <v>580</v>
      </c>
      <c r="G8144">
        <v>3.1134171411395E-2</v>
      </c>
      <c r="H8144">
        <v>0.309</v>
      </c>
      <c r="I8144">
        <v>0</v>
      </c>
      <c r="J8144">
        <v>0.66600000000000004</v>
      </c>
      <c r="K8144" t="str">
        <f t="shared" si="140"/>
        <v>no</v>
      </c>
      <c r="L8144" t="s">
        <v>18</v>
      </c>
      <c r="M8144">
        <v>0.68829300000000004</v>
      </c>
      <c r="N8144">
        <v>0.69308000000000003</v>
      </c>
    </row>
    <row r="8145" spans="1:14" ht="15" x14ac:dyDescent="0.3">
      <c r="A8145" s="1"/>
      <c r="B8145" t="s">
        <v>9</v>
      </c>
      <c r="C8145" t="s">
        <v>4474</v>
      </c>
      <c r="D8145" t="s">
        <v>9039</v>
      </c>
      <c r="E8145" t="s">
        <v>4474</v>
      </c>
      <c r="F8145" t="s">
        <v>9040</v>
      </c>
      <c r="G8145">
        <v>0.18614222109317799</v>
      </c>
      <c r="H8145">
        <v>0.30599999999999999</v>
      </c>
      <c r="I8145">
        <v>0</v>
      </c>
      <c r="J8145">
        <v>0.71299999999999997</v>
      </c>
      <c r="K8145" t="str">
        <f t="shared" si="140"/>
        <v>no</v>
      </c>
      <c r="L8145" t="s">
        <v>18</v>
      </c>
      <c r="M8145">
        <v>0.70255199999999995</v>
      </c>
      <c r="N8145">
        <v>0.71226599999999995</v>
      </c>
    </row>
    <row r="8146" spans="1:14" ht="15" x14ac:dyDescent="0.3">
      <c r="A8146" s="1"/>
      <c r="B8146" t="s">
        <v>9</v>
      </c>
      <c r="C8146" t="s">
        <v>5130</v>
      </c>
      <c r="D8146" t="s">
        <v>10375</v>
      </c>
      <c r="E8146" t="s">
        <v>10372</v>
      </c>
      <c r="F8146" t="s">
        <v>10376</v>
      </c>
      <c r="G8146">
        <v>0.30974948406219499</v>
      </c>
      <c r="H8146">
        <v>0.30499999999999999</v>
      </c>
      <c r="I8146">
        <v>0</v>
      </c>
      <c r="J8146">
        <v>0.73299999999999998</v>
      </c>
      <c r="K8146" t="str">
        <f t="shared" si="140"/>
        <v>no</v>
      </c>
      <c r="L8146" t="s">
        <v>18</v>
      </c>
      <c r="M8146">
        <v>0.676396</v>
      </c>
      <c r="N8146">
        <v>0.67241099999999998</v>
      </c>
    </row>
    <row r="8147" spans="1:14" ht="15" x14ac:dyDescent="0.3">
      <c r="A8147" s="1"/>
      <c r="B8147" t="s">
        <v>9</v>
      </c>
      <c r="C8147" t="s">
        <v>4702</v>
      </c>
      <c r="D8147">
        <v>5</v>
      </c>
      <c r="E8147" t="s">
        <v>9540</v>
      </c>
      <c r="F8147">
        <v>5</v>
      </c>
      <c r="G8147">
        <v>7.4436075985432004E-2</v>
      </c>
      <c r="H8147">
        <v>0.30399999999999999</v>
      </c>
      <c r="I8147">
        <v>0</v>
      </c>
      <c r="J8147">
        <v>0.69399999999999995</v>
      </c>
      <c r="K8147" t="str">
        <f t="shared" si="140"/>
        <v>no</v>
      </c>
      <c r="L8147" t="s">
        <v>18</v>
      </c>
      <c r="M8147">
        <v>0.59064000000000005</v>
      </c>
      <c r="N8147">
        <v>0.59995500000000002</v>
      </c>
    </row>
    <row r="8148" spans="1:14" ht="15" x14ac:dyDescent="0.3">
      <c r="A8148" s="1"/>
      <c r="B8148" t="s">
        <v>9</v>
      </c>
      <c r="C8148" t="s">
        <v>3599</v>
      </c>
      <c r="D8148" t="s">
        <v>7485</v>
      </c>
      <c r="E8148" t="s">
        <v>7483</v>
      </c>
      <c r="F8148" t="s">
        <v>7486</v>
      </c>
      <c r="G8148">
        <v>0.331185132265091</v>
      </c>
      <c r="H8148">
        <v>0.30299999999999999</v>
      </c>
      <c r="I8148">
        <v>0</v>
      </c>
      <c r="J8148">
        <v>0.57299999999999995</v>
      </c>
      <c r="K8148" t="str">
        <f t="shared" si="140"/>
        <v>no</v>
      </c>
      <c r="L8148" t="s">
        <v>18</v>
      </c>
      <c r="M8148">
        <v>0.66390099999999996</v>
      </c>
      <c r="N8148">
        <v>0.664632</v>
      </c>
    </row>
    <row r="8149" spans="1:14" ht="15" x14ac:dyDescent="0.3">
      <c r="A8149" s="1"/>
      <c r="B8149" t="s">
        <v>9</v>
      </c>
      <c r="C8149" t="s">
        <v>2129</v>
      </c>
      <c r="D8149" t="s">
        <v>2132</v>
      </c>
      <c r="E8149" t="s">
        <v>2130</v>
      </c>
      <c r="F8149" t="s">
        <v>6508</v>
      </c>
      <c r="G8149">
        <v>0.41868135333061202</v>
      </c>
      <c r="H8149">
        <v>0.3</v>
      </c>
      <c r="I8149">
        <v>0</v>
      </c>
      <c r="J8149">
        <v>0.71599999999999997</v>
      </c>
      <c r="K8149" t="str">
        <f t="shared" si="140"/>
        <v>no</v>
      </c>
      <c r="L8149" t="s">
        <v>18</v>
      </c>
      <c r="M8149">
        <v>0.68571199999999999</v>
      </c>
      <c r="N8149">
        <v>0.68290499999999998</v>
      </c>
    </row>
    <row r="8150" spans="1:14" ht="15" x14ac:dyDescent="0.3">
      <c r="A8150" s="1"/>
      <c r="B8150" t="s">
        <v>9</v>
      </c>
      <c r="C8150" t="s">
        <v>3951</v>
      </c>
      <c r="D8150" t="s">
        <v>8119</v>
      </c>
      <c r="E8150" t="s">
        <v>8122</v>
      </c>
      <c r="F8150" t="s">
        <v>8120</v>
      </c>
      <c r="G8150">
        <v>0.152932539582253</v>
      </c>
      <c r="H8150">
        <v>0.29899999999999999</v>
      </c>
      <c r="I8150">
        <v>8.6999999999999994E-2</v>
      </c>
      <c r="J8150">
        <v>0.26500000000000001</v>
      </c>
      <c r="K8150" t="str">
        <f t="shared" si="140"/>
        <v>no</v>
      </c>
      <c r="L8150" t="s">
        <v>18</v>
      </c>
      <c r="M8150">
        <v>0.72365299999999999</v>
      </c>
      <c r="N8150">
        <v>0.73710699999999996</v>
      </c>
    </row>
    <row r="8151" spans="1:14" ht="15" x14ac:dyDescent="0.3">
      <c r="A8151" s="1"/>
      <c r="B8151" t="s">
        <v>9</v>
      </c>
      <c r="C8151" t="s">
        <v>92</v>
      </c>
      <c r="D8151" t="s">
        <v>5324</v>
      </c>
      <c r="E8151" t="s">
        <v>92</v>
      </c>
      <c r="F8151" t="s">
        <v>5324</v>
      </c>
      <c r="G8151">
        <v>0.38998374342918402</v>
      </c>
      <c r="H8151">
        <v>0.29399999999999998</v>
      </c>
      <c r="I8151">
        <v>0</v>
      </c>
      <c r="J8151">
        <v>0.55500000000000005</v>
      </c>
      <c r="K8151" t="str">
        <f t="shared" si="140"/>
        <v>no</v>
      </c>
      <c r="L8151" t="s">
        <v>18</v>
      </c>
      <c r="M8151">
        <v>0.74918200000000001</v>
      </c>
      <c r="N8151">
        <v>0.748471</v>
      </c>
    </row>
    <row r="8152" spans="1:14" ht="15" x14ac:dyDescent="0.3">
      <c r="A8152" s="1"/>
      <c r="B8152" t="s">
        <v>9</v>
      </c>
      <c r="C8152" t="s">
        <v>4744</v>
      </c>
      <c r="D8152" t="s">
        <v>9613</v>
      </c>
      <c r="E8152" t="s">
        <v>9626</v>
      </c>
      <c r="F8152" t="s">
        <v>9614</v>
      </c>
      <c r="G8152">
        <v>0.75648111104965199</v>
      </c>
      <c r="H8152">
        <v>0.29399999999999998</v>
      </c>
      <c r="I8152">
        <v>0</v>
      </c>
      <c r="J8152">
        <v>0.73399999999999999</v>
      </c>
      <c r="K8152" t="str">
        <f t="shared" si="140"/>
        <v>no</v>
      </c>
      <c r="L8152" t="s">
        <v>18</v>
      </c>
      <c r="M8152">
        <v>0.69551799999999997</v>
      </c>
      <c r="N8152">
        <v>0.69820599999999999</v>
      </c>
    </row>
    <row r="8153" spans="1:14" ht="15" x14ac:dyDescent="0.3">
      <c r="A8153" s="1"/>
      <c r="B8153" t="s">
        <v>9</v>
      </c>
      <c r="C8153" t="s">
        <v>3358</v>
      </c>
      <c r="D8153" t="s">
        <v>7057</v>
      </c>
      <c r="E8153" t="s">
        <v>7055</v>
      </c>
      <c r="F8153" t="s">
        <v>7058</v>
      </c>
      <c r="G8153">
        <v>0.42862808704376198</v>
      </c>
      <c r="H8153">
        <v>0.28799999999999998</v>
      </c>
      <c r="I8153">
        <v>0.42399999999999999</v>
      </c>
      <c r="J8153">
        <v>0.73</v>
      </c>
      <c r="K8153" t="str">
        <f t="shared" si="140"/>
        <v>no</v>
      </c>
      <c r="L8153" t="s">
        <v>18</v>
      </c>
      <c r="M8153">
        <v>0.80317000000000005</v>
      </c>
      <c r="N8153">
        <v>0.80748699999999995</v>
      </c>
    </row>
    <row r="8154" spans="1:14" ht="15" x14ac:dyDescent="0.3">
      <c r="A8154" s="1"/>
      <c r="B8154" t="s">
        <v>9</v>
      </c>
      <c r="C8154" t="s">
        <v>1961</v>
      </c>
      <c r="D8154" t="s">
        <v>1941</v>
      </c>
      <c r="E8154" t="s">
        <v>1964</v>
      </c>
      <c r="F8154" t="s">
        <v>1942</v>
      </c>
      <c r="G8154">
        <v>0.31999510526657099</v>
      </c>
      <c r="H8154">
        <v>0.28599999999999998</v>
      </c>
      <c r="I8154">
        <v>0</v>
      </c>
      <c r="J8154">
        <v>0.55100000000000005</v>
      </c>
      <c r="K8154" t="str">
        <f t="shared" si="140"/>
        <v>no</v>
      </c>
      <c r="L8154" t="s">
        <v>18</v>
      </c>
      <c r="M8154">
        <v>0.58459099999999997</v>
      </c>
      <c r="N8154">
        <v>0.58478600000000003</v>
      </c>
    </row>
    <row r="8155" spans="1:14" ht="15" x14ac:dyDescent="0.3">
      <c r="A8155" s="1"/>
      <c r="B8155" t="s">
        <v>9</v>
      </c>
      <c r="C8155" t="s">
        <v>3294</v>
      </c>
      <c r="D8155" t="s">
        <v>6922</v>
      </c>
      <c r="E8155" t="s">
        <v>3294</v>
      </c>
      <c r="F8155" t="s">
        <v>6923</v>
      </c>
      <c r="G8155">
        <v>0.587382972240448</v>
      </c>
      <c r="H8155">
        <v>0.28299999999999997</v>
      </c>
      <c r="I8155">
        <v>0</v>
      </c>
      <c r="J8155">
        <v>0.51600000000000001</v>
      </c>
      <c r="K8155" t="str">
        <f t="shared" si="140"/>
        <v>no</v>
      </c>
      <c r="L8155" t="s">
        <v>18</v>
      </c>
      <c r="M8155">
        <v>0.65690999999999999</v>
      </c>
      <c r="N8155">
        <v>0.65787200000000001</v>
      </c>
    </row>
    <row r="8156" spans="1:14" ht="15" x14ac:dyDescent="0.3">
      <c r="A8156" s="1"/>
      <c r="B8156" t="s">
        <v>9</v>
      </c>
      <c r="C8156" t="s">
        <v>4843</v>
      </c>
      <c r="D8156" s="3">
        <v>0.4</v>
      </c>
      <c r="E8156" t="s">
        <v>9822</v>
      </c>
      <c r="F8156" s="3">
        <v>0.4</v>
      </c>
      <c r="G8156">
        <v>0.25579717755317699</v>
      </c>
      <c r="H8156">
        <v>0.28299999999999997</v>
      </c>
      <c r="I8156">
        <v>0</v>
      </c>
      <c r="J8156">
        <v>0.64100000000000001</v>
      </c>
      <c r="K8156" t="str">
        <f t="shared" si="140"/>
        <v>no</v>
      </c>
      <c r="L8156" t="s">
        <v>18</v>
      </c>
      <c r="M8156">
        <v>0.64630900000000002</v>
      </c>
      <c r="N8156">
        <v>0.64488400000000001</v>
      </c>
    </row>
    <row r="8157" spans="1:14" ht="15" x14ac:dyDescent="0.3">
      <c r="A8157" s="1"/>
      <c r="B8157" t="s">
        <v>9</v>
      </c>
      <c r="C8157" t="s">
        <v>480</v>
      </c>
      <c r="D8157" t="s">
        <v>5505</v>
      </c>
      <c r="E8157" t="s">
        <v>482</v>
      </c>
      <c r="F8157" t="s">
        <v>5506</v>
      </c>
      <c r="G8157">
        <v>0.66116142272949197</v>
      </c>
      <c r="H8157">
        <v>0.27800000000000002</v>
      </c>
      <c r="I8157">
        <v>0</v>
      </c>
      <c r="J8157">
        <v>0.53400000000000003</v>
      </c>
      <c r="K8157" t="str">
        <f t="shared" si="140"/>
        <v>no</v>
      </c>
      <c r="L8157" t="s">
        <v>18</v>
      </c>
      <c r="M8157">
        <v>0.69983200000000001</v>
      </c>
      <c r="N8157">
        <v>0.70377199999999995</v>
      </c>
    </row>
    <row r="8158" spans="1:14" ht="15" x14ac:dyDescent="0.3">
      <c r="A8158" s="1"/>
      <c r="B8158" t="s">
        <v>9</v>
      </c>
      <c r="C8158" t="s">
        <v>4506</v>
      </c>
      <c r="D8158" t="s">
        <v>9108</v>
      </c>
      <c r="E8158" t="s">
        <v>9106</v>
      </c>
      <c r="F8158" t="s">
        <v>9109</v>
      </c>
      <c r="G8158">
        <v>0.191379114985466</v>
      </c>
      <c r="H8158">
        <v>0.27500000000000002</v>
      </c>
      <c r="I8158">
        <v>0</v>
      </c>
      <c r="J8158">
        <v>0.47399999999999998</v>
      </c>
      <c r="K8158" t="str">
        <f t="shared" si="140"/>
        <v>no</v>
      </c>
      <c r="L8158" t="s">
        <v>18</v>
      </c>
      <c r="M8158">
        <v>0.60966299999999995</v>
      </c>
      <c r="N8158">
        <v>0.60704999999999998</v>
      </c>
    </row>
    <row r="8159" spans="1:14" ht="15" x14ac:dyDescent="0.3">
      <c r="A8159" s="1"/>
      <c r="B8159" t="s">
        <v>9</v>
      </c>
      <c r="C8159" t="s">
        <v>5035</v>
      </c>
      <c r="D8159" t="s">
        <v>10209</v>
      </c>
      <c r="E8159" t="s">
        <v>10210</v>
      </c>
      <c r="F8159" t="s">
        <v>10211</v>
      </c>
      <c r="G8159">
        <v>0.33712697029113797</v>
      </c>
      <c r="H8159">
        <v>0.27500000000000002</v>
      </c>
      <c r="I8159">
        <v>0</v>
      </c>
      <c r="J8159">
        <v>0.49399999999999999</v>
      </c>
      <c r="K8159" t="str">
        <f t="shared" si="140"/>
        <v>no</v>
      </c>
      <c r="L8159" t="s">
        <v>18</v>
      </c>
      <c r="M8159">
        <v>0.66493500000000005</v>
      </c>
      <c r="N8159">
        <v>0.671713</v>
      </c>
    </row>
    <row r="8160" spans="1:14" ht="15" x14ac:dyDescent="0.3">
      <c r="A8160" s="1"/>
      <c r="B8160" t="s">
        <v>9</v>
      </c>
      <c r="C8160" t="s">
        <v>4650</v>
      </c>
      <c r="D8160" t="s">
        <v>9424</v>
      </c>
      <c r="E8160" t="s">
        <v>9422</v>
      </c>
      <c r="F8160" t="s">
        <v>9425</v>
      </c>
      <c r="G8160">
        <v>0.29737558960914601</v>
      </c>
      <c r="H8160">
        <v>0.27300000000000002</v>
      </c>
      <c r="I8160">
        <v>0</v>
      </c>
      <c r="J8160">
        <v>0.59</v>
      </c>
      <c r="K8160" t="str">
        <f t="shared" si="140"/>
        <v>no</v>
      </c>
      <c r="L8160" t="s">
        <v>18</v>
      </c>
      <c r="M8160">
        <v>0.63613200000000003</v>
      </c>
      <c r="N8160">
        <v>0.65686800000000001</v>
      </c>
    </row>
    <row r="8161" spans="1:14" ht="15" x14ac:dyDescent="0.3">
      <c r="A8161" s="1"/>
      <c r="B8161" t="s">
        <v>9</v>
      </c>
      <c r="C8161" t="s">
        <v>4989</v>
      </c>
      <c r="D8161" t="s">
        <v>10109</v>
      </c>
      <c r="E8161" t="s">
        <v>10107</v>
      </c>
      <c r="F8161" t="s">
        <v>10110</v>
      </c>
      <c r="G8161">
        <v>0.86518651247024503</v>
      </c>
      <c r="H8161">
        <v>0.27100000000000002</v>
      </c>
      <c r="I8161">
        <v>0.2</v>
      </c>
      <c r="J8161">
        <v>0.64200000000000002</v>
      </c>
      <c r="K8161" t="str">
        <f t="shared" si="140"/>
        <v>no</v>
      </c>
      <c r="L8161" t="s">
        <v>18</v>
      </c>
      <c r="M8161">
        <v>0.745259</v>
      </c>
      <c r="N8161">
        <v>0.74415699999999996</v>
      </c>
    </row>
    <row r="8162" spans="1:14" ht="15" x14ac:dyDescent="0.3">
      <c r="A8162" s="1"/>
      <c r="B8162" t="s">
        <v>9</v>
      </c>
      <c r="C8162" t="s">
        <v>5029</v>
      </c>
      <c r="D8162" t="s">
        <v>10198</v>
      </c>
      <c r="E8162" t="s">
        <v>10199</v>
      </c>
      <c r="F8162" t="s">
        <v>10198</v>
      </c>
      <c r="G8162">
        <v>0.67270708084106401</v>
      </c>
      <c r="H8162">
        <v>0.27</v>
      </c>
      <c r="I8162">
        <v>0</v>
      </c>
      <c r="J8162">
        <v>0.54300000000000004</v>
      </c>
      <c r="K8162" t="str">
        <f t="shared" si="140"/>
        <v>no</v>
      </c>
      <c r="L8162" t="s">
        <v>18</v>
      </c>
      <c r="M8162">
        <v>0.61187000000000002</v>
      </c>
      <c r="N8162">
        <v>0.61545899999999998</v>
      </c>
    </row>
    <row r="8163" spans="1:14" ht="15" x14ac:dyDescent="0.3">
      <c r="A8163" s="1"/>
      <c r="B8163" t="s">
        <v>9</v>
      </c>
      <c r="C8163" t="s">
        <v>1265</v>
      </c>
      <c r="D8163" t="s">
        <v>1279</v>
      </c>
      <c r="E8163" t="s">
        <v>1267</v>
      </c>
      <c r="F8163" t="s">
        <v>1280</v>
      </c>
      <c r="G8163">
        <v>0.49935597181320202</v>
      </c>
      <c r="H8163">
        <v>0.26700000000000002</v>
      </c>
      <c r="I8163">
        <v>0</v>
      </c>
      <c r="J8163">
        <v>0.53800000000000003</v>
      </c>
      <c r="K8163" t="str">
        <f t="shared" si="140"/>
        <v>no</v>
      </c>
      <c r="L8163" t="s">
        <v>18</v>
      </c>
      <c r="M8163">
        <v>0.64271699999999998</v>
      </c>
      <c r="N8163">
        <v>0.64311300000000005</v>
      </c>
    </row>
    <row r="8164" spans="1:14" ht="15" x14ac:dyDescent="0.3">
      <c r="A8164" s="1"/>
      <c r="B8164" t="s">
        <v>9</v>
      </c>
      <c r="C8164" t="s">
        <v>1274</v>
      </c>
      <c r="D8164" t="s">
        <v>1259</v>
      </c>
      <c r="E8164" t="s">
        <v>1275</v>
      </c>
      <c r="F8164" t="s">
        <v>1261</v>
      </c>
      <c r="G8164">
        <v>0.12664021551609</v>
      </c>
      <c r="H8164">
        <v>0.26700000000000002</v>
      </c>
      <c r="I8164">
        <v>0</v>
      </c>
      <c r="J8164">
        <v>0.61299999999999999</v>
      </c>
      <c r="K8164" t="str">
        <f t="shared" si="140"/>
        <v>no</v>
      </c>
      <c r="L8164" t="s">
        <v>18</v>
      </c>
      <c r="M8164">
        <v>0.74821499999999996</v>
      </c>
      <c r="N8164">
        <v>0.74429400000000001</v>
      </c>
    </row>
    <row r="8165" spans="1:14" ht="15" x14ac:dyDescent="0.3">
      <c r="A8165" s="1"/>
      <c r="B8165" t="s">
        <v>9</v>
      </c>
      <c r="C8165" t="s">
        <v>1323</v>
      </c>
      <c r="D8165" t="s">
        <v>6024</v>
      </c>
      <c r="E8165" t="s">
        <v>1325</v>
      </c>
      <c r="F8165" t="s">
        <v>6025</v>
      </c>
      <c r="G8165">
        <v>0.101264141499996</v>
      </c>
      <c r="H8165">
        <v>0.26400000000000001</v>
      </c>
      <c r="I8165">
        <v>0</v>
      </c>
      <c r="J8165">
        <v>0.49299999999999999</v>
      </c>
      <c r="K8165" t="str">
        <f t="shared" si="140"/>
        <v>no</v>
      </c>
      <c r="L8165" t="s">
        <v>18</v>
      </c>
      <c r="M8165">
        <v>0.71332300000000004</v>
      </c>
      <c r="N8165">
        <v>0.70925199999999999</v>
      </c>
    </row>
    <row r="8166" spans="1:14" ht="15" x14ac:dyDescent="0.3">
      <c r="A8166" s="1"/>
      <c r="B8166" t="s">
        <v>9</v>
      </c>
      <c r="C8166" t="s">
        <v>968</v>
      </c>
      <c r="D8166" t="s">
        <v>5805</v>
      </c>
      <c r="E8166" t="s">
        <v>969</v>
      </c>
      <c r="F8166" t="s">
        <v>5806</v>
      </c>
      <c r="G8166">
        <v>0.44530358910560602</v>
      </c>
      <c r="H8166">
        <v>0.26100000000000001</v>
      </c>
      <c r="I8166">
        <v>0</v>
      </c>
      <c r="J8166">
        <v>0.54200000000000004</v>
      </c>
      <c r="K8166" t="str">
        <f t="shared" si="140"/>
        <v>no</v>
      </c>
      <c r="L8166" t="s">
        <v>18</v>
      </c>
      <c r="M8166">
        <v>0.64332</v>
      </c>
      <c r="N8166">
        <v>0.66740299999999997</v>
      </c>
    </row>
    <row r="8167" spans="1:14" ht="15" x14ac:dyDescent="0.3">
      <c r="A8167" s="1"/>
      <c r="B8167" t="s">
        <v>9</v>
      </c>
      <c r="C8167" t="s">
        <v>939</v>
      </c>
      <c r="D8167" t="s">
        <v>5792</v>
      </c>
      <c r="E8167" t="s">
        <v>941</v>
      </c>
      <c r="F8167" t="s">
        <v>5793</v>
      </c>
      <c r="G8167">
        <v>0.74792325496673595</v>
      </c>
      <c r="H8167">
        <v>0.25700000000000001</v>
      </c>
      <c r="I8167">
        <v>0</v>
      </c>
      <c r="J8167">
        <v>0.44</v>
      </c>
      <c r="K8167" t="str">
        <f t="shared" si="140"/>
        <v>no</v>
      </c>
      <c r="L8167" t="s">
        <v>18</v>
      </c>
      <c r="M8167">
        <v>0.63919700000000002</v>
      </c>
      <c r="N8167">
        <v>0.63494799999999996</v>
      </c>
    </row>
    <row r="8168" spans="1:14" ht="15" x14ac:dyDescent="0.3">
      <c r="A8168" s="1"/>
      <c r="B8168" t="s">
        <v>9</v>
      </c>
      <c r="C8168" t="s">
        <v>4503</v>
      </c>
      <c r="D8168" t="s">
        <v>9086</v>
      </c>
      <c r="E8168" t="s">
        <v>9096</v>
      </c>
      <c r="F8168" t="s">
        <v>9087</v>
      </c>
      <c r="G8168">
        <v>0.31484779715538003</v>
      </c>
      <c r="H8168">
        <v>0.25700000000000001</v>
      </c>
      <c r="I8168">
        <v>0</v>
      </c>
      <c r="J8168">
        <v>0.36199999999999999</v>
      </c>
      <c r="K8168" t="str">
        <f t="shared" si="140"/>
        <v>no</v>
      </c>
      <c r="L8168" t="s">
        <v>18</v>
      </c>
      <c r="M8168">
        <v>0.687164</v>
      </c>
      <c r="N8168">
        <v>0.69864499999999996</v>
      </c>
    </row>
    <row r="8169" spans="1:14" ht="15" x14ac:dyDescent="0.3">
      <c r="A8169" s="1"/>
      <c r="B8169" t="s">
        <v>9</v>
      </c>
      <c r="C8169" t="s">
        <v>649</v>
      </c>
      <c r="D8169" t="s">
        <v>650</v>
      </c>
      <c r="E8169" t="s">
        <v>651</v>
      </c>
      <c r="F8169" t="s">
        <v>652</v>
      </c>
      <c r="G8169">
        <v>0.53572970628738403</v>
      </c>
      <c r="H8169">
        <v>0.255</v>
      </c>
      <c r="I8169">
        <v>0</v>
      </c>
      <c r="J8169">
        <v>0.60599999999999998</v>
      </c>
      <c r="K8169" t="str">
        <f t="shared" si="140"/>
        <v>no</v>
      </c>
      <c r="L8169" t="s">
        <v>18</v>
      </c>
      <c r="M8169">
        <v>0.683396</v>
      </c>
      <c r="N8169">
        <v>0.68121799999999999</v>
      </c>
    </row>
    <row r="8170" spans="1:14" ht="15" x14ac:dyDescent="0.3">
      <c r="A8170" s="1"/>
      <c r="B8170" t="s">
        <v>9</v>
      </c>
      <c r="C8170" t="s">
        <v>5023</v>
      </c>
      <c r="D8170" t="s">
        <v>10194</v>
      </c>
      <c r="E8170" t="s">
        <v>10192</v>
      </c>
      <c r="F8170" t="s">
        <v>10195</v>
      </c>
      <c r="G8170">
        <v>0.35783055424690202</v>
      </c>
      <c r="H8170">
        <v>0.254</v>
      </c>
      <c r="I8170">
        <v>0</v>
      </c>
      <c r="J8170">
        <v>0.47899999999999998</v>
      </c>
      <c r="K8170" t="str">
        <f t="shared" si="140"/>
        <v>no</v>
      </c>
      <c r="L8170" t="s">
        <v>18</v>
      </c>
      <c r="M8170">
        <v>0.73084000000000005</v>
      </c>
      <c r="N8170">
        <v>0.731159</v>
      </c>
    </row>
    <row r="8171" spans="1:14" ht="15" x14ac:dyDescent="0.3">
      <c r="A8171" s="1"/>
      <c r="B8171" t="s">
        <v>9</v>
      </c>
      <c r="C8171" t="s">
        <v>3695</v>
      </c>
      <c r="D8171" t="s">
        <v>7657</v>
      </c>
      <c r="E8171" t="s">
        <v>7653</v>
      </c>
      <c r="F8171" t="s">
        <v>7658</v>
      </c>
      <c r="G8171">
        <v>0.10694845020771</v>
      </c>
      <c r="H8171">
        <v>0.252</v>
      </c>
      <c r="I8171">
        <v>0</v>
      </c>
      <c r="J8171">
        <v>0.29199999999999998</v>
      </c>
      <c r="K8171" t="str">
        <f t="shared" si="140"/>
        <v>no</v>
      </c>
      <c r="L8171" t="s">
        <v>18</v>
      </c>
      <c r="M8171">
        <v>0.69379199999999996</v>
      </c>
      <c r="N8171">
        <v>0.70557700000000001</v>
      </c>
    </row>
    <row r="8172" spans="1:14" ht="15" x14ac:dyDescent="0.3">
      <c r="A8172" s="1"/>
      <c r="B8172" t="s">
        <v>9</v>
      </c>
      <c r="C8172" t="s">
        <v>4928</v>
      </c>
      <c r="D8172" t="s">
        <v>10000</v>
      </c>
      <c r="E8172" t="s">
        <v>9998</v>
      </c>
      <c r="F8172" t="s">
        <v>10001</v>
      </c>
      <c r="G8172">
        <v>0.55758738517761197</v>
      </c>
      <c r="H8172">
        <v>0.24399999999999999</v>
      </c>
      <c r="I8172">
        <v>0.125</v>
      </c>
      <c r="J8172">
        <v>0.46800000000000003</v>
      </c>
      <c r="K8172" t="str">
        <f t="shared" si="140"/>
        <v>no</v>
      </c>
      <c r="L8172" t="s">
        <v>18</v>
      </c>
      <c r="M8172">
        <v>0.72945199999999999</v>
      </c>
      <c r="N8172">
        <v>0.72970800000000002</v>
      </c>
    </row>
    <row r="8173" spans="1:14" ht="15" x14ac:dyDescent="0.3">
      <c r="A8173" s="1"/>
      <c r="B8173" t="s">
        <v>9</v>
      </c>
      <c r="C8173" t="s">
        <v>4041</v>
      </c>
      <c r="D8173" t="s">
        <v>8303</v>
      </c>
      <c r="E8173" t="s">
        <v>8304</v>
      </c>
      <c r="F8173" t="s">
        <v>8303</v>
      </c>
      <c r="G8173">
        <v>0.35616946220397899</v>
      </c>
      <c r="H8173">
        <v>0.24199999999999999</v>
      </c>
      <c r="I8173">
        <v>0</v>
      </c>
      <c r="J8173">
        <v>0.86</v>
      </c>
      <c r="K8173" t="str">
        <f t="shared" si="140"/>
        <v>no</v>
      </c>
      <c r="L8173" t="s">
        <v>18</v>
      </c>
      <c r="M8173">
        <v>0.68904100000000001</v>
      </c>
      <c r="N8173">
        <v>0.69903999999999999</v>
      </c>
    </row>
    <row r="8174" spans="1:14" ht="15" x14ac:dyDescent="0.3">
      <c r="A8174" s="1"/>
      <c r="B8174" t="s">
        <v>9</v>
      </c>
      <c r="C8174" t="s">
        <v>4992</v>
      </c>
      <c r="D8174" t="s">
        <v>10112</v>
      </c>
      <c r="E8174" t="s">
        <v>10113</v>
      </c>
      <c r="F8174" t="s">
        <v>10114</v>
      </c>
      <c r="G8174">
        <v>0.224151581525803</v>
      </c>
      <c r="H8174">
        <v>0.24099999999999999</v>
      </c>
      <c r="I8174">
        <v>0</v>
      </c>
      <c r="J8174">
        <v>0.41499999999999998</v>
      </c>
      <c r="K8174" t="str">
        <f t="shared" si="140"/>
        <v>no</v>
      </c>
      <c r="L8174" t="s">
        <v>18</v>
      </c>
      <c r="M8174">
        <v>0.67620100000000005</v>
      </c>
      <c r="N8174">
        <v>0.67486699999999999</v>
      </c>
    </row>
    <row r="8175" spans="1:14" ht="15" x14ac:dyDescent="0.3">
      <c r="A8175" s="1"/>
      <c r="B8175" t="s">
        <v>9</v>
      </c>
      <c r="C8175" t="s">
        <v>4277</v>
      </c>
      <c r="D8175" t="s">
        <v>8703</v>
      </c>
      <c r="E8175" t="s">
        <v>8702</v>
      </c>
      <c r="F8175" t="s">
        <v>8704</v>
      </c>
      <c r="G8175">
        <v>0.54037576913833596</v>
      </c>
      <c r="H8175">
        <v>0.24</v>
      </c>
      <c r="I8175">
        <v>0</v>
      </c>
      <c r="J8175">
        <v>0.59299999999999997</v>
      </c>
      <c r="K8175" t="str">
        <f t="shared" si="140"/>
        <v>no</v>
      </c>
      <c r="L8175" t="s">
        <v>18</v>
      </c>
      <c r="M8175">
        <v>0.61568100000000003</v>
      </c>
      <c r="N8175">
        <v>0.62544999999999995</v>
      </c>
    </row>
    <row r="8176" spans="1:14" ht="15" x14ac:dyDescent="0.3">
      <c r="A8176" s="1"/>
      <c r="B8176" t="s">
        <v>9</v>
      </c>
      <c r="C8176" t="s">
        <v>3945</v>
      </c>
      <c r="D8176" t="s">
        <v>8113</v>
      </c>
      <c r="E8176" t="s">
        <v>8111</v>
      </c>
      <c r="F8176" t="s">
        <v>8114</v>
      </c>
      <c r="G8176">
        <v>0.73473620414733898</v>
      </c>
      <c r="H8176">
        <v>0.23799999999999999</v>
      </c>
      <c r="I8176">
        <v>0</v>
      </c>
      <c r="J8176">
        <v>0.40699999999999997</v>
      </c>
      <c r="K8176" t="str">
        <f t="shared" si="140"/>
        <v>no</v>
      </c>
      <c r="L8176" t="s">
        <v>18</v>
      </c>
      <c r="M8176">
        <v>0.68571800000000005</v>
      </c>
      <c r="N8176">
        <v>0.68645699999999998</v>
      </c>
    </row>
    <row r="8177" spans="1:14" ht="15" x14ac:dyDescent="0.3">
      <c r="A8177" s="1"/>
      <c r="B8177" t="s">
        <v>9</v>
      </c>
      <c r="C8177" t="s">
        <v>3908</v>
      </c>
      <c r="D8177" t="s">
        <v>3916</v>
      </c>
      <c r="E8177" t="s">
        <v>8027</v>
      </c>
      <c r="F8177" t="s">
        <v>8023</v>
      </c>
      <c r="G8177">
        <v>0.170471921563149</v>
      </c>
      <c r="H8177">
        <v>0.23499999999999999</v>
      </c>
      <c r="I8177">
        <v>0</v>
      </c>
      <c r="J8177">
        <v>0.31</v>
      </c>
      <c r="K8177" t="str">
        <f t="shared" si="140"/>
        <v>no</v>
      </c>
      <c r="L8177" t="s">
        <v>18</v>
      </c>
      <c r="M8177">
        <v>0.65704300000000004</v>
      </c>
      <c r="N8177">
        <v>0.66709799999999997</v>
      </c>
    </row>
    <row r="8178" spans="1:14" ht="15" x14ac:dyDescent="0.3">
      <c r="A8178" s="1"/>
      <c r="B8178" t="s">
        <v>9</v>
      </c>
      <c r="C8178" t="s">
        <v>4849</v>
      </c>
      <c r="D8178" t="s">
        <v>9826</v>
      </c>
      <c r="E8178" t="s">
        <v>9825</v>
      </c>
      <c r="F8178" t="s">
        <v>9827</v>
      </c>
      <c r="G8178">
        <v>0.39679610729217502</v>
      </c>
      <c r="H8178">
        <v>0.23400000000000001</v>
      </c>
      <c r="I8178">
        <v>0.154</v>
      </c>
      <c r="J8178">
        <v>0.432</v>
      </c>
      <c r="K8178" t="str">
        <f t="shared" si="140"/>
        <v>no</v>
      </c>
      <c r="L8178" t="s">
        <v>18</v>
      </c>
      <c r="M8178">
        <v>0.64779799999999998</v>
      </c>
      <c r="N8178">
        <v>0.643146</v>
      </c>
    </row>
    <row r="8179" spans="1:14" ht="15" x14ac:dyDescent="0.3">
      <c r="A8179" s="1"/>
      <c r="B8179" t="s">
        <v>9</v>
      </c>
      <c r="C8179" t="s">
        <v>5182</v>
      </c>
      <c r="D8179" t="s">
        <v>10464</v>
      </c>
      <c r="E8179" t="s">
        <v>10461</v>
      </c>
      <c r="F8179" t="s">
        <v>10465</v>
      </c>
      <c r="G8179">
        <v>0.45710912346839899</v>
      </c>
      <c r="H8179">
        <v>0.23300000000000001</v>
      </c>
      <c r="I8179">
        <v>0</v>
      </c>
      <c r="J8179">
        <v>0.59</v>
      </c>
      <c r="K8179" t="str">
        <f t="shared" si="140"/>
        <v>no</v>
      </c>
      <c r="L8179" t="s">
        <v>18</v>
      </c>
      <c r="M8179">
        <v>0.671373</v>
      </c>
      <c r="N8179">
        <v>0.68512600000000001</v>
      </c>
    </row>
    <row r="8180" spans="1:14" ht="15" x14ac:dyDescent="0.3">
      <c r="A8180" s="1"/>
      <c r="B8180" t="s">
        <v>9</v>
      </c>
      <c r="C8180" t="s">
        <v>3378</v>
      </c>
      <c r="D8180" t="s">
        <v>7096</v>
      </c>
      <c r="E8180" t="s">
        <v>7094</v>
      </c>
      <c r="F8180" t="s">
        <v>7097</v>
      </c>
      <c r="G8180">
        <v>0.43282559514045699</v>
      </c>
      <c r="H8180">
        <v>0.23200000000000001</v>
      </c>
      <c r="I8180">
        <v>0.154</v>
      </c>
      <c r="J8180">
        <v>0.46400000000000002</v>
      </c>
      <c r="K8180" t="str">
        <f t="shared" si="140"/>
        <v>no</v>
      </c>
      <c r="L8180" t="s">
        <v>18</v>
      </c>
      <c r="M8180">
        <v>0.67266000000000004</v>
      </c>
      <c r="N8180">
        <v>0.66932400000000003</v>
      </c>
    </row>
    <row r="8181" spans="1:14" ht="15" x14ac:dyDescent="0.3">
      <c r="A8181" s="1"/>
      <c r="B8181" t="s">
        <v>9</v>
      </c>
      <c r="C8181" t="s">
        <v>350</v>
      </c>
      <c r="D8181" t="s">
        <v>353</v>
      </c>
      <c r="E8181" t="s">
        <v>351</v>
      </c>
      <c r="F8181" t="s">
        <v>353</v>
      </c>
      <c r="G8181">
        <v>0.98590862751007102</v>
      </c>
      <c r="H8181">
        <v>0.22900000000000001</v>
      </c>
      <c r="I8181">
        <v>0</v>
      </c>
      <c r="J8181">
        <v>0.61399999999999999</v>
      </c>
      <c r="K8181" t="str">
        <f t="shared" si="140"/>
        <v>no</v>
      </c>
      <c r="L8181" t="s">
        <v>18</v>
      </c>
      <c r="M8181">
        <v>0.72535799999999995</v>
      </c>
      <c r="N8181">
        <v>0.72293399999999997</v>
      </c>
    </row>
    <row r="8182" spans="1:14" ht="15" x14ac:dyDescent="0.3">
      <c r="A8182" s="1"/>
      <c r="B8182" t="s">
        <v>9</v>
      </c>
      <c r="C8182" t="s">
        <v>4308</v>
      </c>
      <c r="D8182" t="s">
        <v>8754</v>
      </c>
      <c r="E8182" t="s">
        <v>8755</v>
      </c>
      <c r="F8182" t="s">
        <v>8756</v>
      </c>
      <c r="G8182">
        <v>0.39357048273086498</v>
      </c>
      <c r="H8182">
        <v>0.22800000000000001</v>
      </c>
      <c r="I8182">
        <v>0</v>
      </c>
      <c r="J8182">
        <v>0.433</v>
      </c>
      <c r="K8182" t="str">
        <f t="shared" si="140"/>
        <v>no</v>
      </c>
      <c r="L8182" t="s">
        <v>18</v>
      </c>
      <c r="M8182">
        <v>0.63858199999999998</v>
      </c>
      <c r="N8182">
        <v>0.63948400000000005</v>
      </c>
    </row>
    <row r="8183" spans="1:14" ht="15" x14ac:dyDescent="0.3">
      <c r="A8183" s="1"/>
      <c r="B8183" t="s">
        <v>9</v>
      </c>
      <c r="C8183" t="s">
        <v>3208</v>
      </c>
      <c r="D8183" t="s">
        <v>6740</v>
      </c>
      <c r="E8183" t="s">
        <v>6715</v>
      </c>
      <c r="F8183" t="s">
        <v>6741</v>
      </c>
      <c r="G8183">
        <v>0.31416925787925698</v>
      </c>
      <c r="H8183">
        <v>0.217</v>
      </c>
      <c r="I8183">
        <v>0</v>
      </c>
      <c r="J8183">
        <v>0.39500000000000002</v>
      </c>
      <c r="K8183" t="str">
        <f t="shared" si="140"/>
        <v>no</v>
      </c>
      <c r="L8183" t="s">
        <v>18</v>
      </c>
      <c r="M8183">
        <v>0.63599099999999997</v>
      </c>
      <c r="N8183">
        <v>0.64354</v>
      </c>
    </row>
    <row r="8184" spans="1:14" ht="15" x14ac:dyDescent="0.3">
      <c r="A8184" s="1"/>
      <c r="B8184" t="s">
        <v>9</v>
      </c>
      <c r="C8184" t="s">
        <v>3827</v>
      </c>
      <c r="D8184" t="s">
        <v>7897</v>
      </c>
      <c r="E8184" t="s">
        <v>7893</v>
      </c>
      <c r="F8184" t="s">
        <v>7898</v>
      </c>
      <c r="G8184">
        <v>9.2437140643596996E-2</v>
      </c>
      <c r="H8184">
        <v>0.217</v>
      </c>
      <c r="I8184">
        <v>0</v>
      </c>
      <c r="J8184">
        <v>0.57699999999999996</v>
      </c>
      <c r="K8184" t="str">
        <f t="shared" si="140"/>
        <v>no</v>
      </c>
      <c r="L8184" t="s">
        <v>18</v>
      </c>
      <c r="M8184">
        <v>0.64452699999999996</v>
      </c>
      <c r="N8184">
        <v>0.648648</v>
      </c>
    </row>
    <row r="8185" spans="1:14" ht="15" x14ac:dyDescent="0.3">
      <c r="A8185" s="1"/>
      <c r="B8185" t="s">
        <v>9</v>
      </c>
      <c r="C8185" t="s">
        <v>4103</v>
      </c>
      <c r="D8185" t="s">
        <v>8426</v>
      </c>
      <c r="E8185" t="s">
        <v>8427</v>
      </c>
      <c r="F8185" t="s">
        <v>8428</v>
      </c>
      <c r="G8185">
        <v>0.39790570735931402</v>
      </c>
      <c r="H8185">
        <v>0.217</v>
      </c>
      <c r="I8185">
        <v>0</v>
      </c>
      <c r="J8185">
        <v>0.64600000000000002</v>
      </c>
      <c r="K8185" t="str">
        <f t="shared" si="140"/>
        <v>no</v>
      </c>
      <c r="L8185" t="s">
        <v>18</v>
      </c>
      <c r="M8185">
        <v>0.62814199999999998</v>
      </c>
      <c r="N8185">
        <v>0.63133300000000003</v>
      </c>
    </row>
    <row r="8186" spans="1:14" ht="15" x14ac:dyDescent="0.3">
      <c r="A8186" s="1"/>
      <c r="B8186" t="s">
        <v>9</v>
      </c>
      <c r="C8186" t="s">
        <v>1789</v>
      </c>
      <c r="D8186" t="s">
        <v>6323</v>
      </c>
      <c r="E8186" t="s">
        <v>1791</v>
      </c>
      <c r="F8186" t="s">
        <v>6324</v>
      </c>
      <c r="G8186">
        <v>0.53531461954116799</v>
      </c>
      <c r="H8186">
        <v>0.19500000000000001</v>
      </c>
      <c r="I8186">
        <v>0</v>
      </c>
      <c r="J8186">
        <v>0.53400000000000003</v>
      </c>
      <c r="K8186" t="str">
        <f t="shared" si="140"/>
        <v>no</v>
      </c>
      <c r="L8186" t="s">
        <v>18</v>
      </c>
      <c r="M8186">
        <v>0.63577600000000001</v>
      </c>
      <c r="N8186">
        <v>0.63528200000000001</v>
      </c>
    </row>
    <row r="8187" spans="1:14" ht="15" x14ac:dyDescent="0.3">
      <c r="A8187" s="1"/>
      <c r="B8187" t="s">
        <v>9</v>
      </c>
      <c r="C8187" t="s">
        <v>3315</v>
      </c>
      <c r="D8187" t="s">
        <v>6940</v>
      </c>
      <c r="E8187" t="s">
        <v>6936</v>
      </c>
      <c r="F8187" t="s">
        <v>6941</v>
      </c>
      <c r="G8187">
        <v>0.12429591268301</v>
      </c>
      <c r="H8187">
        <v>0.19500000000000001</v>
      </c>
      <c r="I8187">
        <v>0</v>
      </c>
      <c r="J8187">
        <v>0.52200000000000002</v>
      </c>
      <c r="K8187" t="str">
        <f t="shared" si="140"/>
        <v>no</v>
      </c>
      <c r="L8187" t="s">
        <v>18</v>
      </c>
      <c r="M8187">
        <v>0.63339900000000005</v>
      </c>
      <c r="N8187">
        <v>0.636212</v>
      </c>
    </row>
    <row r="8188" spans="1:14" ht="15" x14ac:dyDescent="0.3">
      <c r="A8188" s="1"/>
      <c r="B8188" t="s">
        <v>9</v>
      </c>
      <c r="C8188" t="s">
        <v>601</v>
      </c>
      <c r="D8188" t="s">
        <v>5581</v>
      </c>
      <c r="E8188" t="s">
        <v>5577</v>
      </c>
      <c r="F8188" t="s">
        <v>608</v>
      </c>
      <c r="G8188">
        <v>0.51300024986267101</v>
      </c>
      <c r="H8188">
        <v>0.19400000000000001</v>
      </c>
      <c r="I8188">
        <v>0</v>
      </c>
      <c r="J8188">
        <v>0.79300000000000004</v>
      </c>
      <c r="K8188" t="str">
        <f t="shared" si="140"/>
        <v>no</v>
      </c>
      <c r="L8188" t="s">
        <v>18</v>
      </c>
      <c r="M8188">
        <v>0.64481999999999995</v>
      </c>
      <c r="N8188">
        <v>0.65008299999999997</v>
      </c>
    </row>
    <row r="8189" spans="1:14" ht="15" x14ac:dyDescent="0.3">
      <c r="A8189" s="1"/>
      <c r="B8189" t="s">
        <v>9</v>
      </c>
      <c r="C8189" t="s">
        <v>4600</v>
      </c>
      <c r="D8189" t="s">
        <v>9276</v>
      </c>
      <c r="E8189" t="s">
        <v>9277</v>
      </c>
      <c r="F8189" t="s">
        <v>9278</v>
      </c>
      <c r="G8189">
        <v>0.95163208246231101</v>
      </c>
      <c r="H8189">
        <v>0.193</v>
      </c>
      <c r="I8189">
        <v>0</v>
      </c>
      <c r="J8189">
        <v>0.504</v>
      </c>
      <c r="K8189" t="str">
        <f t="shared" si="140"/>
        <v>no</v>
      </c>
      <c r="L8189" t="s">
        <v>18</v>
      </c>
      <c r="M8189">
        <v>0.60657700000000003</v>
      </c>
      <c r="N8189">
        <v>0.60667099999999996</v>
      </c>
    </row>
    <row r="8190" spans="1:14" ht="15" x14ac:dyDescent="0.3">
      <c r="A8190" s="1"/>
      <c r="B8190" t="s">
        <v>9</v>
      </c>
      <c r="C8190" t="s">
        <v>689</v>
      </c>
      <c r="D8190" t="s">
        <v>5653</v>
      </c>
      <c r="E8190" t="s">
        <v>691</v>
      </c>
      <c r="F8190" t="s">
        <v>5653</v>
      </c>
      <c r="G8190">
        <v>0.19378709793090801</v>
      </c>
      <c r="H8190">
        <v>0.191</v>
      </c>
      <c r="I8190">
        <v>0</v>
      </c>
      <c r="J8190">
        <v>0.48899999999999999</v>
      </c>
      <c r="K8190" t="str">
        <f t="shared" si="140"/>
        <v>no</v>
      </c>
      <c r="L8190" t="s">
        <v>18</v>
      </c>
      <c r="M8190">
        <v>0.58255299999999999</v>
      </c>
      <c r="N8190">
        <v>0.59062800000000004</v>
      </c>
    </row>
    <row r="8191" spans="1:14" ht="15" x14ac:dyDescent="0.3">
      <c r="A8191" s="1"/>
      <c r="B8191" t="s">
        <v>9</v>
      </c>
      <c r="C8191" t="s">
        <v>4833</v>
      </c>
      <c r="D8191" t="s">
        <v>9808</v>
      </c>
      <c r="E8191" t="s">
        <v>9809</v>
      </c>
      <c r="F8191" t="s">
        <v>9810</v>
      </c>
      <c r="G8191">
        <v>0.50284212827682495</v>
      </c>
      <c r="H8191">
        <v>0.19</v>
      </c>
      <c r="I8191">
        <v>0</v>
      </c>
      <c r="J8191">
        <v>0.40799999999999997</v>
      </c>
      <c r="K8191" t="str">
        <f t="shared" si="140"/>
        <v>no</v>
      </c>
      <c r="L8191" t="s">
        <v>18</v>
      </c>
      <c r="M8191">
        <v>0.66713299999999998</v>
      </c>
      <c r="N8191">
        <v>0.66963799999999996</v>
      </c>
    </row>
    <row r="8192" spans="1:14" ht="15" x14ac:dyDescent="0.3">
      <c r="A8192" s="1"/>
      <c r="B8192" t="s">
        <v>9</v>
      </c>
      <c r="C8192" t="s">
        <v>4548</v>
      </c>
      <c r="D8192" t="s">
        <v>9203</v>
      </c>
      <c r="E8192" t="s">
        <v>9201</v>
      </c>
      <c r="F8192" t="s">
        <v>9204</v>
      </c>
      <c r="G8192">
        <v>0.21459810435771901</v>
      </c>
      <c r="H8192">
        <v>0.189</v>
      </c>
      <c r="I8192">
        <v>0</v>
      </c>
      <c r="J8192">
        <v>0.26900000000000002</v>
      </c>
      <c r="K8192" t="str">
        <f t="shared" si="140"/>
        <v>no</v>
      </c>
      <c r="L8192" t="s">
        <v>18</v>
      </c>
      <c r="M8192">
        <v>0.62054600000000004</v>
      </c>
      <c r="N8192">
        <v>0.62354299999999996</v>
      </c>
    </row>
    <row r="8193" spans="1:14" ht="15" x14ac:dyDescent="0.3">
      <c r="A8193" s="1"/>
      <c r="B8193" t="s">
        <v>9</v>
      </c>
      <c r="C8193" t="s">
        <v>4268</v>
      </c>
      <c r="D8193" t="s">
        <v>8687</v>
      </c>
      <c r="E8193" t="s">
        <v>8685</v>
      </c>
      <c r="F8193" t="s">
        <v>8688</v>
      </c>
      <c r="G8193">
        <v>0.29452997446060197</v>
      </c>
      <c r="H8193">
        <v>0.188</v>
      </c>
      <c r="I8193">
        <v>0</v>
      </c>
      <c r="J8193">
        <v>0.5</v>
      </c>
      <c r="K8193" t="str">
        <f t="shared" si="140"/>
        <v>no</v>
      </c>
      <c r="L8193" t="s">
        <v>18</v>
      </c>
      <c r="M8193">
        <v>0.68083000000000005</v>
      </c>
      <c r="N8193">
        <v>0.68512700000000004</v>
      </c>
    </row>
    <row r="8194" spans="1:14" ht="15" x14ac:dyDescent="0.3">
      <c r="A8194" s="1"/>
      <c r="B8194" t="s">
        <v>9</v>
      </c>
      <c r="C8194" t="s">
        <v>3337</v>
      </c>
      <c r="D8194" t="s">
        <v>7001</v>
      </c>
      <c r="E8194" t="s">
        <v>7002</v>
      </c>
      <c r="F8194" t="s">
        <v>7003</v>
      </c>
      <c r="G8194">
        <v>0.53682392835617099</v>
      </c>
      <c r="H8194">
        <v>0.185</v>
      </c>
      <c r="I8194">
        <v>0.28599999999999998</v>
      </c>
      <c r="J8194">
        <v>0.80100000000000005</v>
      </c>
      <c r="K8194" t="str">
        <f t="shared" si="140"/>
        <v>no</v>
      </c>
      <c r="L8194" t="s">
        <v>18</v>
      </c>
      <c r="M8194">
        <v>0.79636799999999996</v>
      </c>
      <c r="N8194">
        <v>0.76988900000000005</v>
      </c>
    </row>
    <row r="8195" spans="1:14" ht="15" x14ac:dyDescent="0.3">
      <c r="A8195" s="1"/>
      <c r="B8195" t="s">
        <v>9</v>
      </c>
      <c r="C8195" t="s">
        <v>704</v>
      </c>
      <c r="D8195" t="s">
        <v>5657</v>
      </c>
      <c r="E8195" t="s">
        <v>5658</v>
      </c>
      <c r="F8195" t="s">
        <v>5659</v>
      </c>
      <c r="G8195">
        <v>9.1507412493228996E-2</v>
      </c>
      <c r="H8195">
        <v>0.184</v>
      </c>
      <c r="I8195">
        <v>0</v>
      </c>
      <c r="J8195">
        <v>0.14199999999999999</v>
      </c>
      <c r="K8195" t="str">
        <f t="shared" ref="K8195:K8258" si="141">IF(H8195&gt;0.64,"yes",IF(H8195&gt;=0.45,"partially","no"))</f>
        <v>no</v>
      </c>
      <c r="L8195" t="s">
        <v>18</v>
      </c>
      <c r="M8195">
        <v>0.71852499999999997</v>
      </c>
      <c r="N8195">
        <v>0.71988600000000003</v>
      </c>
    </row>
    <row r="8196" spans="1:14" ht="15" x14ac:dyDescent="0.3">
      <c r="A8196" s="1"/>
      <c r="B8196" t="s">
        <v>9</v>
      </c>
      <c r="C8196" t="s">
        <v>3981</v>
      </c>
      <c r="D8196" t="s">
        <v>8174</v>
      </c>
      <c r="E8196" t="s">
        <v>8191</v>
      </c>
      <c r="F8196" t="s">
        <v>8175</v>
      </c>
      <c r="G8196">
        <v>0.271968394517899</v>
      </c>
      <c r="H8196">
        <v>0.17799999999999999</v>
      </c>
      <c r="I8196">
        <v>0</v>
      </c>
      <c r="J8196">
        <v>0.55700000000000005</v>
      </c>
      <c r="K8196" t="str">
        <f t="shared" si="141"/>
        <v>no</v>
      </c>
      <c r="L8196" t="s">
        <v>18</v>
      </c>
      <c r="M8196">
        <v>0.686446</v>
      </c>
      <c r="N8196">
        <v>0.68732800000000005</v>
      </c>
    </row>
    <row r="8197" spans="1:14" ht="15" x14ac:dyDescent="0.3">
      <c r="A8197" s="1"/>
      <c r="B8197" t="s">
        <v>9</v>
      </c>
      <c r="C8197" t="s">
        <v>4861</v>
      </c>
      <c r="D8197" t="s">
        <v>9847</v>
      </c>
      <c r="E8197" t="s">
        <v>9845</v>
      </c>
      <c r="F8197" t="s">
        <v>9848</v>
      </c>
      <c r="G8197">
        <v>0.25800758600235002</v>
      </c>
      <c r="H8197">
        <v>0.17399999999999999</v>
      </c>
      <c r="I8197">
        <v>0</v>
      </c>
      <c r="J8197">
        <v>0.56499999999999995</v>
      </c>
      <c r="K8197" t="str">
        <f t="shared" si="141"/>
        <v>no</v>
      </c>
      <c r="L8197" t="s">
        <v>18</v>
      </c>
      <c r="M8197">
        <v>0.65710000000000002</v>
      </c>
      <c r="N8197">
        <v>0.65814600000000001</v>
      </c>
    </row>
    <row r="8198" spans="1:14" ht="15" x14ac:dyDescent="0.3">
      <c r="A8198" s="1"/>
      <c r="B8198" t="s">
        <v>9</v>
      </c>
      <c r="C8198" t="s">
        <v>838</v>
      </c>
      <c r="D8198" t="s">
        <v>5741</v>
      </c>
      <c r="E8198" t="s">
        <v>840</v>
      </c>
      <c r="F8198" t="s">
        <v>5742</v>
      </c>
      <c r="G8198">
        <v>0.26648208498954801</v>
      </c>
      <c r="H8198">
        <v>0.17100000000000001</v>
      </c>
      <c r="I8198">
        <v>0</v>
      </c>
      <c r="J8198">
        <v>0.26600000000000001</v>
      </c>
      <c r="K8198" t="str">
        <f t="shared" si="141"/>
        <v>no</v>
      </c>
      <c r="L8198" t="s">
        <v>18</v>
      </c>
      <c r="M8198">
        <v>0.63768400000000003</v>
      </c>
      <c r="N8198">
        <v>0.641903</v>
      </c>
    </row>
    <row r="8199" spans="1:14" ht="15" x14ac:dyDescent="0.3">
      <c r="A8199" s="1"/>
      <c r="B8199" t="s">
        <v>9</v>
      </c>
      <c r="C8199" t="s">
        <v>3965</v>
      </c>
      <c r="D8199" t="s">
        <v>8133</v>
      </c>
      <c r="E8199" t="s">
        <v>8155</v>
      </c>
      <c r="F8199" t="s">
        <v>8134</v>
      </c>
      <c r="G8199">
        <v>0.74483782052993797</v>
      </c>
      <c r="H8199">
        <v>0.17100000000000001</v>
      </c>
      <c r="I8199">
        <v>0</v>
      </c>
      <c r="J8199">
        <v>0.54900000000000004</v>
      </c>
      <c r="K8199" t="str">
        <f t="shared" si="141"/>
        <v>no</v>
      </c>
      <c r="L8199" t="s">
        <v>18</v>
      </c>
      <c r="M8199">
        <v>0.68052000000000001</v>
      </c>
      <c r="N8199">
        <v>0.68371199999999999</v>
      </c>
    </row>
    <row r="8200" spans="1:14" ht="15" x14ac:dyDescent="0.3">
      <c r="A8200" s="1"/>
      <c r="B8200" t="s">
        <v>9</v>
      </c>
      <c r="C8200">
        <v>16</v>
      </c>
      <c r="D8200" t="s">
        <v>2280</v>
      </c>
      <c r="E8200">
        <v>16</v>
      </c>
      <c r="F8200" t="s">
        <v>2281</v>
      </c>
      <c r="G8200">
        <v>0.63797861337661699</v>
      </c>
      <c r="H8200">
        <v>0.16600000000000001</v>
      </c>
      <c r="I8200">
        <v>0</v>
      </c>
      <c r="J8200">
        <v>0.54300000000000004</v>
      </c>
      <c r="K8200" t="str">
        <f t="shared" si="141"/>
        <v>no</v>
      </c>
      <c r="L8200" t="s">
        <v>18</v>
      </c>
      <c r="M8200">
        <v>0.54248200000000002</v>
      </c>
      <c r="N8200">
        <v>0.54927400000000004</v>
      </c>
    </row>
    <row r="8201" spans="1:14" ht="15" x14ac:dyDescent="0.3">
      <c r="A8201" s="1"/>
      <c r="B8201" t="s">
        <v>9</v>
      </c>
      <c r="C8201">
        <v>16</v>
      </c>
      <c r="D8201" t="s">
        <v>2280</v>
      </c>
      <c r="E8201">
        <v>16</v>
      </c>
      <c r="F8201" t="s">
        <v>2281</v>
      </c>
      <c r="G8201">
        <v>0.51510751247405995</v>
      </c>
      <c r="H8201">
        <v>0.16600000000000001</v>
      </c>
      <c r="I8201">
        <v>0</v>
      </c>
      <c r="J8201">
        <v>0.54300000000000004</v>
      </c>
      <c r="K8201" t="str">
        <f t="shared" si="141"/>
        <v>no</v>
      </c>
      <c r="L8201" t="s">
        <v>18</v>
      </c>
      <c r="M8201">
        <v>0.54248200000000002</v>
      </c>
      <c r="N8201">
        <v>0.54927400000000004</v>
      </c>
    </row>
    <row r="8202" spans="1:14" ht="15" x14ac:dyDescent="0.3">
      <c r="A8202" s="1"/>
      <c r="B8202" t="s">
        <v>9</v>
      </c>
      <c r="C8202" t="s">
        <v>3911</v>
      </c>
      <c r="D8202" t="s">
        <v>8035</v>
      </c>
      <c r="E8202" t="s">
        <v>8033</v>
      </c>
      <c r="F8202" t="s">
        <v>8036</v>
      </c>
      <c r="G8202">
        <v>4.5111183077097002E-2</v>
      </c>
      <c r="H8202">
        <v>0.16600000000000001</v>
      </c>
      <c r="I8202">
        <v>0</v>
      </c>
      <c r="J8202">
        <v>0.43099999999999999</v>
      </c>
      <c r="K8202" t="str">
        <f t="shared" si="141"/>
        <v>no</v>
      </c>
      <c r="L8202" t="s">
        <v>18</v>
      </c>
      <c r="M8202">
        <v>0.65364599999999995</v>
      </c>
      <c r="N8202">
        <v>0.659945</v>
      </c>
    </row>
    <row r="8203" spans="1:14" ht="15" x14ac:dyDescent="0.3">
      <c r="A8203" s="1"/>
      <c r="B8203" t="s">
        <v>9</v>
      </c>
      <c r="C8203" t="s">
        <v>4394</v>
      </c>
      <c r="D8203" t="s">
        <v>8925</v>
      </c>
      <c r="E8203" t="s">
        <v>8924</v>
      </c>
      <c r="F8203" t="s">
        <v>8925</v>
      </c>
      <c r="G8203">
        <v>0.40425160527229298</v>
      </c>
      <c r="H8203">
        <v>0.16400000000000001</v>
      </c>
      <c r="I8203">
        <v>0.11799999999999999</v>
      </c>
      <c r="J8203">
        <v>0.41099999999999998</v>
      </c>
      <c r="K8203" t="str">
        <f t="shared" si="141"/>
        <v>no</v>
      </c>
      <c r="L8203" t="s">
        <v>18</v>
      </c>
      <c r="M8203">
        <v>0.58909599999999995</v>
      </c>
      <c r="N8203">
        <v>0.58964899999999998</v>
      </c>
    </row>
    <row r="8204" spans="1:14" ht="15" x14ac:dyDescent="0.3">
      <c r="A8204" s="1"/>
      <c r="B8204" t="s">
        <v>9</v>
      </c>
      <c r="C8204" t="s">
        <v>2031</v>
      </c>
      <c r="D8204" t="s">
        <v>6459</v>
      </c>
      <c r="E8204" t="s">
        <v>2034</v>
      </c>
      <c r="F8204" t="s">
        <v>6460</v>
      </c>
      <c r="G8204">
        <v>0.339949280023575</v>
      </c>
      <c r="H8204">
        <v>0.159</v>
      </c>
      <c r="I8204">
        <v>0</v>
      </c>
      <c r="J8204">
        <v>0.876</v>
      </c>
      <c r="K8204" t="str">
        <f t="shared" si="141"/>
        <v>no</v>
      </c>
      <c r="L8204" t="s">
        <v>18</v>
      </c>
      <c r="M8204">
        <v>0.69899800000000001</v>
      </c>
      <c r="N8204">
        <v>0.69370500000000002</v>
      </c>
    </row>
    <row r="8205" spans="1:14" ht="15" x14ac:dyDescent="0.3">
      <c r="A8205" s="1"/>
      <c r="B8205" t="s">
        <v>9</v>
      </c>
      <c r="C8205" t="s">
        <v>384</v>
      </c>
      <c r="D8205" t="s">
        <v>5433</v>
      </c>
      <c r="E8205" t="s">
        <v>386</v>
      </c>
      <c r="F8205" t="s">
        <v>5434</v>
      </c>
      <c r="G8205">
        <v>0.270647943019867</v>
      </c>
      <c r="H8205">
        <v>0.155</v>
      </c>
      <c r="I8205">
        <v>0.44400000000000001</v>
      </c>
      <c r="J8205">
        <v>0.65900000000000003</v>
      </c>
      <c r="K8205" t="str">
        <f t="shared" si="141"/>
        <v>no</v>
      </c>
      <c r="L8205" t="s">
        <v>18</v>
      </c>
      <c r="M8205">
        <v>0.76516899999999999</v>
      </c>
      <c r="N8205">
        <v>0.76652799999999999</v>
      </c>
    </row>
    <row r="8206" spans="1:14" ht="15" x14ac:dyDescent="0.3">
      <c r="A8206" s="1"/>
      <c r="B8206" t="s">
        <v>9</v>
      </c>
      <c r="C8206" t="s">
        <v>384</v>
      </c>
      <c r="D8206" t="s">
        <v>5433</v>
      </c>
      <c r="E8206" t="s">
        <v>386</v>
      </c>
      <c r="F8206" t="s">
        <v>5434</v>
      </c>
      <c r="G8206">
        <v>0.43277773261070301</v>
      </c>
      <c r="H8206">
        <v>0.155</v>
      </c>
      <c r="I8206">
        <v>0.44400000000000001</v>
      </c>
      <c r="J8206">
        <v>0.65900000000000003</v>
      </c>
      <c r="K8206" t="str">
        <f t="shared" si="141"/>
        <v>no</v>
      </c>
      <c r="L8206" t="s">
        <v>18</v>
      </c>
      <c r="M8206">
        <v>0.76516899999999999</v>
      </c>
      <c r="N8206">
        <v>0.76652799999999999</v>
      </c>
    </row>
    <row r="8207" spans="1:14" ht="15" x14ac:dyDescent="0.3">
      <c r="A8207" s="1"/>
      <c r="B8207" t="s">
        <v>9</v>
      </c>
      <c r="C8207" t="s">
        <v>3355</v>
      </c>
      <c r="D8207" t="s">
        <v>7040</v>
      </c>
      <c r="E8207" t="s">
        <v>7038</v>
      </c>
      <c r="F8207" t="s">
        <v>7041</v>
      </c>
      <c r="G8207">
        <v>4.4295437633990999E-2</v>
      </c>
      <c r="H8207">
        <v>0.155</v>
      </c>
      <c r="I8207">
        <v>7.0999999999999994E-2</v>
      </c>
      <c r="J8207">
        <v>0.63200000000000001</v>
      </c>
      <c r="K8207" t="str">
        <f t="shared" si="141"/>
        <v>no</v>
      </c>
      <c r="L8207" t="s">
        <v>18</v>
      </c>
      <c r="M8207">
        <v>0.63985700000000001</v>
      </c>
      <c r="N8207">
        <v>0.63332900000000003</v>
      </c>
    </row>
    <row r="8208" spans="1:14" ht="15" x14ac:dyDescent="0.3">
      <c r="A8208" s="1"/>
      <c r="B8208" t="s">
        <v>9</v>
      </c>
      <c r="C8208" t="s">
        <v>5007</v>
      </c>
      <c r="D8208" t="s">
        <v>10130</v>
      </c>
      <c r="E8208" t="s">
        <v>10150</v>
      </c>
      <c r="F8208" t="s">
        <v>10152</v>
      </c>
      <c r="G8208">
        <v>0.48328134417533902</v>
      </c>
      <c r="H8208">
        <v>0.152</v>
      </c>
      <c r="I8208">
        <v>0</v>
      </c>
      <c r="J8208">
        <v>0.52400000000000002</v>
      </c>
      <c r="K8208" t="str">
        <f t="shared" si="141"/>
        <v>no</v>
      </c>
      <c r="L8208" t="s">
        <v>18</v>
      </c>
      <c r="M8208">
        <v>0.67006200000000005</v>
      </c>
      <c r="N8208">
        <v>0.68922099999999997</v>
      </c>
    </row>
    <row r="8209" spans="1:14" ht="15" x14ac:dyDescent="0.3">
      <c r="A8209" s="1"/>
      <c r="B8209" t="s">
        <v>9</v>
      </c>
      <c r="C8209" t="s">
        <v>1231</v>
      </c>
      <c r="D8209" t="s">
        <v>5956</v>
      </c>
      <c r="E8209" t="s">
        <v>1233</v>
      </c>
      <c r="F8209" t="s">
        <v>5957</v>
      </c>
      <c r="G8209">
        <v>2.4005817249417E-2</v>
      </c>
      <c r="H8209">
        <v>0.14699999999999999</v>
      </c>
      <c r="I8209">
        <v>0</v>
      </c>
      <c r="J8209">
        <v>5.8000000000000003E-2</v>
      </c>
      <c r="K8209" t="str">
        <f t="shared" si="141"/>
        <v>no</v>
      </c>
      <c r="L8209" t="s">
        <v>18</v>
      </c>
      <c r="M8209">
        <v>0.68530800000000003</v>
      </c>
      <c r="N8209">
        <v>0.69004799999999999</v>
      </c>
    </row>
    <row r="8210" spans="1:14" ht="15" x14ac:dyDescent="0.3">
      <c r="A8210" s="1"/>
      <c r="B8210" t="s">
        <v>9</v>
      </c>
      <c r="C8210" t="s">
        <v>1617</v>
      </c>
      <c r="D8210" t="s">
        <v>6214</v>
      </c>
      <c r="E8210" t="s">
        <v>6195</v>
      </c>
      <c r="F8210" t="s">
        <v>6215</v>
      </c>
      <c r="G8210">
        <v>1.4703993685544E-2</v>
      </c>
      <c r="H8210">
        <v>0.14699999999999999</v>
      </c>
      <c r="I8210">
        <v>0</v>
      </c>
      <c r="J8210">
        <v>0.56499999999999995</v>
      </c>
      <c r="K8210" t="str">
        <f t="shared" si="141"/>
        <v>no</v>
      </c>
      <c r="L8210" t="s">
        <v>18</v>
      </c>
      <c r="M8210">
        <v>0.64226000000000005</v>
      </c>
      <c r="N8210">
        <v>0.640679</v>
      </c>
    </row>
    <row r="8211" spans="1:14" ht="15" x14ac:dyDescent="0.3">
      <c r="A8211" s="1"/>
      <c r="B8211" t="s">
        <v>9</v>
      </c>
      <c r="C8211" t="s">
        <v>1304</v>
      </c>
      <c r="D8211" t="s">
        <v>6009</v>
      </c>
      <c r="E8211" t="s">
        <v>6007</v>
      </c>
      <c r="F8211" t="s">
        <v>6010</v>
      </c>
      <c r="G8211">
        <v>0.15137436985969499</v>
      </c>
      <c r="H8211">
        <v>0.13600000000000001</v>
      </c>
      <c r="I8211">
        <v>9.5000000000000001E-2</v>
      </c>
      <c r="J8211">
        <v>0.40400000000000003</v>
      </c>
      <c r="K8211" t="str">
        <f t="shared" si="141"/>
        <v>no</v>
      </c>
      <c r="L8211" t="s">
        <v>18</v>
      </c>
      <c r="M8211">
        <v>0.66042599999999996</v>
      </c>
      <c r="N8211">
        <v>0.66284500000000002</v>
      </c>
    </row>
    <row r="8212" spans="1:14" ht="15" x14ac:dyDescent="0.3">
      <c r="A8212" s="1"/>
      <c r="B8212" t="s">
        <v>9</v>
      </c>
      <c r="C8212" t="s">
        <v>2045</v>
      </c>
      <c r="D8212" t="s">
        <v>6466</v>
      </c>
      <c r="E8212" t="s">
        <v>6470</v>
      </c>
      <c r="F8212" t="s">
        <v>2043</v>
      </c>
      <c r="G8212">
        <v>0.52702820301055897</v>
      </c>
      <c r="H8212">
        <v>0.13400000000000001</v>
      </c>
      <c r="I8212">
        <v>0.11799999999999999</v>
      </c>
      <c r="J8212">
        <v>0.433</v>
      </c>
      <c r="K8212" t="str">
        <f t="shared" si="141"/>
        <v>no</v>
      </c>
      <c r="L8212" t="s">
        <v>18</v>
      </c>
      <c r="M8212">
        <v>0.60777000000000003</v>
      </c>
      <c r="N8212">
        <v>0.60776600000000003</v>
      </c>
    </row>
    <row r="8213" spans="1:14" ht="15" x14ac:dyDescent="0.3">
      <c r="A8213" s="1"/>
      <c r="B8213" t="s">
        <v>9</v>
      </c>
      <c r="C8213" t="s">
        <v>3939</v>
      </c>
      <c r="D8213" t="s">
        <v>8069</v>
      </c>
      <c r="E8213" t="s">
        <v>8091</v>
      </c>
      <c r="F8213" t="s">
        <v>8070</v>
      </c>
      <c r="G8213">
        <v>0.142393052577972</v>
      </c>
      <c r="H8213">
        <v>0.13200000000000001</v>
      </c>
      <c r="I8213">
        <v>8.6999999999999994E-2</v>
      </c>
      <c r="J8213">
        <v>0.65500000000000003</v>
      </c>
      <c r="K8213" t="str">
        <f t="shared" si="141"/>
        <v>no</v>
      </c>
      <c r="L8213" t="s">
        <v>18</v>
      </c>
      <c r="M8213">
        <v>0.63794799999999996</v>
      </c>
      <c r="N8213">
        <v>0.64000999999999997</v>
      </c>
    </row>
    <row r="8214" spans="1:14" ht="15" x14ac:dyDescent="0.3">
      <c r="A8214" s="1"/>
      <c r="B8214" t="s">
        <v>9</v>
      </c>
      <c r="C8214" t="s">
        <v>5158</v>
      </c>
      <c r="D8214" t="s">
        <v>10421</v>
      </c>
      <c r="E8214" t="s">
        <v>10420</v>
      </c>
      <c r="F8214" t="s">
        <v>10422</v>
      </c>
      <c r="G8214">
        <v>0.96139585971832298</v>
      </c>
      <c r="H8214">
        <v>0.129</v>
      </c>
      <c r="I8214">
        <v>0</v>
      </c>
      <c r="J8214">
        <v>0.54100000000000004</v>
      </c>
      <c r="K8214" t="str">
        <f t="shared" si="141"/>
        <v>no</v>
      </c>
      <c r="L8214" t="s">
        <v>18</v>
      </c>
      <c r="M8214">
        <v>0.63920699999999997</v>
      </c>
      <c r="N8214">
        <v>0.64066100000000004</v>
      </c>
    </row>
    <row r="8215" spans="1:14" ht="15" x14ac:dyDescent="0.3">
      <c r="A8215" s="1"/>
      <c r="B8215" t="s">
        <v>9</v>
      </c>
      <c r="C8215" t="s">
        <v>3334</v>
      </c>
      <c r="D8215" t="s">
        <v>6992</v>
      </c>
      <c r="E8215" t="s">
        <v>3334</v>
      </c>
      <c r="F8215" t="s">
        <v>6993</v>
      </c>
      <c r="G8215">
        <v>7.9744972288608995E-2</v>
      </c>
      <c r="H8215">
        <v>0.128</v>
      </c>
      <c r="I8215">
        <v>0</v>
      </c>
      <c r="J8215">
        <v>0.73299999999999998</v>
      </c>
      <c r="K8215" t="str">
        <f t="shared" si="141"/>
        <v>no</v>
      </c>
      <c r="L8215" t="s">
        <v>18</v>
      </c>
      <c r="M8215">
        <v>0.575295</v>
      </c>
      <c r="N8215">
        <v>0.58704599999999996</v>
      </c>
    </row>
    <row r="8216" spans="1:14" ht="15" x14ac:dyDescent="0.3">
      <c r="A8216" s="1"/>
      <c r="B8216" t="s">
        <v>9</v>
      </c>
      <c r="C8216" t="s">
        <v>4665</v>
      </c>
      <c r="D8216" t="s">
        <v>9436</v>
      </c>
      <c r="E8216" t="s">
        <v>9454</v>
      </c>
      <c r="F8216" t="s">
        <v>9437</v>
      </c>
      <c r="G8216">
        <v>0.85772758722305298</v>
      </c>
      <c r="H8216">
        <v>0.123</v>
      </c>
      <c r="I8216">
        <v>0</v>
      </c>
      <c r="J8216">
        <v>0.36699999999999999</v>
      </c>
      <c r="K8216" t="str">
        <f t="shared" si="141"/>
        <v>no</v>
      </c>
      <c r="L8216" t="s">
        <v>18</v>
      </c>
      <c r="M8216">
        <v>0.69947599999999999</v>
      </c>
      <c r="N8216">
        <v>0.70173700000000006</v>
      </c>
    </row>
    <row r="8217" spans="1:14" ht="15" x14ac:dyDescent="0.3">
      <c r="A8217" s="1"/>
      <c r="B8217" t="s">
        <v>9</v>
      </c>
      <c r="C8217" t="s">
        <v>3948</v>
      </c>
      <c r="D8217" t="s">
        <v>8147</v>
      </c>
      <c r="E8217" t="s">
        <v>8117</v>
      </c>
      <c r="F8217" t="s">
        <v>8148</v>
      </c>
      <c r="G8217">
        <v>0.48442128300666798</v>
      </c>
      <c r="H8217">
        <v>0.121</v>
      </c>
      <c r="I8217">
        <v>0</v>
      </c>
      <c r="J8217">
        <v>0.30599999999999999</v>
      </c>
      <c r="K8217" t="str">
        <f t="shared" si="141"/>
        <v>no</v>
      </c>
      <c r="L8217" t="s">
        <v>18</v>
      </c>
      <c r="M8217">
        <v>0.63756800000000002</v>
      </c>
      <c r="N8217">
        <v>0.64466000000000001</v>
      </c>
    </row>
    <row r="8218" spans="1:14" ht="15" x14ac:dyDescent="0.3">
      <c r="A8218" s="1"/>
      <c r="B8218" t="s">
        <v>9</v>
      </c>
      <c r="C8218" t="s">
        <v>936</v>
      </c>
      <c r="D8218" t="s">
        <v>933</v>
      </c>
      <c r="E8218" t="s">
        <v>5788</v>
      </c>
      <c r="F8218" t="s">
        <v>933</v>
      </c>
      <c r="G8218">
        <v>0.95558351278305098</v>
      </c>
      <c r="H8218">
        <v>0.12</v>
      </c>
      <c r="I8218">
        <v>0</v>
      </c>
      <c r="J8218">
        <v>0.32200000000000001</v>
      </c>
      <c r="K8218" t="str">
        <f t="shared" si="141"/>
        <v>no</v>
      </c>
      <c r="L8218" t="s">
        <v>18</v>
      </c>
      <c r="M8218">
        <v>0.60719699999999999</v>
      </c>
      <c r="N8218">
        <v>0.60324299999999997</v>
      </c>
    </row>
    <row r="8219" spans="1:14" ht="15" x14ac:dyDescent="0.3">
      <c r="A8219" s="1"/>
      <c r="B8219" t="s">
        <v>9</v>
      </c>
      <c r="C8219" t="s">
        <v>4053</v>
      </c>
      <c r="D8219" t="s">
        <v>8328</v>
      </c>
      <c r="E8219" t="s">
        <v>8324</v>
      </c>
      <c r="F8219" t="s">
        <v>8329</v>
      </c>
      <c r="G8219">
        <v>0.60804140567779497</v>
      </c>
      <c r="H8219">
        <v>0.11899999999999999</v>
      </c>
      <c r="I8219">
        <v>0</v>
      </c>
      <c r="J8219">
        <v>0.44400000000000001</v>
      </c>
      <c r="K8219" t="str">
        <f t="shared" si="141"/>
        <v>no</v>
      </c>
      <c r="L8219" t="s">
        <v>18</v>
      </c>
      <c r="M8219">
        <v>0.66928799999999999</v>
      </c>
      <c r="N8219">
        <v>0.67657500000000004</v>
      </c>
    </row>
    <row r="8220" spans="1:14" ht="15" x14ac:dyDescent="0.3">
      <c r="A8220" s="1"/>
      <c r="B8220" t="s">
        <v>9</v>
      </c>
      <c r="C8220" t="s">
        <v>4424</v>
      </c>
      <c r="D8220" t="s">
        <v>8964</v>
      </c>
      <c r="E8220" t="s">
        <v>8965</v>
      </c>
      <c r="F8220" t="s">
        <v>8966</v>
      </c>
      <c r="G8220">
        <v>0.220568582415581</v>
      </c>
      <c r="H8220">
        <v>0.112</v>
      </c>
      <c r="I8220">
        <v>0</v>
      </c>
      <c r="J8220">
        <v>0.32900000000000001</v>
      </c>
      <c r="K8220" t="str">
        <f t="shared" si="141"/>
        <v>no</v>
      </c>
      <c r="L8220" t="s">
        <v>18</v>
      </c>
      <c r="M8220">
        <v>0.69617799999999996</v>
      </c>
      <c r="N8220">
        <v>0.69814699999999996</v>
      </c>
    </row>
    <row r="8221" spans="1:14" ht="15" x14ac:dyDescent="0.3">
      <c r="A8221" s="1"/>
      <c r="B8221" t="s">
        <v>9</v>
      </c>
      <c r="C8221" t="s">
        <v>2255</v>
      </c>
      <c r="D8221" t="s">
        <v>6582</v>
      </c>
      <c r="E8221" t="s">
        <v>6581</v>
      </c>
      <c r="F8221" t="s">
        <v>6583</v>
      </c>
      <c r="G8221">
        <v>0.13600543141365101</v>
      </c>
      <c r="H8221">
        <v>0.106</v>
      </c>
      <c r="I8221">
        <v>0.105</v>
      </c>
      <c r="J8221">
        <v>0.23699999999999999</v>
      </c>
      <c r="K8221" t="str">
        <f t="shared" si="141"/>
        <v>no</v>
      </c>
      <c r="L8221" t="s">
        <v>18</v>
      </c>
      <c r="M8221">
        <v>0.65419799999999995</v>
      </c>
      <c r="N8221">
        <v>0.65993999999999997</v>
      </c>
    </row>
    <row r="8222" spans="1:14" ht="15" x14ac:dyDescent="0.3">
      <c r="A8222" s="1"/>
      <c r="B8222" t="s">
        <v>9</v>
      </c>
      <c r="C8222" t="s">
        <v>571</v>
      </c>
      <c r="D8222" t="s">
        <v>5548</v>
      </c>
      <c r="E8222" t="s">
        <v>5549</v>
      </c>
      <c r="F8222" t="s">
        <v>5550</v>
      </c>
      <c r="G8222">
        <v>8.1930100917815996E-2</v>
      </c>
      <c r="H8222">
        <v>0.104</v>
      </c>
      <c r="I8222">
        <v>0</v>
      </c>
      <c r="J8222">
        <v>0.47</v>
      </c>
      <c r="K8222" t="str">
        <f t="shared" si="141"/>
        <v>no</v>
      </c>
      <c r="L8222" t="s">
        <v>18</v>
      </c>
      <c r="M8222">
        <v>0.66451700000000002</v>
      </c>
      <c r="N8222">
        <v>0.66413699999999998</v>
      </c>
    </row>
    <row r="8223" spans="1:14" ht="15" x14ac:dyDescent="0.3">
      <c r="A8223" s="1"/>
      <c r="B8223" t="s">
        <v>9</v>
      </c>
      <c r="C8223" t="s">
        <v>3930</v>
      </c>
      <c r="D8223" t="s">
        <v>8067</v>
      </c>
      <c r="E8223" t="s">
        <v>8064</v>
      </c>
      <c r="F8223" t="s">
        <v>8068</v>
      </c>
      <c r="G8223">
        <v>5.9333227574825002E-2</v>
      </c>
      <c r="H8223">
        <v>0.104</v>
      </c>
      <c r="I8223">
        <v>0</v>
      </c>
      <c r="J8223">
        <v>0.49299999999999999</v>
      </c>
      <c r="K8223" t="str">
        <f t="shared" si="141"/>
        <v>no</v>
      </c>
      <c r="L8223" t="s">
        <v>18</v>
      </c>
      <c r="M8223">
        <v>0.69465600000000005</v>
      </c>
      <c r="N8223">
        <v>0.69055100000000003</v>
      </c>
    </row>
    <row r="8224" spans="1:14" ht="15" x14ac:dyDescent="0.3">
      <c r="A8224" s="1"/>
      <c r="B8224" t="s">
        <v>9</v>
      </c>
      <c r="C8224" t="s">
        <v>3300</v>
      </c>
      <c r="D8224" t="s">
        <v>6908</v>
      </c>
      <c r="E8224" t="s">
        <v>3300</v>
      </c>
      <c r="F8224" t="s">
        <v>6909</v>
      </c>
      <c r="G8224">
        <v>0.88799959421157804</v>
      </c>
      <c r="H8224">
        <v>9.5000000000000001E-2</v>
      </c>
      <c r="I8224">
        <v>0</v>
      </c>
      <c r="J8224">
        <v>0.57499999999999996</v>
      </c>
      <c r="K8224" t="str">
        <f t="shared" si="141"/>
        <v>no</v>
      </c>
      <c r="L8224" t="s">
        <v>18</v>
      </c>
      <c r="M8224">
        <v>0.51985099999999995</v>
      </c>
      <c r="N8224">
        <v>0.52181</v>
      </c>
    </row>
    <row r="8225" spans="1:14" ht="15" x14ac:dyDescent="0.3">
      <c r="A8225" s="1"/>
      <c r="B8225" t="s">
        <v>9</v>
      </c>
      <c r="C8225" t="s">
        <v>4802</v>
      </c>
      <c r="D8225" t="s">
        <v>9747</v>
      </c>
      <c r="E8225" t="s">
        <v>9746</v>
      </c>
      <c r="F8225" t="s">
        <v>9748</v>
      </c>
      <c r="G8225">
        <v>0.10026179254055</v>
      </c>
      <c r="H8225">
        <v>9.4E-2</v>
      </c>
      <c r="I8225">
        <v>0</v>
      </c>
      <c r="J8225">
        <v>0.50900000000000001</v>
      </c>
      <c r="K8225" t="str">
        <f t="shared" si="141"/>
        <v>no</v>
      </c>
      <c r="L8225" t="s">
        <v>18</v>
      </c>
      <c r="M8225">
        <v>0.59814999999999996</v>
      </c>
      <c r="N8225">
        <v>0.58956900000000001</v>
      </c>
    </row>
    <row r="8226" spans="1:14" ht="15" x14ac:dyDescent="0.3">
      <c r="A8226" s="1"/>
      <c r="B8226" t="s">
        <v>9</v>
      </c>
      <c r="C8226" t="s">
        <v>1249</v>
      </c>
      <c r="D8226" t="s">
        <v>5976</v>
      </c>
      <c r="E8226" t="s">
        <v>5974</v>
      </c>
      <c r="F8226" t="s">
        <v>5977</v>
      </c>
      <c r="G8226">
        <v>0.25991335511207603</v>
      </c>
      <c r="H8226">
        <v>9.1999999999999998E-2</v>
      </c>
      <c r="I8226">
        <v>0</v>
      </c>
      <c r="J8226">
        <v>0.308</v>
      </c>
      <c r="K8226" t="str">
        <f t="shared" si="141"/>
        <v>no</v>
      </c>
      <c r="L8226" t="s">
        <v>18</v>
      </c>
      <c r="M8226">
        <v>0.65434199999999998</v>
      </c>
      <c r="N8226">
        <v>0.65179799999999999</v>
      </c>
    </row>
    <row r="8227" spans="1:14" ht="15" x14ac:dyDescent="0.3">
      <c r="A8227" s="1"/>
      <c r="B8227" t="s">
        <v>9</v>
      </c>
      <c r="C8227" t="s">
        <v>3434</v>
      </c>
      <c r="D8227" t="s">
        <v>7221</v>
      </c>
      <c r="E8227" t="s">
        <v>7220</v>
      </c>
      <c r="F8227" t="s">
        <v>7222</v>
      </c>
      <c r="G8227">
        <v>0.591025650501251</v>
      </c>
      <c r="H8227">
        <v>8.6999999999999994E-2</v>
      </c>
      <c r="I8227">
        <v>0</v>
      </c>
      <c r="J8227">
        <v>0.61699999999999999</v>
      </c>
      <c r="K8227" t="str">
        <f t="shared" si="141"/>
        <v>no</v>
      </c>
      <c r="L8227" t="s">
        <v>18</v>
      </c>
      <c r="M8227">
        <v>0.68069599999999997</v>
      </c>
      <c r="N8227">
        <v>0.68135100000000004</v>
      </c>
    </row>
    <row r="8228" spans="1:14" ht="15" x14ac:dyDescent="0.3">
      <c r="A8228" s="1"/>
      <c r="B8228" t="s">
        <v>9</v>
      </c>
      <c r="C8228" t="s">
        <v>3280</v>
      </c>
      <c r="D8228" t="s">
        <v>6883</v>
      </c>
      <c r="E8228" t="s">
        <v>6879</v>
      </c>
      <c r="F8228" t="s">
        <v>6884</v>
      </c>
      <c r="G8228">
        <v>9.6821971237659996E-2</v>
      </c>
      <c r="H8228">
        <v>7.9000000000000001E-2</v>
      </c>
      <c r="I8228">
        <v>0</v>
      </c>
      <c r="J8228">
        <v>0.40200000000000002</v>
      </c>
      <c r="K8228" t="str">
        <f t="shared" si="141"/>
        <v>no</v>
      </c>
      <c r="L8228" t="s">
        <v>18</v>
      </c>
      <c r="M8228">
        <v>0.61175999999999997</v>
      </c>
      <c r="N8228">
        <v>0.60715399999999997</v>
      </c>
    </row>
    <row r="8229" spans="1:14" ht="15" x14ac:dyDescent="0.3">
      <c r="A8229" s="1"/>
      <c r="B8229" t="s">
        <v>9</v>
      </c>
      <c r="C8229" t="s">
        <v>4521</v>
      </c>
      <c r="D8229" t="s">
        <v>9148</v>
      </c>
      <c r="E8229" t="s">
        <v>9146</v>
      </c>
      <c r="F8229" t="s">
        <v>9149</v>
      </c>
      <c r="G8229">
        <v>0.30581232905387901</v>
      </c>
      <c r="H8229">
        <v>7.8E-2</v>
      </c>
      <c r="I8229">
        <v>0</v>
      </c>
      <c r="J8229">
        <v>0.54100000000000004</v>
      </c>
      <c r="K8229" t="str">
        <f t="shared" si="141"/>
        <v>no</v>
      </c>
      <c r="L8229" t="s">
        <v>18</v>
      </c>
      <c r="M8229">
        <v>0.61208099999999999</v>
      </c>
      <c r="N8229">
        <v>0.61257799999999996</v>
      </c>
    </row>
    <row r="8230" spans="1:14" ht="15" x14ac:dyDescent="0.3">
      <c r="A8230" s="1"/>
      <c r="B8230" t="s">
        <v>9</v>
      </c>
      <c r="C8230" t="s">
        <v>4723</v>
      </c>
      <c r="D8230" t="s">
        <v>9570</v>
      </c>
      <c r="E8230" t="s">
        <v>9578</v>
      </c>
      <c r="F8230" t="s">
        <v>9570</v>
      </c>
      <c r="G8230">
        <v>0.127381756901741</v>
      </c>
      <c r="H8230">
        <v>7.5999999999999998E-2</v>
      </c>
      <c r="I8230">
        <v>0</v>
      </c>
      <c r="J8230">
        <v>0.38</v>
      </c>
      <c r="K8230" t="str">
        <f t="shared" si="141"/>
        <v>no</v>
      </c>
      <c r="L8230" t="s">
        <v>18</v>
      </c>
      <c r="M8230">
        <v>0.60409800000000002</v>
      </c>
      <c r="N8230">
        <v>0.60340000000000005</v>
      </c>
    </row>
    <row r="8231" spans="1:14" ht="15" x14ac:dyDescent="0.3">
      <c r="A8231" s="1"/>
      <c r="B8231" t="s">
        <v>9</v>
      </c>
      <c r="C8231" t="s">
        <v>2233</v>
      </c>
      <c r="D8231" t="s">
        <v>10404</v>
      </c>
      <c r="E8231" t="s">
        <v>73</v>
      </c>
      <c r="F8231" t="s">
        <v>10405</v>
      </c>
      <c r="G8231">
        <v>9.2953890562057995E-2</v>
      </c>
      <c r="H8231">
        <v>7.3999999999999996E-2</v>
      </c>
      <c r="I8231">
        <v>0</v>
      </c>
      <c r="J8231">
        <v>0.56999999999999995</v>
      </c>
      <c r="K8231" t="str">
        <f t="shared" si="141"/>
        <v>no</v>
      </c>
      <c r="L8231" t="s">
        <v>18</v>
      </c>
      <c r="M8231">
        <v>0.58252999999999999</v>
      </c>
      <c r="N8231">
        <v>0.58586700000000003</v>
      </c>
    </row>
    <row r="8232" spans="1:14" ht="15" x14ac:dyDescent="0.3">
      <c r="A8232" s="1"/>
      <c r="B8232" t="s">
        <v>9</v>
      </c>
      <c r="C8232" t="s">
        <v>1132</v>
      </c>
      <c r="D8232" t="s">
        <v>5883</v>
      </c>
      <c r="E8232" t="s">
        <v>1132</v>
      </c>
      <c r="F8232" t="s">
        <v>5884</v>
      </c>
      <c r="G8232">
        <v>0.13000042736530301</v>
      </c>
      <c r="H8232">
        <v>6.5000000000000002E-2</v>
      </c>
      <c r="I8232">
        <v>0</v>
      </c>
      <c r="J8232">
        <v>0.38</v>
      </c>
      <c r="K8232" t="str">
        <f t="shared" si="141"/>
        <v>no</v>
      </c>
      <c r="L8232" t="s">
        <v>18</v>
      </c>
      <c r="M8232">
        <v>0.66409099999999999</v>
      </c>
      <c r="N8232">
        <v>0.66801999999999995</v>
      </c>
    </row>
    <row r="8233" spans="1:14" ht="15" x14ac:dyDescent="0.3">
      <c r="A8233" s="1"/>
      <c r="B8233" t="s">
        <v>9</v>
      </c>
      <c r="C8233" t="s">
        <v>4016</v>
      </c>
      <c r="D8233" t="s">
        <v>8256</v>
      </c>
      <c r="E8233" t="s">
        <v>4016</v>
      </c>
      <c r="F8233" t="s">
        <v>8257</v>
      </c>
      <c r="G8233">
        <v>0.43312862515449502</v>
      </c>
      <c r="H8233">
        <v>6.5000000000000002E-2</v>
      </c>
      <c r="I8233">
        <v>0</v>
      </c>
      <c r="J8233">
        <v>0.51300000000000001</v>
      </c>
      <c r="K8233" t="str">
        <f t="shared" si="141"/>
        <v>no</v>
      </c>
      <c r="L8233" t="s">
        <v>18</v>
      </c>
      <c r="M8233">
        <v>0.65909399999999996</v>
      </c>
      <c r="N8233">
        <v>0.65921300000000005</v>
      </c>
    </row>
    <row r="8234" spans="1:14" ht="15" x14ac:dyDescent="0.3">
      <c r="A8234" s="1"/>
      <c r="B8234" t="s">
        <v>9</v>
      </c>
      <c r="C8234" t="s">
        <v>4077</v>
      </c>
      <c r="D8234" t="s">
        <v>8372</v>
      </c>
      <c r="E8234" t="s">
        <v>4077</v>
      </c>
      <c r="F8234" t="s">
        <v>4077</v>
      </c>
      <c r="G8234">
        <v>0.99353688955306996</v>
      </c>
      <c r="H8234">
        <v>6.4000000000000001E-2</v>
      </c>
      <c r="I8234">
        <v>0</v>
      </c>
      <c r="J8234">
        <v>1</v>
      </c>
      <c r="K8234" t="str">
        <f t="shared" si="141"/>
        <v>no</v>
      </c>
      <c r="L8234" t="s">
        <v>18</v>
      </c>
      <c r="M8234">
        <v>0.61552499999999999</v>
      </c>
      <c r="N8234">
        <v>0.61058500000000004</v>
      </c>
    </row>
    <row r="8235" spans="1:14" ht="15" x14ac:dyDescent="0.3">
      <c r="A8235" s="1"/>
      <c r="B8235" t="s">
        <v>9</v>
      </c>
      <c r="C8235" t="s">
        <v>3517</v>
      </c>
      <c r="D8235" t="s">
        <v>7362</v>
      </c>
      <c r="E8235" t="s">
        <v>7358</v>
      </c>
      <c r="F8235" t="s">
        <v>7363</v>
      </c>
      <c r="G8235">
        <v>0.17165009677410101</v>
      </c>
      <c r="H8235">
        <v>5.5E-2</v>
      </c>
      <c r="I8235">
        <v>0</v>
      </c>
      <c r="J8235">
        <v>0.42399999999999999</v>
      </c>
      <c r="K8235" t="str">
        <f t="shared" si="141"/>
        <v>no</v>
      </c>
      <c r="L8235" t="s">
        <v>18</v>
      </c>
      <c r="M8235">
        <v>0.645069</v>
      </c>
      <c r="N8235">
        <v>0.64997000000000005</v>
      </c>
    </row>
    <row r="8236" spans="1:14" ht="15" x14ac:dyDescent="0.3">
      <c r="A8236" s="1"/>
      <c r="B8236" t="s">
        <v>9</v>
      </c>
      <c r="C8236" t="s">
        <v>4251</v>
      </c>
      <c r="D8236" t="s">
        <v>8649</v>
      </c>
      <c r="E8236" t="s">
        <v>8659</v>
      </c>
      <c r="F8236" t="s">
        <v>8650</v>
      </c>
      <c r="G8236">
        <v>6.0590796172618998E-2</v>
      </c>
      <c r="H8236">
        <v>4.8000000000000001E-2</v>
      </c>
      <c r="I8236">
        <v>0</v>
      </c>
      <c r="J8236">
        <v>0.36199999999999999</v>
      </c>
      <c r="K8236" t="str">
        <f t="shared" si="141"/>
        <v>no</v>
      </c>
      <c r="L8236" t="s">
        <v>18</v>
      </c>
      <c r="M8236">
        <v>0.61102400000000001</v>
      </c>
      <c r="N8236">
        <v>0.61580500000000005</v>
      </c>
    </row>
    <row r="8237" spans="1:14" ht="15" x14ac:dyDescent="0.3">
      <c r="A8237" s="1"/>
      <c r="B8237" t="s">
        <v>9</v>
      </c>
      <c r="C8237" t="s">
        <v>4619</v>
      </c>
      <c r="D8237" t="s">
        <v>9322</v>
      </c>
      <c r="E8237" t="s">
        <v>9327</v>
      </c>
      <c r="F8237" t="s">
        <v>9320</v>
      </c>
      <c r="G8237">
        <v>0.35526388883590698</v>
      </c>
      <c r="H8237">
        <v>2.4E-2</v>
      </c>
      <c r="I8237">
        <v>0</v>
      </c>
      <c r="J8237">
        <v>0.24299999999999999</v>
      </c>
      <c r="K8237" t="str">
        <f t="shared" si="141"/>
        <v>no</v>
      </c>
      <c r="L8237" t="s">
        <v>18</v>
      </c>
      <c r="M8237">
        <v>0.58771600000000002</v>
      </c>
      <c r="N8237">
        <v>0.58922300000000005</v>
      </c>
    </row>
    <row r="8238" spans="1:14" ht="15" x14ac:dyDescent="0.3">
      <c r="A8238" s="1"/>
      <c r="B8238" t="s">
        <v>9</v>
      </c>
      <c r="C8238" t="s">
        <v>3712</v>
      </c>
      <c r="D8238">
        <v>1949</v>
      </c>
      <c r="E8238" t="s">
        <v>7680</v>
      </c>
      <c r="F8238">
        <v>1949</v>
      </c>
      <c r="G8238">
        <v>0.93297851085662797</v>
      </c>
      <c r="H8238">
        <v>1.9E-2</v>
      </c>
      <c r="I8238">
        <v>0</v>
      </c>
      <c r="J8238">
        <v>0.52</v>
      </c>
      <c r="K8238" t="str">
        <f t="shared" si="141"/>
        <v>no</v>
      </c>
      <c r="L8238" t="s">
        <v>18</v>
      </c>
      <c r="M8238">
        <v>0.54482799999999998</v>
      </c>
      <c r="N8238">
        <v>0.55001500000000003</v>
      </c>
    </row>
    <row r="8239" spans="1:14" ht="15" x14ac:dyDescent="0.3">
      <c r="A8239" s="1"/>
      <c r="B8239" t="s">
        <v>9</v>
      </c>
      <c r="C8239" t="s">
        <v>4888</v>
      </c>
      <c r="D8239" t="s">
        <v>9913</v>
      </c>
      <c r="E8239" t="s">
        <v>9912</v>
      </c>
      <c r="F8239" t="s">
        <v>9914</v>
      </c>
      <c r="G8239">
        <v>0.156632214784622</v>
      </c>
      <c r="H8239">
        <v>1.0999999999999999E-2</v>
      </c>
      <c r="I8239">
        <v>0</v>
      </c>
      <c r="J8239">
        <v>0.27700000000000002</v>
      </c>
      <c r="K8239" t="str">
        <f t="shared" si="141"/>
        <v>no</v>
      </c>
      <c r="L8239" t="s">
        <v>18</v>
      </c>
      <c r="M8239">
        <v>0.52539199999999997</v>
      </c>
      <c r="N8239">
        <v>0.52788800000000002</v>
      </c>
    </row>
    <row r="8240" spans="1:14" ht="15" x14ac:dyDescent="0.3">
      <c r="A8240" s="1"/>
      <c r="B8240" t="s">
        <v>9</v>
      </c>
      <c r="C8240" t="s">
        <v>3284</v>
      </c>
      <c r="D8240" s="8">
        <v>7.3999999999999996E-2</v>
      </c>
      <c r="E8240" t="s">
        <v>3284</v>
      </c>
      <c r="F8240" s="8">
        <v>7.3999999999999996E-2</v>
      </c>
      <c r="G8240">
        <v>0.824357450008392</v>
      </c>
      <c r="H8240">
        <v>0</v>
      </c>
      <c r="I8240">
        <v>0</v>
      </c>
      <c r="J8240">
        <v>0</v>
      </c>
      <c r="K8240" t="str">
        <f t="shared" si="141"/>
        <v>no</v>
      </c>
      <c r="L8240" t="s">
        <v>18</v>
      </c>
      <c r="M8240">
        <v>0.89575899999999997</v>
      </c>
      <c r="N8240">
        <v>0.88757799999999998</v>
      </c>
    </row>
    <row r="8241" spans="1:14" ht="15" x14ac:dyDescent="0.3">
      <c r="A8241" s="1"/>
      <c r="B8241" t="s">
        <v>9</v>
      </c>
      <c r="C8241">
        <v>1.3879999999999999</v>
      </c>
      <c r="D8241">
        <v>69.284000000000006</v>
      </c>
      <c r="E8241">
        <v>1.3879999999999999</v>
      </c>
      <c r="F8241">
        <v>69.284000000000006</v>
      </c>
      <c r="G8241">
        <v>0.44138714671134999</v>
      </c>
      <c r="H8241">
        <v>0</v>
      </c>
      <c r="I8241">
        <v>0</v>
      </c>
      <c r="J8241">
        <v>0</v>
      </c>
      <c r="K8241" t="str">
        <f t="shared" si="141"/>
        <v>no</v>
      </c>
      <c r="L8241" t="s">
        <v>18</v>
      </c>
      <c r="M8241">
        <v>0.82847700000000002</v>
      </c>
      <c r="N8241">
        <v>0.82887900000000003</v>
      </c>
    </row>
    <row r="8242" spans="1:14" ht="15" x14ac:dyDescent="0.3">
      <c r="A8242" s="1"/>
      <c r="B8242" t="s">
        <v>9</v>
      </c>
      <c r="C8242">
        <v>40</v>
      </c>
      <c r="D8242" t="s">
        <v>7176</v>
      </c>
      <c r="E8242">
        <v>40</v>
      </c>
      <c r="F8242">
        <v>40000</v>
      </c>
      <c r="G8242">
        <v>0.63730180263519298</v>
      </c>
      <c r="H8242">
        <v>0</v>
      </c>
      <c r="I8242">
        <v>0</v>
      </c>
      <c r="J8242">
        <v>0</v>
      </c>
      <c r="K8242" t="str">
        <f t="shared" si="141"/>
        <v>no</v>
      </c>
      <c r="L8242" t="s">
        <v>18</v>
      </c>
      <c r="M8242">
        <v>0.758185</v>
      </c>
      <c r="N8242">
        <v>0.76583900000000005</v>
      </c>
    </row>
    <row r="8243" spans="1:14" ht="15" x14ac:dyDescent="0.3">
      <c r="A8243" s="1"/>
      <c r="B8243" t="s">
        <v>9</v>
      </c>
      <c r="C8243">
        <v>2</v>
      </c>
      <c r="D8243" t="s">
        <v>7338</v>
      </c>
      <c r="E8243">
        <v>2</v>
      </c>
      <c r="F8243">
        <v>2000</v>
      </c>
      <c r="G8243">
        <v>0.97805804014205899</v>
      </c>
      <c r="H8243">
        <v>0</v>
      </c>
      <c r="I8243">
        <v>0</v>
      </c>
      <c r="J8243">
        <v>0</v>
      </c>
      <c r="K8243" t="str">
        <f t="shared" si="141"/>
        <v>no</v>
      </c>
      <c r="L8243" t="s">
        <v>18</v>
      </c>
      <c r="M8243">
        <v>0.74248000000000003</v>
      </c>
      <c r="N8243">
        <v>0.74925600000000003</v>
      </c>
    </row>
    <row r="8244" spans="1:14" ht="15" x14ac:dyDescent="0.3">
      <c r="A8244" s="1"/>
      <c r="B8244" t="s">
        <v>9</v>
      </c>
      <c r="C8244">
        <v>1935</v>
      </c>
      <c r="D8244">
        <v>1930</v>
      </c>
      <c r="E8244">
        <v>1935</v>
      </c>
      <c r="F8244">
        <v>1930</v>
      </c>
      <c r="G8244">
        <v>0.93258082866668701</v>
      </c>
      <c r="H8244">
        <v>0</v>
      </c>
      <c r="I8244">
        <v>0</v>
      </c>
      <c r="J8244">
        <v>0</v>
      </c>
      <c r="K8244" t="str">
        <f t="shared" si="141"/>
        <v>no</v>
      </c>
      <c r="L8244" t="s">
        <v>18</v>
      </c>
      <c r="M8244">
        <v>0.90658000000000005</v>
      </c>
      <c r="N8244">
        <v>0.90658000000000005</v>
      </c>
    </row>
    <row r="8245" spans="1:14" ht="15" x14ac:dyDescent="0.3">
      <c r="A8245" s="1"/>
      <c r="B8245" t="s">
        <v>9</v>
      </c>
      <c r="C8245">
        <v>500</v>
      </c>
      <c r="D8245" t="s">
        <v>6085</v>
      </c>
      <c r="E8245">
        <v>500</v>
      </c>
      <c r="F8245">
        <v>500000</v>
      </c>
      <c r="G8245">
        <v>0.75540775060653698</v>
      </c>
      <c r="H8245">
        <v>0</v>
      </c>
      <c r="I8245">
        <v>0</v>
      </c>
      <c r="J8245">
        <v>0</v>
      </c>
      <c r="K8245" t="str">
        <f t="shared" si="141"/>
        <v>no</v>
      </c>
      <c r="L8245" t="s">
        <v>18</v>
      </c>
      <c r="M8245">
        <v>0.82680500000000001</v>
      </c>
      <c r="N8245">
        <v>0.83622399999999997</v>
      </c>
    </row>
    <row r="8246" spans="1:14" ht="15" x14ac:dyDescent="0.3">
      <c r="A8246" s="1"/>
      <c r="B8246" t="s">
        <v>9</v>
      </c>
      <c r="C8246">
        <v>1981</v>
      </c>
      <c r="D8246">
        <v>1973</v>
      </c>
      <c r="E8246">
        <v>1981</v>
      </c>
      <c r="F8246">
        <v>1973</v>
      </c>
      <c r="G8246">
        <v>0.396842330694199</v>
      </c>
      <c r="H8246">
        <v>0</v>
      </c>
      <c r="I8246">
        <v>0</v>
      </c>
      <c r="J8246">
        <v>0</v>
      </c>
      <c r="K8246" t="str">
        <f t="shared" si="141"/>
        <v>no</v>
      </c>
      <c r="L8246" t="s">
        <v>18</v>
      </c>
      <c r="M8246">
        <v>0.89013200000000003</v>
      </c>
      <c r="N8246">
        <v>0.89013200000000003</v>
      </c>
    </row>
    <row r="8247" spans="1:14" ht="15" x14ac:dyDescent="0.3">
      <c r="A8247" s="1"/>
      <c r="B8247" t="s">
        <v>9</v>
      </c>
      <c r="C8247">
        <v>5.5</v>
      </c>
      <c r="D8247" t="s">
        <v>6560</v>
      </c>
      <c r="E8247">
        <v>5.5</v>
      </c>
      <c r="F8247">
        <v>2100000</v>
      </c>
      <c r="G8247">
        <v>0.35411798954009999</v>
      </c>
      <c r="H8247">
        <v>0</v>
      </c>
      <c r="I8247">
        <v>0</v>
      </c>
      <c r="J8247">
        <v>0</v>
      </c>
      <c r="K8247" t="str">
        <f t="shared" si="141"/>
        <v>no</v>
      </c>
      <c r="L8247" t="s">
        <v>18</v>
      </c>
      <c r="M8247">
        <v>0.73771900000000001</v>
      </c>
      <c r="N8247">
        <v>0.74537500000000001</v>
      </c>
    </row>
    <row r="8248" spans="1:14" ht="15" x14ac:dyDescent="0.3">
      <c r="A8248" s="1"/>
      <c r="B8248" t="s">
        <v>9</v>
      </c>
      <c r="C8248">
        <v>415</v>
      </c>
      <c r="D8248" t="s">
        <v>6602</v>
      </c>
      <c r="E8248">
        <v>415</v>
      </c>
      <c r="F8248">
        <v>587000</v>
      </c>
      <c r="G8248">
        <v>0.58689075708389304</v>
      </c>
      <c r="H8248">
        <v>0</v>
      </c>
      <c r="I8248">
        <v>0</v>
      </c>
      <c r="J8248">
        <v>0</v>
      </c>
      <c r="K8248" t="str">
        <f t="shared" si="141"/>
        <v>no</v>
      </c>
      <c r="L8248" t="s">
        <v>18</v>
      </c>
      <c r="M8248">
        <v>0.66685899999999998</v>
      </c>
      <c r="N8248">
        <v>0.67377200000000004</v>
      </c>
    </row>
    <row r="8249" spans="1:14" ht="15" x14ac:dyDescent="0.3">
      <c r="A8249" s="1"/>
      <c r="B8249" t="s">
        <v>9</v>
      </c>
      <c r="C8249">
        <v>587</v>
      </c>
      <c r="D8249" t="s">
        <v>6602</v>
      </c>
      <c r="E8249">
        <v>587</v>
      </c>
      <c r="F8249">
        <v>587000</v>
      </c>
      <c r="G8249">
        <v>0.320641309022903</v>
      </c>
      <c r="H8249">
        <v>0</v>
      </c>
      <c r="I8249">
        <v>0</v>
      </c>
      <c r="J8249">
        <v>0</v>
      </c>
      <c r="K8249" t="str">
        <f t="shared" si="141"/>
        <v>no</v>
      </c>
      <c r="L8249" t="s">
        <v>18</v>
      </c>
      <c r="M8249">
        <v>0.69953799999999999</v>
      </c>
      <c r="N8249">
        <v>0.711171</v>
      </c>
    </row>
    <row r="8250" spans="1:14" ht="15" x14ac:dyDescent="0.3">
      <c r="A8250" s="1"/>
      <c r="B8250" t="s">
        <v>9</v>
      </c>
      <c r="C8250" t="s">
        <v>4245</v>
      </c>
      <c r="D8250" t="s">
        <v>8647</v>
      </c>
      <c r="E8250" t="s">
        <v>8645</v>
      </c>
      <c r="F8250" t="s">
        <v>8648</v>
      </c>
      <c r="G8250">
        <v>0.38654381036758401</v>
      </c>
      <c r="H8250">
        <v>-5.0000000000000001E-3</v>
      </c>
      <c r="I8250">
        <v>0</v>
      </c>
      <c r="J8250">
        <v>0.34499999999999997</v>
      </c>
      <c r="K8250" t="str">
        <f t="shared" si="141"/>
        <v>no</v>
      </c>
      <c r="L8250" t="s">
        <v>18</v>
      </c>
      <c r="M8250">
        <v>0.56436399999999998</v>
      </c>
      <c r="N8250">
        <v>0.56756499999999999</v>
      </c>
    </row>
    <row r="8251" spans="1:14" ht="15" x14ac:dyDescent="0.3">
      <c r="A8251" s="1"/>
      <c r="B8251" t="s">
        <v>9</v>
      </c>
      <c r="C8251" t="s">
        <v>3367</v>
      </c>
      <c r="D8251" t="s">
        <v>3361</v>
      </c>
      <c r="E8251" t="s">
        <v>7067</v>
      </c>
      <c r="F8251" t="s">
        <v>3361</v>
      </c>
      <c r="G8251">
        <v>0.99050104618072499</v>
      </c>
      <c r="H8251">
        <v>-0.01</v>
      </c>
      <c r="I8251">
        <v>0</v>
      </c>
      <c r="J8251">
        <v>0.374</v>
      </c>
      <c r="K8251" t="str">
        <f t="shared" si="141"/>
        <v>no</v>
      </c>
      <c r="L8251" t="s">
        <v>18</v>
      </c>
      <c r="M8251">
        <v>0.59160599999999997</v>
      </c>
      <c r="N8251">
        <v>0.59945899999999996</v>
      </c>
    </row>
    <row r="8252" spans="1:14" ht="15" x14ac:dyDescent="0.3">
      <c r="A8252" s="1"/>
      <c r="B8252" t="s">
        <v>9</v>
      </c>
      <c r="C8252" t="s">
        <v>4056</v>
      </c>
      <c r="D8252" t="s">
        <v>8342</v>
      </c>
      <c r="E8252" t="s">
        <v>8340</v>
      </c>
      <c r="F8252" t="s">
        <v>8343</v>
      </c>
      <c r="G8252">
        <v>0.11743638664484</v>
      </c>
      <c r="H8252">
        <v>-1.4E-2</v>
      </c>
      <c r="I8252">
        <v>0</v>
      </c>
      <c r="J8252">
        <v>0.29899999999999999</v>
      </c>
      <c r="K8252" t="str">
        <f t="shared" si="141"/>
        <v>no</v>
      </c>
      <c r="L8252" t="s">
        <v>18</v>
      </c>
      <c r="M8252">
        <v>0.63875800000000005</v>
      </c>
      <c r="N8252">
        <v>0.638042</v>
      </c>
    </row>
    <row r="8253" spans="1:14" ht="15" x14ac:dyDescent="0.3">
      <c r="A8253" s="1"/>
      <c r="B8253" t="s">
        <v>9</v>
      </c>
      <c r="C8253" t="s">
        <v>730</v>
      </c>
      <c r="D8253" t="s">
        <v>5693</v>
      </c>
      <c r="E8253" t="s">
        <v>5691</v>
      </c>
      <c r="F8253" t="s">
        <v>5694</v>
      </c>
      <c r="G8253">
        <v>0.23856993019580799</v>
      </c>
      <c r="H8253">
        <v>-2.1999999999999999E-2</v>
      </c>
      <c r="I8253">
        <v>0</v>
      </c>
      <c r="J8253">
        <v>0.35599999999999998</v>
      </c>
      <c r="K8253" t="str">
        <f t="shared" si="141"/>
        <v>no</v>
      </c>
      <c r="L8253" t="s">
        <v>18</v>
      </c>
      <c r="M8253">
        <v>0.62256800000000001</v>
      </c>
      <c r="N8253">
        <v>0.62466100000000002</v>
      </c>
    </row>
    <row r="8254" spans="1:14" ht="15" x14ac:dyDescent="0.3">
      <c r="A8254" s="1"/>
      <c r="B8254" t="s">
        <v>9</v>
      </c>
      <c r="C8254" t="s">
        <v>1901</v>
      </c>
      <c r="D8254" t="s">
        <v>6389</v>
      </c>
      <c r="E8254" t="s">
        <v>1902</v>
      </c>
      <c r="F8254" t="s">
        <v>6390</v>
      </c>
      <c r="G8254">
        <v>1.0181921534239999E-2</v>
      </c>
      <c r="H8254">
        <v>-4.2999999999999997E-2</v>
      </c>
      <c r="I8254">
        <v>0</v>
      </c>
      <c r="J8254">
        <v>0.38400000000000001</v>
      </c>
      <c r="K8254" t="str">
        <f t="shared" si="141"/>
        <v>no</v>
      </c>
      <c r="L8254" t="s">
        <v>18</v>
      </c>
      <c r="M8254">
        <v>0.59176499999999999</v>
      </c>
      <c r="N8254">
        <v>0.59291099999999997</v>
      </c>
    </row>
    <row r="8255" spans="1:14" ht="15" x14ac:dyDescent="0.3">
      <c r="A8255" s="1"/>
      <c r="B8255" t="s">
        <v>11</v>
      </c>
      <c r="C8255">
        <v>2005</v>
      </c>
      <c r="D8255">
        <v>2005</v>
      </c>
      <c r="E8255">
        <v>2005</v>
      </c>
      <c r="F8255">
        <v>2005</v>
      </c>
      <c r="G8255">
        <v>0.134722709655762</v>
      </c>
      <c r="H8255">
        <v>1</v>
      </c>
      <c r="I8255">
        <v>1</v>
      </c>
      <c r="J8255">
        <v>1</v>
      </c>
      <c r="K8255" t="str">
        <f t="shared" si="141"/>
        <v>yes</v>
      </c>
      <c r="L8255" t="s">
        <v>7</v>
      </c>
      <c r="M8255">
        <v>1</v>
      </c>
      <c r="N8255">
        <v>1</v>
      </c>
    </row>
    <row r="8256" spans="1:14" ht="15" x14ac:dyDescent="0.3">
      <c r="A8256" s="1"/>
      <c r="B8256" t="s">
        <v>11</v>
      </c>
      <c r="C8256">
        <v>68.510999999999996</v>
      </c>
      <c r="D8256">
        <v>68.510999999999996</v>
      </c>
      <c r="E8256">
        <v>68.510999999999996</v>
      </c>
      <c r="F8256">
        <v>68.510999999999996</v>
      </c>
      <c r="G8256">
        <v>0.94537878036499001</v>
      </c>
      <c r="H8256">
        <v>1</v>
      </c>
      <c r="I8256">
        <v>1</v>
      </c>
      <c r="J8256">
        <v>1</v>
      </c>
      <c r="K8256" t="str">
        <f t="shared" si="141"/>
        <v>yes</v>
      </c>
      <c r="L8256" t="s">
        <v>7</v>
      </c>
      <c r="M8256">
        <v>1</v>
      </c>
      <c r="N8256">
        <v>1</v>
      </c>
    </row>
    <row r="8257" spans="1:14" ht="15" x14ac:dyDescent="0.3">
      <c r="A8257" s="1"/>
      <c r="B8257" t="s">
        <v>11</v>
      </c>
      <c r="C8257">
        <v>1.3879999999999999</v>
      </c>
      <c r="D8257">
        <v>1.3879999999999999</v>
      </c>
      <c r="E8257">
        <v>1.3879999999999999</v>
      </c>
      <c r="F8257">
        <v>1.3879999999999999</v>
      </c>
      <c r="G8257">
        <v>0.47338530421257002</v>
      </c>
      <c r="H8257">
        <v>1</v>
      </c>
      <c r="I8257">
        <v>1</v>
      </c>
      <c r="J8257">
        <v>1</v>
      </c>
      <c r="K8257" t="str">
        <f t="shared" si="141"/>
        <v>yes</v>
      </c>
      <c r="L8257" t="s">
        <v>7</v>
      </c>
      <c r="M8257">
        <v>1</v>
      </c>
      <c r="N8257">
        <v>1</v>
      </c>
    </row>
    <row r="8258" spans="1:14" ht="15" x14ac:dyDescent="0.3">
      <c r="A8258" s="1"/>
      <c r="B8258" t="s">
        <v>11</v>
      </c>
      <c r="C8258" t="s">
        <v>3288</v>
      </c>
      <c r="D8258">
        <v>3.62</v>
      </c>
      <c r="E8258" t="s">
        <v>3288</v>
      </c>
      <c r="F8258">
        <v>3.62</v>
      </c>
      <c r="G8258">
        <v>0.42503380775451699</v>
      </c>
      <c r="H8258">
        <v>1</v>
      </c>
      <c r="I8258">
        <v>1</v>
      </c>
      <c r="J8258">
        <v>1</v>
      </c>
      <c r="K8258" t="str">
        <f t="shared" si="141"/>
        <v>yes</v>
      </c>
      <c r="L8258" t="s">
        <v>7</v>
      </c>
      <c r="M8258">
        <v>0.89564999999999995</v>
      </c>
      <c r="N8258">
        <v>0.90303999999999995</v>
      </c>
    </row>
    <row r="8259" spans="1:14" ht="15" x14ac:dyDescent="0.3">
      <c r="A8259" s="1"/>
      <c r="B8259" t="s">
        <v>11</v>
      </c>
      <c r="C8259">
        <v>1969</v>
      </c>
      <c r="D8259">
        <v>1969</v>
      </c>
      <c r="E8259">
        <v>1969</v>
      </c>
      <c r="F8259">
        <v>1969</v>
      </c>
      <c r="G8259">
        <v>0.98196178674697898</v>
      </c>
      <c r="H8259">
        <v>1</v>
      </c>
      <c r="I8259">
        <v>1</v>
      </c>
      <c r="J8259">
        <v>1</v>
      </c>
      <c r="K8259" t="str">
        <f t="shared" ref="K8259:K8322" si="142">IF(H8259&gt;0.64,"yes",IF(H8259&gt;=0.45,"partially","no"))</f>
        <v>yes</v>
      </c>
      <c r="L8259" t="s">
        <v>7</v>
      </c>
      <c r="M8259">
        <v>1</v>
      </c>
      <c r="N8259">
        <v>1</v>
      </c>
    </row>
    <row r="8260" spans="1:14" ht="15" x14ac:dyDescent="0.3">
      <c r="A8260" s="1"/>
      <c r="B8260" t="s">
        <v>11</v>
      </c>
      <c r="C8260">
        <v>25</v>
      </c>
      <c r="D8260">
        <v>25</v>
      </c>
      <c r="E8260">
        <v>25</v>
      </c>
      <c r="F8260">
        <v>25</v>
      </c>
      <c r="G8260">
        <v>0.65101969242096003</v>
      </c>
      <c r="H8260">
        <v>1</v>
      </c>
      <c r="I8260">
        <v>1</v>
      </c>
      <c r="J8260">
        <v>1</v>
      </c>
      <c r="K8260" t="str">
        <f t="shared" si="142"/>
        <v>yes</v>
      </c>
      <c r="L8260" t="s">
        <v>7</v>
      </c>
      <c r="M8260">
        <v>1</v>
      </c>
      <c r="N8260">
        <v>1</v>
      </c>
    </row>
    <row r="8261" spans="1:14" ht="15" x14ac:dyDescent="0.3">
      <c r="A8261" s="1"/>
      <c r="B8261" t="s">
        <v>11</v>
      </c>
      <c r="C8261">
        <v>1654</v>
      </c>
      <c r="D8261">
        <v>1654</v>
      </c>
      <c r="E8261">
        <v>1654</v>
      </c>
      <c r="F8261">
        <v>1654</v>
      </c>
      <c r="G8261">
        <v>0.80854326486587502</v>
      </c>
      <c r="H8261">
        <v>1</v>
      </c>
      <c r="I8261">
        <v>1</v>
      </c>
      <c r="J8261">
        <v>1</v>
      </c>
      <c r="K8261" t="str">
        <f t="shared" si="142"/>
        <v>yes</v>
      </c>
      <c r="L8261" t="s">
        <v>7</v>
      </c>
      <c r="M8261">
        <v>1</v>
      </c>
      <c r="N8261">
        <v>1</v>
      </c>
    </row>
    <row r="8262" spans="1:14" ht="15" x14ac:dyDescent="0.3">
      <c r="A8262" s="1"/>
      <c r="B8262" t="s">
        <v>11</v>
      </c>
      <c r="C8262">
        <v>22</v>
      </c>
      <c r="D8262">
        <v>22</v>
      </c>
      <c r="E8262">
        <v>22</v>
      </c>
      <c r="F8262">
        <v>22</v>
      </c>
      <c r="G8262">
        <v>0.75179308652877797</v>
      </c>
      <c r="H8262">
        <v>1</v>
      </c>
      <c r="I8262">
        <v>1</v>
      </c>
      <c r="J8262">
        <v>1</v>
      </c>
      <c r="K8262" t="str">
        <f t="shared" si="142"/>
        <v>yes</v>
      </c>
      <c r="L8262" t="s">
        <v>7</v>
      </c>
      <c r="M8262">
        <v>1</v>
      </c>
      <c r="N8262">
        <v>1</v>
      </c>
    </row>
    <row r="8263" spans="1:14" ht="15" x14ac:dyDescent="0.3">
      <c r="A8263" s="1"/>
      <c r="B8263" t="s">
        <v>11</v>
      </c>
      <c r="C8263">
        <v>1795</v>
      </c>
      <c r="D8263">
        <v>1795</v>
      </c>
      <c r="E8263">
        <v>1795</v>
      </c>
      <c r="F8263">
        <v>1795</v>
      </c>
      <c r="G8263">
        <v>0.98656505346298196</v>
      </c>
      <c r="H8263">
        <v>1</v>
      </c>
      <c r="I8263">
        <v>1</v>
      </c>
      <c r="J8263">
        <v>1</v>
      </c>
      <c r="K8263" t="str">
        <f t="shared" si="142"/>
        <v>yes</v>
      </c>
      <c r="L8263" t="s">
        <v>7</v>
      </c>
      <c r="M8263">
        <v>1</v>
      </c>
      <c r="N8263">
        <v>1</v>
      </c>
    </row>
    <row r="8264" spans="1:14" ht="15" x14ac:dyDescent="0.3">
      <c r="A8264" s="1"/>
      <c r="B8264" t="s">
        <v>11</v>
      </c>
      <c r="C8264">
        <v>1835</v>
      </c>
      <c r="D8264">
        <v>1835</v>
      </c>
      <c r="E8264">
        <v>1835</v>
      </c>
      <c r="F8264">
        <v>1835</v>
      </c>
      <c r="G8264">
        <v>0.95279711484909102</v>
      </c>
      <c r="H8264">
        <v>1</v>
      </c>
      <c r="I8264">
        <v>1</v>
      </c>
      <c r="J8264">
        <v>1</v>
      </c>
      <c r="K8264" t="str">
        <f t="shared" si="142"/>
        <v>yes</v>
      </c>
      <c r="L8264" t="s">
        <v>7</v>
      </c>
      <c r="M8264">
        <v>1</v>
      </c>
      <c r="N8264">
        <v>1</v>
      </c>
    </row>
    <row r="8265" spans="1:14" ht="15" x14ac:dyDescent="0.3">
      <c r="A8265" s="1"/>
      <c r="B8265" t="s">
        <v>11</v>
      </c>
      <c r="C8265">
        <v>2000</v>
      </c>
      <c r="D8265">
        <v>2000</v>
      </c>
      <c r="E8265">
        <v>2000</v>
      </c>
      <c r="F8265">
        <v>2000</v>
      </c>
      <c r="G8265">
        <v>0.87877804040908802</v>
      </c>
      <c r="H8265">
        <v>1</v>
      </c>
      <c r="I8265">
        <v>1</v>
      </c>
      <c r="J8265">
        <v>1</v>
      </c>
      <c r="K8265" t="str">
        <f t="shared" si="142"/>
        <v>yes</v>
      </c>
      <c r="L8265" t="s">
        <v>7</v>
      </c>
      <c r="M8265">
        <v>1</v>
      </c>
      <c r="N8265">
        <v>1</v>
      </c>
    </row>
    <row r="8266" spans="1:14" ht="15" x14ac:dyDescent="0.3">
      <c r="A8266" s="1"/>
      <c r="B8266" t="s">
        <v>11</v>
      </c>
      <c r="C8266">
        <v>1971</v>
      </c>
      <c r="D8266">
        <v>1971</v>
      </c>
      <c r="E8266">
        <v>1971</v>
      </c>
      <c r="F8266">
        <v>1971</v>
      </c>
      <c r="G8266">
        <v>0.98765331506729104</v>
      </c>
      <c r="H8266">
        <v>1</v>
      </c>
      <c r="I8266">
        <v>1</v>
      </c>
      <c r="J8266">
        <v>1</v>
      </c>
      <c r="K8266" t="str">
        <f t="shared" si="142"/>
        <v>yes</v>
      </c>
      <c r="L8266" t="s">
        <v>7</v>
      </c>
      <c r="M8266">
        <v>1</v>
      </c>
      <c r="N8266">
        <v>1</v>
      </c>
    </row>
    <row r="8267" spans="1:14" ht="15" x14ac:dyDescent="0.3">
      <c r="A8267" s="1"/>
      <c r="B8267" t="s">
        <v>11</v>
      </c>
      <c r="C8267">
        <v>1991</v>
      </c>
      <c r="D8267">
        <v>1991</v>
      </c>
      <c r="E8267">
        <v>1991</v>
      </c>
      <c r="F8267">
        <v>1991</v>
      </c>
      <c r="G8267">
        <v>0.99568533897399902</v>
      </c>
      <c r="H8267">
        <v>1</v>
      </c>
      <c r="I8267">
        <v>1</v>
      </c>
      <c r="J8267">
        <v>1</v>
      </c>
      <c r="K8267" t="str">
        <f t="shared" si="142"/>
        <v>yes</v>
      </c>
      <c r="L8267" t="s">
        <v>7</v>
      </c>
      <c r="M8267">
        <v>1</v>
      </c>
      <c r="N8267">
        <v>1</v>
      </c>
    </row>
    <row r="8268" spans="1:14" ht="15" x14ac:dyDescent="0.3">
      <c r="A8268" s="1"/>
      <c r="B8268" t="s">
        <v>11</v>
      </c>
      <c r="C8268">
        <v>1913</v>
      </c>
      <c r="D8268">
        <v>1913</v>
      </c>
      <c r="E8268">
        <v>1913</v>
      </c>
      <c r="F8268">
        <v>1913</v>
      </c>
      <c r="G8268">
        <v>0.99748063087463401</v>
      </c>
      <c r="H8268">
        <v>1</v>
      </c>
      <c r="I8268">
        <v>1</v>
      </c>
      <c r="J8268">
        <v>1</v>
      </c>
      <c r="K8268" t="str">
        <f t="shared" si="142"/>
        <v>yes</v>
      </c>
      <c r="L8268" t="s">
        <v>7</v>
      </c>
      <c r="M8268">
        <v>1</v>
      </c>
      <c r="N8268">
        <v>1</v>
      </c>
    </row>
    <row r="8269" spans="1:14" ht="15" x14ac:dyDescent="0.3">
      <c r="A8269" s="1"/>
      <c r="B8269" t="s">
        <v>11</v>
      </c>
      <c r="C8269">
        <v>35</v>
      </c>
      <c r="D8269">
        <v>35</v>
      </c>
      <c r="E8269">
        <v>35</v>
      </c>
      <c r="F8269">
        <v>35</v>
      </c>
      <c r="G8269">
        <v>0.91239219903945901</v>
      </c>
      <c r="H8269">
        <v>1</v>
      </c>
      <c r="I8269">
        <v>1</v>
      </c>
      <c r="J8269">
        <v>1</v>
      </c>
      <c r="K8269" t="str">
        <f t="shared" si="142"/>
        <v>yes</v>
      </c>
      <c r="L8269" t="s">
        <v>7</v>
      </c>
      <c r="M8269">
        <v>1</v>
      </c>
      <c r="N8269">
        <v>1</v>
      </c>
    </row>
    <row r="8270" spans="1:14" ht="15" x14ac:dyDescent="0.3">
      <c r="A8270" s="1"/>
      <c r="B8270" t="s">
        <v>11</v>
      </c>
      <c r="C8270">
        <v>2010</v>
      </c>
      <c r="D8270">
        <v>2010</v>
      </c>
      <c r="E8270">
        <v>2010</v>
      </c>
      <c r="F8270">
        <v>2010</v>
      </c>
      <c r="G8270">
        <v>0.99774819612503096</v>
      </c>
      <c r="H8270">
        <v>1</v>
      </c>
      <c r="I8270">
        <v>1</v>
      </c>
      <c r="J8270">
        <v>1</v>
      </c>
      <c r="K8270" t="str">
        <f t="shared" si="142"/>
        <v>yes</v>
      </c>
      <c r="L8270" t="s">
        <v>7</v>
      </c>
      <c r="M8270">
        <v>1</v>
      </c>
      <c r="N8270">
        <v>1</v>
      </c>
    </row>
    <row r="8271" spans="1:14" ht="15" x14ac:dyDescent="0.3">
      <c r="A8271" s="1"/>
      <c r="B8271" t="s">
        <v>11</v>
      </c>
      <c r="C8271">
        <v>1857</v>
      </c>
      <c r="D8271">
        <v>1857</v>
      </c>
      <c r="E8271">
        <v>1857</v>
      </c>
      <c r="F8271">
        <v>1857</v>
      </c>
      <c r="G8271">
        <v>0.99668759107589699</v>
      </c>
      <c r="H8271">
        <v>1</v>
      </c>
      <c r="I8271">
        <v>1</v>
      </c>
      <c r="J8271">
        <v>1</v>
      </c>
      <c r="K8271" t="str">
        <f t="shared" si="142"/>
        <v>yes</v>
      </c>
      <c r="L8271" t="s">
        <v>7</v>
      </c>
      <c r="M8271">
        <v>1</v>
      </c>
      <c r="N8271">
        <v>1</v>
      </c>
    </row>
    <row r="8272" spans="1:14" ht="15" x14ac:dyDescent="0.3">
      <c r="A8272" s="1"/>
      <c r="B8272" t="s">
        <v>11</v>
      </c>
      <c r="C8272">
        <v>233</v>
      </c>
      <c r="D8272">
        <v>233</v>
      </c>
      <c r="E8272">
        <v>233</v>
      </c>
      <c r="F8272">
        <v>233</v>
      </c>
      <c r="G8272">
        <v>0.72417825460434004</v>
      </c>
      <c r="H8272">
        <v>1</v>
      </c>
      <c r="I8272">
        <v>1</v>
      </c>
      <c r="J8272">
        <v>1</v>
      </c>
      <c r="K8272" t="str">
        <f t="shared" si="142"/>
        <v>yes</v>
      </c>
      <c r="L8272" t="s">
        <v>7</v>
      </c>
      <c r="M8272">
        <v>1</v>
      </c>
      <c r="N8272">
        <v>1</v>
      </c>
    </row>
    <row r="8273" spans="1:14" ht="15" x14ac:dyDescent="0.3">
      <c r="A8273" s="1"/>
      <c r="B8273" t="s">
        <v>11</v>
      </c>
      <c r="C8273">
        <v>2015</v>
      </c>
      <c r="D8273">
        <v>2015</v>
      </c>
      <c r="E8273">
        <v>2015</v>
      </c>
      <c r="F8273">
        <v>2015</v>
      </c>
      <c r="G8273">
        <v>0.97277158498764005</v>
      </c>
      <c r="H8273">
        <v>1</v>
      </c>
      <c r="I8273">
        <v>1</v>
      </c>
      <c r="J8273">
        <v>1</v>
      </c>
      <c r="K8273" t="str">
        <f t="shared" si="142"/>
        <v>yes</v>
      </c>
      <c r="L8273" t="s">
        <v>7</v>
      </c>
      <c r="M8273">
        <v>1</v>
      </c>
      <c r="N8273">
        <v>1</v>
      </c>
    </row>
    <row r="8274" spans="1:14" ht="15" x14ac:dyDescent="0.3">
      <c r="A8274" s="1"/>
      <c r="B8274" t="s">
        <v>11</v>
      </c>
      <c r="C8274" s="3">
        <v>0.9</v>
      </c>
      <c r="D8274" s="3">
        <v>0.9</v>
      </c>
      <c r="E8274" s="3">
        <v>0.9</v>
      </c>
      <c r="F8274" s="3">
        <v>0.9</v>
      </c>
      <c r="G8274">
        <v>0.94218552112579301</v>
      </c>
      <c r="H8274">
        <v>1</v>
      </c>
      <c r="I8274">
        <v>1</v>
      </c>
      <c r="J8274">
        <v>1</v>
      </c>
      <c r="K8274" t="str">
        <f t="shared" si="142"/>
        <v>yes</v>
      </c>
      <c r="L8274" t="s">
        <v>7</v>
      </c>
      <c r="M8274">
        <v>1</v>
      </c>
      <c r="N8274">
        <v>1</v>
      </c>
    </row>
    <row r="8275" spans="1:14" ht="15" x14ac:dyDescent="0.3">
      <c r="A8275" s="1"/>
      <c r="B8275" t="s">
        <v>11</v>
      </c>
      <c r="C8275">
        <v>1186</v>
      </c>
      <c r="D8275">
        <v>1186</v>
      </c>
      <c r="E8275">
        <v>1186</v>
      </c>
      <c r="F8275">
        <v>1186</v>
      </c>
      <c r="G8275">
        <v>0.97801607847213701</v>
      </c>
      <c r="H8275">
        <v>1</v>
      </c>
      <c r="I8275">
        <v>1</v>
      </c>
      <c r="J8275">
        <v>1</v>
      </c>
      <c r="K8275" t="str">
        <f t="shared" si="142"/>
        <v>yes</v>
      </c>
      <c r="L8275" t="s">
        <v>7</v>
      </c>
      <c r="M8275">
        <v>1</v>
      </c>
      <c r="N8275">
        <v>1</v>
      </c>
    </row>
    <row r="8276" spans="1:14" ht="15" x14ac:dyDescent="0.3">
      <c r="A8276" s="1"/>
      <c r="B8276" t="s">
        <v>11</v>
      </c>
      <c r="C8276">
        <v>1954</v>
      </c>
      <c r="D8276">
        <v>1954</v>
      </c>
      <c r="E8276">
        <v>1954</v>
      </c>
      <c r="F8276">
        <v>1954</v>
      </c>
      <c r="G8276">
        <v>0.55584967136383101</v>
      </c>
      <c r="H8276">
        <v>1</v>
      </c>
      <c r="I8276">
        <v>1</v>
      </c>
      <c r="J8276">
        <v>1</v>
      </c>
      <c r="K8276" t="str">
        <f t="shared" si="142"/>
        <v>yes</v>
      </c>
      <c r="L8276" t="s">
        <v>7</v>
      </c>
      <c r="M8276">
        <v>1</v>
      </c>
      <c r="N8276">
        <v>1</v>
      </c>
    </row>
    <row r="8277" spans="1:14" ht="15" x14ac:dyDescent="0.3">
      <c r="A8277" s="1"/>
      <c r="B8277" t="s">
        <v>11</v>
      </c>
      <c r="C8277">
        <v>1279</v>
      </c>
      <c r="D8277">
        <v>1279</v>
      </c>
      <c r="E8277">
        <v>1279</v>
      </c>
      <c r="F8277">
        <v>1279</v>
      </c>
      <c r="G8277">
        <v>0.99776333570480302</v>
      </c>
      <c r="H8277">
        <v>1</v>
      </c>
      <c r="I8277">
        <v>1</v>
      </c>
      <c r="J8277">
        <v>1</v>
      </c>
      <c r="K8277" t="str">
        <f t="shared" si="142"/>
        <v>yes</v>
      </c>
      <c r="L8277" t="s">
        <v>7</v>
      </c>
      <c r="M8277">
        <v>1</v>
      </c>
      <c r="N8277">
        <v>1</v>
      </c>
    </row>
    <row r="8278" spans="1:14" ht="15" x14ac:dyDescent="0.3">
      <c r="A8278" s="1"/>
      <c r="B8278" t="s">
        <v>11</v>
      </c>
      <c r="C8278">
        <v>1237</v>
      </c>
      <c r="D8278">
        <v>1237</v>
      </c>
      <c r="E8278">
        <v>1237</v>
      </c>
      <c r="F8278">
        <v>1237</v>
      </c>
      <c r="G8278">
        <v>0.99182152748107899</v>
      </c>
      <c r="H8278">
        <v>1</v>
      </c>
      <c r="I8278">
        <v>1</v>
      </c>
      <c r="J8278">
        <v>1</v>
      </c>
      <c r="K8278" t="str">
        <f t="shared" si="142"/>
        <v>yes</v>
      </c>
      <c r="L8278" t="s">
        <v>7</v>
      </c>
      <c r="M8278">
        <v>1</v>
      </c>
      <c r="N8278">
        <v>1</v>
      </c>
    </row>
    <row r="8279" spans="1:14" ht="15" x14ac:dyDescent="0.3">
      <c r="A8279" s="1"/>
      <c r="B8279" t="s">
        <v>11</v>
      </c>
      <c r="C8279">
        <v>2014</v>
      </c>
      <c r="D8279">
        <v>2014</v>
      </c>
      <c r="E8279">
        <v>2014</v>
      </c>
      <c r="F8279">
        <v>2014</v>
      </c>
      <c r="G8279">
        <v>0.99172127246856701</v>
      </c>
      <c r="H8279">
        <v>1</v>
      </c>
      <c r="I8279">
        <v>1</v>
      </c>
      <c r="J8279">
        <v>1</v>
      </c>
      <c r="K8279" t="str">
        <f t="shared" si="142"/>
        <v>yes</v>
      </c>
      <c r="L8279" t="s">
        <v>7</v>
      </c>
      <c r="M8279">
        <v>1</v>
      </c>
      <c r="N8279">
        <v>1</v>
      </c>
    </row>
    <row r="8280" spans="1:14" ht="15" x14ac:dyDescent="0.3">
      <c r="A8280" s="1"/>
      <c r="B8280" t="s">
        <v>11</v>
      </c>
      <c r="C8280">
        <v>30</v>
      </c>
      <c r="D8280">
        <v>30</v>
      </c>
      <c r="E8280">
        <v>30</v>
      </c>
      <c r="F8280">
        <v>30</v>
      </c>
      <c r="G8280">
        <v>0.95958214998245195</v>
      </c>
      <c r="H8280">
        <v>1</v>
      </c>
      <c r="I8280">
        <v>1</v>
      </c>
      <c r="J8280">
        <v>1</v>
      </c>
      <c r="K8280" t="str">
        <f t="shared" si="142"/>
        <v>yes</v>
      </c>
      <c r="L8280" t="s">
        <v>7</v>
      </c>
      <c r="M8280">
        <v>1</v>
      </c>
      <c r="N8280">
        <v>1</v>
      </c>
    </row>
    <row r="8281" spans="1:14" ht="15" x14ac:dyDescent="0.3">
      <c r="A8281" s="1"/>
      <c r="B8281" t="s">
        <v>11</v>
      </c>
      <c r="C8281">
        <v>1996</v>
      </c>
      <c r="D8281">
        <v>1996</v>
      </c>
      <c r="E8281">
        <v>1996</v>
      </c>
      <c r="F8281">
        <v>1996</v>
      </c>
      <c r="G8281">
        <v>0.99758428335189797</v>
      </c>
      <c r="H8281">
        <v>1</v>
      </c>
      <c r="I8281">
        <v>1</v>
      </c>
      <c r="J8281">
        <v>1</v>
      </c>
      <c r="K8281" t="str">
        <f t="shared" si="142"/>
        <v>yes</v>
      </c>
      <c r="L8281" t="s">
        <v>7</v>
      </c>
      <c r="M8281">
        <v>1</v>
      </c>
      <c r="N8281">
        <v>1</v>
      </c>
    </row>
    <row r="8282" spans="1:14" ht="15" x14ac:dyDescent="0.3">
      <c r="A8282" s="1"/>
      <c r="B8282" t="s">
        <v>11</v>
      </c>
      <c r="C8282" t="s">
        <v>4154</v>
      </c>
      <c r="D8282" s="8">
        <v>5.2999999999999999E-2</v>
      </c>
      <c r="E8282" t="s">
        <v>4154</v>
      </c>
      <c r="F8282" s="8">
        <v>5.2999999999999999E-2</v>
      </c>
      <c r="G8282">
        <v>0.92650228738784801</v>
      </c>
      <c r="H8282">
        <v>1</v>
      </c>
      <c r="I8282">
        <v>1</v>
      </c>
      <c r="J8282">
        <v>1</v>
      </c>
      <c r="K8282" t="str">
        <f t="shared" si="142"/>
        <v>yes</v>
      </c>
      <c r="L8282" t="s">
        <v>7</v>
      </c>
      <c r="M8282">
        <v>0.93065100000000001</v>
      </c>
      <c r="N8282">
        <v>0.92706699999999997</v>
      </c>
    </row>
    <row r="8283" spans="1:14" ht="15" x14ac:dyDescent="0.3">
      <c r="A8283" s="1"/>
      <c r="B8283" t="s">
        <v>11</v>
      </c>
      <c r="C8283">
        <v>2007</v>
      </c>
      <c r="D8283">
        <v>2007</v>
      </c>
      <c r="E8283">
        <v>2007</v>
      </c>
      <c r="F8283">
        <v>2007</v>
      </c>
      <c r="G8283">
        <v>0.97274011373519897</v>
      </c>
      <c r="H8283">
        <v>1</v>
      </c>
      <c r="I8283">
        <v>1</v>
      </c>
      <c r="J8283">
        <v>1</v>
      </c>
      <c r="K8283" t="str">
        <f t="shared" si="142"/>
        <v>yes</v>
      </c>
      <c r="L8283" t="s">
        <v>7</v>
      </c>
      <c r="M8283">
        <v>1</v>
      </c>
      <c r="N8283">
        <v>1</v>
      </c>
    </row>
    <row r="8284" spans="1:14" ht="15" x14ac:dyDescent="0.3">
      <c r="A8284" s="1"/>
      <c r="B8284" t="s">
        <v>11</v>
      </c>
      <c r="C8284">
        <v>2016</v>
      </c>
      <c r="D8284">
        <v>2016</v>
      </c>
      <c r="E8284">
        <v>2016</v>
      </c>
      <c r="F8284">
        <v>2016</v>
      </c>
      <c r="G8284">
        <v>0.97832769155502297</v>
      </c>
      <c r="H8284">
        <v>1</v>
      </c>
      <c r="I8284">
        <v>1</v>
      </c>
      <c r="J8284">
        <v>1</v>
      </c>
      <c r="K8284" t="str">
        <f t="shared" si="142"/>
        <v>yes</v>
      </c>
      <c r="L8284" t="s">
        <v>7</v>
      </c>
      <c r="M8284">
        <v>1</v>
      </c>
      <c r="N8284">
        <v>1</v>
      </c>
    </row>
    <row r="8285" spans="1:14" ht="15" x14ac:dyDescent="0.3">
      <c r="A8285" s="1"/>
      <c r="B8285" t="s">
        <v>11</v>
      </c>
      <c r="C8285" t="s">
        <v>4177</v>
      </c>
      <c r="D8285" t="s">
        <v>8547</v>
      </c>
      <c r="E8285" t="s">
        <v>4177</v>
      </c>
      <c r="F8285" t="s">
        <v>4177</v>
      </c>
      <c r="G8285">
        <v>0.988256335258484</v>
      </c>
      <c r="H8285">
        <v>1</v>
      </c>
      <c r="I8285">
        <v>1</v>
      </c>
      <c r="J8285">
        <v>1</v>
      </c>
      <c r="K8285" t="str">
        <f t="shared" si="142"/>
        <v>yes</v>
      </c>
      <c r="L8285" t="s">
        <v>7</v>
      </c>
      <c r="M8285">
        <v>1</v>
      </c>
      <c r="N8285">
        <v>1</v>
      </c>
    </row>
    <row r="8286" spans="1:14" ht="15" x14ac:dyDescent="0.3">
      <c r="A8286" s="1"/>
      <c r="B8286" t="s">
        <v>11</v>
      </c>
      <c r="C8286">
        <v>1968</v>
      </c>
      <c r="D8286">
        <v>1968</v>
      </c>
      <c r="E8286">
        <v>1968</v>
      </c>
      <c r="F8286">
        <v>1968</v>
      </c>
      <c r="G8286">
        <v>0.98904085159301802</v>
      </c>
      <c r="H8286">
        <v>1</v>
      </c>
      <c r="I8286">
        <v>1</v>
      </c>
      <c r="J8286">
        <v>1</v>
      </c>
      <c r="K8286" t="str">
        <f t="shared" si="142"/>
        <v>yes</v>
      </c>
      <c r="L8286" t="s">
        <v>7</v>
      </c>
      <c r="M8286">
        <v>1</v>
      </c>
      <c r="N8286">
        <v>1</v>
      </c>
    </row>
    <row r="8287" spans="1:14" ht="15" x14ac:dyDescent="0.3">
      <c r="A8287" s="1"/>
      <c r="B8287" t="s">
        <v>11</v>
      </c>
      <c r="C8287" t="s">
        <v>4220</v>
      </c>
      <c r="D8287" s="8">
        <v>0.55100000000000005</v>
      </c>
      <c r="E8287" t="s">
        <v>4220</v>
      </c>
      <c r="F8287" s="8">
        <v>0.55100000000000005</v>
      </c>
      <c r="G8287">
        <v>0.99055302143096902</v>
      </c>
      <c r="H8287">
        <v>1</v>
      </c>
      <c r="I8287">
        <v>1</v>
      </c>
      <c r="J8287">
        <v>1</v>
      </c>
      <c r="K8287" t="str">
        <f t="shared" si="142"/>
        <v>yes</v>
      </c>
      <c r="L8287" t="s">
        <v>7</v>
      </c>
      <c r="M8287">
        <v>0.93916900000000003</v>
      </c>
      <c r="N8287">
        <v>0.94091800000000003</v>
      </c>
    </row>
    <row r="8288" spans="1:14" ht="15" x14ac:dyDescent="0.3">
      <c r="A8288" s="1"/>
      <c r="B8288" t="s">
        <v>11</v>
      </c>
      <c r="C8288">
        <v>2008</v>
      </c>
      <c r="D8288">
        <v>2008</v>
      </c>
      <c r="E8288">
        <v>2008</v>
      </c>
      <c r="F8288">
        <v>2008</v>
      </c>
      <c r="G8288">
        <v>0.361676216125488</v>
      </c>
      <c r="H8288">
        <v>1</v>
      </c>
      <c r="I8288">
        <v>1</v>
      </c>
      <c r="J8288">
        <v>1</v>
      </c>
      <c r="K8288" t="str">
        <f t="shared" si="142"/>
        <v>yes</v>
      </c>
      <c r="L8288" t="s">
        <v>7</v>
      </c>
      <c r="M8288">
        <v>1</v>
      </c>
      <c r="N8288">
        <v>1</v>
      </c>
    </row>
    <row r="8289" spans="1:14" ht="15" x14ac:dyDescent="0.3">
      <c r="A8289" s="1"/>
      <c r="B8289" t="s">
        <v>11</v>
      </c>
      <c r="C8289">
        <v>1993</v>
      </c>
      <c r="D8289">
        <v>1993</v>
      </c>
      <c r="E8289">
        <v>1993</v>
      </c>
      <c r="F8289">
        <v>1993</v>
      </c>
      <c r="G8289">
        <v>0.94171839952468905</v>
      </c>
      <c r="H8289">
        <v>1</v>
      </c>
      <c r="I8289">
        <v>1</v>
      </c>
      <c r="J8289">
        <v>1</v>
      </c>
      <c r="K8289" t="str">
        <f t="shared" si="142"/>
        <v>yes</v>
      </c>
      <c r="L8289" t="s">
        <v>7</v>
      </c>
      <c r="M8289">
        <v>1</v>
      </c>
      <c r="N8289">
        <v>1</v>
      </c>
    </row>
    <row r="8290" spans="1:14" ht="15" x14ac:dyDescent="0.3">
      <c r="A8290" s="1"/>
      <c r="B8290" t="s">
        <v>11</v>
      </c>
      <c r="C8290">
        <v>2005</v>
      </c>
      <c r="D8290">
        <v>2005</v>
      </c>
      <c r="E8290">
        <v>2005</v>
      </c>
      <c r="F8290">
        <v>2005</v>
      </c>
      <c r="G8290">
        <v>0.88883262872695901</v>
      </c>
      <c r="H8290">
        <v>1</v>
      </c>
      <c r="I8290">
        <v>1</v>
      </c>
      <c r="J8290">
        <v>1</v>
      </c>
      <c r="K8290" t="str">
        <f t="shared" si="142"/>
        <v>yes</v>
      </c>
      <c r="L8290" t="s">
        <v>7</v>
      </c>
      <c r="M8290">
        <v>1</v>
      </c>
      <c r="N8290">
        <v>1</v>
      </c>
    </row>
    <row r="8291" spans="1:14" ht="15" x14ac:dyDescent="0.3">
      <c r="A8291" s="1"/>
      <c r="B8291" t="s">
        <v>11</v>
      </c>
      <c r="C8291">
        <v>2003</v>
      </c>
      <c r="D8291">
        <v>2003</v>
      </c>
      <c r="E8291">
        <v>2003</v>
      </c>
      <c r="F8291">
        <v>2003</v>
      </c>
      <c r="G8291">
        <v>0.98502886295318604</v>
      </c>
      <c r="H8291">
        <v>1</v>
      </c>
      <c r="I8291">
        <v>1</v>
      </c>
      <c r="J8291">
        <v>1</v>
      </c>
      <c r="K8291" t="str">
        <f t="shared" si="142"/>
        <v>yes</v>
      </c>
      <c r="L8291" t="s">
        <v>7</v>
      </c>
      <c r="M8291">
        <v>1</v>
      </c>
      <c r="N8291">
        <v>1</v>
      </c>
    </row>
    <row r="8292" spans="1:14" ht="15" x14ac:dyDescent="0.3">
      <c r="A8292" s="1"/>
      <c r="B8292" t="s">
        <v>11</v>
      </c>
      <c r="C8292">
        <v>1263</v>
      </c>
      <c r="D8292">
        <v>1263</v>
      </c>
      <c r="E8292">
        <v>1263</v>
      </c>
      <c r="F8292">
        <v>1263</v>
      </c>
      <c r="G8292">
        <v>0.98934733867645297</v>
      </c>
      <c r="H8292">
        <v>1</v>
      </c>
      <c r="I8292">
        <v>1</v>
      </c>
      <c r="J8292">
        <v>1</v>
      </c>
      <c r="K8292" t="str">
        <f t="shared" si="142"/>
        <v>yes</v>
      </c>
      <c r="L8292" t="s">
        <v>7</v>
      </c>
      <c r="M8292">
        <v>1</v>
      </c>
      <c r="N8292">
        <v>1</v>
      </c>
    </row>
    <row r="8293" spans="1:14" ht="15" x14ac:dyDescent="0.3">
      <c r="A8293" s="1"/>
      <c r="B8293" t="s">
        <v>11</v>
      </c>
      <c r="C8293" s="2">
        <v>44822</v>
      </c>
      <c r="D8293" s="2">
        <v>44822</v>
      </c>
      <c r="E8293" s="2">
        <v>44822</v>
      </c>
      <c r="F8293" s="2">
        <v>44822</v>
      </c>
      <c r="G8293">
        <v>0.95944899320602395</v>
      </c>
      <c r="H8293">
        <v>1</v>
      </c>
      <c r="I8293">
        <v>1</v>
      </c>
      <c r="J8293">
        <v>1</v>
      </c>
      <c r="K8293" t="str">
        <f t="shared" si="142"/>
        <v>yes</v>
      </c>
      <c r="L8293" t="s">
        <v>7</v>
      </c>
      <c r="M8293">
        <v>1</v>
      </c>
      <c r="N8293">
        <v>1</v>
      </c>
    </row>
    <row r="8294" spans="1:14" ht="15" x14ac:dyDescent="0.3">
      <c r="A8294" s="1"/>
      <c r="B8294" t="s">
        <v>11</v>
      </c>
      <c r="C8294">
        <v>1999</v>
      </c>
      <c r="D8294">
        <v>1999</v>
      </c>
      <c r="E8294">
        <v>1999</v>
      </c>
      <c r="F8294">
        <v>1999</v>
      </c>
      <c r="G8294">
        <v>0.96435534954071001</v>
      </c>
      <c r="H8294">
        <v>1</v>
      </c>
      <c r="I8294">
        <v>1</v>
      </c>
      <c r="J8294">
        <v>1</v>
      </c>
      <c r="K8294" t="str">
        <f t="shared" si="142"/>
        <v>yes</v>
      </c>
      <c r="L8294" t="s">
        <v>7</v>
      </c>
      <c r="M8294">
        <v>1</v>
      </c>
      <c r="N8294">
        <v>1</v>
      </c>
    </row>
    <row r="8295" spans="1:14" ht="15" x14ac:dyDescent="0.3">
      <c r="A8295" s="1"/>
      <c r="B8295" t="s">
        <v>11</v>
      </c>
      <c r="C8295">
        <v>1962</v>
      </c>
      <c r="D8295">
        <v>1962</v>
      </c>
      <c r="E8295">
        <v>1962</v>
      </c>
      <c r="F8295">
        <v>1962</v>
      </c>
      <c r="G8295">
        <v>0.97582292556762695</v>
      </c>
      <c r="H8295">
        <v>1</v>
      </c>
      <c r="I8295">
        <v>1</v>
      </c>
      <c r="J8295">
        <v>1</v>
      </c>
      <c r="K8295" t="str">
        <f t="shared" si="142"/>
        <v>yes</v>
      </c>
      <c r="L8295" t="s">
        <v>7</v>
      </c>
      <c r="M8295">
        <v>1.0000009999999999</v>
      </c>
      <c r="N8295">
        <v>1.0000009999999999</v>
      </c>
    </row>
    <row r="8296" spans="1:14" ht="15" x14ac:dyDescent="0.3">
      <c r="A8296" s="1"/>
      <c r="B8296" t="s">
        <v>11</v>
      </c>
      <c r="C8296">
        <v>1986</v>
      </c>
      <c r="D8296">
        <v>1986</v>
      </c>
      <c r="E8296">
        <v>1986</v>
      </c>
      <c r="F8296">
        <v>1986</v>
      </c>
      <c r="G8296">
        <v>0.29595220088958701</v>
      </c>
      <c r="H8296">
        <v>1</v>
      </c>
      <c r="I8296">
        <v>1</v>
      </c>
      <c r="J8296">
        <v>1</v>
      </c>
      <c r="K8296" t="str">
        <f t="shared" si="142"/>
        <v>yes</v>
      </c>
      <c r="L8296" t="s">
        <v>7</v>
      </c>
      <c r="M8296">
        <v>1</v>
      </c>
      <c r="N8296">
        <v>1</v>
      </c>
    </row>
    <row r="8297" spans="1:14" ht="15" x14ac:dyDescent="0.3">
      <c r="A8297" s="1"/>
      <c r="B8297" t="s">
        <v>11</v>
      </c>
      <c r="C8297" t="s">
        <v>4729</v>
      </c>
      <c r="D8297" t="s">
        <v>9590</v>
      </c>
      <c r="E8297" t="s">
        <v>4729</v>
      </c>
      <c r="F8297">
        <v>22338.617999999999</v>
      </c>
      <c r="G8297">
        <v>0.95190536975860596</v>
      </c>
      <c r="H8297">
        <v>1</v>
      </c>
      <c r="I8297">
        <v>1</v>
      </c>
      <c r="J8297">
        <v>1</v>
      </c>
      <c r="K8297" t="str">
        <f t="shared" si="142"/>
        <v>yes</v>
      </c>
      <c r="L8297" t="s">
        <v>7</v>
      </c>
      <c r="M8297">
        <v>0.946913</v>
      </c>
      <c r="N8297">
        <v>0.95086400000000004</v>
      </c>
    </row>
    <row r="8298" spans="1:14" ht="15" x14ac:dyDescent="0.3">
      <c r="A8298" s="1"/>
      <c r="B8298" t="s">
        <v>11</v>
      </c>
      <c r="C8298">
        <v>1936</v>
      </c>
      <c r="D8298">
        <v>1936</v>
      </c>
      <c r="E8298">
        <v>1936</v>
      </c>
      <c r="F8298">
        <v>1936</v>
      </c>
      <c r="G8298">
        <v>0.98395770788192805</v>
      </c>
      <c r="H8298">
        <v>1</v>
      </c>
      <c r="I8298">
        <v>1</v>
      </c>
      <c r="J8298">
        <v>1</v>
      </c>
      <c r="K8298" t="str">
        <f t="shared" si="142"/>
        <v>yes</v>
      </c>
      <c r="L8298" t="s">
        <v>7</v>
      </c>
      <c r="M8298">
        <v>1</v>
      </c>
      <c r="N8298">
        <v>1</v>
      </c>
    </row>
    <row r="8299" spans="1:14" ht="15" x14ac:dyDescent="0.3">
      <c r="A8299" s="1"/>
      <c r="B8299" t="s">
        <v>11</v>
      </c>
      <c r="C8299" t="s">
        <v>4846</v>
      </c>
      <c r="D8299" s="8">
        <v>0.51600000000000001</v>
      </c>
      <c r="E8299" t="s">
        <v>4846</v>
      </c>
      <c r="F8299" s="8">
        <v>0.51600000000000001</v>
      </c>
      <c r="G8299">
        <v>0.93240833282470703</v>
      </c>
      <c r="H8299">
        <v>1</v>
      </c>
      <c r="I8299">
        <v>1</v>
      </c>
      <c r="J8299">
        <v>1</v>
      </c>
      <c r="K8299" t="str">
        <f t="shared" si="142"/>
        <v>yes</v>
      </c>
      <c r="L8299" t="s">
        <v>7</v>
      </c>
      <c r="M8299">
        <v>0.92271599999999998</v>
      </c>
      <c r="N8299">
        <v>0.91793100000000005</v>
      </c>
    </row>
    <row r="8300" spans="1:14" ht="15" x14ac:dyDescent="0.3">
      <c r="A8300" s="1"/>
      <c r="B8300" t="s">
        <v>11</v>
      </c>
      <c r="C8300" t="s">
        <v>4852</v>
      </c>
      <c r="D8300" s="8">
        <v>0.32900000000000001</v>
      </c>
      <c r="E8300" t="s">
        <v>4852</v>
      </c>
      <c r="F8300" s="8">
        <v>0.32900000000000001</v>
      </c>
      <c r="G8300">
        <v>0.87776291370391801</v>
      </c>
      <c r="H8300">
        <v>1</v>
      </c>
      <c r="I8300">
        <v>1</v>
      </c>
      <c r="J8300">
        <v>1</v>
      </c>
      <c r="K8300" t="str">
        <f t="shared" si="142"/>
        <v>yes</v>
      </c>
      <c r="L8300" t="s">
        <v>7</v>
      </c>
      <c r="M8300">
        <v>0.93066700000000002</v>
      </c>
      <c r="N8300">
        <v>0.928396</v>
      </c>
    </row>
    <row r="8301" spans="1:14" ht="15" x14ac:dyDescent="0.3">
      <c r="A8301" s="1"/>
      <c r="B8301" t="s">
        <v>11</v>
      </c>
      <c r="C8301">
        <v>1981</v>
      </c>
      <c r="D8301">
        <v>1981</v>
      </c>
      <c r="E8301">
        <v>1981</v>
      </c>
      <c r="F8301">
        <v>1981</v>
      </c>
      <c r="G8301">
        <v>0.88827621936798096</v>
      </c>
      <c r="H8301">
        <v>1</v>
      </c>
      <c r="I8301">
        <v>1</v>
      </c>
      <c r="J8301">
        <v>1</v>
      </c>
      <c r="K8301" t="str">
        <f t="shared" si="142"/>
        <v>yes</v>
      </c>
      <c r="L8301" t="s">
        <v>7</v>
      </c>
      <c r="M8301">
        <v>1</v>
      </c>
      <c r="N8301">
        <v>1</v>
      </c>
    </row>
    <row r="8302" spans="1:14" ht="15" x14ac:dyDescent="0.3">
      <c r="A8302" s="1"/>
      <c r="B8302" t="s">
        <v>11</v>
      </c>
      <c r="C8302">
        <v>1908</v>
      </c>
      <c r="D8302">
        <v>1908</v>
      </c>
      <c r="E8302">
        <v>1908</v>
      </c>
      <c r="F8302">
        <v>1908</v>
      </c>
      <c r="G8302">
        <v>0.98672693967819203</v>
      </c>
      <c r="H8302">
        <v>1</v>
      </c>
      <c r="I8302">
        <v>1</v>
      </c>
      <c r="J8302">
        <v>1</v>
      </c>
      <c r="K8302" t="str">
        <f t="shared" si="142"/>
        <v>yes</v>
      </c>
      <c r="L8302" t="s">
        <v>7</v>
      </c>
      <c r="M8302">
        <v>1</v>
      </c>
      <c r="N8302">
        <v>1</v>
      </c>
    </row>
    <row r="8303" spans="1:14" ht="15" x14ac:dyDescent="0.3">
      <c r="A8303" s="1"/>
      <c r="B8303" t="s">
        <v>11</v>
      </c>
      <c r="C8303">
        <v>1830</v>
      </c>
      <c r="D8303">
        <v>1830</v>
      </c>
      <c r="E8303">
        <v>1830</v>
      </c>
      <c r="F8303">
        <v>1830</v>
      </c>
      <c r="G8303">
        <v>0.98684459924697898</v>
      </c>
      <c r="H8303">
        <v>1</v>
      </c>
      <c r="I8303">
        <v>1</v>
      </c>
      <c r="J8303">
        <v>1</v>
      </c>
      <c r="K8303" t="str">
        <f t="shared" si="142"/>
        <v>yes</v>
      </c>
      <c r="L8303" t="s">
        <v>7</v>
      </c>
      <c r="M8303">
        <v>1</v>
      </c>
      <c r="N8303">
        <v>1</v>
      </c>
    </row>
    <row r="8304" spans="1:14" ht="15" x14ac:dyDescent="0.3">
      <c r="A8304" s="1"/>
      <c r="B8304" t="s">
        <v>11</v>
      </c>
      <c r="C8304">
        <v>2012</v>
      </c>
      <c r="D8304">
        <v>2012</v>
      </c>
      <c r="E8304">
        <v>2012</v>
      </c>
      <c r="F8304">
        <v>2012</v>
      </c>
      <c r="G8304">
        <v>0.996337950229645</v>
      </c>
      <c r="H8304">
        <v>1</v>
      </c>
      <c r="I8304">
        <v>1</v>
      </c>
      <c r="J8304">
        <v>1</v>
      </c>
      <c r="K8304" t="str">
        <f t="shared" si="142"/>
        <v>yes</v>
      </c>
      <c r="L8304" t="s">
        <v>7</v>
      </c>
      <c r="M8304">
        <v>1</v>
      </c>
      <c r="N8304">
        <v>1</v>
      </c>
    </row>
    <row r="8305" spans="1:14" ht="15" x14ac:dyDescent="0.3">
      <c r="A8305" s="1"/>
      <c r="B8305" t="s">
        <v>11</v>
      </c>
      <c r="C8305">
        <v>1760</v>
      </c>
      <c r="D8305">
        <v>1760</v>
      </c>
      <c r="E8305">
        <v>1760</v>
      </c>
      <c r="F8305">
        <v>1760</v>
      </c>
      <c r="G8305">
        <v>0.98083508014678999</v>
      </c>
      <c r="H8305">
        <v>1</v>
      </c>
      <c r="I8305">
        <v>1</v>
      </c>
      <c r="J8305">
        <v>1</v>
      </c>
      <c r="K8305" t="str">
        <f t="shared" si="142"/>
        <v>yes</v>
      </c>
      <c r="L8305" t="s">
        <v>7</v>
      </c>
      <c r="M8305">
        <v>1</v>
      </c>
      <c r="N8305">
        <v>1</v>
      </c>
    </row>
    <row r="8306" spans="1:14" ht="15" x14ac:dyDescent="0.3">
      <c r="A8306" s="1"/>
      <c r="B8306" t="s">
        <v>11</v>
      </c>
      <c r="C8306">
        <v>1754</v>
      </c>
      <c r="D8306">
        <v>1754</v>
      </c>
      <c r="E8306">
        <v>1754</v>
      </c>
      <c r="F8306">
        <v>1754</v>
      </c>
      <c r="G8306">
        <v>0.88882696628570601</v>
      </c>
      <c r="H8306">
        <v>1</v>
      </c>
      <c r="I8306">
        <v>1</v>
      </c>
      <c r="J8306">
        <v>1</v>
      </c>
      <c r="K8306" t="str">
        <f t="shared" si="142"/>
        <v>yes</v>
      </c>
      <c r="L8306" t="s">
        <v>7</v>
      </c>
      <c r="M8306">
        <v>1</v>
      </c>
      <c r="N8306">
        <v>1</v>
      </c>
    </row>
    <row r="8307" spans="1:14" ht="15" x14ac:dyDescent="0.3">
      <c r="A8307" s="1"/>
      <c r="B8307" t="s">
        <v>11</v>
      </c>
      <c r="C8307">
        <v>308</v>
      </c>
      <c r="D8307">
        <v>308</v>
      </c>
      <c r="E8307">
        <v>308</v>
      </c>
      <c r="F8307">
        <v>308</v>
      </c>
      <c r="G8307">
        <v>0.85349881649017301</v>
      </c>
      <c r="H8307">
        <v>1</v>
      </c>
      <c r="I8307">
        <v>1</v>
      </c>
      <c r="J8307">
        <v>1</v>
      </c>
      <c r="K8307" t="str">
        <f t="shared" si="142"/>
        <v>yes</v>
      </c>
      <c r="L8307" t="s">
        <v>7</v>
      </c>
      <c r="M8307">
        <v>1</v>
      </c>
      <c r="N8307">
        <v>1</v>
      </c>
    </row>
    <row r="8308" spans="1:14" ht="15" x14ac:dyDescent="0.3">
      <c r="A8308" s="1"/>
      <c r="B8308" t="s">
        <v>11</v>
      </c>
      <c r="C8308">
        <v>136</v>
      </c>
      <c r="D8308">
        <v>136</v>
      </c>
      <c r="E8308">
        <v>136</v>
      </c>
      <c r="F8308">
        <v>136</v>
      </c>
      <c r="G8308">
        <v>0.73292261362075795</v>
      </c>
      <c r="H8308">
        <v>1</v>
      </c>
      <c r="I8308">
        <v>1</v>
      </c>
      <c r="J8308">
        <v>1</v>
      </c>
      <c r="K8308" t="str">
        <f t="shared" si="142"/>
        <v>yes</v>
      </c>
      <c r="L8308" t="s">
        <v>7</v>
      </c>
      <c r="M8308">
        <v>1</v>
      </c>
      <c r="N8308">
        <v>1</v>
      </c>
    </row>
    <row r="8309" spans="1:14" ht="15" x14ac:dyDescent="0.3">
      <c r="A8309" s="1"/>
      <c r="B8309" t="s">
        <v>11</v>
      </c>
      <c r="C8309">
        <v>118</v>
      </c>
      <c r="D8309">
        <v>118</v>
      </c>
      <c r="E8309">
        <v>118</v>
      </c>
      <c r="F8309">
        <v>118</v>
      </c>
      <c r="G8309">
        <v>0.98834204673767101</v>
      </c>
      <c r="H8309">
        <v>1</v>
      </c>
      <c r="I8309">
        <v>1</v>
      </c>
      <c r="J8309">
        <v>1</v>
      </c>
      <c r="K8309" t="str">
        <f t="shared" si="142"/>
        <v>yes</v>
      </c>
      <c r="L8309" t="s">
        <v>7</v>
      </c>
      <c r="M8309">
        <v>1</v>
      </c>
      <c r="N8309">
        <v>1</v>
      </c>
    </row>
    <row r="8310" spans="1:14" ht="15" x14ac:dyDescent="0.3">
      <c r="A8310" s="1"/>
      <c r="B8310" t="s">
        <v>11</v>
      </c>
      <c r="C8310">
        <v>24</v>
      </c>
      <c r="D8310">
        <v>24</v>
      </c>
      <c r="E8310">
        <v>24</v>
      </c>
      <c r="F8310">
        <v>24</v>
      </c>
      <c r="G8310">
        <v>0.77444535493850697</v>
      </c>
      <c r="H8310">
        <v>1</v>
      </c>
      <c r="I8310">
        <v>1</v>
      </c>
      <c r="J8310">
        <v>1</v>
      </c>
      <c r="K8310" t="str">
        <f t="shared" si="142"/>
        <v>yes</v>
      </c>
      <c r="L8310" t="s">
        <v>7</v>
      </c>
      <c r="M8310">
        <v>1</v>
      </c>
      <c r="N8310">
        <v>1</v>
      </c>
    </row>
    <row r="8311" spans="1:14" ht="15" x14ac:dyDescent="0.3">
      <c r="A8311" s="1"/>
      <c r="B8311" t="s">
        <v>11</v>
      </c>
      <c r="C8311">
        <v>24</v>
      </c>
      <c r="D8311">
        <v>24</v>
      </c>
      <c r="E8311">
        <v>24</v>
      </c>
      <c r="F8311">
        <v>24</v>
      </c>
      <c r="G8311">
        <v>0.78391295671463002</v>
      </c>
      <c r="H8311">
        <v>1</v>
      </c>
      <c r="I8311">
        <v>1</v>
      </c>
      <c r="J8311">
        <v>1</v>
      </c>
      <c r="K8311" t="str">
        <f t="shared" si="142"/>
        <v>yes</v>
      </c>
      <c r="L8311" t="s">
        <v>7</v>
      </c>
      <c r="M8311">
        <v>1</v>
      </c>
      <c r="N8311">
        <v>1</v>
      </c>
    </row>
    <row r="8312" spans="1:14" ht="15" x14ac:dyDescent="0.3">
      <c r="A8312" s="1"/>
      <c r="B8312" t="s">
        <v>11</v>
      </c>
      <c r="C8312">
        <v>11</v>
      </c>
      <c r="D8312">
        <v>11</v>
      </c>
      <c r="E8312">
        <v>11</v>
      </c>
      <c r="F8312">
        <v>11</v>
      </c>
      <c r="G8312">
        <v>0.58244967460632302</v>
      </c>
      <c r="H8312">
        <v>1</v>
      </c>
      <c r="I8312">
        <v>1</v>
      </c>
      <c r="J8312">
        <v>1</v>
      </c>
      <c r="K8312" t="str">
        <f t="shared" si="142"/>
        <v>yes</v>
      </c>
      <c r="L8312" t="s">
        <v>7</v>
      </c>
      <c r="M8312">
        <v>1</v>
      </c>
      <c r="N8312">
        <v>1</v>
      </c>
    </row>
    <row r="8313" spans="1:14" ht="15" x14ac:dyDescent="0.3">
      <c r="A8313" s="1"/>
      <c r="B8313" t="s">
        <v>11</v>
      </c>
      <c r="C8313" t="s">
        <v>109</v>
      </c>
      <c r="D8313" t="s">
        <v>109</v>
      </c>
      <c r="E8313" t="s">
        <v>109</v>
      </c>
      <c r="F8313" t="s">
        <v>109</v>
      </c>
      <c r="G8313">
        <v>0.985323905944824</v>
      </c>
      <c r="H8313">
        <v>1</v>
      </c>
      <c r="I8313">
        <v>1</v>
      </c>
      <c r="J8313">
        <v>1</v>
      </c>
      <c r="K8313" t="str">
        <f t="shared" si="142"/>
        <v>yes</v>
      </c>
      <c r="L8313" t="s">
        <v>7</v>
      </c>
      <c r="M8313">
        <v>1</v>
      </c>
      <c r="N8313">
        <v>1</v>
      </c>
    </row>
    <row r="8314" spans="1:14" ht="15" x14ac:dyDescent="0.3">
      <c r="A8314" s="1"/>
      <c r="B8314" t="s">
        <v>11</v>
      </c>
      <c r="C8314" t="s">
        <v>111</v>
      </c>
      <c r="D8314" t="s">
        <v>111</v>
      </c>
      <c r="E8314" t="s">
        <v>112</v>
      </c>
      <c r="F8314" t="s">
        <v>112</v>
      </c>
      <c r="G8314">
        <v>0.78940486907958995</v>
      </c>
      <c r="H8314">
        <v>1</v>
      </c>
      <c r="I8314">
        <v>1</v>
      </c>
      <c r="J8314">
        <v>1</v>
      </c>
      <c r="K8314" t="str">
        <f t="shared" si="142"/>
        <v>yes</v>
      </c>
      <c r="L8314" t="s">
        <v>7</v>
      </c>
      <c r="M8314">
        <v>1</v>
      </c>
      <c r="N8314">
        <v>1</v>
      </c>
    </row>
    <row r="8315" spans="1:14" ht="15" x14ac:dyDescent="0.3">
      <c r="A8315" s="1"/>
      <c r="B8315" t="s">
        <v>11</v>
      </c>
      <c r="C8315" t="s">
        <v>121</v>
      </c>
      <c r="D8315" t="s">
        <v>5253</v>
      </c>
      <c r="E8315" t="s">
        <v>121</v>
      </c>
      <c r="F8315" t="s">
        <v>121</v>
      </c>
      <c r="G8315">
        <v>0.933937728404999</v>
      </c>
      <c r="H8315">
        <v>1</v>
      </c>
      <c r="I8315">
        <v>1</v>
      </c>
      <c r="J8315">
        <v>1</v>
      </c>
      <c r="K8315" t="str">
        <f t="shared" si="142"/>
        <v>yes</v>
      </c>
      <c r="L8315" t="s">
        <v>7</v>
      </c>
      <c r="M8315">
        <v>0.81365799999999999</v>
      </c>
      <c r="N8315">
        <v>0.81868700000000005</v>
      </c>
    </row>
    <row r="8316" spans="1:14" ht="15" x14ac:dyDescent="0.3">
      <c r="A8316" s="1"/>
      <c r="B8316" t="s">
        <v>11</v>
      </c>
      <c r="C8316" t="s">
        <v>128</v>
      </c>
      <c r="D8316" t="s">
        <v>128</v>
      </c>
      <c r="E8316" t="s">
        <v>130</v>
      </c>
      <c r="F8316" t="s">
        <v>130</v>
      </c>
      <c r="G8316">
        <v>0.98707419633865401</v>
      </c>
      <c r="H8316">
        <v>1</v>
      </c>
      <c r="I8316">
        <v>1</v>
      </c>
      <c r="J8316">
        <v>1</v>
      </c>
      <c r="K8316" t="str">
        <f t="shared" si="142"/>
        <v>yes</v>
      </c>
      <c r="L8316" t="s">
        <v>7</v>
      </c>
      <c r="M8316">
        <v>1</v>
      </c>
      <c r="N8316">
        <v>1</v>
      </c>
    </row>
    <row r="8317" spans="1:14" ht="15" x14ac:dyDescent="0.3">
      <c r="A8317" s="1"/>
      <c r="B8317" t="s">
        <v>11</v>
      </c>
      <c r="C8317">
        <v>11</v>
      </c>
      <c r="D8317">
        <v>11</v>
      </c>
      <c r="E8317">
        <v>11</v>
      </c>
      <c r="F8317">
        <v>11</v>
      </c>
      <c r="G8317">
        <v>0.59044808149337802</v>
      </c>
      <c r="H8317">
        <v>1</v>
      </c>
      <c r="I8317">
        <v>1</v>
      </c>
      <c r="J8317">
        <v>1</v>
      </c>
      <c r="K8317" t="str">
        <f t="shared" si="142"/>
        <v>yes</v>
      </c>
      <c r="L8317" t="s">
        <v>7</v>
      </c>
      <c r="M8317">
        <v>1</v>
      </c>
      <c r="N8317">
        <v>1</v>
      </c>
    </row>
    <row r="8318" spans="1:14" ht="15" x14ac:dyDescent="0.3">
      <c r="A8318" s="1"/>
      <c r="B8318" t="s">
        <v>11</v>
      </c>
      <c r="C8318">
        <v>17</v>
      </c>
      <c r="D8318">
        <v>17</v>
      </c>
      <c r="E8318">
        <v>17</v>
      </c>
      <c r="F8318">
        <v>17</v>
      </c>
      <c r="G8318">
        <v>0.5231574177742</v>
      </c>
      <c r="H8318">
        <v>1</v>
      </c>
      <c r="I8318">
        <v>1</v>
      </c>
      <c r="J8318">
        <v>1</v>
      </c>
      <c r="K8318" t="str">
        <f t="shared" si="142"/>
        <v>yes</v>
      </c>
      <c r="L8318" t="s">
        <v>7</v>
      </c>
      <c r="M8318">
        <v>1</v>
      </c>
      <c r="N8318">
        <v>1</v>
      </c>
    </row>
    <row r="8319" spans="1:14" ht="15" x14ac:dyDescent="0.3">
      <c r="A8319" s="1"/>
      <c r="B8319" t="s">
        <v>11</v>
      </c>
      <c r="C8319">
        <v>39</v>
      </c>
      <c r="D8319">
        <v>39</v>
      </c>
      <c r="E8319">
        <v>39</v>
      </c>
      <c r="F8319">
        <v>39</v>
      </c>
      <c r="G8319">
        <v>0.960626780986786</v>
      </c>
      <c r="H8319">
        <v>1</v>
      </c>
      <c r="I8319">
        <v>1</v>
      </c>
      <c r="J8319">
        <v>1</v>
      </c>
      <c r="K8319" t="str">
        <f t="shared" si="142"/>
        <v>yes</v>
      </c>
      <c r="L8319" t="s">
        <v>7</v>
      </c>
      <c r="M8319">
        <v>1</v>
      </c>
      <c r="N8319">
        <v>1</v>
      </c>
    </row>
    <row r="8320" spans="1:14" ht="15" x14ac:dyDescent="0.3">
      <c r="A8320" s="1"/>
      <c r="B8320" t="s">
        <v>11</v>
      </c>
      <c r="C8320" t="s">
        <v>137</v>
      </c>
      <c r="D8320" t="s">
        <v>137</v>
      </c>
      <c r="E8320" t="s">
        <v>138</v>
      </c>
      <c r="F8320" t="s">
        <v>138</v>
      </c>
      <c r="G8320">
        <v>0.98317342996597301</v>
      </c>
      <c r="H8320">
        <v>1</v>
      </c>
      <c r="I8320">
        <v>1</v>
      </c>
      <c r="J8320">
        <v>1</v>
      </c>
      <c r="K8320" t="str">
        <f t="shared" si="142"/>
        <v>yes</v>
      </c>
      <c r="L8320" t="s">
        <v>7</v>
      </c>
      <c r="M8320">
        <v>1</v>
      </c>
      <c r="N8320">
        <v>1</v>
      </c>
    </row>
    <row r="8321" spans="1:14" ht="15" x14ac:dyDescent="0.3">
      <c r="A8321" s="1"/>
      <c r="B8321" t="s">
        <v>11</v>
      </c>
      <c r="C8321">
        <v>38</v>
      </c>
      <c r="D8321">
        <v>38</v>
      </c>
      <c r="E8321">
        <v>38</v>
      </c>
      <c r="F8321">
        <v>38</v>
      </c>
      <c r="G8321">
        <v>0.972856044769287</v>
      </c>
      <c r="H8321">
        <v>1</v>
      </c>
      <c r="I8321">
        <v>1</v>
      </c>
      <c r="J8321">
        <v>1</v>
      </c>
      <c r="K8321" t="str">
        <f t="shared" si="142"/>
        <v>yes</v>
      </c>
      <c r="L8321" t="s">
        <v>7</v>
      </c>
      <c r="M8321">
        <v>1</v>
      </c>
      <c r="N8321">
        <v>1</v>
      </c>
    </row>
    <row r="8322" spans="1:14" ht="15" x14ac:dyDescent="0.3">
      <c r="A8322" s="1"/>
      <c r="B8322" t="s">
        <v>11</v>
      </c>
      <c r="C8322" t="s">
        <v>137</v>
      </c>
      <c r="D8322" t="s">
        <v>137</v>
      </c>
      <c r="E8322" t="s">
        <v>138</v>
      </c>
      <c r="F8322" t="s">
        <v>138</v>
      </c>
      <c r="G8322">
        <v>0.89472496509552002</v>
      </c>
      <c r="H8322">
        <v>1</v>
      </c>
      <c r="I8322">
        <v>1</v>
      </c>
      <c r="J8322">
        <v>1</v>
      </c>
      <c r="K8322" t="str">
        <f t="shared" si="142"/>
        <v>yes</v>
      </c>
      <c r="L8322" t="s">
        <v>7</v>
      </c>
      <c r="M8322">
        <v>1</v>
      </c>
      <c r="N8322">
        <v>1</v>
      </c>
    </row>
    <row r="8323" spans="1:14" ht="15" x14ac:dyDescent="0.3">
      <c r="A8323" s="1"/>
      <c r="B8323" t="s">
        <v>11</v>
      </c>
      <c r="C8323">
        <v>38</v>
      </c>
      <c r="D8323">
        <v>38</v>
      </c>
      <c r="E8323">
        <v>38</v>
      </c>
      <c r="F8323">
        <v>38</v>
      </c>
      <c r="G8323">
        <v>0.97217422723770097</v>
      </c>
      <c r="H8323">
        <v>1</v>
      </c>
      <c r="I8323">
        <v>1</v>
      </c>
      <c r="J8323">
        <v>1</v>
      </c>
      <c r="K8323" t="str">
        <f t="shared" ref="K8323:K8386" si="143">IF(H8323&gt;0.64,"yes",IF(H8323&gt;=0.45,"partially","no"))</f>
        <v>yes</v>
      </c>
      <c r="L8323" t="s">
        <v>7</v>
      </c>
      <c r="M8323">
        <v>1</v>
      </c>
      <c r="N8323">
        <v>1</v>
      </c>
    </row>
    <row r="8324" spans="1:14" ht="15" x14ac:dyDescent="0.3">
      <c r="A8324" s="1"/>
      <c r="B8324" t="s">
        <v>11</v>
      </c>
      <c r="C8324" t="s">
        <v>49</v>
      </c>
      <c r="D8324" t="s">
        <v>49</v>
      </c>
      <c r="E8324" t="s">
        <v>32</v>
      </c>
      <c r="F8324" t="s">
        <v>32</v>
      </c>
      <c r="G8324">
        <v>0.78007560968399103</v>
      </c>
      <c r="H8324">
        <v>1</v>
      </c>
      <c r="I8324">
        <v>1</v>
      </c>
      <c r="J8324">
        <v>1</v>
      </c>
      <c r="K8324" t="str">
        <f t="shared" si="143"/>
        <v>yes</v>
      </c>
      <c r="L8324" t="s">
        <v>7</v>
      </c>
      <c r="M8324">
        <v>1</v>
      </c>
      <c r="N8324">
        <v>1</v>
      </c>
    </row>
    <row r="8325" spans="1:14" ht="15" x14ac:dyDescent="0.3">
      <c r="A8325" s="1"/>
      <c r="B8325" t="s">
        <v>11</v>
      </c>
      <c r="C8325" t="s">
        <v>49</v>
      </c>
      <c r="D8325" t="s">
        <v>49</v>
      </c>
      <c r="E8325" t="s">
        <v>32</v>
      </c>
      <c r="F8325" t="s">
        <v>32</v>
      </c>
      <c r="G8325">
        <v>0.90191000699997004</v>
      </c>
      <c r="H8325">
        <v>1</v>
      </c>
      <c r="I8325">
        <v>1</v>
      </c>
      <c r="J8325">
        <v>1</v>
      </c>
      <c r="K8325" t="str">
        <f t="shared" si="143"/>
        <v>yes</v>
      </c>
      <c r="L8325" t="s">
        <v>7</v>
      </c>
      <c r="M8325">
        <v>1</v>
      </c>
      <c r="N8325">
        <v>1</v>
      </c>
    </row>
    <row r="8326" spans="1:14" ht="15" x14ac:dyDescent="0.3">
      <c r="A8326" s="1"/>
      <c r="B8326" t="s">
        <v>11</v>
      </c>
      <c r="C8326" t="s">
        <v>158</v>
      </c>
      <c r="D8326" t="s">
        <v>158</v>
      </c>
      <c r="E8326" t="s">
        <v>159</v>
      </c>
      <c r="F8326" t="s">
        <v>159</v>
      </c>
      <c r="G8326">
        <v>0.98555320501327504</v>
      </c>
      <c r="H8326">
        <v>1</v>
      </c>
      <c r="I8326">
        <v>1</v>
      </c>
      <c r="J8326">
        <v>1</v>
      </c>
      <c r="K8326" t="str">
        <f t="shared" si="143"/>
        <v>yes</v>
      </c>
      <c r="L8326" t="s">
        <v>7</v>
      </c>
      <c r="M8326">
        <v>1</v>
      </c>
      <c r="N8326">
        <v>1</v>
      </c>
    </row>
    <row r="8327" spans="1:14" ht="15" x14ac:dyDescent="0.3">
      <c r="A8327" s="1"/>
      <c r="B8327" t="s">
        <v>11</v>
      </c>
      <c r="C8327" t="s">
        <v>165</v>
      </c>
      <c r="D8327" t="s">
        <v>165</v>
      </c>
      <c r="E8327" t="s">
        <v>165</v>
      </c>
      <c r="F8327" t="s">
        <v>165</v>
      </c>
      <c r="G8327">
        <v>0.91608113050460804</v>
      </c>
      <c r="H8327">
        <v>1</v>
      </c>
      <c r="I8327">
        <v>1</v>
      </c>
      <c r="J8327">
        <v>1</v>
      </c>
      <c r="K8327" t="str">
        <f t="shared" si="143"/>
        <v>yes</v>
      </c>
      <c r="L8327" t="s">
        <v>7</v>
      </c>
      <c r="M8327">
        <v>1</v>
      </c>
      <c r="N8327">
        <v>1</v>
      </c>
    </row>
    <row r="8328" spans="1:14" ht="15" x14ac:dyDescent="0.3">
      <c r="A8328" s="1"/>
      <c r="B8328" t="s">
        <v>11</v>
      </c>
      <c r="C8328" t="s">
        <v>158</v>
      </c>
      <c r="D8328" t="s">
        <v>158</v>
      </c>
      <c r="E8328" t="s">
        <v>159</v>
      </c>
      <c r="F8328" t="s">
        <v>159</v>
      </c>
      <c r="G8328">
        <v>0.99638354778289795</v>
      </c>
      <c r="H8328">
        <v>1</v>
      </c>
      <c r="I8328">
        <v>1</v>
      </c>
      <c r="J8328">
        <v>1</v>
      </c>
      <c r="K8328" t="str">
        <f t="shared" si="143"/>
        <v>yes</v>
      </c>
      <c r="L8328" t="s">
        <v>7</v>
      </c>
      <c r="M8328">
        <v>1</v>
      </c>
      <c r="N8328">
        <v>1</v>
      </c>
    </row>
    <row r="8329" spans="1:14" ht="15" x14ac:dyDescent="0.3">
      <c r="A8329" s="1"/>
      <c r="B8329" t="s">
        <v>11</v>
      </c>
      <c r="C8329">
        <v>39</v>
      </c>
      <c r="D8329">
        <v>39</v>
      </c>
      <c r="E8329">
        <v>39</v>
      </c>
      <c r="F8329">
        <v>39</v>
      </c>
      <c r="G8329">
        <v>0.94150412082672097</v>
      </c>
      <c r="H8329">
        <v>1</v>
      </c>
      <c r="I8329">
        <v>1</v>
      </c>
      <c r="J8329">
        <v>1</v>
      </c>
      <c r="K8329" t="str">
        <f t="shared" si="143"/>
        <v>yes</v>
      </c>
      <c r="L8329" t="s">
        <v>7</v>
      </c>
      <c r="M8329">
        <v>1</v>
      </c>
      <c r="N8329">
        <v>1</v>
      </c>
    </row>
    <row r="8330" spans="1:14" ht="15" x14ac:dyDescent="0.3">
      <c r="A8330" s="1"/>
      <c r="B8330" t="s">
        <v>11</v>
      </c>
      <c r="C8330" t="s">
        <v>137</v>
      </c>
      <c r="D8330" t="s">
        <v>137</v>
      </c>
      <c r="E8330" t="s">
        <v>138</v>
      </c>
      <c r="F8330" t="s">
        <v>138</v>
      </c>
      <c r="G8330">
        <v>0.96647077798843395</v>
      </c>
      <c r="H8330">
        <v>1</v>
      </c>
      <c r="I8330">
        <v>1</v>
      </c>
      <c r="J8330">
        <v>1</v>
      </c>
      <c r="K8330" t="str">
        <f t="shared" si="143"/>
        <v>yes</v>
      </c>
      <c r="L8330" t="s">
        <v>7</v>
      </c>
      <c r="M8330">
        <v>1</v>
      </c>
      <c r="N8330">
        <v>1</v>
      </c>
    </row>
    <row r="8331" spans="1:14" ht="15" x14ac:dyDescent="0.3">
      <c r="A8331" s="1"/>
      <c r="B8331" t="s">
        <v>11</v>
      </c>
      <c r="C8331" t="s">
        <v>189</v>
      </c>
      <c r="D8331" t="s">
        <v>5299</v>
      </c>
      <c r="E8331" t="s">
        <v>5301</v>
      </c>
      <c r="F8331" t="s">
        <v>190</v>
      </c>
      <c r="G8331">
        <v>0.585468649864197</v>
      </c>
      <c r="H8331">
        <v>1</v>
      </c>
      <c r="I8331">
        <v>1</v>
      </c>
      <c r="J8331">
        <v>0.85299999999999998</v>
      </c>
      <c r="K8331" t="str">
        <f t="shared" si="143"/>
        <v>yes</v>
      </c>
      <c r="L8331" t="s">
        <v>7</v>
      </c>
      <c r="M8331">
        <v>0.88308600000000004</v>
      </c>
      <c r="N8331">
        <v>0.88125200000000004</v>
      </c>
    </row>
    <row r="8332" spans="1:14" ht="15" x14ac:dyDescent="0.3">
      <c r="A8332" s="1"/>
      <c r="B8332" t="s">
        <v>11</v>
      </c>
      <c r="C8332" t="s">
        <v>196</v>
      </c>
      <c r="D8332" t="s">
        <v>196</v>
      </c>
      <c r="E8332" t="s">
        <v>5308</v>
      </c>
      <c r="F8332" t="s">
        <v>5309</v>
      </c>
      <c r="G8332">
        <v>0.99623149633407604</v>
      </c>
      <c r="H8332">
        <v>1</v>
      </c>
      <c r="I8332">
        <v>1</v>
      </c>
      <c r="J8332">
        <v>0.92800000000000005</v>
      </c>
      <c r="K8332" t="str">
        <f t="shared" si="143"/>
        <v>yes</v>
      </c>
      <c r="L8332" t="s">
        <v>7</v>
      </c>
      <c r="M8332">
        <v>1</v>
      </c>
      <c r="N8332">
        <v>1</v>
      </c>
    </row>
    <row r="8333" spans="1:14" ht="15" x14ac:dyDescent="0.3">
      <c r="A8333" s="1"/>
      <c r="B8333" t="s">
        <v>11</v>
      </c>
      <c r="C8333" t="s">
        <v>196</v>
      </c>
      <c r="D8333" t="s">
        <v>196</v>
      </c>
      <c r="E8333" t="s">
        <v>5308</v>
      </c>
      <c r="F8333" t="s">
        <v>5309</v>
      </c>
      <c r="G8333">
        <v>0.988980352878571</v>
      </c>
      <c r="H8333">
        <v>1</v>
      </c>
      <c r="I8333">
        <v>1</v>
      </c>
      <c r="J8333">
        <v>0.92800000000000005</v>
      </c>
      <c r="K8333" t="str">
        <f t="shared" si="143"/>
        <v>yes</v>
      </c>
      <c r="L8333" t="s">
        <v>7</v>
      </c>
      <c r="M8333">
        <v>1</v>
      </c>
      <c r="N8333">
        <v>1</v>
      </c>
    </row>
    <row r="8334" spans="1:14" ht="15" x14ac:dyDescent="0.3">
      <c r="A8334" s="1"/>
      <c r="B8334" t="s">
        <v>11</v>
      </c>
      <c r="C8334" t="s">
        <v>171</v>
      </c>
      <c r="D8334" t="s">
        <v>172</v>
      </c>
      <c r="E8334" t="s">
        <v>173</v>
      </c>
      <c r="F8334" t="s">
        <v>173</v>
      </c>
      <c r="G8334">
        <v>0.95481109619140603</v>
      </c>
      <c r="H8334">
        <v>1</v>
      </c>
      <c r="I8334">
        <v>1</v>
      </c>
      <c r="J8334">
        <v>1</v>
      </c>
      <c r="K8334" t="str">
        <f t="shared" si="143"/>
        <v>yes</v>
      </c>
      <c r="L8334" t="s">
        <v>7</v>
      </c>
      <c r="M8334">
        <v>0.74230499999999999</v>
      </c>
      <c r="N8334">
        <v>0.73894199999999999</v>
      </c>
    </row>
    <row r="8335" spans="1:14" ht="15" x14ac:dyDescent="0.3">
      <c r="A8335" s="1"/>
      <c r="B8335" t="s">
        <v>11</v>
      </c>
      <c r="C8335" t="s">
        <v>196</v>
      </c>
      <c r="D8335" t="s">
        <v>196</v>
      </c>
      <c r="E8335" t="s">
        <v>5308</v>
      </c>
      <c r="F8335" t="s">
        <v>5309</v>
      </c>
      <c r="G8335">
        <v>0.99369806051254295</v>
      </c>
      <c r="H8335">
        <v>1</v>
      </c>
      <c r="I8335">
        <v>1</v>
      </c>
      <c r="J8335">
        <v>0.92800000000000005</v>
      </c>
      <c r="K8335" t="str">
        <f t="shared" si="143"/>
        <v>yes</v>
      </c>
      <c r="L8335" t="s">
        <v>7</v>
      </c>
      <c r="M8335">
        <v>1</v>
      </c>
      <c r="N8335">
        <v>1</v>
      </c>
    </row>
    <row r="8336" spans="1:14" ht="15" x14ac:dyDescent="0.3">
      <c r="A8336" s="1"/>
      <c r="B8336" t="s">
        <v>11</v>
      </c>
      <c r="C8336">
        <v>24</v>
      </c>
      <c r="D8336">
        <v>24</v>
      </c>
      <c r="E8336">
        <v>24</v>
      </c>
      <c r="F8336">
        <v>24</v>
      </c>
      <c r="G8336">
        <v>0.677345991134644</v>
      </c>
      <c r="H8336">
        <v>1</v>
      </c>
      <c r="I8336">
        <v>1</v>
      </c>
      <c r="J8336">
        <v>1</v>
      </c>
      <c r="K8336" t="str">
        <f t="shared" si="143"/>
        <v>yes</v>
      </c>
      <c r="L8336" t="s">
        <v>7</v>
      </c>
      <c r="M8336">
        <v>1</v>
      </c>
      <c r="N8336">
        <v>1</v>
      </c>
    </row>
    <row r="8337" spans="1:14" ht="15" x14ac:dyDescent="0.3">
      <c r="A8337" s="1"/>
      <c r="B8337" t="s">
        <v>11</v>
      </c>
      <c r="C8337" s="7">
        <v>0.13055555555555556</v>
      </c>
      <c r="D8337" s="7">
        <v>0.13055555555555556</v>
      </c>
      <c r="E8337" s="7">
        <v>0.13055555555555556</v>
      </c>
      <c r="F8337" s="7">
        <v>0.13055555555555556</v>
      </c>
      <c r="G8337">
        <v>0.69020265340805098</v>
      </c>
      <c r="H8337">
        <v>1</v>
      </c>
      <c r="I8337">
        <v>1</v>
      </c>
      <c r="J8337">
        <v>1</v>
      </c>
      <c r="K8337" t="str">
        <f t="shared" si="143"/>
        <v>yes</v>
      </c>
      <c r="L8337" t="s">
        <v>7</v>
      </c>
      <c r="M8337">
        <v>1</v>
      </c>
      <c r="N8337">
        <v>1</v>
      </c>
    </row>
    <row r="8338" spans="1:14" ht="15" x14ac:dyDescent="0.3">
      <c r="A8338" s="1"/>
      <c r="B8338" t="s">
        <v>11</v>
      </c>
      <c r="C8338" s="7">
        <v>0.20208333333333331</v>
      </c>
      <c r="D8338" s="7">
        <v>0.20208333333333331</v>
      </c>
      <c r="E8338" s="7">
        <v>0.20208333333333331</v>
      </c>
      <c r="F8338" s="7">
        <v>0.20208333333333331</v>
      </c>
      <c r="G8338">
        <v>0.70151668787002597</v>
      </c>
      <c r="H8338">
        <v>1</v>
      </c>
      <c r="I8338">
        <v>1</v>
      </c>
      <c r="J8338">
        <v>1</v>
      </c>
      <c r="K8338" t="str">
        <f t="shared" si="143"/>
        <v>yes</v>
      </c>
      <c r="L8338" t="s">
        <v>7</v>
      </c>
      <c r="M8338">
        <v>1</v>
      </c>
      <c r="N8338">
        <v>1</v>
      </c>
    </row>
    <row r="8339" spans="1:14" ht="15" x14ac:dyDescent="0.3">
      <c r="A8339" s="1"/>
      <c r="B8339" t="s">
        <v>11</v>
      </c>
      <c r="C8339" t="s">
        <v>243</v>
      </c>
      <c r="D8339" t="s">
        <v>243</v>
      </c>
      <c r="E8339" t="s">
        <v>87</v>
      </c>
      <c r="F8339" t="s">
        <v>87</v>
      </c>
      <c r="G8339">
        <v>0.56892681121826205</v>
      </c>
      <c r="H8339">
        <v>1</v>
      </c>
      <c r="I8339">
        <v>1</v>
      </c>
      <c r="J8339">
        <v>1</v>
      </c>
      <c r="K8339" t="str">
        <f t="shared" si="143"/>
        <v>yes</v>
      </c>
      <c r="L8339" t="s">
        <v>7</v>
      </c>
      <c r="M8339">
        <v>1</v>
      </c>
      <c r="N8339">
        <v>1</v>
      </c>
    </row>
    <row r="8340" spans="1:14" ht="15" x14ac:dyDescent="0.3">
      <c r="A8340" s="1"/>
      <c r="B8340" t="s">
        <v>11</v>
      </c>
      <c r="C8340" t="s">
        <v>249</v>
      </c>
      <c r="D8340" t="s">
        <v>249</v>
      </c>
      <c r="E8340" t="s">
        <v>249</v>
      </c>
      <c r="F8340" t="s">
        <v>249</v>
      </c>
      <c r="G8340">
        <v>0.99233245849609397</v>
      </c>
      <c r="H8340">
        <v>1</v>
      </c>
      <c r="I8340">
        <v>1</v>
      </c>
      <c r="J8340">
        <v>1</v>
      </c>
      <c r="K8340" t="str">
        <f t="shared" si="143"/>
        <v>yes</v>
      </c>
      <c r="L8340" t="s">
        <v>7</v>
      </c>
      <c r="M8340">
        <v>1</v>
      </c>
      <c r="N8340">
        <v>1</v>
      </c>
    </row>
    <row r="8341" spans="1:14" ht="15" x14ac:dyDescent="0.3">
      <c r="A8341" s="1"/>
      <c r="B8341" t="s">
        <v>11</v>
      </c>
      <c r="C8341">
        <v>1946</v>
      </c>
      <c r="D8341">
        <v>1946</v>
      </c>
      <c r="E8341">
        <v>1946</v>
      </c>
      <c r="F8341">
        <v>1946</v>
      </c>
      <c r="G8341">
        <v>0.94789665937423695</v>
      </c>
      <c r="H8341">
        <v>1</v>
      </c>
      <c r="I8341">
        <v>1</v>
      </c>
      <c r="J8341">
        <v>1</v>
      </c>
      <c r="K8341" t="str">
        <f t="shared" si="143"/>
        <v>yes</v>
      </c>
      <c r="L8341" t="s">
        <v>7</v>
      </c>
      <c r="M8341">
        <v>1</v>
      </c>
      <c r="N8341">
        <v>1</v>
      </c>
    </row>
    <row r="8342" spans="1:14" ht="15" x14ac:dyDescent="0.3">
      <c r="A8342" s="1"/>
      <c r="B8342" t="s">
        <v>11</v>
      </c>
      <c r="C8342" t="s">
        <v>270</v>
      </c>
      <c r="D8342" t="s">
        <v>270</v>
      </c>
      <c r="E8342" t="s">
        <v>5366</v>
      </c>
      <c r="F8342" t="s">
        <v>273</v>
      </c>
      <c r="G8342">
        <v>0.92184644937515303</v>
      </c>
      <c r="H8342">
        <v>1</v>
      </c>
      <c r="I8342">
        <v>1</v>
      </c>
      <c r="J8342">
        <v>0.751</v>
      </c>
      <c r="K8342" t="str">
        <f t="shared" si="143"/>
        <v>yes</v>
      </c>
      <c r="L8342" t="s">
        <v>7</v>
      </c>
      <c r="M8342">
        <v>1</v>
      </c>
      <c r="N8342">
        <v>1</v>
      </c>
    </row>
    <row r="8343" spans="1:14" ht="15" x14ac:dyDescent="0.3">
      <c r="A8343" s="1"/>
      <c r="B8343" t="s">
        <v>11</v>
      </c>
      <c r="C8343" t="s">
        <v>275</v>
      </c>
      <c r="D8343" t="s">
        <v>275</v>
      </c>
      <c r="E8343" t="s">
        <v>275</v>
      </c>
      <c r="F8343" t="s">
        <v>275</v>
      </c>
      <c r="G8343">
        <v>0.958812355995178</v>
      </c>
      <c r="H8343">
        <v>1</v>
      </c>
      <c r="I8343">
        <v>1</v>
      </c>
      <c r="J8343">
        <v>1</v>
      </c>
      <c r="K8343" t="str">
        <f t="shared" si="143"/>
        <v>yes</v>
      </c>
      <c r="L8343" t="s">
        <v>7</v>
      </c>
      <c r="M8343">
        <v>1</v>
      </c>
      <c r="N8343">
        <v>1</v>
      </c>
    </row>
    <row r="8344" spans="1:14" ht="15" x14ac:dyDescent="0.3">
      <c r="A8344" s="1"/>
      <c r="B8344" t="s">
        <v>11</v>
      </c>
      <c r="C8344">
        <v>711.98800000000006</v>
      </c>
      <c r="D8344">
        <v>711.98800000000006</v>
      </c>
      <c r="E8344">
        <v>711.98800000000006</v>
      </c>
      <c r="F8344">
        <v>711.98800000000006</v>
      </c>
      <c r="G8344">
        <v>0.972223460674286</v>
      </c>
      <c r="H8344">
        <v>1</v>
      </c>
      <c r="I8344">
        <v>1</v>
      </c>
      <c r="J8344">
        <v>1</v>
      </c>
      <c r="K8344" t="str">
        <f t="shared" si="143"/>
        <v>yes</v>
      </c>
      <c r="L8344" t="s">
        <v>7</v>
      </c>
      <c r="M8344">
        <v>1</v>
      </c>
      <c r="N8344">
        <v>1</v>
      </c>
    </row>
    <row r="8345" spans="1:14" ht="15" x14ac:dyDescent="0.3">
      <c r="A8345" s="1"/>
      <c r="B8345" t="s">
        <v>11</v>
      </c>
      <c r="C8345" t="s">
        <v>289</v>
      </c>
      <c r="D8345" s="8">
        <v>0.56200000000000006</v>
      </c>
      <c r="E8345" t="s">
        <v>289</v>
      </c>
      <c r="F8345" s="8">
        <v>0.56200000000000006</v>
      </c>
      <c r="G8345">
        <v>0.96802490949630704</v>
      </c>
      <c r="H8345">
        <v>1</v>
      </c>
      <c r="I8345">
        <v>1</v>
      </c>
      <c r="J8345">
        <v>1</v>
      </c>
      <c r="K8345" t="str">
        <f t="shared" si="143"/>
        <v>yes</v>
      </c>
      <c r="L8345" t="s">
        <v>7</v>
      </c>
      <c r="M8345">
        <v>0.932114</v>
      </c>
      <c r="N8345">
        <v>0.93326699999999996</v>
      </c>
    </row>
    <row r="8346" spans="1:14" ht="15" x14ac:dyDescent="0.3">
      <c r="A8346" s="1"/>
      <c r="B8346" t="s">
        <v>11</v>
      </c>
      <c r="C8346">
        <v>1944</v>
      </c>
      <c r="D8346">
        <v>1944</v>
      </c>
      <c r="E8346">
        <v>1944</v>
      </c>
      <c r="F8346">
        <v>1944</v>
      </c>
      <c r="G8346">
        <v>0.77625596523284901</v>
      </c>
      <c r="H8346">
        <v>1</v>
      </c>
      <c r="I8346">
        <v>1</v>
      </c>
      <c r="J8346">
        <v>1</v>
      </c>
      <c r="K8346" t="str">
        <f t="shared" si="143"/>
        <v>yes</v>
      </c>
      <c r="L8346" t="s">
        <v>7</v>
      </c>
      <c r="M8346">
        <v>1</v>
      </c>
      <c r="N8346">
        <v>1</v>
      </c>
    </row>
    <row r="8347" spans="1:14" ht="15" x14ac:dyDescent="0.3">
      <c r="A8347" s="1"/>
      <c r="B8347" t="s">
        <v>11</v>
      </c>
      <c r="C8347" t="s">
        <v>296</v>
      </c>
      <c r="D8347" t="s">
        <v>296</v>
      </c>
      <c r="E8347" t="s">
        <v>5382</v>
      </c>
      <c r="F8347" t="s">
        <v>298</v>
      </c>
      <c r="G8347">
        <v>0.17265544831752799</v>
      </c>
      <c r="H8347">
        <v>1</v>
      </c>
      <c r="I8347">
        <v>1</v>
      </c>
      <c r="J8347">
        <v>0.89400000000000002</v>
      </c>
      <c r="K8347" t="str">
        <f t="shared" si="143"/>
        <v>yes</v>
      </c>
      <c r="L8347" t="s">
        <v>7</v>
      </c>
      <c r="M8347">
        <v>1</v>
      </c>
      <c r="N8347">
        <v>1</v>
      </c>
    </row>
    <row r="8348" spans="1:14" ht="15" x14ac:dyDescent="0.3">
      <c r="A8348" s="1"/>
      <c r="B8348" t="s">
        <v>11</v>
      </c>
      <c r="C8348" t="s">
        <v>307</v>
      </c>
      <c r="D8348" t="s">
        <v>307</v>
      </c>
      <c r="E8348" t="s">
        <v>308</v>
      </c>
      <c r="F8348" t="s">
        <v>308</v>
      </c>
      <c r="G8348">
        <v>0.88290178775787398</v>
      </c>
      <c r="H8348">
        <v>1</v>
      </c>
      <c r="I8348">
        <v>1</v>
      </c>
      <c r="J8348">
        <v>1</v>
      </c>
      <c r="K8348" t="str">
        <f t="shared" si="143"/>
        <v>yes</v>
      </c>
      <c r="L8348" t="s">
        <v>7</v>
      </c>
      <c r="M8348">
        <v>1</v>
      </c>
      <c r="N8348">
        <v>1</v>
      </c>
    </row>
    <row r="8349" spans="1:14" ht="15" x14ac:dyDescent="0.3">
      <c r="A8349" s="1"/>
      <c r="B8349" t="s">
        <v>11</v>
      </c>
      <c r="C8349" t="s">
        <v>310</v>
      </c>
      <c r="D8349" t="s">
        <v>310</v>
      </c>
      <c r="E8349" t="s">
        <v>5384</v>
      </c>
      <c r="F8349" t="s">
        <v>311</v>
      </c>
      <c r="G8349">
        <v>0.55647045373916604</v>
      </c>
      <c r="H8349">
        <v>1</v>
      </c>
      <c r="I8349">
        <v>1</v>
      </c>
      <c r="J8349">
        <v>0.51300000000000001</v>
      </c>
      <c r="K8349" t="str">
        <f t="shared" si="143"/>
        <v>yes</v>
      </c>
      <c r="L8349" t="s">
        <v>7</v>
      </c>
      <c r="M8349">
        <v>1</v>
      </c>
      <c r="N8349">
        <v>1</v>
      </c>
    </row>
    <row r="8350" spans="1:14" ht="15" x14ac:dyDescent="0.3">
      <c r="A8350" s="1"/>
      <c r="B8350" t="s">
        <v>11</v>
      </c>
      <c r="C8350">
        <v>1817</v>
      </c>
      <c r="D8350">
        <v>1817</v>
      </c>
      <c r="E8350">
        <v>1817</v>
      </c>
      <c r="F8350">
        <v>1817</v>
      </c>
      <c r="G8350">
        <v>0.98412841558456399</v>
      </c>
      <c r="H8350">
        <v>1</v>
      </c>
      <c r="I8350">
        <v>1</v>
      </c>
      <c r="J8350">
        <v>1</v>
      </c>
      <c r="K8350" t="str">
        <f t="shared" si="143"/>
        <v>yes</v>
      </c>
      <c r="L8350" t="s">
        <v>7</v>
      </c>
      <c r="M8350">
        <v>1</v>
      </c>
      <c r="N8350">
        <v>1</v>
      </c>
    </row>
    <row r="8351" spans="1:14" ht="15" x14ac:dyDescent="0.3">
      <c r="A8351" s="1"/>
      <c r="B8351" t="s">
        <v>11</v>
      </c>
      <c r="C8351">
        <v>374</v>
      </c>
      <c r="D8351">
        <v>374</v>
      </c>
      <c r="E8351">
        <v>374</v>
      </c>
      <c r="F8351">
        <v>374</v>
      </c>
      <c r="G8351">
        <v>0.34053894877433799</v>
      </c>
      <c r="H8351">
        <v>1</v>
      </c>
      <c r="I8351">
        <v>1</v>
      </c>
      <c r="J8351">
        <v>1</v>
      </c>
      <c r="K8351" t="str">
        <f t="shared" si="143"/>
        <v>yes</v>
      </c>
      <c r="L8351" t="s">
        <v>7</v>
      </c>
      <c r="M8351">
        <v>1</v>
      </c>
      <c r="N8351">
        <v>1</v>
      </c>
    </row>
    <row r="8352" spans="1:14" ht="15" x14ac:dyDescent="0.3">
      <c r="A8352" s="1"/>
      <c r="B8352" t="s">
        <v>11</v>
      </c>
      <c r="C8352" t="s">
        <v>350</v>
      </c>
      <c r="D8352" t="s">
        <v>350</v>
      </c>
      <c r="E8352" t="s">
        <v>351</v>
      </c>
      <c r="F8352" t="s">
        <v>351</v>
      </c>
      <c r="G8352">
        <v>0.99337863922119096</v>
      </c>
      <c r="H8352">
        <v>1</v>
      </c>
      <c r="I8352">
        <v>1</v>
      </c>
      <c r="J8352">
        <v>1</v>
      </c>
      <c r="K8352" t="str">
        <f t="shared" si="143"/>
        <v>yes</v>
      </c>
      <c r="L8352" t="s">
        <v>7</v>
      </c>
      <c r="M8352">
        <v>1</v>
      </c>
      <c r="N8352">
        <v>1</v>
      </c>
    </row>
    <row r="8353" spans="1:14" ht="15" x14ac:dyDescent="0.3">
      <c r="A8353" s="1"/>
      <c r="B8353" t="s">
        <v>11</v>
      </c>
      <c r="C8353" t="s">
        <v>353</v>
      </c>
      <c r="D8353" t="s">
        <v>353</v>
      </c>
      <c r="E8353" t="s">
        <v>353</v>
      </c>
      <c r="F8353" t="s">
        <v>353</v>
      </c>
      <c r="G8353">
        <v>0.99197757244110096</v>
      </c>
      <c r="H8353">
        <v>1</v>
      </c>
      <c r="I8353">
        <v>1</v>
      </c>
      <c r="J8353">
        <v>1</v>
      </c>
      <c r="K8353" t="str">
        <f t="shared" si="143"/>
        <v>yes</v>
      </c>
      <c r="L8353" t="s">
        <v>7</v>
      </c>
      <c r="M8353">
        <v>1</v>
      </c>
      <c r="N8353">
        <v>1</v>
      </c>
    </row>
    <row r="8354" spans="1:14" ht="15" x14ac:dyDescent="0.3">
      <c r="A8354" s="1"/>
      <c r="B8354" t="s">
        <v>11</v>
      </c>
      <c r="C8354" t="s">
        <v>375</v>
      </c>
      <c r="D8354" t="s">
        <v>375</v>
      </c>
      <c r="E8354" t="s">
        <v>376</v>
      </c>
      <c r="F8354" t="s">
        <v>376</v>
      </c>
      <c r="G8354">
        <v>0.64677238464355502</v>
      </c>
      <c r="H8354">
        <v>1</v>
      </c>
      <c r="I8354">
        <v>1</v>
      </c>
      <c r="J8354">
        <v>1</v>
      </c>
      <c r="K8354" t="str">
        <f t="shared" si="143"/>
        <v>yes</v>
      </c>
      <c r="L8354" t="s">
        <v>7</v>
      </c>
      <c r="M8354">
        <v>1</v>
      </c>
      <c r="N8354">
        <v>1</v>
      </c>
    </row>
    <row r="8355" spans="1:14" ht="15" x14ac:dyDescent="0.3">
      <c r="A8355" s="1"/>
      <c r="B8355" t="s">
        <v>11</v>
      </c>
      <c r="C8355" t="s">
        <v>378</v>
      </c>
      <c r="D8355" t="s">
        <v>378</v>
      </c>
      <c r="E8355" t="s">
        <v>379</v>
      </c>
      <c r="F8355" t="s">
        <v>379</v>
      </c>
      <c r="G8355">
        <v>0.53111040592193604</v>
      </c>
      <c r="H8355">
        <v>1</v>
      </c>
      <c r="I8355">
        <v>1</v>
      </c>
      <c r="J8355">
        <v>1</v>
      </c>
      <c r="K8355" t="str">
        <f t="shared" si="143"/>
        <v>yes</v>
      </c>
      <c r="L8355" t="s">
        <v>7</v>
      </c>
      <c r="M8355">
        <v>1</v>
      </c>
      <c r="N8355">
        <v>1</v>
      </c>
    </row>
    <row r="8356" spans="1:14" ht="15" x14ac:dyDescent="0.3">
      <c r="A8356" s="1"/>
      <c r="B8356" t="s">
        <v>11</v>
      </c>
      <c r="C8356">
        <v>1943</v>
      </c>
      <c r="D8356">
        <v>1943</v>
      </c>
      <c r="E8356">
        <v>1943</v>
      </c>
      <c r="F8356">
        <v>1943</v>
      </c>
      <c r="G8356">
        <v>0.99076652526855502</v>
      </c>
      <c r="H8356">
        <v>1</v>
      </c>
      <c r="I8356">
        <v>1</v>
      </c>
      <c r="J8356">
        <v>1</v>
      </c>
      <c r="K8356" t="str">
        <f t="shared" si="143"/>
        <v>yes</v>
      </c>
      <c r="L8356" t="s">
        <v>7</v>
      </c>
      <c r="M8356">
        <v>1</v>
      </c>
      <c r="N8356">
        <v>1</v>
      </c>
    </row>
    <row r="8357" spans="1:14" ht="15" x14ac:dyDescent="0.3">
      <c r="A8357" s="1"/>
      <c r="B8357" t="s">
        <v>11</v>
      </c>
      <c r="C8357">
        <v>1943</v>
      </c>
      <c r="D8357">
        <v>1943</v>
      </c>
      <c r="E8357">
        <v>1943</v>
      </c>
      <c r="F8357">
        <v>1943</v>
      </c>
      <c r="G8357">
        <v>0.99076652526855502</v>
      </c>
      <c r="H8357">
        <v>1</v>
      </c>
      <c r="I8357">
        <v>1</v>
      </c>
      <c r="J8357">
        <v>1</v>
      </c>
      <c r="K8357" t="str">
        <f t="shared" si="143"/>
        <v>yes</v>
      </c>
      <c r="L8357" t="s">
        <v>7</v>
      </c>
      <c r="M8357">
        <v>1</v>
      </c>
      <c r="N8357">
        <v>1</v>
      </c>
    </row>
    <row r="8358" spans="1:14" ht="15" x14ac:dyDescent="0.3">
      <c r="A8358" s="1"/>
      <c r="B8358" t="s">
        <v>11</v>
      </c>
      <c r="C8358">
        <v>1990</v>
      </c>
      <c r="D8358">
        <v>1990</v>
      </c>
      <c r="E8358">
        <v>1990</v>
      </c>
      <c r="F8358">
        <v>1990</v>
      </c>
      <c r="G8358">
        <v>0.96822440624237105</v>
      </c>
      <c r="H8358">
        <v>1</v>
      </c>
      <c r="I8358">
        <v>1</v>
      </c>
      <c r="J8358">
        <v>1</v>
      </c>
      <c r="K8358" t="str">
        <f t="shared" si="143"/>
        <v>yes</v>
      </c>
      <c r="L8358" t="s">
        <v>7</v>
      </c>
      <c r="M8358">
        <v>1</v>
      </c>
      <c r="N8358">
        <v>1</v>
      </c>
    </row>
    <row r="8359" spans="1:14" ht="15" x14ac:dyDescent="0.3">
      <c r="A8359" s="1"/>
      <c r="B8359" t="s">
        <v>11</v>
      </c>
      <c r="C8359">
        <v>1886</v>
      </c>
      <c r="D8359">
        <v>1886</v>
      </c>
      <c r="E8359">
        <v>1886</v>
      </c>
      <c r="F8359">
        <v>1886</v>
      </c>
      <c r="G8359">
        <v>0.98269355297088601</v>
      </c>
      <c r="H8359">
        <v>1</v>
      </c>
      <c r="I8359">
        <v>1</v>
      </c>
      <c r="J8359">
        <v>1</v>
      </c>
      <c r="K8359" t="str">
        <f t="shared" si="143"/>
        <v>yes</v>
      </c>
      <c r="L8359" t="s">
        <v>7</v>
      </c>
      <c r="M8359">
        <v>1</v>
      </c>
      <c r="N8359">
        <v>1</v>
      </c>
    </row>
    <row r="8360" spans="1:14" ht="15" x14ac:dyDescent="0.3">
      <c r="A8360" s="1"/>
      <c r="B8360" t="s">
        <v>11</v>
      </c>
      <c r="C8360" t="s">
        <v>468</v>
      </c>
      <c r="D8360" t="s">
        <v>468</v>
      </c>
      <c r="E8360" t="s">
        <v>469</v>
      </c>
      <c r="F8360" t="s">
        <v>469</v>
      </c>
      <c r="G8360">
        <v>0.88665789365768399</v>
      </c>
      <c r="H8360">
        <v>1</v>
      </c>
      <c r="I8360">
        <v>1</v>
      </c>
      <c r="J8360">
        <v>1</v>
      </c>
      <c r="K8360" t="str">
        <f t="shared" si="143"/>
        <v>yes</v>
      </c>
      <c r="L8360" t="s">
        <v>7</v>
      </c>
      <c r="M8360">
        <v>1</v>
      </c>
      <c r="N8360">
        <v>1</v>
      </c>
    </row>
    <row r="8361" spans="1:14" ht="15" x14ac:dyDescent="0.3">
      <c r="A8361" s="1"/>
      <c r="B8361" t="s">
        <v>11</v>
      </c>
      <c r="C8361">
        <v>1901</v>
      </c>
      <c r="D8361">
        <v>1901</v>
      </c>
      <c r="E8361">
        <v>1901</v>
      </c>
      <c r="F8361">
        <v>1901</v>
      </c>
      <c r="G8361">
        <v>0.92439252138137795</v>
      </c>
      <c r="H8361">
        <v>1</v>
      </c>
      <c r="I8361">
        <v>1</v>
      </c>
      <c r="J8361">
        <v>1</v>
      </c>
      <c r="K8361" t="str">
        <f t="shared" si="143"/>
        <v>yes</v>
      </c>
      <c r="L8361" t="s">
        <v>7</v>
      </c>
      <c r="M8361">
        <v>1</v>
      </c>
      <c r="N8361">
        <v>1</v>
      </c>
    </row>
    <row r="8362" spans="1:14" ht="15" x14ac:dyDescent="0.3">
      <c r="A8362" s="1"/>
      <c r="B8362" t="s">
        <v>11</v>
      </c>
      <c r="C8362">
        <v>1943</v>
      </c>
      <c r="D8362">
        <v>1943</v>
      </c>
      <c r="E8362">
        <v>1943</v>
      </c>
      <c r="F8362">
        <v>1943</v>
      </c>
      <c r="G8362">
        <v>0.95224493741989102</v>
      </c>
      <c r="H8362">
        <v>1</v>
      </c>
      <c r="I8362">
        <v>1</v>
      </c>
      <c r="J8362">
        <v>1</v>
      </c>
      <c r="K8362" t="str">
        <f t="shared" si="143"/>
        <v>yes</v>
      </c>
      <c r="L8362" t="s">
        <v>7</v>
      </c>
      <c r="M8362">
        <v>1</v>
      </c>
      <c r="N8362">
        <v>1</v>
      </c>
    </row>
    <row r="8363" spans="1:14" ht="15" x14ac:dyDescent="0.3">
      <c r="A8363" s="1"/>
      <c r="B8363" t="s">
        <v>11</v>
      </c>
      <c r="C8363">
        <v>38</v>
      </c>
      <c r="D8363">
        <v>38</v>
      </c>
      <c r="E8363">
        <v>38</v>
      </c>
      <c r="F8363">
        <v>38</v>
      </c>
      <c r="G8363">
        <v>0.90856993198394798</v>
      </c>
      <c r="H8363">
        <v>1</v>
      </c>
      <c r="I8363">
        <v>1</v>
      </c>
      <c r="J8363">
        <v>1</v>
      </c>
      <c r="K8363" t="str">
        <f t="shared" si="143"/>
        <v>yes</v>
      </c>
      <c r="L8363" t="s">
        <v>7</v>
      </c>
      <c r="M8363">
        <v>1</v>
      </c>
      <c r="N8363">
        <v>1</v>
      </c>
    </row>
    <row r="8364" spans="1:14" ht="15" x14ac:dyDescent="0.3">
      <c r="A8364" s="1"/>
      <c r="B8364" t="s">
        <v>11</v>
      </c>
      <c r="C8364" t="s">
        <v>487</v>
      </c>
      <c r="D8364" t="s">
        <v>487</v>
      </c>
      <c r="E8364" t="s">
        <v>5509</v>
      </c>
      <c r="F8364" t="s">
        <v>488</v>
      </c>
      <c r="G8364">
        <v>0.14428901672363301</v>
      </c>
      <c r="H8364">
        <v>1</v>
      </c>
      <c r="I8364">
        <v>1</v>
      </c>
      <c r="J8364">
        <v>1</v>
      </c>
      <c r="K8364" t="str">
        <f t="shared" si="143"/>
        <v>yes</v>
      </c>
      <c r="L8364" t="s">
        <v>7</v>
      </c>
      <c r="M8364">
        <v>1</v>
      </c>
      <c r="N8364">
        <v>1</v>
      </c>
    </row>
    <row r="8365" spans="1:14" ht="15" x14ac:dyDescent="0.3">
      <c r="A8365" s="1"/>
      <c r="B8365" t="s">
        <v>11</v>
      </c>
      <c r="C8365">
        <v>1937</v>
      </c>
      <c r="D8365">
        <v>1937</v>
      </c>
      <c r="E8365">
        <v>1937</v>
      </c>
      <c r="F8365">
        <v>1937</v>
      </c>
      <c r="G8365">
        <v>0.90883308649063099</v>
      </c>
      <c r="H8365">
        <v>1</v>
      </c>
      <c r="I8365">
        <v>1</v>
      </c>
      <c r="J8365">
        <v>1</v>
      </c>
      <c r="K8365" t="str">
        <f t="shared" si="143"/>
        <v>yes</v>
      </c>
      <c r="L8365" t="s">
        <v>7</v>
      </c>
      <c r="M8365">
        <v>1</v>
      </c>
      <c r="N8365">
        <v>1</v>
      </c>
    </row>
    <row r="8366" spans="1:14" ht="15" x14ac:dyDescent="0.3">
      <c r="A8366" s="1"/>
      <c r="B8366" t="s">
        <v>11</v>
      </c>
      <c r="C8366" t="s">
        <v>675</v>
      </c>
      <c r="D8366" t="s">
        <v>675</v>
      </c>
      <c r="E8366" t="s">
        <v>676</v>
      </c>
      <c r="F8366" t="s">
        <v>676</v>
      </c>
      <c r="G8366">
        <v>0.629916071891785</v>
      </c>
      <c r="H8366">
        <v>1</v>
      </c>
      <c r="I8366">
        <v>1</v>
      </c>
      <c r="J8366">
        <v>1</v>
      </c>
      <c r="K8366" t="str">
        <f t="shared" si="143"/>
        <v>yes</v>
      </c>
      <c r="L8366" t="s">
        <v>7</v>
      </c>
      <c r="M8366">
        <v>1</v>
      </c>
      <c r="N8366">
        <v>1</v>
      </c>
    </row>
    <row r="8367" spans="1:14" ht="15" x14ac:dyDescent="0.3">
      <c r="A8367" s="1"/>
      <c r="B8367" t="s">
        <v>11</v>
      </c>
      <c r="C8367" t="s">
        <v>723</v>
      </c>
      <c r="D8367" t="s">
        <v>723</v>
      </c>
      <c r="E8367" t="s">
        <v>5684</v>
      </c>
      <c r="F8367" t="s">
        <v>725</v>
      </c>
      <c r="G8367">
        <v>0.69150495529174805</v>
      </c>
      <c r="H8367">
        <v>1</v>
      </c>
      <c r="I8367">
        <v>1</v>
      </c>
      <c r="J8367">
        <v>0.86099999999999999</v>
      </c>
      <c r="K8367" t="str">
        <f t="shared" si="143"/>
        <v>yes</v>
      </c>
      <c r="L8367" t="s">
        <v>7</v>
      </c>
      <c r="M8367">
        <v>1</v>
      </c>
      <c r="N8367">
        <v>1</v>
      </c>
    </row>
    <row r="8368" spans="1:14" ht="15" x14ac:dyDescent="0.3">
      <c r="A8368" s="1"/>
      <c r="B8368" t="s">
        <v>11</v>
      </c>
      <c r="C8368" t="s">
        <v>727</v>
      </c>
      <c r="D8368" t="s">
        <v>5685</v>
      </c>
      <c r="E8368" t="s">
        <v>728</v>
      </c>
      <c r="F8368" t="s">
        <v>728</v>
      </c>
      <c r="G8368">
        <v>0.61063569784164395</v>
      </c>
      <c r="H8368">
        <v>1</v>
      </c>
      <c r="I8368">
        <v>1</v>
      </c>
      <c r="J8368">
        <v>1</v>
      </c>
      <c r="K8368" t="str">
        <f t="shared" si="143"/>
        <v>yes</v>
      </c>
      <c r="L8368" t="s">
        <v>7</v>
      </c>
      <c r="M8368">
        <v>0.89707000000000003</v>
      </c>
      <c r="N8368">
        <v>0.90905000000000002</v>
      </c>
    </row>
    <row r="8369" spans="1:14" ht="15" x14ac:dyDescent="0.3">
      <c r="A8369" s="1"/>
      <c r="B8369" t="s">
        <v>11</v>
      </c>
      <c r="C8369" t="s">
        <v>742</v>
      </c>
      <c r="D8369" t="s">
        <v>742</v>
      </c>
      <c r="E8369" t="s">
        <v>743</v>
      </c>
      <c r="F8369" t="s">
        <v>743</v>
      </c>
      <c r="G8369">
        <v>0.97892588376998901</v>
      </c>
      <c r="H8369">
        <v>1</v>
      </c>
      <c r="I8369">
        <v>1</v>
      </c>
      <c r="J8369">
        <v>1</v>
      </c>
      <c r="K8369" t="str">
        <f t="shared" si="143"/>
        <v>yes</v>
      </c>
      <c r="L8369" t="s">
        <v>7</v>
      </c>
      <c r="M8369">
        <v>1</v>
      </c>
      <c r="N8369">
        <v>1</v>
      </c>
    </row>
    <row r="8370" spans="1:14" ht="15" x14ac:dyDescent="0.3">
      <c r="A8370" s="1"/>
      <c r="B8370" t="s">
        <v>11</v>
      </c>
      <c r="C8370" t="s">
        <v>747</v>
      </c>
      <c r="D8370" t="s">
        <v>747</v>
      </c>
      <c r="E8370" t="s">
        <v>5700</v>
      </c>
      <c r="F8370" t="s">
        <v>5701</v>
      </c>
      <c r="G8370">
        <v>0.53757596015930198</v>
      </c>
      <c r="H8370">
        <v>1</v>
      </c>
      <c r="I8370">
        <v>1</v>
      </c>
      <c r="J8370">
        <v>0.83599999999999997</v>
      </c>
      <c r="K8370" t="str">
        <f t="shared" si="143"/>
        <v>yes</v>
      </c>
      <c r="L8370" t="s">
        <v>7</v>
      </c>
      <c r="M8370">
        <v>1</v>
      </c>
      <c r="N8370">
        <v>1</v>
      </c>
    </row>
    <row r="8371" spans="1:14" ht="15" x14ac:dyDescent="0.3">
      <c r="A8371" s="1"/>
      <c r="B8371" t="s">
        <v>11</v>
      </c>
      <c r="C8371" t="s">
        <v>769</v>
      </c>
      <c r="D8371" t="s">
        <v>769</v>
      </c>
      <c r="E8371" t="s">
        <v>771</v>
      </c>
      <c r="F8371" t="s">
        <v>771</v>
      </c>
      <c r="G8371">
        <v>0.95694875717163097</v>
      </c>
      <c r="H8371">
        <v>1</v>
      </c>
      <c r="I8371">
        <v>1</v>
      </c>
      <c r="J8371">
        <v>1</v>
      </c>
      <c r="K8371" t="str">
        <f t="shared" si="143"/>
        <v>yes</v>
      </c>
      <c r="L8371" t="s">
        <v>7</v>
      </c>
      <c r="M8371">
        <v>1</v>
      </c>
      <c r="N8371">
        <v>1</v>
      </c>
    </row>
    <row r="8372" spans="1:14" ht="15" x14ac:dyDescent="0.3">
      <c r="A8372" s="1"/>
      <c r="B8372" t="s">
        <v>11</v>
      </c>
      <c r="C8372">
        <v>1519</v>
      </c>
      <c r="D8372">
        <v>1519</v>
      </c>
      <c r="E8372">
        <v>1519</v>
      </c>
      <c r="F8372">
        <v>1519</v>
      </c>
      <c r="G8372">
        <v>0.96203732490539595</v>
      </c>
      <c r="H8372">
        <v>1</v>
      </c>
      <c r="I8372">
        <v>1</v>
      </c>
      <c r="J8372">
        <v>1</v>
      </c>
      <c r="K8372" t="str">
        <f t="shared" si="143"/>
        <v>yes</v>
      </c>
      <c r="L8372" t="s">
        <v>7</v>
      </c>
      <c r="M8372">
        <v>1</v>
      </c>
      <c r="N8372">
        <v>1</v>
      </c>
    </row>
    <row r="8373" spans="1:14" ht="15" x14ac:dyDescent="0.3">
      <c r="A8373" s="1"/>
      <c r="B8373" t="s">
        <v>11</v>
      </c>
      <c r="C8373" t="s">
        <v>807</v>
      </c>
      <c r="D8373" t="s">
        <v>807</v>
      </c>
      <c r="E8373" t="s">
        <v>808</v>
      </c>
      <c r="F8373" t="s">
        <v>808</v>
      </c>
      <c r="G8373">
        <v>0.80145859718322798</v>
      </c>
      <c r="H8373">
        <v>1</v>
      </c>
      <c r="I8373">
        <v>1</v>
      </c>
      <c r="J8373">
        <v>1</v>
      </c>
      <c r="K8373" t="str">
        <f t="shared" si="143"/>
        <v>yes</v>
      </c>
      <c r="L8373" t="s">
        <v>7</v>
      </c>
      <c r="M8373">
        <v>1</v>
      </c>
      <c r="N8373">
        <v>1</v>
      </c>
    </row>
    <row r="8374" spans="1:14" ht="15" x14ac:dyDescent="0.3">
      <c r="A8374" s="1"/>
      <c r="B8374" t="s">
        <v>11</v>
      </c>
      <c r="C8374">
        <v>1520</v>
      </c>
      <c r="D8374">
        <v>1520</v>
      </c>
      <c r="E8374">
        <v>1520</v>
      </c>
      <c r="F8374">
        <v>1520</v>
      </c>
      <c r="G8374">
        <v>0.98514640331268299</v>
      </c>
      <c r="H8374">
        <v>1</v>
      </c>
      <c r="I8374">
        <v>1</v>
      </c>
      <c r="J8374">
        <v>1</v>
      </c>
      <c r="K8374" t="str">
        <f t="shared" si="143"/>
        <v>yes</v>
      </c>
      <c r="L8374" t="s">
        <v>7</v>
      </c>
      <c r="M8374">
        <v>1</v>
      </c>
      <c r="N8374">
        <v>1</v>
      </c>
    </row>
    <row r="8375" spans="1:14" ht="15" x14ac:dyDescent="0.3">
      <c r="A8375" s="1"/>
      <c r="B8375" t="s">
        <v>11</v>
      </c>
      <c r="C8375" t="s">
        <v>835</v>
      </c>
      <c r="D8375" t="s">
        <v>835</v>
      </c>
      <c r="E8375" t="s">
        <v>836</v>
      </c>
      <c r="F8375" t="s">
        <v>836</v>
      </c>
      <c r="G8375">
        <v>0.55111759901046797</v>
      </c>
      <c r="H8375">
        <v>1</v>
      </c>
      <c r="I8375">
        <v>1</v>
      </c>
      <c r="J8375">
        <v>1</v>
      </c>
      <c r="K8375" t="str">
        <f t="shared" si="143"/>
        <v>yes</v>
      </c>
      <c r="L8375" t="s">
        <v>7</v>
      </c>
      <c r="M8375">
        <v>1</v>
      </c>
      <c r="N8375">
        <v>1</v>
      </c>
    </row>
    <row r="8376" spans="1:14" ht="15" x14ac:dyDescent="0.3">
      <c r="A8376" s="1"/>
      <c r="B8376" t="s">
        <v>11</v>
      </c>
      <c r="C8376" t="s">
        <v>933</v>
      </c>
      <c r="D8376" t="s">
        <v>933</v>
      </c>
      <c r="E8376" t="s">
        <v>933</v>
      </c>
      <c r="F8376" t="s">
        <v>933</v>
      </c>
      <c r="G8376">
        <v>0.99710029363632202</v>
      </c>
      <c r="H8376">
        <v>1</v>
      </c>
      <c r="I8376">
        <v>1</v>
      </c>
      <c r="J8376">
        <v>1</v>
      </c>
      <c r="K8376" t="str">
        <f t="shared" si="143"/>
        <v>yes</v>
      </c>
      <c r="L8376" t="s">
        <v>7</v>
      </c>
      <c r="M8376">
        <v>1</v>
      </c>
      <c r="N8376">
        <v>1</v>
      </c>
    </row>
    <row r="8377" spans="1:14" ht="15" x14ac:dyDescent="0.3">
      <c r="A8377" s="1"/>
      <c r="B8377" t="s">
        <v>11</v>
      </c>
      <c r="C8377" t="s">
        <v>946</v>
      </c>
      <c r="D8377" t="s">
        <v>950</v>
      </c>
      <c r="E8377" t="s">
        <v>948</v>
      </c>
      <c r="F8377" t="s">
        <v>948</v>
      </c>
      <c r="G8377">
        <v>0.54932558536529497</v>
      </c>
      <c r="H8377">
        <v>1</v>
      </c>
      <c r="I8377">
        <v>1</v>
      </c>
      <c r="J8377">
        <v>1</v>
      </c>
      <c r="K8377" t="str">
        <f t="shared" si="143"/>
        <v>yes</v>
      </c>
      <c r="L8377" t="s">
        <v>7</v>
      </c>
      <c r="M8377">
        <v>0.96737200000000001</v>
      </c>
      <c r="N8377">
        <v>0.96831800000000001</v>
      </c>
    </row>
    <row r="8378" spans="1:14" ht="15" x14ac:dyDescent="0.3">
      <c r="A8378" s="1"/>
      <c r="B8378" t="s">
        <v>11</v>
      </c>
      <c r="C8378" t="s">
        <v>961</v>
      </c>
      <c r="D8378" t="s">
        <v>961</v>
      </c>
      <c r="E8378" t="s">
        <v>964</v>
      </c>
      <c r="F8378" t="s">
        <v>964</v>
      </c>
      <c r="G8378">
        <v>0.588941991329193</v>
      </c>
      <c r="H8378">
        <v>1</v>
      </c>
      <c r="I8378">
        <v>1</v>
      </c>
      <c r="J8378">
        <v>1</v>
      </c>
      <c r="K8378" t="str">
        <f t="shared" si="143"/>
        <v>yes</v>
      </c>
      <c r="L8378" t="s">
        <v>7</v>
      </c>
      <c r="M8378">
        <v>1</v>
      </c>
      <c r="N8378">
        <v>1</v>
      </c>
    </row>
    <row r="8379" spans="1:14" ht="15" x14ac:dyDescent="0.3">
      <c r="A8379" s="1"/>
      <c r="B8379" t="s">
        <v>11</v>
      </c>
      <c r="C8379" t="s">
        <v>1004</v>
      </c>
      <c r="D8379" t="s">
        <v>5830</v>
      </c>
      <c r="E8379" t="s">
        <v>1006</v>
      </c>
      <c r="F8379" t="s">
        <v>5831</v>
      </c>
      <c r="G8379">
        <v>0.77912688255310103</v>
      </c>
      <c r="H8379">
        <v>1</v>
      </c>
      <c r="I8379">
        <v>1</v>
      </c>
      <c r="J8379">
        <v>0.93799999999999994</v>
      </c>
      <c r="K8379" t="str">
        <f t="shared" si="143"/>
        <v>yes</v>
      </c>
      <c r="L8379" t="s">
        <v>7</v>
      </c>
      <c r="M8379">
        <v>0.90275399999999995</v>
      </c>
      <c r="N8379">
        <v>0.89986299999999997</v>
      </c>
    </row>
    <row r="8380" spans="1:14" ht="15" x14ac:dyDescent="0.3">
      <c r="A8380" s="1"/>
      <c r="B8380" t="s">
        <v>11</v>
      </c>
      <c r="C8380" t="s">
        <v>1013</v>
      </c>
      <c r="D8380" t="s">
        <v>1013</v>
      </c>
      <c r="E8380" t="s">
        <v>1014</v>
      </c>
      <c r="F8380" t="s">
        <v>1014</v>
      </c>
      <c r="G8380">
        <v>0.95374906063079801</v>
      </c>
      <c r="H8380">
        <v>1</v>
      </c>
      <c r="I8380">
        <v>1</v>
      </c>
      <c r="J8380">
        <v>1</v>
      </c>
      <c r="K8380" t="str">
        <f t="shared" si="143"/>
        <v>yes</v>
      </c>
      <c r="L8380" t="s">
        <v>7</v>
      </c>
      <c r="M8380">
        <v>1</v>
      </c>
      <c r="N8380">
        <v>1</v>
      </c>
    </row>
    <row r="8381" spans="1:14" ht="15" x14ac:dyDescent="0.3">
      <c r="A8381" s="1"/>
      <c r="B8381" t="s">
        <v>11</v>
      </c>
      <c r="C8381" t="s">
        <v>1023</v>
      </c>
      <c r="D8381" t="s">
        <v>5847</v>
      </c>
      <c r="E8381" t="s">
        <v>1023</v>
      </c>
      <c r="F8381" t="s">
        <v>1023</v>
      </c>
      <c r="G8381">
        <v>0.99372547864913896</v>
      </c>
      <c r="H8381">
        <v>1</v>
      </c>
      <c r="I8381">
        <v>1</v>
      </c>
      <c r="J8381">
        <v>1</v>
      </c>
      <c r="K8381" t="str">
        <f t="shared" si="143"/>
        <v>yes</v>
      </c>
      <c r="L8381" t="s">
        <v>7</v>
      </c>
      <c r="M8381">
        <v>1</v>
      </c>
      <c r="N8381">
        <v>1</v>
      </c>
    </row>
    <row r="8382" spans="1:14" ht="15" x14ac:dyDescent="0.3">
      <c r="A8382" s="1"/>
      <c r="B8382" t="s">
        <v>11</v>
      </c>
      <c r="C8382" t="s">
        <v>1025</v>
      </c>
      <c r="D8382" t="s">
        <v>1025</v>
      </c>
      <c r="E8382" t="s">
        <v>1027</v>
      </c>
      <c r="F8382" t="s">
        <v>1027</v>
      </c>
      <c r="G8382">
        <v>0.976753950119019</v>
      </c>
      <c r="H8382">
        <v>1</v>
      </c>
      <c r="I8382">
        <v>1</v>
      </c>
      <c r="J8382">
        <v>1</v>
      </c>
      <c r="K8382" t="str">
        <f t="shared" si="143"/>
        <v>yes</v>
      </c>
      <c r="L8382" t="s">
        <v>7</v>
      </c>
      <c r="M8382">
        <v>1</v>
      </c>
      <c r="N8382">
        <v>1</v>
      </c>
    </row>
    <row r="8383" spans="1:14" ht="15" x14ac:dyDescent="0.3">
      <c r="A8383" s="1"/>
      <c r="B8383" t="s">
        <v>11</v>
      </c>
      <c r="C8383" t="s">
        <v>1052</v>
      </c>
      <c r="D8383" t="s">
        <v>1052</v>
      </c>
      <c r="E8383" t="s">
        <v>1054</v>
      </c>
      <c r="F8383" t="s">
        <v>1054</v>
      </c>
      <c r="G8383">
        <v>0.90391421318054199</v>
      </c>
      <c r="H8383">
        <v>1</v>
      </c>
      <c r="I8383">
        <v>1</v>
      </c>
      <c r="J8383">
        <v>1</v>
      </c>
      <c r="K8383" t="str">
        <f t="shared" si="143"/>
        <v>yes</v>
      </c>
      <c r="L8383" t="s">
        <v>7</v>
      </c>
      <c r="M8383">
        <v>1</v>
      </c>
      <c r="N8383">
        <v>1</v>
      </c>
    </row>
    <row r="8384" spans="1:14" ht="15" x14ac:dyDescent="0.3">
      <c r="A8384" s="1"/>
      <c r="B8384" t="s">
        <v>11</v>
      </c>
      <c r="C8384" t="s">
        <v>1063</v>
      </c>
      <c r="D8384" t="s">
        <v>1063</v>
      </c>
      <c r="E8384" t="s">
        <v>1063</v>
      </c>
      <c r="F8384" t="s">
        <v>1063</v>
      </c>
      <c r="G8384">
        <v>0.98716610670089699</v>
      </c>
      <c r="H8384">
        <v>1</v>
      </c>
      <c r="I8384">
        <v>1</v>
      </c>
      <c r="J8384">
        <v>1</v>
      </c>
      <c r="K8384" t="str">
        <f t="shared" si="143"/>
        <v>yes</v>
      </c>
      <c r="L8384" t="s">
        <v>7</v>
      </c>
      <c r="M8384">
        <v>1</v>
      </c>
      <c r="N8384">
        <v>1</v>
      </c>
    </row>
    <row r="8385" spans="1:14" ht="15" x14ac:dyDescent="0.3">
      <c r="A8385" s="1"/>
      <c r="B8385" t="s">
        <v>11</v>
      </c>
      <c r="C8385" t="s">
        <v>1074</v>
      </c>
      <c r="D8385" t="s">
        <v>1074</v>
      </c>
      <c r="E8385" t="s">
        <v>1074</v>
      </c>
      <c r="F8385" t="s">
        <v>1074</v>
      </c>
      <c r="G8385">
        <v>0.98478662967681896</v>
      </c>
      <c r="H8385">
        <v>1</v>
      </c>
      <c r="I8385">
        <v>1</v>
      </c>
      <c r="J8385">
        <v>1</v>
      </c>
      <c r="K8385" t="str">
        <f t="shared" si="143"/>
        <v>yes</v>
      </c>
      <c r="L8385" t="s">
        <v>7</v>
      </c>
      <c r="M8385">
        <v>1</v>
      </c>
      <c r="N8385">
        <v>1</v>
      </c>
    </row>
    <row r="8386" spans="1:14" ht="15" x14ac:dyDescent="0.3">
      <c r="A8386" s="1"/>
      <c r="B8386" t="s">
        <v>11</v>
      </c>
      <c r="C8386" t="s">
        <v>1091</v>
      </c>
      <c r="D8386" t="s">
        <v>1091</v>
      </c>
      <c r="E8386" t="s">
        <v>1091</v>
      </c>
      <c r="F8386" t="s">
        <v>1091</v>
      </c>
      <c r="G8386">
        <v>0.98650389909744296</v>
      </c>
      <c r="H8386">
        <v>1</v>
      </c>
      <c r="I8386">
        <v>1</v>
      </c>
      <c r="J8386">
        <v>1</v>
      </c>
      <c r="K8386" t="str">
        <f t="shared" si="143"/>
        <v>yes</v>
      </c>
      <c r="L8386" t="s">
        <v>7</v>
      </c>
      <c r="M8386">
        <v>1</v>
      </c>
      <c r="N8386">
        <v>1</v>
      </c>
    </row>
    <row r="8387" spans="1:14" ht="15" x14ac:dyDescent="0.3">
      <c r="A8387" s="1"/>
      <c r="B8387" t="s">
        <v>11</v>
      </c>
      <c r="C8387" t="s">
        <v>49</v>
      </c>
      <c r="D8387" t="s">
        <v>49</v>
      </c>
      <c r="E8387" t="s">
        <v>32</v>
      </c>
      <c r="F8387" t="s">
        <v>32</v>
      </c>
      <c r="G8387">
        <v>0.75812357664108299</v>
      </c>
      <c r="H8387">
        <v>1</v>
      </c>
      <c r="I8387">
        <v>1</v>
      </c>
      <c r="J8387">
        <v>1</v>
      </c>
      <c r="K8387" t="str">
        <f t="shared" ref="K8387:K8450" si="144">IF(H8387&gt;0.64,"yes",IF(H8387&gt;=0.45,"partially","no"))</f>
        <v>yes</v>
      </c>
      <c r="L8387" t="s">
        <v>7</v>
      </c>
      <c r="M8387">
        <v>1</v>
      </c>
      <c r="N8387">
        <v>1</v>
      </c>
    </row>
    <row r="8388" spans="1:14" ht="15" x14ac:dyDescent="0.3">
      <c r="A8388" s="1"/>
      <c r="B8388" t="s">
        <v>11</v>
      </c>
      <c r="C8388">
        <v>2014</v>
      </c>
      <c r="D8388">
        <v>2014</v>
      </c>
      <c r="E8388">
        <v>2014</v>
      </c>
      <c r="F8388">
        <v>2014</v>
      </c>
      <c r="G8388">
        <v>0.53033751249313399</v>
      </c>
      <c r="H8388">
        <v>1</v>
      </c>
      <c r="I8388">
        <v>1</v>
      </c>
      <c r="J8388">
        <v>1</v>
      </c>
      <c r="K8388" t="str">
        <f t="shared" si="144"/>
        <v>yes</v>
      </c>
      <c r="L8388" t="s">
        <v>7</v>
      </c>
      <c r="M8388">
        <v>1</v>
      </c>
      <c r="N8388">
        <v>1</v>
      </c>
    </row>
    <row r="8389" spans="1:14" ht="15" x14ac:dyDescent="0.3">
      <c r="A8389" s="1"/>
      <c r="B8389" t="s">
        <v>11</v>
      </c>
      <c r="C8389" t="s">
        <v>1116</v>
      </c>
      <c r="D8389" t="s">
        <v>1116</v>
      </c>
      <c r="E8389" t="s">
        <v>1116</v>
      </c>
      <c r="F8389" t="s">
        <v>1116</v>
      </c>
      <c r="G8389">
        <v>0.56954044103622403</v>
      </c>
      <c r="H8389">
        <v>1</v>
      </c>
      <c r="I8389">
        <v>1</v>
      </c>
      <c r="J8389">
        <v>1</v>
      </c>
      <c r="K8389" t="str">
        <f t="shared" si="144"/>
        <v>yes</v>
      </c>
      <c r="L8389" t="s">
        <v>7</v>
      </c>
      <c r="M8389">
        <v>1</v>
      </c>
      <c r="N8389">
        <v>1</v>
      </c>
    </row>
    <row r="8390" spans="1:14" ht="15" x14ac:dyDescent="0.3">
      <c r="A8390" s="1"/>
      <c r="B8390" t="s">
        <v>11</v>
      </c>
      <c r="C8390">
        <v>2018</v>
      </c>
      <c r="D8390">
        <v>2018</v>
      </c>
      <c r="E8390">
        <v>2018</v>
      </c>
      <c r="F8390">
        <v>2018</v>
      </c>
      <c r="G8390">
        <v>0.92247837781906095</v>
      </c>
      <c r="H8390">
        <v>1</v>
      </c>
      <c r="I8390">
        <v>1</v>
      </c>
      <c r="J8390">
        <v>1</v>
      </c>
      <c r="K8390" t="str">
        <f t="shared" si="144"/>
        <v>yes</v>
      </c>
      <c r="L8390" t="s">
        <v>7</v>
      </c>
      <c r="M8390">
        <v>1</v>
      </c>
      <c r="N8390">
        <v>1</v>
      </c>
    </row>
    <row r="8391" spans="1:14" ht="15" x14ac:dyDescent="0.3">
      <c r="A8391" s="1"/>
      <c r="B8391" t="s">
        <v>11</v>
      </c>
      <c r="C8391" t="s">
        <v>1126</v>
      </c>
      <c r="D8391" t="s">
        <v>1126</v>
      </c>
      <c r="E8391" t="s">
        <v>1126</v>
      </c>
      <c r="F8391" t="s">
        <v>1126</v>
      </c>
      <c r="G8391">
        <v>0.68210494518279996</v>
      </c>
      <c r="H8391">
        <v>1</v>
      </c>
      <c r="I8391">
        <v>1</v>
      </c>
      <c r="J8391">
        <v>1</v>
      </c>
      <c r="K8391" t="str">
        <f t="shared" si="144"/>
        <v>yes</v>
      </c>
      <c r="L8391" t="s">
        <v>7</v>
      </c>
      <c r="M8391">
        <v>1</v>
      </c>
      <c r="N8391">
        <v>1</v>
      </c>
    </row>
    <row r="8392" spans="1:14" ht="15" x14ac:dyDescent="0.3">
      <c r="A8392" s="1"/>
      <c r="B8392" t="s">
        <v>11</v>
      </c>
      <c r="C8392" t="s">
        <v>1142</v>
      </c>
      <c r="D8392" t="s">
        <v>1142</v>
      </c>
      <c r="E8392" t="s">
        <v>1142</v>
      </c>
      <c r="F8392" t="s">
        <v>1142</v>
      </c>
      <c r="G8392">
        <v>0.50221931934356701</v>
      </c>
      <c r="H8392">
        <v>1</v>
      </c>
      <c r="I8392">
        <v>1</v>
      </c>
      <c r="J8392">
        <v>1</v>
      </c>
      <c r="K8392" t="str">
        <f t="shared" si="144"/>
        <v>yes</v>
      </c>
      <c r="L8392" t="s">
        <v>7</v>
      </c>
      <c r="M8392">
        <v>1</v>
      </c>
      <c r="N8392">
        <v>1</v>
      </c>
    </row>
    <row r="8393" spans="1:14" ht="15" x14ac:dyDescent="0.3">
      <c r="A8393" s="1"/>
      <c r="B8393" t="s">
        <v>11</v>
      </c>
      <c r="C8393">
        <v>1998</v>
      </c>
      <c r="D8393">
        <v>1998</v>
      </c>
      <c r="E8393">
        <v>1998</v>
      </c>
      <c r="F8393">
        <v>1998</v>
      </c>
      <c r="G8393">
        <v>0.99555903673171997</v>
      </c>
      <c r="H8393">
        <v>1</v>
      </c>
      <c r="I8393">
        <v>1</v>
      </c>
      <c r="J8393">
        <v>1</v>
      </c>
      <c r="K8393" t="str">
        <f t="shared" si="144"/>
        <v>yes</v>
      </c>
      <c r="L8393" t="s">
        <v>7</v>
      </c>
      <c r="M8393">
        <v>1</v>
      </c>
      <c r="N8393">
        <v>1</v>
      </c>
    </row>
    <row r="8394" spans="1:14" ht="15" x14ac:dyDescent="0.3">
      <c r="A8394" s="1"/>
      <c r="B8394" t="s">
        <v>11</v>
      </c>
      <c r="C8394" t="s">
        <v>1150</v>
      </c>
      <c r="D8394" t="s">
        <v>1150</v>
      </c>
      <c r="E8394" t="s">
        <v>1150</v>
      </c>
      <c r="F8394" t="s">
        <v>1150</v>
      </c>
      <c r="G8394">
        <v>0.70566761493682895</v>
      </c>
      <c r="H8394">
        <v>1</v>
      </c>
      <c r="I8394">
        <v>1</v>
      </c>
      <c r="J8394">
        <v>1</v>
      </c>
      <c r="K8394" t="str">
        <f t="shared" si="144"/>
        <v>yes</v>
      </c>
      <c r="L8394" t="s">
        <v>7</v>
      </c>
      <c r="M8394">
        <v>1</v>
      </c>
      <c r="N8394">
        <v>1</v>
      </c>
    </row>
    <row r="8395" spans="1:14" ht="15" x14ac:dyDescent="0.3">
      <c r="A8395" s="1"/>
      <c r="B8395" t="s">
        <v>11</v>
      </c>
      <c r="C8395" t="s">
        <v>1167</v>
      </c>
      <c r="D8395" t="s">
        <v>1167</v>
      </c>
      <c r="E8395" s="10">
        <v>39121</v>
      </c>
      <c r="F8395" s="10">
        <v>39121</v>
      </c>
      <c r="G8395">
        <v>0.95194792747497603</v>
      </c>
      <c r="H8395">
        <v>1</v>
      </c>
      <c r="I8395">
        <v>1</v>
      </c>
      <c r="J8395">
        <v>1</v>
      </c>
      <c r="K8395" t="str">
        <f t="shared" si="144"/>
        <v>yes</v>
      </c>
      <c r="L8395" t="s">
        <v>7</v>
      </c>
      <c r="M8395">
        <v>1</v>
      </c>
      <c r="N8395">
        <v>1</v>
      </c>
    </row>
    <row r="8396" spans="1:14" ht="15" x14ac:dyDescent="0.3">
      <c r="A8396" s="1"/>
      <c r="B8396" t="s">
        <v>11</v>
      </c>
      <c r="C8396" t="s">
        <v>1180</v>
      </c>
      <c r="D8396" t="s">
        <v>1180</v>
      </c>
      <c r="E8396" t="s">
        <v>1180</v>
      </c>
      <c r="F8396" t="s">
        <v>1180</v>
      </c>
      <c r="G8396">
        <v>0.99061149358749401</v>
      </c>
      <c r="H8396">
        <v>1</v>
      </c>
      <c r="I8396">
        <v>1</v>
      </c>
      <c r="J8396">
        <v>1</v>
      </c>
      <c r="K8396" t="str">
        <f t="shared" si="144"/>
        <v>yes</v>
      </c>
      <c r="L8396" t="s">
        <v>7</v>
      </c>
      <c r="M8396">
        <v>1</v>
      </c>
      <c r="N8396">
        <v>1</v>
      </c>
    </row>
    <row r="8397" spans="1:14" ht="15" x14ac:dyDescent="0.3">
      <c r="A8397" s="1"/>
      <c r="B8397" t="s">
        <v>11</v>
      </c>
      <c r="C8397" t="s">
        <v>1224</v>
      </c>
      <c r="D8397" t="s">
        <v>1224</v>
      </c>
      <c r="E8397" t="s">
        <v>1224</v>
      </c>
      <c r="F8397" t="s">
        <v>1224</v>
      </c>
      <c r="G8397">
        <v>0.72276556491851796</v>
      </c>
      <c r="H8397">
        <v>1</v>
      </c>
      <c r="I8397">
        <v>1</v>
      </c>
      <c r="J8397">
        <v>1</v>
      </c>
      <c r="K8397" t="str">
        <f t="shared" si="144"/>
        <v>yes</v>
      </c>
      <c r="L8397" t="s">
        <v>7</v>
      </c>
      <c r="M8397">
        <v>1</v>
      </c>
      <c r="N8397">
        <v>1</v>
      </c>
    </row>
    <row r="8398" spans="1:14" ht="15" x14ac:dyDescent="0.3">
      <c r="A8398" s="1"/>
      <c r="B8398" t="s">
        <v>11</v>
      </c>
      <c r="C8398" t="s">
        <v>1180</v>
      </c>
      <c r="D8398" t="s">
        <v>1180</v>
      </c>
      <c r="E8398" t="s">
        <v>1180</v>
      </c>
      <c r="F8398" t="s">
        <v>1180</v>
      </c>
      <c r="G8398">
        <v>0.967604100704193</v>
      </c>
      <c r="H8398">
        <v>1</v>
      </c>
      <c r="I8398">
        <v>1</v>
      </c>
      <c r="J8398">
        <v>1</v>
      </c>
      <c r="K8398" t="str">
        <f t="shared" si="144"/>
        <v>yes</v>
      </c>
      <c r="L8398" t="s">
        <v>7</v>
      </c>
      <c r="M8398">
        <v>1</v>
      </c>
      <c r="N8398">
        <v>1</v>
      </c>
    </row>
    <row r="8399" spans="1:14" ht="15" x14ac:dyDescent="0.3">
      <c r="A8399" s="1"/>
      <c r="B8399" t="s">
        <v>11</v>
      </c>
      <c r="C8399" t="s">
        <v>1247</v>
      </c>
      <c r="D8399" t="s">
        <v>1247</v>
      </c>
      <c r="E8399" t="s">
        <v>1247</v>
      </c>
      <c r="F8399" t="s">
        <v>1247</v>
      </c>
      <c r="G8399">
        <v>0.24239115417003601</v>
      </c>
      <c r="H8399">
        <v>1</v>
      </c>
      <c r="I8399">
        <v>1</v>
      </c>
      <c r="J8399">
        <v>1</v>
      </c>
      <c r="K8399" t="str">
        <f t="shared" si="144"/>
        <v>yes</v>
      </c>
      <c r="L8399" t="s">
        <v>7</v>
      </c>
      <c r="M8399">
        <v>1</v>
      </c>
      <c r="N8399">
        <v>1</v>
      </c>
    </row>
    <row r="8400" spans="1:14" ht="15" x14ac:dyDescent="0.3">
      <c r="A8400" s="1"/>
      <c r="B8400" t="s">
        <v>11</v>
      </c>
      <c r="C8400">
        <v>1975</v>
      </c>
      <c r="D8400">
        <v>1975</v>
      </c>
      <c r="E8400">
        <v>1975</v>
      </c>
      <c r="F8400">
        <v>1975</v>
      </c>
      <c r="G8400">
        <v>0.42445173859596302</v>
      </c>
      <c r="H8400">
        <v>1</v>
      </c>
      <c r="I8400">
        <v>1</v>
      </c>
      <c r="J8400">
        <v>1</v>
      </c>
      <c r="K8400" t="str">
        <f t="shared" si="144"/>
        <v>yes</v>
      </c>
      <c r="L8400" t="s">
        <v>7</v>
      </c>
      <c r="M8400">
        <v>1</v>
      </c>
      <c r="N8400">
        <v>1</v>
      </c>
    </row>
    <row r="8401" spans="1:14" ht="15" x14ac:dyDescent="0.3">
      <c r="A8401" s="1"/>
      <c r="B8401" t="s">
        <v>11</v>
      </c>
      <c r="C8401" t="s">
        <v>1292</v>
      </c>
      <c r="D8401" t="s">
        <v>1292</v>
      </c>
      <c r="E8401" t="s">
        <v>1293</v>
      </c>
      <c r="F8401" t="s">
        <v>1293</v>
      </c>
      <c r="G8401">
        <v>0.56130445003509499</v>
      </c>
      <c r="H8401">
        <v>1</v>
      </c>
      <c r="I8401">
        <v>1</v>
      </c>
      <c r="J8401">
        <v>1</v>
      </c>
      <c r="K8401" t="str">
        <f t="shared" si="144"/>
        <v>yes</v>
      </c>
      <c r="L8401" t="s">
        <v>7</v>
      </c>
      <c r="M8401">
        <v>1</v>
      </c>
      <c r="N8401">
        <v>1</v>
      </c>
    </row>
    <row r="8402" spans="1:14" ht="15" x14ac:dyDescent="0.3">
      <c r="A8402" s="1"/>
      <c r="B8402" t="s">
        <v>11</v>
      </c>
      <c r="C8402">
        <v>2017</v>
      </c>
      <c r="D8402">
        <v>2017</v>
      </c>
      <c r="E8402">
        <v>2017</v>
      </c>
      <c r="F8402">
        <v>2017</v>
      </c>
      <c r="G8402">
        <v>0.30881112813949602</v>
      </c>
      <c r="H8402">
        <v>1</v>
      </c>
      <c r="I8402">
        <v>1</v>
      </c>
      <c r="J8402">
        <v>1</v>
      </c>
      <c r="K8402" t="str">
        <f t="shared" si="144"/>
        <v>yes</v>
      </c>
      <c r="L8402" t="s">
        <v>7</v>
      </c>
      <c r="M8402">
        <v>1</v>
      </c>
      <c r="N8402">
        <v>1</v>
      </c>
    </row>
    <row r="8403" spans="1:14" ht="15" x14ac:dyDescent="0.3">
      <c r="A8403" s="1"/>
      <c r="B8403" t="s">
        <v>11</v>
      </c>
      <c r="C8403" t="s">
        <v>1378</v>
      </c>
      <c r="D8403" t="s">
        <v>1378</v>
      </c>
      <c r="E8403" t="s">
        <v>1379</v>
      </c>
      <c r="F8403" t="s">
        <v>1380</v>
      </c>
      <c r="G8403">
        <v>0.79305970668792702</v>
      </c>
      <c r="H8403">
        <v>1</v>
      </c>
      <c r="I8403">
        <v>1</v>
      </c>
      <c r="J8403">
        <v>0.89400000000000002</v>
      </c>
      <c r="K8403" t="str">
        <f t="shared" si="144"/>
        <v>yes</v>
      </c>
      <c r="L8403" t="s">
        <v>7</v>
      </c>
      <c r="M8403">
        <v>1</v>
      </c>
      <c r="N8403">
        <v>1</v>
      </c>
    </row>
    <row r="8404" spans="1:14" ht="15" x14ac:dyDescent="0.3">
      <c r="A8404" s="1"/>
      <c r="B8404" t="s">
        <v>11</v>
      </c>
      <c r="C8404">
        <v>1788</v>
      </c>
      <c r="D8404">
        <v>1788</v>
      </c>
      <c r="E8404">
        <v>1788</v>
      </c>
      <c r="F8404">
        <v>1788</v>
      </c>
      <c r="G8404">
        <v>0.99165415763855003</v>
      </c>
      <c r="H8404">
        <v>1</v>
      </c>
      <c r="I8404">
        <v>1</v>
      </c>
      <c r="J8404">
        <v>1</v>
      </c>
      <c r="K8404" t="str">
        <f t="shared" si="144"/>
        <v>yes</v>
      </c>
      <c r="L8404" t="s">
        <v>7</v>
      </c>
      <c r="M8404">
        <v>1</v>
      </c>
      <c r="N8404">
        <v>1</v>
      </c>
    </row>
    <row r="8405" spans="1:14" ht="15" x14ac:dyDescent="0.3">
      <c r="A8405" s="1"/>
      <c r="B8405" t="s">
        <v>11</v>
      </c>
      <c r="C8405" t="s">
        <v>1390</v>
      </c>
      <c r="D8405" t="s">
        <v>1390</v>
      </c>
      <c r="E8405" t="s">
        <v>1392</v>
      </c>
      <c r="F8405" t="s">
        <v>6070</v>
      </c>
      <c r="G8405">
        <v>0.99753314256668102</v>
      </c>
      <c r="H8405">
        <v>1</v>
      </c>
      <c r="I8405">
        <v>1</v>
      </c>
      <c r="J8405">
        <v>0.95499999999999996</v>
      </c>
      <c r="K8405" t="str">
        <f t="shared" si="144"/>
        <v>yes</v>
      </c>
      <c r="L8405" t="s">
        <v>7</v>
      </c>
      <c r="M8405">
        <v>1</v>
      </c>
      <c r="N8405">
        <v>1</v>
      </c>
    </row>
    <row r="8406" spans="1:14" ht="15" x14ac:dyDescent="0.3">
      <c r="A8406" s="1"/>
      <c r="B8406" t="s">
        <v>11</v>
      </c>
      <c r="C8406">
        <v>1685</v>
      </c>
      <c r="D8406">
        <v>1685</v>
      </c>
      <c r="E8406">
        <v>1685</v>
      </c>
      <c r="F8406">
        <v>1685</v>
      </c>
      <c r="G8406">
        <v>0.880193412303925</v>
      </c>
      <c r="H8406">
        <v>1</v>
      </c>
      <c r="I8406">
        <v>1</v>
      </c>
      <c r="J8406">
        <v>1</v>
      </c>
      <c r="K8406" t="str">
        <f t="shared" si="144"/>
        <v>yes</v>
      </c>
      <c r="L8406" t="s">
        <v>7</v>
      </c>
      <c r="M8406">
        <v>1</v>
      </c>
      <c r="N8406">
        <v>1</v>
      </c>
    </row>
    <row r="8407" spans="1:14" ht="15" x14ac:dyDescent="0.3">
      <c r="A8407" s="1"/>
      <c r="B8407" t="s">
        <v>11</v>
      </c>
      <c r="C8407" t="s">
        <v>1412</v>
      </c>
      <c r="D8407" t="s">
        <v>1412</v>
      </c>
      <c r="E8407" t="s">
        <v>1413</v>
      </c>
      <c r="F8407" t="s">
        <v>1413</v>
      </c>
      <c r="G8407">
        <v>0.45332828164100702</v>
      </c>
      <c r="H8407">
        <v>1</v>
      </c>
      <c r="I8407">
        <v>1</v>
      </c>
      <c r="J8407">
        <v>1</v>
      </c>
      <c r="K8407" t="str">
        <f t="shared" si="144"/>
        <v>yes</v>
      </c>
      <c r="L8407" t="s">
        <v>7</v>
      </c>
      <c r="M8407">
        <v>1</v>
      </c>
      <c r="N8407">
        <v>1</v>
      </c>
    </row>
    <row r="8408" spans="1:14" ht="15" x14ac:dyDescent="0.3">
      <c r="A8408" s="1"/>
      <c r="B8408" t="s">
        <v>11</v>
      </c>
      <c r="C8408" t="s">
        <v>1421</v>
      </c>
      <c r="D8408" t="s">
        <v>1421</v>
      </c>
      <c r="E8408" t="s">
        <v>1421</v>
      </c>
      <c r="F8408" t="s">
        <v>1421</v>
      </c>
      <c r="G8408">
        <v>0.63596886396408103</v>
      </c>
      <c r="H8408">
        <v>1</v>
      </c>
      <c r="I8408">
        <v>1</v>
      </c>
      <c r="J8408">
        <v>1</v>
      </c>
      <c r="K8408" t="str">
        <f t="shared" si="144"/>
        <v>yes</v>
      </c>
      <c r="L8408" t="s">
        <v>7</v>
      </c>
      <c r="M8408">
        <v>1</v>
      </c>
      <c r="N8408">
        <v>1</v>
      </c>
    </row>
    <row r="8409" spans="1:14" ht="15" x14ac:dyDescent="0.3">
      <c r="A8409" s="1"/>
      <c r="B8409" t="s">
        <v>11</v>
      </c>
      <c r="C8409">
        <v>390</v>
      </c>
      <c r="D8409">
        <v>390</v>
      </c>
      <c r="E8409">
        <v>390</v>
      </c>
      <c r="F8409">
        <v>390</v>
      </c>
      <c r="G8409">
        <v>0.838154137134552</v>
      </c>
      <c r="H8409">
        <v>1</v>
      </c>
      <c r="I8409">
        <v>1</v>
      </c>
      <c r="J8409">
        <v>1</v>
      </c>
      <c r="K8409" t="str">
        <f t="shared" si="144"/>
        <v>yes</v>
      </c>
      <c r="L8409" t="s">
        <v>7</v>
      </c>
      <c r="M8409">
        <v>1</v>
      </c>
      <c r="N8409">
        <v>1</v>
      </c>
    </row>
    <row r="8410" spans="1:14" ht="15" x14ac:dyDescent="0.3">
      <c r="A8410" s="1"/>
      <c r="B8410" t="s">
        <v>11</v>
      </c>
      <c r="C8410" t="s">
        <v>1436</v>
      </c>
      <c r="D8410" t="s">
        <v>1436</v>
      </c>
      <c r="E8410" t="s">
        <v>1437</v>
      </c>
      <c r="F8410" t="s">
        <v>1437</v>
      </c>
      <c r="G8410">
        <v>0.29212477803230302</v>
      </c>
      <c r="H8410">
        <v>1</v>
      </c>
      <c r="I8410">
        <v>1</v>
      </c>
      <c r="J8410">
        <v>1</v>
      </c>
      <c r="K8410" t="str">
        <f t="shared" si="144"/>
        <v>yes</v>
      </c>
      <c r="L8410" t="s">
        <v>7</v>
      </c>
      <c r="M8410">
        <v>1</v>
      </c>
      <c r="N8410">
        <v>1</v>
      </c>
    </row>
    <row r="8411" spans="1:14" ht="15" x14ac:dyDescent="0.3">
      <c r="A8411" s="1"/>
      <c r="B8411" t="s">
        <v>11</v>
      </c>
      <c r="C8411">
        <v>1530</v>
      </c>
      <c r="D8411">
        <v>1530</v>
      </c>
      <c r="E8411">
        <v>1530</v>
      </c>
      <c r="F8411">
        <v>1530</v>
      </c>
      <c r="G8411">
        <v>0.985778748989105</v>
      </c>
      <c r="H8411">
        <v>1</v>
      </c>
      <c r="I8411">
        <v>1</v>
      </c>
      <c r="J8411">
        <v>1</v>
      </c>
      <c r="K8411" t="str">
        <f t="shared" si="144"/>
        <v>yes</v>
      </c>
      <c r="L8411" t="s">
        <v>7</v>
      </c>
      <c r="M8411">
        <v>1</v>
      </c>
      <c r="N8411">
        <v>1</v>
      </c>
    </row>
    <row r="8412" spans="1:14" ht="15" x14ac:dyDescent="0.3">
      <c r="A8412" s="1"/>
      <c r="B8412" t="s">
        <v>11</v>
      </c>
      <c r="C8412" t="s">
        <v>1508</v>
      </c>
      <c r="D8412" t="s">
        <v>1508</v>
      </c>
      <c r="E8412" t="s">
        <v>1508</v>
      </c>
      <c r="F8412" t="s">
        <v>1508</v>
      </c>
      <c r="G8412">
        <v>0.98168373107910201</v>
      </c>
      <c r="H8412">
        <v>1</v>
      </c>
      <c r="I8412">
        <v>1</v>
      </c>
      <c r="J8412">
        <v>1</v>
      </c>
      <c r="K8412" t="str">
        <f t="shared" si="144"/>
        <v>yes</v>
      </c>
      <c r="L8412" t="s">
        <v>7</v>
      </c>
      <c r="M8412">
        <v>1</v>
      </c>
      <c r="N8412">
        <v>1</v>
      </c>
    </row>
    <row r="8413" spans="1:14" ht="15" x14ac:dyDescent="0.3">
      <c r="A8413" s="1"/>
      <c r="B8413" t="s">
        <v>11</v>
      </c>
      <c r="C8413" t="s">
        <v>1511</v>
      </c>
      <c r="D8413" t="s">
        <v>1511</v>
      </c>
      <c r="E8413" t="s">
        <v>1513</v>
      </c>
      <c r="F8413" t="s">
        <v>1513</v>
      </c>
      <c r="G8413">
        <v>0.49015757441520702</v>
      </c>
      <c r="H8413">
        <v>1</v>
      </c>
      <c r="I8413">
        <v>1</v>
      </c>
      <c r="J8413">
        <v>1</v>
      </c>
      <c r="K8413" t="str">
        <f t="shared" si="144"/>
        <v>yes</v>
      </c>
      <c r="L8413" t="s">
        <v>7</v>
      </c>
      <c r="M8413">
        <v>1</v>
      </c>
      <c r="N8413">
        <v>1</v>
      </c>
    </row>
    <row r="8414" spans="1:14" ht="15" x14ac:dyDescent="0.3">
      <c r="A8414" s="1"/>
      <c r="B8414" t="s">
        <v>11</v>
      </c>
      <c r="C8414">
        <v>1851</v>
      </c>
      <c r="D8414">
        <v>1851</v>
      </c>
      <c r="E8414">
        <v>1851</v>
      </c>
      <c r="F8414">
        <v>1851</v>
      </c>
      <c r="G8414">
        <v>0.99096488952636697</v>
      </c>
      <c r="H8414">
        <v>1</v>
      </c>
      <c r="I8414">
        <v>1</v>
      </c>
      <c r="J8414">
        <v>1</v>
      </c>
      <c r="K8414" t="str">
        <f t="shared" si="144"/>
        <v>yes</v>
      </c>
      <c r="L8414" t="s">
        <v>7</v>
      </c>
      <c r="M8414">
        <v>1</v>
      </c>
      <c r="N8414">
        <v>1</v>
      </c>
    </row>
    <row r="8415" spans="1:14" ht="15" x14ac:dyDescent="0.3">
      <c r="A8415" s="1"/>
      <c r="B8415" t="s">
        <v>11</v>
      </c>
      <c r="C8415" t="s">
        <v>1571</v>
      </c>
      <c r="D8415" t="s">
        <v>1571</v>
      </c>
      <c r="E8415" t="s">
        <v>1571</v>
      </c>
      <c r="F8415" t="s">
        <v>1571</v>
      </c>
      <c r="G8415">
        <v>0.90398144721984897</v>
      </c>
      <c r="H8415">
        <v>1</v>
      </c>
      <c r="I8415">
        <v>1</v>
      </c>
      <c r="J8415">
        <v>1</v>
      </c>
      <c r="K8415" t="str">
        <f t="shared" si="144"/>
        <v>yes</v>
      </c>
      <c r="L8415" t="s">
        <v>7</v>
      </c>
      <c r="M8415">
        <v>1</v>
      </c>
      <c r="N8415">
        <v>1</v>
      </c>
    </row>
    <row r="8416" spans="1:14" ht="15" x14ac:dyDescent="0.3">
      <c r="A8416" s="1"/>
      <c r="B8416" t="s">
        <v>11</v>
      </c>
      <c r="C8416" s="3">
        <v>0.63</v>
      </c>
      <c r="D8416" s="3">
        <v>0.63</v>
      </c>
      <c r="E8416" s="3">
        <v>0.63</v>
      </c>
      <c r="F8416" s="3">
        <v>0.63</v>
      </c>
      <c r="G8416">
        <v>0.78384149074554399</v>
      </c>
      <c r="H8416">
        <v>1</v>
      </c>
      <c r="I8416">
        <v>1</v>
      </c>
      <c r="J8416">
        <v>1</v>
      </c>
      <c r="K8416" t="str">
        <f t="shared" si="144"/>
        <v>yes</v>
      </c>
      <c r="L8416" t="s">
        <v>7</v>
      </c>
      <c r="M8416">
        <v>1</v>
      </c>
      <c r="N8416">
        <v>1</v>
      </c>
    </row>
    <row r="8417" spans="1:14" ht="15" x14ac:dyDescent="0.3">
      <c r="A8417" s="1"/>
      <c r="B8417" t="s">
        <v>11</v>
      </c>
      <c r="C8417" t="s">
        <v>1578</v>
      </c>
      <c r="D8417" t="s">
        <v>1578</v>
      </c>
      <c r="E8417" t="s">
        <v>1578</v>
      </c>
      <c r="F8417" t="s">
        <v>1578</v>
      </c>
      <c r="G8417">
        <v>0.87380319833755504</v>
      </c>
      <c r="H8417">
        <v>1</v>
      </c>
      <c r="I8417">
        <v>1</v>
      </c>
      <c r="J8417">
        <v>1</v>
      </c>
      <c r="K8417" t="str">
        <f t="shared" si="144"/>
        <v>yes</v>
      </c>
      <c r="L8417" t="s">
        <v>7</v>
      </c>
      <c r="M8417">
        <v>1</v>
      </c>
      <c r="N8417">
        <v>1</v>
      </c>
    </row>
    <row r="8418" spans="1:14" ht="15" x14ac:dyDescent="0.3">
      <c r="A8418" s="1"/>
      <c r="B8418" t="s">
        <v>11</v>
      </c>
      <c r="C8418" t="s">
        <v>1580</v>
      </c>
      <c r="D8418" t="s">
        <v>1580</v>
      </c>
      <c r="E8418" t="s">
        <v>1580</v>
      </c>
      <c r="F8418" t="s">
        <v>1580</v>
      </c>
      <c r="G8418">
        <v>0.71986985206604004</v>
      </c>
      <c r="H8418">
        <v>1</v>
      </c>
      <c r="I8418">
        <v>1</v>
      </c>
      <c r="J8418">
        <v>1</v>
      </c>
      <c r="K8418" t="str">
        <f t="shared" si="144"/>
        <v>yes</v>
      </c>
      <c r="L8418" t="s">
        <v>7</v>
      </c>
      <c r="M8418">
        <v>1</v>
      </c>
      <c r="N8418">
        <v>1</v>
      </c>
    </row>
    <row r="8419" spans="1:14" ht="15" x14ac:dyDescent="0.3">
      <c r="A8419" s="1"/>
      <c r="B8419" t="s">
        <v>11</v>
      </c>
      <c r="C8419" t="s">
        <v>1583</v>
      </c>
      <c r="D8419" t="s">
        <v>1583</v>
      </c>
      <c r="E8419" t="s">
        <v>1584</v>
      </c>
      <c r="F8419" t="s">
        <v>1584</v>
      </c>
      <c r="G8419">
        <v>0.98889368772506703</v>
      </c>
      <c r="H8419">
        <v>1</v>
      </c>
      <c r="I8419">
        <v>1</v>
      </c>
      <c r="J8419">
        <v>1</v>
      </c>
      <c r="K8419" t="str">
        <f t="shared" si="144"/>
        <v>yes</v>
      </c>
      <c r="L8419" t="s">
        <v>7</v>
      </c>
      <c r="M8419">
        <v>1</v>
      </c>
      <c r="N8419">
        <v>1</v>
      </c>
    </row>
    <row r="8420" spans="1:14" ht="15" x14ac:dyDescent="0.3">
      <c r="A8420" s="1"/>
      <c r="B8420" t="s">
        <v>11</v>
      </c>
      <c r="C8420">
        <v>5</v>
      </c>
      <c r="D8420">
        <v>5</v>
      </c>
      <c r="E8420">
        <v>5</v>
      </c>
      <c r="F8420">
        <v>5</v>
      </c>
      <c r="G8420">
        <v>0.77382642030715898</v>
      </c>
      <c r="H8420">
        <v>1</v>
      </c>
      <c r="I8420">
        <v>1</v>
      </c>
      <c r="J8420">
        <v>1</v>
      </c>
      <c r="K8420" t="str">
        <f t="shared" si="144"/>
        <v>yes</v>
      </c>
      <c r="L8420" t="s">
        <v>7</v>
      </c>
      <c r="M8420">
        <v>1</v>
      </c>
      <c r="N8420">
        <v>1</v>
      </c>
    </row>
    <row r="8421" spans="1:14" ht="15" x14ac:dyDescent="0.3">
      <c r="A8421" s="1"/>
      <c r="B8421" t="s">
        <v>11</v>
      </c>
      <c r="C8421" t="s">
        <v>1587</v>
      </c>
      <c r="D8421">
        <v>8.8000000000000007</v>
      </c>
      <c r="E8421" t="s">
        <v>1587</v>
      </c>
      <c r="F8421">
        <v>8.8000000000000007</v>
      </c>
      <c r="G8421">
        <v>0.73197293281555198</v>
      </c>
      <c r="H8421">
        <v>1</v>
      </c>
      <c r="I8421">
        <v>1</v>
      </c>
      <c r="J8421">
        <v>1</v>
      </c>
      <c r="K8421" t="str">
        <f t="shared" si="144"/>
        <v>yes</v>
      </c>
      <c r="L8421" t="s">
        <v>7</v>
      </c>
      <c r="M8421">
        <v>0.935581</v>
      </c>
      <c r="N8421">
        <v>0.94039300000000003</v>
      </c>
    </row>
    <row r="8422" spans="1:14" ht="15" x14ac:dyDescent="0.3">
      <c r="A8422" s="1"/>
      <c r="B8422" t="s">
        <v>11</v>
      </c>
      <c r="C8422" t="s">
        <v>1589</v>
      </c>
      <c r="D8422" t="s">
        <v>1589</v>
      </c>
      <c r="E8422" t="s">
        <v>1589</v>
      </c>
      <c r="F8422" t="s">
        <v>1589</v>
      </c>
      <c r="G8422">
        <v>0.922957003116608</v>
      </c>
      <c r="H8422">
        <v>1</v>
      </c>
      <c r="I8422">
        <v>1</v>
      </c>
      <c r="J8422">
        <v>1</v>
      </c>
      <c r="K8422" t="str">
        <f t="shared" si="144"/>
        <v>yes</v>
      </c>
      <c r="L8422" t="s">
        <v>7</v>
      </c>
      <c r="M8422">
        <v>1</v>
      </c>
      <c r="N8422">
        <v>1</v>
      </c>
    </row>
    <row r="8423" spans="1:14" ht="15" x14ac:dyDescent="0.3">
      <c r="A8423" s="1"/>
      <c r="B8423" t="s">
        <v>11</v>
      </c>
      <c r="C8423" t="s">
        <v>1608</v>
      </c>
      <c r="D8423" t="s">
        <v>6189</v>
      </c>
      <c r="E8423" t="s">
        <v>1610</v>
      </c>
      <c r="F8423" t="s">
        <v>1610</v>
      </c>
      <c r="G8423">
        <v>4.6381731517610002E-3</v>
      </c>
      <c r="H8423">
        <v>1</v>
      </c>
      <c r="I8423">
        <v>1</v>
      </c>
      <c r="J8423">
        <v>1</v>
      </c>
      <c r="K8423" t="str">
        <f t="shared" si="144"/>
        <v>yes</v>
      </c>
      <c r="L8423" t="s">
        <v>7</v>
      </c>
      <c r="M8423">
        <v>0.96021000000000001</v>
      </c>
      <c r="N8423">
        <v>0.95429600000000003</v>
      </c>
    </row>
    <row r="8424" spans="1:14" ht="15" x14ac:dyDescent="0.3">
      <c r="A8424" s="1"/>
      <c r="B8424" t="s">
        <v>11</v>
      </c>
      <c r="C8424">
        <v>1773</v>
      </c>
      <c r="D8424">
        <v>1773</v>
      </c>
      <c r="E8424">
        <v>1773</v>
      </c>
      <c r="F8424">
        <v>1773</v>
      </c>
      <c r="G8424">
        <v>0.79783725738525402</v>
      </c>
      <c r="H8424">
        <v>1</v>
      </c>
      <c r="I8424">
        <v>1</v>
      </c>
      <c r="J8424">
        <v>1</v>
      </c>
      <c r="K8424" t="str">
        <f t="shared" si="144"/>
        <v>yes</v>
      </c>
      <c r="L8424" t="s">
        <v>7</v>
      </c>
      <c r="M8424">
        <v>1</v>
      </c>
      <c r="N8424">
        <v>1</v>
      </c>
    </row>
    <row r="8425" spans="1:14" ht="15" x14ac:dyDescent="0.3">
      <c r="A8425" s="1"/>
      <c r="B8425" t="s">
        <v>11</v>
      </c>
      <c r="C8425">
        <v>1774</v>
      </c>
      <c r="D8425">
        <v>1774</v>
      </c>
      <c r="E8425">
        <v>1774</v>
      </c>
      <c r="F8425">
        <v>1774</v>
      </c>
      <c r="G8425">
        <v>0.99343276023864702</v>
      </c>
      <c r="H8425">
        <v>1</v>
      </c>
      <c r="I8425">
        <v>1</v>
      </c>
      <c r="J8425">
        <v>1</v>
      </c>
      <c r="K8425" t="str">
        <f t="shared" si="144"/>
        <v>yes</v>
      </c>
      <c r="L8425" t="s">
        <v>7</v>
      </c>
      <c r="M8425">
        <v>1</v>
      </c>
      <c r="N8425">
        <v>1</v>
      </c>
    </row>
    <row r="8426" spans="1:14" ht="15" x14ac:dyDescent="0.3">
      <c r="A8426" s="1"/>
      <c r="B8426" t="s">
        <v>11</v>
      </c>
      <c r="C8426" t="s">
        <v>1653</v>
      </c>
      <c r="D8426" t="s">
        <v>1653</v>
      </c>
      <c r="E8426" t="s">
        <v>1655</v>
      </c>
      <c r="F8426" t="s">
        <v>1655</v>
      </c>
      <c r="G8426">
        <v>0.97014683485031095</v>
      </c>
      <c r="H8426">
        <v>1</v>
      </c>
      <c r="I8426">
        <v>1</v>
      </c>
      <c r="J8426">
        <v>1</v>
      </c>
      <c r="K8426" t="str">
        <f t="shared" si="144"/>
        <v>yes</v>
      </c>
      <c r="L8426" t="s">
        <v>7</v>
      </c>
      <c r="M8426">
        <v>1</v>
      </c>
      <c r="N8426">
        <v>1</v>
      </c>
    </row>
    <row r="8427" spans="1:14" ht="15" x14ac:dyDescent="0.3">
      <c r="A8427" s="1"/>
      <c r="B8427" t="s">
        <v>11</v>
      </c>
      <c r="C8427">
        <v>1895</v>
      </c>
      <c r="D8427">
        <v>1895</v>
      </c>
      <c r="E8427">
        <v>1895</v>
      </c>
      <c r="F8427">
        <v>1895</v>
      </c>
      <c r="G8427">
        <v>0.95197385549545299</v>
      </c>
      <c r="H8427">
        <v>1</v>
      </c>
      <c r="I8427">
        <v>1</v>
      </c>
      <c r="J8427">
        <v>1</v>
      </c>
      <c r="K8427" t="str">
        <f t="shared" si="144"/>
        <v>yes</v>
      </c>
      <c r="L8427" t="s">
        <v>7</v>
      </c>
      <c r="M8427">
        <v>1</v>
      </c>
      <c r="N8427">
        <v>1</v>
      </c>
    </row>
    <row r="8428" spans="1:14" ht="15" x14ac:dyDescent="0.3">
      <c r="A8428" s="1"/>
      <c r="B8428" t="s">
        <v>11</v>
      </c>
      <c r="C8428" s="3">
        <v>0.12</v>
      </c>
      <c r="D8428" s="3">
        <v>0.12</v>
      </c>
      <c r="E8428" s="3">
        <v>0.12</v>
      </c>
      <c r="F8428" s="3">
        <v>0.12</v>
      </c>
      <c r="G8428">
        <v>0.61575967073440596</v>
      </c>
      <c r="H8428">
        <v>1</v>
      </c>
      <c r="I8428">
        <v>1</v>
      </c>
      <c r="J8428">
        <v>1</v>
      </c>
      <c r="K8428" t="str">
        <f t="shared" si="144"/>
        <v>yes</v>
      </c>
      <c r="L8428" t="s">
        <v>7</v>
      </c>
      <c r="M8428">
        <v>1</v>
      </c>
      <c r="N8428">
        <v>1</v>
      </c>
    </row>
    <row r="8429" spans="1:14" ht="15" x14ac:dyDescent="0.3">
      <c r="A8429" s="1"/>
      <c r="B8429" t="s">
        <v>11</v>
      </c>
      <c r="C8429" t="s">
        <v>1706</v>
      </c>
      <c r="D8429" t="s">
        <v>1706</v>
      </c>
      <c r="E8429" t="s">
        <v>6279</v>
      </c>
      <c r="F8429" t="s">
        <v>1707</v>
      </c>
      <c r="G8429">
        <v>0.62677621841430697</v>
      </c>
      <c r="H8429">
        <v>1</v>
      </c>
      <c r="I8429">
        <v>1</v>
      </c>
      <c r="J8429">
        <v>0.99</v>
      </c>
      <c r="K8429" t="str">
        <f t="shared" si="144"/>
        <v>yes</v>
      </c>
      <c r="L8429" t="s">
        <v>7</v>
      </c>
      <c r="M8429">
        <v>1</v>
      </c>
      <c r="N8429">
        <v>1</v>
      </c>
    </row>
    <row r="8430" spans="1:14" ht="15" x14ac:dyDescent="0.3">
      <c r="A8430" s="1"/>
      <c r="B8430" t="s">
        <v>11</v>
      </c>
      <c r="C8430" t="s">
        <v>1777</v>
      </c>
      <c r="D8430" t="s">
        <v>1777</v>
      </c>
      <c r="E8430" s="10">
        <v>26943</v>
      </c>
      <c r="F8430" s="10">
        <v>26943</v>
      </c>
      <c r="G8430">
        <v>0.96709287166595503</v>
      </c>
      <c r="H8430">
        <v>1</v>
      </c>
      <c r="I8430">
        <v>1</v>
      </c>
      <c r="J8430">
        <v>0.98099999999999998</v>
      </c>
      <c r="K8430" t="str">
        <f t="shared" si="144"/>
        <v>yes</v>
      </c>
      <c r="L8430" t="s">
        <v>7</v>
      </c>
      <c r="M8430">
        <v>1</v>
      </c>
      <c r="N8430">
        <v>1</v>
      </c>
    </row>
    <row r="8431" spans="1:14" ht="15" x14ac:dyDescent="0.3">
      <c r="A8431" s="1"/>
      <c r="B8431" t="s">
        <v>11</v>
      </c>
      <c r="C8431" t="s">
        <v>1779</v>
      </c>
      <c r="D8431" t="s">
        <v>1779</v>
      </c>
      <c r="E8431" t="s">
        <v>1780</v>
      </c>
      <c r="F8431" t="s">
        <v>1780</v>
      </c>
      <c r="G8431">
        <v>0.90142858028411899</v>
      </c>
      <c r="H8431">
        <v>1</v>
      </c>
      <c r="I8431">
        <v>1</v>
      </c>
      <c r="J8431">
        <v>1</v>
      </c>
      <c r="K8431" t="str">
        <f t="shared" si="144"/>
        <v>yes</v>
      </c>
      <c r="L8431" t="s">
        <v>7</v>
      </c>
      <c r="M8431">
        <v>1</v>
      </c>
      <c r="N8431">
        <v>1</v>
      </c>
    </row>
    <row r="8432" spans="1:14" ht="15" x14ac:dyDescent="0.3">
      <c r="A8432" s="1"/>
      <c r="B8432" t="s">
        <v>11</v>
      </c>
      <c r="C8432" t="s">
        <v>1779</v>
      </c>
      <c r="D8432" t="s">
        <v>1779</v>
      </c>
      <c r="E8432" t="s">
        <v>1780</v>
      </c>
      <c r="F8432" t="s">
        <v>1780</v>
      </c>
      <c r="G8432">
        <v>0.95908719301223799</v>
      </c>
      <c r="H8432">
        <v>1</v>
      </c>
      <c r="I8432">
        <v>1</v>
      </c>
      <c r="J8432">
        <v>1</v>
      </c>
      <c r="K8432" t="str">
        <f t="shared" si="144"/>
        <v>yes</v>
      </c>
      <c r="L8432" t="s">
        <v>7</v>
      </c>
      <c r="M8432">
        <v>1</v>
      </c>
      <c r="N8432">
        <v>1</v>
      </c>
    </row>
    <row r="8433" spans="1:14" ht="15" x14ac:dyDescent="0.3">
      <c r="A8433" s="1"/>
      <c r="B8433" t="s">
        <v>11</v>
      </c>
      <c r="C8433" t="s">
        <v>1798</v>
      </c>
      <c r="D8433" t="s">
        <v>1798</v>
      </c>
      <c r="E8433" t="s">
        <v>1799</v>
      </c>
      <c r="F8433" t="s">
        <v>1799</v>
      </c>
      <c r="G8433">
        <v>0.62085372209548995</v>
      </c>
      <c r="H8433">
        <v>1</v>
      </c>
      <c r="I8433">
        <v>1</v>
      </c>
      <c r="J8433">
        <v>1</v>
      </c>
      <c r="K8433" t="str">
        <f t="shared" si="144"/>
        <v>yes</v>
      </c>
      <c r="L8433" t="s">
        <v>7</v>
      </c>
      <c r="M8433">
        <v>1</v>
      </c>
      <c r="N8433">
        <v>1</v>
      </c>
    </row>
    <row r="8434" spans="1:14" ht="15" x14ac:dyDescent="0.3">
      <c r="A8434" s="1"/>
      <c r="B8434" t="s">
        <v>11</v>
      </c>
      <c r="C8434">
        <v>1973</v>
      </c>
      <c r="D8434">
        <v>1973</v>
      </c>
      <c r="E8434">
        <v>1973</v>
      </c>
      <c r="F8434">
        <v>1973</v>
      </c>
      <c r="G8434">
        <v>0.95755088329315197</v>
      </c>
      <c r="H8434">
        <v>1</v>
      </c>
      <c r="I8434">
        <v>1</v>
      </c>
      <c r="J8434">
        <v>1</v>
      </c>
      <c r="K8434" t="str">
        <f t="shared" si="144"/>
        <v>yes</v>
      </c>
      <c r="L8434" t="s">
        <v>7</v>
      </c>
      <c r="M8434">
        <v>1</v>
      </c>
      <c r="N8434">
        <v>1</v>
      </c>
    </row>
    <row r="8435" spans="1:14" ht="15" x14ac:dyDescent="0.3">
      <c r="A8435" s="1"/>
      <c r="B8435" t="s">
        <v>11</v>
      </c>
      <c r="C8435" t="s">
        <v>1832</v>
      </c>
      <c r="D8435" s="3">
        <v>0.2</v>
      </c>
      <c r="E8435" s="3">
        <v>0.2</v>
      </c>
      <c r="F8435" s="3">
        <v>0.2</v>
      </c>
      <c r="G8435">
        <v>0.98152375221252397</v>
      </c>
      <c r="H8435">
        <v>1</v>
      </c>
      <c r="I8435">
        <v>1</v>
      </c>
      <c r="J8435">
        <v>1</v>
      </c>
      <c r="K8435" t="str">
        <f t="shared" si="144"/>
        <v>yes</v>
      </c>
      <c r="L8435" t="s">
        <v>7</v>
      </c>
      <c r="M8435">
        <v>0.86639900000000003</v>
      </c>
      <c r="N8435">
        <v>0.87169600000000003</v>
      </c>
    </row>
    <row r="8436" spans="1:14" ht="15" x14ac:dyDescent="0.3">
      <c r="A8436" s="1"/>
      <c r="B8436" t="s">
        <v>11</v>
      </c>
      <c r="C8436" t="s">
        <v>1882</v>
      </c>
      <c r="D8436" t="s">
        <v>1882</v>
      </c>
      <c r="E8436" t="s">
        <v>1882</v>
      </c>
      <c r="F8436" t="s">
        <v>1882</v>
      </c>
      <c r="G8436">
        <v>0.99656975269317605</v>
      </c>
      <c r="H8436">
        <v>1</v>
      </c>
      <c r="I8436">
        <v>1</v>
      </c>
      <c r="J8436">
        <v>1</v>
      </c>
      <c r="K8436" t="str">
        <f t="shared" si="144"/>
        <v>yes</v>
      </c>
      <c r="L8436" t="s">
        <v>7</v>
      </c>
      <c r="M8436">
        <v>1</v>
      </c>
      <c r="N8436">
        <v>1</v>
      </c>
    </row>
    <row r="8437" spans="1:14" ht="15" x14ac:dyDescent="0.3">
      <c r="A8437" s="1"/>
      <c r="B8437" t="s">
        <v>11</v>
      </c>
      <c r="C8437" t="s">
        <v>2028</v>
      </c>
      <c r="D8437" t="s">
        <v>2028</v>
      </c>
      <c r="E8437" t="s">
        <v>2028</v>
      </c>
      <c r="F8437" t="s">
        <v>2028</v>
      </c>
      <c r="G8437">
        <v>0.99275738000869795</v>
      </c>
      <c r="H8437">
        <v>1</v>
      </c>
      <c r="I8437">
        <v>1</v>
      </c>
      <c r="J8437">
        <v>1</v>
      </c>
      <c r="K8437" t="str">
        <f t="shared" si="144"/>
        <v>yes</v>
      </c>
      <c r="L8437" t="s">
        <v>7</v>
      </c>
      <c r="M8437">
        <v>1</v>
      </c>
      <c r="N8437">
        <v>1</v>
      </c>
    </row>
    <row r="8438" spans="1:14" ht="15" x14ac:dyDescent="0.3">
      <c r="A8438" s="1"/>
      <c r="B8438" t="s">
        <v>11</v>
      </c>
      <c r="C8438" t="s">
        <v>2052</v>
      </c>
      <c r="D8438">
        <v>1985</v>
      </c>
      <c r="E8438">
        <v>1985</v>
      </c>
      <c r="F8438">
        <v>1985</v>
      </c>
      <c r="G8438">
        <v>0.97568148374557495</v>
      </c>
      <c r="H8438">
        <v>1</v>
      </c>
      <c r="I8438">
        <v>1</v>
      </c>
      <c r="J8438">
        <v>1</v>
      </c>
      <c r="K8438" t="str">
        <f t="shared" si="144"/>
        <v>yes</v>
      </c>
      <c r="L8438" t="s">
        <v>7</v>
      </c>
      <c r="M8438">
        <v>0.77479200000000004</v>
      </c>
      <c r="N8438">
        <v>0.78215599999999996</v>
      </c>
    </row>
    <row r="8439" spans="1:14" ht="15" x14ac:dyDescent="0.3">
      <c r="A8439" s="1"/>
      <c r="B8439" t="s">
        <v>11</v>
      </c>
      <c r="C8439" t="s">
        <v>2064</v>
      </c>
      <c r="D8439" t="s">
        <v>2064</v>
      </c>
      <c r="E8439" t="s">
        <v>2065</v>
      </c>
      <c r="F8439" t="s">
        <v>2065</v>
      </c>
      <c r="G8439">
        <v>0.99088937044143699</v>
      </c>
      <c r="H8439">
        <v>1</v>
      </c>
      <c r="I8439">
        <v>1</v>
      </c>
      <c r="J8439">
        <v>1</v>
      </c>
      <c r="K8439" t="str">
        <f t="shared" si="144"/>
        <v>yes</v>
      </c>
      <c r="L8439" t="s">
        <v>7</v>
      </c>
      <c r="M8439">
        <v>1</v>
      </c>
      <c r="N8439">
        <v>1</v>
      </c>
    </row>
    <row r="8440" spans="1:14" ht="15" x14ac:dyDescent="0.3">
      <c r="A8440" s="1"/>
      <c r="B8440" t="s">
        <v>11</v>
      </c>
      <c r="C8440" t="s">
        <v>2072</v>
      </c>
      <c r="D8440">
        <v>1992</v>
      </c>
      <c r="E8440">
        <v>1992</v>
      </c>
      <c r="F8440">
        <v>1992</v>
      </c>
      <c r="G8440">
        <v>0.99800115823745705</v>
      </c>
      <c r="H8440">
        <v>1</v>
      </c>
      <c r="I8440">
        <v>1</v>
      </c>
      <c r="J8440">
        <v>1</v>
      </c>
      <c r="K8440" t="str">
        <f t="shared" si="144"/>
        <v>yes</v>
      </c>
      <c r="L8440" t="s">
        <v>7</v>
      </c>
      <c r="M8440">
        <v>0.75909099999999996</v>
      </c>
      <c r="N8440">
        <v>0.76631099999999996</v>
      </c>
    </row>
    <row r="8441" spans="1:14" ht="15" x14ac:dyDescent="0.3">
      <c r="A8441" s="1"/>
      <c r="B8441" t="s">
        <v>11</v>
      </c>
      <c r="C8441">
        <v>1972</v>
      </c>
      <c r="D8441">
        <v>1972</v>
      </c>
      <c r="E8441">
        <v>1972</v>
      </c>
      <c r="F8441">
        <v>1972</v>
      </c>
      <c r="G8441">
        <v>0.96064281463623102</v>
      </c>
      <c r="H8441">
        <v>1</v>
      </c>
      <c r="I8441">
        <v>1</v>
      </c>
      <c r="J8441">
        <v>1</v>
      </c>
      <c r="K8441" t="str">
        <f t="shared" si="144"/>
        <v>yes</v>
      </c>
      <c r="L8441" t="s">
        <v>7</v>
      </c>
      <c r="M8441">
        <v>1</v>
      </c>
      <c r="N8441">
        <v>1</v>
      </c>
    </row>
    <row r="8442" spans="1:14" ht="15" x14ac:dyDescent="0.3">
      <c r="A8442" s="1"/>
      <c r="B8442" t="s">
        <v>11</v>
      </c>
      <c r="C8442">
        <v>1985</v>
      </c>
      <c r="D8442">
        <v>1985</v>
      </c>
      <c r="E8442">
        <v>1985</v>
      </c>
      <c r="F8442">
        <v>1985</v>
      </c>
      <c r="G8442">
        <v>0.99320739507675204</v>
      </c>
      <c r="H8442">
        <v>1</v>
      </c>
      <c r="I8442">
        <v>1</v>
      </c>
      <c r="J8442">
        <v>1</v>
      </c>
      <c r="K8442" t="str">
        <f t="shared" si="144"/>
        <v>yes</v>
      </c>
      <c r="L8442" t="s">
        <v>7</v>
      </c>
      <c r="M8442">
        <v>1</v>
      </c>
      <c r="N8442">
        <v>1</v>
      </c>
    </row>
    <row r="8443" spans="1:14" ht="15" x14ac:dyDescent="0.3">
      <c r="A8443" s="1"/>
      <c r="B8443" t="s">
        <v>11</v>
      </c>
      <c r="C8443" t="s">
        <v>2098</v>
      </c>
      <c r="D8443" t="s">
        <v>2098</v>
      </c>
      <c r="E8443" t="s">
        <v>2099</v>
      </c>
      <c r="F8443" t="s">
        <v>2099</v>
      </c>
      <c r="G8443">
        <v>0.91371929645538297</v>
      </c>
      <c r="H8443">
        <v>1</v>
      </c>
      <c r="I8443">
        <v>1</v>
      </c>
      <c r="J8443">
        <v>1</v>
      </c>
      <c r="K8443" t="str">
        <f t="shared" si="144"/>
        <v>yes</v>
      </c>
      <c r="L8443" t="s">
        <v>7</v>
      </c>
      <c r="M8443">
        <v>1</v>
      </c>
      <c r="N8443">
        <v>1</v>
      </c>
    </row>
    <row r="8444" spans="1:14" ht="15" x14ac:dyDescent="0.3">
      <c r="A8444" s="1"/>
      <c r="B8444" t="s">
        <v>11</v>
      </c>
      <c r="C8444" t="s">
        <v>2117</v>
      </c>
      <c r="D8444" t="s">
        <v>6497</v>
      </c>
      <c r="E8444" t="s">
        <v>6498</v>
      </c>
      <c r="F8444" t="s">
        <v>2118</v>
      </c>
      <c r="G8444">
        <v>0.50055462121963501</v>
      </c>
      <c r="H8444">
        <v>1</v>
      </c>
      <c r="I8444">
        <v>1</v>
      </c>
      <c r="J8444">
        <v>0.97699999999999998</v>
      </c>
      <c r="K8444" t="str">
        <f t="shared" si="144"/>
        <v>yes</v>
      </c>
      <c r="L8444" t="s">
        <v>7</v>
      </c>
      <c r="M8444">
        <v>0.95965699999999998</v>
      </c>
      <c r="N8444">
        <v>0.95667800000000003</v>
      </c>
    </row>
    <row r="8445" spans="1:14" ht="15" x14ac:dyDescent="0.3">
      <c r="A8445" s="1"/>
      <c r="B8445" t="s">
        <v>11</v>
      </c>
      <c r="C8445" t="s">
        <v>2080</v>
      </c>
      <c r="D8445" t="s">
        <v>6484</v>
      </c>
      <c r="E8445" t="s">
        <v>2082</v>
      </c>
      <c r="F8445" t="s">
        <v>2083</v>
      </c>
      <c r="G8445">
        <v>0.57890576124191295</v>
      </c>
      <c r="H8445">
        <v>1</v>
      </c>
      <c r="I8445">
        <v>0.88900000000000001</v>
      </c>
      <c r="J8445">
        <v>0.998</v>
      </c>
      <c r="K8445" t="str">
        <f t="shared" si="144"/>
        <v>yes</v>
      </c>
      <c r="L8445" t="s">
        <v>7</v>
      </c>
      <c r="M8445">
        <v>0.97791099999999997</v>
      </c>
      <c r="N8445">
        <v>0.97709599999999996</v>
      </c>
    </row>
    <row r="8446" spans="1:14" ht="15" x14ac:dyDescent="0.3">
      <c r="A8446" s="1"/>
      <c r="B8446" t="s">
        <v>11</v>
      </c>
      <c r="C8446">
        <v>1979</v>
      </c>
      <c r="D8446">
        <v>1979</v>
      </c>
      <c r="E8446">
        <v>1979</v>
      </c>
      <c r="F8446">
        <v>1979</v>
      </c>
      <c r="G8446">
        <v>0.98661720752716098</v>
      </c>
      <c r="H8446">
        <v>1</v>
      </c>
      <c r="I8446">
        <v>1</v>
      </c>
      <c r="J8446">
        <v>1</v>
      </c>
      <c r="K8446" t="str">
        <f t="shared" si="144"/>
        <v>yes</v>
      </c>
      <c r="L8446" t="s">
        <v>7</v>
      </c>
      <c r="M8446">
        <v>1</v>
      </c>
      <c r="N8446">
        <v>1</v>
      </c>
    </row>
    <row r="8447" spans="1:14" ht="15" x14ac:dyDescent="0.3">
      <c r="A8447" s="1"/>
      <c r="B8447" t="s">
        <v>11</v>
      </c>
      <c r="C8447" t="s">
        <v>2098</v>
      </c>
      <c r="D8447" t="s">
        <v>2098</v>
      </c>
      <c r="E8447" t="s">
        <v>2099</v>
      </c>
      <c r="F8447" t="s">
        <v>2099</v>
      </c>
      <c r="G8447">
        <v>0.91371929645538297</v>
      </c>
      <c r="H8447">
        <v>1</v>
      </c>
      <c r="I8447">
        <v>1</v>
      </c>
      <c r="J8447">
        <v>1</v>
      </c>
      <c r="K8447" t="str">
        <f t="shared" si="144"/>
        <v>yes</v>
      </c>
      <c r="L8447" t="s">
        <v>7</v>
      </c>
      <c r="M8447">
        <v>1</v>
      </c>
      <c r="N8447">
        <v>1</v>
      </c>
    </row>
    <row r="8448" spans="1:14" ht="15" x14ac:dyDescent="0.3">
      <c r="A8448" s="1"/>
      <c r="B8448" t="s">
        <v>11</v>
      </c>
      <c r="C8448" t="s">
        <v>2156</v>
      </c>
      <c r="D8448" t="s">
        <v>2156</v>
      </c>
      <c r="E8448" t="s">
        <v>2157</v>
      </c>
      <c r="F8448" t="s">
        <v>2157</v>
      </c>
      <c r="G8448">
        <v>0.97277617454528797</v>
      </c>
      <c r="H8448">
        <v>1</v>
      </c>
      <c r="I8448">
        <v>1</v>
      </c>
      <c r="J8448">
        <v>1</v>
      </c>
      <c r="K8448" t="str">
        <f t="shared" si="144"/>
        <v>yes</v>
      </c>
      <c r="L8448" t="s">
        <v>7</v>
      </c>
      <c r="M8448">
        <v>1</v>
      </c>
      <c r="N8448">
        <v>1</v>
      </c>
    </row>
    <row r="8449" spans="1:14" ht="15" x14ac:dyDescent="0.3">
      <c r="A8449" s="1"/>
      <c r="B8449" t="s">
        <v>11</v>
      </c>
      <c r="C8449">
        <v>1964</v>
      </c>
      <c r="D8449">
        <v>1964</v>
      </c>
      <c r="E8449">
        <v>1964</v>
      </c>
      <c r="F8449">
        <v>1964</v>
      </c>
      <c r="G8449">
        <v>0.98517447710037198</v>
      </c>
      <c r="H8449">
        <v>1</v>
      </c>
      <c r="I8449">
        <v>1</v>
      </c>
      <c r="J8449">
        <v>1</v>
      </c>
      <c r="K8449" t="str">
        <f t="shared" si="144"/>
        <v>yes</v>
      </c>
      <c r="L8449" t="s">
        <v>7</v>
      </c>
      <c r="M8449">
        <v>1</v>
      </c>
      <c r="N8449">
        <v>1</v>
      </c>
    </row>
    <row r="8450" spans="1:14" ht="15" x14ac:dyDescent="0.3">
      <c r="A8450" s="1"/>
      <c r="B8450" t="s">
        <v>11</v>
      </c>
      <c r="C8450" t="s">
        <v>2172</v>
      </c>
      <c r="D8450" t="s">
        <v>2172</v>
      </c>
      <c r="E8450" t="s">
        <v>2174</v>
      </c>
      <c r="F8450" t="s">
        <v>2174</v>
      </c>
      <c r="G8450">
        <v>0.88603800535202004</v>
      </c>
      <c r="H8450">
        <v>1</v>
      </c>
      <c r="I8450">
        <v>1</v>
      </c>
      <c r="J8450">
        <v>1</v>
      </c>
      <c r="K8450" t="str">
        <f t="shared" si="144"/>
        <v>yes</v>
      </c>
      <c r="L8450" t="s">
        <v>7</v>
      </c>
      <c r="M8450">
        <v>1</v>
      </c>
      <c r="N8450">
        <v>1</v>
      </c>
    </row>
    <row r="8451" spans="1:14" ht="15" x14ac:dyDescent="0.3">
      <c r="A8451" s="1"/>
      <c r="B8451" t="s">
        <v>11</v>
      </c>
      <c r="C8451">
        <v>1950</v>
      </c>
      <c r="D8451">
        <v>1950</v>
      </c>
      <c r="E8451">
        <v>1950</v>
      </c>
      <c r="F8451">
        <v>1950</v>
      </c>
      <c r="G8451">
        <v>0.98080694675445601</v>
      </c>
      <c r="H8451">
        <v>1</v>
      </c>
      <c r="I8451">
        <v>1</v>
      </c>
      <c r="J8451">
        <v>1</v>
      </c>
      <c r="K8451" t="str">
        <f t="shared" ref="K8451:K8514" si="145">IF(H8451&gt;0.64,"yes",IF(H8451&gt;=0.45,"partially","no"))</f>
        <v>yes</v>
      </c>
      <c r="L8451" t="s">
        <v>7</v>
      </c>
      <c r="M8451">
        <v>1</v>
      </c>
      <c r="N8451">
        <v>1</v>
      </c>
    </row>
    <row r="8452" spans="1:14" ht="15" x14ac:dyDescent="0.3">
      <c r="A8452" s="1"/>
      <c r="B8452" t="s">
        <v>11</v>
      </c>
      <c r="C8452" t="s">
        <v>2184</v>
      </c>
      <c r="D8452" t="s">
        <v>6531</v>
      </c>
      <c r="E8452" t="s">
        <v>2186</v>
      </c>
      <c r="F8452" t="s">
        <v>6532</v>
      </c>
      <c r="G8452">
        <v>0.613303482532501</v>
      </c>
      <c r="H8452">
        <v>1</v>
      </c>
      <c r="I8452">
        <v>1</v>
      </c>
      <c r="J8452">
        <v>1</v>
      </c>
      <c r="K8452" t="str">
        <f t="shared" si="145"/>
        <v>yes</v>
      </c>
      <c r="L8452" t="s">
        <v>7</v>
      </c>
      <c r="M8452">
        <v>0.95489100000000005</v>
      </c>
      <c r="N8452">
        <v>0.95272699999999999</v>
      </c>
    </row>
    <row r="8453" spans="1:14" ht="15" x14ac:dyDescent="0.3">
      <c r="A8453" s="1"/>
      <c r="B8453" t="s">
        <v>11</v>
      </c>
      <c r="C8453">
        <v>1999</v>
      </c>
      <c r="D8453">
        <v>1999</v>
      </c>
      <c r="E8453">
        <v>1999</v>
      </c>
      <c r="F8453">
        <v>1999</v>
      </c>
      <c r="G8453">
        <v>0.96623015403747603</v>
      </c>
      <c r="H8453">
        <v>1</v>
      </c>
      <c r="I8453">
        <v>1</v>
      </c>
      <c r="J8453">
        <v>1</v>
      </c>
      <c r="K8453" t="str">
        <f t="shared" si="145"/>
        <v>yes</v>
      </c>
      <c r="L8453" t="s">
        <v>7</v>
      </c>
      <c r="M8453">
        <v>1</v>
      </c>
      <c r="N8453">
        <v>1</v>
      </c>
    </row>
    <row r="8454" spans="1:14" ht="15" x14ac:dyDescent="0.3">
      <c r="A8454" s="1"/>
      <c r="B8454" t="s">
        <v>11</v>
      </c>
      <c r="C8454">
        <v>1997</v>
      </c>
      <c r="D8454">
        <v>1997</v>
      </c>
      <c r="E8454">
        <v>1997</v>
      </c>
      <c r="F8454">
        <v>1997</v>
      </c>
      <c r="G8454">
        <v>0.97338122129440297</v>
      </c>
      <c r="H8454">
        <v>1</v>
      </c>
      <c r="I8454">
        <v>1</v>
      </c>
      <c r="J8454">
        <v>1</v>
      </c>
      <c r="K8454" t="str">
        <f t="shared" si="145"/>
        <v>yes</v>
      </c>
      <c r="L8454" t="s">
        <v>7</v>
      </c>
      <c r="M8454">
        <v>1</v>
      </c>
      <c r="N8454">
        <v>1</v>
      </c>
    </row>
    <row r="8455" spans="1:14" ht="15" x14ac:dyDescent="0.3">
      <c r="A8455" s="1"/>
      <c r="B8455" t="s">
        <v>11</v>
      </c>
      <c r="C8455">
        <v>1996</v>
      </c>
      <c r="D8455">
        <v>1996</v>
      </c>
      <c r="E8455">
        <v>1996</v>
      </c>
      <c r="F8455">
        <v>1996</v>
      </c>
      <c r="G8455">
        <v>0.95706373453140303</v>
      </c>
      <c r="H8455">
        <v>1</v>
      </c>
      <c r="I8455">
        <v>1</v>
      </c>
      <c r="J8455">
        <v>1</v>
      </c>
      <c r="K8455" t="str">
        <f t="shared" si="145"/>
        <v>yes</v>
      </c>
      <c r="L8455" t="s">
        <v>7</v>
      </c>
      <c r="M8455">
        <v>1</v>
      </c>
      <c r="N8455">
        <v>1</v>
      </c>
    </row>
    <row r="8456" spans="1:14" ht="15" x14ac:dyDescent="0.3">
      <c r="A8456" s="1"/>
      <c r="B8456" t="s">
        <v>11</v>
      </c>
      <c r="C8456" t="s">
        <v>2252</v>
      </c>
      <c r="D8456" t="s">
        <v>2252</v>
      </c>
      <c r="E8456" t="s">
        <v>2253</v>
      </c>
      <c r="F8456" t="s">
        <v>2253</v>
      </c>
      <c r="G8456">
        <v>0.98538786172866799</v>
      </c>
      <c r="H8456">
        <v>1</v>
      </c>
      <c r="I8456">
        <v>1</v>
      </c>
      <c r="J8456">
        <v>1</v>
      </c>
      <c r="K8456" t="str">
        <f t="shared" si="145"/>
        <v>yes</v>
      </c>
      <c r="L8456" t="s">
        <v>7</v>
      </c>
      <c r="M8456">
        <v>1</v>
      </c>
      <c r="N8456">
        <v>1</v>
      </c>
    </row>
    <row r="8457" spans="1:14" ht="15" x14ac:dyDescent="0.3">
      <c r="A8457" s="1"/>
      <c r="B8457" t="s">
        <v>11</v>
      </c>
      <c r="C8457" t="s">
        <v>2252</v>
      </c>
      <c r="D8457" t="s">
        <v>2252</v>
      </c>
      <c r="E8457" t="s">
        <v>2253</v>
      </c>
      <c r="F8457" t="s">
        <v>2253</v>
      </c>
      <c r="G8457">
        <v>0.89449667930603005</v>
      </c>
      <c r="H8457">
        <v>1</v>
      </c>
      <c r="I8457">
        <v>1</v>
      </c>
      <c r="J8457">
        <v>1</v>
      </c>
      <c r="K8457" t="str">
        <f t="shared" si="145"/>
        <v>yes</v>
      </c>
      <c r="L8457" t="s">
        <v>7</v>
      </c>
      <c r="M8457">
        <v>1</v>
      </c>
      <c r="N8457">
        <v>1</v>
      </c>
    </row>
    <row r="8458" spans="1:14" ht="15" x14ac:dyDescent="0.3">
      <c r="A8458" s="1"/>
      <c r="B8458" t="s">
        <v>11</v>
      </c>
      <c r="C8458" s="3">
        <v>0.91</v>
      </c>
      <c r="D8458" s="3">
        <v>0.91</v>
      </c>
      <c r="E8458" s="3">
        <v>0.91</v>
      </c>
      <c r="F8458" s="3">
        <v>0.91</v>
      </c>
      <c r="G8458">
        <v>0.98334455490112305</v>
      </c>
      <c r="H8458">
        <v>1</v>
      </c>
      <c r="I8458">
        <v>1</v>
      </c>
      <c r="J8458">
        <v>1</v>
      </c>
      <c r="K8458" t="str">
        <f t="shared" si="145"/>
        <v>yes</v>
      </c>
      <c r="L8458" t="s">
        <v>7</v>
      </c>
      <c r="M8458">
        <v>1</v>
      </c>
      <c r="N8458">
        <v>1</v>
      </c>
    </row>
    <row r="8459" spans="1:14" ht="15" x14ac:dyDescent="0.3">
      <c r="A8459" s="1"/>
      <c r="B8459" t="s">
        <v>11</v>
      </c>
      <c r="C8459" s="3">
        <v>0.18</v>
      </c>
      <c r="D8459" s="3">
        <v>0.18</v>
      </c>
      <c r="E8459" s="3">
        <v>0.18</v>
      </c>
      <c r="F8459" s="3">
        <v>0.18</v>
      </c>
      <c r="G8459">
        <v>0.90470254421234098</v>
      </c>
      <c r="H8459">
        <v>1</v>
      </c>
      <c r="I8459">
        <v>1</v>
      </c>
      <c r="J8459">
        <v>1</v>
      </c>
      <c r="K8459" t="str">
        <f t="shared" si="145"/>
        <v>yes</v>
      </c>
      <c r="L8459" t="s">
        <v>7</v>
      </c>
      <c r="M8459">
        <v>1</v>
      </c>
      <c r="N8459">
        <v>1</v>
      </c>
    </row>
    <row r="8460" spans="1:14" ht="15" x14ac:dyDescent="0.3">
      <c r="A8460" s="1"/>
      <c r="B8460" t="s">
        <v>11</v>
      </c>
      <c r="C8460" t="s">
        <v>2351</v>
      </c>
      <c r="D8460" t="s">
        <v>2351</v>
      </c>
      <c r="E8460" t="s">
        <v>2351</v>
      </c>
      <c r="F8460" t="s">
        <v>2351</v>
      </c>
      <c r="G8460">
        <v>0.60898876190185602</v>
      </c>
      <c r="H8460">
        <v>1</v>
      </c>
      <c r="I8460">
        <v>1</v>
      </c>
      <c r="J8460">
        <v>1</v>
      </c>
      <c r="K8460" t="str">
        <f t="shared" si="145"/>
        <v>yes</v>
      </c>
      <c r="L8460" t="s">
        <v>7</v>
      </c>
      <c r="M8460">
        <v>1</v>
      </c>
      <c r="N8460">
        <v>1</v>
      </c>
    </row>
    <row r="8461" spans="1:14" ht="15" x14ac:dyDescent="0.3">
      <c r="A8461" s="1"/>
      <c r="B8461" t="s">
        <v>11</v>
      </c>
      <c r="C8461">
        <v>2010</v>
      </c>
      <c r="D8461">
        <v>2010</v>
      </c>
      <c r="E8461">
        <v>2010</v>
      </c>
      <c r="F8461">
        <v>2010</v>
      </c>
      <c r="G8461">
        <v>0.96113485097885099</v>
      </c>
      <c r="H8461">
        <v>1</v>
      </c>
      <c r="I8461">
        <v>1</v>
      </c>
      <c r="J8461">
        <v>1</v>
      </c>
      <c r="K8461" t="str">
        <f t="shared" si="145"/>
        <v>yes</v>
      </c>
      <c r="L8461" t="s">
        <v>7</v>
      </c>
      <c r="M8461">
        <v>1</v>
      </c>
      <c r="N8461">
        <v>1</v>
      </c>
    </row>
    <row r="8462" spans="1:14" ht="15" x14ac:dyDescent="0.3">
      <c r="A8462" s="1"/>
      <c r="B8462" t="s">
        <v>11</v>
      </c>
      <c r="C8462" t="s">
        <v>3181</v>
      </c>
      <c r="D8462" t="s">
        <v>3181</v>
      </c>
      <c r="E8462" t="s">
        <v>6666</v>
      </c>
      <c r="F8462" t="s">
        <v>6667</v>
      </c>
      <c r="G8462">
        <v>0.92279517650604304</v>
      </c>
      <c r="H8462">
        <v>1</v>
      </c>
      <c r="I8462">
        <v>1</v>
      </c>
      <c r="J8462">
        <v>0.95799999999999996</v>
      </c>
      <c r="K8462" t="str">
        <f t="shared" si="145"/>
        <v>yes</v>
      </c>
      <c r="L8462" t="s">
        <v>7</v>
      </c>
      <c r="M8462">
        <v>1</v>
      </c>
      <c r="N8462">
        <v>1</v>
      </c>
    </row>
    <row r="8463" spans="1:14" ht="15" x14ac:dyDescent="0.3">
      <c r="A8463" s="1"/>
      <c r="B8463" t="s">
        <v>11</v>
      </c>
      <c r="C8463" t="s">
        <v>3184</v>
      </c>
      <c r="D8463" t="s">
        <v>3184</v>
      </c>
      <c r="E8463" t="s">
        <v>3184</v>
      </c>
      <c r="F8463" t="s">
        <v>3184</v>
      </c>
      <c r="G8463">
        <v>0.42495641112327598</v>
      </c>
      <c r="H8463">
        <v>1</v>
      </c>
      <c r="I8463">
        <v>1</v>
      </c>
      <c r="J8463">
        <v>1</v>
      </c>
      <c r="K8463" t="str">
        <f t="shared" si="145"/>
        <v>yes</v>
      </c>
      <c r="L8463" t="s">
        <v>7</v>
      </c>
      <c r="M8463">
        <v>1</v>
      </c>
      <c r="N8463">
        <v>1</v>
      </c>
    </row>
    <row r="8464" spans="1:14" ht="15" x14ac:dyDescent="0.3">
      <c r="A8464" s="1"/>
      <c r="B8464" t="s">
        <v>11</v>
      </c>
      <c r="C8464">
        <v>25</v>
      </c>
      <c r="D8464">
        <v>25</v>
      </c>
      <c r="E8464">
        <v>25</v>
      </c>
      <c r="F8464">
        <v>25</v>
      </c>
      <c r="G8464">
        <v>0.42840278148651101</v>
      </c>
      <c r="H8464">
        <v>1</v>
      </c>
      <c r="I8464">
        <v>1</v>
      </c>
      <c r="J8464">
        <v>1</v>
      </c>
      <c r="K8464" t="str">
        <f t="shared" si="145"/>
        <v>yes</v>
      </c>
      <c r="L8464" t="s">
        <v>7</v>
      </c>
      <c r="M8464">
        <v>1</v>
      </c>
      <c r="N8464">
        <v>1</v>
      </c>
    </row>
    <row r="8465" spans="1:14" ht="15" x14ac:dyDescent="0.3">
      <c r="A8465" s="1"/>
      <c r="B8465" t="s">
        <v>11</v>
      </c>
      <c r="C8465" t="s">
        <v>3184</v>
      </c>
      <c r="D8465" t="s">
        <v>3184</v>
      </c>
      <c r="E8465" t="s">
        <v>3184</v>
      </c>
      <c r="F8465" t="s">
        <v>3184</v>
      </c>
      <c r="G8465">
        <v>0.42495641112327598</v>
      </c>
      <c r="H8465">
        <v>1</v>
      </c>
      <c r="I8465">
        <v>1</v>
      </c>
      <c r="J8465">
        <v>1</v>
      </c>
      <c r="K8465" t="str">
        <f t="shared" si="145"/>
        <v>yes</v>
      </c>
      <c r="L8465" t="s">
        <v>7</v>
      </c>
      <c r="M8465">
        <v>1</v>
      </c>
      <c r="N8465">
        <v>1</v>
      </c>
    </row>
    <row r="8466" spans="1:14" ht="15" x14ac:dyDescent="0.3">
      <c r="A8466" s="1"/>
      <c r="B8466" t="s">
        <v>11</v>
      </c>
      <c r="C8466" t="s">
        <v>3181</v>
      </c>
      <c r="D8466" t="s">
        <v>3181</v>
      </c>
      <c r="E8466" t="s">
        <v>6666</v>
      </c>
      <c r="F8466" t="s">
        <v>6667</v>
      </c>
      <c r="G8466">
        <v>0.86447179317474399</v>
      </c>
      <c r="H8466">
        <v>1</v>
      </c>
      <c r="I8466">
        <v>1</v>
      </c>
      <c r="J8466">
        <v>0.95799999999999996</v>
      </c>
      <c r="K8466" t="str">
        <f t="shared" si="145"/>
        <v>yes</v>
      </c>
      <c r="L8466" t="s">
        <v>7</v>
      </c>
      <c r="M8466">
        <v>1</v>
      </c>
      <c r="N8466">
        <v>1</v>
      </c>
    </row>
    <row r="8467" spans="1:14" ht="15" x14ac:dyDescent="0.3">
      <c r="A8467" s="1"/>
      <c r="B8467" t="s">
        <v>11</v>
      </c>
      <c r="C8467" t="s">
        <v>3192</v>
      </c>
      <c r="D8467" t="s">
        <v>3192</v>
      </c>
      <c r="E8467" t="s">
        <v>6683</v>
      </c>
      <c r="F8467" t="s">
        <v>6684</v>
      </c>
      <c r="G8467">
        <v>0.80920475721359297</v>
      </c>
      <c r="H8467">
        <v>1</v>
      </c>
      <c r="I8467">
        <v>1</v>
      </c>
      <c r="J8467">
        <v>0.68799999999999994</v>
      </c>
      <c r="K8467" t="str">
        <f t="shared" si="145"/>
        <v>yes</v>
      </c>
      <c r="L8467" t="s">
        <v>7</v>
      </c>
      <c r="M8467">
        <v>1</v>
      </c>
      <c r="N8467">
        <v>1</v>
      </c>
    </row>
    <row r="8468" spans="1:14" ht="15" x14ac:dyDescent="0.3">
      <c r="A8468" s="1"/>
      <c r="B8468" t="s">
        <v>11</v>
      </c>
      <c r="C8468" t="s">
        <v>3181</v>
      </c>
      <c r="D8468" t="s">
        <v>3181</v>
      </c>
      <c r="E8468" t="s">
        <v>6666</v>
      </c>
      <c r="F8468" t="s">
        <v>6667</v>
      </c>
      <c r="G8468">
        <v>0.89344966411590598</v>
      </c>
      <c r="H8468">
        <v>1</v>
      </c>
      <c r="I8468">
        <v>1</v>
      </c>
      <c r="J8468">
        <v>0.95799999999999996</v>
      </c>
      <c r="K8468" t="str">
        <f t="shared" si="145"/>
        <v>yes</v>
      </c>
      <c r="L8468" t="s">
        <v>7</v>
      </c>
      <c r="M8468">
        <v>1</v>
      </c>
      <c r="N8468">
        <v>1</v>
      </c>
    </row>
    <row r="8469" spans="1:14" ht="15" x14ac:dyDescent="0.3">
      <c r="A8469" s="1"/>
      <c r="B8469" t="s">
        <v>11</v>
      </c>
      <c r="C8469" t="s">
        <v>3192</v>
      </c>
      <c r="D8469" t="s">
        <v>3192</v>
      </c>
      <c r="E8469" t="s">
        <v>6683</v>
      </c>
      <c r="F8469" t="s">
        <v>6684</v>
      </c>
      <c r="G8469">
        <v>0.63068240880966198</v>
      </c>
      <c r="H8469">
        <v>1</v>
      </c>
      <c r="I8469">
        <v>1</v>
      </c>
      <c r="J8469">
        <v>0.68799999999999994</v>
      </c>
      <c r="K8469" t="str">
        <f t="shared" si="145"/>
        <v>yes</v>
      </c>
      <c r="L8469" t="s">
        <v>7</v>
      </c>
      <c r="M8469">
        <v>1</v>
      </c>
      <c r="N8469">
        <v>1</v>
      </c>
    </row>
    <row r="8470" spans="1:14" ht="15" x14ac:dyDescent="0.3">
      <c r="A8470" s="1"/>
      <c r="B8470" t="s">
        <v>11</v>
      </c>
      <c r="C8470" t="s">
        <v>3243</v>
      </c>
      <c r="D8470" t="s">
        <v>6801</v>
      </c>
      <c r="E8470" t="s">
        <v>6802</v>
      </c>
      <c r="F8470" t="s">
        <v>6802</v>
      </c>
      <c r="G8470">
        <v>0.68816888332366899</v>
      </c>
      <c r="H8470">
        <v>1</v>
      </c>
      <c r="I8470">
        <v>1</v>
      </c>
      <c r="J8470">
        <v>1</v>
      </c>
      <c r="K8470" t="str">
        <f t="shared" si="145"/>
        <v>yes</v>
      </c>
      <c r="L8470" t="s">
        <v>7</v>
      </c>
      <c r="M8470">
        <v>0.89875400000000005</v>
      </c>
      <c r="N8470">
        <v>0.90048399999999995</v>
      </c>
    </row>
    <row r="8471" spans="1:14" ht="15" x14ac:dyDescent="0.3">
      <c r="A8471" s="1"/>
      <c r="B8471" t="s">
        <v>11</v>
      </c>
      <c r="C8471" t="s">
        <v>3253</v>
      </c>
      <c r="D8471" t="s">
        <v>3253</v>
      </c>
      <c r="E8471" t="s">
        <v>6837</v>
      </c>
      <c r="F8471" t="s">
        <v>6837</v>
      </c>
      <c r="G8471">
        <v>0.73886018991470304</v>
      </c>
      <c r="H8471">
        <v>1</v>
      </c>
      <c r="I8471">
        <v>1</v>
      </c>
      <c r="J8471">
        <v>1</v>
      </c>
      <c r="K8471" t="str">
        <f t="shared" si="145"/>
        <v>yes</v>
      </c>
      <c r="L8471" t="s">
        <v>7</v>
      </c>
      <c r="M8471">
        <v>1</v>
      </c>
      <c r="N8471">
        <v>1</v>
      </c>
    </row>
    <row r="8472" spans="1:14" ht="15" x14ac:dyDescent="0.3">
      <c r="A8472" s="1"/>
      <c r="B8472" t="s">
        <v>11</v>
      </c>
      <c r="C8472" t="s">
        <v>3256</v>
      </c>
      <c r="D8472" t="s">
        <v>3256</v>
      </c>
      <c r="E8472" t="s">
        <v>6839</v>
      </c>
      <c r="F8472" t="s">
        <v>6840</v>
      </c>
      <c r="G8472">
        <v>0.85183268785476696</v>
      </c>
      <c r="H8472">
        <v>1</v>
      </c>
      <c r="I8472">
        <v>1</v>
      </c>
      <c r="J8472">
        <v>0.88200000000000001</v>
      </c>
      <c r="K8472" t="str">
        <f t="shared" si="145"/>
        <v>yes</v>
      </c>
      <c r="L8472" t="s">
        <v>7</v>
      </c>
      <c r="M8472">
        <v>1</v>
      </c>
      <c r="N8472">
        <v>1</v>
      </c>
    </row>
    <row r="8473" spans="1:14" ht="15" x14ac:dyDescent="0.3">
      <c r="A8473" s="1"/>
      <c r="B8473" t="s">
        <v>11</v>
      </c>
      <c r="C8473" t="s">
        <v>3303</v>
      </c>
      <c r="D8473" t="s">
        <v>3303</v>
      </c>
      <c r="E8473" t="s">
        <v>6911</v>
      </c>
      <c r="F8473" t="s">
        <v>6912</v>
      </c>
      <c r="G8473">
        <v>0.97677993774414096</v>
      </c>
      <c r="H8473">
        <v>1</v>
      </c>
      <c r="I8473">
        <v>1</v>
      </c>
      <c r="J8473">
        <v>0.96499999999999997</v>
      </c>
      <c r="K8473" t="str">
        <f t="shared" si="145"/>
        <v>yes</v>
      </c>
      <c r="L8473" t="s">
        <v>7</v>
      </c>
      <c r="M8473">
        <v>1</v>
      </c>
      <c r="N8473">
        <v>1</v>
      </c>
    </row>
    <row r="8474" spans="1:14" ht="15" x14ac:dyDescent="0.3">
      <c r="A8474" s="1"/>
      <c r="B8474" t="s">
        <v>11</v>
      </c>
      <c r="C8474" t="s">
        <v>3306</v>
      </c>
      <c r="D8474" t="s">
        <v>3306</v>
      </c>
      <c r="E8474" t="s">
        <v>6914</v>
      </c>
      <c r="F8474" t="s">
        <v>6859</v>
      </c>
      <c r="G8474">
        <v>0.99842280149459794</v>
      </c>
      <c r="H8474">
        <v>1</v>
      </c>
      <c r="I8474">
        <v>1</v>
      </c>
      <c r="J8474">
        <v>0.54400000000000004</v>
      </c>
      <c r="K8474" t="str">
        <f t="shared" si="145"/>
        <v>yes</v>
      </c>
      <c r="L8474" t="s">
        <v>7</v>
      </c>
      <c r="M8474">
        <v>1</v>
      </c>
      <c r="N8474">
        <v>1</v>
      </c>
    </row>
    <row r="8475" spans="1:14" ht="15" x14ac:dyDescent="0.3">
      <c r="A8475" s="1"/>
      <c r="B8475" t="s">
        <v>11</v>
      </c>
      <c r="C8475" t="s">
        <v>3318</v>
      </c>
      <c r="D8475" t="s">
        <v>3318</v>
      </c>
      <c r="E8475" t="s">
        <v>6949</v>
      </c>
      <c r="F8475" t="s">
        <v>6950</v>
      </c>
      <c r="G8475">
        <v>0.84675675630569502</v>
      </c>
      <c r="H8475">
        <v>1</v>
      </c>
      <c r="I8475">
        <v>1</v>
      </c>
      <c r="J8475">
        <v>0.80200000000000005</v>
      </c>
      <c r="K8475" t="str">
        <f t="shared" si="145"/>
        <v>yes</v>
      </c>
      <c r="L8475" t="s">
        <v>7</v>
      </c>
      <c r="M8475">
        <v>1</v>
      </c>
      <c r="N8475">
        <v>1</v>
      </c>
    </row>
    <row r="8476" spans="1:14" ht="15" x14ac:dyDescent="0.3">
      <c r="A8476" s="1"/>
      <c r="B8476" t="s">
        <v>11</v>
      </c>
      <c r="C8476" t="s">
        <v>3361</v>
      </c>
      <c r="D8476" t="s">
        <v>3361</v>
      </c>
      <c r="E8476" t="s">
        <v>3361</v>
      </c>
      <c r="F8476" t="s">
        <v>3361</v>
      </c>
      <c r="G8476">
        <v>0.98285007476806596</v>
      </c>
      <c r="H8476">
        <v>1</v>
      </c>
      <c r="I8476">
        <v>1</v>
      </c>
      <c r="J8476">
        <v>1</v>
      </c>
      <c r="K8476" t="str">
        <f t="shared" si="145"/>
        <v>yes</v>
      </c>
      <c r="L8476" t="s">
        <v>7</v>
      </c>
      <c r="M8476">
        <v>1</v>
      </c>
      <c r="N8476">
        <v>1</v>
      </c>
    </row>
    <row r="8477" spans="1:14" ht="15" x14ac:dyDescent="0.3">
      <c r="A8477" s="1"/>
      <c r="B8477" t="s">
        <v>11</v>
      </c>
      <c r="C8477" t="s">
        <v>3411</v>
      </c>
      <c r="D8477" t="s">
        <v>3411</v>
      </c>
      <c r="E8477" t="s">
        <v>7180</v>
      </c>
      <c r="F8477" t="s">
        <v>7180</v>
      </c>
      <c r="G8477">
        <v>0.98451715707778897</v>
      </c>
      <c r="H8477">
        <v>1</v>
      </c>
      <c r="I8477">
        <v>1</v>
      </c>
      <c r="J8477">
        <v>1</v>
      </c>
      <c r="K8477" t="str">
        <f t="shared" si="145"/>
        <v>yes</v>
      </c>
      <c r="L8477" t="s">
        <v>7</v>
      </c>
      <c r="M8477">
        <v>1</v>
      </c>
      <c r="N8477">
        <v>1</v>
      </c>
    </row>
    <row r="8478" spans="1:14" ht="15" x14ac:dyDescent="0.3">
      <c r="A8478" s="1"/>
      <c r="B8478" t="s">
        <v>11</v>
      </c>
      <c r="C8478" t="s">
        <v>3419</v>
      </c>
      <c r="D8478" t="s">
        <v>3419</v>
      </c>
      <c r="E8478" t="s">
        <v>7193</v>
      </c>
      <c r="F8478" t="s">
        <v>7193</v>
      </c>
      <c r="G8478">
        <v>0.618111252784729</v>
      </c>
      <c r="H8478">
        <v>1</v>
      </c>
      <c r="I8478">
        <v>1</v>
      </c>
      <c r="J8478">
        <v>1</v>
      </c>
      <c r="K8478" t="str">
        <f t="shared" si="145"/>
        <v>yes</v>
      </c>
      <c r="L8478" t="s">
        <v>7</v>
      </c>
      <c r="M8478">
        <v>1</v>
      </c>
      <c r="N8478">
        <v>1</v>
      </c>
    </row>
    <row r="8479" spans="1:14" ht="15" x14ac:dyDescent="0.3">
      <c r="A8479" s="1"/>
      <c r="B8479" t="s">
        <v>11</v>
      </c>
      <c r="C8479" t="s">
        <v>3422</v>
      </c>
      <c r="D8479" t="s">
        <v>3422</v>
      </c>
      <c r="E8479" t="s">
        <v>7196</v>
      </c>
      <c r="F8479" t="s">
        <v>7197</v>
      </c>
      <c r="G8479">
        <v>0.822615265846252</v>
      </c>
      <c r="H8479">
        <v>1</v>
      </c>
      <c r="I8479">
        <v>1</v>
      </c>
      <c r="J8479">
        <v>0.83199999999999996</v>
      </c>
      <c r="K8479" t="str">
        <f t="shared" si="145"/>
        <v>yes</v>
      </c>
      <c r="L8479" t="s">
        <v>7</v>
      </c>
      <c r="M8479">
        <v>1</v>
      </c>
      <c r="N8479">
        <v>1</v>
      </c>
    </row>
    <row r="8480" spans="1:14" ht="15" x14ac:dyDescent="0.3">
      <c r="A8480" s="1"/>
      <c r="B8480" t="s">
        <v>11</v>
      </c>
      <c r="C8480" t="s">
        <v>3431</v>
      </c>
      <c r="D8480" t="s">
        <v>3431</v>
      </c>
      <c r="E8480" t="s">
        <v>7211</v>
      </c>
      <c r="F8480" t="s">
        <v>7211</v>
      </c>
      <c r="G8480">
        <v>0.29436793923378002</v>
      </c>
      <c r="H8480">
        <v>1</v>
      </c>
      <c r="I8480">
        <v>1</v>
      </c>
      <c r="J8480">
        <v>1</v>
      </c>
      <c r="K8480" t="str">
        <f t="shared" si="145"/>
        <v>yes</v>
      </c>
      <c r="L8480" t="s">
        <v>7</v>
      </c>
      <c r="M8480">
        <v>1</v>
      </c>
      <c r="N8480">
        <v>1</v>
      </c>
    </row>
    <row r="8481" spans="1:14" ht="15" x14ac:dyDescent="0.3">
      <c r="A8481" s="1"/>
      <c r="B8481" t="s">
        <v>11</v>
      </c>
      <c r="C8481" t="s">
        <v>3452</v>
      </c>
      <c r="D8481" t="s">
        <v>3452</v>
      </c>
      <c r="E8481" t="s">
        <v>7262</v>
      </c>
      <c r="F8481" t="s">
        <v>7263</v>
      </c>
      <c r="G8481">
        <v>0.713919878005981</v>
      </c>
      <c r="H8481">
        <v>1</v>
      </c>
      <c r="I8481">
        <v>1</v>
      </c>
      <c r="J8481">
        <v>0.81799999999999995</v>
      </c>
      <c r="K8481" t="str">
        <f t="shared" si="145"/>
        <v>yes</v>
      </c>
      <c r="L8481" t="s">
        <v>7</v>
      </c>
      <c r="M8481">
        <v>1</v>
      </c>
      <c r="N8481">
        <v>1</v>
      </c>
    </row>
    <row r="8482" spans="1:14" ht="15" x14ac:dyDescent="0.3">
      <c r="A8482" s="1"/>
      <c r="B8482" t="s">
        <v>11</v>
      </c>
      <c r="C8482" t="s">
        <v>3473</v>
      </c>
      <c r="D8482" t="s">
        <v>3473</v>
      </c>
      <c r="E8482" t="s">
        <v>7298</v>
      </c>
      <c r="F8482" t="s">
        <v>7298</v>
      </c>
      <c r="G8482">
        <v>0.88909697532653797</v>
      </c>
      <c r="H8482">
        <v>1</v>
      </c>
      <c r="I8482">
        <v>1</v>
      </c>
      <c r="J8482">
        <v>1</v>
      </c>
      <c r="K8482" t="str">
        <f t="shared" si="145"/>
        <v>yes</v>
      </c>
      <c r="L8482" t="s">
        <v>7</v>
      </c>
      <c r="M8482">
        <v>1</v>
      </c>
      <c r="N8482">
        <v>1</v>
      </c>
    </row>
    <row r="8483" spans="1:14" ht="15" x14ac:dyDescent="0.3">
      <c r="A8483" s="1"/>
      <c r="B8483" t="s">
        <v>11</v>
      </c>
      <c r="C8483" t="s">
        <v>3479</v>
      </c>
      <c r="D8483" t="s">
        <v>3479</v>
      </c>
      <c r="E8483" t="s">
        <v>7304</v>
      </c>
      <c r="F8483" t="s">
        <v>7304</v>
      </c>
      <c r="G8483">
        <v>0.89703041315078702</v>
      </c>
      <c r="H8483">
        <v>1</v>
      </c>
      <c r="I8483">
        <v>1</v>
      </c>
      <c r="J8483">
        <v>1</v>
      </c>
      <c r="K8483" t="str">
        <f t="shared" si="145"/>
        <v>yes</v>
      </c>
      <c r="L8483" t="s">
        <v>7</v>
      </c>
      <c r="M8483">
        <v>1</v>
      </c>
      <c r="N8483">
        <v>1</v>
      </c>
    </row>
    <row r="8484" spans="1:14" ht="15" x14ac:dyDescent="0.3">
      <c r="A8484" s="1"/>
      <c r="B8484" t="s">
        <v>11</v>
      </c>
      <c r="C8484" t="s">
        <v>3482</v>
      </c>
      <c r="D8484" t="s">
        <v>3482</v>
      </c>
      <c r="E8484" t="s">
        <v>7306</v>
      </c>
      <c r="F8484" t="s">
        <v>7306</v>
      </c>
      <c r="G8484">
        <v>0.972542464733124</v>
      </c>
      <c r="H8484">
        <v>1</v>
      </c>
      <c r="I8484">
        <v>1</v>
      </c>
      <c r="J8484">
        <v>1</v>
      </c>
      <c r="K8484" t="str">
        <f t="shared" si="145"/>
        <v>yes</v>
      </c>
      <c r="L8484" t="s">
        <v>7</v>
      </c>
      <c r="M8484">
        <v>1</v>
      </c>
      <c r="N8484">
        <v>1</v>
      </c>
    </row>
    <row r="8485" spans="1:14" ht="15" x14ac:dyDescent="0.3">
      <c r="A8485" s="1"/>
      <c r="B8485" t="s">
        <v>11</v>
      </c>
      <c r="C8485" t="s">
        <v>3491</v>
      </c>
      <c r="D8485" t="s">
        <v>3491</v>
      </c>
      <c r="E8485" t="s">
        <v>7320</v>
      </c>
      <c r="F8485" t="s">
        <v>7321</v>
      </c>
      <c r="G8485">
        <v>0.96964460611343395</v>
      </c>
      <c r="H8485">
        <v>1</v>
      </c>
      <c r="I8485">
        <v>1</v>
      </c>
      <c r="J8485">
        <v>0.93799999999999994</v>
      </c>
      <c r="K8485" t="str">
        <f t="shared" si="145"/>
        <v>yes</v>
      </c>
      <c r="L8485" t="s">
        <v>7</v>
      </c>
      <c r="M8485">
        <v>1</v>
      </c>
      <c r="N8485">
        <v>1</v>
      </c>
    </row>
    <row r="8486" spans="1:14" ht="15" x14ac:dyDescent="0.3">
      <c r="A8486" s="1"/>
      <c r="B8486" t="s">
        <v>11</v>
      </c>
      <c r="C8486" t="s">
        <v>3498</v>
      </c>
      <c r="D8486" t="s">
        <v>3498</v>
      </c>
      <c r="E8486" t="s">
        <v>3498</v>
      </c>
      <c r="F8486" t="s">
        <v>3498</v>
      </c>
      <c r="G8486">
        <v>0.98944270610809304</v>
      </c>
      <c r="H8486">
        <v>1</v>
      </c>
      <c r="I8486">
        <v>1</v>
      </c>
      <c r="J8486">
        <v>1</v>
      </c>
      <c r="K8486" t="str">
        <f t="shared" si="145"/>
        <v>yes</v>
      </c>
      <c r="L8486" t="s">
        <v>7</v>
      </c>
      <c r="M8486">
        <v>1</v>
      </c>
      <c r="N8486">
        <v>1</v>
      </c>
    </row>
    <row r="8487" spans="1:14" ht="15" x14ac:dyDescent="0.3">
      <c r="A8487" s="1"/>
      <c r="B8487" t="s">
        <v>11</v>
      </c>
      <c r="C8487" t="s">
        <v>3520</v>
      </c>
      <c r="D8487" t="s">
        <v>3520</v>
      </c>
      <c r="E8487" t="s">
        <v>7366</v>
      </c>
      <c r="F8487" t="s">
        <v>7367</v>
      </c>
      <c r="G8487">
        <v>0.45013388991355902</v>
      </c>
      <c r="H8487">
        <v>1</v>
      </c>
      <c r="I8487">
        <v>1</v>
      </c>
      <c r="J8487">
        <v>0.96899999999999997</v>
      </c>
      <c r="K8487" t="str">
        <f t="shared" si="145"/>
        <v>yes</v>
      </c>
      <c r="L8487" t="s">
        <v>7</v>
      </c>
      <c r="M8487">
        <v>1</v>
      </c>
      <c r="N8487">
        <v>1</v>
      </c>
    </row>
    <row r="8488" spans="1:14" ht="15" x14ac:dyDescent="0.3">
      <c r="A8488" s="1"/>
      <c r="B8488" t="s">
        <v>11</v>
      </c>
      <c r="C8488" t="s">
        <v>3533</v>
      </c>
      <c r="D8488" t="s">
        <v>3533</v>
      </c>
      <c r="E8488" t="s">
        <v>7384</v>
      </c>
      <c r="F8488" t="s">
        <v>7384</v>
      </c>
      <c r="G8488">
        <v>0.99764710664749101</v>
      </c>
      <c r="H8488">
        <v>1</v>
      </c>
      <c r="I8488">
        <v>0.5</v>
      </c>
      <c r="J8488">
        <v>1</v>
      </c>
      <c r="K8488" t="str">
        <f t="shared" si="145"/>
        <v>yes</v>
      </c>
      <c r="L8488" t="s">
        <v>7</v>
      </c>
      <c r="M8488">
        <v>1</v>
      </c>
      <c r="N8488">
        <v>1</v>
      </c>
    </row>
    <row r="8489" spans="1:14" ht="15" x14ac:dyDescent="0.3">
      <c r="A8489" s="1"/>
      <c r="B8489" t="s">
        <v>11</v>
      </c>
      <c r="C8489" t="s">
        <v>49</v>
      </c>
      <c r="D8489" t="s">
        <v>49</v>
      </c>
      <c r="E8489" t="s">
        <v>32</v>
      </c>
      <c r="F8489" t="s">
        <v>32</v>
      </c>
      <c r="G8489">
        <v>0.78809750080108598</v>
      </c>
      <c r="H8489">
        <v>1</v>
      </c>
      <c r="I8489">
        <v>1</v>
      </c>
      <c r="J8489">
        <v>1</v>
      </c>
      <c r="K8489" t="str">
        <f t="shared" si="145"/>
        <v>yes</v>
      </c>
      <c r="L8489" t="s">
        <v>7</v>
      </c>
      <c r="M8489">
        <v>1</v>
      </c>
      <c r="N8489">
        <v>1</v>
      </c>
    </row>
    <row r="8490" spans="1:14" ht="15" x14ac:dyDescent="0.3">
      <c r="A8490" s="1"/>
      <c r="B8490" t="s">
        <v>11</v>
      </c>
      <c r="C8490" t="s">
        <v>3556</v>
      </c>
      <c r="D8490" t="s">
        <v>7419</v>
      </c>
      <c r="E8490" t="s">
        <v>7420</v>
      </c>
      <c r="F8490" t="s">
        <v>7421</v>
      </c>
      <c r="G8490">
        <v>0.69349038600921598</v>
      </c>
      <c r="H8490">
        <v>1</v>
      </c>
      <c r="I8490">
        <v>1</v>
      </c>
      <c r="J8490">
        <v>1</v>
      </c>
      <c r="K8490" t="str">
        <f t="shared" si="145"/>
        <v>yes</v>
      </c>
      <c r="L8490" t="s">
        <v>7</v>
      </c>
      <c r="M8490">
        <v>0.97767000000000004</v>
      </c>
      <c r="N8490">
        <v>0.97444699999999995</v>
      </c>
    </row>
    <row r="8491" spans="1:14" ht="15" x14ac:dyDescent="0.3">
      <c r="A8491" s="1"/>
      <c r="B8491" t="s">
        <v>11</v>
      </c>
      <c r="C8491" t="s">
        <v>3562</v>
      </c>
      <c r="D8491" t="s">
        <v>3562</v>
      </c>
      <c r="E8491" t="s">
        <v>7430</v>
      </c>
      <c r="F8491" t="s">
        <v>7431</v>
      </c>
      <c r="G8491">
        <v>0.55633807182312001</v>
      </c>
      <c r="H8491">
        <v>1</v>
      </c>
      <c r="I8491">
        <v>1</v>
      </c>
      <c r="J8491">
        <v>0.94899999999999995</v>
      </c>
      <c r="K8491" t="str">
        <f t="shared" si="145"/>
        <v>yes</v>
      </c>
      <c r="L8491" t="s">
        <v>7</v>
      </c>
      <c r="M8491">
        <v>1</v>
      </c>
      <c r="N8491">
        <v>1</v>
      </c>
    </row>
    <row r="8492" spans="1:14" ht="15" x14ac:dyDescent="0.3">
      <c r="A8492" s="1"/>
      <c r="B8492" t="s">
        <v>11</v>
      </c>
      <c r="C8492" t="s">
        <v>3565</v>
      </c>
      <c r="D8492" t="s">
        <v>7437</v>
      </c>
      <c r="E8492" t="s">
        <v>7438</v>
      </c>
      <c r="F8492" t="s">
        <v>7439</v>
      </c>
      <c r="G8492">
        <v>0.99445366859436002</v>
      </c>
      <c r="H8492">
        <v>1</v>
      </c>
      <c r="I8492">
        <v>1</v>
      </c>
      <c r="J8492">
        <v>1</v>
      </c>
      <c r="K8492" t="str">
        <f t="shared" si="145"/>
        <v>yes</v>
      </c>
      <c r="L8492" t="s">
        <v>7</v>
      </c>
      <c r="M8492">
        <v>0.91283499999999995</v>
      </c>
      <c r="N8492">
        <v>0.91411600000000004</v>
      </c>
    </row>
    <row r="8493" spans="1:14" ht="15" x14ac:dyDescent="0.3">
      <c r="A8493" s="1"/>
      <c r="B8493" t="s">
        <v>11</v>
      </c>
      <c r="C8493" t="s">
        <v>3568</v>
      </c>
      <c r="D8493" t="s">
        <v>3568</v>
      </c>
      <c r="E8493" t="s">
        <v>7441</v>
      </c>
      <c r="F8493" t="s">
        <v>7441</v>
      </c>
      <c r="G8493">
        <v>0.80832397937774703</v>
      </c>
      <c r="H8493">
        <v>1</v>
      </c>
      <c r="I8493">
        <v>1</v>
      </c>
      <c r="J8493">
        <v>1</v>
      </c>
      <c r="K8493" t="str">
        <f t="shared" si="145"/>
        <v>yes</v>
      </c>
      <c r="L8493" t="s">
        <v>7</v>
      </c>
      <c r="M8493">
        <v>1</v>
      </c>
      <c r="N8493">
        <v>1</v>
      </c>
    </row>
    <row r="8494" spans="1:14" ht="15" x14ac:dyDescent="0.3">
      <c r="A8494" s="1"/>
      <c r="B8494" t="s">
        <v>11</v>
      </c>
      <c r="C8494" t="s">
        <v>3571</v>
      </c>
      <c r="D8494" t="s">
        <v>3571</v>
      </c>
      <c r="E8494" t="s">
        <v>7444</v>
      </c>
      <c r="F8494" t="s">
        <v>7444</v>
      </c>
      <c r="G8494">
        <v>0.90696281194686901</v>
      </c>
      <c r="H8494">
        <v>1</v>
      </c>
      <c r="I8494">
        <v>1</v>
      </c>
      <c r="J8494">
        <v>1</v>
      </c>
      <c r="K8494" t="str">
        <f t="shared" si="145"/>
        <v>yes</v>
      </c>
      <c r="L8494" t="s">
        <v>7</v>
      </c>
      <c r="M8494">
        <v>1</v>
      </c>
      <c r="N8494">
        <v>1</v>
      </c>
    </row>
    <row r="8495" spans="1:14" ht="15" x14ac:dyDescent="0.3">
      <c r="A8495" s="1"/>
      <c r="B8495" t="s">
        <v>11</v>
      </c>
      <c r="C8495" t="s">
        <v>3574</v>
      </c>
      <c r="D8495" t="s">
        <v>3574</v>
      </c>
      <c r="E8495" t="s">
        <v>7446</v>
      </c>
      <c r="F8495" t="s">
        <v>7446</v>
      </c>
      <c r="G8495">
        <v>0.99034988880157504</v>
      </c>
      <c r="H8495">
        <v>1</v>
      </c>
      <c r="I8495">
        <v>1</v>
      </c>
      <c r="J8495">
        <v>1</v>
      </c>
      <c r="K8495" t="str">
        <f t="shared" si="145"/>
        <v>yes</v>
      </c>
      <c r="L8495" t="s">
        <v>7</v>
      </c>
      <c r="M8495">
        <v>1</v>
      </c>
      <c r="N8495">
        <v>1</v>
      </c>
    </row>
    <row r="8496" spans="1:14" ht="15" x14ac:dyDescent="0.3">
      <c r="A8496" s="1"/>
      <c r="B8496" t="s">
        <v>11</v>
      </c>
      <c r="C8496" t="s">
        <v>3579</v>
      </c>
      <c r="D8496" t="s">
        <v>3579</v>
      </c>
      <c r="E8496" t="s">
        <v>7451</v>
      </c>
      <c r="F8496" t="s">
        <v>7451</v>
      </c>
      <c r="G8496">
        <v>0.93064492940902699</v>
      </c>
      <c r="H8496">
        <v>1</v>
      </c>
      <c r="I8496">
        <v>1</v>
      </c>
      <c r="J8496">
        <v>1</v>
      </c>
      <c r="K8496" t="str">
        <f t="shared" si="145"/>
        <v>yes</v>
      </c>
      <c r="L8496" t="s">
        <v>7</v>
      </c>
      <c r="M8496">
        <v>1</v>
      </c>
      <c r="N8496">
        <v>1</v>
      </c>
    </row>
    <row r="8497" spans="1:14" ht="15" x14ac:dyDescent="0.3">
      <c r="A8497" s="1"/>
      <c r="B8497" t="s">
        <v>11</v>
      </c>
      <c r="C8497" t="s">
        <v>3587</v>
      </c>
      <c r="D8497" t="s">
        <v>7460</v>
      </c>
      <c r="E8497" t="s">
        <v>7461</v>
      </c>
      <c r="F8497" t="s">
        <v>7461</v>
      </c>
      <c r="G8497">
        <v>0.66738289594650302</v>
      </c>
      <c r="H8497">
        <v>1</v>
      </c>
      <c r="I8497">
        <v>1</v>
      </c>
      <c r="J8497">
        <v>1</v>
      </c>
      <c r="K8497" t="str">
        <f t="shared" si="145"/>
        <v>yes</v>
      </c>
      <c r="L8497" t="s">
        <v>7</v>
      </c>
      <c r="M8497">
        <v>0.92285799999999996</v>
      </c>
      <c r="N8497">
        <v>0.92420800000000003</v>
      </c>
    </row>
    <row r="8498" spans="1:14" ht="15" x14ac:dyDescent="0.3">
      <c r="A8498" s="1"/>
      <c r="B8498" t="s">
        <v>11</v>
      </c>
      <c r="C8498" t="s">
        <v>3595</v>
      </c>
      <c r="D8498" t="s">
        <v>7477</v>
      </c>
      <c r="E8498" t="s">
        <v>7475</v>
      </c>
      <c r="F8498" t="s">
        <v>7475</v>
      </c>
      <c r="G8498">
        <v>0.45980018377304099</v>
      </c>
      <c r="H8498">
        <v>1</v>
      </c>
      <c r="I8498">
        <v>0.95699999999999996</v>
      </c>
      <c r="J8498">
        <v>1</v>
      </c>
      <c r="K8498" t="str">
        <f t="shared" si="145"/>
        <v>yes</v>
      </c>
      <c r="L8498" t="s">
        <v>7</v>
      </c>
      <c r="M8498">
        <v>1</v>
      </c>
      <c r="N8498">
        <v>1</v>
      </c>
    </row>
    <row r="8499" spans="1:14" ht="15" x14ac:dyDescent="0.3">
      <c r="A8499" s="1"/>
      <c r="B8499" t="s">
        <v>11</v>
      </c>
      <c r="C8499" t="s">
        <v>3604</v>
      </c>
      <c r="D8499" t="s">
        <v>7491</v>
      </c>
      <c r="E8499" t="s">
        <v>7492</v>
      </c>
      <c r="F8499" t="s">
        <v>7493</v>
      </c>
      <c r="G8499">
        <v>0.92673820257186901</v>
      </c>
      <c r="H8499">
        <v>1</v>
      </c>
      <c r="I8499">
        <v>1</v>
      </c>
      <c r="J8499">
        <v>1</v>
      </c>
      <c r="K8499" t="str">
        <f t="shared" si="145"/>
        <v>yes</v>
      </c>
      <c r="L8499" t="s">
        <v>7</v>
      </c>
      <c r="M8499">
        <v>0.87819800000000003</v>
      </c>
      <c r="N8499">
        <v>0.87648899999999996</v>
      </c>
    </row>
    <row r="8500" spans="1:14" ht="15" x14ac:dyDescent="0.3">
      <c r="A8500" s="1"/>
      <c r="B8500" t="s">
        <v>11</v>
      </c>
      <c r="C8500" t="s">
        <v>3630</v>
      </c>
      <c r="D8500" t="s">
        <v>3630</v>
      </c>
      <c r="E8500" t="s">
        <v>7540</v>
      </c>
      <c r="F8500" t="s">
        <v>7540</v>
      </c>
      <c r="G8500">
        <v>0.94776111841201804</v>
      </c>
      <c r="H8500">
        <v>1</v>
      </c>
      <c r="I8500">
        <v>1</v>
      </c>
      <c r="J8500">
        <v>1</v>
      </c>
      <c r="K8500" t="str">
        <f t="shared" si="145"/>
        <v>yes</v>
      </c>
      <c r="L8500" t="s">
        <v>7</v>
      </c>
      <c r="M8500">
        <v>1</v>
      </c>
      <c r="N8500">
        <v>1</v>
      </c>
    </row>
    <row r="8501" spans="1:14" ht="15" x14ac:dyDescent="0.3">
      <c r="A8501" s="1"/>
      <c r="B8501" t="s">
        <v>11</v>
      </c>
      <c r="C8501" t="s">
        <v>3662</v>
      </c>
      <c r="D8501" t="s">
        <v>3662</v>
      </c>
      <c r="E8501" t="s">
        <v>3662</v>
      </c>
      <c r="F8501" t="s">
        <v>3662</v>
      </c>
      <c r="G8501">
        <v>0.21083301305770899</v>
      </c>
      <c r="H8501">
        <v>1</v>
      </c>
      <c r="I8501">
        <v>1</v>
      </c>
      <c r="J8501">
        <v>1</v>
      </c>
      <c r="K8501" t="str">
        <f t="shared" si="145"/>
        <v>yes</v>
      </c>
      <c r="L8501" t="s">
        <v>7</v>
      </c>
      <c r="M8501">
        <v>1</v>
      </c>
      <c r="N8501">
        <v>1</v>
      </c>
    </row>
    <row r="8502" spans="1:14" ht="15" x14ac:dyDescent="0.3">
      <c r="A8502" s="1"/>
      <c r="B8502" t="s">
        <v>11</v>
      </c>
      <c r="C8502" t="s">
        <v>3675</v>
      </c>
      <c r="D8502" t="s">
        <v>3675</v>
      </c>
      <c r="E8502" t="s">
        <v>3675</v>
      </c>
      <c r="F8502" t="s">
        <v>3675</v>
      </c>
      <c r="G8502">
        <v>0.38618081808090199</v>
      </c>
      <c r="H8502">
        <v>1</v>
      </c>
      <c r="I8502">
        <v>1</v>
      </c>
      <c r="J8502">
        <v>1</v>
      </c>
      <c r="K8502" t="str">
        <f t="shared" si="145"/>
        <v>yes</v>
      </c>
      <c r="L8502" t="s">
        <v>7</v>
      </c>
      <c r="M8502">
        <v>1</v>
      </c>
      <c r="N8502">
        <v>1</v>
      </c>
    </row>
    <row r="8503" spans="1:14" ht="15" x14ac:dyDescent="0.3">
      <c r="A8503" s="1"/>
      <c r="B8503" t="s">
        <v>11</v>
      </c>
      <c r="C8503" t="s">
        <v>3678</v>
      </c>
      <c r="D8503" t="s">
        <v>3678</v>
      </c>
      <c r="E8503" t="s">
        <v>7620</v>
      </c>
      <c r="F8503" t="s">
        <v>7620</v>
      </c>
      <c r="G8503">
        <v>0.449654251337051</v>
      </c>
      <c r="H8503">
        <v>1</v>
      </c>
      <c r="I8503">
        <v>1</v>
      </c>
      <c r="J8503">
        <v>1</v>
      </c>
      <c r="K8503" t="str">
        <f t="shared" si="145"/>
        <v>yes</v>
      </c>
      <c r="L8503" t="s">
        <v>7</v>
      </c>
      <c r="M8503">
        <v>1</v>
      </c>
      <c r="N8503">
        <v>1</v>
      </c>
    </row>
    <row r="8504" spans="1:14" ht="15" x14ac:dyDescent="0.3">
      <c r="A8504" s="1"/>
      <c r="B8504" t="s">
        <v>11</v>
      </c>
      <c r="C8504" t="s">
        <v>3695</v>
      </c>
      <c r="D8504" t="s">
        <v>3695</v>
      </c>
      <c r="E8504" t="s">
        <v>7653</v>
      </c>
      <c r="F8504" t="s">
        <v>7654</v>
      </c>
      <c r="G8504">
        <v>0.29897421598434398</v>
      </c>
      <c r="H8504">
        <v>1</v>
      </c>
      <c r="I8504">
        <v>1</v>
      </c>
      <c r="J8504">
        <v>0.76800000000000002</v>
      </c>
      <c r="K8504" t="str">
        <f t="shared" si="145"/>
        <v>yes</v>
      </c>
      <c r="L8504" t="s">
        <v>7</v>
      </c>
      <c r="M8504">
        <v>1</v>
      </c>
      <c r="N8504">
        <v>1</v>
      </c>
    </row>
    <row r="8505" spans="1:14" ht="15" x14ac:dyDescent="0.3">
      <c r="A8505" s="1"/>
      <c r="B8505" t="s">
        <v>11</v>
      </c>
      <c r="C8505" t="s">
        <v>3720</v>
      </c>
      <c r="D8505" t="s">
        <v>3720</v>
      </c>
      <c r="E8505" t="s">
        <v>7691</v>
      </c>
      <c r="F8505" t="s">
        <v>7691</v>
      </c>
      <c r="G8505">
        <v>0.33729928731918302</v>
      </c>
      <c r="H8505">
        <v>1</v>
      </c>
      <c r="I8505">
        <v>1</v>
      </c>
      <c r="J8505">
        <v>1</v>
      </c>
      <c r="K8505" t="str">
        <f t="shared" si="145"/>
        <v>yes</v>
      </c>
      <c r="L8505" t="s">
        <v>7</v>
      </c>
      <c r="M8505">
        <v>1</v>
      </c>
      <c r="N8505">
        <v>1</v>
      </c>
    </row>
    <row r="8506" spans="1:14" ht="15" x14ac:dyDescent="0.3">
      <c r="A8506" s="1"/>
      <c r="B8506" t="s">
        <v>11</v>
      </c>
      <c r="C8506" t="s">
        <v>3749</v>
      </c>
      <c r="D8506" t="s">
        <v>3749</v>
      </c>
      <c r="E8506" t="s">
        <v>7742</v>
      </c>
      <c r="F8506" t="s">
        <v>7743</v>
      </c>
      <c r="G8506">
        <v>0.26333361864089999</v>
      </c>
      <c r="H8506">
        <v>1</v>
      </c>
      <c r="I8506">
        <v>0.88900000000000001</v>
      </c>
      <c r="J8506">
        <v>0.872</v>
      </c>
      <c r="K8506" t="str">
        <f t="shared" si="145"/>
        <v>yes</v>
      </c>
      <c r="L8506" t="s">
        <v>7</v>
      </c>
      <c r="M8506">
        <v>1</v>
      </c>
      <c r="N8506">
        <v>1</v>
      </c>
    </row>
    <row r="8507" spans="1:14" ht="15" x14ac:dyDescent="0.3">
      <c r="A8507" s="1"/>
      <c r="B8507" t="s">
        <v>11</v>
      </c>
      <c r="C8507" t="s">
        <v>3752</v>
      </c>
      <c r="D8507" t="s">
        <v>3752</v>
      </c>
      <c r="E8507" t="s">
        <v>7750</v>
      </c>
      <c r="F8507" t="s">
        <v>7752</v>
      </c>
      <c r="G8507">
        <v>0.454262435436249</v>
      </c>
      <c r="H8507">
        <v>1</v>
      </c>
      <c r="I8507">
        <v>1</v>
      </c>
      <c r="J8507">
        <v>0.94</v>
      </c>
      <c r="K8507" t="str">
        <f t="shared" si="145"/>
        <v>yes</v>
      </c>
      <c r="L8507" t="s">
        <v>7</v>
      </c>
      <c r="M8507">
        <v>1</v>
      </c>
      <c r="N8507">
        <v>1</v>
      </c>
    </row>
    <row r="8508" spans="1:14" ht="15" x14ac:dyDescent="0.3">
      <c r="A8508" s="1"/>
      <c r="B8508" t="s">
        <v>11</v>
      </c>
      <c r="C8508" t="s">
        <v>3758</v>
      </c>
      <c r="D8508" t="s">
        <v>7764</v>
      </c>
      <c r="E8508" t="s">
        <v>7765</v>
      </c>
      <c r="F8508" t="s">
        <v>7765</v>
      </c>
      <c r="G8508">
        <v>0.67451405525207497</v>
      </c>
      <c r="H8508">
        <v>1</v>
      </c>
      <c r="I8508">
        <v>0.85699999999999998</v>
      </c>
      <c r="J8508">
        <v>1</v>
      </c>
      <c r="K8508" t="str">
        <f t="shared" si="145"/>
        <v>yes</v>
      </c>
      <c r="L8508" t="s">
        <v>7</v>
      </c>
      <c r="M8508">
        <v>1</v>
      </c>
      <c r="N8508">
        <v>1</v>
      </c>
    </row>
    <row r="8509" spans="1:14" ht="15" x14ac:dyDescent="0.3">
      <c r="A8509" s="1"/>
      <c r="B8509" t="s">
        <v>11</v>
      </c>
      <c r="C8509" t="s">
        <v>3788</v>
      </c>
      <c r="D8509" t="s">
        <v>3788</v>
      </c>
      <c r="E8509" t="s">
        <v>7819</v>
      </c>
      <c r="F8509" t="s">
        <v>7819</v>
      </c>
      <c r="G8509">
        <v>0.37123280763626099</v>
      </c>
      <c r="H8509">
        <v>1</v>
      </c>
      <c r="I8509">
        <v>1</v>
      </c>
      <c r="J8509">
        <v>1</v>
      </c>
      <c r="K8509" t="str">
        <f t="shared" si="145"/>
        <v>yes</v>
      </c>
      <c r="L8509" t="s">
        <v>7</v>
      </c>
      <c r="M8509">
        <v>1</v>
      </c>
      <c r="N8509">
        <v>1</v>
      </c>
    </row>
    <row r="8510" spans="1:14" ht="15" x14ac:dyDescent="0.3">
      <c r="A8510" s="1"/>
      <c r="B8510" t="s">
        <v>11</v>
      </c>
      <c r="C8510" t="s">
        <v>3812</v>
      </c>
      <c r="D8510" t="s">
        <v>3812</v>
      </c>
      <c r="E8510" t="s">
        <v>7871</v>
      </c>
      <c r="F8510" t="s">
        <v>7871</v>
      </c>
      <c r="G8510">
        <v>0.86336702108383201</v>
      </c>
      <c r="H8510">
        <v>1</v>
      </c>
      <c r="I8510">
        <v>1</v>
      </c>
      <c r="J8510">
        <v>1</v>
      </c>
      <c r="K8510" t="str">
        <f t="shared" si="145"/>
        <v>yes</v>
      </c>
      <c r="L8510" t="s">
        <v>7</v>
      </c>
      <c r="M8510">
        <v>1</v>
      </c>
      <c r="N8510">
        <v>1</v>
      </c>
    </row>
    <row r="8511" spans="1:14" ht="15" x14ac:dyDescent="0.3">
      <c r="A8511" s="1"/>
      <c r="B8511" t="s">
        <v>11</v>
      </c>
      <c r="C8511" t="s">
        <v>3824</v>
      </c>
      <c r="D8511" t="s">
        <v>3824</v>
      </c>
      <c r="E8511" t="s">
        <v>7888</v>
      </c>
      <c r="F8511" t="s">
        <v>7889</v>
      </c>
      <c r="G8511">
        <v>0.84405261278152499</v>
      </c>
      <c r="H8511">
        <v>1</v>
      </c>
      <c r="I8511">
        <v>1</v>
      </c>
      <c r="J8511">
        <v>0.874</v>
      </c>
      <c r="K8511" t="str">
        <f t="shared" si="145"/>
        <v>yes</v>
      </c>
      <c r="L8511" t="s">
        <v>7</v>
      </c>
      <c r="M8511">
        <v>1</v>
      </c>
      <c r="N8511">
        <v>1</v>
      </c>
    </row>
    <row r="8512" spans="1:14" ht="15" x14ac:dyDescent="0.3">
      <c r="A8512" s="1"/>
      <c r="B8512" t="s">
        <v>11</v>
      </c>
      <c r="C8512" t="s">
        <v>3841</v>
      </c>
      <c r="D8512" t="s">
        <v>3841</v>
      </c>
      <c r="E8512" t="s">
        <v>3841</v>
      </c>
      <c r="F8512" t="s">
        <v>3841</v>
      </c>
      <c r="G8512">
        <v>0.33926439285278298</v>
      </c>
      <c r="H8512">
        <v>1</v>
      </c>
      <c r="I8512">
        <v>1</v>
      </c>
      <c r="J8512">
        <v>1</v>
      </c>
      <c r="K8512" t="str">
        <f t="shared" si="145"/>
        <v>yes</v>
      </c>
      <c r="L8512" t="s">
        <v>7</v>
      </c>
      <c r="M8512">
        <v>1</v>
      </c>
      <c r="N8512">
        <v>1</v>
      </c>
    </row>
    <row r="8513" spans="1:14" ht="15" x14ac:dyDescent="0.3">
      <c r="A8513" s="1"/>
      <c r="B8513" t="s">
        <v>11</v>
      </c>
      <c r="C8513" t="s">
        <v>3850</v>
      </c>
      <c r="D8513" t="s">
        <v>3850</v>
      </c>
      <c r="E8513" t="s">
        <v>7935</v>
      </c>
      <c r="F8513" t="s">
        <v>7935</v>
      </c>
      <c r="G8513">
        <v>0.92047828435897805</v>
      </c>
      <c r="H8513">
        <v>1</v>
      </c>
      <c r="I8513">
        <v>1</v>
      </c>
      <c r="J8513">
        <v>1</v>
      </c>
      <c r="K8513" t="str">
        <f t="shared" si="145"/>
        <v>yes</v>
      </c>
      <c r="L8513" t="s">
        <v>7</v>
      </c>
      <c r="M8513">
        <v>1</v>
      </c>
      <c r="N8513">
        <v>1</v>
      </c>
    </row>
    <row r="8514" spans="1:14" ht="15" x14ac:dyDescent="0.3">
      <c r="A8514" s="1"/>
      <c r="B8514" t="s">
        <v>11</v>
      </c>
      <c r="C8514" t="s">
        <v>3853</v>
      </c>
      <c r="D8514" t="s">
        <v>3853</v>
      </c>
      <c r="E8514" t="s">
        <v>7937</v>
      </c>
      <c r="F8514" t="s">
        <v>7937</v>
      </c>
      <c r="G8514">
        <v>0.998940169811249</v>
      </c>
      <c r="H8514">
        <v>1</v>
      </c>
      <c r="I8514">
        <v>1</v>
      </c>
      <c r="J8514">
        <v>1</v>
      </c>
      <c r="K8514" t="str">
        <f t="shared" si="145"/>
        <v>yes</v>
      </c>
      <c r="L8514" t="s">
        <v>7</v>
      </c>
      <c r="M8514">
        <v>1</v>
      </c>
      <c r="N8514">
        <v>1</v>
      </c>
    </row>
    <row r="8515" spans="1:14" ht="15" x14ac:dyDescent="0.3">
      <c r="A8515" s="1"/>
      <c r="B8515" t="s">
        <v>11</v>
      </c>
      <c r="C8515" t="s">
        <v>3883</v>
      </c>
      <c r="D8515" t="s">
        <v>3883</v>
      </c>
      <c r="E8515" t="s">
        <v>3883</v>
      </c>
      <c r="F8515" t="s">
        <v>3883</v>
      </c>
      <c r="G8515">
        <v>0.97346383333206199</v>
      </c>
      <c r="H8515">
        <v>1</v>
      </c>
      <c r="I8515">
        <v>1</v>
      </c>
      <c r="J8515">
        <v>1</v>
      </c>
      <c r="K8515" t="str">
        <f t="shared" ref="K8515:K8578" si="146">IF(H8515&gt;0.64,"yes",IF(H8515&gt;=0.45,"partially","no"))</f>
        <v>yes</v>
      </c>
      <c r="L8515" t="s">
        <v>7</v>
      </c>
      <c r="M8515">
        <v>1</v>
      </c>
      <c r="N8515">
        <v>1</v>
      </c>
    </row>
    <row r="8516" spans="1:14" ht="15" x14ac:dyDescent="0.3">
      <c r="A8516" s="1"/>
      <c r="B8516" t="s">
        <v>11</v>
      </c>
      <c r="C8516" t="s">
        <v>3916</v>
      </c>
      <c r="D8516" t="s">
        <v>3916</v>
      </c>
      <c r="E8516" t="s">
        <v>8023</v>
      </c>
      <c r="F8516" t="s">
        <v>8023</v>
      </c>
      <c r="G8516">
        <v>0.11223857849836399</v>
      </c>
      <c r="H8516">
        <v>1</v>
      </c>
      <c r="I8516">
        <v>1</v>
      </c>
      <c r="J8516">
        <v>1</v>
      </c>
      <c r="K8516" t="str">
        <f t="shared" si="146"/>
        <v>yes</v>
      </c>
      <c r="L8516" t="s">
        <v>7</v>
      </c>
      <c r="M8516">
        <v>1</v>
      </c>
      <c r="N8516">
        <v>1</v>
      </c>
    </row>
    <row r="8517" spans="1:14" ht="15" x14ac:dyDescent="0.3">
      <c r="A8517" s="1"/>
      <c r="B8517" t="s">
        <v>11</v>
      </c>
      <c r="C8517" t="s">
        <v>3921</v>
      </c>
      <c r="D8517" t="s">
        <v>3921</v>
      </c>
      <c r="E8517" t="s">
        <v>8055</v>
      </c>
      <c r="F8517" t="s">
        <v>8056</v>
      </c>
      <c r="G8517">
        <v>0.49655225872993503</v>
      </c>
      <c r="H8517">
        <v>1</v>
      </c>
      <c r="I8517">
        <v>1</v>
      </c>
      <c r="J8517">
        <v>0.97499999999999998</v>
      </c>
      <c r="K8517" t="str">
        <f t="shared" si="146"/>
        <v>yes</v>
      </c>
      <c r="L8517" t="s">
        <v>7</v>
      </c>
      <c r="M8517">
        <v>1</v>
      </c>
      <c r="N8517">
        <v>1</v>
      </c>
    </row>
    <row r="8518" spans="1:14" ht="15" x14ac:dyDescent="0.3">
      <c r="A8518" s="1"/>
      <c r="B8518" t="s">
        <v>11</v>
      </c>
      <c r="C8518" t="s">
        <v>3970</v>
      </c>
      <c r="D8518" t="s">
        <v>3970</v>
      </c>
      <c r="E8518" t="s">
        <v>8160</v>
      </c>
      <c r="F8518" t="s">
        <v>8161</v>
      </c>
      <c r="G8518">
        <v>0.55660665035247803</v>
      </c>
      <c r="H8518">
        <v>1</v>
      </c>
      <c r="I8518">
        <v>1</v>
      </c>
      <c r="J8518">
        <v>0.88900000000000001</v>
      </c>
      <c r="K8518" t="str">
        <f t="shared" si="146"/>
        <v>yes</v>
      </c>
      <c r="L8518" t="s">
        <v>7</v>
      </c>
      <c r="M8518">
        <v>1</v>
      </c>
      <c r="N8518">
        <v>1</v>
      </c>
    </row>
    <row r="8519" spans="1:14" ht="15" x14ac:dyDescent="0.3">
      <c r="A8519" s="1"/>
      <c r="B8519" t="s">
        <v>11</v>
      </c>
      <c r="C8519" t="s">
        <v>3978</v>
      </c>
      <c r="D8519" t="s">
        <v>3978</v>
      </c>
      <c r="E8519" t="s">
        <v>8188</v>
      </c>
      <c r="F8519" t="s">
        <v>8188</v>
      </c>
      <c r="G8519">
        <v>0.50423228740692105</v>
      </c>
      <c r="H8519">
        <v>1</v>
      </c>
      <c r="I8519">
        <v>1</v>
      </c>
      <c r="J8519">
        <v>1</v>
      </c>
      <c r="K8519" t="str">
        <f t="shared" si="146"/>
        <v>yes</v>
      </c>
      <c r="L8519" t="s">
        <v>7</v>
      </c>
      <c r="M8519">
        <v>1</v>
      </c>
      <c r="N8519">
        <v>1</v>
      </c>
    </row>
    <row r="8520" spans="1:14" ht="15" x14ac:dyDescent="0.3">
      <c r="A8520" s="1"/>
      <c r="B8520" t="s">
        <v>11</v>
      </c>
      <c r="C8520" t="s">
        <v>3996</v>
      </c>
      <c r="D8520" t="s">
        <v>3996</v>
      </c>
      <c r="E8520" t="s">
        <v>8225</v>
      </c>
      <c r="F8520" t="s">
        <v>8225</v>
      </c>
      <c r="G8520">
        <v>0.99213552474975597</v>
      </c>
      <c r="H8520">
        <v>1</v>
      </c>
      <c r="I8520">
        <v>1</v>
      </c>
      <c r="J8520">
        <v>1</v>
      </c>
      <c r="K8520" t="str">
        <f t="shared" si="146"/>
        <v>yes</v>
      </c>
      <c r="L8520" t="s">
        <v>7</v>
      </c>
      <c r="M8520">
        <v>1</v>
      </c>
      <c r="N8520">
        <v>1</v>
      </c>
    </row>
    <row r="8521" spans="1:14" ht="15" x14ac:dyDescent="0.3">
      <c r="A8521" s="1"/>
      <c r="B8521" t="s">
        <v>11</v>
      </c>
      <c r="C8521" t="s">
        <v>4038</v>
      </c>
      <c r="D8521" t="s">
        <v>4038</v>
      </c>
      <c r="E8521" t="s">
        <v>8299</v>
      </c>
      <c r="F8521" t="s">
        <v>8299</v>
      </c>
      <c r="G8521">
        <v>0.61466193199157704</v>
      </c>
      <c r="H8521">
        <v>1</v>
      </c>
      <c r="I8521">
        <v>1</v>
      </c>
      <c r="J8521">
        <v>1</v>
      </c>
      <c r="K8521" t="str">
        <f t="shared" si="146"/>
        <v>yes</v>
      </c>
      <c r="L8521" t="s">
        <v>7</v>
      </c>
      <c r="M8521">
        <v>1</v>
      </c>
      <c r="N8521">
        <v>1</v>
      </c>
    </row>
    <row r="8522" spans="1:14" ht="15" x14ac:dyDescent="0.3">
      <c r="A8522" s="1"/>
      <c r="B8522" t="s">
        <v>11</v>
      </c>
      <c r="C8522" t="s">
        <v>4062</v>
      </c>
      <c r="D8522" t="s">
        <v>4062</v>
      </c>
      <c r="E8522" t="s">
        <v>4062</v>
      </c>
      <c r="F8522" t="s">
        <v>4062</v>
      </c>
      <c r="G8522">
        <v>0.97243952751159701</v>
      </c>
      <c r="H8522">
        <v>1</v>
      </c>
      <c r="I8522">
        <v>1</v>
      </c>
      <c r="J8522">
        <v>1</v>
      </c>
      <c r="K8522" t="str">
        <f t="shared" si="146"/>
        <v>yes</v>
      </c>
      <c r="L8522" t="s">
        <v>7</v>
      </c>
      <c r="M8522">
        <v>1</v>
      </c>
      <c r="N8522">
        <v>1</v>
      </c>
    </row>
    <row r="8523" spans="1:14" ht="15" x14ac:dyDescent="0.3">
      <c r="A8523" s="1"/>
      <c r="B8523" t="s">
        <v>11</v>
      </c>
      <c r="C8523" t="s">
        <v>4074</v>
      </c>
      <c r="D8523" t="s">
        <v>4074</v>
      </c>
      <c r="E8523" t="s">
        <v>8369</v>
      </c>
      <c r="F8523" t="s">
        <v>8370</v>
      </c>
      <c r="G8523">
        <v>0.96697676181793202</v>
      </c>
      <c r="H8523">
        <v>1</v>
      </c>
      <c r="I8523">
        <v>1</v>
      </c>
      <c r="J8523">
        <v>1</v>
      </c>
      <c r="K8523" t="str">
        <f t="shared" si="146"/>
        <v>yes</v>
      </c>
      <c r="L8523" t="s">
        <v>7</v>
      </c>
      <c r="M8523">
        <v>1</v>
      </c>
      <c r="N8523">
        <v>1</v>
      </c>
    </row>
    <row r="8524" spans="1:14" ht="15" x14ac:dyDescent="0.3">
      <c r="A8524" s="1"/>
      <c r="B8524" t="s">
        <v>11</v>
      </c>
      <c r="C8524" t="s">
        <v>4100</v>
      </c>
      <c r="D8524" t="s">
        <v>8421</v>
      </c>
      <c r="E8524" t="s">
        <v>8419</v>
      </c>
      <c r="F8524" t="s">
        <v>8422</v>
      </c>
      <c r="G8524">
        <v>0.45183646678924599</v>
      </c>
      <c r="H8524">
        <v>1</v>
      </c>
      <c r="I8524">
        <v>1</v>
      </c>
      <c r="J8524">
        <v>0.97499999999999998</v>
      </c>
      <c r="K8524" t="str">
        <f t="shared" si="146"/>
        <v>yes</v>
      </c>
      <c r="L8524" t="s">
        <v>7</v>
      </c>
      <c r="M8524">
        <v>0.90418900000000002</v>
      </c>
      <c r="N8524">
        <v>0.90387899999999999</v>
      </c>
    </row>
    <row r="8525" spans="1:14" ht="15" x14ac:dyDescent="0.3">
      <c r="A8525" s="1"/>
      <c r="B8525" t="s">
        <v>11</v>
      </c>
      <c r="C8525" t="s">
        <v>4106</v>
      </c>
      <c r="D8525" t="s">
        <v>4106</v>
      </c>
      <c r="E8525" t="s">
        <v>4106</v>
      </c>
      <c r="F8525" t="s">
        <v>4106</v>
      </c>
      <c r="G8525">
        <v>0.74252480268478405</v>
      </c>
      <c r="H8525">
        <v>1</v>
      </c>
      <c r="I8525">
        <v>1</v>
      </c>
      <c r="J8525">
        <v>1</v>
      </c>
      <c r="K8525" t="str">
        <f t="shared" si="146"/>
        <v>yes</v>
      </c>
      <c r="L8525" t="s">
        <v>7</v>
      </c>
      <c r="M8525">
        <v>1</v>
      </c>
      <c r="N8525">
        <v>1</v>
      </c>
    </row>
    <row r="8526" spans="1:14" ht="15" x14ac:dyDescent="0.3">
      <c r="A8526" s="1"/>
      <c r="B8526" t="s">
        <v>11</v>
      </c>
      <c r="C8526" t="s">
        <v>4133</v>
      </c>
      <c r="D8526" t="s">
        <v>4133</v>
      </c>
      <c r="E8526" t="s">
        <v>8482</v>
      </c>
      <c r="F8526" t="s">
        <v>8483</v>
      </c>
      <c r="G8526">
        <v>0.79634922742843595</v>
      </c>
      <c r="H8526">
        <v>1</v>
      </c>
      <c r="I8526">
        <v>1</v>
      </c>
      <c r="J8526">
        <v>1</v>
      </c>
      <c r="K8526" t="str">
        <f t="shared" si="146"/>
        <v>yes</v>
      </c>
      <c r="L8526" t="s">
        <v>7</v>
      </c>
      <c r="M8526">
        <v>1</v>
      </c>
      <c r="N8526">
        <v>1</v>
      </c>
    </row>
    <row r="8527" spans="1:14" ht="15" x14ac:dyDescent="0.3">
      <c r="A8527" s="1"/>
      <c r="B8527" t="s">
        <v>11</v>
      </c>
      <c r="C8527" t="s">
        <v>4174</v>
      </c>
      <c r="D8527" t="s">
        <v>4174</v>
      </c>
      <c r="E8527" t="s">
        <v>8543</v>
      </c>
      <c r="F8527" t="s">
        <v>8543</v>
      </c>
      <c r="G8527">
        <v>0.85156464576721203</v>
      </c>
      <c r="H8527">
        <v>1</v>
      </c>
      <c r="I8527">
        <v>1</v>
      </c>
      <c r="J8527">
        <v>1</v>
      </c>
      <c r="K8527" t="str">
        <f t="shared" si="146"/>
        <v>yes</v>
      </c>
      <c r="L8527" t="s">
        <v>7</v>
      </c>
      <c r="M8527">
        <v>1</v>
      </c>
      <c r="N8527">
        <v>1</v>
      </c>
    </row>
    <row r="8528" spans="1:14" ht="15" x14ac:dyDescent="0.3">
      <c r="A8528" s="1"/>
      <c r="B8528" t="s">
        <v>11</v>
      </c>
      <c r="C8528" t="s">
        <v>4180</v>
      </c>
      <c r="D8528" t="s">
        <v>4180</v>
      </c>
      <c r="E8528" t="s">
        <v>8549</v>
      </c>
      <c r="F8528" t="s">
        <v>8549</v>
      </c>
      <c r="G8528">
        <v>0.73644149303436302</v>
      </c>
      <c r="H8528">
        <v>1</v>
      </c>
      <c r="I8528">
        <v>1</v>
      </c>
      <c r="J8528">
        <v>1</v>
      </c>
      <c r="K8528" t="str">
        <f t="shared" si="146"/>
        <v>yes</v>
      </c>
      <c r="L8528" t="s">
        <v>7</v>
      </c>
      <c r="M8528">
        <v>1</v>
      </c>
      <c r="N8528">
        <v>1</v>
      </c>
    </row>
    <row r="8529" spans="1:14" ht="15" x14ac:dyDescent="0.3">
      <c r="A8529" s="1"/>
      <c r="B8529" t="s">
        <v>11</v>
      </c>
      <c r="C8529" t="s">
        <v>4205</v>
      </c>
      <c r="D8529" t="s">
        <v>4205</v>
      </c>
      <c r="E8529" t="s">
        <v>7082</v>
      </c>
      <c r="F8529" t="s">
        <v>7082</v>
      </c>
      <c r="G8529">
        <v>0.94826465845107999</v>
      </c>
      <c r="H8529">
        <v>1</v>
      </c>
      <c r="I8529">
        <v>1</v>
      </c>
      <c r="J8529">
        <v>1</v>
      </c>
      <c r="K8529" t="str">
        <f t="shared" si="146"/>
        <v>yes</v>
      </c>
      <c r="L8529" t="s">
        <v>7</v>
      </c>
      <c r="M8529">
        <v>1</v>
      </c>
      <c r="N8529">
        <v>1</v>
      </c>
    </row>
    <row r="8530" spans="1:14" ht="15" x14ac:dyDescent="0.3">
      <c r="A8530" s="1"/>
      <c r="B8530" t="s">
        <v>11</v>
      </c>
      <c r="C8530" t="s">
        <v>4235</v>
      </c>
      <c r="D8530" t="s">
        <v>4235</v>
      </c>
      <c r="E8530" t="s">
        <v>8628</v>
      </c>
      <c r="F8530" t="s">
        <v>8629</v>
      </c>
      <c r="G8530">
        <v>0.90852755308151201</v>
      </c>
      <c r="H8530">
        <v>1</v>
      </c>
      <c r="I8530">
        <v>1</v>
      </c>
      <c r="J8530">
        <v>0.97499999999999998</v>
      </c>
      <c r="K8530" t="str">
        <f t="shared" si="146"/>
        <v>yes</v>
      </c>
      <c r="L8530" t="s">
        <v>7</v>
      </c>
      <c r="M8530">
        <v>1</v>
      </c>
      <c r="N8530">
        <v>1</v>
      </c>
    </row>
    <row r="8531" spans="1:14" ht="15" x14ac:dyDescent="0.3">
      <c r="A8531" s="1"/>
      <c r="B8531" t="s">
        <v>11</v>
      </c>
      <c r="C8531" t="s">
        <v>4254</v>
      </c>
      <c r="D8531" t="s">
        <v>4254</v>
      </c>
      <c r="E8531" t="s">
        <v>8662</v>
      </c>
      <c r="F8531" t="s">
        <v>8663</v>
      </c>
      <c r="G8531">
        <v>0.298504829406738</v>
      </c>
      <c r="H8531">
        <v>1</v>
      </c>
      <c r="I8531">
        <v>1</v>
      </c>
      <c r="J8531">
        <v>0.98899999999999999</v>
      </c>
      <c r="K8531" t="str">
        <f t="shared" si="146"/>
        <v>yes</v>
      </c>
      <c r="L8531" t="s">
        <v>7</v>
      </c>
      <c r="M8531">
        <v>1</v>
      </c>
      <c r="N8531">
        <v>1</v>
      </c>
    </row>
    <row r="8532" spans="1:14" ht="15" x14ac:dyDescent="0.3">
      <c r="A8532" s="1"/>
      <c r="B8532" t="s">
        <v>11</v>
      </c>
      <c r="C8532" t="s">
        <v>4257</v>
      </c>
      <c r="D8532" t="s">
        <v>4257</v>
      </c>
      <c r="E8532" t="s">
        <v>8667</v>
      </c>
      <c r="F8532" t="s">
        <v>8668</v>
      </c>
      <c r="G8532">
        <v>0.90597856044769298</v>
      </c>
      <c r="H8532">
        <v>1</v>
      </c>
      <c r="I8532">
        <v>1</v>
      </c>
      <c r="J8532">
        <v>1</v>
      </c>
      <c r="K8532" t="str">
        <f t="shared" si="146"/>
        <v>yes</v>
      </c>
      <c r="L8532" t="s">
        <v>7</v>
      </c>
      <c r="M8532">
        <v>1</v>
      </c>
      <c r="N8532">
        <v>1</v>
      </c>
    </row>
    <row r="8533" spans="1:14" ht="15" x14ac:dyDescent="0.3">
      <c r="A8533" s="1"/>
      <c r="B8533" t="s">
        <v>11</v>
      </c>
      <c r="C8533" t="s">
        <v>4262</v>
      </c>
      <c r="D8533" t="s">
        <v>4262</v>
      </c>
      <c r="E8533" t="s">
        <v>8672</v>
      </c>
      <c r="F8533" t="s">
        <v>8674</v>
      </c>
      <c r="G8533">
        <v>0.37985870242118802</v>
      </c>
      <c r="H8533">
        <v>1</v>
      </c>
      <c r="I8533">
        <v>1</v>
      </c>
      <c r="J8533">
        <v>0.97599999999999998</v>
      </c>
      <c r="K8533" t="str">
        <f t="shared" si="146"/>
        <v>yes</v>
      </c>
      <c r="L8533" t="s">
        <v>7</v>
      </c>
      <c r="M8533">
        <v>1</v>
      </c>
      <c r="N8533">
        <v>1</v>
      </c>
    </row>
    <row r="8534" spans="1:14" ht="15" x14ac:dyDescent="0.3">
      <c r="A8534" s="1"/>
      <c r="B8534" t="s">
        <v>11</v>
      </c>
      <c r="C8534" t="s">
        <v>4302</v>
      </c>
      <c r="D8534" t="s">
        <v>4302</v>
      </c>
      <c r="E8534" t="s">
        <v>8747</v>
      </c>
      <c r="F8534" t="s">
        <v>8748</v>
      </c>
      <c r="G8534">
        <v>0.89941877126693703</v>
      </c>
      <c r="H8534">
        <v>1</v>
      </c>
      <c r="I8534">
        <v>1</v>
      </c>
      <c r="J8534">
        <v>1</v>
      </c>
      <c r="K8534" t="str">
        <f t="shared" si="146"/>
        <v>yes</v>
      </c>
      <c r="L8534" t="s">
        <v>7</v>
      </c>
      <c r="M8534">
        <v>1</v>
      </c>
      <c r="N8534">
        <v>1</v>
      </c>
    </row>
    <row r="8535" spans="1:14" ht="15" x14ac:dyDescent="0.3">
      <c r="A8535" s="1"/>
      <c r="B8535" t="s">
        <v>11</v>
      </c>
      <c r="C8535" t="s">
        <v>4317</v>
      </c>
      <c r="D8535" t="s">
        <v>4317</v>
      </c>
      <c r="E8535" t="s">
        <v>8778</v>
      </c>
      <c r="F8535" t="s">
        <v>8779</v>
      </c>
      <c r="G8535">
        <v>0.63168197870254505</v>
      </c>
      <c r="H8535">
        <v>1</v>
      </c>
      <c r="I8535">
        <v>1</v>
      </c>
      <c r="J8535">
        <v>0.88500000000000001</v>
      </c>
      <c r="K8535" t="str">
        <f t="shared" si="146"/>
        <v>yes</v>
      </c>
      <c r="L8535" t="s">
        <v>7</v>
      </c>
      <c r="M8535">
        <v>1</v>
      </c>
      <c r="N8535">
        <v>1</v>
      </c>
    </row>
    <row r="8536" spans="1:14" ht="15" x14ac:dyDescent="0.3">
      <c r="A8536" s="1"/>
      <c r="B8536" t="s">
        <v>11</v>
      </c>
      <c r="C8536" t="s">
        <v>4332</v>
      </c>
      <c r="D8536" t="s">
        <v>8809</v>
      </c>
      <c r="E8536" t="s">
        <v>8807</v>
      </c>
      <c r="F8536" t="s">
        <v>8810</v>
      </c>
      <c r="G8536">
        <v>0.293407082557678</v>
      </c>
      <c r="H8536">
        <v>1</v>
      </c>
      <c r="I8536">
        <v>1</v>
      </c>
      <c r="J8536">
        <v>1</v>
      </c>
      <c r="K8536" t="str">
        <f t="shared" si="146"/>
        <v>yes</v>
      </c>
      <c r="L8536" t="s">
        <v>7</v>
      </c>
      <c r="M8536">
        <v>0.90493599999999996</v>
      </c>
      <c r="N8536">
        <v>0.89732100000000004</v>
      </c>
    </row>
    <row r="8537" spans="1:14" ht="15" x14ac:dyDescent="0.3">
      <c r="A8537" s="1"/>
      <c r="B8537" t="s">
        <v>11</v>
      </c>
      <c r="C8537" t="s">
        <v>4335</v>
      </c>
      <c r="D8537" t="s">
        <v>8806</v>
      </c>
      <c r="E8537" t="s">
        <v>8808</v>
      </c>
      <c r="F8537" t="s">
        <v>8808</v>
      </c>
      <c r="G8537">
        <v>0.98328876495361295</v>
      </c>
      <c r="H8537">
        <v>1</v>
      </c>
      <c r="I8537">
        <v>1</v>
      </c>
      <c r="J8537">
        <v>1</v>
      </c>
      <c r="K8537" t="str">
        <f t="shared" si="146"/>
        <v>yes</v>
      </c>
      <c r="L8537" t="s">
        <v>7</v>
      </c>
      <c r="M8537">
        <v>0.89935200000000004</v>
      </c>
      <c r="N8537">
        <v>0.89902599999999999</v>
      </c>
    </row>
    <row r="8538" spans="1:14" ht="15" x14ac:dyDescent="0.3">
      <c r="A8538" s="1"/>
      <c r="B8538" t="s">
        <v>11</v>
      </c>
      <c r="C8538" t="s">
        <v>4342</v>
      </c>
      <c r="D8538" t="s">
        <v>8830</v>
      </c>
      <c r="E8538" t="s">
        <v>8831</v>
      </c>
      <c r="F8538" t="s">
        <v>8831</v>
      </c>
      <c r="G8538">
        <v>0.50050359964370705</v>
      </c>
      <c r="H8538">
        <v>1</v>
      </c>
      <c r="I8538">
        <v>1</v>
      </c>
      <c r="J8538">
        <v>1</v>
      </c>
      <c r="K8538" t="str">
        <f t="shared" si="146"/>
        <v>yes</v>
      </c>
      <c r="L8538" t="s">
        <v>7</v>
      </c>
      <c r="M8538">
        <v>0.93448399999999998</v>
      </c>
      <c r="N8538">
        <v>0.93518100000000004</v>
      </c>
    </row>
    <row r="8539" spans="1:14" ht="15" x14ac:dyDescent="0.3">
      <c r="A8539" s="1"/>
      <c r="B8539" t="s">
        <v>11</v>
      </c>
      <c r="C8539" t="s">
        <v>4375</v>
      </c>
      <c r="D8539" t="s">
        <v>8897</v>
      </c>
      <c r="E8539" t="s">
        <v>8898</v>
      </c>
      <c r="F8539" t="s">
        <v>8898</v>
      </c>
      <c r="G8539">
        <v>0.99890291690826405</v>
      </c>
      <c r="H8539">
        <v>1</v>
      </c>
      <c r="I8539">
        <v>1</v>
      </c>
      <c r="J8539">
        <v>1</v>
      </c>
      <c r="K8539" t="str">
        <f t="shared" si="146"/>
        <v>yes</v>
      </c>
      <c r="L8539" t="s">
        <v>7</v>
      </c>
      <c r="M8539">
        <v>0.90425999999999995</v>
      </c>
      <c r="N8539">
        <v>0.904891</v>
      </c>
    </row>
    <row r="8540" spans="1:14" ht="15" x14ac:dyDescent="0.3">
      <c r="A8540" s="1"/>
      <c r="B8540" t="s">
        <v>11</v>
      </c>
      <c r="C8540" t="s">
        <v>171</v>
      </c>
      <c r="D8540" t="s">
        <v>172</v>
      </c>
      <c r="E8540" t="s">
        <v>173</v>
      </c>
      <c r="F8540" t="s">
        <v>173</v>
      </c>
      <c r="G8540">
        <v>0.63049811124801602</v>
      </c>
      <c r="H8540">
        <v>1</v>
      </c>
      <c r="I8540">
        <v>1</v>
      </c>
      <c r="J8540">
        <v>1</v>
      </c>
      <c r="K8540" t="str">
        <f t="shared" si="146"/>
        <v>yes</v>
      </c>
      <c r="L8540" t="s">
        <v>7</v>
      </c>
      <c r="M8540">
        <v>0.74230499999999999</v>
      </c>
      <c r="N8540">
        <v>0.73894199999999999</v>
      </c>
    </row>
    <row r="8541" spans="1:14" ht="15" x14ac:dyDescent="0.3">
      <c r="A8541" s="1"/>
      <c r="B8541" t="s">
        <v>11</v>
      </c>
      <c r="C8541" t="s">
        <v>2233</v>
      </c>
      <c r="D8541" t="s">
        <v>2233</v>
      </c>
      <c r="E8541" t="s">
        <v>73</v>
      </c>
      <c r="F8541" t="s">
        <v>73</v>
      </c>
      <c r="G8541">
        <v>0.944560527801514</v>
      </c>
      <c r="H8541">
        <v>1</v>
      </c>
      <c r="I8541">
        <v>1</v>
      </c>
      <c r="J8541">
        <v>1</v>
      </c>
      <c r="K8541" t="str">
        <f t="shared" si="146"/>
        <v>yes</v>
      </c>
      <c r="L8541" t="s">
        <v>7</v>
      </c>
      <c r="M8541">
        <v>1</v>
      </c>
      <c r="N8541">
        <v>1</v>
      </c>
    </row>
    <row r="8542" spans="1:14" ht="15" x14ac:dyDescent="0.3">
      <c r="A8542" s="1"/>
      <c r="B8542" t="s">
        <v>11</v>
      </c>
      <c r="C8542" t="s">
        <v>4433</v>
      </c>
      <c r="D8542" t="s">
        <v>4433</v>
      </c>
      <c r="E8542" t="s">
        <v>4433</v>
      </c>
      <c r="F8542" t="s">
        <v>4433</v>
      </c>
      <c r="G8542">
        <v>0.99588471651077304</v>
      </c>
      <c r="H8542">
        <v>1</v>
      </c>
      <c r="I8542">
        <v>1</v>
      </c>
      <c r="J8542">
        <v>1</v>
      </c>
      <c r="K8542" t="str">
        <f t="shared" si="146"/>
        <v>yes</v>
      </c>
      <c r="L8542" t="s">
        <v>7</v>
      </c>
      <c r="M8542">
        <v>1</v>
      </c>
      <c r="N8542">
        <v>1</v>
      </c>
    </row>
    <row r="8543" spans="1:14" ht="15" x14ac:dyDescent="0.3">
      <c r="A8543" s="1"/>
      <c r="B8543" t="s">
        <v>11</v>
      </c>
      <c r="C8543" t="s">
        <v>4448</v>
      </c>
      <c r="D8543" t="s">
        <v>4448</v>
      </c>
      <c r="E8543" t="s">
        <v>4448</v>
      </c>
      <c r="F8543" t="s">
        <v>4448</v>
      </c>
      <c r="G8543">
        <v>0.99174398183822599</v>
      </c>
      <c r="H8543">
        <v>1</v>
      </c>
      <c r="I8543">
        <v>1</v>
      </c>
      <c r="J8543">
        <v>1</v>
      </c>
      <c r="K8543" t="str">
        <f t="shared" si="146"/>
        <v>yes</v>
      </c>
      <c r="L8543" t="s">
        <v>7</v>
      </c>
      <c r="M8543">
        <v>1</v>
      </c>
      <c r="N8543">
        <v>1</v>
      </c>
    </row>
    <row r="8544" spans="1:14" ht="15" x14ac:dyDescent="0.3">
      <c r="A8544" s="1"/>
      <c r="B8544" t="s">
        <v>11</v>
      </c>
      <c r="C8544" t="s">
        <v>4471</v>
      </c>
      <c r="D8544" t="s">
        <v>4471</v>
      </c>
      <c r="E8544" t="s">
        <v>9034</v>
      </c>
      <c r="F8544" t="s">
        <v>9035</v>
      </c>
      <c r="G8544">
        <v>0.67622447013855003</v>
      </c>
      <c r="H8544">
        <v>1</v>
      </c>
      <c r="I8544">
        <v>1</v>
      </c>
      <c r="J8544">
        <v>0.97099999999999997</v>
      </c>
      <c r="K8544" t="str">
        <f t="shared" si="146"/>
        <v>yes</v>
      </c>
      <c r="L8544" t="s">
        <v>7</v>
      </c>
      <c r="M8544">
        <v>1</v>
      </c>
      <c r="N8544">
        <v>1</v>
      </c>
    </row>
    <row r="8545" spans="1:14" ht="15" x14ac:dyDescent="0.3">
      <c r="A8545" s="1"/>
      <c r="B8545" t="s">
        <v>11</v>
      </c>
      <c r="C8545" t="s">
        <v>1382</v>
      </c>
      <c r="D8545" t="s">
        <v>1382</v>
      </c>
      <c r="E8545">
        <v>5</v>
      </c>
      <c r="F8545" t="s">
        <v>1384</v>
      </c>
      <c r="G8545">
        <v>0.86327725648880005</v>
      </c>
      <c r="H8545">
        <v>1</v>
      </c>
      <c r="I8545">
        <v>1</v>
      </c>
      <c r="J8545">
        <v>0.97299999999999998</v>
      </c>
      <c r="K8545" t="str">
        <f t="shared" si="146"/>
        <v>yes</v>
      </c>
      <c r="L8545" t="s">
        <v>7</v>
      </c>
      <c r="M8545">
        <v>1</v>
      </c>
      <c r="N8545">
        <v>1</v>
      </c>
    </row>
    <row r="8546" spans="1:14" ht="15" x14ac:dyDescent="0.3">
      <c r="A8546" s="1"/>
      <c r="B8546" t="s">
        <v>11</v>
      </c>
      <c r="C8546" t="s">
        <v>4496</v>
      </c>
      <c r="D8546" t="s">
        <v>9086</v>
      </c>
      <c r="E8546" t="s">
        <v>9087</v>
      </c>
      <c r="F8546" t="s">
        <v>9087</v>
      </c>
      <c r="G8546">
        <v>0.87059336900711104</v>
      </c>
      <c r="H8546">
        <v>1</v>
      </c>
      <c r="I8546">
        <v>1</v>
      </c>
      <c r="J8546">
        <v>1</v>
      </c>
      <c r="K8546" t="str">
        <f t="shared" si="146"/>
        <v>yes</v>
      </c>
      <c r="L8546" t="s">
        <v>7</v>
      </c>
      <c r="M8546">
        <v>0.95406500000000005</v>
      </c>
      <c r="N8546">
        <v>0.94914299999999996</v>
      </c>
    </row>
    <row r="8547" spans="1:14" ht="15" x14ac:dyDescent="0.3">
      <c r="A8547" s="1"/>
      <c r="B8547" t="s">
        <v>11</v>
      </c>
      <c r="C8547" t="s">
        <v>4509</v>
      </c>
      <c r="D8547" t="s">
        <v>4509</v>
      </c>
      <c r="E8547" t="s">
        <v>4509</v>
      </c>
      <c r="F8547" t="s">
        <v>4509</v>
      </c>
      <c r="G8547">
        <v>0.839544177055359</v>
      </c>
      <c r="H8547">
        <v>1</v>
      </c>
      <c r="I8547">
        <v>1</v>
      </c>
      <c r="J8547">
        <v>1</v>
      </c>
      <c r="K8547" t="str">
        <f t="shared" si="146"/>
        <v>yes</v>
      </c>
      <c r="L8547" t="s">
        <v>7</v>
      </c>
      <c r="M8547">
        <v>1</v>
      </c>
      <c r="N8547">
        <v>1</v>
      </c>
    </row>
    <row r="8548" spans="1:14" ht="15" x14ac:dyDescent="0.3">
      <c r="A8548" s="1"/>
      <c r="B8548" t="s">
        <v>11</v>
      </c>
      <c r="C8548" t="s">
        <v>4527</v>
      </c>
      <c r="D8548" t="s">
        <v>4527</v>
      </c>
      <c r="E8548" t="s">
        <v>9147</v>
      </c>
      <c r="F8548" t="s">
        <v>9147</v>
      </c>
      <c r="G8548">
        <v>0.37872067093849199</v>
      </c>
      <c r="H8548">
        <v>1</v>
      </c>
      <c r="I8548">
        <v>1</v>
      </c>
      <c r="J8548">
        <v>1</v>
      </c>
      <c r="K8548" t="str">
        <f t="shared" si="146"/>
        <v>yes</v>
      </c>
      <c r="L8548" t="s">
        <v>7</v>
      </c>
      <c r="M8548">
        <v>1</v>
      </c>
      <c r="N8548">
        <v>1</v>
      </c>
    </row>
    <row r="8549" spans="1:14" ht="15" x14ac:dyDescent="0.3">
      <c r="A8549" s="1"/>
      <c r="B8549" t="s">
        <v>11</v>
      </c>
      <c r="C8549" t="s">
        <v>4530</v>
      </c>
      <c r="D8549" t="s">
        <v>9169</v>
      </c>
      <c r="E8549" t="s">
        <v>9167</v>
      </c>
      <c r="F8549" t="s">
        <v>9170</v>
      </c>
      <c r="G8549">
        <v>0.17813561856746701</v>
      </c>
      <c r="H8549">
        <v>1</v>
      </c>
      <c r="I8549">
        <v>0.83299999999999996</v>
      </c>
      <c r="J8549">
        <v>0.98699999999999999</v>
      </c>
      <c r="K8549" t="str">
        <f t="shared" si="146"/>
        <v>yes</v>
      </c>
      <c r="L8549" t="s">
        <v>7</v>
      </c>
      <c r="M8549">
        <v>0.99652300000000005</v>
      </c>
      <c r="N8549">
        <v>0.99590999999999996</v>
      </c>
    </row>
    <row r="8550" spans="1:14" ht="15" x14ac:dyDescent="0.3">
      <c r="A8550" s="1"/>
      <c r="B8550" t="s">
        <v>11</v>
      </c>
      <c r="C8550" t="s">
        <v>4533</v>
      </c>
      <c r="D8550" t="s">
        <v>4533</v>
      </c>
      <c r="E8550" s="10">
        <v>39506</v>
      </c>
      <c r="F8550" s="10">
        <v>39506</v>
      </c>
      <c r="G8550">
        <v>0.96515899896621704</v>
      </c>
      <c r="H8550">
        <v>1</v>
      </c>
      <c r="I8550">
        <v>1</v>
      </c>
      <c r="J8550">
        <v>1</v>
      </c>
      <c r="K8550" t="str">
        <f t="shared" si="146"/>
        <v>yes</v>
      </c>
      <c r="L8550" t="s">
        <v>7</v>
      </c>
      <c r="M8550">
        <v>1</v>
      </c>
      <c r="N8550">
        <v>1</v>
      </c>
    </row>
    <row r="8551" spans="1:14" ht="15" x14ac:dyDescent="0.3">
      <c r="A8551" s="1"/>
      <c r="B8551" t="s">
        <v>11</v>
      </c>
      <c r="C8551" t="s">
        <v>4554</v>
      </c>
      <c r="D8551" t="s">
        <v>4554</v>
      </c>
      <c r="E8551" t="s">
        <v>9220</v>
      </c>
      <c r="F8551" t="s">
        <v>9220</v>
      </c>
      <c r="G8551">
        <v>0.966541707515717</v>
      </c>
      <c r="H8551">
        <v>1</v>
      </c>
      <c r="I8551">
        <v>1</v>
      </c>
      <c r="J8551">
        <v>1</v>
      </c>
      <c r="K8551" t="str">
        <f t="shared" si="146"/>
        <v>yes</v>
      </c>
      <c r="L8551" t="s">
        <v>7</v>
      </c>
      <c r="M8551">
        <v>1</v>
      </c>
      <c r="N8551">
        <v>1</v>
      </c>
    </row>
    <row r="8552" spans="1:14" ht="15" x14ac:dyDescent="0.3">
      <c r="A8552" s="1"/>
      <c r="B8552" t="s">
        <v>11</v>
      </c>
      <c r="C8552" t="s">
        <v>4560</v>
      </c>
      <c r="D8552" t="s">
        <v>4560</v>
      </c>
      <c r="E8552" t="s">
        <v>9224</v>
      </c>
      <c r="F8552" t="s">
        <v>9225</v>
      </c>
      <c r="G8552">
        <v>0.88204842805862405</v>
      </c>
      <c r="H8552">
        <v>1</v>
      </c>
      <c r="I8552">
        <v>1</v>
      </c>
      <c r="J8552">
        <v>1</v>
      </c>
      <c r="K8552" t="str">
        <f t="shared" si="146"/>
        <v>yes</v>
      </c>
      <c r="L8552" t="s">
        <v>7</v>
      </c>
      <c r="M8552">
        <v>1</v>
      </c>
      <c r="N8552">
        <v>1</v>
      </c>
    </row>
    <row r="8553" spans="1:14" ht="15" x14ac:dyDescent="0.3">
      <c r="A8553" s="1"/>
      <c r="B8553" t="s">
        <v>11</v>
      </c>
      <c r="C8553" t="s">
        <v>4570</v>
      </c>
      <c r="D8553" t="s">
        <v>4570</v>
      </c>
      <c r="E8553" t="s">
        <v>9233</v>
      </c>
      <c r="F8553" t="s">
        <v>9233</v>
      </c>
      <c r="G8553">
        <v>0.89060920476913497</v>
      </c>
      <c r="H8553">
        <v>1</v>
      </c>
      <c r="I8553">
        <v>1</v>
      </c>
      <c r="J8553">
        <v>1</v>
      </c>
      <c r="K8553" t="str">
        <f t="shared" si="146"/>
        <v>yes</v>
      </c>
      <c r="L8553" t="s">
        <v>7</v>
      </c>
      <c r="M8553">
        <v>1</v>
      </c>
      <c r="N8553">
        <v>1</v>
      </c>
    </row>
    <row r="8554" spans="1:14" ht="15" x14ac:dyDescent="0.3">
      <c r="A8554" s="1"/>
      <c r="B8554" t="s">
        <v>11</v>
      </c>
      <c r="C8554" t="s">
        <v>4582</v>
      </c>
      <c r="D8554" t="s">
        <v>4582</v>
      </c>
      <c r="E8554" t="s">
        <v>4582</v>
      </c>
      <c r="F8554" t="s">
        <v>4582</v>
      </c>
      <c r="G8554">
        <v>0.62345278263091997</v>
      </c>
      <c r="H8554">
        <v>1</v>
      </c>
      <c r="I8554">
        <v>1</v>
      </c>
      <c r="J8554">
        <v>1</v>
      </c>
      <c r="K8554" t="str">
        <f t="shared" si="146"/>
        <v>yes</v>
      </c>
      <c r="L8554" t="s">
        <v>7</v>
      </c>
      <c r="M8554">
        <v>1</v>
      </c>
      <c r="N8554">
        <v>1</v>
      </c>
    </row>
    <row r="8555" spans="1:14" ht="15" x14ac:dyDescent="0.3">
      <c r="A8555" s="1"/>
      <c r="B8555" t="s">
        <v>11</v>
      </c>
      <c r="C8555" t="s">
        <v>4588</v>
      </c>
      <c r="D8555" t="s">
        <v>4588</v>
      </c>
      <c r="E8555" t="s">
        <v>4588</v>
      </c>
      <c r="F8555" t="s">
        <v>4588</v>
      </c>
      <c r="G8555">
        <v>0.97406107187271096</v>
      </c>
      <c r="H8555">
        <v>1</v>
      </c>
      <c r="I8555">
        <v>1</v>
      </c>
      <c r="J8555">
        <v>1</v>
      </c>
      <c r="K8555" t="str">
        <f t="shared" si="146"/>
        <v>yes</v>
      </c>
      <c r="L8555" t="s">
        <v>7</v>
      </c>
      <c r="M8555">
        <v>1</v>
      </c>
      <c r="N8555">
        <v>1</v>
      </c>
    </row>
    <row r="8556" spans="1:14" ht="15" x14ac:dyDescent="0.3">
      <c r="A8556" s="1"/>
      <c r="B8556" t="s">
        <v>11</v>
      </c>
      <c r="C8556" t="s">
        <v>2255</v>
      </c>
      <c r="D8556" t="s">
        <v>2255</v>
      </c>
      <c r="E8556" t="s">
        <v>6581</v>
      </c>
      <c r="F8556" t="s">
        <v>6581</v>
      </c>
      <c r="G8556">
        <v>0.71028846502304099</v>
      </c>
      <c r="H8556">
        <v>1</v>
      </c>
      <c r="I8556">
        <v>1</v>
      </c>
      <c r="J8556">
        <v>1</v>
      </c>
      <c r="K8556" t="str">
        <f t="shared" si="146"/>
        <v>yes</v>
      </c>
      <c r="L8556" t="s">
        <v>7</v>
      </c>
      <c r="M8556">
        <v>1</v>
      </c>
      <c r="N8556">
        <v>1</v>
      </c>
    </row>
    <row r="8557" spans="1:14" ht="15" x14ac:dyDescent="0.3">
      <c r="A8557" s="1"/>
      <c r="B8557" t="s">
        <v>11</v>
      </c>
      <c r="C8557" t="s">
        <v>4607</v>
      </c>
      <c r="D8557" t="s">
        <v>4607</v>
      </c>
      <c r="E8557" t="s">
        <v>9294</v>
      </c>
      <c r="F8557" t="s">
        <v>9294</v>
      </c>
      <c r="G8557">
        <v>0.86444383859634399</v>
      </c>
      <c r="H8557">
        <v>1</v>
      </c>
      <c r="I8557">
        <v>1</v>
      </c>
      <c r="J8557">
        <v>1</v>
      </c>
      <c r="K8557" t="str">
        <f t="shared" si="146"/>
        <v>yes</v>
      </c>
      <c r="L8557" t="s">
        <v>7</v>
      </c>
      <c r="M8557">
        <v>1</v>
      </c>
      <c r="N8557">
        <v>1</v>
      </c>
    </row>
    <row r="8558" spans="1:14" ht="15" x14ac:dyDescent="0.3">
      <c r="A8558" s="1"/>
      <c r="B8558" t="s">
        <v>11</v>
      </c>
      <c r="C8558" t="s">
        <v>4623</v>
      </c>
      <c r="D8558" t="s">
        <v>4623</v>
      </c>
      <c r="E8558" t="s">
        <v>9330</v>
      </c>
      <c r="F8558" t="s">
        <v>9330</v>
      </c>
      <c r="G8558">
        <v>0.94109165668487604</v>
      </c>
      <c r="H8558">
        <v>1</v>
      </c>
      <c r="I8558">
        <v>1</v>
      </c>
      <c r="J8558">
        <v>1</v>
      </c>
      <c r="K8558" t="str">
        <f t="shared" si="146"/>
        <v>yes</v>
      </c>
      <c r="L8558" t="s">
        <v>7</v>
      </c>
      <c r="M8558">
        <v>1</v>
      </c>
      <c r="N8558">
        <v>1</v>
      </c>
    </row>
    <row r="8559" spans="1:14" ht="15" x14ac:dyDescent="0.3">
      <c r="A8559" s="1"/>
      <c r="B8559" t="s">
        <v>11</v>
      </c>
      <c r="C8559" t="s">
        <v>4670</v>
      </c>
      <c r="D8559" t="s">
        <v>4670</v>
      </c>
      <c r="E8559" t="s">
        <v>4670</v>
      </c>
      <c r="F8559" t="s">
        <v>9466</v>
      </c>
      <c r="G8559">
        <v>0.74176430702209495</v>
      </c>
      <c r="H8559">
        <v>1</v>
      </c>
      <c r="I8559">
        <v>1</v>
      </c>
      <c r="J8559">
        <v>0.86099999999999999</v>
      </c>
      <c r="K8559" t="str">
        <f t="shared" si="146"/>
        <v>yes</v>
      </c>
      <c r="L8559" t="s">
        <v>7</v>
      </c>
      <c r="M8559">
        <v>1</v>
      </c>
      <c r="N8559">
        <v>1</v>
      </c>
    </row>
    <row r="8560" spans="1:14" ht="15" x14ac:dyDescent="0.3">
      <c r="A8560" s="1"/>
      <c r="B8560" t="s">
        <v>11</v>
      </c>
      <c r="C8560" t="s">
        <v>4705</v>
      </c>
      <c r="D8560" t="s">
        <v>4705</v>
      </c>
      <c r="E8560" t="s">
        <v>9546</v>
      </c>
      <c r="F8560" t="s">
        <v>9547</v>
      </c>
      <c r="G8560">
        <v>0.54284757375717196</v>
      </c>
      <c r="H8560">
        <v>1</v>
      </c>
      <c r="I8560">
        <v>1</v>
      </c>
      <c r="J8560">
        <v>0.97899999999999998</v>
      </c>
      <c r="K8560" t="str">
        <f t="shared" si="146"/>
        <v>yes</v>
      </c>
      <c r="L8560" t="s">
        <v>7</v>
      </c>
      <c r="M8560">
        <v>1</v>
      </c>
      <c r="N8560">
        <v>1</v>
      </c>
    </row>
    <row r="8561" spans="1:14" ht="15" x14ac:dyDescent="0.3">
      <c r="A8561" s="1"/>
      <c r="B8561" t="s">
        <v>11</v>
      </c>
      <c r="C8561" t="s">
        <v>4765</v>
      </c>
      <c r="D8561" t="s">
        <v>4765</v>
      </c>
      <c r="E8561" t="s">
        <v>9676</v>
      </c>
      <c r="F8561" t="s">
        <v>9676</v>
      </c>
      <c r="G8561">
        <v>0.353576630353928</v>
      </c>
      <c r="H8561">
        <v>1</v>
      </c>
      <c r="I8561">
        <v>1</v>
      </c>
      <c r="J8561">
        <v>1</v>
      </c>
      <c r="K8561" t="str">
        <f t="shared" si="146"/>
        <v>yes</v>
      </c>
      <c r="L8561" t="s">
        <v>7</v>
      </c>
      <c r="M8561">
        <v>1</v>
      </c>
      <c r="N8561">
        <v>1</v>
      </c>
    </row>
    <row r="8562" spans="1:14" ht="15" x14ac:dyDescent="0.3">
      <c r="A8562" s="1"/>
      <c r="B8562" t="s">
        <v>11</v>
      </c>
      <c r="C8562" t="s">
        <v>4780</v>
      </c>
      <c r="D8562" t="s">
        <v>4780</v>
      </c>
      <c r="E8562" t="s">
        <v>9707</v>
      </c>
      <c r="F8562" t="s">
        <v>9708</v>
      </c>
      <c r="G8562">
        <v>0.75159561634063698</v>
      </c>
      <c r="H8562">
        <v>1</v>
      </c>
      <c r="I8562">
        <v>1</v>
      </c>
      <c r="J8562">
        <v>0.93899999999999995</v>
      </c>
      <c r="K8562" t="str">
        <f t="shared" si="146"/>
        <v>yes</v>
      </c>
      <c r="L8562" t="s">
        <v>7</v>
      </c>
      <c r="M8562">
        <v>1</v>
      </c>
      <c r="N8562">
        <v>1</v>
      </c>
    </row>
    <row r="8563" spans="1:14" ht="15" x14ac:dyDescent="0.3">
      <c r="A8563" s="1"/>
      <c r="B8563" t="s">
        <v>11</v>
      </c>
      <c r="C8563" t="s">
        <v>4840</v>
      </c>
      <c r="D8563" t="s">
        <v>4840</v>
      </c>
      <c r="E8563" t="s">
        <v>9820</v>
      </c>
      <c r="F8563" t="s">
        <v>9820</v>
      </c>
      <c r="G8563">
        <v>0.98689442873001099</v>
      </c>
      <c r="H8563">
        <v>1</v>
      </c>
      <c r="I8563">
        <v>1</v>
      </c>
      <c r="J8563">
        <v>1</v>
      </c>
      <c r="K8563" t="str">
        <f t="shared" si="146"/>
        <v>yes</v>
      </c>
      <c r="L8563" t="s">
        <v>7</v>
      </c>
      <c r="M8563">
        <v>1</v>
      </c>
      <c r="N8563">
        <v>1</v>
      </c>
    </row>
    <row r="8564" spans="1:14" ht="15" x14ac:dyDescent="0.3">
      <c r="A8564" s="1"/>
      <c r="B8564" t="s">
        <v>11</v>
      </c>
      <c r="C8564" t="s">
        <v>4898</v>
      </c>
      <c r="D8564" t="s">
        <v>4898</v>
      </c>
      <c r="E8564" t="s">
        <v>9931</v>
      </c>
      <c r="F8564" t="s">
        <v>9931</v>
      </c>
      <c r="G8564">
        <v>0.74189168214797996</v>
      </c>
      <c r="H8564">
        <v>1</v>
      </c>
      <c r="I8564">
        <v>1</v>
      </c>
      <c r="J8564">
        <v>1</v>
      </c>
      <c r="K8564" t="str">
        <f t="shared" si="146"/>
        <v>yes</v>
      </c>
      <c r="L8564" t="s">
        <v>7</v>
      </c>
      <c r="M8564">
        <v>1</v>
      </c>
      <c r="N8564">
        <v>1</v>
      </c>
    </row>
    <row r="8565" spans="1:14" ht="15" x14ac:dyDescent="0.3">
      <c r="A8565" s="1"/>
      <c r="B8565" t="s">
        <v>11</v>
      </c>
      <c r="C8565" t="s">
        <v>4919</v>
      </c>
      <c r="D8565" t="s">
        <v>4919</v>
      </c>
      <c r="E8565" t="s">
        <v>9981</v>
      </c>
      <c r="F8565" t="s">
        <v>9982</v>
      </c>
      <c r="G8565">
        <v>0.70519876480102495</v>
      </c>
      <c r="H8565">
        <v>1</v>
      </c>
      <c r="I8565">
        <v>1</v>
      </c>
      <c r="J8565">
        <v>1</v>
      </c>
      <c r="K8565" t="str">
        <f t="shared" si="146"/>
        <v>yes</v>
      </c>
      <c r="L8565" t="s">
        <v>7</v>
      </c>
      <c r="M8565">
        <v>1</v>
      </c>
      <c r="N8565">
        <v>1</v>
      </c>
    </row>
    <row r="8566" spans="1:14" ht="15" x14ac:dyDescent="0.3">
      <c r="A8566" s="1"/>
      <c r="B8566" t="s">
        <v>11</v>
      </c>
      <c r="C8566" t="s">
        <v>4931</v>
      </c>
      <c r="D8566" t="s">
        <v>4931</v>
      </c>
      <c r="E8566" t="s">
        <v>10004</v>
      </c>
      <c r="F8566" t="s">
        <v>10004</v>
      </c>
      <c r="G8566">
        <v>0.46425798535347002</v>
      </c>
      <c r="H8566">
        <v>1</v>
      </c>
      <c r="I8566">
        <v>1</v>
      </c>
      <c r="J8566">
        <v>1</v>
      </c>
      <c r="K8566" t="str">
        <f t="shared" si="146"/>
        <v>yes</v>
      </c>
      <c r="L8566" t="s">
        <v>7</v>
      </c>
      <c r="M8566">
        <v>1</v>
      </c>
      <c r="N8566">
        <v>1</v>
      </c>
    </row>
    <row r="8567" spans="1:14" ht="15" x14ac:dyDescent="0.3">
      <c r="A8567" s="1"/>
      <c r="B8567" t="s">
        <v>11</v>
      </c>
      <c r="C8567" t="s">
        <v>4937</v>
      </c>
      <c r="D8567" t="s">
        <v>10015</v>
      </c>
      <c r="E8567" t="s">
        <v>10016</v>
      </c>
      <c r="F8567" t="s">
        <v>10017</v>
      </c>
      <c r="G8567">
        <v>0.97781556844711304</v>
      </c>
      <c r="H8567">
        <v>1</v>
      </c>
      <c r="I8567">
        <v>1</v>
      </c>
      <c r="J8567">
        <v>0.95299999999999996</v>
      </c>
      <c r="K8567" t="str">
        <f t="shared" si="146"/>
        <v>yes</v>
      </c>
      <c r="L8567" t="s">
        <v>7</v>
      </c>
      <c r="M8567">
        <v>0.97826400000000002</v>
      </c>
      <c r="N8567">
        <v>0.978101</v>
      </c>
    </row>
    <row r="8568" spans="1:14" ht="15" x14ac:dyDescent="0.3">
      <c r="A8568" s="1"/>
      <c r="B8568" t="s">
        <v>11</v>
      </c>
      <c r="C8568" t="s">
        <v>4947</v>
      </c>
      <c r="D8568" t="s">
        <v>4947</v>
      </c>
      <c r="E8568" t="s">
        <v>10030</v>
      </c>
      <c r="F8568" t="s">
        <v>10031</v>
      </c>
      <c r="G8568">
        <v>0.934362173080444</v>
      </c>
      <c r="H8568">
        <v>1</v>
      </c>
      <c r="I8568">
        <v>1</v>
      </c>
      <c r="J8568">
        <v>0.99199999999999999</v>
      </c>
      <c r="K8568" t="str">
        <f t="shared" si="146"/>
        <v>yes</v>
      </c>
      <c r="L8568" t="s">
        <v>7</v>
      </c>
      <c r="M8568">
        <v>1</v>
      </c>
      <c r="N8568">
        <v>1</v>
      </c>
    </row>
    <row r="8569" spans="1:14" ht="15" x14ac:dyDescent="0.3">
      <c r="A8569" s="1"/>
      <c r="B8569" t="s">
        <v>11</v>
      </c>
      <c r="C8569" t="s">
        <v>4953</v>
      </c>
      <c r="D8569" t="s">
        <v>4953</v>
      </c>
      <c r="E8569" t="s">
        <v>4953</v>
      </c>
      <c r="F8569" t="s">
        <v>4953</v>
      </c>
      <c r="G8569">
        <v>0.98361802101135298</v>
      </c>
      <c r="H8569">
        <v>1</v>
      </c>
      <c r="I8569">
        <v>1</v>
      </c>
      <c r="J8569">
        <v>1</v>
      </c>
      <c r="K8569" t="str">
        <f t="shared" si="146"/>
        <v>yes</v>
      </c>
      <c r="L8569" t="s">
        <v>7</v>
      </c>
      <c r="M8569">
        <v>1</v>
      </c>
      <c r="N8569">
        <v>1</v>
      </c>
    </row>
    <row r="8570" spans="1:14" ht="15" x14ac:dyDescent="0.3">
      <c r="A8570" s="1"/>
      <c r="B8570" t="s">
        <v>11</v>
      </c>
      <c r="C8570" t="s">
        <v>4980</v>
      </c>
      <c r="D8570" t="s">
        <v>4980</v>
      </c>
      <c r="E8570" t="s">
        <v>10094</v>
      </c>
      <c r="F8570" t="s">
        <v>10094</v>
      </c>
      <c r="G8570">
        <v>0.99914199113845803</v>
      </c>
      <c r="H8570">
        <v>1</v>
      </c>
      <c r="I8570">
        <v>1</v>
      </c>
      <c r="J8570">
        <v>1</v>
      </c>
      <c r="K8570" t="str">
        <f t="shared" si="146"/>
        <v>yes</v>
      </c>
      <c r="L8570" t="s">
        <v>7</v>
      </c>
      <c r="M8570">
        <v>1</v>
      </c>
      <c r="N8570">
        <v>1</v>
      </c>
    </row>
    <row r="8571" spans="1:14" ht="15" x14ac:dyDescent="0.3">
      <c r="A8571" s="1"/>
      <c r="B8571" t="s">
        <v>11</v>
      </c>
      <c r="C8571" t="s">
        <v>4983</v>
      </c>
      <c r="D8571" t="s">
        <v>4983</v>
      </c>
      <c r="E8571" t="s">
        <v>10096</v>
      </c>
      <c r="F8571" t="s">
        <v>10097</v>
      </c>
      <c r="G8571">
        <v>0.92027282714843806</v>
      </c>
      <c r="H8571">
        <v>1</v>
      </c>
      <c r="I8571">
        <v>1</v>
      </c>
      <c r="J8571">
        <v>0.90100000000000002</v>
      </c>
      <c r="K8571" t="str">
        <f t="shared" si="146"/>
        <v>yes</v>
      </c>
      <c r="L8571" t="s">
        <v>7</v>
      </c>
      <c r="M8571">
        <v>1</v>
      </c>
      <c r="N8571">
        <v>1</v>
      </c>
    </row>
    <row r="8572" spans="1:14" ht="15" x14ac:dyDescent="0.3">
      <c r="A8572" s="1"/>
      <c r="B8572" t="s">
        <v>11</v>
      </c>
      <c r="C8572" t="s">
        <v>5023</v>
      </c>
      <c r="D8572" t="s">
        <v>5023</v>
      </c>
      <c r="E8572" t="s">
        <v>10192</v>
      </c>
      <c r="F8572" t="s">
        <v>10193</v>
      </c>
      <c r="G8572">
        <v>0.85643661022186302</v>
      </c>
      <c r="H8572">
        <v>1</v>
      </c>
      <c r="I8572">
        <v>1</v>
      </c>
      <c r="J8572">
        <v>1</v>
      </c>
      <c r="K8572" t="str">
        <f t="shared" si="146"/>
        <v>yes</v>
      </c>
      <c r="L8572" t="s">
        <v>7</v>
      </c>
      <c r="M8572">
        <v>1</v>
      </c>
      <c r="N8572">
        <v>1</v>
      </c>
    </row>
    <row r="8573" spans="1:14" ht="15" x14ac:dyDescent="0.3">
      <c r="A8573" s="1"/>
      <c r="B8573" t="s">
        <v>11</v>
      </c>
      <c r="C8573" t="s">
        <v>5032</v>
      </c>
      <c r="D8573" t="s">
        <v>5032</v>
      </c>
      <c r="E8573" t="s">
        <v>10204</v>
      </c>
      <c r="F8573" t="s">
        <v>10205</v>
      </c>
      <c r="G8573">
        <v>0.94496208429336603</v>
      </c>
      <c r="H8573">
        <v>1</v>
      </c>
      <c r="I8573">
        <v>1</v>
      </c>
      <c r="J8573">
        <v>1</v>
      </c>
      <c r="K8573" t="str">
        <f t="shared" si="146"/>
        <v>yes</v>
      </c>
      <c r="L8573" t="s">
        <v>7</v>
      </c>
      <c r="M8573">
        <v>1</v>
      </c>
      <c r="N8573">
        <v>1</v>
      </c>
    </row>
    <row r="8574" spans="1:14" ht="15" x14ac:dyDescent="0.3">
      <c r="A8574" s="1"/>
      <c r="B8574" t="s">
        <v>11</v>
      </c>
      <c r="C8574" t="s">
        <v>5040</v>
      </c>
      <c r="D8574" t="s">
        <v>5040</v>
      </c>
      <c r="E8574" t="s">
        <v>10214</v>
      </c>
      <c r="F8574" t="s">
        <v>10215</v>
      </c>
      <c r="G8574">
        <v>0.59329742193222001</v>
      </c>
      <c r="H8574">
        <v>1</v>
      </c>
      <c r="I8574">
        <v>1</v>
      </c>
      <c r="J8574">
        <v>1</v>
      </c>
      <c r="K8574" t="str">
        <f t="shared" si="146"/>
        <v>yes</v>
      </c>
      <c r="L8574" t="s">
        <v>7</v>
      </c>
      <c r="M8574">
        <v>1</v>
      </c>
      <c r="N8574">
        <v>1</v>
      </c>
    </row>
    <row r="8575" spans="1:14" ht="15" x14ac:dyDescent="0.3">
      <c r="A8575" s="1"/>
      <c r="B8575" t="s">
        <v>11</v>
      </c>
      <c r="C8575" t="s">
        <v>5052</v>
      </c>
      <c r="D8575" t="s">
        <v>5052</v>
      </c>
      <c r="E8575" t="s">
        <v>10232</v>
      </c>
      <c r="F8575" t="s">
        <v>10233</v>
      </c>
      <c r="G8575">
        <v>0.53447693586349498</v>
      </c>
      <c r="H8575">
        <v>1</v>
      </c>
      <c r="I8575">
        <v>1</v>
      </c>
      <c r="J8575">
        <v>0.99099999999999999</v>
      </c>
      <c r="K8575" t="str">
        <f t="shared" si="146"/>
        <v>yes</v>
      </c>
      <c r="L8575" t="s">
        <v>7</v>
      </c>
      <c r="M8575">
        <v>1</v>
      </c>
      <c r="N8575">
        <v>1</v>
      </c>
    </row>
    <row r="8576" spans="1:14" ht="15" x14ac:dyDescent="0.3">
      <c r="A8576" s="1"/>
      <c r="B8576" t="s">
        <v>11</v>
      </c>
      <c r="C8576" t="s">
        <v>5069</v>
      </c>
      <c r="D8576" t="s">
        <v>5069</v>
      </c>
      <c r="E8576" t="s">
        <v>10263</v>
      </c>
      <c r="F8576" t="s">
        <v>10263</v>
      </c>
      <c r="G8576">
        <v>0.61326485872268699</v>
      </c>
      <c r="H8576">
        <v>1</v>
      </c>
      <c r="I8576">
        <v>1</v>
      </c>
      <c r="J8576">
        <v>1</v>
      </c>
      <c r="K8576" t="str">
        <f t="shared" si="146"/>
        <v>yes</v>
      </c>
      <c r="L8576" t="s">
        <v>7</v>
      </c>
      <c r="M8576">
        <v>1</v>
      </c>
      <c r="N8576">
        <v>1</v>
      </c>
    </row>
    <row r="8577" spans="1:14" ht="15" x14ac:dyDescent="0.3">
      <c r="A8577" s="1"/>
      <c r="B8577" t="s">
        <v>11</v>
      </c>
      <c r="C8577" t="s">
        <v>5093</v>
      </c>
      <c r="D8577" t="s">
        <v>10305</v>
      </c>
      <c r="E8577" t="s">
        <v>10306</v>
      </c>
      <c r="F8577" t="s">
        <v>10306</v>
      </c>
      <c r="G8577">
        <v>0.53565520048141502</v>
      </c>
      <c r="H8577">
        <v>1</v>
      </c>
      <c r="I8577">
        <v>1</v>
      </c>
      <c r="J8577">
        <v>1</v>
      </c>
      <c r="K8577" t="str">
        <f t="shared" si="146"/>
        <v>yes</v>
      </c>
      <c r="L8577" t="s">
        <v>7</v>
      </c>
      <c r="M8577">
        <v>0.90921700000000005</v>
      </c>
      <c r="N8577">
        <v>0.91369999999999996</v>
      </c>
    </row>
    <row r="8578" spans="1:14" ht="15" x14ac:dyDescent="0.3">
      <c r="A8578" s="1"/>
      <c r="B8578" t="s">
        <v>11</v>
      </c>
      <c r="C8578" t="s">
        <v>5105</v>
      </c>
      <c r="D8578" t="s">
        <v>5105</v>
      </c>
      <c r="E8578" t="s">
        <v>10329</v>
      </c>
      <c r="F8578" t="s">
        <v>10330</v>
      </c>
      <c r="G8578">
        <v>0.92020177841186501</v>
      </c>
      <c r="H8578">
        <v>1</v>
      </c>
      <c r="I8578">
        <v>1</v>
      </c>
      <c r="J8578">
        <v>0.96899999999999997</v>
      </c>
      <c r="K8578" t="str">
        <f t="shared" si="146"/>
        <v>yes</v>
      </c>
      <c r="L8578" t="s">
        <v>7</v>
      </c>
      <c r="M8578">
        <v>1</v>
      </c>
      <c r="N8578">
        <v>1</v>
      </c>
    </row>
    <row r="8579" spans="1:14" ht="15" x14ac:dyDescent="0.3">
      <c r="A8579" s="1"/>
      <c r="B8579" t="s">
        <v>11</v>
      </c>
      <c r="C8579" t="s">
        <v>5118</v>
      </c>
      <c r="D8579" t="s">
        <v>5118</v>
      </c>
      <c r="E8579" t="s">
        <v>10353</v>
      </c>
      <c r="F8579" t="s">
        <v>10353</v>
      </c>
      <c r="G8579">
        <v>0.53759002685546897</v>
      </c>
      <c r="H8579">
        <v>1</v>
      </c>
      <c r="I8579">
        <v>1</v>
      </c>
      <c r="J8579">
        <v>1</v>
      </c>
      <c r="K8579" t="str">
        <f t="shared" ref="K8579:K8642" si="147">IF(H8579&gt;0.64,"yes",IF(H8579&gt;=0.45,"partially","no"))</f>
        <v>yes</v>
      </c>
      <c r="L8579" t="s">
        <v>7</v>
      </c>
      <c r="M8579">
        <v>1</v>
      </c>
      <c r="N8579">
        <v>1</v>
      </c>
    </row>
    <row r="8580" spans="1:14" ht="15" x14ac:dyDescent="0.3">
      <c r="A8580" s="1"/>
      <c r="B8580" t="s">
        <v>11</v>
      </c>
      <c r="C8580" t="s">
        <v>5142</v>
      </c>
      <c r="D8580" t="s">
        <v>5142</v>
      </c>
      <c r="E8580" t="s">
        <v>10394</v>
      </c>
      <c r="F8580" t="s">
        <v>10394</v>
      </c>
      <c r="G8580">
        <v>0.97320586442947399</v>
      </c>
      <c r="H8580">
        <v>1</v>
      </c>
      <c r="I8580">
        <v>1</v>
      </c>
      <c r="J8580">
        <v>1</v>
      </c>
      <c r="K8580" t="str">
        <f t="shared" si="147"/>
        <v>yes</v>
      </c>
      <c r="L8580" t="s">
        <v>7</v>
      </c>
      <c r="M8580">
        <v>1</v>
      </c>
      <c r="N8580">
        <v>1</v>
      </c>
    </row>
    <row r="8581" spans="1:14" ht="15" x14ac:dyDescent="0.3">
      <c r="A8581" s="1"/>
      <c r="B8581" t="s">
        <v>11</v>
      </c>
      <c r="C8581" t="s">
        <v>2233</v>
      </c>
      <c r="D8581" t="s">
        <v>2233</v>
      </c>
      <c r="E8581" t="s">
        <v>73</v>
      </c>
      <c r="F8581" t="s">
        <v>73</v>
      </c>
      <c r="G8581">
        <v>0.35967263579368602</v>
      </c>
      <c r="H8581">
        <v>1</v>
      </c>
      <c r="I8581">
        <v>1</v>
      </c>
      <c r="J8581">
        <v>1</v>
      </c>
      <c r="K8581" t="str">
        <f t="shared" si="147"/>
        <v>yes</v>
      </c>
      <c r="L8581" t="s">
        <v>7</v>
      </c>
      <c r="M8581">
        <v>1</v>
      </c>
      <c r="N8581">
        <v>1</v>
      </c>
    </row>
    <row r="8582" spans="1:14" ht="15" x14ac:dyDescent="0.3">
      <c r="A8582" s="1"/>
      <c r="B8582" t="s">
        <v>11</v>
      </c>
      <c r="C8582" t="s">
        <v>5152</v>
      </c>
      <c r="D8582" t="s">
        <v>5152</v>
      </c>
      <c r="E8582" t="s">
        <v>10411</v>
      </c>
      <c r="F8582" t="s">
        <v>10411</v>
      </c>
      <c r="G8582">
        <v>0.57652068138122603</v>
      </c>
      <c r="H8582">
        <v>1</v>
      </c>
      <c r="I8582">
        <v>1</v>
      </c>
      <c r="J8582">
        <v>1</v>
      </c>
      <c r="K8582" t="str">
        <f t="shared" si="147"/>
        <v>yes</v>
      </c>
      <c r="L8582" t="s">
        <v>7</v>
      </c>
      <c r="M8582">
        <v>1</v>
      </c>
      <c r="N8582">
        <v>1</v>
      </c>
    </row>
    <row r="8583" spans="1:14" ht="15" x14ac:dyDescent="0.3">
      <c r="A8583" s="1"/>
      <c r="B8583" t="s">
        <v>11</v>
      </c>
      <c r="C8583" t="s">
        <v>5170</v>
      </c>
      <c r="D8583" t="s">
        <v>5170</v>
      </c>
      <c r="E8583" t="s">
        <v>10441</v>
      </c>
      <c r="F8583" t="s">
        <v>10442</v>
      </c>
      <c r="G8583">
        <v>0.96734386682510398</v>
      </c>
      <c r="H8583">
        <v>1</v>
      </c>
      <c r="I8583">
        <v>1</v>
      </c>
      <c r="J8583">
        <v>0.64900000000000002</v>
      </c>
      <c r="K8583" t="str">
        <f t="shared" si="147"/>
        <v>yes</v>
      </c>
      <c r="L8583" t="s">
        <v>7</v>
      </c>
      <c r="M8583">
        <v>1</v>
      </c>
      <c r="N8583">
        <v>1</v>
      </c>
    </row>
    <row r="8584" spans="1:14" ht="15" x14ac:dyDescent="0.3">
      <c r="A8584" s="1"/>
      <c r="B8584" t="s">
        <v>11</v>
      </c>
      <c r="C8584" t="s">
        <v>5179</v>
      </c>
      <c r="D8584" t="s">
        <v>5179</v>
      </c>
      <c r="E8584" t="s">
        <v>10456</v>
      </c>
      <c r="F8584" t="s">
        <v>10457</v>
      </c>
      <c r="G8584">
        <v>0.45598492026329002</v>
      </c>
      <c r="H8584">
        <v>1</v>
      </c>
      <c r="I8584">
        <v>1</v>
      </c>
      <c r="J8584">
        <v>0.55000000000000004</v>
      </c>
      <c r="K8584" t="str">
        <f t="shared" si="147"/>
        <v>yes</v>
      </c>
      <c r="L8584" t="s">
        <v>7</v>
      </c>
      <c r="M8584">
        <v>1</v>
      </c>
      <c r="N8584">
        <v>1</v>
      </c>
    </row>
    <row r="8585" spans="1:14" ht="15" x14ac:dyDescent="0.3">
      <c r="A8585" s="1"/>
      <c r="B8585" t="s">
        <v>11</v>
      </c>
      <c r="C8585" t="s">
        <v>278</v>
      </c>
      <c r="D8585" t="s">
        <v>282</v>
      </c>
      <c r="E8585" t="s">
        <v>280</v>
      </c>
      <c r="F8585" t="s">
        <v>5369</v>
      </c>
      <c r="G8585">
        <v>0.83508515357971203</v>
      </c>
      <c r="H8585">
        <v>0.999</v>
      </c>
      <c r="I8585">
        <v>0</v>
      </c>
      <c r="J8585">
        <v>0.95799999999999996</v>
      </c>
      <c r="K8585" t="str">
        <f t="shared" si="147"/>
        <v>yes</v>
      </c>
      <c r="L8585" t="s">
        <v>7</v>
      </c>
      <c r="M8585">
        <v>0.94816</v>
      </c>
      <c r="N8585">
        <v>0.94496100000000005</v>
      </c>
    </row>
    <row r="8586" spans="1:14" ht="15" x14ac:dyDescent="0.3">
      <c r="A8586" s="1"/>
      <c r="B8586" t="s">
        <v>11</v>
      </c>
      <c r="C8586" t="s">
        <v>617</v>
      </c>
      <c r="D8586" t="s">
        <v>5591</v>
      </c>
      <c r="E8586" t="s">
        <v>617</v>
      </c>
      <c r="F8586" t="s">
        <v>617</v>
      </c>
      <c r="G8586">
        <v>0.32724803686142001</v>
      </c>
      <c r="H8586">
        <v>0.999</v>
      </c>
      <c r="I8586">
        <v>0</v>
      </c>
      <c r="J8586">
        <v>1</v>
      </c>
      <c r="K8586" t="str">
        <f t="shared" si="147"/>
        <v>yes</v>
      </c>
      <c r="L8586" t="s">
        <v>7</v>
      </c>
      <c r="M8586">
        <v>0.97151399999999999</v>
      </c>
      <c r="N8586">
        <v>0.97382999999999997</v>
      </c>
    </row>
    <row r="8587" spans="1:14" ht="15" x14ac:dyDescent="0.3">
      <c r="A8587" s="1"/>
      <c r="B8587" t="s">
        <v>11</v>
      </c>
      <c r="C8587" t="s">
        <v>511</v>
      </c>
      <c r="D8587" t="s">
        <v>5524</v>
      </c>
      <c r="E8587" t="s">
        <v>5523</v>
      </c>
      <c r="F8587" t="s">
        <v>5525</v>
      </c>
      <c r="G8587">
        <v>0.57651358842849698</v>
      </c>
      <c r="H8587">
        <v>0.998</v>
      </c>
      <c r="I8587">
        <v>0.66700000000000004</v>
      </c>
      <c r="J8587">
        <v>0.98899999999999999</v>
      </c>
      <c r="K8587" t="str">
        <f t="shared" si="147"/>
        <v>yes</v>
      </c>
      <c r="L8587" t="s">
        <v>7</v>
      </c>
      <c r="M8587">
        <v>0.95182800000000001</v>
      </c>
      <c r="N8587">
        <v>0.94830999999999999</v>
      </c>
    </row>
    <row r="8588" spans="1:14" ht="15" x14ac:dyDescent="0.3">
      <c r="A8588" s="1"/>
      <c r="B8588" t="s">
        <v>11</v>
      </c>
      <c r="C8588" t="s">
        <v>4487</v>
      </c>
      <c r="D8588" t="s">
        <v>9065</v>
      </c>
      <c r="E8588" t="s">
        <v>9066</v>
      </c>
      <c r="F8588" t="s">
        <v>9066</v>
      </c>
      <c r="G8588">
        <v>0.99618780612945601</v>
      </c>
      <c r="H8588">
        <v>0.998</v>
      </c>
      <c r="I8588">
        <v>0.90900000000000003</v>
      </c>
      <c r="J8588">
        <v>1</v>
      </c>
      <c r="K8588" t="str">
        <f t="shared" si="147"/>
        <v>yes</v>
      </c>
      <c r="L8588" t="s">
        <v>7</v>
      </c>
      <c r="M8588">
        <v>0.95732099999999998</v>
      </c>
      <c r="N8588">
        <v>0.96650599999999998</v>
      </c>
    </row>
    <row r="8589" spans="1:14" ht="15" x14ac:dyDescent="0.3">
      <c r="A8589" s="1"/>
      <c r="B8589" t="s">
        <v>11</v>
      </c>
      <c r="C8589" t="s">
        <v>4870</v>
      </c>
      <c r="D8589" t="s">
        <v>9830</v>
      </c>
      <c r="E8589" t="s">
        <v>9831</v>
      </c>
      <c r="F8589" t="s">
        <v>9832</v>
      </c>
      <c r="G8589">
        <v>0.84956365823745705</v>
      </c>
      <c r="H8589">
        <v>0.998</v>
      </c>
      <c r="I8589">
        <v>0</v>
      </c>
      <c r="J8589">
        <v>1</v>
      </c>
      <c r="K8589" t="str">
        <f t="shared" si="147"/>
        <v>yes</v>
      </c>
      <c r="L8589" t="s">
        <v>7</v>
      </c>
      <c r="M8589">
        <v>0.90472600000000003</v>
      </c>
      <c r="N8589">
        <v>0.89848899999999998</v>
      </c>
    </row>
    <row r="8590" spans="1:14" ht="15" x14ac:dyDescent="0.3">
      <c r="A8590" s="1"/>
      <c r="B8590" t="s">
        <v>11</v>
      </c>
      <c r="C8590" t="s">
        <v>5188</v>
      </c>
      <c r="D8590" t="s">
        <v>10478</v>
      </c>
      <c r="E8590" t="s">
        <v>10479</v>
      </c>
      <c r="F8590" t="s">
        <v>10480</v>
      </c>
      <c r="G8590">
        <v>0.64861828088760398</v>
      </c>
      <c r="H8590">
        <v>0.998</v>
      </c>
      <c r="I8590">
        <v>0.66700000000000004</v>
      </c>
      <c r="J8590">
        <v>0.86299999999999999</v>
      </c>
      <c r="K8590" t="str">
        <f t="shared" si="147"/>
        <v>yes</v>
      </c>
      <c r="L8590" t="s">
        <v>7</v>
      </c>
      <c r="M8590">
        <v>0.98944600000000005</v>
      </c>
      <c r="N8590">
        <v>0.98965199999999998</v>
      </c>
    </row>
    <row r="8591" spans="1:14" ht="15" x14ac:dyDescent="0.3">
      <c r="A8591" s="1"/>
      <c r="B8591" t="s">
        <v>11</v>
      </c>
      <c r="C8591" t="s">
        <v>255</v>
      </c>
      <c r="D8591" t="s">
        <v>256</v>
      </c>
      <c r="E8591" t="s">
        <v>257</v>
      </c>
      <c r="F8591" t="s">
        <v>257</v>
      </c>
      <c r="G8591">
        <v>0.74626463651657104</v>
      </c>
      <c r="H8591">
        <v>0.997</v>
      </c>
      <c r="I8591">
        <v>0.85699999999999998</v>
      </c>
      <c r="J8591">
        <v>1</v>
      </c>
      <c r="K8591" t="str">
        <f t="shared" si="147"/>
        <v>yes</v>
      </c>
      <c r="L8591" t="s">
        <v>7</v>
      </c>
      <c r="M8591">
        <v>0.92341200000000001</v>
      </c>
      <c r="N8591">
        <v>0.93543100000000001</v>
      </c>
    </row>
    <row r="8592" spans="1:14" ht="15" x14ac:dyDescent="0.3">
      <c r="A8592" s="1"/>
      <c r="B8592" t="s">
        <v>11</v>
      </c>
      <c r="C8592" t="s">
        <v>1839</v>
      </c>
      <c r="D8592" t="s">
        <v>6352</v>
      </c>
      <c r="E8592" t="s">
        <v>6353</v>
      </c>
      <c r="F8592" t="s">
        <v>1842</v>
      </c>
      <c r="G8592">
        <v>0.47806596755981401</v>
      </c>
      <c r="H8592">
        <v>0.997</v>
      </c>
      <c r="I8592">
        <v>0.72699999999999998</v>
      </c>
      <c r="J8592">
        <v>0.99099999999999999</v>
      </c>
      <c r="K8592" t="str">
        <f t="shared" si="147"/>
        <v>yes</v>
      </c>
      <c r="L8592" t="s">
        <v>7</v>
      </c>
      <c r="M8592">
        <v>0.95596999999999999</v>
      </c>
      <c r="N8592">
        <v>0.95621500000000004</v>
      </c>
    </row>
    <row r="8593" spans="1:14" ht="15" x14ac:dyDescent="0.3">
      <c r="A8593" s="1"/>
      <c r="B8593" t="s">
        <v>11</v>
      </c>
      <c r="C8593" t="s">
        <v>2165</v>
      </c>
      <c r="D8593" t="s">
        <v>2166</v>
      </c>
      <c r="E8593" t="s">
        <v>2168</v>
      </c>
      <c r="F8593" t="s">
        <v>2167</v>
      </c>
      <c r="G8593">
        <v>0.57203698158264205</v>
      </c>
      <c r="H8593">
        <v>0.997</v>
      </c>
      <c r="I8593">
        <v>0.88900000000000001</v>
      </c>
      <c r="J8593">
        <v>0.997</v>
      </c>
      <c r="K8593" t="str">
        <f t="shared" si="147"/>
        <v>yes</v>
      </c>
      <c r="L8593" t="s">
        <v>7</v>
      </c>
      <c r="M8593">
        <v>0.95550999999999997</v>
      </c>
      <c r="N8593">
        <v>0.95364099999999996</v>
      </c>
    </row>
    <row r="8594" spans="1:14" ht="15" x14ac:dyDescent="0.3">
      <c r="A8594" s="1"/>
      <c r="B8594" t="s">
        <v>11</v>
      </c>
      <c r="C8594" t="s">
        <v>2331</v>
      </c>
      <c r="D8594" t="s">
        <v>2332</v>
      </c>
      <c r="E8594" t="s">
        <v>2333</v>
      </c>
      <c r="F8594" t="s">
        <v>2333</v>
      </c>
      <c r="G8594">
        <v>0.58411318063735995</v>
      </c>
      <c r="H8594">
        <v>0.997</v>
      </c>
      <c r="I8594">
        <v>0</v>
      </c>
      <c r="J8594">
        <v>1</v>
      </c>
      <c r="K8594" t="str">
        <f t="shared" si="147"/>
        <v>yes</v>
      </c>
      <c r="L8594" t="s">
        <v>7</v>
      </c>
      <c r="M8594">
        <v>0.96536</v>
      </c>
      <c r="N8594">
        <v>0.95987999999999996</v>
      </c>
    </row>
    <row r="8595" spans="1:14" ht="15" x14ac:dyDescent="0.3">
      <c r="A8595" s="1"/>
      <c r="B8595" t="s">
        <v>11</v>
      </c>
      <c r="C8595" t="s">
        <v>3375</v>
      </c>
      <c r="D8595" t="s">
        <v>7078</v>
      </c>
      <c r="E8595" t="s">
        <v>7085</v>
      </c>
      <c r="F8595" t="s">
        <v>7079</v>
      </c>
      <c r="G8595">
        <v>0.201617196202278</v>
      </c>
      <c r="H8595">
        <v>0.997</v>
      </c>
      <c r="I8595">
        <v>0.66700000000000004</v>
      </c>
      <c r="J8595">
        <v>1</v>
      </c>
      <c r="K8595" t="str">
        <f t="shared" si="147"/>
        <v>yes</v>
      </c>
      <c r="L8595" t="s">
        <v>7</v>
      </c>
      <c r="M8595">
        <v>0.97031999999999996</v>
      </c>
      <c r="N8595">
        <v>0.96753599999999995</v>
      </c>
    </row>
    <row r="8596" spans="1:14" ht="15" x14ac:dyDescent="0.3">
      <c r="A8596" s="1"/>
      <c r="B8596" t="s">
        <v>11</v>
      </c>
      <c r="C8596" t="s">
        <v>4121</v>
      </c>
      <c r="D8596" t="s">
        <v>8460</v>
      </c>
      <c r="E8596" t="s">
        <v>8461</v>
      </c>
      <c r="F8596" t="s">
        <v>8461</v>
      </c>
      <c r="G8596">
        <v>0.725031077861786</v>
      </c>
      <c r="H8596">
        <v>0.997</v>
      </c>
      <c r="I8596">
        <v>0</v>
      </c>
      <c r="J8596">
        <v>1</v>
      </c>
      <c r="K8596" t="str">
        <f t="shared" si="147"/>
        <v>yes</v>
      </c>
      <c r="L8596" t="s">
        <v>7</v>
      </c>
      <c r="M8596">
        <v>0.98010699999999995</v>
      </c>
      <c r="N8596">
        <v>0.97914800000000002</v>
      </c>
    </row>
    <row r="8597" spans="1:14" ht="15" x14ac:dyDescent="0.3">
      <c r="A8597" s="1"/>
      <c r="B8597" t="s">
        <v>11</v>
      </c>
      <c r="C8597" t="s">
        <v>4579</v>
      </c>
      <c r="D8597" t="s">
        <v>9249</v>
      </c>
      <c r="E8597" t="s">
        <v>9250</v>
      </c>
      <c r="F8597" t="s">
        <v>9250</v>
      </c>
      <c r="G8597">
        <v>0.99102872610092196</v>
      </c>
      <c r="H8597">
        <v>0.997</v>
      </c>
      <c r="I8597">
        <v>0.85699999999999998</v>
      </c>
      <c r="J8597">
        <v>1</v>
      </c>
      <c r="K8597" t="str">
        <f t="shared" si="147"/>
        <v>yes</v>
      </c>
      <c r="L8597" t="s">
        <v>7</v>
      </c>
      <c r="M8597">
        <v>0.95821299999999998</v>
      </c>
      <c r="N8597">
        <v>0.95759399999999995</v>
      </c>
    </row>
    <row r="8598" spans="1:14" ht="15" x14ac:dyDescent="0.3">
      <c r="A8598" s="1"/>
      <c r="B8598" t="s">
        <v>11</v>
      </c>
      <c r="C8598" t="s">
        <v>4594</v>
      </c>
      <c r="D8598" t="s">
        <v>9262</v>
      </c>
      <c r="E8598" t="s">
        <v>6036</v>
      </c>
      <c r="F8598" s="9">
        <v>42036</v>
      </c>
      <c r="G8598">
        <v>0.972822606563568</v>
      </c>
      <c r="H8598">
        <v>0.997</v>
      </c>
      <c r="I8598">
        <v>0.4</v>
      </c>
      <c r="J8598">
        <v>0.34599999999999997</v>
      </c>
      <c r="K8598" t="str">
        <f t="shared" si="147"/>
        <v>yes</v>
      </c>
      <c r="L8598" t="s">
        <v>7</v>
      </c>
      <c r="M8598">
        <v>0.95613999999999999</v>
      </c>
      <c r="N8598">
        <v>0.959673</v>
      </c>
    </row>
    <row r="8599" spans="1:14" ht="15" x14ac:dyDescent="0.3">
      <c r="A8599" s="1"/>
      <c r="B8599" t="s">
        <v>11</v>
      </c>
      <c r="C8599" t="s">
        <v>5072</v>
      </c>
      <c r="D8599" t="s">
        <v>10267</v>
      </c>
      <c r="E8599" t="s">
        <v>10268</v>
      </c>
      <c r="F8599" t="s">
        <v>10268</v>
      </c>
      <c r="G8599">
        <v>0.89367377758026101</v>
      </c>
      <c r="H8599">
        <v>0.997</v>
      </c>
      <c r="I8599">
        <v>0.85699999999999998</v>
      </c>
      <c r="J8599">
        <v>1</v>
      </c>
      <c r="K8599" t="str">
        <f t="shared" si="147"/>
        <v>yes</v>
      </c>
      <c r="L8599" t="s">
        <v>7</v>
      </c>
      <c r="M8599">
        <v>0.90198999999999996</v>
      </c>
      <c r="N8599">
        <v>0.91764599999999996</v>
      </c>
    </row>
    <row r="8600" spans="1:14" ht="15" x14ac:dyDescent="0.3">
      <c r="A8600" s="1"/>
      <c r="B8600" t="s">
        <v>11</v>
      </c>
      <c r="C8600" t="s">
        <v>1834</v>
      </c>
      <c r="D8600" t="s">
        <v>1835</v>
      </c>
      <c r="E8600" t="s">
        <v>1836</v>
      </c>
      <c r="F8600" t="s">
        <v>1837</v>
      </c>
      <c r="G8600">
        <v>0.68590271472930897</v>
      </c>
      <c r="H8600">
        <v>0.996</v>
      </c>
      <c r="I8600">
        <v>0.8</v>
      </c>
      <c r="J8600">
        <v>0.98699999999999999</v>
      </c>
      <c r="K8600" t="str">
        <f t="shared" si="147"/>
        <v>yes</v>
      </c>
      <c r="L8600" t="s">
        <v>7</v>
      </c>
      <c r="M8600">
        <v>0.95477199999999995</v>
      </c>
      <c r="N8600">
        <v>0.95246399999999998</v>
      </c>
    </row>
    <row r="8601" spans="1:14" ht="15" x14ac:dyDescent="0.3">
      <c r="A8601" s="1"/>
      <c r="B8601" t="s">
        <v>11</v>
      </c>
      <c r="C8601" t="s">
        <v>1847</v>
      </c>
      <c r="D8601" t="s">
        <v>6357</v>
      </c>
      <c r="E8601" t="s">
        <v>6358</v>
      </c>
      <c r="F8601" t="s">
        <v>6358</v>
      </c>
      <c r="G8601">
        <v>0.96648442745208696</v>
      </c>
      <c r="H8601">
        <v>0.996</v>
      </c>
      <c r="I8601">
        <v>0.85699999999999998</v>
      </c>
      <c r="J8601">
        <v>1</v>
      </c>
      <c r="K8601" t="str">
        <f t="shared" si="147"/>
        <v>yes</v>
      </c>
      <c r="L8601" t="s">
        <v>7</v>
      </c>
      <c r="M8601">
        <v>0.92890200000000001</v>
      </c>
      <c r="N8601">
        <v>0.92691400000000002</v>
      </c>
    </row>
    <row r="8602" spans="1:14" ht="15" x14ac:dyDescent="0.3">
      <c r="A8602" s="1"/>
      <c r="B8602" t="s">
        <v>11</v>
      </c>
      <c r="C8602" t="s">
        <v>4305</v>
      </c>
      <c r="D8602" t="s">
        <v>8750</v>
      </c>
      <c r="E8602" t="s">
        <v>8751</v>
      </c>
      <c r="F8602" t="s">
        <v>8752</v>
      </c>
      <c r="G8602">
        <v>0.41142708063125599</v>
      </c>
      <c r="H8602">
        <v>0.996</v>
      </c>
      <c r="I8602">
        <v>0.85699999999999998</v>
      </c>
      <c r="J8602">
        <v>0.98699999999999999</v>
      </c>
      <c r="K8602" t="str">
        <f t="shared" si="147"/>
        <v>yes</v>
      </c>
      <c r="L8602" t="s">
        <v>7</v>
      </c>
      <c r="M8602">
        <v>0.96113099999999996</v>
      </c>
      <c r="N8602">
        <v>0.96215300000000004</v>
      </c>
    </row>
    <row r="8603" spans="1:14" ht="15" x14ac:dyDescent="0.3">
      <c r="A8603" s="1"/>
      <c r="B8603" t="s">
        <v>11</v>
      </c>
      <c r="C8603" t="s">
        <v>4567</v>
      </c>
      <c r="D8603" t="s">
        <v>9230</v>
      </c>
      <c r="E8603" t="s">
        <v>9231</v>
      </c>
      <c r="F8603" t="s">
        <v>9231</v>
      </c>
      <c r="G8603">
        <v>0.78230458498001099</v>
      </c>
      <c r="H8603">
        <v>0.996</v>
      </c>
      <c r="I8603">
        <v>0.85699999999999998</v>
      </c>
      <c r="J8603">
        <v>1</v>
      </c>
      <c r="K8603" t="str">
        <f t="shared" si="147"/>
        <v>yes</v>
      </c>
      <c r="L8603" t="s">
        <v>7</v>
      </c>
      <c r="M8603">
        <v>0.95136200000000004</v>
      </c>
      <c r="N8603">
        <v>0.95061899999999999</v>
      </c>
    </row>
    <row r="8604" spans="1:14" ht="15" x14ac:dyDescent="0.3">
      <c r="A8604" s="1"/>
      <c r="B8604" t="s">
        <v>11</v>
      </c>
      <c r="C8604" t="s">
        <v>4659</v>
      </c>
      <c r="D8604" t="s">
        <v>243</v>
      </c>
      <c r="E8604" t="s">
        <v>87</v>
      </c>
      <c r="F8604" t="s">
        <v>87</v>
      </c>
      <c r="G8604">
        <v>0.89290714263916005</v>
      </c>
      <c r="H8604">
        <v>0.996</v>
      </c>
      <c r="I8604">
        <v>0</v>
      </c>
      <c r="J8604">
        <v>1</v>
      </c>
      <c r="K8604" t="str">
        <f t="shared" si="147"/>
        <v>yes</v>
      </c>
      <c r="L8604" t="s">
        <v>7</v>
      </c>
      <c r="M8604">
        <v>0.92302600000000001</v>
      </c>
      <c r="N8604">
        <v>0.92302600000000001</v>
      </c>
    </row>
    <row r="8605" spans="1:14" ht="15" x14ac:dyDescent="0.3">
      <c r="A8605" s="1"/>
      <c r="B8605" t="s">
        <v>11</v>
      </c>
      <c r="C8605" t="s">
        <v>4708</v>
      </c>
      <c r="D8605" t="s">
        <v>9552</v>
      </c>
      <c r="E8605" t="s">
        <v>9553</v>
      </c>
      <c r="F8605" t="s">
        <v>9553</v>
      </c>
      <c r="G8605">
        <v>0.52109539508819602</v>
      </c>
      <c r="H8605">
        <v>0.996</v>
      </c>
      <c r="I8605">
        <v>0.85699999999999998</v>
      </c>
      <c r="J8605">
        <v>1</v>
      </c>
      <c r="K8605" t="str">
        <f t="shared" si="147"/>
        <v>yes</v>
      </c>
      <c r="L8605" t="s">
        <v>7</v>
      </c>
      <c r="M8605">
        <v>0.97524500000000003</v>
      </c>
      <c r="N8605">
        <v>0.97576300000000005</v>
      </c>
    </row>
    <row r="8606" spans="1:14" ht="15" x14ac:dyDescent="0.3">
      <c r="A8606" s="1"/>
      <c r="B8606" t="s">
        <v>11</v>
      </c>
      <c r="C8606" t="s">
        <v>5009</v>
      </c>
      <c r="D8606" t="s">
        <v>10158</v>
      </c>
      <c r="E8606" t="s">
        <v>10159</v>
      </c>
      <c r="F8606" t="s">
        <v>10159</v>
      </c>
      <c r="G8606">
        <v>0.56639426946640004</v>
      </c>
      <c r="H8606">
        <v>0.996</v>
      </c>
      <c r="I8606">
        <v>0.8</v>
      </c>
      <c r="J8606">
        <v>1</v>
      </c>
      <c r="K8606" t="str">
        <f t="shared" si="147"/>
        <v>yes</v>
      </c>
      <c r="L8606" t="s">
        <v>7</v>
      </c>
      <c r="M8606">
        <v>0.96420399999999995</v>
      </c>
      <c r="N8606">
        <v>0.96674400000000005</v>
      </c>
    </row>
    <row r="8607" spans="1:14" ht="15" x14ac:dyDescent="0.3">
      <c r="A8607" s="1"/>
      <c r="B8607" t="s">
        <v>11</v>
      </c>
      <c r="C8607" t="s">
        <v>176</v>
      </c>
      <c r="D8607" t="s">
        <v>180</v>
      </c>
      <c r="E8607" t="s">
        <v>178</v>
      </c>
      <c r="F8607" t="s">
        <v>178</v>
      </c>
      <c r="G8607">
        <v>0.71617764234542802</v>
      </c>
      <c r="H8607">
        <v>0.995</v>
      </c>
      <c r="I8607">
        <v>0</v>
      </c>
      <c r="J8607">
        <v>1</v>
      </c>
      <c r="K8607" t="str">
        <f t="shared" si="147"/>
        <v>yes</v>
      </c>
      <c r="L8607" t="s">
        <v>7</v>
      </c>
      <c r="M8607">
        <v>0.9224</v>
      </c>
      <c r="N8607">
        <v>0.92544199999999999</v>
      </c>
    </row>
    <row r="8608" spans="1:14" ht="15" x14ac:dyDescent="0.3">
      <c r="A8608" s="1"/>
      <c r="B8608" t="s">
        <v>11</v>
      </c>
      <c r="C8608" t="s">
        <v>1573</v>
      </c>
      <c r="D8608" t="s">
        <v>6176</v>
      </c>
      <c r="E8608" t="s">
        <v>6177</v>
      </c>
      <c r="F8608" t="s">
        <v>1575</v>
      </c>
      <c r="G8608">
        <v>0.83217453956604004</v>
      </c>
      <c r="H8608">
        <v>0.995</v>
      </c>
      <c r="I8608">
        <v>0</v>
      </c>
      <c r="J8608">
        <v>1</v>
      </c>
      <c r="K8608" t="str">
        <f t="shared" si="147"/>
        <v>yes</v>
      </c>
      <c r="L8608" t="s">
        <v>7</v>
      </c>
      <c r="M8608">
        <v>0.95460199999999995</v>
      </c>
      <c r="N8608">
        <v>0.95058699999999996</v>
      </c>
    </row>
    <row r="8609" spans="1:14" ht="15" x14ac:dyDescent="0.3">
      <c r="A8609" s="1"/>
      <c r="B8609" t="s">
        <v>11</v>
      </c>
      <c r="C8609" t="s">
        <v>3862</v>
      </c>
      <c r="D8609" t="s">
        <v>7950</v>
      </c>
      <c r="E8609" t="s">
        <v>7951</v>
      </c>
      <c r="F8609" t="s">
        <v>7951</v>
      </c>
      <c r="G8609">
        <v>0.91913539171218905</v>
      </c>
      <c r="H8609">
        <v>0.995</v>
      </c>
      <c r="I8609">
        <v>0</v>
      </c>
      <c r="J8609">
        <v>1</v>
      </c>
      <c r="K8609" t="str">
        <f t="shared" si="147"/>
        <v>yes</v>
      </c>
      <c r="L8609" t="s">
        <v>7</v>
      </c>
      <c r="M8609">
        <v>0.94354499999999997</v>
      </c>
      <c r="N8609">
        <v>0.94561499999999998</v>
      </c>
    </row>
    <row r="8610" spans="1:14" ht="15" x14ac:dyDescent="0.3">
      <c r="A8610" s="1"/>
      <c r="B8610" t="s">
        <v>11</v>
      </c>
      <c r="C8610" t="s">
        <v>4081</v>
      </c>
      <c r="D8610" t="s">
        <v>8378</v>
      </c>
      <c r="E8610" t="s">
        <v>8376</v>
      </c>
      <c r="F8610" t="s">
        <v>8379</v>
      </c>
      <c r="G8610">
        <v>0.54882133007049605</v>
      </c>
      <c r="H8610">
        <v>0.995</v>
      </c>
      <c r="I8610">
        <v>0.8</v>
      </c>
      <c r="J8610">
        <v>0.99</v>
      </c>
      <c r="K8610" t="str">
        <f t="shared" si="147"/>
        <v>yes</v>
      </c>
      <c r="L8610" t="s">
        <v>7</v>
      </c>
      <c r="M8610">
        <v>0.96253</v>
      </c>
      <c r="N8610">
        <v>0.96196999999999999</v>
      </c>
    </row>
    <row r="8611" spans="1:14" ht="15" x14ac:dyDescent="0.3">
      <c r="A8611" s="1"/>
      <c r="B8611" t="s">
        <v>11</v>
      </c>
      <c r="C8611" t="s">
        <v>4557</v>
      </c>
      <c r="D8611" t="s">
        <v>9222</v>
      </c>
      <c r="E8611" s="9">
        <v>42186</v>
      </c>
      <c r="F8611" s="9">
        <v>42186</v>
      </c>
      <c r="G8611">
        <v>0.91511976718902599</v>
      </c>
      <c r="H8611">
        <v>0.995</v>
      </c>
      <c r="I8611">
        <v>0.5</v>
      </c>
      <c r="J8611">
        <v>1</v>
      </c>
      <c r="K8611" t="str">
        <f t="shared" si="147"/>
        <v>yes</v>
      </c>
      <c r="L8611" t="s">
        <v>7</v>
      </c>
      <c r="M8611">
        <v>0.97240899999999997</v>
      </c>
      <c r="N8611">
        <v>0.97389300000000001</v>
      </c>
    </row>
    <row r="8612" spans="1:14" ht="15" x14ac:dyDescent="0.3">
      <c r="A8612" s="1"/>
      <c r="B8612" t="s">
        <v>11</v>
      </c>
      <c r="C8612" t="s">
        <v>984</v>
      </c>
      <c r="D8612" t="s">
        <v>5818</v>
      </c>
      <c r="E8612" t="s">
        <v>5819</v>
      </c>
      <c r="F8612" t="s">
        <v>5819</v>
      </c>
      <c r="G8612">
        <v>0.99242985248565696</v>
      </c>
      <c r="H8612">
        <v>0.99399999999999999</v>
      </c>
      <c r="I8612">
        <v>0</v>
      </c>
      <c r="J8612">
        <v>1</v>
      </c>
      <c r="K8612" t="str">
        <f t="shared" si="147"/>
        <v>yes</v>
      </c>
      <c r="L8612" t="s">
        <v>7</v>
      </c>
      <c r="M8612">
        <v>0.94836900000000002</v>
      </c>
      <c r="N8612">
        <v>0.946407</v>
      </c>
    </row>
    <row r="8613" spans="1:14" ht="15" x14ac:dyDescent="0.3">
      <c r="A8613" s="1"/>
      <c r="B8613" t="s">
        <v>11</v>
      </c>
      <c r="C8613" t="s">
        <v>1696</v>
      </c>
      <c r="D8613" t="s">
        <v>1697</v>
      </c>
      <c r="E8613" t="s">
        <v>1698</v>
      </c>
      <c r="F8613" t="s">
        <v>1698</v>
      </c>
      <c r="G8613">
        <v>0.83571219444274902</v>
      </c>
      <c r="H8613">
        <v>0.99399999999999999</v>
      </c>
      <c r="I8613">
        <v>0</v>
      </c>
      <c r="J8613">
        <v>1</v>
      </c>
      <c r="K8613" t="str">
        <f t="shared" si="147"/>
        <v>yes</v>
      </c>
      <c r="L8613" t="s">
        <v>7</v>
      </c>
      <c r="M8613">
        <v>0.95844799999999997</v>
      </c>
      <c r="N8613">
        <v>0.95626199999999995</v>
      </c>
    </row>
    <row r="8614" spans="1:14" ht="15" x14ac:dyDescent="0.3">
      <c r="A8614" s="1"/>
      <c r="B8614" t="s">
        <v>11</v>
      </c>
      <c r="C8614" t="s">
        <v>1885</v>
      </c>
      <c r="D8614" t="s">
        <v>1886</v>
      </c>
      <c r="E8614" s="9">
        <v>22463</v>
      </c>
      <c r="F8614" s="9">
        <v>22463</v>
      </c>
      <c r="G8614">
        <v>0.95178186893463101</v>
      </c>
      <c r="H8614">
        <v>0.99399999999999999</v>
      </c>
      <c r="I8614">
        <v>0.4</v>
      </c>
      <c r="J8614">
        <v>1</v>
      </c>
      <c r="K8614" t="str">
        <f t="shared" si="147"/>
        <v>yes</v>
      </c>
      <c r="L8614" t="s">
        <v>7</v>
      </c>
      <c r="M8614">
        <v>0.94032300000000002</v>
      </c>
      <c r="N8614">
        <v>0.94777100000000003</v>
      </c>
    </row>
    <row r="8615" spans="1:14" ht="15" x14ac:dyDescent="0.3">
      <c r="A8615" s="1"/>
      <c r="B8615" t="s">
        <v>11</v>
      </c>
      <c r="C8615" t="s">
        <v>2245</v>
      </c>
      <c r="D8615" t="s">
        <v>2247</v>
      </c>
      <c r="E8615" t="s">
        <v>6578</v>
      </c>
      <c r="F8615" t="s">
        <v>2248</v>
      </c>
      <c r="G8615">
        <v>0.54544174671173096</v>
      </c>
      <c r="H8615">
        <v>0.99399999999999999</v>
      </c>
      <c r="I8615">
        <v>0.88900000000000001</v>
      </c>
      <c r="J8615">
        <v>0.95399999999999996</v>
      </c>
      <c r="K8615" t="str">
        <f t="shared" si="147"/>
        <v>yes</v>
      </c>
      <c r="L8615" t="s">
        <v>7</v>
      </c>
      <c r="M8615">
        <v>0.96541900000000003</v>
      </c>
      <c r="N8615">
        <v>0.96365299999999998</v>
      </c>
    </row>
    <row r="8616" spans="1:14" ht="15" x14ac:dyDescent="0.3">
      <c r="A8616" s="1"/>
      <c r="B8616" t="s">
        <v>11</v>
      </c>
      <c r="C8616" t="s">
        <v>3641</v>
      </c>
      <c r="D8616" t="s">
        <v>7553</v>
      </c>
      <c r="E8616" t="s">
        <v>7554</v>
      </c>
      <c r="F8616" t="s">
        <v>7554</v>
      </c>
      <c r="G8616">
        <v>0.73047363758087203</v>
      </c>
      <c r="H8616">
        <v>0.99399999999999999</v>
      </c>
      <c r="I8616">
        <v>0.66700000000000004</v>
      </c>
      <c r="J8616">
        <v>1</v>
      </c>
      <c r="K8616" t="str">
        <f t="shared" si="147"/>
        <v>yes</v>
      </c>
      <c r="L8616" t="s">
        <v>7</v>
      </c>
      <c r="M8616">
        <v>0.88101200000000002</v>
      </c>
      <c r="N8616">
        <v>0.89999899999999999</v>
      </c>
    </row>
    <row r="8617" spans="1:14" ht="15" x14ac:dyDescent="0.3">
      <c r="A8617" s="1"/>
      <c r="B8617" t="s">
        <v>11</v>
      </c>
      <c r="C8617" t="s">
        <v>5049</v>
      </c>
      <c r="D8617" t="s">
        <v>10224</v>
      </c>
      <c r="E8617" t="s">
        <v>10225</v>
      </c>
      <c r="F8617" t="s">
        <v>10226</v>
      </c>
      <c r="G8617">
        <v>0.69073510169982899</v>
      </c>
      <c r="H8617">
        <v>0.99399999999999999</v>
      </c>
      <c r="I8617">
        <v>0.90900000000000003</v>
      </c>
      <c r="J8617">
        <v>0.995</v>
      </c>
      <c r="K8617" t="str">
        <f t="shared" si="147"/>
        <v>yes</v>
      </c>
      <c r="L8617" t="s">
        <v>7</v>
      </c>
      <c r="M8617">
        <v>0.95747000000000004</v>
      </c>
      <c r="N8617">
        <v>0.95344099999999998</v>
      </c>
    </row>
    <row r="8618" spans="1:14" ht="15" x14ac:dyDescent="0.3">
      <c r="A8618" s="1"/>
      <c r="B8618" t="s">
        <v>11</v>
      </c>
      <c r="C8618" t="s">
        <v>5102</v>
      </c>
      <c r="D8618" t="s">
        <v>10323</v>
      </c>
      <c r="E8618" t="s">
        <v>10324</v>
      </c>
      <c r="F8618" t="s">
        <v>10325</v>
      </c>
      <c r="G8618">
        <v>0.29388353228568997</v>
      </c>
      <c r="H8618">
        <v>0.99399999999999999</v>
      </c>
      <c r="I8618">
        <v>0.88900000000000001</v>
      </c>
      <c r="J8618">
        <v>0.96899999999999997</v>
      </c>
      <c r="K8618" t="str">
        <f t="shared" si="147"/>
        <v>yes</v>
      </c>
      <c r="L8618" t="s">
        <v>7</v>
      </c>
      <c r="M8618">
        <v>0.94874599999999998</v>
      </c>
      <c r="N8618">
        <v>0.94243399999999999</v>
      </c>
    </row>
    <row r="8619" spans="1:14" ht="15" x14ac:dyDescent="0.3">
      <c r="A8619" s="1"/>
      <c r="B8619" t="s">
        <v>11</v>
      </c>
      <c r="C8619" t="s">
        <v>3467</v>
      </c>
      <c r="D8619" t="s">
        <v>7289</v>
      </c>
      <c r="E8619" t="s">
        <v>7290</v>
      </c>
      <c r="F8619" t="s">
        <v>7290</v>
      </c>
      <c r="G8619">
        <v>0.96257871389389005</v>
      </c>
      <c r="H8619">
        <v>0.99299999999999999</v>
      </c>
      <c r="I8619">
        <v>0.5</v>
      </c>
      <c r="J8619">
        <v>1</v>
      </c>
      <c r="K8619" t="str">
        <f t="shared" si="147"/>
        <v>yes</v>
      </c>
      <c r="L8619" t="s">
        <v>7</v>
      </c>
      <c r="M8619">
        <v>0.96367999999999998</v>
      </c>
      <c r="N8619">
        <v>0.95960400000000001</v>
      </c>
    </row>
    <row r="8620" spans="1:14" ht="15" x14ac:dyDescent="0.3">
      <c r="A8620" s="1"/>
      <c r="B8620" t="s">
        <v>11</v>
      </c>
      <c r="C8620" t="s">
        <v>4653</v>
      </c>
      <c r="D8620" t="s">
        <v>9431</v>
      </c>
      <c r="E8620" t="s">
        <v>9432</v>
      </c>
      <c r="F8620" t="s">
        <v>9432</v>
      </c>
      <c r="G8620">
        <v>0.33347374200820901</v>
      </c>
      <c r="H8620">
        <v>0.99299999999999999</v>
      </c>
      <c r="I8620">
        <v>0.83299999999999996</v>
      </c>
      <c r="J8620">
        <v>1</v>
      </c>
      <c r="K8620" t="str">
        <f t="shared" si="147"/>
        <v>yes</v>
      </c>
      <c r="L8620" t="s">
        <v>7</v>
      </c>
      <c r="M8620">
        <v>0.98527399999999998</v>
      </c>
      <c r="N8620">
        <v>0.98358999999999996</v>
      </c>
    </row>
    <row r="8621" spans="1:14" ht="15" x14ac:dyDescent="0.3">
      <c r="A8621" s="1"/>
      <c r="B8621" t="s">
        <v>11</v>
      </c>
      <c r="C8621" t="s">
        <v>697</v>
      </c>
      <c r="D8621" t="s">
        <v>698</v>
      </c>
      <c r="E8621" t="s">
        <v>699</v>
      </c>
      <c r="F8621" t="s">
        <v>699</v>
      </c>
      <c r="G8621">
        <v>0.52997583150863703</v>
      </c>
      <c r="H8621">
        <v>0.99199999999999999</v>
      </c>
      <c r="I8621">
        <v>0.8</v>
      </c>
      <c r="J8621">
        <v>1</v>
      </c>
      <c r="K8621" t="str">
        <f t="shared" si="147"/>
        <v>yes</v>
      </c>
      <c r="L8621" t="s">
        <v>7</v>
      </c>
      <c r="M8621">
        <v>0.898393</v>
      </c>
      <c r="N8621">
        <v>0.91489699999999996</v>
      </c>
    </row>
    <row r="8622" spans="1:14" ht="15" x14ac:dyDescent="0.3">
      <c r="A8622" s="1"/>
      <c r="B8622" t="s">
        <v>11</v>
      </c>
      <c r="C8622" t="s">
        <v>1979</v>
      </c>
      <c r="D8622" t="s">
        <v>1980</v>
      </c>
      <c r="E8622" s="10">
        <v>24499</v>
      </c>
      <c r="F8622" s="10">
        <v>24499</v>
      </c>
      <c r="G8622">
        <v>0.93382591009140004</v>
      </c>
      <c r="H8622">
        <v>0.99199999999999999</v>
      </c>
      <c r="I8622">
        <v>0.66700000000000004</v>
      </c>
      <c r="J8622">
        <v>0.98899999999999999</v>
      </c>
      <c r="K8622" t="str">
        <f t="shared" si="147"/>
        <v>yes</v>
      </c>
      <c r="L8622" t="s">
        <v>7</v>
      </c>
      <c r="M8622">
        <v>0.92694900000000002</v>
      </c>
      <c r="N8622">
        <v>0.92945900000000004</v>
      </c>
    </row>
    <row r="8623" spans="1:14" ht="15" x14ac:dyDescent="0.3">
      <c r="A8623" s="1"/>
      <c r="B8623" t="s">
        <v>11</v>
      </c>
      <c r="C8623" t="s">
        <v>4251</v>
      </c>
      <c r="D8623" t="s">
        <v>8658</v>
      </c>
      <c r="E8623" t="s">
        <v>8659</v>
      </c>
      <c r="F8623" t="s">
        <v>8660</v>
      </c>
      <c r="G8623">
        <v>0.72351843118667603</v>
      </c>
      <c r="H8623">
        <v>0.99199999999999999</v>
      </c>
      <c r="I8623">
        <v>0.66700000000000004</v>
      </c>
      <c r="J8623">
        <v>0.95899999999999996</v>
      </c>
      <c r="K8623" t="str">
        <f t="shared" si="147"/>
        <v>yes</v>
      </c>
      <c r="L8623" t="s">
        <v>7</v>
      </c>
      <c r="M8623">
        <v>0.925674</v>
      </c>
      <c r="N8623">
        <v>0.92566599999999999</v>
      </c>
    </row>
    <row r="8624" spans="1:14" ht="15" x14ac:dyDescent="0.3">
      <c r="A8624" s="1"/>
      <c r="B8624" t="s">
        <v>11</v>
      </c>
      <c r="C8624" t="s">
        <v>4251</v>
      </c>
      <c r="D8624" t="s">
        <v>8658</v>
      </c>
      <c r="E8624" t="s">
        <v>8659</v>
      </c>
      <c r="F8624" t="s">
        <v>8660</v>
      </c>
      <c r="G8624">
        <v>0.99983787536621105</v>
      </c>
      <c r="H8624">
        <v>0.99199999999999999</v>
      </c>
      <c r="I8624">
        <v>0.66700000000000004</v>
      </c>
      <c r="J8624">
        <v>0.95899999999999996</v>
      </c>
      <c r="K8624" t="str">
        <f t="shared" si="147"/>
        <v>yes</v>
      </c>
      <c r="L8624" t="s">
        <v>7</v>
      </c>
      <c r="M8624">
        <v>0.925674</v>
      </c>
      <c r="N8624">
        <v>0.92566599999999999</v>
      </c>
    </row>
    <row r="8625" spans="1:14" ht="15" x14ac:dyDescent="0.3">
      <c r="A8625" s="1"/>
      <c r="B8625" t="s">
        <v>11</v>
      </c>
      <c r="C8625" t="s">
        <v>1164</v>
      </c>
      <c r="D8625" t="s">
        <v>5909</v>
      </c>
      <c r="E8625" t="s">
        <v>1165</v>
      </c>
      <c r="F8625" t="s">
        <v>1165</v>
      </c>
      <c r="G8625">
        <v>0.93790197372436501</v>
      </c>
      <c r="H8625">
        <v>0.99099999999999999</v>
      </c>
      <c r="I8625">
        <v>0</v>
      </c>
      <c r="J8625">
        <v>1</v>
      </c>
      <c r="K8625" t="str">
        <f t="shared" si="147"/>
        <v>yes</v>
      </c>
      <c r="L8625" t="s">
        <v>7</v>
      </c>
      <c r="M8625">
        <v>0.95377800000000001</v>
      </c>
      <c r="N8625">
        <v>0.94962899999999995</v>
      </c>
    </row>
    <row r="8626" spans="1:14" ht="15" x14ac:dyDescent="0.3">
      <c r="A8626" s="1"/>
      <c r="B8626" t="s">
        <v>11</v>
      </c>
      <c r="C8626" t="s">
        <v>1312</v>
      </c>
      <c r="D8626" t="s">
        <v>6015</v>
      </c>
      <c r="E8626" t="s">
        <v>1314</v>
      </c>
      <c r="F8626" t="s">
        <v>6016</v>
      </c>
      <c r="G8626">
        <v>0.56245440244674705</v>
      </c>
      <c r="H8626">
        <v>0.99099999999999999</v>
      </c>
      <c r="I8626">
        <v>0.85699999999999998</v>
      </c>
      <c r="J8626">
        <v>0.98599999999999999</v>
      </c>
      <c r="K8626" t="str">
        <f t="shared" si="147"/>
        <v>yes</v>
      </c>
      <c r="L8626" t="s">
        <v>7</v>
      </c>
      <c r="M8626">
        <v>0.88061100000000003</v>
      </c>
      <c r="N8626">
        <v>0.88387000000000004</v>
      </c>
    </row>
    <row r="8627" spans="1:14" ht="15" x14ac:dyDescent="0.3">
      <c r="A8627" s="1"/>
      <c r="B8627" t="s">
        <v>11</v>
      </c>
      <c r="C8627" t="s">
        <v>1772</v>
      </c>
      <c r="D8627" t="s">
        <v>1773</v>
      </c>
      <c r="E8627" t="s">
        <v>1774</v>
      </c>
      <c r="F8627" t="s">
        <v>1775</v>
      </c>
      <c r="G8627">
        <v>0.97754508256912198</v>
      </c>
      <c r="H8627">
        <v>0.99099999999999999</v>
      </c>
      <c r="I8627">
        <v>0.8</v>
      </c>
      <c r="J8627">
        <v>1</v>
      </c>
      <c r="K8627" t="str">
        <f t="shared" si="147"/>
        <v>yes</v>
      </c>
      <c r="L8627" t="s">
        <v>7</v>
      </c>
      <c r="M8627">
        <v>0.94926900000000003</v>
      </c>
      <c r="N8627">
        <v>0.94573600000000002</v>
      </c>
    </row>
    <row r="8628" spans="1:14" ht="15" x14ac:dyDescent="0.3">
      <c r="A8628" s="1"/>
      <c r="B8628" t="s">
        <v>11</v>
      </c>
      <c r="C8628" t="s">
        <v>2159</v>
      </c>
      <c r="D8628" t="s">
        <v>6521</v>
      </c>
      <c r="E8628" t="s">
        <v>6520</v>
      </c>
      <c r="F8628" t="s">
        <v>2162</v>
      </c>
      <c r="G8628">
        <v>0.485844045877457</v>
      </c>
      <c r="H8628">
        <v>0.99099999999999999</v>
      </c>
      <c r="I8628">
        <v>0.8</v>
      </c>
      <c r="J8628">
        <v>0.92500000000000004</v>
      </c>
      <c r="K8628" t="str">
        <f t="shared" si="147"/>
        <v>yes</v>
      </c>
      <c r="L8628" t="s">
        <v>7</v>
      </c>
      <c r="M8628">
        <v>0.95796599999999998</v>
      </c>
      <c r="N8628">
        <v>0.95571399999999995</v>
      </c>
    </row>
    <row r="8629" spans="1:14" ht="15" x14ac:dyDescent="0.3">
      <c r="A8629" s="1"/>
      <c r="B8629" t="s">
        <v>11</v>
      </c>
      <c r="C8629" t="s">
        <v>3692</v>
      </c>
      <c r="D8629" t="s">
        <v>7647</v>
      </c>
      <c r="E8629" t="s">
        <v>7645</v>
      </c>
      <c r="F8629" t="s">
        <v>7648</v>
      </c>
      <c r="G8629">
        <v>0.39156079292297402</v>
      </c>
      <c r="H8629">
        <v>0.99099999999999999</v>
      </c>
      <c r="I8629">
        <v>0.57099999999999995</v>
      </c>
      <c r="J8629">
        <v>0.98899999999999999</v>
      </c>
      <c r="K8629" t="str">
        <f t="shared" si="147"/>
        <v>yes</v>
      </c>
      <c r="L8629" t="s">
        <v>7</v>
      </c>
      <c r="M8629">
        <v>0.93723500000000004</v>
      </c>
      <c r="N8629">
        <v>0.93566499999999997</v>
      </c>
    </row>
    <row r="8630" spans="1:14" ht="15" x14ac:dyDescent="0.3">
      <c r="A8630" s="1"/>
      <c r="B8630" t="s">
        <v>11</v>
      </c>
      <c r="C8630" t="s">
        <v>4050</v>
      </c>
      <c r="D8630" t="s">
        <v>8320</v>
      </c>
      <c r="E8630" t="s">
        <v>8321</v>
      </c>
      <c r="F8630" t="s">
        <v>8321</v>
      </c>
      <c r="G8630">
        <v>0.83210396766662598</v>
      </c>
      <c r="H8630">
        <v>0.99099999999999999</v>
      </c>
      <c r="I8630">
        <v>0</v>
      </c>
      <c r="J8630">
        <v>1</v>
      </c>
      <c r="K8630" t="str">
        <f t="shared" si="147"/>
        <v>yes</v>
      </c>
      <c r="L8630" t="s">
        <v>7</v>
      </c>
      <c r="M8630">
        <v>0.95121599999999995</v>
      </c>
      <c r="N8630">
        <v>0.95146600000000003</v>
      </c>
    </row>
    <row r="8631" spans="1:14" ht="15" x14ac:dyDescent="0.3">
      <c r="A8631" s="1"/>
      <c r="B8631" t="s">
        <v>11</v>
      </c>
      <c r="C8631" t="s">
        <v>4679</v>
      </c>
      <c r="D8631" t="s">
        <v>9476</v>
      </c>
      <c r="E8631" t="s">
        <v>9477</v>
      </c>
      <c r="F8631" t="s">
        <v>9478</v>
      </c>
      <c r="G8631">
        <v>0.67608815431594904</v>
      </c>
      <c r="H8631">
        <v>0.99099999999999999</v>
      </c>
      <c r="I8631">
        <v>0.75</v>
      </c>
      <c r="J8631">
        <v>0.98099999999999998</v>
      </c>
      <c r="K8631" t="str">
        <f t="shared" si="147"/>
        <v>yes</v>
      </c>
      <c r="L8631" t="s">
        <v>7</v>
      </c>
      <c r="M8631">
        <v>0.90939400000000004</v>
      </c>
      <c r="N8631">
        <v>0.91221300000000005</v>
      </c>
    </row>
    <row r="8632" spans="1:14" ht="15" x14ac:dyDescent="0.3">
      <c r="A8632" s="1"/>
      <c r="B8632" t="s">
        <v>11</v>
      </c>
      <c r="C8632" t="s">
        <v>432</v>
      </c>
      <c r="D8632" t="s">
        <v>5486</v>
      </c>
      <c r="E8632" t="s">
        <v>432</v>
      </c>
      <c r="F8632" t="s">
        <v>5486</v>
      </c>
      <c r="G8632">
        <v>0.63538050651550304</v>
      </c>
      <c r="H8632">
        <v>0.99</v>
      </c>
      <c r="I8632">
        <v>0.90900000000000003</v>
      </c>
      <c r="J8632">
        <v>0.98299999999999998</v>
      </c>
      <c r="K8632" t="str">
        <f t="shared" si="147"/>
        <v>yes</v>
      </c>
      <c r="L8632" t="s">
        <v>7</v>
      </c>
      <c r="M8632">
        <v>0.90498900000000004</v>
      </c>
      <c r="N8632">
        <v>0.91161000000000003</v>
      </c>
    </row>
    <row r="8633" spans="1:14" ht="15" x14ac:dyDescent="0.3">
      <c r="A8633" s="1"/>
      <c r="B8633" t="s">
        <v>11</v>
      </c>
      <c r="C8633" t="s">
        <v>1530</v>
      </c>
      <c r="D8633" t="s">
        <v>6142</v>
      </c>
      <c r="E8633" t="s">
        <v>1531</v>
      </c>
      <c r="F8633" t="s">
        <v>6143</v>
      </c>
      <c r="G8633">
        <v>0.76443773508071899</v>
      </c>
      <c r="H8633">
        <v>0.99</v>
      </c>
      <c r="I8633">
        <v>0.5</v>
      </c>
      <c r="J8633">
        <v>0.98699999999999999</v>
      </c>
      <c r="K8633" t="str">
        <f t="shared" si="147"/>
        <v>yes</v>
      </c>
      <c r="L8633" t="s">
        <v>7</v>
      </c>
      <c r="M8633">
        <v>0.93987900000000002</v>
      </c>
      <c r="N8633">
        <v>0.93794599999999995</v>
      </c>
    </row>
    <row r="8634" spans="1:14" ht="15" x14ac:dyDescent="0.3">
      <c r="A8634" s="1"/>
      <c r="B8634" t="s">
        <v>11</v>
      </c>
      <c r="C8634" t="s">
        <v>3956</v>
      </c>
      <c r="D8634" t="s">
        <v>8135</v>
      </c>
      <c r="E8634" t="s">
        <v>8140</v>
      </c>
      <c r="F8634" t="s">
        <v>8136</v>
      </c>
      <c r="G8634">
        <v>0.95138257741928101</v>
      </c>
      <c r="H8634">
        <v>0.99</v>
      </c>
      <c r="I8634">
        <v>0</v>
      </c>
      <c r="J8634">
        <v>0.81799999999999995</v>
      </c>
      <c r="K8634" t="str">
        <f t="shared" si="147"/>
        <v>yes</v>
      </c>
      <c r="L8634" t="s">
        <v>7</v>
      </c>
      <c r="M8634">
        <v>0.96807200000000004</v>
      </c>
      <c r="N8634">
        <v>0.96296800000000005</v>
      </c>
    </row>
    <row r="8635" spans="1:14" ht="15" x14ac:dyDescent="0.3">
      <c r="A8635" s="1"/>
      <c r="B8635" t="s">
        <v>11</v>
      </c>
      <c r="C8635" t="s">
        <v>4271</v>
      </c>
      <c r="D8635" t="s">
        <v>8690</v>
      </c>
      <c r="E8635" t="s">
        <v>8691</v>
      </c>
      <c r="F8635" t="s">
        <v>8692</v>
      </c>
      <c r="G8635">
        <v>0.94476372003555298</v>
      </c>
      <c r="H8635">
        <v>0.99</v>
      </c>
      <c r="I8635">
        <v>0.75</v>
      </c>
      <c r="J8635">
        <v>1</v>
      </c>
      <c r="K8635" t="str">
        <f t="shared" si="147"/>
        <v>yes</v>
      </c>
      <c r="L8635" t="s">
        <v>7</v>
      </c>
      <c r="M8635">
        <v>0.95263399999999998</v>
      </c>
      <c r="N8635">
        <v>0.94854000000000005</v>
      </c>
    </row>
    <row r="8636" spans="1:14" ht="15" x14ac:dyDescent="0.3">
      <c r="A8636" s="1"/>
      <c r="B8636" t="s">
        <v>11</v>
      </c>
      <c r="C8636" t="s">
        <v>4901</v>
      </c>
      <c r="D8636" t="s">
        <v>9936</v>
      </c>
      <c r="E8636" t="s">
        <v>9934</v>
      </c>
      <c r="F8636" t="s">
        <v>9937</v>
      </c>
      <c r="G8636">
        <v>0.50908762216568004</v>
      </c>
      <c r="H8636">
        <v>0.99</v>
      </c>
      <c r="I8636">
        <v>0.222</v>
      </c>
      <c r="J8636">
        <v>1</v>
      </c>
      <c r="K8636" t="str">
        <f t="shared" si="147"/>
        <v>yes</v>
      </c>
      <c r="L8636" t="s">
        <v>7</v>
      </c>
      <c r="M8636">
        <v>0.834287</v>
      </c>
      <c r="N8636">
        <v>0.82535499999999995</v>
      </c>
    </row>
    <row r="8637" spans="1:14" ht="15" x14ac:dyDescent="0.3">
      <c r="A8637" s="1"/>
      <c r="B8637" t="s">
        <v>11</v>
      </c>
      <c r="C8637" t="s">
        <v>5043</v>
      </c>
      <c r="D8637" t="s">
        <v>10217</v>
      </c>
      <c r="E8637" t="s">
        <v>10218</v>
      </c>
      <c r="F8637" t="s">
        <v>10218</v>
      </c>
      <c r="G8637">
        <v>0.99347054958343495</v>
      </c>
      <c r="H8637">
        <v>0.99</v>
      </c>
      <c r="I8637">
        <v>0</v>
      </c>
      <c r="J8637">
        <v>1</v>
      </c>
      <c r="K8637" t="str">
        <f t="shared" si="147"/>
        <v>yes</v>
      </c>
      <c r="L8637" t="s">
        <v>7</v>
      </c>
      <c r="M8637">
        <v>0.965588</v>
      </c>
      <c r="N8637">
        <v>0.95768500000000001</v>
      </c>
    </row>
    <row r="8638" spans="1:14" ht="15" x14ac:dyDescent="0.3">
      <c r="A8638" s="1"/>
      <c r="B8638" t="s">
        <v>11</v>
      </c>
      <c r="C8638" t="s">
        <v>4088</v>
      </c>
      <c r="D8638" t="s">
        <v>8390</v>
      </c>
      <c r="E8638" t="s">
        <v>8391</v>
      </c>
      <c r="F8638" t="s">
        <v>8392</v>
      </c>
      <c r="G8638">
        <v>0.57590770721435602</v>
      </c>
      <c r="H8638">
        <v>0.98899999999999999</v>
      </c>
      <c r="I8638">
        <v>0</v>
      </c>
      <c r="J8638">
        <v>0.70099999999999996</v>
      </c>
      <c r="K8638" t="str">
        <f t="shared" si="147"/>
        <v>yes</v>
      </c>
      <c r="L8638" t="s">
        <v>7</v>
      </c>
      <c r="M8638">
        <v>0.969885</v>
      </c>
      <c r="N8638">
        <v>0.96860100000000005</v>
      </c>
    </row>
    <row r="8639" spans="1:14" ht="15" x14ac:dyDescent="0.3">
      <c r="A8639" s="1"/>
      <c r="B8639" t="s">
        <v>11</v>
      </c>
      <c r="C8639" t="s">
        <v>4345</v>
      </c>
      <c r="D8639" t="s">
        <v>8839</v>
      </c>
      <c r="E8639" t="s">
        <v>8840</v>
      </c>
      <c r="F8639" t="s">
        <v>8840</v>
      </c>
      <c r="G8639">
        <v>0.38699257373809798</v>
      </c>
      <c r="H8639">
        <v>0.98899999999999999</v>
      </c>
      <c r="I8639">
        <v>0</v>
      </c>
      <c r="J8639">
        <v>1</v>
      </c>
      <c r="K8639" t="str">
        <f t="shared" si="147"/>
        <v>yes</v>
      </c>
      <c r="L8639" t="s">
        <v>7</v>
      </c>
      <c r="M8639">
        <v>0.97004400000000002</v>
      </c>
      <c r="N8639">
        <v>0.96789700000000001</v>
      </c>
    </row>
    <row r="8640" spans="1:14" ht="15" x14ac:dyDescent="0.3">
      <c r="A8640" s="1"/>
      <c r="B8640" t="s">
        <v>11</v>
      </c>
      <c r="C8640" t="s">
        <v>1347</v>
      </c>
      <c r="D8640" t="s">
        <v>1348</v>
      </c>
      <c r="E8640" s="9">
        <v>41395</v>
      </c>
      <c r="F8640" s="9">
        <v>41395</v>
      </c>
      <c r="G8640">
        <v>0.52201938629150402</v>
      </c>
      <c r="H8640">
        <v>0.98799999999999999</v>
      </c>
      <c r="I8640">
        <v>0.4</v>
      </c>
      <c r="J8640">
        <v>1</v>
      </c>
      <c r="K8640" t="str">
        <f t="shared" si="147"/>
        <v>yes</v>
      </c>
      <c r="L8640" t="s">
        <v>7</v>
      </c>
      <c r="M8640">
        <v>0.92474100000000004</v>
      </c>
      <c r="N8640">
        <v>0.92634700000000003</v>
      </c>
    </row>
    <row r="8641" spans="1:14" ht="15" x14ac:dyDescent="0.3">
      <c r="A8641" s="1"/>
      <c r="B8641" t="s">
        <v>11</v>
      </c>
      <c r="C8641" t="s">
        <v>3321</v>
      </c>
      <c r="D8641" t="s">
        <v>6956</v>
      </c>
      <c r="E8641" t="s">
        <v>6957</v>
      </c>
      <c r="F8641" t="s">
        <v>6958</v>
      </c>
      <c r="G8641">
        <v>0.215859740972519</v>
      </c>
      <c r="H8641">
        <v>0.98799999999999999</v>
      </c>
      <c r="I8641">
        <v>0.73699999999999999</v>
      </c>
      <c r="J8641">
        <v>0.98499999999999999</v>
      </c>
      <c r="K8641" t="str">
        <f t="shared" si="147"/>
        <v>yes</v>
      </c>
      <c r="L8641" t="s">
        <v>7</v>
      </c>
      <c r="M8641">
        <v>0.95567599999999997</v>
      </c>
      <c r="N8641">
        <v>0.953982</v>
      </c>
    </row>
    <row r="8642" spans="1:14" ht="15" x14ac:dyDescent="0.3">
      <c r="A8642" s="1"/>
      <c r="B8642" t="s">
        <v>11</v>
      </c>
      <c r="C8642" t="s">
        <v>3400</v>
      </c>
      <c r="D8642" t="s">
        <v>7156</v>
      </c>
      <c r="E8642" t="s">
        <v>7152</v>
      </c>
      <c r="F8642" t="s">
        <v>7157</v>
      </c>
      <c r="G8642">
        <v>0.33872222900390597</v>
      </c>
      <c r="H8642">
        <v>0.98799999999999999</v>
      </c>
      <c r="I8642">
        <v>0.90900000000000003</v>
      </c>
      <c r="J8642">
        <v>0.77400000000000002</v>
      </c>
      <c r="K8642" t="str">
        <f t="shared" si="147"/>
        <v>yes</v>
      </c>
      <c r="L8642" t="s">
        <v>7</v>
      </c>
      <c r="M8642">
        <v>0.972966</v>
      </c>
      <c r="N8642">
        <v>0.97086499999999998</v>
      </c>
    </row>
    <row r="8643" spans="1:14" ht="15" x14ac:dyDescent="0.3">
      <c r="A8643" s="1"/>
      <c r="B8643" t="s">
        <v>11</v>
      </c>
      <c r="C8643" t="s">
        <v>4202</v>
      </c>
      <c r="D8643" t="s">
        <v>8589</v>
      </c>
      <c r="E8643" t="s">
        <v>8590</v>
      </c>
      <c r="F8643" t="s">
        <v>8591</v>
      </c>
      <c r="G8643">
        <v>0.98215293884277299</v>
      </c>
      <c r="H8643">
        <v>0.98799999999999999</v>
      </c>
      <c r="I8643">
        <v>0.5</v>
      </c>
      <c r="J8643">
        <v>0.94099999999999995</v>
      </c>
      <c r="K8643" t="str">
        <f t="shared" ref="K8643:K8706" si="148">IF(H8643&gt;0.64,"yes",IF(H8643&gt;=0.45,"partially","no"))</f>
        <v>yes</v>
      </c>
      <c r="L8643" t="s">
        <v>7</v>
      </c>
      <c r="M8643">
        <v>0.93739099999999997</v>
      </c>
      <c r="N8643">
        <v>0.95099100000000003</v>
      </c>
    </row>
    <row r="8644" spans="1:14" ht="15" x14ac:dyDescent="0.3">
      <c r="A8644" s="1"/>
      <c r="B8644" t="s">
        <v>11</v>
      </c>
      <c r="C8644" t="s">
        <v>82</v>
      </c>
      <c r="D8644" t="s">
        <v>5217</v>
      </c>
      <c r="E8644" t="s">
        <v>82</v>
      </c>
      <c r="F8644" t="s">
        <v>5217</v>
      </c>
      <c r="G8644">
        <v>0.27305725216865501</v>
      </c>
      <c r="H8644">
        <v>0.98699999999999999</v>
      </c>
      <c r="I8644">
        <v>0.5</v>
      </c>
      <c r="J8644">
        <v>0.97099999999999997</v>
      </c>
      <c r="K8644" t="str">
        <f t="shared" si="148"/>
        <v>yes</v>
      </c>
      <c r="L8644" t="s">
        <v>7</v>
      </c>
      <c r="M8644">
        <v>0.95999800000000002</v>
      </c>
      <c r="N8644">
        <v>0.95837399999999995</v>
      </c>
    </row>
    <row r="8645" spans="1:14" ht="15" x14ac:dyDescent="0.3">
      <c r="A8645" s="1"/>
      <c r="B8645" t="s">
        <v>11</v>
      </c>
      <c r="C8645" t="s">
        <v>3259</v>
      </c>
      <c r="D8645" t="s">
        <v>6842</v>
      </c>
      <c r="E8645" t="s">
        <v>6843</v>
      </c>
      <c r="F8645" t="s">
        <v>6844</v>
      </c>
      <c r="G8645">
        <v>0.45818060636520402</v>
      </c>
      <c r="H8645">
        <v>0.98699999999999999</v>
      </c>
      <c r="I8645">
        <v>0</v>
      </c>
      <c r="J8645">
        <v>0.82</v>
      </c>
      <c r="K8645" t="str">
        <f t="shared" si="148"/>
        <v>yes</v>
      </c>
      <c r="L8645" t="s">
        <v>7</v>
      </c>
      <c r="M8645">
        <v>0.92290499999999998</v>
      </c>
      <c r="N8645">
        <v>0.91739700000000002</v>
      </c>
    </row>
    <row r="8646" spans="1:14" ht="15" x14ac:dyDescent="0.3">
      <c r="A8646" s="1"/>
      <c r="B8646" t="s">
        <v>11</v>
      </c>
      <c r="C8646" t="s">
        <v>4139</v>
      </c>
      <c r="D8646" t="s">
        <v>8490</v>
      </c>
      <c r="E8646" t="s">
        <v>8491</v>
      </c>
      <c r="F8646" t="s">
        <v>8491</v>
      </c>
      <c r="G8646">
        <v>0.60696059465408303</v>
      </c>
      <c r="H8646">
        <v>0.98699999999999999</v>
      </c>
      <c r="I8646">
        <v>0.66700000000000004</v>
      </c>
      <c r="J8646">
        <v>1</v>
      </c>
      <c r="K8646" t="str">
        <f t="shared" si="148"/>
        <v>yes</v>
      </c>
      <c r="L8646" t="s">
        <v>7</v>
      </c>
      <c r="M8646">
        <v>0.98694199999999999</v>
      </c>
      <c r="N8646">
        <v>0.98282899999999995</v>
      </c>
    </row>
    <row r="8647" spans="1:14" ht="15" x14ac:dyDescent="0.3">
      <c r="A8647" s="1"/>
      <c r="B8647" t="s">
        <v>11</v>
      </c>
      <c r="C8647" t="s">
        <v>1350</v>
      </c>
      <c r="D8647" t="s">
        <v>1341</v>
      </c>
      <c r="E8647" t="s">
        <v>6036</v>
      </c>
      <c r="F8647" s="9">
        <v>42644</v>
      </c>
      <c r="G8647">
        <v>0.88962203264236495</v>
      </c>
      <c r="H8647">
        <v>0.98599999999999999</v>
      </c>
      <c r="I8647">
        <v>0.4</v>
      </c>
      <c r="J8647">
        <v>0.434</v>
      </c>
      <c r="K8647" t="str">
        <f t="shared" si="148"/>
        <v>yes</v>
      </c>
      <c r="L8647" t="s">
        <v>7</v>
      </c>
      <c r="M8647">
        <v>0.91742800000000002</v>
      </c>
      <c r="N8647">
        <v>0.90949000000000002</v>
      </c>
    </row>
    <row r="8648" spans="1:14" ht="15" x14ac:dyDescent="0.3">
      <c r="A8648" s="1"/>
      <c r="B8648" t="s">
        <v>11</v>
      </c>
      <c r="C8648" t="s">
        <v>1670</v>
      </c>
      <c r="D8648">
        <v>1891</v>
      </c>
      <c r="E8648" t="s">
        <v>1671</v>
      </c>
      <c r="F8648">
        <v>1891</v>
      </c>
      <c r="G8648">
        <v>0.98654437065124501</v>
      </c>
      <c r="H8648">
        <v>0.98599999999999999</v>
      </c>
      <c r="I8648">
        <v>0.66700000000000004</v>
      </c>
      <c r="J8648">
        <v>0.98499999999999999</v>
      </c>
      <c r="K8648" t="str">
        <f t="shared" si="148"/>
        <v>yes</v>
      </c>
      <c r="L8648" t="s">
        <v>7</v>
      </c>
      <c r="M8648">
        <v>0.77867299999999995</v>
      </c>
      <c r="N8648">
        <v>0.78976000000000002</v>
      </c>
    </row>
    <row r="8649" spans="1:14" ht="15" x14ac:dyDescent="0.3">
      <c r="A8649" s="1"/>
      <c r="B8649" t="s">
        <v>11</v>
      </c>
      <c r="C8649" t="s">
        <v>3205</v>
      </c>
      <c r="D8649" t="s">
        <v>6711</v>
      </c>
      <c r="E8649" t="s">
        <v>6712</v>
      </c>
      <c r="F8649" t="s">
        <v>6712</v>
      </c>
      <c r="G8649">
        <v>0.94958406686782804</v>
      </c>
      <c r="H8649">
        <v>0.98599999999999999</v>
      </c>
      <c r="I8649">
        <v>0.88900000000000001</v>
      </c>
      <c r="J8649">
        <v>1</v>
      </c>
      <c r="K8649" t="str">
        <f t="shared" si="148"/>
        <v>yes</v>
      </c>
      <c r="L8649" t="s">
        <v>7</v>
      </c>
      <c r="M8649">
        <v>0.89770000000000005</v>
      </c>
      <c r="N8649">
        <v>0.90227100000000005</v>
      </c>
    </row>
    <row r="8650" spans="1:14" ht="15" x14ac:dyDescent="0.3">
      <c r="A8650" s="1"/>
      <c r="B8650" t="s">
        <v>11</v>
      </c>
      <c r="C8650" t="s">
        <v>517</v>
      </c>
      <c r="D8650" t="s">
        <v>518</v>
      </c>
      <c r="E8650" t="s">
        <v>5527</v>
      </c>
      <c r="F8650" t="s">
        <v>5527</v>
      </c>
      <c r="G8650">
        <v>0.45702326297759999</v>
      </c>
      <c r="H8650">
        <v>0.98499999999999999</v>
      </c>
      <c r="I8650">
        <v>0.5</v>
      </c>
      <c r="J8650">
        <v>1</v>
      </c>
      <c r="K8650" t="str">
        <f t="shared" si="148"/>
        <v>yes</v>
      </c>
      <c r="L8650" t="s">
        <v>7</v>
      </c>
      <c r="M8650">
        <v>0.98342099999999999</v>
      </c>
      <c r="N8650">
        <v>0.98068900000000003</v>
      </c>
    </row>
    <row r="8651" spans="1:14" ht="15" x14ac:dyDescent="0.3">
      <c r="A8651" s="1"/>
      <c r="B8651" t="s">
        <v>11</v>
      </c>
      <c r="C8651" t="s">
        <v>4616</v>
      </c>
      <c r="D8651" t="s">
        <v>9322</v>
      </c>
      <c r="E8651" t="s">
        <v>9320</v>
      </c>
      <c r="F8651" t="s">
        <v>9320</v>
      </c>
      <c r="G8651">
        <v>0.115006230771542</v>
      </c>
      <c r="H8651">
        <v>0.98499999999999999</v>
      </c>
      <c r="I8651">
        <v>0.8</v>
      </c>
      <c r="J8651">
        <v>1</v>
      </c>
      <c r="K8651" t="str">
        <f t="shared" si="148"/>
        <v>yes</v>
      </c>
      <c r="L8651" t="s">
        <v>7</v>
      </c>
      <c r="M8651">
        <v>0.92249300000000001</v>
      </c>
      <c r="N8651">
        <v>0.926431</v>
      </c>
    </row>
    <row r="8652" spans="1:14" ht="15" x14ac:dyDescent="0.3">
      <c r="A8652" s="1"/>
      <c r="B8652" t="s">
        <v>11</v>
      </c>
      <c r="C8652" t="s">
        <v>4720</v>
      </c>
      <c r="D8652" t="s">
        <v>9572</v>
      </c>
      <c r="E8652" t="s">
        <v>9573</v>
      </c>
      <c r="F8652" t="s">
        <v>9573</v>
      </c>
      <c r="G8652">
        <v>0.53281319141387895</v>
      </c>
      <c r="H8652">
        <v>0.98499999999999999</v>
      </c>
      <c r="I8652">
        <v>0.5</v>
      </c>
      <c r="J8652">
        <v>1</v>
      </c>
      <c r="K8652" t="str">
        <f t="shared" si="148"/>
        <v>yes</v>
      </c>
      <c r="L8652" t="s">
        <v>7</v>
      </c>
      <c r="M8652">
        <v>0.84565999999999997</v>
      </c>
      <c r="N8652">
        <v>0.83514699999999997</v>
      </c>
    </row>
    <row r="8653" spans="1:14" ht="15" x14ac:dyDescent="0.3">
      <c r="A8653" s="1"/>
      <c r="B8653" t="s">
        <v>11</v>
      </c>
      <c r="C8653" t="s">
        <v>4956</v>
      </c>
      <c r="D8653" t="s">
        <v>10039</v>
      </c>
      <c r="E8653" t="s">
        <v>10040</v>
      </c>
      <c r="F8653" t="s">
        <v>10041</v>
      </c>
      <c r="G8653">
        <v>0.92207384109497104</v>
      </c>
      <c r="H8653">
        <v>0.98499999999999999</v>
      </c>
      <c r="I8653">
        <v>0.33300000000000002</v>
      </c>
      <c r="J8653">
        <v>0.90500000000000003</v>
      </c>
      <c r="K8653" t="str">
        <f t="shared" si="148"/>
        <v>yes</v>
      </c>
      <c r="L8653" t="s">
        <v>7</v>
      </c>
      <c r="M8653">
        <v>0.92322599999999999</v>
      </c>
      <c r="N8653">
        <v>0.92999500000000002</v>
      </c>
    </row>
    <row r="8654" spans="1:14" ht="15" x14ac:dyDescent="0.3">
      <c r="A8654" s="1"/>
      <c r="B8654" t="s">
        <v>11</v>
      </c>
      <c r="C8654" t="s">
        <v>2067</v>
      </c>
      <c r="D8654" t="s">
        <v>6466</v>
      </c>
      <c r="E8654" t="s">
        <v>6478</v>
      </c>
      <c r="F8654" t="s">
        <v>2043</v>
      </c>
      <c r="G8654">
        <v>0.22591988742351499</v>
      </c>
      <c r="H8654">
        <v>0.98399999999999999</v>
      </c>
      <c r="I8654">
        <v>0.74099999999999999</v>
      </c>
      <c r="J8654">
        <v>0.996</v>
      </c>
      <c r="K8654" t="str">
        <f t="shared" si="148"/>
        <v>yes</v>
      </c>
      <c r="L8654" t="s">
        <v>7</v>
      </c>
      <c r="M8654">
        <v>0.96684000000000003</v>
      </c>
      <c r="N8654">
        <v>0.96669899999999997</v>
      </c>
    </row>
    <row r="8655" spans="1:14" ht="15" x14ac:dyDescent="0.3">
      <c r="A8655" s="1"/>
      <c r="B8655" t="s">
        <v>11</v>
      </c>
      <c r="C8655" t="s">
        <v>4959</v>
      </c>
      <c r="D8655" t="s">
        <v>10043</v>
      </c>
      <c r="E8655" t="s">
        <v>10044</v>
      </c>
      <c r="F8655" t="s">
        <v>10045</v>
      </c>
      <c r="G8655">
        <v>0.48437377810478199</v>
      </c>
      <c r="H8655">
        <v>0.98399999999999999</v>
      </c>
      <c r="I8655">
        <v>0.76900000000000002</v>
      </c>
      <c r="J8655">
        <v>0.98899999999999999</v>
      </c>
      <c r="K8655" t="str">
        <f t="shared" si="148"/>
        <v>yes</v>
      </c>
      <c r="L8655" t="s">
        <v>7</v>
      </c>
      <c r="M8655">
        <v>0.93456600000000001</v>
      </c>
      <c r="N8655">
        <v>0.93905099999999997</v>
      </c>
    </row>
    <row r="8656" spans="1:14" ht="15" x14ac:dyDescent="0.3">
      <c r="A8656" s="1"/>
      <c r="B8656" t="s">
        <v>11</v>
      </c>
      <c r="C8656" t="s">
        <v>5145</v>
      </c>
      <c r="D8656" t="s">
        <v>10396</v>
      </c>
      <c r="E8656" t="s">
        <v>10397</v>
      </c>
      <c r="F8656" t="s">
        <v>10397</v>
      </c>
      <c r="G8656">
        <v>0.82852870225906405</v>
      </c>
      <c r="H8656">
        <v>0.98399999999999999</v>
      </c>
      <c r="I8656">
        <v>0.66700000000000004</v>
      </c>
      <c r="J8656">
        <v>1</v>
      </c>
      <c r="K8656" t="str">
        <f t="shared" si="148"/>
        <v>yes</v>
      </c>
      <c r="L8656" t="s">
        <v>7</v>
      </c>
      <c r="M8656">
        <v>0.91756599999999999</v>
      </c>
      <c r="N8656">
        <v>0.91739899999999996</v>
      </c>
    </row>
    <row r="8657" spans="1:14" ht="15" x14ac:dyDescent="0.3">
      <c r="A8657" s="1"/>
      <c r="B8657" t="s">
        <v>11</v>
      </c>
      <c r="C8657" t="s">
        <v>4820</v>
      </c>
      <c r="D8657" t="s">
        <v>9787</v>
      </c>
      <c r="E8657" t="s">
        <v>9788</v>
      </c>
      <c r="F8657" t="s">
        <v>9789</v>
      </c>
      <c r="G8657">
        <v>0.36709231138229398</v>
      </c>
      <c r="H8657">
        <v>0.98299999999999998</v>
      </c>
      <c r="I8657">
        <v>0</v>
      </c>
      <c r="J8657">
        <v>0.60899999999999999</v>
      </c>
      <c r="K8657" t="str">
        <f t="shared" si="148"/>
        <v>yes</v>
      </c>
      <c r="L8657" t="s">
        <v>7</v>
      </c>
      <c r="M8657">
        <v>0.967167</v>
      </c>
      <c r="N8657">
        <v>0.96715700000000004</v>
      </c>
    </row>
    <row r="8658" spans="1:14" ht="15" x14ac:dyDescent="0.3">
      <c r="A8658" s="1"/>
      <c r="B8658" t="s">
        <v>11</v>
      </c>
      <c r="C8658" t="s">
        <v>4962</v>
      </c>
      <c r="D8658" t="s">
        <v>10048</v>
      </c>
      <c r="E8658" t="s">
        <v>10049</v>
      </c>
      <c r="F8658" t="s">
        <v>10050</v>
      </c>
      <c r="G8658">
        <v>0.34690663218498202</v>
      </c>
      <c r="H8658">
        <v>0.98299999999999998</v>
      </c>
      <c r="I8658">
        <v>0.72699999999999998</v>
      </c>
      <c r="J8658">
        <v>0.97199999999999998</v>
      </c>
      <c r="K8658" t="str">
        <f t="shared" si="148"/>
        <v>yes</v>
      </c>
      <c r="L8658" t="s">
        <v>7</v>
      </c>
      <c r="M8658">
        <v>0.94100399999999995</v>
      </c>
      <c r="N8658">
        <v>0.94099999999999995</v>
      </c>
    </row>
    <row r="8659" spans="1:14" ht="15" x14ac:dyDescent="0.3">
      <c r="A8659" s="1"/>
      <c r="B8659" t="s">
        <v>11</v>
      </c>
      <c r="C8659" t="s">
        <v>2335</v>
      </c>
      <c r="D8659" t="s">
        <v>6640</v>
      </c>
      <c r="E8659" t="s">
        <v>6641</v>
      </c>
      <c r="F8659" t="s">
        <v>2338</v>
      </c>
      <c r="G8659">
        <v>0.981833636760712</v>
      </c>
      <c r="H8659">
        <v>0.98199999999999998</v>
      </c>
      <c r="I8659">
        <v>0</v>
      </c>
      <c r="J8659">
        <v>0.94899999999999995</v>
      </c>
      <c r="K8659" t="str">
        <f t="shared" si="148"/>
        <v>yes</v>
      </c>
      <c r="L8659" t="s">
        <v>7</v>
      </c>
      <c r="M8659">
        <v>0.85754300000000006</v>
      </c>
      <c r="N8659">
        <v>0.85304899999999995</v>
      </c>
    </row>
    <row r="8660" spans="1:14" ht="15" x14ac:dyDescent="0.3">
      <c r="A8660" s="1"/>
      <c r="B8660" t="s">
        <v>11</v>
      </c>
      <c r="C8660" t="s">
        <v>3624</v>
      </c>
      <c r="D8660" t="s">
        <v>7528</v>
      </c>
      <c r="E8660" t="s">
        <v>7529</v>
      </c>
      <c r="F8660" t="s">
        <v>7530</v>
      </c>
      <c r="G8660">
        <v>0.69067180156707797</v>
      </c>
      <c r="H8660">
        <v>0.98199999999999998</v>
      </c>
      <c r="I8660">
        <v>0.57099999999999995</v>
      </c>
      <c r="J8660">
        <v>0.75700000000000001</v>
      </c>
      <c r="K8660" t="str">
        <f t="shared" si="148"/>
        <v>yes</v>
      </c>
      <c r="L8660" t="s">
        <v>7</v>
      </c>
      <c r="M8660">
        <v>0.93355100000000002</v>
      </c>
      <c r="N8660">
        <v>0.93557400000000002</v>
      </c>
    </row>
    <row r="8661" spans="1:14" ht="15" x14ac:dyDescent="0.3">
      <c r="A8661" s="1"/>
      <c r="B8661" t="s">
        <v>11</v>
      </c>
      <c r="C8661" t="s">
        <v>3838</v>
      </c>
      <c r="D8661" t="s">
        <v>7920</v>
      </c>
      <c r="E8661" t="s">
        <v>7921</v>
      </c>
      <c r="F8661" t="s">
        <v>7922</v>
      </c>
      <c r="G8661">
        <v>0.99896866083145097</v>
      </c>
      <c r="H8661">
        <v>0.98199999999999998</v>
      </c>
      <c r="I8661">
        <v>0.66700000000000004</v>
      </c>
      <c r="J8661">
        <v>0.96799999999999997</v>
      </c>
      <c r="K8661" t="str">
        <f t="shared" si="148"/>
        <v>yes</v>
      </c>
      <c r="L8661" t="s">
        <v>7</v>
      </c>
      <c r="M8661">
        <v>0.91039400000000004</v>
      </c>
      <c r="N8661">
        <v>0.91063000000000005</v>
      </c>
    </row>
    <row r="8662" spans="1:14" ht="15" x14ac:dyDescent="0.3">
      <c r="A8662" s="1"/>
      <c r="B8662" t="s">
        <v>11</v>
      </c>
      <c r="C8662" t="s">
        <v>4299</v>
      </c>
      <c r="D8662" t="s">
        <v>8743</v>
      </c>
      <c r="E8662" t="s">
        <v>8744</v>
      </c>
      <c r="F8662" t="s">
        <v>8745</v>
      </c>
      <c r="G8662">
        <v>0.84243863821029696</v>
      </c>
      <c r="H8662">
        <v>0.98199999999999998</v>
      </c>
      <c r="I8662">
        <v>0.72699999999999998</v>
      </c>
      <c r="J8662">
        <v>0.97199999999999998</v>
      </c>
      <c r="K8662" t="str">
        <f t="shared" si="148"/>
        <v>yes</v>
      </c>
      <c r="L8662" t="s">
        <v>7</v>
      </c>
      <c r="M8662">
        <v>0.93301299999999998</v>
      </c>
      <c r="N8662">
        <v>0.93783899999999998</v>
      </c>
    </row>
    <row r="8663" spans="1:14" ht="15" x14ac:dyDescent="0.3">
      <c r="A8663" s="1"/>
      <c r="B8663" t="s">
        <v>11</v>
      </c>
      <c r="C8663" t="s">
        <v>5112</v>
      </c>
      <c r="D8663" t="s">
        <v>10340</v>
      </c>
      <c r="E8663" t="s">
        <v>10341</v>
      </c>
      <c r="F8663" t="s">
        <v>10341</v>
      </c>
      <c r="G8663">
        <v>0.99691295623779297</v>
      </c>
      <c r="H8663">
        <v>0.98199999999999998</v>
      </c>
      <c r="I8663">
        <v>0.66700000000000004</v>
      </c>
      <c r="J8663">
        <v>1</v>
      </c>
      <c r="K8663" t="str">
        <f t="shared" si="148"/>
        <v>yes</v>
      </c>
      <c r="L8663" t="s">
        <v>7</v>
      </c>
      <c r="M8663">
        <v>0.85685699999999998</v>
      </c>
      <c r="N8663">
        <v>0.85545300000000002</v>
      </c>
    </row>
    <row r="8664" spans="1:14" ht="15" x14ac:dyDescent="0.3">
      <c r="A8664" s="1"/>
      <c r="B8664" t="s">
        <v>11</v>
      </c>
      <c r="C8664" t="s">
        <v>284</v>
      </c>
      <c r="D8664" t="s">
        <v>5371</v>
      </c>
      <c r="E8664" t="s">
        <v>5372</v>
      </c>
      <c r="F8664" t="s">
        <v>5373</v>
      </c>
      <c r="G8664">
        <v>0.54175841808319103</v>
      </c>
      <c r="H8664">
        <v>0.98099999999999998</v>
      </c>
      <c r="I8664">
        <v>0</v>
      </c>
      <c r="J8664">
        <v>1</v>
      </c>
      <c r="K8664" t="str">
        <f t="shared" si="148"/>
        <v>yes</v>
      </c>
      <c r="L8664" t="s">
        <v>7</v>
      </c>
      <c r="M8664">
        <v>0.87331999999999999</v>
      </c>
      <c r="N8664">
        <v>0.87203299999999995</v>
      </c>
    </row>
    <row r="8665" spans="1:14" ht="15" x14ac:dyDescent="0.3">
      <c r="A8665" s="1"/>
      <c r="B8665" t="s">
        <v>11</v>
      </c>
      <c r="C8665" t="s">
        <v>3844</v>
      </c>
      <c r="D8665" t="s">
        <v>7925</v>
      </c>
      <c r="E8665" t="s">
        <v>7926</v>
      </c>
      <c r="F8665" t="s">
        <v>7927</v>
      </c>
      <c r="G8665">
        <v>0.79114204645156905</v>
      </c>
      <c r="H8665">
        <v>0.98099999999999998</v>
      </c>
      <c r="I8665">
        <v>0.66700000000000004</v>
      </c>
      <c r="J8665">
        <v>0.98599999999999999</v>
      </c>
      <c r="K8665" t="str">
        <f t="shared" si="148"/>
        <v>yes</v>
      </c>
      <c r="L8665" t="s">
        <v>7</v>
      </c>
      <c r="M8665">
        <v>0.94353600000000004</v>
      </c>
      <c r="N8665">
        <v>0.93437300000000001</v>
      </c>
    </row>
    <row r="8666" spans="1:14" ht="15" x14ac:dyDescent="0.3">
      <c r="A8666" s="1"/>
      <c r="B8666" t="s">
        <v>11</v>
      </c>
      <c r="C8666" t="s">
        <v>1808</v>
      </c>
      <c r="D8666" t="s">
        <v>6337</v>
      </c>
      <c r="E8666" t="s">
        <v>6336</v>
      </c>
      <c r="F8666" t="s">
        <v>1811</v>
      </c>
      <c r="G8666">
        <v>0.48460856080055198</v>
      </c>
      <c r="H8666">
        <v>0.98</v>
      </c>
      <c r="I8666">
        <v>0.4</v>
      </c>
      <c r="J8666">
        <v>0.223</v>
      </c>
      <c r="K8666" t="str">
        <f t="shared" si="148"/>
        <v>yes</v>
      </c>
      <c r="L8666" t="s">
        <v>7</v>
      </c>
      <c r="M8666">
        <v>0.888849</v>
      </c>
      <c r="N8666">
        <v>0.87341599999999997</v>
      </c>
    </row>
    <row r="8667" spans="1:14" ht="15" x14ac:dyDescent="0.3">
      <c r="A8667" s="1"/>
      <c r="B8667" t="s">
        <v>11</v>
      </c>
      <c r="C8667" t="s">
        <v>2075</v>
      </c>
      <c r="D8667">
        <v>1986</v>
      </c>
      <c r="E8667" t="s">
        <v>6482</v>
      </c>
      <c r="F8667">
        <v>1986</v>
      </c>
      <c r="G8667">
        <v>0.99416446685791005</v>
      </c>
      <c r="H8667">
        <v>0.98</v>
      </c>
      <c r="I8667">
        <v>0.66700000000000004</v>
      </c>
      <c r="J8667">
        <v>0.98099999999999998</v>
      </c>
      <c r="K8667" t="str">
        <f t="shared" si="148"/>
        <v>yes</v>
      </c>
      <c r="L8667" t="s">
        <v>7</v>
      </c>
      <c r="M8667">
        <v>0.76634999999999998</v>
      </c>
      <c r="N8667">
        <v>0.77454199999999995</v>
      </c>
    </row>
    <row r="8668" spans="1:14" ht="15" x14ac:dyDescent="0.3">
      <c r="A8668" s="1"/>
      <c r="B8668" t="s">
        <v>11</v>
      </c>
      <c r="C8668" t="s">
        <v>3271</v>
      </c>
      <c r="D8668" t="s">
        <v>6866</v>
      </c>
      <c r="E8668" t="s">
        <v>6862</v>
      </c>
      <c r="F8668" t="s">
        <v>6867</v>
      </c>
      <c r="G8668">
        <v>0.29123589396476701</v>
      </c>
      <c r="H8668">
        <v>0.98</v>
      </c>
      <c r="I8668">
        <v>0.5</v>
      </c>
      <c r="J8668">
        <v>0.92100000000000004</v>
      </c>
      <c r="K8668" t="str">
        <f t="shared" si="148"/>
        <v>yes</v>
      </c>
      <c r="L8668" t="s">
        <v>7</v>
      </c>
      <c r="M8668">
        <v>0.93650699999999998</v>
      </c>
      <c r="N8668">
        <v>0.93891500000000006</v>
      </c>
    </row>
    <row r="8669" spans="1:14" ht="15" x14ac:dyDescent="0.3">
      <c r="A8669" s="1"/>
      <c r="B8669" t="s">
        <v>11</v>
      </c>
      <c r="C8669" t="s">
        <v>3773</v>
      </c>
      <c r="D8669" t="s">
        <v>7787</v>
      </c>
      <c r="E8669" t="s">
        <v>7788</v>
      </c>
      <c r="F8669" t="s">
        <v>7789</v>
      </c>
      <c r="G8669">
        <v>0.95437693595886197</v>
      </c>
      <c r="H8669">
        <v>0.98</v>
      </c>
      <c r="I8669">
        <v>0.4</v>
      </c>
      <c r="J8669">
        <v>0.84699999999999998</v>
      </c>
      <c r="K8669" t="str">
        <f t="shared" si="148"/>
        <v>yes</v>
      </c>
      <c r="L8669" t="s">
        <v>7</v>
      </c>
      <c r="M8669">
        <v>0.85751599999999994</v>
      </c>
      <c r="N8669">
        <v>0.84438800000000003</v>
      </c>
    </row>
    <row r="8670" spans="1:14" ht="15" x14ac:dyDescent="0.3">
      <c r="A8670" s="1"/>
      <c r="B8670" t="s">
        <v>11</v>
      </c>
      <c r="C8670" t="s">
        <v>3895</v>
      </c>
      <c r="D8670" t="s">
        <v>7998</v>
      </c>
      <c r="E8670" t="s">
        <v>7999</v>
      </c>
      <c r="F8670" t="s">
        <v>7999</v>
      </c>
      <c r="G8670">
        <v>0.38716804981231701</v>
      </c>
      <c r="H8670">
        <v>0.98</v>
      </c>
      <c r="I8670">
        <v>0.5</v>
      </c>
      <c r="J8670">
        <v>1</v>
      </c>
      <c r="K8670" t="str">
        <f t="shared" si="148"/>
        <v>yes</v>
      </c>
      <c r="L8670" t="s">
        <v>7</v>
      </c>
      <c r="M8670">
        <v>0.96923700000000002</v>
      </c>
      <c r="N8670">
        <v>0.96801800000000005</v>
      </c>
    </row>
    <row r="8671" spans="1:14" ht="15" x14ac:dyDescent="0.3">
      <c r="A8671" s="1"/>
      <c r="B8671" t="s">
        <v>11</v>
      </c>
      <c r="C8671" t="s">
        <v>4998</v>
      </c>
      <c r="D8671" t="s">
        <v>10126</v>
      </c>
      <c r="E8671" t="s">
        <v>10127</v>
      </c>
      <c r="F8671" t="s">
        <v>10128</v>
      </c>
      <c r="G8671">
        <v>0.73932528495788596</v>
      </c>
      <c r="H8671">
        <v>0.98</v>
      </c>
      <c r="I8671">
        <v>0.33300000000000002</v>
      </c>
      <c r="J8671">
        <v>0.96499999999999997</v>
      </c>
      <c r="K8671" t="str">
        <f t="shared" si="148"/>
        <v>yes</v>
      </c>
      <c r="L8671" t="s">
        <v>7</v>
      </c>
      <c r="M8671">
        <v>0.95040500000000006</v>
      </c>
      <c r="N8671">
        <v>0.94377599999999995</v>
      </c>
    </row>
    <row r="8672" spans="1:14" ht="15" x14ac:dyDescent="0.3">
      <c r="A8672" s="1"/>
      <c r="B8672" t="s">
        <v>11</v>
      </c>
      <c r="C8672" t="s">
        <v>1565</v>
      </c>
      <c r="D8672" t="s">
        <v>1568</v>
      </c>
      <c r="E8672" t="s">
        <v>1566</v>
      </c>
      <c r="F8672" t="s">
        <v>6172</v>
      </c>
      <c r="G8672">
        <v>0.51390880346298196</v>
      </c>
      <c r="H8672">
        <v>0.97899999999999998</v>
      </c>
      <c r="I8672">
        <v>0.8</v>
      </c>
      <c r="J8672">
        <v>0.97099999999999997</v>
      </c>
      <c r="K8672" t="str">
        <f t="shared" si="148"/>
        <v>yes</v>
      </c>
      <c r="L8672" t="s">
        <v>7</v>
      </c>
      <c r="M8672">
        <v>0.95094699999999999</v>
      </c>
      <c r="N8672">
        <v>0.95101899999999995</v>
      </c>
    </row>
    <row r="8673" spans="1:14" ht="15" x14ac:dyDescent="0.3">
      <c r="A8673" s="1"/>
      <c r="B8673" t="s">
        <v>11</v>
      </c>
      <c r="C8673" t="s">
        <v>3821</v>
      </c>
      <c r="D8673" t="s">
        <v>7885</v>
      </c>
      <c r="E8673" t="s">
        <v>7886</v>
      </c>
      <c r="F8673" t="s">
        <v>7886</v>
      </c>
      <c r="G8673">
        <v>0.720261991024017</v>
      </c>
      <c r="H8673">
        <v>0.97899999999999998</v>
      </c>
      <c r="I8673">
        <v>0.8</v>
      </c>
      <c r="J8673">
        <v>1</v>
      </c>
      <c r="K8673" t="str">
        <f t="shared" si="148"/>
        <v>yes</v>
      </c>
      <c r="L8673" t="s">
        <v>7</v>
      </c>
      <c r="M8673">
        <v>0.93572200000000005</v>
      </c>
      <c r="N8673">
        <v>0.937747</v>
      </c>
    </row>
    <row r="8674" spans="1:14" ht="15" x14ac:dyDescent="0.3">
      <c r="A8674" s="1"/>
      <c r="B8674" t="s">
        <v>11</v>
      </c>
      <c r="C8674" t="s">
        <v>4427</v>
      </c>
      <c r="D8674" t="s">
        <v>8976</v>
      </c>
      <c r="E8674" t="s">
        <v>8977</v>
      </c>
      <c r="F8674" t="s">
        <v>8977</v>
      </c>
      <c r="G8674">
        <v>0.96421694755554199</v>
      </c>
      <c r="H8674">
        <v>0.97899999999999998</v>
      </c>
      <c r="I8674">
        <v>0.66700000000000004</v>
      </c>
      <c r="J8674">
        <v>1</v>
      </c>
      <c r="K8674" t="str">
        <f t="shared" si="148"/>
        <v>yes</v>
      </c>
      <c r="L8674" t="s">
        <v>7</v>
      </c>
      <c r="M8674">
        <v>0.83538100000000004</v>
      </c>
      <c r="N8674">
        <v>0.84220300000000003</v>
      </c>
    </row>
    <row r="8675" spans="1:14" ht="15" x14ac:dyDescent="0.3">
      <c r="A8675" s="1"/>
      <c r="B8675" t="s">
        <v>11</v>
      </c>
      <c r="C8675" t="s">
        <v>3501</v>
      </c>
      <c r="D8675" t="s">
        <v>7333</v>
      </c>
      <c r="E8675" t="s">
        <v>7334</v>
      </c>
      <c r="F8675" t="s">
        <v>7334</v>
      </c>
      <c r="G8675">
        <v>0.74115163087844904</v>
      </c>
      <c r="H8675">
        <v>0.97799999999999998</v>
      </c>
      <c r="I8675">
        <v>0</v>
      </c>
      <c r="J8675">
        <v>1</v>
      </c>
      <c r="K8675" t="str">
        <f t="shared" si="148"/>
        <v>yes</v>
      </c>
      <c r="L8675" t="s">
        <v>7</v>
      </c>
      <c r="M8675">
        <v>0.82189599999999996</v>
      </c>
      <c r="N8675">
        <v>0.81164700000000001</v>
      </c>
    </row>
    <row r="8676" spans="1:14" ht="15" x14ac:dyDescent="0.3">
      <c r="A8676" s="1"/>
      <c r="B8676" t="s">
        <v>11</v>
      </c>
      <c r="C8676" t="s">
        <v>3939</v>
      </c>
      <c r="D8676" t="s">
        <v>8093</v>
      </c>
      <c r="E8676" t="s">
        <v>8091</v>
      </c>
      <c r="F8676" t="s">
        <v>8094</v>
      </c>
      <c r="G8676">
        <v>3.3215995877980999E-2</v>
      </c>
      <c r="H8676">
        <v>0.97799999999999998</v>
      </c>
      <c r="I8676">
        <v>0.2</v>
      </c>
      <c r="J8676">
        <v>0.98699999999999999</v>
      </c>
      <c r="K8676" t="str">
        <f t="shared" si="148"/>
        <v>yes</v>
      </c>
      <c r="L8676" t="s">
        <v>7</v>
      </c>
      <c r="M8676">
        <v>0.91143200000000002</v>
      </c>
      <c r="N8676">
        <v>0.90403</v>
      </c>
    </row>
    <row r="8677" spans="1:14" ht="15" x14ac:dyDescent="0.3">
      <c r="A8677" s="1"/>
      <c r="B8677" t="s">
        <v>11</v>
      </c>
      <c r="C8677" t="s">
        <v>4007</v>
      </c>
      <c r="D8677" t="s">
        <v>8244</v>
      </c>
      <c r="E8677" t="s">
        <v>8245</v>
      </c>
      <c r="F8677" t="s">
        <v>8246</v>
      </c>
      <c r="G8677">
        <v>0.98354625701904297</v>
      </c>
      <c r="H8677">
        <v>0.97799999999999998</v>
      </c>
      <c r="I8677">
        <v>0.5</v>
      </c>
      <c r="J8677">
        <v>0.89700000000000002</v>
      </c>
      <c r="K8677" t="str">
        <f t="shared" si="148"/>
        <v>yes</v>
      </c>
      <c r="L8677" t="s">
        <v>7</v>
      </c>
      <c r="M8677">
        <v>0.86254500000000001</v>
      </c>
      <c r="N8677">
        <v>0.85492599999999996</v>
      </c>
    </row>
    <row r="8678" spans="1:14" ht="15" x14ac:dyDescent="0.3">
      <c r="A8678" s="1"/>
      <c r="B8678" t="s">
        <v>11</v>
      </c>
      <c r="C8678" t="s">
        <v>4524</v>
      </c>
      <c r="D8678" t="s">
        <v>9160</v>
      </c>
      <c r="E8678" t="s">
        <v>9158</v>
      </c>
      <c r="F8678" t="s">
        <v>9161</v>
      </c>
      <c r="G8678">
        <v>0.390740156173706</v>
      </c>
      <c r="H8678">
        <v>0.97799999999999998</v>
      </c>
      <c r="I8678">
        <v>0.8</v>
      </c>
      <c r="J8678">
        <v>0.93899999999999995</v>
      </c>
      <c r="K8678" t="str">
        <f t="shared" si="148"/>
        <v>yes</v>
      </c>
      <c r="L8678" t="s">
        <v>7</v>
      </c>
      <c r="M8678">
        <v>0.93007200000000001</v>
      </c>
      <c r="N8678">
        <v>0.92941600000000002</v>
      </c>
    </row>
    <row r="8679" spans="1:14" ht="15" x14ac:dyDescent="0.3">
      <c r="A8679" s="1"/>
      <c r="B8679" t="s">
        <v>11</v>
      </c>
      <c r="C8679" t="s">
        <v>4747</v>
      </c>
      <c r="D8679" t="s">
        <v>9628</v>
      </c>
      <c r="E8679" t="s">
        <v>9629</v>
      </c>
      <c r="F8679" t="s">
        <v>9630</v>
      </c>
      <c r="G8679">
        <v>0.508067846298218</v>
      </c>
      <c r="H8679">
        <v>0.97799999999999998</v>
      </c>
      <c r="I8679">
        <v>0.66700000000000004</v>
      </c>
      <c r="J8679">
        <v>1</v>
      </c>
      <c r="K8679" t="str">
        <f t="shared" si="148"/>
        <v>yes</v>
      </c>
      <c r="L8679" t="s">
        <v>7</v>
      </c>
      <c r="M8679">
        <v>0.91057399999999999</v>
      </c>
      <c r="N8679">
        <v>0.90500000000000003</v>
      </c>
    </row>
    <row r="8680" spans="1:14" ht="15" x14ac:dyDescent="0.3">
      <c r="A8680" s="1"/>
      <c r="B8680" t="s">
        <v>11</v>
      </c>
      <c r="C8680" t="s">
        <v>3833</v>
      </c>
      <c r="D8680" t="s">
        <v>7908</v>
      </c>
      <c r="E8680" t="s">
        <v>7909</v>
      </c>
      <c r="F8680" t="s">
        <v>7910</v>
      </c>
      <c r="G8680">
        <v>0.94173175096511796</v>
      </c>
      <c r="H8680">
        <v>0.97699999999999998</v>
      </c>
      <c r="I8680">
        <v>0.66700000000000004</v>
      </c>
      <c r="J8680">
        <v>0.97499999999999998</v>
      </c>
      <c r="K8680" t="str">
        <f t="shared" si="148"/>
        <v>yes</v>
      </c>
      <c r="L8680" t="s">
        <v>7</v>
      </c>
      <c r="M8680">
        <v>0.94646300000000005</v>
      </c>
      <c r="N8680">
        <v>0.94343200000000005</v>
      </c>
    </row>
    <row r="8681" spans="1:14" ht="15" x14ac:dyDescent="0.3">
      <c r="A8681" s="1"/>
      <c r="B8681" t="s">
        <v>11</v>
      </c>
      <c r="C8681" t="s">
        <v>4783</v>
      </c>
      <c r="D8681" t="s">
        <v>9710</v>
      </c>
      <c r="E8681" t="s">
        <v>9711</v>
      </c>
      <c r="F8681" t="s">
        <v>9712</v>
      </c>
      <c r="G8681">
        <v>0.49270731210708602</v>
      </c>
      <c r="H8681">
        <v>0.97699999999999998</v>
      </c>
      <c r="I8681">
        <v>0</v>
      </c>
      <c r="J8681">
        <v>0.98199999999999998</v>
      </c>
      <c r="K8681" t="str">
        <f t="shared" si="148"/>
        <v>yes</v>
      </c>
      <c r="L8681" t="s">
        <v>7</v>
      </c>
      <c r="M8681">
        <v>0.92451899999999998</v>
      </c>
      <c r="N8681">
        <v>0.92303400000000002</v>
      </c>
    </row>
    <row r="8682" spans="1:14" ht="15" x14ac:dyDescent="0.3">
      <c r="A8682" s="1"/>
      <c r="B8682" t="s">
        <v>11</v>
      </c>
      <c r="C8682" t="s">
        <v>4783</v>
      </c>
      <c r="D8682" t="s">
        <v>9710</v>
      </c>
      <c r="E8682" t="s">
        <v>9711</v>
      </c>
      <c r="F8682" t="s">
        <v>9712</v>
      </c>
      <c r="G8682">
        <v>0.45569631457328802</v>
      </c>
      <c r="H8682">
        <v>0.97699999999999998</v>
      </c>
      <c r="I8682">
        <v>0</v>
      </c>
      <c r="J8682">
        <v>0.98199999999999998</v>
      </c>
      <c r="K8682" t="str">
        <f t="shared" si="148"/>
        <v>yes</v>
      </c>
      <c r="L8682" t="s">
        <v>7</v>
      </c>
      <c r="M8682">
        <v>0.92451899999999998</v>
      </c>
      <c r="N8682">
        <v>0.92303400000000002</v>
      </c>
    </row>
    <row r="8683" spans="1:14" ht="15" x14ac:dyDescent="0.3">
      <c r="A8683" s="1"/>
      <c r="B8683" t="s">
        <v>11</v>
      </c>
      <c r="C8683" t="s">
        <v>4829</v>
      </c>
      <c r="D8683" t="s">
        <v>9802</v>
      </c>
      <c r="E8683" t="s">
        <v>9803</v>
      </c>
      <c r="F8683" t="s">
        <v>9804</v>
      </c>
      <c r="G8683">
        <v>0.37309050559997597</v>
      </c>
      <c r="H8683">
        <v>0.97699999999999998</v>
      </c>
      <c r="I8683">
        <v>0.90900000000000003</v>
      </c>
      <c r="J8683">
        <v>0.93500000000000005</v>
      </c>
      <c r="K8683" t="str">
        <f t="shared" si="148"/>
        <v>yes</v>
      </c>
      <c r="L8683" t="s">
        <v>7</v>
      </c>
      <c r="M8683">
        <v>0.94475299999999995</v>
      </c>
      <c r="N8683">
        <v>0.93201100000000003</v>
      </c>
    </row>
    <row r="8684" spans="1:14" ht="15" x14ac:dyDescent="0.3">
      <c r="A8684" s="1"/>
      <c r="B8684" t="s">
        <v>11</v>
      </c>
      <c r="C8684" t="s">
        <v>3656</v>
      </c>
      <c r="D8684" t="s">
        <v>7580</v>
      </c>
      <c r="E8684" t="s">
        <v>7581</v>
      </c>
      <c r="F8684" t="s">
        <v>7582</v>
      </c>
      <c r="G8684">
        <v>0.77679508924484297</v>
      </c>
      <c r="H8684">
        <v>0.97599999999999998</v>
      </c>
      <c r="I8684">
        <v>0.75</v>
      </c>
      <c r="J8684">
        <v>0.92200000000000004</v>
      </c>
      <c r="K8684" t="str">
        <f t="shared" si="148"/>
        <v>yes</v>
      </c>
      <c r="L8684" t="s">
        <v>7</v>
      </c>
      <c r="M8684">
        <v>0.86302599999999996</v>
      </c>
      <c r="N8684">
        <v>0.86562899999999998</v>
      </c>
    </row>
    <row r="8685" spans="1:14" ht="15" x14ac:dyDescent="0.3">
      <c r="A8685" s="1"/>
      <c r="B8685" t="s">
        <v>11</v>
      </c>
      <c r="C8685" t="s">
        <v>4378</v>
      </c>
      <c r="D8685" t="s">
        <v>8900</v>
      </c>
      <c r="E8685" t="s">
        <v>8901</v>
      </c>
      <c r="F8685" t="s">
        <v>8901</v>
      </c>
      <c r="G8685">
        <v>0.47825887799263</v>
      </c>
      <c r="H8685">
        <v>0.97599999999999998</v>
      </c>
      <c r="I8685">
        <v>0.90900000000000003</v>
      </c>
      <c r="J8685">
        <v>1</v>
      </c>
      <c r="K8685" t="str">
        <f t="shared" si="148"/>
        <v>yes</v>
      </c>
      <c r="L8685" t="s">
        <v>7</v>
      </c>
      <c r="M8685">
        <v>0.97042300000000004</v>
      </c>
      <c r="N8685">
        <v>0.96071200000000001</v>
      </c>
    </row>
    <row r="8686" spans="1:14" ht="15" x14ac:dyDescent="0.3">
      <c r="A8686" s="1"/>
      <c r="B8686" t="s">
        <v>11</v>
      </c>
      <c r="C8686" t="s">
        <v>3369</v>
      </c>
      <c r="D8686" t="s">
        <v>7073</v>
      </c>
      <c r="E8686" t="s">
        <v>3369</v>
      </c>
      <c r="F8686" t="s">
        <v>3369</v>
      </c>
      <c r="G8686">
        <v>0.70100522041320801</v>
      </c>
      <c r="H8686">
        <v>0.97499999999999998</v>
      </c>
      <c r="I8686">
        <v>0.5</v>
      </c>
      <c r="J8686">
        <v>1</v>
      </c>
      <c r="K8686" t="str">
        <f t="shared" si="148"/>
        <v>yes</v>
      </c>
      <c r="L8686" t="s">
        <v>7</v>
      </c>
      <c r="M8686">
        <v>0.74402900000000005</v>
      </c>
      <c r="N8686">
        <v>0.786999</v>
      </c>
    </row>
    <row r="8687" spans="1:14" ht="15" x14ac:dyDescent="0.3">
      <c r="A8687" s="1"/>
      <c r="B8687" t="s">
        <v>11</v>
      </c>
      <c r="C8687" t="s">
        <v>3859</v>
      </c>
      <c r="D8687" t="s">
        <v>7946</v>
      </c>
      <c r="E8687" t="s">
        <v>7947</v>
      </c>
      <c r="F8687" t="s">
        <v>7948</v>
      </c>
      <c r="G8687">
        <v>0.99485683441162098</v>
      </c>
      <c r="H8687">
        <v>0.97499999999999998</v>
      </c>
      <c r="I8687">
        <v>0.5</v>
      </c>
      <c r="J8687">
        <v>1</v>
      </c>
      <c r="K8687" t="str">
        <f t="shared" si="148"/>
        <v>yes</v>
      </c>
      <c r="L8687" t="s">
        <v>7</v>
      </c>
      <c r="M8687">
        <v>0.927199</v>
      </c>
      <c r="N8687">
        <v>0.92302200000000001</v>
      </c>
    </row>
    <row r="8688" spans="1:14" ht="15" x14ac:dyDescent="0.3">
      <c r="A8688" s="1"/>
      <c r="B8688" t="s">
        <v>11</v>
      </c>
      <c r="C8688" t="s">
        <v>4363</v>
      </c>
      <c r="D8688" t="s">
        <v>8872</v>
      </c>
      <c r="E8688" t="s">
        <v>8873</v>
      </c>
      <c r="F8688" t="s">
        <v>8874</v>
      </c>
      <c r="G8688">
        <v>0.98916530609130904</v>
      </c>
      <c r="H8688">
        <v>0.97499999999999998</v>
      </c>
      <c r="I8688">
        <v>0.28599999999999998</v>
      </c>
      <c r="J8688">
        <v>0.73299999999999998</v>
      </c>
      <c r="K8688" t="str">
        <f t="shared" si="148"/>
        <v>yes</v>
      </c>
      <c r="L8688" t="s">
        <v>7</v>
      </c>
      <c r="M8688">
        <v>0.88790599999999997</v>
      </c>
      <c r="N8688">
        <v>0.889706</v>
      </c>
    </row>
    <row r="8689" spans="1:14" ht="15" x14ac:dyDescent="0.3">
      <c r="A8689" s="1"/>
      <c r="B8689" t="s">
        <v>11</v>
      </c>
      <c r="C8689" t="s">
        <v>4735</v>
      </c>
      <c r="D8689" t="s">
        <v>9603</v>
      </c>
      <c r="E8689" t="s">
        <v>9606</v>
      </c>
      <c r="F8689" t="s">
        <v>9604</v>
      </c>
      <c r="G8689">
        <v>0.37359520792961098</v>
      </c>
      <c r="H8689">
        <v>0.97499999999999998</v>
      </c>
      <c r="I8689">
        <v>0.66700000000000004</v>
      </c>
      <c r="J8689">
        <v>0.76400000000000001</v>
      </c>
      <c r="K8689" t="str">
        <f t="shared" si="148"/>
        <v>yes</v>
      </c>
      <c r="L8689" t="s">
        <v>7</v>
      </c>
      <c r="M8689">
        <v>0.93922399999999995</v>
      </c>
      <c r="N8689">
        <v>0.93846099999999999</v>
      </c>
    </row>
    <row r="8690" spans="1:14" ht="15" x14ac:dyDescent="0.3">
      <c r="A8690" s="1"/>
      <c r="B8690" t="s">
        <v>11</v>
      </c>
      <c r="C8690" t="s">
        <v>4644</v>
      </c>
      <c r="D8690" t="s">
        <v>9406</v>
      </c>
      <c r="E8690" t="s">
        <v>9402</v>
      </c>
      <c r="F8690" t="s">
        <v>9407</v>
      </c>
      <c r="G8690">
        <v>0.17677350342273701</v>
      </c>
      <c r="H8690">
        <v>0.97399999999999998</v>
      </c>
      <c r="I8690">
        <v>0.8</v>
      </c>
      <c r="J8690">
        <v>0.99199999999999999</v>
      </c>
      <c r="K8690" t="str">
        <f t="shared" si="148"/>
        <v>yes</v>
      </c>
      <c r="L8690" t="s">
        <v>7</v>
      </c>
      <c r="M8690">
        <v>0.80017400000000005</v>
      </c>
      <c r="N8690">
        <v>0.79285700000000003</v>
      </c>
    </row>
    <row r="8691" spans="1:14" ht="15" x14ac:dyDescent="0.3">
      <c r="A8691" s="1"/>
      <c r="B8691" t="s">
        <v>11</v>
      </c>
      <c r="C8691" t="s">
        <v>4823</v>
      </c>
      <c r="D8691" t="s">
        <v>9794</v>
      </c>
      <c r="E8691" t="s">
        <v>4823</v>
      </c>
      <c r="F8691" t="s">
        <v>9795</v>
      </c>
      <c r="G8691">
        <v>0.65795409679412797</v>
      </c>
      <c r="H8691">
        <v>0.97399999999999998</v>
      </c>
      <c r="I8691">
        <v>0.4</v>
      </c>
      <c r="J8691">
        <v>1</v>
      </c>
      <c r="K8691" t="str">
        <f t="shared" si="148"/>
        <v>yes</v>
      </c>
      <c r="L8691" t="s">
        <v>7</v>
      </c>
      <c r="M8691">
        <v>0.98650099999999996</v>
      </c>
      <c r="N8691">
        <v>0.99015200000000003</v>
      </c>
    </row>
    <row r="8692" spans="1:14" ht="15" x14ac:dyDescent="0.3">
      <c r="A8692" s="1"/>
      <c r="B8692" t="s">
        <v>11</v>
      </c>
      <c r="C8692" t="s">
        <v>4907</v>
      </c>
      <c r="D8692" t="s">
        <v>8145</v>
      </c>
      <c r="E8692" t="s">
        <v>9949</v>
      </c>
      <c r="F8692" t="s">
        <v>8146</v>
      </c>
      <c r="G8692">
        <v>0.84614962339401201</v>
      </c>
      <c r="H8692">
        <v>0.97399999999999998</v>
      </c>
      <c r="I8692">
        <v>0</v>
      </c>
      <c r="J8692">
        <v>1</v>
      </c>
      <c r="K8692" t="str">
        <f t="shared" si="148"/>
        <v>yes</v>
      </c>
      <c r="L8692" t="s">
        <v>7</v>
      </c>
      <c r="M8692">
        <v>0.75220500000000001</v>
      </c>
      <c r="N8692">
        <v>0.75572899999999998</v>
      </c>
    </row>
    <row r="8693" spans="1:14" ht="15" x14ac:dyDescent="0.3">
      <c r="A8693" s="1"/>
      <c r="B8693" t="s">
        <v>11</v>
      </c>
      <c r="C8693" t="s">
        <v>4995</v>
      </c>
      <c r="D8693" t="s">
        <v>10120</v>
      </c>
      <c r="E8693" t="s">
        <v>10121</v>
      </c>
      <c r="F8693" t="s">
        <v>10122</v>
      </c>
      <c r="G8693">
        <v>0.46113562583923301</v>
      </c>
      <c r="H8693">
        <v>0.97399999999999998</v>
      </c>
      <c r="I8693">
        <v>0.8</v>
      </c>
      <c r="J8693">
        <v>0.85899999999999999</v>
      </c>
      <c r="K8693" t="str">
        <f t="shared" si="148"/>
        <v>yes</v>
      </c>
      <c r="L8693" t="s">
        <v>7</v>
      </c>
      <c r="M8693">
        <v>0.95333599999999996</v>
      </c>
      <c r="N8693">
        <v>0.95387200000000005</v>
      </c>
    </row>
    <row r="8694" spans="1:14" ht="15" x14ac:dyDescent="0.3">
      <c r="A8694" s="1"/>
      <c r="B8694" t="s">
        <v>11</v>
      </c>
      <c r="C8694" t="s">
        <v>1821</v>
      </c>
      <c r="D8694" t="s">
        <v>6343</v>
      </c>
      <c r="E8694" t="s">
        <v>6344</v>
      </c>
      <c r="F8694" t="s">
        <v>1822</v>
      </c>
      <c r="G8694">
        <v>0.85888469219207797</v>
      </c>
      <c r="H8694">
        <v>0.97299999999999998</v>
      </c>
      <c r="I8694">
        <v>0.75</v>
      </c>
      <c r="J8694">
        <v>0.94599999999999995</v>
      </c>
      <c r="K8694" t="str">
        <f t="shared" si="148"/>
        <v>yes</v>
      </c>
      <c r="L8694" t="s">
        <v>7</v>
      </c>
      <c r="M8694">
        <v>0.92995399999999995</v>
      </c>
      <c r="N8694">
        <v>0.92653799999999997</v>
      </c>
    </row>
    <row r="8695" spans="1:14" ht="15" x14ac:dyDescent="0.3">
      <c r="A8695" s="1"/>
      <c r="B8695" t="s">
        <v>11</v>
      </c>
      <c r="C8695" t="s">
        <v>3621</v>
      </c>
      <c r="D8695" t="s">
        <v>7525</v>
      </c>
      <c r="E8695" t="s">
        <v>7526</v>
      </c>
      <c r="F8695" t="s">
        <v>23</v>
      </c>
      <c r="G8695">
        <v>0.58444464206695601</v>
      </c>
      <c r="H8695">
        <v>0.97299999999999998</v>
      </c>
      <c r="I8695">
        <v>0</v>
      </c>
      <c r="J8695">
        <v>0.52300000000000002</v>
      </c>
      <c r="K8695" t="str">
        <f t="shared" si="148"/>
        <v>yes</v>
      </c>
      <c r="L8695" t="s">
        <v>7</v>
      </c>
      <c r="M8695">
        <v>0.91400599999999999</v>
      </c>
      <c r="N8695">
        <v>0.90362399999999998</v>
      </c>
    </row>
    <row r="8696" spans="1:14" ht="15" x14ac:dyDescent="0.3">
      <c r="A8696" s="1"/>
      <c r="B8696" t="s">
        <v>11</v>
      </c>
      <c r="C8696" t="s">
        <v>4626</v>
      </c>
      <c r="D8696" t="s">
        <v>9333</v>
      </c>
      <c r="E8696" t="s">
        <v>9334</v>
      </c>
      <c r="F8696" t="s">
        <v>9335</v>
      </c>
      <c r="G8696">
        <v>0.35850125551223799</v>
      </c>
      <c r="H8696">
        <v>0.97299999999999998</v>
      </c>
      <c r="I8696">
        <v>0.66700000000000004</v>
      </c>
      <c r="J8696">
        <v>1</v>
      </c>
      <c r="K8696" t="str">
        <f t="shared" si="148"/>
        <v>yes</v>
      </c>
      <c r="L8696" t="s">
        <v>7</v>
      </c>
      <c r="M8696">
        <v>0.893899</v>
      </c>
      <c r="N8696">
        <v>0.89250300000000005</v>
      </c>
    </row>
    <row r="8697" spans="1:14" ht="15" x14ac:dyDescent="0.3">
      <c r="A8697" s="1"/>
      <c r="B8697" t="s">
        <v>11</v>
      </c>
      <c r="C8697" t="s">
        <v>4885</v>
      </c>
      <c r="D8697" t="s">
        <v>9908</v>
      </c>
      <c r="E8697" t="s">
        <v>9909</v>
      </c>
      <c r="F8697" t="s">
        <v>9909</v>
      </c>
      <c r="G8697">
        <v>0.220346674323082</v>
      </c>
      <c r="H8697">
        <v>0.97299999999999998</v>
      </c>
      <c r="I8697">
        <v>0.66700000000000004</v>
      </c>
      <c r="J8697">
        <v>1</v>
      </c>
      <c r="K8697" t="str">
        <f t="shared" si="148"/>
        <v>yes</v>
      </c>
      <c r="L8697" t="s">
        <v>7</v>
      </c>
      <c r="M8697">
        <v>0.86882899999999996</v>
      </c>
      <c r="N8697">
        <v>0.88382000000000005</v>
      </c>
    </row>
    <row r="8698" spans="1:14" ht="15" x14ac:dyDescent="0.3">
      <c r="A8698" s="1"/>
      <c r="B8698" t="s">
        <v>11</v>
      </c>
      <c r="C8698" t="s">
        <v>4922</v>
      </c>
      <c r="D8698" t="s">
        <v>9986</v>
      </c>
      <c r="E8698" t="s">
        <v>9987</v>
      </c>
      <c r="F8698" t="s">
        <v>9987</v>
      </c>
      <c r="G8698">
        <v>0.75681889057159402</v>
      </c>
      <c r="H8698">
        <v>0.97299999999999998</v>
      </c>
      <c r="I8698">
        <v>0</v>
      </c>
      <c r="J8698">
        <v>1</v>
      </c>
      <c r="K8698" t="str">
        <f t="shared" si="148"/>
        <v>yes</v>
      </c>
      <c r="L8698" t="s">
        <v>7</v>
      </c>
      <c r="M8698">
        <v>0.9042</v>
      </c>
      <c r="N8698">
        <v>0.89091699999999996</v>
      </c>
    </row>
    <row r="8699" spans="1:14" ht="15" x14ac:dyDescent="0.3">
      <c r="A8699" s="1"/>
      <c r="B8699" t="s">
        <v>11</v>
      </c>
      <c r="C8699" t="s">
        <v>5075</v>
      </c>
      <c r="D8699" t="s">
        <v>10272</v>
      </c>
      <c r="E8699" t="s">
        <v>10273</v>
      </c>
      <c r="F8699" t="s">
        <v>10274</v>
      </c>
      <c r="G8699">
        <v>0.39348712563514698</v>
      </c>
      <c r="H8699">
        <v>0.97299999999999998</v>
      </c>
      <c r="I8699">
        <v>0.57099999999999995</v>
      </c>
      <c r="J8699">
        <v>0.99399999999999999</v>
      </c>
      <c r="K8699" t="str">
        <f t="shared" si="148"/>
        <v>yes</v>
      </c>
      <c r="L8699" t="s">
        <v>7</v>
      </c>
      <c r="M8699">
        <v>0.92478199999999999</v>
      </c>
      <c r="N8699">
        <v>0.92464299999999999</v>
      </c>
    </row>
    <row r="8700" spans="1:14" ht="15" x14ac:dyDescent="0.3">
      <c r="A8700" s="1"/>
      <c r="B8700" t="s">
        <v>11</v>
      </c>
      <c r="C8700" t="s">
        <v>871</v>
      </c>
      <c r="D8700" t="s">
        <v>5766</v>
      </c>
      <c r="E8700" t="s">
        <v>5767</v>
      </c>
      <c r="F8700" t="s">
        <v>873</v>
      </c>
      <c r="G8700">
        <v>0.84330672025680498</v>
      </c>
      <c r="H8700">
        <v>0.97199999999999998</v>
      </c>
      <c r="I8700">
        <v>0.66700000000000004</v>
      </c>
      <c r="J8700">
        <v>0.97499999999999998</v>
      </c>
      <c r="K8700" t="str">
        <f t="shared" si="148"/>
        <v>yes</v>
      </c>
      <c r="L8700" t="s">
        <v>7</v>
      </c>
      <c r="M8700">
        <v>0.91436399999999995</v>
      </c>
      <c r="N8700">
        <v>0.91084699999999996</v>
      </c>
    </row>
    <row r="8701" spans="1:14" ht="15" x14ac:dyDescent="0.3">
      <c r="A8701" s="1"/>
      <c r="B8701" t="s">
        <v>11</v>
      </c>
      <c r="C8701" t="s">
        <v>1162</v>
      </c>
      <c r="D8701" t="s">
        <v>36</v>
      </c>
      <c r="E8701" t="s">
        <v>34</v>
      </c>
      <c r="F8701" t="s">
        <v>34</v>
      </c>
      <c r="G8701">
        <v>0.95556849241256703</v>
      </c>
      <c r="H8701">
        <v>0.97199999999999998</v>
      </c>
      <c r="I8701">
        <v>0</v>
      </c>
      <c r="J8701">
        <v>1</v>
      </c>
      <c r="K8701" t="str">
        <f t="shared" si="148"/>
        <v>yes</v>
      </c>
      <c r="L8701" t="s">
        <v>7</v>
      </c>
      <c r="M8701">
        <v>0.84657700000000002</v>
      </c>
      <c r="N8701">
        <v>0.85339200000000004</v>
      </c>
    </row>
    <row r="8702" spans="1:14" ht="15" x14ac:dyDescent="0.3">
      <c r="A8702" s="1"/>
      <c r="B8702" t="s">
        <v>11</v>
      </c>
      <c r="C8702" t="s">
        <v>3794</v>
      </c>
      <c r="D8702" t="s">
        <v>7834</v>
      </c>
      <c r="E8702" t="s">
        <v>7835</v>
      </c>
      <c r="F8702" t="s">
        <v>7835</v>
      </c>
      <c r="G8702">
        <v>0.95208323001861594</v>
      </c>
      <c r="H8702">
        <v>0.97199999999999998</v>
      </c>
      <c r="I8702">
        <v>0.8</v>
      </c>
      <c r="J8702">
        <v>1</v>
      </c>
      <c r="K8702" t="str">
        <f t="shared" si="148"/>
        <v>yes</v>
      </c>
      <c r="L8702" t="s">
        <v>7</v>
      </c>
      <c r="M8702">
        <v>0.97969600000000001</v>
      </c>
      <c r="N8702">
        <v>0.97766600000000004</v>
      </c>
    </row>
    <row r="8703" spans="1:14" ht="15" x14ac:dyDescent="0.3">
      <c r="A8703" s="1"/>
      <c r="B8703" t="s">
        <v>11</v>
      </c>
      <c r="C8703" t="s">
        <v>1284</v>
      </c>
      <c r="D8703" t="s">
        <v>1259</v>
      </c>
      <c r="E8703" t="s">
        <v>1261</v>
      </c>
      <c r="F8703" t="s">
        <v>1261</v>
      </c>
      <c r="G8703">
        <v>0.15397189557552299</v>
      </c>
      <c r="H8703">
        <v>0.97099999999999997</v>
      </c>
      <c r="I8703">
        <v>0</v>
      </c>
      <c r="J8703">
        <v>1</v>
      </c>
      <c r="K8703" t="str">
        <f t="shared" si="148"/>
        <v>yes</v>
      </c>
      <c r="L8703" t="s">
        <v>7</v>
      </c>
      <c r="M8703">
        <v>0.92529499999999998</v>
      </c>
      <c r="N8703">
        <v>0.92034899999999997</v>
      </c>
    </row>
    <row r="8704" spans="1:14" ht="15" x14ac:dyDescent="0.3">
      <c r="A8704" s="1"/>
      <c r="B8704" t="s">
        <v>11</v>
      </c>
      <c r="C8704" t="s">
        <v>1756</v>
      </c>
      <c r="D8704" t="s">
        <v>6309</v>
      </c>
      <c r="E8704" t="s">
        <v>1758</v>
      </c>
      <c r="F8704" t="s">
        <v>1770</v>
      </c>
      <c r="G8704">
        <v>2.4966793134808998E-2</v>
      </c>
      <c r="H8704">
        <v>0.97099999999999997</v>
      </c>
      <c r="I8704">
        <v>0.66700000000000004</v>
      </c>
      <c r="J8704">
        <v>1</v>
      </c>
      <c r="K8704" t="str">
        <f t="shared" si="148"/>
        <v>yes</v>
      </c>
      <c r="L8704" t="s">
        <v>7</v>
      </c>
      <c r="M8704">
        <v>0.89910999999999996</v>
      </c>
      <c r="N8704">
        <v>0.88513200000000003</v>
      </c>
    </row>
    <row r="8705" spans="1:14" ht="15" x14ac:dyDescent="0.3">
      <c r="A8705" s="1"/>
      <c r="B8705" t="s">
        <v>11</v>
      </c>
      <c r="C8705" t="s">
        <v>4059</v>
      </c>
      <c r="D8705" t="s">
        <v>8352</v>
      </c>
      <c r="E8705" t="s">
        <v>8353</v>
      </c>
      <c r="F8705" t="s">
        <v>8353</v>
      </c>
      <c r="G8705">
        <v>0.76522618532180797</v>
      </c>
      <c r="H8705">
        <v>0.97</v>
      </c>
      <c r="I8705">
        <v>0.66700000000000004</v>
      </c>
      <c r="J8705">
        <v>1</v>
      </c>
      <c r="K8705" t="str">
        <f t="shared" si="148"/>
        <v>yes</v>
      </c>
      <c r="L8705" t="s">
        <v>7</v>
      </c>
      <c r="M8705">
        <v>0.82978600000000002</v>
      </c>
      <c r="N8705">
        <v>0.83263600000000004</v>
      </c>
    </row>
    <row r="8706" spans="1:14" ht="15" x14ac:dyDescent="0.3">
      <c r="A8706" s="1"/>
      <c r="B8706" t="s">
        <v>11</v>
      </c>
      <c r="C8706" t="s">
        <v>5090</v>
      </c>
      <c r="D8706" t="s">
        <v>10298</v>
      </c>
      <c r="E8706" t="s">
        <v>10299</v>
      </c>
      <c r="F8706" t="s">
        <v>10299</v>
      </c>
      <c r="G8706">
        <v>0.55036729574203502</v>
      </c>
      <c r="H8706">
        <v>0.97</v>
      </c>
      <c r="I8706">
        <v>0.5</v>
      </c>
      <c r="J8706">
        <v>1</v>
      </c>
      <c r="K8706" t="str">
        <f t="shared" si="148"/>
        <v>yes</v>
      </c>
      <c r="L8706" t="s">
        <v>7</v>
      </c>
      <c r="M8706">
        <v>0.88115500000000002</v>
      </c>
      <c r="N8706">
        <v>0.87427200000000005</v>
      </c>
    </row>
    <row r="8707" spans="1:14" ht="15" x14ac:dyDescent="0.3">
      <c r="A8707" s="1"/>
      <c r="B8707" t="s">
        <v>11</v>
      </c>
      <c r="C8707" t="s">
        <v>715</v>
      </c>
      <c r="D8707" t="s">
        <v>5671</v>
      </c>
      <c r="E8707" t="s">
        <v>5672</v>
      </c>
      <c r="F8707" t="s">
        <v>716</v>
      </c>
      <c r="G8707">
        <v>0.22474275529384599</v>
      </c>
      <c r="H8707">
        <v>0.96899999999999997</v>
      </c>
      <c r="I8707">
        <v>0.5</v>
      </c>
      <c r="J8707">
        <v>1</v>
      </c>
      <c r="K8707" t="str">
        <f t="shared" ref="K8707:K8770" si="149">IF(H8707&gt;0.64,"yes",IF(H8707&gt;=0.45,"partially","no"))</f>
        <v>yes</v>
      </c>
      <c r="L8707" t="s">
        <v>7</v>
      </c>
      <c r="M8707">
        <v>0.80416200000000004</v>
      </c>
      <c r="N8707">
        <v>0.81126600000000004</v>
      </c>
    </row>
    <row r="8708" spans="1:14" ht="15" x14ac:dyDescent="0.3">
      <c r="A8708" s="1"/>
      <c r="B8708" t="s">
        <v>11</v>
      </c>
      <c r="C8708" t="s">
        <v>1828</v>
      </c>
      <c r="D8708" t="s">
        <v>6347</v>
      </c>
      <c r="E8708" t="s">
        <v>6348</v>
      </c>
      <c r="F8708" t="s">
        <v>6348</v>
      </c>
      <c r="G8708">
        <v>0.53521752357482899</v>
      </c>
      <c r="H8708">
        <v>0.96899999999999997</v>
      </c>
      <c r="I8708">
        <v>0.92300000000000004</v>
      </c>
      <c r="J8708">
        <v>1</v>
      </c>
      <c r="K8708" t="str">
        <f t="shared" si="149"/>
        <v>yes</v>
      </c>
      <c r="L8708" t="s">
        <v>7</v>
      </c>
      <c r="M8708">
        <v>0.97402500000000003</v>
      </c>
      <c r="N8708">
        <v>0.97098799999999996</v>
      </c>
    </row>
    <row r="8709" spans="1:14" ht="15" x14ac:dyDescent="0.3">
      <c r="A8709" s="1"/>
      <c r="B8709" t="s">
        <v>11</v>
      </c>
      <c r="C8709" t="s">
        <v>3669</v>
      </c>
      <c r="D8709" t="s">
        <v>7599</v>
      </c>
      <c r="E8709" t="s">
        <v>7598</v>
      </c>
      <c r="F8709" t="s">
        <v>7600</v>
      </c>
      <c r="G8709">
        <v>0.51026171445846602</v>
      </c>
      <c r="H8709">
        <v>0.96899999999999997</v>
      </c>
      <c r="I8709">
        <v>0</v>
      </c>
      <c r="J8709">
        <v>0.97</v>
      </c>
      <c r="K8709" t="str">
        <f t="shared" si="149"/>
        <v>yes</v>
      </c>
      <c r="L8709" t="s">
        <v>7</v>
      </c>
      <c r="M8709">
        <v>0.87958000000000003</v>
      </c>
      <c r="N8709">
        <v>0.88541199999999998</v>
      </c>
    </row>
    <row r="8710" spans="1:14" ht="15" x14ac:dyDescent="0.3">
      <c r="A8710" s="1"/>
      <c r="B8710" t="s">
        <v>11</v>
      </c>
      <c r="C8710" t="s">
        <v>4971</v>
      </c>
      <c r="D8710" t="s">
        <v>10075</v>
      </c>
      <c r="E8710" t="s">
        <v>10076</v>
      </c>
      <c r="F8710" t="s">
        <v>10077</v>
      </c>
      <c r="G8710">
        <v>0.86523550748825095</v>
      </c>
      <c r="H8710">
        <v>0.96899999999999997</v>
      </c>
      <c r="I8710">
        <v>0.5</v>
      </c>
      <c r="J8710">
        <v>0.95299999999999996</v>
      </c>
      <c r="K8710" t="str">
        <f t="shared" si="149"/>
        <v>yes</v>
      </c>
      <c r="L8710" t="s">
        <v>7</v>
      </c>
      <c r="M8710">
        <v>0.81895099999999998</v>
      </c>
      <c r="N8710">
        <v>0.828403</v>
      </c>
    </row>
    <row r="8711" spans="1:14" ht="15" x14ac:dyDescent="0.3">
      <c r="A8711" s="1"/>
      <c r="B8711" t="s">
        <v>11</v>
      </c>
      <c r="C8711" t="s">
        <v>4290</v>
      </c>
      <c r="D8711" t="s">
        <v>8730</v>
      </c>
      <c r="E8711" t="s">
        <v>8728</v>
      </c>
      <c r="F8711" t="s">
        <v>8731</v>
      </c>
      <c r="G8711">
        <v>0.89172172546386697</v>
      </c>
      <c r="H8711">
        <v>0.96799999999999997</v>
      </c>
      <c r="I8711">
        <v>0</v>
      </c>
      <c r="J8711">
        <v>1</v>
      </c>
      <c r="K8711" t="str">
        <f t="shared" si="149"/>
        <v>yes</v>
      </c>
      <c r="L8711" t="s">
        <v>7</v>
      </c>
      <c r="M8711">
        <v>0.84685699999999997</v>
      </c>
      <c r="N8711">
        <v>0.83882999999999996</v>
      </c>
    </row>
    <row r="8712" spans="1:14" ht="15" x14ac:dyDescent="0.3">
      <c r="A8712" s="1"/>
      <c r="B8712" t="s">
        <v>11</v>
      </c>
      <c r="C8712" t="s">
        <v>1169</v>
      </c>
      <c r="D8712" t="s">
        <v>1170</v>
      </c>
      <c r="E8712" t="s">
        <v>1171</v>
      </c>
      <c r="F8712" t="s">
        <v>1171</v>
      </c>
      <c r="G8712">
        <v>0.90186494588851895</v>
      </c>
      <c r="H8712">
        <v>0.96699999999999997</v>
      </c>
      <c r="I8712">
        <v>0</v>
      </c>
      <c r="J8712">
        <v>1</v>
      </c>
      <c r="K8712" t="str">
        <f t="shared" si="149"/>
        <v>yes</v>
      </c>
      <c r="L8712" t="s">
        <v>7</v>
      </c>
      <c r="M8712">
        <v>0.95650000000000002</v>
      </c>
      <c r="N8712">
        <v>0.95241200000000004</v>
      </c>
    </row>
    <row r="8713" spans="1:14" ht="15" x14ac:dyDescent="0.3">
      <c r="A8713" s="1"/>
      <c r="B8713" t="s">
        <v>11</v>
      </c>
      <c r="C8713" t="s">
        <v>3599</v>
      </c>
      <c r="D8713" t="s">
        <v>7482</v>
      </c>
      <c r="E8713" t="s">
        <v>7483</v>
      </c>
      <c r="F8713" t="s">
        <v>7484</v>
      </c>
      <c r="G8713">
        <v>0.82268339395523105</v>
      </c>
      <c r="H8713">
        <v>0.96699999999999997</v>
      </c>
      <c r="I8713">
        <v>0</v>
      </c>
      <c r="J8713">
        <v>0.80500000000000005</v>
      </c>
      <c r="K8713" t="str">
        <f t="shared" si="149"/>
        <v>yes</v>
      </c>
      <c r="L8713" t="s">
        <v>7</v>
      </c>
      <c r="M8713">
        <v>0.96144200000000002</v>
      </c>
      <c r="N8713">
        <v>0.96044300000000005</v>
      </c>
    </row>
    <row r="8714" spans="1:14" ht="15" x14ac:dyDescent="0.3">
      <c r="A8714" s="1"/>
      <c r="B8714" t="s">
        <v>11</v>
      </c>
      <c r="C8714" t="s">
        <v>3918</v>
      </c>
      <c r="D8714" t="s">
        <v>8051</v>
      </c>
      <c r="E8714" t="s">
        <v>8052</v>
      </c>
      <c r="F8714" t="s">
        <v>8053</v>
      </c>
      <c r="G8714">
        <v>0.69619435071945202</v>
      </c>
      <c r="H8714">
        <v>0.96699999999999997</v>
      </c>
      <c r="I8714">
        <v>0.5</v>
      </c>
      <c r="J8714">
        <v>0.99</v>
      </c>
      <c r="K8714" t="str">
        <f t="shared" si="149"/>
        <v>yes</v>
      </c>
      <c r="L8714" t="s">
        <v>7</v>
      </c>
      <c r="M8714">
        <v>0.90675399999999995</v>
      </c>
      <c r="N8714">
        <v>0.89623299999999995</v>
      </c>
    </row>
    <row r="8715" spans="1:14" ht="15" x14ac:dyDescent="0.3">
      <c r="A8715" s="1"/>
      <c r="B8715" t="s">
        <v>11</v>
      </c>
      <c r="C8715">
        <v>1950</v>
      </c>
      <c r="D8715" t="s">
        <v>6916</v>
      </c>
      <c r="E8715">
        <v>1950</v>
      </c>
      <c r="F8715" t="s">
        <v>6916</v>
      </c>
      <c r="G8715">
        <v>0.961736381053925</v>
      </c>
      <c r="H8715">
        <v>0.96599999999999997</v>
      </c>
      <c r="I8715">
        <v>0</v>
      </c>
      <c r="J8715">
        <v>0.80300000000000005</v>
      </c>
      <c r="K8715" t="str">
        <f t="shared" si="149"/>
        <v>yes</v>
      </c>
      <c r="L8715" t="s">
        <v>7</v>
      </c>
      <c r="M8715">
        <v>0.75059699999999996</v>
      </c>
      <c r="N8715">
        <v>0.75059699999999996</v>
      </c>
    </row>
    <row r="8716" spans="1:14" ht="15" x14ac:dyDescent="0.3">
      <c r="A8716" s="1"/>
      <c r="B8716" t="s">
        <v>11</v>
      </c>
      <c r="C8716" t="s">
        <v>3414</v>
      </c>
      <c r="D8716" t="s">
        <v>7182</v>
      </c>
      <c r="E8716" t="s">
        <v>7183</v>
      </c>
      <c r="F8716" t="s">
        <v>7184</v>
      </c>
      <c r="G8716">
        <v>0.58482205867767301</v>
      </c>
      <c r="H8716">
        <v>0.96599999999999997</v>
      </c>
      <c r="I8716">
        <v>0</v>
      </c>
      <c r="J8716">
        <v>0.77800000000000002</v>
      </c>
      <c r="K8716" t="str">
        <f t="shared" si="149"/>
        <v>yes</v>
      </c>
      <c r="L8716" t="s">
        <v>7</v>
      </c>
      <c r="M8716">
        <v>0.79771499999999995</v>
      </c>
      <c r="N8716">
        <v>0.80224799999999996</v>
      </c>
    </row>
    <row r="8717" spans="1:14" ht="15" x14ac:dyDescent="0.3">
      <c r="A8717" s="1"/>
      <c r="B8717" t="s">
        <v>11</v>
      </c>
      <c r="C8717" t="s">
        <v>4296</v>
      </c>
      <c r="D8717" t="s">
        <v>8739</v>
      </c>
      <c r="E8717" t="s">
        <v>8740</v>
      </c>
      <c r="F8717" t="s">
        <v>8741</v>
      </c>
      <c r="G8717">
        <v>0.95132362842559803</v>
      </c>
      <c r="H8717">
        <v>0.96599999999999997</v>
      </c>
      <c r="I8717">
        <v>0.5</v>
      </c>
      <c r="J8717">
        <v>1</v>
      </c>
      <c r="K8717" t="str">
        <f t="shared" si="149"/>
        <v>yes</v>
      </c>
      <c r="L8717" t="s">
        <v>7</v>
      </c>
      <c r="M8717">
        <v>0.89637599999999995</v>
      </c>
      <c r="N8717">
        <v>0.90417800000000004</v>
      </c>
    </row>
    <row r="8718" spans="1:14" ht="15" x14ac:dyDescent="0.3">
      <c r="A8718" s="1"/>
      <c r="B8718" t="s">
        <v>11</v>
      </c>
      <c r="C8718" t="s">
        <v>4542</v>
      </c>
      <c r="D8718" t="s">
        <v>9189</v>
      </c>
      <c r="E8718" t="s">
        <v>9190</v>
      </c>
      <c r="F8718" t="s">
        <v>9191</v>
      </c>
      <c r="G8718">
        <v>0.34523364901542702</v>
      </c>
      <c r="H8718">
        <v>0.96599999999999997</v>
      </c>
      <c r="I8718">
        <v>0.61499999999999999</v>
      </c>
      <c r="J8718">
        <v>0.92700000000000005</v>
      </c>
      <c r="K8718" t="str">
        <f t="shared" si="149"/>
        <v>yes</v>
      </c>
      <c r="L8718" t="s">
        <v>7</v>
      </c>
      <c r="M8718">
        <v>0.86807699999999999</v>
      </c>
      <c r="N8718">
        <v>0.86650899999999997</v>
      </c>
    </row>
    <row r="8719" spans="1:14" ht="15" x14ac:dyDescent="0.3">
      <c r="A8719" s="1"/>
      <c r="B8719" t="s">
        <v>11</v>
      </c>
      <c r="C8719" t="s">
        <v>787</v>
      </c>
      <c r="D8719" t="s">
        <v>790</v>
      </c>
      <c r="E8719" t="s">
        <v>5719</v>
      </c>
      <c r="F8719" t="s">
        <v>791</v>
      </c>
      <c r="G8719">
        <v>0.63434064388275102</v>
      </c>
      <c r="H8719">
        <v>0.96499999999999997</v>
      </c>
      <c r="I8719">
        <v>0.8</v>
      </c>
      <c r="J8719">
        <v>0.92600000000000005</v>
      </c>
      <c r="K8719" t="str">
        <f t="shared" si="149"/>
        <v>yes</v>
      </c>
      <c r="L8719" t="s">
        <v>7</v>
      </c>
      <c r="M8719">
        <v>0.93905300000000003</v>
      </c>
      <c r="N8719">
        <v>0.93823800000000002</v>
      </c>
    </row>
    <row r="8720" spans="1:14" ht="15" x14ac:dyDescent="0.3">
      <c r="A8720" s="1"/>
      <c r="B8720" t="s">
        <v>11</v>
      </c>
      <c r="C8720" t="s">
        <v>4867</v>
      </c>
      <c r="D8720" t="s">
        <v>9868</v>
      </c>
      <c r="E8720" t="s">
        <v>9869</v>
      </c>
      <c r="F8720" t="s">
        <v>9869</v>
      </c>
      <c r="G8720">
        <v>0.30744892358779902</v>
      </c>
      <c r="H8720">
        <v>0.96499999999999997</v>
      </c>
      <c r="I8720">
        <v>0.44400000000000001</v>
      </c>
      <c r="J8720">
        <v>1</v>
      </c>
      <c r="K8720" t="str">
        <f t="shared" si="149"/>
        <v>yes</v>
      </c>
      <c r="L8720" t="s">
        <v>7</v>
      </c>
      <c r="M8720">
        <v>0.91975099999999999</v>
      </c>
      <c r="N8720">
        <v>0.91147400000000001</v>
      </c>
    </row>
    <row r="8721" spans="1:14" ht="15" x14ac:dyDescent="0.3">
      <c r="A8721" s="1"/>
      <c r="B8721" t="s">
        <v>11</v>
      </c>
      <c r="C8721" t="s">
        <v>1444</v>
      </c>
      <c r="D8721" t="s">
        <v>1446</v>
      </c>
      <c r="E8721" t="s">
        <v>1446</v>
      </c>
      <c r="F8721" t="s">
        <v>1446</v>
      </c>
      <c r="G8721">
        <v>0.95353531837463401</v>
      </c>
      <c r="H8721">
        <v>0.96399999999999997</v>
      </c>
      <c r="I8721">
        <v>0.8</v>
      </c>
      <c r="J8721">
        <v>1</v>
      </c>
      <c r="K8721" t="str">
        <f t="shared" si="149"/>
        <v>yes</v>
      </c>
      <c r="L8721" t="s">
        <v>7</v>
      </c>
      <c r="M8721">
        <v>0.89552500000000002</v>
      </c>
      <c r="N8721">
        <v>0.90346899999999997</v>
      </c>
    </row>
    <row r="8722" spans="1:14" ht="15" x14ac:dyDescent="0.3">
      <c r="A8722" s="1"/>
      <c r="B8722" t="s">
        <v>11</v>
      </c>
      <c r="C8722" t="s">
        <v>1469</v>
      </c>
      <c r="D8722" t="s">
        <v>6120</v>
      </c>
      <c r="E8722" t="s">
        <v>6118</v>
      </c>
      <c r="F8722" t="s">
        <v>1471</v>
      </c>
      <c r="G8722">
        <v>0.51359325647354104</v>
      </c>
      <c r="H8722">
        <v>0.96299999999999997</v>
      </c>
      <c r="I8722">
        <v>0.66700000000000004</v>
      </c>
      <c r="J8722">
        <v>0.96599999999999997</v>
      </c>
      <c r="K8722" t="str">
        <f t="shared" si="149"/>
        <v>yes</v>
      </c>
      <c r="L8722" t="s">
        <v>7</v>
      </c>
      <c r="M8722">
        <v>0.93867299999999998</v>
      </c>
      <c r="N8722">
        <v>0.94208199999999997</v>
      </c>
    </row>
    <row r="8723" spans="1:14" ht="15" x14ac:dyDescent="0.3">
      <c r="A8723" s="1"/>
      <c r="B8723" t="s">
        <v>11</v>
      </c>
      <c r="C8723" t="s">
        <v>1540</v>
      </c>
      <c r="D8723" t="s">
        <v>6154</v>
      </c>
      <c r="E8723" t="s">
        <v>6155</v>
      </c>
      <c r="F8723" t="s">
        <v>6156</v>
      </c>
      <c r="G8723">
        <v>0.85883635282516502</v>
      </c>
      <c r="H8723">
        <v>0.96299999999999997</v>
      </c>
      <c r="I8723">
        <v>0</v>
      </c>
      <c r="J8723">
        <v>1</v>
      </c>
      <c r="K8723" t="str">
        <f t="shared" si="149"/>
        <v>yes</v>
      </c>
      <c r="L8723" t="s">
        <v>7</v>
      </c>
      <c r="M8723">
        <v>0.91389500000000001</v>
      </c>
      <c r="N8723">
        <v>0.91649000000000003</v>
      </c>
    </row>
    <row r="8724" spans="1:14" ht="15" x14ac:dyDescent="0.3">
      <c r="A8724" s="1"/>
      <c r="B8724" t="s">
        <v>11</v>
      </c>
      <c r="C8724" t="s">
        <v>3211</v>
      </c>
      <c r="D8724" t="s">
        <v>6720</v>
      </c>
      <c r="E8724" t="s">
        <v>6721</v>
      </c>
      <c r="F8724" t="s">
        <v>6722</v>
      </c>
      <c r="G8724">
        <v>0.34959110617637601</v>
      </c>
      <c r="H8724">
        <v>0.96099999999999997</v>
      </c>
      <c r="I8724">
        <v>0.85699999999999998</v>
      </c>
      <c r="J8724">
        <v>0.97</v>
      </c>
      <c r="K8724" t="str">
        <f t="shared" si="149"/>
        <v>yes</v>
      </c>
      <c r="L8724" t="s">
        <v>7</v>
      </c>
      <c r="M8724">
        <v>0.81990799999999997</v>
      </c>
      <c r="N8724">
        <v>0.82056600000000002</v>
      </c>
    </row>
    <row r="8725" spans="1:14" ht="15" x14ac:dyDescent="0.3">
      <c r="A8725" s="1"/>
      <c r="B8725" t="s">
        <v>11</v>
      </c>
      <c r="C8725" t="s">
        <v>4456</v>
      </c>
      <c r="D8725" t="s">
        <v>9003</v>
      </c>
      <c r="E8725" t="s">
        <v>9004</v>
      </c>
      <c r="F8725" t="s">
        <v>9005</v>
      </c>
      <c r="G8725">
        <v>0.86874634027481101</v>
      </c>
      <c r="H8725">
        <v>0.96099999999999997</v>
      </c>
      <c r="I8725">
        <v>0</v>
      </c>
      <c r="J8725">
        <v>0.94099999999999995</v>
      </c>
      <c r="K8725" t="str">
        <f t="shared" si="149"/>
        <v>yes</v>
      </c>
      <c r="L8725" t="s">
        <v>7</v>
      </c>
      <c r="M8725">
        <v>0.91911200000000004</v>
      </c>
      <c r="N8725">
        <v>0.91639300000000001</v>
      </c>
    </row>
    <row r="8726" spans="1:14" ht="15" x14ac:dyDescent="0.3">
      <c r="A8726" s="1"/>
      <c r="B8726" t="s">
        <v>11</v>
      </c>
      <c r="C8726" t="s">
        <v>1855</v>
      </c>
      <c r="D8726" t="s">
        <v>1860</v>
      </c>
      <c r="E8726" t="s">
        <v>1855</v>
      </c>
      <c r="F8726" t="s">
        <v>1860</v>
      </c>
      <c r="G8726">
        <v>0.20229573547840099</v>
      </c>
      <c r="H8726">
        <v>0.96</v>
      </c>
      <c r="I8726">
        <v>0.85699999999999998</v>
      </c>
      <c r="J8726">
        <v>0.77800000000000002</v>
      </c>
      <c r="K8726" t="str">
        <f t="shared" si="149"/>
        <v>yes</v>
      </c>
      <c r="L8726" t="s">
        <v>7</v>
      </c>
      <c r="M8726">
        <v>0.88770499999999997</v>
      </c>
      <c r="N8726">
        <v>0.88772799999999996</v>
      </c>
    </row>
    <row r="8727" spans="1:14" ht="15" x14ac:dyDescent="0.3">
      <c r="A8727" s="1"/>
      <c r="B8727" t="s">
        <v>11</v>
      </c>
      <c r="C8727" t="s">
        <v>1938</v>
      </c>
      <c r="D8727" t="s">
        <v>6410</v>
      </c>
      <c r="E8727" t="s">
        <v>6411</v>
      </c>
      <c r="F8727" t="s">
        <v>1940</v>
      </c>
      <c r="G8727">
        <v>0.54876691102981601</v>
      </c>
      <c r="H8727">
        <v>0.96</v>
      </c>
      <c r="I8727">
        <v>0</v>
      </c>
      <c r="J8727">
        <v>0.86399999999999999</v>
      </c>
      <c r="K8727" t="str">
        <f t="shared" si="149"/>
        <v>yes</v>
      </c>
      <c r="L8727" t="s">
        <v>7</v>
      </c>
      <c r="M8727">
        <v>0.85653100000000004</v>
      </c>
      <c r="N8727">
        <v>0.86661699999999997</v>
      </c>
    </row>
    <row r="8728" spans="1:14" ht="15" x14ac:dyDescent="0.3">
      <c r="A8728" s="1"/>
      <c r="B8728" t="s">
        <v>11</v>
      </c>
      <c r="C8728" t="s">
        <v>681</v>
      </c>
      <c r="D8728" t="s">
        <v>481</v>
      </c>
      <c r="E8728" t="s">
        <v>482</v>
      </c>
      <c r="F8728" t="s">
        <v>5631</v>
      </c>
      <c r="G8728">
        <v>0.76582783460617099</v>
      </c>
      <c r="H8728">
        <v>0.95799999999999996</v>
      </c>
      <c r="I8728">
        <v>0.44400000000000001</v>
      </c>
      <c r="J8728">
        <v>1</v>
      </c>
      <c r="K8728" t="str">
        <f t="shared" si="149"/>
        <v>yes</v>
      </c>
      <c r="L8728" t="s">
        <v>7</v>
      </c>
      <c r="M8728">
        <v>0.89687600000000001</v>
      </c>
      <c r="N8728">
        <v>0.89231499999999997</v>
      </c>
    </row>
    <row r="8729" spans="1:14" ht="15" x14ac:dyDescent="0.3">
      <c r="A8729" s="1"/>
      <c r="B8729" t="s">
        <v>11</v>
      </c>
      <c r="C8729" t="s">
        <v>2255</v>
      </c>
      <c r="D8729" t="s">
        <v>6573</v>
      </c>
      <c r="E8729" t="s">
        <v>6581</v>
      </c>
      <c r="F8729" t="s">
        <v>2238</v>
      </c>
      <c r="G8729">
        <v>0.56205302476882901</v>
      </c>
      <c r="H8729">
        <v>0.95799999999999996</v>
      </c>
      <c r="I8729">
        <v>0.75</v>
      </c>
      <c r="J8729">
        <v>0.97099999999999997</v>
      </c>
      <c r="K8729" t="str">
        <f t="shared" si="149"/>
        <v>yes</v>
      </c>
      <c r="L8729" t="s">
        <v>7</v>
      </c>
      <c r="M8729">
        <v>0.92076100000000005</v>
      </c>
      <c r="N8729">
        <v>0.91399799999999998</v>
      </c>
    </row>
    <row r="8730" spans="1:14" ht="15" x14ac:dyDescent="0.3">
      <c r="A8730" s="1"/>
      <c r="B8730" t="s">
        <v>11</v>
      </c>
      <c r="C8730" t="s">
        <v>1761</v>
      </c>
      <c r="D8730" t="s">
        <v>6313</v>
      </c>
      <c r="E8730" t="s">
        <v>1762</v>
      </c>
      <c r="F8730" t="s">
        <v>1762</v>
      </c>
      <c r="G8730">
        <v>0.97743982076644897</v>
      </c>
      <c r="H8730">
        <v>0.95699999999999996</v>
      </c>
      <c r="I8730">
        <v>0.5</v>
      </c>
      <c r="J8730">
        <v>1</v>
      </c>
      <c r="K8730" t="str">
        <f t="shared" si="149"/>
        <v>yes</v>
      </c>
      <c r="L8730" t="s">
        <v>7</v>
      </c>
      <c r="M8730">
        <v>0.84496899999999997</v>
      </c>
      <c r="N8730">
        <v>0.83721100000000004</v>
      </c>
    </row>
    <row r="8731" spans="1:14" ht="15" x14ac:dyDescent="0.3">
      <c r="A8731" s="1"/>
      <c r="B8731" t="s">
        <v>11</v>
      </c>
      <c r="C8731" t="s">
        <v>1961</v>
      </c>
      <c r="D8731" t="s">
        <v>6424</v>
      </c>
      <c r="E8731" t="s">
        <v>1964</v>
      </c>
      <c r="F8731" t="s">
        <v>1964</v>
      </c>
      <c r="G8731">
        <v>0.24134789407253299</v>
      </c>
      <c r="H8731">
        <v>0.95699999999999996</v>
      </c>
      <c r="I8731">
        <v>0</v>
      </c>
      <c r="J8731">
        <v>1</v>
      </c>
      <c r="K8731" t="str">
        <f t="shared" si="149"/>
        <v>yes</v>
      </c>
      <c r="L8731" t="s">
        <v>7</v>
      </c>
      <c r="M8731">
        <v>0.84711599999999998</v>
      </c>
      <c r="N8731">
        <v>0.84778699999999996</v>
      </c>
    </row>
    <row r="8732" spans="1:14" ht="15" x14ac:dyDescent="0.3">
      <c r="A8732" s="1"/>
      <c r="B8732" t="s">
        <v>11</v>
      </c>
      <c r="C8732" t="s">
        <v>4465</v>
      </c>
      <c r="D8732">
        <v>1288</v>
      </c>
      <c r="E8732" t="s">
        <v>9022</v>
      </c>
      <c r="F8732">
        <v>1288</v>
      </c>
      <c r="G8732">
        <v>0.32757624983787498</v>
      </c>
      <c r="H8732">
        <v>0.95699999999999996</v>
      </c>
      <c r="I8732">
        <v>0.66700000000000004</v>
      </c>
      <c r="J8732">
        <v>0.27900000000000003</v>
      </c>
      <c r="K8732" t="str">
        <f t="shared" si="149"/>
        <v>yes</v>
      </c>
      <c r="L8732" t="s">
        <v>7</v>
      </c>
      <c r="M8732">
        <v>0.81346499999999999</v>
      </c>
      <c r="N8732">
        <v>0.820774</v>
      </c>
    </row>
    <row r="8733" spans="1:14" ht="15" x14ac:dyDescent="0.3">
      <c r="A8733" s="1"/>
      <c r="B8733" t="s">
        <v>11</v>
      </c>
      <c r="C8733" t="s">
        <v>471</v>
      </c>
      <c r="D8733">
        <v>1900</v>
      </c>
      <c r="E8733" t="s">
        <v>472</v>
      </c>
      <c r="F8733">
        <v>1900</v>
      </c>
      <c r="G8733">
        <v>0.45168307423591603</v>
      </c>
      <c r="H8733">
        <v>0.95599999999999996</v>
      </c>
      <c r="I8733">
        <v>0.66700000000000004</v>
      </c>
      <c r="J8733">
        <v>0.96899999999999997</v>
      </c>
      <c r="K8733" t="str">
        <f t="shared" si="149"/>
        <v>yes</v>
      </c>
      <c r="L8733" t="s">
        <v>7</v>
      </c>
      <c r="M8733">
        <v>0.83421199999999995</v>
      </c>
      <c r="N8733">
        <v>0.839086</v>
      </c>
    </row>
    <row r="8734" spans="1:14" ht="15" x14ac:dyDescent="0.3">
      <c r="A8734" s="1"/>
      <c r="B8734" t="s">
        <v>11</v>
      </c>
      <c r="C8734" t="s">
        <v>4010</v>
      </c>
      <c r="D8734" t="s">
        <v>8248</v>
      </c>
      <c r="E8734" t="s">
        <v>8249</v>
      </c>
      <c r="F8734" t="s">
        <v>8249</v>
      </c>
      <c r="G8734">
        <v>0.62286716699600198</v>
      </c>
      <c r="H8734">
        <v>0.95599999999999996</v>
      </c>
      <c r="I8734">
        <v>0</v>
      </c>
      <c r="J8734">
        <v>1</v>
      </c>
      <c r="K8734" t="str">
        <f t="shared" si="149"/>
        <v>yes</v>
      </c>
      <c r="L8734" t="s">
        <v>7</v>
      </c>
      <c r="M8734">
        <v>0.902146</v>
      </c>
      <c r="N8734">
        <v>0.88051800000000002</v>
      </c>
    </row>
    <row r="8735" spans="1:14" ht="15" x14ac:dyDescent="0.3">
      <c r="A8735" s="1"/>
      <c r="B8735" t="s">
        <v>11</v>
      </c>
      <c r="C8735" t="s">
        <v>4503</v>
      </c>
      <c r="D8735" t="s">
        <v>9095</v>
      </c>
      <c r="E8735" t="s">
        <v>9096</v>
      </c>
      <c r="F8735" t="s">
        <v>9097</v>
      </c>
      <c r="G8735">
        <v>0.42632600665092502</v>
      </c>
      <c r="H8735">
        <v>0.95599999999999996</v>
      </c>
      <c r="I8735">
        <v>0.4</v>
      </c>
      <c r="J8735">
        <v>0.92600000000000005</v>
      </c>
      <c r="K8735" t="str">
        <f t="shared" si="149"/>
        <v>yes</v>
      </c>
      <c r="L8735" t="s">
        <v>7</v>
      </c>
      <c r="M8735">
        <v>0.75748800000000005</v>
      </c>
      <c r="N8735">
        <v>0.76591200000000004</v>
      </c>
    </row>
    <row r="8736" spans="1:14" ht="15" x14ac:dyDescent="0.3">
      <c r="A8736" s="1"/>
      <c r="B8736" t="s">
        <v>11</v>
      </c>
      <c r="C8736" t="s">
        <v>502</v>
      </c>
      <c r="D8736" t="s">
        <v>5518</v>
      </c>
      <c r="E8736" t="s">
        <v>504</v>
      </c>
      <c r="F8736" t="s">
        <v>505</v>
      </c>
      <c r="G8736">
        <v>0.79144698381423995</v>
      </c>
      <c r="H8736">
        <v>0.95399999999999996</v>
      </c>
      <c r="I8736">
        <v>0</v>
      </c>
      <c r="J8736">
        <v>1</v>
      </c>
      <c r="K8736" t="str">
        <f t="shared" si="149"/>
        <v>yes</v>
      </c>
      <c r="L8736" t="s">
        <v>7</v>
      </c>
      <c r="M8736">
        <v>0.933222</v>
      </c>
      <c r="N8736">
        <v>0.93287900000000001</v>
      </c>
    </row>
    <row r="8737" spans="1:14" ht="15" x14ac:dyDescent="0.3">
      <c r="A8737" s="1"/>
      <c r="B8737" t="s">
        <v>11</v>
      </c>
      <c r="C8737" t="s">
        <v>1017</v>
      </c>
      <c r="D8737" t="s">
        <v>5843</v>
      </c>
      <c r="E8737" t="s">
        <v>5844</v>
      </c>
      <c r="F8737" t="s">
        <v>5844</v>
      </c>
      <c r="G8737">
        <v>0.55522608757018999</v>
      </c>
      <c r="H8737">
        <v>0.95399999999999996</v>
      </c>
      <c r="I8737">
        <v>0.57099999999999995</v>
      </c>
      <c r="J8737">
        <v>1</v>
      </c>
      <c r="K8737" t="str">
        <f t="shared" si="149"/>
        <v>yes</v>
      </c>
      <c r="L8737" t="s">
        <v>7</v>
      </c>
      <c r="M8737">
        <v>0.73794199999999999</v>
      </c>
      <c r="N8737">
        <v>0.74006099999999997</v>
      </c>
    </row>
    <row r="8738" spans="1:14" ht="15" x14ac:dyDescent="0.3">
      <c r="A8738" s="1"/>
      <c r="B8738" t="s">
        <v>11</v>
      </c>
      <c r="C8738" t="s">
        <v>3962</v>
      </c>
      <c r="D8738" t="s">
        <v>8152</v>
      </c>
      <c r="E8738" t="s">
        <v>8151</v>
      </c>
      <c r="F8738" t="s">
        <v>8153</v>
      </c>
      <c r="G8738">
        <v>7.5116492807865004E-2</v>
      </c>
      <c r="H8738">
        <v>0.95399999999999996</v>
      </c>
      <c r="I8738">
        <v>0</v>
      </c>
      <c r="J8738">
        <v>0.96399999999999997</v>
      </c>
      <c r="K8738" t="str">
        <f t="shared" si="149"/>
        <v>yes</v>
      </c>
      <c r="L8738" t="s">
        <v>7</v>
      </c>
      <c r="M8738">
        <v>0.76137999999999995</v>
      </c>
      <c r="N8738">
        <v>0.76184600000000002</v>
      </c>
    </row>
    <row r="8739" spans="1:14" ht="15" x14ac:dyDescent="0.3">
      <c r="A8739" s="1"/>
      <c r="B8739" t="s">
        <v>11</v>
      </c>
      <c r="C8739" t="s">
        <v>4115</v>
      </c>
      <c r="D8739" t="s">
        <v>8453</v>
      </c>
      <c r="E8739" t="s">
        <v>8454</v>
      </c>
      <c r="F8739" t="s">
        <v>8454</v>
      </c>
      <c r="G8739">
        <v>0.20192877948284099</v>
      </c>
      <c r="H8739">
        <v>0.95399999999999996</v>
      </c>
      <c r="I8739">
        <v>0</v>
      </c>
      <c r="J8739">
        <v>1</v>
      </c>
      <c r="K8739" t="str">
        <f t="shared" si="149"/>
        <v>yes</v>
      </c>
      <c r="L8739" t="s">
        <v>7</v>
      </c>
      <c r="M8739">
        <v>0.90459299999999998</v>
      </c>
      <c r="N8739">
        <v>0.90013699999999996</v>
      </c>
    </row>
    <row r="8740" spans="1:14" ht="15" x14ac:dyDescent="0.3">
      <c r="A8740" s="1"/>
      <c r="B8740" t="s">
        <v>11</v>
      </c>
      <c r="C8740" t="s">
        <v>4311</v>
      </c>
      <c r="D8740" t="s">
        <v>8762</v>
      </c>
      <c r="E8740" t="s">
        <v>8763</v>
      </c>
      <c r="F8740" t="s">
        <v>8763</v>
      </c>
      <c r="G8740">
        <v>0.76126968860626198</v>
      </c>
      <c r="H8740">
        <v>0.95399999999999996</v>
      </c>
      <c r="I8740">
        <v>0</v>
      </c>
      <c r="J8740">
        <v>1</v>
      </c>
      <c r="K8740" t="str">
        <f t="shared" si="149"/>
        <v>yes</v>
      </c>
      <c r="L8740" t="s">
        <v>7</v>
      </c>
      <c r="M8740">
        <v>0.83832300000000004</v>
      </c>
      <c r="N8740">
        <v>0.833812</v>
      </c>
    </row>
    <row r="8741" spans="1:14" ht="15" x14ac:dyDescent="0.3">
      <c r="A8741" s="1"/>
      <c r="B8741" t="s">
        <v>11</v>
      </c>
      <c r="C8741" t="s">
        <v>4004</v>
      </c>
      <c r="D8741" t="s">
        <v>8241</v>
      </c>
      <c r="E8741" t="s">
        <v>8239</v>
      </c>
      <c r="F8741" t="s">
        <v>8242</v>
      </c>
      <c r="G8741">
        <v>0.65702044963836703</v>
      </c>
      <c r="H8741">
        <v>0.95299999999999996</v>
      </c>
      <c r="I8741">
        <v>0.6</v>
      </c>
      <c r="J8741">
        <v>0.97099999999999997</v>
      </c>
      <c r="K8741" t="str">
        <f t="shared" si="149"/>
        <v>yes</v>
      </c>
      <c r="L8741" t="s">
        <v>7</v>
      </c>
      <c r="M8741">
        <v>0.86594599999999999</v>
      </c>
      <c r="N8741">
        <v>0.86027200000000004</v>
      </c>
    </row>
    <row r="8742" spans="1:14" ht="15" x14ac:dyDescent="0.3">
      <c r="A8742" s="1"/>
      <c r="B8742" t="s">
        <v>11</v>
      </c>
      <c r="C8742" t="s">
        <v>4950</v>
      </c>
      <c r="D8742" t="s">
        <v>10033</v>
      </c>
      <c r="E8742" t="s">
        <v>9987</v>
      </c>
      <c r="F8742" t="s">
        <v>10034</v>
      </c>
      <c r="G8742">
        <v>0.65699726343154896</v>
      </c>
      <c r="H8742">
        <v>0.95299999999999996</v>
      </c>
      <c r="I8742">
        <v>0</v>
      </c>
      <c r="J8742">
        <v>0.85199999999999998</v>
      </c>
      <c r="K8742" t="str">
        <f t="shared" si="149"/>
        <v>yes</v>
      </c>
      <c r="L8742" t="s">
        <v>7</v>
      </c>
      <c r="M8742">
        <v>0.89993100000000004</v>
      </c>
      <c r="N8742">
        <v>0.90703599999999995</v>
      </c>
    </row>
    <row r="8743" spans="1:14" ht="15" x14ac:dyDescent="0.3">
      <c r="A8743" s="1"/>
      <c r="B8743" t="s">
        <v>11</v>
      </c>
      <c r="C8743" t="s">
        <v>3546</v>
      </c>
      <c r="D8743" t="s">
        <v>7403</v>
      </c>
      <c r="E8743" t="s">
        <v>7404</v>
      </c>
      <c r="F8743" t="s">
        <v>7405</v>
      </c>
      <c r="G8743">
        <v>0.60329949855804399</v>
      </c>
      <c r="H8743">
        <v>0.95199999999999996</v>
      </c>
      <c r="I8743">
        <v>0.66700000000000004</v>
      </c>
      <c r="J8743">
        <v>0.96399999999999997</v>
      </c>
      <c r="K8743" t="str">
        <f t="shared" si="149"/>
        <v>yes</v>
      </c>
      <c r="L8743" t="s">
        <v>7</v>
      </c>
      <c r="M8743">
        <v>0.85534600000000005</v>
      </c>
      <c r="N8743">
        <v>0.85833800000000005</v>
      </c>
    </row>
    <row r="8744" spans="1:14" ht="15" x14ac:dyDescent="0.3">
      <c r="A8744" s="1"/>
      <c r="B8744" t="s">
        <v>11</v>
      </c>
      <c r="C8744" t="s">
        <v>4229</v>
      </c>
      <c r="D8744" t="s">
        <v>5389</v>
      </c>
      <c r="E8744" t="s">
        <v>318</v>
      </c>
      <c r="F8744" t="s">
        <v>318</v>
      </c>
      <c r="G8744">
        <v>0.71194660663604703</v>
      </c>
      <c r="H8744">
        <v>0.95199999999999996</v>
      </c>
      <c r="I8744">
        <v>0</v>
      </c>
      <c r="J8744">
        <v>1</v>
      </c>
      <c r="K8744" t="str">
        <f t="shared" si="149"/>
        <v>yes</v>
      </c>
      <c r="L8744" t="s">
        <v>7</v>
      </c>
      <c r="M8744">
        <v>0.80465600000000004</v>
      </c>
      <c r="N8744">
        <v>0.79807300000000003</v>
      </c>
    </row>
    <row r="8745" spans="1:14" ht="15" x14ac:dyDescent="0.3">
      <c r="A8745" s="1"/>
      <c r="B8745" t="s">
        <v>11</v>
      </c>
      <c r="C8745" t="s">
        <v>3381</v>
      </c>
      <c r="D8745" t="s">
        <v>7093</v>
      </c>
      <c r="E8745" t="s">
        <v>7099</v>
      </c>
      <c r="F8745" t="s">
        <v>7095</v>
      </c>
      <c r="G8745">
        <v>0.57188636064529397</v>
      </c>
      <c r="H8745">
        <v>0.95099999999999996</v>
      </c>
      <c r="I8745">
        <v>0.66700000000000004</v>
      </c>
      <c r="J8745">
        <v>0.68100000000000005</v>
      </c>
      <c r="K8745" t="str">
        <f t="shared" si="149"/>
        <v>yes</v>
      </c>
      <c r="L8745" t="s">
        <v>7</v>
      </c>
      <c r="M8745">
        <v>0.87903500000000001</v>
      </c>
      <c r="N8745">
        <v>0.86684000000000005</v>
      </c>
    </row>
    <row r="8746" spans="1:14" ht="15" x14ac:dyDescent="0.3">
      <c r="A8746" s="1"/>
      <c r="B8746" t="s">
        <v>11</v>
      </c>
      <c r="C8746" t="s">
        <v>4145</v>
      </c>
      <c r="D8746" t="s">
        <v>8498</v>
      </c>
      <c r="E8746" t="s">
        <v>8499</v>
      </c>
      <c r="F8746" t="s">
        <v>8500</v>
      </c>
      <c r="G8746">
        <v>0.61989295482635498</v>
      </c>
      <c r="H8746">
        <v>0.95099999999999996</v>
      </c>
      <c r="I8746">
        <v>0.72699999999999998</v>
      </c>
      <c r="J8746">
        <v>0.98899999999999999</v>
      </c>
      <c r="K8746" t="str">
        <f t="shared" si="149"/>
        <v>yes</v>
      </c>
      <c r="L8746" t="s">
        <v>7</v>
      </c>
      <c r="M8746">
        <v>0.89162699999999995</v>
      </c>
      <c r="N8746">
        <v>0.88519400000000004</v>
      </c>
    </row>
    <row r="8747" spans="1:14" ht="15" x14ac:dyDescent="0.3">
      <c r="A8747" s="1"/>
      <c r="B8747" t="s">
        <v>11</v>
      </c>
      <c r="C8747" t="s">
        <v>1591</v>
      </c>
      <c r="D8747" t="s">
        <v>6187</v>
      </c>
      <c r="E8747" t="s">
        <v>6185</v>
      </c>
      <c r="F8747" t="s">
        <v>6188</v>
      </c>
      <c r="G8747">
        <v>0.99484068155288696</v>
      </c>
      <c r="H8747">
        <v>0.94899999999999995</v>
      </c>
      <c r="I8747">
        <v>0.5</v>
      </c>
      <c r="J8747">
        <v>0.80400000000000005</v>
      </c>
      <c r="K8747" t="str">
        <f t="shared" si="149"/>
        <v>yes</v>
      </c>
      <c r="L8747" t="s">
        <v>7</v>
      </c>
      <c r="M8747">
        <v>0.76516600000000001</v>
      </c>
      <c r="N8747">
        <v>0.78371500000000005</v>
      </c>
    </row>
    <row r="8748" spans="1:14" ht="15" x14ac:dyDescent="0.3">
      <c r="A8748" s="1"/>
      <c r="B8748" t="s">
        <v>11</v>
      </c>
      <c r="C8748" t="s">
        <v>3512</v>
      </c>
      <c r="D8748" t="s">
        <v>7352</v>
      </c>
      <c r="E8748" t="s">
        <v>7350</v>
      </c>
      <c r="F8748" t="s">
        <v>7353</v>
      </c>
      <c r="G8748">
        <v>0.80589312314987205</v>
      </c>
      <c r="H8748">
        <v>0.94899999999999995</v>
      </c>
      <c r="I8748">
        <v>0.33300000000000002</v>
      </c>
      <c r="J8748">
        <v>0.68899999999999995</v>
      </c>
      <c r="K8748" t="str">
        <f t="shared" si="149"/>
        <v>yes</v>
      </c>
      <c r="L8748" t="s">
        <v>7</v>
      </c>
      <c r="M8748">
        <v>0.782945</v>
      </c>
      <c r="N8748">
        <v>0.78881999999999997</v>
      </c>
    </row>
    <row r="8749" spans="1:14" ht="15" x14ac:dyDescent="0.3">
      <c r="A8749" s="1"/>
      <c r="B8749" t="s">
        <v>11</v>
      </c>
      <c r="C8749" t="s">
        <v>4888</v>
      </c>
      <c r="D8749" t="s">
        <v>9911</v>
      </c>
      <c r="E8749" t="s">
        <v>9912</v>
      </c>
      <c r="F8749" t="s">
        <v>9912</v>
      </c>
      <c r="G8749">
        <v>0.89983344078063998</v>
      </c>
      <c r="H8749">
        <v>0.94799999999999995</v>
      </c>
      <c r="I8749">
        <v>0</v>
      </c>
      <c r="J8749">
        <v>1</v>
      </c>
      <c r="K8749" t="str">
        <f t="shared" si="149"/>
        <v>yes</v>
      </c>
      <c r="L8749" t="s">
        <v>7</v>
      </c>
      <c r="M8749">
        <v>0.95043100000000003</v>
      </c>
      <c r="N8749">
        <v>0.95128299999999999</v>
      </c>
    </row>
    <row r="8750" spans="1:14" ht="15" x14ac:dyDescent="0.3">
      <c r="A8750" s="1"/>
      <c r="B8750" t="s">
        <v>11</v>
      </c>
      <c r="C8750" t="s">
        <v>824</v>
      </c>
      <c r="D8750" t="s">
        <v>830</v>
      </c>
      <c r="E8750" t="s">
        <v>829</v>
      </c>
      <c r="F8750" t="s">
        <v>831</v>
      </c>
      <c r="G8750">
        <v>0.44946327805519098</v>
      </c>
      <c r="H8750">
        <v>0.94699999999999995</v>
      </c>
      <c r="I8750">
        <v>0.75</v>
      </c>
      <c r="J8750">
        <v>0.96599999999999997</v>
      </c>
      <c r="K8750" t="str">
        <f t="shared" si="149"/>
        <v>yes</v>
      </c>
      <c r="L8750" t="s">
        <v>7</v>
      </c>
      <c r="M8750">
        <v>0.94688300000000003</v>
      </c>
      <c r="N8750">
        <v>0.950515</v>
      </c>
    </row>
    <row r="8751" spans="1:14" ht="15" x14ac:dyDescent="0.3">
      <c r="A8751" s="1"/>
      <c r="B8751" t="s">
        <v>11</v>
      </c>
      <c r="C8751" t="s">
        <v>4826</v>
      </c>
      <c r="D8751" t="s">
        <v>9797</v>
      </c>
      <c r="E8751" t="s">
        <v>4826</v>
      </c>
      <c r="F8751" t="s">
        <v>9798</v>
      </c>
      <c r="G8751">
        <v>0.87381076812744096</v>
      </c>
      <c r="H8751">
        <v>0.94699999999999995</v>
      </c>
      <c r="I8751">
        <v>0.4</v>
      </c>
      <c r="J8751">
        <v>1</v>
      </c>
      <c r="K8751" t="str">
        <f t="shared" si="149"/>
        <v>yes</v>
      </c>
      <c r="L8751" t="s">
        <v>7</v>
      </c>
      <c r="M8751">
        <v>0.983178</v>
      </c>
      <c r="N8751">
        <v>0.98718600000000001</v>
      </c>
    </row>
    <row r="8752" spans="1:14" ht="15" x14ac:dyDescent="0.3">
      <c r="A8752" s="1"/>
      <c r="B8752" t="s">
        <v>11</v>
      </c>
      <c r="C8752" t="s">
        <v>4287</v>
      </c>
      <c r="D8752" t="s">
        <v>8703</v>
      </c>
      <c r="E8752" t="s">
        <v>8723</v>
      </c>
      <c r="F8752" t="s">
        <v>8704</v>
      </c>
      <c r="G8752">
        <v>0.555097997188568</v>
      </c>
      <c r="H8752">
        <v>0.94499999999999995</v>
      </c>
      <c r="I8752">
        <v>0.57099999999999995</v>
      </c>
      <c r="J8752">
        <v>1</v>
      </c>
      <c r="K8752" t="str">
        <f t="shared" si="149"/>
        <v>yes</v>
      </c>
      <c r="L8752" t="s">
        <v>7</v>
      </c>
      <c r="M8752">
        <v>0.86938099999999996</v>
      </c>
      <c r="N8752">
        <v>0.86423499999999998</v>
      </c>
    </row>
    <row r="8753" spans="1:14" ht="15" x14ac:dyDescent="0.3">
      <c r="A8753" s="1"/>
      <c r="B8753" t="s">
        <v>11</v>
      </c>
      <c r="C8753" t="s">
        <v>5161</v>
      </c>
      <c r="D8753" t="s">
        <v>10424</v>
      </c>
      <c r="E8753" t="s">
        <v>10425</v>
      </c>
      <c r="F8753" t="s">
        <v>10425</v>
      </c>
      <c r="G8753">
        <v>0.58450120687484697</v>
      </c>
      <c r="H8753">
        <v>0.94499999999999995</v>
      </c>
      <c r="I8753">
        <v>0</v>
      </c>
      <c r="J8753">
        <v>1</v>
      </c>
      <c r="K8753" t="str">
        <f t="shared" si="149"/>
        <v>yes</v>
      </c>
      <c r="L8753" t="s">
        <v>7</v>
      </c>
      <c r="M8753">
        <v>0.818747</v>
      </c>
      <c r="N8753">
        <v>0.82506599999999997</v>
      </c>
    </row>
    <row r="8754" spans="1:14" ht="15" x14ac:dyDescent="0.3">
      <c r="A8754" s="1"/>
      <c r="B8754" t="s">
        <v>11</v>
      </c>
      <c r="C8754" t="s">
        <v>962</v>
      </c>
      <c r="D8754" t="s">
        <v>961</v>
      </c>
      <c r="E8754" t="s">
        <v>964</v>
      </c>
      <c r="F8754" t="s">
        <v>964</v>
      </c>
      <c r="G8754">
        <v>0.88366997241973899</v>
      </c>
      <c r="H8754">
        <v>0.94299999999999995</v>
      </c>
      <c r="I8754">
        <v>0</v>
      </c>
      <c r="J8754">
        <v>1</v>
      </c>
      <c r="K8754" t="str">
        <f t="shared" si="149"/>
        <v>yes</v>
      </c>
      <c r="L8754" t="s">
        <v>7</v>
      </c>
      <c r="M8754">
        <v>0.80930100000000005</v>
      </c>
      <c r="N8754">
        <v>0.80941399999999997</v>
      </c>
    </row>
    <row r="8755" spans="1:14" ht="15" x14ac:dyDescent="0.3">
      <c r="A8755" s="1"/>
      <c r="B8755" t="s">
        <v>11</v>
      </c>
      <c r="C8755" t="s">
        <v>3898</v>
      </c>
      <c r="D8755" t="s">
        <v>8001</v>
      </c>
      <c r="E8755" t="s">
        <v>8002</v>
      </c>
      <c r="F8755" t="s">
        <v>8003</v>
      </c>
      <c r="G8755">
        <v>0.356713026762009</v>
      </c>
      <c r="H8755">
        <v>0.94199999999999995</v>
      </c>
      <c r="I8755">
        <v>0</v>
      </c>
      <c r="J8755">
        <v>0.57499999999999996</v>
      </c>
      <c r="K8755" t="str">
        <f t="shared" si="149"/>
        <v>yes</v>
      </c>
      <c r="L8755" t="s">
        <v>7</v>
      </c>
      <c r="M8755">
        <v>0.87346299999999999</v>
      </c>
      <c r="N8755">
        <v>0.87992300000000001</v>
      </c>
    </row>
    <row r="8756" spans="1:14" ht="15" x14ac:dyDescent="0.3">
      <c r="A8756" s="1"/>
      <c r="B8756" t="s">
        <v>11</v>
      </c>
      <c r="C8756" t="s">
        <v>3927</v>
      </c>
      <c r="D8756" t="s">
        <v>3916</v>
      </c>
      <c r="E8756" t="s">
        <v>8062</v>
      </c>
      <c r="F8756" t="s">
        <v>8023</v>
      </c>
      <c r="G8756">
        <v>0.58674156665802002</v>
      </c>
      <c r="H8756">
        <v>0.94199999999999995</v>
      </c>
      <c r="I8756">
        <v>0.66700000000000004</v>
      </c>
      <c r="J8756">
        <v>0.97499999999999998</v>
      </c>
      <c r="K8756" t="str">
        <f t="shared" si="149"/>
        <v>yes</v>
      </c>
      <c r="L8756" t="s">
        <v>7</v>
      </c>
      <c r="M8756">
        <v>0.903775</v>
      </c>
      <c r="N8756">
        <v>0.911103</v>
      </c>
    </row>
    <row r="8757" spans="1:14" ht="15" x14ac:dyDescent="0.3">
      <c r="A8757" s="1"/>
      <c r="B8757" t="s">
        <v>11</v>
      </c>
      <c r="C8757" t="s">
        <v>3927</v>
      </c>
      <c r="D8757" t="s">
        <v>3916</v>
      </c>
      <c r="E8757" t="s">
        <v>8062</v>
      </c>
      <c r="F8757" t="s">
        <v>8023</v>
      </c>
      <c r="G8757">
        <v>0.87454020977020297</v>
      </c>
      <c r="H8757">
        <v>0.94199999999999995</v>
      </c>
      <c r="I8757">
        <v>0.66700000000000004</v>
      </c>
      <c r="J8757">
        <v>0.97499999999999998</v>
      </c>
      <c r="K8757" t="str">
        <f t="shared" si="149"/>
        <v>yes</v>
      </c>
      <c r="L8757" t="s">
        <v>7</v>
      </c>
      <c r="M8757">
        <v>0.903775</v>
      </c>
      <c r="N8757">
        <v>0.911103</v>
      </c>
    </row>
    <row r="8758" spans="1:14" ht="15" x14ac:dyDescent="0.3">
      <c r="A8758" s="1"/>
      <c r="B8758" t="s">
        <v>11</v>
      </c>
      <c r="C8758" t="s">
        <v>4103</v>
      </c>
      <c r="D8758" t="s">
        <v>8431</v>
      </c>
      <c r="E8758" t="s">
        <v>8427</v>
      </c>
      <c r="F8758" t="s">
        <v>8432</v>
      </c>
      <c r="G8758">
        <v>0.44264230132103</v>
      </c>
      <c r="H8758">
        <v>0.94199999999999995</v>
      </c>
      <c r="I8758">
        <v>0</v>
      </c>
      <c r="J8758">
        <v>0.97399999999999998</v>
      </c>
      <c r="K8758" t="str">
        <f t="shared" si="149"/>
        <v>yes</v>
      </c>
      <c r="L8758" t="s">
        <v>7</v>
      </c>
      <c r="M8758">
        <v>0.89535100000000001</v>
      </c>
      <c r="N8758">
        <v>0.89553099999999997</v>
      </c>
    </row>
    <row r="8759" spans="1:14" ht="15" x14ac:dyDescent="0.3">
      <c r="A8759" s="1"/>
      <c r="B8759" t="s">
        <v>11</v>
      </c>
      <c r="C8759" t="s">
        <v>3208</v>
      </c>
      <c r="D8759" t="s">
        <v>6714</v>
      </c>
      <c r="E8759" t="s">
        <v>6715</v>
      </c>
      <c r="F8759" t="s">
        <v>6716</v>
      </c>
      <c r="G8759">
        <v>0.67233061790466297</v>
      </c>
      <c r="H8759">
        <v>0.94</v>
      </c>
      <c r="I8759">
        <v>0</v>
      </c>
      <c r="J8759">
        <v>0.79500000000000004</v>
      </c>
      <c r="K8759" t="str">
        <f t="shared" si="149"/>
        <v>yes</v>
      </c>
      <c r="L8759" t="s">
        <v>7</v>
      </c>
      <c r="M8759">
        <v>0.765764</v>
      </c>
      <c r="N8759">
        <v>0.76976999999999995</v>
      </c>
    </row>
    <row r="8760" spans="1:14" ht="15" x14ac:dyDescent="0.3">
      <c r="A8760" s="1"/>
      <c r="B8760" t="s">
        <v>11</v>
      </c>
      <c r="C8760" t="s">
        <v>3208</v>
      </c>
      <c r="D8760" t="s">
        <v>6714</v>
      </c>
      <c r="E8760" t="s">
        <v>6715</v>
      </c>
      <c r="F8760" t="s">
        <v>6716</v>
      </c>
      <c r="G8760">
        <v>0.180893689393997</v>
      </c>
      <c r="H8760">
        <v>0.94</v>
      </c>
      <c r="I8760">
        <v>0</v>
      </c>
      <c r="J8760">
        <v>0.79500000000000004</v>
      </c>
      <c r="K8760" t="str">
        <f t="shared" si="149"/>
        <v>yes</v>
      </c>
      <c r="L8760" t="s">
        <v>7</v>
      </c>
      <c r="M8760">
        <v>0.765764</v>
      </c>
      <c r="N8760">
        <v>0.76976999999999995</v>
      </c>
    </row>
    <row r="8761" spans="1:14" ht="15" x14ac:dyDescent="0.3">
      <c r="A8761" s="1"/>
      <c r="B8761" t="s">
        <v>11</v>
      </c>
      <c r="C8761" t="s">
        <v>4400</v>
      </c>
      <c r="D8761" t="s">
        <v>8935</v>
      </c>
      <c r="E8761" t="s">
        <v>4400</v>
      </c>
      <c r="F8761" t="s">
        <v>4400</v>
      </c>
      <c r="G8761">
        <v>0.85691910982132002</v>
      </c>
      <c r="H8761">
        <v>0.94</v>
      </c>
      <c r="I8761">
        <v>0</v>
      </c>
      <c r="J8761">
        <v>1</v>
      </c>
      <c r="K8761" t="str">
        <f t="shared" si="149"/>
        <v>yes</v>
      </c>
      <c r="L8761" t="s">
        <v>7</v>
      </c>
      <c r="M8761">
        <v>0.69348299999999996</v>
      </c>
      <c r="N8761">
        <v>0.69813000000000003</v>
      </c>
    </row>
    <row r="8762" spans="1:14" ht="15" x14ac:dyDescent="0.3">
      <c r="A8762" s="1"/>
      <c r="B8762" t="s">
        <v>11</v>
      </c>
      <c r="C8762" t="s">
        <v>4604</v>
      </c>
      <c r="D8762" t="s">
        <v>9286</v>
      </c>
      <c r="E8762" t="s">
        <v>4604</v>
      </c>
      <c r="F8762" t="s">
        <v>9287</v>
      </c>
      <c r="G8762">
        <v>0.124313056468964</v>
      </c>
      <c r="H8762">
        <v>0.94</v>
      </c>
      <c r="I8762">
        <v>0.88900000000000001</v>
      </c>
      <c r="J8762">
        <v>0.98099999999999998</v>
      </c>
      <c r="K8762" t="str">
        <f t="shared" si="149"/>
        <v>yes</v>
      </c>
      <c r="L8762" t="s">
        <v>7</v>
      </c>
      <c r="M8762">
        <v>0.84970699999999999</v>
      </c>
      <c r="N8762">
        <v>0.85947600000000002</v>
      </c>
    </row>
    <row r="8763" spans="1:14" ht="15" x14ac:dyDescent="0.3">
      <c r="A8763" s="1"/>
      <c r="B8763" t="s">
        <v>11</v>
      </c>
      <c r="C8763" t="s">
        <v>4673</v>
      </c>
      <c r="D8763" t="s">
        <v>9471</v>
      </c>
      <c r="E8763" t="s">
        <v>9468</v>
      </c>
      <c r="F8763" t="s">
        <v>9472</v>
      </c>
      <c r="G8763">
        <v>0.46378001570701599</v>
      </c>
      <c r="H8763">
        <v>0.94</v>
      </c>
      <c r="I8763">
        <v>0</v>
      </c>
      <c r="J8763">
        <v>0.36199999999999999</v>
      </c>
      <c r="K8763" t="str">
        <f t="shared" si="149"/>
        <v>yes</v>
      </c>
      <c r="L8763" t="s">
        <v>7</v>
      </c>
      <c r="M8763">
        <v>0.79539099999999996</v>
      </c>
      <c r="N8763">
        <v>0.80573899999999998</v>
      </c>
    </row>
    <row r="8764" spans="1:14" ht="15" x14ac:dyDescent="0.3">
      <c r="A8764" s="1"/>
      <c r="B8764" t="s">
        <v>11</v>
      </c>
      <c r="C8764" t="s">
        <v>4943</v>
      </c>
      <c r="D8764" t="s">
        <v>10021</v>
      </c>
      <c r="E8764" t="s">
        <v>10022</v>
      </c>
      <c r="F8764" t="s">
        <v>10023</v>
      </c>
      <c r="G8764">
        <v>0.49008578062057501</v>
      </c>
      <c r="H8764">
        <v>0.94</v>
      </c>
      <c r="I8764">
        <v>0.111</v>
      </c>
      <c r="J8764">
        <v>0.94599999999999995</v>
      </c>
      <c r="K8764" t="str">
        <f t="shared" si="149"/>
        <v>yes</v>
      </c>
      <c r="L8764" t="s">
        <v>7</v>
      </c>
      <c r="M8764">
        <v>0.80767299999999997</v>
      </c>
      <c r="N8764">
        <v>0.80231600000000003</v>
      </c>
    </row>
    <row r="8765" spans="1:14" ht="15" x14ac:dyDescent="0.3">
      <c r="A8765" s="1"/>
      <c r="B8765" t="s">
        <v>11</v>
      </c>
      <c r="C8765" t="s">
        <v>2229</v>
      </c>
      <c r="D8765" t="s">
        <v>6569</v>
      </c>
      <c r="E8765" t="s">
        <v>6570</v>
      </c>
      <c r="F8765" t="s">
        <v>2231</v>
      </c>
      <c r="G8765">
        <v>0.76908326148986805</v>
      </c>
      <c r="H8765">
        <v>0.93899999999999995</v>
      </c>
      <c r="I8765">
        <v>0</v>
      </c>
      <c r="J8765">
        <v>1</v>
      </c>
      <c r="K8765" t="str">
        <f t="shared" si="149"/>
        <v>yes</v>
      </c>
      <c r="L8765" t="s">
        <v>7</v>
      </c>
      <c r="M8765">
        <v>0.88859600000000005</v>
      </c>
      <c r="N8765">
        <v>0.88992099999999996</v>
      </c>
    </row>
    <row r="8766" spans="1:14" ht="15" x14ac:dyDescent="0.3">
      <c r="A8766" s="1"/>
      <c r="B8766" t="s">
        <v>11</v>
      </c>
      <c r="C8766" t="s">
        <v>4934</v>
      </c>
      <c r="D8766" t="s">
        <v>10011</v>
      </c>
      <c r="E8766" t="s">
        <v>10012</v>
      </c>
      <c r="F8766" t="s">
        <v>10013</v>
      </c>
      <c r="G8766">
        <v>0.331712126731873</v>
      </c>
      <c r="H8766">
        <v>0.93899999999999995</v>
      </c>
      <c r="I8766">
        <v>0.4</v>
      </c>
      <c r="J8766">
        <v>0.77100000000000002</v>
      </c>
      <c r="K8766" t="str">
        <f t="shared" si="149"/>
        <v>yes</v>
      </c>
      <c r="L8766" t="s">
        <v>7</v>
      </c>
      <c r="M8766">
        <v>0.87886600000000004</v>
      </c>
      <c r="N8766">
        <v>0.87740700000000005</v>
      </c>
    </row>
    <row r="8767" spans="1:14" ht="15" x14ac:dyDescent="0.3">
      <c r="A8767" s="1"/>
      <c r="B8767" t="s">
        <v>11</v>
      </c>
      <c r="C8767" t="s">
        <v>148</v>
      </c>
      <c r="D8767" t="s">
        <v>5279</v>
      </c>
      <c r="E8767" t="s">
        <v>148</v>
      </c>
      <c r="F8767" t="s">
        <v>153</v>
      </c>
      <c r="G8767">
        <v>0.62541860342025801</v>
      </c>
      <c r="H8767">
        <v>0.93700000000000006</v>
      </c>
      <c r="I8767">
        <v>0.66700000000000004</v>
      </c>
      <c r="J8767">
        <v>0.95199999999999996</v>
      </c>
      <c r="K8767" t="str">
        <f t="shared" si="149"/>
        <v>yes</v>
      </c>
      <c r="L8767" t="s">
        <v>7</v>
      </c>
      <c r="M8767">
        <v>0.84765100000000004</v>
      </c>
      <c r="N8767">
        <v>0.85696499999999998</v>
      </c>
    </row>
    <row r="8768" spans="1:14" ht="15" x14ac:dyDescent="0.3">
      <c r="A8768" s="1"/>
      <c r="B8768" t="s">
        <v>11</v>
      </c>
      <c r="C8768" t="s">
        <v>4836</v>
      </c>
      <c r="D8768" t="s">
        <v>9814</v>
      </c>
      <c r="E8768" t="s">
        <v>9815</v>
      </c>
      <c r="F8768" t="s">
        <v>9815</v>
      </c>
      <c r="G8768">
        <v>0.564924836158752</v>
      </c>
      <c r="H8768">
        <v>0.93600000000000005</v>
      </c>
      <c r="I8768">
        <v>0.42899999999999999</v>
      </c>
      <c r="J8768">
        <v>1</v>
      </c>
      <c r="K8768" t="str">
        <f t="shared" si="149"/>
        <v>yes</v>
      </c>
      <c r="L8768" t="s">
        <v>7</v>
      </c>
      <c r="M8768">
        <v>0.87444500000000003</v>
      </c>
      <c r="N8768">
        <v>0.86648400000000003</v>
      </c>
    </row>
    <row r="8769" spans="1:14" ht="15" x14ac:dyDescent="0.3">
      <c r="A8769" s="1"/>
      <c r="B8769" t="s">
        <v>11</v>
      </c>
      <c r="C8769" t="s">
        <v>1803</v>
      </c>
      <c r="D8769" t="s">
        <v>48</v>
      </c>
      <c r="E8769" t="s">
        <v>1804</v>
      </c>
      <c r="F8769" t="s">
        <v>29</v>
      </c>
      <c r="G8769">
        <v>0.95307344198226895</v>
      </c>
      <c r="H8769">
        <v>0.93500000000000005</v>
      </c>
      <c r="I8769">
        <v>0.66700000000000004</v>
      </c>
      <c r="J8769">
        <v>0.96799999999999997</v>
      </c>
      <c r="K8769" t="str">
        <f t="shared" si="149"/>
        <v>yes</v>
      </c>
      <c r="L8769" t="s">
        <v>7</v>
      </c>
      <c r="M8769">
        <v>0.92631200000000002</v>
      </c>
      <c r="N8769">
        <v>0.92164100000000004</v>
      </c>
    </row>
    <row r="8770" spans="1:14" ht="15" x14ac:dyDescent="0.3">
      <c r="A8770" s="1"/>
      <c r="B8770" t="s">
        <v>11</v>
      </c>
      <c r="C8770" t="s">
        <v>3700</v>
      </c>
      <c r="D8770" t="s">
        <v>7665</v>
      </c>
      <c r="E8770" t="s">
        <v>7666</v>
      </c>
      <c r="F8770" t="s">
        <v>7667</v>
      </c>
      <c r="G8770">
        <v>0.87501156330108598</v>
      </c>
      <c r="H8770">
        <v>0.93300000000000005</v>
      </c>
      <c r="I8770">
        <v>0.5</v>
      </c>
      <c r="J8770">
        <v>0.98399999999999999</v>
      </c>
      <c r="K8770" t="str">
        <f t="shared" si="149"/>
        <v>yes</v>
      </c>
      <c r="L8770" t="s">
        <v>7</v>
      </c>
      <c r="M8770">
        <v>0.81964000000000004</v>
      </c>
      <c r="N8770">
        <v>0.80862500000000004</v>
      </c>
    </row>
    <row r="8771" spans="1:14" ht="15" x14ac:dyDescent="0.3">
      <c r="A8771" s="1"/>
      <c r="B8771" t="s">
        <v>11</v>
      </c>
      <c r="C8771" t="s">
        <v>4023</v>
      </c>
      <c r="D8771" t="s">
        <v>8265</v>
      </c>
      <c r="E8771" t="s">
        <v>8266</v>
      </c>
      <c r="F8771" t="s">
        <v>8267</v>
      </c>
      <c r="G8771">
        <v>0.95281982421875</v>
      </c>
      <c r="H8771">
        <v>0.93300000000000005</v>
      </c>
      <c r="I8771">
        <v>0.24</v>
      </c>
      <c r="J8771">
        <v>0.96699999999999997</v>
      </c>
      <c r="K8771" t="str">
        <f t="shared" ref="K8771:K8834" si="150">IF(H8771&gt;0.64,"yes",IF(H8771&gt;=0.45,"partially","no"))</f>
        <v>yes</v>
      </c>
      <c r="L8771" t="s">
        <v>7</v>
      </c>
      <c r="M8771">
        <v>0.85384700000000002</v>
      </c>
      <c r="N8771">
        <v>0.85278299999999996</v>
      </c>
    </row>
    <row r="8772" spans="1:14" ht="15" x14ac:dyDescent="0.3">
      <c r="A8772" s="1"/>
      <c r="B8772" t="s">
        <v>11</v>
      </c>
      <c r="C8772" t="s">
        <v>4420</v>
      </c>
      <c r="D8772" t="s">
        <v>8961</v>
      </c>
      <c r="E8772" t="s">
        <v>8961</v>
      </c>
      <c r="F8772" t="s">
        <v>8961</v>
      </c>
      <c r="G8772">
        <v>0.99219614267349199</v>
      </c>
      <c r="H8772">
        <v>0.93300000000000005</v>
      </c>
      <c r="I8772">
        <v>0.75</v>
      </c>
      <c r="J8772">
        <v>1</v>
      </c>
      <c r="K8772" t="str">
        <f t="shared" si="150"/>
        <v>yes</v>
      </c>
      <c r="L8772" t="s">
        <v>7</v>
      </c>
      <c r="M8772">
        <v>0.89377899999999999</v>
      </c>
      <c r="N8772">
        <v>0.89427900000000005</v>
      </c>
    </row>
    <row r="8773" spans="1:14" ht="15" x14ac:dyDescent="0.3">
      <c r="A8773" s="1"/>
      <c r="B8773" t="s">
        <v>11</v>
      </c>
      <c r="C8773" t="s">
        <v>5066</v>
      </c>
      <c r="D8773" t="s">
        <v>10260</v>
      </c>
      <c r="E8773" t="s">
        <v>10258</v>
      </c>
      <c r="F8773" t="s">
        <v>10261</v>
      </c>
      <c r="G8773">
        <v>0.85358726978302002</v>
      </c>
      <c r="H8773">
        <v>0.93300000000000005</v>
      </c>
      <c r="I8773">
        <v>0.66700000000000004</v>
      </c>
      <c r="J8773">
        <v>0.98</v>
      </c>
      <c r="K8773" t="str">
        <f t="shared" si="150"/>
        <v>yes</v>
      </c>
      <c r="L8773" t="s">
        <v>7</v>
      </c>
      <c r="M8773">
        <v>1</v>
      </c>
      <c r="N8773">
        <v>1</v>
      </c>
    </row>
    <row r="8774" spans="1:14" ht="15" x14ac:dyDescent="0.3">
      <c r="A8774" s="1"/>
      <c r="B8774" t="s">
        <v>11</v>
      </c>
      <c r="C8774" t="s">
        <v>887</v>
      </c>
      <c r="D8774" t="s">
        <v>5769</v>
      </c>
      <c r="E8774" t="s">
        <v>5770</v>
      </c>
      <c r="F8774" t="s">
        <v>5771</v>
      </c>
      <c r="G8774">
        <v>0.47219407558441201</v>
      </c>
      <c r="H8774">
        <v>0.93200000000000005</v>
      </c>
      <c r="I8774">
        <v>0.61499999999999999</v>
      </c>
      <c r="J8774">
        <v>0.96699999999999997</v>
      </c>
      <c r="K8774" t="str">
        <f t="shared" si="150"/>
        <v>yes</v>
      </c>
      <c r="L8774" t="s">
        <v>7</v>
      </c>
      <c r="M8774">
        <v>0.90217400000000003</v>
      </c>
      <c r="N8774">
        <v>0.90323799999999999</v>
      </c>
    </row>
    <row r="8775" spans="1:14" ht="15" x14ac:dyDescent="0.3">
      <c r="A8775" s="1"/>
      <c r="B8775" t="s">
        <v>11</v>
      </c>
      <c r="C8775" t="s">
        <v>3904</v>
      </c>
      <c r="D8775" t="s">
        <v>8018</v>
      </c>
      <c r="E8775" t="s">
        <v>8019</v>
      </c>
      <c r="F8775" t="s">
        <v>8020</v>
      </c>
      <c r="G8775">
        <v>0.32400810718536399</v>
      </c>
      <c r="H8775">
        <v>0.93200000000000005</v>
      </c>
      <c r="I8775">
        <v>0.66700000000000004</v>
      </c>
      <c r="J8775">
        <v>0.85</v>
      </c>
      <c r="K8775" t="str">
        <f t="shared" si="150"/>
        <v>yes</v>
      </c>
      <c r="L8775" t="s">
        <v>7</v>
      </c>
      <c r="M8775">
        <v>0.860649</v>
      </c>
      <c r="N8775">
        <v>0.86169499999999999</v>
      </c>
    </row>
    <row r="8776" spans="1:14" ht="15" x14ac:dyDescent="0.3">
      <c r="A8776" s="1"/>
      <c r="B8776" t="s">
        <v>11</v>
      </c>
      <c r="C8776" t="s">
        <v>3517</v>
      </c>
      <c r="D8776" t="s">
        <v>7364</v>
      </c>
      <c r="E8776" t="s">
        <v>7358</v>
      </c>
      <c r="F8776" t="s">
        <v>7358</v>
      </c>
      <c r="G8776">
        <v>0.78844404220581099</v>
      </c>
      <c r="H8776">
        <v>0.93100000000000005</v>
      </c>
      <c r="I8776">
        <v>0.66700000000000004</v>
      </c>
      <c r="J8776">
        <v>1</v>
      </c>
      <c r="K8776" t="str">
        <f t="shared" si="150"/>
        <v>yes</v>
      </c>
      <c r="L8776" t="s">
        <v>7</v>
      </c>
      <c r="M8776">
        <v>0.89162399999999997</v>
      </c>
      <c r="N8776">
        <v>0.88875499999999996</v>
      </c>
    </row>
    <row r="8777" spans="1:14" ht="15" x14ac:dyDescent="0.3">
      <c r="A8777" s="1"/>
      <c r="B8777" t="s">
        <v>11</v>
      </c>
      <c r="C8777" t="s">
        <v>4118</v>
      </c>
      <c r="D8777" t="s">
        <v>8455</v>
      </c>
      <c r="E8777" t="s">
        <v>8458</v>
      </c>
      <c r="F8777" t="s">
        <v>8456</v>
      </c>
      <c r="G8777">
        <v>0.68575465679168701</v>
      </c>
      <c r="H8777">
        <v>0.93100000000000005</v>
      </c>
      <c r="I8777">
        <v>0</v>
      </c>
      <c r="J8777">
        <v>0.99</v>
      </c>
      <c r="K8777" t="str">
        <f t="shared" si="150"/>
        <v>yes</v>
      </c>
      <c r="L8777" t="s">
        <v>7</v>
      </c>
      <c r="M8777">
        <v>0.81319399999999997</v>
      </c>
      <c r="N8777">
        <v>0.78003</v>
      </c>
    </row>
    <row r="8778" spans="1:14" ht="15" x14ac:dyDescent="0.3">
      <c r="A8778" s="1"/>
      <c r="B8778" t="s">
        <v>11</v>
      </c>
      <c r="C8778" t="s">
        <v>4855</v>
      </c>
      <c r="D8778" t="s">
        <v>9833</v>
      </c>
      <c r="E8778" t="s">
        <v>9831</v>
      </c>
      <c r="F8778" t="s">
        <v>9834</v>
      </c>
      <c r="G8778">
        <v>0.51508003473281905</v>
      </c>
      <c r="H8778">
        <v>0.93100000000000005</v>
      </c>
      <c r="I8778">
        <v>0.66700000000000004</v>
      </c>
      <c r="J8778">
        <v>0.95799999999999996</v>
      </c>
      <c r="K8778" t="str">
        <f t="shared" si="150"/>
        <v>yes</v>
      </c>
      <c r="L8778" t="s">
        <v>7</v>
      </c>
      <c r="M8778">
        <v>0.911443</v>
      </c>
      <c r="N8778">
        <v>0.90408500000000003</v>
      </c>
    </row>
    <row r="8779" spans="1:14" ht="15" x14ac:dyDescent="0.3">
      <c r="A8779" s="1"/>
      <c r="B8779" t="s">
        <v>11</v>
      </c>
      <c r="C8779" t="s">
        <v>3225</v>
      </c>
      <c r="D8779" t="s">
        <v>6769</v>
      </c>
      <c r="E8779" t="s">
        <v>6761</v>
      </c>
      <c r="F8779" t="s">
        <v>6761</v>
      </c>
      <c r="G8779">
        <v>0.44785594940185602</v>
      </c>
      <c r="H8779">
        <v>0.93</v>
      </c>
      <c r="I8779">
        <v>0</v>
      </c>
      <c r="J8779">
        <v>1</v>
      </c>
      <c r="K8779" t="str">
        <f t="shared" si="150"/>
        <v>yes</v>
      </c>
      <c r="L8779" t="s">
        <v>7</v>
      </c>
      <c r="M8779">
        <v>0.86919800000000003</v>
      </c>
      <c r="N8779">
        <v>0.88033700000000004</v>
      </c>
    </row>
    <row r="8780" spans="1:14" ht="15" x14ac:dyDescent="0.3">
      <c r="A8780" s="1"/>
      <c r="B8780" t="s">
        <v>11</v>
      </c>
      <c r="C8780" t="s">
        <v>4613</v>
      </c>
      <c r="D8780" t="s">
        <v>9300</v>
      </c>
      <c r="E8780" t="s">
        <v>9308</v>
      </c>
      <c r="F8780" t="s">
        <v>9301</v>
      </c>
      <c r="G8780">
        <v>0.229873776435852</v>
      </c>
      <c r="H8780">
        <v>0.93</v>
      </c>
      <c r="I8780">
        <v>0.75</v>
      </c>
      <c r="J8780">
        <v>0.437</v>
      </c>
      <c r="K8780" t="str">
        <f t="shared" si="150"/>
        <v>yes</v>
      </c>
      <c r="L8780" t="s">
        <v>7</v>
      </c>
      <c r="M8780">
        <v>0.90728399999999998</v>
      </c>
      <c r="N8780">
        <v>0.89546700000000001</v>
      </c>
    </row>
    <row r="8781" spans="1:14" ht="15" x14ac:dyDescent="0.3">
      <c r="A8781" s="1"/>
      <c r="B8781" t="s">
        <v>11</v>
      </c>
      <c r="C8781" t="s">
        <v>71</v>
      </c>
      <c r="D8781" t="s">
        <v>2233</v>
      </c>
      <c r="E8781" t="s">
        <v>73</v>
      </c>
      <c r="F8781" t="s">
        <v>73</v>
      </c>
      <c r="G8781">
        <v>0.75597703456878695</v>
      </c>
      <c r="H8781">
        <v>0.92800000000000005</v>
      </c>
      <c r="I8781">
        <v>0</v>
      </c>
      <c r="J8781">
        <v>1</v>
      </c>
      <c r="K8781" t="str">
        <f t="shared" si="150"/>
        <v>yes</v>
      </c>
      <c r="L8781" t="s">
        <v>7</v>
      </c>
      <c r="M8781">
        <v>0.73068900000000003</v>
      </c>
      <c r="N8781">
        <v>0.72955099999999995</v>
      </c>
    </row>
    <row r="8782" spans="1:14" ht="15" x14ac:dyDescent="0.3">
      <c r="A8782" s="1"/>
      <c r="B8782" t="s">
        <v>11</v>
      </c>
      <c r="C8782" t="s">
        <v>71</v>
      </c>
      <c r="D8782" t="s">
        <v>2233</v>
      </c>
      <c r="E8782" t="s">
        <v>73</v>
      </c>
      <c r="F8782" t="s">
        <v>73</v>
      </c>
      <c r="G8782">
        <v>0.67385017871856701</v>
      </c>
      <c r="H8782">
        <v>0.92800000000000005</v>
      </c>
      <c r="I8782">
        <v>0</v>
      </c>
      <c r="J8782">
        <v>1</v>
      </c>
      <c r="K8782" t="str">
        <f t="shared" si="150"/>
        <v>yes</v>
      </c>
      <c r="L8782" t="s">
        <v>7</v>
      </c>
      <c r="M8782">
        <v>0.73068900000000003</v>
      </c>
      <c r="N8782">
        <v>0.72955099999999995</v>
      </c>
    </row>
    <row r="8783" spans="1:14" ht="15" x14ac:dyDescent="0.3">
      <c r="A8783" s="1"/>
      <c r="B8783" t="s">
        <v>11</v>
      </c>
      <c r="C8783" t="s">
        <v>71</v>
      </c>
      <c r="D8783" t="s">
        <v>2233</v>
      </c>
      <c r="E8783" t="s">
        <v>73</v>
      </c>
      <c r="F8783" t="s">
        <v>73</v>
      </c>
      <c r="G8783">
        <v>0.84093803167343095</v>
      </c>
      <c r="H8783">
        <v>0.92800000000000005</v>
      </c>
      <c r="I8783">
        <v>0</v>
      </c>
      <c r="J8783">
        <v>1</v>
      </c>
      <c r="K8783" t="str">
        <f t="shared" si="150"/>
        <v>yes</v>
      </c>
      <c r="L8783" t="s">
        <v>7</v>
      </c>
      <c r="M8783">
        <v>0.73068900000000003</v>
      </c>
      <c r="N8783">
        <v>0.72955099999999995</v>
      </c>
    </row>
    <row r="8784" spans="1:14" ht="15" x14ac:dyDescent="0.3">
      <c r="A8784" s="1"/>
      <c r="B8784" t="s">
        <v>11</v>
      </c>
      <c r="C8784" t="s">
        <v>3389</v>
      </c>
      <c r="D8784" t="s">
        <v>7121</v>
      </c>
      <c r="E8784" t="s">
        <v>7122</v>
      </c>
      <c r="F8784" t="s">
        <v>7123</v>
      </c>
      <c r="G8784">
        <v>0.36257496476173401</v>
      </c>
      <c r="H8784">
        <v>0.92800000000000005</v>
      </c>
      <c r="I8784">
        <v>0.76200000000000001</v>
      </c>
      <c r="J8784">
        <v>0.99199999999999999</v>
      </c>
      <c r="K8784" t="str">
        <f t="shared" si="150"/>
        <v>yes</v>
      </c>
      <c r="L8784" t="s">
        <v>7</v>
      </c>
      <c r="M8784">
        <v>0.88218799999999997</v>
      </c>
      <c r="N8784">
        <v>0.88473800000000002</v>
      </c>
    </row>
    <row r="8785" spans="1:14" ht="15" x14ac:dyDescent="0.3">
      <c r="A8785" s="1"/>
      <c r="B8785" t="s">
        <v>11</v>
      </c>
      <c r="C8785" t="s">
        <v>3999</v>
      </c>
      <c r="D8785" t="s">
        <v>8227</v>
      </c>
      <c r="E8785" t="s">
        <v>8228</v>
      </c>
      <c r="F8785" t="s">
        <v>8228</v>
      </c>
      <c r="G8785">
        <v>0.95574760437011697</v>
      </c>
      <c r="H8785">
        <v>0.92600000000000005</v>
      </c>
      <c r="I8785">
        <v>0</v>
      </c>
      <c r="J8785">
        <v>1</v>
      </c>
      <c r="K8785" t="str">
        <f t="shared" si="150"/>
        <v>yes</v>
      </c>
      <c r="L8785" t="s">
        <v>7</v>
      </c>
      <c r="M8785">
        <v>0.96499199999999996</v>
      </c>
      <c r="N8785">
        <v>0.96198499999999998</v>
      </c>
    </row>
    <row r="8786" spans="1:14" ht="15" x14ac:dyDescent="0.3">
      <c r="A8786" s="1"/>
      <c r="B8786" t="s">
        <v>11</v>
      </c>
      <c r="C8786" t="s">
        <v>262</v>
      </c>
      <c r="D8786" t="s">
        <v>5362</v>
      </c>
      <c r="E8786" t="s">
        <v>262</v>
      </c>
      <c r="F8786" t="s">
        <v>5362</v>
      </c>
      <c r="G8786">
        <v>0.56567502021789595</v>
      </c>
      <c r="H8786">
        <v>0.92500000000000004</v>
      </c>
      <c r="I8786">
        <v>0.8</v>
      </c>
      <c r="J8786">
        <v>0.98599999999999999</v>
      </c>
      <c r="K8786" t="str">
        <f t="shared" si="150"/>
        <v>yes</v>
      </c>
      <c r="L8786" t="s">
        <v>7</v>
      </c>
      <c r="M8786">
        <v>0.89137599999999995</v>
      </c>
      <c r="N8786">
        <v>0.88995899999999994</v>
      </c>
    </row>
    <row r="8787" spans="1:14" ht="15" x14ac:dyDescent="0.3">
      <c r="A8787" s="1"/>
      <c r="B8787" t="s">
        <v>11</v>
      </c>
      <c r="C8787" t="s">
        <v>3868</v>
      </c>
      <c r="D8787" t="s">
        <v>7957</v>
      </c>
      <c r="E8787" t="s">
        <v>7958</v>
      </c>
      <c r="F8787" t="s">
        <v>7959</v>
      </c>
      <c r="G8787">
        <v>0.97728699445724498</v>
      </c>
      <c r="H8787">
        <v>0.92500000000000004</v>
      </c>
      <c r="I8787">
        <v>0.6</v>
      </c>
      <c r="J8787">
        <v>0.92200000000000004</v>
      </c>
      <c r="K8787" t="str">
        <f t="shared" si="150"/>
        <v>yes</v>
      </c>
      <c r="L8787" t="s">
        <v>7</v>
      </c>
      <c r="M8787">
        <v>0.91370700000000005</v>
      </c>
      <c r="N8787">
        <v>0.91834400000000005</v>
      </c>
    </row>
    <row r="8788" spans="1:14" ht="15" x14ac:dyDescent="0.3">
      <c r="A8788" s="1"/>
      <c r="B8788" t="s">
        <v>11</v>
      </c>
      <c r="C8788" t="s">
        <v>3948</v>
      </c>
      <c r="D8788" t="s">
        <v>8116</v>
      </c>
      <c r="E8788" t="s">
        <v>8117</v>
      </c>
      <c r="F8788" t="s">
        <v>8118</v>
      </c>
      <c r="G8788">
        <v>0.35678464174270602</v>
      </c>
      <c r="H8788">
        <v>0.92500000000000004</v>
      </c>
      <c r="I8788">
        <v>0.66700000000000004</v>
      </c>
      <c r="J8788">
        <v>0.66</v>
      </c>
      <c r="K8788" t="str">
        <f t="shared" si="150"/>
        <v>yes</v>
      </c>
      <c r="L8788" t="s">
        <v>7</v>
      </c>
      <c r="M8788">
        <v>0.93443500000000002</v>
      </c>
      <c r="N8788">
        <v>0.94092500000000001</v>
      </c>
    </row>
    <row r="8789" spans="1:14" ht="15" x14ac:dyDescent="0.3">
      <c r="A8789" s="1"/>
      <c r="B8789" t="s">
        <v>11</v>
      </c>
      <c r="C8789" t="s">
        <v>3948</v>
      </c>
      <c r="D8789" t="s">
        <v>8116</v>
      </c>
      <c r="E8789" t="s">
        <v>8117</v>
      </c>
      <c r="F8789" t="s">
        <v>8118</v>
      </c>
      <c r="G8789">
        <v>5.3260546177626003E-2</v>
      </c>
      <c r="H8789">
        <v>0.92500000000000004</v>
      </c>
      <c r="I8789">
        <v>0.66700000000000004</v>
      </c>
      <c r="J8789">
        <v>0.66</v>
      </c>
      <c r="K8789" t="str">
        <f t="shared" si="150"/>
        <v>yes</v>
      </c>
      <c r="L8789" t="s">
        <v>7</v>
      </c>
      <c r="M8789">
        <v>0.93443500000000002</v>
      </c>
      <c r="N8789">
        <v>0.94092500000000001</v>
      </c>
    </row>
    <row r="8790" spans="1:14" ht="15" x14ac:dyDescent="0.3">
      <c r="A8790" s="1"/>
      <c r="B8790" t="s">
        <v>11</v>
      </c>
      <c r="C8790" t="s">
        <v>4223</v>
      </c>
      <c r="D8790" t="s">
        <v>8614</v>
      </c>
      <c r="E8790" t="s">
        <v>8615</v>
      </c>
      <c r="F8790" t="s">
        <v>8616</v>
      </c>
      <c r="G8790">
        <v>0.45573067665100098</v>
      </c>
      <c r="H8790">
        <v>0.92400000000000004</v>
      </c>
      <c r="I8790">
        <v>0</v>
      </c>
      <c r="J8790">
        <v>0.68700000000000006</v>
      </c>
      <c r="K8790" t="str">
        <f t="shared" si="150"/>
        <v>yes</v>
      </c>
      <c r="L8790" t="s">
        <v>7</v>
      </c>
      <c r="M8790">
        <v>0.89370499999999997</v>
      </c>
      <c r="N8790">
        <v>0.87840499999999999</v>
      </c>
    </row>
    <row r="8791" spans="1:14" ht="15" x14ac:dyDescent="0.3">
      <c r="A8791" s="1"/>
      <c r="B8791" t="s">
        <v>11</v>
      </c>
      <c r="C8791" t="s">
        <v>5058</v>
      </c>
      <c r="D8791" t="s">
        <v>10240</v>
      </c>
      <c r="E8791" t="s">
        <v>10241</v>
      </c>
      <c r="F8791" t="s">
        <v>10242</v>
      </c>
      <c r="G8791">
        <v>8.0707944929599998E-2</v>
      </c>
      <c r="H8791">
        <v>0.92400000000000004</v>
      </c>
      <c r="I8791">
        <v>0.73699999999999999</v>
      </c>
      <c r="J8791">
        <v>0.96499999999999997</v>
      </c>
      <c r="K8791" t="str">
        <f t="shared" si="150"/>
        <v>yes</v>
      </c>
      <c r="L8791" t="s">
        <v>7</v>
      </c>
      <c r="M8791">
        <v>0.92944099999999996</v>
      </c>
      <c r="N8791">
        <v>0.92798700000000001</v>
      </c>
    </row>
    <row r="8792" spans="1:14" ht="15" x14ac:dyDescent="0.3">
      <c r="A8792" s="1"/>
      <c r="B8792" t="s">
        <v>11</v>
      </c>
      <c r="C8792" t="s">
        <v>582</v>
      </c>
      <c r="D8792" t="s">
        <v>5557</v>
      </c>
      <c r="E8792" t="s">
        <v>5558</v>
      </c>
      <c r="F8792" t="s">
        <v>5559</v>
      </c>
      <c r="G8792">
        <v>0.66307717561721802</v>
      </c>
      <c r="H8792">
        <v>0.92300000000000004</v>
      </c>
      <c r="I8792">
        <v>0.33300000000000002</v>
      </c>
      <c r="J8792">
        <v>0.97699999999999998</v>
      </c>
      <c r="K8792" t="str">
        <f t="shared" si="150"/>
        <v>yes</v>
      </c>
      <c r="L8792" t="s">
        <v>7</v>
      </c>
      <c r="M8792">
        <v>0.814639</v>
      </c>
      <c r="N8792">
        <v>0.81550100000000003</v>
      </c>
    </row>
    <row r="8793" spans="1:14" ht="15" x14ac:dyDescent="0.3">
      <c r="A8793" s="1"/>
      <c r="B8793" t="s">
        <v>11</v>
      </c>
      <c r="C8793" t="s">
        <v>1643</v>
      </c>
      <c r="D8793" t="s">
        <v>6231</v>
      </c>
      <c r="E8793" t="s">
        <v>6232</v>
      </c>
      <c r="F8793" t="s">
        <v>6232</v>
      </c>
      <c r="G8793">
        <v>0.42169037461280801</v>
      </c>
      <c r="H8793">
        <v>0.92300000000000004</v>
      </c>
      <c r="I8793">
        <v>0.4</v>
      </c>
      <c r="J8793">
        <v>1</v>
      </c>
      <c r="K8793" t="str">
        <f t="shared" si="150"/>
        <v>yes</v>
      </c>
      <c r="L8793" t="s">
        <v>7</v>
      </c>
      <c r="M8793">
        <v>0.89084399999999997</v>
      </c>
      <c r="N8793">
        <v>0.88694799999999996</v>
      </c>
    </row>
    <row r="8794" spans="1:14" ht="15" x14ac:dyDescent="0.3">
      <c r="A8794" s="1"/>
      <c r="B8794" t="s">
        <v>11</v>
      </c>
      <c r="C8794" t="s">
        <v>3294</v>
      </c>
      <c r="D8794" t="s">
        <v>6904</v>
      </c>
      <c r="E8794" t="s">
        <v>3294</v>
      </c>
      <c r="F8794" t="s">
        <v>3294</v>
      </c>
      <c r="G8794">
        <v>0.70746618509292603</v>
      </c>
      <c r="H8794">
        <v>0.92300000000000004</v>
      </c>
      <c r="I8794">
        <v>0.33300000000000002</v>
      </c>
      <c r="J8794">
        <v>1</v>
      </c>
      <c r="K8794" t="str">
        <f t="shared" si="150"/>
        <v>yes</v>
      </c>
      <c r="L8794" t="s">
        <v>7</v>
      </c>
      <c r="M8794">
        <v>0.70850999999999997</v>
      </c>
      <c r="N8794">
        <v>0.72024500000000002</v>
      </c>
    </row>
    <row r="8795" spans="1:14" ht="15" x14ac:dyDescent="0.3">
      <c r="A8795" s="1"/>
      <c r="B8795" t="s">
        <v>11</v>
      </c>
      <c r="C8795" t="s">
        <v>3782</v>
      </c>
      <c r="D8795" t="s">
        <v>7806</v>
      </c>
      <c r="E8795" t="s">
        <v>7807</v>
      </c>
      <c r="F8795" t="s">
        <v>7808</v>
      </c>
      <c r="G8795">
        <v>0.36432692408561701</v>
      </c>
      <c r="H8795">
        <v>0.92300000000000004</v>
      </c>
      <c r="I8795">
        <v>0.44400000000000001</v>
      </c>
      <c r="J8795">
        <v>0.877</v>
      </c>
      <c r="K8795" t="str">
        <f t="shared" si="150"/>
        <v>yes</v>
      </c>
      <c r="L8795" t="s">
        <v>7</v>
      </c>
      <c r="M8795">
        <v>0.85718099999999997</v>
      </c>
      <c r="N8795">
        <v>0.852796</v>
      </c>
    </row>
    <row r="8796" spans="1:14" ht="15" x14ac:dyDescent="0.3">
      <c r="A8796" s="1"/>
      <c r="B8796" t="s">
        <v>11</v>
      </c>
      <c r="C8796" t="s">
        <v>795</v>
      </c>
      <c r="D8796" t="s">
        <v>5726</v>
      </c>
      <c r="E8796" t="s">
        <v>5723</v>
      </c>
      <c r="F8796" t="s">
        <v>5727</v>
      </c>
      <c r="G8796">
        <v>0.27343392372131298</v>
      </c>
      <c r="H8796">
        <v>0.92200000000000004</v>
      </c>
      <c r="I8796">
        <v>0.54500000000000004</v>
      </c>
      <c r="J8796">
        <v>0.93200000000000005</v>
      </c>
      <c r="K8796" t="str">
        <f t="shared" si="150"/>
        <v>yes</v>
      </c>
      <c r="L8796" t="s">
        <v>7</v>
      </c>
      <c r="M8796">
        <v>0.93958200000000003</v>
      </c>
      <c r="N8796">
        <v>0.94918400000000003</v>
      </c>
    </row>
    <row r="8797" spans="1:14" ht="15" x14ac:dyDescent="0.3">
      <c r="A8797" s="1"/>
      <c r="B8797" t="s">
        <v>11</v>
      </c>
      <c r="C8797" t="s">
        <v>4020</v>
      </c>
      <c r="D8797" t="s">
        <v>8260</v>
      </c>
      <c r="E8797" t="s">
        <v>8261</v>
      </c>
      <c r="F8797" t="s">
        <v>8262</v>
      </c>
      <c r="G8797">
        <v>0.79127860069274902</v>
      </c>
      <c r="H8797">
        <v>0.92200000000000004</v>
      </c>
      <c r="I8797">
        <v>0.52200000000000002</v>
      </c>
      <c r="J8797">
        <v>0.97099999999999997</v>
      </c>
      <c r="K8797" t="str">
        <f t="shared" si="150"/>
        <v>yes</v>
      </c>
      <c r="L8797" t="s">
        <v>7</v>
      </c>
      <c r="M8797">
        <v>0.915628</v>
      </c>
      <c r="N8797">
        <v>0.89855399999999996</v>
      </c>
    </row>
    <row r="8798" spans="1:14" ht="15" x14ac:dyDescent="0.3">
      <c r="A8798" s="1"/>
      <c r="B8798" t="s">
        <v>11</v>
      </c>
      <c r="C8798" t="s">
        <v>4814</v>
      </c>
      <c r="D8798" t="s">
        <v>9780</v>
      </c>
      <c r="E8798" t="s">
        <v>9781</v>
      </c>
      <c r="F8798" t="s">
        <v>9782</v>
      </c>
      <c r="G8798">
        <v>0.80686742067337003</v>
      </c>
      <c r="H8798">
        <v>0.92100000000000004</v>
      </c>
      <c r="I8798">
        <v>0.66700000000000004</v>
      </c>
      <c r="J8798">
        <v>0.96899999999999997</v>
      </c>
      <c r="K8798" t="str">
        <f t="shared" si="150"/>
        <v>yes</v>
      </c>
      <c r="L8798" t="s">
        <v>7</v>
      </c>
      <c r="M8798">
        <v>0.82719799999999999</v>
      </c>
      <c r="N8798">
        <v>0.83204900000000004</v>
      </c>
    </row>
    <row r="8799" spans="1:14" ht="15" x14ac:dyDescent="0.3">
      <c r="A8799" s="1"/>
      <c r="B8799" t="s">
        <v>11</v>
      </c>
      <c r="C8799" t="s">
        <v>525</v>
      </c>
      <c r="D8799" t="s">
        <v>529</v>
      </c>
      <c r="E8799" t="s">
        <v>5529</v>
      </c>
      <c r="F8799" t="s">
        <v>530</v>
      </c>
      <c r="G8799">
        <v>0.54142266511917103</v>
      </c>
      <c r="H8799">
        <v>0.92</v>
      </c>
      <c r="I8799">
        <v>0</v>
      </c>
      <c r="J8799">
        <v>0.89100000000000001</v>
      </c>
      <c r="K8799" t="str">
        <f t="shared" si="150"/>
        <v>yes</v>
      </c>
      <c r="L8799" t="s">
        <v>7</v>
      </c>
      <c r="M8799">
        <v>0.81277299999999997</v>
      </c>
      <c r="N8799">
        <v>0.79122499999999996</v>
      </c>
    </row>
    <row r="8800" spans="1:14" ht="15" x14ac:dyDescent="0.3">
      <c r="A8800" s="1"/>
      <c r="B8800" t="s">
        <v>11</v>
      </c>
      <c r="C8800" t="s">
        <v>5026</v>
      </c>
      <c r="D8800" t="s">
        <v>6916</v>
      </c>
      <c r="E8800" t="s">
        <v>6916</v>
      </c>
      <c r="F8800" t="s">
        <v>6916</v>
      </c>
      <c r="G8800">
        <v>0.59477204084396396</v>
      </c>
      <c r="H8800">
        <v>0.91600000000000004</v>
      </c>
      <c r="I8800">
        <v>0</v>
      </c>
      <c r="J8800">
        <v>1</v>
      </c>
      <c r="K8800" t="str">
        <f t="shared" si="150"/>
        <v>yes</v>
      </c>
      <c r="L8800" t="s">
        <v>7</v>
      </c>
      <c r="M8800">
        <v>0.77182799999999996</v>
      </c>
      <c r="N8800">
        <v>0.77609600000000001</v>
      </c>
    </row>
    <row r="8801" spans="1:14" ht="15" x14ac:dyDescent="0.3">
      <c r="A8801" s="1"/>
      <c r="B8801" t="s">
        <v>11</v>
      </c>
      <c r="C8801" t="s">
        <v>4351</v>
      </c>
      <c r="D8801" t="s">
        <v>8853</v>
      </c>
      <c r="E8801" t="s">
        <v>8854</v>
      </c>
      <c r="F8801" t="s">
        <v>8855</v>
      </c>
      <c r="G8801">
        <v>0.39358457922935502</v>
      </c>
      <c r="H8801">
        <v>0.91400000000000003</v>
      </c>
      <c r="I8801">
        <v>0.4</v>
      </c>
      <c r="J8801">
        <v>0.98399999999999999</v>
      </c>
      <c r="K8801" t="str">
        <f t="shared" si="150"/>
        <v>yes</v>
      </c>
      <c r="L8801" t="s">
        <v>7</v>
      </c>
      <c r="M8801">
        <v>0.84339399999999998</v>
      </c>
      <c r="N8801">
        <v>0.84299199999999996</v>
      </c>
    </row>
    <row r="8802" spans="1:14" ht="15" x14ac:dyDescent="0.3">
      <c r="A8802" s="1"/>
      <c r="B8802" t="s">
        <v>11</v>
      </c>
      <c r="C8802" t="s">
        <v>4381</v>
      </c>
      <c r="D8802" t="s">
        <v>8907</v>
      </c>
      <c r="E8802" t="s">
        <v>8906</v>
      </c>
      <c r="F8802" t="s">
        <v>8908</v>
      </c>
      <c r="G8802">
        <v>0.61465835571289096</v>
      </c>
      <c r="H8802">
        <v>0.91400000000000003</v>
      </c>
      <c r="I8802">
        <v>0.28599999999999998</v>
      </c>
      <c r="J8802">
        <v>0.97599999999999998</v>
      </c>
      <c r="K8802" t="str">
        <f t="shared" si="150"/>
        <v>yes</v>
      </c>
      <c r="L8802" t="s">
        <v>7</v>
      </c>
      <c r="M8802">
        <v>0.77812099999999995</v>
      </c>
      <c r="N8802">
        <v>0.77305299999999999</v>
      </c>
    </row>
    <row r="8803" spans="1:14" ht="15" x14ac:dyDescent="0.3">
      <c r="A8803" s="1"/>
      <c r="B8803" t="s">
        <v>11</v>
      </c>
      <c r="C8803" t="s">
        <v>3303</v>
      </c>
      <c r="D8803" t="s">
        <v>3256</v>
      </c>
      <c r="E8803" t="s">
        <v>6911</v>
      </c>
      <c r="F8803" t="s">
        <v>6840</v>
      </c>
      <c r="G8803">
        <v>0.36151018738746599</v>
      </c>
      <c r="H8803">
        <v>0.91400000000000003</v>
      </c>
      <c r="I8803">
        <v>0</v>
      </c>
      <c r="J8803">
        <v>0.86699999999999999</v>
      </c>
      <c r="K8803" t="str">
        <f t="shared" si="150"/>
        <v>yes</v>
      </c>
      <c r="L8803" t="s">
        <v>7</v>
      </c>
      <c r="M8803">
        <v>0.83102500000000001</v>
      </c>
      <c r="N8803">
        <v>0.84473500000000001</v>
      </c>
    </row>
    <row r="8804" spans="1:14" ht="15" x14ac:dyDescent="0.3">
      <c r="A8804" s="1"/>
      <c r="B8804" t="s">
        <v>11</v>
      </c>
      <c r="C8804" t="s">
        <v>395</v>
      </c>
      <c r="D8804" t="s">
        <v>5440</v>
      </c>
      <c r="E8804" t="s">
        <v>5441</v>
      </c>
      <c r="F8804" t="s">
        <v>5442</v>
      </c>
      <c r="G8804">
        <v>0.68181782960891701</v>
      </c>
      <c r="H8804">
        <v>0.91300000000000003</v>
      </c>
      <c r="I8804">
        <v>0</v>
      </c>
      <c r="J8804">
        <v>0.94</v>
      </c>
      <c r="K8804" t="str">
        <f t="shared" si="150"/>
        <v>yes</v>
      </c>
      <c r="L8804" t="s">
        <v>7</v>
      </c>
      <c r="M8804">
        <v>0.80360299999999996</v>
      </c>
      <c r="N8804">
        <v>0.80425899999999995</v>
      </c>
    </row>
    <row r="8805" spans="1:14" ht="15" x14ac:dyDescent="0.3">
      <c r="A8805" s="1"/>
      <c r="B8805" t="s">
        <v>11</v>
      </c>
      <c r="C8805" t="s">
        <v>4284</v>
      </c>
      <c r="D8805" t="s">
        <v>8717</v>
      </c>
      <c r="E8805" t="s">
        <v>8718</v>
      </c>
      <c r="F8805" t="s">
        <v>8719</v>
      </c>
      <c r="G8805">
        <v>0.45442947745323198</v>
      </c>
      <c r="H8805">
        <v>0.91300000000000003</v>
      </c>
      <c r="I8805">
        <v>0.47099999999999997</v>
      </c>
      <c r="J8805">
        <v>1</v>
      </c>
      <c r="K8805" t="str">
        <f t="shared" si="150"/>
        <v>yes</v>
      </c>
      <c r="L8805" t="s">
        <v>7</v>
      </c>
      <c r="M8805">
        <v>0.91280899999999998</v>
      </c>
      <c r="N8805">
        <v>0.89641199999999999</v>
      </c>
    </row>
    <row r="8806" spans="1:14" ht="15" x14ac:dyDescent="0.3">
      <c r="A8806" s="1"/>
      <c r="B8806" t="s">
        <v>11</v>
      </c>
      <c r="C8806" t="s">
        <v>493</v>
      </c>
      <c r="D8806" t="s">
        <v>5513</v>
      </c>
      <c r="E8806" t="s">
        <v>5512</v>
      </c>
      <c r="F8806" t="s">
        <v>5514</v>
      </c>
      <c r="G8806">
        <v>0.27169847488403298</v>
      </c>
      <c r="H8806">
        <v>0.91200000000000003</v>
      </c>
      <c r="I8806">
        <v>0</v>
      </c>
      <c r="J8806">
        <v>1</v>
      </c>
      <c r="K8806" t="str">
        <f t="shared" si="150"/>
        <v>yes</v>
      </c>
      <c r="L8806" t="s">
        <v>7</v>
      </c>
      <c r="M8806">
        <v>0.67435800000000001</v>
      </c>
      <c r="N8806">
        <v>0.67656799999999995</v>
      </c>
    </row>
    <row r="8807" spans="1:14" ht="15" x14ac:dyDescent="0.3">
      <c r="A8807" s="1"/>
      <c r="B8807" t="s">
        <v>11</v>
      </c>
      <c r="C8807" t="s">
        <v>2124</v>
      </c>
      <c r="D8807" t="s">
        <v>6503</v>
      </c>
      <c r="E8807" t="s">
        <v>6502</v>
      </c>
      <c r="F8807" t="s">
        <v>6504</v>
      </c>
      <c r="G8807">
        <v>0.374654680490494</v>
      </c>
      <c r="H8807">
        <v>0.91200000000000003</v>
      </c>
      <c r="I8807">
        <v>0.75</v>
      </c>
      <c r="J8807">
        <v>0.52200000000000002</v>
      </c>
      <c r="K8807" t="str">
        <f t="shared" si="150"/>
        <v>yes</v>
      </c>
      <c r="L8807" t="s">
        <v>7</v>
      </c>
      <c r="M8807">
        <v>0.89319800000000005</v>
      </c>
      <c r="N8807">
        <v>0.89263700000000001</v>
      </c>
    </row>
    <row r="8808" spans="1:14" ht="15" x14ac:dyDescent="0.3">
      <c r="A8808" s="1"/>
      <c r="B8808" t="s">
        <v>11</v>
      </c>
      <c r="C8808" t="s">
        <v>4536</v>
      </c>
      <c r="D8808" t="s">
        <v>9173</v>
      </c>
      <c r="E8808" t="s">
        <v>9174</v>
      </c>
      <c r="F8808" t="s">
        <v>9175</v>
      </c>
      <c r="G8808">
        <v>0.51804393529892001</v>
      </c>
      <c r="H8808">
        <v>0.91200000000000003</v>
      </c>
      <c r="I8808">
        <v>0.66700000000000004</v>
      </c>
      <c r="J8808">
        <v>0.68300000000000005</v>
      </c>
      <c r="K8808" t="str">
        <f t="shared" si="150"/>
        <v>yes</v>
      </c>
      <c r="L8808" t="s">
        <v>7</v>
      </c>
      <c r="M8808">
        <v>0.91562399999999999</v>
      </c>
      <c r="N8808">
        <v>0.91105999999999998</v>
      </c>
    </row>
    <row r="8809" spans="1:14" ht="15" x14ac:dyDescent="0.3">
      <c r="A8809" s="1"/>
      <c r="B8809" t="s">
        <v>11</v>
      </c>
      <c r="C8809" t="s">
        <v>4759</v>
      </c>
      <c r="D8809" t="s">
        <v>9665</v>
      </c>
      <c r="E8809" t="s">
        <v>9663</v>
      </c>
      <c r="F8809" t="s">
        <v>9666</v>
      </c>
      <c r="G8809">
        <v>0.55102407932281505</v>
      </c>
      <c r="H8809">
        <v>0.91100000000000003</v>
      </c>
      <c r="I8809">
        <v>0.83299999999999996</v>
      </c>
      <c r="J8809">
        <v>0.97699999999999998</v>
      </c>
      <c r="K8809" t="str">
        <f t="shared" si="150"/>
        <v>yes</v>
      </c>
      <c r="L8809" t="s">
        <v>7</v>
      </c>
      <c r="M8809">
        <v>0.95049399999999995</v>
      </c>
      <c r="N8809">
        <v>0.94115300000000002</v>
      </c>
    </row>
    <row r="8810" spans="1:14" ht="15" x14ac:dyDescent="0.3">
      <c r="A8810" s="1"/>
      <c r="B8810" t="s">
        <v>11</v>
      </c>
      <c r="C8810" t="s">
        <v>227</v>
      </c>
      <c r="D8810" t="s">
        <v>5317</v>
      </c>
      <c r="E8810" t="s">
        <v>211</v>
      </c>
      <c r="F8810" t="s">
        <v>211</v>
      </c>
      <c r="G8810">
        <v>0.61786675453186002</v>
      </c>
      <c r="H8810">
        <v>0.91</v>
      </c>
      <c r="I8810">
        <v>0</v>
      </c>
      <c r="J8810">
        <v>1</v>
      </c>
      <c r="K8810" t="str">
        <f t="shared" si="150"/>
        <v>yes</v>
      </c>
      <c r="L8810" t="s">
        <v>7</v>
      </c>
      <c r="M8810">
        <v>0.73311099999999996</v>
      </c>
      <c r="N8810">
        <v>0.73875000000000002</v>
      </c>
    </row>
    <row r="8811" spans="1:14" ht="15" x14ac:dyDescent="0.3">
      <c r="A8811" s="1"/>
      <c r="B8811" t="s">
        <v>11</v>
      </c>
      <c r="C8811" t="s">
        <v>227</v>
      </c>
      <c r="D8811" t="s">
        <v>5317</v>
      </c>
      <c r="E8811" t="s">
        <v>211</v>
      </c>
      <c r="F8811" t="s">
        <v>211</v>
      </c>
      <c r="G8811">
        <v>0.99174344539642301</v>
      </c>
      <c r="H8811">
        <v>0.91</v>
      </c>
      <c r="I8811">
        <v>0</v>
      </c>
      <c r="J8811">
        <v>1</v>
      </c>
      <c r="K8811" t="str">
        <f t="shared" si="150"/>
        <v>yes</v>
      </c>
      <c r="L8811" t="s">
        <v>7</v>
      </c>
      <c r="M8811">
        <v>0.73311099999999996</v>
      </c>
      <c r="N8811">
        <v>0.73875000000000002</v>
      </c>
    </row>
    <row r="8812" spans="1:14" ht="15" x14ac:dyDescent="0.3">
      <c r="A8812" s="1"/>
      <c r="B8812" t="s">
        <v>11</v>
      </c>
      <c r="C8812" t="s">
        <v>2322</v>
      </c>
      <c r="D8812" t="s">
        <v>6635</v>
      </c>
      <c r="E8812" t="s">
        <v>6636</v>
      </c>
      <c r="F8812" t="s">
        <v>2324</v>
      </c>
      <c r="G8812">
        <v>0.18504773080348999</v>
      </c>
      <c r="H8812">
        <v>0.91</v>
      </c>
      <c r="I8812">
        <v>0.5</v>
      </c>
      <c r="J8812">
        <v>0.93899999999999995</v>
      </c>
      <c r="K8812" t="str">
        <f t="shared" si="150"/>
        <v>yes</v>
      </c>
      <c r="L8812" t="s">
        <v>7</v>
      </c>
      <c r="M8812">
        <v>0.84928899999999996</v>
      </c>
      <c r="N8812">
        <v>0.84175999999999995</v>
      </c>
    </row>
    <row r="8813" spans="1:14" ht="15" x14ac:dyDescent="0.3">
      <c r="A8813" s="1"/>
      <c r="B8813" t="s">
        <v>11</v>
      </c>
      <c r="C8813" t="s">
        <v>4986</v>
      </c>
      <c r="D8813" t="s">
        <v>10104</v>
      </c>
      <c r="E8813" t="s">
        <v>10102</v>
      </c>
      <c r="F8813" t="s">
        <v>9949</v>
      </c>
      <c r="G8813">
        <v>0.72869658470153797</v>
      </c>
      <c r="H8813">
        <v>0.91</v>
      </c>
      <c r="I8813">
        <v>0</v>
      </c>
      <c r="J8813">
        <v>0.78400000000000003</v>
      </c>
      <c r="K8813" t="str">
        <f t="shared" si="150"/>
        <v>yes</v>
      </c>
      <c r="L8813" t="s">
        <v>7</v>
      </c>
      <c r="M8813">
        <v>0.93701199999999996</v>
      </c>
      <c r="N8813">
        <v>0.93135800000000002</v>
      </c>
    </row>
    <row r="8814" spans="1:14" ht="15" x14ac:dyDescent="0.3">
      <c r="A8814" s="1"/>
      <c r="B8814" t="s">
        <v>11</v>
      </c>
      <c r="C8814" t="s">
        <v>3349</v>
      </c>
      <c r="D8814" t="s">
        <v>7023</v>
      </c>
      <c r="E8814" t="s">
        <v>7024</v>
      </c>
      <c r="F8814" t="s">
        <v>7025</v>
      </c>
      <c r="G8814">
        <v>0.27925500273704501</v>
      </c>
      <c r="H8814">
        <v>0.90900000000000003</v>
      </c>
      <c r="I8814">
        <v>0.57099999999999995</v>
      </c>
      <c r="J8814">
        <v>0.95599999999999996</v>
      </c>
      <c r="K8814" t="str">
        <f t="shared" si="150"/>
        <v>yes</v>
      </c>
      <c r="L8814" t="s">
        <v>7</v>
      </c>
      <c r="M8814">
        <v>0.90019099999999996</v>
      </c>
      <c r="N8814">
        <v>0.89568499999999995</v>
      </c>
    </row>
    <row r="8815" spans="1:14" ht="15" x14ac:dyDescent="0.3">
      <c r="A8815" s="1"/>
      <c r="B8815" t="s">
        <v>11</v>
      </c>
      <c r="C8815" t="s">
        <v>3615</v>
      </c>
      <c r="D8815" t="s">
        <v>7512</v>
      </c>
      <c r="E8815" t="s">
        <v>7508</v>
      </c>
      <c r="F8815" t="s">
        <v>7513</v>
      </c>
      <c r="G8815">
        <v>5.8644287288188997E-2</v>
      </c>
      <c r="H8815">
        <v>0.90900000000000003</v>
      </c>
      <c r="I8815">
        <v>0.13300000000000001</v>
      </c>
      <c r="J8815">
        <v>0.98599999999999999</v>
      </c>
      <c r="K8815" t="str">
        <f t="shared" si="150"/>
        <v>yes</v>
      </c>
      <c r="L8815" t="s">
        <v>7</v>
      </c>
      <c r="M8815">
        <v>0.862842</v>
      </c>
      <c r="N8815">
        <v>0.85614000000000001</v>
      </c>
    </row>
    <row r="8816" spans="1:14" ht="15" x14ac:dyDescent="0.3">
      <c r="A8816" s="1"/>
      <c r="B8816" t="s">
        <v>11</v>
      </c>
      <c r="C8816" t="s">
        <v>3779</v>
      </c>
      <c r="D8816" t="s">
        <v>7803</v>
      </c>
      <c r="E8816" t="s">
        <v>7804</v>
      </c>
      <c r="F8816" t="s">
        <v>7804</v>
      </c>
      <c r="G8816">
        <v>0.94866633415222201</v>
      </c>
      <c r="H8816">
        <v>0.90800000000000003</v>
      </c>
      <c r="I8816">
        <v>0</v>
      </c>
      <c r="J8816">
        <v>1</v>
      </c>
      <c r="K8816" t="str">
        <f t="shared" si="150"/>
        <v>yes</v>
      </c>
      <c r="L8816" t="s">
        <v>7</v>
      </c>
      <c r="M8816">
        <v>0.90085300000000001</v>
      </c>
      <c r="N8816">
        <v>0.88869699999999996</v>
      </c>
    </row>
    <row r="8817" spans="1:14" ht="15" x14ac:dyDescent="0.3">
      <c r="A8817" s="1"/>
      <c r="B8817" t="s">
        <v>11</v>
      </c>
      <c r="C8817" t="s">
        <v>4563</v>
      </c>
      <c r="D8817" s="3">
        <v>0.3</v>
      </c>
      <c r="E8817" t="s">
        <v>9227</v>
      </c>
      <c r="F8817" s="3">
        <v>0.3</v>
      </c>
      <c r="G8817">
        <v>0.76074254512786899</v>
      </c>
      <c r="H8817">
        <v>0.90800000000000003</v>
      </c>
      <c r="I8817">
        <v>0.5</v>
      </c>
      <c r="J8817">
        <v>0.90400000000000003</v>
      </c>
      <c r="K8817" t="str">
        <f t="shared" si="150"/>
        <v>yes</v>
      </c>
      <c r="L8817" t="s">
        <v>7</v>
      </c>
      <c r="M8817">
        <v>0.77349599999999996</v>
      </c>
      <c r="N8817">
        <v>0.78053300000000003</v>
      </c>
    </row>
    <row r="8818" spans="1:14" ht="15" x14ac:dyDescent="0.3">
      <c r="A8818" s="1"/>
      <c r="B8818" t="s">
        <v>11</v>
      </c>
      <c r="C8818" t="s">
        <v>4777</v>
      </c>
      <c r="D8818" t="s">
        <v>9701</v>
      </c>
      <c r="E8818" t="s">
        <v>9702</v>
      </c>
      <c r="F8818" t="s">
        <v>9703</v>
      </c>
      <c r="G8818">
        <v>0.732305288314819</v>
      </c>
      <c r="H8818">
        <v>0.90700000000000003</v>
      </c>
      <c r="I8818">
        <v>0.4</v>
      </c>
      <c r="J8818">
        <v>1</v>
      </c>
      <c r="K8818" t="str">
        <f t="shared" si="150"/>
        <v>yes</v>
      </c>
      <c r="L8818" t="s">
        <v>7</v>
      </c>
      <c r="M8818">
        <v>0.82081000000000004</v>
      </c>
      <c r="N8818">
        <v>0.82654399999999995</v>
      </c>
    </row>
    <row r="8819" spans="1:14" ht="15" x14ac:dyDescent="0.3">
      <c r="A8819" s="1"/>
      <c r="B8819" t="s">
        <v>11</v>
      </c>
      <c r="C8819" t="s">
        <v>4777</v>
      </c>
      <c r="D8819" t="s">
        <v>9701</v>
      </c>
      <c r="E8819" t="s">
        <v>9702</v>
      </c>
      <c r="F8819" t="s">
        <v>9703</v>
      </c>
      <c r="G8819">
        <v>0.69506460428237904</v>
      </c>
      <c r="H8819">
        <v>0.90700000000000003</v>
      </c>
      <c r="I8819">
        <v>0.4</v>
      </c>
      <c r="J8819">
        <v>1</v>
      </c>
      <c r="K8819" t="str">
        <f t="shared" si="150"/>
        <v>yes</v>
      </c>
      <c r="L8819" t="s">
        <v>7</v>
      </c>
      <c r="M8819">
        <v>0.82081000000000004</v>
      </c>
      <c r="N8819">
        <v>0.82654399999999995</v>
      </c>
    </row>
    <row r="8820" spans="1:14" ht="15" x14ac:dyDescent="0.3">
      <c r="A8820" s="1"/>
      <c r="B8820" t="s">
        <v>11</v>
      </c>
      <c r="C8820" t="s">
        <v>3650</v>
      </c>
      <c r="D8820" t="s">
        <v>7573</v>
      </c>
      <c r="E8820" t="s">
        <v>7574</v>
      </c>
      <c r="F8820" t="s">
        <v>7574</v>
      </c>
      <c r="G8820">
        <v>0.36549273133277899</v>
      </c>
      <c r="H8820">
        <v>0.90300000000000002</v>
      </c>
      <c r="I8820">
        <v>0</v>
      </c>
      <c r="J8820">
        <v>1</v>
      </c>
      <c r="K8820" t="str">
        <f t="shared" si="150"/>
        <v>yes</v>
      </c>
      <c r="L8820" t="s">
        <v>7</v>
      </c>
      <c r="M8820">
        <v>0.66615100000000005</v>
      </c>
      <c r="N8820">
        <v>0.68568300000000004</v>
      </c>
    </row>
    <row r="8821" spans="1:14" ht="15" x14ac:dyDescent="0.3">
      <c r="A8821" s="1"/>
      <c r="B8821" t="s">
        <v>11</v>
      </c>
      <c r="C8821" t="s">
        <v>432</v>
      </c>
      <c r="D8821" t="s">
        <v>5484</v>
      </c>
      <c r="E8821" t="s">
        <v>432</v>
      </c>
      <c r="F8821" t="s">
        <v>5485</v>
      </c>
      <c r="G8821">
        <v>0.30545926094055198</v>
      </c>
      <c r="H8821">
        <v>0.90100000000000002</v>
      </c>
      <c r="I8821">
        <v>0.71399999999999997</v>
      </c>
      <c r="J8821">
        <v>0.95399999999999996</v>
      </c>
      <c r="K8821" t="str">
        <f t="shared" si="150"/>
        <v>yes</v>
      </c>
      <c r="L8821" t="s">
        <v>7</v>
      </c>
      <c r="M8821">
        <v>0.78588899999999995</v>
      </c>
      <c r="N8821">
        <v>0.80813900000000005</v>
      </c>
    </row>
    <row r="8822" spans="1:14" ht="15" x14ac:dyDescent="0.3">
      <c r="A8822" s="1"/>
      <c r="B8822" t="s">
        <v>11</v>
      </c>
      <c r="C8822" t="s">
        <v>3523</v>
      </c>
      <c r="D8822" t="s">
        <v>7372</v>
      </c>
      <c r="E8822" t="s">
        <v>7373</v>
      </c>
      <c r="F8822" t="s">
        <v>7374</v>
      </c>
      <c r="G8822">
        <v>0.91844391822814897</v>
      </c>
      <c r="H8822">
        <v>0.90100000000000002</v>
      </c>
      <c r="I8822">
        <v>0</v>
      </c>
      <c r="J8822">
        <v>0.68600000000000005</v>
      </c>
      <c r="K8822" t="str">
        <f t="shared" si="150"/>
        <v>yes</v>
      </c>
      <c r="L8822" t="s">
        <v>7</v>
      </c>
      <c r="M8822">
        <v>0.91166000000000003</v>
      </c>
      <c r="N8822">
        <v>0.91675799999999996</v>
      </c>
    </row>
    <row r="8823" spans="1:14" ht="15" x14ac:dyDescent="0.3">
      <c r="A8823" s="1"/>
      <c r="B8823" t="s">
        <v>11</v>
      </c>
      <c r="C8823" t="s">
        <v>3785</v>
      </c>
      <c r="D8823" t="s">
        <v>7810</v>
      </c>
      <c r="E8823" t="s">
        <v>7811</v>
      </c>
      <c r="F8823" t="s">
        <v>7812</v>
      </c>
      <c r="G8823">
        <v>0.32262852787971502</v>
      </c>
      <c r="H8823">
        <v>0.90100000000000002</v>
      </c>
      <c r="I8823">
        <v>0.625</v>
      </c>
      <c r="J8823">
        <v>0.32800000000000001</v>
      </c>
      <c r="K8823" t="str">
        <f t="shared" si="150"/>
        <v>yes</v>
      </c>
      <c r="L8823" t="s">
        <v>7</v>
      </c>
      <c r="M8823">
        <v>0.86633199999999999</v>
      </c>
      <c r="N8823">
        <v>0.86941000000000002</v>
      </c>
    </row>
    <row r="8824" spans="1:14" ht="15" x14ac:dyDescent="0.3">
      <c r="A8824" s="1"/>
      <c r="B8824" t="s">
        <v>11</v>
      </c>
      <c r="C8824" t="s">
        <v>4585</v>
      </c>
      <c r="D8824" t="s">
        <v>9255</v>
      </c>
      <c r="E8824" t="s">
        <v>9256</v>
      </c>
      <c r="F8824" t="s">
        <v>9256</v>
      </c>
      <c r="G8824">
        <v>0.99928784370422397</v>
      </c>
      <c r="H8824">
        <v>0.9</v>
      </c>
      <c r="I8824">
        <v>0</v>
      </c>
      <c r="J8824">
        <v>1</v>
      </c>
      <c r="K8824" t="str">
        <f t="shared" si="150"/>
        <v>yes</v>
      </c>
      <c r="L8824" t="s">
        <v>7</v>
      </c>
      <c r="M8824">
        <v>0.91106699999999996</v>
      </c>
      <c r="N8824">
        <v>0.89373899999999995</v>
      </c>
    </row>
    <row r="8825" spans="1:14" ht="15" x14ac:dyDescent="0.3">
      <c r="A8825" s="1"/>
      <c r="B8825" t="s">
        <v>11</v>
      </c>
      <c r="C8825" t="s">
        <v>3476</v>
      </c>
      <c r="D8825" t="s">
        <v>7300</v>
      </c>
      <c r="E8825" t="s">
        <v>7301</v>
      </c>
      <c r="F8825" t="s">
        <v>7302</v>
      </c>
      <c r="G8825">
        <v>0.993607997894287</v>
      </c>
      <c r="H8825">
        <v>0.89900000000000002</v>
      </c>
      <c r="I8825">
        <v>0</v>
      </c>
      <c r="J8825">
        <v>0.88500000000000001</v>
      </c>
      <c r="K8825" t="str">
        <f t="shared" si="150"/>
        <v>yes</v>
      </c>
      <c r="L8825" t="s">
        <v>7</v>
      </c>
      <c r="M8825">
        <v>0.90019899999999997</v>
      </c>
      <c r="N8825">
        <v>0.88853899999999997</v>
      </c>
    </row>
    <row r="8826" spans="1:14" ht="15" x14ac:dyDescent="0.3">
      <c r="A8826" s="1"/>
      <c r="B8826" t="s">
        <v>11</v>
      </c>
      <c r="C8826" t="s">
        <v>3543</v>
      </c>
      <c r="D8826" t="s">
        <v>7399</v>
      </c>
      <c r="E8826" t="s">
        <v>7400</v>
      </c>
      <c r="F8826" t="s">
        <v>7401</v>
      </c>
      <c r="G8826">
        <v>0.812558174133301</v>
      </c>
      <c r="H8826">
        <v>0.89900000000000002</v>
      </c>
      <c r="I8826">
        <v>0.5</v>
      </c>
      <c r="J8826">
        <v>0.83099999999999996</v>
      </c>
      <c r="K8826" t="str">
        <f t="shared" si="150"/>
        <v>yes</v>
      </c>
      <c r="L8826" t="s">
        <v>7</v>
      </c>
      <c r="M8826">
        <v>0.81469499999999995</v>
      </c>
      <c r="N8826">
        <v>0.80273000000000005</v>
      </c>
    </row>
    <row r="8827" spans="1:14" ht="15" x14ac:dyDescent="0.3">
      <c r="A8827" s="1"/>
      <c r="B8827" t="s">
        <v>11</v>
      </c>
      <c r="C8827" t="s">
        <v>4026</v>
      </c>
      <c r="D8827" t="s">
        <v>8274</v>
      </c>
      <c r="E8827" t="s">
        <v>8270</v>
      </c>
      <c r="F8827" t="s">
        <v>8275</v>
      </c>
      <c r="G8827">
        <v>5.2643734961747998E-2</v>
      </c>
      <c r="H8827">
        <v>0.89900000000000002</v>
      </c>
      <c r="I8827">
        <v>0.44400000000000001</v>
      </c>
      <c r="J8827">
        <v>0.97</v>
      </c>
      <c r="K8827" t="str">
        <f t="shared" si="150"/>
        <v>yes</v>
      </c>
      <c r="L8827" t="s">
        <v>7</v>
      </c>
      <c r="M8827">
        <v>0.87001700000000004</v>
      </c>
      <c r="N8827">
        <v>0.86895299999999998</v>
      </c>
    </row>
    <row r="8828" spans="1:14" ht="15" x14ac:dyDescent="0.3">
      <c r="A8828" s="1"/>
      <c r="B8828" t="s">
        <v>11</v>
      </c>
      <c r="C8828" t="s">
        <v>4274</v>
      </c>
      <c r="D8828" t="s">
        <v>8697</v>
      </c>
      <c r="E8828" t="s">
        <v>8695</v>
      </c>
      <c r="F8828" t="s">
        <v>8698</v>
      </c>
      <c r="G8828">
        <v>0.55978471040725697</v>
      </c>
      <c r="H8828">
        <v>0.89800000000000002</v>
      </c>
      <c r="I8828">
        <v>0.57099999999999995</v>
      </c>
      <c r="J8828">
        <v>0.99199999999999999</v>
      </c>
      <c r="K8828" t="str">
        <f t="shared" si="150"/>
        <v>yes</v>
      </c>
      <c r="L8828" t="s">
        <v>7</v>
      </c>
      <c r="M8828">
        <v>0.87991200000000003</v>
      </c>
      <c r="N8828">
        <v>0.85200200000000004</v>
      </c>
    </row>
    <row r="8829" spans="1:14" ht="15" x14ac:dyDescent="0.3">
      <c r="A8829" s="1"/>
      <c r="B8829" t="s">
        <v>11</v>
      </c>
      <c r="C8829" t="s">
        <v>1297</v>
      </c>
      <c r="D8829" t="s">
        <v>6001</v>
      </c>
      <c r="E8829" t="s">
        <v>1299</v>
      </c>
      <c r="F8829" t="s">
        <v>6002</v>
      </c>
      <c r="G8829">
        <v>0.57649540901184104</v>
      </c>
      <c r="H8829">
        <v>0.89500000000000002</v>
      </c>
      <c r="I8829">
        <v>0.4</v>
      </c>
      <c r="J8829">
        <v>0.91700000000000004</v>
      </c>
      <c r="K8829" t="str">
        <f t="shared" si="150"/>
        <v>yes</v>
      </c>
      <c r="L8829" t="s">
        <v>7</v>
      </c>
      <c r="M8829">
        <v>0.78830599999999995</v>
      </c>
      <c r="N8829">
        <v>0.80579299999999998</v>
      </c>
    </row>
    <row r="8830" spans="1:14" ht="15" x14ac:dyDescent="0.3">
      <c r="A8830" s="1"/>
      <c r="B8830" t="s">
        <v>11</v>
      </c>
      <c r="C8830" t="s">
        <v>2268</v>
      </c>
      <c r="D8830" t="s">
        <v>6591</v>
      </c>
      <c r="E8830" t="s">
        <v>2273</v>
      </c>
      <c r="F8830" t="s">
        <v>6592</v>
      </c>
      <c r="G8830">
        <v>0.61203116178512595</v>
      </c>
      <c r="H8830">
        <v>0.89300000000000002</v>
      </c>
      <c r="I8830">
        <v>0.66700000000000004</v>
      </c>
      <c r="J8830">
        <v>0.70099999999999996</v>
      </c>
      <c r="K8830" t="str">
        <f t="shared" si="150"/>
        <v>yes</v>
      </c>
      <c r="L8830" t="s">
        <v>7</v>
      </c>
      <c r="M8830">
        <v>0.84168799999999999</v>
      </c>
      <c r="N8830">
        <v>0.84659700000000004</v>
      </c>
    </row>
    <row r="8831" spans="1:14" ht="15" x14ac:dyDescent="0.3">
      <c r="A8831" s="1"/>
      <c r="B8831" t="s">
        <v>11</v>
      </c>
      <c r="C8831" t="s">
        <v>4774</v>
      </c>
      <c r="D8831" t="s">
        <v>9696</v>
      </c>
      <c r="E8831" t="s">
        <v>9697</v>
      </c>
      <c r="F8831" t="s">
        <v>9698</v>
      </c>
      <c r="G8831">
        <v>0.44421556591987599</v>
      </c>
      <c r="H8831">
        <v>0.89300000000000002</v>
      </c>
      <c r="I8831">
        <v>0.5</v>
      </c>
      <c r="J8831">
        <v>0.85699999999999998</v>
      </c>
      <c r="K8831" t="str">
        <f t="shared" si="150"/>
        <v>yes</v>
      </c>
      <c r="L8831" t="s">
        <v>7</v>
      </c>
      <c r="M8831">
        <v>0.88494399999999995</v>
      </c>
      <c r="N8831">
        <v>0.88540600000000003</v>
      </c>
    </row>
    <row r="8832" spans="1:14" ht="15" x14ac:dyDescent="0.3">
      <c r="A8832" s="1"/>
      <c r="B8832" t="s">
        <v>11</v>
      </c>
      <c r="C8832" t="s">
        <v>4774</v>
      </c>
      <c r="D8832" t="s">
        <v>9696</v>
      </c>
      <c r="E8832" t="s">
        <v>9697</v>
      </c>
      <c r="F8832" t="s">
        <v>9698</v>
      </c>
      <c r="G8832">
        <v>0.44421556591987599</v>
      </c>
      <c r="H8832">
        <v>0.89300000000000002</v>
      </c>
      <c r="I8832">
        <v>0.5</v>
      </c>
      <c r="J8832">
        <v>0.85699999999999998</v>
      </c>
      <c r="K8832" t="str">
        <f t="shared" si="150"/>
        <v>yes</v>
      </c>
      <c r="L8832" t="s">
        <v>7</v>
      </c>
      <c r="M8832">
        <v>0.88494399999999995</v>
      </c>
      <c r="N8832">
        <v>0.88540600000000003</v>
      </c>
    </row>
    <row r="8833" spans="1:14" ht="15" x14ac:dyDescent="0.3">
      <c r="A8833" s="1"/>
      <c r="B8833" t="s">
        <v>11</v>
      </c>
      <c r="C8833" t="s">
        <v>4265</v>
      </c>
      <c r="D8833" t="s">
        <v>8680</v>
      </c>
      <c r="E8833" t="s">
        <v>8681</v>
      </c>
      <c r="F8833" t="s">
        <v>8682</v>
      </c>
      <c r="G8833">
        <v>0.74982833862304699</v>
      </c>
      <c r="H8833">
        <v>0.89200000000000002</v>
      </c>
      <c r="I8833">
        <v>0.88</v>
      </c>
      <c r="J8833">
        <v>0.96299999999999997</v>
      </c>
      <c r="K8833" t="str">
        <f t="shared" si="150"/>
        <v>yes</v>
      </c>
      <c r="L8833" t="s">
        <v>7</v>
      </c>
      <c r="M8833">
        <v>0.93771000000000004</v>
      </c>
      <c r="N8833">
        <v>0.93329899999999999</v>
      </c>
    </row>
    <row r="8834" spans="1:14" ht="15" x14ac:dyDescent="0.3">
      <c r="A8834" s="1"/>
      <c r="B8834" t="s">
        <v>11</v>
      </c>
      <c r="C8834" t="s">
        <v>3592</v>
      </c>
      <c r="D8834" t="s">
        <v>7471</v>
      </c>
      <c r="E8834" t="s">
        <v>7470</v>
      </c>
      <c r="F8834" t="s">
        <v>7472</v>
      </c>
      <c r="G8834">
        <v>0.48004138469696001</v>
      </c>
      <c r="H8834">
        <v>0.89100000000000001</v>
      </c>
      <c r="I8834">
        <v>0.85699999999999998</v>
      </c>
      <c r="J8834">
        <v>0.95699999999999996</v>
      </c>
      <c r="K8834" t="str">
        <f t="shared" si="150"/>
        <v>yes</v>
      </c>
      <c r="L8834" t="s">
        <v>7</v>
      </c>
      <c r="M8834">
        <v>0.87465599999999999</v>
      </c>
      <c r="N8834">
        <v>0.87667899999999999</v>
      </c>
    </row>
    <row r="8835" spans="1:14" ht="15" x14ac:dyDescent="0.3">
      <c r="A8835" s="1"/>
      <c r="B8835" t="s">
        <v>11</v>
      </c>
      <c r="C8835" t="s">
        <v>4016</v>
      </c>
      <c r="D8835" t="s">
        <v>8255</v>
      </c>
      <c r="E8835" t="s">
        <v>4016</v>
      </c>
      <c r="F8835" t="s">
        <v>8255</v>
      </c>
      <c r="G8835">
        <v>0.36540043354034402</v>
      </c>
      <c r="H8835">
        <v>0.89100000000000001</v>
      </c>
      <c r="I8835">
        <v>0.8</v>
      </c>
      <c r="J8835">
        <v>0.95199999999999996</v>
      </c>
      <c r="K8835" t="str">
        <f t="shared" ref="K8835:K8898" si="151">IF(H8835&gt;0.64,"yes",IF(H8835&gt;=0.45,"partially","no"))</f>
        <v>yes</v>
      </c>
      <c r="L8835" t="s">
        <v>7</v>
      </c>
      <c r="M8835">
        <v>0.86060999999999999</v>
      </c>
      <c r="N8835">
        <v>0.85560499999999995</v>
      </c>
    </row>
    <row r="8836" spans="1:14" ht="15" x14ac:dyDescent="0.3">
      <c r="A8836" s="1"/>
      <c r="B8836" t="s">
        <v>11</v>
      </c>
      <c r="C8836" t="s">
        <v>4808</v>
      </c>
      <c r="D8836" t="s">
        <v>9766</v>
      </c>
      <c r="E8836" t="s">
        <v>4808</v>
      </c>
      <c r="F8836" t="s">
        <v>9766</v>
      </c>
      <c r="G8836">
        <v>0.53325092792510997</v>
      </c>
      <c r="H8836">
        <v>0.89</v>
      </c>
      <c r="I8836">
        <v>0.66700000000000004</v>
      </c>
      <c r="J8836">
        <v>0.85099999999999998</v>
      </c>
      <c r="K8836" t="str">
        <f t="shared" si="151"/>
        <v>yes</v>
      </c>
      <c r="L8836" t="s">
        <v>7</v>
      </c>
      <c r="M8836">
        <v>0.71560299999999999</v>
      </c>
      <c r="N8836">
        <v>0.71836900000000004</v>
      </c>
    </row>
    <row r="8837" spans="1:14" ht="15" x14ac:dyDescent="0.3">
      <c r="A8837" s="1"/>
      <c r="B8837" t="s">
        <v>11</v>
      </c>
      <c r="C8837" t="s">
        <v>5055</v>
      </c>
      <c r="D8837" t="s">
        <v>10235</v>
      </c>
      <c r="E8837" t="s">
        <v>10236</v>
      </c>
      <c r="F8837" t="s">
        <v>10237</v>
      </c>
      <c r="G8837">
        <v>0.66868704557418801</v>
      </c>
      <c r="H8837">
        <v>0.89</v>
      </c>
      <c r="I8837">
        <v>0.44400000000000001</v>
      </c>
      <c r="J8837">
        <v>0.93700000000000006</v>
      </c>
      <c r="K8837" t="str">
        <f t="shared" si="151"/>
        <v>yes</v>
      </c>
      <c r="L8837" t="s">
        <v>7</v>
      </c>
      <c r="M8837">
        <v>0.87732600000000005</v>
      </c>
      <c r="N8837">
        <v>0.86862499999999998</v>
      </c>
    </row>
    <row r="8838" spans="1:14" ht="15" x14ac:dyDescent="0.3">
      <c r="A8838" s="1"/>
      <c r="B8838" t="s">
        <v>11</v>
      </c>
      <c r="C8838" t="s">
        <v>4013</v>
      </c>
      <c r="D8838" t="s">
        <v>8251</v>
      </c>
      <c r="E8838" t="s">
        <v>8252</v>
      </c>
      <c r="F8838" t="s">
        <v>8253</v>
      </c>
      <c r="G8838">
        <v>0.69651812314987205</v>
      </c>
      <c r="H8838">
        <v>0.88900000000000001</v>
      </c>
      <c r="I8838">
        <v>0.36399999999999999</v>
      </c>
      <c r="J8838">
        <v>0.98099999999999998</v>
      </c>
      <c r="K8838" t="str">
        <f t="shared" si="151"/>
        <v>yes</v>
      </c>
      <c r="L8838" t="s">
        <v>7</v>
      </c>
      <c r="M8838">
        <v>0.90360099999999999</v>
      </c>
      <c r="N8838">
        <v>0.89290400000000003</v>
      </c>
    </row>
    <row r="8839" spans="1:14" ht="15" x14ac:dyDescent="0.3">
      <c r="A8839" s="1"/>
      <c r="B8839" t="s">
        <v>11</v>
      </c>
      <c r="C8839" t="s">
        <v>1888</v>
      </c>
      <c r="D8839" t="s">
        <v>6378</v>
      </c>
      <c r="E8839" t="s">
        <v>6379</v>
      </c>
      <c r="F8839" t="s">
        <v>6380</v>
      </c>
      <c r="G8839">
        <v>0.21236658096313499</v>
      </c>
      <c r="H8839">
        <v>0.88800000000000001</v>
      </c>
      <c r="I8839">
        <v>0.25</v>
      </c>
      <c r="J8839">
        <v>0.79600000000000004</v>
      </c>
      <c r="K8839" t="str">
        <f t="shared" si="151"/>
        <v>yes</v>
      </c>
      <c r="L8839" t="s">
        <v>7</v>
      </c>
      <c r="M8839">
        <v>0.85974300000000003</v>
      </c>
      <c r="N8839">
        <v>0.873421</v>
      </c>
    </row>
    <row r="8840" spans="1:14" ht="15" x14ac:dyDescent="0.3">
      <c r="A8840" s="1"/>
      <c r="B8840" t="s">
        <v>11</v>
      </c>
      <c r="C8840" t="s">
        <v>3665</v>
      </c>
      <c r="D8840" t="s">
        <v>7593</v>
      </c>
      <c r="E8840" t="s">
        <v>7591</v>
      </c>
      <c r="F8840" t="s">
        <v>7594</v>
      </c>
      <c r="G8840">
        <v>0.52078890800476096</v>
      </c>
      <c r="H8840">
        <v>0.88800000000000001</v>
      </c>
      <c r="I8840">
        <v>0.33300000000000002</v>
      </c>
      <c r="J8840">
        <v>1</v>
      </c>
      <c r="K8840" t="str">
        <f t="shared" si="151"/>
        <v>yes</v>
      </c>
      <c r="L8840" t="s">
        <v>7</v>
      </c>
      <c r="M8840">
        <v>0.92902899999999999</v>
      </c>
      <c r="N8840">
        <v>0.91907399999999995</v>
      </c>
    </row>
    <row r="8841" spans="1:14" ht="15" x14ac:dyDescent="0.3">
      <c r="A8841" s="1"/>
      <c r="B8841" t="s">
        <v>11</v>
      </c>
      <c r="C8841" t="s">
        <v>3874</v>
      </c>
      <c r="D8841" t="s">
        <v>7965</v>
      </c>
      <c r="E8841" t="s">
        <v>7966</v>
      </c>
      <c r="F8841" t="s">
        <v>7967</v>
      </c>
      <c r="G8841">
        <v>0.664700567722321</v>
      </c>
      <c r="H8841">
        <v>0.88800000000000001</v>
      </c>
      <c r="I8841">
        <v>0</v>
      </c>
      <c r="J8841">
        <v>0.86899999999999999</v>
      </c>
      <c r="K8841" t="str">
        <f t="shared" si="151"/>
        <v>yes</v>
      </c>
      <c r="L8841" t="s">
        <v>7</v>
      </c>
      <c r="M8841">
        <v>0.81896800000000003</v>
      </c>
      <c r="N8841">
        <v>0.80746200000000001</v>
      </c>
    </row>
    <row r="8842" spans="1:14" ht="15" x14ac:dyDescent="0.3">
      <c r="A8842" s="1"/>
      <c r="B8842" t="s">
        <v>11</v>
      </c>
      <c r="C8842" t="s">
        <v>4699</v>
      </c>
      <c r="D8842" t="s">
        <v>9536</v>
      </c>
      <c r="E8842" t="s">
        <v>9537</v>
      </c>
      <c r="F8842" t="s">
        <v>9538</v>
      </c>
      <c r="G8842">
        <v>0.80042648315429699</v>
      </c>
      <c r="H8842">
        <v>0.88700000000000001</v>
      </c>
      <c r="I8842">
        <v>0</v>
      </c>
      <c r="J8842">
        <v>0.71899999999999997</v>
      </c>
      <c r="K8842" t="str">
        <f t="shared" si="151"/>
        <v>yes</v>
      </c>
      <c r="L8842" t="s">
        <v>7</v>
      </c>
      <c r="M8842">
        <v>0.83126100000000003</v>
      </c>
      <c r="N8842">
        <v>0.83556399999999997</v>
      </c>
    </row>
    <row r="8843" spans="1:14" ht="15" x14ac:dyDescent="0.3">
      <c r="A8843" s="1"/>
      <c r="B8843" t="s">
        <v>11</v>
      </c>
      <c r="C8843" t="s">
        <v>775</v>
      </c>
      <c r="D8843" t="s">
        <v>776</v>
      </c>
      <c r="E8843" t="s">
        <v>5709</v>
      </c>
      <c r="F8843" t="s">
        <v>5710</v>
      </c>
      <c r="G8843">
        <v>0.13708050549030301</v>
      </c>
      <c r="H8843">
        <v>0.88500000000000001</v>
      </c>
      <c r="I8843">
        <v>0</v>
      </c>
      <c r="J8843">
        <v>0.97299999999999998</v>
      </c>
      <c r="K8843" t="str">
        <f t="shared" si="151"/>
        <v>yes</v>
      </c>
      <c r="L8843" t="s">
        <v>7</v>
      </c>
      <c r="M8843">
        <v>0.89801600000000004</v>
      </c>
      <c r="N8843">
        <v>0.90056499999999995</v>
      </c>
    </row>
    <row r="8844" spans="1:14" ht="15" x14ac:dyDescent="0.3">
      <c r="A8844" s="1"/>
      <c r="B8844" t="s">
        <v>11</v>
      </c>
      <c r="C8844" t="s">
        <v>2038</v>
      </c>
      <c r="D8844" t="s">
        <v>6466</v>
      </c>
      <c r="E8844" t="s">
        <v>6467</v>
      </c>
      <c r="F8844" t="s">
        <v>2043</v>
      </c>
      <c r="G8844">
        <v>0.52029520273208596</v>
      </c>
      <c r="H8844">
        <v>0.88500000000000001</v>
      </c>
      <c r="I8844">
        <v>0.54500000000000004</v>
      </c>
      <c r="J8844">
        <v>0.88900000000000001</v>
      </c>
      <c r="K8844" t="str">
        <f t="shared" si="151"/>
        <v>yes</v>
      </c>
      <c r="L8844" t="s">
        <v>7</v>
      </c>
      <c r="M8844">
        <v>0.89433099999999999</v>
      </c>
      <c r="N8844">
        <v>0.88649</v>
      </c>
    </row>
    <row r="8845" spans="1:14" ht="15" x14ac:dyDescent="0.3">
      <c r="A8845" s="1"/>
      <c r="B8845" t="s">
        <v>11</v>
      </c>
      <c r="C8845" t="s">
        <v>4965</v>
      </c>
      <c r="D8845" t="s">
        <v>10056</v>
      </c>
      <c r="E8845" t="s">
        <v>10057</v>
      </c>
      <c r="F8845" t="s">
        <v>10058</v>
      </c>
      <c r="G8845">
        <v>0.42987379431724598</v>
      </c>
      <c r="H8845">
        <v>0.88500000000000001</v>
      </c>
      <c r="I8845">
        <v>0.57099999999999995</v>
      </c>
      <c r="J8845">
        <v>0.94799999999999995</v>
      </c>
      <c r="K8845" t="str">
        <f t="shared" si="151"/>
        <v>yes</v>
      </c>
      <c r="L8845" t="s">
        <v>7</v>
      </c>
      <c r="M8845">
        <v>0.82153600000000004</v>
      </c>
      <c r="N8845">
        <v>0.83660299999999999</v>
      </c>
    </row>
    <row r="8846" spans="1:14" ht="15" x14ac:dyDescent="0.3">
      <c r="A8846" s="1"/>
      <c r="B8846" t="s">
        <v>11</v>
      </c>
      <c r="C8846" t="s">
        <v>633</v>
      </c>
      <c r="D8846" t="s">
        <v>5608</v>
      </c>
      <c r="E8846" t="s">
        <v>5606</v>
      </c>
      <c r="F8846" t="s">
        <v>636</v>
      </c>
      <c r="G8846">
        <v>0.136715918779373</v>
      </c>
      <c r="H8846">
        <v>0.88400000000000001</v>
      </c>
      <c r="I8846">
        <v>0.4</v>
      </c>
      <c r="J8846">
        <v>0.94899999999999995</v>
      </c>
      <c r="K8846" t="str">
        <f t="shared" si="151"/>
        <v>yes</v>
      </c>
      <c r="L8846" t="s">
        <v>7</v>
      </c>
      <c r="M8846">
        <v>0.80916900000000003</v>
      </c>
      <c r="N8846">
        <v>0.80423100000000003</v>
      </c>
    </row>
    <row r="8847" spans="1:14" ht="15" x14ac:dyDescent="0.3">
      <c r="A8847" s="1"/>
      <c r="B8847" t="s">
        <v>11</v>
      </c>
      <c r="C8847" t="s">
        <v>5046</v>
      </c>
      <c r="D8847" t="s">
        <v>10220</v>
      </c>
      <c r="E8847" t="s">
        <v>10221</v>
      </c>
      <c r="F8847" t="s">
        <v>10222</v>
      </c>
      <c r="G8847">
        <v>0.47353094816207902</v>
      </c>
      <c r="H8847">
        <v>0.88200000000000001</v>
      </c>
      <c r="I8847">
        <v>0.61499999999999999</v>
      </c>
      <c r="J8847">
        <v>0.69499999999999995</v>
      </c>
      <c r="K8847" t="str">
        <f t="shared" si="151"/>
        <v>yes</v>
      </c>
      <c r="L8847" t="s">
        <v>7</v>
      </c>
      <c r="M8847">
        <v>0.91331200000000001</v>
      </c>
      <c r="N8847">
        <v>0.91006900000000002</v>
      </c>
    </row>
    <row r="8848" spans="1:14" ht="15" x14ac:dyDescent="0.3">
      <c r="A8848" s="1"/>
      <c r="B8848" t="s">
        <v>11</v>
      </c>
      <c r="C8848" t="s">
        <v>1239</v>
      </c>
      <c r="D8848" t="s">
        <v>5964</v>
      </c>
      <c r="E8848" t="s">
        <v>5963</v>
      </c>
      <c r="F8848" t="s">
        <v>5965</v>
      </c>
      <c r="G8848">
        <v>0.14810547232627899</v>
      </c>
      <c r="H8848">
        <v>0.88100000000000001</v>
      </c>
      <c r="I8848">
        <v>0.4</v>
      </c>
      <c r="J8848">
        <v>0.97299999999999998</v>
      </c>
      <c r="K8848" t="str">
        <f t="shared" si="151"/>
        <v>yes</v>
      </c>
      <c r="L8848" t="s">
        <v>7</v>
      </c>
      <c r="M8848">
        <v>0.88424700000000001</v>
      </c>
      <c r="N8848">
        <v>0.87694399999999995</v>
      </c>
    </row>
    <row r="8849" spans="1:14" ht="15" x14ac:dyDescent="0.3">
      <c r="A8849" s="1"/>
      <c r="B8849" t="s">
        <v>11</v>
      </c>
      <c r="C8849" t="s">
        <v>4366</v>
      </c>
      <c r="D8849" t="s">
        <v>8876</v>
      </c>
      <c r="E8849" t="s">
        <v>8877</v>
      </c>
      <c r="F8849" t="s">
        <v>8878</v>
      </c>
      <c r="G8849">
        <v>0.47232148051261902</v>
      </c>
      <c r="H8849">
        <v>0.88100000000000001</v>
      </c>
      <c r="I8849">
        <v>0.2</v>
      </c>
      <c r="J8849">
        <v>0.99199999999999999</v>
      </c>
      <c r="K8849" t="str">
        <f t="shared" si="151"/>
        <v>yes</v>
      </c>
      <c r="L8849" t="s">
        <v>7</v>
      </c>
      <c r="M8849">
        <v>0.69551600000000002</v>
      </c>
      <c r="N8849">
        <v>0.69432799999999995</v>
      </c>
    </row>
    <row r="8850" spans="1:14" ht="15" x14ac:dyDescent="0.3">
      <c r="A8850" s="1"/>
      <c r="B8850" t="s">
        <v>11</v>
      </c>
      <c r="C8850" t="s">
        <v>4753</v>
      </c>
      <c r="D8850" t="s">
        <v>9650</v>
      </c>
      <c r="E8850" t="s">
        <v>9648</v>
      </c>
      <c r="F8850" t="s">
        <v>9654</v>
      </c>
      <c r="G8850">
        <v>0.19832296669483199</v>
      </c>
      <c r="H8850">
        <v>0.88100000000000001</v>
      </c>
      <c r="I8850">
        <v>0.72699999999999998</v>
      </c>
      <c r="J8850">
        <v>0.88100000000000001</v>
      </c>
      <c r="K8850" t="str">
        <f t="shared" si="151"/>
        <v>yes</v>
      </c>
      <c r="L8850" t="s">
        <v>7</v>
      </c>
      <c r="M8850">
        <v>0.93228500000000003</v>
      </c>
      <c r="N8850">
        <v>0.92427700000000002</v>
      </c>
    </row>
    <row r="8851" spans="1:14" ht="15" x14ac:dyDescent="0.3">
      <c r="A8851" s="1"/>
      <c r="B8851" t="s">
        <v>11</v>
      </c>
      <c r="C8851" t="s">
        <v>4849</v>
      </c>
      <c r="D8851" t="s">
        <v>9373</v>
      </c>
      <c r="E8851" t="s">
        <v>9825</v>
      </c>
      <c r="F8851" t="s">
        <v>9374</v>
      </c>
      <c r="G8851">
        <v>0.43062183260917702</v>
      </c>
      <c r="H8851">
        <v>0.88100000000000001</v>
      </c>
      <c r="I8851">
        <v>0</v>
      </c>
      <c r="J8851">
        <v>1</v>
      </c>
      <c r="K8851" t="str">
        <f t="shared" si="151"/>
        <v>yes</v>
      </c>
      <c r="L8851" t="s">
        <v>7</v>
      </c>
      <c r="M8851">
        <v>0.69990399999999997</v>
      </c>
      <c r="N8851">
        <v>0.700519</v>
      </c>
    </row>
    <row r="8852" spans="1:14" ht="15" x14ac:dyDescent="0.3">
      <c r="A8852" s="1"/>
      <c r="B8852" t="s">
        <v>11</v>
      </c>
      <c r="C8852" t="s">
        <v>3684</v>
      </c>
      <c r="D8852" t="s">
        <v>7634</v>
      </c>
      <c r="E8852" t="s">
        <v>7632</v>
      </c>
      <c r="F8852" t="s">
        <v>7635</v>
      </c>
      <c r="G8852">
        <v>0.23880442976951599</v>
      </c>
      <c r="H8852">
        <v>0.878</v>
      </c>
      <c r="I8852">
        <v>0.26700000000000002</v>
      </c>
      <c r="J8852">
        <v>0.81100000000000005</v>
      </c>
      <c r="K8852" t="str">
        <f t="shared" si="151"/>
        <v>yes</v>
      </c>
      <c r="L8852" t="s">
        <v>7</v>
      </c>
      <c r="M8852">
        <v>0.83722099999999999</v>
      </c>
      <c r="N8852">
        <v>0.81845400000000001</v>
      </c>
    </row>
    <row r="8853" spans="1:14" ht="15" x14ac:dyDescent="0.3">
      <c r="A8853" s="1"/>
      <c r="B8853" t="s">
        <v>11</v>
      </c>
      <c r="C8853" t="s">
        <v>4127</v>
      </c>
      <c r="D8853" t="s">
        <v>8475</v>
      </c>
      <c r="E8853" t="s">
        <v>8476</v>
      </c>
      <c r="F8853" t="s">
        <v>8477</v>
      </c>
      <c r="G8853">
        <v>0.68697965145111095</v>
      </c>
      <c r="H8853">
        <v>0.878</v>
      </c>
      <c r="I8853">
        <v>0.66700000000000004</v>
      </c>
      <c r="J8853">
        <v>0.879</v>
      </c>
      <c r="K8853" t="str">
        <f t="shared" si="151"/>
        <v>yes</v>
      </c>
      <c r="L8853" t="s">
        <v>7</v>
      </c>
      <c r="M8853">
        <v>0.86094099999999996</v>
      </c>
      <c r="N8853">
        <v>0.86282000000000003</v>
      </c>
    </row>
    <row r="8854" spans="1:14" ht="15" x14ac:dyDescent="0.3">
      <c r="A8854" s="1"/>
      <c r="B8854" t="s">
        <v>11</v>
      </c>
      <c r="C8854" t="s">
        <v>4417</v>
      </c>
      <c r="D8854" t="s">
        <v>8958</v>
      </c>
      <c r="E8854" t="s">
        <v>8959</v>
      </c>
      <c r="F8854" t="s">
        <v>8958</v>
      </c>
      <c r="G8854">
        <v>0.94681447744369496</v>
      </c>
      <c r="H8854">
        <v>0.877</v>
      </c>
      <c r="I8854">
        <v>0</v>
      </c>
      <c r="J8854">
        <v>0.99299999999999999</v>
      </c>
      <c r="K8854" t="str">
        <f t="shared" si="151"/>
        <v>yes</v>
      </c>
      <c r="L8854" t="s">
        <v>7</v>
      </c>
      <c r="M8854">
        <v>0.70790299999999995</v>
      </c>
      <c r="N8854">
        <v>0.70765800000000001</v>
      </c>
    </row>
    <row r="8855" spans="1:14" ht="15" x14ac:dyDescent="0.3">
      <c r="A8855" s="1"/>
      <c r="B8855" t="s">
        <v>11</v>
      </c>
      <c r="C8855" t="s">
        <v>1929</v>
      </c>
      <c r="D8855" t="s">
        <v>6404</v>
      </c>
      <c r="E8855" t="s">
        <v>6405</v>
      </c>
      <c r="F8855" t="s">
        <v>6406</v>
      </c>
      <c r="G8855">
        <v>0.76567661762237604</v>
      </c>
      <c r="H8855">
        <v>0.876</v>
      </c>
      <c r="I8855">
        <v>0</v>
      </c>
      <c r="J8855">
        <v>0.85299999999999998</v>
      </c>
      <c r="K8855" t="str">
        <f t="shared" si="151"/>
        <v>yes</v>
      </c>
      <c r="L8855" t="s">
        <v>7</v>
      </c>
      <c r="M8855">
        <v>0.71993099999999999</v>
      </c>
      <c r="N8855">
        <v>0.71818599999999999</v>
      </c>
    </row>
    <row r="8856" spans="1:14" ht="15" x14ac:dyDescent="0.3">
      <c r="A8856" s="1"/>
      <c r="B8856" t="s">
        <v>11</v>
      </c>
      <c r="C8856" t="s">
        <v>4329</v>
      </c>
      <c r="D8856" t="s">
        <v>8800</v>
      </c>
      <c r="E8856" t="s">
        <v>8801</v>
      </c>
      <c r="F8856" t="s">
        <v>8802</v>
      </c>
      <c r="G8856">
        <v>0.76532572507858299</v>
      </c>
      <c r="H8856">
        <v>0.876</v>
      </c>
      <c r="I8856">
        <v>0.66700000000000004</v>
      </c>
      <c r="J8856">
        <v>0.91700000000000004</v>
      </c>
      <c r="K8856" t="str">
        <f t="shared" si="151"/>
        <v>yes</v>
      </c>
      <c r="L8856" t="s">
        <v>7</v>
      </c>
      <c r="M8856">
        <v>0.91950200000000004</v>
      </c>
      <c r="N8856">
        <v>0.91402099999999997</v>
      </c>
    </row>
    <row r="8857" spans="1:14" ht="15" x14ac:dyDescent="0.3">
      <c r="A8857" s="1"/>
      <c r="B8857" t="s">
        <v>11</v>
      </c>
      <c r="C8857" t="s">
        <v>3262</v>
      </c>
      <c r="D8857" t="s">
        <v>6846</v>
      </c>
      <c r="E8857" t="s">
        <v>6847</v>
      </c>
      <c r="F8857" t="s">
        <v>6847</v>
      </c>
      <c r="G8857">
        <v>0.80869483947753895</v>
      </c>
      <c r="H8857">
        <v>0.875</v>
      </c>
      <c r="I8857">
        <v>0.33300000000000002</v>
      </c>
      <c r="J8857">
        <v>1</v>
      </c>
      <c r="K8857" t="str">
        <f t="shared" si="151"/>
        <v>yes</v>
      </c>
      <c r="L8857" t="s">
        <v>7</v>
      </c>
      <c r="M8857">
        <v>0.74534400000000001</v>
      </c>
      <c r="N8857">
        <v>0.73221700000000001</v>
      </c>
    </row>
    <row r="8858" spans="1:14" ht="15" x14ac:dyDescent="0.3">
      <c r="A8858" s="1"/>
      <c r="B8858" t="s">
        <v>11</v>
      </c>
      <c r="C8858" t="s">
        <v>368</v>
      </c>
      <c r="D8858" t="s">
        <v>369</v>
      </c>
      <c r="E8858" t="s">
        <v>368</v>
      </c>
      <c r="F8858" t="s">
        <v>368</v>
      </c>
      <c r="G8858">
        <v>0.99197196960449197</v>
      </c>
      <c r="H8858">
        <v>0.874</v>
      </c>
      <c r="I8858">
        <v>0</v>
      </c>
      <c r="J8858">
        <v>1</v>
      </c>
      <c r="K8858" t="str">
        <f t="shared" si="151"/>
        <v>yes</v>
      </c>
      <c r="L8858" t="s">
        <v>7</v>
      </c>
      <c r="M8858">
        <v>0.77828399999999998</v>
      </c>
      <c r="N8858">
        <v>0.77373999999999998</v>
      </c>
    </row>
    <row r="8859" spans="1:14" ht="15" x14ac:dyDescent="0.3">
      <c r="A8859" s="1"/>
      <c r="B8859" t="s">
        <v>11</v>
      </c>
      <c r="C8859" t="s">
        <v>3803</v>
      </c>
      <c r="D8859" t="s">
        <v>7853</v>
      </c>
      <c r="E8859" t="s">
        <v>7854</v>
      </c>
      <c r="F8859" t="s">
        <v>7855</v>
      </c>
      <c r="G8859">
        <v>0.64997613430023204</v>
      </c>
      <c r="H8859">
        <v>0.873</v>
      </c>
      <c r="I8859">
        <v>0.5</v>
      </c>
      <c r="J8859">
        <v>0.66100000000000003</v>
      </c>
      <c r="K8859" t="str">
        <f t="shared" si="151"/>
        <v>yes</v>
      </c>
      <c r="L8859" t="s">
        <v>7</v>
      </c>
      <c r="M8859">
        <v>0.76568700000000001</v>
      </c>
      <c r="N8859">
        <v>0.77994799999999997</v>
      </c>
    </row>
    <row r="8860" spans="1:14" ht="15" x14ac:dyDescent="0.3">
      <c r="A8860" s="1"/>
      <c r="B8860" t="s">
        <v>11</v>
      </c>
      <c r="C8860" t="s">
        <v>4094</v>
      </c>
      <c r="D8860" t="s">
        <v>8405</v>
      </c>
      <c r="E8860" t="s">
        <v>8404</v>
      </c>
      <c r="F8860" t="s">
        <v>8406</v>
      </c>
      <c r="G8860">
        <v>0.41313782334327698</v>
      </c>
      <c r="H8860">
        <v>0.872</v>
      </c>
      <c r="I8860">
        <v>0</v>
      </c>
      <c r="J8860">
        <v>0.85199999999999998</v>
      </c>
      <c r="K8860" t="str">
        <f t="shared" si="151"/>
        <v>yes</v>
      </c>
      <c r="L8860" t="s">
        <v>7</v>
      </c>
      <c r="M8860">
        <v>0.74020799999999998</v>
      </c>
      <c r="N8860">
        <v>0.73275500000000005</v>
      </c>
    </row>
    <row r="8861" spans="1:14" ht="15" x14ac:dyDescent="0.3">
      <c r="A8861" s="1"/>
      <c r="B8861" t="s">
        <v>11</v>
      </c>
      <c r="C8861" t="s">
        <v>4573</v>
      </c>
      <c r="D8861" t="s">
        <v>9238</v>
      </c>
      <c r="E8861" t="s">
        <v>9236</v>
      </c>
      <c r="F8861" t="s">
        <v>9239</v>
      </c>
      <c r="G8861">
        <v>0.26564022898674</v>
      </c>
      <c r="H8861">
        <v>0.872</v>
      </c>
      <c r="I8861">
        <v>0.44400000000000001</v>
      </c>
      <c r="J8861">
        <v>0.91300000000000003</v>
      </c>
      <c r="K8861" t="str">
        <f t="shared" si="151"/>
        <v>yes</v>
      </c>
      <c r="L8861" t="s">
        <v>7</v>
      </c>
      <c r="M8861">
        <v>0.87139</v>
      </c>
      <c r="N8861">
        <v>0.86311199999999999</v>
      </c>
    </row>
    <row r="8862" spans="1:14" ht="15" x14ac:dyDescent="0.3">
      <c r="A8862" s="1"/>
      <c r="B8862" t="s">
        <v>11</v>
      </c>
      <c r="C8862" t="s">
        <v>4484</v>
      </c>
      <c r="D8862" t="s">
        <v>9067</v>
      </c>
      <c r="E8862" t="s">
        <v>9062</v>
      </c>
      <c r="F8862" t="s">
        <v>9068</v>
      </c>
      <c r="G8862">
        <v>0.43557423353195202</v>
      </c>
      <c r="H8862">
        <v>0.871</v>
      </c>
      <c r="I8862">
        <v>0.70599999999999996</v>
      </c>
      <c r="J8862">
        <v>0.93700000000000006</v>
      </c>
      <c r="K8862" t="str">
        <f t="shared" si="151"/>
        <v>yes</v>
      </c>
      <c r="L8862" t="s">
        <v>7</v>
      </c>
      <c r="M8862">
        <v>0.87763000000000002</v>
      </c>
      <c r="N8862">
        <v>0.88078199999999995</v>
      </c>
    </row>
    <row r="8863" spans="1:14" ht="15" x14ac:dyDescent="0.3">
      <c r="A8863" s="1"/>
      <c r="B8863" t="s">
        <v>11</v>
      </c>
      <c r="C8863" t="s">
        <v>5124</v>
      </c>
      <c r="D8863" t="s">
        <v>10359</v>
      </c>
      <c r="E8863" t="s">
        <v>10360</v>
      </c>
      <c r="F8863" t="s">
        <v>10361</v>
      </c>
      <c r="G8863">
        <v>0.70946031808853205</v>
      </c>
      <c r="H8863">
        <v>0.87</v>
      </c>
      <c r="I8863">
        <v>0.5</v>
      </c>
      <c r="J8863">
        <v>0.98699999999999999</v>
      </c>
      <c r="K8863" t="str">
        <f t="shared" si="151"/>
        <v>yes</v>
      </c>
      <c r="L8863" t="s">
        <v>7</v>
      </c>
      <c r="M8863">
        <v>0.89002199999999998</v>
      </c>
      <c r="N8863">
        <v>0.89973599999999998</v>
      </c>
    </row>
    <row r="8864" spans="1:14" ht="15" x14ac:dyDescent="0.3">
      <c r="A8864" s="1"/>
      <c r="B8864" t="s">
        <v>11</v>
      </c>
      <c r="C8864" t="s">
        <v>3770</v>
      </c>
      <c r="D8864" t="s">
        <v>7781</v>
      </c>
      <c r="E8864" t="s">
        <v>7782</v>
      </c>
      <c r="F8864" t="s">
        <v>7783</v>
      </c>
      <c r="G8864">
        <v>0.590689957141876</v>
      </c>
      <c r="H8864">
        <v>0.86599999999999999</v>
      </c>
      <c r="I8864">
        <v>0.2</v>
      </c>
      <c r="J8864">
        <v>1</v>
      </c>
      <c r="K8864" t="str">
        <f t="shared" si="151"/>
        <v>yes</v>
      </c>
      <c r="L8864" t="s">
        <v>7</v>
      </c>
      <c r="M8864">
        <v>0.88805199999999995</v>
      </c>
      <c r="N8864">
        <v>0.88009700000000002</v>
      </c>
    </row>
    <row r="8865" spans="1:14" ht="15" x14ac:dyDescent="0.3">
      <c r="A8865" s="1"/>
      <c r="B8865" t="s">
        <v>11</v>
      </c>
      <c r="C8865" t="s">
        <v>4756</v>
      </c>
      <c r="D8865" t="s">
        <v>9631</v>
      </c>
      <c r="E8865" t="s">
        <v>9658</v>
      </c>
      <c r="F8865" t="s">
        <v>9632</v>
      </c>
      <c r="G8865">
        <v>0.64854335784912098</v>
      </c>
      <c r="H8865">
        <v>0.86499999999999999</v>
      </c>
      <c r="I8865">
        <v>0.7</v>
      </c>
      <c r="J8865">
        <v>0.74</v>
      </c>
      <c r="K8865" t="str">
        <f t="shared" si="151"/>
        <v>yes</v>
      </c>
      <c r="L8865" t="s">
        <v>7</v>
      </c>
      <c r="M8865">
        <v>0.88806799999999997</v>
      </c>
      <c r="N8865">
        <v>0.88854299999999997</v>
      </c>
    </row>
    <row r="8866" spans="1:14" ht="15" x14ac:dyDescent="0.3">
      <c r="A8866" s="1"/>
      <c r="B8866" t="s">
        <v>11</v>
      </c>
      <c r="C8866" t="s">
        <v>3528</v>
      </c>
      <c r="D8866" t="s">
        <v>7380</v>
      </c>
      <c r="E8866" t="s">
        <v>7378</v>
      </c>
      <c r="F8866" t="s">
        <v>7381</v>
      </c>
      <c r="G8866">
        <v>0.966527819633484</v>
      </c>
      <c r="H8866">
        <v>0.86299999999999999</v>
      </c>
      <c r="I8866">
        <v>0</v>
      </c>
      <c r="J8866">
        <v>0.61899999999999999</v>
      </c>
      <c r="K8866" t="str">
        <f t="shared" si="151"/>
        <v>yes</v>
      </c>
      <c r="L8866" t="s">
        <v>7</v>
      </c>
      <c r="M8866">
        <v>0.80891100000000005</v>
      </c>
      <c r="N8866">
        <v>0.80580499999999999</v>
      </c>
    </row>
    <row r="8867" spans="1:14" ht="15" x14ac:dyDescent="0.3">
      <c r="A8867" s="1"/>
      <c r="B8867" t="s">
        <v>11</v>
      </c>
      <c r="C8867" t="s">
        <v>5018</v>
      </c>
      <c r="D8867" t="s">
        <v>10173</v>
      </c>
      <c r="E8867" t="s">
        <v>10174</v>
      </c>
      <c r="F8867" t="s">
        <v>10174</v>
      </c>
      <c r="G8867">
        <v>0.768391072750092</v>
      </c>
      <c r="H8867">
        <v>0.86199999999999999</v>
      </c>
      <c r="I8867">
        <v>0</v>
      </c>
      <c r="J8867">
        <v>1</v>
      </c>
      <c r="K8867" t="str">
        <f t="shared" si="151"/>
        <v>yes</v>
      </c>
      <c r="L8867" t="s">
        <v>7</v>
      </c>
      <c r="M8867">
        <v>0.73872099999999996</v>
      </c>
      <c r="N8867">
        <v>0.74028899999999997</v>
      </c>
    </row>
    <row r="8868" spans="1:14" ht="15" x14ac:dyDescent="0.3">
      <c r="A8868" s="1"/>
      <c r="B8868" t="s">
        <v>11</v>
      </c>
      <c r="C8868" t="s">
        <v>3274</v>
      </c>
      <c r="D8868" t="s">
        <v>6871</v>
      </c>
      <c r="E8868" t="s">
        <v>6870</v>
      </c>
      <c r="F8868" t="s">
        <v>6872</v>
      </c>
      <c r="G8868">
        <v>0.93475300073623702</v>
      </c>
      <c r="H8868">
        <v>0.86099999999999999</v>
      </c>
      <c r="I8868">
        <v>0.66700000000000004</v>
      </c>
      <c r="J8868">
        <v>0.92500000000000004</v>
      </c>
      <c r="K8868" t="str">
        <f t="shared" si="151"/>
        <v>yes</v>
      </c>
      <c r="L8868" t="s">
        <v>7</v>
      </c>
      <c r="M8868">
        <v>0.74218499999999998</v>
      </c>
      <c r="N8868">
        <v>0.76192300000000002</v>
      </c>
    </row>
    <row r="8869" spans="1:14" ht="15" x14ac:dyDescent="0.3">
      <c r="A8869" s="1"/>
      <c r="B8869" t="s">
        <v>11</v>
      </c>
      <c r="C8869" t="s">
        <v>3509</v>
      </c>
      <c r="D8869" t="s">
        <v>7345</v>
      </c>
      <c r="E8869" t="s">
        <v>7346</v>
      </c>
      <c r="F8869" t="s">
        <v>7347</v>
      </c>
      <c r="G8869">
        <v>0.719338059425354</v>
      </c>
      <c r="H8869">
        <v>0.86</v>
      </c>
      <c r="I8869">
        <v>0</v>
      </c>
      <c r="J8869">
        <v>0.68799999999999994</v>
      </c>
      <c r="K8869" t="str">
        <f t="shared" si="151"/>
        <v>yes</v>
      </c>
      <c r="L8869" t="s">
        <v>7</v>
      </c>
      <c r="M8869">
        <v>0.94445900000000005</v>
      </c>
      <c r="N8869">
        <v>0.93957400000000002</v>
      </c>
    </row>
    <row r="8870" spans="1:14" ht="15" x14ac:dyDescent="0.3">
      <c r="A8870" s="1"/>
      <c r="B8870" t="s">
        <v>11</v>
      </c>
      <c r="C8870" t="s">
        <v>3703</v>
      </c>
      <c r="D8870" t="s">
        <v>7669</v>
      </c>
      <c r="E8870" t="s">
        <v>7670</v>
      </c>
      <c r="F8870" t="s">
        <v>7670</v>
      </c>
      <c r="G8870">
        <v>0.97689557075500499</v>
      </c>
      <c r="H8870">
        <v>0.86</v>
      </c>
      <c r="I8870">
        <v>0.5</v>
      </c>
      <c r="J8870">
        <v>1</v>
      </c>
      <c r="K8870" t="str">
        <f t="shared" si="151"/>
        <v>yes</v>
      </c>
      <c r="L8870" t="s">
        <v>7</v>
      </c>
      <c r="M8870">
        <v>0.94672100000000003</v>
      </c>
      <c r="N8870">
        <v>0.93417899999999998</v>
      </c>
    </row>
    <row r="8871" spans="1:14" ht="15" x14ac:dyDescent="0.3">
      <c r="A8871" s="1"/>
      <c r="B8871" t="s">
        <v>11</v>
      </c>
      <c r="C8871" t="s">
        <v>3743</v>
      </c>
      <c r="D8871" t="s">
        <v>7731</v>
      </c>
      <c r="E8871" t="s">
        <v>7729</v>
      </c>
      <c r="F8871" t="s">
        <v>7732</v>
      </c>
      <c r="G8871">
        <v>0.53161871433258101</v>
      </c>
      <c r="H8871">
        <v>0.86</v>
      </c>
      <c r="I8871">
        <v>0</v>
      </c>
      <c r="J8871">
        <v>0.84299999999999997</v>
      </c>
      <c r="K8871" t="str">
        <f t="shared" si="151"/>
        <v>yes</v>
      </c>
      <c r="L8871" t="s">
        <v>7</v>
      </c>
      <c r="M8871">
        <v>0.89932900000000005</v>
      </c>
      <c r="N8871">
        <v>0.88511099999999998</v>
      </c>
    </row>
    <row r="8872" spans="1:14" ht="15" x14ac:dyDescent="0.3">
      <c r="A8872" s="1"/>
      <c r="B8872" t="s">
        <v>11</v>
      </c>
      <c r="C8872" t="s">
        <v>3990</v>
      </c>
      <c r="D8872" t="s">
        <v>8200</v>
      </c>
      <c r="E8872" t="s">
        <v>8206</v>
      </c>
      <c r="F8872" t="s">
        <v>8202</v>
      </c>
      <c r="G8872">
        <v>0.42140811681747398</v>
      </c>
      <c r="H8872">
        <v>0.86</v>
      </c>
      <c r="I8872">
        <v>0</v>
      </c>
      <c r="J8872">
        <v>0.85699999999999998</v>
      </c>
      <c r="K8872" t="str">
        <f t="shared" si="151"/>
        <v>yes</v>
      </c>
      <c r="L8872" t="s">
        <v>7</v>
      </c>
      <c r="M8872">
        <v>0.92349099999999995</v>
      </c>
      <c r="N8872">
        <v>0.91517800000000005</v>
      </c>
    </row>
    <row r="8873" spans="1:14" ht="15" x14ac:dyDescent="0.3">
      <c r="A8873" s="1"/>
      <c r="B8873" t="s">
        <v>11</v>
      </c>
      <c r="C8873" t="s">
        <v>3188</v>
      </c>
      <c r="D8873" t="s">
        <v>6678</v>
      </c>
      <c r="E8873" t="s">
        <v>3188</v>
      </c>
      <c r="F8873" t="s">
        <v>3188</v>
      </c>
      <c r="G8873">
        <v>0.998590528964996</v>
      </c>
      <c r="H8873">
        <v>0.85799999999999998</v>
      </c>
      <c r="I8873">
        <v>0</v>
      </c>
      <c r="J8873">
        <v>1</v>
      </c>
      <c r="K8873" t="str">
        <f t="shared" si="151"/>
        <v>yes</v>
      </c>
      <c r="L8873" t="s">
        <v>7</v>
      </c>
      <c r="M8873">
        <v>0.77090499999999995</v>
      </c>
      <c r="N8873">
        <v>0.77012499999999995</v>
      </c>
    </row>
    <row r="8874" spans="1:14" ht="15" x14ac:dyDescent="0.3">
      <c r="A8874" s="1"/>
      <c r="B8874" t="s">
        <v>11</v>
      </c>
      <c r="C8874" t="s">
        <v>3188</v>
      </c>
      <c r="D8874" t="s">
        <v>6678</v>
      </c>
      <c r="E8874" t="s">
        <v>3188</v>
      </c>
      <c r="F8874" t="s">
        <v>3188</v>
      </c>
      <c r="G8874">
        <v>0.998590528964996</v>
      </c>
      <c r="H8874">
        <v>0.85799999999999998</v>
      </c>
      <c r="I8874">
        <v>0</v>
      </c>
      <c r="J8874">
        <v>1</v>
      </c>
      <c r="K8874" t="str">
        <f t="shared" si="151"/>
        <v>yes</v>
      </c>
      <c r="L8874" t="s">
        <v>7</v>
      </c>
      <c r="M8874">
        <v>0.77090499999999995</v>
      </c>
      <c r="N8874">
        <v>0.77012499999999995</v>
      </c>
    </row>
    <row r="8875" spans="1:14" ht="15" x14ac:dyDescent="0.3">
      <c r="A8875" s="1"/>
      <c r="B8875" t="s">
        <v>11</v>
      </c>
      <c r="C8875" t="s">
        <v>330</v>
      </c>
      <c r="D8875" t="s">
        <v>5401</v>
      </c>
      <c r="E8875" t="s">
        <v>332</v>
      </c>
      <c r="F8875" t="s">
        <v>5402</v>
      </c>
      <c r="G8875">
        <v>0.49500516057014499</v>
      </c>
      <c r="H8875">
        <v>0.85499999999999998</v>
      </c>
      <c r="I8875">
        <v>0</v>
      </c>
      <c r="J8875">
        <v>0.94499999999999995</v>
      </c>
      <c r="K8875" t="str">
        <f t="shared" si="151"/>
        <v>yes</v>
      </c>
      <c r="L8875" t="s">
        <v>7</v>
      </c>
      <c r="M8875">
        <v>0.80335400000000001</v>
      </c>
      <c r="N8875">
        <v>0.78326899999999999</v>
      </c>
    </row>
    <row r="8876" spans="1:14" ht="15" x14ac:dyDescent="0.3">
      <c r="A8876" s="1"/>
      <c r="B8876" t="s">
        <v>11</v>
      </c>
      <c r="C8876" t="s">
        <v>1155</v>
      </c>
      <c r="D8876" t="s">
        <v>5903</v>
      </c>
      <c r="E8876" t="s">
        <v>5901</v>
      </c>
      <c r="F8876" t="s">
        <v>5904</v>
      </c>
      <c r="G8876">
        <v>0.34571635723114003</v>
      </c>
      <c r="H8876">
        <v>0.85499999999999998</v>
      </c>
      <c r="I8876">
        <v>0.6</v>
      </c>
      <c r="J8876">
        <v>0.94399999999999995</v>
      </c>
      <c r="K8876" t="str">
        <f t="shared" si="151"/>
        <v>yes</v>
      </c>
      <c r="L8876" t="s">
        <v>7</v>
      </c>
      <c r="M8876">
        <v>0.78674500000000003</v>
      </c>
      <c r="N8876">
        <v>0.83223599999999998</v>
      </c>
    </row>
    <row r="8877" spans="1:14" ht="15" x14ac:dyDescent="0.3">
      <c r="A8877" s="1"/>
      <c r="B8877" t="s">
        <v>11</v>
      </c>
      <c r="C8877" t="s">
        <v>3577</v>
      </c>
      <c r="D8877" t="s">
        <v>7448</v>
      </c>
      <c r="E8877" t="s">
        <v>7449</v>
      </c>
      <c r="F8877">
        <v>70000</v>
      </c>
      <c r="G8877">
        <v>0.66810250282287598</v>
      </c>
      <c r="H8877">
        <v>0.85499999999999998</v>
      </c>
      <c r="I8877">
        <v>0</v>
      </c>
      <c r="J8877">
        <v>0.90700000000000003</v>
      </c>
      <c r="K8877" t="str">
        <f t="shared" si="151"/>
        <v>yes</v>
      </c>
      <c r="L8877" t="s">
        <v>7</v>
      </c>
      <c r="M8877">
        <v>0.84314699999999998</v>
      </c>
      <c r="N8877">
        <v>0.83716800000000002</v>
      </c>
    </row>
    <row r="8878" spans="1:14" ht="15" x14ac:dyDescent="0.3">
      <c r="A8878" s="1"/>
      <c r="B8878" t="s">
        <v>11</v>
      </c>
      <c r="C8878" t="s">
        <v>2007</v>
      </c>
      <c r="D8878" t="s">
        <v>6446</v>
      </c>
      <c r="E8878" t="s">
        <v>2007</v>
      </c>
      <c r="F8878" t="s">
        <v>2007</v>
      </c>
      <c r="G8878">
        <v>0.99115675687789895</v>
      </c>
      <c r="H8878">
        <v>0.85399999999999998</v>
      </c>
      <c r="I8878">
        <v>0</v>
      </c>
      <c r="J8878">
        <v>1</v>
      </c>
      <c r="K8878" t="str">
        <f t="shared" si="151"/>
        <v>yes</v>
      </c>
      <c r="L8878" t="s">
        <v>7</v>
      </c>
      <c r="M8878">
        <v>0.783995</v>
      </c>
      <c r="N8878">
        <v>0.78687200000000002</v>
      </c>
    </row>
    <row r="8879" spans="1:14" ht="15" x14ac:dyDescent="0.3">
      <c r="A8879" s="1"/>
      <c r="B8879" t="s">
        <v>11</v>
      </c>
      <c r="C8879" t="s">
        <v>1396</v>
      </c>
      <c r="D8879" t="s">
        <v>6073</v>
      </c>
      <c r="E8879" t="s">
        <v>1397</v>
      </c>
      <c r="F8879" t="s">
        <v>1397</v>
      </c>
      <c r="G8879">
        <v>0.92331540584564198</v>
      </c>
      <c r="H8879">
        <v>0.85299999999999998</v>
      </c>
      <c r="I8879">
        <v>0</v>
      </c>
      <c r="J8879">
        <v>1</v>
      </c>
      <c r="K8879" t="str">
        <f t="shared" si="151"/>
        <v>yes</v>
      </c>
      <c r="L8879" t="s">
        <v>7</v>
      </c>
      <c r="M8879">
        <v>0.76885199999999998</v>
      </c>
      <c r="N8879">
        <v>0.77693000000000001</v>
      </c>
    </row>
    <row r="8880" spans="1:14" ht="15" x14ac:dyDescent="0.3">
      <c r="A8880" s="1"/>
      <c r="B8880" t="s">
        <v>11</v>
      </c>
      <c r="C8880" t="s">
        <v>182</v>
      </c>
      <c r="D8880" t="s">
        <v>5295</v>
      </c>
      <c r="E8880" t="s">
        <v>183</v>
      </c>
      <c r="F8880" t="s">
        <v>5295</v>
      </c>
      <c r="G8880">
        <v>5.5107928812504002E-2</v>
      </c>
      <c r="H8880">
        <v>0.85199999999999998</v>
      </c>
      <c r="I8880">
        <v>0</v>
      </c>
      <c r="J8880">
        <v>0.56200000000000006</v>
      </c>
      <c r="K8880" t="str">
        <f t="shared" si="151"/>
        <v>yes</v>
      </c>
      <c r="L8880" t="s">
        <v>7</v>
      </c>
      <c r="M8880">
        <v>0.60064399999999996</v>
      </c>
      <c r="N8880">
        <v>0.60001700000000002</v>
      </c>
    </row>
    <row r="8881" spans="1:14" ht="15" x14ac:dyDescent="0.3">
      <c r="A8881" s="1"/>
      <c r="B8881" t="s">
        <v>11</v>
      </c>
      <c r="C8881" t="s">
        <v>3681</v>
      </c>
      <c r="D8881" t="s">
        <v>7626</v>
      </c>
      <c r="E8881" t="s">
        <v>7627</v>
      </c>
      <c r="F8881" t="s">
        <v>7626</v>
      </c>
      <c r="G8881">
        <v>0.64857494831085205</v>
      </c>
      <c r="H8881">
        <v>0.85199999999999998</v>
      </c>
      <c r="I8881">
        <v>0</v>
      </c>
      <c r="J8881">
        <v>0.97299999999999998</v>
      </c>
      <c r="K8881" t="str">
        <f t="shared" si="151"/>
        <v>yes</v>
      </c>
      <c r="L8881" t="s">
        <v>7</v>
      </c>
      <c r="M8881">
        <v>0.73283399999999999</v>
      </c>
      <c r="N8881">
        <v>0.74237799999999998</v>
      </c>
    </row>
    <row r="8882" spans="1:14" ht="15" x14ac:dyDescent="0.3">
      <c r="A8882" s="1"/>
      <c r="B8882" t="s">
        <v>11</v>
      </c>
      <c r="C8882" t="s">
        <v>4084</v>
      </c>
      <c r="D8882" t="s">
        <v>8381</v>
      </c>
      <c r="E8882" t="s">
        <v>8382</v>
      </c>
      <c r="F8882" t="s">
        <v>8383</v>
      </c>
      <c r="G8882">
        <v>0.61605334281921398</v>
      </c>
      <c r="H8882">
        <v>0.85</v>
      </c>
      <c r="I8882">
        <v>0.5</v>
      </c>
      <c r="J8882">
        <v>0.76200000000000001</v>
      </c>
      <c r="K8882" t="str">
        <f t="shared" si="151"/>
        <v>yes</v>
      </c>
      <c r="L8882" t="s">
        <v>7</v>
      </c>
      <c r="M8882">
        <v>0.85526999999999997</v>
      </c>
      <c r="N8882">
        <v>0.86177000000000004</v>
      </c>
    </row>
    <row r="8883" spans="1:14" ht="15" x14ac:dyDescent="0.3">
      <c r="A8883" s="1"/>
      <c r="B8883" t="s">
        <v>11</v>
      </c>
      <c r="C8883" t="s">
        <v>2242</v>
      </c>
      <c r="D8883" t="s">
        <v>6576</v>
      </c>
      <c r="E8883" t="s">
        <v>2242</v>
      </c>
      <c r="F8883" t="s">
        <v>6576</v>
      </c>
      <c r="G8883">
        <v>0.99873054027557395</v>
      </c>
      <c r="H8883">
        <v>0.84899999999999998</v>
      </c>
      <c r="I8883">
        <v>0</v>
      </c>
      <c r="J8883">
        <v>0.93500000000000005</v>
      </c>
      <c r="K8883" t="str">
        <f t="shared" si="151"/>
        <v>yes</v>
      </c>
      <c r="L8883" t="s">
        <v>7</v>
      </c>
      <c r="M8883">
        <v>0.894432</v>
      </c>
      <c r="N8883">
        <v>0.89129000000000003</v>
      </c>
    </row>
    <row r="8884" spans="1:14" ht="15" x14ac:dyDescent="0.3">
      <c r="A8884" s="1"/>
      <c r="B8884" t="s">
        <v>11</v>
      </c>
      <c r="C8884" t="s">
        <v>3531</v>
      </c>
      <c r="D8884" t="s">
        <v>7380</v>
      </c>
      <c r="E8884" t="s">
        <v>7381</v>
      </c>
      <c r="F8884" t="s">
        <v>7381</v>
      </c>
      <c r="G8884">
        <v>0.99307096004486095</v>
      </c>
      <c r="H8884">
        <v>0.84899999999999998</v>
      </c>
      <c r="I8884">
        <v>0</v>
      </c>
      <c r="J8884">
        <v>1</v>
      </c>
      <c r="K8884" t="str">
        <f t="shared" si="151"/>
        <v>yes</v>
      </c>
      <c r="L8884" t="s">
        <v>7</v>
      </c>
      <c r="M8884">
        <v>0.88436400000000004</v>
      </c>
      <c r="N8884">
        <v>0.88141499999999995</v>
      </c>
    </row>
    <row r="8885" spans="1:14" ht="15" x14ac:dyDescent="0.3">
      <c r="A8885" s="1"/>
      <c r="B8885" t="s">
        <v>11</v>
      </c>
      <c r="C8885" t="s">
        <v>3729</v>
      </c>
      <c r="D8885" t="s">
        <v>7703</v>
      </c>
      <c r="E8885" t="s">
        <v>7701</v>
      </c>
      <c r="F8885" t="s">
        <v>7704</v>
      </c>
      <c r="G8885">
        <v>0.24243405461311299</v>
      </c>
      <c r="H8885">
        <v>0.84699999999999998</v>
      </c>
      <c r="I8885">
        <v>0.5</v>
      </c>
      <c r="J8885">
        <v>0.91400000000000003</v>
      </c>
      <c r="K8885" t="str">
        <f t="shared" si="151"/>
        <v>yes</v>
      </c>
      <c r="L8885" t="s">
        <v>7</v>
      </c>
      <c r="M8885">
        <v>0.85461900000000002</v>
      </c>
      <c r="N8885">
        <v>0.85587199999999997</v>
      </c>
    </row>
    <row r="8886" spans="1:14" ht="15" x14ac:dyDescent="0.3">
      <c r="A8886" s="1"/>
      <c r="B8886" t="s">
        <v>11</v>
      </c>
      <c r="C8886" t="s">
        <v>3653</v>
      </c>
      <c r="D8886" t="s">
        <v>7578</v>
      </c>
      <c r="E8886" t="s">
        <v>3653</v>
      </c>
      <c r="F8886" t="s">
        <v>3653</v>
      </c>
      <c r="G8886">
        <v>0.43702432513237</v>
      </c>
      <c r="H8886">
        <v>0.84599999999999997</v>
      </c>
      <c r="I8886">
        <v>0</v>
      </c>
      <c r="J8886">
        <v>1</v>
      </c>
      <c r="K8886" t="str">
        <f t="shared" si="151"/>
        <v>yes</v>
      </c>
      <c r="L8886" t="s">
        <v>7</v>
      </c>
      <c r="M8886">
        <v>0.80545999999999995</v>
      </c>
      <c r="N8886">
        <v>0.79216799999999998</v>
      </c>
    </row>
    <row r="8887" spans="1:14" ht="15" x14ac:dyDescent="0.3">
      <c r="A8887" s="1"/>
      <c r="B8887" t="s">
        <v>11</v>
      </c>
      <c r="C8887" t="s">
        <v>1476</v>
      </c>
      <c r="D8887" t="s">
        <v>21</v>
      </c>
      <c r="E8887" t="s">
        <v>1478</v>
      </c>
      <c r="F8887" t="s">
        <v>1479</v>
      </c>
      <c r="G8887">
        <v>0.58504754304885898</v>
      </c>
      <c r="H8887">
        <v>0.84499999999999997</v>
      </c>
      <c r="I8887">
        <v>0</v>
      </c>
      <c r="J8887">
        <v>0.98099999999999998</v>
      </c>
      <c r="K8887" t="str">
        <f t="shared" si="151"/>
        <v>yes</v>
      </c>
      <c r="L8887" t="s">
        <v>7</v>
      </c>
      <c r="M8887">
        <v>0.71805300000000005</v>
      </c>
      <c r="N8887">
        <v>0.72383900000000001</v>
      </c>
    </row>
    <row r="8888" spans="1:14" ht="15" x14ac:dyDescent="0.3">
      <c r="A8888" s="1"/>
      <c r="B8888" t="s">
        <v>11</v>
      </c>
      <c r="C8888" t="s">
        <v>3871</v>
      </c>
      <c r="D8888" t="s">
        <v>7961</v>
      </c>
      <c r="E8888" t="s">
        <v>7962</v>
      </c>
      <c r="F8888" t="s">
        <v>7963</v>
      </c>
      <c r="G8888">
        <v>0.96448361873626698</v>
      </c>
      <c r="H8888">
        <v>0.84499999999999997</v>
      </c>
      <c r="I8888">
        <v>0.222</v>
      </c>
      <c r="J8888">
        <v>0.97799999999999998</v>
      </c>
      <c r="K8888" t="str">
        <f t="shared" si="151"/>
        <v>yes</v>
      </c>
      <c r="L8888" t="s">
        <v>7</v>
      </c>
      <c r="M8888">
        <v>0.68976099999999996</v>
      </c>
      <c r="N8888">
        <v>0.688168</v>
      </c>
    </row>
    <row r="8889" spans="1:14" ht="15" x14ac:dyDescent="0.3">
      <c r="A8889" s="1"/>
      <c r="B8889" t="s">
        <v>11</v>
      </c>
      <c r="C8889" t="s">
        <v>1892</v>
      </c>
      <c r="D8889" t="s">
        <v>1893</v>
      </c>
      <c r="E8889" t="s">
        <v>1892</v>
      </c>
      <c r="F8889" t="s">
        <v>1892</v>
      </c>
      <c r="G8889">
        <v>0.99539202451705899</v>
      </c>
      <c r="H8889">
        <v>0.84399999999999997</v>
      </c>
      <c r="I8889">
        <v>0</v>
      </c>
      <c r="J8889">
        <v>1</v>
      </c>
      <c r="K8889" t="str">
        <f t="shared" si="151"/>
        <v>yes</v>
      </c>
      <c r="L8889" t="s">
        <v>7</v>
      </c>
      <c r="M8889">
        <v>0.72187800000000002</v>
      </c>
      <c r="N8889">
        <v>0.71449499999999999</v>
      </c>
    </row>
    <row r="8890" spans="1:14" ht="15" x14ac:dyDescent="0.3">
      <c r="A8890" s="1"/>
      <c r="B8890" t="s">
        <v>11</v>
      </c>
      <c r="C8890" t="s">
        <v>1951</v>
      </c>
      <c r="D8890" t="s">
        <v>6421</v>
      </c>
      <c r="E8890" t="s">
        <v>6419</v>
      </c>
      <c r="F8890" t="s">
        <v>6422</v>
      </c>
      <c r="G8890">
        <v>0.50064671039581299</v>
      </c>
      <c r="H8890">
        <v>0.84399999999999997</v>
      </c>
      <c r="I8890">
        <v>0.8</v>
      </c>
      <c r="J8890">
        <v>0.68600000000000005</v>
      </c>
      <c r="K8890" t="str">
        <f t="shared" si="151"/>
        <v>yes</v>
      </c>
      <c r="L8890" t="s">
        <v>7</v>
      </c>
      <c r="M8890">
        <v>0.89982200000000001</v>
      </c>
      <c r="N8890">
        <v>0.89647299999999996</v>
      </c>
    </row>
    <row r="8891" spans="1:14" ht="15" x14ac:dyDescent="0.3">
      <c r="A8891" s="1"/>
      <c r="B8891" t="s">
        <v>11</v>
      </c>
      <c r="C8891" t="s">
        <v>5087</v>
      </c>
      <c r="D8891" t="s">
        <v>10294</v>
      </c>
      <c r="E8891" t="s">
        <v>10295</v>
      </c>
      <c r="F8891" t="s">
        <v>10296</v>
      </c>
      <c r="G8891">
        <v>0.91203641891479503</v>
      </c>
      <c r="H8891">
        <v>0.84399999999999997</v>
      </c>
      <c r="I8891">
        <v>0</v>
      </c>
      <c r="J8891">
        <v>0.81599999999999995</v>
      </c>
      <c r="K8891" t="str">
        <f t="shared" si="151"/>
        <v>yes</v>
      </c>
      <c r="L8891" t="s">
        <v>7</v>
      </c>
      <c r="M8891">
        <v>0.67713199999999996</v>
      </c>
      <c r="N8891">
        <v>0.68369100000000005</v>
      </c>
    </row>
    <row r="8892" spans="1:14" ht="15" x14ac:dyDescent="0.3">
      <c r="A8892" s="1"/>
      <c r="B8892" t="s">
        <v>11</v>
      </c>
      <c r="C8892" t="s">
        <v>3222</v>
      </c>
      <c r="D8892" t="s">
        <v>6757</v>
      </c>
      <c r="E8892" t="s">
        <v>3222</v>
      </c>
      <c r="F8892" t="s">
        <v>6757</v>
      </c>
      <c r="G8892">
        <v>0.998629570007324</v>
      </c>
      <c r="H8892">
        <v>0.84299999999999997</v>
      </c>
      <c r="I8892">
        <v>0</v>
      </c>
      <c r="J8892">
        <v>0.83299999999999996</v>
      </c>
      <c r="K8892" t="str">
        <f t="shared" si="151"/>
        <v>yes</v>
      </c>
      <c r="L8892" t="s">
        <v>7</v>
      </c>
      <c r="M8892">
        <v>0.89547600000000005</v>
      </c>
      <c r="N8892">
        <v>0.89265700000000003</v>
      </c>
    </row>
    <row r="8893" spans="1:14" ht="15" x14ac:dyDescent="0.3">
      <c r="A8893" s="1"/>
      <c r="B8893" t="s">
        <v>11</v>
      </c>
      <c r="C8893" t="s">
        <v>3797</v>
      </c>
      <c r="D8893" t="s">
        <v>7840</v>
      </c>
      <c r="E8893" t="s">
        <v>7838</v>
      </c>
      <c r="F8893" t="s">
        <v>7841</v>
      </c>
      <c r="G8893">
        <v>0.27120736241340598</v>
      </c>
      <c r="H8893">
        <v>0.84199999999999997</v>
      </c>
      <c r="I8893">
        <v>0.66700000000000004</v>
      </c>
      <c r="J8893">
        <v>0.81200000000000006</v>
      </c>
      <c r="K8893" t="str">
        <f t="shared" si="151"/>
        <v>yes</v>
      </c>
      <c r="L8893" t="s">
        <v>7</v>
      </c>
      <c r="M8893">
        <v>0.893231</v>
      </c>
      <c r="N8893">
        <v>0.88850399999999996</v>
      </c>
    </row>
    <row r="8894" spans="1:14" ht="15" x14ac:dyDescent="0.3">
      <c r="A8894" s="1"/>
      <c r="B8894" t="s">
        <v>11</v>
      </c>
      <c r="C8894" t="s">
        <v>4799</v>
      </c>
      <c r="D8894" t="s">
        <v>9731</v>
      </c>
      <c r="E8894" t="s">
        <v>9738</v>
      </c>
      <c r="F8894" t="s">
        <v>9732</v>
      </c>
      <c r="G8894">
        <v>0.16871339082717901</v>
      </c>
      <c r="H8894">
        <v>0.84199999999999997</v>
      </c>
      <c r="I8894">
        <v>0.4</v>
      </c>
      <c r="J8894">
        <v>0.94</v>
      </c>
      <c r="K8894" t="str">
        <f t="shared" si="151"/>
        <v>yes</v>
      </c>
      <c r="L8894" t="s">
        <v>7</v>
      </c>
      <c r="M8894">
        <v>0.83796599999999999</v>
      </c>
      <c r="N8894">
        <v>0.84171300000000004</v>
      </c>
    </row>
    <row r="8895" spans="1:14" ht="15" x14ac:dyDescent="0.3">
      <c r="A8895" s="1"/>
      <c r="B8895" t="s">
        <v>11</v>
      </c>
      <c r="C8895" t="s">
        <v>1630</v>
      </c>
      <c r="D8895" t="s">
        <v>6224</v>
      </c>
      <c r="E8895" t="s">
        <v>1633</v>
      </c>
      <c r="F8895" t="s">
        <v>6225</v>
      </c>
      <c r="G8895">
        <v>0.748981773853302</v>
      </c>
      <c r="H8895">
        <v>0.84099999999999997</v>
      </c>
      <c r="I8895">
        <v>0.75</v>
      </c>
      <c r="J8895">
        <v>0.95899999999999996</v>
      </c>
      <c r="K8895" t="str">
        <f t="shared" si="151"/>
        <v>yes</v>
      </c>
      <c r="L8895" t="s">
        <v>7</v>
      </c>
      <c r="M8895">
        <v>0.91060099999999999</v>
      </c>
      <c r="N8895">
        <v>0.90963400000000005</v>
      </c>
    </row>
    <row r="8896" spans="1:14" ht="15" x14ac:dyDescent="0.3">
      <c r="A8896" s="1"/>
      <c r="B8896" t="s">
        <v>11</v>
      </c>
      <c r="C8896" t="s">
        <v>3386</v>
      </c>
      <c r="D8896" t="s">
        <v>7112</v>
      </c>
      <c r="E8896" t="s">
        <v>7108</v>
      </c>
      <c r="F8896" t="s">
        <v>7113</v>
      </c>
      <c r="G8896">
        <v>0.32185751199722301</v>
      </c>
      <c r="H8896">
        <v>0.84</v>
      </c>
      <c r="I8896">
        <v>0.33300000000000002</v>
      </c>
      <c r="J8896">
        <v>0.878</v>
      </c>
      <c r="K8896" t="str">
        <f t="shared" si="151"/>
        <v>yes</v>
      </c>
      <c r="L8896" t="s">
        <v>7</v>
      </c>
      <c r="M8896">
        <v>0.70450000000000002</v>
      </c>
      <c r="N8896">
        <v>0.70313400000000004</v>
      </c>
    </row>
    <row r="8897" spans="1:14" ht="15" x14ac:dyDescent="0.3">
      <c r="A8897" s="1"/>
      <c r="B8897" t="s">
        <v>11</v>
      </c>
      <c r="C8897" t="s">
        <v>148</v>
      </c>
      <c r="D8897" t="s">
        <v>149</v>
      </c>
      <c r="E8897" t="s">
        <v>148</v>
      </c>
      <c r="F8897" t="s">
        <v>148</v>
      </c>
      <c r="G8897">
        <v>0.506228446960449</v>
      </c>
      <c r="H8897">
        <v>0.83799999999999997</v>
      </c>
      <c r="I8897">
        <v>0</v>
      </c>
      <c r="J8897">
        <v>1</v>
      </c>
      <c r="K8897" t="str">
        <f t="shared" si="151"/>
        <v>yes</v>
      </c>
      <c r="L8897" t="s">
        <v>7</v>
      </c>
      <c r="M8897">
        <v>0.63552799999999998</v>
      </c>
      <c r="N8897">
        <v>0.64159600000000006</v>
      </c>
    </row>
    <row r="8898" spans="1:14" ht="15" x14ac:dyDescent="0.3">
      <c r="A8898" s="1"/>
      <c r="B8898" t="s">
        <v>11</v>
      </c>
      <c r="C8898" t="s">
        <v>384</v>
      </c>
      <c r="D8898" t="s">
        <v>5466</v>
      </c>
      <c r="E8898" t="s">
        <v>386</v>
      </c>
      <c r="F8898" t="s">
        <v>5467</v>
      </c>
      <c r="G8898">
        <v>0.26401269435882602</v>
      </c>
      <c r="H8898">
        <v>0.83799999999999997</v>
      </c>
      <c r="I8898">
        <v>0.316</v>
      </c>
      <c r="J8898">
        <v>0.75600000000000001</v>
      </c>
      <c r="K8898" t="str">
        <f t="shared" si="151"/>
        <v>yes</v>
      </c>
      <c r="L8898" t="s">
        <v>7</v>
      </c>
      <c r="M8898">
        <v>0.747749</v>
      </c>
      <c r="N8898">
        <v>0.73744299999999996</v>
      </c>
    </row>
    <row r="8899" spans="1:14" ht="15" x14ac:dyDescent="0.3">
      <c r="A8899" s="1"/>
      <c r="B8899" t="s">
        <v>11</v>
      </c>
      <c r="C8899" t="s">
        <v>4196</v>
      </c>
      <c r="D8899" t="s">
        <v>8570</v>
      </c>
      <c r="E8899" t="s">
        <v>8571</v>
      </c>
      <c r="F8899" t="s">
        <v>8572</v>
      </c>
      <c r="G8899">
        <v>0.47431647777557401</v>
      </c>
      <c r="H8899">
        <v>0.83799999999999997</v>
      </c>
      <c r="I8899">
        <v>0.5</v>
      </c>
      <c r="J8899">
        <v>0.82599999999999996</v>
      </c>
      <c r="K8899" t="str">
        <f t="shared" ref="K8899:K8962" si="152">IF(H8899&gt;0.64,"yes",IF(H8899&gt;=0.45,"partially","no"))</f>
        <v>yes</v>
      </c>
      <c r="L8899" t="s">
        <v>7</v>
      </c>
      <c r="M8899">
        <v>0.74698699999999996</v>
      </c>
      <c r="N8899">
        <v>0.73153100000000004</v>
      </c>
    </row>
    <row r="8900" spans="1:14" ht="15" x14ac:dyDescent="0.3">
      <c r="A8900" s="1"/>
      <c r="B8900" t="s">
        <v>11</v>
      </c>
      <c r="C8900" t="s">
        <v>3602</v>
      </c>
      <c r="D8900">
        <v>5100</v>
      </c>
      <c r="E8900" t="s">
        <v>7488</v>
      </c>
      <c r="F8900">
        <v>5100</v>
      </c>
      <c r="G8900">
        <v>0.69010037183761597</v>
      </c>
      <c r="H8900">
        <v>0.83699999999999997</v>
      </c>
      <c r="I8900">
        <v>0.5</v>
      </c>
      <c r="J8900">
        <v>0.93799999999999994</v>
      </c>
      <c r="K8900" t="str">
        <f t="shared" si="152"/>
        <v>yes</v>
      </c>
      <c r="L8900" t="s">
        <v>7</v>
      </c>
      <c r="M8900">
        <v>0.61629699999999998</v>
      </c>
      <c r="N8900">
        <v>0.61872000000000005</v>
      </c>
    </row>
    <row r="8901" spans="1:14" ht="15" x14ac:dyDescent="0.3">
      <c r="A8901" s="1"/>
      <c r="B8901" t="s">
        <v>11</v>
      </c>
      <c r="C8901" t="s">
        <v>3856</v>
      </c>
      <c r="D8901" t="s">
        <v>7939</v>
      </c>
      <c r="E8901" t="s">
        <v>7940</v>
      </c>
      <c r="F8901" t="s">
        <v>7941</v>
      </c>
      <c r="G8901">
        <v>0.45674312114715598</v>
      </c>
      <c r="H8901">
        <v>0.83699999999999997</v>
      </c>
      <c r="I8901">
        <v>0.42899999999999999</v>
      </c>
      <c r="J8901">
        <v>0.96499999999999997</v>
      </c>
      <c r="K8901" t="str">
        <f t="shared" si="152"/>
        <v>yes</v>
      </c>
      <c r="L8901" t="s">
        <v>7</v>
      </c>
      <c r="M8901">
        <v>0.83082299999999998</v>
      </c>
      <c r="N8901">
        <v>0.83038699999999999</v>
      </c>
    </row>
    <row r="8902" spans="1:14" ht="15" x14ac:dyDescent="0.3">
      <c r="A8902" s="1"/>
      <c r="B8902" t="s">
        <v>11</v>
      </c>
      <c r="C8902" t="s">
        <v>4190</v>
      </c>
      <c r="D8902" t="s">
        <v>8564</v>
      </c>
      <c r="E8902" t="s">
        <v>8563</v>
      </c>
      <c r="F8902" t="s">
        <v>8565</v>
      </c>
      <c r="G8902">
        <v>0.57547259330749501</v>
      </c>
      <c r="H8902">
        <v>0.83599999999999997</v>
      </c>
      <c r="I8902">
        <v>0.8</v>
      </c>
      <c r="J8902">
        <v>0.92700000000000005</v>
      </c>
      <c r="K8902" t="str">
        <f t="shared" si="152"/>
        <v>yes</v>
      </c>
      <c r="L8902" t="s">
        <v>7</v>
      </c>
      <c r="M8902">
        <v>0.84065800000000002</v>
      </c>
      <c r="N8902">
        <v>0.84042600000000001</v>
      </c>
    </row>
    <row r="8903" spans="1:14" ht="15" x14ac:dyDescent="0.3">
      <c r="A8903" s="1"/>
      <c r="B8903" t="s">
        <v>11</v>
      </c>
      <c r="C8903" t="s">
        <v>1499</v>
      </c>
      <c r="D8903" t="s">
        <v>6131</v>
      </c>
      <c r="E8903" t="s">
        <v>6132</v>
      </c>
      <c r="F8903" t="s">
        <v>6131</v>
      </c>
      <c r="G8903">
        <v>0.99737042188644398</v>
      </c>
      <c r="H8903">
        <v>0.83499999999999996</v>
      </c>
      <c r="I8903">
        <v>0</v>
      </c>
      <c r="J8903">
        <v>0.81299999999999994</v>
      </c>
      <c r="K8903" t="str">
        <f t="shared" si="152"/>
        <v>yes</v>
      </c>
      <c r="L8903" t="s">
        <v>7</v>
      </c>
      <c r="M8903">
        <v>0.71796000000000004</v>
      </c>
      <c r="N8903">
        <v>0.71995799999999999</v>
      </c>
    </row>
    <row r="8904" spans="1:14" ht="15" x14ac:dyDescent="0.3">
      <c r="A8904" s="1"/>
      <c r="B8904" t="s">
        <v>11</v>
      </c>
      <c r="C8904" t="s">
        <v>1674</v>
      </c>
      <c r="D8904" t="s">
        <v>6252</v>
      </c>
      <c r="E8904" t="s">
        <v>6251</v>
      </c>
      <c r="F8904" t="s">
        <v>6253</v>
      </c>
      <c r="G8904">
        <v>0.71411174535751298</v>
      </c>
      <c r="H8904">
        <v>0.83399999999999996</v>
      </c>
      <c r="I8904">
        <v>0</v>
      </c>
      <c r="J8904">
        <v>0.77200000000000002</v>
      </c>
      <c r="K8904" t="str">
        <f t="shared" si="152"/>
        <v>yes</v>
      </c>
      <c r="L8904" t="s">
        <v>7</v>
      </c>
      <c r="M8904">
        <v>0.78778400000000004</v>
      </c>
      <c r="N8904">
        <v>0.775868</v>
      </c>
    </row>
    <row r="8905" spans="1:14" ht="15" x14ac:dyDescent="0.3">
      <c r="A8905" s="1"/>
      <c r="B8905" t="s">
        <v>11</v>
      </c>
      <c r="C8905" t="s">
        <v>3211</v>
      </c>
      <c r="D8905" t="s">
        <v>6723</v>
      </c>
      <c r="E8905" t="s">
        <v>6721</v>
      </c>
      <c r="F8905" t="s">
        <v>6724</v>
      </c>
      <c r="G8905">
        <v>0.26303961873054499</v>
      </c>
      <c r="H8905">
        <v>0.83199999999999996</v>
      </c>
      <c r="I8905">
        <v>0.6</v>
      </c>
      <c r="J8905">
        <v>0.91900000000000004</v>
      </c>
      <c r="K8905" t="str">
        <f t="shared" si="152"/>
        <v>yes</v>
      </c>
      <c r="L8905" t="s">
        <v>7</v>
      </c>
      <c r="M8905">
        <v>0.73569099999999998</v>
      </c>
      <c r="N8905">
        <v>0.74102400000000002</v>
      </c>
    </row>
    <row r="8906" spans="1:14" ht="15" x14ac:dyDescent="0.3">
      <c r="A8906" s="1"/>
      <c r="B8906" t="s">
        <v>11</v>
      </c>
      <c r="C8906" t="s">
        <v>4409</v>
      </c>
      <c r="D8906" t="s">
        <v>8950</v>
      </c>
      <c r="E8906" t="s">
        <v>8945</v>
      </c>
      <c r="F8906" t="s">
        <v>8951</v>
      </c>
      <c r="G8906">
        <v>0.50836592912673995</v>
      </c>
      <c r="H8906">
        <v>0.83199999999999996</v>
      </c>
      <c r="I8906">
        <v>0.66700000000000004</v>
      </c>
      <c r="J8906">
        <v>0.85399999999999998</v>
      </c>
      <c r="K8906" t="str">
        <f t="shared" si="152"/>
        <v>yes</v>
      </c>
      <c r="L8906" t="s">
        <v>7</v>
      </c>
      <c r="M8906">
        <v>0.85553299999999999</v>
      </c>
      <c r="N8906">
        <v>0.86412999999999995</v>
      </c>
    </row>
    <row r="8907" spans="1:14" ht="15" x14ac:dyDescent="0.3">
      <c r="A8907" s="1"/>
      <c r="B8907" t="s">
        <v>11</v>
      </c>
      <c r="C8907" t="s">
        <v>924</v>
      </c>
      <c r="D8907" t="s">
        <v>5783</v>
      </c>
      <c r="E8907" t="s">
        <v>924</v>
      </c>
      <c r="F8907" t="s">
        <v>5784</v>
      </c>
      <c r="G8907">
        <v>0.56040960550308205</v>
      </c>
      <c r="H8907">
        <v>0.83099999999999996</v>
      </c>
      <c r="I8907">
        <v>0.83299999999999996</v>
      </c>
      <c r="J8907">
        <v>0.99399999999999999</v>
      </c>
      <c r="K8907" t="str">
        <f t="shared" si="152"/>
        <v>yes</v>
      </c>
      <c r="L8907" t="s">
        <v>7</v>
      </c>
      <c r="M8907">
        <v>0.71325700000000003</v>
      </c>
      <c r="N8907">
        <v>0.72058699999999998</v>
      </c>
    </row>
    <row r="8908" spans="1:14" ht="15" x14ac:dyDescent="0.3">
      <c r="A8908" s="1"/>
      <c r="B8908" t="s">
        <v>11</v>
      </c>
      <c r="C8908" t="s">
        <v>2196</v>
      </c>
      <c r="D8908" t="s">
        <v>2200</v>
      </c>
      <c r="E8908" t="s">
        <v>6536</v>
      </c>
      <c r="F8908" t="s">
        <v>6538</v>
      </c>
      <c r="G8908">
        <v>0.25577703118324302</v>
      </c>
      <c r="H8908">
        <v>0.83099999999999996</v>
      </c>
      <c r="I8908">
        <v>0.76200000000000001</v>
      </c>
      <c r="J8908">
        <v>0.877</v>
      </c>
      <c r="K8908" t="str">
        <f t="shared" si="152"/>
        <v>yes</v>
      </c>
      <c r="L8908" t="s">
        <v>7</v>
      </c>
      <c r="M8908">
        <v>0.93717399999999995</v>
      </c>
      <c r="N8908">
        <v>0.93367599999999995</v>
      </c>
    </row>
    <row r="8909" spans="1:14" ht="15" x14ac:dyDescent="0.3">
      <c r="A8909" s="1"/>
      <c r="B8909" t="s">
        <v>11</v>
      </c>
      <c r="C8909" t="s">
        <v>3847</v>
      </c>
      <c r="D8909" t="s">
        <v>7929</v>
      </c>
      <c r="E8909" t="s">
        <v>7930</v>
      </c>
      <c r="F8909" t="s">
        <v>7931</v>
      </c>
      <c r="G8909">
        <v>0.27340745925903298</v>
      </c>
      <c r="H8909">
        <v>0.83099999999999996</v>
      </c>
      <c r="I8909">
        <v>0.75</v>
      </c>
      <c r="J8909">
        <v>0.95499999999999996</v>
      </c>
      <c r="K8909" t="str">
        <f t="shared" si="152"/>
        <v>yes</v>
      </c>
      <c r="L8909" t="s">
        <v>7</v>
      </c>
      <c r="M8909">
        <v>0.96301000000000003</v>
      </c>
      <c r="N8909">
        <v>0.96690399999999999</v>
      </c>
    </row>
    <row r="8910" spans="1:14" ht="15" x14ac:dyDescent="0.3">
      <c r="A8910" s="1"/>
      <c r="B8910" t="s">
        <v>11</v>
      </c>
      <c r="C8910" t="s">
        <v>4462</v>
      </c>
      <c r="D8910" t="s">
        <v>9019</v>
      </c>
      <c r="E8910" t="s">
        <v>9018</v>
      </c>
      <c r="F8910" t="s">
        <v>9020</v>
      </c>
      <c r="G8910">
        <v>0.72330451011657704</v>
      </c>
      <c r="H8910">
        <v>0.82899999999999996</v>
      </c>
      <c r="I8910">
        <v>0.28599999999999998</v>
      </c>
      <c r="J8910">
        <v>0.70799999999999996</v>
      </c>
      <c r="K8910" t="str">
        <f t="shared" si="152"/>
        <v>yes</v>
      </c>
      <c r="L8910" t="s">
        <v>7</v>
      </c>
      <c r="M8910">
        <v>0.64571299999999998</v>
      </c>
      <c r="N8910">
        <v>0.64210599999999995</v>
      </c>
    </row>
    <row r="8911" spans="1:14" ht="15" x14ac:dyDescent="0.3">
      <c r="A8911" s="1"/>
      <c r="B8911" t="s">
        <v>11</v>
      </c>
      <c r="C8911" t="s">
        <v>104</v>
      </c>
      <c r="D8911" t="s">
        <v>5236</v>
      </c>
      <c r="E8911" t="s">
        <v>5235</v>
      </c>
      <c r="F8911" t="s">
        <v>5237</v>
      </c>
      <c r="G8911">
        <v>0.321741282939911</v>
      </c>
      <c r="H8911">
        <v>0.82799999999999996</v>
      </c>
      <c r="I8911">
        <v>0</v>
      </c>
      <c r="J8911">
        <v>0.86699999999999999</v>
      </c>
      <c r="K8911" t="str">
        <f t="shared" si="152"/>
        <v>yes</v>
      </c>
      <c r="L8911" t="s">
        <v>7</v>
      </c>
      <c r="M8911">
        <v>0.89722299999999999</v>
      </c>
      <c r="N8911">
        <v>0.88439000000000001</v>
      </c>
    </row>
    <row r="8912" spans="1:14" ht="15" x14ac:dyDescent="0.3">
      <c r="A8912" s="1"/>
      <c r="B8912" t="s">
        <v>11</v>
      </c>
      <c r="C8912" t="s">
        <v>4241</v>
      </c>
      <c r="D8912" t="s">
        <v>8636</v>
      </c>
      <c r="E8912" t="s">
        <v>8637</v>
      </c>
      <c r="F8912" t="s">
        <v>8637</v>
      </c>
      <c r="G8912">
        <v>0.33738493919372597</v>
      </c>
      <c r="H8912">
        <v>0.82799999999999996</v>
      </c>
      <c r="I8912">
        <v>0</v>
      </c>
      <c r="J8912">
        <v>1</v>
      </c>
      <c r="K8912" t="str">
        <f t="shared" si="152"/>
        <v>yes</v>
      </c>
      <c r="L8912" t="s">
        <v>7</v>
      </c>
      <c r="M8912">
        <v>0.81756799999999996</v>
      </c>
      <c r="N8912">
        <v>0.84060100000000004</v>
      </c>
    </row>
    <row r="8913" spans="1:14" ht="15" x14ac:dyDescent="0.3">
      <c r="A8913" s="1"/>
      <c r="B8913" t="s">
        <v>11</v>
      </c>
      <c r="C8913" t="s">
        <v>1709</v>
      </c>
      <c r="D8913" t="s">
        <v>6281</v>
      </c>
      <c r="E8913" t="s">
        <v>1711</v>
      </c>
      <c r="F8913" t="s">
        <v>6282</v>
      </c>
      <c r="G8913">
        <v>0.26143357157707198</v>
      </c>
      <c r="H8913">
        <v>0.82699999999999996</v>
      </c>
      <c r="I8913">
        <v>0.4</v>
      </c>
      <c r="J8913">
        <v>0.85899999999999999</v>
      </c>
      <c r="K8913" t="str">
        <f t="shared" si="152"/>
        <v>yes</v>
      </c>
      <c r="L8913" t="s">
        <v>7</v>
      </c>
      <c r="M8913">
        <v>0.85050099999999995</v>
      </c>
      <c r="N8913">
        <v>0.84500399999999998</v>
      </c>
    </row>
    <row r="8914" spans="1:14" ht="15" x14ac:dyDescent="0.3">
      <c r="A8914" s="1"/>
      <c r="B8914" t="s">
        <v>11</v>
      </c>
      <c r="C8914" t="s">
        <v>4879</v>
      </c>
      <c r="D8914" t="s">
        <v>9877</v>
      </c>
      <c r="E8914" t="s">
        <v>9901</v>
      </c>
      <c r="F8914" t="s">
        <v>9878</v>
      </c>
      <c r="G8914">
        <v>0.45066264271736101</v>
      </c>
      <c r="H8914">
        <v>0.82699999999999996</v>
      </c>
      <c r="I8914">
        <v>0</v>
      </c>
      <c r="J8914">
        <v>0.90900000000000003</v>
      </c>
      <c r="K8914" t="str">
        <f t="shared" si="152"/>
        <v>yes</v>
      </c>
      <c r="L8914" t="s">
        <v>7</v>
      </c>
      <c r="M8914">
        <v>0.85722200000000004</v>
      </c>
      <c r="N8914">
        <v>0.848082</v>
      </c>
    </row>
    <row r="8915" spans="1:14" ht="15" x14ac:dyDescent="0.3">
      <c r="A8915" s="1"/>
      <c r="B8915" t="s">
        <v>11</v>
      </c>
      <c r="C8915" t="s">
        <v>3268</v>
      </c>
      <c r="D8915" t="s">
        <v>6858</v>
      </c>
      <c r="E8915" t="s">
        <v>3268</v>
      </c>
      <c r="F8915" t="s">
        <v>3268</v>
      </c>
      <c r="G8915">
        <v>0.95662039518356301</v>
      </c>
      <c r="H8915">
        <v>0.82399999999999995</v>
      </c>
      <c r="I8915">
        <v>0.4</v>
      </c>
      <c r="J8915">
        <v>1</v>
      </c>
      <c r="K8915" t="str">
        <f t="shared" si="152"/>
        <v>yes</v>
      </c>
      <c r="L8915" t="s">
        <v>7</v>
      </c>
      <c r="M8915">
        <v>0.91242699999999999</v>
      </c>
      <c r="N8915">
        <v>0.92084200000000005</v>
      </c>
    </row>
    <row r="8916" spans="1:14" ht="15" x14ac:dyDescent="0.3">
      <c r="A8916" s="1"/>
      <c r="B8916" t="s">
        <v>11</v>
      </c>
      <c r="C8916" t="s">
        <v>4499</v>
      </c>
      <c r="D8916" t="s">
        <v>9091</v>
      </c>
      <c r="E8916" t="s">
        <v>9092</v>
      </c>
      <c r="F8916" t="s">
        <v>9092</v>
      </c>
      <c r="G8916">
        <v>0.97569346427917503</v>
      </c>
      <c r="H8916">
        <v>0.82299999999999995</v>
      </c>
      <c r="I8916">
        <v>0.5</v>
      </c>
      <c r="J8916">
        <v>1</v>
      </c>
      <c r="K8916" t="str">
        <f t="shared" si="152"/>
        <v>yes</v>
      </c>
      <c r="L8916" t="s">
        <v>7</v>
      </c>
      <c r="M8916">
        <v>0.89509499999999997</v>
      </c>
      <c r="N8916">
        <v>0.904389</v>
      </c>
    </row>
    <row r="8917" spans="1:14" ht="15" x14ac:dyDescent="0.3">
      <c r="A8917" s="1"/>
      <c r="B8917" t="s">
        <v>11</v>
      </c>
      <c r="C8917" t="s">
        <v>5176</v>
      </c>
      <c r="D8917" t="s">
        <v>10453</v>
      </c>
      <c r="E8917" t="s">
        <v>10451</v>
      </c>
      <c r="F8917" t="s">
        <v>10454</v>
      </c>
      <c r="G8917">
        <v>0.217233195900917</v>
      </c>
      <c r="H8917">
        <v>0.82299999999999995</v>
      </c>
      <c r="I8917">
        <v>0.4</v>
      </c>
      <c r="J8917">
        <v>0.68300000000000005</v>
      </c>
      <c r="K8917" t="str">
        <f t="shared" si="152"/>
        <v>yes</v>
      </c>
      <c r="L8917" t="s">
        <v>7</v>
      </c>
      <c r="M8917">
        <v>0.72441100000000003</v>
      </c>
      <c r="N8917">
        <v>0.75031899999999996</v>
      </c>
    </row>
    <row r="8918" spans="1:14" ht="15" x14ac:dyDescent="0.3">
      <c r="A8918" s="1"/>
      <c r="B8918" t="s">
        <v>11</v>
      </c>
      <c r="C8918" t="s">
        <v>3607</v>
      </c>
      <c r="D8918" t="s">
        <v>7485</v>
      </c>
      <c r="E8918" t="s">
        <v>7495</v>
      </c>
      <c r="F8918" t="s">
        <v>7486</v>
      </c>
      <c r="G8918">
        <v>0.14981099963188199</v>
      </c>
      <c r="H8918">
        <v>0.82199999999999995</v>
      </c>
      <c r="I8918">
        <v>0.5</v>
      </c>
      <c r="J8918">
        <v>0.77600000000000002</v>
      </c>
      <c r="K8918" t="str">
        <f t="shared" si="152"/>
        <v>yes</v>
      </c>
      <c r="L8918" t="s">
        <v>7</v>
      </c>
      <c r="M8918">
        <v>0.82024300000000006</v>
      </c>
      <c r="N8918">
        <v>0.81754099999999996</v>
      </c>
    </row>
    <row r="8919" spans="1:14" ht="15" x14ac:dyDescent="0.3">
      <c r="A8919" s="1"/>
      <c r="B8919" t="s">
        <v>11</v>
      </c>
      <c r="C8919" t="s">
        <v>3659</v>
      </c>
      <c r="D8919" t="s">
        <v>7584</v>
      </c>
      <c r="E8919" t="s">
        <v>7585</v>
      </c>
      <c r="F8919" t="s">
        <v>7584</v>
      </c>
      <c r="G8919">
        <v>0.69615918397903398</v>
      </c>
      <c r="H8919">
        <v>0.82199999999999995</v>
      </c>
      <c r="I8919">
        <v>0</v>
      </c>
      <c r="J8919">
        <v>0.89200000000000002</v>
      </c>
      <c r="K8919" t="str">
        <f t="shared" si="152"/>
        <v>yes</v>
      </c>
      <c r="L8919" t="s">
        <v>7</v>
      </c>
      <c r="M8919">
        <v>0.67730599999999996</v>
      </c>
      <c r="N8919">
        <v>0.676006</v>
      </c>
    </row>
    <row r="8920" spans="1:14" ht="15" x14ac:dyDescent="0.3">
      <c r="A8920" s="1"/>
      <c r="B8920" t="s">
        <v>11</v>
      </c>
      <c r="C8920" t="s">
        <v>1533</v>
      </c>
      <c r="D8920" t="s">
        <v>1537</v>
      </c>
      <c r="E8920" t="s">
        <v>1536</v>
      </c>
      <c r="F8920" t="s">
        <v>1538</v>
      </c>
      <c r="G8920">
        <v>0.79934716224670399</v>
      </c>
      <c r="H8920">
        <v>0.82099999999999995</v>
      </c>
      <c r="I8920">
        <v>0.66700000000000004</v>
      </c>
      <c r="J8920">
        <v>0.83599999999999997</v>
      </c>
      <c r="K8920" t="str">
        <f t="shared" si="152"/>
        <v>yes</v>
      </c>
      <c r="L8920" t="s">
        <v>7</v>
      </c>
      <c r="M8920">
        <v>0.86190800000000001</v>
      </c>
      <c r="N8920">
        <v>0.85914500000000005</v>
      </c>
    </row>
    <row r="8921" spans="1:14" ht="15" x14ac:dyDescent="0.3">
      <c r="A8921" s="1"/>
      <c r="B8921" t="s">
        <v>11</v>
      </c>
      <c r="C8921" t="s">
        <v>2045</v>
      </c>
      <c r="D8921" t="s">
        <v>2049</v>
      </c>
      <c r="E8921" t="s">
        <v>6470</v>
      </c>
      <c r="F8921" t="s">
        <v>2050</v>
      </c>
      <c r="G8921">
        <v>0.467393428087235</v>
      </c>
      <c r="H8921">
        <v>0.82099999999999995</v>
      </c>
      <c r="I8921">
        <v>0.53300000000000003</v>
      </c>
      <c r="J8921">
        <v>0.79</v>
      </c>
      <c r="K8921" t="str">
        <f t="shared" si="152"/>
        <v>yes</v>
      </c>
      <c r="L8921" t="s">
        <v>7</v>
      </c>
      <c r="M8921">
        <v>0.85621700000000001</v>
      </c>
      <c r="N8921">
        <v>0.84728700000000001</v>
      </c>
    </row>
    <row r="8922" spans="1:14" ht="15" x14ac:dyDescent="0.3">
      <c r="A8922" s="1"/>
      <c r="B8922" t="s">
        <v>11</v>
      </c>
      <c r="C8922" t="s">
        <v>4894</v>
      </c>
      <c r="D8922" t="s">
        <v>9924</v>
      </c>
      <c r="E8922" t="s">
        <v>9925</v>
      </c>
      <c r="F8922" t="s">
        <v>9926</v>
      </c>
      <c r="G8922">
        <v>0.71344608068466198</v>
      </c>
      <c r="H8922">
        <v>0.82099999999999995</v>
      </c>
      <c r="I8922">
        <v>0.8</v>
      </c>
      <c r="J8922">
        <v>0.92700000000000005</v>
      </c>
      <c r="K8922" t="str">
        <f t="shared" si="152"/>
        <v>yes</v>
      </c>
      <c r="L8922" t="s">
        <v>7</v>
      </c>
      <c r="M8922">
        <v>0.84197900000000003</v>
      </c>
      <c r="N8922">
        <v>0.84414599999999995</v>
      </c>
    </row>
    <row r="8923" spans="1:14" ht="15" x14ac:dyDescent="0.3">
      <c r="A8923" s="1"/>
      <c r="B8923" t="s">
        <v>11</v>
      </c>
      <c r="C8923" t="s">
        <v>3291</v>
      </c>
      <c r="D8923" t="s">
        <v>6901</v>
      </c>
      <c r="E8923" t="s">
        <v>3291</v>
      </c>
      <c r="F8923" t="s">
        <v>6902</v>
      </c>
      <c r="G8923">
        <v>0.51337957382202204</v>
      </c>
      <c r="H8923">
        <v>0.82</v>
      </c>
      <c r="I8923">
        <v>0.66700000000000004</v>
      </c>
      <c r="J8923">
        <v>0.874</v>
      </c>
      <c r="K8923" t="str">
        <f t="shared" si="152"/>
        <v>yes</v>
      </c>
      <c r="L8923" t="s">
        <v>7</v>
      </c>
      <c r="M8923">
        <v>0.77240799999999998</v>
      </c>
      <c r="N8923">
        <v>0.77471299999999998</v>
      </c>
    </row>
    <row r="8924" spans="1:14" ht="15" x14ac:dyDescent="0.3">
      <c r="A8924" s="1"/>
      <c r="B8924" t="s">
        <v>11</v>
      </c>
      <c r="C8924" t="s">
        <v>3324</v>
      </c>
      <c r="D8924" t="s">
        <v>6962</v>
      </c>
      <c r="E8924" t="s">
        <v>6963</v>
      </c>
      <c r="F8924" t="s">
        <v>6964</v>
      </c>
      <c r="G8924">
        <v>0.40227100253105202</v>
      </c>
      <c r="H8924">
        <v>0.81899999999999995</v>
      </c>
      <c r="I8924">
        <v>0.63600000000000001</v>
      </c>
      <c r="J8924">
        <v>0.77</v>
      </c>
      <c r="K8924" t="str">
        <f t="shared" si="152"/>
        <v>yes</v>
      </c>
      <c r="L8924" t="s">
        <v>7</v>
      </c>
      <c r="M8924">
        <v>0.90769900000000003</v>
      </c>
      <c r="N8924">
        <v>0.90071999999999997</v>
      </c>
    </row>
    <row r="8925" spans="1:14" ht="15" x14ac:dyDescent="0.3">
      <c r="A8925" s="1"/>
      <c r="B8925" t="s">
        <v>11</v>
      </c>
      <c r="C8925" t="s">
        <v>1109</v>
      </c>
      <c r="D8925" t="s">
        <v>1112</v>
      </c>
      <c r="E8925" t="s">
        <v>1109</v>
      </c>
      <c r="F8925" t="s">
        <v>1109</v>
      </c>
      <c r="G8925">
        <v>0.39665198326110801</v>
      </c>
      <c r="H8925">
        <v>0.81799999999999995</v>
      </c>
      <c r="I8925">
        <v>0</v>
      </c>
      <c r="J8925">
        <v>1</v>
      </c>
      <c r="K8925" t="str">
        <f t="shared" si="152"/>
        <v>yes</v>
      </c>
      <c r="L8925" t="s">
        <v>7</v>
      </c>
      <c r="M8925">
        <v>0.75346400000000002</v>
      </c>
      <c r="N8925">
        <v>0.75335799999999997</v>
      </c>
    </row>
    <row r="8926" spans="1:14" ht="15" x14ac:dyDescent="0.3">
      <c r="A8926" s="1"/>
      <c r="B8926" t="s">
        <v>11</v>
      </c>
      <c r="C8926" t="s">
        <v>1173</v>
      </c>
      <c r="D8926" t="s">
        <v>1175</v>
      </c>
      <c r="E8926" t="s">
        <v>5913</v>
      </c>
      <c r="F8926" t="s">
        <v>1176</v>
      </c>
      <c r="G8926">
        <v>0.20734731853008301</v>
      </c>
      <c r="H8926">
        <v>0.81799999999999995</v>
      </c>
      <c r="I8926">
        <v>0.8</v>
      </c>
      <c r="J8926">
        <v>0.79600000000000004</v>
      </c>
      <c r="K8926" t="str">
        <f t="shared" si="152"/>
        <v>yes</v>
      </c>
      <c r="L8926" t="s">
        <v>7</v>
      </c>
      <c r="M8926">
        <v>0.88205199999999995</v>
      </c>
      <c r="N8926">
        <v>0.90068999999999999</v>
      </c>
    </row>
    <row r="8927" spans="1:14" ht="15" x14ac:dyDescent="0.3">
      <c r="A8927" s="1"/>
      <c r="B8927" t="s">
        <v>11</v>
      </c>
      <c r="C8927" t="s">
        <v>4551</v>
      </c>
      <c r="D8927" t="s">
        <v>9209</v>
      </c>
      <c r="E8927" t="s">
        <v>9216</v>
      </c>
      <c r="F8927" t="s">
        <v>9210</v>
      </c>
      <c r="G8927">
        <v>0.68003463745117199</v>
      </c>
      <c r="H8927">
        <v>0.81799999999999995</v>
      </c>
      <c r="I8927">
        <v>0.6</v>
      </c>
      <c r="J8927">
        <v>0.99</v>
      </c>
      <c r="K8927" t="str">
        <f t="shared" si="152"/>
        <v>yes</v>
      </c>
      <c r="L8927" t="s">
        <v>7</v>
      </c>
      <c r="M8927">
        <v>0.86470199999999997</v>
      </c>
      <c r="N8927">
        <v>0.84244799999999997</v>
      </c>
    </row>
    <row r="8928" spans="1:14" ht="15" x14ac:dyDescent="0.3">
      <c r="A8928" s="1"/>
      <c r="B8928" t="s">
        <v>11</v>
      </c>
      <c r="C8928" t="s">
        <v>5061</v>
      </c>
      <c r="D8928" t="s">
        <v>10246</v>
      </c>
      <c r="E8928" t="s">
        <v>10247</v>
      </c>
      <c r="F8928" t="s">
        <v>10248</v>
      </c>
      <c r="G8928">
        <v>0.21646636724471999</v>
      </c>
      <c r="H8928">
        <v>0.81799999999999995</v>
      </c>
      <c r="I8928">
        <v>0.63600000000000001</v>
      </c>
      <c r="J8928">
        <v>0.97499999999999998</v>
      </c>
      <c r="K8928" t="str">
        <f t="shared" si="152"/>
        <v>yes</v>
      </c>
      <c r="L8928" t="s">
        <v>7</v>
      </c>
      <c r="M8928">
        <v>0.91382600000000003</v>
      </c>
      <c r="N8928">
        <v>0.90908800000000001</v>
      </c>
    </row>
    <row r="8929" spans="1:14" ht="15" x14ac:dyDescent="0.3">
      <c r="A8929" s="1"/>
      <c r="B8929" t="s">
        <v>11</v>
      </c>
      <c r="C8929" t="s">
        <v>402</v>
      </c>
      <c r="D8929" t="s">
        <v>5454</v>
      </c>
      <c r="E8929" t="s">
        <v>5448</v>
      </c>
      <c r="F8929" t="s">
        <v>5455</v>
      </c>
      <c r="G8929">
        <v>0.32078328728675798</v>
      </c>
      <c r="H8929">
        <v>0.81699999999999995</v>
      </c>
      <c r="I8929">
        <v>0</v>
      </c>
      <c r="J8929">
        <v>0.85399999999999998</v>
      </c>
      <c r="K8929" t="str">
        <f t="shared" si="152"/>
        <v>yes</v>
      </c>
      <c r="L8929" t="s">
        <v>7</v>
      </c>
      <c r="M8929">
        <v>0.82297200000000004</v>
      </c>
      <c r="N8929">
        <v>0.80970500000000001</v>
      </c>
    </row>
    <row r="8930" spans="1:14" ht="15" x14ac:dyDescent="0.3">
      <c r="A8930" s="1"/>
      <c r="B8930" t="s">
        <v>11</v>
      </c>
      <c r="C8930" t="s">
        <v>4515</v>
      </c>
      <c r="D8930" t="s">
        <v>9125</v>
      </c>
      <c r="E8930" t="s">
        <v>9121</v>
      </c>
      <c r="F8930" t="s">
        <v>9126</v>
      </c>
      <c r="G8930">
        <v>9.9153630435467002E-2</v>
      </c>
      <c r="H8930">
        <v>0.81599999999999995</v>
      </c>
      <c r="I8930">
        <v>0.222</v>
      </c>
      <c r="J8930">
        <v>0.78900000000000003</v>
      </c>
      <c r="K8930" t="str">
        <f t="shared" si="152"/>
        <v>yes</v>
      </c>
      <c r="L8930" t="s">
        <v>7</v>
      </c>
      <c r="M8930">
        <v>0.81838699999999998</v>
      </c>
      <c r="N8930">
        <v>0.80795499999999998</v>
      </c>
    </row>
    <row r="8931" spans="1:14" ht="15" x14ac:dyDescent="0.3">
      <c r="A8931" s="1"/>
      <c r="B8931" t="s">
        <v>11</v>
      </c>
      <c r="C8931" t="s">
        <v>1326</v>
      </c>
      <c r="D8931" t="s">
        <v>6043</v>
      </c>
      <c r="E8931" t="s">
        <v>1326</v>
      </c>
      <c r="F8931" t="s">
        <v>6043</v>
      </c>
      <c r="G8931">
        <v>0.21227753162384</v>
      </c>
      <c r="H8931">
        <v>0.81299999999999994</v>
      </c>
      <c r="I8931">
        <v>0.66700000000000004</v>
      </c>
      <c r="J8931">
        <v>0.88900000000000001</v>
      </c>
      <c r="K8931" t="str">
        <f t="shared" si="152"/>
        <v>yes</v>
      </c>
      <c r="L8931" t="s">
        <v>7</v>
      </c>
      <c r="M8931">
        <v>0.86972000000000005</v>
      </c>
      <c r="N8931">
        <v>0.87646400000000002</v>
      </c>
    </row>
    <row r="8932" spans="1:14" ht="15" x14ac:dyDescent="0.3">
      <c r="A8932" s="1"/>
      <c r="B8932" t="s">
        <v>11</v>
      </c>
      <c r="C8932" t="s">
        <v>3687</v>
      </c>
      <c r="D8932" t="s">
        <v>7637</v>
      </c>
      <c r="E8932" t="s">
        <v>7638</v>
      </c>
      <c r="F8932" t="s">
        <v>7639</v>
      </c>
      <c r="G8932">
        <v>0.99416536092758201</v>
      </c>
      <c r="H8932">
        <v>0.81100000000000005</v>
      </c>
      <c r="I8932">
        <v>0</v>
      </c>
      <c r="J8932">
        <v>0.68300000000000005</v>
      </c>
      <c r="K8932" t="str">
        <f t="shared" si="152"/>
        <v>yes</v>
      </c>
      <c r="L8932" t="s">
        <v>7</v>
      </c>
      <c r="M8932">
        <v>0.89932800000000002</v>
      </c>
      <c r="N8932">
        <v>0.90396900000000002</v>
      </c>
    </row>
    <row r="8933" spans="1:14" ht="15" x14ac:dyDescent="0.3">
      <c r="A8933" s="1"/>
      <c r="B8933" t="s">
        <v>11</v>
      </c>
      <c r="C8933" t="s">
        <v>5078</v>
      </c>
      <c r="D8933" t="s">
        <v>10278</v>
      </c>
      <c r="E8933" t="s">
        <v>10279</v>
      </c>
      <c r="F8933" t="s">
        <v>10279</v>
      </c>
      <c r="G8933">
        <v>0.62966310977935802</v>
      </c>
      <c r="H8933">
        <v>0.81</v>
      </c>
      <c r="I8933">
        <v>0.28599999999999998</v>
      </c>
      <c r="J8933">
        <v>1</v>
      </c>
      <c r="K8933" t="str">
        <f t="shared" si="152"/>
        <v>yes</v>
      </c>
      <c r="L8933" t="s">
        <v>7</v>
      </c>
      <c r="M8933">
        <v>0.86077700000000001</v>
      </c>
      <c r="N8933">
        <v>0.86131000000000002</v>
      </c>
    </row>
    <row r="8934" spans="1:14" ht="15" x14ac:dyDescent="0.3">
      <c r="A8934" s="1"/>
      <c r="B8934" t="s">
        <v>11</v>
      </c>
      <c r="C8934" t="s">
        <v>4187</v>
      </c>
      <c r="D8934" t="s">
        <v>8558</v>
      </c>
      <c r="E8934" t="s">
        <v>8559</v>
      </c>
      <c r="F8934" t="s">
        <v>8560</v>
      </c>
      <c r="G8934">
        <v>0.85735595226287797</v>
      </c>
      <c r="H8934">
        <v>0.80900000000000005</v>
      </c>
      <c r="I8934">
        <v>0</v>
      </c>
      <c r="J8934">
        <v>0.84199999999999997</v>
      </c>
      <c r="K8934" t="str">
        <f t="shared" si="152"/>
        <v>yes</v>
      </c>
      <c r="L8934" t="s">
        <v>7</v>
      </c>
      <c r="M8934">
        <v>0.81970600000000005</v>
      </c>
      <c r="N8934">
        <v>0.79852400000000001</v>
      </c>
    </row>
    <row r="8935" spans="1:14" ht="15" x14ac:dyDescent="0.3">
      <c r="A8935" s="1"/>
      <c r="B8935" t="s">
        <v>11</v>
      </c>
      <c r="C8935" t="s">
        <v>423</v>
      </c>
      <c r="D8935" t="s">
        <v>5472</v>
      </c>
      <c r="E8935" t="s">
        <v>5473</v>
      </c>
      <c r="F8935" t="s">
        <v>426</v>
      </c>
      <c r="G8935">
        <v>0.456486165523529</v>
      </c>
      <c r="H8935">
        <v>0.80800000000000005</v>
      </c>
      <c r="I8935">
        <v>0.4</v>
      </c>
      <c r="J8935">
        <v>0.90500000000000003</v>
      </c>
      <c r="K8935" t="str">
        <f t="shared" si="152"/>
        <v>yes</v>
      </c>
      <c r="L8935" t="s">
        <v>7</v>
      </c>
      <c r="M8935">
        <v>0.90091299999999996</v>
      </c>
      <c r="N8935">
        <v>0.90063499999999996</v>
      </c>
    </row>
    <row r="8936" spans="1:14" ht="15" x14ac:dyDescent="0.3">
      <c r="A8936" s="1"/>
      <c r="B8936" t="s">
        <v>11</v>
      </c>
      <c r="C8936">
        <v>1185</v>
      </c>
      <c r="D8936" t="s">
        <v>7641</v>
      </c>
      <c r="E8936">
        <v>1185</v>
      </c>
      <c r="F8936" t="s">
        <v>7642</v>
      </c>
      <c r="G8936">
        <v>0.64847660064697299</v>
      </c>
      <c r="H8936">
        <v>0.80800000000000005</v>
      </c>
      <c r="I8936">
        <v>0</v>
      </c>
      <c r="J8936">
        <v>0.85299999999999998</v>
      </c>
      <c r="K8936" t="str">
        <f t="shared" si="152"/>
        <v>yes</v>
      </c>
      <c r="L8936" t="s">
        <v>7</v>
      </c>
      <c r="M8936">
        <v>0.68716299999999997</v>
      </c>
      <c r="N8936">
        <v>0.68493499999999996</v>
      </c>
    </row>
    <row r="8937" spans="1:14" ht="15" x14ac:dyDescent="0.3">
      <c r="A8937" s="1"/>
      <c r="B8937" t="s">
        <v>11</v>
      </c>
      <c r="C8937" t="s">
        <v>4789</v>
      </c>
      <c r="D8937" t="s">
        <v>9722</v>
      </c>
      <c r="E8937" t="s">
        <v>9720</v>
      </c>
      <c r="F8937" t="s">
        <v>9723</v>
      </c>
      <c r="G8937">
        <v>0.374571263790131</v>
      </c>
      <c r="H8937">
        <v>0.80800000000000005</v>
      </c>
      <c r="I8937">
        <v>0.75</v>
      </c>
      <c r="J8937">
        <v>0.77700000000000002</v>
      </c>
      <c r="K8937" t="str">
        <f t="shared" si="152"/>
        <v>yes</v>
      </c>
      <c r="L8937" t="s">
        <v>7</v>
      </c>
      <c r="M8937">
        <v>0.91255900000000001</v>
      </c>
      <c r="N8937">
        <v>0.91211900000000001</v>
      </c>
    </row>
    <row r="8938" spans="1:14" ht="15" x14ac:dyDescent="0.3">
      <c r="A8938" s="1"/>
      <c r="B8938" t="s">
        <v>11</v>
      </c>
      <c r="C8938" t="s">
        <v>3636</v>
      </c>
      <c r="D8938" t="s">
        <v>7549</v>
      </c>
      <c r="E8938" t="s">
        <v>7550</v>
      </c>
      <c r="F8938" t="s">
        <v>7549</v>
      </c>
      <c r="G8938">
        <v>0.99493271112442005</v>
      </c>
      <c r="H8938">
        <v>0.80600000000000005</v>
      </c>
      <c r="I8938">
        <v>0</v>
      </c>
      <c r="J8938">
        <v>0.78600000000000003</v>
      </c>
      <c r="K8938" t="str">
        <f t="shared" si="152"/>
        <v>yes</v>
      </c>
      <c r="L8938" t="s">
        <v>7</v>
      </c>
      <c r="M8938">
        <v>0.70491700000000002</v>
      </c>
      <c r="N8938">
        <v>0.71275900000000003</v>
      </c>
    </row>
    <row r="8939" spans="1:14" ht="15" x14ac:dyDescent="0.3">
      <c r="A8939" s="1"/>
      <c r="B8939" t="s">
        <v>11</v>
      </c>
      <c r="C8939" t="s">
        <v>4442</v>
      </c>
      <c r="D8939" t="s">
        <v>8992</v>
      </c>
      <c r="E8939" t="s">
        <v>4442</v>
      </c>
      <c r="F8939" t="s">
        <v>4442</v>
      </c>
      <c r="G8939">
        <v>0.664514780044556</v>
      </c>
      <c r="H8939">
        <v>0.80600000000000005</v>
      </c>
      <c r="I8939">
        <v>0</v>
      </c>
      <c r="J8939">
        <v>1</v>
      </c>
      <c r="K8939" t="str">
        <f t="shared" si="152"/>
        <v>yes</v>
      </c>
      <c r="L8939" t="s">
        <v>7</v>
      </c>
      <c r="M8939">
        <v>0.62823499999999999</v>
      </c>
      <c r="N8939">
        <v>0.63375300000000001</v>
      </c>
    </row>
    <row r="8940" spans="1:14" ht="15" x14ac:dyDescent="0.3">
      <c r="A8940" s="1"/>
      <c r="B8940" t="s">
        <v>11</v>
      </c>
      <c r="C8940" t="s">
        <v>4647</v>
      </c>
      <c r="D8940" t="s">
        <v>9415</v>
      </c>
      <c r="E8940" t="s">
        <v>9416</v>
      </c>
      <c r="F8940" t="s">
        <v>9417</v>
      </c>
      <c r="G8940">
        <v>0.60672962665557895</v>
      </c>
      <c r="H8940">
        <v>0.80500000000000005</v>
      </c>
      <c r="I8940">
        <v>0.2</v>
      </c>
      <c r="J8940">
        <v>1</v>
      </c>
      <c r="K8940" t="str">
        <f t="shared" si="152"/>
        <v>yes</v>
      </c>
      <c r="L8940" t="s">
        <v>7</v>
      </c>
      <c r="M8940">
        <v>0.789377</v>
      </c>
      <c r="N8940">
        <v>0.78320500000000004</v>
      </c>
    </row>
    <row r="8941" spans="1:14" ht="15" x14ac:dyDescent="0.3">
      <c r="A8941" s="1"/>
      <c r="B8941" t="s">
        <v>11</v>
      </c>
      <c r="C8941" t="s">
        <v>141</v>
      </c>
      <c r="D8941" t="s">
        <v>5274</v>
      </c>
      <c r="E8941" t="s">
        <v>5270</v>
      </c>
      <c r="F8941" t="s">
        <v>5275</v>
      </c>
      <c r="G8941">
        <v>0.37745413184165999</v>
      </c>
      <c r="H8941">
        <v>0.80400000000000005</v>
      </c>
      <c r="I8941">
        <v>0.44400000000000001</v>
      </c>
      <c r="J8941">
        <v>0.9</v>
      </c>
      <c r="K8941" t="str">
        <f t="shared" si="152"/>
        <v>yes</v>
      </c>
      <c r="L8941" t="s">
        <v>7</v>
      </c>
      <c r="M8941">
        <v>0.79062100000000002</v>
      </c>
      <c r="N8941">
        <v>0.80565100000000001</v>
      </c>
    </row>
    <row r="8942" spans="1:14" ht="15" x14ac:dyDescent="0.3">
      <c r="A8942" s="1"/>
      <c r="B8942" t="s">
        <v>11</v>
      </c>
      <c r="C8942" t="s">
        <v>3434</v>
      </c>
      <c r="D8942" t="s">
        <v>7219</v>
      </c>
      <c r="E8942" t="s">
        <v>7220</v>
      </c>
      <c r="F8942" t="s">
        <v>7220</v>
      </c>
      <c r="G8942">
        <v>0.68604505062103305</v>
      </c>
      <c r="H8942">
        <v>0.80300000000000005</v>
      </c>
      <c r="I8942">
        <v>0</v>
      </c>
      <c r="J8942">
        <v>1</v>
      </c>
      <c r="K8942" t="str">
        <f t="shared" si="152"/>
        <v>yes</v>
      </c>
      <c r="L8942" t="s">
        <v>7</v>
      </c>
      <c r="M8942">
        <v>0.77456899999999995</v>
      </c>
      <c r="N8942">
        <v>0.77347500000000002</v>
      </c>
    </row>
    <row r="8943" spans="1:14" ht="15" x14ac:dyDescent="0.3">
      <c r="A8943" s="1"/>
      <c r="B8943" t="s">
        <v>11</v>
      </c>
      <c r="C8943" t="s">
        <v>466</v>
      </c>
      <c r="D8943" t="s">
        <v>442</v>
      </c>
      <c r="E8943" t="s">
        <v>5499</v>
      </c>
      <c r="F8943" t="s">
        <v>443</v>
      </c>
      <c r="G8943">
        <v>0.51427257061004605</v>
      </c>
      <c r="H8943">
        <v>0.8</v>
      </c>
      <c r="I8943">
        <v>0.4</v>
      </c>
      <c r="J8943">
        <v>0.85899999999999999</v>
      </c>
      <c r="K8943" t="str">
        <f t="shared" si="152"/>
        <v>yes</v>
      </c>
      <c r="L8943" t="s">
        <v>7</v>
      </c>
      <c r="M8943">
        <v>0.801037</v>
      </c>
      <c r="N8943">
        <v>0.79696400000000001</v>
      </c>
    </row>
    <row r="8944" spans="1:14" ht="15" x14ac:dyDescent="0.3">
      <c r="A8944" s="1"/>
      <c r="B8944" t="s">
        <v>11</v>
      </c>
      <c r="C8944" t="s">
        <v>209</v>
      </c>
      <c r="D8944" t="s">
        <v>5318</v>
      </c>
      <c r="E8944" t="s">
        <v>209</v>
      </c>
      <c r="F8944" t="s">
        <v>209</v>
      </c>
      <c r="G8944">
        <v>0.214152991771698</v>
      </c>
      <c r="H8944">
        <v>0.79800000000000004</v>
      </c>
      <c r="I8944">
        <v>0</v>
      </c>
      <c r="J8944">
        <v>1</v>
      </c>
      <c r="K8944" t="str">
        <f t="shared" si="152"/>
        <v>yes</v>
      </c>
      <c r="L8944" t="s">
        <v>7</v>
      </c>
      <c r="M8944">
        <v>0.76132</v>
      </c>
      <c r="N8944">
        <v>0.76704799999999995</v>
      </c>
    </row>
    <row r="8945" spans="1:14" ht="15" x14ac:dyDescent="0.3">
      <c r="A8945" s="1"/>
      <c r="B8945" t="s">
        <v>11</v>
      </c>
      <c r="C8945" t="s">
        <v>3740</v>
      </c>
      <c r="D8945" t="s">
        <v>7725</v>
      </c>
      <c r="E8945" t="s">
        <v>7726</v>
      </c>
      <c r="F8945" t="s">
        <v>7726</v>
      </c>
      <c r="G8945">
        <v>0.94503909349441495</v>
      </c>
      <c r="H8945">
        <v>0.79800000000000004</v>
      </c>
      <c r="I8945">
        <v>0.28599999999999998</v>
      </c>
      <c r="J8945">
        <v>1</v>
      </c>
      <c r="K8945" t="str">
        <f t="shared" si="152"/>
        <v>yes</v>
      </c>
      <c r="L8945" t="s">
        <v>7</v>
      </c>
      <c r="M8945">
        <v>0.72414299999999998</v>
      </c>
      <c r="N8945">
        <v>0.72065599999999996</v>
      </c>
    </row>
    <row r="8946" spans="1:14" ht="15" x14ac:dyDescent="0.3">
      <c r="A8946" s="1"/>
      <c r="B8946" t="s">
        <v>11</v>
      </c>
      <c r="C8946" t="s">
        <v>5167</v>
      </c>
      <c r="D8946" t="s">
        <v>10432</v>
      </c>
      <c r="E8946" t="s">
        <v>10430</v>
      </c>
      <c r="F8946" t="s">
        <v>10433</v>
      </c>
      <c r="G8946">
        <v>0.62169778347015403</v>
      </c>
      <c r="H8946">
        <v>0.79800000000000004</v>
      </c>
      <c r="I8946">
        <v>0.4</v>
      </c>
      <c r="J8946">
        <v>0.91300000000000003</v>
      </c>
      <c r="K8946" t="str">
        <f t="shared" si="152"/>
        <v>yes</v>
      </c>
      <c r="L8946" t="s">
        <v>7</v>
      </c>
      <c r="M8946">
        <v>0.85550899999999996</v>
      </c>
      <c r="N8946">
        <v>0.84542799999999996</v>
      </c>
    </row>
    <row r="8947" spans="1:14" ht="15" x14ac:dyDescent="0.3">
      <c r="A8947" s="1"/>
      <c r="B8947" t="s">
        <v>11</v>
      </c>
      <c r="C8947" t="s">
        <v>1493</v>
      </c>
      <c r="D8947" t="s">
        <v>6127</v>
      </c>
      <c r="E8947" t="s">
        <v>6128</v>
      </c>
      <c r="F8947" t="s">
        <v>6127</v>
      </c>
      <c r="G8947">
        <v>0.94978296756744396</v>
      </c>
      <c r="H8947">
        <v>0.79700000000000004</v>
      </c>
      <c r="I8947">
        <v>0</v>
      </c>
      <c r="J8947">
        <v>0.85299999999999998</v>
      </c>
      <c r="K8947" t="str">
        <f t="shared" si="152"/>
        <v>yes</v>
      </c>
      <c r="L8947" t="s">
        <v>7</v>
      </c>
      <c r="M8947">
        <v>0.627077</v>
      </c>
      <c r="N8947">
        <v>0.63664200000000004</v>
      </c>
    </row>
    <row r="8948" spans="1:14" ht="15" x14ac:dyDescent="0.3">
      <c r="A8948" s="1"/>
      <c r="B8948" t="s">
        <v>11</v>
      </c>
      <c r="C8948" t="s">
        <v>3933</v>
      </c>
      <c r="D8948" t="s">
        <v>8078</v>
      </c>
      <c r="E8948" t="s">
        <v>8079</v>
      </c>
      <c r="F8948" t="s">
        <v>8080</v>
      </c>
      <c r="G8948">
        <v>0.51530355215072599</v>
      </c>
      <c r="H8948">
        <v>0.79600000000000004</v>
      </c>
      <c r="I8948">
        <v>0.28599999999999998</v>
      </c>
      <c r="J8948">
        <v>0.75900000000000001</v>
      </c>
      <c r="K8948" t="str">
        <f t="shared" si="152"/>
        <v>yes</v>
      </c>
      <c r="L8948" t="s">
        <v>7</v>
      </c>
      <c r="M8948">
        <v>0.82940400000000003</v>
      </c>
      <c r="N8948">
        <v>0.83308000000000004</v>
      </c>
    </row>
    <row r="8949" spans="1:14" ht="15" x14ac:dyDescent="0.3">
      <c r="A8949" s="1"/>
      <c r="B8949" t="s">
        <v>11</v>
      </c>
      <c r="C8949" t="s">
        <v>730</v>
      </c>
      <c r="D8949" t="s">
        <v>5690</v>
      </c>
      <c r="E8949" t="s">
        <v>5691</v>
      </c>
      <c r="F8949" t="s">
        <v>5692</v>
      </c>
      <c r="G8949">
        <v>0.183892801403999</v>
      </c>
      <c r="H8949">
        <v>0.79500000000000004</v>
      </c>
      <c r="I8949">
        <v>0.2</v>
      </c>
      <c r="J8949">
        <v>0.98699999999999999</v>
      </c>
      <c r="K8949" t="str">
        <f t="shared" si="152"/>
        <v>yes</v>
      </c>
      <c r="L8949" t="s">
        <v>7</v>
      </c>
      <c r="M8949">
        <v>0.83701099999999995</v>
      </c>
      <c r="N8949">
        <v>0.83192999999999995</v>
      </c>
    </row>
    <row r="8950" spans="1:14" ht="15" x14ac:dyDescent="0.3">
      <c r="A8950" s="1"/>
      <c r="B8950" t="s">
        <v>11</v>
      </c>
      <c r="C8950" t="s">
        <v>4403</v>
      </c>
      <c r="D8950" t="s">
        <v>8940</v>
      </c>
      <c r="E8950" t="s">
        <v>8939</v>
      </c>
      <c r="F8950" t="s">
        <v>8941</v>
      </c>
      <c r="G8950">
        <v>0.46761563420295699</v>
      </c>
      <c r="H8950">
        <v>0.79300000000000004</v>
      </c>
      <c r="I8950">
        <v>0.5</v>
      </c>
      <c r="J8950">
        <v>0.84599999999999997</v>
      </c>
      <c r="K8950" t="str">
        <f t="shared" si="152"/>
        <v>yes</v>
      </c>
      <c r="L8950" t="s">
        <v>7</v>
      </c>
      <c r="M8950">
        <v>0.68945500000000004</v>
      </c>
      <c r="N8950">
        <v>0.71252700000000002</v>
      </c>
    </row>
    <row r="8951" spans="1:14" ht="15" x14ac:dyDescent="0.3">
      <c r="A8951" s="1"/>
      <c r="B8951" t="s">
        <v>11</v>
      </c>
      <c r="C8951" t="s">
        <v>4481</v>
      </c>
      <c r="D8951" t="s">
        <v>9056</v>
      </c>
      <c r="E8951" t="s">
        <v>9050</v>
      </c>
      <c r="F8951" t="s">
        <v>9057</v>
      </c>
      <c r="G8951">
        <v>8.4876501932740003E-3</v>
      </c>
      <c r="H8951">
        <v>0.79300000000000004</v>
      </c>
      <c r="I8951">
        <v>0.375</v>
      </c>
      <c r="J8951">
        <v>0.88800000000000001</v>
      </c>
      <c r="K8951" t="str">
        <f t="shared" si="152"/>
        <v>yes</v>
      </c>
      <c r="L8951" t="s">
        <v>7</v>
      </c>
      <c r="M8951">
        <v>0.82523999999999997</v>
      </c>
      <c r="N8951">
        <v>0.83892699999999998</v>
      </c>
    </row>
    <row r="8952" spans="1:14" ht="15" x14ac:dyDescent="0.3">
      <c r="A8952" s="1"/>
      <c r="B8952" t="s">
        <v>11</v>
      </c>
      <c r="C8952" t="s">
        <v>428</v>
      </c>
      <c r="D8952" t="s">
        <v>5476</v>
      </c>
      <c r="E8952" t="s">
        <v>5477</v>
      </c>
      <c r="F8952" t="s">
        <v>5478</v>
      </c>
      <c r="G8952">
        <v>0.89187401533126798</v>
      </c>
      <c r="H8952">
        <v>0.79200000000000004</v>
      </c>
      <c r="I8952">
        <v>0.182</v>
      </c>
      <c r="J8952">
        <v>0.95899999999999996</v>
      </c>
      <c r="K8952" t="str">
        <f t="shared" si="152"/>
        <v>yes</v>
      </c>
      <c r="L8952" t="s">
        <v>7</v>
      </c>
      <c r="M8952">
        <v>0.67595000000000005</v>
      </c>
      <c r="N8952">
        <v>0.67170300000000005</v>
      </c>
    </row>
    <row r="8953" spans="1:14" ht="15" x14ac:dyDescent="0.3">
      <c r="A8953" s="1"/>
      <c r="B8953" t="s">
        <v>11</v>
      </c>
      <c r="C8953" t="s">
        <v>428</v>
      </c>
      <c r="D8953" t="s">
        <v>5476</v>
      </c>
      <c r="E8953" t="s">
        <v>5477</v>
      </c>
      <c r="F8953" t="s">
        <v>5478</v>
      </c>
      <c r="G8953">
        <v>0.99412745237350497</v>
      </c>
      <c r="H8953">
        <v>0.79200000000000004</v>
      </c>
      <c r="I8953">
        <v>0.182</v>
      </c>
      <c r="J8953">
        <v>0.95899999999999996</v>
      </c>
      <c r="K8953" t="str">
        <f t="shared" si="152"/>
        <v>yes</v>
      </c>
      <c r="L8953" t="s">
        <v>7</v>
      </c>
      <c r="M8953">
        <v>0.67595000000000005</v>
      </c>
      <c r="N8953">
        <v>0.67170300000000005</v>
      </c>
    </row>
    <row r="8954" spans="1:14" ht="15" x14ac:dyDescent="0.3">
      <c r="A8954" s="1"/>
      <c r="B8954" t="s">
        <v>11</v>
      </c>
      <c r="C8954" t="s">
        <v>1078</v>
      </c>
      <c r="D8954" t="s">
        <v>1063</v>
      </c>
      <c r="E8954" t="s">
        <v>1078</v>
      </c>
      <c r="F8954" t="s">
        <v>1063</v>
      </c>
      <c r="G8954">
        <v>0.58281767368316695</v>
      </c>
      <c r="H8954">
        <v>0.79200000000000004</v>
      </c>
      <c r="I8954">
        <v>0</v>
      </c>
      <c r="J8954">
        <v>0.46899999999999997</v>
      </c>
      <c r="K8954" t="str">
        <f t="shared" si="152"/>
        <v>yes</v>
      </c>
      <c r="L8954" t="s">
        <v>7</v>
      </c>
      <c r="M8954">
        <v>0.90009600000000001</v>
      </c>
      <c r="N8954">
        <v>0.90009600000000001</v>
      </c>
    </row>
    <row r="8955" spans="1:14" ht="15" x14ac:dyDescent="0.3">
      <c r="A8955" s="1"/>
      <c r="B8955" t="s">
        <v>11</v>
      </c>
      <c r="C8955" t="s">
        <v>4238</v>
      </c>
      <c r="D8955" t="s">
        <v>8633</v>
      </c>
      <c r="E8955" t="s">
        <v>8632</v>
      </c>
      <c r="F8955" t="s">
        <v>8634</v>
      </c>
      <c r="G8955">
        <v>0.47958752512931802</v>
      </c>
      <c r="H8955">
        <v>0.79200000000000004</v>
      </c>
      <c r="I8955">
        <v>0.4</v>
      </c>
      <c r="J8955">
        <v>0.79</v>
      </c>
      <c r="K8955" t="str">
        <f t="shared" si="152"/>
        <v>yes</v>
      </c>
      <c r="L8955" t="s">
        <v>7</v>
      </c>
      <c r="M8955">
        <v>0.82319299999999995</v>
      </c>
      <c r="N8955">
        <v>0.81266400000000005</v>
      </c>
    </row>
    <row r="8956" spans="1:14" ht="15" x14ac:dyDescent="0.3">
      <c r="A8956" s="1"/>
      <c r="B8956" t="s">
        <v>11</v>
      </c>
      <c r="C8956" t="s">
        <v>3550</v>
      </c>
      <c r="D8956" t="s">
        <v>7409</v>
      </c>
      <c r="E8956" t="s">
        <v>7410</v>
      </c>
      <c r="F8956" t="s">
        <v>7411</v>
      </c>
      <c r="G8956">
        <v>0.47333022952079801</v>
      </c>
      <c r="H8956">
        <v>0.79100000000000004</v>
      </c>
      <c r="I8956">
        <v>0.57099999999999995</v>
      </c>
      <c r="J8956">
        <v>0.96799999999999997</v>
      </c>
      <c r="K8956" t="str">
        <f t="shared" si="152"/>
        <v>yes</v>
      </c>
      <c r="L8956" t="s">
        <v>7</v>
      </c>
      <c r="M8956">
        <v>0.80699900000000002</v>
      </c>
      <c r="N8956">
        <v>0.80649899999999997</v>
      </c>
    </row>
    <row r="8957" spans="1:14" ht="15" x14ac:dyDescent="0.3">
      <c r="A8957" s="1"/>
      <c r="B8957" t="s">
        <v>11</v>
      </c>
      <c r="C8957" t="s">
        <v>3746</v>
      </c>
      <c r="D8957" t="s">
        <v>7734</v>
      </c>
      <c r="E8957" t="s">
        <v>7735</v>
      </c>
      <c r="F8957" t="s">
        <v>7736</v>
      </c>
      <c r="G8957">
        <v>0.14661435782909399</v>
      </c>
      <c r="H8957">
        <v>0.79100000000000004</v>
      </c>
      <c r="I8957">
        <v>0</v>
      </c>
      <c r="J8957">
        <v>0.90300000000000002</v>
      </c>
      <c r="K8957" t="str">
        <f t="shared" si="152"/>
        <v>yes</v>
      </c>
      <c r="L8957" t="s">
        <v>7</v>
      </c>
      <c r="M8957">
        <v>0.79241300000000003</v>
      </c>
      <c r="N8957">
        <v>0.77108200000000005</v>
      </c>
    </row>
    <row r="8958" spans="1:14" ht="15" x14ac:dyDescent="0.3">
      <c r="A8958" s="1"/>
      <c r="B8958" t="s">
        <v>11</v>
      </c>
      <c r="C8958" t="s">
        <v>104</v>
      </c>
      <c r="D8958" t="s">
        <v>114</v>
      </c>
      <c r="E8958" t="s">
        <v>5235</v>
      </c>
      <c r="F8958" t="s">
        <v>5242</v>
      </c>
      <c r="G8958">
        <v>0.34134763479232799</v>
      </c>
      <c r="H8958">
        <v>0.79</v>
      </c>
      <c r="I8958">
        <v>0</v>
      </c>
      <c r="J8958">
        <v>0.59499999999999997</v>
      </c>
      <c r="K8958" t="str">
        <f t="shared" si="152"/>
        <v>yes</v>
      </c>
      <c r="L8958" t="s">
        <v>7</v>
      </c>
      <c r="M8958">
        <v>0.69917600000000002</v>
      </c>
      <c r="N8958">
        <v>0.701623</v>
      </c>
    </row>
    <row r="8959" spans="1:14" ht="15" x14ac:dyDescent="0.3">
      <c r="A8959" s="1"/>
      <c r="B8959" t="s">
        <v>11</v>
      </c>
      <c r="C8959" t="s">
        <v>1557</v>
      </c>
      <c r="D8959" t="s">
        <v>6168</v>
      </c>
      <c r="E8959" t="s">
        <v>1557</v>
      </c>
      <c r="F8959" t="s">
        <v>1557</v>
      </c>
      <c r="G8959">
        <v>0.98627340793609597</v>
      </c>
      <c r="H8959">
        <v>0.79</v>
      </c>
      <c r="I8959">
        <v>0</v>
      </c>
      <c r="J8959">
        <v>1</v>
      </c>
      <c r="K8959" t="str">
        <f t="shared" si="152"/>
        <v>yes</v>
      </c>
      <c r="L8959" t="s">
        <v>7</v>
      </c>
      <c r="M8959">
        <v>0.66037900000000005</v>
      </c>
      <c r="N8959">
        <v>0.65863700000000003</v>
      </c>
    </row>
    <row r="8960" spans="1:14" ht="15" x14ac:dyDescent="0.3">
      <c r="A8960" s="1"/>
      <c r="B8960" t="s">
        <v>11</v>
      </c>
      <c r="C8960" t="s">
        <v>4360</v>
      </c>
      <c r="D8960" t="s">
        <v>8870</v>
      </c>
      <c r="E8960" t="s">
        <v>8870</v>
      </c>
      <c r="F8960" t="s">
        <v>8870</v>
      </c>
      <c r="G8960">
        <v>0.99196714162826505</v>
      </c>
      <c r="H8960">
        <v>0.79</v>
      </c>
      <c r="I8960">
        <v>0</v>
      </c>
      <c r="J8960">
        <v>1</v>
      </c>
      <c r="K8960" t="str">
        <f t="shared" si="152"/>
        <v>yes</v>
      </c>
      <c r="L8960" t="s">
        <v>7</v>
      </c>
      <c r="M8960">
        <v>0.66574</v>
      </c>
      <c r="N8960">
        <v>0.67441499999999999</v>
      </c>
    </row>
    <row r="8961" spans="1:14" ht="15" x14ac:dyDescent="0.3">
      <c r="A8961" s="1"/>
      <c r="B8961" t="s">
        <v>11</v>
      </c>
      <c r="C8961" t="s">
        <v>1717</v>
      </c>
      <c r="D8961" t="s">
        <v>6286</v>
      </c>
      <c r="E8961" t="s">
        <v>6287</v>
      </c>
      <c r="F8961" t="s">
        <v>6288</v>
      </c>
      <c r="G8961">
        <v>0.43652671575546298</v>
      </c>
      <c r="H8961">
        <v>0.78900000000000003</v>
      </c>
      <c r="I8961">
        <v>0.66700000000000004</v>
      </c>
      <c r="J8961">
        <v>0.96799999999999997</v>
      </c>
      <c r="K8961" t="str">
        <f t="shared" si="152"/>
        <v>yes</v>
      </c>
      <c r="L8961" t="s">
        <v>7</v>
      </c>
      <c r="M8961">
        <v>0.94378200000000001</v>
      </c>
      <c r="N8961">
        <v>0.93110800000000005</v>
      </c>
    </row>
    <row r="8962" spans="1:14" ht="15" x14ac:dyDescent="0.3">
      <c r="A8962" s="1"/>
      <c r="B8962" t="s">
        <v>11</v>
      </c>
      <c r="C8962" t="s">
        <v>3540</v>
      </c>
      <c r="D8962" t="s">
        <v>7394</v>
      </c>
      <c r="E8962" t="s">
        <v>7395</v>
      </c>
      <c r="F8962" t="s">
        <v>7394</v>
      </c>
      <c r="G8962">
        <v>0.67216581106185902</v>
      </c>
      <c r="H8962">
        <v>0.78900000000000003</v>
      </c>
      <c r="I8962">
        <v>0</v>
      </c>
      <c r="J8962">
        <v>0.624</v>
      </c>
      <c r="K8962" t="str">
        <f t="shared" si="152"/>
        <v>yes</v>
      </c>
      <c r="L8962" t="s">
        <v>7</v>
      </c>
      <c r="M8962">
        <v>0.78835200000000005</v>
      </c>
      <c r="N8962">
        <v>0.79015500000000005</v>
      </c>
    </row>
    <row r="8963" spans="1:14" ht="15" x14ac:dyDescent="0.3">
      <c r="A8963" s="1"/>
      <c r="B8963" t="s">
        <v>11</v>
      </c>
      <c r="C8963" t="s">
        <v>649</v>
      </c>
      <c r="D8963" t="s">
        <v>5614</v>
      </c>
      <c r="E8963" t="s">
        <v>651</v>
      </c>
      <c r="F8963" t="s">
        <v>657</v>
      </c>
      <c r="G8963">
        <v>0.179973319172859</v>
      </c>
      <c r="H8963">
        <v>0.78700000000000003</v>
      </c>
      <c r="I8963">
        <v>0.5</v>
      </c>
      <c r="J8963">
        <v>0.97199999999999998</v>
      </c>
      <c r="K8963" t="str">
        <f t="shared" ref="K8963:K9026" si="153">IF(H8963&gt;0.64,"yes",IF(H8963&gt;=0.45,"partially","no"))</f>
        <v>yes</v>
      </c>
      <c r="L8963" t="s">
        <v>7</v>
      </c>
      <c r="M8963">
        <v>0.85446599999999995</v>
      </c>
      <c r="N8963">
        <v>0.85679899999999998</v>
      </c>
    </row>
    <row r="8964" spans="1:14" ht="15" x14ac:dyDescent="0.3">
      <c r="A8964" s="1"/>
      <c r="B8964" t="s">
        <v>11</v>
      </c>
      <c r="C8964" t="s">
        <v>1815</v>
      </c>
      <c r="D8964" t="s">
        <v>6341</v>
      </c>
      <c r="E8964" t="s">
        <v>1817</v>
      </c>
      <c r="F8964" t="s">
        <v>1818</v>
      </c>
      <c r="G8964">
        <v>0.524527728557587</v>
      </c>
      <c r="H8964">
        <v>0.78600000000000003</v>
      </c>
      <c r="I8964">
        <v>0</v>
      </c>
      <c r="J8964">
        <v>0.99</v>
      </c>
      <c r="K8964" t="str">
        <f t="shared" si="153"/>
        <v>yes</v>
      </c>
      <c r="L8964" t="s">
        <v>7</v>
      </c>
      <c r="M8964">
        <v>0.95294699999999999</v>
      </c>
      <c r="N8964">
        <v>0.95079899999999995</v>
      </c>
    </row>
    <row r="8965" spans="1:14" ht="15" x14ac:dyDescent="0.3">
      <c r="A8965" s="1"/>
      <c r="B8965" t="s">
        <v>11</v>
      </c>
      <c r="C8965" t="s">
        <v>3880</v>
      </c>
      <c r="D8965" t="s">
        <v>7982</v>
      </c>
      <c r="E8965" t="s">
        <v>7981</v>
      </c>
      <c r="F8965" t="s">
        <v>7983</v>
      </c>
      <c r="G8965">
        <v>0.26966905593872098</v>
      </c>
      <c r="H8965">
        <v>0.78600000000000003</v>
      </c>
      <c r="I8965">
        <v>0</v>
      </c>
      <c r="J8965">
        <v>0.90800000000000003</v>
      </c>
      <c r="K8965" t="str">
        <f t="shared" si="153"/>
        <v>yes</v>
      </c>
      <c r="L8965" t="s">
        <v>7</v>
      </c>
      <c r="M8965">
        <v>0.74684399999999995</v>
      </c>
      <c r="N8965">
        <v>0.75227900000000003</v>
      </c>
    </row>
    <row r="8966" spans="1:14" ht="15" x14ac:dyDescent="0.3">
      <c r="A8966" s="1"/>
      <c r="B8966" t="s">
        <v>11</v>
      </c>
      <c r="C8966" t="s">
        <v>114</v>
      </c>
      <c r="D8966" t="s">
        <v>5236</v>
      </c>
      <c r="E8966" t="s">
        <v>115</v>
      </c>
      <c r="F8966" t="s">
        <v>5237</v>
      </c>
      <c r="G8966">
        <v>0.49231839179992698</v>
      </c>
      <c r="H8966">
        <v>0.78400000000000003</v>
      </c>
      <c r="I8966">
        <v>0</v>
      </c>
      <c r="J8966">
        <v>0.41199999999999998</v>
      </c>
      <c r="K8966" t="str">
        <f t="shared" si="153"/>
        <v>yes</v>
      </c>
      <c r="L8966" t="s">
        <v>7</v>
      </c>
      <c r="M8966">
        <v>0.68360699999999996</v>
      </c>
      <c r="N8966">
        <v>0.68063399999999996</v>
      </c>
    </row>
    <row r="8967" spans="1:14" ht="15" x14ac:dyDescent="0.3">
      <c r="A8967" s="1"/>
      <c r="B8967" t="s">
        <v>11</v>
      </c>
      <c r="C8967" t="s">
        <v>3973</v>
      </c>
      <c r="D8967" t="s">
        <v>8174</v>
      </c>
      <c r="E8967" t="s">
        <v>8173</v>
      </c>
      <c r="F8967" t="s">
        <v>8175</v>
      </c>
      <c r="G8967">
        <v>0.30339619517326399</v>
      </c>
      <c r="H8967">
        <v>0.78400000000000003</v>
      </c>
      <c r="I8967">
        <v>0.58799999999999997</v>
      </c>
      <c r="J8967">
        <v>0.93700000000000006</v>
      </c>
      <c r="K8967" t="str">
        <f t="shared" si="153"/>
        <v>yes</v>
      </c>
      <c r="L8967" t="s">
        <v>7</v>
      </c>
      <c r="M8967">
        <v>0.91631899999999999</v>
      </c>
      <c r="N8967">
        <v>0.90834700000000002</v>
      </c>
    </row>
    <row r="8968" spans="1:14" ht="15" x14ac:dyDescent="0.3">
      <c r="A8968" s="1"/>
      <c r="B8968" t="s">
        <v>11</v>
      </c>
      <c r="C8968" t="s">
        <v>474</v>
      </c>
      <c r="D8968" t="s">
        <v>475</v>
      </c>
      <c r="E8968" t="s">
        <v>476</v>
      </c>
      <c r="F8968" t="s">
        <v>476</v>
      </c>
      <c r="G8968">
        <v>0.97805988788604703</v>
      </c>
      <c r="H8968">
        <v>0.78300000000000003</v>
      </c>
      <c r="I8968">
        <v>0.5</v>
      </c>
      <c r="J8968">
        <v>1</v>
      </c>
      <c r="K8968" t="str">
        <f t="shared" si="153"/>
        <v>yes</v>
      </c>
      <c r="L8968" t="s">
        <v>7</v>
      </c>
      <c r="M8968">
        <v>0.91849700000000001</v>
      </c>
      <c r="N8968">
        <v>0.91863399999999995</v>
      </c>
    </row>
    <row r="8969" spans="1:14" ht="15" x14ac:dyDescent="0.3">
      <c r="A8969" s="1"/>
      <c r="B8969" t="s">
        <v>11</v>
      </c>
      <c r="C8969" t="s">
        <v>1382</v>
      </c>
      <c r="D8969" t="s">
        <v>7391</v>
      </c>
      <c r="E8969">
        <v>5</v>
      </c>
      <c r="F8969" t="s">
        <v>7392</v>
      </c>
      <c r="G8969">
        <v>0.90735816955566395</v>
      </c>
      <c r="H8969">
        <v>0.78300000000000003</v>
      </c>
      <c r="I8969">
        <v>0.66700000000000004</v>
      </c>
      <c r="J8969">
        <v>0.88400000000000001</v>
      </c>
      <c r="K8969" t="str">
        <f t="shared" si="153"/>
        <v>yes</v>
      </c>
      <c r="L8969" t="s">
        <v>7</v>
      </c>
      <c r="M8969">
        <v>0.79907399999999995</v>
      </c>
      <c r="N8969">
        <v>0.80432300000000001</v>
      </c>
    </row>
    <row r="8970" spans="1:14" ht="15" x14ac:dyDescent="0.3">
      <c r="A8970" s="1"/>
      <c r="B8970" t="s">
        <v>11</v>
      </c>
      <c r="C8970" t="s">
        <v>1913</v>
      </c>
      <c r="D8970" t="s">
        <v>1917</v>
      </c>
      <c r="E8970" t="s">
        <v>6394</v>
      </c>
      <c r="F8970" t="s">
        <v>1918</v>
      </c>
      <c r="G8970">
        <v>0.58536428213119496</v>
      </c>
      <c r="H8970">
        <v>0.78200000000000003</v>
      </c>
      <c r="I8970">
        <v>0</v>
      </c>
      <c r="J8970">
        <v>0.88400000000000001</v>
      </c>
      <c r="K8970" t="str">
        <f t="shared" si="153"/>
        <v>yes</v>
      </c>
      <c r="L8970" t="s">
        <v>7</v>
      </c>
      <c r="M8970">
        <v>0.77564100000000002</v>
      </c>
      <c r="N8970">
        <v>0.77836499999999997</v>
      </c>
    </row>
    <row r="8971" spans="1:14" ht="15" x14ac:dyDescent="0.3">
      <c r="A8971" s="1"/>
      <c r="B8971" t="s">
        <v>11</v>
      </c>
      <c r="C8971" t="s">
        <v>4124</v>
      </c>
      <c r="D8971" t="s">
        <v>8466</v>
      </c>
      <c r="E8971" t="s">
        <v>8464</v>
      </c>
      <c r="F8971" t="s">
        <v>8467</v>
      </c>
      <c r="G8971">
        <v>0.11500769108533899</v>
      </c>
      <c r="H8971">
        <v>0.78100000000000003</v>
      </c>
      <c r="I8971">
        <v>0</v>
      </c>
      <c r="J8971">
        <v>0.749</v>
      </c>
      <c r="K8971" t="str">
        <f t="shared" si="153"/>
        <v>yes</v>
      </c>
      <c r="L8971" t="s">
        <v>7</v>
      </c>
      <c r="M8971">
        <v>0.76417000000000002</v>
      </c>
      <c r="N8971">
        <v>0.75696799999999997</v>
      </c>
    </row>
    <row r="8972" spans="1:14" ht="15" x14ac:dyDescent="0.3">
      <c r="A8972" s="1"/>
      <c r="B8972" t="s">
        <v>11</v>
      </c>
      <c r="C8972" t="s">
        <v>1101</v>
      </c>
      <c r="D8972" t="s">
        <v>5864</v>
      </c>
      <c r="E8972" t="s">
        <v>1101</v>
      </c>
      <c r="F8972" t="s">
        <v>1101</v>
      </c>
      <c r="G8972">
        <v>0.98750549554824796</v>
      </c>
      <c r="H8972">
        <v>0.78</v>
      </c>
      <c r="I8972">
        <v>0</v>
      </c>
      <c r="J8972">
        <v>1</v>
      </c>
      <c r="K8972" t="str">
        <f t="shared" si="153"/>
        <v>yes</v>
      </c>
      <c r="L8972" t="s">
        <v>7</v>
      </c>
      <c r="M8972">
        <v>0.64988100000000004</v>
      </c>
      <c r="N8972">
        <v>0.649447</v>
      </c>
    </row>
    <row r="8973" spans="1:14" ht="15" x14ac:dyDescent="0.3">
      <c r="A8973" s="1"/>
      <c r="B8973" t="s">
        <v>11</v>
      </c>
      <c r="C8973" t="s">
        <v>4454</v>
      </c>
      <c r="D8973">
        <v>1279</v>
      </c>
      <c r="E8973" t="s">
        <v>9000</v>
      </c>
      <c r="F8973">
        <v>1279</v>
      </c>
      <c r="G8973">
        <v>0.644406497478485</v>
      </c>
      <c r="H8973">
        <v>0.77800000000000002</v>
      </c>
      <c r="I8973">
        <v>0.5</v>
      </c>
      <c r="J8973">
        <v>0.90400000000000003</v>
      </c>
      <c r="K8973" t="str">
        <f t="shared" si="153"/>
        <v>yes</v>
      </c>
      <c r="L8973" t="s">
        <v>7</v>
      </c>
      <c r="M8973">
        <v>0.79177600000000004</v>
      </c>
      <c r="N8973">
        <v>0.79583899999999996</v>
      </c>
    </row>
    <row r="8974" spans="1:14" ht="15" x14ac:dyDescent="0.3">
      <c r="A8974" s="1"/>
      <c r="B8974" t="s">
        <v>11</v>
      </c>
      <c r="C8974" t="s">
        <v>3815</v>
      </c>
      <c r="D8974" t="s">
        <v>7878</v>
      </c>
      <c r="E8974" t="s">
        <v>7874</v>
      </c>
      <c r="F8974" t="s">
        <v>7879</v>
      </c>
      <c r="G8974">
        <v>0.102627247571945</v>
      </c>
      <c r="H8974">
        <v>0.77700000000000002</v>
      </c>
      <c r="I8974">
        <v>0.21099999999999999</v>
      </c>
      <c r="J8974">
        <v>0.89</v>
      </c>
      <c r="K8974" t="str">
        <f t="shared" si="153"/>
        <v>yes</v>
      </c>
      <c r="L8974" t="s">
        <v>7</v>
      </c>
      <c r="M8974">
        <v>0.79987799999999998</v>
      </c>
      <c r="N8974">
        <v>0.78501299999999996</v>
      </c>
    </row>
    <row r="8975" spans="1:14" ht="15" x14ac:dyDescent="0.3">
      <c r="A8975" s="1"/>
      <c r="B8975" t="s">
        <v>11</v>
      </c>
      <c r="C8975" t="s">
        <v>693</v>
      </c>
      <c r="D8975" t="s">
        <v>5646</v>
      </c>
      <c r="E8975" t="s">
        <v>5647</v>
      </c>
      <c r="F8975" t="s">
        <v>5648</v>
      </c>
      <c r="G8975">
        <v>0.55049294233322099</v>
      </c>
      <c r="H8975">
        <v>0.77600000000000002</v>
      </c>
      <c r="I8975">
        <v>0</v>
      </c>
      <c r="J8975">
        <v>0.76300000000000001</v>
      </c>
      <c r="K8975" t="str">
        <f t="shared" si="153"/>
        <v>yes</v>
      </c>
      <c r="L8975" t="s">
        <v>7</v>
      </c>
      <c r="M8975">
        <v>0.74967899999999998</v>
      </c>
      <c r="N8975">
        <v>0.74877300000000002</v>
      </c>
    </row>
    <row r="8976" spans="1:14" ht="15" x14ac:dyDescent="0.3">
      <c r="A8976" s="1"/>
      <c r="B8976" t="s">
        <v>11</v>
      </c>
      <c r="C8976" t="s">
        <v>3406</v>
      </c>
      <c r="D8976" t="s">
        <v>7167</v>
      </c>
      <c r="E8976" t="s">
        <v>7168</v>
      </c>
      <c r="F8976" t="s">
        <v>7169</v>
      </c>
      <c r="G8976">
        <v>0.51906484365463301</v>
      </c>
      <c r="H8976">
        <v>0.77600000000000002</v>
      </c>
      <c r="I8976">
        <v>0</v>
      </c>
      <c r="J8976">
        <v>0.91300000000000003</v>
      </c>
      <c r="K8976" t="str">
        <f t="shared" si="153"/>
        <v>yes</v>
      </c>
      <c r="L8976" t="s">
        <v>7</v>
      </c>
      <c r="M8976">
        <v>0.85038100000000005</v>
      </c>
      <c r="N8976">
        <v>0.83510300000000004</v>
      </c>
    </row>
    <row r="8977" spans="1:14" ht="15" x14ac:dyDescent="0.3">
      <c r="A8977" s="1"/>
      <c r="B8977" t="s">
        <v>11</v>
      </c>
      <c r="C8977" t="s">
        <v>4693</v>
      </c>
      <c r="D8977" t="s">
        <v>9514</v>
      </c>
      <c r="E8977" t="s">
        <v>9512</v>
      </c>
      <c r="F8977" t="s">
        <v>9515</v>
      </c>
      <c r="G8977">
        <v>0.34486559033393899</v>
      </c>
      <c r="H8977">
        <v>0.77600000000000002</v>
      </c>
      <c r="I8977">
        <v>0.54500000000000004</v>
      </c>
      <c r="J8977">
        <v>0.93400000000000005</v>
      </c>
      <c r="K8977" t="str">
        <f t="shared" si="153"/>
        <v>yes</v>
      </c>
      <c r="L8977" t="s">
        <v>7</v>
      </c>
      <c r="M8977">
        <v>0.85135899999999998</v>
      </c>
      <c r="N8977">
        <v>0.840202</v>
      </c>
    </row>
    <row r="8978" spans="1:14" ht="15" x14ac:dyDescent="0.3">
      <c r="A8978" s="1"/>
      <c r="B8978" t="s">
        <v>11</v>
      </c>
      <c r="C8978" t="s">
        <v>1666</v>
      </c>
      <c r="D8978" t="s">
        <v>6247</v>
      </c>
      <c r="E8978" t="s">
        <v>1668</v>
      </c>
      <c r="F8978" t="s">
        <v>1668</v>
      </c>
      <c r="G8978">
        <v>0.99470120668411299</v>
      </c>
      <c r="H8978">
        <v>0.77400000000000002</v>
      </c>
      <c r="I8978">
        <v>0</v>
      </c>
      <c r="J8978">
        <v>1</v>
      </c>
      <c r="K8978" t="str">
        <f t="shared" si="153"/>
        <v>yes</v>
      </c>
      <c r="L8978" t="s">
        <v>7</v>
      </c>
      <c r="M8978">
        <v>0.65090400000000004</v>
      </c>
      <c r="N8978">
        <v>0.65543799999999997</v>
      </c>
    </row>
    <row r="8979" spans="1:14" ht="15" x14ac:dyDescent="0.3">
      <c r="A8979" s="1"/>
      <c r="B8979" t="s">
        <v>11</v>
      </c>
      <c r="C8979" t="s">
        <v>4390</v>
      </c>
      <c r="D8979" t="s">
        <v>8920</v>
      </c>
      <c r="E8979" t="s">
        <v>4390</v>
      </c>
      <c r="F8979" t="s">
        <v>4390</v>
      </c>
      <c r="G8979">
        <v>0.97124892473220803</v>
      </c>
      <c r="H8979">
        <v>0.77400000000000002</v>
      </c>
      <c r="I8979">
        <v>0</v>
      </c>
      <c r="J8979">
        <v>1</v>
      </c>
      <c r="K8979" t="str">
        <f t="shared" si="153"/>
        <v>yes</v>
      </c>
      <c r="L8979" t="s">
        <v>7</v>
      </c>
      <c r="M8979">
        <v>0.69923299999999999</v>
      </c>
      <c r="N8979">
        <v>0.69646699999999995</v>
      </c>
    </row>
    <row r="8980" spans="1:14" ht="15" x14ac:dyDescent="0.3">
      <c r="A8980" s="1"/>
      <c r="B8980" t="s">
        <v>11</v>
      </c>
      <c r="C8980" t="s">
        <v>4793</v>
      </c>
      <c r="D8980" t="s">
        <v>9731</v>
      </c>
      <c r="E8980" t="s">
        <v>9729</v>
      </c>
      <c r="F8980" t="s">
        <v>9733</v>
      </c>
      <c r="G8980">
        <v>0.37213352322578402</v>
      </c>
      <c r="H8980">
        <v>0.77400000000000002</v>
      </c>
      <c r="I8980">
        <v>0</v>
      </c>
      <c r="J8980">
        <v>0.81100000000000005</v>
      </c>
      <c r="K8980" t="str">
        <f t="shared" si="153"/>
        <v>yes</v>
      </c>
      <c r="L8980" t="s">
        <v>7</v>
      </c>
      <c r="M8980">
        <v>0.77915100000000004</v>
      </c>
      <c r="N8980">
        <v>0.78772600000000004</v>
      </c>
    </row>
    <row r="8981" spans="1:14" ht="15" x14ac:dyDescent="0.3">
      <c r="A8981" s="1"/>
      <c r="B8981" t="s">
        <v>11</v>
      </c>
      <c r="C8981" t="s">
        <v>1058</v>
      </c>
      <c r="D8981" t="s">
        <v>1025</v>
      </c>
      <c r="E8981" t="s">
        <v>5856</v>
      </c>
      <c r="F8981" t="s">
        <v>1027</v>
      </c>
      <c r="G8981">
        <v>0.868974089622498</v>
      </c>
      <c r="H8981">
        <v>0.76600000000000001</v>
      </c>
      <c r="I8981">
        <v>0.25</v>
      </c>
      <c r="J8981">
        <v>0.72199999999999998</v>
      </c>
      <c r="K8981" t="str">
        <f t="shared" si="153"/>
        <v>yes</v>
      </c>
      <c r="L8981" t="s">
        <v>7</v>
      </c>
      <c r="M8981">
        <v>0.80938299999999996</v>
      </c>
      <c r="N8981">
        <v>0.78408999999999995</v>
      </c>
    </row>
    <row r="8982" spans="1:14" ht="15" x14ac:dyDescent="0.3">
      <c r="A8982" s="1"/>
      <c r="B8982" t="s">
        <v>11</v>
      </c>
      <c r="C8982" t="s">
        <v>3443</v>
      </c>
      <c r="D8982" t="s">
        <v>7245</v>
      </c>
      <c r="E8982" t="s">
        <v>7243</v>
      </c>
      <c r="F8982" t="s">
        <v>7246</v>
      </c>
      <c r="G8982">
        <v>0.63689297437667802</v>
      </c>
      <c r="H8982">
        <v>0.76400000000000001</v>
      </c>
      <c r="I8982">
        <v>0.6</v>
      </c>
      <c r="J8982">
        <v>0.88600000000000001</v>
      </c>
      <c r="K8982" t="str">
        <f t="shared" si="153"/>
        <v>yes</v>
      </c>
      <c r="L8982" t="s">
        <v>7</v>
      </c>
      <c r="M8982">
        <v>0.83228899999999995</v>
      </c>
      <c r="N8982">
        <v>0.83871799999999996</v>
      </c>
    </row>
    <row r="8983" spans="1:14" ht="15" x14ac:dyDescent="0.3">
      <c r="A8983" s="1"/>
      <c r="B8983" t="s">
        <v>11</v>
      </c>
      <c r="C8983" t="s">
        <v>4044</v>
      </c>
      <c r="D8983" t="s">
        <v>8306</v>
      </c>
      <c r="E8983" t="s">
        <v>8307</v>
      </c>
      <c r="F8983" t="s">
        <v>8308</v>
      </c>
      <c r="G8983">
        <v>0.481454938650131</v>
      </c>
      <c r="H8983">
        <v>0.76</v>
      </c>
      <c r="I8983">
        <v>0</v>
      </c>
      <c r="J8983">
        <v>0.84199999999999997</v>
      </c>
      <c r="K8983" t="str">
        <f t="shared" si="153"/>
        <v>yes</v>
      </c>
      <c r="L8983" t="s">
        <v>7</v>
      </c>
      <c r="M8983">
        <v>0.77713299999999996</v>
      </c>
      <c r="N8983">
        <v>0.76759100000000002</v>
      </c>
    </row>
    <row r="8984" spans="1:14" ht="15" x14ac:dyDescent="0.3">
      <c r="A8984" s="1"/>
      <c r="B8984" t="s">
        <v>11</v>
      </c>
      <c r="C8984" t="s">
        <v>1545</v>
      </c>
      <c r="D8984" t="s">
        <v>6160</v>
      </c>
      <c r="E8984" t="s">
        <v>6159</v>
      </c>
      <c r="F8984" t="s">
        <v>6161</v>
      </c>
      <c r="G8984">
        <v>0.52623015642166104</v>
      </c>
      <c r="H8984">
        <v>0.755</v>
      </c>
      <c r="I8984">
        <v>0.4</v>
      </c>
      <c r="J8984">
        <v>0.67200000000000004</v>
      </c>
      <c r="K8984" t="str">
        <f t="shared" si="153"/>
        <v>yes</v>
      </c>
      <c r="L8984" t="s">
        <v>7</v>
      </c>
      <c r="M8984">
        <v>0.80194799999999999</v>
      </c>
      <c r="N8984">
        <v>0.79907799999999995</v>
      </c>
    </row>
    <row r="8985" spans="1:14" ht="15" x14ac:dyDescent="0.3">
      <c r="A8985" s="1"/>
      <c r="B8985" t="s">
        <v>11</v>
      </c>
      <c r="C8985" t="s">
        <v>896</v>
      </c>
      <c r="D8985" t="s">
        <v>897</v>
      </c>
      <c r="E8985" t="s">
        <v>896</v>
      </c>
      <c r="F8985" t="s">
        <v>896</v>
      </c>
      <c r="G8985">
        <v>0.32284995913505599</v>
      </c>
      <c r="H8985">
        <v>0.752</v>
      </c>
      <c r="I8985">
        <v>0</v>
      </c>
      <c r="J8985">
        <v>1</v>
      </c>
      <c r="K8985" t="str">
        <f t="shared" si="153"/>
        <v>yes</v>
      </c>
      <c r="L8985" t="s">
        <v>7</v>
      </c>
      <c r="M8985">
        <v>0.71711599999999998</v>
      </c>
      <c r="N8985">
        <v>0.70740000000000003</v>
      </c>
    </row>
    <row r="8986" spans="1:14" ht="15" x14ac:dyDescent="0.3">
      <c r="A8986" s="1"/>
      <c r="B8986" t="s">
        <v>11</v>
      </c>
      <c r="C8986" t="s">
        <v>1236</v>
      </c>
      <c r="D8986" t="s">
        <v>5961</v>
      </c>
      <c r="E8986" t="s">
        <v>1237</v>
      </c>
      <c r="F8986" t="s">
        <v>1237</v>
      </c>
      <c r="G8986">
        <v>0.96523815393447898</v>
      </c>
      <c r="H8986">
        <v>0.75</v>
      </c>
      <c r="I8986">
        <v>0</v>
      </c>
      <c r="J8986">
        <v>1</v>
      </c>
      <c r="K8986" t="str">
        <f t="shared" si="153"/>
        <v>yes</v>
      </c>
      <c r="L8986" t="s">
        <v>7</v>
      </c>
      <c r="M8986">
        <v>0.69341900000000001</v>
      </c>
      <c r="N8986">
        <v>0.70969599999999999</v>
      </c>
    </row>
    <row r="8987" spans="1:14" ht="15" x14ac:dyDescent="0.3">
      <c r="A8987" s="1"/>
      <c r="B8987" t="s">
        <v>11</v>
      </c>
      <c r="C8987" t="s">
        <v>3830</v>
      </c>
      <c r="D8987" t="s">
        <v>7905</v>
      </c>
      <c r="E8987" t="s">
        <v>7903</v>
      </c>
      <c r="F8987" t="s">
        <v>7906</v>
      </c>
      <c r="G8987">
        <v>0.15347056090831801</v>
      </c>
      <c r="H8987">
        <v>0.749</v>
      </c>
      <c r="I8987">
        <v>0.28599999999999998</v>
      </c>
      <c r="J8987">
        <v>0.84899999999999998</v>
      </c>
      <c r="K8987" t="str">
        <f t="shared" si="153"/>
        <v>yes</v>
      </c>
      <c r="L8987" t="s">
        <v>7</v>
      </c>
      <c r="M8987">
        <v>0.796149</v>
      </c>
      <c r="N8987">
        <v>0.78003100000000003</v>
      </c>
    </row>
    <row r="8988" spans="1:14" ht="15" x14ac:dyDescent="0.3">
      <c r="A8988" s="1"/>
      <c r="B8988" t="s">
        <v>11</v>
      </c>
      <c r="C8988" t="s">
        <v>4667</v>
      </c>
      <c r="D8988" t="s">
        <v>9463</v>
      </c>
      <c r="E8988" t="s">
        <v>9461</v>
      </c>
      <c r="F8988" t="s">
        <v>9464</v>
      </c>
      <c r="G8988">
        <v>0.426236152648926</v>
      </c>
      <c r="H8988">
        <v>0.749</v>
      </c>
      <c r="I8988">
        <v>0.44400000000000001</v>
      </c>
      <c r="J8988">
        <v>0.94099999999999995</v>
      </c>
      <c r="K8988" t="str">
        <f t="shared" si="153"/>
        <v>yes</v>
      </c>
      <c r="L8988" t="s">
        <v>7</v>
      </c>
      <c r="M8988">
        <v>0.83736600000000005</v>
      </c>
      <c r="N8988">
        <v>0.83110300000000004</v>
      </c>
    </row>
    <row r="8989" spans="1:14" ht="15" x14ac:dyDescent="0.3">
      <c r="A8989" s="1"/>
      <c r="B8989" t="s">
        <v>11</v>
      </c>
      <c r="C8989" t="s">
        <v>4796</v>
      </c>
      <c r="D8989" t="s">
        <v>9735</v>
      </c>
      <c r="E8989" t="s">
        <v>9736</v>
      </c>
      <c r="F8989" t="s">
        <v>9735</v>
      </c>
      <c r="G8989">
        <v>0.75095510482788097</v>
      </c>
      <c r="H8989">
        <v>0.749</v>
      </c>
      <c r="I8989">
        <v>0.8</v>
      </c>
      <c r="J8989">
        <v>0.91300000000000003</v>
      </c>
      <c r="K8989" t="str">
        <f t="shared" si="153"/>
        <v>yes</v>
      </c>
      <c r="L8989" t="s">
        <v>7</v>
      </c>
      <c r="M8989">
        <v>0.85412200000000005</v>
      </c>
      <c r="N8989">
        <v>0.85489800000000005</v>
      </c>
    </row>
    <row r="8990" spans="1:14" ht="15" x14ac:dyDescent="0.3">
      <c r="A8990" s="1"/>
      <c r="B8990" t="s">
        <v>11</v>
      </c>
      <c r="C8990" t="s">
        <v>4940</v>
      </c>
      <c r="D8990" t="s">
        <v>10019</v>
      </c>
      <c r="E8990" t="s">
        <v>4940</v>
      </c>
      <c r="F8990" t="s">
        <v>4940</v>
      </c>
      <c r="G8990">
        <v>0.82082146406173695</v>
      </c>
      <c r="H8990">
        <v>0.749</v>
      </c>
      <c r="I8990">
        <v>0</v>
      </c>
      <c r="J8990">
        <v>1</v>
      </c>
      <c r="K8990" t="str">
        <f t="shared" si="153"/>
        <v>yes</v>
      </c>
      <c r="L8990" t="s">
        <v>7</v>
      </c>
      <c r="M8990">
        <v>0.66491299999999998</v>
      </c>
      <c r="N8990">
        <v>0.66478700000000002</v>
      </c>
    </row>
    <row r="8991" spans="1:14" ht="15" x14ac:dyDescent="0.3">
      <c r="A8991" s="1"/>
      <c r="B8991" t="s">
        <v>11</v>
      </c>
      <c r="C8991" t="s">
        <v>554</v>
      </c>
      <c r="D8991" t="s">
        <v>549</v>
      </c>
      <c r="E8991" t="s">
        <v>5534</v>
      </c>
      <c r="F8991" t="s">
        <v>550</v>
      </c>
      <c r="G8991">
        <v>0.53946930170059204</v>
      </c>
      <c r="H8991">
        <v>0.748</v>
      </c>
      <c r="I8991">
        <v>0</v>
      </c>
      <c r="J8991">
        <v>0.60499999999999998</v>
      </c>
      <c r="K8991" t="str">
        <f t="shared" si="153"/>
        <v>yes</v>
      </c>
      <c r="L8991" t="s">
        <v>7</v>
      </c>
      <c r="M8991">
        <v>0.798485</v>
      </c>
      <c r="N8991">
        <v>0.80322899999999997</v>
      </c>
    </row>
    <row r="8992" spans="1:14" ht="15" x14ac:dyDescent="0.3">
      <c r="A8992" s="1"/>
      <c r="B8992" t="s">
        <v>11</v>
      </c>
      <c r="C8992" t="s">
        <v>5084</v>
      </c>
      <c r="D8992" t="s">
        <v>10289</v>
      </c>
      <c r="E8992" t="s">
        <v>10287</v>
      </c>
      <c r="F8992" t="s">
        <v>10290</v>
      </c>
      <c r="G8992">
        <v>2.1711200475692999E-2</v>
      </c>
      <c r="H8992">
        <v>0.746</v>
      </c>
      <c r="I8992">
        <v>0.375</v>
      </c>
      <c r="J8992">
        <v>0.48</v>
      </c>
      <c r="K8992" t="str">
        <f t="shared" si="153"/>
        <v>yes</v>
      </c>
      <c r="L8992" t="s">
        <v>7</v>
      </c>
      <c r="M8992">
        <v>0.80773700000000004</v>
      </c>
      <c r="N8992">
        <v>0.810002</v>
      </c>
    </row>
    <row r="8993" spans="1:14" ht="15" x14ac:dyDescent="0.3">
      <c r="A8993" s="1"/>
      <c r="B8993" t="s">
        <v>11</v>
      </c>
      <c r="C8993" t="s">
        <v>5139</v>
      </c>
      <c r="D8993" t="s">
        <v>10390</v>
      </c>
      <c r="E8993" t="s">
        <v>10391</v>
      </c>
      <c r="F8993" t="s">
        <v>10392</v>
      </c>
      <c r="G8993">
        <v>0.73769277334213301</v>
      </c>
      <c r="H8993">
        <v>0.746</v>
      </c>
      <c r="I8993">
        <v>0</v>
      </c>
      <c r="J8993">
        <v>0.93700000000000006</v>
      </c>
      <c r="K8993" t="str">
        <f t="shared" si="153"/>
        <v>yes</v>
      </c>
      <c r="L8993" t="s">
        <v>7</v>
      </c>
      <c r="M8993">
        <v>0.81862000000000001</v>
      </c>
      <c r="N8993">
        <v>0.81693000000000005</v>
      </c>
    </row>
    <row r="8994" spans="1:14" ht="15" x14ac:dyDescent="0.3">
      <c r="A8994" s="1"/>
      <c r="B8994" t="s">
        <v>11</v>
      </c>
      <c r="C8994" t="s">
        <v>341</v>
      </c>
      <c r="D8994" t="s">
        <v>5406</v>
      </c>
      <c r="E8994" t="s">
        <v>5407</v>
      </c>
      <c r="F8994" t="s">
        <v>344</v>
      </c>
      <c r="G8994">
        <v>0.70070546865463301</v>
      </c>
      <c r="H8994">
        <v>0.745</v>
      </c>
      <c r="I8994">
        <v>0</v>
      </c>
      <c r="J8994">
        <v>0.74199999999999999</v>
      </c>
      <c r="K8994" t="str">
        <f t="shared" si="153"/>
        <v>yes</v>
      </c>
      <c r="L8994" t="s">
        <v>7</v>
      </c>
      <c r="M8994">
        <v>0.96131800000000001</v>
      </c>
      <c r="N8994">
        <v>0.96147000000000005</v>
      </c>
    </row>
    <row r="8995" spans="1:14" ht="15" x14ac:dyDescent="0.3">
      <c r="A8995" s="1"/>
      <c r="B8995" t="s">
        <v>11</v>
      </c>
      <c r="C8995" t="s">
        <v>4158</v>
      </c>
      <c r="D8995" t="s">
        <v>8520</v>
      </c>
      <c r="E8995" t="s">
        <v>8518</v>
      </c>
      <c r="F8995" t="s">
        <v>8521</v>
      </c>
      <c r="G8995">
        <v>9.1933242976665996E-2</v>
      </c>
      <c r="H8995">
        <v>0.745</v>
      </c>
      <c r="I8995">
        <v>0.41699999999999998</v>
      </c>
      <c r="J8995">
        <v>0.73099999999999998</v>
      </c>
      <c r="K8995" t="str">
        <f t="shared" si="153"/>
        <v>yes</v>
      </c>
      <c r="L8995" t="s">
        <v>7</v>
      </c>
      <c r="M8995">
        <v>0.80562199999999995</v>
      </c>
      <c r="N8995">
        <v>0.80118100000000003</v>
      </c>
    </row>
    <row r="8996" spans="1:14" ht="15" x14ac:dyDescent="0.3">
      <c r="A8996" s="1"/>
      <c r="B8996" t="s">
        <v>11</v>
      </c>
      <c r="C8996" t="s">
        <v>2206</v>
      </c>
      <c r="D8996" t="s">
        <v>6542</v>
      </c>
      <c r="E8996" t="s">
        <v>6543</v>
      </c>
      <c r="F8996" t="s">
        <v>6544</v>
      </c>
      <c r="G8996">
        <v>0.74078595638275102</v>
      </c>
      <c r="H8996">
        <v>0.74399999999999999</v>
      </c>
      <c r="I8996">
        <v>0.44400000000000001</v>
      </c>
      <c r="J8996">
        <v>0.92</v>
      </c>
      <c r="K8996" t="str">
        <f t="shared" si="153"/>
        <v>yes</v>
      </c>
      <c r="L8996" t="s">
        <v>7</v>
      </c>
      <c r="M8996">
        <v>0.83434299999999995</v>
      </c>
      <c r="N8996">
        <v>0.82135499999999995</v>
      </c>
    </row>
    <row r="8997" spans="1:14" ht="15" x14ac:dyDescent="0.3">
      <c r="A8997" s="1"/>
      <c r="B8997" t="s">
        <v>11</v>
      </c>
      <c r="C8997" t="s">
        <v>3918</v>
      </c>
      <c r="D8997" t="s">
        <v>8078</v>
      </c>
      <c r="E8997" t="s">
        <v>8052</v>
      </c>
      <c r="F8997" t="s">
        <v>8080</v>
      </c>
      <c r="G8997">
        <v>0.340794026851654</v>
      </c>
      <c r="H8997">
        <v>0.74199999999999999</v>
      </c>
      <c r="I8997">
        <v>0</v>
      </c>
      <c r="J8997">
        <v>0.57899999999999996</v>
      </c>
      <c r="K8997" t="str">
        <f t="shared" si="153"/>
        <v>yes</v>
      </c>
      <c r="L8997" t="s">
        <v>7</v>
      </c>
      <c r="M8997">
        <v>0.81226500000000001</v>
      </c>
      <c r="N8997">
        <v>0.815909</v>
      </c>
    </row>
    <row r="8998" spans="1:14" ht="15" x14ac:dyDescent="0.3">
      <c r="A8998" s="1"/>
      <c r="B8998" t="s">
        <v>11</v>
      </c>
      <c r="C8998" t="s">
        <v>1382</v>
      </c>
      <c r="D8998" t="s">
        <v>6066</v>
      </c>
      <c r="E8998">
        <v>5</v>
      </c>
      <c r="F8998" t="s">
        <v>6067</v>
      </c>
      <c r="G8998">
        <v>0.32912501692771901</v>
      </c>
      <c r="H8998">
        <v>0.74099999999999999</v>
      </c>
      <c r="I8998">
        <v>0</v>
      </c>
      <c r="J8998">
        <v>0.76</v>
      </c>
      <c r="K8998" t="str">
        <f t="shared" si="153"/>
        <v>yes</v>
      </c>
      <c r="L8998" t="s">
        <v>7</v>
      </c>
      <c r="M8998">
        <v>0.73102100000000003</v>
      </c>
      <c r="N8998">
        <v>0.73031100000000004</v>
      </c>
    </row>
    <row r="8999" spans="1:14" ht="15" x14ac:dyDescent="0.3">
      <c r="A8999" s="1"/>
      <c r="B8999" t="s">
        <v>11</v>
      </c>
      <c r="C8999" t="s">
        <v>3723</v>
      </c>
      <c r="D8999" t="s">
        <v>3720</v>
      </c>
      <c r="E8999" t="s">
        <v>7694</v>
      </c>
      <c r="F8999" t="s">
        <v>7691</v>
      </c>
      <c r="G8999">
        <v>0.29919883608818099</v>
      </c>
      <c r="H8999">
        <v>0.74099999999999999</v>
      </c>
      <c r="I8999">
        <v>0.5</v>
      </c>
      <c r="J8999">
        <v>0.61</v>
      </c>
      <c r="K8999" t="str">
        <f t="shared" si="153"/>
        <v>yes</v>
      </c>
      <c r="L8999" t="s">
        <v>7</v>
      </c>
      <c r="M8999">
        <v>0.83382199999999995</v>
      </c>
      <c r="N8999">
        <v>0.85257000000000005</v>
      </c>
    </row>
    <row r="9000" spans="1:14" ht="15" x14ac:dyDescent="0.3">
      <c r="A9000" s="1"/>
      <c r="B9000" t="s">
        <v>11</v>
      </c>
      <c r="C9000" t="s">
        <v>1430</v>
      </c>
      <c r="D9000" t="s">
        <v>6097</v>
      </c>
      <c r="E9000" t="s">
        <v>6097</v>
      </c>
      <c r="F9000" t="s">
        <v>6097</v>
      </c>
      <c r="G9000">
        <v>0.94016760587692305</v>
      </c>
      <c r="H9000">
        <v>0.74</v>
      </c>
      <c r="I9000">
        <v>0</v>
      </c>
      <c r="J9000">
        <v>1</v>
      </c>
      <c r="K9000" t="str">
        <f t="shared" si="153"/>
        <v>yes</v>
      </c>
      <c r="L9000" t="s">
        <v>7</v>
      </c>
      <c r="M9000">
        <v>0.68959999999999999</v>
      </c>
      <c r="N9000">
        <v>0.696017</v>
      </c>
    </row>
    <row r="9001" spans="1:14" ht="15" x14ac:dyDescent="0.3">
      <c r="A9001" s="1"/>
      <c r="B9001" t="s">
        <v>11</v>
      </c>
      <c r="C9001" t="s">
        <v>99</v>
      </c>
      <c r="D9001" t="s">
        <v>5230</v>
      </c>
      <c r="E9001" t="s">
        <v>99</v>
      </c>
      <c r="F9001" t="s">
        <v>5231</v>
      </c>
      <c r="G9001">
        <v>0.85867381095886197</v>
      </c>
      <c r="H9001">
        <v>0.73799999999999999</v>
      </c>
      <c r="I9001">
        <v>0</v>
      </c>
      <c r="J9001">
        <v>0.77700000000000002</v>
      </c>
      <c r="K9001" t="str">
        <f t="shared" si="153"/>
        <v>yes</v>
      </c>
      <c r="L9001" t="s">
        <v>7</v>
      </c>
      <c r="M9001">
        <v>0.724464</v>
      </c>
      <c r="N9001">
        <v>0.72271099999999999</v>
      </c>
    </row>
    <row r="9002" spans="1:14" ht="15" x14ac:dyDescent="0.3">
      <c r="A9002" s="1"/>
      <c r="B9002" t="s">
        <v>11</v>
      </c>
      <c r="C9002" t="s">
        <v>1503</v>
      </c>
      <c r="D9002" t="s">
        <v>6134</v>
      </c>
      <c r="E9002" t="s">
        <v>1503</v>
      </c>
      <c r="F9002" t="s">
        <v>1503</v>
      </c>
      <c r="G9002">
        <v>0.99557989835739102</v>
      </c>
      <c r="H9002">
        <v>0.73799999999999999</v>
      </c>
      <c r="I9002">
        <v>0</v>
      </c>
      <c r="J9002">
        <v>1</v>
      </c>
      <c r="K9002" t="str">
        <f t="shared" si="153"/>
        <v>yes</v>
      </c>
      <c r="L9002" t="s">
        <v>7</v>
      </c>
      <c r="M9002">
        <v>0.69169999999999998</v>
      </c>
      <c r="N9002">
        <v>0.70096000000000003</v>
      </c>
    </row>
    <row r="9003" spans="1:14" ht="15" x14ac:dyDescent="0.3">
      <c r="A9003" s="1"/>
      <c r="B9003" t="s">
        <v>11</v>
      </c>
      <c r="C9003" t="s">
        <v>92</v>
      </c>
      <c r="D9003" t="s">
        <v>5223</v>
      </c>
      <c r="E9003" t="s">
        <v>92</v>
      </c>
      <c r="F9003" t="s">
        <v>92</v>
      </c>
      <c r="G9003">
        <v>0.94181615114212003</v>
      </c>
      <c r="H9003">
        <v>0.73699999999999999</v>
      </c>
      <c r="I9003">
        <v>0</v>
      </c>
      <c r="J9003">
        <v>1</v>
      </c>
      <c r="K9003" t="str">
        <f t="shared" si="153"/>
        <v>yes</v>
      </c>
      <c r="L9003" t="s">
        <v>7</v>
      </c>
      <c r="M9003">
        <v>0.69167699999999999</v>
      </c>
      <c r="N9003">
        <v>0.69313199999999997</v>
      </c>
    </row>
    <row r="9004" spans="1:14" ht="15" x14ac:dyDescent="0.3">
      <c r="A9004" s="1"/>
      <c r="B9004" t="s">
        <v>11</v>
      </c>
      <c r="C9004" t="s">
        <v>1554</v>
      </c>
      <c r="D9004" t="s">
        <v>6169</v>
      </c>
      <c r="E9004" t="s">
        <v>1554</v>
      </c>
      <c r="F9004" t="s">
        <v>1554</v>
      </c>
      <c r="G9004">
        <v>0.67331677675247203</v>
      </c>
      <c r="H9004">
        <v>0.73699999999999999</v>
      </c>
      <c r="I9004">
        <v>0</v>
      </c>
      <c r="J9004">
        <v>1</v>
      </c>
      <c r="K9004" t="str">
        <f t="shared" si="153"/>
        <v>yes</v>
      </c>
      <c r="L9004" t="s">
        <v>7</v>
      </c>
      <c r="M9004">
        <v>0.69905700000000004</v>
      </c>
      <c r="N9004">
        <v>0.69469899999999996</v>
      </c>
    </row>
    <row r="9005" spans="1:14" ht="15" x14ac:dyDescent="0.3">
      <c r="A9005" s="1"/>
      <c r="B9005" t="s">
        <v>11</v>
      </c>
      <c r="C9005" t="s">
        <v>3455</v>
      </c>
      <c r="D9005" t="s">
        <v>7265</v>
      </c>
      <c r="E9005" t="s">
        <v>7266</v>
      </c>
      <c r="F9005" t="s">
        <v>7267</v>
      </c>
      <c r="G9005">
        <v>0.80800175666809104</v>
      </c>
      <c r="H9005">
        <v>0.73699999999999999</v>
      </c>
      <c r="I9005">
        <v>0</v>
      </c>
      <c r="J9005">
        <v>0.90900000000000003</v>
      </c>
      <c r="K9005" t="str">
        <f t="shared" si="153"/>
        <v>yes</v>
      </c>
      <c r="L9005" t="s">
        <v>7</v>
      </c>
      <c r="M9005">
        <v>0.94018599999999997</v>
      </c>
      <c r="N9005">
        <v>0.92320400000000002</v>
      </c>
    </row>
    <row r="9006" spans="1:14" ht="15" x14ac:dyDescent="0.3">
      <c r="A9006" s="1"/>
      <c r="B9006" t="s">
        <v>11</v>
      </c>
      <c r="C9006" t="s">
        <v>5148</v>
      </c>
      <c r="D9006" t="s">
        <v>10396</v>
      </c>
      <c r="E9006" t="s">
        <v>10399</v>
      </c>
      <c r="F9006" t="s">
        <v>10397</v>
      </c>
      <c r="G9006">
        <v>0.184067487716675</v>
      </c>
      <c r="H9006">
        <v>0.73699999999999999</v>
      </c>
      <c r="I9006">
        <v>0</v>
      </c>
      <c r="J9006">
        <v>0.89</v>
      </c>
      <c r="K9006" t="str">
        <f t="shared" si="153"/>
        <v>yes</v>
      </c>
      <c r="L9006" t="s">
        <v>7</v>
      </c>
      <c r="M9006">
        <v>0.77268999999999999</v>
      </c>
      <c r="N9006">
        <v>0.78198800000000002</v>
      </c>
    </row>
    <row r="9007" spans="1:14" ht="15" x14ac:dyDescent="0.3">
      <c r="A9007" s="1"/>
      <c r="B9007" t="s">
        <v>11</v>
      </c>
      <c r="C9007" t="s">
        <v>3924</v>
      </c>
      <c r="D9007" t="s">
        <v>8058</v>
      </c>
      <c r="E9007" t="s">
        <v>8059</v>
      </c>
      <c r="F9007" t="s">
        <v>8060</v>
      </c>
      <c r="G9007">
        <v>0.99792116880416903</v>
      </c>
      <c r="H9007">
        <v>0.73599999999999999</v>
      </c>
      <c r="I9007">
        <v>0.5</v>
      </c>
      <c r="J9007">
        <v>1</v>
      </c>
      <c r="K9007" t="str">
        <f t="shared" si="153"/>
        <v>yes</v>
      </c>
      <c r="L9007" t="s">
        <v>7</v>
      </c>
      <c r="M9007">
        <v>0.90853700000000004</v>
      </c>
      <c r="N9007">
        <v>0.90569500000000003</v>
      </c>
    </row>
    <row r="9008" spans="1:14" ht="15" x14ac:dyDescent="0.3">
      <c r="A9008" s="1"/>
      <c r="B9008" t="s">
        <v>11</v>
      </c>
      <c r="C9008" t="s">
        <v>3485</v>
      </c>
      <c r="D9008" t="s">
        <v>7313</v>
      </c>
      <c r="E9008" t="s">
        <v>7309</v>
      </c>
      <c r="F9008" t="s">
        <v>7314</v>
      </c>
      <c r="G9008">
        <v>0.19202791154384599</v>
      </c>
      <c r="H9008">
        <v>0.73499999999999999</v>
      </c>
      <c r="I9008">
        <v>0</v>
      </c>
      <c r="J9008">
        <v>0.69499999999999995</v>
      </c>
      <c r="K9008" t="str">
        <f t="shared" si="153"/>
        <v>yes</v>
      </c>
      <c r="L9008" t="s">
        <v>7</v>
      </c>
      <c r="M9008">
        <v>0.78142699999999998</v>
      </c>
      <c r="N9008">
        <v>0.77611300000000005</v>
      </c>
    </row>
    <row r="9009" spans="1:14" ht="15" x14ac:dyDescent="0.3">
      <c r="A9009" s="1"/>
      <c r="B9009" t="s">
        <v>11</v>
      </c>
      <c r="C9009" t="s">
        <v>2101</v>
      </c>
      <c r="D9009" t="s">
        <v>2107</v>
      </c>
      <c r="E9009" t="s">
        <v>2103</v>
      </c>
      <c r="F9009" t="s">
        <v>2108</v>
      </c>
      <c r="G9009">
        <v>0.50927066802978505</v>
      </c>
      <c r="H9009">
        <v>0.73299999999999998</v>
      </c>
      <c r="I9009">
        <v>0.28599999999999998</v>
      </c>
      <c r="J9009">
        <v>0.76700000000000002</v>
      </c>
      <c r="K9009" t="str">
        <f t="shared" si="153"/>
        <v>yes</v>
      </c>
      <c r="L9009" t="s">
        <v>7</v>
      </c>
      <c r="M9009">
        <v>0.81118400000000002</v>
      </c>
      <c r="N9009">
        <v>0.79963799999999996</v>
      </c>
    </row>
    <row r="9010" spans="1:14" ht="15" x14ac:dyDescent="0.3">
      <c r="A9010" s="1"/>
      <c r="B9010" t="s">
        <v>11</v>
      </c>
      <c r="C9010" t="s">
        <v>3392</v>
      </c>
      <c r="D9010" t="s">
        <v>7129</v>
      </c>
      <c r="E9010" t="s">
        <v>7128</v>
      </c>
      <c r="F9010" t="s">
        <v>7130</v>
      </c>
      <c r="G9010">
        <v>0.65747606754303001</v>
      </c>
      <c r="H9010">
        <v>0.73299999999999998</v>
      </c>
      <c r="I9010">
        <v>0.16700000000000001</v>
      </c>
      <c r="J9010">
        <v>0.86899999999999999</v>
      </c>
      <c r="K9010" t="str">
        <f t="shared" si="153"/>
        <v>yes</v>
      </c>
      <c r="L9010" t="s">
        <v>7</v>
      </c>
      <c r="M9010">
        <v>0.74586600000000003</v>
      </c>
      <c r="N9010">
        <v>0.74526099999999995</v>
      </c>
    </row>
    <row r="9011" spans="1:14" ht="15" x14ac:dyDescent="0.3">
      <c r="A9011" s="1"/>
      <c r="B9011" t="s">
        <v>11</v>
      </c>
      <c r="C9011" t="s">
        <v>3806</v>
      </c>
      <c r="D9011" t="s">
        <v>7857</v>
      </c>
      <c r="E9011" t="s">
        <v>7858</v>
      </c>
      <c r="F9011" t="s">
        <v>7859</v>
      </c>
      <c r="G9011">
        <v>0.223174944519997</v>
      </c>
      <c r="H9011">
        <v>0.73299999999999998</v>
      </c>
      <c r="I9011">
        <v>0.5</v>
      </c>
      <c r="J9011">
        <v>0.66600000000000004</v>
      </c>
      <c r="K9011" t="str">
        <f t="shared" si="153"/>
        <v>yes</v>
      </c>
      <c r="L9011" t="s">
        <v>7</v>
      </c>
      <c r="M9011">
        <v>0.89438600000000001</v>
      </c>
      <c r="N9011">
        <v>0.87865099999999996</v>
      </c>
    </row>
    <row r="9012" spans="1:14" ht="15" x14ac:dyDescent="0.3">
      <c r="A9012" s="1"/>
      <c r="B9012" t="s">
        <v>11</v>
      </c>
      <c r="C9012" t="s">
        <v>3340</v>
      </c>
      <c r="D9012" t="s">
        <v>7006</v>
      </c>
      <c r="E9012" t="s">
        <v>7007</v>
      </c>
      <c r="F9012" t="s">
        <v>7008</v>
      </c>
      <c r="G9012">
        <v>0.40093204379081698</v>
      </c>
      <c r="H9012">
        <v>0.72899999999999998</v>
      </c>
      <c r="I9012">
        <v>0.44400000000000001</v>
      </c>
      <c r="J9012">
        <v>0.94699999999999995</v>
      </c>
      <c r="K9012" t="str">
        <f t="shared" si="153"/>
        <v>yes</v>
      </c>
      <c r="L9012" t="s">
        <v>7</v>
      </c>
      <c r="M9012">
        <v>0.86179600000000001</v>
      </c>
      <c r="N9012">
        <v>0.85890699999999998</v>
      </c>
    </row>
    <row r="9013" spans="1:14" ht="15" x14ac:dyDescent="0.3">
      <c r="A9013" s="1"/>
      <c r="B9013" t="s">
        <v>11</v>
      </c>
      <c r="C9013" t="s">
        <v>1183</v>
      </c>
      <c r="D9013" t="s">
        <v>5921</v>
      </c>
      <c r="E9013" t="s">
        <v>5920</v>
      </c>
      <c r="F9013" t="s">
        <v>5922</v>
      </c>
      <c r="G9013">
        <v>0.34391826391220098</v>
      </c>
      <c r="H9013">
        <v>0.72799999999999998</v>
      </c>
      <c r="I9013">
        <v>0.125</v>
      </c>
      <c r="J9013">
        <v>0.875</v>
      </c>
      <c r="K9013" t="str">
        <f t="shared" si="153"/>
        <v>yes</v>
      </c>
      <c r="L9013" t="s">
        <v>7</v>
      </c>
      <c r="M9013">
        <v>0.65477700000000005</v>
      </c>
      <c r="N9013">
        <v>0.67893000000000003</v>
      </c>
    </row>
    <row r="9014" spans="1:14" ht="15" x14ac:dyDescent="0.3">
      <c r="A9014" s="1"/>
      <c r="B9014" t="s">
        <v>11</v>
      </c>
      <c r="C9014" t="s">
        <v>3488</v>
      </c>
      <c r="D9014" t="s">
        <v>7318</v>
      </c>
      <c r="E9014" t="s">
        <v>7318</v>
      </c>
      <c r="F9014" t="s">
        <v>7318</v>
      </c>
      <c r="G9014">
        <v>0.99841052293777499</v>
      </c>
      <c r="H9014">
        <v>0.72799999999999998</v>
      </c>
      <c r="I9014">
        <v>0</v>
      </c>
      <c r="J9014">
        <v>1</v>
      </c>
      <c r="K9014" t="str">
        <f t="shared" si="153"/>
        <v>yes</v>
      </c>
      <c r="L9014" t="s">
        <v>7</v>
      </c>
      <c r="M9014">
        <v>0.64611499999999999</v>
      </c>
      <c r="N9014">
        <v>0.65463300000000002</v>
      </c>
    </row>
    <row r="9015" spans="1:14" ht="15" x14ac:dyDescent="0.3">
      <c r="A9015" s="1"/>
      <c r="B9015" t="s">
        <v>11</v>
      </c>
      <c r="C9015">
        <v>1349</v>
      </c>
      <c r="D9015" t="s">
        <v>7136</v>
      </c>
      <c r="E9015">
        <v>1349</v>
      </c>
      <c r="F9015" t="s">
        <v>7137</v>
      </c>
      <c r="G9015">
        <v>0.66321825981140103</v>
      </c>
      <c r="H9015">
        <v>0.72699999999999998</v>
      </c>
      <c r="I9015">
        <v>0.5</v>
      </c>
      <c r="J9015">
        <v>0.8</v>
      </c>
      <c r="K9015" t="str">
        <f t="shared" si="153"/>
        <v>yes</v>
      </c>
      <c r="L9015" t="s">
        <v>7</v>
      </c>
      <c r="M9015">
        <v>0.71926400000000001</v>
      </c>
      <c r="N9015">
        <v>0.73974499999999999</v>
      </c>
    </row>
    <row r="9016" spans="1:14" ht="15" x14ac:dyDescent="0.3">
      <c r="A9016" s="1"/>
      <c r="B9016" t="s">
        <v>11</v>
      </c>
      <c r="C9016" t="s">
        <v>3228</v>
      </c>
      <c r="D9016" t="s">
        <v>6757</v>
      </c>
      <c r="E9016" t="s">
        <v>3228</v>
      </c>
      <c r="F9016" t="s">
        <v>6757</v>
      </c>
      <c r="G9016">
        <v>0.99664777517318703</v>
      </c>
      <c r="H9016">
        <v>0.72599999999999998</v>
      </c>
      <c r="I9016">
        <v>0</v>
      </c>
      <c r="J9016">
        <v>0.73699999999999999</v>
      </c>
      <c r="K9016" t="str">
        <f t="shared" si="153"/>
        <v>yes</v>
      </c>
      <c r="L9016" t="s">
        <v>7</v>
      </c>
      <c r="M9016">
        <v>0.801481</v>
      </c>
      <c r="N9016">
        <v>0.79764199999999996</v>
      </c>
    </row>
    <row r="9017" spans="1:14" ht="15" x14ac:dyDescent="0.3">
      <c r="A9017" s="1"/>
      <c r="B9017" t="s">
        <v>11</v>
      </c>
      <c r="C9017" t="s">
        <v>4882</v>
      </c>
      <c r="D9017" t="s">
        <v>9903</v>
      </c>
      <c r="E9017" t="s">
        <v>8391</v>
      </c>
      <c r="F9017" t="s">
        <v>9904</v>
      </c>
      <c r="G9017">
        <v>0.78007411956787098</v>
      </c>
      <c r="H9017">
        <v>0.72599999999999998</v>
      </c>
      <c r="I9017">
        <v>0.66700000000000004</v>
      </c>
      <c r="J9017">
        <v>0.70599999999999996</v>
      </c>
      <c r="K9017" t="str">
        <f t="shared" si="153"/>
        <v>yes</v>
      </c>
      <c r="L9017" t="s">
        <v>7</v>
      </c>
      <c r="M9017">
        <v>0.867757</v>
      </c>
      <c r="N9017">
        <v>0.86100200000000005</v>
      </c>
    </row>
    <row r="9018" spans="1:14" ht="15" x14ac:dyDescent="0.3">
      <c r="A9018" s="1"/>
      <c r="B9018" t="s">
        <v>11</v>
      </c>
      <c r="C9018" t="s">
        <v>3383</v>
      </c>
      <c r="D9018" t="s">
        <v>7101</v>
      </c>
      <c r="E9018" t="s">
        <v>7102</v>
      </c>
      <c r="F9018" t="s">
        <v>7103</v>
      </c>
      <c r="G9018">
        <v>0.87477707862854004</v>
      </c>
      <c r="H9018">
        <v>0.72499999999999998</v>
      </c>
      <c r="I9018">
        <v>0</v>
      </c>
      <c r="J9018">
        <v>0.63500000000000001</v>
      </c>
      <c r="K9018" t="str">
        <f t="shared" si="153"/>
        <v>yes</v>
      </c>
      <c r="L9018" t="s">
        <v>7</v>
      </c>
      <c r="M9018">
        <v>0.78622599999999998</v>
      </c>
      <c r="N9018">
        <v>0.79022300000000001</v>
      </c>
    </row>
    <row r="9019" spans="1:14" ht="15" x14ac:dyDescent="0.3">
      <c r="A9019" s="1"/>
      <c r="B9019" t="s">
        <v>11</v>
      </c>
      <c r="C9019" t="s">
        <v>3936</v>
      </c>
      <c r="D9019" t="s">
        <v>8071</v>
      </c>
      <c r="E9019" t="s">
        <v>8088</v>
      </c>
      <c r="F9019" t="s">
        <v>8072</v>
      </c>
      <c r="G9019">
        <v>0.25559100508689903</v>
      </c>
      <c r="H9019">
        <v>0.72499999999999998</v>
      </c>
      <c r="I9019">
        <v>0.66700000000000004</v>
      </c>
      <c r="J9019">
        <v>0.92</v>
      </c>
      <c r="K9019" t="str">
        <f t="shared" si="153"/>
        <v>yes</v>
      </c>
      <c r="L9019" t="s">
        <v>7</v>
      </c>
      <c r="M9019">
        <v>0.87369300000000005</v>
      </c>
      <c r="N9019">
        <v>0.87145700000000004</v>
      </c>
    </row>
    <row r="9020" spans="1:14" ht="15" x14ac:dyDescent="0.3">
      <c r="A9020" s="1"/>
      <c r="B9020" t="s">
        <v>11</v>
      </c>
      <c r="C9020" t="s">
        <v>689</v>
      </c>
      <c r="D9020" t="s">
        <v>5640</v>
      </c>
      <c r="E9020" t="s">
        <v>691</v>
      </c>
      <c r="F9020" t="s">
        <v>5641</v>
      </c>
      <c r="G9020">
        <v>0.41254559159278897</v>
      </c>
      <c r="H9020">
        <v>0.72399999999999998</v>
      </c>
      <c r="I9020">
        <v>0</v>
      </c>
      <c r="J9020">
        <v>0.96599999999999997</v>
      </c>
      <c r="K9020" t="str">
        <f t="shared" si="153"/>
        <v>yes</v>
      </c>
      <c r="L9020" t="s">
        <v>7</v>
      </c>
      <c r="M9020">
        <v>0.84194599999999997</v>
      </c>
      <c r="N9020">
        <v>0.82061499999999998</v>
      </c>
    </row>
    <row r="9021" spans="1:14" ht="15" x14ac:dyDescent="0.3">
      <c r="A9021" s="1"/>
      <c r="B9021" t="s">
        <v>11</v>
      </c>
      <c r="C9021" t="s">
        <v>704</v>
      </c>
      <c r="D9021" t="s">
        <v>5660</v>
      </c>
      <c r="E9021" t="s">
        <v>5658</v>
      </c>
      <c r="F9021" t="s">
        <v>5661</v>
      </c>
      <c r="G9021">
        <v>0.10422531515359899</v>
      </c>
      <c r="H9021">
        <v>0.72399999999999998</v>
      </c>
      <c r="I9021">
        <v>0</v>
      </c>
      <c r="J9021">
        <v>0.57099999999999995</v>
      </c>
      <c r="K9021" t="str">
        <f t="shared" si="153"/>
        <v>yes</v>
      </c>
      <c r="L9021" t="s">
        <v>7</v>
      </c>
      <c r="M9021">
        <v>0.83327300000000004</v>
      </c>
      <c r="N9021">
        <v>0.82980799999999999</v>
      </c>
    </row>
    <row r="9022" spans="1:14" ht="15" x14ac:dyDescent="0.3">
      <c r="A9022" s="1"/>
      <c r="B9022" t="s">
        <v>11</v>
      </c>
      <c r="C9022" t="s">
        <v>3203</v>
      </c>
      <c r="D9022" t="s">
        <v>3184</v>
      </c>
      <c r="E9022" t="s">
        <v>6706</v>
      </c>
      <c r="F9022" t="s">
        <v>3184</v>
      </c>
      <c r="G9022">
        <v>0.30667752027511602</v>
      </c>
      <c r="H9022">
        <v>0.72399999999999998</v>
      </c>
      <c r="I9022">
        <v>0.66700000000000004</v>
      </c>
      <c r="J9022">
        <v>0.88500000000000001</v>
      </c>
      <c r="K9022" t="str">
        <f t="shared" si="153"/>
        <v>yes</v>
      </c>
      <c r="L9022" t="s">
        <v>7</v>
      </c>
      <c r="M9022">
        <v>0.72642399999999996</v>
      </c>
      <c r="N9022">
        <v>0.71867499999999995</v>
      </c>
    </row>
    <row r="9023" spans="1:14" ht="15" x14ac:dyDescent="0.3">
      <c r="A9023" s="1"/>
      <c r="B9023" t="s">
        <v>11</v>
      </c>
      <c r="C9023" t="s">
        <v>3312</v>
      </c>
      <c r="D9023" t="s">
        <v>6927</v>
      </c>
      <c r="E9023" t="s">
        <v>6928</v>
      </c>
      <c r="F9023" t="s">
        <v>6929</v>
      </c>
      <c r="G9023">
        <v>0.120532989501953</v>
      </c>
      <c r="H9023">
        <v>0.72299999999999998</v>
      </c>
      <c r="I9023">
        <v>0.33300000000000002</v>
      </c>
      <c r="J9023">
        <v>0.81499999999999995</v>
      </c>
      <c r="K9023" t="str">
        <f t="shared" si="153"/>
        <v>yes</v>
      </c>
      <c r="L9023" t="s">
        <v>7</v>
      </c>
      <c r="M9023">
        <v>0.78217400000000004</v>
      </c>
      <c r="N9023">
        <v>0.77619199999999999</v>
      </c>
    </row>
    <row r="9024" spans="1:14" ht="15" x14ac:dyDescent="0.3">
      <c r="A9024" s="1"/>
      <c r="B9024" t="s">
        <v>11</v>
      </c>
      <c r="C9024" t="s">
        <v>4065</v>
      </c>
      <c r="D9024" t="s">
        <v>8356</v>
      </c>
      <c r="E9024" t="s">
        <v>50</v>
      </c>
      <c r="F9024" t="s">
        <v>8357</v>
      </c>
      <c r="G9024">
        <v>0.60121977329254195</v>
      </c>
      <c r="H9024">
        <v>0.72299999999999998</v>
      </c>
      <c r="I9024">
        <v>0.66700000000000004</v>
      </c>
      <c r="J9024">
        <v>0.67200000000000004</v>
      </c>
      <c r="K9024" t="str">
        <f t="shared" si="153"/>
        <v>yes</v>
      </c>
      <c r="L9024" t="s">
        <v>7</v>
      </c>
      <c r="M9024">
        <v>0.89372499999999999</v>
      </c>
      <c r="N9024">
        <v>0.885432</v>
      </c>
    </row>
    <row r="9025" spans="1:14" ht="15" x14ac:dyDescent="0.3">
      <c r="A9025" s="1"/>
      <c r="B9025" t="s">
        <v>11</v>
      </c>
      <c r="C9025" t="s">
        <v>1399</v>
      </c>
      <c r="D9025" t="s">
        <v>6075</v>
      </c>
      <c r="E9025" t="s">
        <v>6076</v>
      </c>
      <c r="F9025" t="s">
        <v>6077</v>
      </c>
      <c r="G9025">
        <v>0.57723253965377797</v>
      </c>
      <c r="H9025">
        <v>0.72199999999999998</v>
      </c>
      <c r="I9025">
        <v>0.66700000000000004</v>
      </c>
      <c r="J9025">
        <v>0.78500000000000003</v>
      </c>
      <c r="K9025" t="str">
        <f t="shared" si="153"/>
        <v>yes</v>
      </c>
      <c r="L9025" t="s">
        <v>7</v>
      </c>
      <c r="M9025">
        <v>0.80745999999999996</v>
      </c>
      <c r="N9025">
        <v>0.80490200000000001</v>
      </c>
    </row>
    <row r="9026" spans="1:14" ht="15" x14ac:dyDescent="0.3">
      <c r="A9026" s="1"/>
      <c r="B9026" t="s">
        <v>11</v>
      </c>
      <c r="C9026" t="s">
        <v>4711</v>
      </c>
      <c r="D9026" t="s">
        <v>9561</v>
      </c>
      <c r="E9026" t="s">
        <v>9558</v>
      </c>
      <c r="F9026" t="s">
        <v>9562</v>
      </c>
      <c r="G9026">
        <v>8.6236372590065002E-2</v>
      </c>
      <c r="H9026">
        <v>0.72199999999999998</v>
      </c>
      <c r="I9026">
        <v>0</v>
      </c>
      <c r="J9026">
        <v>0.91900000000000004</v>
      </c>
      <c r="K9026" t="str">
        <f t="shared" si="153"/>
        <v>yes</v>
      </c>
      <c r="L9026" t="s">
        <v>7</v>
      </c>
      <c r="M9026">
        <v>0.73637200000000003</v>
      </c>
      <c r="N9026">
        <v>0.74340600000000001</v>
      </c>
    </row>
    <row r="9027" spans="1:14" ht="15" x14ac:dyDescent="0.3">
      <c r="A9027" s="1"/>
      <c r="B9027" t="s">
        <v>11</v>
      </c>
      <c r="C9027" t="s">
        <v>1742</v>
      </c>
      <c r="D9027" t="s">
        <v>6299</v>
      </c>
      <c r="E9027" t="s">
        <v>1744</v>
      </c>
      <c r="F9027" t="s">
        <v>6300</v>
      </c>
      <c r="G9027">
        <v>0.16408352553844499</v>
      </c>
      <c r="H9027">
        <v>0.72099999999999997</v>
      </c>
      <c r="I9027">
        <v>0</v>
      </c>
      <c r="J9027">
        <v>0.77400000000000002</v>
      </c>
      <c r="K9027" t="str">
        <f t="shared" ref="K9027:K9090" si="154">IF(H9027&gt;0.64,"yes",IF(H9027&gt;=0.45,"partially","no"))</f>
        <v>yes</v>
      </c>
      <c r="L9027" t="s">
        <v>7</v>
      </c>
      <c r="M9027">
        <v>0.70911800000000003</v>
      </c>
      <c r="N9027">
        <v>0.70961099999999999</v>
      </c>
    </row>
    <row r="9028" spans="1:14" ht="15" x14ac:dyDescent="0.3">
      <c r="A9028" s="1"/>
      <c r="B9028" t="s">
        <v>11</v>
      </c>
      <c r="C9028" t="s">
        <v>4047</v>
      </c>
      <c r="D9028" t="s">
        <v>8314</v>
      </c>
      <c r="E9028" t="s">
        <v>8315</v>
      </c>
      <c r="F9028" t="s">
        <v>8316</v>
      </c>
      <c r="G9028">
        <v>0.49480128288268999</v>
      </c>
      <c r="H9028">
        <v>0.72099999999999997</v>
      </c>
      <c r="I9028">
        <v>0.308</v>
      </c>
      <c r="J9028">
        <v>0.96</v>
      </c>
      <c r="K9028" t="str">
        <f t="shared" si="154"/>
        <v>yes</v>
      </c>
      <c r="L9028" t="s">
        <v>7</v>
      </c>
      <c r="M9028">
        <v>0.83421000000000001</v>
      </c>
      <c r="N9028">
        <v>0.82695700000000005</v>
      </c>
    </row>
    <row r="9029" spans="1:14" ht="15" x14ac:dyDescent="0.3">
      <c r="A9029" s="1"/>
      <c r="B9029" t="s">
        <v>11</v>
      </c>
      <c r="C9029" t="s">
        <v>193</v>
      </c>
      <c r="D9029" t="s">
        <v>5303</v>
      </c>
      <c r="E9029" t="s">
        <v>193</v>
      </c>
      <c r="F9029" t="s">
        <v>5304</v>
      </c>
      <c r="G9029">
        <v>0.49740514159202598</v>
      </c>
      <c r="H9029">
        <v>0.72</v>
      </c>
      <c r="I9029">
        <v>0</v>
      </c>
      <c r="J9029">
        <v>0.93700000000000006</v>
      </c>
      <c r="K9029" t="str">
        <f t="shared" si="154"/>
        <v>yes</v>
      </c>
      <c r="L9029" t="s">
        <v>7</v>
      </c>
      <c r="M9029">
        <v>0.60485699999999998</v>
      </c>
      <c r="N9029">
        <v>0.60785400000000001</v>
      </c>
    </row>
    <row r="9030" spans="1:14" ht="15" x14ac:dyDescent="0.3">
      <c r="A9030" s="1"/>
      <c r="B9030" t="s">
        <v>11</v>
      </c>
      <c r="C9030" t="s">
        <v>193</v>
      </c>
      <c r="D9030" t="s">
        <v>5303</v>
      </c>
      <c r="E9030" t="s">
        <v>193</v>
      </c>
      <c r="F9030" t="s">
        <v>5304</v>
      </c>
      <c r="G9030">
        <v>0.45778533816337602</v>
      </c>
      <c r="H9030">
        <v>0.72</v>
      </c>
      <c r="I9030">
        <v>0</v>
      </c>
      <c r="J9030">
        <v>0.93700000000000006</v>
      </c>
      <c r="K9030" t="str">
        <f t="shared" si="154"/>
        <v>yes</v>
      </c>
      <c r="L9030" t="s">
        <v>7</v>
      </c>
      <c r="M9030">
        <v>0.60485699999999998</v>
      </c>
      <c r="N9030">
        <v>0.60785400000000001</v>
      </c>
    </row>
    <row r="9031" spans="1:14" ht="15" x14ac:dyDescent="0.3">
      <c r="A9031" s="1"/>
      <c r="B9031" t="s">
        <v>11</v>
      </c>
      <c r="C9031" t="s">
        <v>1982</v>
      </c>
      <c r="D9031" t="s">
        <v>1988</v>
      </c>
      <c r="E9031" t="s">
        <v>6433</v>
      </c>
      <c r="F9031" t="s">
        <v>6436</v>
      </c>
      <c r="G9031">
        <v>2.5754183530808002E-2</v>
      </c>
      <c r="H9031">
        <v>0.71699999999999997</v>
      </c>
      <c r="I9031">
        <v>0.5</v>
      </c>
      <c r="J9031">
        <v>0.71899999999999997</v>
      </c>
      <c r="K9031" t="str">
        <f t="shared" si="154"/>
        <v>yes</v>
      </c>
      <c r="L9031" t="s">
        <v>7</v>
      </c>
      <c r="M9031">
        <v>0.83794100000000005</v>
      </c>
      <c r="N9031">
        <v>0.84213899999999997</v>
      </c>
    </row>
    <row r="9032" spans="1:14" ht="15" x14ac:dyDescent="0.3">
      <c r="A9032" s="1"/>
      <c r="B9032" t="s">
        <v>11</v>
      </c>
      <c r="C9032" t="s">
        <v>4248</v>
      </c>
      <c r="D9032" t="s">
        <v>8655</v>
      </c>
      <c r="E9032" t="s">
        <v>8653</v>
      </c>
      <c r="F9032" t="s">
        <v>8656</v>
      </c>
      <c r="G9032">
        <v>0.55428069829940796</v>
      </c>
      <c r="H9032">
        <v>0.71599999999999997</v>
      </c>
      <c r="I9032">
        <v>0</v>
      </c>
      <c r="J9032">
        <v>0.91</v>
      </c>
      <c r="K9032" t="str">
        <f t="shared" si="154"/>
        <v>yes</v>
      </c>
      <c r="L9032" t="s">
        <v>7</v>
      </c>
      <c r="M9032">
        <v>0.79869100000000004</v>
      </c>
      <c r="N9032">
        <v>0.80466499999999996</v>
      </c>
    </row>
    <row r="9033" spans="1:14" ht="15" x14ac:dyDescent="0.3">
      <c r="A9033" s="1"/>
      <c r="B9033" t="s">
        <v>11</v>
      </c>
      <c r="C9033" t="s">
        <v>4817</v>
      </c>
      <c r="D9033" t="s">
        <v>9784</v>
      </c>
      <c r="E9033" t="s">
        <v>9785</v>
      </c>
      <c r="F9033" t="s">
        <v>9785</v>
      </c>
      <c r="G9033">
        <v>0.90205228328704801</v>
      </c>
      <c r="H9033">
        <v>0.71499999999999997</v>
      </c>
      <c r="I9033">
        <v>0</v>
      </c>
      <c r="J9033">
        <v>1</v>
      </c>
      <c r="K9033" t="str">
        <f t="shared" si="154"/>
        <v>yes</v>
      </c>
      <c r="L9033" t="s">
        <v>7</v>
      </c>
      <c r="M9033">
        <v>0.75211600000000001</v>
      </c>
      <c r="N9033">
        <v>0.75278299999999998</v>
      </c>
    </row>
    <row r="9034" spans="1:14" ht="15" x14ac:dyDescent="0.3">
      <c r="A9034" s="1"/>
      <c r="B9034" t="s">
        <v>11</v>
      </c>
      <c r="C9034" t="s">
        <v>1657</v>
      </c>
      <c r="D9034" t="s">
        <v>6242</v>
      </c>
      <c r="E9034" t="s">
        <v>6243</v>
      </c>
      <c r="F9034" t="s">
        <v>6244</v>
      </c>
      <c r="G9034">
        <v>0.723951816558838</v>
      </c>
      <c r="H9034">
        <v>0.71399999999999997</v>
      </c>
      <c r="I9034">
        <v>0.5</v>
      </c>
      <c r="J9034">
        <v>0.51800000000000002</v>
      </c>
      <c r="K9034" t="str">
        <f t="shared" si="154"/>
        <v>yes</v>
      </c>
      <c r="L9034" t="s">
        <v>7</v>
      </c>
      <c r="M9034">
        <v>0.82239399999999996</v>
      </c>
      <c r="N9034">
        <v>0.82960599999999995</v>
      </c>
    </row>
    <row r="9035" spans="1:14" ht="15" x14ac:dyDescent="0.3">
      <c r="A9035" s="1"/>
      <c r="B9035" t="s">
        <v>11</v>
      </c>
      <c r="C9035" t="s">
        <v>3403</v>
      </c>
      <c r="D9035" t="s">
        <v>7159</v>
      </c>
      <c r="E9035" t="s">
        <v>7160</v>
      </c>
      <c r="F9035" t="s">
        <v>7161</v>
      </c>
      <c r="G9035">
        <v>0.39896756410598799</v>
      </c>
      <c r="H9035">
        <v>0.71399999999999997</v>
      </c>
      <c r="I9035">
        <v>0.154</v>
      </c>
      <c r="J9035">
        <v>0.95599999999999996</v>
      </c>
      <c r="K9035" t="str">
        <f t="shared" si="154"/>
        <v>yes</v>
      </c>
      <c r="L9035" t="s">
        <v>7</v>
      </c>
      <c r="M9035">
        <v>0.81791000000000003</v>
      </c>
      <c r="N9035">
        <v>0.80972500000000003</v>
      </c>
    </row>
    <row r="9036" spans="1:14" ht="15" x14ac:dyDescent="0.3">
      <c r="A9036" s="1"/>
      <c r="B9036" t="s">
        <v>11</v>
      </c>
      <c r="C9036" t="s">
        <v>3553</v>
      </c>
      <c r="D9036" t="s">
        <v>7415</v>
      </c>
      <c r="E9036" t="s">
        <v>7416</v>
      </c>
      <c r="F9036" t="s">
        <v>7417</v>
      </c>
      <c r="G9036">
        <v>0.77901017665863004</v>
      </c>
      <c r="H9036">
        <v>0.71399999999999997</v>
      </c>
      <c r="I9036">
        <v>0</v>
      </c>
      <c r="J9036">
        <v>0.91800000000000004</v>
      </c>
      <c r="K9036" t="str">
        <f t="shared" si="154"/>
        <v>yes</v>
      </c>
      <c r="L9036" t="s">
        <v>7</v>
      </c>
      <c r="M9036">
        <v>0.62748000000000004</v>
      </c>
      <c r="N9036">
        <v>0.63029199999999996</v>
      </c>
    </row>
    <row r="9037" spans="1:14" ht="15" x14ac:dyDescent="0.3">
      <c r="A9037" s="1"/>
      <c r="B9037" t="s">
        <v>11</v>
      </c>
      <c r="C9037" t="s">
        <v>3809</v>
      </c>
      <c r="D9037" t="s">
        <v>7866</v>
      </c>
      <c r="E9037" t="s">
        <v>7862</v>
      </c>
      <c r="F9037" t="s">
        <v>7867</v>
      </c>
      <c r="G9037">
        <v>0.15176793932914701</v>
      </c>
      <c r="H9037">
        <v>0.71299999999999997</v>
      </c>
      <c r="I9037">
        <v>0.72699999999999998</v>
      </c>
      <c r="J9037">
        <v>0.876</v>
      </c>
      <c r="K9037" t="str">
        <f t="shared" si="154"/>
        <v>yes</v>
      </c>
      <c r="L9037" t="s">
        <v>7</v>
      </c>
      <c r="M9037">
        <v>0.81118900000000005</v>
      </c>
      <c r="N9037">
        <v>0.79992700000000005</v>
      </c>
    </row>
    <row r="9038" spans="1:14" ht="15" x14ac:dyDescent="0.3">
      <c r="A9038" s="1"/>
      <c r="B9038" t="s">
        <v>11</v>
      </c>
      <c r="C9038" t="s">
        <v>522</v>
      </c>
      <c r="D9038" t="s">
        <v>5587</v>
      </c>
      <c r="E9038" t="s">
        <v>523</v>
      </c>
      <c r="F9038" t="s">
        <v>5588</v>
      </c>
      <c r="G9038">
        <v>0.13749390840530401</v>
      </c>
      <c r="H9038">
        <v>0.71099999999999997</v>
      </c>
      <c r="I9038">
        <v>0.33300000000000002</v>
      </c>
      <c r="J9038">
        <v>0.94</v>
      </c>
      <c r="K9038" t="str">
        <f t="shared" si="154"/>
        <v>yes</v>
      </c>
      <c r="L9038" t="s">
        <v>7</v>
      </c>
      <c r="M9038">
        <v>0.72702699999999998</v>
      </c>
      <c r="N9038">
        <v>0.72283600000000003</v>
      </c>
    </row>
    <row r="9039" spans="1:14" ht="15" x14ac:dyDescent="0.3">
      <c r="A9039" s="1"/>
      <c r="B9039" t="s">
        <v>11</v>
      </c>
      <c r="C9039" t="s">
        <v>4576</v>
      </c>
      <c r="D9039" t="s">
        <v>9246</v>
      </c>
      <c r="E9039" t="s">
        <v>9244</v>
      </c>
      <c r="F9039" t="s">
        <v>9247</v>
      </c>
      <c r="G9039">
        <v>0.26227185130119302</v>
      </c>
      <c r="H9039">
        <v>0.71099999999999997</v>
      </c>
      <c r="I9039">
        <v>0.5</v>
      </c>
      <c r="J9039">
        <v>0.91200000000000003</v>
      </c>
      <c r="K9039" t="str">
        <f t="shared" si="154"/>
        <v>yes</v>
      </c>
      <c r="L9039" t="s">
        <v>7</v>
      </c>
      <c r="M9039">
        <v>0.86256600000000005</v>
      </c>
      <c r="N9039">
        <v>0.84167599999999998</v>
      </c>
    </row>
    <row r="9040" spans="1:14" ht="15" x14ac:dyDescent="0.3">
      <c r="A9040" s="1"/>
      <c r="B9040" t="s">
        <v>11</v>
      </c>
      <c r="C9040" t="s">
        <v>3559</v>
      </c>
      <c r="D9040" t="s">
        <v>7427</v>
      </c>
      <c r="E9040" t="s">
        <v>7424</v>
      </c>
      <c r="F9040" t="s">
        <v>7428</v>
      </c>
      <c r="G9040">
        <v>8.0921918153762998E-2</v>
      </c>
      <c r="H9040">
        <v>0.71</v>
      </c>
      <c r="I9040">
        <v>0.25</v>
      </c>
      <c r="J9040">
        <v>0.88300000000000001</v>
      </c>
      <c r="K9040" t="str">
        <f t="shared" si="154"/>
        <v>yes</v>
      </c>
      <c r="L9040" t="s">
        <v>7</v>
      </c>
      <c r="M9040">
        <v>0.71327499999999999</v>
      </c>
      <c r="N9040">
        <v>0.73180999999999996</v>
      </c>
    </row>
    <row r="9041" spans="1:14" ht="15" x14ac:dyDescent="0.3">
      <c r="A9041" s="1"/>
      <c r="B9041" t="s">
        <v>11</v>
      </c>
      <c r="C9041" t="s">
        <v>219</v>
      </c>
      <c r="D9041" t="s">
        <v>5223</v>
      </c>
      <c r="E9041" t="s">
        <v>220</v>
      </c>
      <c r="F9041" t="s">
        <v>92</v>
      </c>
      <c r="G9041">
        <v>0.20922103524208099</v>
      </c>
      <c r="H9041">
        <v>0.70899999999999996</v>
      </c>
      <c r="I9041">
        <v>0</v>
      </c>
      <c r="J9041">
        <v>0.62</v>
      </c>
      <c r="K9041" t="str">
        <f t="shared" si="154"/>
        <v>yes</v>
      </c>
      <c r="L9041" t="s">
        <v>7</v>
      </c>
      <c r="M9041">
        <v>0.66919899999999999</v>
      </c>
      <c r="N9041">
        <v>0.67436200000000002</v>
      </c>
    </row>
    <row r="9042" spans="1:14" ht="15" x14ac:dyDescent="0.3">
      <c r="A9042" s="1"/>
      <c r="B9042" t="s">
        <v>11</v>
      </c>
      <c r="C9042" t="s">
        <v>4387</v>
      </c>
      <c r="D9042" t="s">
        <v>8897</v>
      </c>
      <c r="E9042" t="s">
        <v>8918</v>
      </c>
      <c r="F9042" t="s">
        <v>8898</v>
      </c>
      <c r="G9042">
        <v>0.83187466859817505</v>
      </c>
      <c r="H9042">
        <v>0.70599999999999996</v>
      </c>
      <c r="I9042">
        <v>0</v>
      </c>
      <c r="J9042">
        <v>0.66600000000000004</v>
      </c>
      <c r="K9042" t="str">
        <f t="shared" si="154"/>
        <v>yes</v>
      </c>
      <c r="L9042" t="s">
        <v>7</v>
      </c>
      <c r="M9042">
        <v>0.71787299999999998</v>
      </c>
      <c r="N9042">
        <v>0.71211999999999998</v>
      </c>
    </row>
    <row r="9043" spans="1:14" ht="15" x14ac:dyDescent="0.3">
      <c r="A9043" s="1"/>
      <c r="B9043" t="s">
        <v>11</v>
      </c>
      <c r="C9043" t="s">
        <v>49</v>
      </c>
      <c r="D9043" t="s">
        <v>5839</v>
      </c>
      <c r="E9043" t="s">
        <v>32</v>
      </c>
      <c r="F9043" t="s">
        <v>5840</v>
      </c>
      <c r="G9043">
        <v>0.30396151542663602</v>
      </c>
      <c r="H9043">
        <v>0.70499999999999996</v>
      </c>
      <c r="I9043">
        <v>0</v>
      </c>
      <c r="J9043">
        <v>0.72</v>
      </c>
      <c r="K9043" t="str">
        <f t="shared" si="154"/>
        <v>yes</v>
      </c>
      <c r="L9043" t="s">
        <v>7</v>
      </c>
      <c r="M9043">
        <v>0.73309599999999997</v>
      </c>
      <c r="N9043">
        <v>0.73746299999999998</v>
      </c>
    </row>
    <row r="9044" spans="1:14" ht="15" x14ac:dyDescent="0.3">
      <c r="A9044" s="1"/>
      <c r="B9044" t="s">
        <v>11</v>
      </c>
      <c r="C9044" t="s">
        <v>90</v>
      </c>
      <c r="D9044" t="s">
        <v>5223</v>
      </c>
      <c r="E9044" t="s">
        <v>90</v>
      </c>
      <c r="F9044" t="s">
        <v>92</v>
      </c>
      <c r="G9044">
        <v>1.7888715490698998E-2</v>
      </c>
      <c r="H9044">
        <v>0.70299999999999996</v>
      </c>
      <c r="I9044">
        <v>0</v>
      </c>
      <c r="J9044">
        <v>0.72</v>
      </c>
      <c r="K9044" t="str">
        <f t="shared" si="154"/>
        <v>yes</v>
      </c>
      <c r="L9044" t="s">
        <v>7</v>
      </c>
      <c r="M9044">
        <v>0.69428800000000002</v>
      </c>
      <c r="N9044">
        <v>0.69583200000000001</v>
      </c>
    </row>
    <row r="9045" spans="1:14" ht="15" x14ac:dyDescent="0.3">
      <c r="A9045" s="1"/>
      <c r="B9045" t="s">
        <v>11</v>
      </c>
      <c r="C9045" t="s">
        <v>3234</v>
      </c>
      <c r="D9045" t="s">
        <v>6782</v>
      </c>
      <c r="E9045" t="s">
        <v>6783</v>
      </c>
      <c r="F9045" t="s">
        <v>6784</v>
      </c>
      <c r="G9045">
        <v>0.40966910123825101</v>
      </c>
      <c r="H9045">
        <v>0.70299999999999996</v>
      </c>
      <c r="I9045">
        <v>0</v>
      </c>
      <c r="J9045">
        <v>0.98299999999999998</v>
      </c>
      <c r="K9045" t="str">
        <f t="shared" si="154"/>
        <v>yes</v>
      </c>
      <c r="L9045" t="s">
        <v>7</v>
      </c>
      <c r="M9045">
        <v>0.87229400000000001</v>
      </c>
      <c r="N9045">
        <v>0.86133800000000005</v>
      </c>
    </row>
    <row r="9046" spans="1:14" ht="15" x14ac:dyDescent="0.3">
      <c r="A9046" s="1"/>
      <c r="B9046" t="s">
        <v>11</v>
      </c>
      <c r="C9046" t="s">
        <v>3195</v>
      </c>
      <c r="D9046" t="s">
        <v>6689</v>
      </c>
      <c r="E9046" t="s">
        <v>6687</v>
      </c>
      <c r="F9046" t="s">
        <v>6690</v>
      </c>
      <c r="G9046">
        <v>0.32557737827300998</v>
      </c>
      <c r="H9046">
        <v>0.70199999999999996</v>
      </c>
      <c r="I9046">
        <v>0</v>
      </c>
      <c r="J9046">
        <v>0.88600000000000001</v>
      </c>
      <c r="K9046" t="str">
        <f t="shared" si="154"/>
        <v>yes</v>
      </c>
      <c r="L9046" t="s">
        <v>7</v>
      </c>
      <c r="M9046">
        <v>0.77653899999999998</v>
      </c>
      <c r="N9046">
        <v>0.78230699999999997</v>
      </c>
    </row>
    <row r="9047" spans="1:14" ht="15" x14ac:dyDescent="0.3">
      <c r="A9047" s="1"/>
      <c r="B9047" t="s">
        <v>11</v>
      </c>
      <c r="C9047" t="s">
        <v>3195</v>
      </c>
      <c r="D9047" t="s">
        <v>6689</v>
      </c>
      <c r="E9047" t="s">
        <v>6687</v>
      </c>
      <c r="F9047" t="s">
        <v>6690</v>
      </c>
      <c r="G9047">
        <v>0.32557737827300998</v>
      </c>
      <c r="H9047">
        <v>0.70199999999999996</v>
      </c>
      <c r="I9047">
        <v>0</v>
      </c>
      <c r="J9047">
        <v>0.88600000000000001</v>
      </c>
      <c r="K9047" t="str">
        <f t="shared" si="154"/>
        <v>yes</v>
      </c>
      <c r="L9047" t="s">
        <v>7</v>
      </c>
      <c r="M9047">
        <v>0.77653899999999998</v>
      </c>
      <c r="N9047">
        <v>0.78230699999999997</v>
      </c>
    </row>
    <row r="9048" spans="1:14" ht="15" x14ac:dyDescent="0.3">
      <c r="A9048" s="1"/>
      <c r="B9048" t="s">
        <v>11</v>
      </c>
      <c r="C9048" t="s">
        <v>4771</v>
      </c>
      <c r="D9048" t="s">
        <v>9690</v>
      </c>
      <c r="E9048" t="s">
        <v>9691</v>
      </c>
      <c r="F9048" t="s">
        <v>9692</v>
      </c>
      <c r="G9048">
        <v>0.90055596828460704</v>
      </c>
      <c r="H9048">
        <v>0.70199999999999996</v>
      </c>
      <c r="I9048">
        <v>0</v>
      </c>
      <c r="J9048">
        <v>0.73899999999999999</v>
      </c>
      <c r="K9048" t="str">
        <f t="shared" si="154"/>
        <v>yes</v>
      </c>
      <c r="L9048" t="s">
        <v>7</v>
      </c>
      <c r="M9048">
        <v>0.69573499999999999</v>
      </c>
      <c r="N9048">
        <v>0.69634700000000005</v>
      </c>
    </row>
    <row r="9049" spans="1:14" ht="15" x14ac:dyDescent="0.3">
      <c r="A9049" s="1"/>
      <c r="B9049" t="s">
        <v>11</v>
      </c>
      <c r="C9049" t="s">
        <v>222</v>
      </c>
      <c r="D9049" t="s">
        <v>5330</v>
      </c>
      <c r="E9049" t="s">
        <v>222</v>
      </c>
      <c r="F9049" t="s">
        <v>222</v>
      </c>
      <c r="G9049">
        <v>0.95411926507949796</v>
      </c>
      <c r="H9049">
        <v>0.70099999999999996</v>
      </c>
      <c r="I9049">
        <v>0</v>
      </c>
      <c r="J9049">
        <v>1</v>
      </c>
      <c r="K9049" t="str">
        <f t="shared" si="154"/>
        <v>yes</v>
      </c>
      <c r="L9049" t="s">
        <v>7</v>
      </c>
      <c r="M9049">
        <v>0.69503099999999995</v>
      </c>
      <c r="N9049">
        <v>0.69414399999999998</v>
      </c>
    </row>
    <row r="9050" spans="1:14" ht="15" x14ac:dyDescent="0.3">
      <c r="A9050" s="1"/>
      <c r="B9050" t="s">
        <v>11</v>
      </c>
      <c r="C9050" t="s">
        <v>5115</v>
      </c>
      <c r="D9050" t="s">
        <v>10350</v>
      </c>
      <c r="E9050" t="s">
        <v>10344</v>
      </c>
      <c r="F9050" t="s">
        <v>10351</v>
      </c>
      <c r="G9050">
        <v>0.10603453963995001</v>
      </c>
      <c r="H9050">
        <v>0.70099999999999996</v>
      </c>
      <c r="I9050">
        <v>0.23100000000000001</v>
      </c>
      <c r="J9050">
        <v>0.97499999999999998</v>
      </c>
      <c r="K9050" t="str">
        <f t="shared" si="154"/>
        <v>yes</v>
      </c>
      <c r="L9050" t="s">
        <v>7</v>
      </c>
      <c r="M9050">
        <v>0.77914799999999995</v>
      </c>
      <c r="N9050">
        <v>0.77892499999999998</v>
      </c>
    </row>
    <row r="9051" spans="1:14" ht="15" x14ac:dyDescent="0.3">
      <c r="A9051" s="1"/>
      <c r="B9051" t="s">
        <v>11</v>
      </c>
      <c r="C9051" t="s">
        <v>3709</v>
      </c>
      <c r="D9051" t="s">
        <v>7677</v>
      </c>
      <c r="E9051" t="s">
        <v>7678</v>
      </c>
      <c r="F9051" t="s">
        <v>7677</v>
      </c>
      <c r="G9051">
        <v>0.81935429573059104</v>
      </c>
      <c r="H9051">
        <v>0.69899999999999995</v>
      </c>
      <c r="I9051">
        <v>0</v>
      </c>
      <c r="J9051">
        <v>0.77300000000000002</v>
      </c>
      <c r="K9051" t="str">
        <f t="shared" si="154"/>
        <v>yes</v>
      </c>
      <c r="L9051" t="s">
        <v>7</v>
      </c>
      <c r="M9051">
        <v>0.72890900000000003</v>
      </c>
      <c r="N9051">
        <v>0.72958100000000004</v>
      </c>
    </row>
    <row r="9052" spans="1:14" ht="15" x14ac:dyDescent="0.3">
      <c r="A9052" s="1"/>
      <c r="B9052" t="s">
        <v>11</v>
      </c>
      <c r="C9052" t="s">
        <v>3277</v>
      </c>
      <c r="D9052" t="s">
        <v>6876</v>
      </c>
      <c r="E9052" t="s">
        <v>3277</v>
      </c>
      <c r="F9052" t="s">
        <v>3277</v>
      </c>
      <c r="G9052">
        <v>0.99026018381118797</v>
      </c>
      <c r="H9052">
        <v>0.69799999999999995</v>
      </c>
      <c r="I9052">
        <v>0</v>
      </c>
      <c r="J9052">
        <v>1</v>
      </c>
      <c r="K9052" t="str">
        <f t="shared" si="154"/>
        <v>yes</v>
      </c>
      <c r="L9052" t="s">
        <v>7</v>
      </c>
      <c r="M9052">
        <v>0.678562</v>
      </c>
      <c r="N9052">
        <v>0.68091900000000005</v>
      </c>
    </row>
    <row r="9053" spans="1:14" ht="15" x14ac:dyDescent="0.3">
      <c r="A9053" s="1"/>
      <c r="B9053" t="s">
        <v>11</v>
      </c>
      <c r="C9053" t="s">
        <v>3886</v>
      </c>
      <c r="D9053" t="s">
        <v>7986</v>
      </c>
      <c r="E9053" t="s">
        <v>7987</v>
      </c>
      <c r="F9053" t="s">
        <v>7987</v>
      </c>
      <c r="G9053">
        <v>0.93593978881835904</v>
      </c>
      <c r="H9053">
        <v>0.69799999999999995</v>
      </c>
      <c r="I9053">
        <v>0</v>
      </c>
      <c r="J9053">
        <v>1</v>
      </c>
      <c r="K9053" t="str">
        <f t="shared" si="154"/>
        <v>yes</v>
      </c>
      <c r="L9053" t="s">
        <v>7</v>
      </c>
      <c r="M9053">
        <v>0.65684500000000001</v>
      </c>
      <c r="N9053">
        <v>0.65417999999999998</v>
      </c>
    </row>
    <row r="9054" spans="1:14" ht="15" x14ac:dyDescent="0.3">
      <c r="A9054" s="1"/>
      <c r="B9054" t="s">
        <v>11</v>
      </c>
      <c r="C9054" t="s">
        <v>1387</v>
      </c>
      <c r="D9054" t="s">
        <v>1390</v>
      </c>
      <c r="E9054" t="s">
        <v>1388</v>
      </c>
      <c r="F9054" t="s">
        <v>6070</v>
      </c>
      <c r="G9054">
        <v>0.38111031055450401</v>
      </c>
      <c r="H9054">
        <v>0.69599999999999995</v>
      </c>
      <c r="I9054">
        <v>0.4</v>
      </c>
      <c r="J9054">
        <v>0.71799999999999997</v>
      </c>
      <c r="K9054" t="str">
        <f t="shared" si="154"/>
        <v>yes</v>
      </c>
      <c r="L9054" t="s">
        <v>7</v>
      </c>
      <c r="M9054">
        <v>0.80730999999999997</v>
      </c>
      <c r="N9054">
        <v>0.82016199999999995</v>
      </c>
    </row>
    <row r="9055" spans="1:14" ht="15" x14ac:dyDescent="0.3">
      <c r="A9055" s="1"/>
      <c r="B9055" t="s">
        <v>11</v>
      </c>
      <c r="C9055" t="s">
        <v>3865</v>
      </c>
      <c r="D9055" t="s">
        <v>7953</v>
      </c>
      <c r="E9055" t="s">
        <v>7954</v>
      </c>
      <c r="F9055" t="s">
        <v>7955</v>
      </c>
      <c r="G9055">
        <v>0.95761257410049405</v>
      </c>
      <c r="H9055">
        <v>0.69499999999999995</v>
      </c>
      <c r="I9055">
        <v>0</v>
      </c>
      <c r="J9055">
        <v>0.92500000000000004</v>
      </c>
      <c r="K9055" t="str">
        <f t="shared" si="154"/>
        <v>yes</v>
      </c>
      <c r="L9055" t="s">
        <v>7</v>
      </c>
      <c r="M9055">
        <v>0.84361699999999995</v>
      </c>
      <c r="N9055">
        <v>0.84335599999999999</v>
      </c>
    </row>
    <row r="9056" spans="1:14" ht="15" x14ac:dyDescent="0.3">
      <c r="A9056" s="1"/>
      <c r="B9056" t="s">
        <v>11</v>
      </c>
      <c r="C9056" t="s">
        <v>4323</v>
      </c>
      <c r="D9056" t="s">
        <v>8790</v>
      </c>
      <c r="E9056" t="s">
        <v>5709</v>
      </c>
      <c r="F9056" t="s">
        <v>8790</v>
      </c>
      <c r="G9056">
        <v>0.63143295049667403</v>
      </c>
      <c r="H9056">
        <v>0.69399999999999995</v>
      </c>
      <c r="I9056">
        <v>0</v>
      </c>
      <c r="J9056">
        <v>0.85699999999999998</v>
      </c>
      <c r="K9056" t="str">
        <f t="shared" si="154"/>
        <v>yes</v>
      </c>
      <c r="L9056" t="s">
        <v>7</v>
      </c>
      <c r="M9056">
        <v>0.735429</v>
      </c>
      <c r="N9056">
        <v>0.73891899999999999</v>
      </c>
    </row>
    <row r="9057" spans="1:14" ht="15" x14ac:dyDescent="0.3">
      <c r="A9057" s="1"/>
      <c r="B9057" t="s">
        <v>11</v>
      </c>
      <c r="C9057" t="s">
        <v>4974</v>
      </c>
      <c r="D9057" t="s">
        <v>10082</v>
      </c>
      <c r="E9057" t="s">
        <v>10080</v>
      </c>
      <c r="F9057" t="s">
        <v>10083</v>
      </c>
      <c r="G9057">
        <v>0.58721947669982899</v>
      </c>
      <c r="H9057">
        <v>0.69299999999999995</v>
      </c>
      <c r="I9057">
        <v>0</v>
      </c>
      <c r="J9057">
        <v>0.65100000000000002</v>
      </c>
      <c r="K9057" t="str">
        <f t="shared" si="154"/>
        <v>yes</v>
      </c>
      <c r="L9057" t="s">
        <v>7</v>
      </c>
      <c r="M9057">
        <v>0.80856700000000004</v>
      </c>
      <c r="N9057">
        <v>0.80628100000000003</v>
      </c>
    </row>
    <row r="9058" spans="1:14" ht="15" x14ac:dyDescent="0.3">
      <c r="A9058" s="1"/>
      <c r="B9058" t="s">
        <v>11</v>
      </c>
      <c r="C9058" t="s">
        <v>125</v>
      </c>
      <c r="D9058" t="s">
        <v>5234</v>
      </c>
      <c r="E9058" t="s">
        <v>5249</v>
      </c>
      <c r="F9058" t="s">
        <v>119</v>
      </c>
      <c r="G9058">
        <v>0.31365758180618297</v>
      </c>
      <c r="H9058">
        <v>0.68899999999999995</v>
      </c>
      <c r="I9058">
        <v>0.33300000000000002</v>
      </c>
      <c r="J9058">
        <v>0.95199999999999996</v>
      </c>
      <c r="K9058" t="str">
        <f t="shared" si="154"/>
        <v>yes</v>
      </c>
      <c r="L9058" t="s">
        <v>7</v>
      </c>
      <c r="M9058">
        <v>0.771007</v>
      </c>
      <c r="N9058">
        <v>0.76269399999999998</v>
      </c>
    </row>
    <row r="9059" spans="1:14" ht="15" x14ac:dyDescent="0.3">
      <c r="A9059" s="1"/>
      <c r="B9059" t="s">
        <v>11</v>
      </c>
      <c r="C9059" t="s">
        <v>125</v>
      </c>
      <c r="D9059" t="s">
        <v>5234</v>
      </c>
      <c r="E9059" t="s">
        <v>5249</v>
      </c>
      <c r="F9059" t="s">
        <v>119</v>
      </c>
      <c r="G9059">
        <v>0.31365758180618297</v>
      </c>
      <c r="H9059">
        <v>0.68899999999999995</v>
      </c>
      <c r="I9059">
        <v>0.33300000000000002</v>
      </c>
      <c r="J9059">
        <v>0.95199999999999996</v>
      </c>
      <c r="K9059" t="str">
        <f t="shared" si="154"/>
        <v>yes</v>
      </c>
      <c r="L9059" t="s">
        <v>7</v>
      </c>
      <c r="M9059">
        <v>0.771007</v>
      </c>
      <c r="N9059">
        <v>0.76269399999999998</v>
      </c>
    </row>
    <row r="9060" spans="1:14" ht="15" x14ac:dyDescent="0.3">
      <c r="A9060" s="1"/>
      <c r="B9060" t="s">
        <v>11</v>
      </c>
      <c r="C9060" t="s">
        <v>3647</v>
      </c>
      <c r="D9060" t="s">
        <v>7570</v>
      </c>
      <c r="E9060" t="s">
        <v>7571</v>
      </c>
      <c r="F9060" t="s">
        <v>7570</v>
      </c>
      <c r="G9060">
        <v>0.99109530448913596</v>
      </c>
      <c r="H9060">
        <v>0.68600000000000005</v>
      </c>
      <c r="I9060">
        <v>0</v>
      </c>
      <c r="J9060">
        <v>1</v>
      </c>
      <c r="K9060" t="str">
        <f t="shared" si="154"/>
        <v>yes</v>
      </c>
      <c r="L9060" t="s">
        <v>7</v>
      </c>
      <c r="M9060">
        <v>0.72334799999999999</v>
      </c>
      <c r="N9060">
        <v>0.72196300000000002</v>
      </c>
    </row>
    <row r="9061" spans="1:14" ht="15" x14ac:dyDescent="0.3">
      <c r="A9061" s="1"/>
      <c r="B9061" t="s">
        <v>11</v>
      </c>
      <c r="C9061" t="s">
        <v>252</v>
      </c>
      <c r="D9061" t="s">
        <v>249</v>
      </c>
      <c r="E9061" t="s">
        <v>5351</v>
      </c>
      <c r="F9061" t="s">
        <v>249</v>
      </c>
      <c r="G9061">
        <v>0.69060391187667802</v>
      </c>
      <c r="H9061">
        <v>0.68300000000000005</v>
      </c>
      <c r="I9061">
        <v>0</v>
      </c>
      <c r="J9061">
        <v>0.47699999999999998</v>
      </c>
      <c r="K9061" t="str">
        <f t="shared" si="154"/>
        <v>yes</v>
      </c>
      <c r="L9061" t="s">
        <v>7</v>
      </c>
      <c r="M9061">
        <v>0.67453600000000002</v>
      </c>
      <c r="N9061">
        <v>0.67628900000000003</v>
      </c>
    </row>
    <row r="9062" spans="1:14" ht="15" x14ac:dyDescent="0.3">
      <c r="A9062" s="1"/>
      <c r="B9062" t="s">
        <v>11</v>
      </c>
      <c r="C9062" t="s">
        <v>4717</v>
      </c>
      <c r="D9062" t="s">
        <v>9570</v>
      </c>
      <c r="E9062" t="s">
        <v>4717</v>
      </c>
      <c r="F9062" t="s">
        <v>9570</v>
      </c>
      <c r="G9062">
        <v>0.77193433046340898</v>
      </c>
      <c r="H9062">
        <v>0.68300000000000005</v>
      </c>
      <c r="I9062">
        <v>0</v>
      </c>
      <c r="J9062">
        <v>0.80300000000000005</v>
      </c>
      <c r="K9062" t="str">
        <f t="shared" si="154"/>
        <v>yes</v>
      </c>
      <c r="L9062" t="s">
        <v>7</v>
      </c>
      <c r="M9062">
        <v>0.75019999999999998</v>
      </c>
      <c r="N9062">
        <v>0.74946299999999999</v>
      </c>
    </row>
    <row r="9063" spans="1:14" ht="15" x14ac:dyDescent="0.3">
      <c r="A9063" s="1"/>
      <c r="B9063" t="s">
        <v>11</v>
      </c>
      <c r="C9063" t="s">
        <v>5096</v>
      </c>
      <c r="D9063" t="s">
        <v>10315</v>
      </c>
      <c r="E9063" t="s">
        <v>10311</v>
      </c>
      <c r="F9063" t="s">
        <v>10316</v>
      </c>
      <c r="G9063">
        <v>0.104380510747433</v>
      </c>
      <c r="H9063">
        <v>0.68300000000000005</v>
      </c>
      <c r="I9063">
        <v>0.182</v>
      </c>
      <c r="J9063">
        <v>0.78300000000000003</v>
      </c>
      <c r="K9063" t="str">
        <f t="shared" si="154"/>
        <v>yes</v>
      </c>
      <c r="L9063" t="s">
        <v>7</v>
      </c>
      <c r="M9063">
        <v>0.76156999999999997</v>
      </c>
      <c r="N9063">
        <v>0.75589600000000001</v>
      </c>
    </row>
    <row r="9064" spans="1:14" ht="15" x14ac:dyDescent="0.3">
      <c r="A9064" s="1"/>
      <c r="B9064" t="s">
        <v>11</v>
      </c>
      <c r="C9064" t="s">
        <v>3240</v>
      </c>
      <c r="D9064" t="s">
        <v>6797</v>
      </c>
      <c r="E9064" t="s">
        <v>6796</v>
      </c>
      <c r="F9064" t="s">
        <v>6797</v>
      </c>
      <c r="G9064">
        <v>0.38720494508743297</v>
      </c>
      <c r="H9064">
        <v>0.68</v>
      </c>
      <c r="I9064">
        <v>0</v>
      </c>
      <c r="J9064">
        <v>0.54800000000000004</v>
      </c>
      <c r="K9064" t="str">
        <f t="shared" si="154"/>
        <v>yes</v>
      </c>
      <c r="L9064" t="s">
        <v>7</v>
      </c>
      <c r="M9064">
        <v>0.65903299999999998</v>
      </c>
      <c r="N9064">
        <v>0.66519700000000004</v>
      </c>
    </row>
    <row r="9065" spans="1:14" ht="15" x14ac:dyDescent="0.3">
      <c r="A9065" s="1"/>
      <c r="B9065" t="s">
        <v>11</v>
      </c>
      <c r="C9065" t="s">
        <v>4226</v>
      </c>
      <c r="D9065" t="s">
        <v>8618</v>
      </c>
      <c r="E9065" t="s">
        <v>8619</v>
      </c>
      <c r="F9065" t="s">
        <v>8620</v>
      </c>
      <c r="G9065">
        <v>0.59598088264465299</v>
      </c>
      <c r="H9065">
        <v>0.68</v>
      </c>
      <c r="I9065">
        <v>0.28599999999999998</v>
      </c>
      <c r="J9065">
        <v>1</v>
      </c>
      <c r="K9065" t="str">
        <f t="shared" si="154"/>
        <v>yes</v>
      </c>
      <c r="L9065" t="s">
        <v>7</v>
      </c>
      <c r="M9065">
        <v>0.88025299999999995</v>
      </c>
      <c r="N9065">
        <v>0.87638400000000005</v>
      </c>
    </row>
    <row r="9066" spans="1:14" ht="15" x14ac:dyDescent="0.3">
      <c r="A9066" s="1"/>
      <c r="B9066" t="s">
        <v>11</v>
      </c>
      <c r="C9066" t="s">
        <v>4910</v>
      </c>
      <c r="D9066" t="s">
        <v>9951</v>
      </c>
      <c r="E9066" t="s">
        <v>9952</v>
      </c>
      <c r="F9066" t="s">
        <v>9953</v>
      </c>
      <c r="G9066">
        <v>0.49615889787674</v>
      </c>
      <c r="H9066">
        <v>0.68</v>
      </c>
      <c r="I9066">
        <v>0.4</v>
      </c>
      <c r="J9066">
        <v>0.88900000000000001</v>
      </c>
      <c r="K9066" t="str">
        <f t="shared" si="154"/>
        <v>yes</v>
      </c>
      <c r="L9066" t="s">
        <v>7</v>
      </c>
      <c r="M9066">
        <v>0.76001300000000005</v>
      </c>
      <c r="N9066">
        <v>0.75836199999999998</v>
      </c>
    </row>
    <row r="9067" spans="1:14" ht="15" x14ac:dyDescent="0.3">
      <c r="A9067" s="1"/>
      <c r="B9067" t="s">
        <v>11</v>
      </c>
      <c r="C9067" t="s">
        <v>3192</v>
      </c>
      <c r="D9067" t="s">
        <v>6753</v>
      </c>
      <c r="E9067" t="s">
        <v>6683</v>
      </c>
      <c r="F9067" t="s">
        <v>6753</v>
      </c>
      <c r="G9067">
        <v>0.59254509210586603</v>
      </c>
      <c r="H9067">
        <v>0.67900000000000005</v>
      </c>
      <c r="I9067">
        <v>0</v>
      </c>
      <c r="J9067">
        <v>0.46800000000000003</v>
      </c>
      <c r="K9067" t="str">
        <f t="shared" si="154"/>
        <v>yes</v>
      </c>
      <c r="L9067" t="s">
        <v>7</v>
      </c>
      <c r="M9067">
        <v>0.75594899999999998</v>
      </c>
      <c r="N9067">
        <v>0.75810900000000003</v>
      </c>
    </row>
    <row r="9068" spans="1:14" ht="15" x14ac:dyDescent="0.3">
      <c r="A9068" s="1"/>
      <c r="B9068" t="s">
        <v>11</v>
      </c>
      <c r="C9068" t="s">
        <v>4805</v>
      </c>
      <c r="D9068" t="s">
        <v>9745</v>
      </c>
      <c r="E9068" t="s">
        <v>4805</v>
      </c>
      <c r="F9068" t="s">
        <v>9745</v>
      </c>
      <c r="G9068">
        <v>9.8892062902451006E-2</v>
      </c>
      <c r="H9068">
        <v>0.67800000000000005</v>
      </c>
      <c r="I9068">
        <v>0</v>
      </c>
      <c r="J9068">
        <v>0.50700000000000001</v>
      </c>
      <c r="K9068" t="str">
        <f t="shared" si="154"/>
        <v>yes</v>
      </c>
      <c r="L9068" t="s">
        <v>7</v>
      </c>
      <c r="M9068">
        <v>0.72980400000000001</v>
      </c>
      <c r="N9068">
        <v>0.71918300000000002</v>
      </c>
    </row>
    <row r="9069" spans="1:14" ht="15" x14ac:dyDescent="0.3">
      <c r="A9069" s="1"/>
      <c r="B9069" t="s">
        <v>11</v>
      </c>
      <c r="C9069" t="s">
        <v>3835</v>
      </c>
      <c r="D9069" t="s">
        <v>7912</v>
      </c>
      <c r="E9069" t="s">
        <v>7913</v>
      </c>
      <c r="F9069" t="s">
        <v>7914</v>
      </c>
      <c r="G9069">
        <v>0.590326488018036</v>
      </c>
      <c r="H9069">
        <v>0.67600000000000005</v>
      </c>
      <c r="I9069">
        <v>0</v>
      </c>
      <c r="J9069">
        <v>0.57199999999999995</v>
      </c>
      <c r="K9069" t="str">
        <f t="shared" si="154"/>
        <v>yes</v>
      </c>
      <c r="L9069" t="s">
        <v>7</v>
      </c>
      <c r="M9069">
        <v>0.88195100000000004</v>
      </c>
      <c r="N9069">
        <v>0.87019999999999997</v>
      </c>
    </row>
    <row r="9070" spans="1:14" ht="15" x14ac:dyDescent="0.3">
      <c r="A9070" s="1"/>
      <c r="B9070" t="s">
        <v>11</v>
      </c>
      <c r="C9070" t="s">
        <v>782</v>
      </c>
      <c r="D9070" t="s">
        <v>783</v>
      </c>
      <c r="E9070" t="s">
        <v>782</v>
      </c>
      <c r="F9070" t="s">
        <v>782</v>
      </c>
      <c r="G9070">
        <v>0.97646903991699197</v>
      </c>
      <c r="H9070">
        <v>0.67300000000000004</v>
      </c>
      <c r="I9070">
        <v>0</v>
      </c>
      <c r="J9070">
        <v>1</v>
      </c>
      <c r="K9070" t="str">
        <f t="shared" si="154"/>
        <v>yes</v>
      </c>
      <c r="L9070" t="s">
        <v>7</v>
      </c>
      <c r="M9070">
        <v>0.78314600000000001</v>
      </c>
      <c r="N9070">
        <v>0.78407499999999997</v>
      </c>
    </row>
    <row r="9071" spans="1:14" ht="15" x14ac:dyDescent="0.3">
      <c r="A9071" s="1"/>
      <c r="B9071" t="s">
        <v>11</v>
      </c>
      <c r="C9071" t="s">
        <v>4904</v>
      </c>
      <c r="D9071" t="s">
        <v>9942</v>
      </c>
      <c r="E9071" t="s">
        <v>9940</v>
      </c>
      <c r="F9071" t="s">
        <v>9943</v>
      </c>
      <c r="G9071">
        <v>0.22067451477050801</v>
      </c>
      <c r="H9071">
        <v>0.67300000000000004</v>
      </c>
      <c r="I9071">
        <v>0</v>
      </c>
      <c r="J9071">
        <v>0.501</v>
      </c>
      <c r="K9071" t="str">
        <f t="shared" si="154"/>
        <v>yes</v>
      </c>
      <c r="L9071" t="s">
        <v>7</v>
      </c>
      <c r="M9071">
        <v>0.71667400000000003</v>
      </c>
      <c r="N9071">
        <v>0.71718700000000002</v>
      </c>
    </row>
    <row r="9072" spans="1:14" ht="15" x14ac:dyDescent="0.3">
      <c r="A9072" s="1"/>
      <c r="B9072" t="s">
        <v>11</v>
      </c>
      <c r="C9072" t="s">
        <v>718</v>
      </c>
      <c r="D9072" t="s">
        <v>5680</v>
      </c>
      <c r="E9072" t="s">
        <v>5681</v>
      </c>
      <c r="F9072" t="s">
        <v>721</v>
      </c>
      <c r="G9072">
        <v>0.67532449960708596</v>
      </c>
      <c r="H9072">
        <v>0.67200000000000004</v>
      </c>
      <c r="I9072">
        <v>0</v>
      </c>
      <c r="J9072">
        <v>0.71199999999999997</v>
      </c>
      <c r="K9072" t="str">
        <f t="shared" si="154"/>
        <v>yes</v>
      </c>
      <c r="L9072" t="s">
        <v>7</v>
      </c>
      <c r="M9072">
        <v>0.80256000000000005</v>
      </c>
      <c r="N9072">
        <v>0.80724600000000002</v>
      </c>
    </row>
    <row r="9073" spans="1:14" ht="15" x14ac:dyDescent="0.3">
      <c r="A9073" s="1"/>
      <c r="B9073" t="s">
        <v>11</v>
      </c>
      <c r="C9073" t="s">
        <v>4474</v>
      </c>
      <c r="D9073" t="s">
        <v>9038</v>
      </c>
      <c r="E9073" t="s">
        <v>4474</v>
      </c>
      <c r="F9073" t="s">
        <v>4474</v>
      </c>
      <c r="G9073">
        <v>0.37721759080886802</v>
      </c>
      <c r="H9073">
        <v>0.67100000000000004</v>
      </c>
      <c r="I9073">
        <v>0</v>
      </c>
      <c r="J9073">
        <v>1</v>
      </c>
      <c r="K9073" t="str">
        <f t="shared" si="154"/>
        <v>yes</v>
      </c>
      <c r="L9073" t="s">
        <v>7</v>
      </c>
      <c r="M9073">
        <v>0.740595</v>
      </c>
      <c r="N9073">
        <v>0.74539800000000001</v>
      </c>
    </row>
    <row r="9074" spans="1:14" ht="15" x14ac:dyDescent="0.3">
      <c r="A9074" s="1"/>
      <c r="B9074" t="s">
        <v>11</v>
      </c>
      <c r="C9074" t="s">
        <v>3735</v>
      </c>
      <c r="D9074" t="s">
        <v>7720</v>
      </c>
      <c r="E9074" t="s">
        <v>7721</v>
      </c>
      <c r="F9074" t="s">
        <v>7720</v>
      </c>
      <c r="G9074">
        <v>0.32627266645431502</v>
      </c>
      <c r="H9074">
        <v>0.66900000000000004</v>
      </c>
      <c r="I9074">
        <v>0</v>
      </c>
      <c r="J9074">
        <v>0.84</v>
      </c>
      <c r="K9074" t="str">
        <f t="shared" si="154"/>
        <v>yes</v>
      </c>
      <c r="L9074" t="s">
        <v>7</v>
      </c>
      <c r="M9074">
        <v>0.69792600000000005</v>
      </c>
      <c r="N9074">
        <v>0.69816800000000001</v>
      </c>
    </row>
    <row r="9075" spans="1:14" ht="15" x14ac:dyDescent="0.3">
      <c r="A9075" s="1"/>
      <c r="B9075" t="s">
        <v>11</v>
      </c>
      <c r="C9075" t="s">
        <v>3764</v>
      </c>
      <c r="D9075" t="s">
        <v>7777</v>
      </c>
      <c r="E9075" t="s">
        <v>7775</v>
      </c>
      <c r="F9075" t="s">
        <v>7777</v>
      </c>
      <c r="G9075">
        <v>0.70802545547485396</v>
      </c>
      <c r="H9075">
        <v>0.66600000000000004</v>
      </c>
      <c r="I9075">
        <v>0</v>
      </c>
      <c r="J9075">
        <v>0.66300000000000003</v>
      </c>
      <c r="K9075" t="str">
        <f t="shared" si="154"/>
        <v>yes</v>
      </c>
      <c r="L9075" t="s">
        <v>7</v>
      </c>
      <c r="M9075">
        <v>0.63068100000000005</v>
      </c>
      <c r="N9075">
        <v>0.63934800000000003</v>
      </c>
    </row>
    <row r="9076" spans="1:14" ht="15" x14ac:dyDescent="0.3">
      <c r="A9076" s="1"/>
      <c r="B9076" t="s">
        <v>11</v>
      </c>
      <c r="C9076" t="s">
        <v>3458</v>
      </c>
      <c r="D9076" t="s">
        <v>7271</v>
      </c>
      <c r="E9076" t="s">
        <v>7272</v>
      </c>
      <c r="F9076" t="s">
        <v>7273</v>
      </c>
      <c r="G9076">
        <v>0.65585112571716297</v>
      </c>
      <c r="H9076">
        <v>0.66500000000000004</v>
      </c>
      <c r="I9076">
        <v>0</v>
      </c>
      <c r="J9076">
        <v>0.85299999999999998</v>
      </c>
      <c r="K9076" t="str">
        <f t="shared" si="154"/>
        <v>yes</v>
      </c>
      <c r="L9076" t="s">
        <v>7</v>
      </c>
      <c r="M9076">
        <v>0.88809800000000005</v>
      </c>
      <c r="N9076">
        <v>0.88165400000000005</v>
      </c>
    </row>
    <row r="9077" spans="1:14" ht="15" x14ac:dyDescent="0.3">
      <c r="A9077" s="1"/>
      <c r="B9077" t="s">
        <v>11</v>
      </c>
      <c r="C9077" t="s">
        <v>1427</v>
      </c>
      <c r="D9077">
        <v>1700</v>
      </c>
      <c r="E9077" t="s">
        <v>6095</v>
      </c>
      <c r="F9077">
        <v>1700</v>
      </c>
      <c r="G9077">
        <v>0.112273782491684</v>
      </c>
      <c r="H9077">
        <v>0.66400000000000003</v>
      </c>
      <c r="I9077">
        <v>0</v>
      </c>
      <c r="J9077">
        <v>0.65100000000000002</v>
      </c>
      <c r="K9077" t="str">
        <f t="shared" si="154"/>
        <v>yes</v>
      </c>
      <c r="L9077" t="s">
        <v>7</v>
      </c>
      <c r="M9077">
        <v>0.73642799999999997</v>
      </c>
      <c r="N9077">
        <v>0.73866799999999999</v>
      </c>
    </row>
    <row r="9078" spans="1:14" ht="15" x14ac:dyDescent="0.3">
      <c r="A9078" s="1"/>
      <c r="B9078" t="s">
        <v>11</v>
      </c>
      <c r="C9078" t="s">
        <v>4071</v>
      </c>
      <c r="D9078" t="s">
        <v>8366</v>
      </c>
      <c r="E9078" t="s">
        <v>8363</v>
      </c>
      <c r="F9078" t="s">
        <v>8367</v>
      </c>
      <c r="G9078">
        <v>0.77477008104324296</v>
      </c>
      <c r="H9078">
        <v>0.66400000000000003</v>
      </c>
      <c r="I9078">
        <v>0.5</v>
      </c>
      <c r="J9078">
        <v>0.621</v>
      </c>
      <c r="K9078" t="str">
        <f t="shared" si="154"/>
        <v>yes</v>
      </c>
      <c r="L9078" t="s">
        <v>7</v>
      </c>
      <c r="M9078">
        <v>0.847028</v>
      </c>
      <c r="N9078">
        <v>0.857433</v>
      </c>
    </row>
    <row r="9079" spans="1:14" ht="15" x14ac:dyDescent="0.3">
      <c r="A9079" s="1"/>
      <c r="B9079" t="s">
        <v>11</v>
      </c>
      <c r="C9079" t="s">
        <v>4148</v>
      </c>
      <c r="D9079" t="s">
        <v>8502</v>
      </c>
      <c r="E9079" t="s">
        <v>8503</v>
      </c>
      <c r="F9079" t="s">
        <v>8502</v>
      </c>
      <c r="G9079">
        <v>0.95705473423004195</v>
      </c>
      <c r="H9079">
        <v>0.66300000000000003</v>
      </c>
      <c r="I9079">
        <v>0</v>
      </c>
      <c r="J9079">
        <v>0.96199999999999997</v>
      </c>
      <c r="K9079" t="str">
        <f t="shared" si="154"/>
        <v>yes</v>
      </c>
      <c r="L9079" t="s">
        <v>7</v>
      </c>
      <c r="M9079">
        <v>0.71373299999999995</v>
      </c>
      <c r="N9079">
        <v>0.70637099999999997</v>
      </c>
    </row>
    <row r="9080" spans="1:14" ht="15" x14ac:dyDescent="0.3">
      <c r="A9080" s="1"/>
      <c r="B9080" t="s">
        <v>11</v>
      </c>
      <c r="C9080" t="s">
        <v>4372</v>
      </c>
      <c r="D9080" t="s">
        <v>8892</v>
      </c>
      <c r="E9080" t="s">
        <v>8893</v>
      </c>
      <c r="F9080" t="s">
        <v>8892</v>
      </c>
      <c r="G9080">
        <v>0.740525722503662</v>
      </c>
      <c r="H9080">
        <v>0.66</v>
      </c>
      <c r="I9080">
        <v>0</v>
      </c>
      <c r="J9080">
        <v>0.47899999999999998</v>
      </c>
      <c r="K9080" t="str">
        <f t="shared" si="154"/>
        <v>yes</v>
      </c>
      <c r="L9080" t="s">
        <v>7</v>
      </c>
      <c r="M9080">
        <v>0.710063</v>
      </c>
      <c r="N9080">
        <v>0.70538299999999998</v>
      </c>
    </row>
    <row r="9081" spans="1:14" ht="15" x14ac:dyDescent="0.3">
      <c r="A9081" s="1"/>
      <c r="B9081" t="s">
        <v>11</v>
      </c>
      <c r="C9081" t="s">
        <v>1202</v>
      </c>
      <c r="D9081" t="s">
        <v>5935</v>
      </c>
      <c r="E9081" t="s">
        <v>5929</v>
      </c>
      <c r="F9081" t="s">
        <v>5936</v>
      </c>
      <c r="G9081">
        <v>0.20720203220844299</v>
      </c>
      <c r="H9081">
        <v>0.65900000000000003</v>
      </c>
      <c r="I9081">
        <v>0</v>
      </c>
      <c r="J9081">
        <v>0.19</v>
      </c>
      <c r="K9081" t="str">
        <f t="shared" si="154"/>
        <v>yes</v>
      </c>
      <c r="L9081" t="s">
        <v>7</v>
      </c>
      <c r="M9081">
        <v>0.70139700000000005</v>
      </c>
      <c r="N9081">
        <v>0.70150800000000002</v>
      </c>
    </row>
    <row r="9082" spans="1:14" ht="15" x14ac:dyDescent="0.3">
      <c r="A9082" s="1"/>
      <c r="B9082" t="s">
        <v>11</v>
      </c>
      <c r="C9082" t="s">
        <v>3216</v>
      </c>
      <c r="D9082" t="s">
        <v>6737</v>
      </c>
      <c r="E9082" t="s">
        <v>6733</v>
      </c>
      <c r="F9082" t="s">
        <v>6738</v>
      </c>
      <c r="G9082">
        <v>0.60500729084014904</v>
      </c>
      <c r="H9082">
        <v>0.65800000000000003</v>
      </c>
      <c r="I9082">
        <v>0</v>
      </c>
      <c r="J9082">
        <v>0.56699999999999995</v>
      </c>
      <c r="K9082" t="str">
        <f t="shared" si="154"/>
        <v>yes</v>
      </c>
      <c r="L9082" t="s">
        <v>7</v>
      </c>
      <c r="M9082">
        <v>0.75651199999999996</v>
      </c>
      <c r="N9082">
        <v>0.74948899999999996</v>
      </c>
    </row>
    <row r="9083" spans="1:14" ht="15" x14ac:dyDescent="0.3">
      <c r="A9083" s="1"/>
      <c r="B9083" t="s">
        <v>11</v>
      </c>
      <c r="C9083" t="s">
        <v>4477</v>
      </c>
      <c r="D9083" t="s">
        <v>9044</v>
      </c>
      <c r="E9083" t="s">
        <v>9045</v>
      </c>
      <c r="F9083" t="s">
        <v>9046</v>
      </c>
      <c r="G9083">
        <v>0.90419006347656306</v>
      </c>
      <c r="H9083">
        <v>0.65700000000000003</v>
      </c>
      <c r="I9083">
        <v>0.66700000000000004</v>
      </c>
      <c r="J9083">
        <v>0.92500000000000004</v>
      </c>
      <c r="K9083" t="str">
        <f t="shared" si="154"/>
        <v>yes</v>
      </c>
      <c r="L9083" t="s">
        <v>7</v>
      </c>
      <c r="M9083">
        <v>0.81713599999999997</v>
      </c>
      <c r="N9083">
        <v>0.81002300000000005</v>
      </c>
    </row>
    <row r="9084" spans="1:14" ht="15" x14ac:dyDescent="0.3">
      <c r="A9084" s="1"/>
      <c r="B9084" t="s">
        <v>11</v>
      </c>
      <c r="C9084" t="s">
        <v>2360</v>
      </c>
      <c r="D9084">
        <v>3</v>
      </c>
      <c r="E9084" t="s">
        <v>6657</v>
      </c>
      <c r="F9084">
        <v>3</v>
      </c>
      <c r="G9084">
        <v>0.63476580381393399</v>
      </c>
      <c r="H9084">
        <v>0.65600000000000003</v>
      </c>
      <c r="I9084">
        <v>0.66700000000000004</v>
      </c>
      <c r="J9084">
        <v>0.92300000000000004</v>
      </c>
      <c r="K9084" t="str">
        <f t="shared" si="154"/>
        <v>yes</v>
      </c>
      <c r="L9084" t="s">
        <v>7</v>
      </c>
      <c r="M9084">
        <v>0.70777999999999996</v>
      </c>
      <c r="N9084">
        <v>0.71068399999999998</v>
      </c>
    </row>
    <row r="9085" spans="1:14" ht="15" x14ac:dyDescent="0.3">
      <c r="A9085" s="1"/>
      <c r="B9085" t="s">
        <v>11</v>
      </c>
      <c r="C9085" t="s">
        <v>230</v>
      </c>
      <c r="D9085" t="s">
        <v>5337</v>
      </c>
      <c r="E9085" t="s">
        <v>5338</v>
      </c>
      <c r="F9085" t="s">
        <v>233</v>
      </c>
      <c r="G9085">
        <v>0.52081078290939298</v>
      </c>
      <c r="H9085">
        <v>0.65500000000000003</v>
      </c>
      <c r="I9085">
        <v>0</v>
      </c>
      <c r="J9085">
        <v>1</v>
      </c>
      <c r="K9085" t="str">
        <f t="shared" si="154"/>
        <v>yes</v>
      </c>
      <c r="L9085" t="s">
        <v>7</v>
      </c>
      <c r="M9085">
        <v>0.73031000000000001</v>
      </c>
      <c r="N9085">
        <v>0.73279899999999998</v>
      </c>
    </row>
    <row r="9086" spans="1:14" ht="15" x14ac:dyDescent="0.3">
      <c r="A9086" s="1"/>
      <c r="B9086" t="s">
        <v>11</v>
      </c>
      <c r="C9086" t="s">
        <v>1782</v>
      </c>
      <c r="D9086" t="s">
        <v>6317</v>
      </c>
      <c r="E9086">
        <v>10</v>
      </c>
      <c r="F9086" t="s">
        <v>6318</v>
      </c>
      <c r="G9086">
        <v>0.39017787575721702</v>
      </c>
      <c r="H9086">
        <v>0.65500000000000003</v>
      </c>
      <c r="I9086">
        <v>0</v>
      </c>
      <c r="J9086">
        <v>0.83</v>
      </c>
      <c r="K9086" t="str">
        <f t="shared" si="154"/>
        <v>yes</v>
      </c>
      <c r="L9086" t="s">
        <v>7</v>
      </c>
      <c r="M9086">
        <v>0.66706799999999999</v>
      </c>
      <c r="N9086">
        <v>0.66783999999999999</v>
      </c>
    </row>
    <row r="9087" spans="1:14" ht="15" x14ac:dyDescent="0.3">
      <c r="A9087" s="1"/>
      <c r="B9087" t="s">
        <v>11</v>
      </c>
      <c r="C9087" t="s">
        <v>3364</v>
      </c>
      <c r="D9087" t="s">
        <v>7065</v>
      </c>
      <c r="E9087" t="s">
        <v>3364</v>
      </c>
      <c r="F9087" t="s">
        <v>3364</v>
      </c>
      <c r="G9087">
        <v>0.98652285337448098</v>
      </c>
      <c r="H9087">
        <v>0.65400000000000003</v>
      </c>
      <c r="I9087">
        <v>0</v>
      </c>
      <c r="J9087">
        <v>1</v>
      </c>
      <c r="K9087" t="str">
        <f t="shared" si="154"/>
        <v>yes</v>
      </c>
      <c r="L9087" t="s">
        <v>7</v>
      </c>
      <c r="M9087">
        <v>0.70574000000000003</v>
      </c>
      <c r="N9087">
        <v>0.70632499999999998</v>
      </c>
    </row>
    <row r="9088" spans="1:14" ht="15" x14ac:dyDescent="0.3">
      <c r="A9088" s="1"/>
      <c r="B9088" t="s">
        <v>11</v>
      </c>
      <c r="C9088" t="s">
        <v>3470</v>
      </c>
      <c r="D9088" t="s">
        <v>7292</v>
      </c>
      <c r="E9088" t="s">
        <v>7293</v>
      </c>
      <c r="F9088" t="s">
        <v>7294</v>
      </c>
      <c r="G9088">
        <v>0.47479888796806302</v>
      </c>
      <c r="H9088">
        <v>0.65400000000000003</v>
      </c>
      <c r="I9088">
        <v>0</v>
      </c>
      <c r="J9088">
        <v>0.64200000000000002</v>
      </c>
      <c r="K9088" t="str">
        <f t="shared" si="154"/>
        <v>yes</v>
      </c>
      <c r="L9088" t="s">
        <v>7</v>
      </c>
      <c r="M9088">
        <v>0.82394299999999998</v>
      </c>
      <c r="N9088">
        <v>0.82239899999999999</v>
      </c>
    </row>
    <row r="9089" spans="1:14" ht="15" x14ac:dyDescent="0.3">
      <c r="A9089" s="1"/>
      <c r="B9089" t="s">
        <v>11</v>
      </c>
      <c r="C9089" t="s">
        <v>4682</v>
      </c>
      <c r="D9089" t="s">
        <v>9489</v>
      </c>
      <c r="E9089" t="s">
        <v>9483</v>
      </c>
      <c r="F9089" t="s">
        <v>9490</v>
      </c>
      <c r="G9089">
        <v>0.118841357529163</v>
      </c>
      <c r="H9089">
        <v>0.65300000000000002</v>
      </c>
      <c r="I9089">
        <v>0</v>
      </c>
      <c r="J9089">
        <v>0.63</v>
      </c>
      <c r="K9089" t="str">
        <f t="shared" si="154"/>
        <v>yes</v>
      </c>
      <c r="L9089" t="s">
        <v>7</v>
      </c>
      <c r="M9089">
        <v>0.70335199999999998</v>
      </c>
      <c r="N9089">
        <v>0.70421699999999998</v>
      </c>
    </row>
    <row r="9090" spans="1:14" ht="15" x14ac:dyDescent="0.3">
      <c r="A9090" s="1"/>
      <c r="B9090" t="s">
        <v>11</v>
      </c>
      <c r="C9090" t="s">
        <v>4685</v>
      </c>
      <c r="D9090" t="s">
        <v>9495</v>
      </c>
      <c r="E9090" t="s">
        <v>9493</v>
      </c>
      <c r="F9090" t="s">
        <v>9496</v>
      </c>
      <c r="G9090">
        <v>0.44985839724540699</v>
      </c>
      <c r="H9090">
        <v>0.65300000000000002</v>
      </c>
      <c r="I9090">
        <v>0.222</v>
      </c>
      <c r="J9090">
        <v>0.80300000000000005</v>
      </c>
      <c r="K9090" t="str">
        <f t="shared" si="154"/>
        <v>yes</v>
      </c>
      <c r="L9090" t="s">
        <v>7</v>
      </c>
      <c r="M9090">
        <v>0.82421100000000003</v>
      </c>
      <c r="N9090">
        <v>0.80352000000000001</v>
      </c>
    </row>
    <row r="9091" spans="1:14" ht="15" x14ac:dyDescent="0.3">
      <c r="A9091" s="1"/>
      <c r="B9091" t="s">
        <v>11</v>
      </c>
      <c r="C9091" t="s">
        <v>4545</v>
      </c>
      <c r="D9091" t="s">
        <v>9196</v>
      </c>
      <c r="E9091" t="s">
        <v>9197</v>
      </c>
      <c r="F9091" t="s">
        <v>9198</v>
      </c>
      <c r="G9091">
        <v>0.71183979511260997</v>
      </c>
      <c r="H9091">
        <v>0.65</v>
      </c>
      <c r="I9091">
        <v>0.5</v>
      </c>
      <c r="J9091">
        <v>0.84499999999999997</v>
      </c>
      <c r="K9091" t="str">
        <f t="shared" ref="K9091:K9154" si="155">IF(H9091&gt;0.64,"yes",IF(H9091&gt;=0.45,"partially","no"))</f>
        <v>yes</v>
      </c>
      <c r="L9091" t="s">
        <v>7</v>
      </c>
      <c r="M9091">
        <v>0.81989900000000004</v>
      </c>
      <c r="N9091">
        <v>0.82398899999999997</v>
      </c>
    </row>
    <row r="9092" spans="1:14" ht="15" x14ac:dyDescent="0.3">
      <c r="A9092" s="1"/>
      <c r="B9092" t="s">
        <v>11</v>
      </c>
      <c r="C9092" t="s">
        <v>259</v>
      </c>
      <c r="D9092" t="s">
        <v>5358</v>
      </c>
      <c r="E9092" t="s">
        <v>259</v>
      </c>
      <c r="F9092" t="s">
        <v>5359</v>
      </c>
      <c r="G9092">
        <v>0.64284074306488004</v>
      </c>
      <c r="H9092">
        <v>0.64800000000000002</v>
      </c>
      <c r="I9092">
        <v>0</v>
      </c>
      <c r="J9092">
        <v>0.97499999999999998</v>
      </c>
      <c r="K9092" t="str">
        <f t="shared" si="155"/>
        <v>yes</v>
      </c>
      <c r="L9092" t="s">
        <v>7</v>
      </c>
      <c r="M9092">
        <v>0.77543200000000001</v>
      </c>
      <c r="N9092">
        <v>0.77932199999999996</v>
      </c>
    </row>
    <row r="9093" spans="1:14" ht="15" x14ac:dyDescent="0.3">
      <c r="A9093" s="1"/>
      <c r="B9093" t="s">
        <v>11</v>
      </c>
      <c r="C9093" t="s">
        <v>439</v>
      </c>
      <c r="D9093" t="s">
        <v>442</v>
      </c>
      <c r="E9093" t="s">
        <v>441</v>
      </c>
      <c r="F9093" t="s">
        <v>443</v>
      </c>
      <c r="G9093">
        <v>0.51427257061004605</v>
      </c>
      <c r="H9093">
        <v>0.64600000000000002</v>
      </c>
      <c r="I9093">
        <v>0.26700000000000002</v>
      </c>
      <c r="J9093">
        <v>0.629</v>
      </c>
      <c r="K9093" t="str">
        <f t="shared" si="155"/>
        <v>yes</v>
      </c>
      <c r="L9093" t="s">
        <v>7</v>
      </c>
      <c r="M9093">
        <v>0.76092400000000004</v>
      </c>
      <c r="N9093">
        <v>0.75613300000000006</v>
      </c>
    </row>
    <row r="9094" spans="1:14" ht="15" x14ac:dyDescent="0.3">
      <c r="A9094" s="1"/>
      <c r="B9094" t="s">
        <v>11</v>
      </c>
      <c r="C9094" t="s">
        <v>1196</v>
      </c>
      <c r="D9094" t="s">
        <v>5924</v>
      </c>
      <c r="E9094" t="s">
        <v>1198</v>
      </c>
      <c r="F9094" t="s">
        <v>1198</v>
      </c>
      <c r="G9094">
        <v>0.93884783983230602</v>
      </c>
      <c r="H9094">
        <v>0.64500000000000002</v>
      </c>
      <c r="I9094">
        <v>0.33300000000000002</v>
      </c>
      <c r="J9094">
        <v>1</v>
      </c>
      <c r="K9094" t="str">
        <f t="shared" si="155"/>
        <v>yes</v>
      </c>
      <c r="L9094" t="s">
        <v>7</v>
      </c>
      <c r="M9094">
        <v>0.76902999999999999</v>
      </c>
      <c r="N9094">
        <v>0.75382800000000005</v>
      </c>
    </row>
    <row r="9095" spans="1:14" ht="15" x14ac:dyDescent="0.3">
      <c r="A9095" s="1"/>
      <c r="B9095" t="s">
        <v>11</v>
      </c>
      <c r="C9095" t="s">
        <v>4053</v>
      </c>
      <c r="D9095" t="s">
        <v>8332</v>
      </c>
      <c r="E9095" t="s">
        <v>8324</v>
      </c>
      <c r="F9095" t="s">
        <v>8333</v>
      </c>
      <c r="G9095">
        <v>0.20882324874401101</v>
      </c>
      <c r="H9095">
        <v>0.64500000000000002</v>
      </c>
      <c r="I9095">
        <v>0.44400000000000001</v>
      </c>
      <c r="J9095">
        <v>0.77600000000000002</v>
      </c>
      <c r="K9095" t="str">
        <f t="shared" si="155"/>
        <v>yes</v>
      </c>
      <c r="L9095" t="s">
        <v>7</v>
      </c>
      <c r="M9095">
        <v>0.80398199999999997</v>
      </c>
      <c r="N9095">
        <v>0.79771300000000001</v>
      </c>
    </row>
    <row r="9096" spans="1:14" ht="15" x14ac:dyDescent="0.3">
      <c r="A9096" s="1"/>
      <c r="B9096" t="s">
        <v>11</v>
      </c>
      <c r="C9096" t="s">
        <v>4506</v>
      </c>
      <c r="D9096" t="s">
        <v>9102</v>
      </c>
      <c r="E9096" t="s">
        <v>9106</v>
      </c>
      <c r="F9096" t="s">
        <v>9103</v>
      </c>
      <c r="G9096">
        <v>0.41775172948837302</v>
      </c>
      <c r="H9096">
        <v>0.64500000000000002</v>
      </c>
      <c r="I9096">
        <v>0.85699999999999998</v>
      </c>
      <c r="J9096">
        <v>0.84799999999999998</v>
      </c>
      <c r="K9096" t="str">
        <f t="shared" si="155"/>
        <v>yes</v>
      </c>
      <c r="L9096" t="s">
        <v>7</v>
      </c>
      <c r="M9096">
        <v>0.77531799999999995</v>
      </c>
      <c r="N9096">
        <v>0.79197099999999998</v>
      </c>
    </row>
    <row r="9097" spans="1:14" ht="15" x14ac:dyDescent="0.3">
      <c r="A9097" s="1"/>
      <c r="B9097" t="s">
        <v>11</v>
      </c>
      <c r="C9097" t="s">
        <v>2233</v>
      </c>
      <c r="D9097" t="s">
        <v>6569</v>
      </c>
      <c r="E9097" t="s">
        <v>73</v>
      </c>
      <c r="F9097" t="s">
        <v>2231</v>
      </c>
      <c r="G9097">
        <v>0.35548657178878801</v>
      </c>
      <c r="H9097">
        <v>0.64400000000000002</v>
      </c>
      <c r="I9097">
        <v>0</v>
      </c>
      <c r="J9097">
        <v>0.73599999999999999</v>
      </c>
      <c r="K9097" t="str">
        <f t="shared" si="155"/>
        <v>yes</v>
      </c>
      <c r="L9097" t="s">
        <v>7</v>
      </c>
      <c r="M9097">
        <v>0.72464899999999999</v>
      </c>
      <c r="N9097">
        <v>0.71920099999999998</v>
      </c>
    </row>
    <row r="9098" spans="1:14" ht="15" x14ac:dyDescent="0.3">
      <c r="A9098" s="1"/>
      <c r="B9098" t="s">
        <v>11</v>
      </c>
      <c r="C9098" t="s">
        <v>1120</v>
      </c>
      <c r="D9098" t="s">
        <v>5874</v>
      </c>
      <c r="E9098" t="s">
        <v>1122</v>
      </c>
      <c r="F9098" t="s">
        <v>1124</v>
      </c>
      <c r="G9098">
        <v>0.26112881302833602</v>
      </c>
      <c r="H9098">
        <v>0.64300000000000002</v>
      </c>
      <c r="I9098">
        <v>0</v>
      </c>
      <c r="J9098">
        <v>0.72499999999999998</v>
      </c>
      <c r="K9098" t="str">
        <f t="shared" si="155"/>
        <v>yes</v>
      </c>
      <c r="L9098" t="s">
        <v>7</v>
      </c>
      <c r="M9098">
        <v>0.81633800000000001</v>
      </c>
      <c r="N9098">
        <v>0.82626900000000003</v>
      </c>
    </row>
    <row r="9099" spans="1:14" ht="15" x14ac:dyDescent="0.3">
      <c r="A9099" s="1"/>
      <c r="B9099" t="s">
        <v>11</v>
      </c>
      <c r="C9099" t="s">
        <v>4001</v>
      </c>
      <c r="D9099" t="s">
        <v>8233</v>
      </c>
      <c r="E9099" t="s">
        <v>8232</v>
      </c>
      <c r="F9099" t="s">
        <v>8234</v>
      </c>
      <c r="G9099">
        <v>0.25801825523376498</v>
      </c>
      <c r="H9099">
        <v>0.64300000000000002</v>
      </c>
      <c r="I9099">
        <v>0</v>
      </c>
      <c r="J9099">
        <v>0.76100000000000001</v>
      </c>
      <c r="K9099" t="str">
        <f t="shared" si="155"/>
        <v>yes</v>
      </c>
      <c r="L9099" t="s">
        <v>7</v>
      </c>
      <c r="M9099">
        <v>0.79617400000000005</v>
      </c>
      <c r="N9099">
        <v>0.79732800000000004</v>
      </c>
    </row>
    <row r="9100" spans="1:14" ht="15" x14ac:dyDescent="0.3">
      <c r="A9100" s="1"/>
      <c r="B9100" t="s">
        <v>11</v>
      </c>
      <c r="C9100" t="s">
        <v>952</v>
      </c>
      <c r="D9100" t="s">
        <v>956</v>
      </c>
      <c r="E9100" t="s">
        <v>5798</v>
      </c>
      <c r="F9100" t="s">
        <v>957</v>
      </c>
      <c r="G9100">
        <v>0.491221904754639</v>
      </c>
      <c r="H9100">
        <v>0.63700000000000001</v>
      </c>
      <c r="I9100">
        <v>0</v>
      </c>
      <c r="J9100">
        <v>1</v>
      </c>
      <c r="K9100" t="str">
        <f t="shared" si="155"/>
        <v>partially</v>
      </c>
      <c r="L9100" t="s">
        <v>17</v>
      </c>
      <c r="M9100">
        <v>0.89682099999999998</v>
      </c>
      <c r="N9100">
        <v>0.88202000000000003</v>
      </c>
    </row>
    <row r="9101" spans="1:14" ht="15" x14ac:dyDescent="0.3">
      <c r="A9101" s="1"/>
      <c r="B9101" t="s">
        <v>11</v>
      </c>
      <c r="C9101" t="s">
        <v>1417</v>
      </c>
      <c r="D9101" t="s">
        <v>6090</v>
      </c>
      <c r="E9101" t="s">
        <v>6091</v>
      </c>
      <c r="F9101" t="s">
        <v>1419</v>
      </c>
      <c r="G9101">
        <v>0.85778206586837802</v>
      </c>
      <c r="H9101">
        <v>0.63700000000000001</v>
      </c>
      <c r="I9101">
        <v>0</v>
      </c>
      <c r="J9101">
        <v>0.97799999999999998</v>
      </c>
      <c r="K9101" t="str">
        <f t="shared" si="155"/>
        <v>partially</v>
      </c>
      <c r="L9101" t="s">
        <v>17</v>
      </c>
      <c r="M9101">
        <v>0.70004</v>
      </c>
      <c r="N9101">
        <v>0.69965699999999997</v>
      </c>
    </row>
    <row r="9102" spans="1:14" ht="15" x14ac:dyDescent="0.3">
      <c r="A9102" s="1"/>
      <c r="B9102" t="s">
        <v>11</v>
      </c>
      <c r="C9102" t="s">
        <v>4214</v>
      </c>
      <c r="D9102" t="s">
        <v>8567</v>
      </c>
      <c r="E9102" t="s">
        <v>8568</v>
      </c>
      <c r="F9102" t="s">
        <v>8568</v>
      </c>
      <c r="G9102">
        <v>0.573289453983307</v>
      </c>
      <c r="H9102">
        <v>0.63700000000000001</v>
      </c>
      <c r="I9102">
        <v>0.5</v>
      </c>
      <c r="J9102">
        <v>1</v>
      </c>
      <c r="K9102" t="str">
        <f t="shared" si="155"/>
        <v>partially</v>
      </c>
      <c r="L9102" t="s">
        <v>17</v>
      </c>
      <c r="M9102">
        <v>0.84219599999999994</v>
      </c>
      <c r="N9102">
        <v>0.84366399999999997</v>
      </c>
    </row>
    <row r="9103" spans="1:14" ht="15" x14ac:dyDescent="0.3">
      <c r="A9103" s="1"/>
      <c r="B9103" t="s">
        <v>11</v>
      </c>
      <c r="C9103" t="s">
        <v>1824</v>
      </c>
      <c r="D9103" t="s">
        <v>1825</v>
      </c>
      <c r="E9103" t="s">
        <v>1824</v>
      </c>
      <c r="F9103" t="s">
        <v>1824</v>
      </c>
      <c r="G9103">
        <v>0.998851478099823</v>
      </c>
      <c r="H9103">
        <v>0.63600000000000001</v>
      </c>
      <c r="I9103">
        <v>0</v>
      </c>
      <c r="J9103">
        <v>1</v>
      </c>
      <c r="K9103" t="str">
        <f t="shared" si="155"/>
        <v>partially</v>
      </c>
      <c r="L9103" t="s">
        <v>17</v>
      </c>
      <c r="M9103">
        <v>0.74086399999999997</v>
      </c>
      <c r="N9103">
        <v>0.738236</v>
      </c>
    </row>
    <row r="9104" spans="1:14" ht="15" x14ac:dyDescent="0.3">
      <c r="A9104" s="1"/>
      <c r="B9104" t="s">
        <v>11</v>
      </c>
      <c r="C9104" t="s">
        <v>4430</v>
      </c>
      <c r="D9104" t="s">
        <v>8979</v>
      </c>
      <c r="E9104" t="s">
        <v>4430</v>
      </c>
      <c r="F9104" t="s">
        <v>4430</v>
      </c>
      <c r="G9104">
        <v>0.98833835124969505</v>
      </c>
      <c r="H9104">
        <v>0.63400000000000001</v>
      </c>
      <c r="I9104">
        <v>0</v>
      </c>
      <c r="J9104">
        <v>1</v>
      </c>
      <c r="K9104" t="str">
        <f t="shared" si="155"/>
        <v>partially</v>
      </c>
      <c r="L9104" t="s">
        <v>17</v>
      </c>
      <c r="M9104">
        <v>0.69125700000000001</v>
      </c>
      <c r="N9104">
        <v>0.69609100000000002</v>
      </c>
    </row>
    <row r="9105" spans="1:14" ht="15" x14ac:dyDescent="0.3">
      <c r="A9105" s="1"/>
      <c r="B9105" t="s">
        <v>11</v>
      </c>
      <c r="C9105" t="s">
        <v>4714</v>
      </c>
      <c r="D9105" t="s">
        <v>9567</v>
      </c>
      <c r="E9105" t="s">
        <v>9565</v>
      </c>
      <c r="F9105" t="s">
        <v>9568</v>
      </c>
      <c r="G9105">
        <v>0.35866698622703602</v>
      </c>
      <c r="H9105">
        <v>0.63400000000000001</v>
      </c>
      <c r="I9105">
        <v>0.60899999999999999</v>
      </c>
      <c r="J9105">
        <v>0.70599999999999996</v>
      </c>
      <c r="K9105" t="str">
        <f t="shared" si="155"/>
        <v>partially</v>
      </c>
      <c r="L9105" t="s">
        <v>17</v>
      </c>
      <c r="M9105">
        <v>0.85685599999999995</v>
      </c>
      <c r="N9105">
        <v>0.83769499999999997</v>
      </c>
    </row>
    <row r="9106" spans="1:14" ht="15" x14ac:dyDescent="0.3">
      <c r="A9106" s="1"/>
      <c r="B9106" t="s">
        <v>11</v>
      </c>
      <c r="C9106" t="s">
        <v>5158</v>
      </c>
      <c r="D9106" t="s">
        <v>10419</v>
      </c>
      <c r="E9106" t="s">
        <v>10420</v>
      </c>
      <c r="F9106" t="s">
        <v>10419</v>
      </c>
      <c r="G9106">
        <v>0.98843628168106101</v>
      </c>
      <c r="H9106">
        <v>0.63400000000000001</v>
      </c>
      <c r="I9106">
        <v>0</v>
      </c>
      <c r="J9106">
        <v>0.56100000000000005</v>
      </c>
      <c r="K9106" t="str">
        <f t="shared" si="155"/>
        <v>partially</v>
      </c>
      <c r="L9106" t="s">
        <v>17</v>
      </c>
      <c r="M9106">
        <v>0.68652899999999994</v>
      </c>
      <c r="N9106">
        <v>0.69102600000000003</v>
      </c>
    </row>
    <row r="9107" spans="1:14" ht="15" x14ac:dyDescent="0.3">
      <c r="A9107" s="1"/>
      <c r="B9107" t="s">
        <v>11</v>
      </c>
      <c r="C9107" t="s">
        <v>3237</v>
      </c>
      <c r="D9107" t="s">
        <v>6789</v>
      </c>
      <c r="E9107" t="s">
        <v>6790</v>
      </c>
      <c r="F9107" t="s">
        <v>6791</v>
      </c>
      <c r="G9107">
        <v>0.53789883852005005</v>
      </c>
      <c r="H9107">
        <v>0.63100000000000001</v>
      </c>
      <c r="I9107">
        <v>0</v>
      </c>
      <c r="J9107">
        <v>0.29699999999999999</v>
      </c>
      <c r="K9107" t="str">
        <f t="shared" si="155"/>
        <v>partially</v>
      </c>
      <c r="L9107" t="s">
        <v>17</v>
      </c>
      <c r="M9107">
        <v>0.69447700000000001</v>
      </c>
      <c r="N9107">
        <v>0.69119900000000001</v>
      </c>
    </row>
    <row r="9108" spans="1:14" ht="15" x14ac:dyDescent="0.3">
      <c r="A9108" s="1"/>
      <c r="B9108" t="s">
        <v>11</v>
      </c>
      <c r="C9108" t="s">
        <v>4750</v>
      </c>
      <c r="D9108" t="s">
        <v>9637</v>
      </c>
      <c r="E9108" t="s">
        <v>9635</v>
      </c>
      <c r="F9108" t="s">
        <v>9638</v>
      </c>
      <c r="G9108">
        <v>0.36431947350501998</v>
      </c>
      <c r="H9108">
        <v>0.628</v>
      </c>
      <c r="I9108">
        <v>0.25</v>
      </c>
      <c r="J9108">
        <v>0.59799999999999998</v>
      </c>
      <c r="K9108" t="str">
        <f t="shared" si="155"/>
        <v>partially</v>
      </c>
      <c r="L9108" t="s">
        <v>17</v>
      </c>
      <c r="M9108">
        <v>0.74679399999999996</v>
      </c>
      <c r="N9108">
        <v>0.74382999999999999</v>
      </c>
    </row>
    <row r="9109" spans="1:14" ht="15" x14ac:dyDescent="0.3">
      <c r="A9109" s="1"/>
      <c r="B9109" t="s">
        <v>11</v>
      </c>
      <c r="C9109" t="s">
        <v>356</v>
      </c>
      <c r="D9109" t="s">
        <v>5421</v>
      </c>
      <c r="E9109" t="s">
        <v>358</v>
      </c>
      <c r="F9109" t="s">
        <v>5422</v>
      </c>
      <c r="G9109">
        <v>0.20870719850063299</v>
      </c>
      <c r="H9109">
        <v>0.626</v>
      </c>
      <c r="I9109">
        <v>0</v>
      </c>
      <c r="J9109">
        <v>0.75</v>
      </c>
      <c r="K9109" t="str">
        <f t="shared" si="155"/>
        <v>partially</v>
      </c>
      <c r="L9109" t="s">
        <v>17</v>
      </c>
      <c r="M9109">
        <v>0.77529499999999996</v>
      </c>
      <c r="N9109">
        <v>0.76578199999999996</v>
      </c>
    </row>
    <row r="9110" spans="1:14" ht="15" x14ac:dyDescent="0.3">
      <c r="A9110" s="1"/>
      <c r="B9110" t="s">
        <v>11</v>
      </c>
      <c r="C9110" t="s">
        <v>3352</v>
      </c>
      <c r="D9110" t="s">
        <v>7034</v>
      </c>
      <c r="E9110" t="s">
        <v>7028</v>
      </c>
      <c r="F9110" t="s">
        <v>7035</v>
      </c>
      <c r="G9110">
        <v>0.38817605376243602</v>
      </c>
      <c r="H9110">
        <v>0.626</v>
      </c>
      <c r="I9110">
        <v>0.111</v>
      </c>
      <c r="J9110">
        <v>0.85599999999999998</v>
      </c>
      <c r="K9110" t="str">
        <f t="shared" si="155"/>
        <v>partially</v>
      </c>
      <c r="L9110" t="s">
        <v>17</v>
      </c>
      <c r="M9110">
        <v>0.74558599999999997</v>
      </c>
      <c r="N9110">
        <v>0.73868100000000003</v>
      </c>
    </row>
    <row r="9111" spans="1:14" ht="15" x14ac:dyDescent="0.3">
      <c r="A9111" s="1"/>
      <c r="B9111" t="s">
        <v>11</v>
      </c>
      <c r="C9111" t="s">
        <v>5136</v>
      </c>
      <c r="D9111" t="s">
        <v>10386</v>
      </c>
      <c r="E9111" t="s">
        <v>10387</v>
      </c>
      <c r="F9111" t="s">
        <v>10388</v>
      </c>
      <c r="G9111">
        <v>0.94283533096313499</v>
      </c>
      <c r="H9111">
        <v>0.625</v>
      </c>
      <c r="I9111">
        <v>0</v>
      </c>
      <c r="J9111">
        <v>0.88600000000000001</v>
      </c>
      <c r="K9111" t="str">
        <f t="shared" si="155"/>
        <v>partially</v>
      </c>
      <c r="L9111" t="s">
        <v>17</v>
      </c>
      <c r="M9111">
        <v>0.70982299999999998</v>
      </c>
      <c r="N9111">
        <v>0.71248100000000003</v>
      </c>
    </row>
    <row r="9112" spans="1:14" ht="15" x14ac:dyDescent="0.3">
      <c r="A9112" s="1"/>
      <c r="B9112" t="s">
        <v>11</v>
      </c>
      <c r="C9112" t="s">
        <v>230</v>
      </c>
      <c r="D9112" t="s">
        <v>5317</v>
      </c>
      <c r="E9112" t="s">
        <v>233</v>
      </c>
      <c r="F9112" t="s">
        <v>211</v>
      </c>
      <c r="G9112">
        <v>0.73329490423202504</v>
      </c>
      <c r="H9112">
        <v>0.624</v>
      </c>
      <c r="I9112">
        <v>0</v>
      </c>
      <c r="J9112">
        <v>0.69899999999999995</v>
      </c>
      <c r="K9112" t="str">
        <f t="shared" si="155"/>
        <v>partially</v>
      </c>
      <c r="L9112" t="s">
        <v>17</v>
      </c>
      <c r="M9112">
        <v>0.75328499999999998</v>
      </c>
      <c r="N9112">
        <v>0.75485999999999998</v>
      </c>
    </row>
    <row r="9113" spans="1:14" ht="15" x14ac:dyDescent="0.3">
      <c r="A9113" s="1"/>
      <c r="B9113" t="s">
        <v>11</v>
      </c>
      <c r="C9113" t="s">
        <v>4357</v>
      </c>
      <c r="D9113" t="s">
        <v>8867</v>
      </c>
      <c r="E9113" t="s">
        <v>8868</v>
      </c>
      <c r="F9113" t="s">
        <v>8867</v>
      </c>
      <c r="G9113">
        <v>0.99690335988998402</v>
      </c>
      <c r="H9113">
        <v>0.623</v>
      </c>
      <c r="I9113">
        <v>0</v>
      </c>
      <c r="J9113">
        <v>1</v>
      </c>
      <c r="K9113" t="str">
        <f t="shared" si="155"/>
        <v>partially</v>
      </c>
      <c r="L9113" t="s">
        <v>17</v>
      </c>
      <c r="M9113">
        <v>0.64963599999999999</v>
      </c>
      <c r="N9113">
        <v>0.65051300000000001</v>
      </c>
    </row>
    <row r="9114" spans="1:14" ht="15" x14ac:dyDescent="0.3">
      <c r="A9114" s="1"/>
      <c r="B9114" t="s">
        <v>11</v>
      </c>
      <c r="C9114" t="s">
        <v>4112</v>
      </c>
      <c r="D9114" t="s">
        <v>8448</v>
      </c>
      <c r="E9114" t="s">
        <v>8449</v>
      </c>
      <c r="F9114" t="s">
        <v>8450</v>
      </c>
      <c r="G9114">
        <v>0.524877488613129</v>
      </c>
      <c r="H9114">
        <v>0.62</v>
      </c>
      <c r="I9114">
        <v>0</v>
      </c>
      <c r="J9114">
        <v>0.71099999999999997</v>
      </c>
      <c r="K9114" t="str">
        <f t="shared" si="155"/>
        <v>partially</v>
      </c>
      <c r="L9114" t="s">
        <v>17</v>
      </c>
      <c r="M9114">
        <v>0.715194</v>
      </c>
      <c r="N9114">
        <v>0.71205099999999999</v>
      </c>
    </row>
    <row r="9115" spans="1:14" ht="15" x14ac:dyDescent="0.3">
      <c r="A9115" s="1"/>
      <c r="B9115" t="s">
        <v>11</v>
      </c>
      <c r="C9115" t="s">
        <v>1944</v>
      </c>
      <c r="D9115" t="s">
        <v>6413</v>
      </c>
      <c r="E9115" t="s">
        <v>6414</v>
      </c>
      <c r="F9115" t="s">
        <v>6414</v>
      </c>
      <c r="G9115">
        <v>0.99506938457489003</v>
      </c>
      <c r="H9115">
        <v>0.61899999999999999</v>
      </c>
      <c r="I9115">
        <v>0.25</v>
      </c>
      <c r="J9115">
        <v>1</v>
      </c>
      <c r="K9115" t="str">
        <f t="shared" si="155"/>
        <v>partially</v>
      </c>
      <c r="L9115" t="s">
        <v>17</v>
      </c>
      <c r="M9115">
        <v>0.67610899999999996</v>
      </c>
      <c r="N9115">
        <v>0.668068</v>
      </c>
    </row>
    <row r="9116" spans="1:14" ht="15" x14ac:dyDescent="0.3">
      <c r="A9116" s="1"/>
      <c r="B9116" t="s">
        <v>11</v>
      </c>
      <c r="C9116" t="s">
        <v>5191</v>
      </c>
      <c r="D9116" t="s">
        <v>10487</v>
      </c>
      <c r="E9116" t="s">
        <v>10485</v>
      </c>
      <c r="F9116" t="s">
        <v>10488</v>
      </c>
      <c r="G9116">
        <v>0.41667795181274397</v>
      </c>
      <c r="H9116">
        <v>0.61899999999999999</v>
      </c>
      <c r="I9116">
        <v>0</v>
      </c>
      <c r="J9116">
        <v>0.80500000000000005</v>
      </c>
      <c r="K9116" t="str">
        <f t="shared" si="155"/>
        <v>partially</v>
      </c>
      <c r="L9116" t="s">
        <v>17</v>
      </c>
      <c r="M9116">
        <v>0.75432999999999995</v>
      </c>
      <c r="N9116">
        <v>0.74936800000000003</v>
      </c>
    </row>
    <row r="9117" spans="1:14" ht="15" x14ac:dyDescent="0.3">
      <c r="A9117" s="1"/>
      <c r="B9117" t="s">
        <v>11</v>
      </c>
      <c r="C9117" t="s">
        <v>4091</v>
      </c>
      <c r="D9117" t="s">
        <v>8396</v>
      </c>
      <c r="E9117" t="s">
        <v>8397</v>
      </c>
      <c r="F9117" t="s">
        <v>8398</v>
      </c>
      <c r="G9117">
        <v>0.42980858683586098</v>
      </c>
      <c r="H9117">
        <v>0.61799999999999999</v>
      </c>
      <c r="I9117">
        <v>0.36399999999999999</v>
      </c>
      <c r="J9117">
        <v>0.59099999999999997</v>
      </c>
      <c r="K9117" t="str">
        <f t="shared" si="155"/>
        <v>partially</v>
      </c>
      <c r="L9117" t="s">
        <v>17</v>
      </c>
      <c r="M9117">
        <v>0.82508099999999995</v>
      </c>
      <c r="N9117">
        <v>0.816079</v>
      </c>
    </row>
    <row r="9118" spans="1:14" ht="15" x14ac:dyDescent="0.3">
      <c r="A9118" s="1"/>
      <c r="B9118" t="s">
        <v>11</v>
      </c>
      <c r="C9118" t="s">
        <v>1934</v>
      </c>
      <c r="D9118" t="s">
        <v>6408</v>
      </c>
      <c r="E9118" t="s">
        <v>1934</v>
      </c>
      <c r="F9118" t="s">
        <v>1934</v>
      </c>
      <c r="G9118">
        <v>0.98957854509353604</v>
      </c>
      <c r="H9118">
        <v>0.61699999999999999</v>
      </c>
      <c r="I9118">
        <v>0</v>
      </c>
      <c r="J9118">
        <v>1</v>
      </c>
      <c r="K9118" t="str">
        <f t="shared" si="155"/>
        <v>partially</v>
      </c>
      <c r="L9118" t="s">
        <v>17</v>
      </c>
      <c r="M9118">
        <v>0.63512999999999997</v>
      </c>
      <c r="N9118">
        <v>0.63437600000000005</v>
      </c>
    </row>
    <row r="9119" spans="1:14" ht="15" x14ac:dyDescent="0.3">
      <c r="A9119" s="1"/>
      <c r="B9119" t="s">
        <v>11</v>
      </c>
      <c r="C9119" t="s">
        <v>371</v>
      </c>
      <c r="D9119" t="s">
        <v>5425</v>
      </c>
      <c r="E9119" t="s">
        <v>371</v>
      </c>
      <c r="F9119" t="s">
        <v>5425</v>
      </c>
      <c r="G9119">
        <v>0.96727931499481201</v>
      </c>
      <c r="H9119">
        <v>0.61499999999999999</v>
      </c>
      <c r="I9119">
        <v>0.66700000000000004</v>
      </c>
      <c r="J9119">
        <v>0.879</v>
      </c>
      <c r="K9119" t="str">
        <f t="shared" si="155"/>
        <v>partially</v>
      </c>
      <c r="L9119" t="s">
        <v>17</v>
      </c>
      <c r="M9119">
        <v>0.90129800000000004</v>
      </c>
      <c r="N9119">
        <v>0.90198100000000003</v>
      </c>
    </row>
    <row r="9120" spans="1:14" ht="15" x14ac:dyDescent="0.3">
      <c r="A9120" s="1"/>
      <c r="B9120" t="s">
        <v>11</v>
      </c>
      <c r="C9120" t="s">
        <v>2275</v>
      </c>
      <c r="D9120" t="s">
        <v>6567</v>
      </c>
      <c r="E9120" t="s">
        <v>2276</v>
      </c>
      <c r="F9120">
        <v>2700000</v>
      </c>
      <c r="G9120">
        <v>0.31434062123298601</v>
      </c>
      <c r="H9120">
        <v>0.61499999999999999</v>
      </c>
      <c r="I9120">
        <v>0</v>
      </c>
      <c r="J9120">
        <v>0.88</v>
      </c>
      <c r="K9120" t="str">
        <f t="shared" si="155"/>
        <v>partially</v>
      </c>
      <c r="L9120" t="s">
        <v>17</v>
      </c>
      <c r="M9120">
        <v>0.75630200000000003</v>
      </c>
      <c r="N9120">
        <v>0.75031099999999995</v>
      </c>
    </row>
    <row r="9121" spans="1:14" ht="15" x14ac:dyDescent="0.3">
      <c r="A9121" s="1"/>
      <c r="B9121" t="s">
        <v>11</v>
      </c>
      <c r="C9121" t="s">
        <v>2293</v>
      </c>
      <c r="D9121" t="s">
        <v>6615</v>
      </c>
      <c r="E9121" t="s">
        <v>6616</v>
      </c>
      <c r="F9121" t="s">
        <v>6617</v>
      </c>
      <c r="G9121">
        <v>0.81558406352996804</v>
      </c>
      <c r="H9121">
        <v>0.61499999999999999</v>
      </c>
      <c r="I9121">
        <v>0</v>
      </c>
      <c r="J9121">
        <v>0.72799999999999998</v>
      </c>
      <c r="K9121" t="str">
        <f t="shared" si="155"/>
        <v>partially</v>
      </c>
      <c r="L9121" t="s">
        <v>17</v>
      </c>
      <c r="M9121">
        <v>0.77692000000000005</v>
      </c>
      <c r="N9121">
        <v>0.77424000000000004</v>
      </c>
    </row>
    <row r="9122" spans="1:14" ht="15" x14ac:dyDescent="0.3">
      <c r="A9122" s="1"/>
      <c r="B9122" t="s">
        <v>11</v>
      </c>
      <c r="C9122" t="s">
        <v>5127</v>
      </c>
      <c r="D9122" t="s">
        <v>10367</v>
      </c>
      <c r="E9122" t="s">
        <v>10368</v>
      </c>
      <c r="F9122" t="s">
        <v>10369</v>
      </c>
      <c r="G9122">
        <v>0.36814668774604797</v>
      </c>
      <c r="H9122">
        <v>0.61399999999999999</v>
      </c>
      <c r="I9122">
        <v>0.44400000000000001</v>
      </c>
      <c r="J9122">
        <v>0.73199999999999998</v>
      </c>
      <c r="K9122" t="str">
        <f t="shared" si="155"/>
        <v>partially</v>
      </c>
      <c r="L9122" t="s">
        <v>17</v>
      </c>
      <c r="M9122">
        <v>0.789605</v>
      </c>
      <c r="N9122">
        <v>0.78310500000000005</v>
      </c>
    </row>
    <row r="9123" spans="1:14" ht="15" x14ac:dyDescent="0.3">
      <c r="A9123" s="1"/>
      <c r="B9123" t="s">
        <v>11</v>
      </c>
      <c r="C9123" t="s">
        <v>4199</v>
      </c>
      <c r="D9123" t="s">
        <v>8580</v>
      </c>
      <c r="E9123" t="s">
        <v>8577</v>
      </c>
      <c r="F9123" t="s">
        <v>8581</v>
      </c>
      <c r="G9123">
        <v>3.6950953304767997E-2</v>
      </c>
      <c r="H9123">
        <v>0.61199999999999999</v>
      </c>
      <c r="I9123">
        <v>0.33300000000000002</v>
      </c>
      <c r="J9123">
        <v>0.67800000000000005</v>
      </c>
      <c r="K9123" t="str">
        <f t="shared" si="155"/>
        <v>partially</v>
      </c>
      <c r="L9123" t="s">
        <v>17</v>
      </c>
      <c r="M9123">
        <v>0.77243399999999995</v>
      </c>
      <c r="N9123">
        <v>0.76473000000000002</v>
      </c>
    </row>
    <row r="9124" spans="1:14" ht="15" x14ac:dyDescent="0.3">
      <c r="A9124" s="1"/>
      <c r="B9124" t="s">
        <v>11</v>
      </c>
      <c r="C9124" t="s">
        <v>4217</v>
      </c>
      <c r="D9124" t="s">
        <v>8608</v>
      </c>
      <c r="E9124" t="s">
        <v>5819</v>
      </c>
      <c r="F9124" t="s">
        <v>8609</v>
      </c>
      <c r="G9124">
        <v>0.42792049050331099</v>
      </c>
      <c r="H9124">
        <v>0.61199999999999999</v>
      </c>
      <c r="I9124">
        <v>0</v>
      </c>
      <c r="J9124">
        <v>0.91</v>
      </c>
      <c r="K9124" t="str">
        <f t="shared" si="155"/>
        <v>partially</v>
      </c>
      <c r="L9124" t="s">
        <v>17</v>
      </c>
      <c r="M9124">
        <v>0.73791499999999999</v>
      </c>
      <c r="N9124">
        <v>0.74541199999999996</v>
      </c>
    </row>
    <row r="9125" spans="1:14" ht="15" x14ac:dyDescent="0.3">
      <c r="A9125" s="1"/>
      <c r="B9125" t="s">
        <v>11</v>
      </c>
      <c r="C9125" t="s">
        <v>3428</v>
      </c>
      <c r="D9125" t="s">
        <v>7207</v>
      </c>
      <c r="E9125" t="s">
        <v>7208</v>
      </c>
      <c r="F9125" t="s">
        <v>7209</v>
      </c>
      <c r="G9125">
        <v>0.52241504192352295</v>
      </c>
      <c r="H9125">
        <v>0.61099999999999999</v>
      </c>
      <c r="I9125">
        <v>0.5</v>
      </c>
      <c r="J9125">
        <v>0.73299999999999998</v>
      </c>
      <c r="K9125" t="str">
        <f t="shared" si="155"/>
        <v>partially</v>
      </c>
      <c r="L9125" t="s">
        <v>17</v>
      </c>
      <c r="M9125">
        <v>0.75939400000000001</v>
      </c>
      <c r="N9125">
        <v>0.74717699999999998</v>
      </c>
    </row>
    <row r="9126" spans="1:14" ht="15" x14ac:dyDescent="0.3">
      <c r="A9126" s="1"/>
      <c r="B9126" t="s">
        <v>11</v>
      </c>
      <c r="C9126" t="s">
        <v>1323</v>
      </c>
      <c r="D9126" t="s">
        <v>1333</v>
      </c>
      <c r="E9126" t="s">
        <v>1325</v>
      </c>
      <c r="F9126" t="s">
        <v>1338</v>
      </c>
      <c r="G9126">
        <v>0.14649760723114</v>
      </c>
      <c r="H9126">
        <v>0.61</v>
      </c>
      <c r="I9126">
        <v>0</v>
      </c>
      <c r="J9126">
        <v>0.60799999999999998</v>
      </c>
      <c r="K9126" t="str">
        <f t="shared" si="155"/>
        <v>partially</v>
      </c>
      <c r="L9126" t="s">
        <v>17</v>
      </c>
      <c r="M9126">
        <v>0.75031499999999995</v>
      </c>
      <c r="N9126">
        <v>0.73963299999999998</v>
      </c>
    </row>
    <row r="9127" spans="1:14" ht="15" x14ac:dyDescent="0.3">
      <c r="A9127" s="1"/>
      <c r="B9127" t="s">
        <v>11</v>
      </c>
      <c r="C9127" t="s">
        <v>3464</v>
      </c>
      <c r="D9127" t="s">
        <v>7285</v>
      </c>
      <c r="E9127" t="s">
        <v>7286</v>
      </c>
      <c r="F9127" t="s">
        <v>7287</v>
      </c>
      <c r="G9127">
        <v>0.95704632997512795</v>
      </c>
      <c r="H9127">
        <v>0.61</v>
      </c>
      <c r="I9127">
        <v>0</v>
      </c>
      <c r="J9127">
        <v>0.73899999999999999</v>
      </c>
      <c r="K9127" t="str">
        <f t="shared" si="155"/>
        <v>partially</v>
      </c>
      <c r="L9127" t="s">
        <v>17</v>
      </c>
      <c r="M9127">
        <v>0.678284</v>
      </c>
      <c r="N9127">
        <v>0.68447599999999997</v>
      </c>
    </row>
    <row r="9128" spans="1:14" ht="15" x14ac:dyDescent="0.3">
      <c r="A9128" s="1"/>
      <c r="B9128" t="s">
        <v>11</v>
      </c>
      <c r="C9128" t="s">
        <v>2229</v>
      </c>
      <c r="D9128" t="s">
        <v>2233</v>
      </c>
      <c r="E9128" t="s">
        <v>6570</v>
      </c>
      <c r="F9128" t="s">
        <v>73</v>
      </c>
      <c r="G9128">
        <v>0.247953981161118</v>
      </c>
      <c r="H9128">
        <v>0.60899999999999999</v>
      </c>
      <c r="I9128">
        <v>0</v>
      </c>
      <c r="J9128">
        <v>0.73599999999999999</v>
      </c>
      <c r="K9128" t="str">
        <f t="shared" si="155"/>
        <v>partially</v>
      </c>
      <c r="L9128" t="s">
        <v>17</v>
      </c>
      <c r="M9128">
        <v>0.79242299999999999</v>
      </c>
      <c r="N9128">
        <v>0.79676999999999998</v>
      </c>
    </row>
    <row r="9129" spans="1:14" ht="15" x14ac:dyDescent="0.3">
      <c r="A9129" s="1"/>
      <c r="B9129" t="s">
        <v>11</v>
      </c>
      <c r="C9129" t="s">
        <v>4168</v>
      </c>
      <c r="D9129" t="s">
        <v>8535</v>
      </c>
      <c r="E9129" t="s">
        <v>8536</v>
      </c>
      <c r="F9129" t="s">
        <v>8537</v>
      </c>
      <c r="G9129">
        <v>0.99454665184020996</v>
      </c>
      <c r="H9129">
        <v>0.60899999999999999</v>
      </c>
      <c r="I9129">
        <v>0.66700000000000004</v>
      </c>
      <c r="J9129">
        <v>0.90900000000000003</v>
      </c>
      <c r="K9129" t="str">
        <f t="shared" si="155"/>
        <v>partially</v>
      </c>
      <c r="L9129" t="s">
        <v>17</v>
      </c>
      <c r="M9129">
        <v>0.96384599999999998</v>
      </c>
      <c r="N9129">
        <v>0.96887999999999996</v>
      </c>
    </row>
    <row r="9130" spans="1:14" ht="15" x14ac:dyDescent="0.3">
      <c r="A9130" s="1"/>
      <c r="B9130" t="s">
        <v>11</v>
      </c>
      <c r="C9130" t="s">
        <v>2087</v>
      </c>
      <c r="D9130" t="s">
        <v>6489</v>
      </c>
      <c r="E9130" t="s">
        <v>6488</v>
      </c>
      <c r="F9130" t="s">
        <v>2092</v>
      </c>
      <c r="G9130">
        <v>0.69442296028137196</v>
      </c>
      <c r="H9130">
        <v>0.60799999999999998</v>
      </c>
      <c r="I9130">
        <v>0</v>
      </c>
      <c r="J9130">
        <v>0.51500000000000001</v>
      </c>
      <c r="K9130" t="str">
        <f t="shared" si="155"/>
        <v>partially</v>
      </c>
      <c r="L9130" t="s">
        <v>17</v>
      </c>
      <c r="M9130">
        <v>0.768231</v>
      </c>
      <c r="N9130">
        <v>0.75819499999999995</v>
      </c>
    </row>
    <row r="9131" spans="1:14" ht="15" x14ac:dyDescent="0.3">
      <c r="A9131" s="1"/>
      <c r="B9131" t="s">
        <v>11</v>
      </c>
      <c r="C9131" t="s">
        <v>4171</v>
      </c>
      <c r="D9131" t="s">
        <v>8539</v>
      </c>
      <c r="E9131" t="s">
        <v>8540</v>
      </c>
      <c r="F9131" t="s">
        <v>8541</v>
      </c>
      <c r="G9131">
        <v>8.5103608667850994E-2</v>
      </c>
      <c r="H9131">
        <v>0.60799999999999998</v>
      </c>
      <c r="I9131">
        <v>0</v>
      </c>
      <c r="J9131">
        <v>0.438</v>
      </c>
      <c r="K9131" t="str">
        <f t="shared" si="155"/>
        <v>partially</v>
      </c>
      <c r="L9131" t="s">
        <v>17</v>
      </c>
      <c r="M9131">
        <v>0.72775000000000001</v>
      </c>
      <c r="N9131">
        <v>0.730823</v>
      </c>
    </row>
    <row r="9132" spans="1:14" ht="15" x14ac:dyDescent="0.3">
      <c r="A9132" s="1"/>
      <c r="B9132" t="s">
        <v>11</v>
      </c>
      <c r="C9132" t="s">
        <v>4433</v>
      </c>
      <c r="D9132" t="s">
        <v>8979</v>
      </c>
      <c r="E9132" t="s">
        <v>4433</v>
      </c>
      <c r="F9132" t="s">
        <v>4430</v>
      </c>
      <c r="G9132">
        <v>0.97420686483383201</v>
      </c>
      <c r="H9132">
        <v>0.60699999999999998</v>
      </c>
      <c r="I9132">
        <v>0</v>
      </c>
      <c r="J9132">
        <v>0.56699999999999995</v>
      </c>
      <c r="K9132" t="str">
        <f t="shared" si="155"/>
        <v>partially</v>
      </c>
      <c r="L9132" t="s">
        <v>17</v>
      </c>
      <c r="M9132">
        <v>0.65483599999999997</v>
      </c>
      <c r="N9132">
        <v>0.65832500000000005</v>
      </c>
    </row>
    <row r="9133" spans="1:14" ht="15" x14ac:dyDescent="0.3">
      <c r="A9133" s="1"/>
      <c r="B9133" t="s">
        <v>11</v>
      </c>
      <c r="C9133" t="s">
        <v>4512</v>
      </c>
      <c r="D9133" t="s">
        <v>9114</v>
      </c>
      <c r="E9133" t="s">
        <v>9115</v>
      </c>
      <c r="F9133" t="s">
        <v>9116</v>
      </c>
      <c r="G9133">
        <v>0.26532104611396801</v>
      </c>
      <c r="H9133">
        <v>0.60499999999999998</v>
      </c>
      <c r="I9133">
        <v>0</v>
      </c>
      <c r="J9133">
        <v>0.85299999999999998</v>
      </c>
      <c r="K9133" t="str">
        <f t="shared" si="155"/>
        <v>partially</v>
      </c>
      <c r="L9133" t="s">
        <v>17</v>
      </c>
      <c r="M9133">
        <v>0.73107299999999997</v>
      </c>
      <c r="N9133">
        <v>0.71638900000000005</v>
      </c>
    </row>
    <row r="9134" spans="1:14" ht="15" x14ac:dyDescent="0.3">
      <c r="A9134" s="1"/>
      <c r="B9134" t="s">
        <v>11</v>
      </c>
      <c r="C9134" t="s">
        <v>665</v>
      </c>
      <c r="D9134" t="s">
        <v>5623</v>
      </c>
      <c r="E9134" t="s">
        <v>667</v>
      </c>
      <c r="F9134" t="s">
        <v>5624</v>
      </c>
      <c r="G9134">
        <v>0.240674763917923</v>
      </c>
      <c r="H9134">
        <v>0.60299999999999998</v>
      </c>
      <c r="I9134">
        <v>0.28599999999999998</v>
      </c>
      <c r="J9134">
        <v>0.96199999999999997</v>
      </c>
      <c r="K9134" t="str">
        <f t="shared" si="155"/>
        <v>partially</v>
      </c>
      <c r="L9134" t="s">
        <v>17</v>
      </c>
      <c r="M9134">
        <v>0.77663899999999997</v>
      </c>
      <c r="N9134">
        <v>0.78837900000000005</v>
      </c>
    </row>
    <row r="9135" spans="1:14" ht="15" x14ac:dyDescent="0.3">
      <c r="A9135" s="1"/>
      <c r="B9135" t="s">
        <v>11</v>
      </c>
      <c r="C9135" t="s">
        <v>3725</v>
      </c>
      <c r="D9135" t="s">
        <v>7697</v>
      </c>
      <c r="E9135" t="s">
        <v>7698</v>
      </c>
      <c r="F9135" t="s">
        <v>7697</v>
      </c>
      <c r="G9135">
        <v>0.96245765686035201</v>
      </c>
      <c r="H9135">
        <v>0.60199999999999998</v>
      </c>
      <c r="I9135">
        <v>0</v>
      </c>
      <c r="J9135">
        <v>0.81100000000000005</v>
      </c>
      <c r="K9135" t="str">
        <f t="shared" si="155"/>
        <v>partially</v>
      </c>
      <c r="L9135" t="s">
        <v>17</v>
      </c>
      <c r="M9135">
        <v>0.68797600000000003</v>
      </c>
      <c r="N9135">
        <v>0.68951200000000001</v>
      </c>
    </row>
    <row r="9136" spans="1:14" ht="15" x14ac:dyDescent="0.3">
      <c r="A9136" s="1"/>
      <c r="B9136" t="s">
        <v>11</v>
      </c>
      <c r="C9136" t="s">
        <v>5099</v>
      </c>
      <c r="D9136" t="s">
        <v>10320</v>
      </c>
      <c r="E9136" t="s">
        <v>10319</v>
      </c>
      <c r="F9136" t="s">
        <v>10321</v>
      </c>
      <c r="G9136">
        <v>0.27476015686988797</v>
      </c>
      <c r="H9136">
        <v>0.60099999999999998</v>
      </c>
      <c r="I9136">
        <v>0.182</v>
      </c>
      <c r="J9136">
        <v>0.61699999999999999</v>
      </c>
      <c r="K9136" t="str">
        <f t="shared" si="155"/>
        <v>partially</v>
      </c>
      <c r="L9136" t="s">
        <v>17</v>
      </c>
      <c r="M9136">
        <v>0.74290199999999995</v>
      </c>
      <c r="N9136">
        <v>0.74610100000000001</v>
      </c>
    </row>
    <row r="9137" spans="1:14" ht="15" x14ac:dyDescent="0.3">
      <c r="A9137" s="1"/>
      <c r="B9137" t="s">
        <v>11</v>
      </c>
      <c r="C9137" t="s">
        <v>4211</v>
      </c>
      <c r="D9137" t="s">
        <v>8600</v>
      </c>
      <c r="E9137" t="s">
        <v>8599</v>
      </c>
      <c r="F9137" t="s">
        <v>8601</v>
      </c>
      <c r="G9137">
        <v>0.32734763622283902</v>
      </c>
      <c r="H9137">
        <v>0.59899999999999998</v>
      </c>
      <c r="I9137">
        <v>0.57099999999999995</v>
      </c>
      <c r="J9137">
        <v>0.88100000000000001</v>
      </c>
      <c r="K9137" t="str">
        <f t="shared" si="155"/>
        <v>partially</v>
      </c>
      <c r="L9137" t="s">
        <v>17</v>
      </c>
      <c r="M9137">
        <v>0.851024</v>
      </c>
      <c r="N9137">
        <v>0.82977599999999996</v>
      </c>
    </row>
    <row r="9138" spans="1:14" ht="15" x14ac:dyDescent="0.3">
      <c r="A9138" s="1"/>
      <c r="B9138" t="s">
        <v>11</v>
      </c>
      <c r="C9138" t="s">
        <v>4891</v>
      </c>
      <c r="D9138" t="s">
        <v>9890</v>
      </c>
      <c r="E9138" t="s">
        <v>9920</v>
      </c>
      <c r="F9138" t="s">
        <v>9892</v>
      </c>
      <c r="G9138">
        <v>0.20685455203056299</v>
      </c>
      <c r="H9138">
        <v>0.59799999999999998</v>
      </c>
      <c r="I9138">
        <v>0</v>
      </c>
      <c r="J9138">
        <v>0.65300000000000002</v>
      </c>
      <c r="K9138" t="str">
        <f t="shared" si="155"/>
        <v>partially</v>
      </c>
      <c r="L9138" t="s">
        <v>17</v>
      </c>
      <c r="M9138">
        <v>0.63792000000000004</v>
      </c>
      <c r="N9138">
        <v>0.63351100000000005</v>
      </c>
    </row>
    <row r="9139" spans="1:14" ht="15" x14ac:dyDescent="0.3">
      <c r="A9139" s="1"/>
      <c r="B9139" t="s">
        <v>11</v>
      </c>
      <c r="C9139" t="s">
        <v>4130</v>
      </c>
      <c r="D9139">
        <v>11</v>
      </c>
      <c r="E9139" t="s">
        <v>8479</v>
      </c>
      <c r="F9139" t="s">
        <v>8480</v>
      </c>
      <c r="G9139">
        <v>0.81540977954864502</v>
      </c>
      <c r="H9139">
        <v>0.59499999999999997</v>
      </c>
      <c r="I9139">
        <v>0</v>
      </c>
      <c r="J9139">
        <v>0.88</v>
      </c>
      <c r="K9139" t="str">
        <f t="shared" si="155"/>
        <v>partially</v>
      </c>
      <c r="L9139" t="s">
        <v>17</v>
      </c>
      <c r="M9139">
        <v>0.67189299999999996</v>
      </c>
      <c r="N9139">
        <v>0.67469100000000004</v>
      </c>
    </row>
    <row r="9140" spans="1:14" ht="15" x14ac:dyDescent="0.3">
      <c r="A9140" s="1"/>
      <c r="B9140" t="s">
        <v>11</v>
      </c>
      <c r="C9140" t="s">
        <v>4468</v>
      </c>
      <c r="D9140" t="s">
        <v>9029</v>
      </c>
      <c r="E9140" t="s">
        <v>4468</v>
      </c>
      <c r="F9140" t="s">
        <v>9030</v>
      </c>
      <c r="G9140">
        <v>0.87084907293319702</v>
      </c>
      <c r="H9140">
        <v>0.59399999999999997</v>
      </c>
      <c r="I9140">
        <v>0</v>
      </c>
      <c r="J9140">
        <v>0.751</v>
      </c>
      <c r="K9140" t="str">
        <f t="shared" si="155"/>
        <v>partially</v>
      </c>
      <c r="L9140" t="s">
        <v>17</v>
      </c>
      <c r="M9140">
        <v>0.66110199999999997</v>
      </c>
      <c r="N9140">
        <v>0.65768700000000002</v>
      </c>
    </row>
    <row r="9141" spans="1:14" ht="15" x14ac:dyDescent="0.3">
      <c r="A9141" s="1"/>
      <c r="B9141" t="s">
        <v>11</v>
      </c>
      <c r="C9141" t="s">
        <v>3732</v>
      </c>
      <c r="D9141" t="s">
        <v>7715</v>
      </c>
      <c r="E9141" t="s">
        <v>7711</v>
      </c>
      <c r="F9141" t="s">
        <v>7716</v>
      </c>
      <c r="G9141">
        <v>8.4272094070911005E-2</v>
      </c>
      <c r="H9141">
        <v>0.59199999999999997</v>
      </c>
      <c r="I9141">
        <v>0</v>
      </c>
      <c r="J9141">
        <v>0.505</v>
      </c>
      <c r="K9141" t="str">
        <f t="shared" si="155"/>
        <v>partially</v>
      </c>
      <c r="L9141" t="s">
        <v>17</v>
      </c>
      <c r="M9141">
        <v>0.66415000000000002</v>
      </c>
      <c r="N9141">
        <v>0.66803199999999996</v>
      </c>
    </row>
    <row r="9142" spans="1:14" ht="15" x14ac:dyDescent="0.3">
      <c r="A9142" s="1"/>
      <c r="B9142" t="s">
        <v>11</v>
      </c>
      <c r="C9142" t="s">
        <v>3755</v>
      </c>
      <c r="D9142" t="s">
        <v>7754</v>
      </c>
      <c r="E9142" t="s">
        <v>7755</v>
      </c>
      <c r="F9142" t="s">
        <v>7756</v>
      </c>
      <c r="G9142">
        <v>7.3700651526451E-2</v>
      </c>
      <c r="H9142">
        <v>0.59099999999999997</v>
      </c>
      <c r="I9142">
        <v>0.222</v>
      </c>
      <c r="J9142">
        <v>0.65300000000000002</v>
      </c>
      <c r="K9142" t="str">
        <f t="shared" si="155"/>
        <v>partially</v>
      </c>
      <c r="L9142" t="s">
        <v>17</v>
      </c>
      <c r="M9142">
        <v>0.72684599999999999</v>
      </c>
      <c r="N9142">
        <v>0.72253100000000003</v>
      </c>
    </row>
    <row r="9143" spans="1:14" ht="15" x14ac:dyDescent="0.3">
      <c r="A9143" s="1"/>
      <c r="B9143" t="s">
        <v>11</v>
      </c>
      <c r="C9143" t="s">
        <v>845</v>
      </c>
      <c r="D9143" t="s">
        <v>839</v>
      </c>
      <c r="E9143" t="s">
        <v>847</v>
      </c>
      <c r="F9143" t="s">
        <v>841</v>
      </c>
      <c r="G9143">
        <v>0.193034738302231</v>
      </c>
      <c r="H9143">
        <v>0.58899999999999997</v>
      </c>
      <c r="I9143">
        <v>0</v>
      </c>
      <c r="J9143">
        <v>0.69799999999999995</v>
      </c>
      <c r="K9143" t="str">
        <f t="shared" si="155"/>
        <v>partially</v>
      </c>
      <c r="L9143" t="s">
        <v>17</v>
      </c>
      <c r="M9143">
        <v>0.67885200000000001</v>
      </c>
      <c r="N9143">
        <v>0.68520800000000004</v>
      </c>
    </row>
    <row r="9144" spans="1:14" ht="15" x14ac:dyDescent="0.3">
      <c r="A9144" s="1"/>
      <c r="B9144" t="s">
        <v>11</v>
      </c>
      <c r="C9144" t="s">
        <v>1448</v>
      </c>
      <c r="D9144" t="s">
        <v>6099</v>
      </c>
      <c r="E9144" t="s">
        <v>1450</v>
      </c>
      <c r="F9144" t="s">
        <v>6099</v>
      </c>
      <c r="G9144">
        <v>0.98052728176116899</v>
      </c>
      <c r="H9144">
        <v>0.58899999999999997</v>
      </c>
      <c r="I9144">
        <v>0</v>
      </c>
      <c r="J9144">
        <v>0.84</v>
      </c>
      <c r="K9144" t="str">
        <f t="shared" si="155"/>
        <v>partially</v>
      </c>
      <c r="L9144" t="s">
        <v>17</v>
      </c>
      <c r="M9144">
        <v>0.69361499999999998</v>
      </c>
      <c r="N9144">
        <v>0.70643400000000001</v>
      </c>
    </row>
    <row r="9145" spans="1:14" ht="15" x14ac:dyDescent="0.3">
      <c r="A9145" s="1"/>
      <c r="B9145" t="s">
        <v>11</v>
      </c>
      <c r="C9145" t="s">
        <v>3776</v>
      </c>
      <c r="D9145" t="s">
        <v>7794</v>
      </c>
      <c r="E9145" t="s">
        <v>7792</v>
      </c>
      <c r="F9145" t="s">
        <v>7795</v>
      </c>
      <c r="G9145">
        <v>0.32782435417175299</v>
      </c>
      <c r="H9145">
        <v>0.58799999999999997</v>
      </c>
      <c r="I9145">
        <v>0</v>
      </c>
      <c r="J9145">
        <v>0.71399999999999997</v>
      </c>
      <c r="K9145" t="str">
        <f t="shared" si="155"/>
        <v>partially</v>
      </c>
      <c r="L9145" t="s">
        <v>17</v>
      </c>
      <c r="M9145">
        <v>0.76944699999999999</v>
      </c>
      <c r="N9145">
        <v>0.76906099999999999</v>
      </c>
    </row>
    <row r="9146" spans="1:14" ht="15" x14ac:dyDescent="0.3">
      <c r="A9146" s="1"/>
      <c r="B9146" t="s">
        <v>11</v>
      </c>
      <c r="C9146" t="s">
        <v>4232</v>
      </c>
      <c r="D9146" t="s">
        <v>8625</v>
      </c>
      <c r="E9146" t="s">
        <v>8624</v>
      </c>
      <c r="F9146" t="s">
        <v>8626</v>
      </c>
      <c r="G9146">
        <v>0.74066257476806596</v>
      </c>
      <c r="H9146">
        <v>0.58299999999999996</v>
      </c>
      <c r="I9146">
        <v>0.66700000000000004</v>
      </c>
      <c r="J9146">
        <v>0.65900000000000003</v>
      </c>
      <c r="K9146" t="str">
        <f t="shared" si="155"/>
        <v>partially</v>
      </c>
      <c r="L9146" t="s">
        <v>17</v>
      </c>
      <c r="M9146">
        <v>0.88944800000000002</v>
      </c>
      <c r="N9146">
        <v>0.89038499999999998</v>
      </c>
    </row>
    <row r="9147" spans="1:14" ht="15" x14ac:dyDescent="0.3">
      <c r="A9147" s="1"/>
      <c r="B9147" t="s">
        <v>11</v>
      </c>
      <c r="C9147" t="s">
        <v>4193</v>
      </c>
      <c r="D9147" t="s">
        <v>8567</v>
      </c>
      <c r="E9147" t="s">
        <v>8568</v>
      </c>
      <c r="F9147" t="s">
        <v>8568</v>
      </c>
      <c r="G9147">
        <v>0.99197858572006203</v>
      </c>
      <c r="H9147">
        <v>0.58099999999999996</v>
      </c>
      <c r="I9147">
        <v>0</v>
      </c>
      <c r="J9147">
        <v>1</v>
      </c>
      <c r="K9147" t="str">
        <f t="shared" si="155"/>
        <v>partially</v>
      </c>
      <c r="L9147" t="s">
        <v>17</v>
      </c>
      <c r="M9147">
        <v>0.77374900000000002</v>
      </c>
      <c r="N9147">
        <v>0.77098800000000001</v>
      </c>
    </row>
    <row r="9148" spans="1:14" ht="15" x14ac:dyDescent="0.3">
      <c r="A9148" s="1"/>
      <c r="B9148" t="s">
        <v>11</v>
      </c>
      <c r="C9148" t="s">
        <v>4032</v>
      </c>
      <c r="D9148" t="s">
        <v>8289</v>
      </c>
      <c r="E9148" t="s">
        <v>8290</v>
      </c>
      <c r="F9148" t="s">
        <v>8291</v>
      </c>
      <c r="G9148">
        <v>0.112961739301682</v>
      </c>
      <c r="H9148">
        <v>0.57499999999999996</v>
      </c>
      <c r="I9148">
        <v>0.42899999999999999</v>
      </c>
      <c r="J9148">
        <v>0.65700000000000003</v>
      </c>
      <c r="K9148" t="str">
        <f t="shared" si="155"/>
        <v>partially</v>
      </c>
      <c r="L9148" t="s">
        <v>17</v>
      </c>
      <c r="M9148">
        <v>0.84573699999999996</v>
      </c>
      <c r="N9148">
        <v>0.84100200000000003</v>
      </c>
    </row>
    <row r="9149" spans="1:14" ht="15" x14ac:dyDescent="0.3">
      <c r="A9149" s="1"/>
      <c r="B9149" t="s">
        <v>11</v>
      </c>
      <c r="C9149" t="s">
        <v>2298</v>
      </c>
      <c r="D9149" t="s">
        <v>2299</v>
      </c>
      <c r="E9149" t="s">
        <v>6619</v>
      </c>
      <c r="F9149" t="s">
        <v>2301</v>
      </c>
      <c r="G9149">
        <v>0.57156991958618197</v>
      </c>
      <c r="H9149">
        <v>0.57399999999999995</v>
      </c>
      <c r="I9149">
        <v>0</v>
      </c>
      <c r="J9149">
        <v>0.76800000000000002</v>
      </c>
      <c r="K9149" t="str">
        <f t="shared" si="155"/>
        <v>partially</v>
      </c>
      <c r="L9149" t="s">
        <v>17</v>
      </c>
      <c r="M9149">
        <v>0.65077499999999999</v>
      </c>
      <c r="N9149">
        <v>0.67186199999999996</v>
      </c>
    </row>
    <row r="9150" spans="1:14" ht="15" x14ac:dyDescent="0.3">
      <c r="A9150" s="1"/>
      <c r="B9150" t="s">
        <v>11</v>
      </c>
      <c r="C9150" t="s">
        <v>4165</v>
      </c>
      <c r="D9150" t="s">
        <v>8533</v>
      </c>
      <c r="E9150" t="s">
        <v>8533</v>
      </c>
      <c r="F9150" t="s">
        <v>8533</v>
      </c>
      <c r="G9150">
        <v>0.94884276390075695</v>
      </c>
      <c r="H9150">
        <v>0.57399999999999995</v>
      </c>
      <c r="I9150">
        <v>0</v>
      </c>
      <c r="J9150">
        <v>1</v>
      </c>
      <c r="K9150" t="str">
        <f t="shared" si="155"/>
        <v>partially</v>
      </c>
      <c r="L9150" t="s">
        <v>17</v>
      </c>
      <c r="M9150">
        <v>0.69190600000000002</v>
      </c>
      <c r="N9150">
        <v>0.69407700000000006</v>
      </c>
    </row>
    <row r="9151" spans="1:14" ht="15" x14ac:dyDescent="0.3">
      <c r="A9151" s="1"/>
      <c r="B9151" t="s">
        <v>11</v>
      </c>
      <c r="C9151" t="s">
        <v>3590</v>
      </c>
      <c r="D9151" t="s">
        <v>7467</v>
      </c>
      <c r="E9151" t="s">
        <v>7466</v>
      </c>
      <c r="F9151">
        <v>1442</v>
      </c>
      <c r="G9151">
        <v>0.43046435713768</v>
      </c>
      <c r="H9151">
        <v>0.57299999999999995</v>
      </c>
      <c r="I9151">
        <v>0</v>
      </c>
      <c r="J9151">
        <v>0.73</v>
      </c>
      <c r="K9151" t="str">
        <f t="shared" si="155"/>
        <v>partially</v>
      </c>
      <c r="L9151" t="s">
        <v>17</v>
      </c>
      <c r="M9151">
        <v>0.77956899999999996</v>
      </c>
      <c r="N9151">
        <v>0.77946800000000005</v>
      </c>
    </row>
    <row r="9152" spans="1:14" ht="15" x14ac:dyDescent="0.3">
      <c r="A9152" s="1"/>
      <c r="B9152" t="s">
        <v>11</v>
      </c>
      <c r="C9152" t="s">
        <v>456</v>
      </c>
      <c r="D9152" t="s">
        <v>461</v>
      </c>
      <c r="E9152" t="s">
        <v>5492</v>
      </c>
      <c r="F9152" t="s">
        <v>5493</v>
      </c>
      <c r="G9152">
        <v>0.30024039745330799</v>
      </c>
      <c r="H9152">
        <v>0.56899999999999995</v>
      </c>
      <c r="I9152">
        <v>0</v>
      </c>
      <c r="J9152">
        <v>0.85499999999999998</v>
      </c>
      <c r="K9152" t="str">
        <f t="shared" si="155"/>
        <v>partially</v>
      </c>
      <c r="L9152" t="s">
        <v>17</v>
      </c>
      <c r="M9152">
        <v>0.70919200000000004</v>
      </c>
      <c r="N9152">
        <v>0.71399299999999999</v>
      </c>
    </row>
    <row r="9153" spans="1:14" ht="15" x14ac:dyDescent="0.3">
      <c r="A9153" s="1"/>
      <c r="B9153" t="s">
        <v>11</v>
      </c>
      <c r="C9153" t="s">
        <v>3633</v>
      </c>
      <c r="D9153" t="s">
        <v>7546</v>
      </c>
      <c r="E9153" t="s">
        <v>7542</v>
      </c>
      <c r="F9153" t="s">
        <v>7542</v>
      </c>
      <c r="G9153">
        <v>0.13965138792991599</v>
      </c>
      <c r="H9153">
        <v>0.56899999999999995</v>
      </c>
      <c r="I9153">
        <v>0.5</v>
      </c>
      <c r="J9153">
        <v>1</v>
      </c>
      <c r="K9153" t="str">
        <f t="shared" si="155"/>
        <v>partially</v>
      </c>
      <c r="L9153" t="s">
        <v>17</v>
      </c>
      <c r="M9153">
        <v>0.75938300000000003</v>
      </c>
      <c r="N9153">
        <v>0.76786399999999999</v>
      </c>
    </row>
    <row r="9154" spans="1:14" ht="15" x14ac:dyDescent="0.3">
      <c r="A9154" s="1"/>
      <c r="B9154" t="s">
        <v>11</v>
      </c>
      <c r="C9154" t="s">
        <v>623</v>
      </c>
      <c r="D9154" t="s">
        <v>5591</v>
      </c>
      <c r="E9154" t="s">
        <v>631</v>
      </c>
      <c r="F9154" t="s">
        <v>617</v>
      </c>
      <c r="G9154">
        <v>0.33517283201217701</v>
      </c>
      <c r="H9154">
        <v>0.56799999999999995</v>
      </c>
      <c r="I9154">
        <v>0</v>
      </c>
      <c r="J9154">
        <v>0.78</v>
      </c>
      <c r="K9154" t="str">
        <f t="shared" si="155"/>
        <v>partially</v>
      </c>
      <c r="L9154" t="s">
        <v>17</v>
      </c>
      <c r="M9154">
        <v>0.63740699999999995</v>
      </c>
      <c r="N9154">
        <v>0.637069</v>
      </c>
    </row>
    <row r="9155" spans="1:14" ht="15" x14ac:dyDescent="0.3">
      <c r="A9155" s="1"/>
      <c r="B9155" t="s">
        <v>11</v>
      </c>
      <c r="C9155" t="s">
        <v>3231</v>
      </c>
      <c r="D9155" t="s">
        <v>6779</v>
      </c>
      <c r="E9155" t="s">
        <v>6775</v>
      </c>
      <c r="F9155" t="s">
        <v>6780</v>
      </c>
      <c r="G9155">
        <v>0.1346774995327</v>
      </c>
      <c r="H9155">
        <v>0.56799999999999995</v>
      </c>
      <c r="I9155">
        <v>0</v>
      </c>
      <c r="J9155">
        <v>0.42799999999999999</v>
      </c>
      <c r="K9155" t="str">
        <f t="shared" ref="K9155:K9218" si="156">IF(H9155&gt;0.64,"yes",IF(H9155&gt;=0.45,"partially","no"))</f>
        <v>partially</v>
      </c>
      <c r="L9155" t="s">
        <v>17</v>
      </c>
      <c r="M9155">
        <v>0.68196599999999996</v>
      </c>
      <c r="N9155">
        <v>0.682257</v>
      </c>
    </row>
    <row r="9156" spans="1:14" ht="15" x14ac:dyDescent="0.3">
      <c r="A9156" s="1"/>
      <c r="B9156" t="s">
        <v>11</v>
      </c>
      <c r="C9156" t="s">
        <v>899</v>
      </c>
      <c r="D9156" t="s">
        <v>5776</v>
      </c>
      <c r="E9156" t="s">
        <v>899</v>
      </c>
      <c r="F9156" t="s">
        <v>899</v>
      </c>
      <c r="G9156">
        <v>0.94396263360977195</v>
      </c>
      <c r="H9156">
        <v>0.56399999999999995</v>
      </c>
      <c r="I9156">
        <v>0</v>
      </c>
      <c r="J9156">
        <v>1</v>
      </c>
      <c r="K9156" t="str">
        <f t="shared" si="156"/>
        <v>partially</v>
      </c>
      <c r="L9156" t="s">
        <v>17</v>
      </c>
      <c r="M9156">
        <v>0.72332600000000002</v>
      </c>
      <c r="N9156">
        <v>0.71926699999999999</v>
      </c>
    </row>
    <row r="9157" spans="1:14" ht="15" x14ac:dyDescent="0.3">
      <c r="A9157" s="1"/>
      <c r="B9157" t="s">
        <v>11</v>
      </c>
      <c r="C9157" t="s">
        <v>2114</v>
      </c>
      <c r="D9157" t="s">
        <v>6484</v>
      </c>
      <c r="E9157" t="s">
        <v>6495</v>
      </c>
      <c r="F9157" t="s">
        <v>2083</v>
      </c>
      <c r="G9157">
        <v>0.56275695562362704</v>
      </c>
      <c r="H9157">
        <v>0.56399999999999995</v>
      </c>
      <c r="I9157">
        <v>0.46200000000000002</v>
      </c>
      <c r="J9157">
        <v>0.746</v>
      </c>
      <c r="K9157" t="str">
        <f t="shared" si="156"/>
        <v>partially</v>
      </c>
      <c r="L9157" t="s">
        <v>17</v>
      </c>
      <c r="M9157">
        <v>0.77251300000000001</v>
      </c>
      <c r="N9157">
        <v>0.76854500000000003</v>
      </c>
    </row>
    <row r="9158" spans="1:14" ht="15" x14ac:dyDescent="0.3">
      <c r="A9158" s="1"/>
      <c r="B9158" t="s">
        <v>11</v>
      </c>
      <c r="C9158" t="s">
        <v>5015</v>
      </c>
      <c r="D9158" t="s">
        <v>10169</v>
      </c>
      <c r="E9158" t="s">
        <v>10170</v>
      </c>
      <c r="F9158" t="s">
        <v>10171</v>
      </c>
      <c r="G9158">
        <v>0.35938730835914601</v>
      </c>
      <c r="H9158">
        <v>0.56399999999999995</v>
      </c>
      <c r="I9158">
        <v>0.5</v>
      </c>
      <c r="J9158">
        <v>0.75700000000000001</v>
      </c>
      <c r="K9158" t="str">
        <f t="shared" si="156"/>
        <v>partially</v>
      </c>
      <c r="L9158" t="s">
        <v>17</v>
      </c>
      <c r="M9158">
        <v>0.81285499999999999</v>
      </c>
      <c r="N9158">
        <v>0.80712499999999998</v>
      </c>
    </row>
    <row r="9159" spans="1:14" ht="15" x14ac:dyDescent="0.3">
      <c r="A9159" s="1"/>
      <c r="B9159" t="s">
        <v>11</v>
      </c>
      <c r="C9159" t="s">
        <v>5081</v>
      </c>
      <c r="D9159" t="s">
        <v>10281</v>
      </c>
      <c r="E9159" t="s">
        <v>10282</v>
      </c>
      <c r="F9159" t="s">
        <v>10282</v>
      </c>
      <c r="G9159">
        <v>0.61152100563049305</v>
      </c>
      <c r="H9159">
        <v>0.56399999999999995</v>
      </c>
      <c r="I9159">
        <v>0</v>
      </c>
      <c r="J9159">
        <v>1</v>
      </c>
      <c r="K9159" t="str">
        <f t="shared" si="156"/>
        <v>partially</v>
      </c>
      <c r="L9159" t="s">
        <v>17</v>
      </c>
      <c r="M9159">
        <v>0.79415500000000006</v>
      </c>
      <c r="N9159">
        <v>0.79661800000000005</v>
      </c>
    </row>
    <row r="9160" spans="1:14" ht="15" x14ac:dyDescent="0.3">
      <c r="A9160" s="1"/>
      <c r="B9160" t="s">
        <v>11</v>
      </c>
      <c r="C9160" t="s">
        <v>3800</v>
      </c>
      <c r="D9160" t="s">
        <v>7845</v>
      </c>
      <c r="E9160" t="s">
        <v>7846</v>
      </c>
      <c r="F9160" t="s">
        <v>7847</v>
      </c>
      <c r="G9160">
        <v>0.51401025056839</v>
      </c>
      <c r="H9160">
        <v>0.56200000000000006</v>
      </c>
      <c r="I9160">
        <v>0</v>
      </c>
      <c r="J9160">
        <v>0.755</v>
      </c>
      <c r="K9160" t="str">
        <f t="shared" si="156"/>
        <v>partially</v>
      </c>
      <c r="L9160" t="s">
        <v>17</v>
      </c>
      <c r="M9160">
        <v>0.78918299999999997</v>
      </c>
      <c r="N9160">
        <v>0.77519199999999999</v>
      </c>
    </row>
    <row r="9161" spans="1:14" ht="15" x14ac:dyDescent="0.3">
      <c r="A9161" s="1"/>
      <c r="B9161" t="s">
        <v>11</v>
      </c>
      <c r="C9161" t="s">
        <v>4762</v>
      </c>
      <c r="D9161" t="s">
        <v>9671</v>
      </c>
      <c r="E9161" t="s">
        <v>9669</v>
      </c>
      <c r="F9161" t="s">
        <v>9672</v>
      </c>
      <c r="G9161">
        <v>0.44516751170158397</v>
      </c>
      <c r="H9161">
        <v>0.56200000000000006</v>
      </c>
      <c r="I9161">
        <v>0</v>
      </c>
      <c r="J9161">
        <v>0.89500000000000002</v>
      </c>
      <c r="K9161" t="str">
        <f t="shared" si="156"/>
        <v>partially</v>
      </c>
      <c r="L9161" t="s">
        <v>17</v>
      </c>
      <c r="M9161">
        <v>0.67464199999999996</v>
      </c>
      <c r="N9161">
        <v>0.68236399999999997</v>
      </c>
    </row>
    <row r="9162" spans="1:14" ht="15" x14ac:dyDescent="0.3">
      <c r="A9162" s="1"/>
      <c r="B9162" t="s">
        <v>11</v>
      </c>
      <c r="C9162" t="s">
        <v>1484</v>
      </c>
      <c r="D9162" t="s">
        <v>6123</v>
      </c>
      <c r="E9162" t="s">
        <v>6124</v>
      </c>
      <c r="F9162" t="s">
        <v>6125</v>
      </c>
      <c r="G9162">
        <v>0.73800241947174094</v>
      </c>
      <c r="H9162">
        <v>0.55900000000000005</v>
      </c>
      <c r="I9162">
        <v>0</v>
      </c>
      <c r="J9162">
        <v>0.92900000000000005</v>
      </c>
      <c r="K9162" t="str">
        <f t="shared" si="156"/>
        <v>partially</v>
      </c>
      <c r="L9162" t="s">
        <v>17</v>
      </c>
      <c r="M9162">
        <v>0.74322299999999997</v>
      </c>
      <c r="N9162">
        <v>0.73706300000000002</v>
      </c>
    </row>
    <row r="9163" spans="1:14" ht="15" x14ac:dyDescent="0.3">
      <c r="A9163" s="1"/>
      <c r="B9163" t="s">
        <v>11</v>
      </c>
      <c r="C9163" t="s">
        <v>4518</v>
      </c>
      <c r="D9163" t="s">
        <v>9139</v>
      </c>
      <c r="E9163" t="s">
        <v>9132</v>
      </c>
      <c r="F9163" t="s">
        <v>9140</v>
      </c>
      <c r="G9163">
        <v>0.187377288937569</v>
      </c>
      <c r="H9163">
        <v>0.55700000000000005</v>
      </c>
      <c r="I9163">
        <v>0.222</v>
      </c>
      <c r="J9163">
        <v>0.76500000000000001</v>
      </c>
      <c r="K9163" t="str">
        <f t="shared" si="156"/>
        <v>partially</v>
      </c>
      <c r="L9163" t="s">
        <v>17</v>
      </c>
      <c r="M9163">
        <v>0.72628199999999998</v>
      </c>
      <c r="N9163">
        <v>0.72253500000000004</v>
      </c>
    </row>
    <row r="9164" spans="1:14" ht="15" x14ac:dyDescent="0.3">
      <c r="A9164" s="1"/>
      <c r="B9164" t="s">
        <v>11</v>
      </c>
      <c r="C9164" t="s">
        <v>571</v>
      </c>
      <c r="D9164" t="s">
        <v>5553</v>
      </c>
      <c r="E9164" t="s">
        <v>5549</v>
      </c>
      <c r="F9164" t="s">
        <v>576</v>
      </c>
      <c r="G9164">
        <v>0.101223975419998</v>
      </c>
      <c r="H9164">
        <v>0.55600000000000005</v>
      </c>
      <c r="I9164">
        <v>0.44400000000000001</v>
      </c>
      <c r="J9164">
        <v>0.66300000000000003</v>
      </c>
      <c r="K9164" t="str">
        <f t="shared" si="156"/>
        <v>partially</v>
      </c>
      <c r="L9164" t="s">
        <v>17</v>
      </c>
      <c r="M9164">
        <v>0.78852800000000001</v>
      </c>
      <c r="N9164">
        <v>0.785215</v>
      </c>
    </row>
    <row r="9165" spans="1:14" ht="15" x14ac:dyDescent="0.3">
      <c r="A9165" s="1"/>
      <c r="B9165" t="s">
        <v>11</v>
      </c>
      <c r="C9165" t="s">
        <v>661</v>
      </c>
      <c r="D9165" t="s">
        <v>637</v>
      </c>
      <c r="E9165" t="s">
        <v>5620</v>
      </c>
      <c r="F9165" t="s">
        <v>638</v>
      </c>
      <c r="G9165">
        <v>0.45912933349609403</v>
      </c>
      <c r="H9165">
        <v>0.55600000000000005</v>
      </c>
      <c r="I9165">
        <v>0.70599999999999996</v>
      </c>
      <c r="J9165">
        <v>0.93300000000000005</v>
      </c>
      <c r="K9165" t="str">
        <f t="shared" si="156"/>
        <v>partially</v>
      </c>
      <c r="L9165" t="s">
        <v>17</v>
      </c>
      <c r="M9165">
        <v>0.81921200000000005</v>
      </c>
      <c r="N9165">
        <v>0.82547999999999999</v>
      </c>
    </row>
    <row r="9166" spans="1:14" ht="15" x14ac:dyDescent="0.3">
      <c r="A9166" s="1"/>
      <c r="B9166" t="s">
        <v>11</v>
      </c>
      <c r="C9166" t="s">
        <v>2080</v>
      </c>
      <c r="D9166" t="s">
        <v>6485</v>
      </c>
      <c r="E9166" t="s">
        <v>2082</v>
      </c>
      <c r="F9166" t="s">
        <v>2115</v>
      </c>
      <c r="G9166">
        <v>0.658572137355804</v>
      </c>
      <c r="H9166">
        <v>0.55400000000000005</v>
      </c>
      <c r="I9166">
        <v>0.33300000000000002</v>
      </c>
      <c r="J9166">
        <v>0.77200000000000002</v>
      </c>
      <c r="K9166" t="str">
        <f t="shared" si="156"/>
        <v>partially</v>
      </c>
      <c r="L9166" t="s">
        <v>17</v>
      </c>
      <c r="M9166">
        <v>0.73514100000000004</v>
      </c>
      <c r="N9166">
        <v>0.72982599999999997</v>
      </c>
    </row>
    <row r="9167" spans="1:14" ht="15" x14ac:dyDescent="0.3">
      <c r="A9167" s="1"/>
      <c r="B9167" t="s">
        <v>11</v>
      </c>
      <c r="C9167" t="s">
        <v>3315</v>
      </c>
      <c r="D9167" t="s">
        <v>6942</v>
      </c>
      <c r="E9167" t="s">
        <v>6936</v>
      </c>
      <c r="F9167" t="s">
        <v>6943</v>
      </c>
      <c r="G9167">
        <v>0.18800313770770999</v>
      </c>
      <c r="H9167">
        <v>0.55200000000000005</v>
      </c>
      <c r="I9167">
        <v>0.13300000000000001</v>
      </c>
      <c r="J9167">
        <v>0.7</v>
      </c>
      <c r="K9167" t="str">
        <f t="shared" si="156"/>
        <v>partially</v>
      </c>
      <c r="L9167" t="s">
        <v>17</v>
      </c>
      <c r="M9167">
        <v>0.76312999999999998</v>
      </c>
      <c r="N9167">
        <v>0.758691</v>
      </c>
    </row>
    <row r="9168" spans="1:14" ht="15" x14ac:dyDescent="0.3">
      <c r="A9168" s="1"/>
      <c r="B9168" t="s">
        <v>11</v>
      </c>
      <c r="C9168" t="s">
        <v>4035</v>
      </c>
      <c r="D9168" t="s">
        <v>8295</v>
      </c>
      <c r="E9168" t="s">
        <v>8296</v>
      </c>
      <c r="F9168" t="s">
        <v>8297</v>
      </c>
      <c r="G9168">
        <v>0.59814631938934304</v>
      </c>
      <c r="H9168">
        <v>0.55200000000000005</v>
      </c>
      <c r="I9168">
        <v>0</v>
      </c>
      <c r="J9168">
        <v>0.84299999999999997</v>
      </c>
      <c r="K9168" t="str">
        <f t="shared" si="156"/>
        <v>partially</v>
      </c>
      <c r="L9168" t="s">
        <v>17</v>
      </c>
      <c r="M9168">
        <v>0.55489900000000003</v>
      </c>
      <c r="N9168">
        <v>0.55712700000000004</v>
      </c>
    </row>
    <row r="9169" spans="1:14" ht="15" x14ac:dyDescent="0.3">
      <c r="A9169" s="1"/>
      <c r="B9169" t="s">
        <v>11</v>
      </c>
      <c r="C9169">
        <v>17</v>
      </c>
      <c r="D9169" t="s">
        <v>243</v>
      </c>
      <c r="E9169">
        <v>17</v>
      </c>
      <c r="F9169" t="s">
        <v>87</v>
      </c>
      <c r="G9169">
        <v>0.11914748698473</v>
      </c>
      <c r="H9169">
        <v>0.55100000000000005</v>
      </c>
      <c r="I9169">
        <v>0</v>
      </c>
      <c r="J9169">
        <v>0.70299999999999996</v>
      </c>
      <c r="K9169" t="str">
        <f t="shared" si="156"/>
        <v>partially</v>
      </c>
      <c r="L9169" t="s">
        <v>17</v>
      </c>
      <c r="M9169">
        <v>0.68188800000000005</v>
      </c>
      <c r="N9169">
        <v>0.68188800000000005</v>
      </c>
    </row>
    <row r="9170" spans="1:14" ht="15" x14ac:dyDescent="0.3">
      <c r="A9170" s="1"/>
      <c r="B9170" t="s">
        <v>11</v>
      </c>
      <c r="C9170" t="s">
        <v>412</v>
      </c>
      <c r="D9170" t="s">
        <v>5458</v>
      </c>
      <c r="E9170" t="s">
        <v>414</v>
      </c>
      <c r="F9170" t="s">
        <v>415</v>
      </c>
      <c r="G9170">
        <v>0.470185697078705</v>
      </c>
      <c r="H9170">
        <v>0.55000000000000004</v>
      </c>
      <c r="I9170">
        <v>0.4</v>
      </c>
      <c r="J9170">
        <v>0.86499999999999999</v>
      </c>
      <c r="K9170" t="str">
        <f t="shared" si="156"/>
        <v>partially</v>
      </c>
      <c r="L9170" t="s">
        <v>17</v>
      </c>
      <c r="M9170">
        <v>0.82976099999999997</v>
      </c>
      <c r="N9170">
        <v>0.82317200000000001</v>
      </c>
    </row>
    <row r="9171" spans="1:14" ht="15" x14ac:dyDescent="0.3">
      <c r="A9171" s="1"/>
      <c r="B9171" t="s">
        <v>11</v>
      </c>
      <c r="C9171" t="s">
        <v>3440</v>
      </c>
      <c r="D9171" t="s">
        <v>7235</v>
      </c>
      <c r="E9171" t="s">
        <v>7220</v>
      </c>
      <c r="F9171" t="s">
        <v>7236</v>
      </c>
      <c r="G9171">
        <v>5.0744678825139999E-2</v>
      </c>
      <c r="H9171">
        <v>0.55000000000000004</v>
      </c>
      <c r="I9171">
        <v>0</v>
      </c>
      <c r="J9171">
        <v>0.68700000000000006</v>
      </c>
      <c r="K9171" t="str">
        <f t="shared" si="156"/>
        <v>partially</v>
      </c>
      <c r="L9171" t="s">
        <v>17</v>
      </c>
      <c r="M9171">
        <v>0.69231900000000002</v>
      </c>
      <c r="N9171">
        <v>0.69332800000000006</v>
      </c>
    </row>
    <row r="9172" spans="1:14" ht="15" x14ac:dyDescent="0.3">
      <c r="A9172" s="1"/>
      <c r="B9172" t="s">
        <v>11</v>
      </c>
      <c r="C9172" t="s">
        <v>1274</v>
      </c>
      <c r="D9172" t="s">
        <v>1276</v>
      </c>
      <c r="E9172" t="s">
        <v>1275</v>
      </c>
      <c r="F9172" t="s">
        <v>1277</v>
      </c>
      <c r="G9172">
        <v>0.17909269034862499</v>
      </c>
      <c r="H9172">
        <v>0.54800000000000004</v>
      </c>
      <c r="I9172">
        <v>0</v>
      </c>
      <c r="J9172">
        <v>0.58699999999999997</v>
      </c>
      <c r="K9172" t="str">
        <f t="shared" si="156"/>
        <v>partially</v>
      </c>
      <c r="L9172" t="s">
        <v>17</v>
      </c>
      <c r="M9172">
        <v>0.74022399999999999</v>
      </c>
      <c r="N9172">
        <v>0.74189799999999995</v>
      </c>
    </row>
    <row r="9173" spans="1:14" ht="15" x14ac:dyDescent="0.3">
      <c r="A9173" s="1"/>
      <c r="B9173" t="s">
        <v>11</v>
      </c>
      <c r="C9173" t="s">
        <v>4354</v>
      </c>
      <c r="D9173" t="s">
        <v>8848</v>
      </c>
      <c r="E9173" t="s">
        <v>8860</v>
      </c>
      <c r="F9173" t="s">
        <v>8849</v>
      </c>
      <c r="G9173">
        <v>0.47484576702117898</v>
      </c>
      <c r="H9173">
        <v>0.54800000000000004</v>
      </c>
      <c r="I9173">
        <v>0</v>
      </c>
      <c r="J9173">
        <v>0.67500000000000004</v>
      </c>
      <c r="K9173" t="str">
        <f t="shared" si="156"/>
        <v>partially</v>
      </c>
      <c r="L9173" t="s">
        <v>17</v>
      </c>
      <c r="M9173">
        <v>0.72948900000000005</v>
      </c>
      <c r="N9173">
        <v>0.72659700000000005</v>
      </c>
    </row>
    <row r="9174" spans="1:14" ht="15" x14ac:dyDescent="0.3">
      <c r="A9174" s="1"/>
      <c r="B9174" t="s">
        <v>11</v>
      </c>
      <c r="C9174" t="s">
        <v>4591</v>
      </c>
      <c r="D9174" t="s">
        <v>4582</v>
      </c>
      <c r="E9174" t="s">
        <v>4591</v>
      </c>
      <c r="F9174" t="s">
        <v>4582</v>
      </c>
      <c r="G9174">
        <v>0.38156199455261203</v>
      </c>
      <c r="H9174">
        <v>0.54800000000000004</v>
      </c>
      <c r="I9174">
        <v>0</v>
      </c>
      <c r="J9174">
        <v>0.71299999999999997</v>
      </c>
      <c r="K9174" t="str">
        <f t="shared" si="156"/>
        <v>partially</v>
      </c>
      <c r="L9174" t="s">
        <v>17</v>
      </c>
      <c r="M9174">
        <v>0.69872000000000001</v>
      </c>
      <c r="N9174">
        <v>0.69872000000000001</v>
      </c>
    </row>
    <row r="9175" spans="1:14" ht="15" x14ac:dyDescent="0.3">
      <c r="A9175" s="1"/>
      <c r="B9175" t="s">
        <v>11</v>
      </c>
      <c r="C9175" t="s">
        <v>3984</v>
      </c>
      <c r="D9175" t="s">
        <v>8194</v>
      </c>
      <c r="E9175" t="s">
        <v>8195</v>
      </c>
      <c r="F9175" t="s">
        <v>8196</v>
      </c>
      <c r="G9175">
        <v>0.280367732048035</v>
      </c>
      <c r="H9175">
        <v>0.54700000000000004</v>
      </c>
      <c r="I9175">
        <v>0</v>
      </c>
      <c r="J9175">
        <v>0.35599999999999998</v>
      </c>
      <c r="K9175" t="str">
        <f t="shared" si="156"/>
        <v>partially</v>
      </c>
      <c r="L9175" t="s">
        <v>17</v>
      </c>
      <c r="M9175">
        <v>0.68429499999999999</v>
      </c>
      <c r="N9175">
        <v>0.68988799999999995</v>
      </c>
    </row>
    <row r="9176" spans="1:14" ht="15" x14ac:dyDescent="0.3">
      <c r="A9176" s="1"/>
      <c r="B9176" t="s">
        <v>11</v>
      </c>
      <c r="C9176" t="s">
        <v>3536</v>
      </c>
      <c r="D9176" t="s">
        <v>7388</v>
      </c>
      <c r="E9176" t="s">
        <v>7387</v>
      </c>
      <c r="F9176" t="s">
        <v>7389</v>
      </c>
      <c r="G9176">
        <v>0.53319156169891402</v>
      </c>
      <c r="H9176">
        <v>0.54500000000000004</v>
      </c>
      <c r="I9176">
        <v>0.33300000000000002</v>
      </c>
      <c r="J9176">
        <v>0.86399999999999999</v>
      </c>
      <c r="K9176" t="str">
        <f t="shared" si="156"/>
        <v>partially</v>
      </c>
      <c r="L9176" t="s">
        <v>17</v>
      </c>
      <c r="M9176">
        <v>0.75504000000000004</v>
      </c>
      <c r="N9176">
        <v>0.75244200000000006</v>
      </c>
    </row>
    <row r="9177" spans="1:14" ht="15" x14ac:dyDescent="0.3">
      <c r="A9177" s="1"/>
      <c r="B9177" t="s">
        <v>11</v>
      </c>
      <c r="C9177" t="s">
        <v>3761</v>
      </c>
      <c r="D9177" t="s">
        <v>7771</v>
      </c>
      <c r="E9177" t="s">
        <v>7772</v>
      </c>
      <c r="F9177" t="s">
        <v>7771</v>
      </c>
      <c r="G9177">
        <v>0.83915263414382901</v>
      </c>
      <c r="H9177">
        <v>0.54500000000000004</v>
      </c>
      <c r="I9177">
        <v>0</v>
      </c>
      <c r="J9177">
        <v>0.96599999999999997</v>
      </c>
      <c r="K9177" t="str">
        <f t="shared" si="156"/>
        <v>partially</v>
      </c>
      <c r="L9177" t="s">
        <v>17</v>
      </c>
      <c r="M9177">
        <v>0.72547099999999998</v>
      </c>
      <c r="N9177">
        <v>0.72436900000000004</v>
      </c>
    </row>
    <row r="9178" spans="1:14" ht="15" x14ac:dyDescent="0.3">
      <c r="A9178" s="1"/>
      <c r="B9178" t="s">
        <v>11</v>
      </c>
      <c r="C9178" t="s">
        <v>4208</v>
      </c>
      <c r="D9178" t="s">
        <v>8589</v>
      </c>
      <c r="E9178" t="s">
        <v>8595</v>
      </c>
      <c r="F9178" t="s">
        <v>8591</v>
      </c>
      <c r="G9178">
        <v>0.280514717102051</v>
      </c>
      <c r="H9178">
        <v>0.54300000000000004</v>
      </c>
      <c r="I9178">
        <v>0</v>
      </c>
      <c r="J9178">
        <v>0.67600000000000005</v>
      </c>
      <c r="K9178" t="str">
        <f t="shared" si="156"/>
        <v>partially</v>
      </c>
      <c r="L9178" t="s">
        <v>17</v>
      </c>
      <c r="M9178">
        <v>0.71639600000000003</v>
      </c>
      <c r="N9178">
        <v>0.721974</v>
      </c>
    </row>
    <row r="9179" spans="1:14" ht="15" x14ac:dyDescent="0.3">
      <c r="A9179" s="1"/>
      <c r="B9179" t="s">
        <v>11</v>
      </c>
      <c r="C9179" t="s">
        <v>1679</v>
      </c>
      <c r="D9179" t="s">
        <v>6255</v>
      </c>
      <c r="E9179" t="s">
        <v>6256</v>
      </c>
      <c r="F9179" t="s">
        <v>6257</v>
      </c>
      <c r="G9179">
        <v>0.86361247301101696</v>
      </c>
      <c r="H9179">
        <v>0.54200000000000004</v>
      </c>
      <c r="I9179">
        <v>0</v>
      </c>
      <c r="J9179">
        <v>0.95399999999999996</v>
      </c>
      <c r="K9179" t="str">
        <f t="shared" si="156"/>
        <v>partially</v>
      </c>
      <c r="L9179" t="s">
        <v>17</v>
      </c>
      <c r="M9179">
        <v>0.81034200000000001</v>
      </c>
      <c r="N9179">
        <v>0.79752299999999998</v>
      </c>
    </row>
    <row r="9180" spans="1:14" ht="15" x14ac:dyDescent="0.3">
      <c r="A9180" s="1"/>
      <c r="B9180" t="s">
        <v>11</v>
      </c>
      <c r="C9180" t="s">
        <v>3461</v>
      </c>
      <c r="D9180" t="s">
        <v>7279</v>
      </c>
      <c r="E9180" t="s">
        <v>7280</v>
      </c>
      <c r="F9180" t="s">
        <v>7281</v>
      </c>
      <c r="G9180">
        <v>0.71488517522811901</v>
      </c>
      <c r="H9180">
        <v>0.54</v>
      </c>
      <c r="I9180">
        <v>0</v>
      </c>
      <c r="J9180">
        <v>0.94599999999999995</v>
      </c>
      <c r="K9180" t="str">
        <f t="shared" si="156"/>
        <v>partially</v>
      </c>
      <c r="L9180" t="s">
        <v>17</v>
      </c>
      <c r="M9180">
        <v>0.65152500000000002</v>
      </c>
      <c r="N9180">
        <v>0.652613</v>
      </c>
    </row>
    <row r="9181" spans="1:14" ht="15" x14ac:dyDescent="0.3">
      <c r="A9181" s="1"/>
      <c r="B9181" t="s">
        <v>11</v>
      </c>
      <c r="C9181" t="s">
        <v>3644</v>
      </c>
      <c r="D9181" t="s">
        <v>7563</v>
      </c>
      <c r="E9181" t="s">
        <v>7559</v>
      </c>
      <c r="F9181" t="s">
        <v>7564</v>
      </c>
      <c r="G9181">
        <v>0.52984315156936601</v>
      </c>
      <c r="H9181">
        <v>0.53700000000000003</v>
      </c>
      <c r="I9181">
        <v>0.182</v>
      </c>
      <c r="J9181">
        <v>0.79500000000000004</v>
      </c>
      <c r="K9181" t="str">
        <f t="shared" si="156"/>
        <v>partially</v>
      </c>
      <c r="L9181" t="s">
        <v>17</v>
      </c>
      <c r="M9181">
        <v>0.67362900000000003</v>
      </c>
      <c r="N9181">
        <v>0.68276999999999999</v>
      </c>
    </row>
    <row r="9182" spans="1:14" ht="15" x14ac:dyDescent="0.3">
      <c r="A9182" s="1"/>
      <c r="B9182" t="s">
        <v>11</v>
      </c>
      <c r="C9182" t="s">
        <v>3358</v>
      </c>
      <c r="D9182" t="s">
        <v>7054</v>
      </c>
      <c r="E9182" t="s">
        <v>7055</v>
      </c>
      <c r="F9182" t="s">
        <v>7056</v>
      </c>
      <c r="G9182">
        <v>0.60486793518066395</v>
      </c>
      <c r="H9182">
        <v>0.53600000000000003</v>
      </c>
      <c r="I9182">
        <v>0.54100000000000004</v>
      </c>
      <c r="J9182">
        <v>0.94099999999999995</v>
      </c>
      <c r="K9182" t="str">
        <f t="shared" si="156"/>
        <v>partially</v>
      </c>
      <c r="L9182" t="s">
        <v>17</v>
      </c>
      <c r="M9182">
        <v>0.84600200000000003</v>
      </c>
      <c r="N9182">
        <v>0.84948100000000004</v>
      </c>
    </row>
    <row r="9183" spans="1:14" ht="15" x14ac:dyDescent="0.3">
      <c r="A9183" s="1"/>
      <c r="B9183" t="s">
        <v>11</v>
      </c>
      <c r="C9183" t="s">
        <v>917</v>
      </c>
      <c r="D9183" t="s">
        <v>5777</v>
      </c>
      <c r="E9183" t="s">
        <v>919</v>
      </c>
      <c r="F9183" t="s">
        <v>5778</v>
      </c>
      <c r="G9183">
        <v>0.53798633813857999</v>
      </c>
      <c r="H9183">
        <v>0.53500000000000003</v>
      </c>
      <c r="I9183">
        <v>0.44400000000000001</v>
      </c>
      <c r="J9183">
        <v>0.68799999999999994</v>
      </c>
      <c r="K9183" t="str">
        <f t="shared" si="156"/>
        <v>partially</v>
      </c>
      <c r="L9183" t="s">
        <v>17</v>
      </c>
      <c r="M9183">
        <v>0.82626900000000003</v>
      </c>
      <c r="N9183">
        <v>0.827955</v>
      </c>
    </row>
    <row r="9184" spans="1:14" ht="15" x14ac:dyDescent="0.3">
      <c r="A9184" s="1"/>
      <c r="B9184" t="s">
        <v>11</v>
      </c>
      <c r="C9184" t="s">
        <v>2021</v>
      </c>
      <c r="D9184" t="s">
        <v>6454</v>
      </c>
      <c r="E9184" t="s">
        <v>6455</v>
      </c>
      <c r="F9184" t="s">
        <v>2024</v>
      </c>
      <c r="G9184">
        <v>0.63642728328704801</v>
      </c>
      <c r="H9184">
        <v>0.53400000000000003</v>
      </c>
      <c r="I9184">
        <v>0</v>
      </c>
      <c r="J9184">
        <v>0.83099999999999996</v>
      </c>
      <c r="K9184" t="str">
        <f t="shared" si="156"/>
        <v>partially</v>
      </c>
      <c r="L9184" t="s">
        <v>17</v>
      </c>
      <c r="M9184">
        <v>0.61056900000000003</v>
      </c>
      <c r="N9184">
        <v>0.61775800000000003</v>
      </c>
    </row>
    <row r="9185" spans="1:14" ht="15" x14ac:dyDescent="0.3">
      <c r="A9185" s="1"/>
      <c r="B9185" t="s">
        <v>11</v>
      </c>
      <c r="C9185" t="s">
        <v>4109</v>
      </c>
      <c r="D9185" t="s">
        <v>8437</v>
      </c>
      <c r="E9185" t="s">
        <v>8438</v>
      </c>
      <c r="F9185" t="s">
        <v>8439</v>
      </c>
      <c r="G9185">
        <v>8.7293237447738994E-2</v>
      </c>
      <c r="H9185">
        <v>0.53400000000000003</v>
      </c>
      <c r="I9185">
        <v>0.4</v>
      </c>
      <c r="J9185">
        <v>0.47199999999999998</v>
      </c>
      <c r="K9185" t="str">
        <f t="shared" si="156"/>
        <v>partially</v>
      </c>
      <c r="L9185" t="s">
        <v>17</v>
      </c>
      <c r="M9185">
        <v>0.74755400000000005</v>
      </c>
      <c r="N9185">
        <v>0.75500999999999996</v>
      </c>
    </row>
    <row r="9186" spans="1:14" ht="15" x14ac:dyDescent="0.3">
      <c r="A9186" s="1"/>
      <c r="B9186" t="s">
        <v>11</v>
      </c>
      <c r="C9186" t="s">
        <v>4802</v>
      </c>
      <c r="D9186" t="s">
        <v>9745</v>
      </c>
      <c r="E9186" t="s">
        <v>9746</v>
      </c>
      <c r="F9186" t="s">
        <v>9745</v>
      </c>
      <c r="G9186">
        <v>0.53134876489639304</v>
      </c>
      <c r="H9186">
        <v>0.53400000000000003</v>
      </c>
      <c r="I9186">
        <v>0.182</v>
      </c>
      <c r="J9186">
        <v>0.77300000000000002</v>
      </c>
      <c r="K9186" t="str">
        <f t="shared" si="156"/>
        <v>partially</v>
      </c>
      <c r="L9186" t="s">
        <v>17</v>
      </c>
      <c r="M9186">
        <v>0.64413900000000002</v>
      </c>
      <c r="N9186">
        <v>0.64449100000000004</v>
      </c>
    </row>
    <row r="9187" spans="1:14" ht="15" x14ac:dyDescent="0.3">
      <c r="A9187" s="1"/>
      <c r="B9187" t="s">
        <v>11</v>
      </c>
      <c r="C9187" t="s">
        <v>762</v>
      </c>
      <c r="D9187" t="s">
        <v>763</v>
      </c>
      <c r="E9187" t="s">
        <v>764</v>
      </c>
      <c r="F9187" t="s">
        <v>765</v>
      </c>
      <c r="G9187">
        <v>0.462112486362457</v>
      </c>
      <c r="H9187">
        <v>0.53300000000000003</v>
      </c>
      <c r="I9187">
        <v>0</v>
      </c>
      <c r="J9187">
        <v>0.59099999999999997</v>
      </c>
      <c r="K9187" t="str">
        <f t="shared" si="156"/>
        <v>partially</v>
      </c>
      <c r="L9187" t="s">
        <v>17</v>
      </c>
      <c r="M9187">
        <v>0.76085199999999997</v>
      </c>
      <c r="N9187">
        <v>0.75604000000000005</v>
      </c>
    </row>
    <row r="9188" spans="1:14" ht="15" x14ac:dyDescent="0.3">
      <c r="A9188" s="1"/>
      <c r="B9188" t="s">
        <v>11</v>
      </c>
      <c r="C9188" t="s">
        <v>2364</v>
      </c>
      <c r="D9188" t="s">
        <v>6662</v>
      </c>
      <c r="E9188" t="s">
        <v>6663</v>
      </c>
      <c r="F9188" t="s">
        <v>6664</v>
      </c>
      <c r="G9188">
        <v>0.94282275438308705</v>
      </c>
      <c r="H9188">
        <v>0.53200000000000003</v>
      </c>
      <c r="I9188">
        <v>0</v>
      </c>
      <c r="J9188">
        <v>0.82099999999999995</v>
      </c>
      <c r="K9188" t="str">
        <f t="shared" si="156"/>
        <v>partially</v>
      </c>
      <c r="L9188" t="s">
        <v>17</v>
      </c>
      <c r="M9188">
        <v>0.75706200000000001</v>
      </c>
      <c r="N9188">
        <v>0.76109300000000002</v>
      </c>
    </row>
    <row r="9189" spans="1:14" ht="15" x14ac:dyDescent="0.3">
      <c r="A9189" s="1"/>
      <c r="B9189" t="s">
        <v>11</v>
      </c>
      <c r="C9189" t="s">
        <v>856</v>
      </c>
      <c r="D9189" t="s">
        <v>5754</v>
      </c>
      <c r="E9189" t="s">
        <v>858</v>
      </c>
      <c r="F9189" t="s">
        <v>859</v>
      </c>
      <c r="G9189">
        <v>0.46049046516418501</v>
      </c>
      <c r="H9189">
        <v>0.53</v>
      </c>
      <c r="I9189">
        <v>0.28599999999999998</v>
      </c>
      <c r="J9189">
        <v>0.77500000000000002</v>
      </c>
      <c r="K9189" t="str">
        <f t="shared" si="156"/>
        <v>partially</v>
      </c>
      <c r="L9189" t="s">
        <v>17</v>
      </c>
      <c r="M9189">
        <v>0.78876900000000005</v>
      </c>
      <c r="N9189">
        <v>0.79180899999999999</v>
      </c>
    </row>
    <row r="9190" spans="1:14" ht="15" x14ac:dyDescent="0.3">
      <c r="A9190" s="1"/>
      <c r="B9190" t="s">
        <v>11</v>
      </c>
      <c r="C9190" t="s">
        <v>1258</v>
      </c>
      <c r="D9190" t="s">
        <v>5981</v>
      </c>
      <c r="E9190" t="s">
        <v>1260</v>
      </c>
      <c r="F9190" t="s">
        <v>5982</v>
      </c>
      <c r="G9190">
        <v>0.26212036609649703</v>
      </c>
      <c r="H9190">
        <v>0.52800000000000002</v>
      </c>
      <c r="I9190">
        <v>0</v>
      </c>
      <c r="J9190">
        <v>0.79200000000000004</v>
      </c>
      <c r="K9190" t="str">
        <f t="shared" si="156"/>
        <v>partially</v>
      </c>
      <c r="L9190" t="s">
        <v>17</v>
      </c>
      <c r="M9190">
        <v>0.76077099999999998</v>
      </c>
      <c r="N9190">
        <v>0.752274</v>
      </c>
    </row>
    <row r="9191" spans="1:14" ht="15" x14ac:dyDescent="0.3">
      <c r="A9191" s="1"/>
      <c r="B9191" t="s">
        <v>11</v>
      </c>
      <c r="C9191" t="s">
        <v>507</v>
      </c>
      <c r="D9191" t="s">
        <v>5511</v>
      </c>
      <c r="E9191" t="s">
        <v>507</v>
      </c>
      <c r="F9191" t="s">
        <v>496</v>
      </c>
      <c r="G9191">
        <v>0.78359407186508201</v>
      </c>
      <c r="H9191">
        <v>0.52700000000000002</v>
      </c>
      <c r="I9191">
        <v>0</v>
      </c>
      <c r="J9191">
        <v>0.65600000000000003</v>
      </c>
      <c r="K9191" t="str">
        <f t="shared" si="156"/>
        <v>partially</v>
      </c>
      <c r="L9191" t="s">
        <v>17</v>
      </c>
      <c r="M9191">
        <v>0.63711200000000001</v>
      </c>
      <c r="N9191">
        <v>0.63824999999999998</v>
      </c>
    </row>
    <row r="9192" spans="1:14" ht="15" x14ac:dyDescent="0.3">
      <c r="A9192" s="1"/>
      <c r="B9192" t="s">
        <v>11</v>
      </c>
      <c r="C9192" t="s">
        <v>1029</v>
      </c>
      <c r="D9192" t="s">
        <v>5848</v>
      </c>
      <c r="E9192" t="s">
        <v>1031</v>
      </c>
      <c r="F9192" t="s">
        <v>5849</v>
      </c>
      <c r="G9192">
        <v>7.8841142356395999E-2</v>
      </c>
      <c r="H9192">
        <v>0.52700000000000002</v>
      </c>
      <c r="I9192">
        <v>0.154</v>
      </c>
      <c r="J9192">
        <v>0.33600000000000002</v>
      </c>
      <c r="K9192" t="str">
        <f t="shared" si="156"/>
        <v>partially</v>
      </c>
      <c r="L9192" t="s">
        <v>17</v>
      </c>
      <c r="M9192">
        <v>0.73101400000000005</v>
      </c>
      <c r="N9192">
        <v>0.72919400000000001</v>
      </c>
    </row>
    <row r="9193" spans="1:14" ht="15" x14ac:dyDescent="0.3">
      <c r="A9193" s="1"/>
      <c r="B9193" t="s">
        <v>11</v>
      </c>
      <c r="C9193" t="s">
        <v>1873</v>
      </c>
      <c r="D9193" t="s">
        <v>6374</v>
      </c>
      <c r="E9193" t="s">
        <v>1873</v>
      </c>
      <c r="F9193" t="s">
        <v>1875</v>
      </c>
      <c r="G9193">
        <v>0.57805472612381004</v>
      </c>
      <c r="H9193">
        <v>0.52700000000000002</v>
      </c>
      <c r="I9193">
        <v>0.4</v>
      </c>
      <c r="J9193">
        <v>0.86299999999999999</v>
      </c>
      <c r="K9193" t="str">
        <f t="shared" si="156"/>
        <v>partially</v>
      </c>
      <c r="L9193" t="s">
        <v>17</v>
      </c>
      <c r="M9193">
        <v>0.77371800000000002</v>
      </c>
      <c r="N9193">
        <v>0.778173</v>
      </c>
    </row>
    <row r="9194" spans="1:14" ht="15" x14ac:dyDescent="0.3">
      <c r="A9194" s="1"/>
      <c r="B9194" t="s">
        <v>11</v>
      </c>
      <c r="C9194" t="s">
        <v>4437</v>
      </c>
      <c r="D9194" t="s">
        <v>4433</v>
      </c>
      <c r="E9194" t="s">
        <v>4437</v>
      </c>
      <c r="F9194" t="s">
        <v>4433</v>
      </c>
      <c r="G9194">
        <v>0.96076285839080799</v>
      </c>
      <c r="H9194">
        <v>0.52200000000000002</v>
      </c>
      <c r="I9194">
        <v>0</v>
      </c>
      <c r="J9194">
        <v>0.69399999999999995</v>
      </c>
      <c r="K9194" t="str">
        <f t="shared" si="156"/>
        <v>partially</v>
      </c>
      <c r="L9194" t="s">
        <v>17</v>
      </c>
      <c r="M9194">
        <v>0.84048500000000004</v>
      </c>
      <c r="N9194">
        <v>0.84074700000000002</v>
      </c>
    </row>
    <row r="9195" spans="1:14" ht="15" x14ac:dyDescent="0.3">
      <c r="A9195" s="1"/>
      <c r="B9195" t="s">
        <v>11</v>
      </c>
      <c r="C9195" t="s">
        <v>3265</v>
      </c>
      <c r="D9195" t="s">
        <v>6850</v>
      </c>
      <c r="E9195" t="s">
        <v>6849</v>
      </c>
      <c r="F9195" t="s">
        <v>6851</v>
      </c>
      <c r="G9195">
        <v>0.37284374237060502</v>
      </c>
      <c r="H9195">
        <v>0.52</v>
      </c>
      <c r="I9195">
        <v>0.33300000000000002</v>
      </c>
      <c r="J9195">
        <v>0.68899999999999995</v>
      </c>
      <c r="K9195" t="str">
        <f t="shared" si="156"/>
        <v>partially</v>
      </c>
      <c r="L9195" t="s">
        <v>17</v>
      </c>
      <c r="M9195">
        <v>0.77200800000000003</v>
      </c>
      <c r="N9195">
        <v>0.77246400000000004</v>
      </c>
    </row>
    <row r="9196" spans="1:14" ht="15" x14ac:dyDescent="0.3">
      <c r="A9196" s="1"/>
      <c r="B9196" t="s">
        <v>11</v>
      </c>
      <c r="C9196" t="s">
        <v>5185</v>
      </c>
      <c r="D9196" t="s">
        <v>10471</v>
      </c>
      <c r="E9196" t="s">
        <v>10469</v>
      </c>
      <c r="F9196" t="s">
        <v>10472</v>
      </c>
      <c r="G9196">
        <v>0.496835768222809</v>
      </c>
      <c r="H9196">
        <v>0.51900000000000002</v>
      </c>
      <c r="I9196">
        <v>0</v>
      </c>
      <c r="J9196">
        <v>0.81</v>
      </c>
      <c r="K9196" t="str">
        <f t="shared" si="156"/>
        <v>partially</v>
      </c>
      <c r="L9196" t="s">
        <v>17</v>
      </c>
      <c r="M9196">
        <v>0.727823</v>
      </c>
      <c r="N9196">
        <v>0.74204499999999995</v>
      </c>
    </row>
    <row r="9197" spans="1:14" ht="15" x14ac:dyDescent="0.3">
      <c r="A9197" s="1"/>
      <c r="B9197" t="s">
        <v>11</v>
      </c>
      <c r="C9197" t="s">
        <v>2145</v>
      </c>
      <c r="D9197" t="s">
        <v>6513</v>
      </c>
      <c r="E9197" t="s">
        <v>6511</v>
      </c>
      <c r="F9197" t="s">
        <v>6514</v>
      </c>
      <c r="G9197">
        <v>0.22860349714756001</v>
      </c>
      <c r="H9197">
        <v>0.51800000000000002</v>
      </c>
      <c r="I9197">
        <v>0.24199999999999999</v>
      </c>
      <c r="J9197">
        <v>0.40799999999999997</v>
      </c>
      <c r="K9197" t="str">
        <f t="shared" si="156"/>
        <v>partially</v>
      </c>
      <c r="L9197" t="s">
        <v>17</v>
      </c>
      <c r="M9197">
        <v>0.68204900000000002</v>
      </c>
      <c r="N9197">
        <v>0.67620499999999995</v>
      </c>
    </row>
    <row r="9198" spans="1:14" ht="15" x14ac:dyDescent="0.3">
      <c r="A9198" s="1"/>
      <c r="B9198" t="s">
        <v>11</v>
      </c>
      <c r="C9198" t="s">
        <v>5109</v>
      </c>
      <c r="D9198" t="s">
        <v>10337</v>
      </c>
      <c r="E9198" t="s">
        <v>10334</v>
      </c>
      <c r="F9198" t="s">
        <v>10338</v>
      </c>
      <c r="G9198">
        <v>0.65241062641143799</v>
      </c>
      <c r="H9198">
        <v>0.51800000000000002</v>
      </c>
      <c r="I9198">
        <v>0</v>
      </c>
      <c r="J9198">
        <v>0.65600000000000003</v>
      </c>
      <c r="K9198" t="str">
        <f t="shared" si="156"/>
        <v>partially</v>
      </c>
      <c r="L9198" t="s">
        <v>17</v>
      </c>
      <c r="M9198">
        <v>0.602827</v>
      </c>
      <c r="N9198">
        <v>0.60542499999999999</v>
      </c>
    </row>
    <row r="9199" spans="1:14" ht="15" x14ac:dyDescent="0.3">
      <c r="A9199" s="1"/>
      <c r="B9199" t="s">
        <v>11</v>
      </c>
      <c r="C9199" t="s">
        <v>3993</v>
      </c>
      <c r="D9199" t="s">
        <v>8216</v>
      </c>
      <c r="E9199" t="s">
        <v>8214</v>
      </c>
      <c r="F9199" t="s">
        <v>8217</v>
      </c>
      <c r="G9199">
        <v>0.76235884428024303</v>
      </c>
      <c r="H9199">
        <v>0.51700000000000002</v>
      </c>
      <c r="I9199">
        <v>0</v>
      </c>
      <c r="J9199">
        <v>0.60099999999999998</v>
      </c>
      <c r="K9199" t="str">
        <f t="shared" si="156"/>
        <v>partially</v>
      </c>
      <c r="L9199" t="s">
        <v>17</v>
      </c>
      <c r="M9199">
        <v>0.75537299999999996</v>
      </c>
      <c r="N9199">
        <v>0.77117599999999997</v>
      </c>
    </row>
    <row r="9200" spans="1:14" ht="15" x14ac:dyDescent="0.3">
      <c r="A9200" s="1"/>
      <c r="B9200" t="s">
        <v>11</v>
      </c>
      <c r="C9200" t="s">
        <v>265</v>
      </c>
      <c r="D9200" t="s">
        <v>5363</v>
      </c>
      <c r="E9200" t="s">
        <v>5364</v>
      </c>
      <c r="F9200" t="s">
        <v>5365</v>
      </c>
      <c r="G9200">
        <v>0.966835677623749</v>
      </c>
      <c r="H9200">
        <v>0.51600000000000001</v>
      </c>
      <c r="I9200">
        <v>0</v>
      </c>
      <c r="J9200">
        <v>0.91400000000000003</v>
      </c>
      <c r="K9200" t="str">
        <f t="shared" si="156"/>
        <v>partially</v>
      </c>
      <c r="L9200" t="s">
        <v>17</v>
      </c>
      <c r="M9200">
        <v>0.85044600000000004</v>
      </c>
      <c r="N9200">
        <v>0.83462700000000001</v>
      </c>
    </row>
    <row r="9201" spans="1:14" ht="15" x14ac:dyDescent="0.3">
      <c r="A9201" s="1"/>
      <c r="B9201" t="s">
        <v>11</v>
      </c>
      <c r="C9201" t="s">
        <v>1355</v>
      </c>
      <c r="D9201" t="s">
        <v>6049</v>
      </c>
      <c r="E9201" t="s">
        <v>6047</v>
      </c>
      <c r="F9201" t="s">
        <v>6049</v>
      </c>
      <c r="G9201">
        <v>0.44616732001304599</v>
      </c>
      <c r="H9201">
        <v>0.51600000000000001</v>
      </c>
      <c r="I9201">
        <v>0.2</v>
      </c>
      <c r="J9201">
        <v>0.77100000000000002</v>
      </c>
      <c r="K9201" t="str">
        <f t="shared" si="156"/>
        <v>partially</v>
      </c>
      <c r="L9201" t="s">
        <v>17</v>
      </c>
      <c r="M9201">
        <v>0.62541999999999998</v>
      </c>
      <c r="N9201">
        <v>0.62235200000000002</v>
      </c>
    </row>
    <row r="9202" spans="1:14" ht="15" x14ac:dyDescent="0.3">
      <c r="A9202" s="1"/>
      <c r="B9202" t="s">
        <v>11</v>
      </c>
      <c r="C9202" t="s">
        <v>3343</v>
      </c>
      <c r="D9202" t="s">
        <v>243</v>
      </c>
      <c r="E9202" t="s">
        <v>7013</v>
      </c>
      <c r="F9202" t="s">
        <v>87</v>
      </c>
      <c r="G9202">
        <v>0.45716494321823098</v>
      </c>
      <c r="H9202">
        <v>0.51400000000000001</v>
      </c>
      <c r="I9202">
        <v>0</v>
      </c>
      <c r="J9202">
        <v>0.61599999999999999</v>
      </c>
      <c r="K9202" t="str">
        <f t="shared" si="156"/>
        <v>partially</v>
      </c>
      <c r="L9202" t="s">
        <v>17</v>
      </c>
      <c r="M9202">
        <v>0.67532400000000004</v>
      </c>
      <c r="N9202">
        <v>0.69584699999999999</v>
      </c>
    </row>
    <row r="9203" spans="1:14" ht="15" x14ac:dyDescent="0.3">
      <c r="A9203" s="1"/>
      <c r="B9203" t="s">
        <v>11</v>
      </c>
      <c r="C9203" t="s">
        <v>158</v>
      </c>
      <c r="D9203" t="s">
        <v>137</v>
      </c>
      <c r="E9203" t="s">
        <v>159</v>
      </c>
      <c r="F9203" t="s">
        <v>138</v>
      </c>
      <c r="G9203">
        <v>0.98417913913726796</v>
      </c>
      <c r="H9203">
        <v>0.51200000000000001</v>
      </c>
      <c r="I9203">
        <v>0</v>
      </c>
      <c r="J9203">
        <v>0.41</v>
      </c>
      <c r="K9203" t="str">
        <f t="shared" si="156"/>
        <v>partially</v>
      </c>
      <c r="L9203" t="s">
        <v>17</v>
      </c>
      <c r="M9203">
        <v>0.74591799999999997</v>
      </c>
      <c r="N9203">
        <v>0.75172899999999998</v>
      </c>
    </row>
    <row r="9204" spans="1:14" ht="15" x14ac:dyDescent="0.3">
      <c r="A9204" s="1"/>
      <c r="B9204" t="s">
        <v>11</v>
      </c>
      <c r="C9204" t="s">
        <v>137</v>
      </c>
      <c r="D9204" t="s">
        <v>158</v>
      </c>
      <c r="E9204" t="s">
        <v>138</v>
      </c>
      <c r="F9204" t="s">
        <v>159</v>
      </c>
      <c r="G9204">
        <v>0.23680566251277901</v>
      </c>
      <c r="H9204">
        <v>0.51200000000000001</v>
      </c>
      <c r="I9204">
        <v>0</v>
      </c>
      <c r="J9204">
        <v>0.41</v>
      </c>
      <c r="K9204" t="str">
        <f t="shared" si="156"/>
        <v>partially</v>
      </c>
      <c r="L9204" t="s">
        <v>17</v>
      </c>
      <c r="M9204">
        <v>0.74591799999999997</v>
      </c>
      <c r="N9204">
        <v>0.75172899999999998</v>
      </c>
    </row>
    <row r="9205" spans="1:14" ht="15" x14ac:dyDescent="0.3">
      <c r="A9205" s="1"/>
      <c r="B9205" t="s">
        <v>11</v>
      </c>
      <c r="C9205">
        <v>587</v>
      </c>
      <c r="D9205" t="s">
        <v>6604</v>
      </c>
      <c r="E9205">
        <v>587</v>
      </c>
      <c r="F9205" t="s">
        <v>6605</v>
      </c>
      <c r="G9205">
        <v>0.48999893665313698</v>
      </c>
      <c r="H9205">
        <v>0.51</v>
      </c>
      <c r="I9205">
        <v>0</v>
      </c>
      <c r="J9205">
        <v>0.60799999999999998</v>
      </c>
      <c r="K9205" t="str">
        <f t="shared" si="156"/>
        <v>partially</v>
      </c>
      <c r="L9205" t="s">
        <v>17</v>
      </c>
      <c r="M9205">
        <v>0.58424699999999996</v>
      </c>
      <c r="N9205">
        <v>0.58256699999999995</v>
      </c>
    </row>
    <row r="9206" spans="1:14" ht="15" x14ac:dyDescent="0.3">
      <c r="A9206" s="1"/>
      <c r="B9206" t="s">
        <v>11</v>
      </c>
      <c r="C9206" t="s">
        <v>4811</v>
      </c>
      <c r="D9206" t="s">
        <v>9770</v>
      </c>
      <c r="E9206" t="s">
        <v>9771</v>
      </c>
      <c r="F9206" t="s">
        <v>9772</v>
      </c>
      <c r="G9206">
        <v>0.96871292591095004</v>
      </c>
      <c r="H9206">
        <v>0.50900000000000001</v>
      </c>
      <c r="I9206">
        <v>0</v>
      </c>
      <c r="J9206">
        <v>0.15</v>
      </c>
      <c r="K9206" t="str">
        <f t="shared" si="156"/>
        <v>partially</v>
      </c>
      <c r="L9206" t="s">
        <v>17</v>
      </c>
      <c r="M9206">
        <v>0.68615800000000005</v>
      </c>
      <c r="N9206">
        <v>0.69287600000000005</v>
      </c>
    </row>
    <row r="9207" spans="1:14" ht="15" x14ac:dyDescent="0.3">
      <c r="A9207" s="1"/>
      <c r="B9207" t="s">
        <v>11</v>
      </c>
      <c r="C9207" t="s">
        <v>1371</v>
      </c>
      <c r="D9207" t="s">
        <v>6061</v>
      </c>
      <c r="E9207" t="s">
        <v>6059</v>
      </c>
      <c r="F9207" t="s">
        <v>6061</v>
      </c>
      <c r="G9207">
        <v>0.56409895420074496</v>
      </c>
      <c r="H9207">
        <v>0.50800000000000001</v>
      </c>
      <c r="I9207">
        <v>0.2</v>
      </c>
      <c r="J9207">
        <v>0.79900000000000004</v>
      </c>
      <c r="K9207" t="str">
        <f t="shared" si="156"/>
        <v>partially</v>
      </c>
      <c r="L9207" t="s">
        <v>17</v>
      </c>
      <c r="M9207">
        <v>0.60726599999999997</v>
      </c>
      <c r="N9207">
        <v>0.60615200000000002</v>
      </c>
    </row>
    <row r="9208" spans="1:14" ht="15" x14ac:dyDescent="0.3">
      <c r="A9208" s="1"/>
      <c r="B9208" t="s">
        <v>11</v>
      </c>
      <c r="C9208" t="s">
        <v>5194</v>
      </c>
      <c r="D9208" t="s">
        <v>10492</v>
      </c>
      <c r="E9208" t="s">
        <v>10493</v>
      </c>
      <c r="F9208" t="s">
        <v>10494</v>
      </c>
      <c r="G9208">
        <v>5.2196178585290999E-2</v>
      </c>
      <c r="H9208">
        <v>0.50700000000000001</v>
      </c>
      <c r="I9208">
        <v>0</v>
      </c>
      <c r="J9208">
        <v>0.71099999999999997</v>
      </c>
      <c r="K9208" t="str">
        <f t="shared" si="156"/>
        <v>partially</v>
      </c>
      <c r="L9208" t="s">
        <v>17</v>
      </c>
      <c r="M9208">
        <v>0.699739</v>
      </c>
      <c r="N9208">
        <v>0.70915499999999998</v>
      </c>
    </row>
    <row r="9209" spans="1:14" ht="15" x14ac:dyDescent="0.3">
      <c r="A9209" s="1"/>
      <c r="B9209" t="s">
        <v>11</v>
      </c>
      <c r="C9209" t="s">
        <v>673</v>
      </c>
      <c r="D9209" t="s">
        <v>675</v>
      </c>
      <c r="E9209" t="s">
        <v>5626</v>
      </c>
      <c r="F9209" t="s">
        <v>676</v>
      </c>
      <c r="G9209">
        <v>0.45287370681762701</v>
      </c>
      <c r="H9209">
        <v>0.504</v>
      </c>
      <c r="I9209">
        <v>0</v>
      </c>
      <c r="J9209">
        <v>0.55100000000000005</v>
      </c>
      <c r="K9209" t="str">
        <f t="shared" si="156"/>
        <v>partially</v>
      </c>
      <c r="L9209" t="s">
        <v>17</v>
      </c>
      <c r="M9209">
        <v>0.68601000000000001</v>
      </c>
      <c r="N9209">
        <v>0.68948299999999996</v>
      </c>
    </row>
    <row r="9210" spans="1:14" ht="15" x14ac:dyDescent="0.3">
      <c r="A9210" s="1"/>
      <c r="B9210" t="s">
        <v>11</v>
      </c>
      <c r="C9210" t="s">
        <v>939</v>
      </c>
      <c r="D9210" t="s">
        <v>5795</v>
      </c>
      <c r="E9210" t="s">
        <v>941</v>
      </c>
      <c r="F9210" t="s">
        <v>5796</v>
      </c>
      <c r="G9210">
        <v>0.30025628209114102</v>
      </c>
      <c r="H9210">
        <v>0.504</v>
      </c>
      <c r="I9210">
        <v>0.44400000000000001</v>
      </c>
      <c r="J9210">
        <v>0.65</v>
      </c>
      <c r="K9210" t="str">
        <f t="shared" si="156"/>
        <v>partially</v>
      </c>
      <c r="L9210" t="s">
        <v>17</v>
      </c>
      <c r="M9210">
        <v>0.74917599999999995</v>
      </c>
      <c r="N9210">
        <v>0.75662799999999997</v>
      </c>
    </row>
    <row r="9211" spans="1:14" ht="15" x14ac:dyDescent="0.3">
      <c r="A9211" s="1"/>
      <c r="B9211" t="s">
        <v>11</v>
      </c>
      <c r="C9211" t="s">
        <v>862</v>
      </c>
      <c r="D9211" t="s">
        <v>5760</v>
      </c>
      <c r="E9211" t="s">
        <v>5759</v>
      </c>
      <c r="F9211" t="s">
        <v>865</v>
      </c>
      <c r="G9211">
        <v>4.5560117810965001E-2</v>
      </c>
      <c r="H9211">
        <v>0.502</v>
      </c>
      <c r="I9211">
        <v>0.5</v>
      </c>
      <c r="J9211">
        <v>0.63500000000000001</v>
      </c>
      <c r="K9211" t="str">
        <f t="shared" si="156"/>
        <v>partially</v>
      </c>
      <c r="L9211" t="s">
        <v>17</v>
      </c>
      <c r="M9211">
        <v>0.83951799999999999</v>
      </c>
      <c r="N9211">
        <v>0.84183600000000003</v>
      </c>
    </row>
    <row r="9212" spans="1:14" ht="15" x14ac:dyDescent="0.3">
      <c r="A9212" s="1"/>
      <c r="B9212" t="s">
        <v>11</v>
      </c>
      <c r="C9212" t="s">
        <v>4412</v>
      </c>
      <c r="D9212" t="s">
        <v>8946</v>
      </c>
      <c r="E9212" t="s">
        <v>8953</v>
      </c>
      <c r="F9212" t="s">
        <v>8947</v>
      </c>
      <c r="G9212">
        <v>0.37257283926010099</v>
      </c>
      <c r="H9212">
        <v>0.5</v>
      </c>
      <c r="I9212">
        <v>0</v>
      </c>
      <c r="J9212">
        <v>0.61299999999999999</v>
      </c>
      <c r="K9212" t="str">
        <f t="shared" si="156"/>
        <v>partially</v>
      </c>
      <c r="L9212" t="s">
        <v>17</v>
      </c>
      <c r="M9212">
        <v>0.74229599999999996</v>
      </c>
      <c r="N9212">
        <v>0.75464799999999999</v>
      </c>
    </row>
    <row r="9213" spans="1:14" ht="15" x14ac:dyDescent="0.3">
      <c r="A9213" s="1"/>
      <c r="B9213" t="s">
        <v>11</v>
      </c>
      <c r="C9213" t="s">
        <v>4451</v>
      </c>
      <c r="D9213" t="s">
        <v>8991</v>
      </c>
      <c r="E9213" t="s">
        <v>4451</v>
      </c>
      <c r="F9213" t="s">
        <v>4451</v>
      </c>
      <c r="G9213">
        <v>0.99350571632385298</v>
      </c>
      <c r="H9213">
        <v>0.498</v>
      </c>
      <c r="I9213">
        <v>0</v>
      </c>
      <c r="J9213">
        <v>1</v>
      </c>
      <c r="K9213" t="str">
        <f t="shared" si="156"/>
        <v>partially</v>
      </c>
      <c r="L9213" t="s">
        <v>17</v>
      </c>
      <c r="M9213">
        <v>0.72313799999999995</v>
      </c>
      <c r="N9213">
        <v>0.722889</v>
      </c>
    </row>
    <row r="9214" spans="1:14" ht="15" x14ac:dyDescent="0.3">
      <c r="A9214" s="1"/>
      <c r="B9214" t="s">
        <v>11</v>
      </c>
      <c r="C9214" t="s">
        <v>4293</v>
      </c>
      <c r="D9214" t="s">
        <v>8736</v>
      </c>
      <c r="E9214" t="s">
        <v>8734</v>
      </c>
      <c r="F9214" t="s">
        <v>8737</v>
      </c>
      <c r="G9214">
        <v>0.50455027818679798</v>
      </c>
      <c r="H9214">
        <v>0.496</v>
      </c>
      <c r="I9214">
        <v>0</v>
      </c>
      <c r="J9214">
        <v>0.36099999999999999</v>
      </c>
      <c r="K9214" t="str">
        <f t="shared" si="156"/>
        <v>partially</v>
      </c>
      <c r="L9214" t="s">
        <v>17</v>
      </c>
      <c r="M9214">
        <v>0.74848199999999998</v>
      </c>
      <c r="N9214">
        <v>0.74175999999999997</v>
      </c>
    </row>
    <row r="9215" spans="1:14" ht="15" x14ac:dyDescent="0.3">
      <c r="A9215" s="1"/>
      <c r="B9215" t="s">
        <v>11</v>
      </c>
      <c r="C9215" t="s">
        <v>1617</v>
      </c>
      <c r="D9215" t="s">
        <v>6218</v>
      </c>
      <c r="E9215" t="s">
        <v>6195</v>
      </c>
      <c r="F9215" t="s">
        <v>6219</v>
      </c>
      <c r="G9215">
        <v>1.9520746718600001E-4</v>
      </c>
      <c r="H9215">
        <v>0.49399999999999999</v>
      </c>
      <c r="I9215">
        <v>0</v>
      </c>
      <c r="J9215">
        <v>0.57799999999999996</v>
      </c>
      <c r="K9215" t="str">
        <f t="shared" si="156"/>
        <v>partially</v>
      </c>
      <c r="L9215" t="s">
        <v>17</v>
      </c>
      <c r="M9215">
        <v>0.66890700000000003</v>
      </c>
      <c r="N9215">
        <v>0.67547500000000005</v>
      </c>
    </row>
    <row r="9216" spans="1:14" ht="15" x14ac:dyDescent="0.3">
      <c r="A9216" s="1"/>
      <c r="B9216" t="s">
        <v>11</v>
      </c>
      <c r="C9216" t="s">
        <v>4702</v>
      </c>
      <c r="D9216" t="s">
        <v>9541</v>
      </c>
      <c r="E9216" t="s">
        <v>9540</v>
      </c>
      <c r="F9216" t="s">
        <v>9542</v>
      </c>
      <c r="G9216">
        <v>5.7442922145128E-2</v>
      </c>
      <c r="H9216">
        <v>0.49299999999999999</v>
      </c>
      <c r="I9216">
        <v>0</v>
      </c>
      <c r="J9216">
        <v>0.85099999999999998</v>
      </c>
      <c r="K9216" t="str">
        <f t="shared" si="156"/>
        <v>partially</v>
      </c>
      <c r="L9216" t="s">
        <v>17</v>
      </c>
      <c r="M9216">
        <v>0.68071099999999996</v>
      </c>
      <c r="N9216">
        <v>0.68310199999999999</v>
      </c>
    </row>
    <row r="9217" spans="1:14" ht="15" x14ac:dyDescent="0.3">
      <c r="A9217" s="1"/>
      <c r="B9217" t="s">
        <v>11</v>
      </c>
      <c r="C9217" t="s">
        <v>104</v>
      </c>
      <c r="D9217" t="s">
        <v>5240</v>
      </c>
      <c r="E9217" t="s">
        <v>5235</v>
      </c>
      <c r="F9217" t="s">
        <v>5241</v>
      </c>
      <c r="G9217">
        <v>0.18299546837806699</v>
      </c>
      <c r="H9217">
        <v>0.49199999999999999</v>
      </c>
      <c r="I9217">
        <v>0</v>
      </c>
      <c r="J9217">
        <v>0.69599999999999995</v>
      </c>
      <c r="K9217" t="str">
        <f t="shared" si="156"/>
        <v>partially</v>
      </c>
      <c r="L9217" t="s">
        <v>17</v>
      </c>
      <c r="M9217">
        <v>0.71775299999999997</v>
      </c>
      <c r="N9217">
        <v>0.70451200000000003</v>
      </c>
    </row>
    <row r="9218" spans="1:14" ht="15" x14ac:dyDescent="0.3">
      <c r="A9218" s="1"/>
      <c r="B9218" t="s">
        <v>11</v>
      </c>
      <c r="C9218" t="s">
        <v>1517</v>
      </c>
      <c r="D9218" t="s">
        <v>6144</v>
      </c>
      <c r="E9218" t="s">
        <v>6138</v>
      </c>
      <c r="F9218" t="s">
        <v>6145</v>
      </c>
      <c r="G9218">
        <v>0.32274302840232799</v>
      </c>
      <c r="H9218">
        <v>0.49199999999999999</v>
      </c>
      <c r="I9218">
        <v>0</v>
      </c>
      <c r="J9218">
        <v>0.68600000000000005</v>
      </c>
      <c r="K9218" t="str">
        <f t="shared" si="156"/>
        <v>partially</v>
      </c>
      <c r="L9218" t="s">
        <v>17</v>
      </c>
      <c r="M9218">
        <v>0.71302399999999999</v>
      </c>
      <c r="N9218">
        <v>0.71766200000000002</v>
      </c>
    </row>
    <row r="9219" spans="1:14" ht="15" x14ac:dyDescent="0.3">
      <c r="A9219" s="1"/>
      <c r="B9219" t="s">
        <v>11</v>
      </c>
      <c r="C9219" t="s">
        <v>4732</v>
      </c>
      <c r="D9219" t="s">
        <v>9599</v>
      </c>
      <c r="E9219" t="s">
        <v>9595</v>
      </c>
      <c r="F9219" t="s">
        <v>9600</v>
      </c>
      <c r="G9219">
        <v>0.50474935770034801</v>
      </c>
      <c r="H9219">
        <v>0.49099999999999999</v>
      </c>
      <c r="I9219">
        <v>0</v>
      </c>
      <c r="J9219">
        <v>0.46800000000000003</v>
      </c>
      <c r="K9219" t="str">
        <f t="shared" ref="K9219:K9282" si="157">IF(H9219&gt;0.64,"yes",IF(H9219&gt;=0.45,"partially","no"))</f>
        <v>partially</v>
      </c>
      <c r="L9219" t="s">
        <v>17</v>
      </c>
      <c r="M9219">
        <v>0.75683299999999998</v>
      </c>
      <c r="N9219">
        <v>0.74236199999999997</v>
      </c>
    </row>
    <row r="9220" spans="1:14" ht="15" x14ac:dyDescent="0.3">
      <c r="A9220" s="1"/>
      <c r="B9220" t="s">
        <v>11</v>
      </c>
      <c r="C9220" t="s">
        <v>1862</v>
      </c>
      <c r="D9220" t="s">
        <v>6367</v>
      </c>
      <c r="E9220" t="s">
        <v>1864</v>
      </c>
      <c r="F9220" t="s">
        <v>6368</v>
      </c>
      <c r="G9220">
        <v>0.21873638033866899</v>
      </c>
      <c r="H9220">
        <v>0.48799999999999999</v>
      </c>
      <c r="I9220">
        <v>0.33300000000000002</v>
      </c>
      <c r="J9220">
        <v>0.53400000000000003</v>
      </c>
      <c r="K9220" t="str">
        <f t="shared" si="157"/>
        <v>partially</v>
      </c>
      <c r="L9220" t="s">
        <v>17</v>
      </c>
      <c r="M9220">
        <v>0.77296900000000002</v>
      </c>
      <c r="N9220">
        <v>0.77371699999999999</v>
      </c>
    </row>
    <row r="9221" spans="1:14" ht="15" x14ac:dyDescent="0.3">
      <c r="A9221" s="1"/>
      <c r="B9221" t="s">
        <v>11</v>
      </c>
      <c r="C9221" t="s">
        <v>838</v>
      </c>
      <c r="D9221" t="s">
        <v>839</v>
      </c>
      <c r="E9221" t="s">
        <v>840</v>
      </c>
      <c r="F9221" t="s">
        <v>841</v>
      </c>
      <c r="G9221">
        <v>0.76741570234298695</v>
      </c>
      <c r="H9221">
        <v>0.48599999999999999</v>
      </c>
      <c r="I9221">
        <v>0.5</v>
      </c>
      <c r="J9221">
        <v>0.748</v>
      </c>
      <c r="K9221" t="str">
        <f t="shared" si="157"/>
        <v>partially</v>
      </c>
      <c r="L9221" t="s">
        <v>17</v>
      </c>
      <c r="M9221">
        <v>0.844306</v>
      </c>
      <c r="N9221">
        <v>0.84006899999999995</v>
      </c>
    </row>
    <row r="9222" spans="1:14" ht="15" x14ac:dyDescent="0.3">
      <c r="A9222" s="1"/>
      <c r="B9222" t="s">
        <v>11</v>
      </c>
      <c r="C9222" t="s">
        <v>4738</v>
      </c>
      <c r="D9222" t="s">
        <v>9599</v>
      </c>
      <c r="E9222" t="s">
        <v>9596</v>
      </c>
      <c r="F9222" t="s">
        <v>9600</v>
      </c>
      <c r="G9222">
        <v>0.865062355995178</v>
      </c>
      <c r="H9222">
        <v>0.48599999999999999</v>
      </c>
      <c r="I9222">
        <v>0.28599999999999998</v>
      </c>
      <c r="J9222">
        <v>0.78200000000000003</v>
      </c>
      <c r="K9222" t="str">
        <f t="shared" si="157"/>
        <v>partially</v>
      </c>
      <c r="L9222" t="s">
        <v>17</v>
      </c>
      <c r="M9222">
        <v>0.85436299999999998</v>
      </c>
      <c r="N9222">
        <v>0.82416299999999998</v>
      </c>
    </row>
    <row r="9223" spans="1:14" ht="15" x14ac:dyDescent="0.3">
      <c r="A9223" s="1"/>
      <c r="B9223" t="s">
        <v>11</v>
      </c>
      <c r="C9223" t="s">
        <v>5004</v>
      </c>
      <c r="D9223" t="s">
        <v>10141</v>
      </c>
      <c r="E9223" t="s">
        <v>10138</v>
      </c>
      <c r="F9223" t="s">
        <v>10142</v>
      </c>
      <c r="G9223">
        <v>0.71000742912292503</v>
      </c>
      <c r="H9223">
        <v>0.48599999999999999</v>
      </c>
      <c r="I9223">
        <v>0</v>
      </c>
      <c r="J9223">
        <v>0.53200000000000003</v>
      </c>
      <c r="K9223" t="str">
        <f t="shared" si="157"/>
        <v>partially</v>
      </c>
      <c r="L9223" t="s">
        <v>17</v>
      </c>
      <c r="M9223">
        <v>0.69522300000000004</v>
      </c>
      <c r="N9223">
        <v>0.70496499999999995</v>
      </c>
    </row>
    <row r="9224" spans="1:14" ht="15" x14ac:dyDescent="0.3">
      <c r="A9224" s="1"/>
      <c r="B9224" t="s">
        <v>11</v>
      </c>
      <c r="C9224" t="s">
        <v>3767</v>
      </c>
      <c r="D9224" t="s">
        <v>7778</v>
      </c>
      <c r="E9224" t="s">
        <v>7774</v>
      </c>
      <c r="F9224" t="s">
        <v>7778</v>
      </c>
      <c r="G9224">
        <v>0.91467875242233299</v>
      </c>
      <c r="H9224">
        <v>0.48499999999999999</v>
      </c>
      <c r="I9224">
        <v>0</v>
      </c>
      <c r="J9224">
        <v>0.88800000000000001</v>
      </c>
      <c r="K9224" t="str">
        <f t="shared" si="157"/>
        <v>partially</v>
      </c>
      <c r="L9224" t="s">
        <v>17</v>
      </c>
      <c r="M9224">
        <v>0.74992499999999995</v>
      </c>
      <c r="N9224">
        <v>0.74480900000000005</v>
      </c>
    </row>
    <row r="9225" spans="1:14" ht="15" x14ac:dyDescent="0.3">
      <c r="A9225" s="1"/>
      <c r="B9225" t="s">
        <v>11</v>
      </c>
      <c r="C9225" t="s">
        <v>2214</v>
      </c>
      <c r="D9225" t="s">
        <v>6551</v>
      </c>
      <c r="E9225" t="s">
        <v>6550</v>
      </c>
      <c r="F9225" t="s">
        <v>6552</v>
      </c>
      <c r="G9225">
        <v>0.832314312458038</v>
      </c>
      <c r="H9225">
        <v>0.48399999999999999</v>
      </c>
      <c r="I9225">
        <v>0.34799999999999998</v>
      </c>
      <c r="J9225">
        <v>0.57099999999999995</v>
      </c>
      <c r="K9225" t="str">
        <f t="shared" si="157"/>
        <v>partially</v>
      </c>
      <c r="L9225" t="s">
        <v>17</v>
      </c>
      <c r="M9225">
        <v>0.85769799999999996</v>
      </c>
      <c r="N9225">
        <v>0.85345300000000002</v>
      </c>
    </row>
    <row r="9226" spans="1:14" ht="15" x14ac:dyDescent="0.3">
      <c r="A9226" s="1"/>
      <c r="B9226" t="s">
        <v>11</v>
      </c>
      <c r="C9226" t="s">
        <v>3397</v>
      </c>
      <c r="D9226" t="s">
        <v>7148</v>
      </c>
      <c r="E9226" t="s">
        <v>7140</v>
      </c>
      <c r="F9226" t="s">
        <v>7149</v>
      </c>
      <c r="G9226">
        <v>3.2952692359686002E-2</v>
      </c>
      <c r="H9226">
        <v>0.48399999999999999</v>
      </c>
      <c r="I9226">
        <v>0.222</v>
      </c>
      <c r="J9226">
        <v>0.68</v>
      </c>
      <c r="K9226" t="str">
        <f t="shared" si="157"/>
        <v>partially</v>
      </c>
      <c r="L9226" t="s">
        <v>17</v>
      </c>
      <c r="M9226">
        <v>0.819581</v>
      </c>
      <c r="N9226">
        <v>0.79800400000000005</v>
      </c>
    </row>
    <row r="9227" spans="1:14" ht="15" x14ac:dyDescent="0.3">
      <c r="A9227" s="1"/>
      <c r="B9227" t="s">
        <v>11</v>
      </c>
      <c r="C9227" t="s">
        <v>4339</v>
      </c>
      <c r="D9227" t="s">
        <v>8822</v>
      </c>
      <c r="E9227" t="s">
        <v>8823</v>
      </c>
      <c r="F9227" t="s">
        <v>8824</v>
      </c>
      <c r="G9227">
        <v>0.76317495107650801</v>
      </c>
      <c r="H9227">
        <v>0.48299999999999998</v>
      </c>
      <c r="I9227">
        <v>0</v>
      </c>
      <c r="J9227">
        <v>0.41599999999999998</v>
      </c>
      <c r="K9227" t="str">
        <f t="shared" si="157"/>
        <v>partially</v>
      </c>
      <c r="L9227" t="s">
        <v>17</v>
      </c>
      <c r="M9227">
        <v>0.64410999999999996</v>
      </c>
      <c r="N9227">
        <v>0.64753799999999995</v>
      </c>
    </row>
    <row r="9228" spans="1:14" ht="15" x14ac:dyDescent="0.3">
      <c r="A9228" s="1"/>
      <c r="B9228" t="s">
        <v>11</v>
      </c>
      <c r="C9228" t="s">
        <v>2219</v>
      </c>
      <c r="D9228" t="s">
        <v>6554</v>
      </c>
      <c r="E9228" t="s">
        <v>6555</v>
      </c>
      <c r="F9228" t="s">
        <v>6556</v>
      </c>
      <c r="G9228">
        <v>0.54971349239349399</v>
      </c>
      <c r="H9228">
        <v>0.48199999999999998</v>
      </c>
      <c r="I9228">
        <v>0.54500000000000004</v>
      </c>
      <c r="J9228">
        <v>0.879</v>
      </c>
      <c r="K9228" t="str">
        <f t="shared" si="157"/>
        <v>partially</v>
      </c>
      <c r="L9228" t="s">
        <v>17</v>
      </c>
      <c r="M9228">
        <v>0.84311599999999998</v>
      </c>
      <c r="N9228">
        <v>0.83001800000000003</v>
      </c>
    </row>
    <row r="9229" spans="1:14" ht="15" x14ac:dyDescent="0.3">
      <c r="A9229" s="1"/>
      <c r="B9229" t="s">
        <v>11</v>
      </c>
      <c r="C9229" t="s">
        <v>219</v>
      </c>
      <c r="D9229" t="s">
        <v>5330</v>
      </c>
      <c r="E9229" t="s">
        <v>220</v>
      </c>
      <c r="F9229" t="s">
        <v>222</v>
      </c>
      <c r="G9229">
        <v>0.89286077022552501</v>
      </c>
      <c r="H9229">
        <v>0.48099999999999998</v>
      </c>
      <c r="I9229">
        <v>0</v>
      </c>
      <c r="J9229">
        <v>0.67100000000000004</v>
      </c>
      <c r="K9229" t="str">
        <f t="shared" si="157"/>
        <v>partially</v>
      </c>
      <c r="L9229" t="s">
        <v>17</v>
      </c>
      <c r="M9229">
        <v>0.64534000000000002</v>
      </c>
      <c r="N9229">
        <v>0.64870300000000003</v>
      </c>
    </row>
    <row r="9230" spans="1:14" ht="15" x14ac:dyDescent="0.3">
      <c r="A9230" s="1"/>
      <c r="B9230" t="s">
        <v>11</v>
      </c>
      <c r="C9230" t="s">
        <v>4406</v>
      </c>
      <c r="D9230" t="s">
        <v>8942</v>
      </c>
      <c r="E9230" t="s">
        <v>4406</v>
      </c>
      <c r="F9230" t="s">
        <v>4406</v>
      </c>
      <c r="G9230">
        <v>0.995208740234375</v>
      </c>
      <c r="H9230">
        <v>0.48099999999999998</v>
      </c>
      <c r="I9230">
        <v>0</v>
      </c>
      <c r="J9230">
        <v>1</v>
      </c>
      <c r="K9230" t="str">
        <f t="shared" si="157"/>
        <v>partially</v>
      </c>
      <c r="L9230" t="s">
        <v>17</v>
      </c>
      <c r="M9230">
        <v>0.72686700000000004</v>
      </c>
      <c r="N9230">
        <v>0.727186</v>
      </c>
    </row>
    <row r="9231" spans="1:14" ht="15" x14ac:dyDescent="0.3">
      <c r="A9231" s="1"/>
      <c r="B9231" t="s">
        <v>11</v>
      </c>
      <c r="C9231" t="s">
        <v>2010</v>
      </c>
      <c r="D9231" t="s">
        <v>6448</v>
      </c>
      <c r="E9231" t="s">
        <v>2012</v>
      </c>
      <c r="F9231" t="s">
        <v>6449</v>
      </c>
      <c r="G9231">
        <v>0.37155830860137901</v>
      </c>
      <c r="H9231">
        <v>0.47899999999999998</v>
      </c>
      <c r="I9231">
        <v>0.32</v>
      </c>
      <c r="J9231">
        <v>0.58499999999999996</v>
      </c>
      <c r="K9231" t="str">
        <f t="shared" si="157"/>
        <v>partially</v>
      </c>
      <c r="L9231" t="s">
        <v>17</v>
      </c>
      <c r="M9231">
        <v>0.77379699999999996</v>
      </c>
      <c r="N9231">
        <v>0.77223799999999998</v>
      </c>
    </row>
    <row r="9232" spans="1:14" ht="15" x14ac:dyDescent="0.3">
      <c r="A9232" s="1"/>
      <c r="B9232" t="s">
        <v>11</v>
      </c>
      <c r="C9232" t="s">
        <v>1733</v>
      </c>
      <c r="D9232" t="s">
        <v>1718</v>
      </c>
      <c r="E9232" t="s">
        <v>1736</v>
      </c>
      <c r="F9232" t="s">
        <v>1720</v>
      </c>
      <c r="G9232">
        <v>0.62004488706588701</v>
      </c>
      <c r="H9232">
        <v>0.47499999999999998</v>
      </c>
      <c r="I9232">
        <v>0</v>
      </c>
      <c r="J9232">
        <v>0.66800000000000004</v>
      </c>
      <c r="K9232" t="str">
        <f t="shared" si="157"/>
        <v>partially</v>
      </c>
      <c r="L9232" t="s">
        <v>17</v>
      </c>
      <c r="M9232">
        <v>0.67284500000000003</v>
      </c>
      <c r="N9232">
        <v>0.68082699999999996</v>
      </c>
    </row>
    <row r="9233" spans="1:14" ht="15" x14ac:dyDescent="0.3">
      <c r="A9233" s="1"/>
      <c r="B9233" t="s">
        <v>11</v>
      </c>
      <c r="C9233" t="s">
        <v>92</v>
      </c>
      <c r="D9233" t="s">
        <v>149</v>
      </c>
      <c r="E9233" t="s">
        <v>92</v>
      </c>
      <c r="F9233" t="s">
        <v>148</v>
      </c>
      <c r="G9233">
        <v>0.116128653287888</v>
      </c>
      <c r="H9233">
        <v>0.47399999999999998</v>
      </c>
      <c r="I9233">
        <v>0</v>
      </c>
      <c r="J9233">
        <v>0.56599999999999995</v>
      </c>
      <c r="K9233" t="str">
        <f t="shared" si="157"/>
        <v>partially</v>
      </c>
      <c r="L9233" t="s">
        <v>17</v>
      </c>
      <c r="M9233">
        <v>0.67727199999999999</v>
      </c>
      <c r="N9233">
        <v>0.68121500000000001</v>
      </c>
    </row>
    <row r="9234" spans="1:14" ht="15" x14ac:dyDescent="0.3">
      <c r="A9234" s="1"/>
      <c r="B9234" t="s">
        <v>11</v>
      </c>
      <c r="C9234" t="s">
        <v>2176</v>
      </c>
      <c r="D9234" t="s">
        <v>6499</v>
      </c>
      <c r="E9234" t="s">
        <v>6527</v>
      </c>
      <c r="F9234" t="s">
        <v>2179</v>
      </c>
      <c r="G9234">
        <v>0.434009999036789</v>
      </c>
      <c r="H9234">
        <v>0.47399999999999998</v>
      </c>
      <c r="I9234">
        <v>0</v>
      </c>
      <c r="J9234">
        <v>0.93899999999999995</v>
      </c>
      <c r="K9234" t="str">
        <f t="shared" si="157"/>
        <v>partially</v>
      </c>
      <c r="L9234" t="s">
        <v>17</v>
      </c>
      <c r="M9234">
        <v>0.89438399999999996</v>
      </c>
      <c r="N9234">
        <v>0.89838499999999999</v>
      </c>
    </row>
    <row r="9235" spans="1:14" ht="15" x14ac:dyDescent="0.3">
      <c r="A9235" s="1"/>
      <c r="B9235" t="s">
        <v>11</v>
      </c>
      <c r="C9235" t="s">
        <v>5173</v>
      </c>
      <c r="D9235" t="s">
        <v>10444</v>
      </c>
      <c r="E9235" t="s">
        <v>10445</v>
      </c>
      <c r="F9235" t="s">
        <v>10446</v>
      </c>
      <c r="G9235">
        <v>0.54931306838989302</v>
      </c>
      <c r="H9235">
        <v>0.47299999999999998</v>
      </c>
      <c r="I9235">
        <v>0</v>
      </c>
      <c r="J9235">
        <v>0.59599999999999997</v>
      </c>
      <c r="K9235" t="str">
        <f t="shared" si="157"/>
        <v>partially</v>
      </c>
      <c r="L9235" t="s">
        <v>17</v>
      </c>
      <c r="M9235">
        <v>0.68364499999999995</v>
      </c>
      <c r="N9235">
        <v>0.69671700000000003</v>
      </c>
    </row>
    <row r="9236" spans="1:14" ht="15" x14ac:dyDescent="0.3">
      <c r="A9236" s="1"/>
      <c r="B9236" t="s">
        <v>11</v>
      </c>
      <c r="C9236" t="s">
        <v>2129</v>
      </c>
      <c r="D9236" t="s">
        <v>2140</v>
      </c>
      <c r="E9236" t="s">
        <v>2130</v>
      </c>
      <c r="F9236" t="s">
        <v>2141</v>
      </c>
      <c r="G9236">
        <v>0.60614180564880404</v>
      </c>
      <c r="H9236">
        <v>0.47</v>
      </c>
      <c r="I9236">
        <v>0.4</v>
      </c>
      <c r="J9236">
        <v>0.75</v>
      </c>
      <c r="K9236" t="str">
        <f t="shared" si="157"/>
        <v>partially</v>
      </c>
      <c r="L9236" t="s">
        <v>17</v>
      </c>
      <c r="M9236">
        <v>0.78650799999999998</v>
      </c>
      <c r="N9236">
        <v>0.79305999999999999</v>
      </c>
    </row>
    <row r="9237" spans="1:14" ht="15" x14ac:dyDescent="0.3">
      <c r="A9237" s="1"/>
      <c r="B9237" t="s">
        <v>11</v>
      </c>
      <c r="C9237" t="s">
        <v>4539</v>
      </c>
      <c r="D9237" t="s">
        <v>9181</v>
      </c>
      <c r="E9237" t="s">
        <v>9182</v>
      </c>
      <c r="F9237" t="s">
        <v>9183</v>
      </c>
      <c r="G9237">
        <v>0.24890448153019001</v>
      </c>
      <c r="H9237">
        <v>0.46899999999999997</v>
      </c>
      <c r="I9237">
        <v>0.75</v>
      </c>
      <c r="J9237">
        <v>0.78</v>
      </c>
      <c r="K9237" t="str">
        <f t="shared" si="157"/>
        <v>partially</v>
      </c>
      <c r="L9237" t="s">
        <v>17</v>
      </c>
      <c r="M9237">
        <v>0.85003700000000004</v>
      </c>
      <c r="N9237">
        <v>0.85882499999999995</v>
      </c>
    </row>
    <row r="9238" spans="1:14" ht="15" x14ac:dyDescent="0.3">
      <c r="A9238" s="1"/>
      <c r="B9238" t="s">
        <v>11</v>
      </c>
      <c r="C9238" t="s">
        <v>5202</v>
      </c>
      <c r="D9238" t="s">
        <v>10495</v>
      </c>
      <c r="E9238" t="s">
        <v>10522</v>
      </c>
      <c r="F9238" t="s">
        <v>10496</v>
      </c>
      <c r="G9238">
        <v>0.22497604787349701</v>
      </c>
      <c r="H9238">
        <v>0.46899999999999997</v>
      </c>
      <c r="I9238">
        <v>0</v>
      </c>
      <c r="J9238">
        <v>0.64900000000000002</v>
      </c>
      <c r="K9238" t="str">
        <f t="shared" si="157"/>
        <v>partially</v>
      </c>
      <c r="L9238" t="s">
        <v>17</v>
      </c>
      <c r="M9238">
        <v>0.71671899999999999</v>
      </c>
      <c r="N9238">
        <v>0.72286799999999996</v>
      </c>
    </row>
    <row r="9239" spans="1:14" ht="15" x14ac:dyDescent="0.3">
      <c r="A9239" s="1"/>
      <c r="B9239" t="s">
        <v>11</v>
      </c>
      <c r="C9239" t="s">
        <v>3987</v>
      </c>
      <c r="D9239" t="s">
        <v>8203</v>
      </c>
      <c r="E9239" t="s">
        <v>8201</v>
      </c>
      <c r="F9239" t="s">
        <v>8204</v>
      </c>
      <c r="G9239">
        <v>0.133838996291161</v>
      </c>
      <c r="H9239">
        <v>0.46800000000000003</v>
      </c>
      <c r="I9239">
        <v>0.125</v>
      </c>
      <c r="J9239">
        <v>0.48899999999999999</v>
      </c>
      <c r="K9239" t="str">
        <f t="shared" si="157"/>
        <v>partially</v>
      </c>
      <c r="L9239" t="s">
        <v>17</v>
      </c>
      <c r="M9239">
        <v>0.73701499999999998</v>
      </c>
      <c r="N9239">
        <v>0.73646100000000003</v>
      </c>
    </row>
    <row r="9240" spans="1:14" ht="15" x14ac:dyDescent="0.3">
      <c r="A9240" s="1"/>
      <c r="B9240" t="s">
        <v>11</v>
      </c>
      <c r="C9240">
        <v>415</v>
      </c>
      <c r="D9240" t="s">
        <v>6604</v>
      </c>
      <c r="E9240">
        <v>415</v>
      </c>
      <c r="F9240" t="s">
        <v>6605</v>
      </c>
      <c r="G9240">
        <v>0.41555893421173101</v>
      </c>
      <c r="H9240">
        <v>0.46400000000000002</v>
      </c>
      <c r="I9240">
        <v>0</v>
      </c>
      <c r="J9240">
        <v>0.58699999999999997</v>
      </c>
      <c r="K9240" t="str">
        <f t="shared" si="157"/>
        <v>partially</v>
      </c>
      <c r="L9240" t="s">
        <v>17</v>
      </c>
      <c r="M9240">
        <v>0.59123099999999995</v>
      </c>
      <c r="N9240">
        <v>0.59162999999999999</v>
      </c>
    </row>
    <row r="9241" spans="1:14" ht="15" x14ac:dyDescent="0.3">
      <c r="A9241" s="1"/>
      <c r="B9241" t="s">
        <v>11</v>
      </c>
      <c r="C9241" t="s">
        <v>4029</v>
      </c>
      <c r="D9241" t="s">
        <v>8285</v>
      </c>
      <c r="E9241" t="s">
        <v>8284</v>
      </c>
      <c r="F9241" t="s">
        <v>8286</v>
      </c>
      <c r="G9241">
        <v>0.43351253867149397</v>
      </c>
      <c r="H9241">
        <v>0.46400000000000002</v>
      </c>
      <c r="I9241">
        <v>0.4</v>
      </c>
      <c r="J9241">
        <v>0.629</v>
      </c>
      <c r="K9241" t="str">
        <f t="shared" si="157"/>
        <v>partially</v>
      </c>
      <c r="L9241" t="s">
        <v>17</v>
      </c>
      <c r="M9241">
        <v>0.78003500000000003</v>
      </c>
      <c r="N9241">
        <v>0.79021200000000003</v>
      </c>
    </row>
    <row r="9242" spans="1:14" ht="15" x14ac:dyDescent="0.3">
      <c r="A9242" s="1"/>
      <c r="B9242" t="s">
        <v>11</v>
      </c>
      <c r="C9242" t="s">
        <v>101</v>
      </c>
      <c r="D9242" t="s">
        <v>2233</v>
      </c>
      <c r="E9242" t="s">
        <v>102</v>
      </c>
      <c r="F9242" t="s">
        <v>73</v>
      </c>
      <c r="G9242">
        <v>0.38335597515106201</v>
      </c>
      <c r="H9242">
        <v>0.46300000000000002</v>
      </c>
      <c r="I9242">
        <v>0</v>
      </c>
      <c r="J9242">
        <v>0.76600000000000001</v>
      </c>
      <c r="K9242" t="str">
        <f t="shared" si="157"/>
        <v>partially</v>
      </c>
      <c r="L9242" t="s">
        <v>17</v>
      </c>
      <c r="M9242">
        <v>0.64952699999999997</v>
      </c>
      <c r="N9242">
        <v>0.64126499999999997</v>
      </c>
    </row>
    <row r="9243" spans="1:14" ht="15" x14ac:dyDescent="0.3">
      <c r="A9243" s="1"/>
      <c r="B9243" t="s">
        <v>11</v>
      </c>
      <c r="C9243" t="s">
        <v>4439</v>
      </c>
      <c r="D9243" t="s">
        <v>8986</v>
      </c>
      <c r="E9243" t="s">
        <v>4439</v>
      </c>
      <c r="F9243" t="s">
        <v>8987</v>
      </c>
      <c r="G9243">
        <v>0.89000308513641402</v>
      </c>
      <c r="H9243">
        <v>0.45900000000000002</v>
      </c>
      <c r="I9243">
        <v>0</v>
      </c>
      <c r="J9243">
        <v>0.70199999999999996</v>
      </c>
      <c r="K9243" t="str">
        <f t="shared" si="157"/>
        <v>partially</v>
      </c>
      <c r="L9243" t="s">
        <v>17</v>
      </c>
      <c r="M9243">
        <v>0.708731</v>
      </c>
      <c r="N9243">
        <v>0.71478699999999995</v>
      </c>
    </row>
    <row r="9244" spans="1:14" ht="15" x14ac:dyDescent="0.3">
      <c r="A9244" s="1"/>
      <c r="B9244" t="s">
        <v>11</v>
      </c>
      <c r="C9244" t="s">
        <v>4696</v>
      </c>
      <c r="D9244" t="s">
        <v>9526</v>
      </c>
      <c r="E9244" t="s">
        <v>9522</v>
      </c>
      <c r="F9244" t="s">
        <v>9527</v>
      </c>
      <c r="G9244">
        <v>0.138745993375778</v>
      </c>
      <c r="H9244">
        <v>0.45800000000000002</v>
      </c>
      <c r="I9244">
        <v>0.435</v>
      </c>
      <c r="J9244">
        <v>0.85</v>
      </c>
      <c r="K9244" t="str">
        <f t="shared" si="157"/>
        <v>partially</v>
      </c>
      <c r="L9244" t="s">
        <v>17</v>
      </c>
      <c r="M9244">
        <v>0.85479899999999998</v>
      </c>
      <c r="N9244">
        <v>0.85535499999999998</v>
      </c>
    </row>
    <row r="9245" spans="1:14" ht="15" x14ac:dyDescent="0.3">
      <c r="A9245" s="1"/>
      <c r="B9245" t="s">
        <v>11</v>
      </c>
      <c r="C9245" t="s">
        <v>810</v>
      </c>
      <c r="D9245" t="s">
        <v>5734</v>
      </c>
      <c r="E9245" t="s">
        <v>813</v>
      </c>
      <c r="F9245" t="s">
        <v>817</v>
      </c>
      <c r="G9245">
        <v>0.48471370339393599</v>
      </c>
      <c r="H9245">
        <v>0.45700000000000002</v>
      </c>
      <c r="I9245">
        <v>0.28599999999999998</v>
      </c>
      <c r="J9245">
        <v>0.77600000000000002</v>
      </c>
      <c r="K9245" t="str">
        <f t="shared" si="157"/>
        <v>partially</v>
      </c>
      <c r="L9245" t="s">
        <v>17</v>
      </c>
      <c r="M9245">
        <v>0.75590500000000005</v>
      </c>
      <c r="N9245">
        <v>0.74135399999999996</v>
      </c>
    </row>
    <row r="9246" spans="1:14" ht="15" x14ac:dyDescent="0.3">
      <c r="A9246" s="1"/>
      <c r="B9246" t="s">
        <v>11</v>
      </c>
      <c r="C9246" t="s">
        <v>5197</v>
      </c>
      <c r="D9246" t="s">
        <v>10510</v>
      </c>
      <c r="E9246" t="s">
        <v>10508</v>
      </c>
      <c r="F9246" t="s">
        <v>10511</v>
      </c>
      <c r="G9246">
        <v>0.70388454198837302</v>
      </c>
      <c r="H9246">
        <v>0.45100000000000001</v>
      </c>
      <c r="I9246">
        <v>0</v>
      </c>
      <c r="J9246">
        <v>0.57899999999999996</v>
      </c>
      <c r="K9246" t="str">
        <f t="shared" si="157"/>
        <v>partially</v>
      </c>
      <c r="L9246" t="s">
        <v>17</v>
      </c>
      <c r="M9246">
        <v>0.68642800000000004</v>
      </c>
      <c r="N9246">
        <v>0.68940699999999999</v>
      </c>
    </row>
    <row r="9247" spans="1:14" ht="15" x14ac:dyDescent="0.3">
      <c r="A9247" s="1"/>
      <c r="B9247" t="s">
        <v>11</v>
      </c>
      <c r="C9247" t="s">
        <v>4629</v>
      </c>
      <c r="D9247" t="s">
        <v>9343</v>
      </c>
      <c r="E9247" t="s">
        <v>9340</v>
      </c>
      <c r="F9247" t="s">
        <v>9344</v>
      </c>
      <c r="G9247">
        <v>0.13612344861030601</v>
      </c>
      <c r="H9247">
        <v>0.44700000000000001</v>
      </c>
      <c r="I9247">
        <v>0.47599999999999998</v>
      </c>
      <c r="J9247">
        <v>0.51100000000000001</v>
      </c>
      <c r="K9247" t="str">
        <f t="shared" si="157"/>
        <v>no</v>
      </c>
      <c r="L9247" t="s">
        <v>18</v>
      </c>
      <c r="M9247">
        <v>0.76664100000000002</v>
      </c>
      <c r="N9247">
        <v>0.76932999999999996</v>
      </c>
    </row>
    <row r="9248" spans="1:14" ht="15" x14ac:dyDescent="0.3">
      <c r="A9248" s="1"/>
      <c r="B9248" t="s">
        <v>11</v>
      </c>
      <c r="C9248" t="s">
        <v>3425</v>
      </c>
      <c r="D9248" t="s">
        <v>7204</v>
      </c>
      <c r="E9248" t="s">
        <v>7202</v>
      </c>
      <c r="F9248" t="s">
        <v>7205</v>
      </c>
      <c r="G9248">
        <v>0.209424167871475</v>
      </c>
      <c r="H9248">
        <v>0.44600000000000001</v>
      </c>
      <c r="I9248">
        <v>0</v>
      </c>
      <c r="J9248">
        <v>0.70699999999999996</v>
      </c>
      <c r="K9248" t="str">
        <f t="shared" si="157"/>
        <v>no</v>
      </c>
      <c r="L9248" t="s">
        <v>18</v>
      </c>
      <c r="M9248">
        <v>0.63243300000000002</v>
      </c>
      <c r="N9248">
        <v>0.63939500000000005</v>
      </c>
    </row>
    <row r="9249" spans="1:14" ht="15" x14ac:dyDescent="0.3">
      <c r="A9249" s="1"/>
      <c r="B9249" t="s">
        <v>11</v>
      </c>
      <c r="C9249" t="s">
        <v>4068</v>
      </c>
      <c r="D9249" t="s">
        <v>8359</v>
      </c>
      <c r="E9249" t="s">
        <v>8360</v>
      </c>
      <c r="F9249" t="s">
        <v>8361</v>
      </c>
      <c r="G9249">
        <v>0.52522504329681396</v>
      </c>
      <c r="H9249">
        <v>0.44500000000000001</v>
      </c>
      <c r="I9249">
        <v>0.4</v>
      </c>
      <c r="J9249">
        <v>0.85</v>
      </c>
      <c r="K9249" t="str">
        <f t="shared" si="157"/>
        <v>no</v>
      </c>
      <c r="L9249" t="s">
        <v>18</v>
      </c>
      <c r="M9249">
        <v>0.75607800000000003</v>
      </c>
      <c r="N9249">
        <v>0.76430900000000002</v>
      </c>
    </row>
    <row r="9250" spans="1:14" ht="15" x14ac:dyDescent="0.3">
      <c r="A9250" s="1"/>
      <c r="B9250" t="s">
        <v>11</v>
      </c>
      <c r="C9250" t="s">
        <v>176</v>
      </c>
      <c r="D9250" t="s">
        <v>5299</v>
      </c>
      <c r="E9250" t="s">
        <v>178</v>
      </c>
      <c r="F9250" t="s">
        <v>190</v>
      </c>
      <c r="G9250">
        <v>0.48805499076843301</v>
      </c>
      <c r="H9250">
        <v>0.443</v>
      </c>
      <c r="I9250">
        <v>0</v>
      </c>
      <c r="J9250">
        <v>0.57599999999999996</v>
      </c>
      <c r="K9250" t="str">
        <f t="shared" si="157"/>
        <v>no</v>
      </c>
      <c r="L9250" t="s">
        <v>18</v>
      </c>
      <c r="M9250">
        <v>0.68829099999999999</v>
      </c>
      <c r="N9250">
        <v>0.69377999999999995</v>
      </c>
    </row>
    <row r="9251" spans="1:14" ht="15" x14ac:dyDescent="0.3">
      <c r="A9251" s="1"/>
      <c r="B9251" t="s">
        <v>11</v>
      </c>
      <c r="C9251" t="s">
        <v>3672</v>
      </c>
      <c r="D9251" t="s">
        <v>7609</v>
      </c>
      <c r="E9251" t="s">
        <v>7605</v>
      </c>
      <c r="F9251" t="s">
        <v>7610</v>
      </c>
      <c r="G9251">
        <v>0.32646983861923201</v>
      </c>
      <c r="H9251">
        <v>0.442</v>
      </c>
      <c r="I9251">
        <v>0</v>
      </c>
      <c r="J9251">
        <v>0.439</v>
      </c>
      <c r="K9251" t="str">
        <f t="shared" si="157"/>
        <v>no</v>
      </c>
      <c r="L9251" t="s">
        <v>18</v>
      </c>
      <c r="M9251">
        <v>0.74294800000000005</v>
      </c>
      <c r="N9251">
        <v>0.74017500000000003</v>
      </c>
    </row>
    <row r="9252" spans="1:14" ht="15" x14ac:dyDescent="0.3">
      <c r="A9252" s="1"/>
      <c r="B9252" t="s">
        <v>11</v>
      </c>
      <c r="C9252" t="s">
        <v>4597</v>
      </c>
      <c r="D9252" t="s">
        <v>9269</v>
      </c>
      <c r="E9252" t="s">
        <v>9265</v>
      </c>
      <c r="F9252" t="s">
        <v>9270</v>
      </c>
      <c r="G9252">
        <v>0.32079905271530201</v>
      </c>
      <c r="H9252">
        <v>0.441</v>
      </c>
      <c r="I9252">
        <v>0</v>
      </c>
      <c r="J9252">
        <v>0.32</v>
      </c>
      <c r="K9252" t="str">
        <f t="shared" si="157"/>
        <v>no</v>
      </c>
      <c r="L9252" t="s">
        <v>18</v>
      </c>
      <c r="M9252">
        <v>0.73677400000000004</v>
      </c>
      <c r="N9252">
        <v>0.72243100000000005</v>
      </c>
    </row>
    <row r="9253" spans="1:14" ht="15" x14ac:dyDescent="0.3">
      <c r="A9253" s="1"/>
      <c r="B9253" t="s">
        <v>11</v>
      </c>
      <c r="C9253" t="s">
        <v>316</v>
      </c>
      <c r="D9253" t="s">
        <v>5391</v>
      </c>
      <c r="E9253" t="s">
        <v>318</v>
      </c>
      <c r="F9253" t="s">
        <v>5392</v>
      </c>
      <c r="G9253">
        <v>0.15139511227607699</v>
      </c>
      <c r="H9253">
        <v>0.44</v>
      </c>
      <c r="I9253">
        <v>0</v>
      </c>
      <c r="J9253">
        <v>0.52500000000000002</v>
      </c>
      <c r="K9253" t="str">
        <f t="shared" si="157"/>
        <v>no</v>
      </c>
      <c r="L9253" t="s">
        <v>18</v>
      </c>
      <c r="M9253">
        <v>0.68614200000000003</v>
      </c>
      <c r="N9253">
        <v>0.68020499999999995</v>
      </c>
    </row>
    <row r="9254" spans="1:14" ht="15" x14ac:dyDescent="0.3">
      <c r="A9254" s="1"/>
      <c r="B9254" t="s">
        <v>11</v>
      </c>
      <c r="C9254" t="s">
        <v>4632</v>
      </c>
      <c r="D9254" t="s">
        <v>9359</v>
      </c>
      <c r="E9254" t="s">
        <v>9355</v>
      </c>
      <c r="F9254" t="s">
        <v>9360</v>
      </c>
      <c r="G9254">
        <v>0.17820724844932601</v>
      </c>
      <c r="H9254">
        <v>0.44</v>
      </c>
      <c r="I9254">
        <v>0</v>
      </c>
      <c r="J9254">
        <v>0.55000000000000004</v>
      </c>
      <c r="K9254" t="str">
        <f t="shared" si="157"/>
        <v>no</v>
      </c>
      <c r="L9254" t="s">
        <v>18</v>
      </c>
      <c r="M9254">
        <v>0.62003799999999998</v>
      </c>
      <c r="N9254">
        <v>0.61997800000000003</v>
      </c>
    </row>
    <row r="9255" spans="1:14" ht="15" x14ac:dyDescent="0.3">
      <c r="A9255" s="1"/>
      <c r="B9255" t="s">
        <v>11</v>
      </c>
      <c r="C9255" t="s">
        <v>4768</v>
      </c>
      <c r="D9255" t="s">
        <v>9687</v>
      </c>
      <c r="E9255" t="s">
        <v>9681</v>
      </c>
      <c r="F9255" t="s">
        <v>9688</v>
      </c>
      <c r="G9255">
        <v>0.60447484254837003</v>
      </c>
      <c r="H9255">
        <v>0.44</v>
      </c>
      <c r="I9255">
        <v>0</v>
      </c>
      <c r="J9255">
        <v>0.626</v>
      </c>
      <c r="K9255" t="str">
        <f t="shared" si="157"/>
        <v>no</v>
      </c>
      <c r="L9255" t="s">
        <v>18</v>
      </c>
      <c r="M9255">
        <v>0.69684699999999999</v>
      </c>
      <c r="N9255">
        <v>0.70055000000000001</v>
      </c>
    </row>
    <row r="9256" spans="1:14" ht="15" x14ac:dyDescent="0.3">
      <c r="A9256" s="1"/>
      <c r="B9256" t="s">
        <v>11</v>
      </c>
      <c r="C9256" t="s">
        <v>4369</v>
      </c>
      <c r="D9256" t="s">
        <v>8872</v>
      </c>
      <c r="E9256" t="s">
        <v>8883</v>
      </c>
      <c r="F9256" t="s">
        <v>8874</v>
      </c>
      <c r="G9256">
        <v>0.97303420305252097</v>
      </c>
      <c r="H9256">
        <v>0.439</v>
      </c>
      <c r="I9256">
        <v>0.28599999999999998</v>
      </c>
      <c r="J9256">
        <v>0.58299999999999996</v>
      </c>
      <c r="K9256" t="str">
        <f t="shared" si="157"/>
        <v>no</v>
      </c>
      <c r="L9256" t="s">
        <v>18</v>
      </c>
      <c r="M9256">
        <v>0.73859300000000006</v>
      </c>
      <c r="N9256">
        <v>0.73204100000000005</v>
      </c>
    </row>
    <row r="9257" spans="1:14" ht="15" x14ac:dyDescent="0.3">
      <c r="A9257" s="1"/>
      <c r="B9257" t="s">
        <v>11</v>
      </c>
      <c r="C9257" t="s">
        <v>5133</v>
      </c>
      <c r="D9257" t="s">
        <v>10378</v>
      </c>
      <c r="E9257" t="s">
        <v>10379</v>
      </c>
      <c r="F9257" t="s">
        <v>10380</v>
      </c>
      <c r="G9257">
        <v>0.240525051951408</v>
      </c>
      <c r="H9257">
        <v>0.438</v>
      </c>
      <c r="I9257">
        <v>0.26700000000000002</v>
      </c>
      <c r="J9257">
        <v>0.57599999999999996</v>
      </c>
      <c r="K9257" t="str">
        <f t="shared" si="157"/>
        <v>no</v>
      </c>
      <c r="L9257" t="s">
        <v>18</v>
      </c>
      <c r="M9257">
        <v>0.77393800000000001</v>
      </c>
      <c r="N9257">
        <v>0.77153799999999995</v>
      </c>
    </row>
    <row r="9258" spans="1:14" ht="15" x14ac:dyDescent="0.3">
      <c r="A9258" s="1"/>
      <c r="B9258" t="s">
        <v>11</v>
      </c>
      <c r="C9258" t="s">
        <v>4641</v>
      </c>
      <c r="D9258" t="s">
        <v>9392</v>
      </c>
      <c r="E9258" t="s">
        <v>9390</v>
      </c>
      <c r="F9258" t="s">
        <v>9393</v>
      </c>
      <c r="G9258">
        <v>0.69822210073471103</v>
      </c>
      <c r="H9258">
        <v>0.437</v>
      </c>
      <c r="I9258">
        <v>0</v>
      </c>
      <c r="J9258">
        <v>0.56299999999999994</v>
      </c>
      <c r="K9258" t="str">
        <f t="shared" si="157"/>
        <v>no</v>
      </c>
      <c r="L9258" t="s">
        <v>18</v>
      </c>
      <c r="M9258">
        <v>0.71631900000000004</v>
      </c>
      <c r="N9258">
        <v>0.72190299999999996</v>
      </c>
    </row>
    <row r="9259" spans="1:14" ht="15" x14ac:dyDescent="0.3">
      <c r="A9259" s="1"/>
      <c r="B9259" t="s">
        <v>11</v>
      </c>
      <c r="C9259" t="s">
        <v>4916</v>
      </c>
      <c r="D9259" t="s">
        <v>9976</v>
      </c>
      <c r="E9259" t="s">
        <v>9972</v>
      </c>
      <c r="F9259" t="s">
        <v>9977</v>
      </c>
      <c r="G9259">
        <v>0.54333263635635398</v>
      </c>
      <c r="H9259">
        <v>0.436</v>
      </c>
      <c r="I9259">
        <v>0</v>
      </c>
      <c r="J9259">
        <v>0.48099999999999998</v>
      </c>
      <c r="K9259" t="str">
        <f t="shared" si="157"/>
        <v>no</v>
      </c>
      <c r="L9259" t="s">
        <v>18</v>
      </c>
      <c r="M9259">
        <v>0.625637</v>
      </c>
      <c r="N9259">
        <v>0.63371999999999995</v>
      </c>
    </row>
    <row r="9260" spans="1:14" ht="15" x14ac:dyDescent="0.3">
      <c r="A9260" s="1"/>
      <c r="B9260" t="s">
        <v>11</v>
      </c>
      <c r="C9260" s="3">
        <v>0.1</v>
      </c>
      <c r="D9260" t="s">
        <v>6647</v>
      </c>
      <c r="E9260" s="3">
        <v>0.1</v>
      </c>
      <c r="F9260" t="s">
        <v>6648</v>
      </c>
      <c r="G9260">
        <v>0.34090992808342002</v>
      </c>
      <c r="H9260">
        <v>0.43</v>
      </c>
      <c r="I9260">
        <v>0</v>
      </c>
      <c r="J9260">
        <v>0.56599999999999995</v>
      </c>
      <c r="K9260" t="str">
        <f t="shared" si="157"/>
        <v>no</v>
      </c>
      <c r="L9260" t="s">
        <v>18</v>
      </c>
      <c r="M9260">
        <v>0.62112299999999998</v>
      </c>
      <c r="N9260">
        <v>0.61921499999999996</v>
      </c>
    </row>
    <row r="9261" spans="1:14" ht="15" x14ac:dyDescent="0.3">
      <c r="A9261" s="1"/>
      <c r="B9261" t="s">
        <v>11</v>
      </c>
      <c r="C9261" t="s">
        <v>4925</v>
      </c>
      <c r="D9261" t="s">
        <v>9992</v>
      </c>
      <c r="E9261" t="s">
        <v>9990</v>
      </c>
      <c r="F9261" t="s">
        <v>9993</v>
      </c>
      <c r="G9261">
        <v>0.248455435037613</v>
      </c>
      <c r="H9261">
        <v>0.42899999999999999</v>
      </c>
      <c r="I9261">
        <v>0</v>
      </c>
      <c r="J9261">
        <v>0.78600000000000003</v>
      </c>
      <c r="K9261" t="str">
        <f t="shared" si="157"/>
        <v>no</v>
      </c>
      <c r="L9261" t="s">
        <v>18</v>
      </c>
      <c r="M9261">
        <v>0.73342600000000002</v>
      </c>
      <c r="N9261">
        <v>0.73865700000000001</v>
      </c>
    </row>
    <row r="9262" spans="1:14" ht="15" x14ac:dyDescent="0.3">
      <c r="A9262" s="1"/>
      <c r="B9262" t="s">
        <v>11</v>
      </c>
      <c r="C9262" t="s">
        <v>4968</v>
      </c>
      <c r="D9262" t="s">
        <v>10062</v>
      </c>
      <c r="E9262" t="s">
        <v>10063</v>
      </c>
      <c r="F9262" t="s">
        <v>10064</v>
      </c>
      <c r="G9262">
        <v>3.3341478556395E-2</v>
      </c>
      <c r="H9262">
        <v>0.42599999999999999</v>
      </c>
      <c r="I9262">
        <v>0.25</v>
      </c>
      <c r="J9262">
        <v>0.79400000000000004</v>
      </c>
      <c r="K9262" t="str">
        <f t="shared" si="157"/>
        <v>no</v>
      </c>
      <c r="L9262" t="s">
        <v>18</v>
      </c>
      <c r="M9262">
        <v>0.75958599999999998</v>
      </c>
      <c r="N9262">
        <v>0.76768999999999998</v>
      </c>
    </row>
    <row r="9263" spans="1:14" ht="15" x14ac:dyDescent="0.3">
      <c r="A9263" s="1"/>
      <c r="B9263" t="s">
        <v>11</v>
      </c>
      <c r="C9263" t="s">
        <v>3959</v>
      </c>
      <c r="D9263" t="s">
        <v>8135</v>
      </c>
      <c r="E9263" t="s">
        <v>8143</v>
      </c>
      <c r="F9263" t="s">
        <v>8136</v>
      </c>
      <c r="G9263">
        <v>0.68381410837173495</v>
      </c>
      <c r="H9263">
        <v>0.42499999999999999</v>
      </c>
      <c r="I9263">
        <v>0</v>
      </c>
      <c r="J9263">
        <v>0.29599999999999999</v>
      </c>
      <c r="K9263" t="str">
        <f t="shared" si="157"/>
        <v>no</v>
      </c>
      <c r="L9263" t="s">
        <v>18</v>
      </c>
      <c r="M9263">
        <v>0.68506500000000004</v>
      </c>
      <c r="N9263">
        <v>0.68579999999999997</v>
      </c>
    </row>
    <row r="9264" spans="1:14" ht="15" x14ac:dyDescent="0.3">
      <c r="A9264" s="1"/>
      <c r="B9264" t="s">
        <v>11</v>
      </c>
      <c r="C9264" t="s">
        <v>4858</v>
      </c>
      <c r="D9264" t="s">
        <v>9839</v>
      </c>
      <c r="E9264" t="s">
        <v>9837</v>
      </c>
      <c r="F9264" t="s">
        <v>9840</v>
      </c>
      <c r="G9264">
        <v>0.38952168822288502</v>
      </c>
      <c r="H9264">
        <v>0.42499999999999999</v>
      </c>
      <c r="I9264">
        <v>0</v>
      </c>
      <c r="J9264">
        <v>0.79500000000000004</v>
      </c>
      <c r="K9264" t="str">
        <f t="shared" si="157"/>
        <v>no</v>
      </c>
      <c r="L9264" t="s">
        <v>18</v>
      </c>
      <c r="M9264">
        <v>0.67519899999999999</v>
      </c>
      <c r="N9264">
        <v>0.67896500000000004</v>
      </c>
    </row>
    <row r="9265" spans="1:14" ht="15" x14ac:dyDescent="0.3">
      <c r="A9265" s="1"/>
      <c r="B9265" t="s">
        <v>11</v>
      </c>
      <c r="C9265" t="s">
        <v>3506</v>
      </c>
      <c r="D9265" t="s">
        <v>7340</v>
      </c>
      <c r="E9265" t="s">
        <v>7341</v>
      </c>
      <c r="F9265" t="s">
        <v>7342</v>
      </c>
      <c r="G9265">
        <v>0.67171943187713601</v>
      </c>
      <c r="H9265">
        <v>0.42399999999999999</v>
      </c>
      <c r="I9265">
        <v>0</v>
      </c>
      <c r="J9265">
        <v>0.86799999999999999</v>
      </c>
      <c r="K9265" t="str">
        <f t="shared" si="157"/>
        <v>no</v>
      </c>
      <c r="L9265" t="s">
        <v>18</v>
      </c>
      <c r="M9265">
        <v>0.70638400000000001</v>
      </c>
      <c r="N9265">
        <v>0.71258600000000005</v>
      </c>
    </row>
    <row r="9266" spans="1:14" ht="15" x14ac:dyDescent="0.3">
      <c r="A9266" s="1"/>
      <c r="B9266" t="s">
        <v>11</v>
      </c>
      <c r="C9266" t="s">
        <v>4162</v>
      </c>
      <c r="D9266" t="s">
        <v>8528</v>
      </c>
      <c r="E9266" t="s">
        <v>8529</v>
      </c>
      <c r="F9266" t="s">
        <v>8528</v>
      </c>
      <c r="G9266">
        <v>0.43965747952461198</v>
      </c>
      <c r="H9266">
        <v>0.42299999999999999</v>
      </c>
      <c r="I9266">
        <v>0</v>
      </c>
      <c r="J9266">
        <v>0.98099999999999998</v>
      </c>
      <c r="K9266" t="str">
        <f t="shared" si="157"/>
        <v>no</v>
      </c>
      <c r="L9266" t="s">
        <v>18</v>
      </c>
      <c r="M9266">
        <v>0.66391900000000004</v>
      </c>
      <c r="N9266">
        <v>0.65853799999999996</v>
      </c>
    </row>
    <row r="9267" spans="1:14" ht="15" x14ac:dyDescent="0.3">
      <c r="A9267" s="1"/>
      <c r="B9267" t="s">
        <v>11</v>
      </c>
      <c r="C9267" t="s">
        <v>4656</v>
      </c>
      <c r="D9267" t="s">
        <v>9436</v>
      </c>
      <c r="E9267" t="s">
        <v>9412</v>
      </c>
      <c r="F9267" t="s">
        <v>9437</v>
      </c>
      <c r="G9267">
        <v>0.45237734913826</v>
      </c>
      <c r="H9267">
        <v>0.42199999999999999</v>
      </c>
      <c r="I9267">
        <v>0</v>
      </c>
      <c r="J9267">
        <v>0.64400000000000002</v>
      </c>
      <c r="K9267" t="str">
        <f t="shared" si="157"/>
        <v>no</v>
      </c>
      <c r="L9267" t="s">
        <v>18</v>
      </c>
      <c r="M9267">
        <v>0.72023000000000004</v>
      </c>
      <c r="N9267">
        <v>0.71969700000000003</v>
      </c>
    </row>
    <row r="9268" spans="1:14" ht="15" x14ac:dyDescent="0.3">
      <c r="A9268" s="1"/>
      <c r="B9268" t="s">
        <v>11</v>
      </c>
      <c r="C9268" t="s">
        <v>4744</v>
      </c>
      <c r="D9268" t="s">
        <v>9625</v>
      </c>
      <c r="E9268" t="s">
        <v>9626</v>
      </c>
      <c r="F9268" t="s">
        <v>9626</v>
      </c>
      <c r="G9268">
        <v>0.49608629941940302</v>
      </c>
      <c r="H9268">
        <v>0.42199999999999999</v>
      </c>
      <c r="I9268">
        <v>0.5</v>
      </c>
      <c r="J9268">
        <v>1</v>
      </c>
      <c r="K9268" t="str">
        <f t="shared" si="157"/>
        <v>no</v>
      </c>
      <c r="L9268" t="s">
        <v>18</v>
      </c>
      <c r="M9268">
        <v>0.76735100000000001</v>
      </c>
      <c r="N9268">
        <v>0.76791299999999996</v>
      </c>
    </row>
    <row r="9269" spans="1:14" ht="15" x14ac:dyDescent="0.3">
      <c r="A9269" s="1"/>
      <c r="B9269" t="s">
        <v>11</v>
      </c>
      <c r="C9269" t="s">
        <v>3618</v>
      </c>
      <c r="D9269" t="s">
        <v>7517</v>
      </c>
      <c r="E9269" t="s">
        <v>7518</v>
      </c>
      <c r="F9269" t="s">
        <v>7519</v>
      </c>
      <c r="G9269">
        <v>0.78235679864883401</v>
      </c>
      <c r="H9269">
        <v>0.42</v>
      </c>
      <c r="I9269">
        <v>0</v>
      </c>
      <c r="J9269">
        <v>0.442</v>
      </c>
      <c r="K9269" t="str">
        <f t="shared" si="157"/>
        <v>no</v>
      </c>
      <c r="L9269" t="s">
        <v>18</v>
      </c>
      <c r="M9269">
        <v>0.66681800000000002</v>
      </c>
      <c r="N9269">
        <v>0.66933799999999999</v>
      </c>
    </row>
    <row r="9270" spans="1:14" ht="15" x14ac:dyDescent="0.3">
      <c r="A9270" s="1"/>
      <c r="B9270" t="s">
        <v>11</v>
      </c>
      <c r="C9270" t="s">
        <v>3818</v>
      </c>
      <c r="D9270" t="s">
        <v>7881</v>
      </c>
      <c r="E9270" t="s">
        <v>7882</v>
      </c>
      <c r="F9270" t="s">
        <v>7883</v>
      </c>
      <c r="G9270">
        <v>0.58726817369461104</v>
      </c>
      <c r="H9270">
        <v>0.41799999999999998</v>
      </c>
      <c r="I9270">
        <v>0.57099999999999995</v>
      </c>
      <c r="J9270">
        <v>0.76600000000000001</v>
      </c>
      <c r="K9270" t="str">
        <f t="shared" si="157"/>
        <v>no</v>
      </c>
      <c r="L9270" t="s">
        <v>18</v>
      </c>
      <c r="M9270">
        <v>0.863456</v>
      </c>
      <c r="N9270">
        <v>0.86240600000000001</v>
      </c>
    </row>
    <row r="9271" spans="1:14" ht="15" x14ac:dyDescent="0.3">
      <c r="A9271" s="1"/>
      <c r="B9271" t="s">
        <v>11</v>
      </c>
      <c r="C9271" t="s">
        <v>545</v>
      </c>
      <c r="D9271" t="s">
        <v>547</v>
      </c>
      <c r="E9271" t="s">
        <v>546</v>
      </c>
      <c r="F9271" t="s">
        <v>548</v>
      </c>
      <c r="G9271">
        <v>0.53126591444015503</v>
      </c>
      <c r="H9271">
        <v>0.41699999999999998</v>
      </c>
      <c r="I9271">
        <v>0</v>
      </c>
      <c r="J9271">
        <v>0.66700000000000004</v>
      </c>
      <c r="K9271" t="str">
        <f t="shared" si="157"/>
        <v>no</v>
      </c>
      <c r="L9271" t="s">
        <v>18</v>
      </c>
      <c r="M9271">
        <v>0.67374800000000001</v>
      </c>
      <c r="N9271">
        <v>0.68107499999999999</v>
      </c>
    </row>
    <row r="9272" spans="1:14" ht="15" x14ac:dyDescent="0.3">
      <c r="A9272" s="1"/>
      <c r="B9272" t="s">
        <v>11</v>
      </c>
      <c r="C9272" t="s">
        <v>4913</v>
      </c>
      <c r="D9272" t="s">
        <v>9964</v>
      </c>
      <c r="E9272" t="s">
        <v>9960</v>
      </c>
      <c r="F9272" t="s">
        <v>9965</v>
      </c>
      <c r="G9272">
        <v>0.190394312143326</v>
      </c>
      <c r="H9272">
        <v>0.41699999999999998</v>
      </c>
      <c r="I9272">
        <v>0</v>
      </c>
      <c r="J9272">
        <v>0.40799999999999997</v>
      </c>
      <c r="K9272" t="str">
        <f t="shared" si="157"/>
        <v>no</v>
      </c>
      <c r="L9272" t="s">
        <v>18</v>
      </c>
      <c r="M9272">
        <v>0.68159700000000001</v>
      </c>
      <c r="N9272">
        <v>0.67852999999999997</v>
      </c>
    </row>
    <row r="9273" spans="1:14" ht="15" x14ac:dyDescent="0.3">
      <c r="A9273" s="1"/>
      <c r="B9273" t="s">
        <v>11</v>
      </c>
      <c r="C9273" t="s">
        <v>4183</v>
      </c>
      <c r="D9273" t="s">
        <v>8551</v>
      </c>
      <c r="E9273" t="s">
        <v>8552</v>
      </c>
      <c r="F9273" t="s">
        <v>8553</v>
      </c>
      <c r="G9273">
        <v>0.939486503601074</v>
      </c>
      <c r="H9273">
        <v>0.41499999999999998</v>
      </c>
      <c r="I9273">
        <v>0</v>
      </c>
      <c r="J9273">
        <v>0.84499999999999997</v>
      </c>
      <c r="K9273" t="str">
        <f t="shared" si="157"/>
        <v>no</v>
      </c>
      <c r="L9273" t="s">
        <v>18</v>
      </c>
      <c r="M9273">
        <v>0.730653</v>
      </c>
      <c r="N9273">
        <v>0.72783299999999995</v>
      </c>
    </row>
    <row r="9274" spans="1:14" ht="15" x14ac:dyDescent="0.3">
      <c r="A9274" s="1"/>
      <c r="B9274" t="s">
        <v>11</v>
      </c>
      <c r="C9274" t="s">
        <v>3331</v>
      </c>
      <c r="D9274" t="s">
        <v>6986</v>
      </c>
      <c r="E9274" t="s">
        <v>6984</v>
      </c>
      <c r="F9274" t="s">
        <v>6987</v>
      </c>
      <c r="G9274">
        <v>0.48014253377914401</v>
      </c>
      <c r="H9274">
        <v>0.41399999999999998</v>
      </c>
      <c r="I9274">
        <v>0.33300000000000002</v>
      </c>
      <c r="J9274">
        <v>0.83399999999999996</v>
      </c>
      <c r="K9274" t="str">
        <f t="shared" si="157"/>
        <v>no</v>
      </c>
      <c r="L9274" t="s">
        <v>18</v>
      </c>
      <c r="M9274">
        <v>0.73745899999999998</v>
      </c>
      <c r="N9274">
        <v>0.76322699999999999</v>
      </c>
    </row>
    <row r="9275" spans="1:14" ht="15" x14ac:dyDescent="0.3">
      <c r="A9275" s="1"/>
      <c r="B9275" t="s">
        <v>11</v>
      </c>
      <c r="C9275" t="s">
        <v>3346</v>
      </c>
      <c r="D9275" t="s">
        <v>7020</v>
      </c>
      <c r="E9275" t="s">
        <v>7018</v>
      </c>
      <c r="F9275" t="s">
        <v>7021</v>
      </c>
      <c r="G9275">
        <v>0.36336231231689498</v>
      </c>
      <c r="H9275">
        <v>0.41299999999999998</v>
      </c>
      <c r="I9275">
        <v>9.5000000000000001E-2</v>
      </c>
      <c r="J9275">
        <v>0.41099999999999998</v>
      </c>
      <c r="K9275" t="str">
        <f t="shared" si="157"/>
        <v>no</v>
      </c>
      <c r="L9275" t="s">
        <v>18</v>
      </c>
      <c r="M9275">
        <v>0.716553</v>
      </c>
      <c r="N9275">
        <v>0.71019600000000005</v>
      </c>
    </row>
    <row r="9276" spans="1:14" ht="15" x14ac:dyDescent="0.3">
      <c r="A9276" s="1"/>
      <c r="B9276" t="s">
        <v>11</v>
      </c>
      <c r="C9276" t="s">
        <v>4280</v>
      </c>
      <c r="D9276" t="s">
        <v>8712</v>
      </c>
      <c r="E9276" t="s">
        <v>8713</v>
      </c>
      <c r="F9276" t="s">
        <v>8714</v>
      </c>
      <c r="G9276">
        <v>0.63936483860015902</v>
      </c>
      <c r="H9276">
        <v>0.41299999999999998</v>
      </c>
      <c r="I9276">
        <v>0</v>
      </c>
      <c r="J9276">
        <v>0.46700000000000003</v>
      </c>
      <c r="K9276" t="str">
        <f t="shared" si="157"/>
        <v>no</v>
      </c>
      <c r="L9276" t="s">
        <v>18</v>
      </c>
      <c r="M9276">
        <v>0.74473999999999996</v>
      </c>
      <c r="N9276">
        <v>0.73191200000000001</v>
      </c>
    </row>
    <row r="9277" spans="1:14" ht="15" x14ac:dyDescent="0.3">
      <c r="A9277" s="1"/>
      <c r="B9277" t="s">
        <v>11</v>
      </c>
      <c r="C9277" t="s">
        <v>77</v>
      </c>
      <c r="D9277" t="s">
        <v>5209</v>
      </c>
      <c r="E9277" t="s">
        <v>77</v>
      </c>
      <c r="F9277" t="s">
        <v>5210</v>
      </c>
      <c r="G9277">
        <v>0.15933676064014399</v>
      </c>
      <c r="H9277">
        <v>0.41199999999999998</v>
      </c>
      <c r="I9277">
        <v>0</v>
      </c>
      <c r="J9277">
        <v>0.52100000000000002</v>
      </c>
      <c r="K9277" t="str">
        <f t="shared" si="157"/>
        <v>no</v>
      </c>
      <c r="L9277" t="s">
        <v>18</v>
      </c>
      <c r="M9277">
        <v>0.68897600000000003</v>
      </c>
      <c r="N9277">
        <v>0.68965600000000005</v>
      </c>
    </row>
    <row r="9278" spans="1:14" ht="15" x14ac:dyDescent="0.3">
      <c r="A9278" s="1"/>
      <c r="B9278" t="s">
        <v>11</v>
      </c>
      <c r="C9278" t="s">
        <v>1407</v>
      </c>
      <c r="D9278" t="s">
        <v>6082</v>
      </c>
      <c r="E9278" t="s">
        <v>6083</v>
      </c>
      <c r="F9278" t="s">
        <v>6082</v>
      </c>
      <c r="G9278">
        <v>0.958909511566162</v>
      </c>
      <c r="H9278">
        <v>0.41099999999999998</v>
      </c>
      <c r="I9278">
        <v>0</v>
      </c>
      <c r="J9278">
        <v>0.78</v>
      </c>
      <c r="K9278" t="str">
        <f t="shared" si="157"/>
        <v>no</v>
      </c>
      <c r="L9278" t="s">
        <v>18</v>
      </c>
      <c r="M9278">
        <v>0.52753399999999995</v>
      </c>
      <c r="N9278">
        <v>0.532663</v>
      </c>
    </row>
    <row r="9279" spans="1:14" ht="15" x14ac:dyDescent="0.3">
      <c r="A9279" s="1"/>
      <c r="B9279" t="s">
        <v>11</v>
      </c>
      <c r="C9279" t="s">
        <v>4397</v>
      </c>
      <c r="D9279" t="s">
        <v>8927</v>
      </c>
      <c r="E9279" t="s">
        <v>8928</v>
      </c>
      <c r="F9279" t="s">
        <v>8929</v>
      </c>
      <c r="G9279">
        <v>0.16610461473464999</v>
      </c>
      <c r="H9279">
        <v>0.41099999999999998</v>
      </c>
      <c r="I9279">
        <v>0</v>
      </c>
      <c r="J9279">
        <v>0.71399999999999997</v>
      </c>
      <c r="K9279" t="str">
        <f t="shared" si="157"/>
        <v>no</v>
      </c>
      <c r="L9279" t="s">
        <v>18</v>
      </c>
      <c r="M9279">
        <v>0.63475300000000001</v>
      </c>
      <c r="N9279">
        <v>0.64113900000000001</v>
      </c>
    </row>
    <row r="9280" spans="1:14" ht="15" x14ac:dyDescent="0.3">
      <c r="A9280" s="1"/>
      <c r="B9280" t="s">
        <v>11</v>
      </c>
      <c r="C9280" t="s">
        <v>1682</v>
      </c>
      <c r="D9280" t="s">
        <v>6264</v>
      </c>
      <c r="E9280" t="s">
        <v>1684</v>
      </c>
      <c r="F9280" t="s">
        <v>1689</v>
      </c>
      <c r="G9280">
        <v>0.210961177945137</v>
      </c>
      <c r="H9280">
        <v>0.40400000000000003</v>
      </c>
      <c r="I9280">
        <v>0.222</v>
      </c>
      <c r="J9280">
        <v>0.51500000000000001</v>
      </c>
      <c r="K9280" t="str">
        <f t="shared" si="157"/>
        <v>no</v>
      </c>
      <c r="L9280" t="s">
        <v>18</v>
      </c>
      <c r="M9280">
        <v>0.75659799999999999</v>
      </c>
      <c r="N9280">
        <v>0.74773199999999995</v>
      </c>
    </row>
    <row r="9281" spans="1:14" ht="15" x14ac:dyDescent="0.3">
      <c r="A9281" s="1"/>
      <c r="B9281" t="s">
        <v>11</v>
      </c>
      <c r="C9281" t="s">
        <v>77</v>
      </c>
      <c r="D9281" t="s">
        <v>5217</v>
      </c>
      <c r="E9281" t="s">
        <v>77</v>
      </c>
      <c r="F9281" t="s">
        <v>5217</v>
      </c>
      <c r="G9281">
        <v>3.8284763693810002E-2</v>
      </c>
      <c r="H9281">
        <v>0.39700000000000002</v>
      </c>
      <c r="I9281">
        <v>0</v>
      </c>
      <c r="J9281">
        <v>0.751</v>
      </c>
      <c r="K9281" t="str">
        <f t="shared" si="157"/>
        <v>no</v>
      </c>
      <c r="L9281" t="s">
        <v>18</v>
      </c>
      <c r="M9281">
        <v>0.74228799999999995</v>
      </c>
      <c r="N9281">
        <v>0.74105900000000002</v>
      </c>
    </row>
    <row r="9282" spans="1:14" ht="15" x14ac:dyDescent="0.3">
      <c r="A9282" s="1"/>
      <c r="B9282" t="s">
        <v>11</v>
      </c>
      <c r="C9282" t="s">
        <v>1700</v>
      </c>
      <c r="D9282" t="s">
        <v>6276</v>
      </c>
      <c r="E9282" t="s">
        <v>6277</v>
      </c>
      <c r="F9282" t="s">
        <v>1702</v>
      </c>
      <c r="G9282">
        <v>0.23674649000167799</v>
      </c>
      <c r="H9282">
        <v>0.39700000000000002</v>
      </c>
      <c r="I9282">
        <v>0</v>
      </c>
      <c r="J9282">
        <v>0.58699999999999997</v>
      </c>
      <c r="K9282" t="str">
        <f t="shared" si="157"/>
        <v>no</v>
      </c>
      <c r="L9282" t="s">
        <v>18</v>
      </c>
      <c r="M9282">
        <v>0.62475800000000004</v>
      </c>
      <c r="N9282">
        <v>0.631212</v>
      </c>
    </row>
    <row r="9283" spans="1:14" ht="15" x14ac:dyDescent="0.3">
      <c r="A9283" s="1"/>
      <c r="B9283" t="s">
        <v>11</v>
      </c>
      <c r="C9283" t="s">
        <v>1599</v>
      </c>
      <c r="D9283" t="s">
        <v>6200</v>
      </c>
      <c r="E9283" t="s">
        <v>6192</v>
      </c>
      <c r="F9283" t="s">
        <v>6201</v>
      </c>
      <c r="G9283">
        <v>0.113188579678535</v>
      </c>
      <c r="H9283">
        <v>0.39400000000000002</v>
      </c>
      <c r="I9283">
        <v>0</v>
      </c>
      <c r="J9283">
        <v>0.39200000000000002</v>
      </c>
      <c r="K9283" t="str">
        <f t="shared" ref="K9283:K9346" si="158">IF(H9283&gt;0.64,"yes",IF(H9283&gt;=0.45,"partially","no"))</f>
        <v>no</v>
      </c>
      <c r="L9283" t="s">
        <v>18</v>
      </c>
      <c r="M9283">
        <v>0.70675399999999999</v>
      </c>
      <c r="N9283">
        <v>0.719167</v>
      </c>
    </row>
    <row r="9284" spans="1:14" ht="15" x14ac:dyDescent="0.3">
      <c r="A9284" s="1"/>
      <c r="B9284" t="s">
        <v>11</v>
      </c>
      <c r="C9284" t="s">
        <v>1368</v>
      </c>
      <c r="D9284" t="s">
        <v>6053</v>
      </c>
      <c r="E9284" t="s">
        <v>6054</v>
      </c>
      <c r="F9284" t="s">
        <v>6053</v>
      </c>
      <c r="G9284">
        <v>0.62032961845398005</v>
      </c>
      <c r="H9284">
        <v>0.39300000000000002</v>
      </c>
      <c r="I9284">
        <v>0.14299999999999999</v>
      </c>
      <c r="J9284">
        <v>0.82799999999999996</v>
      </c>
      <c r="K9284" t="str">
        <f t="shared" si="158"/>
        <v>no</v>
      </c>
      <c r="L9284" t="s">
        <v>18</v>
      </c>
      <c r="M9284">
        <v>0.62329999999999997</v>
      </c>
      <c r="N9284">
        <v>0.62026800000000004</v>
      </c>
    </row>
    <row r="9285" spans="1:14" ht="15" x14ac:dyDescent="0.3">
      <c r="A9285" s="1"/>
      <c r="B9285" t="s">
        <v>11</v>
      </c>
      <c r="C9285" t="s">
        <v>3717</v>
      </c>
      <c r="D9285" t="s">
        <v>7685</v>
      </c>
      <c r="E9285" t="s">
        <v>7686</v>
      </c>
      <c r="F9285" t="s">
        <v>7687</v>
      </c>
      <c r="G9285">
        <v>0.58984136581420898</v>
      </c>
      <c r="H9285">
        <v>0.39300000000000002</v>
      </c>
      <c r="I9285">
        <v>0</v>
      </c>
      <c r="J9285">
        <v>0.91200000000000003</v>
      </c>
      <c r="K9285" t="str">
        <f t="shared" si="158"/>
        <v>no</v>
      </c>
      <c r="L9285" t="s">
        <v>18</v>
      </c>
      <c r="M9285">
        <v>0.67666499999999996</v>
      </c>
      <c r="N9285">
        <v>0.68163300000000004</v>
      </c>
    </row>
    <row r="9286" spans="1:14" ht="15" x14ac:dyDescent="0.3">
      <c r="A9286" s="1"/>
      <c r="B9286" t="s">
        <v>11</v>
      </c>
      <c r="C9286" t="s">
        <v>3892</v>
      </c>
      <c r="D9286" t="s">
        <v>7995</v>
      </c>
      <c r="E9286" t="s">
        <v>7996</v>
      </c>
      <c r="F9286" t="s">
        <v>7995</v>
      </c>
      <c r="G9286">
        <v>0.99262672662734996</v>
      </c>
      <c r="H9286">
        <v>0.39300000000000002</v>
      </c>
      <c r="I9286">
        <v>0</v>
      </c>
      <c r="J9286">
        <v>0.54800000000000004</v>
      </c>
      <c r="K9286" t="str">
        <f t="shared" si="158"/>
        <v>no</v>
      </c>
      <c r="L9286" t="s">
        <v>18</v>
      </c>
      <c r="M9286">
        <v>0.654173</v>
      </c>
      <c r="N9286">
        <v>0.656775</v>
      </c>
    </row>
    <row r="9287" spans="1:14" ht="15" x14ac:dyDescent="0.3">
      <c r="A9287" s="1"/>
      <c r="B9287" t="s">
        <v>11</v>
      </c>
      <c r="C9287" t="s">
        <v>3892</v>
      </c>
      <c r="D9287" t="s">
        <v>7995</v>
      </c>
      <c r="E9287" t="s">
        <v>7996</v>
      </c>
      <c r="F9287" t="s">
        <v>7995</v>
      </c>
      <c r="G9287">
        <v>0.98239833116531405</v>
      </c>
      <c r="H9287">
        <v>0.39300000000000002</v>
      </c>
      <c r="I9287">
        <v>0</v>
      </c>
      <c r="J9287">
        <v>0.54800000000000004</v>
      </c>
      <c r="K9287" t="str">
        <f t="shared" si="158"/>
        <v>no</v>
      </c>
      <c r="L9287" t="s">
        <v>18</v>
      </c>
      <c r="M9287">
        <v>0.654173</v>
      </c>
      <c r="N9287">
        <v>0.656775</v>
      </c>
    </row>
    <row r="9288" spans="1:14" ht="15" x14ac:dyDescent="0.3">
      <c r="A9288" s="1"/>
      <c r="B9288" t="s">
        <v>11</v>
      </c>
      <c r="C9288" t="s">
        <v>4876</v>
      </c>
      <c r="D9288" t="s">
        <v>9893</v>
      </c>
      <c r="E9288" t="s">
        <v>9891</v>
      </c>
      <c r="F9288" t="s">
        <v>9894</v>
      </c>
      <c r="G9288">
        <v>7.8602038323879006E-2</v>
      </c>
      <c r="H9288">
        <v>0.38300000000000001</v>
      </c>
      <c r="I9288">
        <v>0</v>
      </c>
      <c r="J9288">
        <v>0.48199999999999998</v>
      </c>
      <c r="K9288" t="str">
        <f t="shared" si="158"/>
        <v>no</v>
      </c>
      <c r="L9288" t="s">
        <v>18</v>
      </c>
      <c r="M9288">
        <v>0.658192</v>
      </c>
      <c r="N9288">
        <v>0.65353300000000003</v>
      </c>
    </row>
    <row r="9289" spans="1:14" ht="15" x14ac:dyDescent="0.3">
      <c r="A9289" s="1"/>
      <c r="B9289" t="s">
        <v>11</v>
      </c>
      <c r="C9289">
        <v>40</v>
      </c>
      <c r="D9289" t="s">
        <v>10355</v>
      </c>
      <c r="E9289">
        <v>40</v>
      </c>
      <c r="F9289" t="s">
        <v>10356</v>
      </c>
      <c r="G9289">
        <v>0.352513998746872</v>
      </c>
      <c r="H9289">
        <v>0.38300000000000001</v>
      </c>
      <c r="I9289">
        <v>0</v>
      </c>
      <c r="J9289">
        <v>0.55600000000000005</v>
      </c>
      <c r="K9289" t="str">
        <f t="shared" si="158"/>
        <v>no</v>
      </c>
      <c r="L9289" t="s">
        <v>18</v>
      </c>
      <c r="M9289">
        <v>0.62900999999999996</v>
      </c>
      <c r="N9289">
        <v>0.63412199999999996</v>
      </c>
    </row>
    <row r="9290" spans="1:14" ht="15" x14ac:dyDescent="0.3">
      <c r="A9290" s="1"/>
      <c r="B9290" t="s">
        <v>11</v>
      </c>
      <c r="C9290" t="s">
        <v>449</v>
      </c>
      <c r="D9290" t="s">
        <v>5458</v>
      </c>
      <c r="E9290" t="s">
        <v>415</v>
      </c>
      <c r="F9290" t="s">
        <v>415</v>
      </c>
      <c r="G9290">
        <v>0.90998220443725597</v>
      </c>
      <c r="H9290">
        <v>0.38100000000000001</v>
      </c>
      <c r="I9290">
        <v>0</v>
      </c>
      <c r="J9290">
        <v>1</v>
      </c>
      <c r="K9290" t="str">
        <f t="shared" si="158"/>
        <v>no</v>
      </c>
      <c r="L9290" t="s">
        <v>18</v>
      </c>
      <c r="M9290">
        <v>0.64755499999999999</v>
      </c>
      <c r="N9290">
        <v>0.66046400000000005</v>
      </c>
    </row>
    <row r="9291" spans="1:14" ht="15" x14ac:dyDescent="0.3">
      <c r="A9291" s="1"/>
      <c r="B9291" t="s">
        <v>11</v>
      </c>
      <c r="C9291" t="s">
        <v>5155</v>
      </c>
      <c r="D9291" t="s">
        <v>10416</v>
      </c>
      <c r="E9291" t="s">
        <v>10414</v>
      </c>
      <c r="F9291" t="s">
        <v>10417</v>
      </c>
      <c r="G9291">
        <v>0.240248322486877</v>
      </c>
      <c r="H9291">
        <v>0.374</v>
      </c>
      <c r="I9291">
        <v>0</v>
      </c>
      <c r="J9291">
        <v>0.877</v>
      </c>
      <c r="K9291" t="str">
        <f t="shared" si="158"/>
        <v>no</v>
      </c>
      <c r="L9291" t="s">
        <v>18</v>
      </c>
      <c r="M9291">
        <v>0.77219400000000005</v>
      </c>
      <c r="N9291">
        <v>0.76513500000000001</v>
      </c>
    </row>
    <row r="9292" spans="1:14" ht="15" x14ac:dyDescent="0.3">
      <c r="A9292" s="1"/>
      <c r="B9292" t="s">
        <v>11</v>
      </c>
      <c r="C9292" t="s">
        <v>3791</v>
      </c>
      <c r="D9292" t="s">
        <v>7826</v>
      </c>
      <c r="E9292" t="s">
        <v>7827</v>
      </c>
      <c r="F9292" t="s">
        <v>7828</v>
      </c>
      <c r="G9292">
        <v>0.52448523044586204</v>
      </c>
      <c r="H9292">
        <v>0.373</v>
      </c>
      <c r="I9292">
        <v>0</v>
      </c>
      <c r="J9292">
        <v>0.50700000000000001</v>
      </c>
      <c r="K9292" t="str">
        <f t="shared" si="158"/>
        <v>no</v>
      </c>
      <c r="L9292" t="s">
        <v>18</v>
      </c>
      <c r="M9292">
        <v>0.63823700000000005</v>
      </c>
      <c r="N9292">
        <v>0.63846599999999998</v>
      </c>
    </row>
    <row r="9293" spans="1:14" ht="15" x14ac:dyDescent="0.3">
      <c r="A9293" s="1"/>
      <c r="B9293" t="s">
        <v>11</v>
      </c>
      <c r="C9293" t="s">
        <v>4314</v>
      </c>
      <c r="D9293" t="s">
        <v>8772</v>
      </c>
      <c r="E9293" t="s">
        <v>8768</v>
      </c>
      <c r="F9293" t="s">
        <v>8773</v>
      </c>
      <c r="G9293">
        <v>0.101730361580849</v>
      </c>
      <c r="H9293">
        <v>0.372</v>
      </c>
      <c r="I9293">
        <v>0</v>
      </c>
      <c r="J9293">
        <v>0.52500000000000002</v>
      </c>
      <c r="K9293" t="str">
        <f t="shared" si="158"/>
        <v>no</v>
      </c>
      <c r="L9293" t="s">
        <v>18</v>
      </c>
      <c r="M9293">
        <v>0.71038599999999996</v>
      </c>
      <c r="N9293">
        <v>0.71444399999999997</v>
      </c>
    </row>
    <row r="9294" spans="1:14" ht="15" x14ac:dyDescent="0.3">
      <c r="A9294" s="1"/>
      <c r="B9294" t="s">
        <v>11</v>
      </c>
      <c r="C9294" t="s">
        <v>4610</v>
      </c>
      <c r="D9294" t="s">
        <v>9302</v>
      </c>
      <c r="E9294" t="s">
        <v>9298</v>
      </c>
      <c r="F9294" t="s">
        <v>9303</v>
      </c>
      <c r="G9294">
        <v>0.186363160610199</v>
      </c>
      <c r="H9294">
        <v>0.37</v>
      </c>
      <c r="I9294">
        <v>0.25</v>
      </c>
      <c r="J9294">
        <v>0.46100000000000002</v>
      </c>
      <c r="K9294" t="str">
        <f t="shared" si="158"/>
        <v>no</v>
      </c>
      <c r="L9294" t="s">
        <v>18</v>
      </c>
      <c r="M9294">
        <v>0.72155999999999998</v>
      </c>
      <c r="N9294">
        <v>0.72483200000000003</v>
      </c>
    </row>
    <row r="9295" spans="1:14" ht="15" x14ac:dyDescent="0.3">
      <c r="A9295" s="1"/>
      <c r="B9295" t="s">
        <v>11</v>
      </c>
      <c r="C9295" t="s">
        <v>3495</v>
      </c>
      <c r="D9295" t="s">
        <v>3491</v>
      </c>
      <c r="E9295" t="s">
        <v>7325</v>
      </c>
      <c r="F9295" t="s">
        <v>7321</v>
      </c>
      <c r="G9295">
        <v>0.53207522630691495</v>
      </c>
      <c r="H9295">
        <v>0.36299999999999999</v>
      </c>
      <c r="I9295">
        <v>0</v>
      </c>
      <c r="J9295">
        <v>0.44700000000000001</v>
      </c>
      <c r="K9295" t="str">
        <f t="shared" si="158"/>
        <v>no</v>
      </c>
      <c r="L9295" t="s">
        <v>18</v>
      </c>
      <c r="M9295">
        <v>0.65040600000000004</v>
      </c>
      <c r="N9295">
        <v>0.65321600000000002</v>
      </c>
    </row>
    <row r="9296" spans="1:14" ht="15" x14ac:dyDescent="0.3">
      <c r="A9296" s="1"/>
      <c r="B9296" t="s">
        <v>11</v>
      </c>
      <c r="C9296" t="s">
        <v>2235</v>
      </c>
      <c r="D9296" t="s">
        <v>6573</v>
      </c>
      <c r="E9296" t="s">
        <v>6574</v>
      </c>
      <c r="F9296" t="s">
        <v>2238</v>
      </c>
      <c r="G9296">
        <v>0.32442063093185403</v>
      </c>
      <c r="H9296">
        <v>0.36199999999999999</v>
      </c>
      <c r="I9296">
        <v>0.35299999999999998</v>
      </c>
      <c r="J9296">
        <v>0.41699999999999998</v>
      </c>
      <c r="K9296" t="str">
        <f t="shared" si="158"/>
        <v>no</v>
      </c>
      <c r="L9296" t="s">
        <v>18</v>
      </c>
      <c r="M9296">
        <v>0.67683300000000002</v>
      </c>
      <c r="N9296">
        <v>0.67568399999999995</v>
      </c>
    </row>
    <row r="9297" spans="1:14" ht="15" x14ac:dyDescent="0.3">
      <c r="A9297" s="1"/>
      <c r="B9297" t="s">
        <v>11</v>
      </c>
      <c r="C9297" t="s">
        <v>125</v>
      </c>
      <c r="D9297" t="s">
        <v>5243</v>
      </c>
      <c r="E9297" t="s">
        <v>5249</v>
      </c>
      <c r="F9297" t="s">
        <v>5244</v>
      </c>
      <c r="G9297">
        <v>0.29094415903091397</v>
      </c>
      <c r="H9297">
        <v>0.36099999999999999</v>
      </c>
      <c r="I9297">
        <v>0</v>
      </c>
      <c r="J9297">
        <v>0.59</v>
      </c>
      <c r="K9297" t="str">
        <f t="shared" si="158"/>
        <v>no</v>
      </c>
      <c r="L9297" t="s">
        <v>18</v>
      </c>
      <c r="M9297">
        <v>0.57597299999999996</v>
      </c>
      <c r="N9297">
        <v>0.57695300000000005</v>
      </c>
    </row>
    <row r="9298" spans="1:14" ht="15" x14ac:dyDescent="0.3">
      <c r="A9298" s="1"/>
      <c r="B9298" t="s">
        <v>11</v>
      </c>
      <c r="C9298" t="s">
        <v>125</v>
      </c>
      <c r="D9298" t="s">
        <v>5243</v>
      </c>
      <c r="E9298" t="s">
        <v>5249</v>
      </c>
      <c r="F9298" t="s">
        <v>5244</v>
      </c>
      <c r="G9298">
        <v>0.25964620709419201</v>
      </c>
      <c r="H9298">
        <v>0.36099999999999999</v>
      </c>
      <c r="I9298">
        <v>0</v>
      </c>
      <c r="J9298">
        <v>0.59</v>
      </c>
      <c r="K9298" t="str">
        <f t="shared" si="158"/>
        <v>no</v>
      </c>
      <c r="L9298" t="s">
        <v>18</v>
      </c>
      <c r="M9298">
        <v>0.57597299999999996</v>
      </c>
      <c r="N9298">
        <v>0.57695300000000005</v>
      </c>
    </row>
    <row r="9299" spans="1:14" ht="15" x14ac:dyDescent="0.3">
      <c r="A9299" s="1"/>
      <c r="B9299" t="s">
        <v>11</v>
      </c>
      <c r="C9299" t="s">
        <v>3706</v>
      </c>
      <c r="D9299" t="s">
        <v>7672</v>
      </c>
      <c r="E9299" t="s">
        <v>7673</v>
      </c>
      <c r="F9299" t="s">
        <v>7672</v>
      </c>
      <c r="G9299">
        <v>0.48923915624618503</v>
      </c>
      <c r="H9299">
        <v>0.35799999999999998</v>
      </c>
      <c r="I9299">
        <v>0</v>
      </c>
      <c r="J9299">
        <v>0.65700000000000003</v>
      </c>
      <c r="K9299" t="str">
        <f t="shared" si="158"/>
        <v>no</v>
      </c>
      <c r="L9299" t="s">
        <v>18</v>
      </c>
      <c r="M9299">
        <v>0.64551000000000003</v>
      </c>
      <c r="N9299">
        <v>0.64638600000000002</v>
      </c>
    </row>
    <row r="9300" spans="1:14" ht="15" x14ac:dyDescent="0.3">
      <c r="A9300" s="1"/>
      <c r="B9300" t="s">
        <v>11</v>
      </c>
      <c r="C9300" t="s">
        <v>3446</v>
      </c>
      <c r="D9300" t="s">
        <v>7248</v>
      </c>
      <c r="E9300" t="s">
        <v>7249</v>
      </c>
      <c r="F9300" t="s">
        <v>7250</v>
      </c>
      <c r="G9300">
        <v>0.53923767805099498</v>
      </c>
      <c r="H9300">
        <v>0.35699999999999998</v>
      </c>
      <c r="I9300">
        <v>0</v>
      </c>
      <c r="J9300">
        <v>0.50900000000000001</v>
      </c>
      <c r="K9300" t="str">
        <f t="shared" si="158"/>
        <v>no</v>
      </c>
      <c r="L9300" t="s">
        <v>18</v>
      </c>
      <c r="M9300">
        <v>0.61569200000000002</v>
      </c>
      <c r="N9300">
        <v>0.614649</v>
      </c>
    </row>
    <row r="9301" spans="1:14" ht="15" x14ac:dyDescent="0.3">
      <c r="A9301" s="1"/>
      <c r="B9301" t="s">
        <v>11</v>
      </c>
      <c r="C9301" t="s">
        <v>3877</v>
      </c>
      <c r="D9301" t="s">
        <v>7973</v>
      </c>
      <c r="E9301" t="s">
        <v>7974</v>
      </c>
      <c r="F9301" t="s">
        <v>7975</v>
      </c>
      <c r="G9301">
        <v>0.47203823924064597</v>
      </c>
      <c r="H9301">
        <v>0.35699999999999998</v>
      </c>
      <c r="I9301">
        <v>0</v>
      </c>
      <c r="J9301">
        <v>0.40200000000000002</v>
      </c>
      <c r="K9301" t="str">
        <f t="shared" si="158"/>
        <v>no</v>
      </c>
      <c r="L9301" t="s">
        <v>18</v>
      </c>
      <c r="M9301">
        <v>0.679871</v>
      </c>
      <c r="N9301">
        <v>0.687033</v>
      </c>
    </row>
    <row r="9302" spans="1:14" ht="15" x14ac:dyDescent="0.3">
      <c r="A9302" s="1"/>
      <c r="B9302" t="s">
        <v>11</v>
      </c>
      <c r="C9302" t="s">
        <v>3976</v>
      </c>
      <c r="D9302" t="s">
        <v>8168</v>
      </c>
      <c r="E9302" t="s">
        <v>8179</v>
      </c>
      <c r="F9302" t="s">
        <v>8169</v>
      </c>
      <c r="G9302">
        <v>5.4535061120987001E-2</v>
      </c>
      <c r="H9302">
        <v>0.35299999999999998</v>
      </c>
      <c r="I9302">
        <v>0</v>
      </c>
      <c r="J9302">
        <v>0.65300000000000002</v>
      </c>
      <c r="K9302" t="str">
        <f t="shared" si="158"/>
        <v>no</v>
      </c>
      <c r="L9302" t="s">
        <v>18</v>
      </c>
      <c r="M9302">
        <v>0.71088099999999999</v>
      </c>
      <c r="N9302">
        <v>0.72059899999999999</v>
      </c>
    </row>
    <row r="9303" spans="1:14" ht="15" x14ac:dyDescent="0.3">
      <c r="A9303" s="1"/>
      <c r="B9303" t="s">
        <v>11</v>
      </c>
      <c r="C9303" t="s">
        <v>209</v>
      </c>
      <c r="D9303" t="s">
        <v>5319</v>
      </c>
      <c r="E9303" t="s">
        <v>209</v>
      </c>
      <c r="F9303" t="s">
        <v>5320</v>
      </c>
      <c r="G9303">
        <v>0.80163204669952404</v>
      </c>
      <c r="H9303">
        <v>0.35199999999999998</v>
      </c>
      <c r="I9303">
        <v>0</v>
      </c>
      <c r="J9303">
        <v>0.48199999999999998</v>
      </c>
      <c r="K9303" t="str">
        <f t="shared" si="158"/>
        <v>no</v>
      </c>
      <c r="L9303" t="s">
        <v>18</v>
      </c>
      <c r="M9303">
        <v>0.67578499999999997</v>
      </c>
      <c r="N9303">
        <v>0.68757699999999999</v>
      </c>
    </row>
    <row r="9304" spans="1:14" ht="15" x14ac:dyDescent="0.3">
      <c r="A9304" s="1"/>
      <c r="B9304" t="s">
        <v>11</v>
      </c>
      <c r="C9304" t="s">
        <v>4490</v>
      </c>
      <c r="D9304" t="s">
        <v>9080</v>
      </c>
      <c r="E9304" t="s">
        <v>9074</v>
      </c>
      <c r="F9304" t="s">
        <v>9081</v>
      </c>
      <c r="G9304">
        <v>0.32346048951148998</v>
      </c>
      <c r="H9304">
        <v>0.35099999999999998</v>
      </c>
      <c r="I9304">
        <v>0</v>
      </c>
      <c r="J9304">
        <v>0.46100000000000002</v>
      </c>
      <c r="K9304" t="str">
        <f t="shared" si="158"/>
        <v>no</v>
      </c>
      <c r="L9304" t="s">
        <v>18</v>
      </c>
      <c r="M9304">
        <v>0.71166399999999996</v>
      </c>
      <c r="N9304">
        <v>0.70908800000000005</v>
      </c>
    </row>
    <row r="9305" spans="1:14" ht="15" x14ac:dyDescent="0.3">
      <c r="A9305" s="1"/>
      <c r="B9305" t="s">
        <v>11</v>
      </c>
      <c r="C9305" t="s">
        <v>4521</v>
      </c>
      <c r="D9305" t="s">
        <v>4527</v>
      </c>
      <c r="E9305" t="s">
        <v>9146</v>
      </c>
      <c r="F9305" t="s">
        <v>9147</v>
      </c>
      <c r="G9305">
        <v>0.19996833801269501</v>
      </c>
      <c r="H9305">
        <v>0.35099999999999998</v>
      </c>
      <c r="I9305">
        <v>0</v>
      </c>
      <c r="J9305">
        <v>0.59599999999999997</v>
      </c>
      <c r="K9305" t="str">
        <f t="shared" si="158"/>
        <v>no</v>
      </c>
      <c r="L9305" t="s">
        <v>18</v>
      </c>
      <c r="M9305">
        <v>0.67683099999999996</v>
      </c>
      <c r="N9305">
        <v>0.67496</v>
      </c>
    </row>
    <row r="9306" spans="1:14" ht="15" x14ac:dyDescent="0.3">
      <c r="A9306" s="1"/>
      <c r="B9306" t="s">
        <v>11</v>
      </c>
      <c r="C9306" t="s">
        <v>532</v>
      </c>
      <c r="D9306" t="s">
        <v>5530</v>
      </c>
      <c r="E9306" t="s">
        <v>5531</v>
      </c>
      <c r="F9306" t="s">
        <v>5532</v>
      </c>
      <c r="G9306">
        <v>0.25221416354179399</v>
      </c>
      <c r="H9306">
        <v>0.35</v>
      </c>
      <c r="I9306">
        <v>0</v>
      </c>
      <c r="J9306">
        <v>0.749</v>
      </c>
      <c r="K9306" t="str">
        <f t="shared" si="158"/>
        <v>no</v>
      </c>
      <c r="L9306" t="s">
        <v>18</v>
      </c>
      <c r="M9306">
        <v>0.68535800000000002</v>
      </c>
      <c r="N9306">
        <v>0.68436600000000003</v>
      </c>
    </row>
    <row r="9307" spans="1:14" ht="15" x14ac:dyDescent="0.3">
      <c r="A9307" s="1"/>
      <c r="B9307" t="s">
        <v>11</v>
      </c>
      <c r="C9307" t="s">
        <v>4445</v>
      </c>
      <c r="D9307" t="s">
        <v>8989</v>
      </c>
      <c r="E9307" t="s">
        <v>4445</v>
      </c>
      <c r="F9307" t="s">
        <v>8990</v>
      </c>
      <c r="G9307">
        <v>0.79414910078048695</v>
      </c>
      <c r="H9307">
        <v>0.34799999999999998</v>
      </c>
      <c r="I9307">
        <v>0</v>
      </c>
      <c r="J9307">
        <v>0.81699999999999995</v>
      </c>
      <c r="K9307" t="str">
        <f t="shared" si="158"/>
        <v>no</v>
      </c>
      <c r="L9307" t="s">
        <v>18</v>
      </c>
      <c r="M9307">
        <v>0.69395799999999996</v>
      </c>
      <c r="N9307">
        <v>0.69254599999999999</v>
      </c>
    </row>
    <row r="9308" spans="1:14" ht="15" x14ac:dyDescent="0.3">
      <c r="A9308" s="1"/>
      <c r="B9308" t="s">
        <v>11</v>
      </c>
      <c r="C9308" t="s">
        <v>2340</v>
      </c>
      <c r="D9308" t="s">
        <v>2343</v>
      </c>
      <c r="E9308" t="s">
        <v>2342</v>
      </c>
      <c r="F9308" t="s">
        <v>2344</v>
      </c>
      <c r="G9308">
        <v>0.34754276275634799</v>
      </c>
      <c r="H9308">
        <v>0.34599999999999997</v>
      </c>
      <c r="I9308">
        <v>0</v>
      </c>
      <c r="J9308">
        <v>0.49099999999999999</v>
      </c>
      <c r="K9308" t="str">
        <f t="shared" si="158"/>
        <v>no</v>
      </c>
      <c r="L9308" t="s">
        <v>18</v>
      </c>
      <c r="M9308">
        <v>0.65982600000000002</v>
      </c>
      <c r="N9308">
        <v>0.66351700000000002</v>
      </c>
    </row>
    <row r="9309" spans="1:14" ht="15" x14ac:dyDescent="0.3">
      <c r="A9309" s="1"/>
      <c r="B9309" t="s">
        <v>11</v>
      </c>
      <c r="C9309" t="s">
        <v>3294</v>
      </c>
      <c r="D9309" t="s">
        <v>6924</v>
      </c>
      <c r="E9309" t="s">
        <v>3294</v>
      </c>
      <c r="F9309" t="s">
        <v>6925</v>
      </c>
      <c r="G9309">
        <v>0.31885248422622697</v>
      </c>
      <c r="H9309">
        <v>0.34399999999999997</v>
      </c>
      <c r="I9309">
        <v>0</v>
      </c>
      <c r="J9309">
        <v>0.6</v>
      </c>
      <c r="K9309" t="str">
        <f t="shared" si="158"/>
        <v>no</v>
      </c>
      <c r="L9309" t="s">
        <v>18</v>
      </c>
      <c r="M9309">
        <v>0.61075100000000004</v>
      </c>
      <c r="N9309">
        <v>0.61652399999999996</v>
      </c>
    </row>
    <row r="9310" spans="1:14" ht="15" x14ac:dyDescent="0.3">
      <c r="A9310" s="1"/>
      <c r="B9310" t="s">
        <v>11</v>
      </c>
      <c r="C9310" t="s">
        <v>3297</v>
      </c>
      <c r="D9310" t="s">
        <v>6906</v>
      </c>
      <c r="E9310" t="s">
        <v>3297</v>
      </c>
      <c r="F9310" t="s">
        <v>3297</v>
      </c>
      <c r="G9310">
        <v>0.99216401576995905</v>
      </c>
      <c r="H9310">
        <v>0.34100000000000003</v>
      </c>
      <c r="I9310">
        <v>0</v>
      </c>
      <c r="J9310">
        <v>1</v>
      </c>
      <c r="K9310" t="str">
        <f t="shared" si="158"/>
        <v>no</v>
      </c>
      <c r="L9310" t="s">
        <v>18</v>
      </c>
      <c r="M9310">
        <v>0.66289900000000002</v>
      </c>
      <c r="N9310">
        <v>0.66897300000000004</v>
      </c>
    </row>
    <row r="9311" spans="1:14" ht="15" x14ac:dyDescent="0.3">
      <c r="A9311" s="1"/>
      <c r="B9311" t="s">
        <v>11</v>
      </c>
      <c r="C9311" t="s">
        <v>4308</v>
      </c>
      <c r="D9311" t="s">
        <v>8759</v>
      </c>
      <c r="E9311" t="s">
        <v>8755</v>
      </c>
      <c r="F9311" t="s">
        <v>8760</v>
      </c>
      <c r="G9311">
        <v>0.38228136301040599</v>
      </c>
      <c r="H9311">
        <v>0.34100000000000003</v>
      </c>
      <c r="I9311">
        <v>0</v>
      </c>
      <c r="J9311">
        <v>0.45800000000000002</v>
      </c>
      <c r="K9311" t="str">
        <f t="shared" si="158"/>
        <v>no</v>
      </c>
      <c r="L9311" t="s">
        <v>18</v>
      </c>
      <c r="M9311">
        <v>0.64043700000000003</v>
      </c>
      <c r="N9311">
        <v>0.64360799999999996</v>
      </c>
    </row>
    <row r="9312" spans="1:14" ht="15" x14ac:dyDescent="0.3">
      <c r="A9312" s="1"/>
      <c r="B9312" t="s">
        <v>11</v>
      </c>
      <c r="C9312" t="s">
        <v>4326</v>
      </c>
      <c r="D9312" t="s">
        <v>8795</v>
      </c>
      <c r="E9312" t="s">
        <v>8793</v>
      </c>
      <c r="F9312" t="s">
        <v>8796</v>
      </c>
      <c r="G9312">
        <v>0.13018010556697801</v>
      </c>
      <c r="H9312">
        <v>0.34</v>
      </c>
      <c r="I9312">
        <v>0</v>
      </c>
      <c r="J9312">
        <v>0.76</v>
      </c>
      <c r="K9312" t="str">
        <f t="shared" si="158"/>
        <v>no</v>
      </c>
      <c r="L9312" t="s">
        <v>18</v>
      </c>
      <c r="M9312">
        <v>0.67273300000000003</v>
      </c>
      <c r="N9312">
        <v>0.67176000000000002</v>
      </c>
    </row>
    <row r="9313" spans="1:14" ht="15" x14ac:dyDescent="0.3">
      <c r="A9313" s="1"/>
      <c r="B9313" t="s">
        <v>11</v>
      </c>
      <c r="C9313" t="s">
        <v>1132</v>
      </c>
      <c r="D9313" t="s">
        <v>5887</v>
      </c>
      <c r="E9313" t="s">
        <v>1132</v>
      </c>
      <c r="F9313" t="s">
        <v>5888</v>
      </c>
      <c r="G9313">
        <v>0.27015879750251798</v>
      </c>
      <c r="H9313">
        <v>0.33700000000000002</v>
      </c>
      <c r="I9313">
        <v>0.25</v>
      </c>
      <c r="J9313">
        <v>0.74399999999999999</v>
      </c>
      <c r="K9313" t="str">
        <f t="shared" si="158"/>
        <v>no</v>
      </c>
      <c r="L9313" t="s">
        <v>18</v>
      </c>
      <c r="M9313">
        <v>0.77982300000000004</v>
      </c>
      <c r="N9313">
        <v>0.78948200000000002</v>
      </c>
    </row>
    <row r="9314" spans="1:14" ht="15" x14ac:dyDescent="0.3">
      <c r="A9314" s="1"/>
      <c r="B9314" t="s">
        <v>11</v>
      </c>
      <c r="C9314" t="s">
        <v>1966</v>
      </c>
      <c r="D9314" t="s">
        <v>1974</v>
      </c>
      <c r="E9314" t="s">
        <v>6427</v>
      </c>
      <c r="F9314" t="s">
        <v>6430</v>
      </c>
      <c r="G9314">
        <v>0.116871654987335</v>
      </c>
      <c r="H9314">
        <v>0.32500000000000001</v>
      </c>
      <c r="I9314">
        <v>0</v>
      </c>
      <c r="J9314">
        <v>0.52100000000000002</v>
      </c>
      <c r="K9314" t="str">
        <f t="shared" si="158"/>
        <v>no</v>
      </c>
      <c r="L9314" t="s">
        <v>18</v>
      </c>
      <c r="M9314">
        <v>0.69043200000000005</v>
      </c>
      <c r="N9314">
        <v>0.69635899999999995</v>
      </c>
    </row>
    <row r="9315" spans="1:14" ht="15" x14ac:dyDescent="0.3">
      <c r="A9315" s="1"/>
      <c r="B9315" t="s">
        <v>11</v>
      </c>
      <c r="C9315" t="s">
        <v>3372</v>
      </c>
      <c r="D9315" t="s">
        <v>7078</v>
      </c>
      <c r="E9315" t="s">
        <v>7076</v>
      </c>
      <c r="F9315" t="s">
        <v>7079</v>
      </c>
      <c r="G9315">
        <v>0.43591931462287897</v>
      </c>
      <c r="H9315">
        <v>0.32300000000000001</v>
      </c>
      <c r="I9315">
        <v>0</v>
      </c>
      <c r="J9315">
        <v>0.44400000000000001</v>
      </c>
      <c r="K9315" t="str">
        <f t="shared" si="158"/>
        <v>no</v>
      </c>
      <c r="L9315" t="s">
        <v>18</v>
      </c>
      <c r="M9315">
        <v>0.67755100000000001</v>
      </c>
      <c r="N9315">
        <v>0.69076400000000004</v>
      </c>
    </row>
    <row r="9316" spans="1:14" ht="15" x14ac:dyDescent="0.3">
      <c r="A9316" s="1"/>
      <c r="B9316" t="s">
        <v>11</v>
      </c>
      <c r="C9316" t="s">
        <v>4688</v>
      </c>
      <c r="D9316" t="s">
        <v>9503</v>
      </c>
      <c r="E9316" t="s">
        <v>9499</v>
      </c>
      <c r="F9316" t="s">
        <v>9504</v>
      </c>
      <c r="G9316">
        <v>0.55871003866195701</v>
      </c>
      <c r="H9316">
        <v>0.32200000000000001</v>
      </c>
      <c r="I9316">
        <v>0</v>
      </c>
      <c r="J9316">
        <v>0.25600000000000001</v>
      </c>
      <c r="K9316" t="str">
        <f t="shared" si="158"/>
        <v>no</v>
      </c>
      <c r="L9316" t="s">
        <v>18</v>
      </c>
      <c r="M9316">
        <v>0.58894999999999997</v>
      </c>
      <c r="N9316">
        <v>0.58933899999999995</v>
      </c>
    </row>
    <row r="9317" spans="1:14" ht="15" x14ac:dyDescent="0.3">
      <c r="A9317" s="1"/>
      <c r="B9317" t="s">
        <v>11</v>
      </c>
      <c r="C9317" t="s">
        <v>4635</v>
      </c>
      <c r="D9317" t="s">
        <v>9369</v>
      </c>
      <c r="E9317" t="s">
        <v>9366</v>
      </c>
      <c r="F9317" t="s">
        <v>9370</v>
      </c>
      <c r="G9317">
        <v>0.15894490480422999</v>
      </c>
      <c r="H9317">
        <v>0.31900000000000001</v>
      </c>
      <c r="I9317">
        <v>0.2</v>
      </c>
      <c r="J9317">
        <v>0.65800000000000003</v>
      </c>
      <c r="K9317" t="str">
        <f t="shared" si="158"/>
        <v>no</v>
      </c>
      <c r="L9317" t="s">
        <v>18</v>
      </c>
      <c r="M9317">
        <v>0.70389100000000004</v>
      </c>
      <c r="N9317">
        <v>0.70972100000000005</v>
      </c>
    </row>
    <row r="9318" spans="1:14" ht="15" x14ac:dyDescent="0.3">
      <c r="A9318" s="1"/>
      <c r="B9318" t="s">
        <v>11</v>
      </c>
      <c r="C9318" t="s">
        <v>3889</v>
      </c>
      <c r="D9318" t="s">
        <v>7992</v>
      </c>
      <c r="E9318" t="s">
        <v>7990</v>
      </c>
      <c r="F9318" t="s">
        <v>7993</v>
      </c>
      <c r="G9318">
        <v>0.70797961950302102</v>
      </c>
      <c r="H9318">
        <v>0.318</v>
      </c>
      <c r="I9318">
        <v>0</v>
      </c>
      <c r="J9318">
        <v>0.61299999999999999</v>
      </c>
      <c r="K9318" t="str">
        <f t="shared" si="158"/>
        <v>no</v>
      </c>
      <c r="L9318" t="s">
        <v>18</v>
      </c>
      <c r="M9318">
        <v>0.68813500000000005</v>
      </c>
      <c r="N9318">
        <v>0.682666</v>
      </c>
    </row>
    <row r="9319" spans="1:14" ht="15" x14ac:dyDescent="0.3">
      <c r="A9319" s="1"/>
      <c r="B9319" t="s">
        <v>11</v>
      </c>
      <c r="C9319" t="s">
        <v>3898</v>
      </c>
      <c r="D9319" t="s">
        <v>8045</v>
      </c>
      <c r="E9319" t="s">
        <v>8002</v>
      </c>
      <c r="F9319" t="s">
        <v>8045</v>
      </c>
      <c r="G9319">
        <v>0.107950270175934</v>
      </c>
      <c r="H9319">
        <v>0.318</v>
      </c>
      <c r="I9319">
        <v>0</v>
      </c>
      <c r="J9319">
        <v>0.42499999999999999</v>
      </c>
      <c r="K9319" t="str">
        <f t="shared" si="158"/>
        <v>no</v>
      </c>
      <c r="L9319" t="s">
        <v>18</v>
      </c>
      <c r="M9319">
        <v>0.62400299999999997</v>
      </c>
      <c r="N9319">
        <v>0.63018700000000005</v>
      </c>
    </row>
    <row r="9320" spans="1:14" ht="15" x14ac:dyDescent="0.3">
      <c r="A9320" s="1"/>
      <c r="B9320" t="s">
        <v>11</v>
      </c>
      <c r="C9320" t="s">
        <v>3437</v>
      </c>
      <c r="D9320" t="s">
        <v>7229</v>
      </c>
      <c r="E9320" t="s">
        <v>7225</v>
      </c>
      <c r="F9320" t="s">
        <v>7230</v>
      </c>
      <c r="G9320">
        <v>0.69436395168304399</v>
      </c>
      <c r="H9320">
        <v>0.313</v>
      </c>
      <c r="I9320">
        <v>0.4</v>
      </c>
      <c r="J9320">
        <v>0.45800000000000002</v>
      </c>
      <c r="K9320" t="str">
        <f t="shared" si="158"/>
        <v>no</v>
      </c>
      <c r="L9320" t="s">
        <v>18</v>
      </c>
      <c r="M9320">
        <v>0.70027899999999998</v>
      </c>
      <c r="N9320">
        <v>0.70132899999999998</v>
      </c>
    </row>
    <row r="9321" spans="1:14" ht="15" x14ac:dyDescent="0.3">
      <c r="A9321" s="1"/>
      <c r="B9321" t="s">
        <v>11</v>
      </c>
      <c r="C9321" t="s">
        <v>3953</v>
      </c>
      <c r="D9321" t="s">
        <v>8133</v>
      </c>
      <c r="E9321" t="s">
        <v>8129</v>
      </c>
      <c r="F9321" t="s">
        <v>8134</v>
      </c>
      <c r="G9321">
        <v>3.7212636321783003E-2</v>
      </c>
      <c r="H9321">
        <v>0.312</v>
      </c>
      <c r="I9321">
        <v>0</v>
      </c>
      <c r="J9321">
        <v>0.46200000000000002</v>
      </c>
      <c r="K9321" t="str">
        <f t="shared" si="158"/>
        <v>no</v>
      </c>
      <c r="L9321" t="s">
        <v>18</v>
      </c>
      <c r="M9321">
        <v>0.66291999999999995</v>
      </c>
      <c r="N9321">
        <v>0.66563099999999997</v>
      </c>
    </row>
    <row r="9322" spans="1:14" ht="15" x14ac:dyDescent="0.3">
      <c r="A9322" s="1"/>
      <c r="B9322" t="s">
        <v>11</v>
      </c>
      <c r="C9322" t="s">
        <v>562</v>
      </c>
      <c r="D9322" t="s">
        <v>5545</v>
      </c>
      <c r="E9322" t="s">
        <v>563</v>
      </c>
      <c r="F9322" t="s">
        <v>5546</v>
      </c>
      <c r="G9322">
        <v>7.5773969292641005E-2</v>
      </c>
      <c r="H9322">
        <v>0.31</v>
      </c>
      <c r="I9322">
        <v>0</v>
      </c>
      <c r="J9322">
        <v>0.50600000000000001</v>
      </c>
      <c r="K9322" t="str">
        <f t="shared" si="158"/>
        <v>no</v>
      </c>
      <c r="L9322" t="s">
        <v>18</v>
      </c>
      <c r="M9322">
        <v>0.65382200000000001</v>
      </c>
      <c r="N9322">
        <v>0.66402799999999995</v>
      </c>
    </row>
    <row r="9323" spans="1:14" ht="15" x14ac:dyDescent="0.3">
      <c r="A9323" s="1"/>
      <c r="B9323" t="s">
        <v>11</v>
      </c>
      <c r="C9323" t="s">
        <v>193</v>
      </c>
      <c r="D9323" t="s">
        <v>5305</v>
      </c>
      <c r="E9323" t="s">
        <v>193</v>
      </c>
      <c r="F9323" t="s">
        <v>5306</v>
      </c>
      <c r="G9323">
        <v>0.373490810394287</v>
      </c>
      <c r="H9323">
        <v>0.308</v>
      </c>
      <c r="I9323">
        <v>0</v>
      </c>
      <c r="J9323">
        <v>0.68600000000000005</v>
      </c>
      <c r="K9323" t="str">
        <f t="shared" si="158"/>
        <v>no</v>
      </c>
      <c r="L9323" t="s">
        <v>18</v>
      </c>
      <c r="M9323">
        <v>0.54599299999999995</v>
      </c>
      <c r="N9323">
        <v>0.54830000000000001</v>
      </c>
    </row>
    <row r="9324" spans="1:14" ht="15" x14ac:dyDescent="0.3">
      <c r="A9324" s="1"/>
      <c r="B9324" t="s">
        <v>11</v>
      </c>
      <c r="C9324" t="s">
        <v>4056</v>
      </c>
      <c r="D9324" t="s">
        <v>8344</v>
      </c>
      <c r="E9324" t="s">
        <v>8340</v>
      </c>
      <c r="F9324" t="s">
        <v>8345</v>
      </c>
      <c r="G9324">
        <v>0.17340622842311901</v>
      </c>
      <c r="H9324">
        <v>0.30499999999999999</v>
      </c>
      <c r="I9324">
        <v>0</v>
      </c>
      <c r="J9324">
        <v>0.54700000000000004</v>
      </c>
      <c r="K9324" t="str">
        <f t="shared" si="158"/>
        <v>no</v>
      </c>
      <c r="L9324" t="s">
        <v>18</v>
      </c>
      <c r="M9324">
        <v>0.66549100000000005</v>
      </c>
      <c r="N9324">
        <v>0.66542599999999996</v>
      </c>
    </row>
    <row r="9325" spans="1:14" ht="15" x14ac:dyDescent="0.3">
      <c r="A9325" s="1"/>
      <c r="B9325" t="s">
        <v>11</v>
      </c>
      <c r="C9325" t="s">
        <v>5130</v>
      </c>
      <c r="D9325" t="s">
        <v>10375</v>
      </c>
      <c r="E9325" t="s">
        <v>10372</v>
      </c>
      <c r="F9325" t="s">
        <v>10376</v>
      </c>
      <c r="G9325">
        <v>0.186340928077698</v>
      </c>
      <c r="H9325">
        <v>0.30499999999999999</v>
      </c>
      <c r="I9325">
        <v>0</v>
      </c>
      <c r="J9325">
        <v>0.73299999999999998</v>
      </c>
      <c r="K9325" t="str">
        <f t="shared" si="158"/>
        <v>no</v>
      </c>
      <c r="L9325" t="s">
        <v>18</v>
      </c>
      <c r="M9325">
        <v>0.676396</v>
      </c>
      <c r="N9325">
        <v>0.67241099999999998</v>
      </c>
    </row>
    <row r="9326" spans="1:14" ht="15" x14ac:dyDescent="0.3">
      <c r="A9326" s="1"/>
      <c r="B9326" t="s">
        <v>11</v>
      </c>
      <c r="C9326" t="s">
        <v>1464</v>
      </c>
      <c r="D9326" t="s">
        <v>6112</v>
      </c>
      <c r="E9326" t="s">
        <v>1456</v>
      </c>
      <c r="F9326" t="s">
        <v>6113</v>
      </c>
      <c r="G9326">
        <v>0.108397841453552</v>
      </c>
      <c r="H9326">
        <v>0.30099999999999999</v>
      </c>
      <c r="I9326">
        <v>0</v>
      </c>
      <c r="J9326">
        <v>0.41899999999999998</v>
      </c>
      <c r="K9326" t="str">
        <f t="shared" si="158"/>
        <v>no</v>
      </c>
      <c r="L9326" t="s">
        <v>18</v>
      </c>
      <c r="M9326">
        <v>0.64382700000000004</v>
      </c>
      <c r="N9326">
        <v>0.65458400000000005</v>
      </c>
    </row>
    <row r="9327" spans="1:14" ht="15" x14ac:dyDescent="0.3">
      <c r="A9327" s="1"/>
      <c r="B9327" t="s">
        <v>11</v>
      </c>
      <c r="C9327" t="s">
        <v>3627</v>
      </c>
      <c r="D9327" t="s">
        <v>7537</v>
      </c>
      <c r="E9327" t="s">
        <v>7535</v>
      </c>
      <c r="F9327" t="s">
        <v>7538</v>
      </c>
      <c r="G9327">
        <v>0.69459283351898204</v>
      </c>
      <c r="H9327">
        <v>0.30099999999999999</v>
      </c>
      <c r="I9327">
        <v>0.5</v>
      </c>
      <c r="J9327">
        <v>0.89100000000000001</v>
      </c>
      <c r="K9327" t="str">
        <f t="shared" si="158"/>
        <v>no</v>
      </c>
      <c r="L9327" t="s">
        <v>18</v>
      </c>
      <c r="M9327">
        <v>0.77936399999999995</v>
      </c>
      <c r="N9327">
        <v>0.76362200000000002</v>
      </c>
    </row>
    <row r="9328" spans="1:14" ht="15" x14ac:dyDescent="0.3">
      <c r="A9328" s="1"/>
      <c r="B9328" t="s">
        <v>11</v>
      </c>
      <c r="C9328" t="s">
        <v>3827</v>
      </c>
      <c r="D9328" t="s">
        <v>7895</v>
      </c>
      <c r="E9328" t="s">
        <v>7893</v>
      </c>
      <c r="F9328" t="s">
        <v>7896</v>
      </c>
      <c r="G9328">
        <v>0.15176185965538</v>
      </c>
      <c r="H9328">
        <v>0.29599999999999999</v>
      </c>
      <c r="I9328">
        <v>0</v>
      </c>
      <c r="J9328">
        <v>0.72199999999999998</v>
      </c>
      <c r="K9328" t="str">
        <f t="shared" si="158"/>
        <v>no</v>
      </c>
      <c r="L9328" t="s">
        <v>18</v>
      </c>
      <c r="M9328">
        <v>0.64573000000000003</v>
      </c>
      <c r="N9328">
        <v>0.653864</v>
      </c>
    </row>
    <row r="9329" spans="1:14" ht="15" x14ac:dyDescent="0.3">
      <c r="A9329" s="1"/>
      <c r="B9329" t="s">
        <v>11</v>
      </c>
      <c r="C9329" t="s">
        <v>4320</v>
      </c>
      <c r="D9329" t="s">
        <v>8786</v>
      </c>
      <c r="E9329" t="s">
        <v>8784</v>
      </c>
      <c r="F9329" t="s">
        <v>8786</v>
      </c>
      <c r="G9329">
        <v>0.48230275511741599</v>
      </c>
      <c r="H9329">
        <v>0.28899999999999998</v>
      </c>
      <c r="I9329">
        <v>0</v>
      </c>
      <c r="J9329">
        <v>0.55200000000000005</v>
      </c>
      <c r="K9329" t="str">
        <f t="shared" si="158"/>
        <v>no</v>
      </c>
      <c r="L9329" t="s">
        <v>18</v>
      </c>
      <c r="M9329">
        <v>0.65287300000000004</v>
      </c>
      <c r="N9329">
        <v>0.65435200000000004</v>
      </c>
    </row>
    <row r="9330" spans="1:14" ht="15" x14ac:dyDescent="0.3">
      <c r="A9330" s="1"/>
      <c r="B9330" t="s">
        <v>11</v>
      </c>
      <c r="C9330" t="s">
        <v>4843</v>
      </c>
      <c r="D9330" s="3">
        <v>0.4</v>
      </c>
      <c r="E9330" t="s">
        <v>9822</v>
      </c>
      <c r="F9330" s="3">
        <v>0.4</v>
      </c>
      <c r="G9330">
        <v>0.199195757508278</v>
      </c>
      <c r="H9330">
        <v>0.28299999999999997</v>
      </c>
      <c r="I9330">
        <v>0</v>
      </c>
      <c r="J9330">
        <v>0.64100000000000001</v>
      </c>
      <c r="K9330" t="str">
        <f t="shared" si="158"/>
        <v>no</v>
      </c>
      <c r="L9330" t="s">
        <v>18</v>
      </c>
      <c r="M9330">
        <v>0.64630900000000002</v>
      </c>
      <c r="N9330">
        <v>0.64488400000000001</v>
      </c>
    </row>
    <row r="9331" spans="1:14" ht="15" x14ac:dyDescent="0.3">
      <c r="A9331" s="1"/>
      <c r="B9331" t="s">
        <v>11</v>
      </c>
      <c r="C9331" t="s">
        <v>1231</v>
      </c>
      <c r="D9331" t="s">
        <v>1224</v>
      </c>
      <c r="E9331" t="s">
        <v>1233</v>
      </c>
      <c r="F9331" t="s">
        <v>1224</v>
      </c>
      <c r="G9331">
        <v>0.225846812129021</v>
      </c>
      <c r="H9331">
        <v>0.28199999999999997</v>
      </c>
      <c r="I9331">
        <v>0</v>
      </c>
      <c r="J9331">
        <v>0.437</v>
      </c>
      <c r="K9331" t="str">
        <f t="shared" si="158"/>
        <v>no</v>
      </c>
      <c r="L9331" t="s">
        <v>18</v>
      </c>
      <c r="M9331">
        <v>0.61349399999999998</v>
      </c>
      <c r="N9331">
        <v>0.61461200000000005</v>
      </c>
    </row>
    <row r="9332" spans="1:14" ht="15" x14ac:dyDescent="0.3">
      <c r="A9332" s="1"/>
      <c r="B9332" t="s">
        <v>11</v>
      </c>
      <c r="C9332" t="s">
        <v>480</v>
      </c>
      <c r="D9332" t="s">
        <v>5505</v>
      </c>
      <c r="E9332" t="s">
        <v>482</v>
      </c>
      <c r="F9332" t="s">
        <v>5506</v>
      </c>
      <c r="G9332">
        <v>0.26091781258583102</v>
      </c>
      <c r="H9332">
        <v>0.27800000000000002</v>
      </c>
      <c r="I9332">
        <v>0</v>
      </c>
      <c r="J9332">
        <v>0.53400000000000003</v>
      </c>
      <c r="K9332" t="str">
        <f t="shared" si="158"/>
        <v>no</v>
      </c>
      <c r="L9332" t="s">
        <v>18</v>
      </c>
      <c r="M9332">
        <v>0.69983200000000001</v>
      </c>
      <c r="N9332">
        <v>0.70377199999999995</v>
      </c>
    </row>
    <row r="9333" spans="1:14" ht="15" x14ac:dyDescent="0.3">
      <c r="A9333" s="1"/>
      <c r="B9333" t="s">
        <v>11</v>
      </c>
      <c r="C9333" t="s">
        <v>5035</v>
      </c>
      <c r="D9333" t="s">
        <v>10209</v>
      </c>
      <c r="E9333" t="s">
        <v>10210</v>
      </c>
      <c r="F9333" t="s">
        <v>10211</v>
      </c>
      <c r="G9333">
        <v>0.49960559606552102</v>
      </c>
      <c r="H9333">
        <v>0.27500000000000002</v>
      </c>
      <c r="I9333">
        <v>0</v>
      </c>
      <c r="J9333">
        <v>0.49399999999999999</v>
      </c>
      <c r="K9333" t="str">
        <f t="shared" si="158"/>
        <v>no</v>
      </c>
      <c r="L9333" t="s">
        <v>18</v>
      </c>
      <c r="M9333">
        <v>0.66493500000000005</v>
      </c>
      <c r="N9333">
        <v>0.671713</v>
      </c>
    </row>
    <row r="9334" spans="1:14" ht="15" x14ac:dyDescent="0.3">
      <c r="A9334" s="1"/>
      <c r="B9334" t="s">
        <v>11</v>
      </c>
      <c r="C9334" t="s">
        <v>326</v>
      </c>
      <c r="D9334" t="s">
        <v>5389</v>
      </c>
      <c r="E9334" s="9">
        <v>33329</v>
      </c>
      <c r="F9334" t="s">
        <v>318</v>
      </c>
      <c r="G9334">
        <v>0.93124157190322898</v>
      </c>
      <c r="H9334">
        <v>0.27300000000000002</v>
      </c>
      <c r="I9334">
        <v>0</v>
      </c>
      <c r="J9334">
        <v>0.61799999999999999</v>
      </c>
      <c r="K9334" t="str">
        <f t="shared" si="158"/>
        <v>no</v>
      </c>
      <c r="L9334" t="s">
        <v>18</v>
      </c>
      <c r="M9334">
        <v>0.61419800000000002</v>
      </c>
      <c r="N9334">
        <v>0.61909700000000001</v>
      </c>
    </row>
    <row r="9335" spans="1:14" ht="15" x14ac:dyDescent="0.3">
      <c r="A9335" s="1"/>
      <c r="B9335" t="s">
        <v>11</v>
      </c>
      <c r="C9335" t="s">
        <v>4650</v>
      </c>
      <c r="D9335" t="s">
        <v>9424</v>
      </c>
      <c r="E9335" t="s">
        <v>9422</v>
      </c>
      <c r="F9335" t="s">
        <v>9425</v>
      </c>
      <c r="G9335">
        <v>0.41577079892158503</v>
      </c>
      <c r="H9335">
        <v>0.27300000000000002</v>
      </c>
      <c r="I9335">
        <v>0</v>
      </c>
      <c r="J9335">
        <v>0.59</v>
      </c>
      <c r="K9335" t="str">
        <f t="shared" si="158"/>
        <v>no</v>
      </c>
      <c r="L9335" t="s">
        <v>18</v>
      </c>
      <c r="M9335">
        <v>0.63613200000000003</v>
      </c>
      <c r="N9335">
        <v>0.65686800000000001</v>
      </c>
    </row>
    <row r="9336" spans="1:14" ht="15" x14ac:dyDescent="0.3">
      <c r="A9336" s="1"/>
      <c r="B9336" t="s">
        <v>11</v>
      </c>
      <c r="C9336" t="s">
        <v>4989</v>
      </c>
      <c r="D9336" t="s">
        <v>10109</v>
      </c>
      <c r="E9336" t="s">
        <v>10107</v>
      </c>
      <c r="F9336" t="s">
        <v>10110</v>
      </c>
      <c r="G9336">
        <v>0.69596201181411699</v>
      </c>
      <c r="H9336">
        <v>0.27100000000000002</v>
      </c>
      <c r="I9336">
        <v>0.2</v>
      </c>
      <c r="J9336">
        <v>0.64200000000000002</v>
      </c>
      <c r="K9336" t="str">
        <f t="shared" si="158"/>
        <v>no</v>
      </c>
      <c r="L9336" t="s">
        <v>18</v>
      </c>
      <c r="M9336">
        <v>0.745259</v>
      </c>
      <c r="N9336">
        <v>0.74415699999999996</v>
      </c>
    </row>
    <row r="9337" spans="1:14" ht="15" x14ac:dyDescent="0.3">
      <c r="A9337" s="1"/>
      <c r="B9337" t="s">
        <v>11</v>
      </c>
      <c r="C9337" t="s">
        <v>5029</v>
      </c>
      <c r="D9337" t="s">
        <v>10198</v>
      </c>
      <c r="E9337" t="s">
        <v>10199</v>
      </c>
      <c r="F9337" t="s">
        <v>10198</v>
      </c>
      <c r="G9337">
        <v>0.84137320518493697</v>
      </c>
      <c r="H9337">
        <v>0.27</v>
      </c>
      <c r="I9337">
        <v>0</v>
      </c>
      <c r="J9337">
        <v>0.54300000000000004</v>
      </c>
      <c r="K9337" t="str">
        <f t="shared" si="158"/>
        <v>no</v>
      </c>
      <c r="L9337" t="s">
        <v>18</v>
      </c>
      <c r="M9337">
        <v>0.61187000000000002</v>
      </c>
      <c r="N9337">
        <v>0.61545899999999998</v>
      </c>
    </row>
    <row r="9338" spans="1:14" ht="15" x14ac:dyDescent="0.3">
      <c r="A9338" s="1"/>
      <c r="B9338" t="s">
        <v>11</v>
      </c>
      <c r="C9338" t="s">
        <v>4348</v>
      </c>
      <c r="D9338" t="s">
        <v>8848</v>
      </c>
      <c r="E9338" t="s">
        <v>8843</v>
      </c>
      <c r="F9338" t="s">
        <v>8849</v>
      </c>
      <c r="G9338">
        <v>0.54102891683578502</v>
      </c>
      <c r="H9338">
        <v>0.26500000000000001</v>
      </c>
      <c r="I9338">
        <v>0</v>
      </c>
      <c r="J9338">
        <v>0.46899999999999997</v>
      </c>
      <c r="K9338" t="str">
        <f t="shared" si="158"/>
        <v>no</v>
      </c>
      <c r="L9338" t="s">
        <v>18</v>
      </c>
      <c r="M9338">
        <v>0.68897399999999998</v>
      </c>
      <c r="N9338">
        <v>0.68632899999999997</v>
      </c>
    </row>
    <row r="9339" spans="1:14" ht="15" x14ac:dyDescent="0.3">
      <c r="A9339" s="1"/>
      <c r="B9339" t="s">
        <v>11</v>
      </c>
      <c r="C9339" t="s">
        <v>686</v>
      </c>
      <c r="D9339" t="s">
        <v>5633</v>
      </c>
      <c r="E9339" t="s">
        <v>687</v>
      </c>
      <c r="F9339" t="s">
        <v>5634</v>
      </c>
      <c r="G9339">
        <v>0.45622372627258301</v>
      </c>
      <c r="H9339">
        <v>0.26100000000000001</v>
      </c>
      <c r="I9339">
        <v>0</v>
      </c>
      <c r="J9339">
        <v>0.91500000000000004</v>
      </c>
      <c r="K9339" t="str">
        <f t="shared" si="158"/>
        <v>no</v>
      </c>
      <c r="L9339" t="s">
        <v>18</v>
      </c>
      <c r="M9339">
        <v>0.69743500000000003</v>
      </c>
      <c r="N9339">
        <v>0.69637499999999997</v>
      </c>
    </row>
    <row r="9340" spans="1:14" ht="15" x14ac:dyDescent="0.3">
      <c r="A9340" s="1"/>
      <c r="B9340" t="s">
        <v>11</v>
      </c>
      <c r="C9340" t="s">
        <v>968</v>
      </c>
      <c r="D9340" t="s">
        <v>5805</v>
      </c>
      <c r="E9340" t="s">
        <v>969</v>
      </c>
      <c r="F9340" t="s">
        <v>5806</v>
      </c>
      <c r="G9340">
        <v>0.33543136715888999</v>
      </c>
      <c r="H9340">
        <v>0.26100000000000001</v>
      </c>
      <c r="I9340">
        <v>0</v>
      </c>
      <c r="J9340">
        <v>0.54200000000000004</v>
      </c>
      <c r="K9340" t="str">
        <f t="shared" si="158"/>
        <v>no</v>
      </c>
      <c r="L9340" t="s">
        <v>18</v>
      </c>
      <c r="M9340">
        <v>0.64332</v>
      </c>
      <c r="N9340">
        <v>0.66740299999999997</v>
      </c>
    </row>
    <row r="9341" spans="1:14" ht="15" x14ac:dyDescent="0.3">
      <c r="A9341" s="1"/>
      <c r="B9341" t="s">
        <v>11</v>
      </c>
      <c r="C9341" t="s">
        <v>3449</v>
      </c>
      <c r="D9341" t="s">
        <v>7245</v>
      </c>
      <c r="E9341" t="s">
        <v>7255</v>
      </c>
      <c r="F9341" t="s">
        <v>7246</v>
      </c>
      <c r="G9341">
        <v>0.74970072507858299</v>
      </c>
      <c r="H9341">
        <v>0.26100000000000001</v>
      </c>
      <c r="I9341">
        <v>0</v>
      </c>
      <c r="J9341">
        <v>0.41099999999999998</v>
      </c>
      <c r="K9341" t="str">
        <f t="shared" si="158"/>
        <v>no</v>
      </c>
      <c r="L9341" t="s">
        <v>18</v>
      </c>
      <c r="M9341">
        <v>0.70101899999999995</v>
      </c>
      <c r="N9341">
        <v>0.70556200000000002</v>
      </c>
    </row>
    <row r="9342" spans="1:14" ht="15" x14ac:dyDescent="0.3">
      <c r="A9342" s="1"/>
      <c r="B9342" t="s">
        <v>11</v>
      </c>
      <c r="C9342" t="s">
        <v>4741</v>
      </c>
      <c r="D9342" t="s">
        <v>9620</v>
      </c>
      <c r="E9342" t="s">
        <v>4741</v>
      </c>
      <c r="F9342" t="s">
        <v>9621</v>
      </c>
      <c r="G9342">
        <v>0.88738161325454701</v>
      </c>
      <c r="H9342">
        <v>0.254</v>
      </c>
      <c r="I9342">
        <v>0</v>
      </c>
      <c r="J9342">
        <v>0.61399999999999999</v>
      </c>
      <c r="K9342" t="str">
        <f t="shared" si="158"/>
        <v>no</v>
      </c>
      <c r="L9342" t="s">
        <v>18</v>
      </c>
      <c r="M9342">
        <v>0.71826299999999998</v>
      </c>
      <c r="N9342">
        <v>0.71760400000000002</v>
      </c>
    </row>
    <row r="9343" spans="1:14" ht="15" x14ac:dyDescent="0.3">
      <c r="A9343" s="1"/>
      <c r="B9343" t="s">
        <v>11</v>
      </c>
      <c r="C9343" t="s">
        <v>3911</v>
      </c>
      <c r="D9343" t="s">
        <v>8037</v>
      </c>
      <c r="E9343" t="s">
        <v>8033</v>
      </c>
      <c r="F9343" t="s">
        <v>8038</v>
      </c>
      <c r="G9343">
        <v>0.42322215437889099</v>
      </c>
      <c r="H9343">
        <v>0.249</v>
      </c>
      <c r="I9343">
        <v>0</v>
      </c>
      <c r="J9343">
        <v>0.308</v>
      </c>
      <c r="K9343" t="str">
        <f t="shared" si="158"/>
        <v>no</v>
      </c>
      <c r="L9343" t="s">
        <v>18</v>
      </c>
      <c r="M9343">
        <v>0.67629899999999998</v>
      </c>
      <c r="N9343">
        <v>0.67741200000000001</v>
      </c>
    </row>
    <row r="9344" spans="1:14" ht="15" x14ac:dyDescent="0.3">
      <c r="A9344" s="1"/>
      <c r="B9344" t="s">
        <v>11</v>
      </c>
      <c r="C9344" t="s">
        <v>4864</v>
      </c>
      <c r="D9344" t="s">
        <v>9858</v>
      </c>
      <c r="E9344" t="s">
        <v>9859</v>
      </c>
      <c r="F9344" t="s">
        <v>9860</v>
      </c>
      <c r="G9344">
        <v>0.36455565690994302</v>
      </c>
      <c r="H9344">
        <v>0.248</v>
      </c>
      <c r="I9344">
        <v>0</v>
      </c>
      <c r="J9344">
        <v>0.39900000000000002</v>
      </c>
      <c r="K9344" t="str">
        <f t="shared" si="158"/>
        <v>no</v>
      </c>
      <c r="L9344" t="s">
        <v>18</v>
      </c>
      <c r="M9344">
        <v>0.57821</v>
      </c>
      <c r="N9344">
        <v>0.572357</v>
      </c>
    </row>
    <row r="9345" spans="1:14" ht="15" x14ac:dyDescent="0.3">
      <c r="A9345" s="1"/>
      <c r="B9345" t="s">
        <v>11</v>
      </c>
      <c r="C9345" t="s">
        <v>1265</v>
      </c>
      <c r="D9345" t="s">
        <v>5981</v>
      </c>
      <c r="E9345" t="s">
        <v>1267</v>
      </c>
      <c r="F9345" t="s">
        <v>5982</v>
      </c>
      <c r="G9345">
        <v>6.0065120458603002E-2</v>
      </c>
      <c r="H9345">
        <v>0.246</v>
      </c>
      <c r="I9345">
        <v>0</v>
      </c>
      <c r="J9345">
        <v>0.52200000000000002</v>
      </c>
      <c r="K9345" t="str">
        <f t="shared" si="158"/>
        <v>no</v>
      </c>
      <c r="L9345" t="s">
        <v>18</v>
      </c>
      <c r="M9345">
        <v>0.62281299999999995</v>
      </c>
      <c r="N9345">
        <v>0.62055800000000005</v>
      </c>
    </row>
    <row r="9346" spans="1:14" ht="15" x14ac:dyDescent="0.3">
      <c r="A9346" s="1"/>
      <c r="B9346" t="s">
        <v>11</v>
      </c>
      <c r="C9346" t="s">
        <v>3334</v>
      </c>
      <c r="D9346" t="s">
        <v>6994</v>
      </c>
      <c r="E9346" t="s">
        <v>3334</v>
      </c>
      <c r="F9346" t="s">
        <v>6995</v>
      </c>
      <c r="G9346">
        <v>0.129293292760849</v>
      </c>
      <c r="H9346">
        <v>0.245</v>
      </c>
      <c r="I9346">
        <v>0</v>
      </c>
      <c r="J9346">
        <v>0.629</v>
      </c>
      <c r="K9346" t="str">
        <f t="shared" si="158"/>
        <v>no</v>
      </c>
      <c r="L9346" t="s">
        <v>18</v>
      </c>
      <c r="M9346">
        <v>0.591476</v>
      </c>
      <c r="N9346">
        <v>0.59966200000000003</v>
      </c>
    </row>
    <row r="9347" spans="1:14" ht="15" x14ac:dyDescent="0.3">
      <c r="A9347" s="1"/>
      <c r="B9347" t="s">
        <v>11</v>
      </c>
      <c r="C9347" t="s">
        <v>4277</v>
      </c>
      <c r="D9347" t="s">
        <v>7584</v>
      </c>
      <c r="E9347" t="s">
        <v>8702</v>
      </c>
      <c r="F9347" t="s">
        <v>7584</v>
      </c>
      <c r="G9347">
        <v>0.39051210880279502</v>
      </c>
      <c r="H9347">
        <v>0.245</v>
      </c>
      <c r="I9347">
        <v>0</v>
      </c>
      <c r="J9347">
        <v>0.59799999999999998</v>
      </c>
      <c r="K9347" t="str">
        <f t="shared" ref="K9347:K9410" si="159">IF(H9347&gt;0.64,"yes",IF(H9347&gt;=0.45,"partially","no"))</f>
        <v>no</v>
      </c>
      <c r="L9347" t="s">
        <v>18</v>
      </c>
      <c r="M9347">
        <v>0.58080100000000001</v>
      </c>
      <c r="N9347">
        <v>0.58909199999999995</v>
      </c>
    </row>
    <row r="9348" spans="1:14" ht="15" x14ac:dyDescent="0.3">
      <c r="A9348" s="1"/>
      <c r="B9348" t="s">
        <v>11</v>
      </c>
      <c r="C9348" t="s">
        <v>4691</v>
      </c>
      <c r="D9348" t="s">
        <v>9508</v>
      </c>
      <c r="E9348" t="s">
        <v>9506</v>
      </c>
      <c r="F9348" t="s">
        <v>9509</v>
      </c>
      <c r="G9348">
        <v>0.25760200619697599</v>
      </c>
      <c r="H9348">
        <v>0.24399999999999999</v>
      </c>
      <c r="I9348">
        <v>0</v>
      </c>
      <c r="J9348">
        <v>0.379</v>
      </c>
      <c r="K9348" t="str">
        <f t="shared" si="159"/>
        <v>no</v>
      </c>
      <c r="L9348" t="s">
        <v>18</v>
      </c>
      <c r="M9348">
        <v>0.60860300000000001</v>
      </c>
      <c r="N9348">
        <v>0.60837300000000005</v>
      </c>
    </row>
    <row r="9349" spans="1:14" ht="15" x14ac:dyDescent="0.3">
      <c r="A9349" s="1"/>
      <c r="B9349" t="s">
        <v>11</v>
      </c>
      <c r="C9349" t="s">
        <v>4041</v>
      </c>
      <c r="D9349" t="s">
        <v>8303</v>
      </c>
      <c r="E9349" t="s">
        <v>8304</v>
      </c>
      <c r="F9349" t="s">
        <v>8303</v>
      </c>
      <c r="G9349">
        <v>0.43992596864700301</v>
      </c>
      <c r="H9349">
        <v>0.24199999999999999</v>
      </c>
      <c r="I9349">
        <v>0</v>
      </c>
      <c r="J9349">
        <v>0.86</v>
      </c>
      <c r="K9349" t="str">
        <f t="shared" si="159"/>
        <v>no</v>
      </c>
      <c r="L9349" t="s">
        <v>18</v>
      </c>
      <c r="M9349">
        <v>0.68904100000000001</v>
      </c>
      <c r="N9349">
        <v>0.69903999999999999</v>
      </c>
    </row>
    <row r="9350" spans="1:14" ht="15" x14ac:dyDescent="0.3">
      <c r="A9350" s="1"/>
      <c r="B9350" t="s">
        <v>11</v>
      </c>
      <c r="C9350" t="s">
        <v>4723</v>
      </c>
      <c r="D9350" t="s">
        <v>9577</v>
      </c>
      <c r="E9350" t="s">
        <v>9578</v>
      </c>
      <c r="F9350" t="s">
        <v>9579</v>
      </c>
      <c r="G9350">
        <v>0.28632655739784202</v>
      </c>
      <c r="H9350">
        <v>0.24099999999999999</v>
      </c>
      <c r="I9350">
        <v>0</v>
      </c>
      <c r="J9350">
        <v>0.59099999999999997</v>
      </c>
      <c r="K9350" t="str">
        <f t="shared" si="159"/>
        <v>no</v>
      </c>
      <c r="L9350" t="s">
        <v>18</v>
      </c>
      <c r="M9350">
        <v>0.58960100000000004</v>
      </c>
      <c r="N9350">
        <v>0.59149799999999997</v>
      </c>
    </row>
    <row r="9351" spans="1:14" ht="15" x14ac:dyDescent="0.3">
      <c r="A9351" s="1"/>
      <c r="B9351" t="s">
        <v>11</v>
      </c>
      <c r="C9351" t="s">
        <v>4992</v>
      </c>
      <c r="D9351" t="s">
        <v>10112</v>
      </c>
      <c r="E9351" t="s">
        <v>10113</v>
      </c>
      <c r="F9351" t="s">
        <v>10114</v>
      </c>
      <c r="G9351">
        <v>0.20571933686733199</v>
      </c>
      <c r="H9351">
        <v>0.24099999999999999</v>
      </c>
      <c r="I9351">
        <v>0</v>
      </c>
      <c r="J9351">
        <v>0.41499999999999998</v>
      </c>
      <c r="K9351" t="str">
        <f t="shared" si="159"/>
        <v>no</v>
      </c>
      <c r="L9351" t="s">
        <v>18</v>
      </c>
      <c r="M9351">
        <v>0.67620100000000005</v>
      </c>
      <c r="N9351">
        <v>0.67486699999999999</v>
      </c>
    </row>
    <row r="9352" spans="1:14" ht="15" x14ac:dyDescent="0.3">
      <c r="A9352" s="1"/>
      <c r="B9352" t="s">
        <v>11</v>
      </c>
      <c r="C9352" t="s">
        <v>3945</v>
      </c>
      <c r="D9352" t="s">
        <v>8113</v>
      </c>
      <c r="E9352" t="s">
        <v>8111</v>
      </c>
      <c r="F9352" t="s">
        <v>8114</v>
      </c>
      <c r="G9352">
        <v>0.593797206878662</v>
      </c>
      <c r="H9352">
        <v>0.23799999999999999</v>
      </c>
      <c r="I9352">
        <v>0</v>
      </c>
      <c r="J9352">
        <v>0.40699999999999997</v>
      </c>
      <c r="K9352" t="str">
        <f t="shared" si="159"/>
        <v>no</v>
      </c>
      <c r="L9352" t="s">
        <v>18</v>
      </c>
      <c r="M9352">
        <v>0.68571800000000005</v>
      </c>
      <c r="N9352">
        <v>0.68645699999999998</v>
      </c>
    </row>
    <row r="9353" spans="1:14" ht="15" x14ac:dyDescent="0.3">
      <c r="A9353" s="1"/>
      <c r="B9353" t="s">
        <v>11</v>
      </c>
      <c r="C9353" t="s">
        <v>3908</v>
      </c>
      <c r="D9353" t="s">
        <v>3916</v>
      </c>
      <c r="E9353" t="s">
        <v>8027</v>
      </c>
      <c r="F9353" t="s">
        <v>8023</v>
      </c>
      <c r="G9353">
        <v>0.35599151253700301</v>
      </c>
      <c r="H9353">
        <v>0.23499999999999999</v>
      </c>
      <c r="I9353">
        <v>0</v>
      </c>
      <c r="J9353">
        <v>0.31</v>
      </c>
      <c r="K9353" t="str">
        <f t="shared" si="159"/>
        <v>no</v>
      </c>
      <c r="L9353" t="s">
        <v>18</v>
      </c>
      <c r="M9353">
        <v>0.65704300000000004</v>
      </c>
      <c r="N9353">
        <v>0.66709799999999997</v>
      </c>
    </row>
    <row r="9354" spans="1:14" ht="15" x14ac:dyDescent="0.3">
      <c r="A9354" s="1"/>
      <c r="B9354" t="s">
        <v>11</v>
      </c>
      <c r="C9354" t="s">
        <v>5182</v>
      </c>
      <c r="D9354" t="s">
        <v>10464</v>
      </c>
      <c r="E9354" t="s">
        <v>10461</v>
      </c>
      <c r="F9354" t="s">
        <v>10465</v>
      </c>
      <c r="G9354">
        <v>0.34881892800331099</v>
      </c>
      <c r="H9354">
        <v>0.23300000000000001</v>
      </c>
      <c r="I9354">
        <v>0</v>
      </c>
      <c r="J9354">
        <v>0.59</v>
      </c>
      <c r="K9354" t="str">
        <f t="shared" si="159"/>
        <v>no</v>
      </c>
      <c r="L9354" t="s">
        <v>18</v>
      </c>
      <c r="M9354">
        <v>0.671373</v>
      </c>
      <c r="N9354">
        <v>0.68512600000000001</v>
      </c>
    </row>
    <row r="9355" spans="1:14" ht="15" x14ac:dyDescent="0.3">
      <c r="A9355" s="1"/>
      <c r="B9355" t="s">
        <v>11</v>
      </c>
      <c r="C9355" t="s">
        <v>1895</v>
      </c>
      <c r="D9355" t="s">
        <v>6384</v>
      </c>
      <c r="E9355" t="s">
        <v>1897</v>
      </c>
      <c r="F9355" t="s">
        <v>6384</v>
      </c>
      <c r="G9355">
        <v>0.15463750064373</v>
      </c>
      <c r="H9355">
        <v>0.23</v>
      </c>
      <c r="I9355">
        <v>0</v>
      </c>
      <c r="J9355">
        <v>0.308</v>
      </c>
      <c r="K9355" t="str">
        <f t="shared" si="159"/>
        <v>no</v>
      </c>
      <c r="L9355" t="s">
        <v>18</v>
      </c>
      <c r="M9355">
        <v>0.65273700000000001</v>
      </c>
      <c r="N9355">
        <v>0.65206699999999995</v>
      </c>
    </row>
    <row r="9356" spans="1:14" ht="15" x14ac:dyDescent="0.3">
      <c r="A9356" s="1"/>
      <c r="B9356" t="s">
        <v>11</v>
      </c>
      <c r="C9356" t="s">
        <v>1999</v>
      </c>
      <c r="D9356" t="s">
        <v>2000</v>
      </c>
      <c r="E9356" t="s">
        <v>2001</v>
      </c>
      <c r="F9356" t="s">
        <v>2002</v>
      </c>
      <c r="G9356">
        <v>0.67766737937927202</v>
      </c>
      <c r="H9356">
        <v>0.22900000000000001</v>
      </c>
      <c r="I9356">
        <v>0</v>
      </c>
      <c r="J9356">
        <v>0.44600000000000001</v>
      </c>
      <c r="K9356" t="str">
        <f t="shared" si="159"/>
        <v>no</v>
      </c>
      <c r="L9356" t="s">
        <v>18</v>
      </c>
      <c r="M9356">
        <v>0.66271999999999998</v>
      </c>
      <c r="N9356">
        <v>0.66530599999999995</v>
      </c>
    </row>
    <row r="9357" spans="1:14" ht="15" x14ac:dyDescent="0.3">
      <c r="A9357" s="1"/>
      <c r="B9357" t="s">
        <v>11</v>
      </c>
      <c r="C9357" t="s">
        <v>3328</v>
      </c>
      <c r="D9357" t="s">
        <v>6969</v>
      </c>
      <c r="E9357" t="s">
        <v>6970</v>
      </c>
      <c r="F9357" t="s">
        <v>6971</v>
      </c>
      <c r="G9357">
        <v>2.6357971131802001E-2</v>
      </c>
      <c r="H9357">
        <v>0.22</v>
      </c>
      <c r="I9357">
        <v>0.16</v>
      </c>
      <c r="J9357">
        <v>0.57299999999999995</v>
      </c>
      <c r="K9357" t="str">
        <f t="shared" si="159"/>
        <v>no</v>
      </c>
      <c r="L9357" t="s">
        <v>18</v>
      </c>
      <c r="M9357">
        <v>0.72447799999999996</v>
      </c>
      <c r="N9357">
        <v>0.72719900000000004</v>
      </c>
    </row>
    <row r="9358" spans="1:14" ht="15" x14ac:dyDescent="0.3">
      <c r="A9358" s="1"/>
      <c r="B9358" t="s">
        <v>11</v>
      </c>
      <c r="C9358" t="s">
        <v>3378</v>
      </c>
      <c r="D9358" t="s">
        <v>7093</v>
      </c>
      <c r="E9358" t="s">
        <v>7094</v>
      </c>
      <c r="F9358" t="s">
        <v>7095</v>
      </c>
      <c r="G9358">
        <v>0.53475934267044101</v>
      </c>
      <c r="H9358">
        <v>0.219</v>
      </c>
      <c r="I9358">
        <v>0</v>
      </c>
      <c r="J9358">
        <v>0.49199999999999999</v>
      </c>
      <c r="K9358" t="str">
        <f t="shared" si="159"/>
        <v>no</v>
      </c>
      <c r="L9358" t="s">
        <v>18</v>
      </c>
      <c r="M9358">
        <v>0.66521399999999997</v>
      </c>
      <c r="N9358">
        <v>0.66271999999999998</v>
      </c>
    </row>
    <row r="9359" spans="1:14" ht="15" x14ac:dyDescent="0.3">
      <c r="A9359" s="1"/>
      <c r="B9359" t="s">
        <v>11</v>
      </c>
      <c r="C9359" t="s">
        <v>4394</v>
      </c>
      <c r="D9359" t="s">
        <v>8923</v>
      </c>
      <c r="E9359" t="s">
        <v>8924</v>
      </c>
      <c r="F9359" t="s">
        <v>8923</v>
      </c>
      <c r="G9359">
        <v>0.95901626348495495</v>
      </c>
      <c r="H9359">
        <v>0.219</v>
      </c>
      <c r="I9359">
        <v>0.125</v>
      </c>
      <c r="J9359">
        <v>0.42099999999999999</v>
      </c>
      <c r="K9359" t="str">
        <f t="shared" si="159"/>
        <v>no</v>
      </c>
      <c r="L9359" t="s">
        <v>18</v>
      </c>
      <c r="M9359">
        <v>0.61954500000000001</v>
      </c>
      <c r="N9359">
        <v>0.62115600000000004</v>
      </c>
    </row>
    <row r="9360" spans="1:14" ht="15" x14ac:dyDescent="0.3">
      <c r="A9360" s="1"/>
      <c r="B9360" t="s">
        <v>11</v>
      </c>
      <c r="C9360" t="s">
        <v>989</v>
      </c>
      <c r="D9360" t="s">
        <v>995</v>
      </c>
      <c r="E9360" t="s">
        <v>5822</v>
      </c>
      <c r="F9360" t="s">
        <v>996</v>
      </c>
      <c r="G9360">
        <v>0.187339693307877</v>
      </c>
      <c r="H9360">
        <v>0.216</v>
      </c>
      <c r="I9360">
        <v>0</v>
      </c>
      <c r="J9360">
        <v>0.52700000000000002</v>
      </c>
      <c r="K9360" t="str">
        <f t="shared" si="159"/>
        <v>no</v>
      </c>
      <c r="L9360" t="s">
        <v>18</v>
      </c>
      <c r="M9360">
        <v>0.70175100000000001</v>
      </c>
      <c r="N9360">
        <v>0.70599100000000004</v>
      </c>
    </row>
    <row r="9361" spans="1:14" ht="15" x14ac:dyDescent="0.3">
      <c r="A9361" s="1"/>
      <c r="B9361" t="s">
        <v>11</v>
      </c>
      <c r="C9361" t="s">
        <v>1901</v>
      </c>
      <c r="D9361">
        <v>278</v>
      </c>
      <c r="E9361" t="s">
        <v>1902</v>
      </c>
      <c r="F9361">
        <v>278</v>
      </c>
      <c r="G9361">
        <v>1.9740279763937E-2</v>
      </c>
      <c r="H9361">
        <v>0.215</v>
      </c>
      <c r="I9361">
        <v>0</v>
      </c>
      <c r="J9361">
        <v>0.54400000000000004</v>
      </c>
      <c r="K9361" t="str">
        <f t="shared" si="159"/>
        <v>no</v>
      </c>
      <c r="L9361" t="s">
        <v>18</v>
      </c>
      <c r="M9361">
        <v>0.58369599999999999</v>
      </c>
      <c r="N9361">
        <v>0.59063100000000002</v>
      </c>
    </row>
    <row r="9362" spans="1:14" ht="15" x14ac:dyDescent="0.3">
      <c r="A9362" s="1"/>
      <c r="B9362" t="s">
        <v>11</v>
      </c>
      <c r="C9362" t="s">
        <v>3901</v>
      </c>
      <c r="D9362" t="s">
        <v>8014</v>
      </c>
      <c r="E9362" t="s">
        <v>8008</v>
      </c>
      <c r="F9362" t="s">
        <v>8015</v>
      </c>
      <c r="G9362">
        <v>0.1563471108675</v>
      </c>
      <c r="H9362">
        <v>0.20599999999999999</v>
      </c>
      <c r="I9362">
        <v>0</v>
      </c>
      <c r="J9362">
        <v>0.309</v>
      </c>
      <c r="K9362" t="str">
        <f t="shared" si="159"/>
        <v>no</v>
      </c>
      <c r="L9362" t="s">
        <v>18</v>
      </c>
      <c r="M9362">
        <v>0.67231700000000005</v>
      </c>
      <c r="N9362">
        <v>0.67483400000000004</v>
      </c>
    </row>
    <row r="9363" spans="1:14" ht="15" x14ac:dyDescent="0.3">
      <c r="A9363" s="1"/>
      <c r="B9363" t="s">
        <v>11</v>
      </c>
      <c r="C9363" t="s">
        <v>4861</v>
      </c>
      <c r="D9363" t="s">
        <v>9851</v>
      </c>
      <c r="E9363" t="s">
        <v>9845</v>
      </c>
      <c r="F9363" t="s">
        <v>9852</v>
      </c>
      <c r="G9363">
        <v>0.25383234024047902</v>
      </c>
      <c r="H9363">
        <v>0.20599999999999999</v>
      </c>
      <c r="I9363">
        <v>0</v>
      </c>
      <c r="J9363">
        <v>0.57899999999999996</v>
      </c>
      <c r="K9363" t="str">
        <f t="shared" si="159"/>
        <v>no</v>
      </c>
      <c r="L9363" t="s">
        <v>18</v>
      </c>
      <c r="M9363">
        <v>0.65945399999999998</v>
      </c>
      <c r="N9363">
        <v>0.66057299999999997</v>
      </c>
    </row>
    <row r="9364" spans="1:14" ht="15" x14ac:dyDescent="0.3">
      <c r="A9364" s="1"/>
      <c r="B9364" t="s">
        <v>11</v>
      </c>
      <c r="C9364" t="s">
        <v>1453</v>
      </c>
      <c r="D9364" t="s">
        <v>6104</v>
      </c>
      <c r="E9364" t="s">
        <v>6101</v>
      </c>
      <c r="F9364" t="s">
        <v>6105</v>
      </c>
      <c r="G9364">
        <v>0.27818456292152399</v>
      </c>
      <c r="H9364">
        <v>0.20499999999999999</v>
      </c>
      <c r="I9364">
        <v>0</v>
      </c>
      <c r="J9364">
        <v>0.45600000000000002</v>
      </c>
      <c r="K9364" t="str">
        <f t="shared" si="159"/>
        <v>no</v>
      </c>
      <c r="L9364" t="s">
        <v>18</v>
      </c>
      <c r="M9364">
        <v>0.66973800000000006</v>
      </c>
      <c r="N9364">
        <v>0.67913699999999999</v>
      </c>
    </row>
    <row r="9365" spans="1:14" ht="15" x14ac:dyDescent="0.3">
      <c r="A9365" s="1"/>
      <c r="B9365" t="s">
        <v>11</v>
      </c>
      <c r="C9365" t="s">
        <v>5001</v>
      </c>
      <c r="D9365" t="s">
        <v>10132</v>
      </c>
      <c r="E9365" t="s">
        <v>9670</v>
      </c>
      <c r="F9365" t="s">
        <v>10133</v>
      </c>
      <c r="G9365">
        <v>0.23619858920574199</v>
      </c>
      <c r="H9365">
        <v>0.20200000000000001</v>
      </c>
      <c r="I9365">
        <v>0</v>
      </c>
      <c r="J9365">
        <v>0.75</v>
      </c>
      <c r="K9365" t="str">
        <f t="shared" si="159"/>
        <v>no</v>
      </c>
      <c r="L9365" t="s">
        <v>18</v>
      </c>
      <c r="M9365">
        <v>0.67009600000000002</v>
      </c>
      <c r="N9365">
        <v>0.68362299999999998</v>
      </c>
    </row>
    <row r="9366" spans="1:14" ht="15" x14ac:dyDescent="0.3">
      <c r="A9366" s="1"/>
      <c r="B9366" t="s">
        <v>11</v>
      </c>
      <c r="C9366" t="s">
        <v>1215</v>
      </c>
      <c r="D9366" t="s">
        <v>5946</v>
      </c>
      <c r="E9366" t="s">
        <v>5941</v>
      </c>
      <c r="F9366" t="s">
        <v>5947</v>
      </c>
      <c r="G9366">
        <v>0.194833189249039</v>
      </c>
      <c r="H9366">
        <v>0.20100000000000001</v>
      </c>
      <c r="I9366">
        <v>0</v>
      </c>
      <c r="J9366">
        <v>0.27700000000000002</v>
      </c>
      <c r="K9366" t="str">
        <f t="shared" si="159"/>
        <v>no</v>
      </c>
      <c r="L9366" t="s">
        <v>18</v>
      </c>
      <c r="M9366">
        <v>0.57983700000000005</v>
      </c>
      <c r="N9366">
        <v>0.59278299999999995</v>
      </c>
    </row>
    <row r="9367" spans="1:14" ht="15" x14ac:dyDescent="0.3">
      <c r="A9367" s="1"/>
      <c r="B9367" t="s">
        <v>11</v>
      </c>
      <c r="C9367" t="s">
        <v>1726</v>
      </c>
      <c r="D9367" t="s">
        <v>6291</v>
      </c>
      <c r="E9367" t="s">
        <v>6290</v>
      </c>
      <c r="F9367" t="s">
        <v>6292</v>
      </c>
      <c r="G9367">
        <v>7.7830120921135004E-2</v>
      </c>
      <c r="H9367">
        <v>0.19700000000000001</v>
      </c>
      <c r="I9367">
        <v>0</v>
      </c>
      <c r="J9367">
        <v>0.52600000000000002</v>
      </c>
      <c r="K9367" t="str">
        <f t="shared" si="159"/>
        <v>no</v>
      </c>
      <c r="L9367" t="s">
        <v>18</v>
      </c>
      <c r="M9367">
        <v>0.55113800000000002</v>
      </c>
      <c r="N9367">
        <v>0.55544000000000004</v>
      </c>
    </row>
    <row r="9368" spans="1:14" ht="15" x14ac:dyDescent="0.3">
      <c r="A9368" s="1"/>
      <c r="B9368" t="s">
        <v>11</v>
      </c>
      <c r="C9368" t="s">
        <v>4977</v>
      </c>
      <c r="D9368" t="s">
        <v>10088</v>
      </c>
      <c r="E9368" t="s">
        <v>10086</v>
      </c>
      <c r="F9368" t="s">
        <v>10089</v>
      </c>
      <c r="G9368">
        <v>0.196380570530891</v>
      </c>
      <c r="H9368">
        <v>0.19700000000000001</v>
      </c>
      <c r="I9368">
        <v>0.28599999999999998</v>
      </c>
      <c r="J9368">
        <v>0.74</v>
      </c>
      <c r="K9368" t="str">
        <f t="shared" si="159"/>
        <v>no</v>
      </c>
      <c r="L9368" t="s">
        <v>18</v>
      </c>
      <c r="M9368">
        <v>0.76804499999999998</v>
      </c>
      <c r="N9368">
        <v>0.75941700000000001</v>
      </c>
    </row>
    <row r="9369" spans="1:14" ht="15" x14ac:dyDescent="0.3">
      <c r="A9369" s="1"/>
      <c r="B9369" t="s">
        <v>11</v>
      </c>
      <c r="C9369" t="s">
        <v>4833</v>
      </c>
      <c r="D9369" t="s">
        <v>9811</v>
      </c>
      <c r="E9369" t="s">
        <v>9809</v>
      </c>
      <c r="F9369" t="s">
        <v>9812</v>
      </c>
      <c r="G9369">
        <v>0.54190462827682495</v>
      </c>
      <c r="H9369">
        <v>0.19500000000000001</v>
      </c>
      <c r="I9369">
        <v>0</v>
      </c>
      <c r="J9369">
        <v>0.41599999999999998</v>
      </c>
      <c r="K9369" t="str">
        <f t="shared" si="159"/>
        <v>no</v>
      </c>
      <c r="L9369" t="s">
        <v>18</v>
      </c>
      <c r="M9369">
        <v>0.66410899999999995</v>
      </c>
      <c r="N9369">
        <v>0.66520000000000001</v>
      </c>
    </row>
    <row r="9370" spans="1:14" ht="15" x14ac:dyDescent="0.3">
      <c r="A9370" s="1"/>
      <c r="B9370" t="s">
        <v>11</v>
      </c>
      <c r="C9370" t="s">
        <v>4600</v>
      </c>
      <c r="D9370" t="s">
        <v>9276</v>
      </c>
      <c r="E9370" t="s">
        <v>9277</v>
      </c>
      <c r="F9370" t="s">
        <v>9278</v>
      </c>
      <c r="G9370">
        <v>0.9381103515625</v>
      </c>
      <c r="H9370">
        <v>0.193</v>
      </c>
      <c r="I9370">
        <v>0</v>
      </c>
      <c r="J9370">
        <v>0.504</v>
      </c>
      <c r="K9370" t="str">
        <f t="shared" si="159"/>
        <v>no</v>
      </c>
      <c r="L9370" t="s">
        <v>18</v>
      </c>
      <c r="M9370">
        <v>0.60657700000000003</v>
      </c>
      <c r="N9370">
        <v>0.60667099999999996</v>
      </c>
    </row>
    <row r="9371" spans="1:14" ht="15" x14ac:dyDescent="0.3">
      <c r="A9371" s="1"/>
      <c r="B9371" t="s">
        <v>11</v>
      </c>
      <c r="C9371" t="s">
        <v>689</v>
      </c>
      <c r="D9371" t="s">
        <v>5653</v>
      </c>
      <c r="E9371" t="s">
        <v>691</v>
      </c>
      <c r="F9371" t="s">
        <v>5653</v>
      </c>
      <c r="G9371">
        <v>0.80064719915390004</v>
      </c>
      <c r="H9371">
        <v>0.191</v>
      </c>
      <c r="I9371">
        <v>0</v>
      </c>
      <c r="J9371">
        <v>0.48899999999999999</v>
      </c>
      <c r="K9371" t="str">
        <f t="shared" si="159"/>
        <v>no</v>
      </c>
      <c r="L9371" t="s">
        <v>18</v>
      </c>
      <c r="M9371">
        <v>0.58255299999999999</v>
      </c>
      <c r="N9371">
        <v>0.59062800000000004</v>
      </c>
    </row>
    <row r="9372" spans="1:14" ht="15" x14ac:dyDescent="0.3">
      <c r="A9372" s="1"/>
      <c r="B9372" t="s">
        <v>11</v>
      </c>
      <c r="C9372" t="s">
        <v>3930</v>
      </c>
      <c r="D9372" t="s">
        <v>8071</v>
      </c>
      <c r="E9372" t="s">
        <v>8064</v>
      </c>
      <c r="F9372" t="s">
        <v>8072</v>
      </c>
      <c r="G9372">
        <v>5.0432074815034998E-2</v>
      </c>
      <c r="H9372">
        <v>0.191</v>
      </c>
      <c r="I9372">
        <v>0</v>
      </c>
      <c r="J9372">
        <v>0.42899999999999999</v>
      </c>
      <c r="K9372" t="str">
        <f t="shared" si="159"/>
        <v>no</v>
      </c>
      <c r="L9372" t="s">
        <v>18</v>
      </c>
      <c r="M9372">
        <v>0.65138099999999999</v>
      </c>
      <c r="N9372">
        <v>0.65103500000000003</v>
      </c>
    </row>
    <row r="9373" spans="1:14" ht="15" x14ac:dyDescent="0.3">
      <c r="A9373" s="1"/>
      <c r="B9373" t="s">
        <v>11</v>
      </c>
      <c r="C9373" t="s">
        <v>4268</v>
      </c>
      <c r="D9373" t="s">
        <v>8687</v>
      </c>
      <c r="E9373" t="s">
        <v>8685</v>
      </c>
      <c r="F9373" t="s">
        <v>8688</v>
      </c>
      <c r="G9373">
        <v>5.9616424143314001E-2</v>
      </c>
      <c r="H9373">
        <v>0.188</v>
      </c>
      <c r="I9373">
        <v>0</v>
      </c>
      <c r="J9373">
        <v>0.5</v>
      </c>
      <c r="K9373" t="str">
        <f t="shared" si="159"/>
        <v>no</v>
      </c>
      <c r="L9373" t="s">
        <v>18</v>
      </c>
      <c r="M9373">
        <v>0.68083000000000005</v>
      </c>
      <c r="N9373">
        <v>0.68512700000000004</v>
      </c>
    </row>
    <row r="9374" spans="1:14" ht="15" x14ac:dyDescent="0.3">
      <c r="A9374" s="1"/>
      <c r="B9374" t="s">
        <v>11</v>
      </c>
      <c r="C9374" t="s">
        <v>601</v>
      </c>
      <c r="D9374" t="s">
        <v>5576</v>
      </c>
      <c r="E9374" t="s">
        <v>5577</v>
      </c>
      <c r="F9374" t="s">
        <v>5578</v>
      </c>
      <c r="G9374">
        <v>0.467597156763077</v>
      </c>
      <c r="H9374">
        <v>0.186</v>
      </c>
      <c r="I9374">
        <v>0</v>
      </c>
      <c r="J9374">
        <v>0.68400000000000005</v>
      </c>
      <c r="K9374" t="str">
        <f t="shared" si="159"/>
        <v>no</v>
      </c>
      <c r="L9374" t="s">
        <v>18</v>
      </c>
      <c r="M9374">
        <v>0.69028400000000001</v>
      </c>
      <c r="N9374">
        <v>0.69353600000000004</v>
      </c>
    </row>
    <row r="9375" spans="1:14" ht="15" x14ac:dyDescent="0.3">
      <c r="A9375" s="1"/>
      <c r="B9375" t="s">
        <v>11</v>
      </c>
      <c r="C9375" t="s">
        <v>1279</v>
      </c>
      <c r="D9375" t="s">
        <v>5984</v>
      </c>
      <c r="E9375" t="s">
        <v>1280</v>
      </c>
      <c r="F9375" t="s">
        <v>5985</v>
      </c>
      <c r="G9375">
        <v>0.16151615977287301</v>
      </c>
      <c r="H9375">
        <v>0.185</v>
      </c>
      <c r="I9375">
        <v>0</v>
      </c>
      <c r="J9375">
        <v>0.60199999999999998</v>
      </c>
      <c r="K9375" t="str">
        <f t="shared" si="159"/>
        <v>no</v>
      </c>
      <c r="L9375" t="s">
        <v>18</v>
      </c>
      <c r="M9375">
        <v>0.640594</v>
      </c>
      <c r="N9375">
        <v>0.63980800000000004</v>
      </c>
    </row>
    <row r="9376" spans="1:14" ht="15" x14ac:dyDescent="0.3">
      <c r="A9376" s="1"/>
      <c r="B9376" t="s">
        <v>11</v>
      </c>
      <c r="C9376" t="s">
        <v>3337</v>
      </c>
      <c r="D9376" t="s">
        <v>7001</v>
      </c>
      <c r="E9376" t="s">
        <v>7002</v>
      </c>
      <c r="F9376" t="s">
        <v>7003</v>
      </c>
      <c r="G9376">
        <v>0.53520703315734897</v>
      </c>
      <c r="H9376">
        <v>0.185</v>
      </c>
      <c r="I9376">
        <v>0.28599999999999998</v>
      </c>
      <c r="J9376">
        <v>0.80100000000000005</v>
      </c>
      <c r="K9376" t="str">
        <f t="shared" si="159"/>
        <v>no</v>
      </c>
      <c r="L9376" t="s">
        <v>18</v>
      </c>
      <c r="M9376">
        <v>0.79636799999999996</v>
      </c>
      <c r="N9376">
        <v>0.76988900000000005</v>
      </c>
    </row>
    <row r="9377" spans="1:14" ht="15" x14ac:dyDescent="0.3">
      <c r="A9377" s="1"/>
      <c r="B9377" t="s">
        <v>11</v>
      </c>
      <c r="C9377" t="s">
        <v>4142</v>
      </c>
      <c r="D9377" t="s">
        <v>8495</v>
      </c>
      <c r="E9377" t="s">
        <v>8486</v>
      </c>
      <c r="F9377" t="s">
        <v>8496</v>
      </c>
      <c r="G9377">
        <v>0.79079127311706499</v>
      </c>
      <c r="H9377">
        <v>0.183</v>
      </c>
      <c r="I9377">
        <v>0.28599999999999998</v>
      </c>
      <c r="J9377">
        <v>0.58499999999999996</v>
      </c>
      <c r="K9377" t="str">
        <f t="shared" si="159"/>
        <v>no</v>
      </c>
      <c r="L9377" t="s">
        <v>18</v>
      </c>
      <c r="M9377">
        <v>0.73671900000000001</v>
      </c>
      <c r="N9377">
        <v>0.74307500000000004</v>
      </c>
    </row>
    <row r="9378" spans="1:14" ht="15" x14ac:dyDescent="0.3">
      <c r="A9378" s="1"/>
      <c r="B9378" t="s">
        <v>11</v>
      </c>
      <c r="C9378" t="s">
        <v>3981</v>
      </c>
      <c r="D9378" t="s">
        <v>8174</v>
      </c>
      <c r="E9378" t="s">
        <v>8191</v>
      </c>
      <c r="F9378" t="s">
        <v>8175</v>
      </c>
      <c r="G9378">
        <v>0.159612596035004</v>
      </c>
      <c r="H9378">
        <v>0.17799999999999999</v>
      </c>
      <c r="I9378">
        <v>0</v>
      </c>
      <c r="J9378">
        <v>0.55700000000000005</v>
      </c>
      <c r="K9378" t="str">
        <f t="shared" si="159"/>
        <v>no</v>
      </c>
      <c r="L9378" t="s">
        <v>18</v>
      </c>
      <c r="M9378">
        <v>0.686446</v>
      </c>
      <c r="N9378">
        <v>0.68732800000000005</v>
      </c>
    </row>
    <row r="9379" spans="1:14" ht="15" x14ac:dyDescent="0.3">
      <c r="A9379" s="1"/>
      <c r="B9379" t="s">
        <v>11</v>
      </c>
      <c r="C9379" t="s">
        <v>4638</v>
      </c>
      <c r="D9379" t="s">
        <v>9385</v>
      </c>
      <c r="E9379" t="s">
        <v>9377</v>
      </c>
      <c r="F9379" t="s">
        <v>9386</v>
      </c>
      <c r="G9379">
        <v>0.38907241821289101</v>
      </c>
      <c r="H9379">
        <v>0.17499999999999999</v>
      </c>
      <c r="I9379">
        <v>0</v>
      </c>
      <c r="J9379">
        <v>0.52800000000000002</v>
      </c>
      <c r="K9379" t="str">
        <f t="shared" si="159"/>
        <v>no</v>
      </c>
      <c r="L9379" t="s">
        <v>18</v>
      </c>
      <c r="M9379">
        <v>0.61567000000000005</v>
      </c>
      <c r="N9379">
        <v>0.61536000000000002</v>
      </c>
    </row>
    <row r="9380" spans="1:14" ht="15" x14ac:dyDescent="0.3">
      <c r="A9380" s="1"/>
      <c r="B9380" t="s">
        <v>11</v>
      </c>
      <c r="C9380" t="s">
        <v>5197</v>
      </c>
      <c r="D9380" t="s">
        <v>10519</v>
      </c>
      <c r="E9380" t="s">
        <v>10508</v>
      </c>
      <c r="F9380" t="s">
        <v>10520</v>
      </c>
      <c r="G9380">
        <v>6.4307488501071999E-2</v>
      </c>
      <c r="H9380">
        <v>0.17199999999999999</v>
      </c>
      <c r="I9380">
        <v>0</v>
      </c>
      <c r="J9380">
        <v>0.64100000000000001</v>
      </c>
      <c r="K9380" t="str">
        <f t="shared" si="159"/>
        <v>no</v>
      </c>
      <c r="L9380" t="s">
        <v>18</v>
      </c>
      <c r="M9380">
        <v>0.67865399999999998</v>
      </c>
      <c r="N9380">
        <v>0.66813299999999998</v>
      </c>
    </row>
    <row r="9381" spans="1:14" ht="15" x14ac:dyDescent="0.3">
      <c r="A9381" s="1"/>
      <c r="B9381" t="s">
        <v>11</v>
      </c>
      <c r="C9381" t="s">
        <v>3965</v>
      </c>
      <c r="D9381" t="s">
        <v>8133</v>
      </c>
      <c r="E9381" t="s">
        <v>8155</v>
      </c>
      <c r="F9381" t="s">
        <v>8134</v>
      </c>
      <c r="G9381">
        <v>0.63963711261749301</v>
      </c>
      <c r="H9381">
        <v>0.17100000000000001</v>
      </c>
      <c r="I9381">
        <v>0</v>
      </c>
      <c r="J9381">
        <v>0.54900000000000004</v>
      </c>
      <c r="K9381" t="str">
        <f t="shared" si="159"/>
        <v>no</v>
      </c>
      <c r="L9381" t="s">
        <v>18</v>
      </c>
      <c r="M9381">
        <v>0.68052000000000001</v>
      </c>
      <c r="N9381">
        <v>0.68371199999999999</v>
      </c>
    </row>
    <row r="9382" spans="1:14" ht="15" x14ac:dyDescent="0.3">
      <c r="A9382" s="1"/>
      <c r="B9382" t="s">
        <v>11</v>
      </c>
      <c r="C9382" t="s">
        <v>2317</v>
      </c>
      <c r="D9382" s="3">
        <v>0.18</v>
      </c>
      <c r="E9382" t="s">
        <v>2318</v>
      </c>
      <c r="F9382" s="3">
        <v>0.18</v>
      </c>
      <c r="G9382">
        <v>0.70067304372787498</v>
      </c>
      <c r="H9382">
        <v>0.17</v>
      </c>
      <c r="I9382">
        <v>0</v>
      </c>
      <c r="J9382">
        <v>0.57299999999999995</v>
      </c>
      <c r="K9382" t="str">
        <f t="shared" si="159"/>
        <v>no</v>
      </c>
      <c r="L9382" t="s">
        <v>18</v>
      </c>
      <c r="M9382">
        <v>0.57606900000000005</v>
      </c>
      <c r="N9382">
        <v>0.576766</v>
      </c>
    </row>
    <row r="9383" spans="1:14" ht="15" x14ac:dyDescent="0.3">
      <c r="A9383" s="1"/>
      <c r="B9383" t="s">
        <v>11</v>
      </c>
      <c r="C9383" t="s">
        <v>3582</v>
      </c>
      <c r="D9383" t="s">
        <v>7456</v>
      </c>
      <c r="E9383" t="s">
        <v>7454</v>
      </c>
      <c r="F9383" t="s">
        <v>7457</v>
      </c>
      <c r="G9383">
        <v>0.85077494382858299</v>
      </c>
      <c r="H9383">
        <v>0.16800000000000001</v>
      </c>
      <c r="I9383">
        <v>0</v>
      </c>
      <c r="J9383">
        <v>0.64</v>
      </c>
      <c r="K9383" t="str">
        <f t="shared" si="159"/>
        <v>no</v>
      </c>
      <c r="L9383" t="s">
        <v>18</v>
      </c>
      <c r="M9383">
        <v>0.77475499999999997</v>
      </c>
      <c r="N9383">
        <v>0.75556800000000002</v>
      </c>
    </row>
    <row r="9384" spans="1:14" ht="15" x14ac:dyDescent="0.3">
      <c r="A9384" s="1"/>
      <c r="B9384" t="s">
        <v>11</v>
      </c>
      <c r="C9384" t="s">
        <v>3355</v>
      </c>
      <c r="D9384" t="s">
        <v>7043</v>
      </c>
      <c r="E9384" t="s">
        <v>7038</v>
      </c>
      <c r="F9384" t="s">
        <v>7044</v>
      </c>
      <c r="G9384">
        <v>2.7714265510440001E-2</v>
      </c>
      <c r="H9384">
        <v>0.16700000000000001</v>
      </c>
      <c r="I9384">
        <v>7.0999999999999994E-2</v>
      </c>
      <c r="J9384">
        <v>0.62</v>
      </c>
      <c r="K9384" t="str">
        <f t="shared" si="159"/>
        <v>no</v>
      </c>
      <c r="L9384" t="s">
        <v>18</v>
      </c>
      <c r="M9384">
        <v>0.62250099999999997</v>
      </c>
      <c r="N9384">
        <v>0.61355099999999996</v>
      </c>
    </row>
    <row r="9385" spans="1:14" ht="15" x14ac:dyDescent="0.3">
      <c r="A9385" s="1"/>
      <c r="B9385" t="s">
        <v>11</v>
      </c>
      <c r="C9385">
        <v>16</v>
      </c>
      <c r="D9385" t="s">
        <v>2280</v>
      </c>
      <c r="E9385">
        <v>16</v>
      </c>
      <c r="F9385" t="s">
        <v>2281</v>
      </c>
      <c r="G9385">
        <v>0.70960271358490001</v>
      </c>
      <c r="H9385">
        <v>0.16600000000000001</v>
      </c>
      <c r="I9385">
        <v>0</v>
      </c>
      <c r="J9385">
        <v>0.54300000000000004</v>
      </c>
      <c r="K9385" t="str">
        <f t="shared" si="159"/>
        <v>no</v>
      </c>
      <c r="L9385" t="s">
        <v>18</v>
      </c>
      <c r="M9385">
        <v>0.54248300000000005</v>
      </c>
      <c r="N9385">
        <v>0.54927400000000004</v>
      </c>
    </row>
    <row r="9386" spans="1:14" ht="15" x14ac:dyDescent="0.3">
      <c r="A9386" s="1"/>
      <c r="B9386" t="s">
        <v>11</v>
      </c>
      <c r="C9386" t="s">
        <v>3200</v>
      </c>
      <c r="D9386" t="s">
        <v>6698</v>
      </c>
      <c r="E9386" t="s">
        <v>6694</v>
      </c>
      <c r="F9386" t="s">
        <v>6699</v>
      </c>
      <c r="G9386">
        <v>0.26348474621772799</v>
      </c>
      <c r="H9386">
        <v>0.16500000000000001</v>
      </c>
      <c r="I9386">
        <v>0</v>
      </c>
      <c r="J9386">
        <v>0.47099999999999997</v>
      </c>
      <c r="K9386" t="str">
        <f t="shared" si="159"/>
        <v>no</v>
      </c>
      <c r="L9386" t="s">
        <v>18</v>
      </c>
      <c r="M9386">
        <v>0.64870000000000005</v>
      </c>
      <c r="N9386">
        <v>0.662157</v>
      </c>
    </row>
    <row r="9387" spans="1:14" ht="15" x14ac:dyDescent="0.3">
      <c r="A9387" s="1"/>
      <c r="B9387" t="s">
        <v>11</v>
      </c>
      <c r="C9387" t="s">
        <v>1789</v>
      </c>
      <c r="D9387" t="s">
        <v>6325</v>
      </c>
      <c r="E9387" t="s">
        <v>1791</v>
      </c>
      <c r="F9387" t="s">
        <v>6326</v>
      </c>
      <c r="G9387">
        <v>0.16259154677391099</v>
      </c>
      <c r="H9387">
        <v>0.157</v>
      </c>
      <c r="I9387">
        <v>0</v>
      </c>
      <c r="J9387">
        <v>0.55000000000000004</v>
      </c>
      <c r="K9387" t="str">
        <f t="shared" si="159"/>
        <v>no</v>
      </c>
      <c r="L9387" t="s">
        <v>18</v>
      </c>
      <c r="M9387">
        <v>0.63190599999999997</v>
      </c>
      <c r="N9387">
        <v>0.62960499999999997</v>
      </c>
    </row>
    <row r="9388" spans="1:14" ht="15" x14ac:dyDescent="0.3">
      <c r="A9388" s="1"/>
      <c r="B9388" t="s">
        <v>11</v>
      </c>
      <c r="C9388" t="s">
        <v>384</v>
      </c>
      <c r="D9388" t="s">
        <v>5433</v>
      </c>
      <c r="E9388" t="s">
        <v>386</v>
      </c>
      <c r="F9388" t="s">
        <v>5434</v>
      </c>
      <c r="G9388">
        <v>0.230127453804016</v>
      </c>
      <c r="H9388">
        <v>0.155</v>
      </c>
      <c r="I9388">
        <v>0.44400000000000001</v>
      </c>
      <c r="J9388">
        <v>0.65900000000000003</v>
      </c>
      <c r="K9388" t="str">
        <f t="shared" si="159"/>
        <v>no</v>
      </c>
      <c r="L9388" t="s">
        <v>18</v>
      </c>
      <c r="M9388">
        <v>0.76516899999999999</v>
      </c>
      <c r="N9388">
        <v>0.76652799999999999</v>
      </c>
    </row>
    <row r="9389" spans="1:14" ht="15" x14ac:dyDescent="0.3">
      <c r="A9389" s="1"/>
      <c r="B9389" t="s">
        <v>11</v>
      </c>
      <c r="C9389" t="s">
        <v>4873</v>
      </c>
      <c r="D9389" t="s">
        <v>9882</v>
      </c>
      <c r="E9389" t="s">
        <v>9883</v>
      </c>
      <c r="F9389" t="s">
        <v>9884</v>
      </c>
      <c r="G9389">
        <v>0.53538244962692305</v>
      </c>
      <c r="H9389">
        <v>0.154</v>
      </c>
      <c r="I9389">
        <v>0</v>
      </c>
      <c r="J9389">
        <v>0.65800000000000003</v>
      </c>
      <c r="K9389" t="str">
        <f t="shared" si="159"/>
        <v>no</v>
      </c>
      <c r="L9389" t="s">
        <v>18</v>
      </c>
      <c r="M9389">
        <v>0.63058599999999998</v>
      </c>
      <c r="N9389">
        <v>0.65029000000000003</v>
      </c>
    </row>
    <row r="9390" spans="1:14" ht="15" x14ac:dyDescent="0.3">
      <c r="A9390" s="1"/>
      <c r="B9390" t="s">
        <v>11</v>
      </c>
      <c r="C9390" t="s">
        <v>5007</v>
      </c>
      <c r="D9390" t="s">
        <v>10130</v>
      </c>
      <c r="E9390" t="s">
        <v>10150</v>
      </c>
      <c r="F9390" t="s">
        <v>10152</v>
      </c>
      <c r="G9390">
        <v>0.35930198431014998</v>
      </c>
      <c r="H9390">
        <v>0.152</v>
      </c>
      <c r="I9390">
        <v>0</v>
      </c>
      <c r="J9390">
        <v>0.52400000000000002</v>
      </c>
      <c r="K9390" t="str">
        <f t="shared" si="159"/>
        <v>no</v>
      </c>
      <c r="L9390" t="s">
        <v>18</v>
      </c>
      <c r="M9390">
        <v>0.67006200000000005</v>
      </c>
      <c r="N9390">
        <v>0.68922099999999997</v>
      </c>
    </row>
    <row r="9391" spans="1:14" ht="15" x14ac:dyDescent="0.3">
      <c r="A9391" s="1"/>
      <c r="B9391" t="s">
        <v>11</v>
      </c>
      <c r="C9391">
        <v>5.5</v>
      </c>
      <c r="D9391" t="s">
        <v>6561</v>
      </c>
      <c r="E9391">
        <v>5.5</v>
      </c>
      <c r="F9391" t="s">
        <v>6562</v>
      </c>
      <c r="G9391">
        <v>0.36090457439422602</v>
      </c>
      <c r="H9391">
        <v>0.14499999999999999</v>
      </c>
      <c r="I9391">
        <v>0</v>
      </c>
      <c r="J9391">
        <v>0.46800000000000003</v>
      </c>
      <c r="K9391" t="str">
        <f t="shared" si="159"/>
        <v>no</v>
      </c>
      <c r="L9391" t="s">
        <v>18</v>
      </c>
      <c r="M9391">
        <v>0.62777000000000005</v>
      </c>
      <c r="N9391">
        <v>0.62922999999999996</v>
      </c>
    </row>
    <row r="9392" spans="1:14" ht="15" x14ac:dyDescent="0.3">
      <c r="A9392" s="1"/>
      <c r="B9392" t="s">
        <v>11</v>
      </c>
      <c r="C9392" t="s">
        <v>3951</v>
      </c>
      <c r="D9392" t="s">
        <v>8116</v>
      </c>
      <c r="E9392" t="s">
        <v>8122</v>
      </c>
      <c r="F9392" t="s">
        <v>8118</v>
      </c>
      <c r="G9392">
        <v>0.37186002731323198</v>
      </c>
      <c r="H9392">
        <v>0.14499999999999999</v>
      </c>
      <c r="I9392">
        <v>0</v>
      </c>
      <c r="J9392">
        <v>0.38300000000000001</v>
      </c>
      <c r="K9392" t="str">
        <f t="shared" si="159"/>
        <v>no</v>
      </c>
      <c r="L9392" t="s">
        <v>18</v>
      </c>
      <c r="M9392">
        <v>0.68506500000000004</v>
      </c>
      <c r="N9392">
        <v>0.695187</v>
      </c>
    </row>
    <row r="9393" spans="1:14" ht="15" x14ac:dyDescent="0.3">
      <c r="A9393" s="1"/>
      <c r="B9393" t="s">
        <v>11</v>
      </c>
      <c r="C9393" t="s">
        <v>4384</v>
      </c>
      <c r="D9393" t="s">
        <v>8907</v>
      </c>
      <c r="E9393" t="s">
        <v>8911</v>
      </c>
      <c r="F9393" t="s">
        <v>8908</v>
      </c>
      <c r="G9393">
        <v>0.36833509802818298</v>
      </c>
      <c r="H9393">
        <v>0.14499999999999999</v>
      </c>
      <c r="I9393">
        <v>0</v>
      </c>
      <c r="J9393">
        <v>0.49199999999999999</v>
      </c>
      <c r="K9393" t="str">
        <f t="shared" si="159"/>
        <v>no</v>
      </c>
      <c r="L9393" t="s">
        <v>18</v>
      </c>
      <c r="M9393">
        <v>0.68438200000000005</v>
      </c>
      <c r="N9393">
        <v>0.68493199999999999</v>
      </c>
    </row>
    <row r="9394" spans="1:14" ht="15" x14ac:dyDescent="0.3">
      <c r="A9394" s="1"/>
      <c r="B9394" t="s">
        <v>11</v>
      </c>
      <c r="C9394" t="s">
        <v>588</v>
      </c>
      <c r="D9394" t="s">
        <v>5567</v>
      </c>
      <c r="E9394" t="s">
        <v>5564</v>
      </c>
      <c r="F9394" t="s">
        <v>5568</v>
      </c>
      <c r="G9394">
        <v>0.28576323390007002</v>
      </c>
      <c r="H9394">
        <v>0.14099999999999999</v>
      </c>
      <c r="I9394">
        <v>0</v>
      </c>
      <c r="J9394">
        <v>0.66600000000000004</v>
      </c>
      <c r="K9394" t="str">
        <f t="shared" si="159"/>
        <v>no</v>
      </c>
      <c r="L9394" t="s">
        <v>18</v>
      </c>
      <c r="M9394">
        <v>0.62805500000000003</v>
      </c>
      <c r="N9394">
        <v>0.63295599999999996</v>
      </c>
    </row>
    <row r="9395" spans="1:14" ht="15" x14ac:dyDescent="0.3">
      <c r="A9395" s="1"/>
      <c r="B9395" t="s">
        <v>11</v>
      </c>
      <c r="C9395" t="s">
        <v>4493</v>
      </c>
      <c r="D9395" t="s">
        <v>9052</v>
      </c>
      <c r="E9395" t="s">
        <v>9084</v>
      </c>
      <c r="F9395" t="s">
        <v>9053</v>
      </c>
      <c r="G9395">
        <v>1.3250020332635001E-2</v>
      </c>
      <c r="H9395">
        <v>0.13200000000000001</v>
      </c>
      <c r="I9395">
        <v>0.16700000000000001</v>
      </c>
      <c r="J9395">
        <v>0.39600000000000002</v>
      </c>
      <c r="K9395" t="str">
        <f t="shared" si="159"/>
        <v>no</v>
      </c>
      <c r="L9395" t="s">
        <v>18</v>
      </c>
      <c r="M9395">
        <v>0.64526099999999997</v>
      </c>
      <c r="N9395">
        <v>0.638984</v>
      </c>
    </row>
    <row r="9396" spans="1:14" ht="15" x14ac:dyDescent="0.3">
      <c r="A9396" s="1"/>
      <c r="B9396" t="s">
        <v>11</v>
      </c>
      <c r="C9396" t="s">
        <v>1974</v>
      </c>
      <c r="D9396" t="s">
        <v>6440</v>
      </c>
      <c r="E9396" t="s">
        <v>6438</v>
      </c>
      <c r="F9396" t="s">
        <v>6441</v>
      </c>
      <c r="G9396">
        <v>0.12472654879093199</v>
      </c>
      <c r="H9396">
        <v>0.128</v>
      </c>
      <c r="I9396">
        <v>0</v>
      </c>
      <c r="J9396">
        <v>0.40200000000000002</v>
      </c>
      <c r="K9396" t="str">
        <f t="shared" si="159"/>
        <v>no</v>
      </c>
      <c r="L9396" t="s">
        <v>18</v>
      </c>
      <c r="M9396">
        <v>0.64464900000000003</v>
      </c>
      <c r="N9396">
        <v>0.64941199999999999</v>
      </c>
    </row>
    <row r="9397" spans="1:14" ht="15" x14ac:dyDescent="0.3">
      <c r="A9397" s="1"/>
      <c r="B9397" t="s">
        <v>11</v>
      </c>
      <c r="C9397" t="s">
        <v>4665</v>
      </c>
      <c r="D9397" t="s">
        <v>9436</v>
      </c>
      <c r="E9397" t="s">
        <v>9454</v>
      </c>
      <c r="F9397" t="s">
        <v>9437</v>
      </c>
      <c r="G9397">
        <v>0.67412108182907104</v>
      </c>
      <c r="H9397">
        <v>0.123</v>
      </c>
      <c r="I9397">
        <v>0</v>
      </c>
      <c r="J9397">
        <v>0.36699999999999999</v>
      </c>
      <c r="K9397" t="str">
        <f t="shared" si="159"/>
        <v>no</v>
      </c>
      <c r="L9397" t="s">
        <v>18</v>
      </c>
      <c r="M9397">
        <v>0.69947599999999999</v>
      </c>
      <c r="N9397">
        <v>0.70173700000000006</v>
      </c>
    </row>
    <row r="9398" spans="1:14" ht="15" x14ac:dyDescent="0.3">
      <c r="A9398" s="1"/>
      <c r="B9398" t="s">
        <v>11</v>
      </c>
      <c r="C9398" t="s">
        <v>936</v>
      </c>
      <c r="D9398" t="s">
        <v>933</v>
      </c>
      <c r="E9398" t="s">
        <v>5788</v>
      </c>
      <c r="F9398" t="s">
        <v>933</v>
      </c>
      <c r="G9398">
        <v>0.219675347208977</v>
      </c>
      <c r="H9398">
        <v>0.12</v>
      </c>
      <c r="I9398">
        <v>0</v>
      </c>
      <c r="J9398">
        <v>0.32200000000000001</v>
      </c>
      <c r="K9398" t="str">
        <f t="shared" si="159"/>
        <v>no</v>
      </c>
      <c r="L9398" t="s">
        <v>18</v>
      </c>
      <c r="M9398">
        <v>0.60719699999999999</v>
      </c>
      <c r="N9398">
        <v>0.60324299999999997</v>
      </c>
    </row>
    <row r="9399" spans="1:14" ht="15" x14ac:dyDescent="0.3">
      <c r="A9399" s="1"/>
      <c r="B9399" t="s">
        <v>11</v>
      </c>
      <c r="C9399" t="s">
        <v>4662</v>
      </c>
      <c r="D9399" t="s">
        <v>9436</v>
      </c>
      <c r="E9399" t="s">
        <v>9441</v>
      </c>
      <c r="F9399" t="s">
        <v>9437</v>
      </c>
      <c r="G9399">
        <v>0.61981940269470204</v>
      </c>
      <c r="H9399">
        <v>0.113</v>
      </c>
      <c r="I9399">
        <v>0</v>
      </c>
      <c r="J9399">
        <v>0.33800000000000002</v>
      </c>
      <c r="K9399" t="str">
        <f t="shared" si="159"/>
        <v>no</v>
      </c>
      <c r="L9399" t="s">
        <v>18</v>
      </c>
      <c r="M9399">
        <v>0.66750600000000004</v>
      </c>
      <c r="N9399">
        <v>0.67311500000000002</v>
      </c>
    </row>
    <row r="9400" spans="1:14" ht="15" x14ac:dyDescent="0.3">
      <c r="A9400" s="1"/>
      <c r="B9400" t="s">
        <v>11</v>
      </c>
      <c r="C9400" t="s">
        <v>4136</v>
      </c>
      <c r="D9400" t="s">
        <v>8486</v>
      </c>
      <c r="E9400" t="s">
        <v>8485</v>
      </c>
      <c r="F9400" t="s">
        <v>8486</v>
      </c>
      <c r="G9400">
        <v>9.7495824098586994E-2</v>
      </c>
      <c r="H9400">
        <v>0.108</v>
      </c>
      <c r="I9400">
        <v>0</v>
      </c>
      <c r="J9400">
        <v>0.495</v>
      </c>
      <c r="K9400" t="str">
        <f t="shared" si="159"/>
        <v>no</v>
      </c>
      <c r="L9400" t="s">
        <v>18</v>
      </c>
      <c r="M9400">
        <v>0.68096599999999996</v>
      </c>
      <c r="N9400">
        <v>0.68304100000000001</v>
      </c>
    </row>
    <row r="9401" spans="1:14" ht="15" x14ac:dyDescent="0.3">
      <c r="A9401" s="1"/>
      <c r="B9401" t="s">
        <v>11</v>
      </c>
      <c r="C9401" t="s">
        <v>4459</v>
      </c>
      <c r="D9401" t="s">
        <v>9010</v>
      </c>
      <c r="E9401" t="s">
        <v>4459</v>
      </c>
      <c r="F9401" t="s">
        <v>9011</v>
      </c>
      <c r="G9401">
        <v>0.41970220208168002</v>
      </c>
      <c r="H9401">
        <v>0.108</v>
      </c>
      <c r="I9401">
        <v>0</v>
      </c>
      <c r="J9401">
        <v>0.53500000000000003</v>
      </c>
      <c r="K9401" t="str">
        <f t="shared" si="159"/>
        <v>no</v>
      </c>
      <c r="L9401" t="s">
        <v>18</v>
      </c>
      <c r="M9401">
        <v>0.67980399999999996</v>
      </c>
      <c r="N9401">
        <v>0.68160500000000002</v>
      </c>
    </row>
    <row r="9402" spans="1:14" ht="15" x14ac:dyDescent="0.3">
      <c r="A9402" s="1"/>
      <c r="B9402" t="s">
        <v>11</v>
      </c>
      <c r="C9402" t="s">
        <v>3192</v>
      </c>
      <c r="D9402" t="s">
        <v>6808</v>
      </c>
      <c r="E9402" t="s">
        <v>6683</v>
      </c>
      <c r="F9402" t="s">
        <v>6809</v>
      </c>
      <c r="G9402">
        <v>0.10228673368692399</v>
      </c>
      <c r="H9402">
        <v>0.106</v>
      </c>
      <c r="I9402">
        <v>0.13300000000000001</v>
      </c>
      <c r="J9402">
        <v>0.13900000000000001</v>
      </c>
      <c r="K9402" t="str">
        <f t="shared" si="159"/>
        <v>no</v>
      </c>
      <c r="L9402" t="s">
        <v>18</v>
      </c>
      <c r="M9402">
        <v>0.73727799999999999</v>
      </c>
      <c r="N9402">
        <v>0.73303499999999999</v>
      </c>
    </row>
    <row r="9403" spans="1:14" ht="15" x14ac:dyDescent="0.3">
      <c r="A9403" s="1"/>
      <c r="B9403" t="s">
        <v>11</v>
      </c>
      <c r="C9403" t="s">
        <v>4424</v>
      </c>
      <c r="D9403" t="s">
        <v>8969</v>
      </c>
      <c r="E9403" t="s">
        <v>8965</v>
      </c>
      <c r="F9403" t="s">
        <v>8970</v>
      </c>
      <c r="G9403">
        <v>3.0183551833033999E-2</v>
      </c>
      <c r="H9403">
        <v>9.9000000000000005E-2</v>
      </c>
      <c r="I9403">
        <v>0</v>
      </c>
      <c r="J9403">
        <v>0.29599999999999999</v>
      </c>
      <c r="K9403" t="str">
        <f t="shared" si="159"/>
        <v>no</v>
      </c>
      <c r="L9403" t="s">
        <v>18</v>
      </c>
      <c r="M9403">
        <v>0.62218799999999996</v>
      </c>
      <c r="N9403">
        <v>0.62300100000000003</v>
      </c>
    </row>
    <row r="9404" spans="1:14" ht="15" x14ac:dyDescent="0.3">
      <c r="A9404" s="1"/>
      <c r="B9404" t="s">
        <v>11</v>
      </c>
      <c r="C9404" t="s">
        <v>3300</v>
      </c>
      <c r="D9404" t="s">
        <v>6908</v>
      </c>
      <c r="E9404" t="s">
        <v>3300</v>
      </c>
      <c r="F9404" t="s">
        <v>6909</v>
      </c>
      <c r="G9404">
        <v>0.59382277727127097</v>
      </c>
      <c r="H9404">
        <v>9.5000000000000001E-2</v>
      </c>
      <c r="I9404">
        <v>0</v>
      </c>
      <c r="J9404">
        <v>0.57499999999999996</v>
      </c>
      <c r="K9404" t="str">
        <f t="shared" si="159"/>
        <v>no</v>
      </c>
      <c r="L9404" t="s">
        <v>18</v>
      </c>
      <c r="M9404">
        <v>0.51985099999999995</v>
      </c>
      <c r="N9404">
        <v>0.52181</v>
      </c>
    </row>
    <row r="9405" spans="1:14" ht="15" x14ac:dyDescent="0.3">
      <c r="A9405" s="1"/>
      <c r="B9405" t="s">
        <v>11</v>
      </c>
      <c r="C9405" t="s">
        <v>1249</v>
      </c>
      <c r="D9405" t="s">
        <v>5976</v>
      </c>
      <c r="E9405" t="s">
        <v>5974</v>
      </c>
      <c r="F9405" t="s">
        <v>5977</v>
      </c>
      <c r="G9405">
        <v>0.215313285589218</v>
      </c>
      <c r="H9405">
        <v>9.1999999999999998E-2</v>
      </c>
      <c r="I9405">
        <v>0</v>
      </c>
      <c r="J9405">
        <v>0.308</v>
      </c>
      <c r="K9405" t="str">
        <f t="shared" si="159"/>
        <v>no</v>
      </c>
      <c r="L9405" t="s">
        <v>18</v>
      </c>
      <c r="M9405">
        <v>0.65434199999999998</v>
      </c>
      <c r="N9405">
        <v>0.65179799999999999</v>
      </c>
    </row>
    <row r="9406" spans="1:14" ht="15" x14ac:dyDescent="0.3">
      <c r="A9406" s="1"/>
      <c r="B9406" t="s">
        <v>11</v>
      </c>
      <c r="C9406" t="s">
        <v>4151</v>
      </c>
      <c r="D9406" t="s">
        <v>8510</v>
      </c>
      <c r="E9406" t="s">
        <v>8508</v>
      </c>
      <c r="F9406" t="s">
        <v>8511</v>
      </c>
      <c r="G9406">
        <v>3.1231379136442999E-2</v>
      </c>
      <c r="H9406">
        <v>8.6999999999999994E-2</v>
      </c>
      <c r="I9406">
        <v>0</v>
      </c>
      <c r="J9406">
        <v>0.34699999999999998</v>
      </c>
      <c r="K9406" t="str">
        <f t="shared" si="159"/>
        <v>no</v>
      </c>
      <c r="L9406" t="s">
        <v>18</v>
      </c>
      <c r="M9406">
        <v>0.50336800000000004</v>
      </c>
      <c r="N9406">
        <v>0.51549199999999995</v>
      </c>
    </row>
    <row r="9407" spans="1:14" ht="15" x14ac:dyDescent="0.3">
      <c r="A9407" s="1"/>
      <c r="B9407" t="s">
        <v>11</v>
      </c>
      <c r="C9407" t="s">
        <v>3280</v>
      </c>
      <c r="D9407" t="s">
        <v>6883</v>
      </c>
      <c r="E9407" t="s">
        <v>6879</v>
      </c>
      <c r="F9407" t="s">
        <v>6884</v>
      </c>
      <c r="G9407">
        <v>0.19475665688514701</v>
      </c>
      <c r="H9407">
        <v>7.9000000000000001E-2</v>
      </c>
      <c r="I9407">
        <v>0</v>
      </c>
      <c r="J9407">
        <v>0.40200000000000002</v>
      </c>
      <c r="K9407" t="str">
        <f t="shared" si="159"/>
        <v>no</v>
      </c>
      <c r="L9407" t="s">
        <v>18</v>
      </c>
      <c r="M9407">
        <v>0.61175999999999997</v>
      </c>
      <c r="N9407">
        <v>0.60715399999999997</v>
      </c>
    </row>
    <row r="9408" spans="1:14" ht="15" x14ac:dyDescent="0.3">
      <c r="A9408" s="1"/>
      <c r="B9408" t="s">
        <v>11</v>
      </c>
      <c r="C9408" t="s">
        <v>971</v>
      </c>
      <c r="D9408" t="s">
        <v>5810</v>
      </c>
      <c r="E9408" t="s">
        <v>978</v>
      </c>
      <c r="F9408" t="s">
        <v>5811</v>
      </c>
      <c r="G9408">
        <v>0.53971779346466098</v>
      </c>
      <c r="H9408">
        <v>7.6999999999999999E-2</v>
      </c>
      <c r="I9408">
        <v>0.25</v>
      </c>
      <c r="J9408">
        <v>0.60099999999999998</v>
      </c>
      <c r="K9408" t="str">
        <f t="shared" si="159"/>
        <v>no</v>
      </c>
      <c r="L9408" t="s">
        <v>18</v>
      </c>
      <c r="M9408">
        <v>0.76816700000000004</v>
      </c>
      <c r="N9408">
        <v>0.75501099999999999</v>
      </c>
    </row>
    <row r="9409" spans="1:14" ht="15" x14ac:dyDescent="0.3">
      <c r="A9409" s="1"/>
      <c r="B9409" t="s">
        <v>11</v>
      </c>
      <c r="C9409" t="s">
        <v>1304</v>
      </c>
      <c r="D9409" t="s">
        <v>6011</v>
      </c>
      <c r="E9409" t="s">
        <v>6007</v>
      </c>
      <c r="F9409" t="s">
        <v>6012</v>
      </c>
      <c r="G9409">
        <v>0.23340938985347701</v>
      </c>
      <c r="H9409">
        <v>7.0999999999999994E-2</v>
      </c>
      <c r="I9409">
        <v>0.154</v>
      </c>
      <c r="J9409">
        <v>0.38800000000000001</v>
      </c>
      <c r="K9409" t="str">
        <f t="shared" si="159"/>
        <v>no</v>
      </c>
      <c r="L9409" t="s">
        <v>18</v>
      </c>
      <c r="M9409">
        <v>0.67413999999999996</v>
      </c>
      <c r="N9409">
        <v>0.67350299999999996</v>
      </c>
    </row>
    <row r="9410" spans="1:14" ht="15" x14ac:dyDescent="0.3">
      <c r="A9410" s="1"/>
      <c r="B9410" t="s">
        <v>11</v>
      </c>
      <c r="C9410" t="s">
        <v>2031</v>
      </c>
      <c r="D9410" t="s">
        <v>6461</v>
      </c>
      <c r="E9410" t="s">
        <v>2034</v>
      </c>
      <c r="F9410" t="s">
        <v>6462</v>
      </c>
      <c r="G9410">
        <v>0.19944363832473799</v>
      </c>
      <c r="H9410">
        <v>6.4000000000000001E-2</v>
      </c>
      <c r="I9410">
        <v>0</v>
      </c>
      <c r="J9410">
        <v>0.47499999999999998</v>
      </c>
      <c r="K9410" t="str">
        <f t="shared" si="159"/>
        <v>no</v>
      </c>
      <c r="L9410" t="s">
        <v>18</v>
      </c>
      <c r="M9410">
        <v>0.66193000000000002</v>
      </c>
      <c r="N9410">
        <v>0.66397600000000001</v>
      </c>
    </row>
    <row r="9411" spans="1:14" ht="15" x14ac:dyDescent="0.3">
      <c r="A9411" s="1"/>
      <c r="B9411" t="s">
        <v>11</v>
      </c>
      <c r="C9411" t="s">
        <v>4077</v>
      </c>
      <c r="D9411" t="s">
        <v>8372</v>
      </c>
      <c r="E9411" t="s">
        <v>4077</v>
      </c>
      <c r="F9411" t="s">
        <v>4077</v>
      </c>
      <c r="G9411">
        <v>0.99554902315139804</v>
      </c>
      <c r="H9411">
        <v>6.4000000000000001E-2</v>
      </c>
      <c r="I9411">
        <v>0</v>
      </c>
      <c r="J9411">
        <v>1</v>
      </c>
      <c r="K9411" t="str">
        <f t="shared" ref="K9411:K9474" si="160">IF(H9411&gt;0.64,"yes",IF(H9411&gt;=0.45,"partially","no"))</f>
        <v>no</v>
      </c>
      <c r="L9411" t="s">
        <v>18</v>
      </c>
      <c r="M9411">
        <v>0.61552499999999999</v>
      </c>
      <c r="N9411">
        <v>0.61058500000000004</v>
      </c>
    </row>
    <row r="9412" spans="1:14" ht="15" x14ac:dyDescent="0.3">
      <c r="A9412" s="1"/>
      <c r="B9412" t="s">
        <v>11</v>
      </c>
      <c r="C9412" t="s">
        <v>4548</v>
      </c>
      <c r="D9412" t="s">
        <v>9207</v>
      </c>
      <c r="E9412" t="s">
        <v>9201</v>
      </c>
      <c r="F9412" t="s">
        <v>9208</v>
      </c>
      <c r="G9412">
        <v>0.25330305099487299</v>
      </c>
      <c r="H9412">
        <v>6.3E-2</v>
      </c>
      <c r="I9412">
        <v>8.6999999999999994E-2</v>
      </c>
      <c r="J9412">
        <v>0.31</v>
      </c>
      <c r="K9412" t="str">
        <f t="shared" si="160"/>
        <v>no</v>
      </c>
      <c r="L9412" t="s">
        <v>18</v>
      </c>
      <c r="M9412">
        <v>0.63289300000000004</v>
      </c>
      <c r="N9412">
        <v>0.63463800000000004</v>
      </c>
    </row>
    <row r="9413" spans="1:14" ht="15" x14ac:dyDescent="0.3">
      <c r="A9413" s="1"/>
      <c r="B9413" t="s">
        <v>11</v>
      </c>
      <c r="C9413" t="s">
        <v>3247</v>
      </c>
      <c r="D9413" t="s">
        <v>6818</v>
      </c>
      <c r="E9413" t="s">
        <v>6814</v>
      </c>
      <c r="F9413" t="s">
        <v>6819</v>
      </c>
      <c r="G9413">
        <v>9.0053239837290001E-3</v>
      </c>
      <c r="H9413">
        <v>5.8000000000000003E-2</v>
      </c>
      <c r="I9413">
        <v>0</v>
      </c>
      <c r="J9413">
        <v>0.10299999999999999</v>
      </c>
      <c r="K9413" t="str">
        <f t="shared" si="160"/>
        <v>no</v>
      </c>
      <c r="L9413" t="s">
        <v>18</v>
      </c>
      <c r="M9413">
        <v>0.59884700000000002</v>
      </c>
      <c r="N9413">
        <v>0.60368500000000003</v>
      </c>
    </row>
    <row r="9414" spans="1:14" ht="15" x14ac:dyDescent="0.3">
      <c r="A9414" s="1"/>
      <c r="B9414" t="s">
        <v>11</v>
      </c>
      <c r="C9414" t="s">
        <v>5012</v>
      </c>
      <c r="D9414" t="s">
        <v>10166</v>
      </c>
      <c r="E9414" t="s">
        <v>10164</v>
      </c>
      <c r="F9414" t="s">
        <v>10167</v>
      </c>
      <c r="G9414">
        <v>0.226545870304108</v>
      </c>
      <c r="H9414">
        <v>3.2000000000000001E-2</v>
      </c>
      <c r="I9414">
        <v>0</v>
      </c>
      <c r="J9414">
        <v>0.376</v>
      </c>
      <c r="K9414" t="str">
        <f t="shared" si="160"/>
        <v>no</v>
      </c>
      <c r="L9414" t="s">
        <v>18</v>
      </c>
      <c r="M9414">
        <v>0.59729900000000002</v>
      </c>
      <c r="N9414">
        <v>0.60200600000000004</v>
      </c>
    </row>
    <row r="9415" spans="1:14" ht="15" x14ac:dyDescent="0.3">
      <c r="A9415" s="1"/>
      <c r="B9415" t="s">
        <v>11</v>
      </c>
      <c r="C9415" t="s">
        <v>1922</v>
      </c>
      <c r="D9415" t="s">
        <v>6397</v>
      </c>
      <c r="E9415" t="s">
        <v>1924</v>
      </c>
      <c r="F9415" t="s">
        <v>6398</v>
      </c>
      <c r="G9415">
        <v>0.34001734852790799</v>
      </c>
      <c r="H9415">
        <v>2.8000000000000001E-2</v>
      </c>
      <c r="I9415">
        <v>0</v>
      </c>
      <c r="J9415">
        <v>0.39800000000000002</v>
      </c>
      <c r="K9415" t="str">
        <f t="shared" si="160"/>
        <v>no</v>
      </c>
      <c r="L9415" t="s">
        <v>18</v>
      </c>
      <c r="M9415">
        <v>0.66814700000000005</v>
      </c>
      <c r="N9415">
        <v>0.66645600000000005</v>
      </c>
    </row>
    <row r="9416" spans="1:14" ht="15" x14ac:dyDescent="0.3">
      <c r="A9416" s="1"/>
      <c r="B9416" t="s">
        <v>11</v>
      </c>
      <c r="C9416" t="s">
        <v>4619</v>
      </c>
      <c r="D9416" t="s">
        <v>9322</v>
      </c>
      <c r="E9416" t="s">
        <v>9327</v>
      </c>
      <c r="F9416" t="s">
        <v>9320</v>
      </c>
      <c r="G9416">
        <v>0.43200248479843101</v>
      </c>
      <c r="H9416">
        <v>2.4E-2</v>
      </c>
      <c r="I9416">
        <v>0</v>
      </c>
      <c r="J9416">
        <v>0.24299999999999999</v>
      </c>
      <c r="K9416" t="str">
        <f t="shared" si="160"/>
        <v>no</v>
      </c>
      <c r="L9416" t="s">
        <v>18</v>
      </c>
      <c r="M9416">
        <v>0.58771600000000002</v>
      </c>
      <c r="N9416">
        <v>0.58922300000000005</v>
      </c>
    </row>
    <row r="9417" spans="1:14" ht="15" x14ac:dyDescent="0.3">
      <c r="A9417" s="1"/>
      <c r="B9417" t="s">
        <v>11</v>
      </c>
      <c r="C9417" t="s">
        <v>4097</v>
      </c>
      <c r="D9417" t="s">
        <v>8410</v>
      </c>
      <c r="E9417" t="s">
        <v>8411</v>
      </c>
      <c r="F9417" t="s">
        <v>8412</v>
      </c>
      <c r="G9417">
        <v>0.207608208060265</v>
      </c>
      <c r="H9417">
        <v>2.1000000000000001E-2</v>
      </c>
      <c r="I9417">
        <v>0</v>
      </c>
      <c r="J9417">
        <v>0.24399999999999999</v>
      </c>
      <c r="K9417" t="str">
        <f t="shared" si="160"/>
        <v>no</v>
      </c>
      <c r="L9417" t="s">
        <v>18</v>
      </c>
      <c r="M9417">
        <v>0.61703799999999998</v>
      </c>
      <c r="N9417">
        <v>0.63112599999999996</v>
      </c>
    </row>
    <row r="9418" spans="1:14" ht="15" x14ac:dyDescent="0.3">
      <c r="A9418" s="1"/>
      <c r="B9418" t="s">
        <v>11</v>
      </c>
      <c r="C9418" t="s">
        <v>3712</v>
      </c>
      <c r="D9418">
        <v>1949</v>
      </c>
      <c r="E9418" t="s">
        <v>7680</v>
      </c>
      <c r="F9418">
        <v>1949</v>
      </c>
      <c r="G9418">
        <v>0.31330093741416898</v>
      </c>
      <c r="H9418">
        <v>1.9E-2</v>
      </c>
      <c r="I9418">
        <v>0</v>
      </c>
      <c r="J9418">
        <v>0.52</v>
      </c>
      <c r="K9418" t="str">
        <f t="shared" si="160"/>
        <v>no</v>
      </c>
      <c r="L9418" t="s">
        <v>18</v>
      </c>
      <c r="M9418">
        <v>0.54482799999999998</v>
      </c>
      <c r="N9418">
        <v>0.55001500000000003</v>
      </c>
    </row>
    <row r="9419" spans="1:14" ht="15" x14ac:dyDescent="0.3">
      <c r="A9419" s="1"/>
      <c r="B9419" t="s">
        <v>11</v>
      </c>
      <c r="C9419" t="s">
        <v>3250</v>
      </c>
      <c r="D9419" t="s">
        <v>6830</v>
      </c>
      <c r="E9419" t="s">
        <v>6824</v>
      </c>
      <c r="F9419" t="s">
        <v>6831</v>
      </c>
      <c r="G9419">
        <v>0.57717084884643599</v>
      </c>
      <c r="H9419">
        <v>7.0000000000000001E-3</v>
      </c>
      <c r="I9419">
        <v>0</v>
      </c>
      <c r="J9419">
        <v>0.184</v>
      </c>
      <c r="K9419" t="str">
        <f t="shared" si="160"/>
        <v>no</v>
      </c>
      <c r="L9419" t="s">
        <v>18</v>
      </c>
      <c r="M9419">
        <v>0.619919</v>
      </c>
      <c r="N9419">
        <v>0.619896</v>
      </c>
    </row>
    <row r="9420" spans="1:14" ht="15" x14ac:dyDescent="0.3">
      <c r="A9420" s="1"/>
      <c r="B9420" t="s">
        <v>11</v>
      </c>
      <c r="C9420" t="s">
        <v>4726</v>
      </c>
      <c r="D9420" t="s">
        <v>9577</v>
      </c>
      <c r="E9420" t="s">
        <v>9583</v>
      </c>
      <c r="F9420" t="s">
        <v>9579</v>
      </c>
      <c r="G9420">
        <v>0.73425644636154197</v>
      </c>
      <c r="H9420">
        <v>1E-3</v>
      </c>
      <c r="I9420">
        <v>0</v>
      </c>
      <c r="J9420">
        <v>0.56999999999999995</v>
      </c>
      <c r="K9420" t="str">
        <f t="shared" si="160"/>
        <v>no</v>
      </c>
      <c r="L9420" t="s">
        <v>18</v>
      </c>
      <c r="M9420">
        <v>0.60407299999999997</v>
      </c>
      <c r="N9420">
        <v>0.60590599999999994</v>
      </c>
    </row>
    <row r="9421" spans="1:14" ht="15" x14ac:dyDescent="0.3">
      <c r="A9421" s="1"/>
      <c r="B9421" t="s">
        <v>11</v>
      </c>
      <c r="C9421" t="s">
        <v>3284</v>
      </c>
      <c r="D9421" s="8">
        <v>7.3999999999999996E-2</v>
      </c>
      <c r="E9421" t="s">
        <v>3284</v>
      </c>
      <c r="F9421" s="8">
        <v>7.3999999999999996E-2</v>
      </c>
      <c r="G9421">
        <v>0.529724180698395</v>
      </c>
      <c r="H9421">
        <v>0</v>
      </c>
      <c r="I9421">
        <v>0</v>
      </c>
      <c r="J9421">
        <v>0</v>
      </c>
      <c r="K9421" t="str">
        <f t="shared" si="160"/>
        <v>no</v>
      </c>
      <c r="L9421" t="s">
        <v>18</v>
      </c>
      <c r="M9421">
        <v>0.89575899999999997</v>
      </c>
      <c r="N9421">
        <v>0.88757799999999998</v>
      </c>
    </row>
    <row r="9422" spans="1:14" ht="15" x14ac:dyDescent="0.3">
      <c r="A9422" s="1"/>
      <c r="B9422" t="s">
        <v>11</v>
      </c>
      <c r="C9422">
        <v>40</v>
      </c>
      <c r="D9422" t="s">
        <v>7176</v>
      </c>
      <c r="E9422">
        <v>40</v>
      </c>
      <c r="F9422">
        <v>40000</v>
      </c>
      <c r="G9422">
        <v>0.60811591148376498</v>
      </c>
      <c r="H9422">
        <v>0</v>
      </c>
      <c r="I9422">
        <v>0</v>
      </c>
      <c r="J9422">
        <v>0</v>
      </c>
      <c r="K9422" t="str">
        <f t="shared" si="160"/>
        <v>no</v>
      </c>
      <c r="L9422" t="s">
        <v>18</v>
      </c>
      <c r="M9422">
        <v>0.758185</v>
      </c>
      <c r="N9422">
        <v>0.76583900000000005</v>
      </c>
    </row>
    <row r="9423" spans="1:14" ht="15" x14ac:dyDescent="0.3">
      <c r="A9423" s="1"/>
      <c r="B9423" t="s">
        <v>11</v>
      </c>
      <c r="C9423">
        <v>2</v>
      </c>
      <c r="D9423" t="s">
        <v>7338</v>
      </c>
      <c r="E9423">
        <v>2</v>
      </c>
      <c r="F9423">
        <v>2000</v>
      </c>
      <c r="G9423">
        <v>0.97467231750488303</v>
      </c>
      <c r="H9423">
        <v>0</v>
      </c>
      <c r="I9423">
        <v>0</v>
      </c>
      <c r="J9423">
        <v>0</v>
      </c>
      <c r="K9423" t="str">
        <f t="shared" si="160"/>
        <v>no</v>
      </c>
      <c r="L9423" t="s">
        <v>18</v>
      </c>
      <c r="M9423">
        <v>0.74248000000000003</v>
      </c>
      <c r="N9423">
        <v>0.74925600000000003</v>
      </c>
    </row>
    <row r="9424" spans="1:14" ht="15" x14ac:dyDescent="0.3">
      <c r="A9424" s="1"/>
      <c r="B9424" t="s">
        <v>11</v>
      </c>
      <c r="C9424">
        <v>1935</v>
      </c>
      <c r="D9424">
        <v>1930</v>
      </c>
      <c r="E9424">
        <v>1935</v>
      </c>
      <c r="F9424">
        <v>1930</v>
      </c>
      <c r="G9424">
        <v>0.98236930370330799</v>
      </c>
      <c r="H9424">
        <v>0</v>
      </c>
      <c r="I9424">
        <v>0</v>
      </c>
      <c r="J9424">
        <v>0</v>
      </c>
      <c r="K9424" t="str">
        <f t="shared" si="160"/>
        <v>no</v>
      </c>
      <c r="L9424" t="s">
        <v>18</v>
      </c>
      <c r="M9424">
        <v>0.90658000000000005</v>
      </c>
      <c r="N9424">
        <v>0.90658000000000005</v>
      </c>
    </row>
    <row r="9425" spans="1:14" ht="15" x14ac:dyDescent="0.3">
      <c r="A9425" s="1"/>
      <c r="B9425" t="s">
        <v>11</v>
      </c>
      <c r="C9425" t="s">
        <v>291</v>
      </c>
      <c r="D9425" s="8">
        <v>2.4E-2</v>
      </c>
      <c r="E9425" t="s">
        <v>291</v>
      </c>
      <c r="F9425" s="8">
        <v>2.4E-2</v>
      </c>
      <c r="G9425">
        <v>0.31844025850295998</v>
      </c>
      <c r="H9425">
        <v>0</v>
      </c>
      <c r="I9425">
        <v>0</v>
      </c>
      <c r="J9425">
        <v>0</v>
      </c>
      <c r="K9425" t="str">
        <f t="shared" si="160"/>
        <v>no</v>
      </c>
      <c r="L9425" t="s">
        <v>18</v>
      </c>
      <c r="M9425">
        <v>0.92481599999999997</v>
      </c>
      <c r="N9425">
        <v>0.91933600000000004</v>
      </c>
    </row>
    <row r="9426" spans="1:14" ht="15" x14ac:dyDescent="0.3">
      <c r="A9426" s="1"/>
      <c r="B9426" t="s">
        <v>11</v>
      </c>
      <c r="C9426">
        <v>500</v>
      </c>
      <c r="D9426" t="s">
        <v>6085</v>
      </c>
      <c r="E9426">
        <v>500</v>
      </c>
      <c r="F9426">
        <v>500000</v>
      </c>
      <c r="G9426">
        <v>0.84210842847824097</v>
      </c>
      <c r="H9426">
        <v>0</v>
      </c>
      <c r="I9426">
        <v>0</v>
      </c>
      <c r="J9426">
        <v>0</v>
      </c>
      <c r="K9426" t="str">
        <f t="shared" si="160"/>
        <v>no</v>
      </c>
      <c r="L9426" t="s">
        <v>18</v>
      </c>
      <c r="M9426">
        <v>0.82680500000000001</v>
      </c>
      <c r="N9426">
        <v>0.83622399999999997</v>
      </c>
    </row>
    <row r="9427" spans="1:14" ht="15" x14ac:dyDescent="0.3">
      <c r="A9427" s="1"/>
      <c r="B9427" t="s">
        <v>11</v>
      </c>
      <c r="C9427">
        <v>1981</v>
      </c>
      <c r="D9427">
        <v>1973</v>
      </c>
      <c r="E9427">
        <v>1981</v>
      </c>
      <c r="F9427">
        <v>1973</v>
      </c>
      <c r="G9427">
        <v>0.384176194667816</v>
      </c>
      <c r="H9427">
        <v>0</v>
      </c>
      <c r="I9427">
        <v>0</v>
      </c>
      <c r="J9427">
        <v>0</v>
      </c>
      <c r="K9427" t="str">
        <f t="shared" si="160"/>
        <v>no</v>
      </c>
      <c r="L9427" t="s">
        <v>18</v>
      </c>
      <c r="M9427">
        <v>0.89013200000000003</v>
      </c>
      <c r="N9427">
        <v>0.89013200000000003</v>
      </c>
    </row>
    <row r="9428" spans="1:14" ht="15" x14ac:dyDescent="0.3">
      <c r="A9428" s="1"/>
      <c r="B9428" t="s">
        <v>11</v>
      </c>
      <c r="C9428">
        <v>16</v>
      </c>
      <c r="D9428" t="s">
        <v>6587</v>
      </c>
      <c r="E9428">
        <v>16</v>
      </c>
      <c r="F9428">
        <v>16000</v>
      </c>
      <c r="G9428">
        <v>0.21466948091983801</v>
      </c>
      <c r="H9428">
        <v>0</v>
      </c>
      <c r="I9428">
        <v>0</v>
      </c>
      <c r="J9428">
        <v>0</v>
      </c>
      <c r="K9428" t="str">
        <f t="shared" si="160"/>
        <v>no</v>
      </c>
      <c r="L9428" t="s">
        <v>18</v>
      </c>
      <c r="M9428">
        <v>0.73710200000000003</v>
      </c>
      <c r="N9428">
        <v>0.74973699999999999</v>
      </c>
    </row>
    <row r="9429" spans="1:14" ht="15" x14ac:dyDescent="0.3">
      <c r="A9429" s="1"/>
      <c r="B9429" t="s">
        <v>11</v>
      </c>
      <c r="C9429" t="s">
        <v>2356</v>
      </c>
      <c r="D9429" t="s">
        <v>6655</v>
      </c>
      <c r="E9429" t="s">
        <v>2356</v>
      </c>
      <c r="F9429">
        <v>744000</v>
      </c>
      <c r="G9429">
        <v>0.159588232636452</v>
      </c>
      <c r="H9429">
        <v>0</v>
      </c>
      <c r="I9429">
        <v>0</v>
      </c>
      <c r="J9429">
        <v>0</v>
      </c>
      <c r="K9429" t="str">
        <f t="shared" si="160"/>
        <v>no</v>
      </c>
      <c r="L9429" t="s">
        <v>18</v>
      </c>
      <c r="M9429">
        <v>0.851746</v>
      </c>
      <c r="N9429">
        <v>0.83862599999999998</v>
      </c>
    </row>
    <row r="9430" spans="1:14" ht="15" x14ac:dyDescent="0.3">
      <c r="A9430" s="1"/>
      <c r="B9430" t="s">
        <v>11</v>
      </c>
      <c r="C9430" t="s">
        <v>4245</v>
      </c>
      <c r="D9430" t="s">
        <v>8647</v>
      </c>
      <c r="E9430" t="s">
        <v>8645</v>
      </c>
      <c r="F9430" t="s">
        <v>8648</v>
      </c>
      <c r="G9430">
        <v>0.19285084307193801</v>
      </c>
      <c r="H9430">
        <v>-5.0000000000000001E-3</v>
      </c>
      <c r="I9430">
        <v>0</v>
      </c>
      <c r="J9430">
        <v>0.34499999999999997</v>
      </c>
      <c r="K9430" t="str">
        <f t="shared" si="160"/>
        <v>no</v>
      </c>
      <c r="L9430" t="s">
        <v>18</v>
      </c>
      <c r="M9430">
        <v>0.56436399999999998</v>
      </c>
      <c r="N9430">
        <v>0.56756499999999999</v>
      </c>
    </row>
    <row r="9431" spans="1:14" ht="15" x14ac:dyDescent="0.3">
      <c r="A9431" s="1"/>
      <c r="B9431" t="s">
        <v>11</v>
      </c>
      <c r="C9431" t="s">
        <v>3367</v>
      </c>
      <c r="D9431" t="s">
        <v>3361</v>
      </c>
      <c r="E9431" t="s">
        <v>7067</v>
      </c>
      <c r="F9431" t="s">
        <v>3361</v>
      </c>
      <c r="G9431">
        <v>0.82817548513412498</v>
      </c>
      <c r="H9431">
        <v>-0.01</v>
      </c>
      <c r="I9431">
        <v>0</v>
      </c>
      <c r="J9431">
        <v>0.374</v>
      </c>
      <c r="K9431" t="str">
        <f t="shared" si="160"/>
        <v>no</v>
      </c>
      <c r="L9431" t="s">
        <v>18</v>
      </c>
      <c r="M9431">
        <v>0.59160599999999997</v>
      </c>
      <c r="N9431">
        <v>0.59945899999999996</v>
      </c>
    </row>
    <row r="9432" spans="1:14" ht="15" x14ac:dyDescent="0.3">
      <c r="A9432" s="1"/>
      <c r="B9432" t="s">
        <v>11</v>
      </c>
      <c r="C9432" t="s">
        <v>4928</v>
      </c>
      <c r="D9432" t="s">
        <v>9997</v>
      </c>
      <c r="E9432" t="s">
        <v>9998</v>
      </c>
      <c r="F9432" t="s">
        <v>9999</v>
      </c>
      <c r="G9432">
        <v>0.69683343172073398</v>
      </c>
      <c r="H9432">
        <v>-1.7999999999999999E-2</v>
      </c>
      <c r="I9432">
        <v>0</v>
      </c>
      <c r="J9432">
        <v>0.36799999999999999</v>
      </c>
      <c r="K9432" t="str">
        <f t="shared" si="160"/>
        <v>no</v>
      </c>
      <c r="L9432" t="s">
        <v>18</v>
      </c>
      <c r="M9432">
        <v>0.61247700000000005</v>
      </c>
      <c r="N9432">
        <v>0.62409999999999999</v>
      </c>
    </row>
    <row r="9433" spans="1:14" ht="15" x14ac:dyDescent="0.3">
      <c r="A9433" s="1"/>
      <c r="B9433" t="s">
        <v>11</v>
      </c>
      <c r="C9433" t="s">
        <v>1800</v>
      </c>
      <c r="D9433" t="s">
        <v>10166</v>
      </c>
      <c r="E9433" t="s">
        <v>10179</v>
      </c>
      <c r="F9433" t="s">
        <v>10167</v>
      </c>
      <c r="G9433">
        <v>0.12126488238573099</v>
      </c>
      <c r="H9433">
        <v>-4.9000000000000002E-2</v>
      </c>
      <c r="I9433">
        <v>0</v>
      </c>
      <c r="J9433">
        <v>0.36799999999999999</v>
      </c>
      <c r="K9433" t="str">
        <f t="shared" si="160"/>
        <v>no</v>
      </c>
      <c r="L9433" t="s">
        <v>18</v>
      </c>
      <c r="M9433">
        <v>0.58562199999999998</v>
      </c>
      <c r="N9433">
        <v>0.58460000000000001</v>
      </c>
    </row>
    <row r="9434" spans="1:14" ht="15" x14ac:dyDescent="0.3">
      <c r="A9434" s="1"/>
      <c r="B9434" t="s">
        <v>14</v>
      </c>
      <c r="C9434">
        <v>68.510999999999996</v>
      </c>
      <c r="D9434">
        <v>68.510999999999996</v>
      </c>
      <c r="E9434">
        <v>68.510999999999996</v>
      </c>
      <c r="F9434">
        <v>68.510999999999996</v>
      </c>
      <c r="G9434">
        <v>0.88701140880584695</v>
      </c>
      <c r="H9434">
        <v>1</v>
      </c>
      <c r="I9434">
        <v>1</v>
      </c>
      <c r="J9434">
        <v>1</v>
      </c>
      <c r="K9434" t="str">
        <f t="shared" si="160"/>
        <v>yes</v>
      </c>
      <c r="L9434" t="s">
        <v>7</v>
      </c>
      <c r="M9434">
        <v>1</v>
      </c>
      <c r="N9434">
        <v>1</v>
      </c>
    </row>
    <row r="9435" spans="1:14" ht="15" x14ac:dyDescent="0.3">
      <c r="A9435" s="1"/>
      <c r="B9435" t="s">
        <v>14</v>
      </c>
      <c r="C9435">
        <v>1969</v>
      </c>
      <c r="D9435">
        <v>1969</v>
      </c>
      <c r="E9435">
        <v>1969</v>
      </c>
      <c r="F9435">
        <v>1969</v>
      </c>
      <c r="G9435">
        <v>0.99091827869415305</v>
      </c>
      <c r="H9435">
        <v>1</v>
      </c>
      <c r="I9435">
        <v>1</v>
      </c>
      <c r="J9435">
        <v>1</v>
      </c>
      <c r="K9435" t="str">
        <f t="shared" si="160"/>
        <v>yes</v>
      </c>
      <c r="L9435" t="s">
        <v>7</v>
      </c>
      <c r="M9435">
        <v>1</v>
      </c>
      <c r="N9435">
        <v>1</v>
      </c>
    </row>
    <row r="9436" spans="1:14" ht="15" x14ac:dyDescent="0.3">
      <c r="A9436" s="1"/>
      <c r="B9436" t="s">
        <v>14</v>
      </c>
      <c r="C9436">
        <v>1349</v>
      </c>
      <c r="D9436">
        <v>1349</v>
      </c>
      <c r="E9436">
        <v>1349</v>
      </c>
      <c r="F9436">
        <v>1349</v>
      </c>
      <c r="G9436">
        <v>0.59796011447906505</v>
      </c>
      <c r="H9436">
        <v>1</v>
      </c>
      <c r="I9436">
        <v>1</v>
      </c>
      <c r="J9436">
        <v>1</v>
      </c>
      <c r="K9436" t="str">
        <f t="shared" si="160"/>
        <v>yes</v>
      </c>
      <c r="L9436" t="s">
        <v>7</v>
      </c>
      <c r="M9436">
        <v>1</v>
      </c>
      <c r="N9436">
        <v>1</v>
      </c>
    </row>
    <row r="9437" spans="1:14" ht="15" x14ac:dyDescent="0.3">
      <c r="A9437" s="1"/>
      <c r="B9437" t="s">
        <v>14</v>
      </c>
      <c r="C9437">
        <v>25</v>
      </c>
      <c r="D9437">
        <v>25</v>
      </c>
      <c r="E9437">
        <v>25</v>
      </c>
      <c r="F9437">
        <v>25</v>
      </c>
      <c r="G9437">
        <v>0.872134029865265</v>
      </c>
      <c r="H9437">
        <v>1</v>
      </c>
      <c r="I9437">
        <v>1</v>
      </c>
      <c r="J9437">
        <v>1</v>
      </c>
      <c r="K9437" t="str">
        <f t="shared" si="160"/>
        <v>yes</v>
      </c>
      <c r="L9437" t="s">
        <v>7</v>
      </c>
      <c r="M9437">
        <v>1</v>
      </c>
      <c r="N9437">
        <v>1</v>
      </c>
    </row>
    <row r="9438" spans="1:14" ht="15" x14ac:dyDescent="0.3">
      <c r="A9438" s="1"/>
      <c r="B9438" t="s">
        <v>14</v>
      </c>
      <c r="C9438">
        <v>1654</v>
      </c>
      <c r="D9438">
        <v>1654</v>
      </c>
      <c r="E9438">
        <v>1654</v>
      </c>
      <c r="F9438">
        <v>1654</v>
      </c>
      <c r="G9438">
        <v>0.96382302045822099</v>
      </c>
      <c r="H9438">
        <v>1</v>
      </c>
      <c r="I9438">
        <v>1</v>
      </c>
      <c r="J9438">
        <v>1</v>
      </c>
      <c r="K9438" t="str">
        <f t="shared" si="160"/>
        <v>yes</v>
      </c>
      <c r="L9438" t="s">
        <v>7</v>
      </c>
      <c r="M9438">
        <v>1</v>
      </c>
      <c r="N9438">
        <v>1</v>
      </c>
    </row>
    <row r="9439" spans="1:14" ht="15" x14ac:dyDescent="0.3">
      <c r="A9439" s="1"/>
      <c r="B9439" t="s">
        <v>14</v>
      </c>
      <c r="C9439">
        <v>22</v>
      </c>
      <c r="D9439">
        <v>22</v>
      </c>
      <c r="E9439">
        <v>22</v>
      </c>
      <c r="F9439">
        <v>22</v>
      </c>
      <c r="G9439">
        <v>0.72085881233215299</v>
      </c>
      <c r="H9439">
        <v>1</v>
      </c>
      <c r="I9439">
        <v>1</v>
      </c>
      <c r="J9439">
        <v>1</v>
      </c>
      <c r="K9439" t="str">
        <f t="shared" si="160"/>
        <v>yes</v>
      </c>
      <c r="L9439" t="s">
        <v>7</v>
      </c>
      <c r="M9439">
        <v>1</v>
      </c>
      <c r="N9439">
        <v>1</v>
      </c>
    </row>
    <row r="9440" spans="1:14" ht="15" x14ac:dyDescent="0.3">
      <c r="A9440" s="1"/>
      <c r="B9440" t="s">
        <v>14</v>
      </c>
      <c r="C9440">
        <v>1795</v>
      </c>
      <c r="D9440">
        <v>1795</v>
      </c>
      <c r="E9440">
        <v>1795</v>
      </c>
      <c r="F9440">
        <v>1795</v>
      </c>
      <c r="G9440">
        <v>0.998365819454193</v>
      </c>
      <c r="H9440">
        <v>1</v>
      </c>
      <c r="I9440">
        <v>1</v>
      </c>
      <c r="J9440">
        <v>1</v>
      </c>
      <c r="K9440" t="str">
        <f t="shared" si="160"/>
        <v>yes</v>
      </c>
      <c r="L9440" t="s">
        <v>7</v>
      </c>
      <c r="M9440">
        <v>1</v>
      </c>
      <c r="N9440">
        <v>1</v>
      </c>
    </row>
    <row r="9441" spans="1:14" ht="15" x14ac:dyDescent="0.3">
      <c r="A9441" s="1"/>
      <c r="B9441" t="s">
        <v>14</v>
      </c>
      <c r="C9441">
        <v>1835</v>
      </c>
      <c r="D9441">
        <v>1835</v>
      </c>
      <c r="E9441">
        <v>1835</v>
      </c>
      <c r="F9441">
        <v>1835</v>
      </c>
      <c r="G9441">
        <v>0.92178106307983398</v>
      </c>
      <c r="H9441">
        <v>1</v>
      </c>
      <c r="I9441">
        <v>1</v>
      </c>
      <c r="J9441">
        <v>1</v>
      </c>
      <c r="K9441" t="str">
        <f t="shared" si="160"/>
        <v>yes</v>
      </c>
      <c r="L9441" t="s">
        <v>7</v>
      </c>
      <c r="M9441">
        <v>1</v>
      </c>
      <c r="N9441">
        <v>1</v>
      </c>
    </row>
    <row r="9442" spans="1:14" ht="15" x14ac:dyDescent="0.3">
      <c r="A9442" s="1"/>
      <c r="B9442" t="s">
        <v>14</v>
      </c>
      <c r="C9442">
        <v>2000</v>
      </c>
      <c r="D9442">
        <v>2000</v>
      </c>
      <c r="E9442">
        <v>2000</v>
      </c>
      <c r="F9442">
        <v>2000</v>
      </c>
      <c r="G9442">
        <v>0.94337904453277599</v>
      </c>
      <c r="H9442">
        <v>1</v>
      </c>
      <c r="I9442">
        <v>1</v>
      </c>
      <c r="J9442">
        <v>1</v>
      </c>
      <c r="K9442" t="str">
        <f t="shared" si="160"/>
        <v>yes</v>
      </c>
      <c r="L9442" t="s">
        <v>7</v>
      </c>
      <c r="M9442">
        <v>1</v>
      </c>
      <c r="N9442">
        <v>1</v>
      </c>
    </row>
    <row r="9443" spans="1:14" ht="15" x14ac:dyDescent="0.3">
      <c r="A9443" s="1"/>
      <c r="B9443" t="s">
        <v>14</v>
      </c>
      <c r="C9443">
        <v>1971</v>
      </c>
      <c r="D9443">
        <v>1971</v>
      </c>
      <c r="E9443">
        <v>1971</v>
      </c>
      <c r="F9443">
        <v>1971</v>
      </c>
      <c r="G9443">
        <v>0.98841142654418901</v>
      </c>
      <c r="H9443">
        <v>1</v>
      </c>
      <c r="I9443">
        <v>1</v>
      </c>
      <c r="J9443">
        <v>1</v>
      </c>
      <c r="K9443" t="str">
        <f t="shared" si="160"/>
        <v>yes</v>
      </c>
      <c r="L9443" t="s">
        <v>7</v>
      </c>
      <c r="M9443">
        <v>1</v>
      </c>
      <c r="N9443">
        <v>1</v>
      </c>
    </row>
    <row r="9444" spans="1:14" ht="15" x14ac:dyDescent="0.3">
      <c r="A9444" s="1"/>
      <c r="B9444" t="s">
        <v>14</v>
      </c>
      <c r="C9444">
        <v>1991</v>
      </c>
      <c r="D9444">
        <v>1991</v>
      </c>
      <c r="E9444">
        <v>1991</v>
      </c>
      <c r="F9444">
        <v>1991</v>
      </c>
      <c r="G9444">
        <v>0.99645954370498702</v>
      </c>
      <c r="H9444">
        <v>1</v>
      </c>
      <c r="I9444">
        <v>1</v>
      </c>
      <c r="J9444">
        <v>1</v>
      </c>
      <c r="K9444" t="str">
        <f t="shared" si="160"/>
        <v>yes</v>
      </c>
      <c r="L9444" t="s">
        <v>7</v>
      </c>
      <c r="M9444">
        <v>1</v>
      </c>
      <c r="N9444">
        <v>1</v>
      </c>
    </row>
    <row r="9445" spans="1:14" ht="15" x14ac:dyDescent="0.3">
      <c r="A9445" s="1"/>
      <c r="B9445" t="s">
        <v>14</v>
      </c>
      <c r="C9445">
        <v>1913</v>
      </c>
      <c r="D9445">
        <v>1913</v>
      </c>
      <c r="E9445">
        <v>1913</v>
      </c>
      <c r="F9445">
        <v>1913</v>
      </c>
      <c r="G9445">
        <v>0.99942982196807895</v>
      </c>
      <c r="H9445">
        <v>1</v>
      </c>
      <c r="I9445">
        <v>1</v>
      </c>
      <c r="J9445">
        <v>1</v>
      </c>
      <c r="K9445" t="str">
        <f t="shared" si="160"/>
        <v>yes</v>
      </c>
      <c r="L9445" t="s">
        <v>7</v>
      </c>
      <c r="M9445">
        <v>1</v>
      </c>
      <c r="N9445">
        <v>1</v>
      </c>
    </row>
    <row r="9446" spans="1:14" ht="15" x14ac:dyDescent="0.3">
      <c r="A9446" s="1"/>
      <c r="B9446" t="s">
        <v>14</v>
      </c>
      <c r="C9446">
        <v>35</v>
      </c>
      <c r="D9446">
        <v>35</v>
      </c>
      <c r="E9446">
        <v>35</v>
      </c>
      <c r="F9446">
        <v>35</v>
      </c>
      <c r="G9446">
        <v>0.95467454195022605</v>
      </c>
      <c r="H9446">
        <v>1</v>
      </c>
      <c r="I9446">
        <v>1</v>
      </c>
      <c r="J9446">
        <v>1</v>
      </c>
      <c r="K9446" t="str">
        <f t="shared" si="160"/>
        <v>yes</v>
      </c>
      <c r="L9446" t="s">
        <v>7</v>
      </c>
      <c r="M9446">
        <v>1</v>
      </c>
      <c r="N9446">
        <v>1</v>
      </c>
    </row>
    <row r="9447" spans="1:14" ht="15" x14ac:dyDescent="0.3">
      <c r="A9447" s="1"/>
      <c r="B9447" t="s">
        <v>14</v>
      </c>
      <c r="C9447">
        <v>2010</v>
      </c>
      <c r="D9447">
        <v>2010</v>
      </c>
      <c r="E9447">
        <v>2010</v>
      </c>
      <c r="F9447">
        <v>2010</v>
      </c>
      <c r="G9447">
        <v>0.99602526426315297</v>
      </c>
      <c r="H9447">
        <v>1</v>
      </c>
      <c r="I9447">
        <v>1</v>
      </c>
      <c r="J9447">
        <v>1</v>
      </c>
      <c r="K9447" t="str">
        <f t="shared" si="160"/>
        <v>yes</v>
      </c>
      <c r="L9447" t="s">
        <v>7</v>
      </c>
      <c r="M9447">
        <v>1</v>
      </c>
      <c r="N9447">
        <v>1</v>
      </c>
    </row>
    <row r="9448" spans="1:14" ht="15" x14ac:dyDescent="0.3">
      <c r="A9448" s="1"/>
      <c r="B9448" t="s">
        <v>14</v>
      </c>
      <c r="C9448">
        <v>1857</v>
      </c>
      <c r="D9448">
        <v>1857</v>
      </c>
      <c r="E9448">
        <v>1857</v>
      </c>
      <c r="F9448">
        <v>1857</v>
      </c>
      <c r="G9448">
        <v>0.992548108100891</v>
      </c>
      <c r="H9448">
        <v>1</v>
      </c>
      <c r="I9448">
        <v>1</v>
      </c>
      <c r="J9448">
        <v>1</v>
      </c>
      <c r="K9448" t="str">
        <f t="shared" si="160"/>
        <v>yes</v>
      </c>
      <c r="L9448" t="s">
        <v>7</v>
      </c>
      <c r="M9448">
        <v>1</v>
      </c>
      <c r="N9448">
        <v>1</v>
      </c>
    </row>
    <row r="9449" spans="1:14" ht="15" x14ac:dyDescent="0.3">
      <c r="A9449" s="1"/>
      <c r="B9449" t="s">
        <v>14</v>
      </c>
      <c r="C9449">
        <v>233</v>
      </c>
      <c r="D9449">
        <v>233</v>
      </c>
      <c r="E9449">
        <v>233</v>
      </c>
      <c r="F9449">
        <v>233</v>
      </c>
      <c r="G9449">
        <v>0.67227649688720703</v>
      </c>
      <c r="H9449">
        <v>1</v>
      </c>
      <c r="I9449">
        <v>1</v>
      </c>
      <c r="J9449">
        <v>1</v>
      </c>
      <c r="K9449" t="str">
        <f t="shared" si="160"/>
        <v>yes</v>
      </c>
      <c r="L9449" t="s">
        <v>7</v>
      </c>
      <c r="M9449">
        <v>1</v>
      </c>
      <c r="N9449">
        <v>1</v>
      </c>
    </row>
    <row r="9450" spans="1:14" ht="15" x14ac:dyDescent="0.3">
      <c r="A9450" s="1"/>
      <c r="B9450" t="s">
        <v>14</v>
      </c>
      <c r="C9450">
        <v>2015</v>
      </c>
      <c r="D9450">
        <v>2015</v>
      </c>
      <c r="E9450">
        <v>2015</v>
      </c>
      <c r="F9450">
        <v>2015</v>
      </c>
      <c r="G9450">
        <v>0.985659420490265</v>
      </c>
      <c r="H9450">
        <v>1</v>
      </c>
      <c r="I9450">
        <v>1</v>
      </c>
      <c r="J9450">
        <v>1</v>
      </c>
      <c r="K9450" t="str">
        <f t="shared" si="160"/>
        <v>yes</v>
      </c>
      <c r="L9450" t="s">
        <v>7</v>
      </c>
      <c r="M9450">
        <v>1</v>
      </c>
      <c r="N9450">
        <v>1</v>
      </c>
    </row>
    <row r="9451" spans="1:14" ht="15" x14ac:dyDescent="0.3">
      <c r="A9451" s="1"/>
      <c r="B9451" t="s">
        <v>14</v>
      </c>
      <c r="C9451" s="3">
        <v>0.9</v>
      </c>
      <c r="D9451" s="3">
        <v>0.9</v>
      </c>
      <c r="E9451" s="3">
        <v>0.9</v>
      </c>
      <c r="F9451" s="3">
        <v>0.9</v>
      </c>
      <c r="G9451">
        <v>0.84035634994506803</v>
      </c>
      <c r="H9451">
        <v>1</v>
      </c>
      <c r="I9451">
        <v>1</v>
      </c>
      <c r="J9451">
        <v>1</v>
      </c>
      <c r="K9451" t="str">
        <f t="shared" si="160"/>
        <v>yes</v>
      </c>
      <c r="L9451" t="s">
        <v>7</v>
      </c>
      <c r="M9451">
        <v>1</v>
      </c>
      <c r="N9451">
        <v>1</v>
      </c>
    </row>
    <row r="9452" spans="1:14" ht="15" x14ac:dyDescent="0.3">
      <c r="A9452" s="1"/>
      <c r="B9452" t="s">
        <v>14</v>
      </c>
      <c r="C9452">
        <v>1185</v>
      </c>
      <c r="D9452">
        <v>1185</v>
      </c>
      <c r="E9452">
        <v>1185</v>
      </c>
      <c r="F9452">
        <v>1185</v>
      </c>
      <c r="G9452">
        <v>0.96152323484420799</v>
      </c>
      <c r="H9452">
        <v>1</v>
      </c>
      <c r="I9452">
        <v>1</v>
      </c>
      <c r="J9452">
        <v>1</v>
      </c>
      <c r="K9452" t="str">
        <f t="shared" si="160"/>
        <v>yes</v>
      </c>
      <c r="L9452" t="s">
        <v>7</v>
      </c>
      <c r="M9452">
        <v>1</v>
      </c>
      <c r="N9452">
        <v>1</v>
      </c>
    </row>
    <row r="9453" spans="1:14" ht="15" x14ac:dyDescent="0.3">
      <c r="A9453" s="1"/>
      <c r="B9453" t="s">
        <v>14</v>
      </c>
      <c r="C9453">
        <v>1186</v>
      </c>
      <c r="D9453">
        <v>1186</v>
      </c>
      <c r="E9453">
        <v>1186</v>
      </c>
      <c r="F9453">
        <v>1186</v>
      </c>
      <c r="G9453">
        <v>0.98593586683273304</v>
      </c>
      <c r="H9453">
        <v>1</v>
      </c>
      <c r="I9453">
        <v>1</v>
      </c>
      <c r="J9453">
        <v>1</v>
      </c>
      <c r="K9453" t="str">
        <f t="shared" si="160"/>
        <v>yes</v>
      </c>
      <c r="L9453" t="s">
        <v>7</v>
      </c>
      <c r="M9453">
        <v>1</v>
      </c>
      <c r="N9453">
        <v>1</v>
      </c>
    </row>
    <row r="9454" spans="1:14" ht="15" x14ac:dyDescent="0.3">
      <c r="A9454" s="1"/>
      <c r="B9454" t="s">
        <v>14</v>
      </c>
      <c r="C9454">
        <v>1954</v>
      </c>
      <c r="D9454">
        <v>1954</v>
      </c>
      <c r="E9454">
        <v>1954</v>
      </c>
      <c r="F9454">
        <v>1954</v>
      </c>
      <c r="G9454">
        <v>0.72955465316772505</v>
      </c>
      <c r="H9454">
        <v>1</v>
      </c>
      <c r="I9454">
        <v>1</v>
      </c>
      <c r="J9454">
        <v>1</v>
      </c>
      <c r="K9454" t="str">
        <f t="shared" si="160"/>
        <v>yes</v>
      </c>
      <c r="L9454" t="s">
        <v>7</v>
      </c>
      <c r="M9454">
        <v>1</v>
      </c>
      <c r="N9454">
        <v>1</v>
      </c>
    </row>
    <row r="9455" spans="1:14" ht="15" x14ac:dyDescent="0.3">
      <c r="A9455" s="1"/>
      <c r="B9455" t="s">
        <v>14</v>
      </c>
      <c r="C9455">
        <v>1279</v>
      </c>
      <c r="D9455">
        <v>1279</v>
      </c>
      <c r="E9455">
        <v>1279</v>
      </c>
      <c r="F9455">
        <v>1279</v>
      </c>
      <c r="G9455">
        <v>0.99782711267471302</v>
      </c>
      <c r="H9455">
        <v>1</v>
      </c>
      <c r="I9455">
        <v>1</v>
      </c>
      <c r="J9455">
        <v>1</v>
      </c>
      <c r="K9455" t="str">
        <f t="shared" si="160"/>
        <v>yes</v>
      </c>
      <c r="L9455" t="s">
        <v>7</v>
      </c>
      <c r="M9455">
        <v>1</v>
      </c>
      <c r="N9455">
        <v>1</v>
      </c>
    </row>
    <row r="9456" spans="1:14" ht="15" x14ac:dyDescent="0.3">
      <c r="A9456" s="1"/>
      <c r="B9456" t="s">
        <v>14</v>
      </c>
      <c r="C9456">
        <v>1237</v>
      </c>
      <c r="D9456">
        <v>1237</v>
      </c>
      <c r="E9456">
        <v>1237</v>
      </c>
      <c r="F9456">
        <v>1237</v>
      </c>
      <c r="G9456">
        <v>0.99603676795959495</v>
      </c>
      <c r="H9456">
        <v>1</v>
      </c>
      <c r="I9456">
        <v>1</v>
      </c>
      <c r="J9456">
        <v>1</v>
      </c>
      <c r="K9456" t="str">
        <f t="shared" si="160"/>
        <v>yes</v>
      </c>
      <c r="L9456" t="s">
        <v>7</v>
      </c>
      <c r="M9456">
        <v>1</v>
      </c>
      <c r="N9456">
        <v>1</v>
      </c>
    </row>
    <row r="9457" spans="1:14" ht="15" x14ac:dyDescent="0.3">
      <c r="A9457" s="1"/>
      <c r="B9457" t="s">
        <v>14</v>
      </c>
      <c r="C9457">
        <v>2014</v>
      </c>
      <c r="D9457">
        <v>2014</v>
      </c>
      <c r="E9457">
        <v>2014</v>
      </c>
      <c r="F9457">
        <v>2014</v>
      </c>
      <c r="G9457">
        <v>0.99556338787078902</v>
      </c>
      <c r="H9457">
        <v>1</v>
      </c>
      <c r="I9457">
        <v>1</v>
      </c>
      <c r="J9457">
        <v>1</v>
      </c>
      <c r="K9457" t="str">
        <f t="shared" si="160"/>
        <v>yes</v>
      </c>
      <c r="L9457" t="s">
        <v>7</v>
      </c>
      <c r="M9457">
        <v>1</v>
      </c>
      <c r="N9457">
        <v>1</v>
      </c>
    </row>
    <row r="9458" spans="1:14" ht="15" x14ac:dyDescent="0.3">
      <c r="A9458" s="1"/>
      <c r="B9458" t="s">
        <v>14</v>
      </c>
      <c r="C9458">
        <v>30</v>
      </c>
      <c r="D9458">
        <v>30</v>
      </c>
      <c r="E9458">
        <v>30</v>
      </c>
      <c r="F9458">
        <v>30</v>
      </c>
      <c r="G9458">
        <v>0.97367000579833995</v>
      </c>
      <c r="H9458">
        <v>1</v>
      </c>
      <c r="I9458">
        <v>1</v>
      </c>
      <c r="J9458">
        <v>1</v>
      </c>
      <c r="K9458" t="str">
        <f t="shared" si="160"/>
        <v>yes</v>
      </c>
      <c r="L9458" t="s">
        <v>7</v>
      </c>
      <c r="M9458">
        <v>1</v>
      </c>
      <c r="N9458">
        <v>1</v>
      </c>
    </row>
    <row r="9459" spans="1:14" ht="15" x14ac:dyDescent="0.3">
      <c r="A9459" s="1"/>
      <c r="B9459" t="s">
        <v>14</v>
      </c>
      <c r="C9459">
        <v>1996</v>
      </c>
      <c r="D9459">
        <v>1996</v>
      </c>
      <c r="E9459">
        <v>1996</v>
      </c>
      <c r="F9459">
        <v>1996</v>
      </c>
      <c r="G9459">
        <v>0.99917918443679798</v>
      </c>
      <c r="H9459">
        <v>1</v>
      </c>
      <c r="I9459">
        <v>1</v>
      </c>
      <c r="J9459">
        <v>1</v>
      </c>
      <c r="K9459" t="str">
        <f t="shared" si="160"/>
        <v>yes</v>
      </c>
      <c r="L9459" t="s">
        <v>7</v>
      </c>
      <c r="M9459">
        <v>1</v>
      </c>
      <c r="N9459">
        <v>1</v>
      </c>
    </row>
    <row r="9460" spans="1:14" ht="15" x14ac:dyDescent="0.3">
      <c r="A9460" s="1"/>
      <c r="B9460" t="s">
        <v>14</v>
      </c>
      <c r="C9460" t="s">
        <v>4154</v>
      </c>
      <c r="D9460" s="8">
        <v>5.2999999999999999E-2</v>
      </c>
      <c r="E9460" t="s">
        <v>4154</v>
      </c>
      <c r="F9460" s="8">
        <v>5.2999999999999999E-2</v>
      </c>
      <c r="G9460">
        <v>0.987421214580536</v>
      </c>
      <c r="H9460">
        <v>1</v>
      </c>
      <c r="I9460">
        <v>1</v>
      </c>
      <c r="J9460">
        <v>1</v>
      </c>
      <c r="K9460" t="str">
        <f t="shared" si="160"/>
        <v>yes</v>
      </c>
      <c r="L9460" t="s">
        <v>7</v>
      </c>
      <c r="M9460">
        <v>0.93065100000000001</v>
      </c>
      <c r="N9460">
        <v>0.92706699999999997</v>
      </c>
    </row>
    <row r="9461" spans="1:14" ht="15" x14ac:dyDescent="0.3">
      <c r="A9461" s="1"/>
      <c r="B9461" t="s">
        <v>14</v>
      </c>
      <c r="C9461">
        <v>2007</v>
      </c>
      <c r="D9461">
        <v>2007</v>
      </c>
      <c r="E9461">
        <v>2007</v>
      </c>
      <c r="F9461">
        <v>2007</v>
      </c>
      <c r="G9461">
        <v>0.987190902233124</v>
      </c>
      <c r="H9461">
        <v>1</v>
      </c>
      <c r="I9461">
        <v>1</v>
      </c>
      <c r="J9461">
        <v>1</v>
      </c>
      <c r="K9461" t="str">
        <f t="shared" si="160"/>
        <v>yes</v>
      </c>
      <c r="L9461" t="s">
        <v>7</v>
      </c>
      <c r="M9461">
        <v>1</v>
      </c>
      <c r="N9461">
        <v>1</v>
      </c>
    </row>
    <row r="9462" spans="1:14" ht="15" x14ac:dyDescent="0.3">
      <c r="A9462" s="1"/>
      <c r="B9462" t="s">
        <v>14</v>
      </c>
      <c r="C9462">
        <v>2016</v>
      </c>
      <c r="D9462">
        <v>2016</v>
      </c>
      <c r="E9462">
        <v>2016</v>
      </c>
      <c r="F9462">
        <v>2016</v>
      </c>
      <c r="G9462">
        <v>0.99237459897994995</v>
      </c>
      <c r="H9462">
        <v>1</v>
      </c>
      <c r="I9462">
        <v>1</v>
      </c>
      <c r="J9462">
        <v>1</v>
      </c>
      <c r="K9462" t="str">
        <f t="shared" si="160"/>
        <v>yes</v>
      </c>
      <c r="L9462" t="s">
        <v>7</v>
      </c>
      <c r="M9462">
        <v>1</v>
      </c>
      <c r="N9462">
        <v>1</v>
      </c>
    </row>
    <row r="9463" spans="1:14" ht="15" x14ac:dyDescent="0.3">
      <c r="A9463" s="1"/>
      <c r="B9463" t="s">
        <v>14</v>
      </c>
      <c r="C9463" t="s">
        <v>4177</v>
      </c>
      <c r="D9463" t="s">
        <v>8547</v>
      </c>
      <c r="E9463" t="s">
        <v>4177</v>
      </c>
      <c r="F9463" t="s">
        <v>4177</v>
      </c>
      <c r="G9463">
        <v>0.98022574186325095</v>
      </c>
      <c r="H9463">
        <v>1</v>
      </c>
      <c r="I9463">
        <v>1</v>
      </c>
      <c r="J9463">
        <v>1</v>
      </c>
      <c r="K9463" t="str">
        <f t="shared" si="160"/>
        <v>yes</v>
      </c>
      <c r="L9463" t="s">
        <v>7</v>
      </c>
      <c r="M9463">
        <v>1</v>
      </c>
      <c r="N9463">
        <v>1</v>
      </c>
    </row>
    <row r="9464" spans="1:14" ht="15" x14ac:dyDescent="0.3">
      <c r="A9464" s="1"/>
      <c r="B9464" t="s">
        <v>14</v>
      </c>
      <c r="C9464">
        <v>1968</v>
      </c>
      <c r="D9464">
        <v>1968</v>
      </c>
      <c r="E9464">
        <v>1968</v>
      </c>
      <c r="F9464">
        <v>1968</v>
      </c>
      <c r="G9464">
        <v>0.99477928876876798</v>
      </c>
      <c r="H9464">
        <v>1</v>
      </c>
      <c r="I9464">
        <v>1</v>
      </c>
      <c r="J9464">
        <v>1</v>
      </c>
      <c r="K9464" t="str">
        <f t="shared" si="160"/>
        <v>yes</v>
      </c>
      <c r="L9464" t="s">
        <v>7</v>
      </c>
      <c r="M9464">
        <v>1</v>
      </c>
      <c r="N9464">
        <v>1</v>
      </c>
    </row>
    <row r="9465" spans="1:14" ht="15" x14ac:dyDescent="0.3">
      <c r="A9465" s="1"/>
      <c r="B9465" t="s">
        <v>14</v>
      </c>
      <c r="C9465" t="s">
        <v>4220</v>
      </c>
      <c r="D9465" s="8">
        <v>0.55100000000000005</v>
      </c>
      <c r="E9465" t="s">
        <v>4220</v>
      </c>
      <c r="F9465" s="8">
        <v>0.55100000000000005</v>
      </c>
      <c r="G9465">
        <v>0.98561662435531605</v>
      </c>
      <c r="H9465">
        <v>1</v>
      </c>
      <c r="I9465">
        <v>1</v>
      </c>
      <c r="J9465">
        <v>1</v>
      </c>
      <c r="K9465" t="str">
        <f t="shared" si="160"/>
        <v>yes</v>
      </c>
      <c r="L9465" t="s">
        <v>7</v>
      </c>
      <c r="M9465">
        <v>0.93916900000000003</v>
      </c>
      <c r="N9465">
        <v>0.94091800000000003</v>
      </c>
    </row>
    <row r="9466" spans="1:14" ht="15" x14ac:dyDescent="0.3">
      <c r="A9466" s="1"/>
      <c r="B9466" t="s">
        <v>14</v>
      </c>
      <c r="C9466">
        <v>2008</v>
      </c>
      <c r="D9466">
        <v>2008</v>
      </c>
      <c r="E9466">
        <v>2008</v>
      </c>
      <c r="F9466">
        <v>2008</v>
      </c>
      <c r="G9466">
        <v>0.99423128366470304</v>
      </c>
      <c r="H9466">
        <v>1</v>
      </c>
      <c r="I9466">
        <v>1</v>
      </c>
      <c r="J9466">
        <v>1</v>
      </c>
      <c r="K9466" t="str">
        <f t="shared" si="160"/>
        <v>yes</v>
      </c>
      <c r="L9466" t="s">
        <v>7</v>
      </c>
      <c r="M9466">
        <v>1</v>
      </c>
      <c r="N9466">
        <v>1</v>
      </c>
    </row>
    <row r="9467" spans="1:14" ht="15" x14ac:dyDescent="0.3">
      <c r="A9467" s="1"/>
      <c r="B9467" t="s">
        <v>14</v>
      </c>
      <c r="C9467">
        <v>1993</v>
      </c>
      <c r="D9467">
        <v>1993</v>
      </c>
      <c r="E9467">
        <v>1993</v>
      </c>
      <c r="F9467">
        <v>1993</v>
      </c>
      <c r="G9467">
        <v>0.96245157718658503</v>
      </c>
      <c r="H9467">
        <v>1</v>
      </c>
      <c r="I9467">
        <v>1</v>
      </c>
      <c r="J9467">
        <v>1</v>
      </c>
      <c r="K9467" t="str">
        <f t="shared" si="160"/>
        <v>yes</v>
      </c>
      <c r="L9467" t="s">
        <v>7</v>
      </c>
      <c r="M9467">
        <v>1</v>
      </c>
      <c r="N9467">
        <v>1</v>
      </c>
    </row>
    <row r="9468" spans="1:14" ht="15" x14ac:dyDescent="0.3">
      <c r="A9468" s="1"/>
      <c r="B9468" t="s">
        <v>14</v>
      </c>
      <c r="C9468">
        <v>2005</v>
      </c>
      <c r="D9468">
        <v>2005</v>
      </c>
      <c r="E9468">
        <v>2005</v>
      </c>
      <c r="F9468">
        <v>2005</v>
      </c>
      <c r="G9468">
        <v>0.94882059097289995</v>
      </c>
      <c r="H9468">
        <v>1</v>
      </c>
      <c r="I9468">
        <v>1</v>
      </c>
      <c r="J9468">
        <v>1</v>
      </c>
      <c r="K9468" t="str">
        <f t="shared" si="160"/>
        <v>yes</v>
      </c>
      <c r="L9468" t="s">
        <v>7</v>
      </c>
      <c r="M9468">
        <v>1</v>
      </c>
      <c r="N9468">
        <v>1</v>
      </c>
    </row>
    <row r="9469" spans="1:14" ht="15" x14ac:dyDescent="0.3">
      <c r="A9469" s="1"/>
      <c r="B9469" t="s">
        <v>14</v>
      </c>
      <c r="C9469">
        <v>2003</v>
      </c>
      <c r="D9469">
        <v>2003</v>
      </c>
      <c r="E9469">
        <v>2003</v>
      </c>
      <c r="F9469">
        <v>2003</v>
      </c>
      <c r="G9469">
        <v>0.95560461282730103</v>
      </c>
      <c r="H9469">
        <v>1</v>
      </c>
      <c r="I9469">
        <v>1</v>
      </c>
      <c r="J9469">
        <v>1</v>
      </c>
      <c r="K9469" t="str">
        <f t="shared" si="160"/>
        <v>yes</v>
      </c>
      <c r="L9469" t="s">
        <v>7</v>
      </c>
      <c r="M9469">
        <v>1</v>
      </c>
      <c r="N9469">
        <v>1</v>
      </c>
    </row>
    <row r="9470" spans="1:14" ht="15" x14ac:dyDescent="0.3">
      <c r="A9470" s="1"/>
      <c r="B9470" t="s">
        <v>14</v>
      </c>
      <c r="C9470">
        <v>1263</v>
      </c>
      <c r="D9470">
        <v>1263</v>
      </c>
      <c r="E9470">
        <v>1263</v>
      </c>
      <c r="F9470">
        <v>1263</v>
      </c>
      <c r="G9470">
        <v>0.98479694128036499</v>
      </c>
      <c r="H9470">
        <v>1</v>
      </c>
      <c r="I9470">
        <v>1</v>
      </c>
      <c r="J9470">
        <v>1</v>
      </c>
      <c r="K9470" t="str">
        <f t="shared" si="160"/>
        <v>yes</v>
      </c>
      <c r="L9470" t="s">
        <v>7</v>
      </c>
      <c r="M9470">
        <v>1</v>
      </c>
      <c r="N9470">
        <v>1</v>
      </c>
    </row>
    <row r="9471" spans="1:14" ht="15" x14ac:dyDescent="0.3">
      <c r="A9471" s="1"/>
      <c r="B9471" t="s">
        <v>14</v>
      </c>
      <c r="C9471" s="2">
        <v>44822</v>
      </c>
      <c r="D9471" s="2">
        <v>44822</v>
      </c>
      <c r="E9471" s="2">
        <v>44822</v>
      </c>
      <c r="F9471" s="2">
        <v>44822</v>
      </c>
      <c r="G9471">
        <v>0.99134260416030895</v>
      </c>
      <c r="H9471">
        <v>1</v>
      </c>
      <c r="I9471">
        <v>1</v>
      </c>
      <c r="J9471">
        <v>1</v>
      </c>
      <c r="K9471" t="str">
        <f t="shared" si="160"/>
        <v>yes</v>
      </c>
      <c r="L9471" t="s">
        <v>7</v>
      </c>
      <c r="M9471">
        <v>1</v>
      </c>
      <c r="N9471">
        <v>1</v>
      </c>
    </row>
    <row r="9472" spans="1:14" ht="15" x14ac:dyDescent="0.3">
      <c r="A9472" s="1"/>
      <c r="B9472" t="s">
        <v>14</v>
      </c>
      <c r="C9472">
        <v>1999</v>
      </c>
      <c r="D9472">
        <v>1999</v>
      </c>
      <c r="E9472">
        <v>1999</v>
      </c>
      <c r="F9472">
        <v>1999</v>
      </c>
      <c r="G9472">
        <v>0.96728628873825095</v>
      </c>
      <c r="H9472">
        <v>1</v>
      </c>
      <c r="I9472">
        <v>1</v>
      </c>
      <c r="J9472">
        <v>1</v>
      </c>
      <c r="K9472" t="str">
        <f t="shared" si="160"/>
        <v>yes</v>
      </c>
      <c r="L9472" t="s">
        <v>7</v>
      </c>
      <c r="M9472">
        <v>1</v>
      </c>
      <c r="N9472">
        <v>1</v>
      </c>
    </row>
    <row r="9473" spans="1:14" ht="15" x14ac:dyDescent="0.3">
      <c r="A9473" s="1"/>
      <c r="B9473" t="s">
        <v>14</v>
      </c>
      <c r="C9473">
        <v>1962</v>
      </c>
      <c r="D9473">
        <v>1962</v>
      </c>
      <c r="E9473">
        <v>1962</v>
      </c>
      <c r="F9473">
        <v>1962</v>
      </c>
      <c r="G9473">
        <v>0.93551987409591697</v>
      </c>
      <c r="H9473">
        <v>1</v>
      </c>
      <c r="I9473">
        <v>1</v>
      </c>
      <c r="J9473">
        <v>1</v>
      </c>
      <c r="K9473" t="str">
        <f t="shared" si="160"/>
        <v>yes</v>
      </c>
      <c r="L9473" t="s">
        <v>7</v>
      </c>
      <c r="M9473">
        <v>1.0000009999999999</v>
      </c>
      <c r="N9473">
        <v>1.0000009999999999</v>
      </c>
    </row>
    <row r="9474" spans="1:14" ht="15" x14ac:dyDescent="0.3">
      <c r="A9474" s="1"/>
      <c r="B9474" t="s">
        <v>14</v>
      </c>
      <c r="C9474">
        <v>1986</v>
      </c>
      <c r="D9474">
        <v>1986</v>
      </c>
      <c r="E9474">
        <v>1986</v>
      </c>
      <c r="F9474">
        <v>1986</v>
      </c>
      <c r="G9474">
        <v>0.91040837764740001</v>
      </c>
      <c r="H9474">
        <v>1</v>
      </c>
      <c r="I9474">
        <v>1</v>
      </c>
      <c r="J9474">
        <v>1</v>
      </c>
      <c r="K9474" t="str">
        <f t="shared" si="160"/>
        <v>yes</v>
      </c>
      <c r="L9474" t="s">
        <v>7</v>
      </c>
      <c r="M9474">
        <v>1</v>
      </c>
      <c r="N9474">
        <v>1</v>
      </c>
    </row>
    <row r="9475" spans="1:14" ht="15" x14ac:dyDescent="0.3">
      <c r="A9475" s="1"/>
      <c r="B9475" t="s">
        <v>14</v>
      </c>
      <c r="C9475">
        <v>1936</v>
      </c>
      <c r="D9475">
        <v>1936</v>
      </c>
      <c r="E9475">
        <v>1936</v>
      </c>
      <c r="F9475">
        <v>1936</v>
      </c>
      <c r="G9475">
        <v>0.97060179710388195</v>
      </c>
      <c r="H9475">
        <v>1</v>
      </c>
      <c r="I9475">
        <v>1</v>
      </c>
      <c r="J9475">
        <v>1</v>
      </c>
      <c r="K9475" t="str">
        <f t="shared" ref="K9475:K9538" si="161">IF(H9475&gt;0.64,"yes",IF(H9475&gt;=0.45,"partially","no"))</f>
        <v>yes</v>
      </c>
      <c r="L9475" t="s">
        <v>7</v>
      </c>
      <c r="M9475">
        <v>1</v>
      </c>
      <c r="N9475">
        <v>1</v>
      </c>
    </row>
    <row r="9476" spans="1:14" ht="15" x14ac:dyDescent="0.3">
      <c r="A9476" s="1"/>
      <c r="B9476" t="s">
        <v>14</v>
      </c>
      <c r="C9476" t="s">
        <v>4846</v>
      </c>
      <c r="D9476" s="8">
        <v>0.51600000000000001</v>
      </c>
      <c r="E9476" t="s">
        <v>4846</v>
      </c>
      <c r="F9476" s="8">
        <v>0.51600000000000001</v>
      </c>
      <c r="G9476">
        <v>0.97574019432067904</v>
      </c>
      <c r="H9476">
        <v>1</v>
      </c>
      <c r="I9476">
        <v>1</v>
      </c>
      <c r="J9476">
        <v>1</v>
      </c>
      <c r="K9476" t="str">
        <f t="shared" si="161"/>
        <v>yes</v>
      </c>
      <c r="L9476" t="s">
        <v>7</v>
      </c>
      <c r="M9476">
        <v>0.92271599999999998</v>
      </c>
      <c r="N9476">
        <v>0.91793100000000005</v>
      </c>
    </row>
    <row r="9477" spans="1:14" ht="15" x14ac:dyDescent="0.3">
      <c r="A9477" s="1"/>
      <c r="B9477" t="s">
        <v>14</v>
      </c>
      <c r="C9477" t="s">
        <v>4852</v>
      </c>
      <c r="D9477" s="8">
        <v>0.32900000000000001</v>
      </c>
      <c r="E9477" t="s">
        <v>4852</v>
      </c>
      <c r="F9477" s="8">
        <v>0.32900000000000001</v>
      </c>
      <c r="G9477">
        <v>0.96949952840805098</v>
      </c>
      <c r="H9477">
        <v>1</v>
      </c>
      <c r="I9477">
        <v>1</v>
      </c>
      <c r="J9477">
        <v>1</v>
      </c>
      <c r="K9477" t="str">
        <f t="shared" si="161"/>
        <v>yes</v>
      </c>
      <c r="L9477" t="s">
        <v>7</v>
      </c>
      <c r="M9477">
        <v>0.93066700000000002</v>
      </c>
      <c r="N9477">
        <v>0.928396</v>
      </c>
    </row>
    <row r="9478" spans="1:14" ht="15" x14ac:dyDescent="0.3">
      <c r="A9478" s="1"/>
      <c r="B9478" t="s">
        <v>14</v>
      </c>
      <c r="C9478">
        <v>1981</v>
      </c>
      <c r="D9478">
        <v>1981</v>
      </c>
      <c r="E9478">
        <v>1981</v>
      </c>
      <c r="F9478">
        <v>1981</v>
      </c>
      <c r="G9478">
        <v>0.98537892103195202</v>
      </c>
      <c r="H9478">
        <v>1</v>
      </c>
      <c r="I9478">
        <v>1</v>
      </c>
      <c r="J9478">
        <v>1</v>
      </c>
      <c r="K9478" t="str">
        <f t="shared" si="161"/>
        <v>yes</v>
      </c>
      <c r="L9478" t="s">
        <v>7</v>
      </c>
      <c r="M9478">
        <v>1</v>
      </c>
      <c r="N9478">
        <v>1</v>
      </c>
    </row>
    <row r="9479" spans="1:14" ht="15" x14ac:dyDescent="0.3">
      <c r="A9479" s="1"/>
      <c r="B9479" t="s">
        <v>14</v>
      </c>
      <c r="C9479">
        <v>1908</v>
      </c>
      <c r="D9479">
        <v>1908</v>
      </c>
      <c r="E9479">
        <v>1908</v>
      </c>
      <c r="F9479">
        <v>1908</v>
      </c>
      <c r="G9479">
        <v>0.99295669794082597</v>
      </c>
      <c r="H9479">
        <v>1</v>
      </c>
      <c r="I9479">
        <v>1</v>
      </c>
      <c r="J9479">
        <v>1</v>
      </c>
      <c r="K9479" t="str">
        <f t="shared" si="161"/>
        <v>yes</v>
      </c>
      <c r="L9479" t="s">
        <v>7</v>
      </c>
      <c r="M9479">
        <v>1</v>
      </c>
      <c r="N9479">
        <v>1</v>
      </c>
    </row>
    <row r="9480" spans="1:14" ht="15" x14ac:dyDescent="0.3">
      <c r="A9480" s="1"/>
      <c r="B9480" t="s">
        <v>14</v>
      </c>
      <c r="C9480">
        <v>1830</v>
      </c>
      <c r="D9480">
        <v>1830</v>
      </c>
      <c r="E9480">
        <v>1830</v>
      </c>
      <c r="F9480">
        <v>1830</v>
      </c>
      <c r="G9480">
        <v>0.98654764890670799</v>
      </c>
      <c r="H9480">
        <v>1</v>
      </c>
      <c r="I9480">
        <v>1</v>
      </c>
      <c r="J9480">
        <v>1</v>
      </c>
      <c r="K9480" t="str">
        <f t="shared" si="161"/>
        <v>yes</v>
      </c>
      <c r="L9480" t="s">
        <v>7</v>
      </c>
      <c r="M9480">
        <v>1</v>
      </c>
      <c r="N9480">
        <v>1</v>
      </c>
    </row>
    <row r="9481" spans="1:14" ht="15" x14ac:dyDescent="0.3">
      <c r="A9481" s="1"/>
      <c r="B9481" t="s">
        <v>14</v>
      </c>
      <c r="C9481">
        <v>2012</v>
      </c>
      <c r="D9481">
        <v>2012</v>
      </c>
      <c r="E9481">
        <v>2012</v>
      </c>
      <c r="F9481">
        <v>2012</v>
      </c>
      <c r="G9481">
        <v>0.99726712703704801</v>
      </c>
      <c r="H9481">
        <v>1</v>
      </c>
      <c r="I9481">
        <v>1</v>
      </c>
      <c r="J9481">
        <v>1</v>
      </c>
      <c r="K9481" t="str">
        <f t="shared" si="161"/>
        <v>yes</v>
      </c>
      <c r="L9481" t="s">
        <v>7</v>
      </c>
      <c r="M9481">
        <v>1</v>
      </c>
      <c r="N9481">
        <v>1</v>
      </c>
    </row>
    <row r="9482" spans="1:14" ht="15" x14ac:dyDescent="0.3">
      <c r="A9482" s="1"/>
      <c r="B9482" t="s">
        <v>14</v>
      </c>
      <c r="C9482">
        <v>1760</v>
      </c>
      <c r="D9482">
        <v>1760</v>
      </c>
      <c r="E9482">
        <v>1760</v>
      </c>
      <c r="F9482">
        <v>1760</v>
      </c>
      <c r="G9482">
        <v>0.97481101751327504</v>
      </c>
      <c r="H9482">
        <v>1</v>
      </c>
      <c r="I9482">
        <v>1</v>
      </c>
      <c r="J9482">
        <v>1</v>
      </c>
      <c r="K9482" t="str">
        <f t="shared" si="161"/>
        <v>yes</v>
      </c>
      <c r="L9482" t="s">
        <v>7</v>
      </c>
      <c r="M9482">
        <v>1</v>
      </c>
      <c r="N9482">
        <v>1</v>
      </c>
    </row>
    <row r="9483" spans="1:14" ht="15" x14ac:dyDescent="0.3">
      <c r="A9483" s="1"/>
      <c r="B9483" t="s">
        <v>14</v>
      </c>
      <c r="C9483">
        <v>1754</v>
      </c>
      <c r="D9483">
        <v>1754</v>
      </c>
      <c r="E9483">
        <v>1754</v>
      </c>
      <c r="F9483">
        <v>1754</v>
      </c>
      <c r="G9483">
        <v>0.867969810962677</v>
      </c>
      <c r="H9483">
        <v>1</v>
      </c>
      <c r="I9483">
        <v>1</v>
      </c>
      <c r="J9483">
        <v>1</v>
      </c>
      <c r="K9483" t="str">
        <f t="shared" si="161"/>
        <v>yes</v>
      </c>
      <c r="L9483" t="s">
        <v>7</v>
      </c>
      <c r="M9483">
        <v>1</v>
      </c>
      <c r="N9483">
        <v>1</v>
      </c>
    </row>
    <row r="9484" spans="1:14" ht="15" x14ac:dyDescent="0.3">
      <c r="A9484" s="1"/>
      <c r="B9484" t="s">
        <v>14</v>
      </c>
      <c r="C9484">
        <v>308</v>
      </c>
      <c r="D9484">
        <v>308</v>
      </c>
      <c r="E9484">
        <v>308</v>
      </c>
      <c r="F9484">
        <v>308</v>
      </c>
      <c r="G9484">
        <v>0.853842914104462</v>
      </c>
      <c r="H9484">
        <v>1</v>
      </c>
      <c r="I9484">
        <v>1</v>
      </c>
      <c r="J9484">
        <v>1</v>
      </c>
      <c r="K9484" t="str">
        <f t="shared" si="161"/>
        <v>yes</v>
      </c>
      <c r="L9484" t="s">
        <v>7</v>
      </c>
      <c r="M9484">
        <v>1</v>
      </c>
      <c r="N9484">
        <v>1</v>
      </c>
    </row>
    <row r="9485" spans="1:14" ht="15" x14ac:dyDescent="0.3">
      <c r="A9485" s="1"/>
      <c r="B9485" t="s">
        <v>14</v>
      </c>
      <c r="C9485">
        <v>136</v>
      </c>
      <c r="D9485">
        <v>136</v>
      </c>
      <c r="E9485">
        <v>136</v>
      </c>
      <c r="F9485">
        <v>136</v>
      </c>
      <c r="G9485">
        <v>0.930589079856873</v>
      </c>
      <c r="H9485">
        <v>1</v>
      </c>
      <c r="I9485">
        <v>1</v>
      </c>
      <c r="J9485">
        <v>1</v>
      </c>
      <c r="K9485" t="str">
        <f t="shared" si="161"/>
        <v>yes</v>
      </c>
      <c r="L9485" t="s">
        <v>7</v>
      </c>
      <c r="M9485">
        <v>1</v>
      </c>
      <c r="N9485">
        <v>1</v>
      </c>
    </row>
    <row r="9486" spans="1:14" ht="15" x14ac:dyDescent="0.3">
      <c r="A9486" s="1"/>
      <c r="B9486" t="s">
        <v>14</v>
      </c>
      <c r="C9486">
        <v>118</v>
      </c>
      <c r="D9486">
        <v>118</v>
      </c>
      <c r="E9486">
        <v>118</v>
      </c>
      <c r="F9486">
        <v>118</v>
      </c>
      <c r="G9486">
        <v>0.95050060749053999</v>
      </c>
      <c r="H9486">
        <v>1</v>
      </c>
      <c r="I9486">
        <v>1</v>
      </c>
      <c r="J9486">
        <v>1</v>
      </c>
      <c r="K9486" t="str">
        <f t="shared" si="161"/>
        <v>yes</v>
      </c>
      <c r="L9486" t="s">
        <v>7</v>
      </c>
      <c r="M9486">
        <v>1</v>
      </c>
      <c r="N9486">
        <v>1</v>
      </c>
    </row>
    <row r="9487" spans="1:14" ht="15" x14ac:dyDescent="0.3">
      <c r="A9487" s="1"/>
      <c r="B9487" t="s">
        <v>14</v>
      </c>
      <c r="C9487">
        <v>24</v>
      </c>
      <c r="D9487">
        <v>24</v>
      </c>
      <c r="E9487">
        <v>24</v>
      </c>
      <c r="F9487">
        <v>24</v>
      </c>
      <c r="G9487">
        <v>0.91845619678497303</v>
      </c>
      <c r="H9487">
        <v>1</v>
      </c>
      <c r="I9487">
        <v>1</v>
      </c>
      <c r="J9487">
        <v>1</v>
      </c>
      <c r="K9487" t="str">
        <f t="shared" si="161"/>
        <v>yes</v>
      </c>
      <c r="L9487" t="s">
        <v>7</v>
      </c>
      <c r="M9487">
        <v>1</v>
      </c>
      <c r="N9487">
        <v>1</v>
      </c>
    </row>
    <row r="9488" spans="1:14" ht="15" x14ac:dyDescent="0.3">
      <c r="A9488" s="1"/>
      <c r="B9488" t="s">
        <v>14</v>
      </c>
      <c r="C9488" t="s">
        <v>90</v>
      </c>
      <c r="D9488" t="s">
        <v>90</v>
      </c>
      <c r="E9488" t="s">
        <v>90</v>
      </c>
      <c r="F9488" t="s">
        <v>90</v>
      </c>
      <c r="G9488">
        <v>0.62219041585922197</v>
      </c>
      <c r="H9488">
        <v>1</v>
      </c>
      <c r="I9488">
        <v>1</v>
      </c>
      <c r="J9488">
        <v>1</v>
      </c>
      <c r="K9488" t="str">
        <f t="shared" si="161"/>
        <v>yes</v>
      </c>
      <c r="L9488" t="s">
        <v>7</v>
      </c>
      <c r="M9488">
        <v>1</v>
      </c>
      <c r="N9488">
        <v>1</v>
      </c>
    </row>
    <row r="9489" spans="1:14" ht="15" x14ac:dyDescent="0.3">
      <c r="A9489" s="1"/>
      <c r="B9489" t="s">
        <v>14</v>
      </c>
      <c r="C9489">
        <v>24</v>
      </c>
      <c r="D9489">
        <v>24</v>
      </c>
      <c r="E9489">
        <v>24</v>
      </c>
      <c r="F9489">
        <v>24</v>
      </c>
      <c r="G9489">
        <v>0.917228043079376</v>
      </c>
      <c r="H9489">
        <v>1</v>
      </c>
      <c r="I9489">
        <v>1</v>
      </c>
      <c r="J9489">
        <v>1</v>
      </c>
      <c r="K9489" t="str">
        <f t="shared" si="161"/>
        <v>yes</v>
      </c>
      <c r="L9489" t="s">
        <v>7</v>
      </c>
      <c r="M9489">
        <v>1</v>
      </c>
      <c r="N9489">
        <v>1</v>
      </c>
    </row>
    <row r="9490" spans="1:14" ht="15" x14ac:dyDescent="0.3">
      <c r="A9490" s="1"/>
      <c r="B9490" t="s">
        <v>14</v>
      </c>
      <c r="C9490">
        <v>11</v>
      </c>
      <c r="D9490">
        <v>11</v>
      </c>
      <c r="E9490">
        <v>11</v>
      </c>
      <c r="F9490">
        <v>11</v>
      </c>
      <c r="G9490">
        <v>0.85452103614807096</v>
      </c>
      <c r="H9490">
        <v>1</v>
      </c>
      <c r="I9490">
        <v>1</v>
      </c>
      <c r="J9490">
        <v>1</v>
      </c>
      <c r="K9490" t="str">
        <f t="shared" si="161"/>
        <v>yes</v>
      </c>
      <c r="L9490" t="s">
        <v>7</v>
      </c>
      <c r="M9490">
        <v>1</v>
      </c>
      <c r="N9490">
        <v>1</v>
      </c>
    </row>
    <row r="9491" spans="1:14" ht="15" x14ac:dyDescent="0.3">
      <c r="A9491" s="1"/>
      <c r="B9491" t="s">
        <v>14</v>
      </c>
      <c r="C9491" t="s">
        <v>109</v>
      </c>
      <c r="D9491" t="s">
        <v>109</v>
      </c>
      <c r="E9491" t="s">
        <v>109</v>
      </c>
      <c r="F9491" t="s">
        <v>109</v>
      </c>
      <c r="G9491">
        <v>0.97432243824005105</v>
      </c>
      <c r="H9491">
        <v>1</v>
      </c>
      <c r="I9491">
        <v>1</v>
      </c>
      <c r="J9491">
        <v>1</v>
      </c>
      <c r="K9491" t="str">
        <f t="shared" si="161"/>
        <v>yes</v>
      </c>
      <c r="L9491" t="s">
        <v>7</v>
      </c>
      <c r="M9491">
        <v>1</v>
      </c>
      <c r="N9491">
        <v>1</v>
      </c>
    </row>
    <row r="9492" spans="1:14" ht="15" x14ac:dyDescent="0.3">
      <c r="A9492" s="1"/>
      <c r="B9492" t="s">
        <v>14</v>
      </c>
      <c r="C9492" t="s">
        <v>111</v>
      </c>
      <c r="D9492" t="s">
        <v>111</v>
      </c>
      <c r="E9492" t="s">
        <v>112</v>
      </c>
      <c r="F9492" t="s">
        <v>112</v>
      </c>
      <c r="G9492">
        <v>0.70141422748565696</v>
      </c>
      <c r="H9492">
        <v>1</v>
      </c>
      <c r="I9492">
        <v>1</v>
      </c>
      <c r="J9492">
        <v>1</v>
      </c>
      <c r="K9492" t="str">
        <f t="shared" si="161"/>
        <v>yes</v>
      </c>
      <c r="L9492" t="s">
        <v>7</v>
      </c>
      <c r="M9492">
        <v>1</v>
      </c>
      <c r="N9492">
        <v>1</v>
      </c>
    </row>
    <row r="9493" spans="1:14" ht="15" x14ac:dyDescent="0.3">
      <c r="A9493" s="1"/>
      <c r="B9493" t="s">
        <v>14</v>
      </c>
      <c r="C9493" t="s">
        <v>114</v>
      </c>
      <c r="D9493" t="s">
        <v>114</v>
      </c>
      <c r="E9493" t="s">
        <v>115</v>
      </c>
      <c r="F9493" t="s">
        <v>5242</v>
      </c>
      <c r="G9493">
        <v>0.78819531202316295</v>
      </c>
      <c r="H9493">
        <v>1</v>
      </c>
      <c r="I9493">
        <v>1</v>
      </c>
      <c r="J9493">
        <v>0.79200000000000004</v>
      </c>
      <c r="K9493" t="str">
        <f t="shared" si="161"/>
        <v>yes</v>
      </c>
      <c r="L9493" t="s">
        <v>7</v>
      </c>
      <c r="M9493">
        <v>1</v>
      </c>
      <c r="N9493">
        <v>1</v>
      </c>
    </row>
    <row r="9494" spans="1:14" ht="15" x14ac:dyDescent="0.3">
      <c r="A9494" s="1"/>
      <c r="B9494" t="s">
        <v>14</v>
      </c>
      <c r="C9494">
        <v>17</v>
      </c>
      <c r="D9494">
        <v>17</v>
      </c>
      <c r="E9494">
        <v>17</v>
      </c>
      <c r="F9494">
        <v>17</v>
      </c>
      <c r="G9494">
        <v>0.72848629951477095</v>
      </c>
      <c r="H9494">
        <v>1</v>
      </c>
      <c r="I9494">
        <v>1</v>
      </c>
      <c r="J9494">
        <v>1</v>
      </c>
      <c r="K9494" t="str">
        <f t="shared" si="161"/>
        <v>yes</v>
      </c>
      <c r="L9494" t="s">
        <v>7</v>
      </c>
      <c r="M9494">
        <v>1</v>
      </c>
      <c r="N9494">
        <v>1</v>
      </c>
    </row>
    <row r="9495" spans="1:14" ht="15" x14ac:dyDescent="0.3">
      <c r="A9495" s="1"/>
      <c r="B9495" t="s">
        <v>14</v>
      </c>
      <c r="C9495" t="s">
        <v>128</v>
      </c>
      <c r="D9495" t="s">
        <v>128</v>
      </c>
      <c r="E9495" t="s">
        <v>130</v>
      </c>
      <c r="F9495" t="s">
        <v>130</v>
      </c>
      <c r="G9495">
        <v>0.89377003908157404</v>
      </c>
      <c r="H9495">
        <v>1</v>
      </c>
      <c r="I9495">
        <v>1</v>
      </c>
      <c r="J9495">
        <v>1</v>
      </c>
      <c r="K9495" t="str">
        <f t="shared" si="161"/>
        <v>yes</v>
      </c>
      <c r="L9495" t="s">
        <v>7</v>
      </c>
      <c r="M9495">
        <v>1</v>
      </c>
      <c r="N9495">
        <v>1</v>
      </c>
    </row>
    <row r="9496" spans="1:14" ht="15" x14ac:dyDescent="0.3">
      <c r="A9496" s="1"/>
      <c r="B9496" t="s">
        <v>14</v>
      </c>
      <c r="C9496">
        <v>11</v>
      </c>
      <c r="D9496">
        <v>11</v>
      </c>
      <c r="E9496">
        <v>11</v>
      </c>
      <c r="F9496">
        <v>11</v>
      </c>
      <c r="G9496">
        <v>0.85066777467727706</v>
      </c>
      <c r="H9496">
        <v>1</v>
      </c>
      <c r="I9496">
        <v>1</v>
      </c>
      <c r="J9496">
        <v>1</v>
      </c>
      <c r="K9496" t="str">
        <f t="shared" si="161"/>
        <v>yes</v>
      </c>
      <c r="L9496" t="s">
        <v>7</v>
      </c>
      <c r="M9496">
        <v>1</v>
      </c>
      <c r="N9496">
        <v>1</v>
      </c>
    </row>
    <row r="9497" spans="1:14" ht="15" x14ac:dyDescent="0.3">
      <c r="A9497" s="1"/>
      <c r="B9497" t="s">
        <v>14</v>
      </c>
      <c r="C9497">
        <v>17</v>
      </c>
      <c r="D9497">
        <v>17</v>
      </c>
      <c r="E9497">
        <v>17</v>
      </c>
      <c r="F9497">
        <v>17</v>
      </c>
      <c r="G9497">
        <v>0.84515208005905196</v>
      </c>
      <c r="H9497">
        <v>1</v>
      </c>
      <c r="I9497">
        <v>1</v>
      </c>
      <c r="J9497">
        <v>1</v>
      </c>
      <c r="K9497" t="str">
        <f t="shared" si="161"/>
        <v>yes</v>
      </c>
      <c r="L9497" t="s">
        <v>7</v>
      </c>
      <c r="M9497">
        <v>1</v>
      </c>
      <c r="N9497">
        <v>1</v>
      </c>
    </row>
    <row r="9498" spans="1:14" ht="15" x14ac:dyDescent="0.3">
      <c r="A9498" s="1"/>
      <c r="B9498" t="s">
        <v>14</v>
      </c>
      <c r="C9498">
        <v>39</v>
      </c>
      <c r="D9498">
        <v>39</v>
      </c>
      <c r="E9498">
        <v>39</v>
      </c>
      <c r="F9498">
        <v>39</v>
      </c>
      <c r="G9498">
        <v>0.98712360858917203</v>
      </c>
      <c r="H9498">
        <v>1</v>
      </c>
      <c r="I9498">
        <v>1</v>
      </c>
      <c r="J9498">
        <v>1</v>
      </c>
      <c r="K9498" t="str">
        <f t="shared" si="161"/>
        <v>yes</v>
      </c>
      <c r="L9498" t="s">
        <v>7</v>
      </c>
      <c r="M9498">
        <v>1</v>
      </c>
      <c r="N9498">
        <v>1</v>
      </c>
    </row>
    <row r="9499" spans="1:14" ht="15" x14ac:dyDescent="0.3">
      <c r="A9499" s="1"/>
      <c r="B9499" t="s">
        <v>14</v>
      </c>
      <c r="C9499" t="s">
        <v>137</v>
      </c>
      <c r="D9499" t="s">
        <v>137</v>
      </c>
      <c r="E9499" t="s">
        <v>138</v>
      </c>
      <c r="F9499" t="s">
        <v>138</v>
      </c>
      <c r="G9499">
        <v>0.90318596363067605</v>
      </c>
      <c r="H9499">
        <v>1</v>
      </c>
      <c r="I9499">
        <v>1</v>
      </c>
      <c r="J9499">
        <v>1</v>
      </c>
      <c r="K9499" t="str">
        <f t="shared" si="161"/>
        <v>yes</v>
      </c>
      <c r="L9499" t="s">
        <v>7</v>
      </c>
      <c r="M9499">
        <v>1</v>
      </c>
      <c r="N9499">
        <v>1</v>
      </c>
    </row>
    <row r="9500" spans="1:14" ht="15" x14ac:dyDescent="0.3">
      <c r="A9500" s="1"/>
      <c r="B9500" t="s">
        <v>14</v>
      </c>
      <c r="C9500">
        <v>38</v>
      </c>
      <c r="D9500">
        <v>38</v>
      </c>
      <c r="E9500">
        <v>38</v>
      </c>
      <c r="F9500">
        <v>38</v>
      </c>
      <c r="G9500">
        <v>0.97682839632034302</v>
      </c>
      <c r="H9500">
        <v>1</v>
      </c>
      <c r="I9500">
        <v>1</v>
      </c>
      <c r="J9500">
        <v>1</v>
      </c>
      <c r="K9500" t="str">
        <f t="shared" si="161"/>
        <v>yes</v>
      </c>
      <c r="L9500" t="s">
        <v>7</v>
      </c>
      <c r="M9500">
        <v>1</v>
      </c>
      <c r="N9500">
        <v>1</v>
      </c>
    </row>
    <row r="9501" spans="1:14" ht="15" x14ac:dyDescent="0.3">
      <c r="A9501" s="1"/>
      <c r="B9501" t="s">
        <v>14</v>
      </c>
      <c r="C9501" t="s">
        <v>137</v>
      </c>
      <c r="D9501" t="s">
        <v>137</v>
      </c>
      <c r="E9501" t="s">
        <v>138</v>
      </c>
      <c r="F9501" t="s">
        <v>138</v>
      </c>
      <c r="G9501">
        <v>0.97040194272994995</v>
      </c>
      <c r="H9501">
        <v>1</v>
      </c>
      <c r="I9501">
        <v>1</v>
      </c>
      <c r="J9501">
        <v>1</v>
      </c>
      <c r="K9501" t="str">
        <f t="shared" si="161"/>
        <v>yes</v>
      </c>
      <c r="L9501" t="s">
        <v>7</v>
      </c>
      <c r="M9501">
        <v>1</v>
      </c>
      <c r="N9501">
        <v>1</v>
      </c>
    </row>
    <row r="9502" spans="1:14" ht="15" x14ac:dyDescent="0.3">
      <c r="A9502" s="1"/>
      <c r="B9502" t="s">
        <v>14</v>
      </c>
      <c r="C9502">
        <v>38</v>
      </c>
      <c r="D9502">
        <v>38</v>
      </c>
      <c r="E9502">
        <v>38</v>
      </c>
      <c r="F9502">
        <v>38</v>
      </c>
      <c r="G9502">
        <v>0.977769374847412</v>
      </c>
      <c r="H9502">
        <v>1</v>
      </c>
      <c r="I9502">
        <v>1</v>
      </c>
      <c r="J9502">
        <v>1</v>
      </c>
      <c r="K9502" t="str">
        <f t="shared" si="161"/>
        <v>yes</v>
      </c>
      <c r="L9502" t="s">
        <v>7</v>
      </c>
      <c r="M9502">
        <v>1</v>
      </c>
      <c r="N9502">
        <v>1</v>
      </c>
    </row>
    <row r="9503" spans="1:14" ht="15" x14ac:dyDescent="0.3">
      <c r="A9503" s="1"/>
      <c r="B9503" t="s">
        <v>14</v>
      </c>
      <c r="C9503" t="s">
        <v>158</v>
      </c>
      <c r="D9503" t="s">
        <v>158</v>
      </c>
      <c r="E9503" t="s">
        <v>159</v>
      </c>
      <c r="F9503" t="s">
        <v>159</v>
      </c>
      <c r="G9503">
        <v>0.60459280014038097</v>
      </c>
      <c r="H9503">
        <v>1</v>
      </c>
      <c r="I9503">
        <v>1</v>
      </c>
      <c r="J9503">
        <v>1</v>
      </c>
      <c r="K9503" t="str">
        <f t="shared" si="161"/>
        <v>yes</v>
      </c>
      <c r="L9503" t="s">
        <v>7</v>
      </c>
      <c r="M9503">
        <v>1</v>
      </c>
      <c r="N9503">
        <v>1</v>
      </c>
    </row>
    <row r="9504" spans="1:14" ht="15" x14ac:dyDescent="0.3">
      <c r="A9504" s="1"/>
      <c r="B9504" t="s">
        <v>14</v>
      </c>
      <c r="C9504" t="s">
        <v>49</v>
      </c>
      <c r="D9504" t="s">
        <v>49</v>
      </c>
      <c r="E9504" t="s">
        <v>32</v>
      </c>
      <c r="F9504" t="s">
        <v>32</v>
      </c>
      <c r="G9504">
        <v>0.86862850189208995</v>
      </c>
      <c r="H9504">
        <v>1</v>
      </c>
      <c r="I9504">
        <v>1</v>
      </c>
      <c r="J9504">
        <v>1</v>
      </c>
      <c r="K9504" t="str">
        <f t="shared" si="161"/>
        <v>yes</v>
      </c>
      <c r="L9504" t="s">
        <v>7</v>
      </c>
      <c r="M9504">
        <v>1</v>
      </c>
      <c r="N9504">
        <v>1</v>
      </c>
    </row>
    <row r="9505" spans="1:14" ht="15" x14ac:dyDescent="0.3">
      <c r="A9505" s="1"/>
      <c r="B9505" t="s">
        <v>14</v>
      </c>
      <c r="C9505" t="s">
        <v>49</v>
      </c>
      <c r="D9505" t="s">
        <v>49</v>
      </c>
      <c r="E9505" t="s">
        <v>32</v>
      </c>
      <c r="F9505" t="s">
        <v>32</v>
      </c>
      <c r="G9505">
        <v>0.91636931896209695</v>
      </c>
      <c r="H9505">
        <v>1</v>
      </c>
      <c r="I9505">
        <v>1</v>
      </c>
      <c r="J9505">
        <v>1</v>
      </c>
      <c r="K9505" t="str">
        <f t="shared" si="161"/>
        <v>yes</v>
      </c>
      <c r="L9505" t="s">
        <v>7</v>
      </c>
      <c r="M9505">
        <v>1</v>
      </c>
      <c r="N9505">
        <v>1</v>
      </c>
    </row>
    <row r="9506" spans="1:14" ht="15" x14ac:dyDescent="0.3">
      <c r="A9506" s="1"/>
      <c r="B9506" t="s">
        <v>14</v>
      </c>
      <c r="C9506" t="s">
        <v>158</v>
      </c>
      <c r="D9506" t="s">
        <v>158</v>
      </c>
      <c r="E9506" t="s">
        <v>159</v>
      </c>
      <c r="F9506" t="s">
        <v>159</v>
      </c>
      <c r="G9506">
        <v>0.98992592096328702</v>
      </c>
      <c r="H9506">
        <v>1</v>
      </c>
      <c r="I9506">
        <v>1</v>
      </c>
      <c r="J9506">
        <v>1</v>
      </c>
      <c r="K9506" t="str">
        <f t="shared" si="161"/>
        <v>yes</v>
      </c>
      <c r="L9506" t="s">
        <v>7</v>
      </c>
      <c r="M9506">
        <v>1</v>
      </c>
      <c r="N9506">
        <v>1</v>
      </c>
    </row>
    <row r="9507" spans="1:14" ht="15" x14ac:dyDescent="0.3">
      <c r="A9507" s="1"/>
      <c r="B9507" t="s">
        <v>14</v>
      </c>
      <c r="C9507" t="s">
        <v>137</v>
      </c>
      <c r="D9507" t="s">
        <v>137</v>
      </c>
      <c r="E9507" t="s">
        <v>138</v>
      </c>
      <c r="F9507" t="s">
        <v>138</v>
      </c>
      <c r="G9507">
        <v>0.961719930171967</v>
      </c>
      <c r="H9507">
        <v>1</v>
      </c>
      <c r="I9507">
        <v>1</v>
      </c>
      <c r="J9507">
        <v>1</v>
      </c>
      <c r="K9507" t="str">
        <f t="shared" si="161"/>
        <v>yes</v>
      </c>
      <c r="L9507" t="s">
        <v>7</v>
      </c>
      <c r="M9507">
        <v>1</v>
      </c>
      <c r="N9507">
        <v>1</v>
      </c>
    </row>
    <row r="9508" spans="1:14" ht="15" x14ac:dyDescent="0.3">
      <c r="A9508" s="1"/>
      <c r="B9508" t="s">
        <v>14</v>
      </c>
      <c r="C9508" t="s">
        <v>165</v>
      </c>
      <c r="D9508" t="s">
        <v>165</v>
      </c>
      <c r="E9508" t="s">
        <v>165</v>
      </c>
      <c r="F9508" t="s">
        <v>165</v>
      </c>
      <c r="G9508">
        <v>0.91487675905227706</v>
      </c>
      <c r="H9508">
        <v>1</v>
      </c>
      <c r="I9508">
        <v>1</v>
      </c>
      <c r="J9508">
        <v>1</v>
      </c>
      <c r="K9508" t="str">
        <f t="shared" si="161"/>
        <v>yes</v>
      </c>
      <c r="L9508" t="s">
        <v>7</v>
      </c>
      <c r="M9508">
        <v>1</v>
      </c>
      <c r="N9508">
        <v>1</v>
      </c>
    </row>
    <row r="9509" spans="1:14" ht="15" x14ac:dyDescent="0.3">
      <c r="A9509" s="1"/>
      <c r="B9509" t="s">
        <v>14</v>
      </c>
      <c r="C9509" t="s">
        <v>158</v>
      </c>
      <c r="D9509" t="s">
        <v>158</v>
      </c>
      <c r="E9509" t="s">
        <v>159</v>
      </c>
      <c r="F9509" t="s">
        <v>159</v>
      </c>
      <c r="G9509">
        <v>0.97916114330291804</v>
      </c>
      <c r="H9509">
        <v>1</v>
      </c>
      <c r="I9509">
        <v>1</v>
      </c>
      <c r="J9509">
        <v>1</v>
      </c>
      <c r="K9509" t="str">
        <f t="shared" si="161"/>
        <v>yes</v>
      </c>
      <c r="L9509" t="s">
        <v>7</v>
      </c>
      <c r="M9509">
        <v>1</v>
      </c>
      <c r="N9509">
        <v>1</v>
      </c>
    </row>
    <row r="9510" spans="1:14" ht="15" x14ac:dyDescent="0.3">
      <c r="A9510" s="1"/>
      <c r="B9510" t="s">
        <v>14</v>
      </c>
      <c r="C9510">
        <v>39</v>
      </c>
      <c r="D9510">
        <v>39</v>
      </c>
      <c r="E9510">
        <v>39</v>
      </c>
      <c r="F9510">
        <v>39</v>
      </c>
      <c r="G9510">
        <v>0.98843169212341297</v>
      </c>
      <c r="H9510">
        <v>1</v>
      </c>
      <c r="I9510">
        <v>1</v>
      </c>
      <c r="J9510">
        <v>1</v>
      </c>
      <c r="K9510" t="str">
        <f t="shared" si="161"/>
        <v>yes</v>
      </c>
      <c r="L9510" t="s">
        <v>7</v>
      </c>
      <c r="M9510">
        <v>1</v>
      </c>
      <c r="N9510">
        <v>1</v>
      </c>
    </row>
    <row r="9511" spans="1:14" ht="15" x14ac:dyDescent="0.3">
      <c r="A9511" s="1"/>
      <c r="B9511" t="s">
        <v>14</v>
      </c>
      <c r="C9511" t="s">
        <v>137</v>
      </c>
      <c r="D9511" t="s">
        <v>137</v>
      </c>
      <c r="E9511" t="s">
        <v>138</v>
      </c>
      <c r="F9511" t="s">
        <v>138</v>
      </c>
      <c r="G9511">
        <v>0.97877597808837902</v>
      </c>
      <c r="H9511">
        <v>1</v>
      </c>
      <c r="I9511">
        <v>1</v>
      </c>
      <c r="J9511">
        <v>1</v>
      </c>
      <c r="K9511" t="str">
        <f t="shared" si="161"/>
        <v>yes</v>
      </c>
      <c r="L9511" t="s">
        <v>7</v>
      </c>
      <c r="M9511">
        <v>1</v>
      </c>
      <c r="N9511">
        <v>1</v>
      </c>
    </row>
    <row r="9512" spans="1:14" ht="15" x14ac:dyDescent="0.3">
      <c r="A9512" s="1"/>
      <c r="B9512" t="s">
        <v>14</v>
      </c>
      <c r="C9512" t="s">
        <v>182</v>
      </c>
      <c r="D9512" t="s">
        <v>182</v>
      </c>
      <c r="E9512" t="s">
        <v>183</v>
      </c>
      <c r="F9512" t="s">
        <v>183</v>
      </c>
      <c r="G9512">
        <v>0.349861830472946</v>
      </c>
      <c r="H9512">
        <v>1</v>
      </c>
      <c r="I9512">
        <v>1</v>
      </c>
      <c r="J9512">
        <v>1</v>
      </c>
      <c r="K9512" t="str">
        <f t="shared" si="161"/>
        <v>yes</v>
      </c>
      <c r="L9512" t="s">
        <v>7</v>
      </c>
      <c r="M9512">
        <v>1</v>
      </c>
      <c r="N9512">
        <v>1</v>
      </c>
    </row>
    <row r="9513" spans="1:14" ht="15" x14ac:dyDescent="0.3">
      <c r="A9513" s="1"/>
      <c r="B9513" t="s">
        <v>14</v>
      </c>
      <c r="C9513" t="s">
        <v>189</v>
      </c>
      <c r="D9513" t="s">
        <v>5299</v>
      </c>
      <c r="E9513" t="s">
        <v>5301</v>
      </c>
      <c r="F9513" t="s">
        <v>190</v>
      </c>
      <c r="G9513">
        <v>0.85775011777877797</v>
      </c>
      <c r="H9513">
        <v>1</v>
      </c>
      <c r="I9513">
        <v>1</v>
      </c>
      <c r="J9513">
        <v>0.85299999999999998</v>
      </c>
      <c r="K9513" t="str">
        <f t="shared" si="161"/>
        <v>yes</v>
      </c>
      <c r="L9513" t="s">
        <v>7</v>
      </c>
      <c r="M9513">
        <v>0.88308600000000004</v>
      </c>
      <c r="N9513">
        <v>0.88125200000000004</v>
      </c>
    </row>
    <row r="9514" spans="1:14" ht="15" x14ac:dyDescent="0.3">
      <c r="A9514" s="1"/>
      <c r="B9514" t="s">
        <v>14</v>
      </c>
      <c r="C9514" t="s">
        <v>196</v>
      </c>
      <c r="D9514" t="s">
        <v>196</v>
      </c>
      <c r="E9514" t="s">
        <v>5308</v>
      </c>
      <c r="F9514" t="s">
        <v>5309</v>
      </c>
      <c r="G9514">
        <v>0.99813687801361095</v>
      </c>
      <c r="H9514">
        <v>1</v>
      </c>
      <c r="I9514">
        <v>1</v>
      </c>
      <c r="J9514">
        <v>0.92800000000000005</v>
      </c>
      <c r="K9514" t="str">
        <f t="shared" si="161"/>
        <v>yes</v>
      </c>
      <c r="L9514" t="s">
        <v>7</v>
      </c>
      <c r="M9514">
        <v>1</v>
      </c>
      <c r="N9514">
        <v>1</v>
      </c>
    </row>
    <row r="9515" spans="1:14" ht="15" x14ac:dyDescent="0.3">
      <c r="A9515" s="1"/>
      <c r="B9515" t="s">
        <v>14</v>
      </c>
      <c r="C9515" t="s">
        <v>196</v>
      </c>
      <c r="D9515" t="s">
        <v>196</v>
      </c>
      <c r="E9515" t="s">
        <v>5308</v>
      </c>
      <c r="F9515" t="s">
        <v>5309</v>
      </c>
      <c r="G9515">
        <v>0.99724107980728205</v>
      </c>
      <c r="H9515">
        <v>1</v>
      </c>
      <c r="I9515">
        <v>1</v>
      </c>
      <c r="J9515">
        <v>0.92800000000000005</v>
      </c>
      <c r="K9515" t="str">
        <f t="shared" si="161"/>
        <v>yes</v>
      </c>
      <c r="L9515" t="s">
        <v>7</v>
      </c>
      <c r="M9515">
        <v>1</v>
      </c>
      <c r="N9515">
        <v>1</v>
      </c>
    </row>
    <row r="9516" spans="1:14" ht="15" x14ac:dyDescent="0.3">
      <c r="A9516" s="1"/>
      <c r="B9516" t="s">
        <v>14</v>
      </c>
      <c r="C9516" t="s">
        <v>171</v>
      </c>
      <c r="D9516" t="s">
        <v>172</v>
      </c>
      <c r="E9516" t="s">
        <v>173</v>
      </c>
      <c r="F9516" t="s">
        <v>173</v>
      </c>
      <c r="G9516">
        <v>0.94839221239089999</v>
      </c>
      <c r="H9516">
        <v>1</v>
      </c>
      <c r="I9516">
        <v>1</v>
      </c>
      <c r="J9516">
        <v>1</v>
      </c>
      <c r="K9516" t="str">
        <f t="shared" si="161"/>
        <v>yes</v>
      </c>
      <c r="L9516" t="s">
        <v>7</v>
      </c>
      <c r="M9516">
        <v>0.74230499999999999</v>
      </c>
      <c r="N9516">
        <v>0.73894199999999999</v>
      </c>
    </row>
    <row r="9517" spans="1:14" ht="15" x14ac:dyDescent="0.3">
      <c r="A9517" s="1"/>
      <c r="B9517" t="s">
        <v>14</v>
      </c>
      <c r="C9517" t="s">
        <v>196</v>
      </c>
      <c r="D9517" t="s">
        <v>196</v>
      </c>
      <c r="E9517" t="s">
        <v>5308</v>
      </c>
      <c r="F9517" t="s">
        <v>5309</v>
      </c>
      <c r="G9517">
        <v>0.99749368429184004</v>
      </c>
      <c r="H9517">
        <v>1</v>
      </c>
      <c r="I9517">
        <v>1</v>
      </c>
      <c r="J9517">
        <v>0.92800000000000005</v>
      </c>
      <c r="K9517" t="str">
        <f t="shared" si="161"/>
        <v>yes</v>
      </c>
      <c r="L9517" t="s">
        <v>7</v>
      </c>
      <c r="M9517">
        <v>1</v>
      </c>
      <c r="N9517">
        <v>1</v>
      </c>
    </row>
    <row r="9518" spans="1:14" ht="15" x14ac:dyDescent="0.3">
      <c r="A9518" s="1"/>
      <c r="B9518" t="s">
        <v>14</v>
      </c>
      <c r="C9518">
        <v>24</v>
      </c>
      <c r="D9518">
        <v>24</v>
      </c>
      <c r="E9518">
        <v>24</v>
      </c>
      <c r="F9518">
        <v>24</v>
      </c>
      <c r="G9518">
        <v>0.82110869884491</v>
      </c>
      <c r="H9518">
        <v>1</v>
      </c>
      <c r="I9518">
        <v>1</v>
      </c>
      <c r="J9518">
        <v>1</v>
      </c>
      <c r="K9518" t="str">
        <f t="shared" si="161"/>
        <v>yes</v>
      </c>
      <c r="L9518" t="s">
        <v>7</v>
      </c>
      <c r="M9518">
        <v>1</v>
      </c>
      <c r="N9518">
        <v>1</v>
      </c>
    </row>
    <row r="9519" spans="1:14" ht="15" x14ac:dyDescent="0.3">
      <c r="A9519" s="1"/>
      <c r="B9519" t="s">
        <v>14</v>
      </c>
      <c r="C9519" s="7">
        <v>0.20208333333333331</v>
      </c>
      <c r="D9519" s="7">
        <v>0.20208333333333331</v>
      </c>
      <c r="E9519" s="7">
        <v>0.20208333333333331</v>
      </c>
      <c r="F9519" s="7">
        <v>0.20208333333333331</v>
      </c>
      <c r="G9519">
        <v>0.32012861967086798</v>
      </c>
      <c r="H9519">
        <v>1</v>
      </c>
      <c r="I9519">
        <v>1</v>
      </c>
      <c r="J9519">
        <v>1</v>
      </c>
      <c r="K9519" t="str">
        <f t="shared" si="161"/>
        <v>yes</v>
      </c>
      <c r="L9519" t="s">
        <v>7</v>
      </c>
      <c r="M9519">
        <v>1</v>
      </c>
      <c r="N9519">
        <v>1</v>
      </c>
    </row>
    <row r="9520" spans="1:14" ht="15" x14ac:dyDescent="0.3">
      <c r="A9520" s="1"/>
      <c r="B9520" t="s">
        <v>14</v>
      </c>
      <c r="C9520" t="s">
        <v>243</v>
      </c>
      <c r="D9520" t="s">
        <v>243</v>
      </c>
      <c r="E9520" t="s">
        <v>87</v>
      </c>
      <c r="F9520" t="s">
        <v>87</v>
      </c>
      <c r="G9520">
        <v>0.644991874694824</v>
      </c>
      <c r="H9520">
        <v>1</v>
      </c>
      <c r="I9520">
        <v>1</v>
      </c>
      <c r="J9520">
        <v>1</v>
      </c>
      <c r="K9520" t="str">
        <f t="shared" si="161"/>
        <v>yes</v>
      </c>
      <c r="L9520" t="s">
        <v>7</v>
      </c>
      <c r="M9520">
        <v>1</v>
      </c>
      <c r="N9520">
        <v>1</v>
      </c>
    </row>
    <row r="9521" spans="1:14" ht="15" x14ac:dyDescent="0.3">
      <c r="A9521" s="1"/>
      <c r="B9521" t="s">
        <v>14</v>
      </c>
      <c r="C9521" t="s">
        <v>249</v>
      </c>
      <c r="D9521" t="s">
        <v>249</v>
      </c>
      <c r="E9521" t="s">
        <v>249</v>
      </c>
      <c r="F9521" t="s">
        <v>249</v>
      </c>
      <c r="G9521">
        <v>0.99544852972030595</v>
      </c>
      <c r="H9521">
        <v>1</v>
      </c>
      <c r="I9521">
        <v>1</v>
      </c>
      <c r="J9521">
        <v>1</v>
      </c>
      <c r="K9521" t="str">
        <f t="shared" si="161"/>
        <v>yes</v>
      </c>
      <c r="L9521" t="s">
        <v>7</v>
      </c>
      <c r="M9521">
        <v>1</v>
      </c>
      <c r="N9521">
        <v>1</v>
      </c>
    </row>
    <row r="9522" spans="1:14" ht="15" x14ac:dyDescent="0.3">
      <c r="A9522" s="1"/>
      <c r="B9522" t="s">
        <v>14</v>
      </c>
      <c r="C9522" t="s">
        <v>262</v>
      </c>
      <c r="D9522" t="s">
        <v>262</v>
      </c>
      <c r="E9522" t="s">
        <v>262</v>
      </c>
      <c r="F9522" t="s">
        <v>262</v>
      </c>
      <c r="G9522">
        <v>0.43938025832176197</v>
      </c>
      <c r="H9522">
        <v>1</v>
      </c>
      <c r="I9522">
        <v>1</v>
      </c>
      <c r="J9522">
        <v>1</v>
      </c>
      <c r="K9522" t="str">
        <f t="shared" si="161"/>
        <v>yes</v>
      </c>
      <c r="L9522" t="s">
        <v>7</v>
      </c>
      <c r="M9522">
        <v>1</v>
      </c>
      <c r="N9522">
        <v>1</v>
      </c>
    </row>
    <row r="9523" spans="1:14" ht="15" x14ac:dyDescent="0.3">
      <c r="A9523" s="1"/>
      <c r="B9523" t="s">
        <v>14</v>
      </c>
      <c r="C9523">
        <v>1946</v>
      </c>
      <c r="D9523">
        <v>1946</v>
      </c>
      <c r="E9523">
        <v>1946</v>
      </c>
      <c r="F9523">
        <v>1946</v>
      </c>
      <c r="G9523">
        <v>0.95890015363693204</v>
      </c>
      <c r="H9523">
        <v>1</v>
      </c>
      <c r="I9523">
        <v>1</v>
      </c>
      <c r="J9523">
        <v>1</v>
      </c>
      <c r="K9523" t="str">
        <f t="shared" si="161"/>
        <v>yes</v>
      </c>
      <c r="L9523" t="s">
        <v>7</v>
      </c>
      <c r="M9523">
        <v>1</v>
      </c>
      <c r="N9523">
        <v>1</v>
      </c>
    </row>
    <row r="9524" spans="1:14" ht="15" x14ac:dyDescent="0.3">
      <c r="A9524" s="1"/>
      <c r="B9524" t="s">
        <v>14</v>
      </c>
      <c r="C9524" t="s">
        <v>270</v>
      </c>
      <c r="D9524" t="s">
        <v>270</v>
      </c>
      <c r="E9524" t="s">
        <v>5366</v>
      </c>
      <c r="F9524" t="s">
        <v>273</v>
      </c>
      <c r="G9524">
        <v>0.922810077667236</v>
      </c>
      <c r="H9524">
        <v>1</v>
      </c>
      <c r="I9524">
        <v>1</v>
      </c>
      <c r="J9524">
        <v>0.751</v>
      </c>
      <c r="K9524" t="str">
        <f t="shared" si="161"/>
        <v>yes</v>
      </c>
      <c r="L9524" t="s">
        <v>7</v>
      </c>
      <c r="M9524">
        <v>1</v>
      </c>
      <c r="N9524">
        <v>1</v>
      </c>
    </row>
    <row r="9525" spans="1:14" ht="15" x14ac:dyDescent="0.3">
      <c r="A9525" s="1"/>
      <c r="B9525" t="s">
        <v>14</v>
      </c>
      <c r="C9525" t="s">
        <v>275</v>
      </c>
      <c r="D9525" t="s">
        <v>275</v>
      </c>
      <c r="E9525" t="s">
        <v>275</v>
      </c>
      <c r="F9525" t="s">
        <v>275</v>
      </c>
      <c r="G9525">
        <v>0.96645462512970004</v>
      </c>
      <c r="H9525">
        <v>1</v>
      </c>
      <c r="I9525">
        <v>1</v>
      </c>
      <c r="J9525">
        <v>1</v>
      </c>
      <c r="K9525" t="str">
        <f t="shared" si="161"/>
        <v>yes</v>
      </c>
      <c r="L9525" t="s">
        <v>7</v>
      </c>
      <c r="M9525">
        <v>1</v>
      </c>
      <c r="N9525">
        <v>1</v>
      </c>
    </row>
    <row r="9526" spans="1:14" ht="15" x14ac:dyDescent="0.3">
      <c r="A9526" s="1"/>
      <c r="B9526" t="s">
        <v>14</v>
      </c>
      <c r="C9526">
        <v>711.98800000000006</v>
      </c>
      <c r="D9526">
        <v>711.98800000000006</v>
      </c>
      <c r="E9526">
        <v>711.98800000000006</v>
      </c>
      <c r="F9526">
        <v>711.98800000000006</v>
      </c>
      <c r="G9526">
        <v>0.95618158578872703</v>
      </c>
      <c r="H9526">
        <v>1</v>
      </c>
      <c r="I9526">
        <v>1</v>
      </c>
      <c r="J9526">
        <v>1</v>
      </c>
      <c r="K9526" t="str">
        <f t="shared" si="161"/>
        <v>yes</v>
      </c>
      <c r="L9526" t="s">
        <v>7</v>
      </c>
      <c r="M9526">
        <v>1</v>
      </c>
      <c r="N9526">
        <v>1</v>
      </c>
    </row>
    <row r="9527" spans="1:14" ht="15" x14ac:dyDescent="0.3">
      <c r="A9527" s="1"/>
      <c r="B9527" t="s">
        <v>14</v>
      </c>
      <c r="C9527" t="s">
        <v>289</v>
      </c>
      <c r="D9527" s="8">
        <v>0.56200000000000006</v>
      </c>
      <c r="E9527" t="s">
        <v>289</v>
      </c>
      <c r="F9527" s="8">
        <v>0.56200000000000006</v>
      </c>
      <c r="G9527">
        <v>0.97723251581192005</v>
      </c>
      <c r="H9527">
        <v>1</v>
      </c>
      <c r="I9527">
        <v>1</v>
      </c>
      <c r="J9527">
        <v>1</v>
      </c>
      <c r="K9527" t="str">
        <f t="shared" si="161"/>
        <v>yes</v>
      </c>
      <c r="L9527" t="s">
        <v>7</v>
      </c>
      <c r="M9527">
        <v>0.932114</v>
      </c>
      <c r="N9527">
        <v>0.93326699999999996</v>
      </c>
    </row>
    <row r="9528" spans="1:14" ht="15" x14ac:dyDescent="0.3">
      <c r="A9528" s="1"/>
      <c r="B9528" t="s">
        <v>14</v>
      </c>
      <c r="C9528" t="s">
        <v>291</v>
      </c>
      <c r="D9528" s="8">
        <v>2.8000000000000001E-2</v>
      </c>
      <c r="E9528" t="s">
        <v>291</v>
      </c>
      <c r="F9528" s="8">
        <v>2.8000000000000001E-2</v>
      </c>
      <c r="G9528">
        <v>0.847631275653839</v>
      </c>
      <c r="H9528">
        <v>1</v>
      </c>
      <c r="I9528">
        <v>1</v>
      </c>
      <c r="J9528">
        <v>1</v>
      </c>
      <c r="K9528" t="str">
        <f t="shared" si="161"/>
        <v>yes</v>
      </c>
      <c r="L9528" t="s">
        <v>7</v>
      </c>
      <c r="M9528">
        <v>0.92399699999999996</v>
      </c>
      <c r="N9528">
        <v>0.91447100000000003</v>
      </c>
    </row>
    <row r="9529" spans="1:14" ht="15" x14ac:dyDescent="0.3">
      <c r="A9529" s="1"/>
      <c r="B9529" t="s">
        <v>14</v>
      </c>
      <c r="C9529">
        <v>1944</v>
      </c>
      <c r="D9529">
        <v>1944</v>
      </c>
      <c r="E9529">
        <v>1944</v>
      </c>
      <c r="F9529">
        <v>1944</v>
      </c>
      <c r="G9529">
        <v>0.81068933010101296</v>
      </c>
      <c r="H9529">
        <v>1</v>
      </c>
      <c r="I9529">
        <v>1</v>
      </c>
      <c r="J9529">
        <v>1</v>
      </c>
      <c r="K9529" t="str">
        <f t="shared" si="161"/>
        <v>yes</v>
      </c>
      <c r="L9529" t="s">
        <v>7</v>
      </c>
      <c r="M9529">
        <v>1</v>
      </c>
      <c r="N9529">
        <v>1</v>
      </c>
    </row>
    <row r="9530" spans="1:14" ht="15" x14ac:dyDescent="0.3">
      <c r="A9530" s="1"/>
      <c r="B9530" t="s">
        <v>14</v>
      </c>
      <c r="C9530" t="s">
        <v>296</v>
      </c>
      <c r="D9530" t="s">
        <v>296</v>
      </c>
      <c r="E9530" t="s">
        <v>5382</v>
      </c>
      <c r="F9530" t="s">
        <v>298</v>
      </c>
      <c r="G9530">
        <v>0.484273642301559</v>
      </c>
      <c r="H9530">
        <v>1</v>
      </c>
      <c r="I9530">
        <v>1</v>
      </c>
      <c r="J9530">
        <v>0.89400000000000002</v>
      </c>
      <c r="K9530" t="str">
        <f t="shared" si="161"/>
        <v>yes</v>
      </c>
      <c r="L9530" t="s">
        <v>7</v>
      </c>
      <c r="M9530">
        <v>1</v>
      </c>
      <c r="N9530">
        <v>1</v>
      </c>
    </row>
    <row r="9531" spans="1:14" ht="15" x14ac:dyDescent="0.3">
      <c r="A9531" s="1"/>
      <c r="B9531" t="s">
        <v>14</v>
      </c>
      <c r="C9531" t="s">
        <v>307</v>
      </c>
      <c r="D9531" t="s">
        <v>307</v>
      </c>
      <c r="E9531" t="s">
        <v>308</v>
      </c>
      <c r="F9531" t="s">
        <v>308</v>
      </c>
      <c r="G9531">
        <v>0.619681596755981</v>
      </c>
      <c r="H9531">
        <v>1</v>
      </c>
      <c r="I9531">
        <v>1</v>
      </c>
      <c r="J9531">
        <v>1</v>
      </c>
      <c r="K9531" t="str">
        <f t="shared" si="161"/>
        <v>yes</v>
      </c>
      <c r="L9531" t="s">
        <v>7</v>
      </c>
      <c r="M9531">
        <v>1</v>
      </c>
      <c r="N9531">
        <v>1</v>
      </c>
    </row>
    <row r="9532" spans="1:14" ht="15" x14ac:dyDescent="0.3">
      <c r="A9532" s="1"/>
      <c r="B9532" t="s">
        <v>14</v>
      </c>
      <c r="C9532" t="s">
        <v>310</v>
      </c>
      <c r="D9532" t="s">
        <v>310</v>
      </c>
      <c r="E9532" t="s">
        <v>5384</v>
      </c>
      <c r="F9532" t="s">
        <v>311</v>
      </c>
      <c r="G9532">
        <v>0.37237566709518399</v>
      </c>
      <c r="H9532">
        <v>1</v>
      </c>
      <c r="I9532">
        <v>1</v>
      </c>
      <c r="J9532">
        <v>0.51300000000000001</v>
      </c>
      <c r="K9532" t="str">
        <f t="shared" si="161"/>
        <v>yes</v>
      </c>
      <c r="L9532" t="s">
        <v>7</v>
      </c>
      <c r="M9532">
        <v>1</v>
      </c>
      <c r="N9532">
        <v>1</v>
      </c>
    </row>
    <row r="9533" spans="1:14" ht="15" x14ac:dyDescent="0.3">
      <c r="A9533" s="1"/>
      <c r="B9533" t="s">
        <v>14</v>
      </c>
      <c r="C9533">
        <v>1817</v>
      </c>
      <c r="D9533">
        <v>1817</v>
      </c>
      <c r="E9533">
        <v>1817</v>
      </c>
      <c r="F9533">
        <v>1817</v>
      </c>
      <c r="G9533">
        <v>0.99104189872741699</v>
      </c>
      <c r="H9533">
        <v>1</v>
      </c>
      <c r="I9533">
        <v>1</v>
      </c>
      <c r="J9533">
        <v>1</v>
      </c>
      <c r="K9533" t="str">
        <f t="shared" si="161"/>
        <v>yes</v>
      </c>
      <c r="L9533" t="s">
        <v>7</v>
      </c>
      <c r="M9533">
        <v>1</v>
      </c>
      <c r="N9533">
        <v>1</v>
      </c>
    </row>
    <row r="9534" spans="1:14" ht="15" x14ac:dyDescent="0.3">
      <c r="A9534" s="1"/>
      <c r="B9534" t="s">
        <v>14</v>
      </c>
      <c r="C9534">
        <v>374</v>
      </c>
      <c r="D9534">
        <v>374</v>
      </c>
      <c r="E9534">
        <v>374</v>
      </c>
      <c r="F9534">
        <v>374</v>
      </c>
      <c r="G9534">
        <v>0.94713860750198398</v>
      </c>
      <c r="H9534">
        <v>1</v>
      </c>
      <c r="I9534">
        <v>1</v>
      </c>
      <c r="J9534">
        <v>1</v>
      </c>
      <c r="K9534" t="str">
        <f t="shared" si="161"/>
        <v>yes</v>
      </c>
      <c r="L9534" t="s">
        <v>7</v>
      </c>
      <c r="M9534">
        <v>1</v>
      </c>
      <c r="N9534">
        <v>1</v>
      </c>
    </row>
    <row r="9535" spans="1:14" ht="15" x14ac:dyDescent="0.3">
      <c r="A9535" s="1"/>
      <c r="B9535" t="s">
        <v>14</v>
      </c>
      <c r="C9535" t="s">
        <v>350</v>
      </c>
      <c r="D9535" t="s">
        <v>350</v>
      </c>
      <c r="E9535" t="s">
        <v>351</v>
      </c>
      <c r="F9535" t="s">
        <v>351</v>
      </c>
      <c r="G9535">
        <v>0.93545573949813798</v>
      </c>
      <c r="H9535">
        <v>1</v>
      </c>
      <c r="I9535">
        <v>1</v>
      </c>
      <c r="J9535">
        <v>1</v>
      </c>
      <c r="K9535" t="str">
        <f t="shared" si="161"/>
        <v>yes</v>
      </c>
      <c r="L9535" t="s">
        <v>7</v>
      </c>
      <c r="M9535">
        <v>1</v>
      </c>
      <c r="N9535">
        <v>1</v>
      </c>
    </row>
    <row r="9536" spans="1:14" ht="15" x14ac:dyDescent="0.3">
      <c r="A9536" s="1"/>
      <c r="B9536" t="s">
        <v>14</v>
      </c>
      <c r="C9536" t="s">
        <v>353</v>
      </c>
      <c r="D9536" t="s">
        <v>353</v>
      </c>
      <c r="E9536" t="s">
        <v>353</v>
      </c>
      <c r="F9536" t="s">
        <v>353</v>
      </c>
      <c r="G9536">
        <v>0.99351757764816295</v>
      </c>
      <c r="H9536">
        <v>1</v>
      </c>
      <c r="I9536">
        <v>1</v>
      </c>
      <c r="J9536">
        <v>1</v>
      </c>
      <c r="K9536" t="str">
        <f t="shared" si="161"/>
        <v>yes</v>
      </c>
      <c r="L9536" t="s">
        <v>7</v>
      </c>
      <c r="M9536">
        <v>1</v>
      </c>
      <c r="N9536">
        <v>1</v>
      </c>
    </row>
    <row r="9537" spans="1:14" ht="15" x14ac:dyDescent="0.3">
      <c r="A9537" s="1"/>
      <c r="B9537" t="s">
        <v>14</v>
      </c>
      <c r="C9537" t="s">
        <v>375</v>
      </c>
      <c r="D9537" t="s">
        <v>375</v>
      </c>
      <c r="E9537" t="s">
        <v>376</v>
      </c>
      <c r="F9537" t="s">
        <v>376</v>
      </c>
      <c r="G9537">
        <v>0.67114323377609297</v>
      </c>
      <c r="H9537">
        <v>1</v>
      </c>
      <c r="I9537">
        <v>1</v>
      </c>
      <c r="J9537">
        <v>1</v>
      </c>
      <c r="K9537" t="str">
        <f t="shared" si="161"/>
        <v>yes</v>
      </c>
      <c r="L9537" t="s">
        <v>7</v>
      </c>
      <c r="M9537">
        <v>1</v>
      </c>
      <c r="N9537">
        <v>1</v>
      </c>
    </row>
    <row r="9538" spans="1:14" ht="15" x14ac:dyDescent="0.3">
      <c r="A9538" s="1"/>
      <c r="B9538" t="s">
        <v>14</v>
      </c>
      <c r="C9538" t="s">
        <v>378</v>
      </c>
      <c r="D9538" t="s">
        <v>378</v>
      </c>
      <c r="E9538" t="s">
        <v>379</v>
      </c>
      <c r="F9538" t="s">
        <v>379</v>
      </c>
      <c r="G9538">
        <v>0.95389997959136996</v>
      </c>
      <c r="H9538">
        <v>1</v>
      </c>
      <c r="I9538">
        <v>1</v>
      </c>
      <c r="J9538">
        <v>1</v>
      </c>
      <c r="K9538" t="str">
        <f t="shared" si="161"/>
        <v>yes</v>
      </c>
      <c r="L9538" t="s">
        <v>7</v>
      </c>
      <c r="M9538">
        <v>1</v>
      </c>
      <c r="N9538">
        <v>1</v>
      </c>
    </row>
    <row r="9539" spans="1:14" ht="15" x14ac:dyDescent="0.3">
      <c r="A9539" s="1"/>
      <c r="B9539" t="s">
        <v>14</v>
      </c>
      <c r="C9539">
        <v>1943</v>
      </c>
      <c r="D9539">
        <v>1943</v>
      </c>
      <c r="E9539">
        <v>1943</v>
      </c>
      <c r="F9539">
        <v>1943</v>
      </c>
      <c r="G9539">
        <v>0.99216014146804798</v>
      </c>
      <c r="H9539">
        <v>1</v>
      </c>
      <c r="I9539">
        <v>1</v>
      </c>
      <c r="J9539">
        <v>1</v>
      </c>
      <c r="K9539" t="str">
        <f t="shared" ref="K9539:K9602" si="162">IF(H9539&gt;0.64,"yes",IF(H9539&gt;=0.45,"partially","no"))</f>
        <v>yes</v>
      </c>
      <c r="L9539" t="s">
        <v>7</v>
      </c>
      <c r="M9539">
        <v>1</v>
      </c>
      <c r="N9539">
        <v>1</v>
      </c>
    </row>
    <row r="9540" spans="1:14" ht="15" x14ac:dyDescent="0.3">
      <c r="A9540" s="1"/>
      <c r="B9540" t="s">
        <v>14</v>
      </c>
      <c r="C9540">
        <v>1943</v>
      </c>
      <c r="D9540">
        <v>1943</v>
      </c>
      <c r="E9540">
        <v>1943</v>
      </c>
      <c r="F9540">
        <v>1943</v>
      </c>
      <c r="G9540">
        <v>0.99216014146804798</v>
      </c>
      <c r="H9540">
        <v>1</v>
      </c>
      <c r="I9540">
        <v>1</v>
      </c>
      <c r="J9540">
        <v>1</v>
      </c>
      <c r="K9540" t="str">
        <f t="shared" si="162"/>
        <v>yes</v>
      </c>
      <c r="L9540" t="s">
        <v>7</v>
      </c>
      <c r="M9540">
        <v>1</v>
      </c>
      <c r="N9540">
        <v>1</v>
      </c>
    </row>
    <row r="9541" spans="1:14" ht="15" x14ac:dyDescent="0.3">
      <c r="A9541" s="1"/>
      <c r="B9541" t="s">
        <v>14</v>
      </c>
      <c r="C9541">
        <v>1990</v>
      </c>
      <c r="D9541">
        <v>1990</v>
      </c>
      <c r="E9541">
        <v>1990</v>
      </c>
      <c r="F9541">
        <v>1990</v>
      </c>
      <c r="G9541">
        <v>0.98317772150039695</v>
      </c>
      <c r="H9541">
        <v>1</v>
      </c>
      <c r="I9541">
        <v>1</v>
      </c>
      <c r="J9541">
        <v>1</v>
      </c>
      <c r="K9541" t="str">
        <f t="shared" si="162"/>
        <v>yes</v>
      </c>
      <c r="L9541" t="s">
        <v>7</v>
      </c>
      <c r="M9541">
        <v>1</v>
      </c>
      <c r="N9541">
        <v>1</v>
      </c>
    </row>
    <row r="9542" spans="1:14" ht="15" x14ac:dyDescent="0.3">
      <c r="A9542" s="1"/>
      <c r="B9542" t="s">
        <v>14</v>
      </c>
      <c r="C9542">
        <v>1886</v>
      </c>
      <c r="D9542">
        <v>1886</v>
      </c>
      <c r="E9542">
        <v>1886</v>
      </c>
      <c r="F9542">
        <v>1886</v>
      </c>
      <c r="G9542">
        <v>0.99712067842483498</v>
      </c>
      <c r="H9542">
        <v>1</v>
      </c>
      <c r="I9542">
        <v>1</v>
      </c>
      <c r="J9542">
        <v>1</v>
      </c>
      <c r="K9542" t="str">
        <f t="shared" si="162"/>
        <v>yes</v>
      </c>
      <c r="L9542" t="s">
        <v>7</v>
      </c>
      <c r="M9542">
        <v>1</v>
      </c>
      <c r="N9542">
        <v>1</v>
      </c>
    </row>
    <row r="9543" spans="1:14" ht="15" x14ac:dyDescent="0.3">
      <c r="A9543" s="1"/>
      <c r="B9543" t="s">
        <v>14</v>
      </c>
      <c r="C9543" t="s">
        <v>432</v>
      </c>
      <c r="D9543" t="s">
        <v>432</v>
      </c>
      <c r="E9543" t="s">
        <v>432</v>
      </c>
      <c r="F9543" t="s">
        <v>432</v>
      </c>
      <c r="G9543">
        <v>0.85213983058929399</v>
      </c>
      <c r="H9543">
        <v>1</v>
      </c>
      <c r="I9543">
        <v>1</v>
      </c>
      <c r="J9543">
        <v>1</v>
      </c>
      <c r="K9543" t="str">
        <f t="shared" si="162"/>
        <v>yes</v>
      </c>
      <c r="L9543" t="s">
        <v>7</v>
      </c>
      <c r="M9543">
        <v>1</v>
      </c>
      <c r="N9543">
        <v>1</v>
      </c>
    </row>
    <row r="9544" spans="1:14" ht="15" x14ac:dyDescent="0.3">
      <c r="A9544" s="1"/>
      <c r="B9544" t="s">
        <v>14</v>
      </c>
      <c r="C9544" t="s">
        <v>468</v>
      </c>
      <c r="D9544" t="s">
        <v>468</v>
      </c>
      <c r="E9544" t="s">
        <v>469</v>
      </c>
      <c r="F9544" t="s">
        <v>469</v>
      </c>
      <c r="G9544">
        <v>0.91606956720352195</v>
      </c>
      <c r="H9544">
        <v>1</v>
      </c>
      <c r="I9544">
        <v>1</v>
      </c>
      <c r="J9544">
        <v>1</v>
      </c>
      <c r="K9544" t="str">
        <f t="shared" si="162"/>
        <v>yes</v>
      </c>
      <c r="L9544" t="s">
        <v>7</v>
      </c>
      <c r="M9544">
        <v>1</v>
      </c>
      <c r="N9544">
        <v>1</v>
      </c>
    </row>
    <row r="9545" spans="1:14" ht="15" x14ac:dyDescent="0.3">
      <c r="A9545" s="1"/>
      <c r="B9545" t="s">
        <v>14</v>
      </c>
      <c r="C9545">
        <v>1901</v>
      </c>
      <c r="D9545">
        <v>1901</v>
      </c>
      <c r="E9545">
        <v>1901</v>
      </c>
      <c r="F9545">
        <v>1901</v>
      </c>
      <c r="G9545">
        <v>0.97925174236297596</v>
      </c>
      <c r="H9545">
        <v>1</v>
      </c>
      <c r="I9545">
        <v>1</v>
      </c>
      <c r="J9545">
        <v>1</v>
      </c>
      <c r="K9545" t="str">
        <f t="shared" si="162"/>
        <v>yes</v>
      </c>
      <c r="L9545" t="s">
        <v>7</v>
      </c>
      <c r="M9545">
        <v>1</v>
      </c>
      <c r="N9545">
        <v>1</v>
      </c>
    </row>
    <row r="9546" spans="1:14" ht="15" x14ac:dyDescent="0.3">
      <c r="A9546" s="1"/>
      <c r="B9546" t="s">
        <v>14</v>
      </c>
      <c r="C9546">
        <v>1943</v>
      </c>
      <c r="D9546">
        <v>1943</v>
      </c>
      <c r="E9546">
        <v>1943</v>
      </c>
      <c r="F9546">
        <v>1943</v>
      </c>
      <c r="G9546">
        <v>0.94709402322769198</v>
      </c>
      <c r="H9546">
        <v>1</v>
      </c>
      <c r="I9546">
        <v>1</v>
      </c>
      <c r="J9546">
        <v>1</v>
      </c>
      <c r="K9546" t="str">
        <f t="shared" si="162"/>
        <v>yes</v>
      </c>
      <c r="L9546" t="s">
        <v>7</v>
      </c>
      <c r="M9546">
        <v>1</v>
      </c>
      <c r="N9546">
        <v>1</v>
      </c>
    </row>
    <row r="9547" spans="1:14" ht="15" x14ac:dyDescent="0.3">
      <c r="A9547" s="1"/>
      <c r="B9547" t="s">
        <v>14</v>
      </c>
      <c r="C9547">
        <v>38</v>
      </c>
      <c r="D9547">
        <v>38</v>
      </c>
      <c r="E9547">
        <v>38</v>
      </c>
      <c r="F9547">
        <v>38</v>
      </c>
      <c r="G9547">
        <v>0.23051829636096999</v>
      </c>
      <c r="H9547">
        <v>1</v>
      </c>
      <c r="I9547">
        <v>1</v>
      </c>
      <c r="J9547">
        <v>1</v>
      </c>
      <c r="K9547" t="str">
        <f t="shared" si="162"/>
        <v>yes</v>
      </c>
      <c r="L9547" t="s">
        <v>7</v>
      </c>
      <c r="M9547">
        <v>1</v>
      </c>
      <c r="N9547">
        <v>1</v>
      </c>
    </row>
    <row r="9548" spans="1:14" ht="15" x14ac:dyDescent="0.3">
      <c r="A9548" s="1"/>
      <c r="B9548" t="s">
        <v>14</v>
      </c>
      <c r="C9548" t="s">
        <v>487</v>
      </c>
      <c r="D9548" t="s">
        <v>487</v>
      </c>
      <c r="E9548" t="s">
        <v>5509</v>
      </c>
      <c r="F9548" t="s">
        <v>488</v>
      </c>
      <c r="G9548">
        <v>0.38416248559951799</v>
      </c>
      <c r="H9548">
        <v>1</v>
      </c>
      <c r="I9548">
        <v>1</v>
      </c>
      <c r="J9548">
        <v>1</v>
      </c>
      <c r="K9548" t="str">
        <f t="shared" si="162"/>
        <v>yes</v>
      </c>
      <c r="L9548" t="s">
        <v>7</v>
      </c>
      <c r="M9548">
        <v>1</v>
      </c>
      <c r="N9548">
        <v>1</v>
      </c>
    </row>
    <row r="9549" spans="1:14" ht="15" x14ac:dyDescent="0.3">
      <c r="A9549" s="1"/>
      <c r="B9549" t="s">
        <v>14</v>
      </c>
      <c r="C9549">
        <v>1937</v>
      </c>
      <c r="D9549">
        <v>1937</v>
      </c>
      <c r="E9549">
        <v>1937</v>
      </c>
      <c r="F9549">
        <v>1937</v>
      </c>
      <c r="G9549">
        <v>0.99015355110168501</v>
      </c>
      <c r="H9549">
        <v>1</v>
      </c>
      <c r="I9549">
        <v>1</v>
      </c>
      <c r="J9549">
        <v>1</v>
      </c>
      <c r="K9549" t="str">
        <f t="shared" si="162"/>
        <v>yes</v>
      </c>
      <c r="L9549" t="s">
        <v>7</v>
      </c>
      <c r="M9549">
        <v>1</v>
      </c>
      <c r="N9549">
        <v>1</v>
      </c>
    </row>
    <row r="9550" spans="1:14" ht="15" x14ac:dyDescent="0.3">
      <c r="A9550" s="1"/>
      <c r="B9550" t="s">
        <v>14</v>
      </c>
      <c r="C9550" t="s">
        <v>545</v>
      </c>
      <c r="D9550" t="s">
        <v>545</v>
      </c>
      <c r="E9550" t="s">
        <v>546</v>
      </c>
      <c r="F9550" t="s">
        <v>546</v>
      </c>
      <c r="G9550">
        <v>0.547848701477051</v>
      </c>
      <c r="H9550">
        <v>1</v>
      </c>
      <c r="I9550">
        <v>1</v>
      </c>
      <c r="J9550">
        <v>1</v>
      </c>
      <c r="K9550" t="str">
        <f t="shared" si="162"/>
        <v>yes</v>
      </c>
      <c r="L9550" t="s">
        <v>7</v>
      </c>
      <c r="M9550">
        <v>1</v>
      </c>
      <c r="N9550">
        <v>1</v>
      </c>
    </row>
    <row r="9551" spans="1:14" ht="15" x14ac:dyDescent="0.3">
      <c r="A9551" s="1"/>
      <c r="B9551" t="s">
        <v>14</v>
      </c>
      <c r="C9551" t="s">
        <v>522</v>
      </c>
      <c r="D9551" t="s">
        <v>522</v>
      </c>
      <c r="E9551" t="s">
        <v>523</v>
      </c>
      <c r="F9551" t="s">
        <v>523</v>
      </c>
      <c r="G9551">
        <v>0.63965094089508101</v>
      </c>
      <c r="H9551">
        <v>1</v>
      </c>
      <c r="I9551">
        <v>1</v>
      </c>
      <c r="J9551">
        <v>1</v>
      </c>
      <c r="K9551" t="str">
        <f t="shared" si="162"/>
        <v>yes</v>
      </c>
      <c r="L9551" t="s">
        <v>7</v>
      </c>
      <c r="M9551">
        <v>1</v>
      </c>
      <c r="N9551">
        <v>1</v>
      </c>
    </row>
    <row r="9552" spans="1:14" ht="15" x14ac:dyDescent="0.3">
      <c r="A9552" s="1"/>
      <c r="B9552" t="s">
        <v>14</v>
      </c>
      <c r="C9552" t="s">
        <v>675</v>
      </c>
      <c r="D9552" t="s">
        <v>675</v>
      </c>
      <c r="E9552" t="s">
        <v>676</v>
      </c>
      <c r="F9552" t="s">
        <v>676</v>
      </c>
      <c r="G9552">
        <v>0.74627453088760398</v>
      </c>
      <c r="H9552">
        <v>1</v>
      </c>
      <c r="I9552">
        <v>1</v>
      </c>
      <c r="J9552">
        <v>1</v>
      </c>
      <c r="K9552" t="str">
        <f t="shared" si="162"/>
        <v>yes</v>
      </c>
      <c r="L9552" t="s">
        <v>7</v>
      </c>
      <c r="M9552">
        <v>1</v>
      </c>
      <c r="N9552">
        <v>1</v>
      </c>
    </row>
    <row r="9553" spans="1:14" ht="15" x14ac:dyDescent="0.3">
      <c r="A9553" s="1"/>
      <c r="B9553" t="s">
        <v>14</v>
      </c>
      <c r="C9553" t="s">
        <v>686</v>
      </c>
      <c r="D9553" t="s">
        <v>686</v>
      </c>
      <c r="E9553" t="s">
        <v>687</v>
      </c>
      <c r="F9553" t="s">
        <v>687</v>
      </c>
      <c r="G9553">
        <v>0.86049735546112105</v>
      </c>
      <c r="H9553">
        <v>1</v>
      </c>
      <c r="I9553">
        <v>1</v>
      </c>
      <c r="J9553">
        <v>1</v>
      </c>
      <c r="K9553" t="str">
        <f t="shared" si="162"/>
        <v>yes</v>
      </c>
      <c r="L9553" t="s">
        <v>7</v>
      </c>
      <c r="M9553">
        <v>1</v>
      </c>
      <c r="N9553">
        <v>1</v>
      </c>
    </row>
    <row r="9554" spans="1:14" ht="15" x14ac:dyDescent="0.3">
      <c r="A9554" s="1"/>
      <c r="B9554" t="s">
        <v>14</v>
      </c>
      <c r="C9554" t="s">
        <v>723</v>
      </c>
      <c r="D9554" t="s">
        <v>723</v>
      </c>
      <c r="E9554" t="s">
        <v>5684</v>
      </c>
      <c r="F9554" t="s">
        <v>725</v>
      </c>
      <c r="G9554">
        <v>0.49578908085823098</v>
      </c>
      <c r="H9554">
        <v>1</v>
      </c>
      <c r="I9554">
        <v>1</v>
      </c>
      <c r="J9554">
        <v>0.86099999999999999</v>
      </c>
      <c r="K9554" t="str">
        <f t="shared" si="162"/>
        <v>yes</v>
      </c>
      <c r="L9554" t="s">
        <v>7</v>
      </c>
      <c r="M9554">
        <v>1</v>
      </c>
      <c r="N9554">
        <v>1</v>
      </c>
    </row>
    <row r="9555" spans="1:14" ht="15" x14ac:dyDescent="0.3">
      <c r="A9555" s="1"/>
      <c r="B9555" t="s">
        <v>14</v>
      </c>
      <c r="C9555" t="s">
        <v>727</v>
      </c>
      <c r="D9555" t="s">
        <v>5685</v>
      </c>
      <c r="E9555" t="s">
        <v>728</v>
      </c>
      <c r="F9555" t="s">
        <v>728</v>
      </c>
      <c r="G9555">
        <v>0.85082101821899403</v>
      </c>
      <c r="H9555">
        <v>1</v>
      </c>
      <c r="I9555">
        <v>1</v>
      </c>
      <c r="J9555">
        <v>1</v>
      </c>
      <c r="K9555" t="str">
        <f t="shared" si="162"/>
        <v>yes</v>
      </c>
      <c r="L9555" t="s">
        <v>7</v>
      </c>
      <c r="M9555">
        <v>0.89707000000000003</v>
      </c>
      <c r="N9555">
        <v>0.90905000000000002</v>
      </c>
    </row>
    <row r="9556" spans="1:14" ht="15" x14ac:dyDescent="0.3">
      <c r="A9556" s="1"/>
      <c r="B9556" t="s">
        <v>14</v>
      </c>
      <c r="C9556" t="s">
        <v>742</v>
      </c>
      <c r="D9556" t="s">
        <v>742</v>
      </c>
      <c r="E9556" t="s">
        <v>743</v>
      </c>
      <c r="F9556" t="s">
        <v>743</v>
      </c>
      <c r="G9556">
        <v>0.979569852352142</v>
      </c>
      <c r="H9556">
        <v>1</v>
      </c>
      <c r="I9556">
        <v>1</v>
      </c>
      <c r="J9556">
        <v>1</v>
      </c>
      <c r="K9556" t="str">
        <f t="shared" si="162"/>
        <v>yes</v>
      </c>
      <c r="L9556" t="s">
        <v>7</v>
      </c>
      <c r="M9556">
        <v>1</v>
      </c>
      <c r="N9556">
        <v>1</v>
      </c>
    </row>
    <row r="9557" spans="1:14" ht="15" x14ac:dyDescent="0.3">
      <c r="A9557" s="1"/>
      <c r="B9557" t="s">
        <v>14</v>
      </c>
      <c r="C9557" t="s">
        <v>747</v>
      </c>
      <c r="D9557" t="s">
        <v>747</v>
      </c>
      <c r="E9557" t="s">
        <v>5700</v>
      </c>
      <c r="F9557" t="s">
        <v>5701</v>
      </c>
      <c r="G9557">
        <v>0.95266050100326505</v>
      </c>
      <c r="H9557">
        <v>1</v>
      </c>
      <c r="I9557">
        <v>1</v>
      </c>
      <c r="J9557">
        <v>0.83599999999999997</v>
      </c>
      <c r="K9557" t="str">
        <f t="shared" si="162"/>
        <v>yes</v>
      </c>
      <c r="L9557" t="s">
        <v>7</v>
      </c>
      <c r="M9557">
        <v>1</v>
      </c>
      <c r="N9557">
        <v>1</v>
      </c>
    </row>
    <row r="9558" spans="1:14" ht="15" x14ac:dyDescent="0.3">
      <c r="A9558" s="1"/>
      <c r="B9558" t="s">
        <v>14</v>
      </c>
      <c r="C9558" t="s">
        <v>769</v>
      </c>
      <c r="D9558" t="s">
        <v>769</v>
      </c>
      <c r="E9558" t="s">
        <v>771</v>
      </c>
      <c r="F9558" t="s">
        <v>771</v>
      </c>
      <c r="G9558">
        <v>0.93366724252700795</v>
      </c>
      <c r="H9558">
        <v>1</v>
      </c>
      <c r="I9558">
        <v>1</v>
      </c>
      <c r="J9558">
        <v>1</v>
      </c>
      <c r="K9558" t="str">
        <f t="shared" si="162"/>
        <v>yes</v>
      </c>
      <c r="L9558" t="s">
        <v>7</v>
      </c>
      <c r="M9558">
        <v>1</v>
      </c>
      <c r="N9558">
        <v>1</v>
      </c>
    </row>
    <row r="9559" spans="1:14" ht="15" x14ac:dyDescent="0.3">
      <c r="A9559" s="1"/>
      <c r="B9559" t="s">
        <v>14</v>
      </c>
      <c r="C9559" t="s">
        <v>787</v>
      </c>
      <c r="D9559" t="s">
        <v>5718</v>
      </c>
      <c r="E9559" t="s">
        <v>5719</v>
      </c>
      <c r="F9559" t="s">
        <v>789</v>
      </c>
      <c r="G9559">
        <v>0.508536636829376</v>
      </c>
      <c r="H9559">
        <v>1</v>
      </c>
      <c r="I9559">
        <v>1</v>
      </c>
      <c r="J9559">
        <v>0.94499999999999995</v>
      </c>
      <c r="K9559" t="str">
        <f t="shared" si="162"/>
        <v>yes</v>
      </c>
      <c r="L9559" t="s">
        <v>7</v>
      </c>
      <c r="M9559">
        <v>0.81855599999999995</v>
      </c>
      <c r="N9559">
        <v>0.82558900000000002</v>
      </c>
    </row>
    <row r="9560" spans="1:14" ht="15" x14ac:dyDescent="0.3">
      <c r="A9560" s="1"/>
      <c r="B9560" t="s">
        <v>14</v>
      </c>
      <c r="C9560">
        <v>1519</v>
      </c>
      <c r="D9560">
        <v>1519</v>
      </c>
      <c r="E9560">
        <v>1519</v>
      </c>
      <c r="F9560">
        <v>1519</v>
      </c>
      <c r="G9560">
        <v>0.62186259031295799</v>
      </c>
      <c r="H9560">
        <v>1</v>
      </c>
      <c r="I9560">
        <v>1</v>
      </c>
      <c r="J9560">
        <v>1</v>
      </c>
      <c r="K9560" t="str">
        <f t="shared" si="162"/>
        <v>yes</v>
      </c>
      <c r="L9560" t="s">
        <v>7</v>
      </c>
      <c r="M9560">
        <v>1</v>
      </c>
      <c r="N9560">
        <v>1</v>
      </c>
    </row>
    <row r="9561" spans="1:14" ht="15" x14ac:dyDescent="0.3">
      <c r="A9561" s="1"/>
      <c r="B9561" t="s">
        <v>14</v>
      </c>
      <c r="C9561">
        <v>1520</v>
      </c>
      <c r="D9561">
        <v>1520</v>
      </c>
      <c r="E9561">
        <v>1520</v>
      </c>
      <c r="F9561">
        <v>1520</v>
      </c>
      <c r="G9561">
        <v>0.98151385784149203</v>
      </c>
      <c r="H9561">
        <v>1</v>
      </c>
      <c r="I9561">
        <v>1</v>
      </c>
      <c r="J9561">
        <v>1</v>
      </c>
      <c r="K9561" t="str">
        <f t="shared" si="162"/>
        <v>yes</v>
      </c>
      <c r="L9561" t="s">
        <v>7</v>
      </c>
      <c r="M9561">
        <v>1</v>
      </c>
      <c r="N9561">
        <v>1</v>
      </c>
    </row>
    <row r="9562" spans="1:14" ht="15" x14ac:dyDescent="0.3">
      <c r="A9562" s="1"/>
      <c r="B9562" t="s">
        <v>14</v>
      </c>
      <c r="C9562" t="s">
        <v>824</v>
      </c>
      <c r="D9562" t="s">
        <v>824</v>
      </c>
      <c r="E9562" t="s">
        <v>829</v>
      </c>
      <c r="F9562" t="s">
        <v>826</v>
      </c>
      <c r="G9562">
        <v>0.73635870218277</v>
      </c>
      <c r="H9562">
        <v>1</v>
      </c>
      <c r="I9562">
        <v>1</v>
      </c>
      <c r="J9562">
        <v>0.98599999999999999</v>
      </c>
      <c r="K9562" t="str">
        <f t="shared" si="162"/>
        <v>yes</v>
      </c>
      <c r="L9562" t="s">
        <v>7</v>
      </c>
      <c r="M9562">
        <v>1</v>
      </c>
      <c r="N9562">
        <v>1</v>
      </c>
    </row>
    <row r="9563" spans="1:14" ht="15" x14ac:dyDescent="0.3">
      <c r="A9563" s="1"/>
      <c r="B9563" t="s">
        <v>14</v>
      </c>
      <c r="C9563" t="s">
        <v>835</v>
      </c>
      <c r="D9563" t="s">
        <v>835</v>
      </c>
      <c r="E9563" t="s">
        <v>836</v>
      </c>
      <c r="F9563" t="s">
        <v>836</v>
      </c>
      <c r="G9563">
        <v>0.620597064495087</v>
      </c>
      <c r="H9563">
        <v>1</v>
      </c>
      <c r="I9563">
        <v>1</v>
      </c>
      <c r="J9563">
        <v>1</v>
      </c>
      <c r="K9563" t="str">
        <f t="shared" si="162"/>
        <v>yes</v>
      </c>
      <c r="L9563" t="s">
        <v>7</v>
      </c>
      <c r="M9563">
        <v>1</v>
      </c>
      <c r="N9563">
        <v>1</v>
      </c>
    </row>
    <row r="9564" spans="1:14" ht="15" x14ac:dyDescent="0.3">
      <c r="A9564" s="1"/>
      <c r="B9564" t="s">
        <v>14</v>
      </c>
      <c r="C9564" t="s">
        <v>917</v>
      </c>
      <c r="D9564" t="s">
        <v>917</v>
      </c>
      <c r="E9564" t="s">
        <v>919</v>
      </c>
      <c r="F9564" t="s">
        <v>5779</v>
      </c>
      <c r="G9564">
        <v>0.339305430650711</v>
      </c>
      <c r="H9564">
        <v>1</v>
      </c>
      <c r="I9564">
        <v>1</v>
      </c>
      <c r="J9564">
        <v>0.97599999999999998</v>
      </c>
      <c r="K9564" t="str">
        <f t="shared" si="162"/>
        <v>yes</v>
      </c>
      <c r="L9564" t="s">
        <v>7</v>
      </c>
      <c r="M9564">
        <v>1</v>
      </c>
      <c r="N9564">
        <v>1</v>
      </c>
    </row>
    <row r="9565" spans="1:14" ht="15" x14ac:dyDescent="0.3">
      <c r="A9565" s="1"/>
      <c r="B9565" t="s">
        <v>14</v>
      </c>
      <c r="C9565" t="s">
        <v>924</v>
      </c>
      <c r="D9565" t="s">
        <v>5781</v>
      </c>
      <c r="E9565" t="s">
        <v>924</v>
      </c>
      <c r="F9565" t="s">
        <v>5781</v>
      </c>
      <c r="G9565">
        <v>0.45886975526809698</v>
      </c>
      <c r="H9565">
        <v>1</v>
      </c>
      <c r="I9565">
        <v>1</v>
      </c>
      <c r="J9565">
        <v>1</v>
      </c>
      <c r="K9565" t="str">
        <f t="shared" si="162"/>
        <v>yes</v>
      </c>
      <c r="L9565" t="s">
        <v>7</v>
      </c>
      <c r="M9565">
        <v>0.96873600000000004</v>
      </c>
      <c r="N9565">
        <v>0.96759399999999995</v>
      </c>
    </row>
    <row r="9566" spans="1:14" ht="15" x14ac:dyDescent="0.3">
      <c r="A9566" s="1"/>
      <c r="B9566" t="s">
        <v>14</v>
      </c>
      <c r="C9566" t="s">
        <v>933</v>
      </c>
      <c r="D9566" t="s">
        <v>933</v>
      </c>
      <c r="E9566" t="s">
        <v>933</v>
      </c>
      <c r="F9566" t="s">
        <v>933</v>
      </c>
      <c r="G9566">
        <v>0.99812442064285301</v>
      </c>
      <c r="H9566">
        <v>1</v>
      </c>
      <c r="I9566">
        <v>1</v>
      </c>
      <c r="J9566">
        <v>1</v>
      </c>
      <c r="K9566" t="str">
        <f t="shared" si="162"/>
        <v>yes</v>
      </c>
      <c r="L9566" t="s">
        <v>7</v>
      </c>
      <c r="M9566">
        <v>1</v>
      </c>
      <c r="N9566">
        <v>1</v>
      </c>
    </row>
    <row r="9567" spans="1:14" ht="15" x14ac:dyDescent="0.3">
      <c r="A9567" s="1"/>
      <c r="B9567" t="s">
        <v>14</v>
      </c>
      <c r="C9567" t="s">
        <v>946</v>
      </c>
      <c r="D9567" t="s">
        <v>950</v>
      </c>
      <c r="E9567" t="s">
        <v>948</v>
      </c>
      <c r="F9567" t="s">
        <v>948</v>
      </c>
      <c r="G9567">
        <v>0.42141202092170699</v>
      </c>
      <c r="H9567">
        <v>1</v>
      </c>
      <c r="I9567">
        <v>1</v>
      </c>
      <c r="J9567">
        <v>1</v>
      </c>
      <c r="K9567" t="str">
        <f t="shared" si="162"/>
        <v>yes</v>
      </c>
      <c r="L9567" t="s">
        <v>7</v>
      </c>
      <c r="M9567">
        <v>0.96737200000000001</v>
      </c>
      <c r="N9567">
        <v>0.96831800000000001</v>
      </c>
    </row>
    <row r="9568" spans="1:14" ht="15" x14ac:dyDescent="0.3">
      <c r="A9568" s="1"/>
      <c r="B9568" t="s">
        <v>14</v>
      </c>
      <c r="C9568" t="s">
        <v>49</v>
      </c>
      <c r="D9568" t="s">
        <v>49</v>
      </c>
      <c r="E9568" t="s">
        <v>32</v>
      </c>
      <c r="F9568" t="s">
        <v>32</v>
      </c>
      <c r="G9568">
        <v>0.93323767185211204</v>
      </c>
      <c r="H9568">
        <v>1</v>
      </c>
      <c r="I9568">
        <v>1</v>
      </c>
      <c r="J9568">
        <v>1</v>
      </c>
      <c r="K9568" t="str">
        <f t="shared" si="162"/>
        <v>yes</v>
      </c>
      <c r="L9568" t="s">
        <v>7</v>
      </c>
      <c r="M9568">
        <v>1</v>
      </c>
      <c r="N9568">
        <v>1</v>
      </c>
    </row>
    <row r="9569" spans="1:14" ht="15" x14ac:dyDescent="0.3">
      <c r="A9569" s="1"/>
      <c r="B9569" t="s">
        <v>14</v>
      </c>
      <c r="C9569" t="s">
        <v>1013</v>
      </c>
      <c r="D9569" t="s">
        <v>1013</v>
      </c>
      <c r="E9569" t="s">
        <v>1014</v>
      </c>
      <c r="F9569" t="s">
        <v>1014</v>
      </c>
      <c r="G9569">
        <v>0.97775721549987804</v>
      </c>
      <c r="H9569">
        <v>1</v>
      </c>
      <c r="I9569">
        <v>1</v>
      </c>
      <c r="J9569">
        <v>1</v>
      </c>
      <c r="K9569" t="str">
        <f t="shared" si="162"/>
        <v>yes</v>
      </c>
      <c r="L9569" t="s">
        <v>7</v>
      </c>
      <c r="M9569">
        <v>1</v>
      </c>
      <c r="N9569">
        <v>1</v>
      </c>
    </row>
    <row r="9570" spans="1:14" ht="15" x14ac:dyDescent="0.3">
      <c r="A9570" s="1"/>
      <c r="B9570" t="s">
        <v>14</v>
      </c>
      <c r="C9570" t="s">
        <v>1023</v>
      </c>
      <c r="D9570" t="s">
        <v>5847</v>
      </c>
      <c r="E9570" t="s">
        <v>1023</v>
      </c>
      <c r="F9570" t="s">
        <v>1023</v>
      </c>
      <c r="G9570">
        <v>0.99601632356643699</v>
      </c>
      <c r="H9570">
        <v>1</v>
      </c>
      <c r="I9570">
        <v>1</v>
      </c>
      <c r="J9570">
        <v>1</v>
      </c>
      <c r="K9570" t="str">
        <f t="shared" si="162"/>
        <v>yes</v>
      </c>
      <c r="L9570" t="s">
        <v>7</v>
      </c>
      <c r="M9570">
        <v>1</v>
      </c>
      <c r="N9570">
        <v>1</v>
      </c>
    </row>
    <row r="9571" spans="1:14" ht="15" x14ac:dyDescent="0.3">
      <c r="A9571" s="1"/>
      <c r="B9571" t="s">
        <v>14</v>
      </c>
      <c r="C9571" t="s">
        <v>1025</v>
      </c>
      <c r="D9571" t="s">
        <v>1025</v>
      </c>
      <c r="E9571" t="s">
        <v>1027</v>
      </c>
      <c r="F9571" t="s">
        <v>1027</v>
      </c>
      <c r="G9571">
        <v>0.96980500221252397</v>
      </c>
      <c r="H9571">
        <v>1</v>
      </c>
      <c r="I9571">
        <v>1</v>
      </c>
      <c r="J9571">
        <v>1</v>
      </c>
      <c r="K9571" t="str">
        <f t="shared" si="162"/>
        <v>yes</v>
      </c>
      <c r="L9571" t="s">
        <v>7</v>
      </c>
      <c r="M9571">
        <v>1</v>
      </c>
      <c r="N9571">
        <v>1</v>
      </c>
    </row>
    <row r="9572" spans="1:14" ht="15" x14ac:dyDescent="0.3">
      <c r="A9572" s="1"/>
      <c r="B9572" t="s">
        <v>14</v>
      </c>
      <c r="C9572" t="s">
        <v>1052</v>
      </c>
      <c r="D9572" t="s">
        <v>1052</v>
      </c>
      <c r="E9572" t="s">
        <v>1054</v>
      </c>
      <c r="F9572" t="s">
        <v>1054</v>
      </c>
      <c r="G9572">
        <v>0.732760369777679</v>
      </c>
      <c r="H9572">
        <v>1</v>
      </c>
      <c r="I9572">
        <v>1</v>
      </c>
      <c r="J9572">
        <v>1</v>
      </c>
      <c r="K9572" t="str">
        <f t="shared" si="162"/>
        <v>yes</v>
      </c>
      <c r="L9572" t="s">
        <v>7</v>
      </c>
      <c r="M9572">
        <v>1</v>
      </c>
      <c r="N9572">
        <v>1</v>
      </c>
    </row>
    <row r="9573" spans="1:14" ht="15" x14ac:dyDescent="0.3">
      <c r="A9573" s="1"/>
      <c r="B9573" t="s">
        <v>14</v>
      </c>
      <c r="C9573" t="s">
        <v>1058</v>
      </c>
      <c r="D9573" t="s">
        <v>1058</v>
      </c>
      <c r="E9573" t="s">
        <v>5856</v>
      </c>
      <c r="F9573" t="s">
        <v>5856</v>
      </c>
      <c r="G9573">
        <v>0.30363008379936202</v>
      </c>
      <c r="H9573">
        <v>1</v>
      </c>
      <c r="I9573">
        <v>1</v>
      </c>
      <c r="J9573">
        <v>1</v>
      </c>
      <c r="K9573" t="str">
        <f t="shared" si="162"/>
        <v>yes</v>
      </c>
      <c r="L9573" t="s">
        <v>7</v>
      </c>
      <c r="M9573">
        <v>1</v>
      </c>
      <c r="N9573">
        <v>1</v>
      </c>
    </row>
    <row r="9574" spans="1:14" ht="15" x14ac:dyDescent="0.3">
      <c r="A9574" s="1"/>
      <c r="B9574" t="s">
        <v>14</v>
      </c>
      <c r="C9574" t="s">
        <v>1063</v>
      </c>
      <c r="D9574" t="s">
        <v>1063</v>
      </c>
      <c r="E9574" t="s">
        <v>1063</v>
      </c>
      <c r="F9574" t="s">
        <v>1063</v>
      </c>
      <c r="G9574">
        <v>0.98376798629760698</v>
      </c>
      <c r="H9574">
        <v>1</v>
      </c>
      <c r="I9574">
        <v>1</v>
      </c>
      <c r="J9574">
        <v>1</v>
      </c>
      <c r="K9574" t="str">
        <f t="shared" si="162"/>
        <v>yes</v>
      </c>
      <c r="L9574" t="s">
        <v>7</v>
      </c>
      <c r="M9574">
        <v>1</v>
      </c>
      <c r="N9574">
        <v>1</v>
      </c>
    </row>
    <row r="9575" spans="1:14" ht="15" x14ac:dyDescent="0.3">
      <c r="A9575" s="1"/>
      <c r="B9575" t="s">
        <v>14</v>
      </c>
      <c r="C9575" t="s">
        <v>1074</v>
      </c>
      <c r="D9575" t="s">
        <v>1074</v>
      </c>
      <c r="E9575" t="s">
        <v>1074</v>
      </c>
      <c r="F9575" t="s">
        <v>1074</v>
      </c>
      <c r="G9575">
        <v>0.940593302249908</v>
      </c>
      <c r="H9575">
        <v>1</v>
      </c>
      <c r="I9575">
        <v>1</v>
      </c>
      <c r="J9575">
        <v>1</v>
      </c>
      <c r="K9575" t="str">
        <f t="shared" si="162"/>
        <v>yes</v>
      </c>
      <c r="L9575" t="s">
        <v>7</v>
      </c>
      <c r="M9575">
        <v>1</v>
      </c>
      <c r="N9575">
        <v>1</v>
      </c>
    </row>
    <row r="9576" spans="1:14" ht="15" x14ac:dyDescent="0.3">
      <c r="A9576" s="1"/>
      <c r="B9576" t="s">
        <v>14</v>
      </c>
      <c r="C9576" t="s">
        <v>1078</v>
      </c>
      <c r="D9576" t="s">
        <v>1078</v>
      </c>
      <c r="E9576" t="s">
        <v>1078</v>
      </c>
      <c r="F9576" t="s">
        <v>1078</v>
      </c>
      <c r="G9576">
        <v>0.97972345352172896</v>
      </c>
      <c r="H9576">
        <v>1</v>
      </c>
      <c r="I9576">
        <v>1</v>
      </c>
      <c r="J9576">
        <v>1</v>
      </c>
      <c r="K9576" t="str">
        <f t="shared" si="162"/>
        <v>yes</v>
      </c>
      <c r="L9576" t="s">
        <v>7</v>
      </c>
      <c r="M9576">
        <v>1</v>
      </c>
      <c r="N9576">
        <v>1</v>
      </c>
    </row>
    <row r="9577" spans="1:14" ht="15" x14ac:dyDescent="0.3">
      <c r="A9577" s="1"/>
      <c r="B9577" t="s">
        <v>14</v>
      </c>
      <c r="C9577" t="s">
        <v>1091</v>
      </c>
      <c r="D9577" t="s">
        <v>1091</v>
      </c>
      <c r="E9577" t="s">
        <v>1091</v>
      </c>
      <c r="F9577" t="s">
        <v>1091</v>
      </c>
      <c r="G9577">
        <v>0.99769473075866699</v>
      </c>
      <c r="H9577">
        <v>1</v>
      </c>
      <c r="I9577">
        <v>1</v>
      </c>
      <c r="J9577">
        <v>1</v>
      </c>
      <c r="K9577" t="str">
        <f t="shared" si="162"/>
        <v>yes</v>
      </c>
      <c r="L9577" t="s">
        <v>7</v>
      </c>
      <c r="M9577">
        <v>1</v>
      </c>
      <c r="N9577">
        <v>1</v>
      </c>
    </row>
    <row r="9578" spans="1:14" ht="15" x14ac:dyDescent="0.3">
      <c r="A9578" s="1"/>
      <c r="B9578" t="s">
        <v>14</v>
      </c>
      <c r="C9578" t="s">
        <v>49</v>
      </c>
      <c r="D9578" t="s">
        <v>49</v>
      </c>
      <c r="E9578" t="s">
        <v>32</v>
      </c>
      <c r="F9578" t="s">
        <v>32</v>
      </c>
      <c r="G9578">
        <v>0.84904170036315896</v>
      </c>
      <c r="H9578">
        <v>1</v>
      </c>
      <c r="I9578">
        <v>1</v>
      </c>
      <c r="J9578">
        <v>1</v>
      </c>
      <c r="K9578" t="str">
        <f t="shared" si="162"/>
        <v>yes</v>
      </c>
      <c r="L9578" t="s">
        <v>7</v>
      </c>
      <c r="M9578">
        <v>1</v>
      </c>
      <c r="N9578">
        <v>1</v>
      </c>
    </row>
    <row r="9579" spans="1:14" ht="15" x14ac:dyDescent="0.3">
      <c r="A9579" s="1"/>
      <c r="B9579" t="s">
        <v>14</v>
      </c>
      <c r="C9579">
        <v>2014</v>
      </c>
      <c r="D9579">
        <v>2014</v>
      </c>
      <c r="E9579">
        <v>2014</v>
      </c>
      <c r="F9579">
        <v>2014</v>
      </c>
      <c r="G9579">
        <v>0.71742212772369396</v>
      </c>
      <c r="H9579">
        <v>1</v>
      </c>
      <c r="I9579">
        <v>1</v>
      </c>
      <c r="J9579">
        <v>1</v>
      </c>
      <c r="K9579" t="str">
        <f t="shared" si="162"/>
        <v>yes</v>
      </c>
      <c r="L9579" t="s">
        <v>7</v>
      </c>
      <c r="M9579">
        <v>1</v>
      </c>
      <c r="N9579">
        <v>1</v>
      </c>
    </row>
    <row r="9580" spans="1:14" ht="15" x14ac:dyDescent="0.3">
      <c r="A9580" s="1"/>
      <c r="B9580" t="s">
        <v>14</v>
      </c>
      <c r="C9580" t="s">
        <v>1116</v>
      </c>
      <c r="D9580" t="s">
        <v>1116</v>
      </c>
      <c r="E9580" t="s">
        <v>1116</v>
      </c>
      <c r="F9580" t="s">
        <v>1116</v>
      </c>
      <c r="G9580">
        <v>0.97100073099136397</v>
      </c>
      <c r="H9580">
        <v>1</v>
      </c>
      <c r="I9580">
        <v>1</v>
      </c>
      <c r="J9580">
        <v>1</v>
      </c>
      <c r="K9580" t="str">
        <f t="shared" si="162"/>
        <v>yes</v>
      </c>
      <c r="L9580" t="s">
        <v>7</v>
      </c>
      <c r="M9580">
        <v>1</v>
      </c>
      <c r="N9580">
        <v>1</v>
      </c>
    </row>
    <row r="9581" spans="1:14" ht="15" x14ac:dyDescent="0.3">
      <c r="A9581" s="1"/>
      <c r="B9581" t="s">
        <v>14</v>
      </c>
      <c r="C9581">
        <v>2018</v>
      </c>
      <c r="D9581">
        <v>2018</v>
      </c>
      <c r="E9581">
        <v>2018</v>
      </c>
      <c r="F9581">
        <v>2018</v>
      </c>
      <c r="G9581">
        <v>0.97889131307601895</v>
      </c>
      <c r="H9581">
        <v>1</v>
      </c>
      <c r="I9581">
        <v>1</v>
      </c>
      <c r="J9581">
        <v>1</v>
      </c>
      <c r="K9581" t="str">
        <f t="shared" si="162"/>
        <v>yes</v>
      </c>
      <c r="L9581" t="s">
        <v>7</v>
      </c>
      <c r="M9581">
        <v>1</v>
      </c>
      <c r="N9581">
        <v>1</v>
      </c>
    </row>
    <row r="9582" spans="1:14" ht="15" x14ac:dyDescent="0.3">
      <c r="A9582" s="1"/>
      <c r="B9582" t="s">
        <v>14</v>
      </c>
      <c r="C9582" t="s">
        <v>1126</v>
      </c>
      <c r="D9582" t="s">
        <v>1126</v>
      </c>
      <c r="E9582" t="s">
        <v>1126</v>
      </c>
      <c r="F9582" t="s">
        <v>1126</v>
      </c>
      <c r="G9582">
        <v>0.318419128656387</v>
      </c>
      <c r="H9582">
        <v>1</v>
      </c>
      <c r="I9582">
        <v>1</v>
      </c>
      <c r="J9582">
        <v>1</v>
      </c>
      <c r="K9582" t="str">
        <f t="shared" si="162"/>
        <v>yes</v>
      </c>
      <c r="L9582" t="s">
        <v>7</v>
      </c>
      <c r="M9582">
        <v>1</v>
      </c>
      <c r="N9582">
        <v>1</v>
      </c>
    </row>
    <row r="9583" spans="1:14" ht="15" x14ac:dyDescent="0.3">
      <c r="A9583" s="1"/>
      <c r="B9583" t="s">
        <v>14</v>
      </c>
      <c r="C9583" t="s">
        <v>1142</v>
      </c>
      <c r="D9583" t="s">
        <v>1142</v>
      </c>
      <c r="E9583" t="s">
        <v>1142</v>
      </c>
      <c r="F9583" t="s">
        <v>1142</v>
      </c>
      <c r="G9583">
        <v>0.63813805580139205</v>
      </c>
      <c r="H9583">
        <v>1</v>
      </c>
      <c r="I9583">
        <v>1</v>
      </c>
      <c r="J9583">
        <v>1</v>
      </c>
      <c r="K9583" t="str">
        <f t="shared" si="162"/>
        <v>yes</v>
      </c>
      <c r="L9583" t="s">
        <v>7</v>
      </c>
      <c r="M9583">
        <v>1</v>
      </c>
      <c r="N9583">
        <v>1</v>
      </c>
    </row>
    <row r="9584" spans="1:14" ht="15" x14ac:dyDescent="0.3">
      <c r="A9584" s="1"/>
      <c r="B9584" t="s">
        <v>14</v>
      </c>
      <c r="C9584">
        <v>1998</v>
      </c>
      <c r="D9584">
        <v>1998</v>
      </c>
      <c r="E9584">
        <v>1998</v>
      </c>
      <c r="F9584">
        <v>1998</v>
      </c>
      <c r="G9584">
        <v>0.99394398927688599</v>
      </c>
      <c r="H9584">
        <v>1</v>
      </c>
      <c r="I9584">
        <v>1</v>
      </c>
      <c r="J9584">
        <v>1</v>
      </c>
      <c r="K9584" t="str">
        <f t="shared" si="162"/>
        <v>yes</v>
      </c>
      <c r="L9584" t="s">
        <v>7</v>
      </c>
      <c r="M9584">
        <v>1</v>
      </c>
      <c r="N9584">
        <v>1</v>
      </c>
    </row>
    <row r="9585" spans="1:14" ht="15" x14ac:dyDescent="0.3">
      <c r="A9585" s="1"/>
      <c r="B9585" t="s">
        <v>14</v>
      </c>
      <c r="C9585" t="s">
        <v>1150</v>
      </c>
      <c r="D9585" t="s">
        <v>1150</v>
      </c>
      <c r="E9585" t="s">
        <v>1150</v>
      </c>
      <c r="F9585" t="s">
        <v>1150</v>
      </c>
      <c r="G9585">
        <v>0.79021602869033802</v>
      </c>
      <c r="H9585">
        <v>1</v>
      </c>
      <c r="I9585">
        <v>1</v>
      </c>
      <c r="J9585">
        <v>1</v>
      </c>
      <c r="K9585" t="str">
        <f t="shared" si="162"/>
        <v>yes</v>
      </c>
      <c r="L9585" t="s">
        <v>7</v>
      </c>
      <c r="M9585">
        <v>1</v>
      </c>
      <c r="N9585">
        <v>1</v>
      </c>
    </row>
    <row r="9586" spans="1:14" ht="15" x14ac:dyDescent="0.3">
      <c r="A9586" s="1"/>
      <c r="B9586" t="s">
        <v>14</v>
      </c>
      <c r="C9586" t="s">
        <v>1167</v>
      </c>
      <c r="D9586" t="s">
        <v>1167</v>
      </c>
      <c r="E9586" s="10">
        <v>39121</v>
      </c>
      <c r="F9586" s="10">
        <v>39121</v>
      </c>
      <c r="G9586">
        <v>0.96873873472213701</v>
      </c>
      <c r="H9586">
        <v>1</v>
      </c>
      <c r="I9586">
        <v>1</v>
      </c>
      <c r="J9586">
        <v>1</v>
      </c>
      <c r="K9586" t="str">
        <f t="shared" si="162"/>
        <v>yes</v>
      </c>
      <c r="L9586" t="s">
        <v>7</v>
      </c>
      <c r="M9586">
        <v>1</v>
      </c>
      <c r="N9586">
        <v>1</v>
      </c>
    </row>
    <row r="9587" spans="1:14" ht="15" x14ac:dyDescent="0.3">
      <c r="A9587" s="1"/>
      <c r="B9587" t="s">
        <v>14</v>
      </c>
      <c r="C9587" t="s">
        <v>1180</v>
      </c>
      <c r="D9587" t="s">
        <v>1180</v>
      </c>
      <c r="E9587" t="s">
        <v>1180</v>
      </c>
      <c r="F9587" t="s">
        <v>1180</v>
      </c>
      <c r="G9587">
        <v>0.964577436447144</v>
      </c>
      <c r="H9587">
        <v>1</v>
      </c>
      <c r="I9587">
        <v>1</v>
      </c>
      <c r="J9587">
        <v>1</v>
      </c>
      <c r="K9587" t="str">
        <f t="shared" si="162"/>
        <v>yes</v>
      </c>
      <c r="L9587" t="s">
        <v>7</v>
      </c>
      <c r="M9587">
        <v>1</v>
      </c>
      <c r="N9587">
        <v>1</v>
      </c>
    </row>
    <row r="9588" spans="1:14" ht="15" x14ac:dyDescent="0.3">
      <c r="A9588" s="1"/>
      <c r="B9588" t="s">
        <v>14</v>
      </c>
      <c r="C9588" t="s">
        <v>1180</v>
      </c>
      <c r="D9588" t="s">
        <v>1180</v>
      </c>
      <c r="E9588" t="s">
        <v>1180</v>
      </c>
      <c r="F9588" t="s">
        <v>1180</v>
      </c>
      <c r="G9588">
        <v>0.99578970670700095</v>
      </c>
      <c r="H9588">
        <v>1</v>
      </c>
      <c r="I9588">
        <v>1</v>
      </c>
      <c r="J9588">
        <v>1</v>
      </c>
      <c r="K9588" t="str">
        <f t="shared" si="162"/>
        <v>yes</v>
      </c>
      <c r="L9588" t="s">
        <v>7</v>
      </c>
      <c r="M9588">
        <v>1</v>
      </c>
      <c r="N9588">
        <v>1</v>
      </c>
    </row>
    <row r="9589" spans="1:14" ht="15" x14ac:dyDescent="0.3">
      <c r="A9589" s="1"/>
      <c r="B9589" t="s">
        <v>14</v>
      </c>
      <c r="C9589" t="s">
        <v>1247</v>
      </c>
      <c r="D9589" t="s">
        <v>1247</v>
      </c>
      <c r="E9589" t="s">
        <v>1247</v>
      </c>
      <c r="F9589" t="s">
        <v>1247</v>
      </c>
      <c r="G9589">
        <v>0.27346163988113398</v>
      </c>
      <c r="H9589">
        <v>1</v>
      </c>
      <c r="I9589">
        <v>1</v>
      </c>
      <c r="J9589">
        <v>1</v>
      </c>
      <c r="K9589" t="str">
        <f t="shared" si="162"/>
        <v>yes</v>
      </c>
      <c r="L9589" t="s">
        <v>7</v>
      </c>
      <c r="M9589">
        <v>1</v>
      </c>
      <c r="N9589">
        <v>1</v>
      </c>
    </row>
    <row r="9590" spans="1:14" ht="15" x14ac:dyDescent="0.3">
      <c r="A9590" s="1"/>
      <c r="B9590" t="s">
        <v>14</v>
      </c>
      <c r="C9590">
        <v>1975</v>
      </c>
      <c r="D9590">
        <v>1975</v>
      </c>
      <c r="E9590">
        <v>1975</v>
      </c>
      <c r="F9590">
        <v>1975</v>
      </c>
      <c r="G9590">
        <v>0.98467481136321999</v>
      </c>
      <c r="H9590">
        <v>1</v>
      </c>
      <c r="I9590">
        <v>1</v>
      </c>
      <c r="J9590">
        <v>1</v>
      </c>
      <c r="K9590" t="str">
        <f t="shared" si="162"/>
        <v>yes</v>
      </c>
      <c r="L9590" t="s">
        <v>7</v>
      </c>
      <c r="M9590">
        <v>1</v>
      </c>
      <c r="N9590">
        <v>1</v>
      </c>
    </row>
    <row r="9591" spans="1:14" ht="15" x14ac:dyDescent="0.3">
      <c r="A9591" s="1"/>
      <c r="B9591" t="s">
        <v>14</v>
      </c>
      <c r="C9591" t="s">
        <v>1292</v>
      </c>
      <c r="D9591" t="s">
        <v>1292</v>
      </c>
      <c r="E9591" t="s">
        <v>1293</v>
      </c>
      <c r="F9591" t="s">
        <v>1293</v>
      </c>
      <c r="G9591">
        <v>0.49689239263534501</v>
      </c>
      <c r="H9591">
        <v>1</v>
      </c>
      <c r="I9591">
        <v>1</v>
      </c>
      <c r="J9591">
        <v>1</v>
      </c>
      <c r="K9591" t="str">
        <f t="shared" si="162"/>
        <v>yes</v>
      </c>
      <c r="L9591" t="s">
        <v>7</v>
      </c>
      <c r="M9591">
        <v>1</v>
      </c>
      <c r="N9591">
        <v>1</v>
      </c>
    </row>
    <row r="9592" spans="1:14" ht="15" x14ac:dyDescent="0.3">
      <c r="A9592" s="1"/>
      <c r="B9592" t="s">
        <v>14</v>
      </c>
      <c r="C9592" t="s">
        <v>1378</v>
      </c>
      <c r="D9592" t="s">
        <v>1378</v>
      </c>
      <c r="E9592" t="s">
        <v>1379</v>
      </c>
      <c r="F9592" t="s">
        <v>1380</v>
      </c>
      <c r="G9592">
        <v>0.91295939683914196</v>
      </c>
      <c r="H9592">
        <v>1</v>
      </c>
      <c r="I9592">
        <v>1</v>
      </c>
      <c r="J9592">
        <v>0.89400000000000002</v>
      </c>
      <c r="K9592" t="str">
        <f t="shared" si="162"/>
        <v>yes</v>
      </c>
      <c r="L9592" t="s">
        <v>7</v>
      </c>
      <c r="M9592">
        <v>1</v>
      </c>
      <c r="N9592">
        <v>1</v>
      </c>
    </row>
    <row r="9593" spans="1:14" ht="15" x14ac:dyDescent="0.3">
      <c r="A9593" s="1"/>
      <c r="B9593" t="s">
        <v>14</v>
      </c>
      <c r="C9593" t="s">
        <v>1382</v>
      </c>
      <c r="D9593" t="s">
        <v>1382</v>
      </c>
      <c r="E9593">
        <v>5</v>
      </c>
      <c r="F9593" t="s">
        <v>1384</v>
      </c>
      <c r="G9593">
        <v>0.95261389017105103</v>
      </c>
      <c r="H9593">
        <v>1</v>
      </c>
      <c r="I9593">
        <v>1</v>
      </c>
      <c r="J9593">
        <v>0.97299999999999998</v>
      </c>
      <c r="K9593" t="str">
        <f t="shared" si="162"/>
        <v>yes</v>
      </c>
      <c r="L9593" t="s">
        <v>7</v>
      </c>
      <c r="M9593">
        <v>1</v>
      </c>
      <c r="N9593">
        <v>1</v>
      </c>
    </row>
    <row r="9594" spans="1:14" ht="15" x14ac:dyDescent="0.3">
      <c r="A9594" s="1"/>
      <c r="B9594" t="s">
        <v>14</v>
      </c>
      <c r="C9594">
        <v>1788</v>
      </c>
      <c r="D9594">
        <v>1788</v>
      </c>
      <c r="E9594">
        <v>1788</v>
      </c>
      <c r="F9594">
        <v>1788</v>
      </c>
      <c r="G9594">
        <v>0.99416869878768899</v>
      </c>
      <c r="H9594">
        <v>1</v>
      </c>
      <c r="I9594">
        <v>1</v>
      </c>
      <c r="J9594">
        <v>1</v>
      </c>
      <c r="K9594" t="str">
        <f t="shared" si="162"/>
        <v>yes</v>
      </c>
      <c r="L9594" t="s">
        <v>7</v>
      </c>
      <c r="M9594">
        <v>1</v>
      </c>
      <c r="N9594">
        <v>1</v>
      </c>
    </row>
    <row r="9595" spans="1:14" ht="15" x14ac:dyDescent="0.3">
      <c r="A9595" s="1"/>
      <c r="B9595" t="s">
        <v>14</v>
      </c>
      <c r="C9595" t="s">
        <v>1387</v>
      </c>
      <c r="D9595" t="s">
        <v>1387</v>
      </c>
      <c r="E9595" t="s">
        <v>1388</v>
      </c>
      <c r="F9595" t="s">
        <v>1388</v>
      </c>
      <c r="G9595">
        <v>0.99787741899490401</v>
      </c>
      <c r="H9595">
        <v>1</v>
      </c>
      <c r="I9595">
        <v>1</v>
      </c>
      <c r="J9595">
        <v>1</v>
      </c>
      <c r="K9595" t="str">
        <f t="shared" si="162"/>
        <v>yes</v>
      </c>
      <c r="L9595" t="s">
        <v>7</v>
      </c>
      <c r="M9595">
        <v>1</v>
      </c>
      <c r="N9595">
        <v>1</v>
      </c>
    </row>
    <row r="9596" spans="1:14" ht="15" x14ac:dyDescent="0.3">
      <c r="A9596" s="1"/>
      <c r="B9596" t="s">
        <v>14</v>
      </c>
      <c r="C9596" t="s">
        <v>1390</v>
      </c>
      <c r="D9596" t="s">
        <v>1390</v>
      </c>
      <c r="E9596" t="s">
        <v>1392</v>
      </c>
      <c r="F9596" t="s">
        <v>6070</v>
      </c>
      <c r="G9596">
        <v>0.998432457447052</v>
      </c>
      <c r="H9596">
        <v>1</v>
      </c>
      <c r="I9596">
        <v>1</v>
      </c>
      <c r="J9596">
        <v>0.95499999999999996</v>
      </c>
      <c r="K9596" t="str">
        <f t="shared" si="162"/>
        <v>yes</v>
      </c>
      <c r="L9596" t="s">
        <v>7</v>
      </c>
      <c r="M9596">
        <v>1</v>
      </c>
      <c r="N9596">
        <v>1</v>
      </c>
    </row>
    <row r="9597" spans="1:14" ht="15" x14ac:dyDescent="0.3">
      <c r="A9597" s="1"/>
      <c r="B9597" t="s">
        <v>14</v>
      </c>
      <c r="C9597">
        <v>1685</v>
      </c>
      <c r="D9597">
        <v>1685</v>
      </c>
      <c r="E9597">
        <v>1685</v>
      </c>
      <c r="F9597">
        <v>1685</v>
      </c>
      <c r="G9597">
        <v>0.91010016202926602</v>
      </c>
      <c r="H9597">
        <v>1</v>
      </c>
      <c r="I9597">
        <v>1</v>
      </c>
      <c r="J9597">
        <v>1</v>
      </c>
      <c r="K9597" t="str">
        <f t="shared" si="162"/>
        <v>yes</v>
      </c>
      <c r="L9597" t="s">
        <v>7</v>
      </c>
      <c r="M9597">
        <v>1</v>
      </c>
      <c r="N9597">
        <v>1</v>
      </c>
    </row>
    <row r="9598" spans="1:14" ht="15" x14ac:dyDescent="0.3">
      <c r="A9598" s="1"/>
      <c r="B9598" t="s">
        <v>14</v>
      </c>
      <c r="C9598" t="s">
        <v>1412</v>
      </c>
      <c r="D9598" t="s">
        <v>1412</v>
      </c>
      <c r="E9598" t="s">
        <v>1413</v>
      </c>
      <c r="F9598" t="s">
        <v>1413</v>
      </c>
      <c r="G9598">
        <v>0.78299063444137595</v>
      </c>
      <c r="H9598">
        <v>1</v>
      </c>
      <c r="I9598">
        <v>1</v>
      </c>
      <c r="J9598">
        <v>1</v>
      </c>
      <c r="K9598" t="str">
        <f t="shared" si="162"/>
        <v>yes</v>
      </c>
      <c r="L9598" t="s">
        <v>7</v>
      </c>
      <c r="M9598">
        <v>1</v>
      </c>
      <c r="N9598">
        <v>1</v>
      </c>
    </row>
    <row r="9599" spans="1:14" ht="15" x14ac:dyDescent="0.3">
      <c r="A9599" s="1"/>
      <c r="B9599" t="s">
        <v>14</v>
      </c>
      <c r="C9599" t="s">
        <v>1421</v>
      </c>
      <c r="D9599" t="s">
        <v>1421</v>
      </c>
      <c r="E9599" t="s">
        <v>1421</v>
      </c>
      <c r="F9599" t="s">
        <v>1421</v>
      </c>
      <c r="G9599">
        <v>0.364506006240845</v>
      </c>
      <c r="H9599">
        <v>1</v>
      </c>
      <c r="I9599">
        <v>1</v>
      </c>
      <c r="J9599">
        <v>1</v>
      </c>
      <c r="K9599" t="str">
        <f t="shared" si="162"/>
        <v>yes</v>
      </c>
      <c r="L9599" t="s">
        <v>7</v>
      </c>
      <c r="M9599">
        <v>1</v>
      </c>
      <c r="N9599">
        <v>1</v>
      </c>
    </row>
    <row r="9600" spans="1:14" ht="15" x14ac:dyDescent="0.3">
      <c r="A9600" s="1"/>
      <c r="B9600" t="s">
        <v>14</v>
      </c>
      <c r="C9600">
        <v>390</v>
      </c>
      <c r="D9600">
        <v>390</v>
      </c>
      <c r="E9600">
        <v>390</v>
      </c>
      <c r="F9600">
        <v>390</v>
      </c>
      <c r="G9600">
        <v>0.97947776317596402</v>
      </c>
      <c r="H9600">
        <v>1</v>
      </c>
      <c r="I9600">
        <v>1</v>
      </c>
      <c r="J9600">
        <v>1</v>
      </c>
      <c r="K9600" t="str">
        <f t="shared" si="162"/>
        <v>yes</v>
      </c>
      <c r="L9600" t="s">
        <v>7</v>
      </c>
      <c r="M9600">
        <v>1</v>
      </c>
      <c r="N9600">
        <v>1</v>
      </c>
    </row>
    <row r="9601" spans="1:14" ht="15" x14ac:dyDescent="0.3">
      <c r="A9601" s="1"/>
      <c r="B9601" t="s">
        <v>14</v>
      </c>
      <c r="C9601" t="s">
        <v>1427</v>
      </c>
      <c r="D9601" t="s">
        <v>1427</v>
      </c>
      <c r="E9601" t="s">
        <v>6095</v>
      </c>
      <c r="F9601" t="s">
        <v>1428</v>
      </c>
      <c r="G9601">
        <v>0.96372616291046098</v>
      </c>
      <c r="H9601">
        <v>1</v>
      </c>
      <c r="I9601">
        <v>1</v>
      </c>
      <c r="J9601">
        <v>0.97299999999999998</v>
      </c>
      <c r="K9601" t="str">
        <f t="shared" si="162"/>
        <v>yes</v>
      </c>
      <c r="L9601" t="s">
        <v>7</v>
      </c>
      <c r="M9601">
        <v>1</v>
      </c>
      <c r="N9601">
        <v>1</v>
      </c>
    </row>
    <row r="9602" spans="1:14" ht="15" x14ac:dyDescent="0.3">
      <c r="A9602" s="1"/>
      <c r="B9602" t="s">
        <v>14</v>
      </c>
      <c r="C9602" t="s">
        <v>1436</v>
      </c>
      <c r="D9602" t="s">
        <v>1436</v>
      </c>
      <c r="E9602" t="s">
        <v>1437</v>
      </c>
      <c r="F9602" t="s">
        <v>1437</v>
      </c>
      <c r="G9602">
        <v>0.71562665700912498</v>
      </c>
      <c r="H9602">
        <v>1</v>
      </c>
      <c r="I9602">
        <v>1</v>
      </c>
      <c r="J9602">
        <v>1</v>
      </c>
      <c r="K9602" t="str">
        <f t="shared" si="162"/>
        <v>yes</v>
      </c>
      <c r="L9602" t="s">
        <v>7</v>
      </c>
      <c r="M9602">
        <v>1</v>
      </c>
      <c r="N9602">
        <v>1</v>
      </c>
    </row>
    <row r="9603" spans="1:14" ht="15" x14ac:dyDescent="0.3">
      <c r="A9603" s="1"/>
      <c r="B9603" t="s">
        <v>14</v>
      </c>
      <c r="C9603">
        <v>1530</v>
      </c>
      <c r="D9603">
        <v>1530</v>
      </c>
      <c r="E9603">
        <v>1530</v>
      </c>
      <c r="F9603">
        <v>1530</v>
      </c>
      <c r="G9603">
        <v>0.97178930044174205</v>
      </c>
      <c r="H9603">
        <v>1</v>
      </c>
      <c r="I9603">
        <v>1</v>
      </c>
      <c r="J9603">
        <v>1</v>
      </c>
      <c r="K9603" t="str">
        <f t="shared" ref="K9603:K9666" si="163">IF(H9603&gt;0.64,"yes",IF(H9603&gt;=0.45,"partially","no"))</f>
        <v>yes</v>
      </c>
      <c r="L9603" t="s">
        <v>7</v>
      </c>
      <c r="M9603">
        <v>1</v>
      </c>
      <c r="N9603">
        <v>1</v>
      </c>
    </row>
    <row r="9604" spans="1:14" ht="15" x14ac:dyDescent="0.3">
      <c r="A9604" s="1"/>
      <c r="B9604" t="s">
        <v>14</v>
      </c>
      <c r="C9604" t="s">
        <v>1508</v>
      </c>
      <c r="D9604" t="s">
        <v>1508</v>
      </c>
      <c r="E9604" t="s">
        <v>1508</v>
      </c>
      <c r="F9604" t="s">
        <v>1508</v>
      </c>
      <c r="G9604">
        <v>0.979395091533661</v>
      </c>
      <c r="H9604">
        <v>1</v>
      </c>
      <c r="I9604">
        <v>1</v>
      </c>
      <c r="J9604">
        <v>1</v>
      </c>
      <c r="K9604" t="str">
        <f t="shared" si="163"/>
        <v>yes</v>
      </c>
      <c r="L9604" t="s">
        <v>7</v>
      </c>
      <c r="M9604">
        <v>1</v>
      </c>
      <c r="N9604">
        <v>1</v>
      </c>
    </row>
    <row r="9605" spans="1:14" ht="15" x14ac:dyDescent="0.3">
      <c r="A9605" s="1"/>
      <c r="B9605" t="s">
        <v>14</v>
      </c>
      <c r="C9605" t="s">
        <v>1511</v>
      </c>
      <c r="D9605" t="s">
        <v>1511</v>
      </c>
      <c r="E9605" t="s">
        <v>1513</v>
      </c>
      <c r="F9605" t="s">
        <v>1513</v>
      </c>
      <c r="G9605">
        <v>0.50639057159423795</v>
      </c>
      <c r="H9605">
        <v>1</v>
      </c>
      <c r="I9605">
        <v>1</v>
      </c>
      <c r="J9605">
        <v>1</v>
      </c>
      <c r="K9605" t="str">
        <f t="shared" si="163"/>
        <v>yes</v>
      </c>
      <c r="L9605" t="s">
        <v>7</v>
      </c>
      <c r="M9605">
        <v>1</v>
      </c>
      <c r="N9605">
        <v>1</v>
      </c>
    </row>
    <row r="9606" spans="1:14" ht="15" x14ac:dyDescent="0.3">
      <c r="A9606" s="1"/>
      <c r="B9606" t="s">
        <v>14</v>
      </c>
      <c r="C9606">
        <v>1851</v>
      </c>
      <c r="D9606">
        <v>1851</v>
      </c>
      <c r="E9606">
        <v>1851</v>
      </c>
      <c r="F9606">
        <v>1851</v>
      </c>
      <c r="G9606">
        <v>0.98364704847335804</v>
      </c>
      <c r="H9606">
        <v>1</v>
      </c>
      <c r="I9606">
        <v>1</v>
      </c>
      <c r="J9606">
        <v>1</v>
      </c>
      <c r="K9606" t="str">
        <f t="shared" si="163"/>
        <v>yes</v>
      </c>
      <c r="L9606" t="s">
        <v>7</v>
      </c>
      <c r="M9606">
        <v>1</v>
      </c>
      <c r="N9606">
        <v>1</v>
      </c>
    </row>
    <row r="9607" spans="1:14" ht="15" x14ac:dyDescent="0.3">
      <c r="A9607" s="1"/>
      <c r="B9607" t="s">
        <v>14</v>
      </c>
      <c r="C9607" t="s">
        <v>1565</v>
      </c>
      <c r="D9607" t="s">
        <v>1565</v>
      </c>
      <c r="E9607" t="s">
        <v>1566</v>
      </c>
      <c r="F9607" t="s">
        <v>1566</v>
      </c>
      <c r="G9607">
        <v>0.64460015296936002</v>
      </c>
      <c r="H9607">
        <v>1</v>
      </c>
      <c r="I9607">
        <v>1</v>
      </c>
      <c r="J9607">
        <v>1</v>
      </c>
      <c r="K9607" t="str">
        <f t="shared" si="163"/>
        <v>yes</v>
      </c>
      <c r="L9607" t="s">
        <v>7</v>
      </c>
      <c r="M9607">
        <v>1</v>
      </c>
      <c r="N9607">
        <v>1</v>
      </c>
    </row>
    <row r="9608" spans="1:14" ht="15" x14ac:dyDescent="0.3">
      <c r="A9608" s="1"/>
      <c r="B9608" t="s">
        <v>14</v>
      </c>
      <c r="C9608" s="3">
        <v>0.63</v>
      </c>
      <c r="D9608" s="3">
        <v>0.63</v>
      </c>
      <c r="E9608" s="3">
        <v>0.63</v>
      </c>
      <c r="F9608" s="3">
        <v>0.63</v>
      </c>
      <c r="G9608">
        <v>0.79017430543899503</v>
      </c>
      <c r="H9608">
        <v>1</v>
      </c>
      <c r="I9608">
        <v>1</v>
      </c>
      <c r="J9608">
        <v>1</v>
      </c>
      <c r="K9608" t="str">
        <f t="shared" si="163"/>
        <v>yes</v>
      </c>
      <c r="L9608" t="s">
        <v>7</v>
      </c>
      <c r="M9608">
        <v>1</v>
      </c>
      <c r="N9608">
        <v>1</v>
      </c>
    </row>
    <row r="9609" spans="1:14" ht="15" x14ac:dyDescent="0.3">
      <c r="A9609" s="1"/>
      <c r="B9609" t="s">
        <v>14</v>
      </c>
      <c r="C9609" t="s">
        <v>1578</v>
      </c>
      <c r="D9609" t="s">
        <v>1578</v>
      </c>
      <c r="E9609" t="s">
        <v>1578</v>
      </c>
      <c r="F9609" t="s">
        <v>1578</v>
      </c>
      <c r="G9609">
        <v>0.95833003520965598</v>
      </c>
      <c r="H9609">
        <v>1</v>
      </c>
      <c r="I9609">
        <v>1</v>
      </c>
      <c r="J9609">
        <v>1</v>
      </c>
      <c r="K9609" t="str">
        <f t="shared" si="163"/>
        <v>yes</v>
      </c>
      <c r="L9609" t="s">
        <v>7</v>
      </c>
      <c r="M9609">
        <v>1</v>
      </c>
      <c r="N9609">
        <v>1</v>
      </c>
    </row>
    <row r="9610" spans="1:14" ht="15" x14ac:dyDescent="0.3">
      <c r="A9610" s="1"/>
      <c r="B9610" t="s">
        <v>14</v>
      </c>
      <c r="C9610" t="s">
        <v>1580</v>
      </c>
      <c r="D9610" t="s">
        <v>1580</v>
      </c>
      <c r="E9610" t="s">
        <v>1580</v>
      </c>
      <c r="F9610" t="s">
        <v>1580</v>
      </c>
      <c r="G9610">
        <v>0.95240974426269498</v>
      </c>
      <c r="H9610">
        <v>1</v>
      </c>
      <c r="I9610">
        <v>1</v>
      </c>
      <c r="J9610">
        <v>1</v>
      </c>
      <c r="K9610" t="str">
        <f t="shared" si="163"/>
        <v>yes</v>
      </c>
      <c r="L9610" t="s">
        <v>7</v>
      </c>
      <c r="M9610">
        <v>1</v>
      </c>
      <c r="N9610">
        <v>1</v>
      </c>
    </row>
    <row r="9611" spans="1:14" ht="15" x14ac:dyDescent="0.3">
      <c r="A9611" s="1"/>
      <c r="B9611" t="s">
        <v>14</v>
      </c>
      <c r="C9611" t="s">
        <v>1583</v>
      </c>
      <c r="D9611" t="s">
        <v>1583</v>
      </c>
      <c r="E9611" t="s">
        <v>1584</v>
      </c>
      <c r="F9611" t="s">
        <v>1584</v>
      </c>
      <c r="G9611">
        <v>0.99744886159896895</v>
      </c>
      <c r="H9611">
        <v>1</v>
      </c>
      <c r="I9611">
        <v>1</v>
      </c>
      <c r="J9611">
        <v>1</v>
      </c>
      <c r="K9611" t="str">
        <f t="shared" si="163"/>
        <v>yes</v>
      </c>
      <c r="L9611" t="s">
        <v>7</v>
      </c>
      <c r="M9611">
        <v>1</v>
      </c>
      <c r="N9611">
        <v>1</v>
      </c>
    </row>
    <row r="9612" spans="1:14" ht="15" x14ac:dyDescent="0.3">
      <c r="A9612" s="1"/>
      <c r="B9612" t="s">
        <v>14</v>
      </c>
      <c r="C9612">
        <v>5</v>
      </c>
      <c r="D9612">
        <v>5</v>
      </c>
      <c r="E9612">
        <v>5</v>
      </c>
      <c r="F9612">
        <v>5</v>
      </c>
      <c r="G9612">
        <v>0.82645803689956698</v>
      </c>
      <c r="H9612">
        <v>1</v>
      </c>
      <c r="I9612">
        <v>1</v>
      </c>
      <c r="J9612">
        <v>1</v>
      </c>
      <c r="K9612" t="str">
        <f t="shared" si="163"/>
        <v>yes</v>
      </c>
      <c r="L9612" t="s">
        <v>7</v>
      </c>
      <c r="M9612">
        <v>1</v>
      </c>
      <c r="N9612">
        <v>1</v>
      </c>
    </row>
    <row r="9613" spans="1:14" ht="15" x14ac:dyDescent="0.3">
      <c r="A9613" s="1"/>
      <c r="B9613" t="s">
        <v>14</v>
      </c>
      <c r="C9613" t="s">
        <v>1589</v>
      </c>
      <c r="D9613" t="s">
        <v>1589</v>
      </c>
      <c r="E9613" t="s">
        <v>1589</v>
      </c>
      <c r="F9613" t="s">
        <v>1589</v>
      </c>
      <c r="G9613">
        <v>0.81772422790527299</v>
      </c>
      <c r="H9613">
        <v>1</v>
      </c>
      <c r="I9613">
        <v>1</v>
      </c>
      <c r="J9613">
        <v>1</v>
      </c>
      <c r="K9613" t="str">
        <f t="shared" si="163"/>
        <v>yes</v>
      </c>
      <c r="L9613" t="s">
        <v>7</v>
      </c>
      <c r="M9613">
        <v>1</v>
      </c>
      <c r="N9613">
        <v>1</v>
      </c>
    </row>
    <row r="9614" spans="1:14" ht="15" x14ac:dyDescent="0.3">
      <c r="A9614" s="1"/>
      <c r="B9614" t="s">
        <v>14</v>
      </c>
      <c r="C9614">
        <v>1773</v>
      </c>
      <c r="D9614">
        <v>1773</v>
      </c>
      <c r="E9614">
        <v>1773</v>
      </c>
      <c r="F9614">
        <v>1773</v>
      </c>
      <c r="G9614">
        <v>0.69764268398284901</v>
      </c>
      <c r="H9614">
        <v>1</v>
      </c>
      <c r="I9614">
        <v>1</v>
      </c>
      <c r="J9614">
        <v>1</v>
      </c>
      <c r="K9614" t="str">
        <f t="shared" si="163"/>
        <v>yes</v>
      </c>
      <c r="L9614" t="s">
        <v>7</v>
      </c>
      <c r="M9614">
        <v>1</v>
      </c>
      <c r="N9614">
        <v>1</v>
      </c>
    </row>
    <row r="9615" spans="1:14" ht="15" x14ac:dyDescent="0.3">
      <c r="A9615" s="1"/>
      <c r="B9615" t="s">
        <v>14</v>
      </c>
      <c r="C9615">
        <v>1774</v>
      </c>
      <c r="D9615">
        <v>1774</v>
      </c>
      <c r="E9615">
        <v>1774</v>
      </c>
      <c r="F9615">
        <v>1774</v>
      </c>
      <c r="G9615">
        <v>0.99208253622055098</v>
      </c>
      <c r="H9615">
        <v>1</v>
      </c>
      <c r="I9615">
        <v>1</v>
      </c>
      <c r="J9615">
        <v>1</v>
      </c>
      <c r="K9615" t="str">
        <f t="shared" si="163"/>
        <v>yes</v>
      </c>
      <c r="L9615" t="s">
        <v>7</v>
      </c>
      <c r="M9615">
        <v>1</v>
      </c>
      <c r="N9615">
        <v>1</v>
      </c>
    </row>
    <row r="9616" spans="1:14" ht="15" x14ac:dyDescent="0.3">
      <c r="A9616" s="1"/>
      <c r="B9616" t="s">
        <v>14</v>
      </c>
      <c r="C9616" t="s">
        <v>1653</v>
      </c>
      <c r="D9616" t="s">
        <v>1653</v>
      </c>
      <c r="E9616" t="s">
        <v>1655</v>
      </c>
      <c r="F9616" t="s">
        <v>1655</v>
      </c>
      <c r="G9616">
        <v>0.33452102541923501</v>
      </c>
      <c r="H9616">
        <v>1</v>
      </c>
      <c r="I9616">
        <v>1</v>
      </c>
      <c r="J9616">
        <v>1</v>
      </c>
      <c r="K9616" t="str">
        <f t="shared" si="163"/>
        <v>yes</v>
      </c>
      <c r="L9616" t="s">
        <v>7</v>
      </c>
      <c r="M9616">
        <v>1</v>
      </c>
      <c r="N9616">
        <v>1</v>
      </c>
    </row>
    <row r="9617" spans="1:14" ht="15" x14ac:dyDescent="0.3">
      <c r="A9617" s="1"/>
      <c r="B9617" t="s">
        <v>14</v>
      </c>
      <c r="C9617">
        <v>1895</v>
      </c>
      <c r="D9617">
        <v>1895</v>
      </c>
      <c r="E9617">
        <v>1895</v>
      </c>
      <c r="F9617">
        <v>1895</v>
      </c>
      <c r="G9617">
        <v>0.98640042543411299</v>
      </c>
      <c r="H9617">
        <v>1</v>
      </c>
      <c r="I9617">
        <v>1</v>
      </c>
      <c r="J9617">
        <v>1</v>
      </c>
      <c r="K9617" t="str">
        <f t="shared" si="163"/>
        <v>yes</v>
      </c>
      <c r="L9617" t="s">
        <v>7</v>
      </c>
      <c r="M9617">
        <v>1</v>
      </c>
      <c r="N9617">
        <v>1</v>
      </c>
    </row>
    <row r="9618" spans="1:14" ht="15" x14ac:dyDescent="0.3">
      <c r="A9618" s="1"/>
      <c r="B9618" t="s">
        <v>14</v>
      </c>
      <c r="C9618" s="3">
        <v>0.12</v>
      </c>
      <c r="D9618" s="3">
        <v>0.12</v>
      </c>
      <c r="E9618" s="3">
        <v>0.12</v>
      </c>
      <c r="F9618" s="3">
        <v>0.12</v>
      </c>
      <c r="G9618">
        <v>0.57350432872772195</v>
      </c>
      <c r="H9618">
        <v>1</v>
      </c>
      <c r="I9618">
        <v>1</v>
      </c>
      <c r="J9618">
        <v>1</v>
      </c>
      <c r="K9618" t="str">
        <f t="shared" si="163"/>
        <v>yes</v>
      </c>
      <c r="L9618" t="s">
        <v>7</v>
      </c>
      <c r="M9618">
        <v>1</v>
      </c>
      <c r="N9618">
        <v>1</v>
      </c>
    </row>
    <row r="9619" spans="1:14" ht="15" x14ac:dyDescent="0.3">
      <c r="A9619" s="1"/>
      <c r="B9619" t="s">
        <v>14</v>
      </c>
      <c r="C9619" t="s">
        <v>1706</v>
      </c>
      <c r="D9619" t="s">
        <v>1706</v>
      </c>
      <c r="E9619" t="s">
        <v>6279</v>
      </c>
      <c r="F9619" t="s">
        <v>1707</v>
      </c>
      <c r="G9619">
        <v>0.90893661975860596</v>
      </c>
      <c r="H9619">
        <v>1</v>
      </c>
      <c r="I9619">
        <v>1</v>
      </c>
      <c r="J9619">
        <v>0.99</v>
      </c>
      <c r="K9619" t="str">
        <f t="shared" si="163"/>
        <v>yes</v>
      </c>
      <c r="L9619" t="s">
        <v>7</v>
      </c>
      <c r="M9619">
        <v>1</v>
      </c>
      <c r="N9619">
        <v>1</v>
      </c>
    </row>
    <row r="9620" spans="1:14" ht="15" x14ac:dyDescent="0.3">
      <c r="A9620" s="1"/>
      <c r="B9620" t="s">
        <v>14</v>
      </c>
      <c r="C9620" t="s">
        <v>1777</v>
      </c>
      <c r="D9620" t="s">
        <v>1777</v>
      </c>
      <c r="E9620" s="10">
        <v>26943</v>
      </c>
      <c r="F9620" s="10">
        <v>26943</v>
      </c>
      <c r="G9620">
        <v>0.97808879613876298</v>
      </c>
      <c r="H9620">
        <v>1</v>
      </c>
      <c r="I9620">
        <v>1</v>
      </c>
      <c r="J9620">
        <v>0.98099999999999998</v>
      </c>
      <c r="K9620" t="str">
        <f t="shared" si="163"/>
        <v>yes</v>
      </c>
      <c r="L9620" t="s">
        <v>7</v>
      </c>
      <c r="M9620">
        <v>1</v>
      </c>
      <c r="N9620">
        <v>1</v>
      </c>
    </row>
    <row r="9621" spans="1:14" ht="15" x14ac:dyDescent="0.3">
      <c r="A9621" s="1"/>
      <c r="B9621" t="s">
        <v>14</v>
      </c>
      <c r="C9621" t="s">
        <v>1779</v>
      </c>
      <c r="D9621" t="s">
        <v>1779</v>
      </c>
      <c r="E9621" t="s">
        <v>1780</v>
      </c>
      <c r="F9621" t="s">
        <v>1780</v>
      </c>
      <c r="G9621">
        <v>0.92915236949920699</v>
      </c>
      <c r="H9621">
        <v>1</v>
      </c>
      <c r="I9621">
        <v>1</v>
      </c>
      <c r="J9621">
        <v>1</v>
      </c>
      <c r="K9621" t="str">
        <f t="shared" si="163"/>
        <v>yes</v>
      </c>
      <c r="L9621" t="s">
        <v>7</v>
      </c>
      <c r="M9621">
        <v>1</v>
      </c>
      <c r="N9621">
        <v>1</v>
      </c>
    </row>
    <row r="9622" spans="1:14" ht="15" x14ac:dyDescent="0.3">
      <c r="A9622" s="1"/>
      <c r="B9622" t="s">
        <v>14</v>
      </c>
      <c r="C9622" t="s">
        <v>1779</v>
      </c>
      <c r="D9622" t="s">
        <v>1779</v>
      </c>
      <c r="E9622" t="s">
        <v>1780</v>
      </c>
      <c r="F9622" t="s">
        <v>1780</v>
      </c>
      <c r="G9622">
        <v>0.91377812623977706</v>
      </c>
      <c r="H9622">
        <v>1</v>
      </c>
      <c r="I9622">
        <v>1</v>
      </c>
      <c r="J9622">
        <v>1</v>
      </c>
      <c r="K9622" t="str">
        <f t="shared" si="163"/>
        <v>yes</v>
      </c>
      <c r="L9622" t="s">
        <v>7</v>
      </c>
      <c r="M9622">
        <v>1</v>
      </c>
      <c r="N9622">
        <v>1</v>
      </c>
    </row>
    <row r="9623" spans="1:14" ht="15" x14ac:dyDescent="0.3">
      <c r="A9623" s="1"/>
      <c r="B9623" t="s">
        <v>14</v>
      </c>
      <c r="C9623" t="s">
        <v>1798</v>
      </c>
      <c r="D9623" t="s">
        <v>1798</v>
      </c>
      <c r="E9623" t="s">
        <v>1799</v>
      </c>
      <c r="F9623" t="s">
        <v>1799</v>
      </c>
      <c r="G9623">
        <v>0.94373536109924305</v>
      </c>
      <c r="H9623">
        <v>1</v>
      </c>
      <c r="I9623">
        <v>1</v>
      </c>
      <c r="J9623">
        <v>1</v>
      </c>
      <c r="K9623" t="str">
        <f t="shared" si="163"/>
        <v>yes</v>
      </c>
      <c r="L9623" t="s">
        <v>7</v>
      </c>
      <c r="M9623">
        <v>1</v>
      </c>
      <c r="N9623">
        <v>1</v>
      </c>
    </row>
    <row r="9624" spans="1:14" ht="15" x14ac:dyDescent="0.3">
      <c r="A9624" s="1"/>
      <c r="B9624" t="s">
        <v>14</v>
      </c>
      <c r="C9624">
        <v>1973</v>
      </c>
      <c r="D9624">
        <v>1973</v>
      </c>
      <c r="E9624">
        <v>1973</v>
      </c>
      <c r="F9624">
        <v>1973</v>
      </c>
      <c r="G9624">
        <v>0.96068549156188998</v>
      </c>
      <c r="H9624">
        <v>1</v>
      </c>
      <c r="I9624">
        <v>1</v>
      </c>
      <c r="J9624">
        <v>1</v>
      </c>
      <c r="K9624" t="str">
        <f t="shared" si="163"/>
        <v>yes</v>
      </c>
      <c r="L9624" t="s">
        <v>7</v>
      </c>
      <c r="M9624">
        <v>1</v>
      </c>
      <c r="N9624">
        <v>1</v>
      </c>
    </row>
    <row r="9625" spans="1:14" ht="15" x14ac:dyDescent="0.3">
      <c r="A9625" s="1"/>
      <c r="B9625" t="s">
        <v>14</v>
      </c>
      <c r="C9625" t="s">
        <v>1832</v>
      </c>
      <c r="D9625" s="3">
        <v>0.2</v>
      </c>
      <c r="E9625" s="3">
        <v>0.2</v>
      </c>
      <c r="F9625" s="3">
        <v>0.2</v>
      </c>
      <c r="G9625">
        <v>0.99183857440948497</v>
      </c>
      <c r="H9625">
        <v>1</v>
      </c>
      <c r="I9625">
        <v>1</v>
      </c>
      <c r="J9625">
        <v>1</v>
      </c>
      <c r="K9625" t="str">
        <f t="shared" si="163"/>
        <v>yes</v>
      </c>
      <c r="L9625" t="s">
        <v>7</v>
      </c>
      <c r="M9625">
        <v>0.86639900000000003</v>
      </c>
      <c r="N9625">
        <v>0.87169600000000003</v>
      </c>
    </row>
    <row r="9626" spans="1:14" ht="15" x14ac:dyDescent="0.3">
      <c r="A9626" s="1"/>
      <c r="B9626" t="s">
        <v>14</v>
      </c>
      <c r="C9626" t="s">
        <v>1855</v>
      </c>
      <c r="D9626" t="s">
        <v>1855</v>
      </c>
      <c r="E9626" t="s">
        <v>1855</v>
      </c>
      <c r="F9626" t="s">
        <v>1855</v>
      </c>
      <c r="G9626">
        <v>0.35382434725761402</v>
      </c>
      <c r="H9626">
        <v>1</v>
      </c>
      <c r="I9626">
        <v>1</v>
      </c>
      <c r="J9626">
        <v>1</v>
      </c>
      <c r="K9626" t="str">
        <f t="shared" si="163"/>
        <v>yes</v>
      </c>
      <c r="L9626" t="s">
        <v>7</v>
      </c>
      <c r="M9626">
        <v>1</v>
      </c>
      <c r="N9626">
        <v>1</v>
      </c>
    </row>
    <row r="9627" spans="1:14" ht="15" x14ac:dyDescent="0.3">
      <c r="A9627" s="1"/>
      <c r="B9627" t="s">
        <v>14</v>
      </c>
      <c r="C9627" t="s">
        <v>1882</v>
      </c>
      <c r="D9627" t="s">
        <v>1882</v>
      </c>
      <c r="E9627" t="s">
        <v>1882</v>
      </c>
      <c r="F9627" t="s">
        <v>1882</v>
      </c>
      <c r="G9627">
        <v>0.99768382310867298</v>
      </c>
      <c r="H9627">
        <v>1</v>
      </c>
      <c r="I9627">
        <v>1</v>
      </c>
      <c r="J9627">
        <v>1</v>
      </c>
      <c r="K9627" t="str">
        <f t="shared" si="163"/>
        <v>yes</v>
      </c>
      <c r="L9627" t="s">
        <v>7</v>
      </c>
      <c r="M9627">
        <v>1</v>
      </c>
      <c r="N9627">
        <v>1</v>
      </c>
    </row>
    <row r="9628" spans="1:14" ht="15" x14ac:dyDescent="0.3">
      <c r="A9628" s="1"/>
      <c r="B9628" t="s">
        <v>14</v>
      </c>
      <c r="C9628" t="s">
        <v>2028</v>
      </c>
      <c r="D9628" t="s">
        <v>2028</v>
      </c>
      <c r="E9628" t="s">
        <v>2028</v>
      </c>
      <c r="F9628" t="s">
        <v>2028</v>
      </c>
      <c r="G9628">
        <v>0.99161618947982799</v>
      </c>
      <c r="H9628">
        <v>1</v>
      </c>
      <c r="I9628">
        <v>1</v>
      </c>
      <c r="J9628">
        <v>1</v>
      </c>
      <c r="K9628" t="str">
        <f t="shared" si="163"/>
        <v>yes</v>
      </c>
      <c r="L9628" t="s">
        <v>7</v>
      </c>
      <c r="M9628">
        <v>1</v>
      </c>
      <c r="N9628">
        <v>1</v>
      </c>
    </row>
    <row r="9629" spans="1:14" ht="15" x14ac:dyDescent="0.3">
      <c r="A9629" s="1"/>
      <c r="B9629" t="s">
        <v>14</v>
      </c>
      <c r="C9629" t="s">
        <v>2052</v>
      </c>
      <c r="D9629">
        <v>1985</v>
      </c>
      <c r="E9629">
        <v>1985</v>
      </c>
      <c r="F9629">
        <v>1985</v>
      </c>
      <c r="G9629">
        <v>0.98926287889480602</v>
      </c>
      <c r="H9629">
        <v>1</v>
      </c>
      <c r="I9629">
        <v>1</v>
      </c>
      <c r="J9629">
        <v>1</v>
      </c>
      <c r="K9629" t="str">
        <f t="shared" si="163"/>
        <v>yes</v>
      </c>
      <c r="L9629" t="s">
        <v>7</v>
      </c>
      <c r="M9629">
        <v>0.77479200000000004</v>
      </c>
      <c r="N9629">
        <v>0.78215599999999996</v>
      </c>
    </row>
    <row r="9630" spans="1:14" ht="15" x14ac:dyDescent="0.3">
      <c r="A9630" s="1"/>
      <c r="B9630" t="s">
        <v>14</v>
      </c>
      <c r="C9630" t="s">
        <v>2064</v>
      </c>
      <c r="D9630" t="s">
        <v>2064</v>
      </c>
      <c r="E9630" t="s">
        <v>2065</v>
      </c>
      <c r="F9630" t="s">
        <v>2065</v>
      </c>
      <c r="G9630">
        <v>0.99361038208007801</v>
      </c>
      <c r="H9630">
        <v>1</v>
      </c>
      <c r="I9630">
        <v>1</v>
      </c>
      <c r="J9630">
        <v>1</v>
      </c>
      <c r="K9630" t="str">
        <f t="shared" si="163"/>
        <v>yes</v>
      </c>
      <c r="L9630" t="s">
        <v>7</v>
      </c>
      <c r="M9630">
        <v>1</v>
      </c>
      <c r="N9630">
        <v>1</v>
      </c>
    </row>
    <row r="9631" spans="1:14" ht="15" x14ac:dyDescent="0.3">
      <c r="A9631" s="1"/>
      <c r="B9631" t="s">
        <v>14</v>
      </c>
      <c r="C9631" t="s">
        <v>2072</v>
      </c>
      <c r="D9631">
        <v>1992</v>
      </c>
      <c r="E9631">
        <v>1992</v>
      </c>
      <c r="F9631">
        <v>1992</v>
      </c>
      <c r="G9631">
        <v>0.99271112680435203</v>
      </c>
      <c r="H9631">
        <v>1</v>
      </c>
      <c r="I9631">
        <v>1</v>
      </c>
      <c r="J9631">
        <v>1</v>
      </c>
      <c r="K9631" t="str">
        <f t="shared" si="163"/>
        <v>yes</v>
      </c>
      <c r="L9631" t="s">
        <v>7</v>
      </c>
      <c r="M9631">
        <v>0.75909099999999996</v>
      </c>
      <c r="N9631">
        <v>0.76631099999999996</v>
      </c>
    </row>
    <row r="9632" spans="1:14" ht="15" x14ac:dyDescent="0.3">
      <c r="A9632" s="1"/>
      <c r="B9632" t="s">
        <v>14</v>
      </c>
      <c r="C9632">
        <v>1972</v>
      </c>
      <c r="D9632">
        <v>1972</v>
      </c>
      <c r="E9632">
        <v>1972</v>
      </c>
      <c r="F9632">
        <v>1972</v>
      </c>
      <c r="G9632">
        <v>0.983562231063843</v>
      </c>
      <c r="H9632">
        <v>1</v>
      </c>
      <c r="I9632">
        <v>1</v>
      </c>
      <c r="J9632">
        <v>1</v>
      </c>
      <c r="K9632" t="str">
        <f t="shared" si="163"/>
        <v>yes</v>
      </c>
      <c r="L9632" t="s">
        <v>7</v>
      </c>
      <c r="M9632">
        <v>1</v>
      </c>
      <c r="N9632">
        <v>1</v>
      </c>
    </row>
    <row r="9633" spans="1:14" ht="15" x14ac:dyDescent="0.3">
      <c r="A9633" s="1"/>
      <c r="B9633" t="s">
        <v>14</v>
      </c>
      <c r="C9633">
        <v>1985</v>
      </c>
      <c r="D9633">
        <v>1985</v>
      </c>
      <c r="E9633">
        <v>1985</v>
      </c>
      <c r="F9633">
        <v>1985</v>
      </c>
      <c r="G9633">
        <v>0.98999905586242698</v>
      </c>
      <c r="H9633">
        <v>1</v>
      </c>
      <c r="I9633">
        <v>1</v>
      </c>
      <c r="J9633">
        <v>1</v>
      </c>
      <c r="K9633" t="str">
        <f t="shared" si="163"/>
        <v>yes</v>
      </c>
      <c r="L9633" t="s">
        <v>7</v>
      </c>
      <c r="M9633">
        <v>1</v>
      </c>
      <c r="N9633">
        <v>1</v>
      </c>
    </row>
    <row r="9634" spans="1:14" ht="15" x14ac:dyDescent="0.3">
      <c r="A9634" s="1"/>
      <c r="B9634" t="s">
        <v>14</v>
      </c>
      <c r="C9634" t="s">
        <v>2098</v>
      </c>
      <c r="D9634" t="s">
        <v>2098</v>
      </c>
      <c r="E9634" t="s">
        <v>2099</v>
      </c>
      <c r="F9634" t="s">
        <v>2099</v>
      </c>
      <c r="G9634">
        <v>0.93709194660186801</v>
      </c>
      <c r="H9634">
        <v>1</v>
      </c>
      <c r="I9634">
        <v>1</v>
      </c>
      <c r="J9634">
        <v>1</v>
      </c>
      <c r="K9634" t="str">
        <f t="shared" si="163"/>
        <v>yes</v>
      </c>
      <c r="L9634" t="s">
        <v>7</v>
      </c>
      <c r="M9634">
        <v>1</v>
      </c>
      <c r="N9634">
        <v>1</v>
      </c>
    </row>
    <row r="9635" spans="1:14" ht="15" x14ac:dyDescent="0.3">
      <c r="A9635" s="1"/>
      <c r="B9635" t="s">
        <v>14</v>
      </c>
      <c r="C9635" t="s">
        <v>2117</v>
      </c>
      <c r="D9635" t="s">
        <v>6497</v>
      </c>
      <c r="E9635" t="s">
        <v>6498</v>
      </c>
      <c r="F9635" t="s">
        <v>2118</v>
      </c>
      <c r="G9635">
        <v>0.852960646152496</v>
      </c>
      <c r="H9635">
        <v>1</v>
      </c>
      <c r="I9635">
        <v>1</v>
      </c>
      <c r="J9635">
        <v>0.97699999999999998</v>
      </c>
      <c r="K9635" t="str">
        <f t="shared" si="163"/>
        <v>yes</v>
      </c>
      <c r="L9635" t="s">
        <v>7</v>
      </c>
      <c r="M9635">
        <v>0.95965699999999998</v>
      </c>
      <c r="N9635">
        <v>0.95667800000000003</v>
      </c>
    </row>
    <row r="9636" spans="1:14" ht="15" x14ac:dyDescent="0.3">
      <c r="A9636" s="1"/>
      <c r="B9636" t="s">
        <v>14</v>
      </c>
      <c r="C9636" t="s">
        <v>2080</v>
      </c>
      <c r="D9636" t="s">
        <v>6484</v>
      </c>
      <c r="E9636" t="s">
        <v>2082</v>
      </c>
      <c r="F9636" t="s">
        <v>2083</v>
      </c>
      <c r="G9636">
        <v>0.530825614929199</v>
      </c>
      <c r="H9636">
        <v>1</v>
      </c>
      <c r="I9636">
        <v>0.88900000000000001</v>
      </c>
      <c r="J9636">
        <v>0.998</v>
      </c>
      <c r="K9636" t="str">
        <f t="shared" si="163"/>
        <v>yes</v>
      </c>
      <c r="L9636" t="s">
        <v>7</v>
      </c>
      <c r="M9636">
        <v>0.97791099999999997</v>
      </c>
      <c r="N9636">
        <v>0.97709599999999996</v>
      </c>
    </row>
    <row r="9637" spans="1:14" ht="15" x14ac:dyDescent="0.3">
      <c r="A9637" s="1"/>
      <c r="B9637" t="s">
        <v>14</v>
      </c>
      <c r="C9637">
        <v>1979</v>
      </c>
      <c r="D9637">
        <v>1979</v>
      </c>
      <c r="E9637">
        <v>1979</v>
      </c>
      <c r="F9637">
        <v>1979</v>
      </c>
      <c r="G9637">
        <v>0.99478334188461304</v>
      </c>
      <c r="H9637">
        <v>1</v>
      </c>
      <c r="I9637">
        <v>1</v>
      </c>
      <c r="J9637">
        <v>1</v>
      </c>
      <c r="K9637" t="str">
        <f t="shared" si="163"/>
        <v>yes</v>
      </c>
      <c r="L9637" t="s">
        <v>7</v>
      </c>
      <c r="M9637">
        <v>1</v>
      </c>
      <c r="N9637">
        <v>1</v>
      </c>
    </row>
    <row r="9638" spans="1:14" ht="15" x14ac:dyDescent="0.3">
      <c r="A9638" s="1"/>
      <c r="B9638" t="s">
        <v>14</v>
      </c>
      <c r="C9638" t="s">
        <v>2098</v>
      </c>
      <c r="D9638" t="s">
        <v>2098</v>
      </c>
      <c r="E9638" t="s">
        <v>2099</v>
      </c>
      <c r="F9638" t="s">
        <v>2099</v>
      </c>
      <c r="G9638">
        <v>0.93709194660186801</v>
      </c>
      <c r="H9638">
        <v>1</v>
      </c>
      <c r="I9638">
        <v>1</v>
      </c>
      <c r="J9638">
        <v>1</v>
      </c>
      <c r="K9638" t="str">
        <f t="shared" si="163"/>
        <v>yes</v>
      </c>
      <c r="L9638" t="s">
        <v>7</v>
      </c>
      <c r="M9638">
        <v>1</v>
      </c>
      <c r="N9638">
        <v>1</v>
      </c>
    </row>
    <row r="9639" spans="1:14" ht="15" x14ac:dyDescent="0.3">
      <c r="A9639" s="1"/>
      <c r="B9639" t="s">
        <v>14</v>
      </c>
      <c r="C9639" t="s">
        <v>2124</v>
      </c>
      <c r="D9639" t="s">
        <v>2124</v>
      </c>
      <c r="E9639" t="s">
        <v>6502</v>
      </c>
      <c r="F9639" t="s">
        <v>2125</v>
      </c>
      <c r="G9639">
        <v>0.64106154441833496</v>
      </c>
      <c r="H9639">
        <v>1</v>
      </c>
      <c r="I9639">
        <v>1</v>
      </c>
      <c r="J9639">
        <v>0.64</v>
      </c>
      <c r="K9639" t="str">
        <f t="shared" si="163"/>
        <v>yes</v>
      </c>
      <c r="L9639" t="s">
        <v>7</v>
      </c>
      <c r="M9639">
        <v>1</v>
      </c>
      <c r="N9639">
        <v>1</v>
      </c>
    </row>
    <row r="9640" spans="1:14" ht="15" x14ac:dyDescent="0.3">
      <c r="A9640" s="1"/>
      <c r="B9640" t="s">
        <v>14</v>
      </c>
      <c r="C9640" t="s">
        <v>2129</v>
      </c>
      <c r="D9640" t="s">
        <v>2131</v>
      </c>
      <c r="E9640" t="s">
        <v>2130</v>
      </c>
      <c r="F9640" t="s">
        <v>2130</v>
      </c>
      <c r="G9640">
        <v>0.827697694301605</v>
      </c>
      <c r="H9640">
        <v>1</v>
      </c>
      <c r="I9640">
        <v>1</v>
      </c>
      <c r="J9640">
        <v>1</v>
      </c>
      <c r="K9640" t="str">
        <f t="shared" si="163"/>
        <v>yes</v>
      </c>
      <c r="L9640" t="s">
        <v>7</v>
      </c>
      <c r="M9640">
        <v>0.96632600000000002</v>
      </c>
      <c r="N9640">
        <v>0.96755400000000003</v>
      </c>
    </row>
    <row r="9641" spans="1:14" ht="15" x14ac:dyDescent="0.3">
      <c r="A9641" s="1"/>
      <c r="B9641" t="s">
        <v>14</v>
      </c>
      <c r="C9641" t="s">
        <v>2156</v>
      </c>
      <c r="D9641" t="s">
        <v>2156</v>
      </c>
      <c r="E9641" t="s">
        <v>2157</v>
      </c>
      <c r="F9641" t="s">
        <v>2157</v>
      </c>
      <c r="G9641">
        <v>0.988184154033661</v>
      </c>
      <c r="H9641">
        <v>1</v>
      </c>
      <c r="I9641">
        <v>1</v>
      </c>
      <c r="J9641">
        <v>1</v>
      </c>
      <c r="K9641" t="str">
        <f t="shared" si="163"/>
        <v>yes</v>
      </c>
      <c r="L9641" t="s">
        <v>7</v>
      </c>
      <c r="M9641">
        <v>1</v>
      </c>
      <c r="N9641">
        <v>1</v>
      </c>
    </row>
    <row r="9642" spans="1:14" ht="15" x14ac:dyDescent="0.3">
      <c r="A9642" s="1"/>
      <c r="B9642" t="s">
        <v>14</v>
      </c>
      <c r="C9642">
        <v>1964</v>
      </c>
      <c r="D9642">
        <v>1964</v>
      </c>
      <c r="E9642">
        <v>1964</v>
      </c>
      <c r="F9642">
        <v>1964</v>
      </c>
      <c r="G9642">
        <v>0.99019682407379195</v>
      </c>
      <c r="H9642">
        <v>1</v>
      </c>
      <c r="I9642">
        <v>1</v>
      </c>
      <c r="J9642">
        <v>1</v>
      </c>
      <c r="K9642" t="str">
        <f t="shared" si="163"/>
        <v>yes</v>
      </c>
      <c r="L9642" t="s">
        <v>7</v>
      </c>
      <c r="M9642">
        <v>1</v>
      </c>
      <c r="N9642">
        <v>1</v>
      </c>
    </row>
    <row r="9643" spans="1:14" ht="15" x14ac:dyDescent="0.3">
      <c r="A9643" s="1"/>
      <c r="B9643" t="s">
        <v>14</v>
      </c>
      <c r="C9643" t="s">
        <v>2172</v>
      </c>
      <c r="D9643" t="s">
        <v>2172</v>
      </c>
      <c r="E9643" t="s">
        <v>2174</v>
      </c>
      <c r="F9643" t="s">
        <v>2174</v>
      </c>
      <c r="G9643">
        <v>0.92283695936203003</v>
      </c>
      <c r="H9643">
        <v>1</v>
      </c>
      <c r="I9643">
        <v>1</v>
      </c>
      <c r="J9643">
        <v>1</v>
      </c>
      <c r="K9643" t="str">
        <f t="shared" si="163"/>
        <v>yes</v>
      </c>
      <c r="L9643" t="s">
        <v>7</v>
      </c>
      <c r="M9643">
        <v>1</v>
      </c>
      <c r="N9643">
        <v>1</v>
      </c>
    </row>
    <row r="9644" spans="1:14" ht="15" x14ac:dyDescent="0.3">
      <c r="A9644" s="1"/>
      <c r="B9644" t="s">
        <v>14</v>
      </c>
      <c r="C9644">
        <v>1950</v>
      </c>
      <c r="D9644">
        <v>1950</v>
      </c>
      <c r="E9644">
        <v>1950</v>
      </c>
      <c r="F9644">
        <v>1950</v>
      </c>
      <c r="G9644">
        <v>0.98582732677459695</v>
      </c>
      <c r="H9644">
        <v>1</v>
      </c>
      <c r="I9644">
        <v>1</v>
      </c>
      <c r="J9644">
        <v>1</v>
      </c>
      <c r="K9644" t="str">
        <f t="shared" si="163"/>
        <v>yes</v>
      </c>
      <c r="L9644" t="s">
        <v>7</v>
      </c>
      <c r="M9644">
        <v>1</v>
      </c>
      <c r="N9644">
        <v>1</v>
      </c>
    </row>
    <row r="9645" spans="1:14" ht="15" x14ac:dyDescent="0.3">
      <c r="A9645" s="1"/>
      <c r="B9645" t="s">
        <v>14</v>
      </c>
      <c r="C9645" t="s">
        <v>2184</v>
      </c>
      <c r="D9645" t="s">
        <v>6531</v>
      </c>
      <c r="E9645" t="s">
        <v>2186</v>
      </c>
      <c r="F9645" t="s">
        <v>6532</v>
      </c>
      <c r="G9645">
        <v>0.65895891189575195</v>
      </c>
      <c r="H9645">
        <v>1</v>
      </c>
      <c r="I9645">
        <v>1</v>
      </c>
      <c r="J9645">
        <v>1</v>
      </c>
      <c r="K9645" t="str">
        <f t="shared" si="163"/>
        <v>yes</v>
      </c>
      <c r="L9645" t="s">
        <v>7</v>
      </c>
      <c r="M9645">
        <v>0.95489100000000005</v>
      </c>
      <c r="N9645">
        <v>0.95272699999999999</v>
      </c>
    </row>
    <row r="9646" spans="1:14" ht="15" x14ac:dyDescent="0.3">
      <c r="A9646" s="1"/>
      <c r="B9646" t="s">
        <v>14</v>
      </c>
      <c r="C9646">
        <v>1999</v>
      </c>
      <c r="D9646">
        <v>1999</v>
      </c>
      <c r="E9646">
        <v>1999</v>
      </c>
      <c r="F9646">
        <v>1999</v>
      </c>
      <c r="G9646">
        <v>0.96867966651916504</v>
      </c>
      <c r="H9646">
        <v>1</v>
      </c>
      <c r="I9646">
        <v>1</v>
      </c>
      <c r="J9646">
        <v>1</v>
      </c>
      <c r="K9646" t="str">
        <f t="shared" si="163"/>
        <v>yes</v>
      </c>
      <c r="L9646" t="s">
        <v>7</v>
      </c>
      <c r="M9646">
        <v>1</v>
      </c>
      <c r="N9646">
        <v>1</v>
      </c>
    </row>
    <row r="9647" spans="1:14" ht="15" x14ac:dyDescent="0.3">
      <c r="A9647" s="1"/>
      <c r="B9647" t="s">
        <v>14</v>
      </c>
      <c r="C9647">
        <v>1997</v>
      </c>
      <c r="D9647">
        <v>1997</v>
      </c>
      <c r="E9647">
        <v>1997</v>
      </c>
      <c r="F9647">
        <v>1997</v>
      </c>
      <c r="G9647">
        <v>0.88082361221313499</v>
      </c>
      <c r="H9647">
        <v>1</v>
      </c>
      <c r="I9647">
        <v>1</v>
      </c>
      <c r="J9647">
        <v>1</v>
      </c>
      <c r="K9647" t="str">
        <f t="shared" si="163"/>
        <v>yes</v>
      </c>
      <c r="L9647" t="s">
        <v>7</v>
      </c>
      <c r="M9647">
        <v>1</v>
      </c>
      <c r="N9647">
        <v>1</v>
      </c>
    </row>
    <row r="9648" spans="1:14" ht="15" x14ac:dyDescent="0.3">
      <c r="A9648" s="1"/>
      <c r="B9648" t="s">
        <v>14</v>
      </c>
      <c r="C9648">
        <v>1996</v>
      </c>
      <c r="D9648">
        <v>1996</v>
      </c>
      <c r="E9648">
        <v>1996</v>
      </c>
      <c r="F9648">
        <v>1996</v>
      </c>
      <c r="G9648">
        <v>0.98837685585021995</v>
      </c>
      <c r="H9648">
        <v>1</v>
      </c>
      <c r="I9648">
        <v>1</v>
      </c>
      <c r="J9648">
        <v>1</v>
      </c>
      <c r="K9648" t="str">
        <f t="shared" si="163"/>
        <v>yes</v>
      </c>
      <c r="L9648" t="s">
        <v>7</v>
      </c>
      <c r="M9648">
        <v>1</v>
      </c>
      <c r="N9648">
        <v>1</v>
      </c>
    </row>
    <row r="9649" spans="1:14" ht="15" x14ac:dyDescent="0.3">
      <c r="A9649" s="1"/>
      <c r="B9649" t="s">
        <v>14</v>
      </c>
      <c r="C9649" t="s">
        <v>2233</v>
      </c>
      <c r="D9649" t="s">
        <v>2233</v>
      </c>
      <c r="E9649" t="s">
        <v>73</v>
      </c>
      <c r="F9649" t="s">
        <v>73</v>
      </c>
      <c r="G9649">
        <v>0.81608754396438599</v>
      </c>
      <c r="H9649">
        <v>1</v>
      </c>
      <c r="I9649">
        <v>1</v>
      </c>
      <c r="J9649">
        <v>1</v>
      </c>
      <c r="K9649" t="str">
        <f t="shared" si="163"/>
        <v>yes</v>
      </c>
      <c r="L9649" t="s">
        <v>7</v>
      </c>
      <c r="M9649">
        <v>1</v>
      </c>
      <c r="N9649">
        <v>1</v>
      </c>
    </row>
    <row r="9650" spans="1:14" ht="15" x14ac:dyDescent="0.3">
      <c r="A9650" s="1"/>
      <c r="B9650" t="s">
        <v>14</v>
      </c>
      <c r="C9650" t="s">
        <v>2245</v>
      </c>
      <c r="D9650" t="s">
        <v>2245</v>
      </c>
      <c r="E9650" t="s">
        <v>6578</v>
      </c>
      <c r="F9650" t="s">
        <v>2246</v>
      </c>
      <c r="G9650">
        <v>0.70092058181762695</v>
      </c>
      <c r="H9650">
        <v>1</v>
      </c>
      <c r="I9650">
        <v>1</v>
      </c>
      <c r="J9650">
        <v>0.97099999999999997</v>
      </c>
      <c r="K9650" t="str">
        <f t="shared" si="163"/>
        <v>yes</v>
      </c>
      <c r="L9650" t="s">
        <v>7</v>
      </c>
      <c r="M9650">
        <v>1</v>
      </c>
      <c r="N9650">
        <v>1</v>
      </c>
    </row>
    <row r="9651" spans="1:14" ht="15" x14ac:dyDescent="0.3">
      <c r="A9651" s="1"/>
      <c r="B9651" t="s">
        <v>14</v>
      </c>
      <c r="C9651" t="s">
        <v>2252</v>
      </c>
      <c r="D9651" t="s">
        <v>2252</v>
      </c>
      <c r="E9651" t="s">
        <v>2253</v>
      </c>
      <c r="F9651" t="s">
        <v>2253</v>
      </c>
      <c r="G9651">
        <v>0.98526197671890303</v>
      </c>
      <c r="H9651">
        <v>1</v>
      </c>
      <c r="I9651">
        <v>1</v>
      </c>
      <c r="J9651">
        <v>1</v>
      </c>
      <c r="K9651" t="str">
        <f t="shared" si="163"/>
        <v>yes</v>
      </c>
      <c r="L9651" t="s">
        <v>7</v>
      </c>
      <c r="M9651">
        <v>1</v>
      </c>
      <c r="N9651">
        <v>1</v>
      </c>
    </row>
    <row r="9652" spans="1:14" ht="15" x14ac:dyDescent="0.3">
      <c r="A9652" s="1"/>
      <c r="B9652" t="s">
        <v>14</v>
      </c>
      <c r="C9652" t="s">
        <v>2252</v>
      </c>
      <c r="D9652" t="s">
        <v>2252</v>
      </c>
      <c r="E9652" t="s">
        <v>2253</v>
      </c>
      <c r="F9652" t="s">
        <v>2253</v>
      </c>
      <c r="G9652">
        <v>0.98903512954711903</v>
      </c>
      <c r="H9652">
        <v>1</v>
      </c>
      <c r="I9652">
        <v>1</v>
      </c>
      <c r="J9652">
        <v>1</v>
      </c>
      <c r="K9652" t="str">
        <f t="shared" si="163"/>
        <v>yes</v>
      </c>
      <c r="L9652" t="s">
        <v>7</v>
      </c>
      <c r="M9652">
        <v>1</v>
      </c>
      <c r="N9652">
        <v>1</v>
      </c>
    </row>
    <row r="9653" spans="1:14" ht="15" x14ac:dyDescent="0.3">
      <c r="A9653" s="1"/>
      <c r="B9653" t="s">
        <v>14</v>
      </c>
      <c r="C9653" s="3">
        <v>0.91</v>
      </c>
      <c r="D9653" s="3">
        <v>0.91</v>
      </c>
      <c r="E9653" s="3">
        <v>0.91</v>
      </c>
      <c r="F9653" s="3">
        <v>0.91</v>
      </c>
      <c r="G9653">
        <v>0.97345465421676602</v>
      </c>
      <c r="H9653">
        <v>1</v>
      </c>
      <c r="I9653">
        <v>1</v>
      </c>
      <c r="J9653">
        <v>1</v>
      </c>
      <c r="K9653" t="str">
        <f t="shared" si="163"/>
        <v>yes</v>
      </c>
      <c r="L9653" t="s">
        <v>7</v>
      </c>
      <c r="M9653">
        <v>1</v>
      </c>
      <c r="N9653">
        <v>1</v>
      </c>
    </row>
    <row r="9654" spans="1:14" ht="15" x14ac:dyDescent="0.3">
      <c r="A9654" s="1"/>
      <c r="B9654" t="s">
        <v>14</v>
      </c>
      <c r="C9654" s="3">
        <v>0.18</v>
      </c>
      <c r="D9654" s="3">
        <v>0.18</v>
      </c>
      <c r="E9654" s="3">
        <v>0.18</v>
      </c>
      <c r="F9654" s="3">
        <v>0.18</v>
      </c>
      <c r="G9654">
        <v>0.78605097532272294</v>
      </c>
      <c r="H9654">
        <v>1</v>
      </c>
      <c r="I9654">
        <v>1</v>
      </c>
      <c r="J9654">
        <v>1</v>
      </c>
      <c r="K9654" t="str">
        <f t="shared" si="163"/>
        <v>yes</v>
      </c>
      <c r="L9654" t="s">
        <v>7</v>
      </c>
      <c r="M9654">
        <v>1</v>
      </c>
      <c r="N9654">
        <v>1</v>
      </c>
    </row>
    <row r="9655" spans="1:14" ht="15" x14ac:dyDescent="0.3">
      <c r="A9655" s="1"/>
      <c r="B9655" t="s">
        <v>14</v>
      </c>
      <c r="C9655" t="s">
        <v>2351</v>
      </c>
      <c r="D9655" t="s">
        <v>2351</v>
      </c>
      <c r="E9655" t="s">
        <v>2351</v>
      </c>
      <c r="F9655" t="s">
        <v>2351</v>
      </c>
      <c r="G9655">
        <v>0.44876766204834001</v>
      </c>
      <c r="H9655">
        <v>1</v>
      </c>
      <c r="I9655">
        <v>1</v>
      </c>
      <c r="J9655">
        <v>1</v>
      </c>
      <c r="K9655" t="str">
        <f t="shared" si="163"/>
        <v>yes</v>
      </c>
      <c r="L9655" t="s">
        <v>7</v>
      </c>
      <c r="M9655">
        <v>1</v>
      </c>
      <c r="N9655">
        <v>1</v>
      </c>
    </row>
    <row r="9656" spans="1:14" ht="15" x14ac:dyDescent="0.3">
      <c r="A9656" s="1"/>
      <c r="B9656" t="s">
        <v>14</v>
      </c>
      <c r="C9656">
        <v>2010</v>
      </c>
      <c r="D9656">
        <v>2010</v>
      </c>
      <c r="E9656">
        <v>2010</v>
      </c>
      <c r="F9656">
        <v>2010</v>
      </c>
      <c r="G9656">
        <v>0.97343271970748901</v>
      </c>
      <c r="H9656">
        <v>1</v>
      </c>
      <c r="I9656">
        <v>1</v>
      </c>
      <c r="J9656">
        <v>1</v>
      </c>
      <c r="K9656" t="str">
        <f t="shared" si="163"/>
        <v>yes</v>
      </c>
      <c r="L9656" t="s">
        <v>7</v>
      </c>
      <c r="M9656">
        <v>1</v>
      </c>
      <c r="N9656">
        <v>1</v>
      </c>
    </row>
    <row r="9657" spans="1:14" ht="15" x14ac:dyDescent="0.3">
      <c r="A9657" s="1"/>
      <c r="B9657" t="s">
        <v>14</v>
      </c>
      <c r="C9657" t="s">
        <v>2356</v>
      </c>
      <c r="D9657" t="s">
        <v>6654</v>
      </c>
      <c r="E9657" t="s">
        <v>2356</v>
      </c>
      <c r="F9657">
        <v>1160000</v>
      </c>
      <c r="G9657">
        <v>0.580072641372681</v>
      </c>
      <c r="H9657">
        <v>1</v>
      </c>
      <c r="I9657">
        <v>1</v>
      </c>
      <c r="J9657">
        <v>1</v>
      </c>
      <c r="K9657" t="str">
        <f t="shared" si="163"/>
        <v>yes</v>
      </c>
      <c r="L9657" t="s">
        <v>7</v>
      </c>
      <c r="M9657">
        <v>1</v>
      </c>
      <c r="N9657">
        <v>1</v>
      </c>
    </row>
    <row r="9658" spans="1:14" ht="15" x14ac:dyDescent="0.3">
      <c r="A9658" s="1"/>
      <c r="B9658" t="s">
        <v>14</v>
      </c>
      <c r="C9658" t="s">
        <v>3181</v>
      </c>
      <c r="D9658" t="s">
        <v>3181</v>
      </c>
      <c r="E9658" t="s">
        <v>6666</v>
      </c>
      <c r="F9658" t="s">
        <v>6667</v>
      </c>
      <c r="G9658">
        <v>0.98366969823837302</v>
      </c>
      <c r="H9658">
        <v>1</v>
      </c>
      <c r="I9658">
        <v>1</v>
      </c>
      <c r="J9658">
        <v>0.95799999999999996</v>
      </c>
      <c r="K9658" t="str">
        <f t="shared" si="163"/>
        <v>yes</v>
      </c>
      <c r="L9658" t="s">
        <v>7</v>
      </c>
      <c r="M9658">
        <v>1</v>
      </c>
      <c r="N9658">
        <v>1</v>
      </c>
    </row>
    <row r="9659" spans="1:14" ht="15" x14ac:dyDescent="0.3">
      <c r="A9659" s="1"/>
      <c r="B9659" t="s">
        <v>14</v>
      </c>
      <c r="C9659" t="s">
        <v>3184</v>
      </c>
      <c r="D9659" t="s">
        <v>3184</v>
      </c>
      <c r="E9659" t="s">
        <v>3184</v>
      </c>
      <c r="F9659" t="s">
        <v>3184</v>
      </c>
      <c r="G9659">
        <v>0.30078935623168901</v>
      </c>
      <c r="H9659">
        <v>1</v>
      </c>
      <c r="I9659">
        <v>1</v>
      </c>
      <c r="J9659">
        <v>1</v>
      </c>
      <c r="K9659" t="str">
        <f t="shared" si="163"/>
        <v>yes</v>
      </c>
      <c r="L9659" t="s">
        <v>7</v>
      </c>
      <c r="M9659">
        <v>1</v>
      </c>
      <c r="N9659">
        <v>1</v>
      </c>
    </row>
    <row r="9660" spans="1:14" ht="15" x14ac:dyDescent="0.3">
      <c r="A9660" s="1"/>
      <c r="B9660" t="s">
        <v>14</v>
      </c>
      <c r="C9660">
        <v>25</v>
      </c>
      <c r="D9660">
        <v>25</v>
      </c>
      <c r="E9660">
        <v>25</v>
      </c>
      <c r="F9660">
        <v>25</v>
      </c>
      <c r="G9660">
        <v>0.60923397541046098</v>
      </c>
      <c r="H9660">
        <v>1</v>
      </c>
      <c r="I9660">
        <v>1</v>
      </c>
      <c r="J9660">
        <v>1</v>
      </c>
      <c r="K9660" t="str">
        <f t="shared" si="163"/>
        <v>yes</v>
      </c>
      <c r="L9660" t="s">
        <v>7</v>
      </c>
      <c r="M9660">
        <v>1</v>
      </c>
      <c r="N9660">
        <v>1</v>
      </c>
    </row>
    <row r="9661" spans="1:14" ht="15" x14ac:dyDescent="0.3">
      <c r="A9661" s="1"/>
      <c r="B9661" t="s">
        <v>14</v>
      </c>
      <c r="C9661" t="s">
        <v>3184</v>
      </c>
      <c r="D9661" t="s">
        <v>3184</v>
      </c>
      <c r="E9661" t="s">
        <v>3184</v>
      </c>
      <c r="F9661" t="s">
        <v>3184</v>
      </c>
      <c r="G9661">
        <v>0.30078935623168901</v>
      </c>
      <c r="H9661">
        <v>1</v>
      </c>
      <c r="I9661">
        <v>1</v>
      </c>
      <c r="J9661">
        <v>1</v>
      </c>
      <c r="K9661" t="str">
        <f t="shared" si="163"/>
        <v>yes</v>
      </c>
      <c r="L9661" t="s">
        <v>7</v>
      </c>
      <c r="M9661">
        <v>1</v>
      </c>
      <c r="N9661">
        <v>1</v>
      </c>
    </row>
    <row r="9662" spans="1:14" ht="15" x14ac:dyDescent="0.3">
      <c r="A9662" s="1"/>
      <c r="B9662" t="s">
        <v>14</v>
      </c>
      <c r="C9662" t="s">
        <v>3181</v>
      </c>
      <c r="D9662" t="s">
        <v>3181</v>
      </c>
      <c r="E9662" t="s">
        <v>6666</v>
      </c>
      <c r="F9662" t="s">
        <v>6667</v>
      </c>
      <c r="G9662">
        <v>0.96422076225280795</v>
      </c>
      <c r="H9662">
        <v>1</v>
      </c>
      <c r="I9662">
        <v>1</v>
      </c>
      <c r="J9662">
        <v>0.95799999999999996</v>
      </c>
      <c r="K9662" t="str">
        <f t="shared" si="163"/>
        <v>yes</v>
      </c>
      <c r="L9662" t="s">
        <v>7</v>
      </c>
      <c r="M9662">
        <v>1</v>
      </c>
      <c r="N9662">
        <v>1</v>
      </c>
    </row>
    <row r="9663" spans="1:14" ht="15" x14ac:dyDescent="0.3">
      <c r="A9663" s="1"/>
      <c r="B9663" t="s">
        <v>14</v>
      </c>
      <c r="C9663" t="s">
        <v>3192</v>
      </c>
      <c r="D9663" t="s">
        <v>3192</v>
      </c>
      <c r="E9663" t="s">
        <v>6683</v>
      </c>
      <c r="F9663" t="s">
        <v>6684</v>
      </c>
      <c r="G9663">
        <v>0.94012963771820102</v>
      </c>
      <c r="H9663">
        <v>1</v>
      </c>
      <c r="I9663">
        <v>1</v>
      </c>
      <c r="J9663">
        <v>0.68799999999999994</v>
      </c>
      <c r="K9663" t="str">
        <f t="shared" si="163"/>
        <v>yes</v>
      </c>
      <c r="L9663" t="s">
        <v>7</v>
      </c>
      <c r="M9663">
        <v>1</v>
      </c>
      <c r="N9663">
        <v>1</v>
      </c>
    </row>
    <row r="9664" spans="1:14" ht="15" x14ac:dyDescent="0.3">
      <c r="A9664" s="1"/>
      <c r="B9664" t="s">
        <v>14</v>
      </c>
      <c r="C9664" t="s">
        <v>3181</v>
      </c>
      <c r="D9664" t="s">
        <v>3181</v>
      </c>
      <c r="E9664" t="s">
        <v>6666</v>
      </c>
      <c r="F9664" t="s">
        <v>6667</v>
      </c>
      <c r="G9664">
        <v>0.94586539268493697</v>
      </c>
      <c r="H9664">
        <v>1</v>
      </c>
      <c r="I9664">
        <v>1</v>
      </c>
      <c r="J9664">
        <v>0.95799999999999996</v>
      </c>
      <c r="K9664" t="str">
        <f t="shared" si="163"/>
        <v>yes</v>
      </c>
      <c r="L9664" t="s">
        <v>7</v>
      </c>
      <c r="M9664">
        <v>1</v>
      </c>
      <c r="N9664">
        <v>1</v>
      </c>
    </row>
    <row r="9665" spans="1:14" ht="15" x14ac:dyDescent="0.3">
      <c r="A9665" s="1"/>
      <c r="B9665" t="s">
        <v>14</v>
      </c>
      <c r="C9665" t="s">
        <v>3192</v>
      </c>
      <c r="D9665" t="s">
        <v>3192</v>
      </c>
      <c r="E9665" t="s">
        <v>6683</v>
      </c>
      <c r="F9665" t="s">
        <v>6684</v>
      </c>
      <c r="G9665">
        <v>0.94441688060760498</v>
      </c>
      <c r="H9665">
        <v>1</v>
      </c>
      <c r="I9665">
        <v>1</v>
      </c>
      <c r="J9665">
        <v>0.68799999999999994</v>
      </c>
      <c r="K9665" t="str">
        <f t="shared" si="163"/>
        <v>yes</v>
      </c>
      <c r="L9665" t="s">
        <v>7</v>
      </c>
      <c r="M9665">
        <v>1</v>
      </c>
      <c r="N9665">
        <v>1</v>
      </c>
    </row>
    <row r="9666" spans="1:14" ht="15" x14ac:dyDescent="0.3">
      <c r="A9666" s="1"/>
      <c r="B9666" t="s">
        <v>14</v>
      </c>
      <c r="C9666" t="s">
        <v>3243</v>
      </c>
      <c r="D9666" t="s">
        <v>6801</v>
      </c>
      <c r="E9666" t="s">
        <v>6802</v>
      </c>
      <c r="F9666" t="s">
        <v>6802</v>
      </c>
      <c r="G9666">
        <v>0.77989703416824296</v>
      </c>
      <c r="H9666">
        <v>1</v>
      </c>
      <c r="I9666">
        <v>1</v>
      </c>
      <c r="J9666">
        <v>1</v>
      </c>
      <c r="K9666" t="str">
        <f t="shared" si="163"/>
        <v>yes</v>
      </c>
      <c r="L9666" t="s">
        <v>7</v>
      </c>
      <c r="M9666">
        <v>0.89875400000000005</v>
      </c>
      <c r="N9666">
        <v>0.90048399999999995</v>
      </c>
    </row>
    <row r="9667" spans="1:14" ht="15" x14ac:dyDescent="0.3">
      <c r="A9667" s="1"/>
      <c r="B9667" t="s">
        <v>14</v>
      </c>
      <c r="C9667" t="s">
        <v>3192</v>
      </c>
      <c r="D9667" t="s">
        <v>3192</v>
      </c>
      <c r="E9667" t="s">
        <v>6683</v>
      </c>
      <c r="F9667" t="s">
        <v>6684</v>
      </c>
      <c r="G9667">
        <v>0.95366352796554599</v>
      </c>
      <c r="H9667">
        <v>1</v>
      </c>
      <c r="I9667">
        <v>1</v>
      </c>
      <c r="J9667">
        <v>0.68799999999999994</v>
      </c>
      <c r="K9667" t="str">
        <f t="shared" ref="K9667:K9730" si="164">IF(H9667&gt;0.64,"yes",IF(H9667&gt;=0.45,"partially","no"))</f>
        <v>yes</v>
      </c>
      <c r="L9667" t="s">
        <v>7</v>
      </c>
      <c r="M9667">
        <v>1</v>
      </c>
      <c r="N9667">
        <v>1</v>
      </c>
    </row>
    <row r="9668" spans="1:14" ht="15" x14ac:dyDescent="0.3">
      <c r="A9668" s="1"/>
      <c r="B9668" t="s">
        <v>14</v>
      </c>
      <c r="C9668" t="s">
        <v>3253</v>
      </c>
      <c r="D9668" t="s">
        <v>3253</v>
      </c>
      <c r="E9668" t="s">
        <v>6837</v>
      </c>
      <c r="F9668" t="s">
        <v>6837</v>
      </c>
      <c r="G9668">
        <v>0.79912465810775801</v>
      </c>
      <c r="H9668">
        <v>1</v>
      </c>
      <c r="I9668">
        <v>1</v>
      </c>
      <c r="J9668">
        <v>1</v>
      </c>
      <c r="K9668" t="str">
        <f t="shared" si="164"/>
        <v>yes</v>
      </c>
      <c r="L9668" t="s">
        <v>7</v>
      </c>
      <c r="M9668">
        <v>1</v>
      </c>
      <c r="N9668">
        <v>1</v>
      </c>
    </row>
    <row r="9669" spans="1:14" ht="15" x14ac:dyDescent="0.3">
      <c r="A9669" s="1"/>
      <c r="B9669" t="s">
        <v>14</v>
      </c>
      <c r="C9669" t="s">
        <v>3256</v>
      </c>
      <c r="D9669" t="s">
        <v>3256</v>
      </c>
      <c r="E9669" t="s">
        <v>6839</v>
      </c>
      <c r="F9669" t="s">
        <v>6840</v>
      </c>
      <c r="G9669">
        <v>0.99124509096145597</v>
      </c>
      <c r="H9669">
        <v>1</v>
      </c>
      <c r="I9669">
        <v>1</v>
      </c>
      <c r="J9669">
        <v>0.88200000000000001</v>
      </c>
      <c r="K9669" t="str">
        <f t="shared" si="164"/>
        <v>yes</v>
      </c>
      <c r="L9669" t="s">
        <v>7</v>
      </c>
      <c r="M9669">
        <v>1</v>
      </c>
      <c r="N9669">
        <v>1</v>
      </c>
    </row>
    <row r="9670" spans="1:14" ht="15" x14ac:dyDescent="0.3">
      <c r="A9670" s="1"/>
      <c r="B9670" t="s">
        <v>14</v>
      </c>
      <c r="C9670" t="s">
        <v>3265</v>
      </c>
      <c r="D9670" t="s">
        <v>3265</v>
      </c>
      <c r="E9670" t="s">
        <v>6849</v>
      </c>
      <c r="F9670" t="s">
        <v>6854</v>
      </c>
      <c r="G9670">
        <v>0.56839376688003496</v>
      </c>
      <c r="H9670">
        <v>1</v>
      </c>
      <c r="I9670">
        <v>1</v>
      </c>
      <c r="J9670">
        <v>0.93799999999999994</v>
      </c>
      <c r="K9670" t="str">
        <f t="shared" si="164"/>
        <v>yes</v>
      </c>
      <c r="L9670" t="s">
        <v>7</v>
      </c>
      <c r="M9670">
        <v>1</v>
      </c>
      <c r="N9670">
        <v>1</v>
      </c>
    </row>
    <row r="9671" spans="1:14" ht="15" x14ac:dyDescent="0.3">
      <c r="A9671" s="1"/>
      <c r="B9671" t="s">
        <v>14</v>
      </c>
      <c r="C9671" t="s">
        <v>3303</v>
      </c>
      <c r="D9671" t="s">
        <v>3303</v>
      </c>
      <c r="E9671" t="s">
        <v>6911</v>
      </c>
      <c r="F9671" t="s">
        <v>6912</v>
      </c>
      <c r="G9671">
        <v>0.98912990093231201</v>
      </c>
      <c r="H9671">
        <v>1</v>
      </c>
      <c r="I9671">
        <v>1</v>
      </c>
      <c r="J9671">
        <v>0.96499999999999997</v>
      </c>
      <c r="K9671" t="str">
        <f t="shared" si="164"/>
        <v>yes</v>
      </c>
      <c r="L9671" t="s">
        <v>7</v>
      </c>
      <c r="M9671">
        <v>1</v>
      </c>
      <c r="N9671">
        <v>1</v>
      </c>
    </row>
    <row r="9672" spans="1:14" ht="15" x14ac:dyDescent="0.3">
      <c r="A9672" s="1"/>
      <c r="B9672" t="s">
        <v>14</v>
      </c>
      <c r="C9672" t="s">
        <v>3306</v>
      </c>
      <c r="D9672" t="s">
        <v>3306</v>
      </c>
      <c r="E9672" t="s">
        <v>6914</v>
      </c>
      <c r="F9672" t="s">
        <v>6859</v>
      </c>
      <c r="G9672">
        <v>0.99672704935073897</v>
      </c>
      <c r="H9672">
        <v>1</v>
      </c>
      <c r="I9672">
        <v>1</v>
      </c>
      <c r="J9672">
        <v>0.54400000000000004</v>
      </c>
      <c r="K9672" t="str">
        <f t="shared" si="164"/>
        <v>yes</v>
      </c>
      <c r="L9672" t="s">
        <v>7</v>
      </c>
      <c r="M9672">
        <v>1</v>
      </c>
      <c r="N9672">
        <v>1</v>
      </c>
    </row>
    <row r="9673" spans="1:14" ht="15" x14ac:dyDescent="0.3">
      <c r="A9673" s="1"/>
      <c r="B9673" t="s">
        <v>14</v>
      </c>
      <c r="C9673" t="s">
        <v>3318</v>
      </c>
      <c r="D9673" t="s">
        <v>3318</v>
      </c>
      <c r="E9673" t="s">
        <v>6949</v>
      </c>
      <c r="F9673" t="s">
        <v>6950</v>
      </c>
      <c r="G9673">
        <v>0.70264089107513406</v>
      </c>
      <c r="H9673">
        <v>1</v>
      </c>
      <c r="I9673">
        <v>1</v>
      </c>
      <c r="J9673">
        <v>0.80200000000000005</v>
      </c>
      <c r="K9673" t="str">
        <f t="shared" si="164"/>
        <v>yes</v>
      </c>
      <c r="L9673" t="s">
        <v>7</v>
      </c>
      <c r="M9673">
        <v>1</v>
      </c>
      <c r="N9673">
        <v>1</v>
      </c>
    </row>
    <row r="9674" spans="1:14" ht="15" x14ac:dyDescent="0.3">
      <c r="A9674" s="1"/>
      <c r="B9674" t="s">
        <v>14</v>
      </c>
      <c r="C9674" t="s">
        <v>3411</v>
      </c>
      <c r="D9674" t="s">
        <v>3411</v>
      </c>
      <c r="E9674" t="s">
        <v>7180</v>
      </c>
      <c r="F9674" t="s">
        <v>7180</v>
      </c>
      <c r="G9674">
        <v>0.98660987615585305</v>
      </c>
      <c r="H9674">
        <v>1</v>
      </c>
      <c r="I9674">
        <v>1</v>
      </c>
      <c r="J9674">
        <v>1</v>
      </c>
      <c r="K9674" t="str">
        <f t="shared" si="164"/>
        <v>yes</v>
      </c>
      <c r="L9674" t="s">
        <v>7</v>
      </c>
      <c r="M9674">
        <v>1</v>
      </c>
      <c r="N9674">
        <v>1</v>
      </c>
    </row>
    <row r="9675" spans="1:14" ht="15" x14ac:dyDescent="0.3">
      <c r="A9675" s="1"/>
      <c r="B9675" t="s">
        <v>14</v>
      </c>
      <c r="C9675" t="s">
        <v>3419</v>
      </c>
      <c r="D9675" t="s">
        <v>3419</v>
      </c>
      <c r="E9675" t="s">
        <v>7193</v>
      </c>
      <c r="F9675" t="s">
        <v>7193</v>
      </c>
      <c r="G9675">
        <v>0.46025249361991899</v>
      </c>
      <c r="H9675">
        <v>1</v>
      </c>
      <c r="I9675">
        <v>1</v>
      </c>
      <c r="J9675">
        <v>1</v>
      </c>
      <c r="K9675" t="str">
        <f t="shared" si="164"/>
        <v>yes</v>
      </c>
      <c r="L9675" t="s">
        <v>7</v>
      </c>
      <c r="M9675">
        <v>1</v>
      </c>
      <c r="N9675">
        <v>1</v>
      </c>
    </row>
    <row r="9676" spans="1:14" ht="15" x14ac:dyDescent="0.3">
      <c r="A9676" s="1"/>
      <c r="B9676" t="s">
        <v>14</v>
      </c>
      <c r="C9676" t="s">
        <v>3422</v>
      </c>
      <c r="D9676" t="s">
        <v>3422</v>
      </c>
      <c r="E9676" t="s">
        <v>7196</v>
      </c>
      <c r="F9676" t="s">
        <v>7197</v>
      </c>
      <c r="G9676">
        <v>0.73333853483200095</v>
      </c>
      <c r="H9676">
        <v>1</v>
      </c>
      <c r="I9676">
        <v>1</v>
      </c>
      <c r="J9676">
        <v>0.83199999999999996</v>
      </c>
      <c r="K9676" t="str">
        <f t="shared" si="164"/>
        <v>yes</v>
      </c>
      <c r="L9676" t="s">
        <v>7</v>
      </c>
      <c r="M9676">
        <v>1</v>
      </c>
      <c r="N9676">
        <v>1</v>
      </c>
    </row>
    <row r="9677" spans="1:14" ht="15" x14ac:dyDescent="0.3">
      <c r="A9677" s="1"/>
      <c r="B9677" t="s">
        <v>14</v>
      </c>
      <c r="C9677" t="s">
        <v>3431</v>
      </c>
      <c r="D9677" t="s">
        <v>3431</v>
      </c>
      <c r="E9677" t="s">
        <v>7211</v>
      </c>
      <c r="F9677" t="s">
        <v>7211</v>
      </c>
      <c r="G9677">
        <v>0.42934960126876798</v>
      </c>
      <c r="H9677">
        <v>1</v>
      </c>
      <c r="I9677">
        <v>1</v>
      </c>
      <c r="J9677">
        <v>1</v>
      </c>
      <c r="K9677" t="str">
        <f t="shared" si="164"/>
        <v>yes</v>
      </c>
      <c r="L9677" t="s">
        <v>7</v>
      </c>
      <c r="M9677">
        <v>1</v>
      </c>
      <c r="N9677">
        <v>1</v>
      </c>
    </row>
    <row r="9678" spans="1:14" ht="15" x14ac:dyDescent="0.3">
      <c r="A9678" s="1"/>
      <c r="B9678" t="s">
        <v>14</v>
      </c>
      <c r="C9678" t="s">
        <v>3452</v>
      </c>
      <c r="D9678" t="s">
        <v>3452</v>
      </c>
      <c r="E9678" t="s">
        <v>7262</v>
      </c>
      <c r="F9678" t="s">
        <v>7263</v>
      </c>
      <c r="G9678">
        <v>0.88010323047637895</v>
      </c>
      <c r="H9678">
        <v>1</v>
      </c>
      <c r="I9678">
        <v>1</v>
      </c>
      <c r="J9678">
        <v>0.81799999999999995</v>
      </c>
      <c r="K9678" t="str">
        <f t="shared" si="164"/>
        <v>yes</v>
      </c>
      <c r="L9678" t="s">
        <v>7</v>
      </c>
      <c r="M9678">
        <v>1</v>
      </c>
      <c r="N9678">
        <v>1</v>
      </c>
    </row>
    <row r="9679" spans="1:14" ht="15" x14ac:dyDescent="0.3">
      <c r="A9679" s="1"/>
      <c r="B9679" t="s">
        <v>14</v>
      </c>
      <c r="C9679" t="s">
        <v>3473</v>
      </c>
      <c r="D9679" t="s">
        <v>3473</v>
      </c>
      <c r="E9679" t="s">
        <v>7298</v>
      </c>
      <c r="F9679" t="s">
        <v>7298</v>
      </c>
      <c r="G9679">
        <v>0.86188703775405895</v>
      </c>
      <c r="H9679">
        <v>1</v>
      </c>
      <c r="I9679">
        <v>1</v>
      </c>
      <c r="J9679">
        <v>1</v>
      </c>
      <c r="K9679" t="str">
        <f t="shared" si="164"/>
        <v>yes</v>
      </c>
      <c r="L9679" t="s">
        <v>7</v>
      </c>
      <c r="M9679">
        <v>1</v>
      </c>
      <c r="N9679">
        <v>1</v>
      </c>
    </row>
    <row r="9680" spans="1:14" ht="15" x14ac:dyDescent="0.3">
      <c r="A9680" s="1"/>
      <c r="B9680" t="s">
        <v>14</v>
      </c>
      <c r="C9680" t="s">
        <v>3479</v>
      </c>
      <c r="D9680" t="s">
        <v>3479</v>
      </c>
      <c r="E9680" t="s">
        <v>7304</v>
      </c>
      <c r="F9680" t="s">
        <v>7304</v>
      </c>
      <c r="G9680">
        <v>0.74671119451522805</v>
      </c>
      <c r="H9680">
        <v>1</v>
      </c>
      <c r="I9680">
        <v>1</v>
      </c>
      <c r="J9680">
        <v>1</v>
      </c>
      <c r="K9680" t="str">
        <f t="shared" si="164"/>
        <v>yes</v>
      </c>
      <c r="L9680" t="s">
        <v>7</v>
      </c>
      <c r="M9680">
        <v>1</v>
      </c>
      <c r="N9680">
        <v>1</v>
      </c>
    </row>
    <row r="9681" spans="1:14" ht="15" x14ac:dyDescent="0.3">
      <c r="A9681" s="1"/>
      <c r="B9681" t="s">
        <v>14</v>
      </c>
      <c r="C9681" t="s">
        <v>3482</v>
      </c>
      <c r="D9681" t="s">
        <v>3482</v>
      </c>
      <c r="E9681" t="s">
        <v>7306</v>
      </c>
      <c r="F9681" t="s">
        <v>7306</v>
      </c>
      <c r="G9681">
        <v>0.97218298912048295</v>
      </c>
      <c r="H9681">
        <v>1</v>
      </c>
      <c r="I9681">
        <v>1</v>
      </c>
      <c r="J9681">
        <v>1</v>
      </c>
      <c r="K9681" t="str">
        <f t="shared" si="164"/>
        <v>yes</v>
      </c>
      <c r="L9681" t="s">
        <v>7</v>
      </c>
      <c r="M9681">
        <v>1</v>
      </c>
      <c r="N9681">
        <v>1</v>
      </c>
    </row>
    <row r="9682" spans="1:14" ht="15" x14ac:dyDescent="0.3">
      <c r="A9682" s="1"/>
      <c r="B9682" t="s">
        <v>14</v>
      </c>
      <c r="C9682" t="s">
        <v>3491</v>
      </c>
      <c r="D9682" t="s">
        <v>3491</v>
      </c>
      <c r="E9682" t="s">
        <v>7320</v>
      </c>
      <c r="F9682" t="s">
        <v>7321</v>
      </c>
      <c r="G9682">
        <v>0.99182009696960505</v>
      </c>
      <c r="H9682">
        <v>1</v>
      </c>
      <c r="I9682">
        <v>1</v>
      </c>
      <c r="J9682">
        <v>0.93799999999999994</v>
      </c>
      <c r="K9682" t="str">
        <f t="shared" si="164"/>
        <v>yes</v>
      </c>
      <c r="L9682" t="s">
        <v>7</v>
      </c>
      <c r="M9682">
        <v>1</v>
      </c>
      <c r="N9682">
        <v>1</v>
      </c>
    </row>
    <row r="9683" spans="1:14" ht="15" x14ac:dyDescent="0.3">
      <c r="A9683" s="1"/>
      <c r="B9683" t="s">
        <v>14</v>
      </c>
      <c r="C9683" t="s">
        <v>3498</v>
      </c>
      <c r="D9683" t="s">
        <v>3498</v>
      </c>
      <c r="E9683" t="s">
        <v>3498</v>
      </c>
      <c r="F9683" t="s">
        <v>3498</v>
      </c>
      <c r="G9683">
        <v>0.96981805562973</v>
      </c>
      <c r="H9683">
        <v>1</v>
      </c>
      <c r="I9683">
        <v>1</v>
      </c>
      <c r="J9683">
        <v>1</v>
      </c>
      <c r="K9683" t="str">
        <f t="shared" si="164"/>
        <v>yes</v>
      </c>
      <c r="L9683" t="s">
        <v>7</v>
      </c>
      <c r="M9683">
        <v>1</v>
      </c>
      <c r="N9683">
        <v>1</v>
      </c>
    </row>
    <row r="9684" spans="1:14" ht="15" x14ac:dyDescent="0.3">
      <c r="A9684" s="1"/>
      <c r="B9684" t="s">
        <v>14</v>
      </c>
      <c r="C9684" t="s">
        <v>3520</v>
      </c>
      <c r="D9684" t="s">
        <v>3520</v>
      </c>
      <c r="E9684" t="s">
        <v>7366</v>
      </c>
      <c r="F9684" t="s">
        <v>7367</v>
      </c>
      <c r="G9684">
        <v>0.67343181371688798</v>
      </c>
      <c r="H9684">
        <v>1</v>
      </c>
      <c r="I9684">
        <v>1</v>
      </c>
      <c r="J9684">
        <v>0.96899999999999997</v>
      </c>
      <c r="K9684" t="str">
        <f t="shared" si="164"/>
        <v>yes</v>
      </c>
      <c r="L9684" t="s">
        <v>7</v>
      </c>
      <c r="M9684">
        <v>1</v>
      </c>
      <c r="N9684">
        <v>1</v>
      </c>
    </row>
    <row r="9685" spans="1:14" ht="15" x14ac:dyDescent="0.3">
      <c r="A9685" s="1"/>
      <c r="B9685" t="s">
        <v>14</v>
      </c>
      <c r="C9685" t="s">
        <v>3533</v>
      </c>
      <c r="D9685" t="s">
        <v>3533</v>
      </c>
      <c r="E9685" t="s">
        <v>7384</v>
      </c>
      <c r="F9685" t="s">
        <v>7384</v>
      </c>
      <c r="G9685">
        <v>0.94707268476486195</v>
      </c>
      <c r="H9685">
        <v>1</v>
      </c>
      <c r="I9685">
        <v>0.5</v>
      </c>
      <c r="J9685">
        <v>1</v>
      </c>
      <c r="K9685" t="str">
        <f t="shared" si="164"/>
        <v>yes</v>
      </c>
      <c r="L9685" t="s">
        <v>7</v>
      </c>
      <c r="M9685">
        <v>1</v>
      </c>
      <c r="N9685">
        <v>1</v>
      </c>
    </row>
    <row r="9686" spans="1:14" ht="15" x14ac:dyDescent="0.3">
      <c r="A9686" s="1"/>
      <c r="B9686" t="s">
        <v>14</v>
      </c>
      <c r="C9686" t="s">
        <v>49</v>
      </c>
      <c r="D9686" t="s">
        <v>49</v>
      </c>
      <c r="E9686" t="s">
        <v>32</v>
      </c>
      <c r="F9686" t="s">
        <v>32</v>
      </c>
      <c r="G9686">
        <v>0.908771812915802</v>
      </c>
      <c r="H9686">
        <v>1</v>
      </c>
      <c r="I9686">
        <v>1</v>
      </c>
      <c r="J9686">
        <v>1</v>
      </c>
      <c r="K9686" t="str">
        <f t="shared" si="164"/>
        <v>yes</v>
      </c>
      <c r="L9686" t="s">
        <v>7</v>
      </c>
      <c r="M9686">
        <v>1</v>
      </c>
      <c r="N9686">
        <v>1</v>
      </c>
    </row>
    <row r="9687" spans="1:14" ht="15" x14ac:dyDescent="0.3">
      <c r="A9687" s="1"/>
      <c r="B9687" t="s">
        <v>14</v>
      </c>
      <c r="C9687" t="s">
        <v>3556</v>
      </c>
      <c r="D9687" t="s">
        <v>7419</v>
      </c>
      <c r="E9687" t="s">
        <v>7420</v>
      </c>
      <c r="F9687" t="s">
        <v>7421</v>
      </c>
      <c r="G9687">
        <v>0.89326113462448098</v>
      </c>
      <c r="H9687">
        <v>1</v>
      </c>
      <c r="I9687">
        <v>1</v>
      </c>
      <c r="J9687">
        <v>1</v>
      </c>
      <c r="K9687" t="str">
        <f t="shared" si="164"/>
        <v>yes</v>
      </c>
      <c r="L9687" t="s">
        <v>7</v>
      </c>
      <c r="M9687">
        <v>0.97767000000000004</v>
      </c>
      <c r="N9687">
        <v>0.97444699999999995</v>
      </c>
    </row>
    <row r="9688" spans="1:14" ht="15" x14ac:dyDescent="0.3">
      <c r="A9688" s="1"/>
      <c r="B9688" t="s">
        <v>14</v>
      </c>
      <c r="C9688" t="s">
        <v>3565</v>
      </c>
      <c r="D9688" t="s">
        <v>7437</v>
      </c>
      <c r="E9688" t="s">
        <v>7438</v>
      </c>
      <c r="F9688" t="s">
        <v>7439</v>
      </c>
      <c r="G9688">
        <v>0.98684829473495495</v>
      </c>
      <c r="H9688">
        <v>1</v>
      </c>
      <c r="I9688">
        <v>1</v>
      </c>
      <c r="J9688">
        <v>1</v>
      </c>
      <c r="K9688" t="str">
        <f t="shared" si="164"/>
        <v>yes</v>
      </c>
      <c r="L9688" t="s">
        <v>7</v>
      </c>
      <c r="M9688">
        <v>0.91283499999999995</v>
      </c>
      <c r="N9688">
        <v>0.91411600000000004</v>
      </c>
    </row>
    <row r="9689" spans="1:14" ht="15" x14ac:dyDescent="0.3">
      <c r="A9689" s="1"/>
      <c r="B9689" t="s">
        <v>14</v>
      </c>
      <c r="C9689" t="s">
        <v>3568</v>
      </c>
      <c r="D9689" t="s">
        <v>3568</v>
      </c>
      <c r="E9689" t="s">
        <v>7441</v>
      </c>
      <c r="F9689" t="s">
        <v>7441</v>
      </c>
      <c r="G9689">
        <v>0.72290903329849199</v>
      </c>
      <c r="H9689">
        <v>1</v>
      </c>
      <c r="I9689">
        <v>1</v>
      </c>
      <c r="J9689">
        <v>1</v>
      </c>
      <c r="K9689" t="str">
        <f t="shared" si="164"/>
        <v>yes</v>
      </c>
      <c r="L9689" t="s">
        <v>7</v>
      </c>
      <c r="M9689">
        <v>1</v>
      </c>
      <c r="N9689">
        <v>1</v>
      </c>
    </row>
    <row r="9690" spans="1:14" ht="15" x14ac:dyDescent="0.3">
      <c r="A9690" s="1"/>
      <c r="B9690" t="s">
        <v>14</v>
      </c>
      <c r="C9690" t="s">
        <v>3571</v>
      </c>
      <c r="D9690" t="s">
        <v>3571</v>
      </c>
      <c r="E9690" t="s">
        <v>7444</v>
      </c>
      <c r="F9690" t="s">
        <v>7444</v>
      </c>
      <c r="G9690">
        <v>0.98277461528778098</v>
      </c>
      <c r="H9690">
        <v>1</v>
      </c>
      <c r="I9690">
        <v>1</v>
      </c>
      <c r="J9690">
        <v>1</v>
      </c>
      <c r="K9690" t="str">
        <f t="shared" si="164"/>
        <v>yes</v>
      </c>
      <c r="L9690" t="s">
        <v>7</v>
      </c>
      <c r="M9690">
        <v>1</v>
      </c>
      <c r="N9690">
        <v>1</v>
      </c>
    </row>
    <row r="9691" spans="1:14" ht="15" x14ac:dyDescent="0.3">
      <c r="A9691" s="1"/>
      <c r="B9691" t="s">
        <v>14</v>
      </c>
      <c r="C9691" t="s">
        <v>3574</v>
      </c>
      <c r="D9691" t="s">
        <v>3574</v>
      </c>
      <c r="E9691" t="s">
        <v>7446</v>
      </c>
      <c r="F9691" t="s">
        <v>7446</v>
      </c>
      <c r="G9691">
        <v>0.99709600210189797</v>
      </c>
      <c r="H9691">
        <v>1</v>
      </c>
      <c r="I9691">
        <v>1</v>
      </c>
      <c r="J9691">
        <v>1</v>
      </c>
      <c r="K9691" t="str">
        <f t="shared" si="164"/>
        <v>yes</v>
      </c>
      <c r="L9691" t="s">
        <v>7</v>
      </c>
      <c r="M9691">
        <v>1</v>
      </c>
      <c r="N9691">
        <v>1</v>
      </c>
    </row>
    <row r="9692" spans="1:14" ht="15" x14ac:dyDescent="0.3">
      <c r="A9692" s="1"/>
      <c r="B9692" t="s">
        <v>14</v>
      </c>
      <c r="C9692" t="s">
        <v>3579</v>
      </c>
      <c r="D9692" t="s">
        <v>3579</v>
      </c>
      <c r="E9692" t="s">
        <v>7451</v>
      </c>
      <c r="F9692" t="s">
        <v>7451</v>
      </c>
      <c r="G9692">
        <v>0.79568880796432495</v>
      </c>
      <c r="H9692">
        <v>1</v>
      </c>
      <c r="I9692">
        <v>1</v>
      </c>
      <c r="J9692">
        <v>1</v>
      </c>
      <c r="K9692" t="str">
        <f t="shared" si="164"/>
        <v>yes</v>
      </c>
      <c r="L9692" t="s">
        <v>7</v>
      </c>
      <c r="M9692">
        <v>1</v>
      </c>
      <c r="N9692">
        <v>1</v>
      </c>
    </row>
    <row r="9693" spans="1:14" ht="15" x14ac:dyDescent="0.3">
      <c r="A9693" s="1"/>
      <c r="B9693" t="s">
        <v>14</v>
      </c>
      <c r="C9693" t="s">
        <v>3587</v>
      </c>
      <c r="D9693" t="s">
        <v>7460</v>
      </c>
      <c r="E9693" t="s">
        <v>7461</v>
      </c>
      <c r="F9693" t="s">
        <v>7461</v>
      </c>
      <c r="G9693">
        <v>0.88990962505340598</v>
      </c>
      <c r="H9693">
        <v>1</v>
      </c>
      <c r="I9693">
        <v>1</v>
      </c>
      <c r="J9693">
        <v>1</v>
      </c>
      <c r="K9693" t="str">
        <f t="shared" si="164"/>
        <v>yes</v>
      </c>
      <c r="L9693" t="s">
        <v>7</v>
      </c>
      <c r="M9693">
        <v>0.92285799999999996</v>
      </c>
      <c r="N9693">
        <v>0.92420800000000003</v>
      </c>
    </row>
    <row r="9694" spans="1:14" ht="15" x14ac:dyDescent="0.3">
      <c r="A9694" s="1"/>
      <c r="B9694" t="s">
        <v>14</v>
      </c>
      <c r="C9694" t="s">
        <v>3604</v>
      </c>
      <c r="D9694" t="s">
        <v>7491</v>
      </c>
      <c r="E9694" t="s">
        <v>7492</v>
      </c>
      <c r="F9694" t="s">
        <v>7493</v>
      </c>
      <c r="G9694">
        <v>0.99171227216720603</v>
      </c>
      <c r="H9694">
        <v>1</v>
      </c>
      <c r="I9694">
        <v>1</v>
      </c>
      <c r="J9694">
        <v>1</v>
      </c>
      <c r="K9694" t="str">
        <f t="shared" si="164"/>
        <v>yes</v>
      </c>
      <c r="L9694" t="s">
        <v>7</v>
      </c>
      <c r="M9694">
        <v>0.87819800000000003</v>
      </c>
      <c r="N9694">
        <v>0.87648899999999996</v>
      </c>
    </row>
    <row r="9695" spans="1:14" ht="15" x14ac:dyDescent="0.3">
      <c r="A9695" s="1"/>
      <c r="B9695" t="s">
        <v>14</v>
      </c>
      <c r="C9695" t="s">
        <v>3607</v>
      </c>
      <c r="D9695" t="s">
        <v>3607</v>
      </c>
      <c r="E9695" t="s">
        <v>7495</v>
      </c>
      <c r="F9695" t="s">
        <v>7495</v>
      </c>
      <c r="G9695">
        <v>0.67802524566650402</v>
      </c>
      <c r="H9695">
        <v>1</v>
      </c>
      <c r="I9695">
        <v>1</v>
      </c>
      <c r="J9695">
        <v>1</v>
      </c>
      <c r="K9695" t="str">
        <f t="shared" si="164"/>
        <v>yes</v>
      </c>
      <c r="L9695" t="s">
        <v>7</v>
      </c>
      <c r="M9695">
        <v>1</v>
      </c>
      <c r="N9695">
        <v>1</v>
      </c>
    </row>
    <row r="9696" spans="1:14" ht="15" x14ac:dyDescent="0.3">
      <c r="A9696" s="1"/>
      <c r="B9696" t="s">
        <v>14</v>
      </c>
      <c r="C9696" t="s">
        <v>3630</v>
      </c>
      <c r="D9696" t="s">
        <v>3630</v>
      </c>
      <c r="E9696" t="s">
        <v>7540</v>
      </c>
      <c r="F9696" t="s">
        <v>7540</v>
      </c>
      <c r="G9696">
        <v>0.97434157133102395</v>
      </c>
      <c r="H9696">
        <v>1</v>
      </c>
      <c r="I9696">
        <v>1</v>
      </c>
      <c r="J9696">
        <v>1</v>
      </c>
      <c r="K9696" t="str">
        <f t="shared" si="164"/>
        <v>yes</v>
      </c>
      <c r="L9696" t="s">
        <v>7</v>
      </c>
      <c r="M9696">
        <v>1</v>
      </c>
      <c r="N9696">
        <v>1</v>
      </c>
    </row>
    <row r="9697" spans="1:14" ht="15" x14ac:dyDescent="0.3">
      <c r="A9697" s="1"/>
      <c r="B9697" t="s">
        <v>14</v>
      </c>
      <c r="C9697" t="s">
        <v>3662</v>
      </c>
      <c r="D9697" t="s">
        <v>3662</v>
      </c>
      <c r="E9697" t="s">
        <v>3662</v>
      </c>
      <c r="F9697" t="s">
        <v>3662</v>
      </c>
      <c r="G9697">
        <v>0.66681510210037198</v>
      </c>
      <c r="H9697">
        <v>1</v>
      </c>
      <c r="I9697">
        <v>1</v>
      </c>
      <c r="J9697">
        <v>1</v>
      </c>
      <c r="K9697" t="str">
        <f t="shared" si="164"/>
        <v>yes</v>
      </c>
      <c r="L9697" t="s">
        <v>7</v>
      </c>
      <c r="M9697">
        <v>1</v>
      </c>
      <c r="N9697">
        <v>1</v>
      </c>
    </row>
    <row r="9698" spans="1:14" ht="15" x14ac:dyDescent="0.3">
      <c r="A9698" s="1"/>
      <c r="B9698" t="s">
        <v>14</v>
      </c>
      <c r="C9698" t="s">
        <v>3675</v>
      </c>
      <c r="D9698" t="s">
        <v>3675</v>
      </c>
      <c r="E9698" t="s">
        <v>3675</v>
      </c>
      <c r="F9698" t="s">
        <v>3675</v>
      </c>
      <c r="G9698">
        <v>0.51236659288406405</v>
      </c>
      <c r="H9698">
        <v>1</v>
      </c>
      <c r="I9698">
        <v>1</v>
      </c>
      <c r="J9698">
        <v>1</v>
      </c>
      <c r="K9698" t="str">
        <f t="shared" si="164"/>
        <v>yes</v>
      </c>
      <c r="L9698" t="s">
        <v>7</v>
      </c>
      <c r="M9698">
        <v>1</v>
      </c>
      <c r="N9698">
        <v>1</v>
      </c>
    </row>
    <row r="9699" spans="1:14" ht="15" x14ac:dyDescent="0.3">
      <c r="A9699" s="1"/>
      <c r="B9699" t="s">
        <v>14</v>
      </c>
      <c r="C9699" t="s">
        <v>3678</v>
      </c>
      <c r="D9699" t="s">
        <v>3678</v>
      </c>
      <c r="E9699" t="s">
        <v>7620</v>
      </c>
      <c r="F9699" t="s">
        <v>7620</v>
      </c>
      <c r="G9699">
        <v>0.74516695737838701</v>
      </c>
      <c r="H9699">
        <v>1</v>
      </c>
      <c r="I9699">
        <v>1</v>
      </c>
      <c r="J9699">
        <v>1</v>
      </c>
      <c r="K9699" t="str">
        <f t="shared" si="164"/>
        <v>yes</v>
      </c>
      <c r="L9699" t="s">
        <v>7</v>
      </c>
      <c r="M9699">
        <v>1</v>
      </c>
      <c r="N9699">
        <v>1</v>
      </c>
    </row>
    <row r="9700" spans="1:14" ht="15" x14ac:dyDescent="0.3">
      <c r="A9700" s="1"/>
      <c r="B9700" t="s">
        <v>14</v>
      </c>
      <c r="C9700" t="s">
        <v>3723</v>
      </c>
      <c r="D9700" t="s">
        <v>3723</v>
      </c>
      <c r="E9700" t="s">
        <v>7694</v>
      </c>
      <c r="F9700" t="s">
        <v>7694</v>
      </c>
      <c r="G9700">
        <v>0.67996591329574596</v>
      </c>
      <c r="H9700">
        <v>1</v>
      </c>
      <c r="I9700">
        <v>1</v>
      </c>
      <c r="J9700">
        <v>1</v>
      </c>
      <c r="K9700" t="str">
        <f t="shared" si="164"/>
        <v>yes</v>
      </c>
      <c r="L9700" t="s">
        <v>7</v>
      </c>
      <c r="M9700">
        <v>1</v>
      </c>
      <c r="N9700">
        <v>1</v>
      </c>
    </row>
    <row r="9701" spans="1:14" ht="15" x14ac:dyDescent="0.3">
      <c r="A9701" s="1"/>
      <c r="B9701" t="s">
        <v>14</v>
      </c>
      <c r="C9701" t="s">
        <v>3729</v>
      </c>
      <c r="D9701" t="s">
        <v>3729</v>
      </c>
      <c r="E9701" t="s">
        <v>7701</v>
      </c>
      <c r="F9701" t="s">
        <v>7702</v>
      </c>
      <c r="G9701">
        <v>0.30206435918808</v>
      </c>
      <c r="H9701">
        <v>1</v>
      </c>
      <c r="I9701">
        <v>1</v>
      </c>
      <c r="J9701">
        <v>0.81699999999999995</v>
      </c>
      <c r="K9701" t="str">
        <f t="shared" si="164"/>
        <v>yes</v>
      </c>
      <c r="L9701" t="s">
        <v>7</v>
      </c>
      <c r="M9701">
        <v>1</v>
      </c>
      <c r="N9701">
        <v>1</v>
      </c>
    </row>
    <row r="9702" spans="1:14" ht="15" x14ac:dyDescent="0.3">
      <c r="A9702" s="1"/>
      <c r="B9702" t="s">
        <v>14</v>
      </c>
      <c r="C9702" t="s">
        <v>3749</v>
      </c>
      <c r="D9702" t="s">
        <v>3749</v>
      </c>
      <c r="E9702" t="s">
        <v>7742</v>
      </c>
      <c r="F9702" t="s">
        <v>7743</v>
      </c>
      <c r="G9702">
        <v>0.530928194522858</v>
      </c>
      <c r="H9702">
        <v>1</v>
      </c>
      <c r="I9702">
        <v>0.88900000000000001</v>
      </c>
      <c r="J9702">
        <v>0.872</v>
      </c>
      <c r="K9702" t="str">
        <f t="shared" si="164"/>
        <v>yes</v>
      </c>
      <c r="L9702" t="s">
        <v>7</v>
      </c>
      <c r="M9702">
        <v>1</v>
      </c>
      <c r="N9702">
        <v>1</v>
      </c>
    </row>
    <row r="9703" spans="1:14" ht="15" x14ac:dyDescent="0.3">
      <c r="A9703" s="1"/>
      <c r="B9703" t="s">
        <v>14</v>
      </c>
      <c r="C9703" t="s">
        <v>3758</v>
      </c>
      <c r="D9703" t="s">
        <v>7764</v>
      </c>
      <c r="E9703" t="s">
        <v>7765</v>
      </c>
      <c r="F9703" t="s">
        <v>7765</v>
      </c>
      <c r="G9703">
        <v>0.87007451057434104</v>
      </c>
      <c r="H9703">
        <v>1</v>
      </c>
      <c r="I9703">
        <v>0.85699999999999998</v>
      </c>
      <c r="J9703">
        <v>1</v>
      </c>
      <c r="K9703" t="str">
        <f t="shared" si="164"/>
        <v>yes</v>
      </c>
      <c r="L9703" t="s">
        <v>7</v>
      </c>
      <c r="M9703">
        <v>1</v>
      </c>
      <c r="N9703">
        <v>1</v>
      </c>
    </row>
    <row r="9704" spans="1:14" ht="15" x14ac:dyDescent="0.3">
      <c r="A9704" s="1"/>
      <c r="B9704" t="s">
        <v>14</v>
      </c>
      <c r="C9704" t="s">
        <v>3788</v>
      </c>
      <c r="D9704" t="s">
        <v>3788</v>
      </c>
      <c r="E9704" t="s">
        <v>7819</v>
      </c>
      <c r="F9704" t="s">
        <v>7819</v>
      </c>
      <c r="G9704">
        <v>0.73742061853408802</v>
      </c>
      <c r="H9704">
        <v>1</v>
      </c>
      <c r="I9704">
        <v>1</v>
      </c>
      <c r="J9704">
        <v>1</v>
      </c>
      <c r="K9704" t="str">
        <f t="shared" si="164"/>
        <v>yes</v>
      </c>
      <c r="L9704" t="s">
        <v>7</v>
      </c>
      <c r="M9704">
        <v>1</v>
      </c>
      <c r="N9704">
        <v>1</v>
      </c>
    </row>
    <row r="9705" spans="1:14" ht="15" x14ac:dyDescent="0.3">
      <c r="A9705" s="1"/>
      <c r="B9705" t="s">
        <v>14</v>
      </c>
      <c r="C9705" t="s">
        <v>3812</v>
      </c>
      <c r="D9705" t="s">
        <v>3812</v>
      </c>
      <c r="E9705" t="s">
        <v>7871</v>
      </c>
      <c r="F9705" t="s">
        <v>7871</v>
      </c>
      <c r="G9705">
        <v>0.97220772504806496</v>
      </c>
      <c r="H9705">
        <v>1</v>
      </c>
      <c r="I9705">
        <v>1</v>
      </c>
      <c r="J9705">
        <v>1</v>
      </c>
      <c r="K9705" t="str">
        <f t="shared" si="164"/>
        <v>yes</v>
      </c>
      <c r="L9705" t="s">
        <v>7</v>
      </c>
      <c r="M9705">
        <v>1</v>
      </c>
      <c r="N9705">
        <v>1</v>
      </c>
    </row>
    <row r="9706" spans="1:14" ht="15" x14ac:dyDescent="0.3">
      <c r="A9706" s="1"/>
      <c r="B9706" t="s">
        <v>14</v>
      </c>
      <c r="C9706" t="s">
        <v>3824</v>
      </c>
      <c r="D9706" t="s">
        <v>3824</v>
      </c>
      <c r="E9706" t="s">
        <v>7888</v>
      </c>
      <c r="F9706" t="s">
        <v>7889</v>
      </c>
      <c r="G9706">
        <v>0.83249932527542103</v>
      </c>
      <c r="H9706">
        <v>1</v>
      </c>
      <c r="I9706">
        <v>1</v>
      </c>
      <c r="J9706">
        <v>0.874</v>
      </c>
      <c r="K9706" t="str">
        <f t="shared" si="164"/>
        <v>yes</v>
      </c>
      <c r="L9706" t="s">
        <v>7</v>
      </c>
      <c r="M9706">
        <v>1</v>
      </c>
      <c r="N9706">
        <v>1</v>
      </c>
    </row>
    <row r="9707" spans="1:14" ht="15" x14ac:dyDescent="0.3">
      <c r="A9707" s="1"/>
      <c r="B9707" t="s">
        <v>14</v>
      </c>
      <c r="C9707" t="s">
        <v>3841</v>
      </c>
      <c r="D9707" t="s">
        <v>3841</v>
      </c>
      <c r="E9707" t="s">
        <v>3841</v>
      </c>
      <c r="F9707" t="s">
        <v>3841</v>
      </c>
      <c r="G9707">
        <v>0.91373324394226096</v>
      </c>
      <c r="H9707">
        <v>1</v>
      </c>
      <c r="I9707">
        <v>1</v>
      </c>
      <c r="J9707">
        <v>1</v>
      </c>
      <c r="K9707" t="str">
        <f t="shared" si="164"/>
        <v>yes</v>
      </c>
      <c r="L9707" t="s">
        <v>7</v>
      </c>
      <c r="M9707">
        <v>1</v>
      </c>
      <c r="N9707">
        <v>1</v>
      </c>
    </row>
    <row r="9708" spans="1:14" ht="15" x14ac:dyDescent="0.3">
      <c r="A9708" s="1"/>
      <c r="B9708" t="s">
        <v>14</v>
      </c>
      <c r="C9708" t="s">
        <v>3850</v>
      </c>
      <c r="D9708" t="s">
        <v>3850</v>
      </c>
      <c r="E9708" t="s">
        <v>7935</v>
      </c>
      <c r="F9708" t="s">
        <v>7935</v>
      </c>
      <c r="G9708">
        <v>0.98367565870285001</v>
      </c>
      <c r="H9708">
        <v>1</v>
      </c>
      <c r="I9708">
        <v>1</v>
      </c>
      <c r="J9708">
        <v>1</v>
      </c>
      <c r="K9708" t="str">
        <f t="shared" si="164"/>
        <v>yes</v>
      </c>
      <c r="L9708" t="s">
        <v>7</v>
      </c>
      <c r="M9708">
        <v>1</v>
      </c>
      <c r="N9708">
        <v>1</v>
      </c>
    </row>
    <row r="9709" spans="1:14" ht="15" x14ac:dyDescent="0.3">
      <c r="A9709" s="1"/>
      <c r="B9709" t="s">
        <v>14</v>
      </c>
      <c r="C9709" t="s">
        <v>3853</v>
      </c>
      <c r="D9709" t="s">
        <v>3853</v>
      </c>
      <c r="E9709" t="s">
        <v>7937</v>
      </c>
      <c r="F9709" t="s">
        <v>7937</v>
      </c>
      <c r="G9709">
        <v>0.998324275016785</v>
      </c>
      <c r="H9709">
        <v>1</v>
      </c>
      <c r="I9709">
        <v>1</v>
      </c>
      <c r="J9709">
        <v>1</v>
      </c>
      <c r="K9709" t="str">
        <f t="shared" si="164"/>
        <v>yes</v>
      </c>
      <c r="L9709" t="s">
        <v>7</v>
      </c>
      <c r="M9709">
        <v>1</v>
      </c>
      <c r="N9709">
        <v>1</v>
      </c>
    </row>
    <row r="9710" spans="1:14" ht="15" x14ac:dyDescent="0.3">
      <c r="A9710" s="1"/>
      <c r="B9710" t="s">
        <v>14</v>
      </c>
      <c r="C9710" t="s">
        <v>3880</v>
      </c>
      <c r="D9710" t="s">
        <v>3880</v>
      </c>
      <c r="E9710" t="s">
        <v>7981</v>
      </c>
      <c r="F9710" t="s">
        <v>7981</v>
      </c>
      <c r="G9710">
        <v>0.65187889337539695</v>
      </c>
      <c r="H9710">
        <v>1</v>
      </c>
      <c r="I9710">
        <v>1</v>
      </c>
      <c r="J9710">
        <v>1</v>
      </c>
      <c r="K9710" t="str">
        <f t="shared" si="164"/>
        <v>yes</v>
      </c>
      <c r="L9710" t="s">
        <v>7</v>
      </c>
      <c r="M9710">
        <v>1</v>
      </c>
      <c r="N9710">
        <v>1</v>
      </c>
    </row>
    <row r="9711" spans="1:14" ht="15" x14ac:dyDescent="0.3">
      <c r="A9711" s="1"/>
      <c r="B9711" t="s">
        <v>14</v>
      </c>
      <c r="C9711" t="s">
        <v>3883</v>
      </c>
      <c r="D9711" t="s">
        <v>3883</v>
      </c>
      <c r="E9711" t="s">
        <v>3883</v>
      </c>
      <c r="F9711" t="s">
        <v>3883</v>
      </c>
      <c r="G9711">
        <v>0.98468333482742298</v>
      </c>
      <c r="H9711">
        <v>1</v>
      </c>
      <c r="I9711">
        <v>1</v>
      </c>
      <c r="J9711">
        <v>1</v>
      </c>
      <c r="K9711" t="str">
        <f t="shared" si="164"/>
        <v>yes</v>
      </c>
      <c r="L9711" t="s">
        <v>7</v>
      </c>
      <c r="M9711">
        <v>1</v>
      </c>
      <c r="N9711">
        <v>1</v>
      </c>
    </row>
    <row r="9712" spans="1:14" ht="15" x14ac:dyDescent="0.3">
      <c r="A9712" s="1"/>
      <c r="B9712" t="s">
        <v>14</v>
      </c>
      <c r="C9712" t="s">
        <v>3901</v>
      </c>
      <c r="D9712" t="s">
        <v>3901</v>
      </c>
      <c r="E9712" t="s">
        <v>8008</v>
      </c>
      <c r="F9712" t="s">
        <v>8016</v>
      </c>
      <c r="G9712">
        <v>0.17670819163322499</v>
      </c>
      <c r="H9712">
        <v>1</v>
      </c>
      <c r="I9712">
        <v>1</v>
      </c>
      <c r="J9712">
        <v>1</v>
      </c>
      <c r="K9712" t="str">
        <f t="shared" si="164"/>
        <v>yes</v>
      </c>
      <c r="L9712" t="s">
        <v>7</v>
      </c>
      <c r="M9712">
        <v>1</v>
      </c>
      <c r="N9712">
        <v>1</v>
      </c>
    </row>
    <row r="9713" spans="1:14" ht="15" x14ac:dyDescent="0.3">
      <c r="A9713" s="1"/>
      <c r="B9713" t="s">
        <v>14</v>
      </c>
      <c r="C9713" t="s">
        <v>3921</v>
      </c>
      <c r="D9713" t="s">
        <v>3921</v>
      </c>
      <c r="E9713" t="s">
        <v>8055</v>
      </c>
      <c r="F9713" t="s">
        <v>8055</v>
      </c>
      <c r="G9713">
        <v>0.61317276954650901</v>
      </c>
      <c r="H9713">
        <v>1</v>
      </c>
      <c r="I9713">
        <v>1</v>
      </c>
      <c r="J9713">
        <v>1</v>
      </c>
      <c r="K9713" t="str">
        <f t="shared" si="164"/>
        <v>yes</v>
      </c>
      <c r="L9713" t="s">
        <v>7</v>
      </c>
      <c r="M9713">
        <v>1</v>
      </c>
      <c r="N9713">
        <v>1</v>
      </c>
    </row>
    <row r="9714" spans="1:14" ht="15" x14ac:dyDescent="0.3">
      <c r="A9714" s="1"/>
      <c r="B9714" t="s">
        <v>14</v>
      </c>
      <c r="C9714" t="s">
        <v>3978</v>
      </c>
      <c r="D9714" t="s">
        <v>3978</v>
      </c>
      <c r="E9714" t="s">
        <v>8188</v>
      </c>
      <c r="F9714" t="s">
        <v>8188</v>
      </c>
      <c r="G9714">
        <v>0.97357338666915905</v>
      </c>
      <c r="H9714">
        <v>1</v>
      </c>
      <c r="I9714">
        <v>1</v>
      </c>
      <c r="J9714">
        <v>1</v>
      </c>
      <c r="K9714" t="str">
        <f t="shared" si="164"/>
        <v>yes</v>
      </c>
      <c r="L9714" t="s">
        <v>7</v>
      </c>
      <c r="M9714">
        <v>1</v>
      </c>
      <c r="N9714">
        <v>1</v>
      </c>
    </row>
    <row r="9715" spans="1:14" ht="15" x14ac:dyDescent="0.3">
      <c r="A9715" s="1"/>
      <c r="B9715" t="s">
        <v>14</v>
      </c>
      <c r="C9715" t="s">
        <v>3996</v>
      </c>
      <c r="D9715" t="s">
        <v>3996</v>
      </c>
      <c r="E9715" t="s">
        <v>8225</v>
      </c>
      <c r="F9715" t="s">
        <v>8225</v>
      </c>
      <c r="G9715">
        <v>0.99842995405197099</v>
      </c>
      <c r="H9715">
        <v>1</v>
      </c>
      <c r="I9715">
        <v>1</v>
      </c>
      <c r="J9715">
        <v>1</v>
      </c>
      <c r="K9715" t="str">
        <f t="shared" si="164"/>
        <v>yes</v>
      </c>
      <c r="L9715" t="s">
        <v>7</v>
      </c>
      <c r="M9715">
        <v>1</v>
      </c>
      <c r="N9715">
        <v>1</v>
      </c>
    </row>
    <row r="9716" spans="1:14" ht="15" x14ac:dyDescent="0.3">
      <c r="A9716" s="1"/>
      <c r="B9716" t="s">
        <v>14</v>
      </c>
      <c r="C9716" t="s">
        <v>4001</v>
      </c>
      <c r="D9716" t="s">
        <v>4001</v>
      </c>
      <c r="E9716" t="s">
        <v>8232</v>
      </c>
      <c r="F9716" t="s">
        <v>6023</v>
      </c>
      <c r="G9716">
        <v>0.64185070991516102</v>
      </c>
      <c r="H9716">
        <v>1</v>
      </c>
      <c r="I9716">
        <v>1</v>
      </c>
      <c r="J9716">
        <v>1</v>
      </c>
      <c r="K9716" t="str">
        <f t="shared" si="164"/>
        <v>yes</v>
      </c>
      <c r="L9716" t="s">
        <v>7</v>
      </c>
      <c r="M9716">
        <v>1</v>
      </c>
      <c r="N9716">
        <v>1</v>
      </c>
    </row>
    <row r="9717" spans="1:14" ht="15" x14ac:dyDescent="0.3">
      <c r="A9717" s="1"/>
      <c r="B9717" t="s">
        <v>14</v>
      </c>
      <c r="C9717" t="s">
        <v>4038</v>
      </c>
      <c r="D9717" t="s">
        <v>4038</v>
      </c>
      <c r="E9717" t="s">
        <v>8299</v>
      </c>
      <c r="F9717" t="s">
        <v>8299</v>
      </c>
      <c r="G9717">
        <v>0.92404651641845703</v>
      </c>
      <c r="H9717">
        <v>1</v>
      </c>
      <c r="I9717">
        <v>1</v>
      </c>
      <c r="J9717">
        <v>1</v>
      </c>
      <c r="K9717" t="str">
        <f t="shared" si="164"/>
        <v>yes</v>
      </c>
      <c r="L9717" t="s">
        <v>7</v>
      </c>
      <c r="M9717">
        <v>1</v>
      </c>
      <c r="N9717">
        <v>1</v>
      </c>
    </row>
    <row r="9718" spans="1:14" ht="15" x14ac:dyDescent="0.3">
      <c r="A9718" s="1"/>
      <c r="B9718" t="s">
        <v>14</v>
      </c>
      <c r="C9718" t="s">
        <v>4062</v>
      </c>
      <c r="D9718" t="s">
        <v>4062</v>
      </c>
      <c r="E9718" t="s">
        <v>4062</v>
      </c>
      <c r="F9718" t="s">
        <v>4062</v>
      </c>
      <c r="G9718">
        <v>0.981656074523926</v>
      </c>
      <c r="H9718">
        <v>1</v>
      </c>
      <c r="I9718">
        <v>1</v>
      </c>
      <c r="J9718">
        <v>1</v>
      </c>
      <c r="K9718" t="str">
        <f t="shared" si="164"/>
        <v>yes</v>
      </c>
      <c r="L9718" t="s">
        <v>7</v>
      </c>
      <c r="M9718">
        <v>1</v>
      </c>
      <c r="N9718">
        <v>1</v>
      </c>
    </row>
    <row r="9719" spans="1:14" ht="15" x14ac:dyDescent="0.3">
      <c r="A9719" s="1"/>
      <c r="B9719" t="s">
        <v>14</v>
      </c>
      <c r="C9719" t="s">
        <v>4074</v>
      </c>
      <c r="D9719" t="s">
        <v>4074</v>
      </c>
      <c r="E9719" t="s">
        <v>8369</v>
      </c>
      <c r="F9719" t="s">
        <v>8370</v>
      </c>
      <c r="G9719">
        <v>0.80712032318115201</v>
      </c>
      <c r="H9719">
        <v>1</v>
      </c>
      <c r="I9719">
        <v>1</v>
      </c>
      <c r="J9719">
        <v>1</v>
      </c>
      <c r="K9719" t="str">
        <f t="shared" si="164"/>
        <v>yes</v>
      </c>
      <c r="L9719" t="s">
        <v>7</v>
      </c>
      <c r="M9719">
        <v>1</v>
      </c>
      <c r="N9719">
        <v>1</v>
      </c>
    </row>
    <row r="9720" spans="1:14" ht="15" x14ac:dyDescent="0.3">
      <c r="A9720" s="1"/>
      <c r="B9720" t="s">
        <v>14</v>
      </c>
      <c r="C9720" t="s">
        <v>4081</v>
      </c>
      <c r="D9720" t="s">
        <v>8375</v>
      </c>
      <c r="E9720" t="s">
        <v>8376</v>
      </c>
      <c r="F9720" t="s">
        <v>8377</v>
      </c>
      <c r="G9720">
        <v>0.55481266975402799</v>
      </c>
      <c r="H9720">
        <v>1</v>
      </c>
      <c r="I9720">
        <v>1</v>
      </c>
      <c r="J9720">
        <v>1</v>
      </c>
      <c r="K9720" t="str">
        <f t="shared" si="164"/>
        <v>yes</v>
      </c>
      <c r="L9720" t="s">
        <v>7</v>
      </c>
      <c r="M9720">
        <v>0.97611700000000001</v>
      </c>
      <c r="N9720">
        <v>0.97689599999999999</v>
      </c>
    </row>
    <row r="9721" spans="1:14" ht="15" x14ac:dyDescent="0.3">
      <c r="A9721" s="1"/>
      <c r="B9721" t="s">
        <v>14</v>
      </c>
      <c r="C9721" t="s">
        <v>4106</v>
      </c>
      <c r="D9721" t="s">
        <v>4106</v>
      </c>
      <c r="E9721" t="s">
        <v>4106</v>
      </c>
      <c r="F9721" t="s">
        <v>4106</v>
      </c>
      <c r="G9721">
        <v>0.85152405500411998</v>
      </c>
      <c r="H9721">
        <v>1</v>
      </c>
      <c r="I9721">
        <v>1</v>
      </c>
      <c r="J9721">
        <v>1</v>
      </c>
      <c r="K9721" t="str">
        <f t="shared" si="164"/>
        <v>yes</v>
      </c>
      <c r="L9721" t="s">
        <v>7</v>
      </c>
      <c r="M9721">
        <v>1</v>
      </c>
      <c r="N9721">
        <v>1</v>
      </c>
    </row>
    <row r="9722" spans="1:14" ht="15" x14ac:dyDescent="0.3">
      <c r="A9722" s="1"/>
      <c r="B9722" t="s">
        <v>14</v>
      </c>
      <c r="C9722" t="s">
        <v>4109</v>
      </c>
      <c r="D9722" t="s">
        <v>8440</v>
      </c>
      <c r="E9722" t="s">
        <v>8438</v>
      </c>
      <c r="F9722" t="s">
        <v>8438</v>
      </c>
      <c r="G9722">
        <v>0.58257025480270397</v>
      </c>
      <c r="H9722">
        <v>1</v>
      </c>
      <c r="I9722">
        <v>1</v>
      </c>
      <c r="J9722">
        <v>1</v>
      </c>
      <c r="K9722" t="str">
        <f t="shared" si="164"/>
        <v>yes</v>
      </c>
      <c r="L9722" t="s">
        <v>7</v>
      </c>
      <c r="M9722">
        <v>0.97702</v>
      </c>
      <c r="N9722">
        <v>0.97800299999999996</v>
      </c>
    </row>
    <row r="9723" spans="1:14" ht="15" x14ac:dyDescent="0.3">
      <c r="A9723" s="1"/>
      <c r="B9723" t="s">
        <v>14</v>
      </c>
      <c r="C9723" t="s">
        <v>4133</v>
      </c>
      <c r="D9723" t="s">
        <v>4133</v>
      </c>
      <c r="E9723" t="s">
        <v>8482</v>
      </c>
      <c r="F9723" t="s">
        <v>8483</v>
      </c>
      <c r="G9723">
        <v>0.99309170246124301</v>
      </c>
      <c r="H9723">
        <v>1</v>
      </c>
      <c r="I9723">
        <v>1</v>
      </c>
      <c r="J9723">
        <v>1</v>
      </c>
      <c r="K9723" t="str">
        <f t="shared" si="164"/>
        <v>yes</v>
      </c>
      <c r="L9723" t="s">
        <v>7</v>
      </c>
      <c r="M9723">
        <v>1</v>
      </c>
      <c r="N9723">
        <v>1</v>
      </c>
    </row>
    <row r="9724" spans="1:14" ht="15" x14ac:dyDescent="0.3">
      <c r="A9724" s="1"/>
      <c r="B9724" t="s">
        <v>14</v>
      </c>
      <c r="C9724" t="s">
        <v>4174</v>
      </c>
      <c r="D9724" t="s">
        <v>4174</v>
      </c>
      <c r="E9724" t="s">
        <v>8543</v>
      </c>
      <c r="F9724" t="s">
        <v>8543</v>
      </c>
      <c r="G9724">
        <v>0.97927695512771595</v>
      </c>
      <c r="H9724">
        <v>1</v>
      </c>
      <c r="I9724">
        <v>1</v>
      </c>
      <c r="J9724">
        <v>1</v>
      </c>
      <c r="K9724" t="str">
        <f t="shared" si="164"/>
        <v>yes</v>
      </c>
      <c r="L9724" t="s">
        <v>7</v>
      </c>
      <c r="M9724">
        <v>1</v>
      </c>
      <c r="N9724">
        <v>1</v>
      </c>
    </row>
    <row r="9725" spans="1:14" ht="15" x14ac:dyDescent="0.3">
      <c r="A9725" s="1"/>
      <c r="B9725" t="s">
        <v>14</v>
      </c>
      <c r="C9725" t="s">
        <v>4180</v>
      </c>
      <c r="D9725" t="s">
        <v>4180</v>
      </c>
      <c r="E9725" t="s">
        <v>8549</v>
      </c>
      <c r="F9725" t="s">
        <v>8549</v>
      </c>
      <c r="G9725">
        <v>0.89836865663528398</v>
      </c>
      <c r="H9725">
        <v>1</v>
      </c>
      <c r="I9725">
        <v>1</v>
      </c>
      <c r="J9725">
        <v>1</v>
      </c>
      <c r="K9725" t="str">
        <f t="shared" si="164"/>
        <v>yes</v>
      </c>
      <c r="L9725" t="s">
        <v>7</v>
      </c>
      <c r="M9725">
        <v>1</v>
      </c>
      <c r="N9725">
        <v>1</v>
      </c>
    </row>
    <row r="9726" spans="1:14" ht="15" x14ac:dyDescent="0.3">
      <c r="A9726" s="1"/>
      <c r="B9726" t="s">
        <v>14</v>
      </c>
      <c r="C9726" t="s">
        <v>4205</v>
      </c>
      <c r="D9726" t="s">
        <v>4205</v>
      </c>
      <c r="E9726" t="s">
        <v>7082</v>
      </c>
      <c r="F9726" t="s">
        <v>7082</v>
      </c>
      <c r="G9726">
        <v>0.98094922304153398</v>
      </c>
      <c r="H9726">
        <v>1</v>
      </c>
      <c r="I9726">
        <v>1</v>
      </c>
      <c r="J9726">
        <v>1</v>
      </c>
      <c r="K9726" t="str">
        <f t="shared" si="164"/>
        <v>yes</v>
      </c>
      <c r="L9726" t="s">
        <v>7</v>
      </c>
      <c r="M9726">
        <v>1</v>
      </c>
      <c r="N9726">
        <v>1</v>
      </c>
    </row>
    <row r="9727" spans="1:14" ht="15" x14ac:dyDescent="0.3">
      <c r="A9727" s="1"/>
      <c r="B9727" t="s">
        <v>14</v>
      </c>
      <c r="C9727" t="s">
        <v>4211</v>
      </c>
      <c r="D9727" t="s">
        <v>4211</v>
      </c>
      <c r="E9727" t="s">
        <v>8599</v>
      </c>
      <c r="F9727" t="s">
        <v>8599</v>
      </c>
      <c r="G9727">
        <v>0.89473974704742398</v>
      </c>
      <c r="H9727">
        <v>1</v>
      </c>
      <c r="I9727">
        <v>1</v>
      </c>
      <c r="J9727">
        <v>1</v>
      </c>
      <c r="K9727" t="str">
        <f t="shared" si="164"/>
        <v>yes</v>
      </c>
      <c r="L9727" t="s">
        <v>7</v>
      </c>
      <c r="M9727">
        <v>1</v>
      </c>
      <c r="N9727">
        <v>1</v>
      </c>
    </row>
    <row r="9728" spans="1:14" ht="15" x14ac:dyDescent="0.3">
      <c r="A9728" s="1"/>
      <c r="B9728" t="s">
        <v>14</v>
      </c>
      <c r="C9728" t="s">
        <v>4235</v>
      </c>
      <c r="D9728" t="s">
        <v>4235</v>
      </c>
      <c r="E9728" t="s">
        <v>8628</v>
      </c>
      <c r="F9728" t="s">
        <v>8629</v>
      </c>
      <c r="G9728">
        <v>0.966425001621246</v>
      </c>
      <c r="H9728">
        <v>1</v>
      </c>
      <c r="I9728">
        <v>1</v>
      </c>
      <c r="J9728">
        <v>0.97499999999999998</v>
      </c>
      <c r="K9728" t="str">
        <f t="shared" si="164"/>
        <v>yes</v>
      </c>
      <c r="L9728" t="s">
        <v>7</v>
      </c>
      <c r="M9728">
        <v>1</v>
      </c>
      <c r="N9728">
        <v>1</v>
      </c>
    </row>
    <row r="9729" spans="1:14" ht="15" x14ac:dyDescent="0.3">
      <c r="A9729" s="1"/>
      <c r="B9729" t="s">
        <v>14</v>
      </c>
      <c r="C9729" t="s">
        <v>4257</v>
      </c>
      <c r="D9729" t="s">
        <v>4257</v>
      </c>
      <c r="E9729" t="s">
        <v>8667</v>
      </c>
      <c r="F9729" t="s">
        <v>8668</v>
      </c>
      <c r="G9729">
        <v>0.91657274961471602</v>
      </c>
      <c r="H9729">
        <v>1</v>
      </c>
      <c r="I9729">
        <v>1</v>
      </c>
      <c r="J9729">
        <v>1</v>
      </c>
      <c r="K9729" t="str">
        <f t="shared" si="164"/>
        <v>yes</v>
      </c>
      <c r="L9729" t="s">
        <v>7</v>
      </c>
      <c r="M9729">
        <v>1</v>
      </c>
      <c r="N9729">
        <v>1</v>
      </c>
    </row>
    <row r="9730" spans="1:14" ht="15" x14ac:dyDescent="0.3">
      <c r="A9730" s="1"/>
      <c r="B9730" t="s">
        <v>14</v>
      </c>
      <c r="C9730" t="s">
        <v>4302</v>
      </c>
      <c r="D9730" t="s">
        <v>4302</v>
      </c>
      <c r="E9730" t="s">
        <v>8747</v>
      </c>
      <c r="F9730" t="s">
        <v>8748</v>
      </c>
      <c r="G9730">
        <v>0.88506734371185303</v>
      </c>
      <c r="H9730">
        <v>1</v>
      </c>
      <c r="I9730">
        <v>1</v>
      </c>
      <c r="J9730">
        <v>1</v>
      </c>
      <c r="K9730" t="str">
        <f t="shared" si="164"/>
        <v>yes</v>
      </c>
      <c r="L9730" t="s">
        <v>7</v>
      </c>
      <c r="M9730">
        <v>1</v>
      </c>
      <c r="N9730">
        <v>1</v>
      </c>
    </row>
    <row r="9731" spans="1:14" ht="15" x14ac:dyDescent="0.3">
      <c r="A9731" s="1"/>
      <c r="B9731" t="s">
        <v>14</v>
      </c>
      <c r="C9731" t="s">
        <v>4317</v>
      </c>
      <c r="D9731" t="s">
        <v>4317</v>
      </c>
      <c r="E9731" t="s">
        <v>8778</v>
      </c>
      <c r="F9731" t="s">
        <v>8779</v>
      </c>
      <c r="G9731">
        <v>0.83499950170517001</v>
      </c>
      <c r="H9731">
        <v>1</v>
      </c>
      <c r="I9731">
        <v>1</v>
      </c>
      <c r="J9731">
        <v>0.88500000000000001</v>
      </c>
      <c r="K9731" t="str">
        <f t="shared" ref="K9731:K9794" si="165">IF(H9731&gt;0.64,"yes",IF(H9731&gt;=0.45,"partially","no"))</f>
        <v>yes</v>
      </c>
      <c r="L9731" t="s">
        <v>7</v>
      </c>
      <c r="M9731">
        <v>1</v>
      </c>
      <c r="N9731">
        <v>1</v>
      </c>
    </row>
    <row r="9732" spans="1:14" ht="15" x14ac:dyDescent="0.3">
      <c r="A9732" s="1"/>
      <c r="B9732" t="s">
        <v>14</v>
      </c>
      <c r="C9732" t="s">
        <v>4326</v>
      </c>
      <c r="D9732" t="s">
        <v>8792</v>
      </c>
      <c r="E9732" t="s">
        <v>8793</v>
      </c>
      <c r="F9732" t="s">
        <v>8794</v>
      </c>
      <c r="G9732">
        <v>0.97279423475265503</v>
      </c>
      <c r="H9732">
        <v>1</v>
      </c>
      <c r="I9732">
        <v>1</v>
      </c>
      <c r="J9732">
        <v>0.94499999999999995</v>
      </c>
      <c r="K9732" t="str">
        <f t="shared" si="165"/>
        <v>yes</v>
      </c>
      <c r="L9732" t="s">
        <v>7</v>
      </c>
      <c r="M9732">
        <v>0.95461200000000002</v>
      </c>
      <c r="N9732">
        <v>0.94930099999999995</v>
      </c>
    </row>
    <row r="9733" spans="1:14" ht="15" x14ac:dyDescent="0.3">
      <c r="A9733" s="1"/>
      <c r="B9733" t="s">
        <v>14</v>
      </c>
      <c r="C9733" t="s">
        <v>4335</v>
      </c>
      <c r="D9733" t="s">
        <v>8806</v>
      </c>
      <c r="E9733" t="s">
        <v>8808</v>
      </c>
      <c r="F9733" t="s">
        <v>8808</v>
      </c>
      <c r="G9733">
        <v>0.99219894409179699</v>
      </c>
      <c r="H9733">
        <v>1</v>
      </c>
      <c r="I9733">
        <v>1</v>
      </c>
      <c r="J9733">
        <v>1</v>
      </c>
      <c r="K9733" t="str">
        <f t="shared" si="165"/>
        <v>yes</v>
      </c>
      <c r="L9733" t="s">
        <v>7</v>
      </c>
      <c r="M9733">
        <v>0.89935200000000004</v>
      </c>
      <c r="N9733">
        <v>0.89902599999999999</v>
      </c>
    </row>
    <row r="9734" spans="1:14" ht="15" x14ac:dyDescent="0.3">
      <c r="A9734" s="1"/>
      <c r="B9734" t="s">
        <v>14</v>
      </c>
      <c r="C9734" t="s">
        <v>4342</v>
      </c>
      <c r="D9734" t="s">
        <v>8832</v>
      </c>
      <c r="E9734" t="s">
        <v>8831</v>
      </c>
      <c r="F9734" t="s">
        <v>8833</v>
      </c>
      <c r="G9734">
        <v>0.29789245128631597</v>
      </c>
      <c r="H9734">
        <v>1</v>
      </c>
      <c r="I9734">
        <v>1</v>
      </c>
      <c r="J9734">
        <v>1</v>
      </c>
      <c r="K9734" t="str">
        <f t="shared" si="165"/>
        <v>yes</v>
      </c>
      <c r="L9734" t="s">
        <v>7</v>
      </c>
      <c r="M9734">
        <v>0.88772300000000004</v>
      </c>
      <c r="N9734">
        <v>0.88353000000000004</v>
      </c>
    </row>
    <row r="9735" spans="1:14" ht="15" x14ac:dyDescent="0.3">
      <c r="A9735" s="1"/>
      <c r="B9735" t="s">
        <v>14</v>
      </c>
      <c r="C9735" t="s">
        <v>4375</v>
      </c>
      <c r="D9735" t="s">
        <v>8897</v>
      </c>
      <c r="E9735" t="s">
        <v>8898</v>
      </c>
      <c r="F9735" t="s">
        <v>8898</v>
      </c>
      <c r="G9735">
        <v>0.99189960956573497</v>
      </c>
      <c r="H9735">
        <v>1</v>
      </c>
      <c r="I9735">
        <v>1</v>
      </c>
      <c r="J9735">
        <v>1</v>
      </c>
      <c r="K9735" t="str">
        <f t="shared" si="165"/>
        <v>yes</v>
      </c>
      <c r="L9735" t="s">
        <v>7</v>
      </c>
      <c r="M9735">
        <v>0.90425999999999995</v>
      </c>
      <c r="N9735">
        <v>0.904891</v>
      </c>
    </row>
    <row r="9736" spans="1:14" ht="15" x14ac:dyDescent="0.3">
      <c r="A9736" s="1"/>
      <c r="B9736" t="s">
        <v>14</v>
      </c>
      <c r="C9736" t="s">
        <v>171</v>
      </c>
      <c r="D9736" t="s">
        <v>172</v>
      </c>
      <c r="E9736" t="s">
        <v>173</v>
      </c>
      <c r="F9736" t="s">
        <v>173</v>
      </c>
      <c r="G9736">
        <v>0.75440496206283603</v>
      </c>
      <c r="H9736">
        <v>1</v>
      </c>
      <c r="I9736">
        <v>1</v>
      </c>
      <c r="J9736">
        <v>1</v>
      </c>
      <c r="K9736" t="str">
        <f t="shared" si="165"/>
        <v>yes</v>
      </c>
      <c r="L9736" t="s">
        <v>7</v>
      </c>
      <c r="M9736">
        <v>0.74230499999999999</v>
      </c>
      <c r="N9736">
        <v>0.73894199999999999</v>
      </c>
    </row>
    <row r="9737" spans="1:14" ht="15" x14ac:dyDescent="0.3">
      <c r="A9737" s="1"/>
      <c r="B9737" t="s">
        <v>14</v>
      </c>
      <c r="C9737" t="s">
        <v>2233</v>
      </c>
      <c r="D9737" t="s">
        <v>2233</v>
      </c>
      <c r="E9737" t="s">
        <v>73</v>
      </c>
      <c r="F9737" t="s">
        <v>73</v>
      </c>
      <c r="G9737">
        <v>0.98873144388198897</v>
      </c>
      <c r="H9737">
        <v>1</v>
      </c>
      <c r="I9737">
        <v>1</v>
      </c>
      <c r="J9737">
        <v>1</v>
      </c>
      <c r="K9737" t="str">
        <f t="shared" si="165"/>
        <v>yes</v>
      </c>
      <c r="L9737" t="s">
        <v>7</v>
      </c>
      <c r="M9737">
        <v>1</v>
      </c>
      <c r="N9737">
        <v>1</v>
      </c>
    </row>
    <row r="9738" spans="1:14" ht="15" x14ac:dyDescent="0.3">
      <c r="A9738" s="1"/>
      <c r="B9738" t="s">
        <v>14</v>
      </c>
      <c r="C9738" t="s">
        <v>4433</v>
      </c>
      <c r="D9738" t="s">
        <v>4433</v>
      </c>
      <c r="E9738" t="s">
        <v>4433</v>
      </c>
      <c r="F9738" t="s">
        <v>4433</v>
      </c>
      <c r="G9738">
        <v>0.99544280767440796</v>
      </c>
      <c r="H9738">
        <v>1</v>
      </c>
      <c r="I9738">
        <v>1</v>
      </c>
      <c r="J9738">
        <v>1</v>
      </c>
      <c r="K9738" t="str">
        <f t="shared" si="165"/>
        <v>yes</v>
      </c>
      <c r="L9738" t="s">
        <v>7</v>
      </c>
      <c r="M9738">
        <v>1</v>
      </c>
      <c r="N9738">
        <v>1</v>
      </c>
    </row>
    <row r="9739" spans="1:14" ht="15" x14ac:dyDescent="0.3">
      <c r="A9739" s="1"/>
      <c r="B9739" t="s">
        <v>14</v>
      </c>
      <c r="C9739" t="s">
        <v>4448</v>
      </c>
      <c r="D9739" t="s">
        <v>4448</v>
      </c>
      <c r="E9739" t="s">
        <v>4448</v>
      </c>
      <c r="F9739" t="s">
        <v>4448</v>
      </c>
      <c r="G9739">
        <v>0.99440240859985396</v>
      </c>
      <c r="H9739">
        <v>1</v>
      </c>
      <c r="I9739">
        <v>1</v>
      </c>
      <c r="J9739">
        <v>1</v>
      </c>
      <c r="K9739" t="str">
        <f t="shared" si="165"/>
        <v>yes</v>
      </c>
      <c r="L9739" t="s">
        <v>7</v>
      </c>
      <c r="M9739">
        <v>1</v>
      </c>
      <c r="N9739">
        <v>1</v>
      </c>
    </row>
    <row r="9740" spans="1:14" ht="15" x14ac:dyDescent="0.3">
      <c r="A9740" s="1"/>
      <c r="B9740" t="s">
        <v>14</v>
      </c>
      <c r="C9740" t="s">
        <v>4471</v>
      </c>
      <c r="D9740" t="s">
        <v>4471</v>
      </c>
      <c r="E9740" t="s">
        <v>9034</v>
      </c>
      <c r="F9740" t="s">
        <v>9035</v>
      </c>
      <c r="G9740">
        <v>0.72961413860321001</v>
      </c>
      <c r="H9740">
        <v>1</v>
      </c>
      <c r="I9740">
        <v>1</v>
      </c>
      <c r="J9740">
        <v>0.97099999999999997</v>
      </c>
      <c r="K9740" t="str">
        <f t="shared" si="165"/>
        <v>yes</v>
      </c>
      <c r="L9740" t="s">
        <v>7</v>
      </c>
      <c r="M9740">
        <v>1</v>
      </c>
      <c r="N9740">
        <v>1</v>
      </c>
    </row>
    <row r="9741" spans="1:14" ht="15" x14ac:dyDescent="0.3">
      <c r="A9741" s="1"/>
      <c r="B9741" t="s">
        <v>14</v>
      </c>
      <c r="C9741" t="s">
        <v>1382</v>
      </c>
      <c r="D9741" t="s">
        <v>1382</v>
      </c>
      <c r="E9741">
        <v>5</v>
      </c>
      <c r="F9741" t="s">
        <v>1384</v>
      </c>
      <c r="G9741">
        <v>0.88534498214721702</v>
      </c>
      <c r="H9741">
        <v>1</v>
      </c>
      <c r="I9741">
        <v>1</v>
      </c>
      <c r="J9741">
        <v>0.97299999999999998</v>
      </c>
      <c r="K9741" t="str">
        <f t="shared" si="165"/>
        <v>yes</v>
      </c>
      <c r="L9741" t="s">
        <v>7</v>
      </c>
      <c r="M9741">
        <v>1</v>
      </c>
      <c r="N9741">
        <v>1</v>
      </c>
    </row>
    <row r="9742" spans="1:14" ht="15" x14ac:dyDescent="0.3">
      <c r="A9742" s="1"/>
      <c r="B9742" t="s">
        <v>14</v>
      </c>
      <c r="C9742" t="s">
        <v>4496</v>
      </c>
      <c r="D9742" t="s">
        <v>9086</v>
      </c>
      <c r="E9742" t="s">
        <v>9087</v>
      </c>
      <c r="F9742" t="s">
        <v>9087</v>
      </c>
      <c r="G9742">
        <v>0.86134463548660301</v>
      </c>
      <c r="H9742">
        <v>1</v>
      </c>
      <c r="I9742">
        <v>1</v>
      </c>
      <c r="J9742">
        <v>1</v>
      </c>
      <c r="K9742" t="str">
        <f t="shared" si="165"/>
        <v>yes</v>
      </c>
      <c r="L9742" t="s">
        <v>7</v>
      </c>
      <c r="M9742">
        <v>0.95406500000000005</v>
      </c>
      <c r="N9742">
        <v>0.94914299999999996</v>
      </c>
    </row>
    <row r="9743" spans="1:14" ht="15" x14ac:dyDescent="0.3">
      <c r="A9743" s="1"/>
      <c r="B9743" t="s">
        <v>14</v>
      </c>
      <c r="C9743" t="s">
        <v>4509</v>
      </c>
      <c r="D9743" t="s">
        <v>4509</v>
      </c>
      <c r="E9743" t="s">
        <v>4509</v>
      </c>
      <c r="F9743" t="s">
        <v>4509</v>
      </c>
      <c r="G9743">
        <v>0.76305389404296897</v>
      </c>
      <c r="H9743">
        <v>1</v>
      </c>
      <c r="I9743">
        <v>1</v>
      </c>
      <c r="J9743">
        <v>1</v>
      </c>
      <c r="K9743" t="str">
        <f t="shared" si="165"/>
        <v>yes</v>
      </c>
      <c r="L9743" t="s">
        <v>7</v>
      </c>
      <c r="M9743">
        <v>1</v>
      </c>
      <c r="N9743">
        <v>1</v>
      </c>
    </row>
    <row r="9744" spans="1:14" ht="15" x14ac:dyDescent="0.3">
      <c r="A9744" s="1"/>
      <c r="B9744" t="s">
        <v>14</v>
      </c>
      <c r="C9744" t="s">
        <v>4527</v>
      </c>
      <c r="D9744" t="s">
        <v>4527</v>
      </c>
      <c r="E9744" t="s">
        <v>9147</v>
      </c>
      <c r="F9744" t="s">
        <v>9147</v>
      </c>
      <c r="G9744">
        <v>0.456187874078751</v>
      </c>
      <c r="H9744">
        <v>1</v>
      </c>
      <c r="I9744">
        <v>1</v>
      </c>
      <c r="J9744">
        <v>1</v>
      </c>
      <c r="K9744" t="str">
        <f t="shared" si="165"/>
        <v>yes</v>
      </c>
      <c r="L9744" t="s">
        <v>7</v>
      </c>
      <c r="M9744">
        <v>1</v>
      </c>
      <c r="N9744">
        <v>1</v>
      </c>
    </row>
    <row r="9745" spans="1:14" ht="15" x14ac:dyDescent="0.3">
      <c r="A9745" s="1"/>
      <c r="B9745" t="s">
        <v>14</v>
      </c>
      <c r="C9745" t="s">
        <v>4530</v>
      </c>
      <c r="D9745" t="s">
        <v>9169</v>
      </c>
      <c r="E9745" t="s">
        <v>9167</v>
      </c>
      <c r="F9745" t="s">
        <v>9170</v>
      </c>
      <c r="G9745">
        <v>0.307174563407898</v>
      </c>
      <c r="H9745">
        <v>1</v>
      </c>
      <c r="I9745">
        <v>0.83299999999999996</v>
      </c>
      <c r="J9745">
        <v>0.98699999999999999</v>
      </c>
      <c r="K9745" t="str">
        <f t="shared" si="165"/>
        <v>yes</v>
      </c>
      <c r="L9745" t="s">
        <v>7</v>
      </c>
      <c r="M9745">
        <v>0.99652300000000005</v>
      </c>
      <c r="N9745">
        <v>0.99590999999999996</v>
      </c>
    </row>
    <row r="9746" spans="1:14" ht="15" x14ac:dyDescent="0.3">
      <c r="A9746" s="1"/>
      <c r="B9746" t="s">
        <v>14</v>
      </c>
      <c r="C9746" t="s">
        <v>4533</v>
      </c>
      <c r="D9746" t="s">
        <v>4533</v>
      </c>
      <c r="E9746" s="10">
        <v>39506</v>
      </c>
      <c r="F9746" s="10">
        <v>39506</v>
      </c>
      <c r="G9746">
        <v>0.96527504920959495</v>
      </c>
      <c r="H9746">
        <v>1</v>
      </c>
      <c r="I9746">
        <v>1</v>
      </c>
      <c r="J9746">
        <v>1</v>
      </c>
      <c r="K9746" t="str">
        <f t="shared" si="165"/>
        <v>yes</v>
      </c>
      <c r="L9746" t="s">
        <v>7</v>
      </c>
      <c r="M9746">
        <v>1</v>
      </c>
      <c r="N9746">
        <v>1</v>
      </c>
    </row>
    <row r="9747" spans="1:14" ht="15" x14ac:dyDescent="0.3">
      <c r="A9747" s="1"/>
      <c r="B9747" t="s">
        <v>14</v>
      </c>
      <c r="C9747" t="s">
        <v>4554</v>
      </c>
      <c r="D9747" t="s">
        <v>4554</v>
      </c>
      <c r="E9747" t="s">
        <v>9220</v>
      </c>
      <c r="F9747" t="s">
        <v>9220</v>
      </c>
      <c r="G9747">
        <v>0.99121302366256703</v>
      </c>
      <c r="H9747">
        <v>1</v>
      </c>
      <c r="I9747">
        <v>1</v>
      </c>
      <c r="J9747">
        <v>1</v>
      </c>
      <c r="K9747" t="str">
        <f t="shared" si="165"/>
        <v>yes</v>
      </c>
      <c r="L9747" t="s">
        <v>7</v>
      </c>
      <c r="M9747">
        <v>1</v>
      </c>
      <c r="N9747">
        <v>1</v>
      </c>
    </row>
    <row r="9748" spans="1:14" ht="15" x14ac:dyDescent="0.3">
      <c r="A9748" s="1"/>
      <c r="B9748" t="s">
        <v>14</v>
      </c>
      <c r="C9748" t="s">
        <v>4560</v>
      </c>
      <c r="D9748" t="s">
        <v>4560</v>
      </c>
      <c r="E9748" t="s">
        <v>9224</v>
      </c>
      <c r="F9748" t="s">
        <v>9225</v>
      </c>
      <c r="G9748">
        <v>0.97677135467529297</v>
      </c>
      <c r="H9748">
        <v>1</v>
      </c>
      <c r="I9748">
        <v>1</v>
      </c>
      <c r="J9748">
        <v>1</v>
      </c>
      <c r="K9748" t="str">
        <f t="shared" si="165"/>
        <v>yes</v>
      </c>
      <c r="L9748" t="s">
        <v>7</v>
      </c>
      <c r="M9748">
        <v>1</v>
      </c>
      <c r="N9748">
        <v>1</v>
      </c>
    </row>
    <row r="9749" spans="1:14" ht="15" x14ac:dyDescent="0.3">
      <c r="A9749" s="1"/>
      <c r="B9749" t="s">
        <v>14</v>
      </c>
      <c r="C9749" t="s">
        <v>4570</v>
      </c>
      <c r="D9749" t="s">
        <v>4570</v>
      </c>
      <c r="E9749" t="s">
        <v>9233</v>
      </c>
      <c r="F9749" t="s">
        <v>9233</v>
      </c>
      <c r="G9749">
        <v>0.87696093320846602</v>
      </c>
      <c r="H9749">
        <v>1</v>
      </c>
      <c r="I9749">
        <v>1</v>
      </c>
      <c r="J9749">
        <v>1</v>
      </c>
      <c r="K9749" t="str">
        <f t="shared" si="165"/>
        <v>yes</v>
      </c>
      <c r="L9749" t="s">
        <v>7</v>
      </c>
      <c r="M9749">
        <v>1</v>
      </c>
      <c r="N9749">
        <v>1</v>
      </c>
    </row>
    <row r="9750" spans="1:14" ht="15" x14ac:dyDescent="0.3">
      <c r="A9750" s="1"/>
      <c r="B9750" t="s">
        <v>14</v>
      </c>
      <c r="C9750" t="s">
        <v>4582</v>
      </c>
      <c r="D9750" t="s">
        <v>4582</v>
      </c>
      <c r="E9750" t="s">
        <v>4582</v>
      </c>
      <c r="F9750" t="s">
        <v>4582</v>
      </c>
      <c r="G9750">
        <v>0.986286640167236</v>
      </c>
      <c r="H9750">
        <v>1</v>
      </c>
      <c r="I9750">
        <v>1</v>
      </c>
      <c r="J9750">
        <v>1</v>
      </c>
      <c r="K9750" t="str">
        <f t="shared" si="165"/>
        <v>yes</v>
      </c>
      <c r="L9750" t="s">
        <v>7</v>
      </c>
      <c r="M9750">
        <v>1</v>
      </c>
      <c r="N9750">
        <v>1</v>
      </c>
    </row>
    <row r="9751" spans="1:14" ht="15" x14ac:dyDescent="0.3">
      <c r="A9751" s="1"/>
      <c r="B9751" t="s">
        <v>14</v>
      </c>
      <c r="C9751" t="s">
        <v>4588</v>
      </c>
      <c r="D9751" t="s">
        <v>4588</v>
      </c>
      <c r="E9751" t="s">
        <v>4588</v>
      </c>
      <c r="F9751" t="s">
        <v>4588</v>
      </c>
      <c r="G9751">
        <v>0.98839110136032104</v>
      </c>
      <c r="H9751">
        <v>1</v>
      </c>
      <c r="I9751">
        <v>1</v>
      </c>
      <c r="J9751">
        <v>1</v>
      </c>
      <c r="K9751" t="str">
        <f t="shared" si="165"/>
        <v>yes</v>
      </c>
      <c r="L9751" t="s">
        <v>7</v>
      </c>
      <c r="M9751">
        <v>1</v>
      </c>
      <c r="N9751">
        <v>1</v>
      </c>
    </row>
    <row r="9752" spans="1:14" ht="15" x14ac:dyDescent="0.3">
      <c r="A9752" s="1"/>
      <c r="B9752" t="s">
        <v>14</v>
      </c>
      <c r="C9752" t="s">
        <v>2255</v>
      </c>
      <c r="D9752" t="s">
        <v>2255</v>
      </c>
      <c r="E9752" t="s">
        <v>6581</v>
      </c>
      <c r="F9752" t="s">
        <v>6581</v>
      </c>
      <c r="G9752">
        <v>0.737434983253479</v>
      </c>
      <c r="H9752">
        <v>1</v>
      </c>
      <c r="I9752">
        <v>1</v>
      </c>
      <c r="J9752">
        <v>1</v>
      </c>
      <c r="K9752" t="str">
        <f t="shared" si="165"/>
        <v>yes</v>
      </c>
      <c r="L9752" t="s">
        <v>7</v>
      </c>
      <c r="M9752">
        <v>1</v>
      </c>
      <c r="N9752">
        <v>1</v>
      </c>
    </row>
    <row r="9753" spans="1:14" ht="15" x14ac:dyDescent="0.3">
      <c r="A9753" s="1"/>
      <c r="B9753" t="s">
        <v>14</v>
      </c>
      <c r="C9753" t="s">
        <v>4607</v>
      </c>
      <c r="D9753" t="s">
        <v>4607</v>
      </c>
      <c r="E9753" t="s">
        <v>9294</v>
      </c>
      <c r="F9753" t="s">
        <v>9294</v>
      </c>
      <c r="G9753">
        <v>0.55899941921234098</v>
      </c>
      <c r="H9753">
        <v>1</v>
      </c>
      <c r="I9753">
        <v>1</v>
      </c>
      <c r="J9753">
        <v>1</v>
      </c>
      <c r="K9753" t="str">
        <f t="shared" si="165"/>
        <v>yes</v>
      </c>
      <c r="L9753" t="s">
        <v>7</v>
      </c>
      <c r="M9753">
        <v>1</v>
      </c>
      <c r="N9753">
        <v>1</v>
      </c>
    </row>
    <row r="9754" spans="1:14" ht="15" x14ac:dyDescent="0.3">
      <c r="A9754" s="1"/>
      <c r="B9754" t="s">
        <v>14</v>
      </c>
      <c r="C9754" t="s">
        <v>4670</v>
      </c>
      <c r="D9754" t="s">
        <v>4670</v>
      </c>
      <c r="E9754" t="s">
        <v>4670</v>
      </c>
      <c r="F9754" t="s">
        <v>9466</v>
      </c>
      <c r="G9754">
        <v>0.88494902849197399</v>
      </c>
      <c r="H9754">
        <v>1</v>
      </c>
      <c r="I9754">
        <v>1</v>
      </c>
      <c r="J9754">
        <v>0.86099999999999999</v>
      </c>
      <c r="K9754" t="str">
        <f t="shared" si="165"/>
        <v>yes</v>
      </c>
      <c r="L9754" t="s">
        <v>7</v>
      </c>
      <c r="M9754">
        <v>1</v>
      </c>
      <c r="N9754">
        <v>1</v>
      </c>
    </row>
    <row r="9755" spans="1:14" ht="15" x14ac:dyDescent="0.3">
      <c r="A9755" s="1"/>
      <c r="B9755" t="s">
        <v>14</v>
      </c>
      <c r="C9755" t="s">
        <v>4705</v>
      </c>
      <c r="D9755" t="s">
        <v>4705</v>
      </c>
      <c r="E9755" t="s">
        <v>9546</v>
      </c>
      <c r="F9755" t="s">
        <v>9547</v>
      </c>
      <c r="G9755">
        <v>0.21073092520237</v>
      </c>
      <c r="H9755">
        <v>1</v>
      </c>
      <c r="I9755">
        <v>1</v>
      </c>
      <c r="J9755">
        <v>0.97899999999999998</v>
      </c>
      <c r="K9755" t="str">
        <f t="shared" si="165"/>
        <v>yes</v>
      </c>
      <c r="L9755" t="s">
        <v>7</v>
      </c>
      <c r="M9755">
        <v>1</v>
      </c>
      <c r="N9755">
        <v>1</v>
      </c>
    </row>
    <row r="9756" spans="1:14" ht="15" x14ac:dyDescent="0.3">
      <c r="A9756" s="1"/>
      <c r="B9756" t="s">
        <v>14</v>
      </c>
      <c r="C9756" t="s">
        <v>4765</v>
      </c>
      <c r="D9756" t="s">
        <v>4765</v>
      </c>
      <c r="E9756" t="s">
        <v>9676</v>
      </c>
      <c r="F9756" t="s">
        <v>9676</v>
      </c>
      <c r="G9756">
        <v>0.51838189363479603</v>
      </c>
      <c r="H9756">
        <v>1</v>
      </c>
      <c r="I9756">
        <v>1</v>
      </c>
      <c r="J9756">
        <v>1</v>
      </c>
      <c r="K9756" t="str">
        <f t="shared" si="165"/>
        <v>yes</v>
      </c>
      <c r="L9756" t="s">
        <v>7</v>
      </c>
      <c r="M9756">
        <v>1</v>
      </c>
      <c r="N9756">
        <v>1</v>
      </c>
    </row>
    <row r="9757" spans="1:14" ht="15" x14ac:dyDescent="0.3">
      <c r="A9757" s="1"/>
      <c r="B9757" t="s">
        <v>14</v>
      </c>
      <c r="C9757" t="s">
        <v>4780</v>
      </c>
      <c r="D9757" t="s">
        <v>4780</v>
      </c>
      <c r="E9757" t="s">
        <v>9707</v>
      </c>
      <c r="F9757" t="s">
        <v>9708</v>
      </c>
      <c r="G9757">
        <v>0.93935161828994795</v>
      </c>
      <c r="H9757">
        <v>1</v>
      </c>
      <c r="I9757">
        <v>1</v>
      </c>
      <c r="J9757">
        <v>0.93899999999999995</v>
      </c>
      <c r="K9757" t="str">
        <f t="shared" si="165"/>
        <v>yes</v>
      </c>
      <c r="L9757" t="s">
        <v>7</v>
      </c>
      <c r="M9757">
        <v>1</v>
      </c>
      <c r="N9757">
        <v>1</v>
      </c>
    </row>
    <row r="9758" spans="1:14" ht="15" x14ac:dyDescent="0.3">
      <c r="A9758" s="1"/>
      <c r="B9758" t="s">
        <v>14</v>
      </c>
      <c r="C9758" t="s">
        <v>4840</v>
      </c>
      <c r="D9758" t="s">
        <v>4840</v>
      </c>
      <c r="E9758" t="s">
        <v>9820</v>
      </c>
      <c r="F9758" t="s">
        <v>9820</v>
      </c>
      <c r="G9758">
        <v>0.95587128400802601</v>
      </c>
      <c r="H9758">
        <v>1</v>
      </c>
      <c r="I9758">
        <v>1</v>
      </c>
      <c r="J9758">
        <v>1</v>
      </c>
      <c r="K9758" t="str">
        <f t="shared" si="165"/>
        <v>yes</v>
      </c>
      <c r="L9758" t="s">
        <v>7</v>
      </c>
      <c r="M9758">
        <v>1</v>
      </c>
      <c r="N9758">
        <v>1</v>
      </c>
    </row>
    <row r="9759" spans="1:14" ht="15" x14ac:dyDescent="0.3">
      <c r="A9759" s="1"/>
      <c r="B9759" t="s">
        <v>14</v>
      </c>
      <c r="C9759" t="s">
        <v>4898</v>
      </c>
      <c r="D9759" t="s">
        <v>4898</v>
      </c>
      <c r="E9759" t="s">
        <v>9931</v>
      </c>
      <c r="F9759" t="s">
        <v>9931</v>
      </c>
      <c r="G9759">
        <v>0.85081547498703003</v>
      </c>
      <c r="H9759">
        <v>1</v>
      </c>
      <c r="I9759">
        <v>1</v>
      </c>
      <c r="J9759">
        <v>1</v>
      </c>
      <c r="K9759" t="str">
        <f t="shared" si="165"/>
        <v>yes</v>
      </c>
      <c r="L9759" t="s">
        <v>7</v>
      </c>
      <c r="M9759">
        <v>1</v>
      </c>
      <c r="N9759">
        <v>1</v>
      </c>
    </row>
    <row r="9760" spans="1:14" ht="15" x14ac:dyDescent="0.3">
      <c r="A9760" s="1"/>
      <c r="B9760" t="s">
        <v>14</v>
      </c>
      <c r="C9760" t="s">
        <v>4910</v>
      </c>
      <c r="D9760" t="s">
        <v>4910</v>
      </c>
      <c r="E9760" t="s">
        <v>9952</v>
      </c>
      <c r="F9760" t="s">
        <v>9952</v>
      </c>
      <c r="G9760">
        <v>0.40938827395439198</v>
      </c>
      <c r="H9760">
        <v>1</v>
      </c>
      <c r="I9760">
        <v>1</v>
      </c>
      <c r="J9760">
        <v>1</v>
      </c>
      <c r="K9760" t="str">
        <f t="shared" si="165"/>
        <v>yes</v>
      </c>
      <c r="L9760" t="s">
        <v>7</v>
      </c>
      <c r="M9760">
        <v>1</v>
      </c>
      <c r="N9760">
        <v>1</v>
      </c>
    </row>
    <row r="9761" spans="1:14" ht="15" x14ac:dyDescent="0.3">
      <c r="A9761" s="1"/>
      <c r="B9761" t="s">
        <v>14</v>
      </c>
      <c r="C9761" t="s">
        <v>4919</v>
      </c>
      <c r="D9761" t="s">
        <v>4919</v>
      </c>
      <c r="E9761" t="s">
        <v>9981</v>
      </c>
      <c r="F9761" t="s">
        <v>9982</v>
      </c>
      <c r="G9761">
        <v>0.9203742146492</v>
      </c>
      <c r="H9761">
        <v>1</v>
      </c>
      <c r="I9761">
        <v>1</v>
      </c>
      <c r="J9761">
        <v>1</v>
      </c>
      <c r="K9761" t="str">
        <f t="shared" si="165"/>
        <v>yes</v>
      </c>
      <c r="L9761" t="s">
        <v>7</v>
      </c>
      <c r="M9761">
        <v>1</v>
      </c>
      <c r="N9761">
        <v>1</v>
      </c>
    </row>
    <row r="9762" spans="1:14" ht="15" x14ac:dyDescent="0.3">
      <c r="A9762" s="1"/>
      <c r="B9762" t="s">
        <v>14</v>
      </c>
      <c r="C9762" t="s">
        <v>4937</v>
      </c>
      <c r="D9762" t="s">
        <v>10015</v>
      </c>
      <c r="E9762" t="s">
        <v>10016</v>
      </c>
      <c r="F9762" t="s">
        <v>10017</v>
      </c>
      <c r="G9762">
        <v>0.99784278869628895</v>
      </c>
      <c r="H9762">
        <v>1</v>
      </c>
      <c r="I9762">
        <v>1</v>
      </c>
      <c r="J9762">
        <v>0.95299999999999996</v>
      </c>
      <c r="K9762" t="str">
        <f t="shared" si="165"/>
        <v>yes</v>
      </c>
      <c r="L9762" t="s">
        <v>7</v>
      </c>
      <c r="M9762">
        <v>0.97826400000000002</v>
      </c>
      <c r="N9762">
        <v>0.978101</v>
      </c>
    </row>
    <row r="9763" spans="1:14" ht="15" x14ac:dyDescent="0.3">
      <c r="A9763" s="1"/>
      <c r="B9763" t="s">
        <v>14</v>
      </c>
      <c r="C9763" t="s">
        <v>4947</v>
      </c>
      <c r="D9763" t="s">
        <v>4947</v>
      </c>
      <c r="E9763" t="s">
        <v>10030</v>
      </c>
      <c r="F9763" t="s">
        <v>10031</v>
      </c>
      <c r="G9763">
        <v>0.96183961629867598</v>
      </c>
      <c r="H9763">
        <v>1</v>
      </c>
      <c r="I9763">
        <v>1</v>
      </c>
      <c r="J9763">
        <v>0.99199999999999999</v>
      </c>
      <c r="K9763" t="str">
        <f t="shared" si="165"/>
        <v>yes</v>
      </c>
      <c r="L9763" t="s">
        <v>7</v>
      </c>
      <c r="M9763">
        <v>1</v>
      </c>
      <c r="N9763">
        <v>1</v>
      </c>
    </row>
    <row r="9764" spans="1:14" ht="15" x14ac:dyDescent="0.3">
      <c r="A9764" s="1"/>
      <c r="B9764" t="s">
        <v>14</v>
      </c>
      <c r="C9764" t="s">
        <v>4953</v>
      </c>
      <c r="D9764" t="s">
        <v>4953</v>
      </c>
      <c r="E9764" t="s">
        <v>4953</v>
      </c>
      <c r="F9764" t="s">
        <v>4953</v>
      </c>
      <c r="G9764">
        <v>0.98312890529632602</v>
      </c>
      <c r="H9764">
        <v>1</v>
      </c>
      <c r="I9764">
        <v>1</v>
      </c>
      <c r="J9764">
        <v>1</v>
      </c>
      <c r="K9764" t="str">
        <f t="shared" si="165"/>
        <v>yes</v>
      </c>
      <c r="L9764" t="s">
        <v>7</v>
      </c>
      <c r="M9764">
        <v>1</v>
      </c>
      <c r="N9764">
        <v>1</v>
      </c>
    </row>
    <row r="9765" spans="1:14" ht="15" x14ac:dyDescent="0.3">
      <c r="A9765" s="1"/>
      <c r="B9765" t="s">
        <v>14</v>
      </c>
      <c r="C9765" t="s">
        <v>4980</v>
      </c>
      <c r="D9765" t="s">
        <v>4980</v>
      </c>
      <c r="E9765" t="s">
        <v>10094</v>
      </c>
      <c r="F9765" t="s">
        <v>10094</v>
      </c>
      <c r="G9765">
        <v>0.99696671962738004</v>
      </c>
      <c r="H9765">
        <v>1</v>
      </c>
      <c r="I9765">
        <v>1</v>
      </c>
      <c r="J9765">
        <v>1</v>
      </c>
      <c r="K9765" t="str">
        <f t="shared" si="165"/>
        <v>yes</v>
      </c>
      <c r="L9765" t="s">
        <v>7</v>
      </c>
      <c r="M9765">
        <v>1</v>
      </c>
      <c r="N9765">
        <v>1</v>
      </c>
    </row>
    <row r="9766" spans="1:14" ht="15" x14ac:dyDescent="0.3">
      <c r="A9766" s="1"/>
      <c r="B9766" t="s">
        <v>14</v>
      </c>
      <c r="C9766" t="s">
        <v>4983</v>
      </c>
      <c r="D9766" t="s">
        <v>4983</v>
      </c>
      <c r="E9766" t="s">
        <v>10096</v>
      </c>
      <c r="F9766" t="s">
        <v>10097</v>
      </c>
      <c r="G9766">
        <v>0.99099856615066495</v>
      </c>
      <c r="H9766">
        <v>1</v>
      </c>
      <c r="I9766">
        <v>1</v>
      </c>
      <c r="J9766">
        <v>0.90100000000000002</v>
      </c>
      <c r="K9766" t="str">
        <f t="shared" si="165"/>
        <v>yes</v>
      </c>
      <c r="L9766" t="s">
        <v>7</v>
      </c>
      <c r="M9766">
        <v>1</v>
      </c>
      <c r="N9766">
        <v>1</v>
      </c>
    </row>
    <row r="9767" spans="1:14" ht="15" x14ac:dyDescent="0.3">
      <c r="A9767" s="1"/>
      <c r="B9767" t="s">
        <v>14</v>
      </c>
      <c r="C9767" t="s">
        <v>5023</v>
      </c>
      <c r="D9767" t="s">
        <v>5023</v>
      </c>
      <c r="E9767" t="s">
        <v>10192</v>
      </c>
      <c r="F9767" t="s">
        <v>10193</v>
      </c>
      <c r="G9767">
        <v>0.99437969923019398</v>
      </c>
      <c r="H9767">
        <v>1</v>
      </c>
      <c r="I9767">
        <v>1</v>
      </c>
      <c r="J9767">
        <v>1</v>
      </c>
      <c r="K9767" t="str">
        <f t="shared" si="165"/>
        <v>yes</v>
      </c>
      <c r="L9767" t="s">
        <v>7</v>
      </c>
      <c r="M9767">
        <v>1</v>
      </c>
      <c r="N9767">
        <v>1</v>
      </c>
    </row>
    <row r="9768" spans="1:14" ht="15" x14ac:dyDescent="0.3">
      <c r="A9768" s="1"/>
      <c r="B9768" t="s">
        <v>14</v>
      </c>
      <c r="C9768" t="s">
        <v>5032</v>
      </c>
      <c r="D9768" t="s">
        <v>5032</v>
      </c>
      <c r="E9768" t="s">
        <v>10204</v>
      </c>
      <c r="F9768" t="s">
        <v>10205</v>
      </c>
      <c r="G9768">
        <v>0.57302659749984697</v>
      </c>
      <c r="H9768">
        <v>1</v>
      </c>
      <c r="I9768">
        <v>1</v>
      </c>
      <c r="J9768">
        <v>1</v>
      </c>
      <c r="K9768" t="str">
        <f t="shared" si="165"/>
        <v>yes</v>
      </c>
      <c r="L9768" t="s">
        <v>7</v>
      </c>
      <c r="M9768">
        <v>1</v>
      </c>
      <c r="N9768">
        <v>1</v>
      </c>
    </row>
    <row r="9769" spans="1:14" ht="15" x14ac:dyDescent="0.3">
      <c r="A9769" s="1"/>
      <c r="B9769" t="s">
        <v>14</v>
      </c>
      <c r="C9769" t="s">
        <v>5040</v>
      </c>
      <c r="D9769" t="s">
        <v>5040</v>
      </c>
      <c r="E9769" t="s">
        <v>10214</v>
      </c>
      <c r="F9769" t="s">
        <v>10215</v>
      </c>
      <c r="G9769">
        <v>0.68897485733032204</v>
      </c>
      <c r="H9769">
        <v>1</v>
      </c>
      <c r="I9769">
        <v>1</v>
      </c>
      <c r="J9769">
        <v>1</v>
      </c>
      <c r="K9769" t="str">
        <f t="shared" si="165"/>
        <v>yes</v>
      </c>
      <c r="L9769" t="s">
        <v>7</v>
      </c>
      <c r="M9769">
        <v>1</v>
      </c>
      <c r="N9769">
        <v>1</v>
      </c>
    </row>
    <row r="9770" spans="1:14" ht="15" x14ac:dyDescent="0.3">
      <c r="A9770" s="1"/>
      <c r="B9770" t="s">
        <v>14</v>
      </c>
      <c r="C9770" t="s">
        <v>5052</v>
      </c>
      <c r="D9770" t="s">
        <v>5052</v>
      </c>
      <c r="E9770" t="s">
        <v>10232</v>
      </c>
      <c r="F9770" t="s">
        <v>10233</v>
      </c>
      <c r="G9770">
        <v>0.69376027584075906</v>
      </c>
      <c r="H9770">
        <v>1</v>
      </c>
      <c r="I9770">
        <v>1</v>
      </c>
      <c r="J9770">
        <v>0.99099999999999999</v>
      </c>
      <c r="K9770" t="str">
        <f t="shared" si="165"/>
        <v>yes</v>
      </c>
      <c r="L9770" t="s">
        <v>7</v>
      </c>
      <c r="M9770">
        <v>1</v>
      </c>
      <c r="N9770">
        <v>1</v>
      </c>
    </row>
    <row r="9771" spans="1:14" ht="15" x14ac:dyDescent="0.3">
      <c r="A9771" s="1"/>
      <c r="B9771" t="s">
        <v>14</v>
      </c>
      <c r="C9771" t="s">
        <v>5093</v>
      </c>
      <c r="D9771" t="s">
        <v>10305</v>
      </c>
      <c r="E9771" t="s">
        <v>10306</v>
      </c>
      <c r="F9771" t="s">
        <v>10306</v>
      </c>
      <c r="G9771">
        <v>0.984194695949554</v>
      </c>
      <c r="H9771">
        <v>1</v>
      </c>
      <c r="I9771">
        <v>1</v>
      </c>
      <c r="J9771">
        <v>1</v>
      </c>
      <c r="K9771" t="str">
        <f t="shared" si="165"/>
        <v>yes</v>
      </c>
      <c r="L9771" t="s">
        <v>7</v>
      </c>
      <c r="M9771">
        <v>0.90921700000000005</v>
      </c>
      <c r="N9771">
        <v>0.91369999999999996</v>
      </c>
    </row>
    <row r="9772" spans="1:14" ht="15" x14ac:dyDescent="0.3">
      <c r="A9772" s="1"/>
      <c r="B9772" t="s">
        <v>14</v>
      </c>
      <c r="C9772" t="s">
        <v>5105</v>
      </c>
      <c r="D9772" t="s">
        <v>5105</v>
      </c>
      <c r="E9772" t="s">
        <v>10329</v>
      </c>
      <c r="F9772" t="s">
        <v>10330</v>
      </c>
      <c r="G9772">
        <v>0.24881479144096399</v>
      </c>
      <c r="H9772">
        <v>1</v>
      </c>
      <c r="I9772">
        <v>1</v>
      </c>
      <c r="J9772">
        <v>0.96899999999999997</v>
      </c>
      <c r="K9772" t="str">
        <f t="shared" si="165"/>
        <v>yes</v>
      </c>
      <c r="L9772" t="s">
        <v>7</v>
      </c>
      <c r="M9772">
        <v>1</v>
      </c>
      <c r="N9772">
        <v>1</v>
      </c>
    </row>
    <row r="9773" spans="1:14" ht="15" x14ac:dyDescent="0.3">
      <c r="A9773" s="1"/>
      <c r="B9773" t="s">
        <v>14</v>
      </c>
      <c r="C9773" t="s">
        <v>5118</v>
      </c>
      <c r="D9773" t="s">
        <v>5118</v>
      </c>
      <c r="E9773" t="s">
        <v>10353</v>
      </c>
      <c r="F9773" t="s">
        <v>10353</v>
      </c>
      <c r="G9773">
        <v>0.61713784933090199</v>
      </c>
      <c r="H9773">
        <v>1</v>
      </c>
      <c r="I9773">
        <v>1</v>
      </c>
      <c r="J9773">
        <v>1</v>
      </c>
      <c r="K9773" t="str">
        <f t="shared" si="165"/>
        <v>yes</v>
      </c>
      <c r="L9773" t="s">
        <v>7</v>
      </c>
      <c r="M9773">
        <v>1</v>
      </c>
      <c r="N9773">
        <v>1</v>
      </c>
    </row>
    <row r="9774" spans="1:14" ht="15" x14ac:dyDescent="0.3">
      <c r="A9774" s="1"/>
      <c r="B9774" t="s">
        <v>14</v>
      </c>
      <c r="C9774" t="s">
        <v>5142</v>
      </c>
      <c r="D9774" t="s">
        <v>5142</v>
      </c>
      <c r="E9774" t="s">
        <v>10394</v>
      </c>
      <c r="F9774" t="s">
        <v>10394</v>
      </c>
      <c r="G9774">
        <v>0.93992435932159402</v>
      </c>
      <c r="H9774">
        <v>1</v>
      </c>
      <c r="I9774">
        <v>1</v>
      </c>
      <c r="J9774">
        <v>1</v>
      </c>
      <c r="K9774" t="str">
        <f t="shared" si="165"/>
        <v>yes</v>
      </c>
      <c r="L9774" t="s">
        <v>7</v>
      </c>
      <c r="M9774">
        <v>1</v>
      </c>
      <c r="N9774">
        <v>1</v>
      </c>
    </row>
    <row r="9775" spans="1:14" ht="15" x14ac:dyDescent="0.3">
      <c r="A9775" s="1"/>
      <c r="B9775" t="s">
        <v>14</v>
      </c>
      <c r="C9775" t="s">
        <v>2233</v>
      </c>
      <c r="D9775" t="s">
        <v>2233</v>
      </c>
      <c r="E9775" t="s">
        <v>73</v>
      </c>
      <c r="F9775" t="s">
        <v>73</v>
      </c>
      <c r="G9775">
        <v>0.38845467567443798</v>
      </c>
      <c r="H9775">
        <v>1</v>
      </c>
      <c r="I9775">
        <v>1</v>
      </c>
      <c r="J9775">
        <v>1</v>
      </c>
      <c r="K9775" t="str">
        <f t="shared" si="165"/>
        <v>yes</v>
      </c>
      <c r="L9775" t="s">
        <v>7</v>
      </c>
      <c r="M9775">
        <v>1</v>
      </c>
      <c r="N9775">
        <v>1</v>
      </c>
    </row>
    <row r="9776" spans="1:14" ht="15" x14ac:dyDescent="0.3">
      <c r="A9776" s="1"/>
      <c r="B9776" t="s">
        <v>14</v>
      </c>
      <c r="C9776" t="s">
        <v>5152</v>
      </c>
      <c r="D9776" t="s">
        <v>5152</v>
      </c>
      <c r="E9776" t="s">
        <v>10411</v>
      </c>
      <c r="F9776" t="s">
        <v>10411</v>
      </c>
      <c r="G9776">
        <v>0.840803742408752</v>
      </c>
      <c r="H9776">
        <v>1</v>
      </c>
      <c r="I9776">
        <v>1</v>
      </c>
      <c r="J9776">
        <v>1</v>
      </c>
      <c r="K9776" t="str">
        <f t="shared" si="165"/>
        <v>yes</v>
      </c>
      <c r="L9776" t="s">
        <v>7</v>
      </c>
      <c r="M9776">
        <v>1</v>
      </c>
      <c r="N9776">
        <v>1</v>
      </c>
    </row>
    <row r="9777" spans="1:14" ht="15" x14ac:dyDescent="0.3">
      <c r="A9777" s="1"/>
      <c r="B9777" t="s">
        <v>14</v>
      </c>
      <c r="C9777" t="s">
        <v>5170</v>
      </c>
      <c r="D9777" t="s">
        <v>5170</v>
      </c>
      <c r="E9777" t="s">
        <v>10441</v>
      </c>
      <c r="F9777" t="s">
        <v>10442</v>
      </c>
      <c r="G9777">
        <v>0.94620203971862804</v>
      </c>
      <c r="H9777">
        <v>1</v>
      </c>
      <c r="I9777">
        <v>1</v>
      </c>
      <c r="J9777">
        <v>0.64900000000000002</v>
      </c>
      <c r="K9777" t="str">
        <f t="shared" si="165"/>
        <v>yes</v>
      </c>
      <c r="L9777" t="s">
        <v>7</v>
      </c>
      <c r="M9777">
        <v>1</v>
      </c>
      <c r="N9777">
        <v>1</v>
      </c>
    </row>
    <row r="9778" spans="1:14" ht="15" x14ac:dyDescent="0.3">
      <c r="A9778" s="1"/>
      <c r="B9778" t="s">
        <v>14</v>
      </c>
      <c r="C9778" t="s">
        <v>5179</v>
      </c>
      <c r="D9778" t="s">
        <v>5179</v>
      </c>
      <c r="E9778" t="s">
        <v>10456</v>
      </c>
      <c r="F9778" t="s">
        <v>10457</v>
      </c>
      <c r="G9778">
        <v>0.61211907863616899</v>
      </c>
      <c r="H9778">
        <v>1</v>
      </c>
      <c r="I9778">
        <v>1</v>
      </c>
      <c r="J9778">
        <v>0.55000000000000004</v>
      </c>
      <c r="K9778" t="str">
        <f t="shared" si="165"/>
        <v>yes</v>
      </c>
      <c r="L9778" t="s">
        <v>7</v>
      </c>
      <c r="M9778">
        <v>1</v>
      </c>
      <c r="N9778">
        <v>1</v>
      </c>
    </row>
    <row r="9779" spans="1:14" ht="15" x14ac:dyDescent="0.3">
      <c r="A9779" s="1"/>
      <c r="B9779" t="s">
        <v>14</v>
      </c>
      <c r="C9779" t="s">
        <v>278</v>
      </c>
      <c r="D9779" t="s">
        <v>282</v>
      </c>
      <c r="E9779" t="s">
        <v>280</v>
      </c>
      <c r="F9779" t="s">
        <v>5369</v>
      </c>
      <c r="G9779">
        <v>0.87017285823821999</v>
      </c>
      <c r="H9779">
        <v>0.999</v>
      </c>
      <c r="I9779">
        <v>0</v>
      </c>
      <c r="J9779">
        <v>0.95799999999999996</v>
      </c>
      <c r="K9779" t="str">
        <f t="shared" si="165"/>
        <v>yes</v>
      </c>
      <c r="L9779" t="s">
        <v>7</v>
      </c>
      <c r="M9779">
        <v>0.94816</v>
      </c>
      <c r="N9779">
        <v>0.94496100000000005</v>
      </c>
    </row>
    <row r="9780" spans="1:14" ht="15" x14ac:dyDescent="0.3">
      <c r="A9780" s="1"/>
      <c r="B9780" t="s">
        <v>14</v>
      </c>
      <c r="C9780" t="s">
        <v>1215</v>
      </c>
      <c r="D9780" t="s">
        <v>1219</v>
      </c>
      <c r="E9780" t="s">
        <v>5941</v>
      </c>
      <c r="F9780" t="s">
        <v>1217</v>
      </c>
      <c r="G9780">
        <v>0.36337313055992099</v>
      </c>
      <c r="H9780">
        <v>0.999</v>
      </c>
      <c r="I9780">
        <v>0.5</v>
      </c>
      <c r="J9780">
        <v>0.98199999999999998</v>
      </c>
      <c r="K9780" t="str">
        <f t="shared" si="165"/>
        <v>yes</v>
      </c>
      <c r="L9780" t="s">
        <v>7</v>
      </c>
      <c r="M9780">
        <v>0.97152099999999997</v>
      </c>
      <c r="N9780">
        <v>0.96655199999999997</v>
      </c>
    </row>
    <row r="9781" spans="1:14" ht="15" x14ac:dyDescent="0.3">
      <c r="A9781" s="1"/>
      <c r="B9781" t="s">
        <v>14</v>
      </c>
      <c r="C9781" t="s">
        <v>1839</v>
      </c>
      <c r="D9781" t="s">
        <v>6354</v>
      </c>
      <c r="E9781" t="s">
        <v>6353</v>
      </c>
      <c r="F9781" t="s">
        <v>1841</v>
      </c>
      <c r="G9781">
        <v>0.52684468030929599</v>
      </c>
      <c r="H9781">
        <v>0.999</v>
      </c>
      <c r="I9781">
        <v>0.88900000000000001</v>
      </c>
      <c r="J9781">
        <v>1</v>
      </c>
      <c r="K9781" t="str">
        <f t="shared" si="165"/>
        <v>yes</v>
      </c>
      <c r="L9781" t="s">
        <v>7</v>
      </c>
      <c r="M9781">
        <v>0.97867899999999997</v>
      </c>
      <c r="N9781">
        <v>0.97759499999999999</v>
      </c>
    </row>
    <row r="9782" spans="1:14" ht="15" x14ac:dyDescent="0.3">
      <c r="A9782" s="1"/>
      <c r="B9782" t="s">
        <v>14</v>
      </c>
      <c r="C9782" t="s">
        <v>511</v>
      </c>
      <c r="D9782" t="s">
        <v>5522</v>
      </c>
      <c r="E9782" t="s">
        <v>5523</v>
      </c>
      <c r="F9782" t="s">
        <v>5523</v>
      </c>
      <c r="G9782">
        <v>0.67938923835754395</v>
      </c>
      <c r="H9782">
        <v>0.998</v>
      </c>
      <c r="I9782">
        <v>0.85699999999999998</v>
      </c>
      <c r="J9782">
        <v>1</v>
      </c>
      <c r="K9782" t="str">
        <f t="shared" si="165"/>
        <v>yes</v>
      </c>
      <c r="L9782" t="s">
        <v>7</v>
      </c>
      <c r="M9782">
        <v>0.98060199999999997</v>
      </c>
      <c r="N9782">
        <v>0.97999899999999995</v>
      </c>
    </row>
    <row r="9783" spans="1:14" ht="15" x14ac:dyDescent="0.3">
      <c r="A9783" s="1"/>
      <c r="B9783" t="s">
        <v>14</v>
      </c>
      <c r="C9783" t="s">
        <v>4254</v>
      </c>
      <c r="D9783" t="s">
        <v>8664</v>
      </c>
      <c r="E9783" t="s">
        <v>8662</v>
      </c>
      <c r="F9783" t="s">
        <v>8665</v>
      </c>
      <c r="G9783">
        <v>0.43632447719574002</v>
      </c>
      <c r="H9783">
        <v>0.998</v>
      </c>
      <c r="I9783">
        <v>0.93300000000000005</v>
      </c>
      <c r="J9783">
        <v>0.98399999999999999</v>
      </c>
      <c r="K9783" t="str">
        <f t="shared" si="165"/>
        <v>yes</v>
      </c>
      <c r="L9783" t="s">
        <v>7</v>
      </c>
      <c r="M9783">
        <v>0.98296300000000003</v>
      </c>
      <c r="N9783">
        <v>0.98273699999999997</v>
      </c>
    </row>
    <row r="9784" spans="1:14" ht="15" x14ac:dyDescent="0.3">
      <c r="A9784" s="1"/>
      <c r="B9784" t="s">
        <v>14</v>
      </c>
      <c r="C9784" t="s">
        <v>4487</v>
      </c>
      <c r="D9784" t="s">
        <v>9065</v>
      </c>
      <c r="E9784" t="s">
        <v>9066</v>
      </c>
      <c r="F9784" t="s">
        <v>9066</v>
      </c>
      <c r="G9784">
        <v>0.996632039546967</v>
      </c>
      <c r="H9784">
        <v>0.998</v>
      </c>
      <c r="I9784">
        <v>0.90900000000000003</v>
      </c>
      <c r="J9784">
        <v>1</v>
      </c>
      <c r="K9784" t="str">
        <f t="shared" si="165"/>
        <v>yes</v>
      </c>
      <c r="L9784" t="s">
        <v>7</v>
      </c>
      <c r="M9784">
        <v>0.95732099999999998</v>
      </c>
      <c r="N9784">
        <v>0.96650599999999998</v>
      </c>
    </row>
    <row r="9785" spans="1:14" ht="15" x14ac:dyDescent="0.3">
      <c r="A9785" s="1"/>
      <c r="B9785" t="s">
        <v>14</v>
      </c>
      <c r="C9785" t="s">
        <v>4870</v>
      </c>
      <c r="D9785" t="s">
        <v>9830</v>
      </c>
      <c r="E9785" t="s">
        <v>9831</v>
      </c>
      <c r="F9785" t="s">
        <v>9832</v>
      </c>
      <c r="G9785">
        <v>0.20953141152858701</v>
      </c>
      <c r="H9785">
        <v>0.998</v>
      </c>
      <c r="I9785">
        <v>0</v>
      </c>
      <c r="J9785">
        <v>1</v>
      </c>
      <c r="K9785" t="str">
        <f t="shared" si="165"/>
        <v>yes</v>
      </c>
      <c r="L9785" t="s">
        <v>7</v>
      </c>
      <c r="M9785">
        <v>0.90472600000000003</v>
      </c>
      <c r="N9785">
        <v>0.89848899999999998</v>
      </c>
    </row>
    <row r="9786" spans="1:14" ht="15" x14ac:dyDescent="0.3">
      <c r="A9786" s="1"/>
      <c r="B9786" t="s">
        <v>14</v>
      </c>
      <c r="C9786" t="s">
        <v>4974</v>
      </c>
      <c r="D9786" t="s">
        <v>10079</v>
      </c>
      <c r="E9786" t="s">
        <v>10080</v>
      </c>
      <c r="F9786" t="s">
        <v>10081</v>
      </c>
      <c r="G9786">
        <v>0.807284235954285</v>
      </c>
      <c r="H9786">
        <v>0.998</v>
      </c>
      <c r="I9786">
        <v>0</v>
      </c>
      <c r="J9786">
        <v>0.80500000000000005</v>
      </c>
      <c r="K9786" t="str">
        <f t="shared" si="165"/>
        <v>yes</v>
      </c>
      <c r="L9786" t="s">
        <v>7</v>
      </c>
      <c r="M9786">
        <v>0.92525299999999999</v>
      </c>
      <c r="N9786">
        <v>0.91898100000000005</v>
      </c>
    </row>
    <row r="9787" spans="1:14" ht="15" x14ac:dyDescent="0.3">
      <c r="A9787" s="1"/>
      <c r="B9787" t="s">
        <v>14</v>
      </c>
      <c r="C9787" t="s">
        <v>255</v>
      </c>
      <c r="D9787" t="s">
        <v>256</v>
      </c>
      <c r="E9787" t="s">
        <v>257</v>
      </c>
      <c r="F9787" t="s">
        <v>257</v>
      </c>
      <c r="G9787">
        <v>0.87637358903884899</v>
      </c>
      <c r="H9787">
        <v>0.997</v>
      </c>
      <c r="I9787">
        <v>0.85699999999999998</v>
      </c>
      <c r="J9787">
        <v>1</v>
      </c>
      <c r="K9787" t="str">
        <f t="shared" si="165"/>
        <v>yes</v>
      </c>
      <c r="L9787" t="s">
        <v>7</v>
      </c>
      <c r="M9787">
        <v>0.92341200000000001</v>
      </c>
      <c r="N9787">
        <v>0.93543100000000001</v>
      </c>
    </row>
    <row r="9788" spans="1:14" ht="15" x14ac:dyDescent="0.3">
      <c r="A9788" s="1"/>
      <c r="B9788" t="s">
        <v>14</v>
      </c>
      <c r="C9788" t="s">
        <v>2165</v>
      </c>
      <c r="D9788" t="s">
        <v>2166</v>
      </c>
      <c r="E9788" t="s">
        <v>2168</v>
      </c>
      <c r="F9788" t="s">
        <v>2168</v>
      </c>
      <c r="G9788">
        <v>0.745966136455536</v>
      </c>
      <c r="H9788">
        <v>0.997</v>
      </c>
      <c r="I9788">
        <v>0.88900000000000001</v>
      </c>
      <c r="J9788">
        <v>1</v>
      </c>
      <c r="K9788" t="str">
        <f t="shared" si="165"/>
        <v>yes</v>
      </c>
      <c r="L9788" t="s">
        <v>7</v>
      </c>
      <c r="M9788">
        <v>0.95550999999999997</v>
      </c>
      <c r="N9788">
        <v>0.95364099999999996</v>
      </c>
    </row>
    <row r="9789" spans="1:14" ht="15" x14ac:dyDescent="0.3">
      <c r="A9789" s="1"/>
      <c r="B9789" t="s">
        <v>14</v>
      </c>
      <c r="C9789" t="s">
        <v>2331</v>
      </c>
      <c r="D9789" t="s">
        <v>2332</v>
      </c>
      <c r="E9789" t="s">
        <v>2333</v>
      </c>
      <c r="F9789" t="s">
        <v>2333</v>
      </c>
      <c r="G9789">
        <v>0.97178822755813599</v>
      </c>
      <c r="H9789">
        <v>0.997</v>
      </c>
      <c r="I9789">
        <v>0</v>
      </c>
      <c r="J9789">
        <v>1</v>
      </c>
      <c r="K9789" t="str">
        <f t="shared" si="165"/>
        <v>yes</v>
      </c>
      <c r="L9789" t="s">
        <v>7</v>
      </c>
      <c r="M9789">
        <v>0.96536</v>
      </c>
      <c r="N9789">
        <v>0.95987999999999996</v>
      </c>
    </row>
    <row r="9790" spans="1:14" ht="15" x14ac:dyDescent="0.3">
      <c r="A9790" s="1"/>
      <c r="B9790" t="s">
        <v>14</v>
      </c>
      <c r="C9790" t="s">
        <v>3375</v>
      </c>
      <c r="D9790" t="s">
        <v>7078</v>
      </c>
      <c r="E9790" t="s">
        <v>7085</v>
      </c>
      <c r="F9790" t="s">
        <v>7079</v>
      </c>
      <c r="G9790">
        <v>0.60786223411560103</v>
      </c>
      <c r="H9790">
        <v>0.997</v>
      </c>
      <c r="I9790">
        <v>0.66700000000000004</v>
      </c>
      <c r="J9790">
        <v>1</v>
      </c>
      <c r="K9790" t="str">
        <f t="shared" si="165"/>
        <v>yes</v>
      </c>
      <c r="L9790" t="s">
        <v>7</v>
      </c>
      <c r="M9790">
        <v>0.97031999999999996</v>
      </c>
      <c r="N9790">
        <v>0.96753599999999995</v>
      </c>
    </row>
    <row r="9791" spans="1:14" ht="15" x14ac:dyDescent="0.3">
      <c r="A9791" s="1"/>
      <c r="B9791" t="s">
        <v>14</v>
      </c>
      <c r="C9791" t="s">
        <v>4121</v>
      </c>
      <c r="D9791" t="s">
        <v>8460</v>
      </c>
      <c r="E9791" t="s">
        <v>8461</v>
      </c>
      <c r="F9791" t="s">
        <v>8461</v>
      </c>
      <c r="G9791">
        <v>0.97155380249023404</v>
      </c>
      <c r="H9791">
        <v>0.997</v>
      </c>
      <c r="I9791">
        <v>0</v>
      </c>
      <c r="J9791">
        <v>1</v>
      </c>
      <c r="K9791" t="str">
        <f t="shared" si="165"/>
        <v>yes</v>
      </c>
      <c r="L9791" t="s">
        <v>7</v>
      </c>
      <c r="M9791">
        <v>0.98010699999999995</v>
      </c>
      <c r="N9791">
        <v>0.97914800000000002</v>
      </c>
    </row>
    <row r="9792" spans="1:14" ht="15" x14ac:dyDescent="0.3">
      <c r="A9792" s="1"/>
      <c r="B9792" t="s">
        <v>14</v>
      </c>
      <c r="C9792" t="s">
        <v>4579</v>
      </c>
      <c r="D9792" t="s">
        <v>9249</v>
      </c>
      <c r="E9792" t="s">
        <v>9250</v>
      </c>
      <c r="F9792" t="s">
        <v>9250</v>
      </c>
      <c r="G9792">
        <v>0.96207123994827304</v>
      </c>
      <c r="H9792">
        <v>0.997</v>
      </c>
      <c r="I9792">
        <v>0.85699999999999998</v>
      </c>
      <c r="J9792">
        <v>1</v>
      </c>
      <c r="K9792" t="str">
        <f t="shared" si="165"/>
        <v>yes</v>
      </c>
      <c r="L9792" t="s">
        <v>7</v>
      </c>
      <c r="M9792">
        <v>0.95821299999999998</v>
      </c>
      <c r="N9792">
        <v>0.95759399999999995</v>
      </c>
    </row>
    <row r="9793" spans="1:14" ht="15" x14ac:dyDescent="0.3">
      <c r="A9793" s="1"/>
      <c r="B9793" t="s">
        <v>14</v>
      </c>
      <c r="C9793" t="s">
        <v>4594</v>
      </c>
      <c r="D9793" t="s">
        <v>9262</v>
      </c>
      <c r="E9793" t="s">
        <v>6036</v>
      </c>
      <c r="F9793" s="9">
        <v>42036</v>
      </c>
      <c r="G9793">
        <v>0.969471275806427</v>
      </c>
      <c r="H9793">
        <v>0.997</v>
      </c>
      <c r="I9793">
        <v>0.4</v>
      </c>
      <c r="J9793">
        <v>0.34599999999999997</v>
      </c>
      <c r="K9793" t="str">
        <f t="shared" si="165"/>
        <v>yes</v>
      </c>
      <c r="L9793" t="s">
        <v>7</v>
      </c>
      <c r="M9793">
        <v>0.95613999999999999</v>
      </c>
      <c r="N9793">
        <v>0.959673</v>
      </c>
    </row>
    <row r="9794" spans="1:14" ht="15" x14ac:dyDescent="0.3">
      <c r="A9794" s="1"/>
      <c r="B9794" t="s">
        <v>14</v>
      </c>
      <c r="C9794" t="s">
        <v>4638</v>
      </c>
      <c r="D9794" t="s">
        <v>9381</v>
      </c>
      <c r="E9794" t="s">
        <v>9377</v>
      </c>
      <c r="F9794" t="s">
        <v>9382</v>
      </c>
      <c r="G9794">
        <v>0.210696801543236</v>
      </c>
      <c r="H9794">
        <v>0.997</v>
      </c>
      <c r="I9794">
        <v>0.85699999999999998</v>
      </c>
      <c r="J9794">
        <v>1</v>
      </c>
      <c r="K9794" t="str">
        <f t="shared" si="165"/>
        <v>yes</v>
      </c>
      <c r="L9794" t="s">
        <v>7</v>
      </c>
      <c r="M9794">
        <v>0.96445199999999998</v>
      </c>
      <c r="N9794">
        <v>0.96287999999999996</v>
      </c>
    </row>
    <row r="9795" spans="1:14" ht="15" x14ac:dyDescent="0.3">
      <c r="A9795" s="1"/>
      <c r="B9795" t="s">
        <v>14</v>
      </c>
      <c r="C9795" t="s">
        <v>5072</v>
      </c>
      <c r="D9795" t="s">
        <v>10267</v>
      </c>
      <c r="E9795" t="s">
        <v>10268</v>
      </c>
      <c r="F9795" t="s">
        <v>10268</v>
      </c>
      <c r="G9795">
        <v>0.63443708419799805</v>
      </c>
      <c r="H9795">
        <v>0.997</v>
      </c>
      <c r="I9795">
        <v>0.85699999999999998</v>
      </c>
      <c r="J9795">
        <v>1</v>
      </c>
      <c r="K9795" t="str">
        <f t="shared" ref="K9795:K9858" si="166">IF(H9795&gt;0.64,"yes",IF(H9795&gt;=0.45,"partially","no"))</f>
        <v>yes</v>
      </c>
      <c r="L9795" t="s">
        <v>7</v>
      </c>
      <c r="M9795">
        <v>0.90198999999999996</v>
      </c>
      <c r="N9795">
        <v>0.91764599999999996</v>
      </c>
    </row>
    <row r="9796" spans="1:14" ht="15" x14ac:dyDescent="0.3">
      <c r="A9796" s="1"/>
      <c r="B9796" t="s">
        <v>14</v>
      </c>
      <c r="C9796" t="s">
        <v>326</v>
      </c>
      <c r="D9796" t="s">
        <v>327</v>
      </c>
      <c r="E9796" s="9">
        <v>33329</v>
      </c>
      <c r="F9796" s="9">
        <v>33329</v>
      </c>
      <c r="G9796">
        <v>0.96276241540908802</v>
      </c>
      <c r="H9796">
        <v>0.996</v>
      </c>
      <c r="I9796">
        <v>0.4</v>
      </c>
      <c r="J9796">
        <v>1</v>
      </c>
      <c r="K9796" t="str">
        <f t="shared" si="166"/>
        <v>yes</v>
      </c>
      <c r="L9796" t="s">
        <v>7</v>
      </c>
      <c r="M9796">
        <v>0.95338000000000001</v>
      </c>
      <c r="N9796">
        <v>0.95279599999999998</v>
      </c>
    </row>
    <row r="9797" spans="1:14" ht="15" x14ac:dyDescent="0.3">
      <c r="A9797" s="1"/>
      <c r="B9797" t="s">
        <v>14</v>
      </c>
      <c r="C9797" t="s">
        <v>1834</v>
      </c>
      <c r="D9797" t="s">
        <v>1835</v>
      </c>
      <c r="E9797" t="s">
        <v>1836</v>
      </c>
      <c r="F9797" t="s">
        <v>1837</v>
      </c>
      <c r="G9797">
        <v>0.84475523233413696</v>
      </c>
      <c r="H9797">
        <v>0.996</v>
      </c>
      <c r="I9797">
        <v>0.8</v>
      </c>
      <c r="J9797">
        <v>0.98699999999999999</v>
      </c>
      <c r="K9797" t="str">
        <f t="shared" si="166"/>
        <v>yes</v>
      </c>
      <c r="L9797" t="s">
        <v>7</v>
      </c>
      <c r="M9797">
        <v>0.95477199999999995</v>
      </c>
      <c r="N9797">
        <v>0.95246399999999998</v>
      </c>
    </row>
    <row r="9798" spans="1:14" ht="15" x14ac:dyDescent="0.3">
      <c r="A9798" s="1"/>
      <c r="B9798" t="s">
        <v>14</v>
      </c>
      <c r="C9798" t="s">
        <v>1847</v>
      </c>
      <c r="D9798" t="s">
        <v>6357</v>
      </c>
      <c r="E9798" t="s">
        <v>6358</v>
      </c>
      <c r="F9798" t="s">
        <v>6358</v>
      </c>
      <c r="G9798">
        <v>0.96277713775634799</v>
      </c>
      <c r="H9798">
        <v>0.996</v>
      </c>
      <c r="I9798">
        <v>0.85699999999999998</v>
      </c>
      <c r="J9798">
        <v>1</v>
      </c>
      <c r="K9798" t="str">
        <f t="shared" si="166"/>
        <v>yes</v>
      </c>
      <c r="L9798" t="s">
        <v>7</v>
      </c>
      <c r="M9798">
        <v>0.92890200000000001</v>
      </c>
      <c r="N9798">
        <v>0.92691400000000002</v>
      </c>
    </row>
    <row r="9799" spans="1:14" ht="15" x14ac:dyDescent="0.3">
      <c r="A9799" s="1"/>
      <c r="B9799" t="s">
        <v>14</v>
      </c>
      <c r="C9799" t="s">
        <v>3562</v>
      </c>
      <c r="D9799" t="s">
        <v>7432</v>
      </c>
      <c r="E9799" t="s">
        <v>7430</v>
      </c>
      <c r="F9799" t="s">
        <v>7433</v>
      </c>
      <c r="G9799">
        <v>0.63407599925994895</v>
      </c>
      <c r="H9799">
        <v>0.996</v>
      </c>
      <c r="I9799">
        <v>0.88900000000000001</v>
      </c>
      <c r="J9799">
        <v>0.94299999999999995</v>
      </c>
      <c r="K9799" t="str">
        <f t="shared" si="166"/>
        <v>yes</v>
      </c>
      <c r="L9799" t="s">
        <v>7</v>
      </c>
      <c r="M9799">
        <v>0.95556399999999997</v>
      </c>
      <c r="N9799">
        <v>0.95578700000000005</v>
      </c>
    </row>
    <row r="9800" spans="1:14" ht="15" x14ac:dyDescent="0.3">
      <c r="A9800" s="1"/>
      <c r="B9800" t="s">
        <v>14</v>
      </c>
      <c r="C9800" t="s">
        <v>4305</v>
      </c>
      <c r="D9800" t="s">
        <v>8750</v>
      </c>
      <c r="E9800" t="s">
        <v>8751</v>
      </c>
      <c r="F9800" t="s">
        <v>8752</v>
      </c>
      <c r="G9800">
        <v>0.37698221206665</v>
      </c>
      <c r="H9800">
        <v>0.996</v>
      </c>
      <c r="I9800">
        <v>0.85699999999999998</v>
      </c>
      <c r="J9800">
        <v>0.98699999999999999</v>
      </c>
      <c r="K9800" t="str">
        <f t="shared" si="166"/>
        <v>yes</v>
      </c>
      <c r="L9800" t="s">
        <v>7</v>
      </c>
      <c r="M9800">
        <v>0.96113099999999996</v>
      </c>
      <c r="N9800">
        <v>0.96215300000000004</v>
      </c>
    </row>
    <row r="9801" spans="1:14" ht="15" x14ac:dyDescent="0.3">
      <c r="A9801" s="1"/>
      <c r="B9801" t="s">
        <v>14</v>
      </c>
      <c r="C9801" t="s">
        <v>4567</v>
      </c>
      <c r="D9801" t="s">
        <v>9230</v>
      </c>
      <c r="E9801" t="s">
        <v>9231</v>
      </c>
      <c r="F9801" t="s">
        <v>9231</v>
      </c>
      <c r="G9801">
        <v>0.92912489175796498</v>
      </c>
      <c r="H9801">
        <v>0.996</v>
      </c>
      <c r="I9801">
        <v>0.85699999999999998</v>
      </c>
      <c r="J9801">
        <v>1</v>
      </c>
      <c r="K9801" t="str">
        <f t="shared" si="166"/>
        <v>yes</v>
      </c>
      <c r="L9801" t="s">
        <v>7</v>
      </c>
      <c r="M9801">
        <v>0.95136200000000004</v>
      </c>
      <c r="N9801">
        <v>0.95061899999999999</v>
      </c>
    </row>
    <row r="9802" spans="1:14" ht="15" x14ac:dyDescent="0.3">
      <c r="A9802" s="1"/>
      <c r="B9802" t="s">
        <v>14</v>
      </c>
      <c r="C9802" t="s">
        <v>4659</v>
      </c>
      <c r="D9802" t="s">
        <v>243</v>
      </c>
      <c r="E9802" t="s">
        <v>87</v>
      </c>
      <c r="F9802" t="s">
        <v>87</v>
      </c>
      <c r="G9802">
        <v>0.90119856595992998</v>
      </c>
      <c r="H9802">
        <v>0.996</v>
      </c>
      <c r="I9802">
        <v>0</v>
      </c>
      <c r="J9802">
        <v>1</v>
      </c>
      <c r="K9802" t="str">
        <f t="shared" si="166"/>
        <v>yes</v>
      </c>
      <c r="L9802" t="s">
        <v>7</v>
      </c>
      <c r="M9802">
        <v>0.92302600000000001</v>
      </c>
      <c r="N9802">
        <v>0.92302600000000001</v>
      </c>
    </row>
    <row r="9803" spans="1:14" ht="15" x14ac:dyDescent="0.3">
      <c r="A9803" s="1"/>
      <c r="B9803" t="s">
        <v>14</v>
      </c>
      <c r="C9803" t="s">
        <v>4708</v>
      </c>
      <c r="D9803" t="s">
        <v>9554</v>
      </c>
      <c r="E9803" t="s">
        <v>9553</v>
      </c>
      <c r="F9803" t="s">
        <v>9555</v>
      </c>
      <c r="G9803">
        <v>0.70485651493072499</v>
      </c>
      <c r="H9803">
        <v>0.996</v>
      </c>
      <c r="I9803">
        <v>0.88900000000000001</v>
      </c>
      <c r="J9803">
        <v>0.99399999999999999</v>
      </c>
      <c r="K9803" t="str">
        <f t="shared" si="166"/>
        <v>yes</v>
      </c>
      <c r="L9803" t="s">
        <v>7</v>
      </c>
      <c r="M9803">
        <v>0.95628100000000005</v>
      </c>
      <c r="N9803">
        <v>0.95294199999999996</v>
      </c>
    </row>
    <row r="9804" spans="1:14" ht="15" x14ac:dyDescent="0.3">
      <c r="A9804" s="1"/>
      <c r="B9804" t="s">
        <v>14</v>
      </c>
      <c r="C9804" t="s">
        <v>5009</v>
      </c>
      <c r="D9804" t="s">
        <v>10158</v>
      </c>
      <c r="E9804" t="s">
        <v>10159</v>
      </c>
      <c r="F9804" t="s">
        <v>10159</v>
      </c>
      <c r="G9804">
        <v>0.86029702425003096</v>
      </c>
      <c r="H9804">
        <v>0.996</v>
      </c>
      <c r="I9804">
        <v>0.8</v>
      </c>
      <c r="J9804">
        <v>1</v>
      </c>
      <c r="K9804" t="str">
        <f t="shared" si="166"/>
        <v>yes</v>
      </c>
      <c r="L9804" t="s">
        <v>7</v>
      </c>
      <c r="M9804">
        <v>0.96420399999999995</v>
      </c>
      <c r="N9804">
        <v>0.96674400000000005</v>
      </c>
    </row>
    <row r="9805" spans="1:14" ht="15" x14ac:dyDescent="0.3">
      <c r="A9805" s="1"/>
      <c r="B9805" t="s">
        <v>14</v>
      </c>
      <c r="C9805" t="s">
        <v>176</v>
      </c>
      <c r="D9805" t="s">
        <v>180</v>
      </c>
      <c r="E9805" t="s">
        <v>178</v>
      </c>
      <c r="F9805" t="s">
        <v>178</v>
      </c>
      <c r="G9805">
        <v>0.60975152254104603</v>
      </c>
      <c r="H9805">
        <v>0.995</v>
      </c>
      <c r="I9805">
        <v>0</v>
      </c>
      <c r="J9805">
        <v>1</v>
      </c>
      <c r="K9805" t="str">
        <f t="shared" si="166"/>
        <v>yes</v>
      </c>
      <c r="L9805" t="s">
        <v>7</v>
      </c>
      <c r="M9805">
        <v>0.9224</v>
      </c>
      <c r="N9805">
        <v>0.92544199999999999</v>
      </c>
    </row>
    <row r="9806" spans="1:14" ht="15" x14ac:dyDescent="0.3">
      <c r="A9806" s="1"/>
      <c r="B9806" t="s">
        <v>14</v>
      </c>
      <c r="C9806" t="s">
        <v>176</v>
      </c>
      <c r="D9806" t="s">
        <v>180</v>
      </c>
      <c r="E9806" t="s">
        <v>178</v>
      </c>
      <c r="F9806" t="s">
        <v>178</v>
      </c>
      <c r="G9806">
        <v>0.78911501169204701</v>
      </c>
      <c r="H9806">
        <v>0.995</v>
      </c>
      <c r="I9806">
        <v>0</v>
      </c>
      <c r="J9806">
        <v>1</v>
      </c>
      <c r="K9806" t="str">
        <f t="shared" si="166"/>
        <v>yes</v>
      </c>
      <c r="L9806" t="s">
        <v>7</v>
      </c>
      <c r="M9806">
        <v>0.9224</v>
      </c>
      <c r="N9806">
        <v>0.92544199999999999</v>
      </c>
    </row>
    <row r="9807" spans="1:14" ht="15" x14ac:dyDescent="0.3">
      <c r="A9807" s="1"/>
      <c r="B9807" t="s">
        <v>14</v>
      </c>
      <c r="C9807" t="s">
        <v>1573</v>
      </c>
      <c r="D9807" t="s">
        <v>6176</v>
      </c>
      <c r="E9807" t="s">
        <v>6177</v>
      </c>
      <c r="F9807" t="s">
        <v>1575</v>
      </c>
      <c r="G9807">
        <v>0.96611827611923196</v>
      </c>
      <c r="H9807">
        <v>0.995</v>
      </c>
      <c r="I9807">
        <v>0</v>
      </c>
      <c r="J9807">
        <v>1</v>
      </c>
      <c r="K9807" t="str">
        <f t="shared" si="166"/>
        <v>yes</v>
      </c>
      <c r="L9807" t="s">
        <v>7</v>
      </c>
      <c r="M9807">
        <v>0.95460199999999995</v>
      </c>
      <c r="N9807">
        <v>0.95058699999999996</v>
      </c>
    </row>
    <row r="9808" spans="1:14" ht="15" x14ac:dyDescent="0.3">
      <c r="A9808" s="1"/>
      <c r="B9808" t="s">
        <v>14</v>
      </c>
      <c r="C9808" t="s">
        <v>3862</v>
      </c>
      <c r="D9808" t="s">
        <v>7950</v>
      </c>
      <c r="E9808" t="s">
        <v>7951</v>
      </c>
      <c r="F9808" t="s">
        <v>7951</v>
      </c>
      <c r="G9808">
        <v>0.90980333089828502</v>
      </c>
      <c r="H9808">
        <v>0.995</v>
      </c>
      <c r="I9808">
        <v>0</v>
      </c>
      <c r="J9808">
        <v>1</v>
      </c>
      <c r="K9808" t="str">
        <f t="shared" si="166"/>
        <v>yes</v>
      </c>
      <c r="L9808" t="s">
        <v>7</v>
      </c>
      <c r="M9808">
        <v>0.94354499999999997</v>
      </c>
      <c r="N9808">
        <v>0.94561499999999998</v>
      </c>
    </row>
    <row r="9809" spans="1:14" ht="15" x14ac:dyDescent="0.3">
      <c r="A9809" s="1"/>
      <c r="B9809" t="s">
        <v>14</v>
      </c>
      <c r="C9809" t="s">
        <v>4557</v>
      </c>
      <c r="D9809" t="s">
        <v>9222</v>
      </c>
      <c r="E9809" s="9">
        <v>42186</v>
      </c>
      <c r="F9809" s="9">
        <v>42186</v>
      </c>
      <c r="G9809">
        <v>0.95452755689621005</v>
      </c>
      <c r="H9809">
        <v>0.995</v>
      </c>
      <c r="I9809">
        <v>0.5</v>
      </c>
      <c r="J9809">
        <v>1</v>
      </c>
      <c r="K9809" t="str">
        <f t="shared" si="166"/>
        <v>yes</v>
      </c>
      <c r="L9809" t="s">
        <v>7</v>
      </c>
      <c r="M9809">
        <v>0.97240899999999997</v>
      </c>
      <c r="N9809">
        <v>0.97389300000000001</v>
      </c>
    </row>
    <row r="9810" spans="1:14" ht="15" x14ac:dyDescent="0.3">
      <c r="A9810" s="1"/>
      <c r="B9810" t="s">
        <v>14</v>
      </c>
      <c r="C9810" t="s">
        <v>984</v>
      </c>
      <c r="D9810" t="s">
        <v>5818</v>
      </c>
      <c r="E9810" t="s">
        <v>5819</v>
      </c>
      <c r="F9810" t="s">
        <v>5819</v>
      </c>
      <c r="G9810">
        <v>0.99520921707153298</v>
      </c>
      <c r="H9810">
        <v>0.99399999999999999</v>
      </c>
      <c r="I9810">
        <v>0</v>
      </c>
      <c r="J9810">
        <v>1</v>
      </c>
      <c r="K9810" t="str">
        <f t="shared" si="166"/>
        <v>yes</v>
      </c>
      <c r="L9810" t="s">
        <v>7</v>
      </c>
      <c r="M9810">
        <v>0.94836900000000002</v>
      </c>
      <c r="N9810">
        <v>0.946407</v>
      </c>
    </row>
    <row r="9811" spans="1:14" ht="15" x14ac:dyDescent="0.3">
      <c r="A9811" s="1"/>
      <c r="B9811" t="s">
        <v>14</v>
      </c>
      <c r="C9811" t="s">
        <v>1696</v>
      </c>
      <c r="D9811" t="s">
        <v>1697</v>
      </c>
      <c r="E9811" t="s">
        <v>1698</v>
      </c>
      <c r="F9811" t="s">
        <v>1698</v>
      </c>
      <c r="G9811">
        <v>0.61647063493728604</v>
      </c>
      <c r="H9811">
        <v>0.99399999999999999</v>
      </c>
      <c r="I9811">
        <v>0</v>
      </c>
      <c r="J9811">
        <v>1</v>
      </c>
      <c r="K9811" t="str">
        <f t="shared" si="166"/>
        <v>yes</v>
      </c>
      <c r="L9811" t="s">
        <v>7</v>
      </c>
      <c r="M9811">
        <v>0.95844799999999997</v>
      </c>
      <c r="N9811">
        <v>0.95626199999999995</v>
      </c>
    </row>
    <row r="9812" spans="1:14" ht="15" x14ac:dyDescent="0.3">
      <c r="A9812" s="1"/>
      <c r="B9812" t="s">
        <v>14</v>
      </c>
      <c r="C9812" t="s">
        <v>1885</v>
      </c>
      <c r="D9812" t="s">
        <v>1886</v>
      </c>
      <c r="E9812" s="9">
        <v>22463</v>
      </c>
      <c r="F9812" s="9">
        <v>22463</v>
      </c>
      <c r="G9812">
        <v>0.93944442272186302</v>
      </c>
      <c r="H9812">
        <v>0.99399999999999999</v>
      </c>
      <c r="I9812">
        <v>0.4</v>
      </c>
      <c r="J9812">
        <v>1</v>
      </c>
      <c r="K9812" t="str">
        <f t="shared" si="166"/>
        <v>yes</v>
      </c>
      <c r="L9812" t="s">
        <v>7</v>
      </c>
      <c r="M9812">
        <v>0.94032300000000002</v>
      </c>
      <c r="N9812">
        <v>0.94777100000000003</v>
      </c>
    </row>
    <row r="9813" spans="1:14" ht="15" x14ac:dyDescent="0.3">
      <c r="A9813" s="1"/>
      <c r="B9813" t="s">
        <v>14</v>
      </c>
      <c r="C9813" t="s">
        <v>3641</v>
      </c>
      <c r="D9813" t="s">
        <v>7553</v>
      </c>
      <c r="E9813" t="s">
        <v>7554</v>
      </c>
      <c r="F9813" t="s">
        <v>7554</v>
      </c>
      <c r="G9813">
        <v>0.51173180341720603</v>
      </c>
      <c r="H9813">
        <v>0.99399999999999999</v>
      </c>
      <c r="I9813">
        <v>0.66700000000000004</v>
      </c>
      <c r="J9813">
        <v>1</v>
      </c>
      <c r="K9813" t="str">
        <f t="shared" si="166"/>
        <v>yes</v>
      </c>
      <c r="L9813" t="s">
        <v>7</v>
      </c>
      <c r="M9813">
        <v>0.88101200000000002</v>
      </c>
      <c r="N9813">
        <v>0.89999899999999999</v>
      </c>
    </row>
    <row r="9814" spans="1:14" ht="15" x14ac:dyDescent="0.3">
      <c r="A9814" s="1"/>
      <c r="B9814" t="s">
        <v>14</v>
      </c>
      <c r="C9814" t="s">
        <v>4864</v>
      </c>
      <c r="D9814" t="s">
        <v>9861</v>
      </c>
      <c r="E9814" t="s">
        <v>9859</v>
      </c>
      <c r="F9814" t="s">
        <v>9862</v>
      </c>
      <c r="G9814">
        <v>0.28116372227668801</v>
      </c>
      <c r="H9814">
        <v>0.99399999999999999</v>
      </c>
      <c r="I9814">
        <v>0.8</v>
      </c>
      <c r="J9814">
        <v>0.97199999999999998</v>
      </c>
      <c r="K9814" t="str">
        <f t="shared" si="166"/>
        <v>yes</v>
      </c>
      <c r="L9814" t="s">
        <v>7</v>
      </c>
      <c r="M9814">
        <v>0.91982699999999995</v>
      </c>
      <c r="N9814">
        <v>0.92410999999999999</v>
      </c>
    </row>
    <row r="9815" spans="1:14" ht="15" x14ac:dyDescent="0.3">
      <c r="A9815" s="1"/>
      <c r="B9815" t="s">
        <v>14</v>
      </c>
      <c r="C9815" t="s">
        <v>5049</v>
      </c>
      <c r="D9815" t="s">
        <v>10224</v>
      </c>
      <c r="E9815" t="s">
        <v>10225</v>
      </c>
      <c r="F9815" t="s">
        <v>10226</v>
      </c>
      <c r="G9815">
        <v>0.84931117296218905</v>
      </c>
      <c r="H9815">
        <v>0.99399999999999999</v>
      </c>
      <c r="I9815">
        <v>0.90900000000000003</v>
      </c>
      <c r="J9815">
        <v>0.995</v>
      </c>
      <c r="K9815" t="str">
        <f t="shared" si="166"/>
        <v>yes</v>
      </c>
      <c r="L9815" t="s">
        <v>7</v>
      </c>
      <c r="M9815">
        <v>0.95747000000000004</v>
      </c>
      <c r="N9815">
        <v>0.95344099999999998</v>
      </c>
    </row>
    <row r="9816" spans="1:14" ht="15" x14ac:dyDescent="0.3">
      <c r="A9816" s="1"/>
      <c r="B9816" t="s">
        <v>14</v>
      </c>
      <c r="C9816" t="s">
        <v>5102</v>
      </c>
      <c r="D9816" t="s">
        <v>10323</v>
      </c>
      <c r="E9816" t="s">
        <v>10324</v>
      </c>
      <c r="F9816" t="s">
        <v>10325</v>
      </c>
      <c r="G9816">
        <v>0.19434939324855799</v>
      </c>
      <c r="H9816">
        <v>0.99399999999999999</v>
      </c>
      <c r="I9816">
        <v>0.88900000000000001</v>
      </c>
      <c r="J9816">
        <v>0.96899999999999997</v>
      </c>
      <c r="K9816" t="str">
        <f t="shared" si="166"/>
        <v>yes</v>
      </c>
      <c r="L9816" t="s">
        <v>7</v>
      </c>
      <c r="M9816">
        <v>0.94874599999999998</v>
      </c>
      <c r="N9816">
        <v>0.94243399999999999</v>
      </c>
    </row>
    <row r="9817" spans="1:14" ht="15" x14ac:dyDescent="0.3">
      <c r="A9817" s="1"/>
      <c r="B9817" t="s">
        <v>14</v>
      </c>
      <c r="C9817" t="s">
        <v>3467</v>
      </c>
      <c r="D9817" t="s">
        <v>7289</v>
      </c>
      <c r="E9817" t="s">
        <v>7290</v>
      </c>
      <c r="F9817" t="s">
        <v>7290</v>
      </c>
      <c r="G9817">
        <v>0.99475902318954501</v>
      </c>
      <c r="H9817">
        <v>0.99299999999999999</v>
      </c>
      <c r="I9817">
        <v>0.5</v>
      </c>
      <c r="J9817">
        <v>1</v>
      </c>
      <c r="K9817" t="str">
        <f t="shared" si="166"/>
        <v>yes</v>
      </c>
      <c r="L9817" t="s">
        <v>7</v>
      </c>
      <c r="M9817">
        <v>0.96367999999999998</v>
      </c>
      <c r="N9817">
        <v>0.95960400000000001</v>
      </c>
    </row>
    <row r="9818" spans="1:14" ht="15" x14ac:dyDescent="0.3">
      <c r="A9818" s="1"/>
      <c r="B9818" t="s">
        <v>14</v>
      </c>
      <c r="C9818" t="s">
        <v>4653</v>
      </c>
      <c r="D9818" t="s">
        <v>9431</v>
      </c>
      <c r="E9818" t="s">
        <v>9432</v>
      </c>
      <c r="F9818" t="s">
        <v>9432</v>
      </c>
      <c r="G9818">
        <v>0.74573451280593905</v>
      </c>
      <c r="H9818">
        <v>0.99299999999999999</v>
      </c>
      <c r="I9818">
        <v>0.83299999999999996</v>
      </c>
      <c r="J9818">
        <v>1</v>
      </c>
      <c r="K9818" t="str">
        <f t="shared" si="166"/>
        <v>yes</v>
      </c>
      <c r="L9818" t="s">
        <v>7</v>
      </c>
      <c r="M9818">
        <v>0.98527399999999998</v>
      </c>
      <c r="N9818">
        <v>0.98358999999999996</v>
      </c>
    </row>
    <row r="9819" spans="1:14" ht="15" x14ac:dyDescent="0.3">
      <c r="A9819" s="1"/>
      <c r="B9819" t="s">
        <v>14</v>
      </c>
      <c r="C9819" t="s">
        <v>697</v>
      </c>
      <c r="D9819" t="s">
        <v>698</v>
      </c>
      <c r="E9819" t="s">
        <v>699</v>
      </c>
      <c r="F9819" t="s">
        <v>699</v>
      </c>
      <c r="G9819">
        <v>0.88649851083755504</v>
      </c>
      <c r="H9819">
        <v>0.99199999999999999</v>
      </c>
      <c r="I9819">
        <v>0.8</v>
      </c>
      <c r="J9819">
        <v>1</v>
      </c>
      <c r="K9819" t="str">
        <f t="shared" si="166"/>
        <v>yes</v>
      </c>
      <c r="L9819" t="s">
        <v>7</v>
      </c>
      <c r="M9819">
        <v>0.898393</v>
      </c>
      <c r="N9819">
        <v>0.91489699999999996</v>
      </c>
    </row>
    <row r="9820" spans="1:14" ht="15" x14ac:dyDescent="0.3">
      <c r="A9820" s="1"/>
      <c r="B9820" t="s">
        <v>14</v>
      </c>
      <c r="C9820" t="s">
        <v>1979</v>
      </c>
      <c r="D9820" t="s">
        <v>1980</v>
      </c>
      <c r="E9820" s="10">
        <v>24499</v>
      </c>
      <c r="F9820" s="10">
        <v>24499</v>
      </c>
      <c r="G9820">
        <v>0.91255724430084195</v>
      </c>
      <c r="H9820">
        <v>0.99199999999999999</v>
      </c>
      <c r="I9820">
        <v>0.66700000000000004</v>
      </c>
      <c r="J9820">
        <v>0.98899999999999999</v>
      </c>
      <c r="K9820" t="str">
        <f t="shared" si="166"/>
        <v>yes</v>
      </c>
      <c r="L9820" t="s">
        <v>7</v>
      </c>
      <c r="M9820">
        <v>0.92694900000000002</v>
      </c>
      <c r="N9820">
        <v>0.92945900000000004</v>
      </c>
    </row>
    <row r="9821" spans="1:14" ht="15" x14ac:dyDescent="0.3">
      <c r="A9821" s="1"/>
      <c r="B9821" t="s">
        <v>14</v>
      </c>
      <c r="C9821" t="s">
        <v>4251</v>
      </c>
      <c r="D9821" t="s">
        <v>8658</v>
      </c>
      <c r="E9821" t="s">
        <v>8659</v>
      </c>
      <c r="F9821" t="s">
        <v>8660</v>
      </c>
      <c r="G9821">
        <v>0.92446672916412398</v>
      </c>
      <c r="H9821">
        <v>0.99199999999999999</v>
      </c>
      <c r="I9821">
        <v>0.66700000000000004</v>
      </c>
      <c r="J9821">
        <v>0.95899999999999996</v>
      </c>
      <c r="K9821" t="str">
        <f t="shared" si="166"/>
        <v>yes</v>
      </c>
      <c r="L9821" t="s">
        <v>7</v>
      </c>
      <c r="M9821">
        <v>0.925674</v>
      </c>
      <c r="N9821">
        <v>0.92566599999999999</v>
      </c>
    </row>
    <row r="9822" spans="1:14" ht="15" x14ac:dyDescent="0.3">
      <c r="A9822" s="1"/>
      <c r="B9822" t="s">
        <v>14</v>
      </c>
      <c r="C9822" t="s">
        <v>4251</v>
      </c>
      <c r="D9822" t="s">
        <v>8658</v>
      </c>
      <c r="E9822" t="s">
        <v>8659</v>
      </c>
      <c r="F9822" t="s">
        <v>8660</v>
      </c>
      <c r="G9822">
        <v>0.99953556060791005</v>
      </c>
      <c r="H9822">
        <v>0.99199999999999999</v>
      </c>
      <c r="I9822">
        <v>0.66700000000000004</v>
      </c>
      <c r="J9822">
        <v>0.95899999999999996</v>
      </c>
      <c r="K9822" t="str">
        <f t="shared" si="166"/>
        <v>yes</v>
      </c>
      <c r="L9822" t="s">
        <v>7</v>
      </c>
      <c r="M9822">
        <v>0.925674</v>
      </c>
      <c r="N9822">
        <v>0.92566599999999999</v>
      </c>
    </row>
    <row r="9823" spans="1:14" ht="15" x14ac:dyDescent="0.3">
      <c r="A9823" s="1"/>
      <c r="B9823" t="s">
        <v>14</v>
      </c>
      <c r="C9823" t="s">
        <v>4610</v>
      </c>
      <c r="D9823" t="s">
        <v>9297</v>
      </c>
      <c r="E9823" t="s">
        <v>9298</v>
      </c>
      <c r="F9823" t="s">
        <v>9299</v>
      </c>
      <c r="G9823">
        <v>9.9321901798248E-2</v>
      </c>
      <c r="H9823">
        <v>0.99199999999999999</v>
      </c>
      <c r="I9823">
        <v>0.66700000000000004</v>
      </c>
      <c r="J9823">
        <v>0.96199999999999997</v>
      </c>
      <c r="K9823" t="str">
        <f t="shared" si="166"/>
        <v>yes</v>
      </c>
      <c r="L9823" t="s">
        <v>7</v>
      </c>
      <c r="M9823">
        <v>0.95114399999999999</v>
      </c>
      <c r="N9823">
        <v>0.95192399999999999</v>
      </c>
    </row>
    <row r="9824" spans="1:14" ht="15" x14ac:dyDescent="0.3">
      <c r="A9824" s="1"/>
      <c r="B9824" t="s">
        <v>14</v>
      </c>
      <c r="C9824" t="s">
        <v>4901</v>
      </c>
      <c r="D9824" t="s">
        <v>9933</v>
      </c>
      <c r="E9824" t="s">
        <v>9934</v>
      </c>
      <c r="F9824" t="s">
        <v>9935</v>
      </c>
      <c r="G9824">
        <v>0.43554562330245999</v>
      </c>
      <c r="H9824">
        <v>0.99199999999999999</v>
      </c>
      <c r="I9824">
        <v>0.182</v>
      </c>
      <c r="J9824">
        <v>0.99</v>
      </c>
      <c r="K9824" t="str">
        <f t="shared" si="166"/>
        <v>yes</v>
      </c>
      <c r="L9824" t="s">
        <v>7</v>
      </c>
      <c r="M9824">
        <v>0.84745300000000001</v>
      </c>
      <c r="N9824">
        <v>0.83762700000000001</v>
      </c>
    </row>
    <row r="9825" spans="1:14" ht="15" x14ac:dyDescent="0.3">
      <c r="A9825" s="1"/>
      <c r="B9825" t="s">
        <v>14</v>
      </c>
      <c r="C9825" t="s">
        <v>1164</v>
      </c>
      <c r="D9825" t="s">
        <v>5909</v>
      </c>
      <c r="E9825" t="s">
        <v>1165</v>
      </c>
      <c r="F9825" t="s">
        <v>1165</v>
      </c>
      <c r="G9825">
        <v>0.96668642759323098</v>
      </c>
      <c r="H9825">
        <v>0.99099999999999999</v>
      </c>
      <c r="I9825">
        <v>0</v>
      </c>
      <c r="J9825">
        <v>1</v>
      </c>
      <c r="K9825" t="str">
        <f t="shared" si="166"/>
        <v>yes</v>
      </c>
      <c r="L9825" t="s">
        <v>7</v>
      </c>
      <c r="M9825">
        <v>0.95377800000000001</v>
      </c>
      <c r="N9825">
        <v>0.94962899999999995</v>
      </c>
    </row>
    <row r="9826" spans="1:14" ht="15" x14ac:dyDescent="0.3">
      <c r="A9826" s="1"/>
      <c r="B9826" t="s">
        <v>14</v>
      </c>
      <c r="C9826" t="s">
        <v>1772</v>
      </c>
      <c r="D9826" t="s">
        <v>1773</v>
      </c>
      <c r="E9826" t="s">
        <v>1774</v>
      </c>
      <c r="F9826" t="s">
        <v>1775</v>
      </c>
      <c r="G9826">
        <v>0.80785918235778797</v>
      </c>
      <c r="H9826">
        <v>0.99099999999999999</v>
      </c>
      <c r="I9826">
        <v>0.8</v>
      </c>
      <c r="J9826">
        <v>1</v>
      </c>
      <c r="K9826" t="str">
        <f t="shared" si="166"/>
        <v>yes</v>
      </c>
      <c r="L9826" t="s">
        <v>7</v>
      </c>
      <c r="M9826">
        <v>0.94926900000000003</v>
      </c>
      <c r="N9826">
        <v>0.94573600000000002</v>
      </c>
    </row>
    <row r="9827" spans="1:14" ht="15" x14ac:dyDescent="0.3">
      <c r="A9827" s="1"/>
      <c r="B9827" t="s">
        <v>14</v>
      </c>
      <c r="C9827" t="s">
        <v>2159</v>
      </c>
      <c r="D9827" t="s">
        <v>6519</v>
      </c>
      <c r="E9827" t="s">
        <v>6520</v>
      </c>
      <c r="F9827" t="s">
        <v>2160</v>
      </c>
      <c r="G9827">
        <v>0.59834462404251099</v>
      </c>
      <c r="H9827">
        <v>0.99099999999999999</v>
      </c>
      <c r="I9827">
        <v>0.76900000000000002</v>
      </c>
      <c r="J9827">
        <v>0.89400000000000002</v>
      </c>
      <c r="K9827" t="str">
        <f t="shared" si="166"/>
        <v>yes</v>
      </c>
      <c r="L9827" t="s">
        <v>7</v>
      </c>
      <c r="M9827">
        <v>0.96993799999999997</v>
      </c>
      <c r="N9827">
        <v>0.96660999999999997</v>
      </c>
    </row>
    <row r="9828" spans="1:14" ht="15" x14ac:dyDescent="0.3">
      <c r="A9828" s="1"/>
      <c r="B9828" t="s">
        <v>14</v>
      </c>
      <c r="C9828" t="s">
        <v>3692</v>
      </c>
      <c r="D9828" t="s">
        <v>7647</v>
      </c>
      <c r="E9828" t="s">
        <v>7645</v>
      </c>
      <c r="F9828" t="s">
        <v>7648</v>
      </c>
      <c r="G9828">
        <v>0.373543500900269</v>
      </c>
      <c r="H9828">
        <v>0.99099999999999999</v>
      </c>
      <c r="I9828">
        <v>0.57099999999999995</v>
      </c>
      <c r="J9828">
        <v>0.98899999999999999</v>
      </c>
      <c r="K9828" t="str">
        <f t="shared" si="166"/>
        <v>yes</v>
      </c>
      <c r="L9828" t="s">
        <v>7</v>
      </c>
      <c r="M9828">
        <v>0.93723500000000004</v>
      </c>
      <c r="N9828">
        <v>0.93566499999999997</v>
      </c>
    </row>
    <row r="9829" spans="1:14" ht="15" x14ac:dyDescent="0.3">
      <c r="A9829" s="1"/>
      <c r="B9829" t="s">
        <v>14</v>
      </c>
      <c r="C9829" t="s">
        <v>4050</v>
      </c>
      <c r="D9829" t="s">
        <v>8320</v>
      </c>
      <c r="E9829" t="s">
        <v>8321</v>
      </c>
      <c r="F9829" t="s">
        <v>8321</v>
      </c>
      <c r="G9829">
        <v>0.91628259420394897</v>
      </c>
      <c r="H9829">
        <v>0.99099999999999999</v>
      </c>
      <c r="I9829">
        <v>0</v>
      </c>
      <c r="J9829">
        <v>1</v>
      </c>
      <c r="K9829" t="str">
        <f t="shared" si="166"/>
        <v>yes</v>
      </c>
      <c r="L9829" t="s">
        <v>7</v>
      </c>
      <c r="M9829">
        <v>0.95121599999999995</v>
      </c>
      <c r="N9829">
        <v>0.95146600000000003</v>
      </c>
    </row>
    <row r="9830" spans="1:14" ht="15" x14ac:dyDescent="0.3">
      <c r="A9830" s="1"/>
      <c r="B9830" t="s">
        <v>14</v>
      </c>
      <c r="C9830" t="s">
        <v>4679</v>
      </c>
      <c r="D9830" t="s">
        <v>9476</v>
      </c>
      <c r="E9830" t="s">
        <v>9477</v>
      </c>
      <c r="F9830" t="s">
        <v>9478</v>
      </c>
      <c r="G9830">
        <v>0.49701938033103898</v>
      </c>
      <c r="H9830">
        <v>0.99099999999999999</v>
      </c>
      <c r="I9830">
        <v>0.75</v>
      </c>
      <c r="J9830">
        <v>0.98099999999999998</v>
      </c>
      <c r="K9830" t="str">
        <f t="shared" si="166"/>
        <v>yes</v>
      </c>
      <c r="L9830" t="s">
        <v>7</v>
      </c>
      <c r="M9830">
        <v>0.90939400000000004</v>
      </c>
      <c r="N9830">
        <v>0.91221300000000005</v>
      </c>
    </row>
    <row r="9831" spans="1:14" ht="15" x14ac:dyDescent="0.3">
      <c r="A9831" s="1"/>
      <c r="B9831" t="s">
        <v>14</v>
      </c>
      <c r="C9831" t="s">
        <v>1530</v>
      </c>
      <c r="D9831" t="s">
        <v>6142</v>
      </c>
      <c r="E9831" t="s">
        <v>1531</v>
      </c>
      <c r="F9831" t="s">
        <v>6143</v>
      </c>
      <c r="G9831">
        <v>0.76544034481048595</v>
      </c>
      <c r="H9831">
        <v>0.99</v>
      </c>
      <c r="I9831">
        <v>0.5</v>
      </c>
      <c r="J9831">
        <v>0.98699999999999999</v>
      </c>
      <c r="K9831" t="str">
        <f t="shared" si="166"/>
        <v>yes</v>
      </c>
      <c r="L9831" t="s">
        <v>7</v>
      </c>
      <c r="M9831">
        <v>0.93987900000000002</v>
      </c>
      <c r="N9831">
        <v>0.93794599999999995</v>
      </c>
    </row>
    <row r="9832" spans="1:14" ht="15" x14ac:dyDescent="0.3">
      <c r="A9832" s="1"/>
      <c r="B9832" t="s">
        <v>14</v>
      </c>
      <c r="C9832" t="s">
        <v>3956</v>
      </c>
      <c r="D9832" t="s">
        <v>8135</v>
      </c>
      <c r="E9832" t="s">
        <v>8140</v>
      </c>
      <c r="F9832" t="s">
        <v>8136</v>
      </c>
      <c r="G9832">
        <v>0.95205748081207298</v>
      </c>
      <c r="H9832">
        <v>0.99</v>
      </c>
      <c r="I9832">
        <v>0</v>
      </c>
      <c r="J9832">
        <v>0.81799999999999995</v>
      </c>
      <c r="K9832" t="str">
        <f t="shared" si="166"/>
        <v>yes</v>
      </c>
      <c r="L9832" t="s">
        <v>7</v>
      </c>
      <c r="M9832">
        <v>0.96807200000000004</v>
      </c>
      <c r="N9832">
        <v>0.96296800000000005</v>
      </c>
    </row>
    <row r="9833" spans="1:14" ht="15" x14ac:dyDescent="0.3">
      <c r="A9833" s="1"/>
      <c r="B9833" t="s">
        <v>14</v>
      </c>
      <c r="C9833" t="s">
        <v>4232</v>
      </c>
      <c r="D9833" t="s">
        <v>8623</v>
      </c>
      <c r="E9833" t="s">
        <v>8624</v>
      </c>
      <c r="F9833" t="s">
        <v>8624</v>
      </c>
      <c r="G9833">
        <v>0.91920185089111295</v>
      </c>
      <c r="H9833">
        <v>0.99</v>
      </c>
      <c r="I9833">
        <v>0.5</v>
      </c>
      <c r="J9833">
        <v>1</v>
      </c>
      <c r="K9833" t="str">
        <f t="shared" si="166"/>
        <v>yes</v>
      </c>
      <c r="L9833" t="s">
        <v>7</v>
      </c>
      <c r="M9833">
        <v>0.98300299999999996</v>
      </c>
      <c r="N9833">
        <v>0.98242600000000002</v>
      </c>
    </row>
    <row r="9834" spans="1:14" ht="15" x14ac:dyDescent="0.3">
      <c r="A9834" s="1"/>
      <c r="B9834" t="s">
        <v>14</v>
      </c>
      <c r="C9834" t="s">
        <v>4271</v>
      </c>
      <c r="D9834" t="s">
        <v>8690</v>
      </c>
      <c r="E9834" t="s">
        <v>8691</v>
      </c>
      <c r="F9834" t="s">
        <v>8692</v>
      </c>
      <c r="G9834">
        <v>0.92188817262649503</v>
      </c>
      <c r="H9834">
        <v>0.99</v>
      </c>
      <c r="I9834">
        <v>0.75</v>
      </c>
      <c r="J9834">
        <v>1</v>
      </c>
      <c r="K9834" t="str">
        <f t="shared" si="166"/>
        <v>yes</v>
      </c>
      <c r="L9834" t="s">
        <v>7</v>
      </c>
      <c r="M9834">
        <v>0.95263399999999998</v>
      </c>
      <c r="N9834">
        <v>0.94854000000000005</v>
      </c>
    </row>
    <row r="9835" spans="1:14" ht="15" x14ac:dyDescent="0.3">
      <c r="A9835" s="1"/>
      <c r="B9835" t="s">
        <v>14</v>
      </c>
      <c r="C9835" t="s">
        <v>5043</v>
      </c>
      <c r="D9835" t="s">
        <v>10217</v>
      </c>
      <c r="E9835" t="s">
        <v>10218</v>
      </c>
      <c r="F9835" t="s">
        <v>10218</v>
      </c>
      <c r="G9835">
        <v>0.96279174089431796</v>
      </c>
      <c r="H9835">
        <v>0.99</v>
      </c>
      <c r="I9835">
        <v>0</v>
      </c>
      <c r="J9835">
        <v>1</v>
      </c>
      <c r="K9835" t="str">
        <f t="shared" si="166"/>
        <v>yes</v>
      </c>
      <c r="L9835" t="s">
        <v>7</v>
      </c>
      <c r="M9835">
        <v>0.965588</v>
      </c>
      <c r="N9835">
        <v>0.95768500000000001</v>
      </c>
    </row>
    <row r="9836" spans="1:14" ht="15" x14ac:dyDescent="0.3">
      <c r="A9836" s="1"/>
      <c r="B9836" t="s">
        <v>14</v>
      </c>
      <c r="C9836" t="s">
        <v>4088</v>
      </c>
      <c r="D9836" t="s">
        <v>8390</v>
      </c>
      <c r="E9836" t="s">
        <v>8391</v>
      </c>
      <c r="F9836" t="s">
        <v>8392</v>
      </c>
      <c r="G9836">
        <v>0.70582109689712502</v>
      </c>
      <c r="H9836">
        <v>0.98899999999999999</v>
      </c>
      <c r="I9836">
        <v>0</v>
      </c>
      <c r="J9836">
        <v>0.70099999999999996</v>
      </c>
      <c r="K9836" t="str">
        <f t="shared" si="166"/>
        <v>yes</v>
      </c>
      <c r="L9836" t="s">
        <v>7</v>
      </c>
      <c r="M9836">
        <v>0.969885</v>
      </c>
      <c r="N9836">
        <v>0.96860100000000005</v>
      </c>
    </row>
    <row r="9837" spans="1:14" ht="15" x14ac:dyDescent="0.3">
      <c r="A9837" s="1"/>
      <c r="B9837" t="s">
        <v>14</v>
      </c>
      <c r="C9837" t="s">
        <v>4345</v>
      </c>
      <c r="D9837" t="s">
        <v>8839</v>
      </c>
      <c r="E9837" t="s">
        <v>8840</v>
      </c>
      <c r="F9837" t="s">
        <v>8840</v>
      </c>
      <c r="G9837">
        <v>0.99457210302352905</v>
      </c>
      <c r="H9837">
        <v>0.98899999999999999</v>
      </c>
      <c r="I9837">
        <v>0</v>
      </c>
      <c r="J9837">
        <v>1</v>
      </c>
      <c r="K9837" t="str">
        <f t="shared" si="166"/>
        <v>yes</v>
      </c>
      <c r="L9837" t="s">
        <v>7</v>
      </c>
      <c r="M9837">
        <v>0.97004400000000002</v>
      </c>
      <c r="N9837">
        <v>0.96789700000000001</v>
      </c>
    </row>
    <row r="9838" spans="1:14" ht="15" x14ac:dyDescent="0.3">
      <c r="A9838" s="1"/>
      <c r="B9838" t="s">
        <v>14</v>
      </c>
      <c r="C9838" t="s">
        <v>856</v>
      </c>
      <c r="D9838" t="s">
        <v>5753</v>
      </c>
      <c r="E9838" t="s">
        <v>858</v>
      </c>
      <c r="F9838" t="s">
        <v>858</v>
      </c>
      <c r="G9838">
        <v>0.52269089221954301</v>
      </c>
      <c r="H9838">
        <v>0.98799999999999999</v>
      </c>
      <c r="I9838">
        <v>0.6</v>
      </c>
      <c r="J9838">
        <v>1</v>
      </c>
      <c r="K9838" t="str">
        <f t="shared" si="166"/>
        <v>yes</v>
      </c>
      <c r="L9838" t="s">
        <v>7</v>
      </c>
      <c r="M9838">
        <v>0.88180400000000003</v>
      </c>
      <c r="N9838">
        <v>0.87414700000000001</v>
      </c>
    </row>
    <row r="9839" spans="1:14" ht="15" x14ac:dyDescent="0.3">
      <c r="A9839" s="1"/>
      <c r="B9839" t="s">
        <v>14</v>
      </c>
      <c r="C9839" t="s">
        <v>1347</v>
      </c>
      <c r="D9839" t="s">
        <v>1348</v>
      </c>
      <c r="E9839" s="9">
        <v>41395</v>
      </c>
      <c r="F9839" s="9">
        <v>41395</v>
      </c>
      <c r="G9839">
        <v>0.92169135808944702</v>
      </c>
      <c r="H9839">
        <v>0.98799999999999999</v>
      </c>
      <c r="I9839">
        <v>0.4</v>
      </c>
      <c r="J9839">
        <v>1</v>
      </c>
      <c r="K9839" t="str">
        <f t="shared" si="166"/>
        <v>yes</v>
      </c>
      <c r="L9839" t="s">
        <v>7</v>
      </c>
      <c r="M9839">
        <v>0.92474100000000004</v>
      </c>
      <c r="N9839">
        <v>0.92634700000000003</v>
      </c>
    </row>
    <row r="9840" spans="1:14" ht="15" x14ac:dyDescent="0.3">
      <c r="A9840" s="1"/>
      <c r="B9840" t="s">
        <v>14</v>
      </c>
      <c r="C9840" t="s">
        <v>3321</v>
      </c>
      <c r="D9840" t="s">
        <v>6956</v>
      </c>
      <c r="E9840" t="s">
        <v>6957</v>
      </c>
      <c r="F9840" t="s">
        <v>6958</v>
      </c>
      <c r="G9840">
        <v>0.56612282991409302</v>
      </c>
      <c r="H9840">
        <v>0.98799999999999999</v>
      </c>
      <c r="I9840">
        <v>0.73699999999999999</v>
      </c>
      <c r="J9840">
        <v>0.98499999999999999</v>
      </c>
      <c r="K9840" t="str">
        <f t="shared" si="166"/>
        <v>yes</v>
      </c>
      <c r="L9840" t="s">
        <v>7</v>
      </c>
      <c r="M9840">
        <v>0.95567599999999997</v>
      </c>
      <c r="N9840">
        <v>0.953982</v>
      </c>
    </row>
    <row r="9841" spans="1:14" ht="15" x14ac:dyDescent="0.3">
      <c r="A9841" s="1"/>
      <c r="B9841" t="s">
        <v>14</v>
      </c>
      <c r="C9841" t="s">
        <v>3400</v>
      </c>
      <c r="D9841" t="s">
        <v>7156</v>
      </c>
      <c r="E9841" t="s">
        <v>7152</v>
      </c>
      <c r="F9841" t="s">
        <v>7157</v>
      </c>
      <c r="G9841">
        <v>0.38205602765083302</v>
      </c>
      <c r="H9841">
        <v>0.98799999999999999</v>
      </c>
      <c r="I9841">
        <v>0.90900000000000003</v>
      </c>
      <c r="J9841">
        <v>0.77400000000000002</v>
      </c>
      <c r="K9841" t="str">
        <f t="shared" si="166"/>
        <v>yes</v>
      </c>
      <c r="L9841" t="s">
        <v>7</v>
      </c>
      <c r="M9841">
        <v>0.972966</v>
      </c>
      <c r="N9841">
        <v>0.97086499999999998</v>
      </c>
    </row>
    <row r="9842" spans="1:14" ht="15" x14ac:dyDescent="0.3">
      <c r="A9842" s="1"/>
      <c r="B9842" t="s">
        <v>14</v>
      </c>
      <c r="C9842" t="s">
        <v>4190</v>
      </c>
      <c r="D9842" t="s">
        <v>8562</v>
      </c>
      <c r="E9842" t="s">
        <v>8563</v>
      </c>
      <c r="F9842" t="s">
        <v>8563</v>
      </c>
      <c r="G9842">
        <v>0.74157440662384</v>
      </c>
      <c r="H9842">
        <v>0.98799999999999999</v>
      </c>
      <c r="I9842">
        <v>0.5</v>
      </c>
      <c r="J9842">
        <v>1</v>
      </c>
      <c r="K9842" t="str">
        <f t="shared" si="166"/>
        <v>yes</v>
      </c>
      <c r="L9842" t="s">
        <v>7</v>
      </c>
      <c r="M9842">
        <v>0.74091899999999999</v>
      </c>
      <c r="N9842">
        <v>0.74199400000000004</v>
      </c>
    </row>
    <row r="9843" spans="1:14" ht="15" x14ac:dyDescent="0.3">
      <c r="A9843" s="1"/>
      <c r="B9843" t="s">
        <v>14</v>
      </c>
      <c r="C9843" t="s">
        <v>4202</v>
      </c>
      <c r="D9843" t="s">
        <v>8589</v>
      </c>
      <c r="E9843" t="s">
        <v>8590</v>
      </c>
      <c r="F9843" t="s">
        <v>8591</v>
      </c>
      <c r="G9843">
        <v>0.99602544307708696</v>
      </c>
      <c r="H9843">
        <v>0.98799999999999999</v>
      </c>
      <c r="I9843">
        <v>0.5</v>
      </c>
      <c r="J9843">
        <v>0.94099999999999995</v>
      </c>
      <c r="K9843" t="str">
        <f t="shared" si="166"/>
        <v>yes</v>
      </c>
      <c r="L9843" t="s">
        <v>7</v>
      </c>
      <c r="M9843">
        <v>0.93739099999999997</v>
      </c>
      <c r="N9843">
        <v>0.95099100000000003</v>
      </c>
    </row>
    <row r="9844" spans="1:14" ht="15" x14ac:dyDescent="0.3">
      <c r="A9844" s="1"/>
      <c r="B9844" t="s">
        <v>14</v>
      </c>
      <c r="C9844" t="s">
        <v>4576</v>
      </c>
      <c r="D9844" t="s">
        <v>9243</v>
      </c>
      <c r="E9844" t="s">
        <v>9244</v>
      </c>
      <c r="F9844" t="s">
        <v>9245</v>
      </c>
      <c r="G9844">
        <v>0.342164397239685</v>
      </c>
      <c r="H9844">
        <v>0.98799999999999999</v>
      </c>
      <c r="I9844">
        <v>0.6</v>
      </c>
      <c r="J9844">
        <v>0.99399999999999999</v>
      </c>
      <c r="K9844" t="str">
        <f t="shared" si="166"/>
        <v>yes</v>
      </c>
      <c r="L9844" t="s">
        <v>7</v>
      </c>
      <c r="M9844">
        <v>0.92810800000000004</v>
      </c>
      <c r="N9844">
        <v>0.92722400000000005</v>
      </c>
    </row>
    <row r="9845" spans="1:14" ht="15" x14ac:dyDescent="0.3">
      <c r="A9845" s="1"/>
      <c r="B9845" t="s">
        <v>14</v>
      </c>
      <c r="C9845" t="s">
        <v>82</v>
      </c>
      <c r="D9845" t="s">
        <v>5217</v>
      </c>
      <c r="E9845" t="s">
        <v>82</v>
      </c>
      <c r="F9845" t="s">
        <v>5217</v>
      </c>
      <c r="G9845">
        <v>0.96584874391555797</v>
      </c>
      <c r="H9845">
        <v>0.98699999999999999</v>
      </c>
      <c r="I9845">
        <v>0.5</v>
      </c>
      <c r="J9845">
        <v>0.97099999999999997</v>
      </c>
      <c r="K9845" t="str">
        <f t="shared" si="166"/>
        <v>yes</v>
      </c>
      <c r="L9845" t="s">
        <v>7</v>
      </c>
      <c r="M9845">
        <v>0.95999800000000002</v>
      </c>
      <c r="N9845">
        <v>0.95837399999999995</v>
      </c>
    </row>
    <row r="9846" spans="1:14" ht="15" x14ac:dyDescent="0.3">
      <c r="A9846" s="1"/>
      <c r="B9846" t="s">
        <v>14</v>
      </c>
      <c r="C9846" t="s">
        <v>3259</v>
      </c>
      <c r="D9846" t="s">
        <v>6842</v>
      </c>
      <c r="E9846" t="s">
        <v>6843</v>
      </c>
      <c r="F9846" t="s">
        <v>6844</v>
      </c>
      <c r="G9846">
        <v>0.504644334316254</v>
      </c>
      <c r="H9846">
        <v>0.98699999999999999</v>
      </c>
      <c r="I9846">
        <v>0</v>
      </c>
      <c r="J9846">
        <v>0.82</v>
      </c>
      <c r="K9846" t="str">
        <f t="shared" si="166"/>
        <v>yes</v>
      </c>
      <c r="L9846" t="s">
        <v>7</v>
      </c>
      <c r="M9846">
        <v>0.92290499999999998</v>
      </c>
      <c r="N9846">
        <v>0.91739700000000002</v>
      </c>
    </row>
    <row r="9847" spans="1:14" ht="15" x14ac:dyDescent="0.3">
      <c r="A9847" s="1"/>
      <c r="B9847" t="s">
        <v>14</v>
      </c>
      <c r="C9847" t="s">
        <v>4139</v>
      </c>
      <c r="D9847" t="s">
        <v>8490</v>
      </c>
      <c r="E9847" t="s">
        <v>8491</v>
      </c>
      <c r="F9847" t="s">
        <v>8491</v>
      </c>
      <c r="G9847">
        <v>0.60679793357849099</v>
      </c>
      <c r="H9847">
        <v>0.98699999999999999</v>
      </c>
      <c r="I9847">
        <v>0.66700000000000004</v>
      </c>
      <c r="J9847">
        <v>1</v>
      </c>
      <c r="K9847" t="str">
        <f t="shared" si="166"/>
        <v>yes</v>
      </c>
      <c r="L9847" t="s">
        <v>7</v>
      </c>
      <c r="M9847">
        <v>0.98694199999999999</v>
      </c>
      <c r="N9847">
        <v>0.98282899999999995</v>
      </c>
    </row>
    <row r="9848" spans="1:14" ht="15" x14ac:dyDescent="0.3">
      <c r="A9848" s="1"/>
      <c r="B9848" t="s">
        <v>14</v>
      </c>
      <c r="C9848" t="s">
        <v>4542</v>
      </c>
      <c r="D9848" t="s">
        <v>9193</v>
      </c>
      <c r="E9848" t="s">
        <v>9190</v>
      </c>
      <c r="F9848" t="s">
        <v>9194</v>
      </c>
      <c r="G9848">
        <v>0.396721601486206</v>
      </c>
      <c r="H9848">
        <v>0.98699999999999999</v>
      </c>
      <c r="I9848">
        <v>0.72699999999999998</v>
      </c>
      <c r="J9848">
        <v>0.996</v>
      </c>
      <c r="K9848" t="str">
        <f t="shared" si="166"/>
        <v>yes</v>
      </c>
      <c r="L9848" t="s">
        <v>7</v>
      </c>
      <c r="M9848">
        <v>0.92286000000000001</v>
      </c>
      <c r="N9848">
        <v>0.91938799999999998</v>
      </c>
    </row>
    <row r="9849" spans="1:14" ht="15" x14ac:dyDescent="0.3">
      <c r="A9849" s="1"/>
      <c r="B9849" t="s">
        <v>14</v>
      </c>
      <c r="C9849" t="s">
        <v>4962</v>
      </c>
      <c r="D9849" t="s">
        <v>10051</v>
      </c>
      <c r="E9849" t="s">
        <v>10049</v>
      </c>
      <c r="F9849" t="s">
        <v>10052</v>
      </c>
      <c r="G9849">
        <v>0.55698597431182895</v>
      </c>
      <c r="H9849">
        <v>0.98699999999999999</v>
      </c>
      <c r="I9849">
        <v>0.8</v>
      </c>
      <c r="J9849">
        <v>0.99199999999999999</v>
      </c>
      <c r="K9849" t="str">
        <f t="shared" si="166"/>
        <v>yes</v>
      </c>
      <c r="L9849" t="s">
        <v>7</v>
      </c>
      <c r="M9849">
        <v>0.970163</v>
      </c>
      <c r="N9849">
        <v>0.96925300000000003</v>
      </c>
    </row>
    <row r="9850" spans="1:14" ht="15" x14ac:dyDescent="0.3">
      <c r="A9850" s="1"/>
      <c r="B9850" t="s">
        <v>14</v>
      </c>
      <c r="C9850" t="s">
        <v>1350</v>
      </c>
      <c r="D9850" t="s">
        <v>1341</v>
      </c>
      <c r="E9850" t="s">
        <v>6036</v>
      </c>
      <c r="F9850" s="9">
        <v>42644</v>
      </c>
      <c r="G9850">
        <v>0.92653053998947099</v>
      </c>
      <c r="H9850">
        <v>0.98599999999999999</v>
      </c>
      <c r="I9850">
        <v>0.4</v>
      </c>
      <c r="J9850">
        <v>0.434</v>
      </c>
      <c r="K9850" t="str">
        <f t="shared" si="166"/>
        <v>yes</v>
      </c>
      <c r="L9850" t="s">
        <v>7</v>
      </c>
      <c r="M9850">
        <v>0.91742800000000002</v>
      </c>
      <c r="N9850">
        <v>0.90949000000000002</v>
      </c>
    </row>
    <row r="9851" spans="1:14" ht="15" x14ac:dyDescent="0.3">
      <c r="A9851" s="1"/>
      <c r="B9851" t="s">
        <v>14</v>
      </c>
      <c r="C9851" t="s">
        <v>1670</v>
      </c>
      <c r="D9851">
        <v>1891</v>
      </c>
      <c r="E9851" t="s">
        <v>1671</v>
      </c>
      <c r="F9851">
        <v>1891</v>
      </c>
      <c r="G9851">
        <v>0.99154347181320202</v>
      </c>
      <c r="H9851">
        <v>0.98599999999999999</v>
      </c>
      <c r="I9851">
        <v>0.66700000000000004</v>
      </c>
      <c r="J9851">
        <v>0.98499999999999999</v>
      </c>
      <c r="K9851" t="str">
        <f t="shared" si="166"/>
        <v>yes</v>
      </c>
      <c r="L9851" t="s">
        <v>7</v>
      </c>
      <c r="M9851">
        <v>0.77867299999999995</v>
      </c>
      <c r="N9851">
        <v>0.78976000000000002</v>
      </c>
    </row>
    <row r="9852" spans="1:14" ht="15" x14ac:dyDescent="0.3">
      <c r="A9852" s="1"/>
      <c r="B9852" t="s">
        <v>14</v>
      </c>
      <c r="C9852" t="s">
        <v>3205</v>
      </c>
      <c r="D9852" t="s">
        <v>6711</v>
      </c>
      <c r="E9852" t="s">
        <v>6712</v>
      </c>
      <c r="F9852" t="s">
        <v>6712</v>
      </c>
      <c r="G9852">
        <v>0.97587317228317305</v>
      </c>
      <c r="H9852">
        <v>0.98599999999999999</v>
      </c>
      <c r="I9852">
        <v>0.88900000000000001</v>
      </c>
      <c r="J9852">
        <v>1</v>
      </c>
      <c r="K9852" t="str">
        <f t="shared" si="166"/>
        <v>yes</v>
      </c>
      <c r="L9852" t="s">
        <v>7</v>
      </c>
      <c r="M9852">
        <v>0.89770000000000005</v>
      </c>
      <c r="N9852">
        <v>0.90227100000000005</v>
      </c>
    </row>
    <row r="9853" spans="1:14" ht="15" x14ac:dyDescent="0.3">
      <c r="A9853" s="1"/>
      <c r="B9853" t="s">
        <v>14</v>
      </c>
      <c r="C9853" t="s">
        <v>517</v>
      </c>
      <c r="D9853" t="s">
        <v>518</v>
      </c>
      <c r="E9853" t="s">
        <v>5527</v>
      </c>
      <c r="F9853" t="s">
        <v>5527</v>
      </c>
      <c r="G9853">
        <v>0.72106468677520796</v>
      </c>
      <c r="H9853">
        <v>0.98499999999999999</v>
      </c>
      <c r="I9853">
        <v>0.5</v>
      </c>
      <c r="J9853">
        <v>1</v>
      </c>
      <c r="K9853" t="str">
        <f t="shared" si="166"/>
        <v>yes</v>
      </c>
      <c r="L9853" t="s">
        <v>7</v>
      </c>
      <c r="M9853">
        <v>0.98342099999999999</v>
      </c>
      <c r="N9853">
        <v>0.98068900000000003</v>
      </c>
    </row>
    <row r="9854" spans="1:14" ht="15" x14ac:dyDescent="0.3">
      <c r="A9854" s="1"/>
      <c r="B9854" t="s">
        <v>14</v>
      </c>
      <c r="C9854" t="s">
        <v>4720</v>
      </c>
      <c r="D9854" t="s">
        <v>9572</v>
      </c>
      <c r="E9854" t="s">
        <v>9573</v>
      </c>
      <c r="F9854" t="s">
        <v>9573</v>
      </c>
      <c r="G9854">
        <v>0.87275427579879805</v>
      </c>
      <c r="H9854">
        <v>0.98499999999999999</v>
      </c>
      <c r="I9854">
        <v>0.5</v>
      </c>
      <c r="J9854">
        <v>1</v>
      </c>
      <c r="K9854" t="str">
        <f t="shared" si="166"/>
        <v>yes</v>
      </c>
      <c r="L9854" t="s">
        <v>7</v>
      </c>
      <c r="M9854">
        <v>0.84565999999999997</v>
      </c>
      <c r="N9854">
        <v>0.83514699999999997</v>
      </c>
    </row>
    <row r="9855" spans="1:14" ht="15" x14ac:dyDescent="0.3">
      <c r="A9855" s="1"/>
      <c r="B9855" t="s">
        <v>14</v>
      </c>
      <c r="C9855" t="s">
        <v>4891</v>
      </c>
      <c r="D9855" t="s">
        <v>9921</v>
      </c>
      <c r="E9855" t="s">
        <v>9920</v>
      </c>
      <c r="F9855" t="s">
        <v>9922</v>
      </c>
      <c r="G9855">
        <v>0.88805437088012695</v>
      </c>
      <c r="H9855">
        <v>0.98499999999999999</v>
      </c>
      <c r="I9855">
        <v>0.5</v>
      </c>
      <c r="J9855">
        <v>0.95199999999999996</v>
      </c>
      <c r="K9855" t="str">
        <f t="shared" si="166"/>
        <v>yes</v>
      </c>
      <c r="L9855" t="s">
        <v>7</v>
      </c>
      <c r="M9855">
        <v>0.85804100000000005</v>
      </c>
      <c r="N9855">
        <v>0.86024299999999998</v>
      </c>
    </row>
    <row r="9856" spans="1:14" ht="15" x14ac:dyDescent="0.3">
      <c r="A9856" s="1"/>
      <c r="B9856" t="s">
        <v>14</v>
      </c>
      <c r="C9856" t="s">
        <v>4956</v>
      </c>
      <c r="D9856" t="s">
        <v>10039</v>
      </c>
      <c r="E9856" t="s">
        <v>10040</v>
      </c>
      <c r="F9856" t="s">
        <v>10041</v>
      </c>
      <c r="G9856">
        <v>0.93091964721679699</v>
      </c>
      <c r="H9856">
        <v>0.98499999999999999</v>
      </c>
      <c r="I9856">
        <v>0.33300000000000002</v>
      </c>
      <c r="J9856">
        <v>0.90500000000000003</v>
      </c>
      <c r="K9856" t="str">
        <f t="shared" si="166"/>
        <v>yes</v>
      </c>
      <c r="L9856" t="s">
        <v>7</v>
      </c>
      <c r="M9856">
        <v>0.92322599999999999</v>
      </c>
      <c r="N9856">
        <v>0.92999500000000002</v>
      </c>
    </row>
    <row r="9857" spans="1:14" ht="15" x14ac:dyDescent="0.3">
      <c r="A9857" s="1"/>
      <c r="B9857" t="s">
        <v>14</v>
      </c>
      <c r="C9857" t="s">
        <v>2067</v>
      </c>
      <c r="D9857" t="s">
        <v>6466</v>
      </c>
      <c r="E9857" t="s">
        <v>6478</v>
      </c>
      <c r="F9857" t="s">
        <v>2043</v>
      </c>
      <c r="G9857">
        <v>0.287282794713974</v>
      </c>
      <c r="H9857">
        <v>0.98399999999999999</v>
      </c>
      <c r="I9857">
        <v>0.74099999999999999</v>
      </c>
      <c r="J9857">
        <v>0.996</v>
      </c>
      <c r="K9857" t="str">
        <f t="shared" si="166"/>
        <v>yes</v>
      </c>
      <c r="L9857" t="s">
        <v>7</v>
      </c>
      <c r="M9857">
        <v>0.96684000000000003</v>
      </c>
      <c r="N9857">
        <v>0.96669899999999997</v>
      </c>
    </row>
    <row r="9858" spans="1:14" ht="15" x14ac:dyDescent="0.3">
      <c r="A9858" s="1"/>
      <c r="B9858" t="s">
        <v>14</v>
      </c>
      <c r="C9858" t="s">
        <v>4959</v>
      </c>
      <c r="D9858" t="s">
        <v>10043</v>
      </c>
      <c r="E9858" t="s">
        <v>10044</v>
      </c>
      <c r="F9858" t="s">
        <v>10045</v>
      </c>
      <c r="G9858">
        <v>0.59333276748657204</v>
      </c>
      <c r="H9858">
        <v>0.98399999999999999</v>
      </c>
      <c r="I9858">
        <v>0.76900000000000002</v>
      </c>
      <c r="J9858">
        <v>0.98899999999999999</v>
      </c>
      <c r="K9858" t="str">
        <f t="shared" si="166"/>
        <v>yes</v>
      </c>
      <c r="L9858" t="s">
        <v>7</v>
      </c>
      <c r="M9858">
        <v>0.93456600000000001</v>
      </c>
      <c r="N9858">
        <v>0.93905099999999997</v>
      </c>
    </row>
    <row r="9859" spans="1:14" ht="15" x14ac:dyDescent="0.3">
      <c r="A9859" s="1"/>
      <c r="B9859" t="s">
        <v>14</v>
      </c>
      <c r="C9859" t="s">
        <v>5145</v>
      </c>
      <c r="D9859" t="s">
        <v>10396</v>
      </c>
      <c r="E9859" t="s">
        <v>10397</v>
      </c>
      <c r="F9859" t="s">
        <v>10397</v>
      </c>
      <c r="G9859">
        <v>0.96017712354660001</v>
      </c>
      <c r="H9859">
        <v>0.98399999999999999</v>
      </c>
      <c r="I9859">
        <v>0.66700000000000004</v>
      </c>
      <c r="J9859">
        <v>1</v>
      </c>
      <c r="K9859" t="str">
        <f t="shared" ref="K9859:K9922" si="167">IF(H9859&gt;0.64,"yes",IF(H9859&gt;=0.45,"partially","no"))</f>
        <v>yes</v>
      </c>
      <c r="L9859" t="s">
        <v>7</v>
      </c>
      <c r="M9859">
        <v>0.91756599999999999</v>
      </c>
      <c r="N9859">
        <v>0.91739899999999996</v>
      </c>
    </row>
    <row r="9860" spans="1:14" ht="15" x14ac:dyDescent="0.3">
      <c r="A9860" s="1"/>
      <c r="B9860" t="s">
        <v>14</v>
      </c>
      <c r="C9860" t="s">
        <v>4020</v>
      </c>
      <c r="D9860" t="s">
        <v>8263</v>
      </c>
      <c r="E9860" t="s">
        <v>8261</v>
      </c>
      <c r="F9860" t="s">
        <v>8261</v>
      </c>
      <c r="G9860">
        <v>0.81523531675338701</v>
      </c>
      <c r="H9860">
        <v>0.98299999999999998</v>
      </c>
      <c r="I9860">
        <v>0.625</v>
      </c>
      <c r="J9860">
        <v>1</v>
      </c>
      <c r="K9860" t="str">
        <f t="shared" si="167"/>
        <v>yes</v>
      </c>
      <c r="L9860" t="s">
        <v>7</v>
      </c>
      <c r="M9860">
        <v>0.91226399999999996</v>
      </c>
      <c r="N9860">
        <v>0.90482099999999999</v>
      </c>
    </row>
    <row r="9861" spans="1:14" ht="15" x14ac:dyDescent="0.3">
      <c r="A9861" s="1"/>
      <c r="B9861" t="s">
        <v>14</v>
      </c>
      <c r="C9861" t="s">
        <v>4820</v>
      </c>
      <c r="D9861" t="s">
        <v>9787</v>
      </c>
      <c r="E9861" t="s">
        <v>9788</v>
      </c>
      <c r="F9861" t="s">
        <v>9789</v>
      </c>
      <c r="G9861">
        <v>0.35058104991912797</v>
      </c>
      <c r="H9861">
        <v>0.98299999999999998</v>
      </c>
      <c r="I9861">
        <v>0</v>
      </c>
      <c r="J9861">
        <v>0.60899999999999999</v>
      </c>
      <c r="K9861" t="str">
        <f t="shared" si="167"/>
        <v>yes</v>
      </c>
      <c r="L9861" t="s">
        <v>7</v>
      </c>
      <c r="M9861">
        <v>0.967167</v>
      </c>
      <c r="N9861">
        <v>0.96715700000000004</v>
      </c>
    </row>
    <row r="9862" spans="1:14" ht="15" x14ac:dyDescent="0.3">
      <c r="A9862" s="1"/>
      <c r="B9862" t="s">
        <v>14</v>
      </c>
      <c r="C9862" t="s">
        <v>2335</v>
      </c>
      <c r="D9862" t="s">
        <v>6640</v>
      </c>
      <c r="E9862" t="s">
        <v>6641</v>
      </c>
      <c r="F9862" t="s">
        <v>2338</v>
      </c>
      <c r="G9862">
        <v>0.97540748119354304</v>
      </c>
      <c r="H9862">
        <v>0.98199999999999998</v>
      </c>
      <c r="I9862">
        <v>0</v>
      </c>
      <c r="J9862">
        <v>0.94899999999999995</v>
      </c>
      <c r="K9862" t="str">
        <f t="shared" si="167"/>
        <v>yes</v>
      </c>
      <c r="L9862" t="s">
        <v>7</v>
      </c>
      <c r="M9862">
        <v>0.85754300000000006</v>
      </c>
      <c r="N9862">
        <v>0.85304899999999995</v>
      </c>
    </row>
    <row r="9863" spans="1:14" ht="15" x14ac:dyDescent="0.3">
      <c r="A9863" s="1"/>
      <c r="B9863" t="s">
        <v>14</v>
      </c>
      <c r="C9863" t="s">
        <v>3624</v>
      </c>
      <c r="D9863" t="s">
        <v>7528</v>
      </c>
      <c r="E9863" t="s">
        <v>7529</v>
      </c>
      <c r="F9863" t="s">
        <v>7530</v>
      </c>
      <c r="G9863">
        <v>0.65168780088424705</v>
      </c>
      <c r="H9863">
        <v>0.98199999999999998</v>
      </c>
      <c r="I9863">
        <v>0.57099999999999995</v>
      </c>
      <c r="J9863">
        <v>0.75700000000000001</v>
      </c>
      <c r="K9863" t="str">
        <f t="shared" si="167"/>
        <v>yes</v>
      </c>
      <c r="L9863" t="s">
        <v>7</v>
      </c>
      <c r="M9863">
        <v>0.93355100000000002</v>
      </c>
      <c r="N9863">
        <v>0.93557400000000002</v>
      </c>
    </row>
    <row r="9864" spans="1:14" ht="15" x14ac:dyDescent="0.3">
      <c r="A9864" s="1"/>
      <c r="B9864" t="s">
        <v>14</v>
      </c>
      <c r="C9864" t="s">
        <v>3838</v>
      </c>
      <c r="D9864" t="s">
        <v>7920</v>
      </c>
      <c r="E9864" t="s">
        <v>7921</v>
      </c>
      <c r="F9864" t="s">
        <v>7922</v>
      </c>
      <c r="G9864">
        <v>0.99881297349929798</v>
      </c>
      <c r="H9864">
        <v>0.98199999999999998</v>
      </c>
      <c r="I9864">
        <v>0.66700000000000004</v>
      </c>
      <c r="J9864">
        <v>0.96799999999999997</v>
      </c>
      <c r="K9864" t="str">
        <f t="shared" si="167"/>
        <v>yes</v>
      </c>
      <c r="L9864" t="s">
        <v>7</v>
      </c>
      <c r="M9864">
        <v>0.91039400000000004</v>
      </c>
      <c r="N9864">
        <v>0.91063000000000005</v>
      </c>
    </row>
    <row r="9865" spans="1:14" ht="15" x14ac:dyDescent="0.3">
      <c r="A9865" s="1"/>
      <c r="B9865" t="s">
        <v>14</v>
      </c>
      <c r="C9865" t="s">
        <v>4299</v>
      </c>
      <c r="D9865" t="s">
        <v>8743</v>
      </c>
      <c r="E9865" t="s">
        <v>8744</v>
      </c>
      <c r="F9865" t="s">
        <v>8745</v>
      </c>
      <c r="G9865">
        <v>0.80850404500961304</v>
      </c>
      <c r="H9865">
        <v>0.98199999999999998</v>
      </c>
      <c r="I9865">
        <v>0.72699999999999998</v>
      </c>
      <c r="J9865">
        <v>0.97199999999999998</v>
      </c>
      <c r="K9865" t="str">
        <f t="shared" si="167"/>
        <v>yes</v>
      </c>
      <c r="L9865" t="s">
        <v>7</v>
      </c>
      <c r="M9865">
        <v>0.93301299999999998</v>
      </c>
      <c r="N9865">
        <v>0.93783899999999998</v>
      </c>
    </row>
    <row r="9866" spans="1:14" ht="15" x14ac:dyDescent="0.3">
      <c r="A9866" s="1"/>
      <c r="B9866" t="s">
        <v>14</v>
      </c>
      <c r="C9866" t="s">
        <v>5112</v>
      </c>
      <c r="D9866" t="s">
        <v>10340</v>
      </c>
      <c r="E9866" t="s">
        <v>10341</v>
      </c>
      <c r="F9866" t="s">
        <v>10341</v>
      </c>
      <c r="G9866">
        <v>0.94912505149841297</v>
      </c>
      <c r="H9866">
        <v>0.98199999999999998</v>
      </c>
      <c r="I9866">
        <v>0.66700000000000004</v>
      </c>
      <c r="J9866">
        <v>1</v>
      </c>
      <c r="K9866" t="str">
        <f t="shared" si="167"/>
        <v>yes</v>
      </c>
      <c r="L9866" t="s">
        <v>7</v>
      </c>
      <c r="M9866">
        <v>0.85685699999999998</v>
      </c>
      <c r="N9866">
        <v>0.85545300000000002</v>
      </c>
    </row>
    <row r="9867" spans="1:14" ht="15" x14ac:dyDescent="0.3">
      <c r="A9867" s="1"/>
      <c r="B9867" t="s">
        <v>14</v>
      </c>
      <c r="C9867" t="s">
        <v>284</v>
      </c>
      <c r="D9867" t="s">
        <v>5371</v>
      </c>
      <c r="E9867" t="s">
        <v>5372</v>
      </c>
      <c r="F9867" t="s">
        <v>5373</v>
      </c>
      <c r="G9867">
        <v>0.62755036354064897</v>
      </c>
      <c r="H9867">
        <v>0.98099999999999998</v>
      </c>
      <c r="I9867">
        <v>0</v>
      </c>
      <c r="J9867">
        <v>1</v>
      </c>
      <c r="K9867" t="str">
        <f t="shared" si="167"/>
        <v>yes</v>
      </c>
      <c r="L9867" t="s">
        <v>7</v>
      </c>
      <c r="M9867">
        <v>0.87331999999999999</v>
      </c>
      <c r="N9867">
        <v>0.87203299999999995</v>
      </c>
    </row>
    <row r="9868" spans="1:14" ht="15" x14ac:dyDescent="0.3">
      <c r="A9868" s="1"/>
      <c r="B9868" t="s">
        <v>14</v>
      </c>
      <c r="C9868" t="s">
        <v>3844</v>
      </c>
      <c r="D9868" t="s">
        <v>7925</v>
      </c>
      <c r="E9868" t="s">
        <v>7926</v>
      </c>
      <c r="F9868" t="s">
        <v>7927</v>
      </c>
      <c r="G9868">
        <v>0.842975974082947</v>
      </c>
      <c r="H9868">
        <v>0.98099999999999998</v>
      </c>
      <c r="I9868">
        <v>0.66700000000000004</v>
      </c>
      <c r="J9868">
        <v>0.98599999999999999</v>
      </c>
      <c r="K9868" t="str">
        <f t="shared" si="167"/>
        <v>yes</v>
      </c>
      <c r="L9868" t="s">
        <v>7</v>
      </c>
      <c r="M9868">
        <v>0.94353600000000004</v>
      </c>
      <c r="N9868">
        <v>0.93437300000000001</v>
      </c>
    </row>
    <row r="9869" spans="1:14" ht="15" x14ac:dyDescent="0.3">
      <c r="A9869" s="1"/>
      <c r="B9869" t="s">
        <v>14</v>
      </c>
      <c r="C9869" t="s">
        <v>4056</v>
      </c>
      <c r="D9869" t="s">
        <v>8348</v>
      </c>
      <c r="E9869" t="s">
        <v>8340</v>
      </c>
      <c r="F9869" t="s">
        <v>8340</v>
      </c>
      <c r="G9869">
        <v>0.400518268346787</v>
      </c>
      <c r="H9869">
        <v>0.98099999999999998</v>
      </c>
      <c r="I9869">
        <v>0.66700000000000004</v>
      </c>
      <c r="J9869">
        <v>1</v>
      </c>
      <c r="K9869" t="str">
        <f t="shared" si="167"/>
        <v>yes</v>
      </c>
      <c r="L9869" t="s">
        <v>7</v>
      </c>
      <c r="M9869">
        <v>0.86629900000000004</v>
      </c>
      <c r="N9869">
        <v>0.87716099999999997</v>
      </c>
    </row>
    <row r="9870" spans="1:14" ht="15" x14ac:dyDescent="0.3">
      <c r="A9870" s="1"/>
      <c r="B9870" t="s">
        <v>14</v>
      </c>
      <c r="C9870" t="s">
        <v>4753</v>
      </c>
      <c r="D9870" t="s">
        <v>9647</v>
      </c>
      <c r="E9870" t="s">
        <v>9648</v>
      </c>
      <c r="F9870" t="s">
        <v>9649</v>
      </c>
      <c r="G9870">
        <v>0.36942934989929199</v>
      </c>
      <c r="H9870">
        <v>0.98099999999999998</v>
      </c>
      <c r="I9870">
        <v>0.83299999999999996</v>
      </c>
      <c r="J9870">
        <v>0.89300000000000002</v>
      </c>
      <c r="K9870" t="str">
        <f t="shared" si="167"/>
        <v>yes</v>
      </c>
      <c r="L9870" t="s">
        <v>7</v>
      </c>
      <c r="M9870">
        <v>0.96846500000000002</v>
      </c>
      <c r="N9870">
        <v>0.96391300000000002</v>
      </c>
    </row>
    <row r="9871" spans="1:14" ht="15" x14ac:dyDescent="0.3">
      <c r="A9871" s="1"/>
      <c r="B9871" t="s">
        <v>14</v>
      </c>
      <c r="C9871" t="s">
        <v>4943</v>
      </c>
      <c r="D9871" t="s">
        <v>10024</v>
      </c>
      <c r="E9871" t="s">
        <v>10022</v>
      </c>
      <c r="F9871" t="s">
        <v>10025</v>
      </c>
      <c r="G9871">
        <v>0.24362754821777299</v>
      </c>
      <c r="H9871">
        <v>0.98099999999999998</v>
      </c>
      <c r="I9871">
        <v>0.47599999999999998</v>
      </c>
      <c r="J9871">
        <v>0.997</v>
      </c>
      <c r="K9871" t="str">
        <f t="shared" si="167"/>
        <v>yes</v>
      </c>
      <c r="L9871" t="s">
        <v>7</v>
      </c>
      <c r="M9871">
        <v>0.94441699999999995</v>
      </c>
      <c r="N9871">
        <v>0.942083</v>
      </c>
    </row>
    <row r="9872" spans="1:14" ht="15" x14ac:dyDescent="0.3">
      <c r="A9872" s="1"/>
      <c r="B9872" t="s">
        <v>14</v>
      </c>
      <c r="C9872" t="s">
        <v>2075</v>
      </c>
      <c r="D9872">
        <v>1986</v>
      </c>
      <c r="E9872" t="s">
        <v>6482</v>
      </c>
      <c r="F9872">
        <v>1986</v>
      </c>
      <c r="G9872">
        <v>0.98747575283050504</v>
      </c>
      <c r="H9872">
        <v>0.98</v>
      </c>
      <c r="I9872">
        <v>0.66700000000000004</v>
      </c>
      <c r="J9872">
        <v>0.98099999999999998</v>
      </c>
      <c r="K9872" t="str">
        <f t="shared" si="167"/>
        <v>yes</v>
      </c>
      <c r="L9872" t="s">
        <v>7</v>
      </c>
      <c r="M9872">
        <v>0.76634999999999998</v>
      </c>
      <c r="N9872">
        <v>0.77454199999999995</v>
      </c>
    </row>
    <row r="9873" spans="1:14" ht="15" x14ac:dyDescent="0.3">
      <c r="A9873" s="1"/>
      <c r="B9873" t="s">
        <v>14</v>
      </c>
      <c r="C9873" t="s">
        <v>3773</v>
      </c>
      <c r="D9873" t="s">
        <v>7787</v>
      </c>
      <c r="E9873" t="s">
        <v>7788</v>
      </c>
      <c r="F9873" t="s">
        <v>7789</v>
      </c>
      <c r="G9873">
        <v>0.94964563846588101</v>
      </c>
      <c r="H9873">
        <v>0.98</v>
      </c>
      <c r="I9873">
        <v>0.4</v>
      </c>
      <c r="J9873">
        <v>0.84699999999999998</v>
      </c>
      <c r="K9873" t="str">
        <f t="shared" si="167"/>
        <v>yes</v>
      </c>
      <c r="L9873" t="s">
        <v>7</v>
      </c>
      <c r="M9873">
        <v>0.85751599999999994</v>
      </c>
      <c r="N9873">
        <v>0.84438800000000003</v>
      </c>
    </row>
    <row r="9874" spans="1:14" ht="15" x14ac:dyDescent="0.3">
      <c r="A9874" s="1"/>
      <c r="B9874" t="s">
        <v>14</v>
      </c>
      <c r="C9874" t="s">
        <v>3895</v>
      </c>
      <c r="D9874" t="s">
        <v>7998</v>
      </c>
      <c r="E9874" t="s">
        <v>7999</v>
      </c>
      <c r="F9874" t="s">
        <v>7999</v>
      </c>
      <c r="G9874">
        <v>0.85218006372451804</v>
      </c>
      <c r="H9874">
        <v>0.98</v>
      </c>
      <c r="I9874">
        <v>0.5</v>
      </c>
      <c r="J9874">
        <v>1</v>
      </c>
      <c r="K9874" t="str">
        <f t="shared" si="167"/>
        <v>yes</v>
      </c>
      <c r="L9874" t="s">
        <v>7</v>
      </c>
      <c r="M9874">
        <v>0.96923700000000002</v>
      </c>
      <c r="N9874">
        <v>0.96801800000000005</v>
      </c>
    </row>
    <row r="9875" spans="1:14" ht="15" x14ac:dyDescent="0.3">
      <c r="A9875" s="1"/>
      <c r="B9875" t="s">
        <v>14</v>
      </c>
      <c r="C9875" t="s">
        <v>4998</v>
      </c>
      <c r="D9875" t="s">
        <v>10126</v>
      </c>
      <c r="E9875" t="s">
        <v>10127</v>
      </c>
      <c r="F9875" t="s">
        <v>10128</v>
      </c>
      <c r="G9875">
        <v>0.67897623777389504</v>
      </c>
      <c r="H9875">
        <v>0.98</v>
      </c>
      <c r="I9875">
        <v>0.33300000000000002</v>
      </c>
      <c r="J9875">
        <v>0.96499999999999997</v>
      </c>
      <c r="K9875" t="str">
        <f t="shared" si="167"/>
        <v>yes</v>
      </c>
      <c r="L9875" t="s">
        <v>7</v>
      </c>
      <c r="M9875">
        <v>0.95040500000000006</v>
      </c>
      <c r="N9875">
        <v>0.94377599999999995</v>
      </c>
    </row>
    <row r="9876" spans="1:14" ht="15" x14ac:dyDescent="0.3">
      <c r="A9876" s="1"/>
      <c r="B9876" t="s">
        <v>14</v>
      </c>
      <c r="C9876" t="s">
        <v>3821</v>
      </c>
      <c r="D9876" t="s">
        <v>7885</v>
      </c>
      <c r="E9876" t="s">
        <v>7886</v>
      </c>
      <c r="F9876" t="s">
        <v>7886</v>
      </c>
      <c r="G9876">
        <v>0.77967095375061002</v>
      </c>
      <c r="H9876">
        <v>0.97899999999999998</v>
      </c>
      <c r="I9876">
        <v>0.8</v>
      </c>
      <c r="J9876">
        <v>1</v>
      </c>
      <c r="K9876" t="str">
        <f t="shared" si="167"/>
        <v>yes</v>
      </c>
      <c r="L9876" t="s">
        <v>7</v>
      </c>
      <c r="M9876">
        <v>0.93572200000000005</v>
      </c>
      <c r="N9876">
        <v>0.937747</v>
      </c>
    </row>
    <row r="9877" spans="1:14" ht="15" x14ac:dyDescent="0.3">
      <c r="A9877" s="1"/>
      <c r="B9877" t="s">
        <v>14</v>
      </c>
      <c r="C9877" t="s">
        <v>4427</v>
      </c>
      <c r="D9877" t="s">
        <v>8976</v>
      </c>
      <c r="E9877" t="s">
        <v>8977</v>
      </c>
      <c r="F9877" t="s">
        <v>8977</v>
      </c>
      <c r="G9877">
        <v>0.94461375474929798</v>
      </c>
      <c r="H9877">
        <v>0.97899999999999998</v>
      </c>
      <c r="I9877">
        <v>0.66700000000000004</v>
      </c>
      <c r="J9877">
        <v>1</v>
      </c>
      <c r="K9877" t="str">
        <f t="shared" si="167"/>
        <v>yes</v>
      </c>
      <c r="L9877" t="s">
        <v>7</v>
      </c>
      <c r="M9877">
        <v>0.83538100000000004</v>
      </c>
      <c r="N9877">
        <v>0.84220300000000003</v>
      </c>
    </row>
    <row r="9878" spans="1:14" ht="15" x14ac:dyDescent="0.3">
      <c r="A9878" s="1"/>
      <c r="B9878" t="s">
        <v>14</v>
      </c>
      <c r="C9878" t="s">
        <v>582</v>
      </c>
      <c r="D9878" t="s">
        <v>5562</v>
      </c>
      <c r="E9878" t="s">
        <v>5558</v>
      </c>
      <c r="F9878" t="s">
        <v>5558</v>
      </c>
      <c r="G9878">
        <v>0.58734798431396495</v>
      </c>
      <c r="H9878">
        <v>0.97799999999999998</v>
      </c>
      <c r="I9878">
        <v>0.57099999999999995</v>
      </c>
      <c r="J9878">
        <v>1</v>
      </c>
      <c r="K9878" t="str">
        <f t="shared" si="167"/>
        <v>yes</v>
      </c>
      <c r="L9878" t="s">
        <v>7</v>
      </c>
      <c r="M9878">
        <v>0.85245599999999999</v>
      </c>
      <c r="N9878">
        <v>0.86354600000000004</v>
      </c>
    </row>
    <row r="9879" spans="1:14" ht="15" x14ac:dyDescent="0.3">
      <c r="A9879" s="1"/>
      <c r="B9879" t="s">
        <v>14</v>
      </c>
      <c r="C9879" t="s">
        <v>2214</v>
      </c>
      <c r="D9879" t="s">
        <v>6549</v>
      </c>
      <c r="E9879" t="s">
        <v>6550</v>
      </c>
      <c r="F9879" t="s">
        <v>2216</v>
      </c>
      <c r="G9879">
        <v>0.96562945842742898</v>
      </c>
      <c r="H9879">
        <v>0.97799999999999998</v>
      </c>
      <c r="I9879">
        <v>0.46200000000000002</v>
      </c>
      <c r="J9879">
        <v>0.94199999999999995</v>
      </c>
      <c r="K9879" t="str">
        <f t="shared" si="167"/>
        <v>yes</v>
      </c>
      <c r="L9879" t="s">
        <v>7</v>
      </c>
      <c r="M9879">
        <v>0.94946900000000001</v>
      </c>
      <c r="N9879">
        <v>0.94811999999999996</v>
      </c>
    </row>
    <row r="9880" spans="1:14" ht="15" x14ac:dyDescent="0.3">
      <c r="A9880" s="1"/>
      <c r="B9880" t="s">
        <v>14</v>
      </c>
      <c r="C9880" t="s">
        <v>3501</v>
      </c>
      <c r="D9880" t="s">
        <v>7333</v>
      </c>
      <c r="E9880" t="s">
        <v>7334</v>
      </c>
      <c r="F9880" t="s">
        <v>7334</v>
      </c>
      <c r="G9880">
        <v>0.46920186281204201</v>
      </c>
      <c r="H9880">
        <v>0.97799999999999998</v>
      </c>
      <c r="I9880">
        <v>0</v>
      </c>
      <c r="J9880">
        <v>1</v>
      </c>
      <c r="K9880" t="str">
        <f t="shared" si="167"/>
        <v>yes</v>
      </c>
      <c r="L9880" t="s">
        <v>7</v>
      </c>
      <c r="M9880">
        <v>0.82189599999999996</v>
      </c>
      <c r="N9880">
        <v>0.81164700000000001</v>
      </c>
    </row>
    <row r="9881" spans="1:14" ht="15" x14ac:dyDescent="0.3">
      <c r="A9881" s="1"/>
      <c r="B9881" t="s">
        <v>14</v>
      </c>
      <c r="C9881" t="s">
        <v>4007</v>
      </c>
      <c r="D9881" t="s">
        <v>8244</v>
      </c>
      <c r="E9881" t="s">
        <v>8245</v>
      </c>
      <c r="F9881" t="s">
        <v>8246</v>
      </c>
      <c r="G9881">
        <v>0.97346568107605003</v>
      </c>
      <c r="H9881">
        <v>0.97799999999999998</v>
      </c>
      <c r="I9881">
        <v>0.5</v>
      </c>
      <c r="J9881">
        <v>0.89700000000000002</v>
      </c>
      <c r="K9881" t="str">
        <f t="shared" si="167"/>
        <v>yes</v>
      </c>
      <c r="L9881" t="s">
        <v>7</v>
      </c>
      <c r="M9881">
        <v>0.86254500000000001</v>
      </c>
      <c r="N9881">
        <v>0.85492599999999996</v>
      </c>
    </row>
    <row r="9882" spans="1:14" ht="15" x14ac:dyDescent="0.3">
      <c r="A9882" s="1"/>
      <c r="B9882" t="s">
        <v>14</v>
      </c>
      <c r="C9882" t="s">
        <v>4524</v>
      </c>
      <c r="D9882" t="s">
        <v>9160</v>
      </c>
      <c r="E9882" t="s">
        <v>9158</v>
      </c>
      <c r="F9882" t="s">
        <v>9161</v>
      </c>
      <c r="G9882">
        <v>0.40990227460861201</v>
      </c>
      <c r="H9882">
        <v>0.97799999999999998</v>
      </c>
      <c r="I9882">
        <v>0.8</v>
      </c>
      <c r="J9882">
        <v>0.93899999999999995</v>
      </c>
      <c r="K9882" t="str">
        <f t="shared" si="167"/>
        <v>yes</v>
      </c>
      <c r="L9882" t="s">
        <v>7</v>
      </c>
      <c r="M9882">
        <v>0.93007200000000001</v>
      </c>
      <c r="N9882">
        <v>0.92941600000000002</v>
      </c>
    </row>
    <row r="9883" spans="1:14" ht="15" x14ac:dyDescent="0.3">
      <c r="A9883" s="1"/>
      <c r="B9883" t="s">
        <v>14</v>
      </c>
      <c r="C9883" t="s">
        <v>4747</v>
      </c>
      <c r="D9883" t="s">
        <v>9628</v>
      </c>
      <c r="E9883" t="s">
        <v>9629</v>
      </c>
      <c r="F9883" t="s">
        <v>9630</v>
      </c>
      <c r="G9883">
        <v>0.85051327943801902</v>
      </c>
      <c r="H9883">
        <v>0.97799999999999998</v>
      </c>
      <c r="I9883">
        <v>0.66700000000000004</v>
      </c>
      <c r="J9883">
        <v>1</v>
      </c>
      <c r="K9883" t="str">
        <f t="shared" si="167"/>
        <v>yes</v>
      </c>
      <c r="L9883" t="s">
        <v>7</v>
      </c>
      <c r="M9883">
        <v>0.91057399999999999</v>
      </c>
      <c r="N9883">
        <v>0.90500000000000003</v>
      </c>
    </row>
    <row r="9884" spans="1:14" ht="15" x14ac:dyDescent="0.3">
      <c r="A9884" s="1"/>
      <c r="B9884" t="s">
        <v>14</v>
      </c>
      <c r="C9884" t="s">
        <v>4632</v>
      </c>
      <c r="D9884" t="s">
        <v>9354</v>
      </c>
      <c r="E9884" t="s">
        <v>9355</v>
      </c>
      <c r="F9884" t="s">
        <v>9356</v>
      </c>
      <c r="G9884">
        <v>0.26380673050880399</v>
      </c>
      <c r="H9884">
        <v>0.97699999999999998</v>
      </c>
      <c r="I9884">
        <v>0.85699999999999998</v>
      </c>
      <c r="J9884">
        <v>0.98399999999999999</v>
      </c>
      <c r="K9884" t="str">
        <f t="shared" si="167"/>
        <v>yes</v>
      </c>
      <c r="L9884" t="s">
        <v>7</v>
      </c>
      <c r="M9884">
        <v>0.95053799999999999</v>
      </c>
      <c r="N9884">
        <v>0.94846900000000001</v>
      </c>
    </row>
    <row r="9885" spans="1:14" ht="15" x14ac:dyDescent="0.3">
      <c r="A9885" s="1"/>
      <c r="B9885" t="s">
        <v>14</v>
      </c>
      <c r="C9885" t="s">
        <v>4783</v>
      </c>
      <c r="D9885" t="s">
        <v>9710</v>
      </c>
      <c r="E9885" t="s">
        <v>9711</v>
      </c>
      <c r="F9885" t="s">
        <v>9712</v>
      </c>
      <c r="G9885">
        <v>0.56759333610534701</v>
      </c>
      <c r="H9885">
        <v>0.97699999999999998</v>
      </c>
      <c r="I9885">
        <v>0</v>
      </c>
      <c r="J9885">
        <v>0.98199999999999998</v>
      </c>
      <c r="K9885" t="str">
        <f t="shared" si="167"/>
        <v>yes</v>
      </c>
      <c r="L9885" t="s">
        <v>7</v>
      </c>
      <c r="M9885">
        <v>0.92451899999999998</v>
      </c>
      <c r="N9885">
        <v>0.92303400000000002</v>
      </c>
    </row>
    <row r="9886" spans="1:14" ht="15" x14ac:dyDescent="0.3">
      <c r="A9886" s="1"/>
      <c r="B9886" t="s">
        <v>14</v>
      </c>
      <c r="C9886" t="s">
        <v>4783</v>
      </c>
      <c r="D9886" t="s">
        <v>9710</v>
      </c>
      <c r="E9886" t="s">
        <v>9711</v>
      </c>
      <c r="F9886" t="s">
        <v>9712</v>
      </c>
      <c r="G9886">
        <v>0.44013074040412897</v>
      </c>
      <c r="H9886">
        <v>0.97699999999999998</v>
      </c>
      <c r="I9886">
        <v>0</v>
      </c>
      <c r="J9886">
        <v>0.98199999999999998</v>
      </c>
      <c r="K9886" t="str">
        <f t="shared" si="167"/>
        <v>yes</v>
      </c>
      <c r="L9886" t="s">
        <v>7</v>
      </c>
      <c r="M9886">
        <v>0.92451899999999998</v>
      </c>
      <c r="N9886">
        <v>0.92303400000000002</v>
      </c>
    </row>
    <row r="9887" spans="1:14" ht="15" x14ac:dyDescent="0.3">
      <c r="A9887" s="1"/>
      <c r="B9887" t="s">
        <v>14</v>
      </c>
      <c r="C9887" t="s">
        <v>4829</v>
      </c>
      <c r="D9887" t="s">
        <v>9802</v>
      </c>
      <c r="E9887" t="s">
        <v>9803</v>
      </c>
      <c r="F9887" t="s">
        <v>9804</v>
      </c>
      <c r="G9887">
        <v>0.58322465419769298</v>
      </c>
      <c r="H9887">
        <v>0.97699999999999998</v>
      </c>
      <c r="I9887">
        <v>0.90900000000000003</v>
      </c>
      <c r="J9887">
        <v>0.93500000000000005</v>
      </c>
      <c r="K9887" t="str">
        <f t="shared" si="167"/>
        <v>yes</v>
      </c>
      <c r="L9887" t="s">
        <v>7</v>
      </c>
      <c r="M9887">
        <v>0.94475299999999995</v>
      </c>
      <c r="N9887">
        <v>0.93201100000000003</v>
      </c>
    </row>
    <row r="9888" spans="1:14" ht="15" x14ac:dyDescent="0.3">
      <c r="A9888" s="1"/>
      <c r="B9888" t="s">
        <v>14</v>
      </c>
      <c r="C9888" t="s">
        <v>3656</v>
      </c>
      <c r="D9888" t="s">
        <v>7580</v>
      </c>
      <c r="E9888" t="s">
        <v>7581</v>
      </c>
      <c r="F9888" t="s">
        <v>7582</v>
      </c>
      <c r="G9888">
        <v>0.61683106422424305</v>
      </c>
      <c r="H9888">
        <v>0.97599999999999998</v>
      </c>
      <c r="I9888">
        <v>0.75</v>
      </c>
      <c r="J9888">
        <v>0.92200000000000004</v>
      </c>
      <c r="K9888" t="str">
        <f t="shared" si="167"/>
        <v>yes</v>
      </c>
      <c r="L9888" t="s">
        <v>7</v>
      </c>
      <c r="M9888">
        <v>0.86302599999999996</v>
      </c>
      <c r="N9888">
        <v>0.86562899999999998</v>
      </c>
    </row>
    <row r="9889" spans="1:14" ht="15" x14ac:dyDescent="0.3">
      <c r="A9889" s="1"/>
      <c r="B9889" t="s">
        <v>14</v>
      </c>
      <c r="C9889" t="s">
        <v>4378</v>
      </c>
      <c r="D9889" t="s">
        <v>8900</v>
      </c>
      <c r="E9889" t="s">
        <v>8901</v>
      </c>
      <c r="F9889" t="s">
        <v>8901</v>
      </c>
      <c r="G9889">
        <v>0.90783381462097201</v>
      </c>
      <c r="H9889">
        <v>0.97599999999999998</v>
      </c>
      <c r="I9889">
        <v>0.90900000000000003</v>
      </c>
      <c r="J9889">
        <v>1</v>
      </c>
      <c r="K9889" t="str">
        <f t="shared" si="167"/>
        <v>yes</v>
      </c>
      <c r="L9889" t="s">
        <v>7</v>
      </c>
      <c r="M9889">
        <v>0.97042300000000004</v>
      </c>
      <c r="N9889">
        <v>0.96071200000000001</v>
      </c>
    </row>
    <row r="9890" spans="1:14" ht="15" x14ac:dyDescent="0.3">
      <c r="A9890" s="1"/>
      <c r="B9890" t="s">
        <v>14</v>
      </c>
      <c r="C9890" t="s">
        <v>1657</v>
      </c>
      <c r="D9890" t="s">
        <v>6245</v>
      </c>
      <c r="E9890" t="s">
        <v>6243</v>
      </c>
      <c r="F9890" t="s">
        <v>6246</v>
      </c>
      <c r="G9890">
        <v>0.86348551511764504</v>
      </c>
      <c r="H9890">
        <v>0.97499999999999998</v>
      </c>
      <c r="I9890">
        <v>0.13300000000000001</v>
      </c>
      <c r="J9890">
        <v>0.65600000000000003</v>
      </c>
      <c r="K9890" t="str">
        <f t="shared" si="167"/>
        <v>yes</v>
      </c>
      <c r="L9890" t="s">
        <v>7</v>
      </c>
      <c r="M9890">
        <v>0.88255099999999997</v>
      </c>
      <c r="N9890">
        <v>0.88626799999999994</v>
      </c>
    </row>
    <row r="9891" spans="1:14" ht="15" x14ac:dyDescent="0.3">
      <c r="A9891" s="1"/>
      <c r="B9891" t="s">
        <v>14</v>
      </c>
      <c r="C9891" t="s">
        <v>3369</v>
      </c>
      <c r="D9891" t="s">
        <v>7073</v>
      </c>
      <c r="E9891" t="s">
        <v>3369</v>
      </c>
      <c r="F9891" t="s">
        <v>3369</v>
      </c>
      <c r="G9891">
        <v>0.99211245775222801</v>
      </c>
      <c r="H9891">
        <v>0.97499999999999998</v>
      </c>
      <c r="I9891">
        <v>0.5</v>
      </c>
      <c r="J9891">
        <v>1</v>
      </c>
      <c r="K9891" t="str">
        <f t="shared" si="167"/>
        <v>yes</v>
      </c>
      <c r="L9891" t="s">
        <v>7</v>
      </c>
      <c r="M9891">
        <v>0.74402900000000005</v>
      </c>
      <c r="N9891">
        <v>0.786999</v>
      </c>
    </row>
    <row r="9892" spans="1:14" ht="15" x14ac:dyDescent="0.3">
      <c r="A9892" s="1"/>
      <c r="B9892" t="s">
        <v>14</v>
      </c>
      <c r="C9892" t="s">
        <v>3859</v>
      </c>
      <c r="D9892" t="s">
        <v>7946</v>
      </c>
      <c r="E9892" t="s">
        <v>7947</v>
      </c>
      <c r="F9892" t="s">
        <v>7948</v>
      </c>
      <c r="G9892">
        <v>0.99065554141998302</v>
      </c>
      <c r="H9892">
        <v>0.97499999999999998</v>
      </c>
      <c r="I9892">
        <v>0.5</v>
      </c>
      <c r="J9892">
        <v>1</v>
      </c>
      <c r="K9892" t="str">
        <f t="shared" si="167"/>
        <v>yes</v>
      </c>
      <c r="L9892" t="s">
        <v>7</v>
      </c>
      <c r="M9892">
        <v>0.927199</v>
      </c>
      <c r="N9892">
        <v>0.92302200000000001</v>
      </c>
    </row>
    <row r="9893" spans="1:14" ht="15" x14ac:dyDescent="0.3">
      <c r="A9893" s="1"/>
      <c r="B9893" t="s">
        <v>14</v>
      </c>
      <c r="C9893" t="s">
        <v>4363</v>
      </c>
      <c r="D9893" t="s">
        <v>8872</v>
      </c>
      <c r="E9893" t="s">
        <v>8873</v>
      </c>
      <c r="F9893" t="s">
        <v>8874</v>
      </c>
      <c r="G9893">
        <v>0.98542773723602295</v>
      </c>
      <c r="H9893">
        <v>0.97499999999999998</v>
      </c>
      <c r="I9893">
        <v>0.28599999999999998</v>
      </c>
      <c r="J9893">
        <v>0.73299999999999998</v>
      </c>
      <c r="K9893" t="str">
        <f t="shared" si="167"/>
        <v>yes</v>
      </c>
      <c r="L9893" t="s">
        <v>7</v>
      </c>
      <c r="M9893">
        <v>0.88790599999999997</v>
      </c>
      <c r="N9893">
        <v>0.889706</v>
      </c>
    </row>
    <row r="9894" spans="1:14" ht="15" x14ac:dyDescent="0.3">
      <c r="A9894" s="1"/>
      <c r="B9894" t="s">
        <v>14</v>
      </c>
      <c r="C9894" t="s">
        <v>4403</v>
      </c>
      <c r="D9894">
        <v>1940</v>
      </c>
      <c r="E9894" t="s">
        <v>8939</v>
      </c>
      <c r="F9894">
        <v>1940</v>
      </c>
      <c r="G9894">
        <v>0.82907044887542702</v>
      </c>
      <c r="H9894">
        <v>0.97499999999999998</v>
      </c>
      <c r="I9894">
        <v>0.66700000000000004</v>
      </c>
      <c r="J9894">
        <v>0.98299999999999998</v>
      </c>
      <c r="K9894" t="str">
        <f t="shared" si="167"/>
        <v>yes</v>
      </c>
      <c r="L9894" t="s">
        <v>7</v>
      </c>
      <c r="M9894">
        <v>0.79627999999999999</v>
      </c>
      <c r="N9894">
        <v>0.806508</v>
      </c>
    </row>
    <row r="9895" spans="1:14" ht="15" x14ac:dyDescent="0.3">
      <c r="A9895" s="1"/>
      <c r="B9895" t="s">
        <v>14</v>
      </c>
      <c r="C9895" t="s">
        <v>4493</v>
      </c>
      <c r="D9895" t="s">
        <v>9083</v>
      </c>
      <c r="E9895" t="s">
        <v>9084</v>
      </c>
      <c r="F9895" t="s">
        <v>9084</v>
      </c>
      <c r="G9895">
        <v>0.84720861911773704</v>
      </c>
      <c r="H9895">
        <v>0.97499999999999998</v>
      </c>
      <c r="I9895">
        <v>0.2</v>
      </c>
      <c r="J9895">
        <v>1</v>
      </c>
      <c r="K9895" t="str">
        <f t="shared" si="167"/>
        <v>yes</v>
      </c>
      <c r="L9895" t="s">
        <v>7</v>
      </c>
      <c r="M9895">
        <v>0.93284299999999998</v>
      </c>
      <c r="N9895">
        <v>0.92045900000000003</v>
      </c>
    </row>
    <row r="9896" spans="1:14" ht="15" x14ac:dyDescent="0.3">
      <c r="A9896" s="1"/>
      <c r="B9896" t="s">
        <v>14</v>
      </c>
      <c r="C9896" t="s">
        <v>141</v>
      </c>
      <c r="D9896" t="s">
        <v>5272</v>
      </c>
      <c r="E9896" t="s">
        <v>5270</v>
      </c>
      <c r="F9896" t="s">
        <v>5273</v>
      </c>
      <c r="G9896">
        <v>0.65405434370040905</v>
      </c>
      <c r="H9896">
        <v>0.97399999999999998</v>
      </c>
      <c r="I9896">
        <v>0.71399999999999997</v>
      </c>
      <c r="J9896">
        <v>0.877</v>
      </c>
      <c r="K9896" t="str">
        <f t="shared" si="167"/>
        <v>yes</v>
      </c>
      <c r="L9896" t="s">
        <v>7</v>
      </c>
      <c r="M9896">
        <v>0.88084499999999999</v>
      </c>
      <c r="N9896">
        <v>0.87857200000000002</v>
      </c>
    </row>
    <row r="9897" spans="1:14" ht="15" x14ac:dyDescent="0.3">
      <c r="A9897" s="1"/>
      <c r="B9897" t="s">
        <v>14</v>
      </c>
      <c r="C9897" t="s">
        <v>402</v>
      </c>
      <c r="D9897" t="s">
        <v>5456</v>
      </c>
      <c r="E9897" t="s">
        <v>5448</v>
      </c>
      <c r="F9897" t="s">
        <v>5457</v>
      </c>
      <c r="G9897">
        <v>0.26090285181999201</v>
      </c>
      <c r="H9897">
        <v>0.97399999999999998</v>
      </c>
      <c r="I9897">
        <v>0</v>
      </c>
      <c r="J9897">
        <v>1</v>
      </c>
      <c r="K9897" t="str">
        <f t="shared" si="167"/>
        <v>yes</v>
      </c>
      <c r="L9897" t="s">
        <v>7</v>
      </c>
      <c r="M9897">
        <v>0.86619299999999999</v>
      </c>
      <c r="N9897">
        <v>0.85530099999999998</v>
      </c>
    </row>
    <row r="9898" spans="1:14" ht="15" x14ac:dyDescent="0.3">
      <c r="A9898" s="1"/>
      <c r="B9898" t="s">
        <v>14</v>
      </c>
      <c r="C9898" t="s">
        <v>4124</v>
      </c>
      <c r="D9898" t="s">
        <v>8463</v>
      </c>
      <c r="E9898" t="s">
        <v>8464</v>
      </c>
      <c r="F9898" t="s">
        <v>8465</v>
      </c>
      <c r="G9898">
        <v>0.390478074550629</v>
      </c>
      <c r="H9898">
        <v>0.97399999999999998</v>
      </c>
      <c r="I9898">
        <v>0</v>
      </c>
      <c r="J9898">
        <v>0.98799999999999999</v>
      </c>
      <c r="K9898" t="str">
        <f t="shared" si="167"/>
        <v>yes</v>
      </c>
      <c r="L9898" t="s">
        <v>7</v>
      </c>
      <c r="M9898">
        <v>0.85744299999999996</v>
      </c>
      <c r="N9898">
        <v>0.848055</v>
      </c>
    </row>
    <row r="9899" spans="1:14" ht="15" x14ac:dyDescent="0.3">
      <c r="A9899" s="1"/>
      <c r="B9899" t="s">
        <v>14</v>
      </c>
      <c r="C9899" t="s">
        <v>4644</v>
      </c>
      <c r="D9899" t="s">
        <v>9406</v>
      </c>
      <c r="E9899" t="s">
        <v>9402</v>
      </c>
      <c r="F9899" t="s">
        <v>9413</v>
      </c>
      <c r="G9899">
        <v>0.239028126001358</v>
      </c>
      <c r="H9899">
        <v>0.97399999999999998</v>
      </c>
      <c r="I9899">
        <v>0.8</v>
      </c>
      <c r="J9899">
        <v>0.98</v>
      </c>
      <c r="K9899" t="str">
        <f t="shared" si="167"/>
        <v>yes</v>
      </c>
      <c r="L9899" t="s">
        <v>7</v>
      </c>
      <c r="M9899">
        <v>0.80017400000000005</v>
      </c>
      <c r="N9899">
        <v>0.79285700000000003</v>
      </c>
    </row>
    <row r="9900" spans="1:14" ht="15" x14ac:dyDescent="0.3">
      <c r="A9900" s="1"/>
      <c r="B9900" t="s">
        <v>14</v>
      </c>
      <c r="C9900" t="s">
        <v>4823</v>
      </c>
      <c r="D9900" t="s">
        <v>9794</v>
      </c>
      <c r="E9900" t="s">
        <v>4823</v>
      </c>
      <c r="F9900" t="s">
        <v>9795</v>
      </c>
      <c r="G9900">
        <v>0.711769878864288</v>
      </c>
      <c r="H9900">
        <v>0.97399999999999998</v>
      </c>
      <c r="I9900">
        <v>0.4</v>
      </c>
      <c r="J9900">
        <v>1</v>
      </c>
      <c r="K9900" t="str">
        <f t="shared" si="167"/>
        <v>yes</v>
      </c>
      <c r="L9900" t="s">
        <v>7</v>
      </c>
      <c r="M9900">
        <v>0.98650099999999996</v>
      </c>
      <c r="N9900">
        <v>0.99015200000000003</v>
      </c>
    </row>
    <row r="9901" spans="1:14" ht="15" x14ac:dyDescent="0.3">
      <c r="A9901" s="1"/>
      <c r="B9901" t="s">
        <v>14</v>
      </c>
      <c r="C9901" t="s">
        <v>4907</v>
      </c>
      <c r="D9901" t="s">
        <v>8145</v>
      </c>
      <c r="E9901" t="s">
        <v>9949</v>
      </c>
      <c r="F9901" t="s">
        <v>8146</v>
      </c>
      <c r="G9901">
        <v>0.88835710287094105</v>
      </c>
      <c r="H9901">
        <v>0.97399999999999998</v>
      </c>
      <c r="I9901">
        <v>0</v>
      </c>
      <c r="J9901">
        <v>1</v>
      </c>
      <c r="K9901" t="str">
        <f t="shared" si="167"/>
        <v>yes</v>
      </c>
      <c r="L9901" t="s">
        <v>7</v>
      </c>
      <c r="M9901">
        <v>0.75220500000000001</v>
      </c>
      <c r="N9901">
        <v>0.75572899999999998</v>
      </c>
    </row>
    <row r="9902" spans="1:14" ht="15" x14ac:dyDescent="0.3">
      <c r="A9902" s="1"/>
      <c r="B9902" t="s">
        <v>14</v>
      </c>
      <c r="C9902" t="s">
        <v>4995</v>
      </c>
      <c r="D9902" t="s">
        <v>10120</v>
      </c>
      <c r="E9902" t="s">
        <v>10121</v>
      </c>
      <c r="F9902" t="s">
        <v>10122</v>
      </c>
      <c r="G9902">
        <v>0.60298544168472301</v>
      </c>
      <c r="H9902">
        <v>0.97399999999999998</v>
      </c>
      <c r="I9902">
        <v>0.8</v>
      </c>
      <c r="J9902">
        <v>0.85899999999999999</v>
      </c>
      <c r="K9902" t="str">
        <f t="shared" si="167"/>
        <v>yes</v>
      </c>
      <c r="L9902" t="s">
        <v>7</v>
      </c>
      <c r="M9902">
        <v>0.95333599999999996</v>
      </c>
      <c r="N9902">
        <v>0.95387200000000005</v>
      </c>
    </row>
    <row r="9903" spans="1:14" ht="15" x14ac:dyDescent="0.3">
      <c r="A9903" s="1"/>
      <c r="B9903" t="s">
        <v>14</v>
      </c>
      <c r="C9903" t="s">
        <v>1821</v>
      </c>
      <c r="D9903" t="s">
        <v>6343</v>
      </c>
      <c r="E9903" t="s">
        <v>6344</v>
      </c>
      <c r="F9903" t="s">
        <v>1822</v>
      </c>
      <c r="G9903">
        <v>0.83267873525619496</v>
      </c>
      <c r="H9903">
        <v>0.97299999999999998</v>
      </c>
      <c r="I9903">
        <v>0.75</v>
      </c>
      <c r="J9903">
        <v>0.94599999999999995</v>
      </c>
      <c r="K9903" t="str">
        <f t="shared" si="167"/>
        <v>yes</v>
      </c>
      <c r="L9903" t="s">
        <v>7</v>
      </c>
      <c r="M9903">
        <v>0.92995399999999995</v>
      </c>
      <c r="N9903">
        <v>0.92653799999999997</v>
      </c>
    </row>
    <row r="9904" spans="1:14" ht="15" x14ac:dyDescent="0.3">
      <c r="A9904" s="1"/>
      <c r="B9904" t="s">
        <v>14</v>
      </c>
      <c r="C9904" t="s">
        <v>3621</v>
      </c>
      <c r="D9904" t="s">
        <v>7525</v>
      </c>
      <c r="E9904" t="s">
        <v>7526</v>
      </c>
      <c r="F9904" t="s">
        <v>23</v>
      </c>
      <c r="G9904">
        <v>0.93084800243377697</v>
      </c>
      <c r="H9904">
        <v>0.97299999999999998</v>
      </c>
      <c r="I9904">
        <v>0</v>
      </c>
      <c r="J9904">
        <v>0.52300000000000002</v>
      </c>
      <c r="K9904" t="str">
        <f t="shared" si="167"/>
        <v>yes</v>
      </c>
      <c r="L9904" t="s">
        <v>7</v>
      </c>
      <c r="M9904">
        <v>0.91400599999999999</v>
      </c>
      <c r="N9904">
        <v>0.90362399999999998</v>
      </c>
    </row>
    <row r="9905" spans="1:14" ht="15" x14ac:dyDescent="0.3">
      <c r="A9905" s="1"/>
      <c r="B9905" t="s">
        <v>14</v>
      </c>
      <c r="C9905" t="s">
        <v>4626</v>
      </c>
      <c r="D9905" t="s">
        <v>9333</v>
      </c>
      <c r="E9905" t="s">
        <v>9334</v>
      </c>
      <c r="F9905" t="s">
        <v>9335</v>
      </c>
      <c r="G9905">
        <v>0.62443315982818604</v>
      </c>
      <c r="H9905">
        <v>0.97299999999999998</v>
      </c>
      <c r="I9905">
        <v>0.66700000000000004</v>
      </c>
      <c r="J9905">
        <v>1</v>
      </c>
      <c r="K9905" t="str">
        <f t="shared" si="167"/>
        <v>yes</v>
      </c>
      <c r="L9905" t="s">
        <v>7</v>
      </c>
      <c r="M9905">
        <v>0.893899</v>
      </c>
      <c r="N9905">
        <v>0.89250300000000005</v>
      </c>
    </row>
    <row r="9906" spans="1:14" ht="15" x14ac:dyDescent="0.3">
      <c r="A9906" s="1"/>
      <c r="B9906" t="s">
        <v>14</v>
      </c>
      <c r="C9906" t="s">
        <v>4922</v>
      </c>
      <c r="D9906" t="s">
        <v>9986</v>
      </c>
      <c r="E9906" t="s">
        <v>9987</v>
      </c>
      <c r="F9906" t="s">
        <v>9987</v>
      </c>
      <c r="G9906">
        <v>0.86854535341262795</v>
      </c>
      <c r="H9906">
        <v>0.97299999999999998</v>
      </c>
      <c r="I9906">
        <v>0</v>
      </c>
      <c r="J9906">
        <v>1</v>
      </c>
      <c r="K9906" t="str">
        <f t="shared" si="167"/>
        <v>yes</v>
      </c>
      <c r="L9906" t="s">
        <v>7</v>
      </c>
      <c r="M9906">
        <v>0.9042</v>
      </c>
      <c r="N9906">
        <v>0.89091699999999996</v>
      </c>
    </row>
    <row r="9907" spans="1:14" ht="15" x14ac:dyDescent="0.3">
      <c r="A9907" s="1"/>
      <c r="B9907" t="s">
        <v>14</v>
      </c>
      <c r="C9907" t="s">
        <v>5155</v>
      </c>
      <c r="D9907" t="s">
        <v>10413</v>
      </c>
      <c r="E9907" t="s">
        <v>10414</v>
      </c>
      <c r="F9907" t="s">
        <v>10415</v>
      </c>
      <c r="G9907">
        <v>0.85404586791992199</v>
      </c>
      <c r="H9907">
        <v>0.97299999999999998</v>
      </c>
      <c r="I9907">
        <v>0</v>
      </c>
      <c r="J9907">
        <v>0.95499999999999996</v>
      </c>
      <c r="K9907" t="str">
        <f t="shared" si="167"/>
        <v>yes</v>
      </c>
      <c r="L9907" t="s">
        <v>7</v>
      </c>
      <c r="M9907">
        <v>0.94088400000000005</v>
      </c>
      <c r="N9907">
        <v>0.93028299999999997</v>
      </c>
    </row>
    <row r="9908" spans="1:14" ht="15" x14ac:dyDescent="0.3">
      <c r="A9908" s="1"/>
      <c r="B9908" t="s">
        <v>14</v>
      </c>
      <c r="C9908" t="s">
        <v>871</v>
      </c>
      <c r="D9908" t="s">
        <v>5766</v>
      </c>
      <c r="E9908" t="s">
        <v>5767</v>
      </c>
      <c r="F9908" t="s">
        <v>873</v>
      </c>
      <c r="G9908">
        <v>0.93773967027664196</v>
      </c>
      <c r="H9908">
        <v>0.97199999999999998</v>
      </c>
      <c r="I9908">
        <v>0.66700000000000004</v>
      </c>
      <c r="J9908">
        <v>0.97499999999999998</v>
      </c>
      <c r="K9908" t="str">
        <f t="shared" si="167"/>
        <v>yes</v>
      </c>
      <c r="L9908" t="s">
        <v>7</v>
      </c>
      <c r="M9908">
        <v>0.91436399999999995</v>
      </c>
      <c r="N9908">
        <v>0.91084699999999996</v>
      </c>
    </row>
    <row r="9909" spans="1:14" ht="15" x14ac:dyDescent="0.3">
      <c r="A9909" s="1"/>
      <c r="B9909" t="s">
        <v>14</v>
      </c>
      <c r="C9909" t="s">
        <v>1162</v>
      </c>
      <c r="D9909" t="s">
        <v>36</v>
      </c>
      <c r="E9909" t="s">
        <v>34</v>
      </c>
      <c r="F9909" t="s">
        <v>34</v>
      </c>
      <c r="G9909">
        <v>0.919083952903748</v>
      </c>
      <c r="H9909">
        <v>0.97199999999999998</v>
      </c>
      <c r="I9909">
        <v>0</v>
      </c>
      <c r="J9909">
        <v>1</v>
      </c>
      <c r="K9909" t="str">
        <f t="shared" si="167"/>
        <v>yes</v>
      </c>
      <c r="L9909" t="s">
        <v>7</v>
      </c>
      <c r="M9909">
        <v>0.84657700000000002</v>
      </c>
      <c r="N9909">
        <v>0.85339200000000004</v>
      </c>
    </row>
    <row r="9910" spans="1:14" ht="15" x14ac:dyDescent="0.3">
      <c r="A9910" s="1"/>
      <c r="B9910" t="s">
        <v>14</v>
      </c>
      <c r="C9910" t="s">
        <v>3794</v>
      </c>
      <c r="D9910" t="s">
        <v>7834</v>
      </c>
      <c r="E9910" t="s">
        <v>7835</v>
      </c>
      <c r="F9910" t="s">
        <v>7835</v>
      </c>
      <c r="G9910">
        <v>0.94988125562667802</v>
      </c>
      <c r="H9910">
        <v>0.97199999999999998</v>
      </c>
      <c r="I9910">
        <v>0.8</v>
      </c>
      <c r="J9910">
        <v>1</v>
      </c>
      <c r="K9910" t="str">
        <f t="shared" si="167"/>
        <v>yes</v>
      </c>
      <c r="L9910" t="s">
        <v>7</v>
      </c>
      <c r="M9910">
        <v>0.97969600000000001</v>
      </c>
      <c r="N9910">
        <v>0.97766600000000004</v>
      </c>
    </row>
    <row r="9911" spans="1:14" ht="15" x14ac:dyDescent="0.3">
      <c r="A9911" s="1"/>
      <c r="B9911" t="s">
        <v>14</v>
      </c>
      <c r="C9911" t="s">
        <v>5185</v>
      </c>
      <c r="D9911" t="s">
        <v>10468</v>
      </c>
      <c r="E9911" t="s">
        <v>10469</v>
      </c>
      <c r="F9911" t="s">
        <v>10470</v>
      </c>
      <c r="G9911">
        <v>0.52746886014938399</v>
      </c>
      <c r="H9911">
        <v>0.97199999999999998</v>
      </c>
      <c r="I9911">
        <v>0</v>
      </c>
      <c r="J9911">
        <v>0.90600000000000003</v>
      </c>
      <c r="K9911" t="str">
        <f t="shared" si="167"/>
        <v>yes</v>
      </c>
      <c r="L9911" t="s">
        <v>7</v>
      </c>
      <c r="M9911">
        <v>0.88415500000000002</v>
      </c>
      <c r="N9911">
        <v>0.89347799999999999</v>
      </c>
    </row>
    <row r="9912" spans="1:14" ht="15" x14ac:dyDescent="0.3">
      <c r="A9912" s="1"/>
      <c r="B9912" t="s">
        <v>14</v>
      </c>
      <c r="C9912" t="s">
        <v>4059</v>
      </c>
      <c r="D9912" t="s">
        <v>8352</v>
      </c>
      <c r="E9912" t="s">
        <v>8353</v>
      </c>
      <c r="F9912" t="s">
        <v>8353</v>
      </c>
      <c r="G9912">
        <v>0.75620102882385298</v>
      </c>
      <c r="H9912">
        <v>0.97</v>
      </c>
      <c r="I9912">
        <v>0.66700000000000004</v>
      </c>
      <c r="J9912">
        <v>1</v>
      </c>
      <c r="K9912" t="str">
        <f t="shared" si="167"/>
        <v>yes</v>
      </c>
      <c r="L9912" t="s">
        <v>7</v>
      </c>
      <c r="M9912">
        <v>0.82978600000000002</v>
      </c>
      <c r="N9912">
        <v>0.83263600000000004</v>
      </c>
    </row>
    <row r="9913" spans="1:14" ht="15" x14ac:dyDescent="0.3">
      <c r="A9913" s="1"/>
      <c r="B9913" t="s">
        <v>14</v>
      </c>
      <c r="C9913" t="s">
        <v>5090</v>
      </c>
      <c r="D9913" t="s">
        <v>10298</v>
      </c>
      <c r="E9913" t="s">
        <v>10299</v>
      </c>
      <c r="F9913" t="s">
        <v>10299</v>
      </c>
      <c r="G9913">
        <v>0.97234261035919201</v>
      </c>
      <c r="H9913">
        <v>0.97</v>
      </c>
      <c r="I9913">
        <v>0.5</v>
      </c>
      <c r="J9913">
        <v>1</v>
      </c>
      <c r="K9913" t="str">
        <f t="shared" si="167"/>
        <v>yes</v>
      </c>
      <c r="L9913" t="s">
        <v>7</v>
      </c>
      <c r="M9913">
        <v>0.88115500000000002</v>
      </c>
      <c r="N9913">
        <v>0.87427200000000005</v>
      </c>
    </row>
    <row r="9914" spans="1:14" ht="15" x14ac:dyDescent="0.3">
      <c r="A9914" s="1"/>
      <c r="B9914" t="s">
        <v>14</v>
      </c>
      <c r="C9914" t="s">
        <v>715</v>
      </c>
      <c r="D9914" t="s">
        <v>5671</v>
      </c>
      <c r="E9914" t="s">
        <v>5672</v>
      </c>
      <c r="F9914" t="s">
        <v>716</v>
      </c>
      <c r="G9914">
        <v>0.51992911100387595</v>
      </c>
      <c r="H9914">
        <v>0.96899999999999997</v>
      </c>
      <c r="I9914">
        <v>0.5</v>
      </c>
      <c r="J9914">
        <v>1</v>
      </c>
      <c r="K9914" t="str">
        <f t="shared" si="167"/>
        <v>yes</v>
      </c>
      <c r="L9914" t="s">
        <v>7</v>
      </c>
      <c r="M9914">
        <v>0.80416200000000004</v>
      </c>
      <c r="N9914">
        <v>0.81126600000000004</v>
      </c>
    </row>
    <row r="9915" spans="1:14" ht="15" x14ac:dyDescent="0.3">
      <c r="A9915" s="1"/>
      <c r="B9915" t="s">
        <v>14</v>
      </c>
      <c r="C9915" t="s">
        <v>1828</v>
      </c>
      <c r="D9915" t="s">
        <v>6347</v>
      </c>
      <c r="E9915" t="s">
        <v>6348</v>
      </c>
      <c r="F9915" t="s">
        <v>6348</v>
      </c>
      <c r="G9915">
        <v>0.83058530092239402</v>
      </c>
      <c r="H9915">
        <v>0.96899999999999997</v>
      </c>
      <c r="I9915">
        <v>0.92300000000000004</v>
      </c>
      <c r="J9915">
        <v>1</v>
      </c>
      <c r="K9915" t="str">
        <f t="shared" si="167"/>
        <v>yes</v>
      </c>
      <c r="L9915" t="s">
        <v>7</v>
      </c>
      <c r="M9915">
        <v>0.97402500000000003</v>
      </c>
      <c r="N9915">
        <v>0.97098799999999996</v>
      </c>
    </row>
    <row r="9916" spans="1:14" ht="15" x14ac:dyDescent="0.3">
      <c r="A9916" s="1"/>
      <c r="B9916" t="s">
        <v>14</v>
      </c>
      <c r="C9916" t="s">
        <v>3592</v>
      </c>
      <c r="D9916" t="s">
        <v>7469</v>
      </c>
      <c r="E9916" t="s">
        <v>7470</v>
      </c>
      <c r="F9916" t="s">
        <v>7470</v>
      </c>
      <c r="G9916">
        <v>0.69483023881912198</v>
      </c>
      <c r="H9916">
        <v>0.96899999999999997</v>
      </c>
      <c r="I9916">
        <v>0.33300000000000002</v>
      </c>
      <c r="J9916">
        <v>1</v>
      </c>
      <c r="K9916" t="str">
        <f t="shared" si="167"/>
        <v>yes</v>
      </c>
      <c r="L9916" t="s">
        <v>7</v>
      </c>
      <c r="M9916">
        <v>0.92593400000000003</v>
      </c>
      <c r="N9916">
        <v>0.91821600000000003</v>
      </c>
    </row>
    <row r="9917" spans="1:14" ht="15" x14ac:dyDescent="0.3">
      <c r="A9917" s="1"/>
      <c r="B9917" t="s">
        <v>14</v>
      </c>
      <c r="C9917" t="s">
        <v>3669</v>
      </c>
      <c r="D9917" t="s">
        <v>7599</v>
      </c>
      <c r="E9917" t="s">
        <v>7598</v>
      </c>
      <c r="F9917" t="s">
        <v>7600</v>
      </c>
      <c r="G9917">
        <v>0.277248054742813</v>
      </c>
      <c r="H9917">
        <v>0.96899999999999997</v>
      </c>
      <c r="I9917">
        <v>0</v>
      </c>
      <c r="J9917">
        <v>0.97</v>
      </c>
      <c r="K9917" t="str">
        <f t="shared" si="167"/>
        <v>yes</v>
      </c>
      <c r="L9917" t="s">
        <v>7</v>
      </c>
      <c r="M9917">
        <v>0.87958000000000003</v>
      </c>
      <c r="N9917">
        <v>0.88541199999999998</v>
      </c>
    </row>
    <row r="9918" spans="1:14" ht="15" x14ac:dyDescent="0.3">
      <c r="A9918" s="1"/>
      <c r="B9918" t="s">
        <v>14</v>
      </c>
      <c r="C9918" t="s">
        <v>3889</v>
      </c>
      <c r="D9918" t="s">
        <v>7989</v>
      </c>
      <c r="E9918" t="s">
        <v>7990</v>
      </c>
      <c r="F9918" t="s">
        <v>7991</v>
      </c>
      <c r="G9918">
        <v>0.95841419696807895</v>
      </c>
      <c r="H9918">
        <v>0.96899999999999997</v>
      </c>
      <c r="I9918">
        <v>0</v>
      </c>
      <c r="J9918">
        <v>0.97299999999999998</v>
      </c>
      <c r="K9918" t="str">
        <f t="shared" si="167"/>
        <v>yes</v>
      </c>
      <c r="L9918" t="s">
        <v>7</v>
      </c>
      <c r="M9918">
        <v>0.91256400000000004</v>
      </c>
      <c r="N9918">
        <v>0.91334099999999996</v>
      </c>
    </row>
    <row r="9919" spans="1:14" ht="15" x14ac:dyDescent="0.3">
      <c r="A9919" s="1"/>
      <c r="B9919" t="s">
        <v>14</v>
      </c>
      <c r="C9919" t="s">
        <v>4925</v>
      </c>
      <c r="D9919" t="s">
        <v>9994</v>
      </c>
      <c r="E9919" t="s">
        <v>9990</v>
      </c>
      <c r="F9919" t="s">
        <v>9995</v>
      </c>
      <c r="G9919">
        <v>0.84839522838592496</v>
      </c>
      <c r="H9919">
        <v>0.96899999999999997</v>
      </c>
      <c r="I9919">
        <v>0.25</v>
      </c>
      <c r="J9919">
        <v>0.875</v>
      </c>
      <c r="K9919" t="str">
        <f t="shared" si="167"/>
        <v>yes</v>
      </c>
      <c r="L9919" t="s">
        <v>7</v>
      </c>
      <c r="M9919">
        <v>0.93798800000000004</v>
      </c>
      <c r="N9919">
        <v>0.93091999999999997</v>
      </c>
    </row>
    <row r="9920" spans="1:14" ht="15" x14ac:dyDescent="0.3">
      <c r="A9920" s="1"/>
      <c r="B9920" t="s">
        <v>14</v>
      </c>
      <c r="C9920" t="s">
        <v>4971</v>
      </c>
      <c r="D9920" t="s">
        <v>10075</v>
      </c>
      <c r="E9920" t="s">
        <v>10076</v>
      </c>
      <c r="F9920" t="s">
        <v>10077</v>
      </c>
      <c r="G9920">
        <v>0.71713483333587602</v>
      </c>
      <c r="H9920">
        <v>0.96899999999999997</v>
      </c>
      <c r="I9920">
        <v>0.5</v>
      </c>
      <c r="J9920">
        <v>0.95299999999999996</v>
      </c>
      <c r="K9920" t="str">
        <f t="shared" si="167"/>
        <v>yes</v>
      </c>
      <c r="L9920" t="s">
        <v>7</v>
      </c>
      <c r="M9920">
        <v>0.81895099999999998</v>
      </c>
      <c r="N9920">
        <v>0.828403</v>
      </c>
    </row>
    <row r="9921" spans="1:14" ht="15" x14ac:dyDescent="0.3">
      <c r="A9921" s="1"/>
      <c r="B9921" t="s">
        <v>14</v>
      </c>
      <c r="C9921" t="s">
        <v>384</v>
      </c>
      <c r="D9921" t="s">
        <v>5431</v>
      </c>
      <c r="E9921" t="s">
        <v>386</v>
      </c>
      <c r="F9921" t="s">
        <v>5432</v>
      </c>
      <c r="G9921">
        <v>0.45959642529487599</v>
      </c>
      <c r="H9921">
        <v>0.96799999999999997</v>
      </c>
      <c r="I9921">
        <v>0.61499999999999999</v>
      </c>
      <c r="J9921">
        <v>0.93100000000000005</v>
      </c>
      <c r="K9921" t="str">
        <f t="shared" si="167"/>
        <v>yes</v>
      </c>
      <c r="L9921" t="s">
        <v>7</v>
      </c>
      <c r="M9921">
        <v>0.95576099999999997</v>
      </c>
      <c r="N9921">
        <v>0.95160800000000001</v>
      </c>
    </row>
    <row r="9922" spans="1:14" ht="15" x14ac:dyDescent="0.3">
      <c r="A9922" s="1"/>
      <c r="B9922" t="s">
        <v>14</v>
      </c>
      <c r="C9922" t="s">
        <v>525</v>
      </c>
      <c r="D9922" t="s">
        <v>526</v>
      </c>
      <c r="E9922" t="s">
        <v>5529</v>
      </c>
      <c r="F9922" t="s">
        <v>528</v>
      </c>
      <c r="G9922">
        <v>0.75268238782882702</v>
      </c>
      <c r="H9922">
        <v>0.96799999999999997</v>
      </c>
      <c r="I9922">
        <v>0</v>
      </c>
      <c r="J9922">
        <v>0.92200000000000004</v>
      </c>
      <c r="K9922" t="str">
        <f t="shared" si="167"/>
        <v>yes</v>
      </c>
      <c r="L9922" t="s">
        <v>7</v>
      </c>
      <c r="M9922">
        <v>0.87068900000000005</v>
      </c>
      <c r="N9922">
        <v>0.85306199999999999</v>
      </c>
    </row>
    <row r="9923" spans="1:14" ht="15" x14ac:dyDescent="0.3">
      <c r="A9923" s="1"/>
      <c r="B9923" t="s">
        <v>14</v>
      </c>
      <c r="C9923" t="s">
        <v>4290</v>
      </c>
      <c r="D9923" t="s">
        <v>8730</v>
      </c>
      <c r="E9923" t="s">
        <v>8728</v>
      </c>
      <c r="F9923" t="s">
        <v>8731</v>
      </c>
      <c r="G9923">
        <v>0.977311670780182</v>
      </c>
      <c r="H9923">
        <v>0.96799999999999997</v>
      </c>
      <c r="I9923">
        <v>0</v>
      </c>
      <c r="J9923">
        <v>1</v>
      </c>
      <c r="K9923" t="str">
        <f t="shared" ref="K9923:K9986" si="168">IF(H9923&gt;0.64,"yes",IF(H9923&gt;=0.45,"partially","no"))</f>
        <v>yes</v>
      </c>
      <c r="L9923" t="s">
        <v>7</v>
      </c>
      <c r="M9923">
        <v>0.84685699999999997</v>
      </c>
      <c r="N9923">
        <v>0.83882999999999996</v>
      </c>
    </row>
    <row r="9924" spans="1:14" ht="15" x14ac:dyDescent="0.3">
      <c r="A9924" s="1"/>
      <c r="B9924" t="s">
        <v>14</v>
      </c>
      <c r="C9924" t="s">
        <v>1169</v>
      </c>
      <c r="D9924" t="s">
        <v>1170</v>
      </c>
      <c r="E9924" t="s">
        <v>1171</v>
      </c>
      <c r="F9924" t="s">
        <v>1171</v>
      </c>
      <c r="G9924">
        <v>0.97357565164565996</v>
      </c>
      <c r="H9924">
        <v>0.96699999999999997</v>
      </c>
      <c r="I9924">
        <v>0</v>
      </c>
      <c r="J9924">
        <v>1</v>
      </c>
      <c r="K9924" t="str">
        <f t="shared" si="168"/>
        <v>yes</v>
      </c>
      <c r="L9924" t="s">
        <v>7</v>
      </c>
      <c r="M9924">
        <v>0.95650000000000002</v>
      </c>
      <c r="N9924">
        <v>0.95241200000000004</v>
      </c>
    </row>
    <row r="9925" spans="1:14" ht="15" x14ac:dyDescent="0.3">
      <c r="A9925" s="1"/>
      <c r="B9925" t="s">
        <v>14</v>
      </c>
      <c r="C9925" t="s">
        <v>3599</v>
      </c>
      <c r="D9925" t="s">
        <v>7482</v>
      </c>
      <c r="E9925" t="s">
        <v>7483</v>
      </c>
      <c r="F9925" t="s">
        <v>7484</v>
      </c>
      <c r="G9925">
        <v>0.998465716838837</v>
      </c>
      <c r="H9925">
        <v>0.96699999999999997</v>
      </c>
      <c r="I9925">
        <v>0</v>
      </c>
      <c r="J9925">
        <v>0.80500000000000005</v>
      </c>
      <c r="K9925" t="str">
        <f t="shared" si="168"/>
        <v>yes</v>
      </c>
      <c r="L9925" t="s">
        <v>7</v>
      </c>
      <c r="M9925">
        <v>0.96144200000000002</v>
      </c>
      <c r="N9925">
        <v>0.96044300000000005</v>
      </c>
    </row>
    <row r="9926" spans="1:14" ht="15" x14ac:dyDescent="0.3">
      <c r="A9926" s="1"/>
      <c r="B9926" t="s">
        <v>14</v>
      </c>
      <c r="C9926" t="s">
        <v>3918</v>
      </c>
      <c r="D9926" t="s">
        <v>8051</v>
      </c>
      <c r="E9926" t="s">
        <v>8052</v>
      </c>
      <c r="F9926" t="s">
        <v>8053</v>
      </c>
      <c r="G9926">
        <v>0.94697415828704801</v>
      </c>
      <c r="H9926">
        <v>0.96699999999999997</v>
      </c>
      <c r="I9926">
        <v>0.5</v>
      </c>
      <c r="J9926">
        <v>0.99</v>
      </c>
      <c r="K9926" t="str">
        <f t="shared" si="168"/>
        <v>yes</v>
      </c>
      <c r="L9926" t="s">
        <v>7</v>
      </c>
      <c r="M9926">
        <v>0.90675399999999995</v>
      </c>
      <c r="N9926">
        <v>0.89623299999999995</v>
      </c>
    </row>
    <row r="9927" spans="1:14" ht="15" x14ac:dyDescent="0.3">
      <c r="A9927" s="1"/>
      <c r="B9927" t="s">
        <v>14</v>
      </c>
      <c r="C9927" t="s">
        <v>3918</v>
      </c>
      <c r="D9927" t="s">
        <v>8051</v>
      </c>
      <c r="E9927" t="s">
        <v>8052</v>
      </c>
      <c r="F9927" t="s">
        <v>8053</v>
      </c>
      <c r="G9927">
        <v>0.78907442092895497</v>
      </c>
      <c r="H9927">
        <v>0.96699999999999997</v>
      </c>
      <c r="I9927">
        <v>0.5</v>
      </c>
      <c r="J9927">
        <v>0.99</v>
      </c>
      <c r="K9927" t="str">
        <f t="shared" si="168"/>
        <v>yes</v>
      </c>
      <c r="L9927" t="s">
        <v>7</v>
      </c>
      <c r="M9927">
        <v>0.90675399999999995</v>
      </c>
      <c r="N9927">
        <v>0.89623299999999995</v>
      </c>
    </row>
    <row r="9928" spans="1:14" ht="15" x14ac:dyDescent="0.3">
      <c r="A9928" s="1"/>
      <c r="B9928" t="s">
        <v>14</v>
      </c>
      <c r="C9928">
        <v>1950</v>
      </c>
      <c r="D9928" t="s">
        <v>6916</v>
      </c>
      <c r="E9928">
        <v>1950</v>
      </c>
      <c r="F9928" t="s">
        <v>6916</v>
      </c>
      <c r="G9928">
        <v>0.86926257610321001</v>
      </c>
      <c r="H9928">
        <v>0.96599999999999997</v>
      </c>
      <c r="I9928">
        <v>0</v>
      </c>
      <c r="J9928">
        <v>0.80300000000000005</v>
      </c>
      <c r="K9928" t="str">
        <f t="shared" si="168"/>
        <v>yes</v>
      </c>
      <c r="L9928" t="s">
        <v>7</v>
      </c>
      <c r="M9928">
        <v>0.75059699999999996</v>
      </c>
      <c r="N9928">
        <v>0.75059699999999996</v>
      </c>
    </row>
    <row r="9929" spans="1:14" ht="15" x14ac:dyDescent="0.3">
      <c r="A9929" s="1"/>
      <c r="B9929" t="s">
        <v>14</v>
      </c>
      <c r="C9929" t="s">
        <v>3414</v>
      </c>
      <c r="D9929" t="s">
        <v>7182</v>
      </c>
      <c r="E9929" t="s">
        <v>7183</v>
      </c>
      <c r="F9929" t="s">
        <v>7184</v>
      </c>
      <c r="G9929">
        <v>0.59540992975234996</v>
      </c>
      <c r="H9929">
        <v>0.96599999999999997</v>
      </c>
      <c r="I9929">
        <v>0</v>
      </c>
      <c r="J9929">
        <v>0.77800000000000002</v>
      </c>
      <c r="K9929" t="str">
        <f t="shared" si="168"/>
        <v>yes</v>
      </c>
      <c r="L9929" t="s">
        <v>7</v>
      </c>
      <c r="M9929">
        <v>0.79771499999999995</v>
      </c>
      <c r="N9929">
        <v>0.80224799999999996</v>
      </c>
    </row>
    <row r="9930" spans="1:14" ht="15" x14ac:dyDescent="0.3">
      <c r="A9930" s="1"/>
      <c r="B9930" t="s">
        <v>14</v>
      </c>
      <c r="C9930" t="s">
        <v>4296</v>
      </c>
      <c r="D9930" t="s">
        <v>8739</v>
      </c>
      <c r="E9930" t="s">
        <v>8740</v>
      </c>
      <c r="F9930" t="s">
        <v>8741</v>
      </c>
      <c r="G9930">
        <v>0.87329167127609297</v>
      </c>
      <c r="H9930">
        <v>0.96599999999999997</v>
      </c>
      <c r="I9930">
        <v>0.5</v>
      </c>
      <c r="J9930">
        <v>1</v>
      </c>
      <c r="K9930" t="str">
        <f t="shared" si="168"/>
        <v>yes</v>
      </c>
      <c r="L9930" t="s">
        <v>7</v>
      </c>
      <c r="M9930">
        <v>0.89637599999999995</v>
      </c>
      <c r="N9930">
        <v>0.90417800000000004</v>
      </c>
    </row>
    <row r="9931" spans="1:14" ht="15" x14ac:dyDescent="0.3">
      <c r="A9931" s="1"/>
      <c r="B9931" t="s">
        <v>14</v>
      </c>
      <c r="C9931" t="s">
        <v>3443</v>
      </c>
      <c r="D9931" t="s">
        <v>7242</v>
      </c>
      <c r="E9931" t="s">
        <v>7243</v>
      </c>
      <c r="F9931" t="s">
        <v>7244</v>
      </c>
      <c r="G9931">
        <v>0.50783318281173695</v>
      </c>
      <c r="H9931">
        <v>0.96499999999999997</v>
      </c>
      <c r="I9931">
        <v>0.66700000000000004</v>
      </c>
      <c r="J9931">
        <v>0.95599999999999996</v>
      </c>
      <c r="K9931" t="str">
        <f t="shared" si="168"/>
        <v>yes</v>
      </c>
      <c r="L9931" t="s">
        <v>7</v>
      </c>
      <c r="M9931">
        <v>0.89937599999999995</v>
      </c>
      <c r="N9931">
        <v>0.90981000000000001</v>
      </c>
    </row>
    <row r="9932" spans="1:14" ht="15" x14ac:dyDescent="0.3">
      <c r="A9932" s="1"/>
      <c r="B9932" t="s">
        <v>14</v>
      </c>
      <c r="C9932" t="s">
        <v>356</v>
      </c>
      <c r="D9932" t="s">
        <v>5415</v>
      </c>
      <c r="E9932" t="s">
        <v>358</v>
      </c>
      <c r="F9932" t="s">
        <v>5416</v>
      </c>
      <c r="G9932">
        <v>0.16274157166480999</v>
      </c>
      <c r="H9932">
        <v>0.96399999999999997</v>
      </c>
      <c r="I9932">
        <v>0</v>
      </c>
      <c r="J9932">
        <v>0.95299999999999996</v>
      </c>
      <c r="K9932" t="str">
        <f t="shared" si="168"/>
        <v>yes</v>
      </c>
      <c r="L9932" t="s">
        <v>7</v>
      </c>
      <c r="M9932">
        <v>0.90092799999999995</v>
      </c>
      <c r="N9932">
        <v>0.90216200000000002</v>
      </c>
    </row>
    <row r="9933" spans="1:14" ht="15" x14ac:dyDescent="0.3">
      <c r="A9933" s="1"/>
      <c r="B9933" t="s">
        <v>14</v>
      </c>
      <c r="C9933" t="s">
        <v>562</v>
      </c>
      <c r="D9933" t="s">
        <v>564</v>
      </c>
      <c r="E9933" t="s">
        <v>563</v>
      </c>
      <c r="F9933" t="s">
        <v>565</v>
      </c>
      <c r="G9933">
        <v>0.57878488302230802</v>
      </c>
      <c r="H9933">
        <v>0.96399999999999997</v>
      </c>
      <c r="I9933">
        <v>0.8</v>
      </c>
      <c r="J9933">
        <v>0.97599999999999998</v>
      </c>
      <c r="K9933" t="str">
        <f t="shared" si="168"/>
        <v>yes</v>
      </c>
      <c r="L9933" t="s">
        <v>7</v>
      </c>
      <c r="M9933">
        <v>0.916574</v>
      </c>
      <c r="N9933">
        <v>0.91151899999999997</v>
      </c>
    </row>
    <row r="9934" spans="1:14" ht="15" x14ac:dyDescent="0.3">
      <c r="A9934" s="1"/>
      <c r="B9934" t="s">
        <v>14</v>
      </c>
      <c r="C9934" t="s">
        <v>1444</v>
      </c>
      <c r="D9934" t="s">
        <v>1446</v>
      </c>
      <c r="E9934" t="s">
        <v>1446</v>
      </c>
      <c r="F9934" t="s">
        <v>1446</v>
      </c>
      <c r="G9934">
        <v>0.99676978588104304</v>
      </c>
      <c r="H9934">
        <v>0.96399999999999997</v>
      </c>
      <c r="I9934">
        <v>0.8</v>
      </c>
      <c r="J9934">
        <v>1</v>
      </c>
      <c r="K9934" t="str">
        <f t="shared" si="168"/>
        <v>yes</v>
      </c>
      <c r="L9934" t="s">
        <v>7</v>
      </c>
      <c r="M9934">
        <v>0.89552500000000002</v>
      </c>
      <c r="N9934">
        <v>0.90346899999999997</v>
      </c>
    </row>
    <row r="9935" spans="1:14" ht="15" x14ac:dyDescent="0.3">
      <c r="A9935" s="1"/>
      <c r="B9935" t="s">
        <v>14</v>
      </c>
      <c r="C9935" t="s">
        <v>384</v>
      </c>
      <c r="D9935" t="s">
        <v>5429</v>
      </c>
      <c r="E9935" t="s">
        <v>386</v>
      </c>
      <c r="F9935" t="s">
        <v>5430</v>
      </c>
      <c r="G9935">
        <v>0.45516741275787398</v>
      </c>
      <c r="H9935">
        <v>0.96299999999999997</v>
      </c>
      <c r="I9935">
        <v>0.5</v>
      </c>
      <c r="J9935">
        <v>0.86199999999999999</v>
      </c>
      <c r="K9935" t="str">
        <f t="shared" si="168"/>
        <v>yes</v>
      </c>
      <c r="L9935" t="s">
        <v>7</v>
      </c>
      <c r="M9935">
        <v>0.88976100000000002</v>
      </c>
      <c r="N9935">
        <v>0.87651400000000002</v>
      </c>
    </row>
    <row r="9936" spans="1:14" ht="15" x14ac:dyDescent="0.3">
      <c r="A9936" s="1"/>
      <c r="B9936" t="s">
        <v>14</v>
      </c>
      <c r="C9936" t="s">
        <v>807</v>
      </c>
      <c r="D9936" t="s">
        <v>5731</v>
      </c>
      <c r="E9936" t="s">
        <v>808</v>
      </c>
      <c r="F9936" t="s">
        <v>760</v>
      </c>
      <c r="G9936">
        <v>0.85723161697387695</v>
      </c>
      <c r="H9936">
        <v>0.96299999999999997</v>
      </c>
      <c r="I9936">
        <v>0</v>
      </c>
      <c r="J9936">
        <v>0.97</v>
      </c>
      <c r="K9936" t="str">
        <f t="shared" si="168"/>
        <v>yes</v>
      </c>
      <c r="L9936" t="s">
        <v>7</v>
      </c>
      <c r="M9936">
        <v>0.81849300000000003</v>
      </c>
      <c r="N9936">
        <v>0.83050000000000002</v>
      </c>
    </row>
    <row r="9937" spans="1:14" ht="15" x14ac:dyDescent="0.3">
      <c r="A9937" s="1"/>
      <c r="B9937" t="s">
        <v>14</v>
      </c>
      <c r="C9937" t="s">
        <v>1469</v>
      </c>
      <c r="D9937" t="s">
        <v>6120</v>
      </c>
      <c r="E9937" t="s">
        <v>6118</v>
      </c>
      <c r="F9937" t="s">
        <v>1471</v>
      </c>
      <c r="G9937">
        <v>0.38691532611846902</v>
      </c>
      <c r="H9937">
        <v>0.96299999999999997</v>
      </c>
      <c r="I9937">
        <v>0.66700000000000004</v>
      </c>
      <c r="J9937">
        <v>0.96599999999999997</v>
      </c>
      <c r="K9937" t="str">
        <f t="shared" si="168"/>
        <v>yes</v>
      </c>
      <c r="L9937" t="s">
        <v>7</v>
      </c>
      <c r="M9937">
        <v>0.93867299999999998</v>
      </c>
      <c r="N9937">
        <v>0.94208199999999997</v>
      </c>
    </row>
    <row r="9938" spans="1:14" ht="15" x14ac:dyDescent="0.3">
      <c r="A9938" s="1"/>
      <c r="B9938" t="s">
        <v>14</v>
      </c>
      <c r="C9938" t="s">
        <v>1540</v>
      </c>
      <c r="D9938" t="s">
        <v>6154</v>
      </c>
      <c r="E9938" t="s">
        <v>6155</v>
      </c>
      <c r="F9938" t="s">
        <v>6156</v>
      </c>
      <c r="G9938">
        <v>0.89482593536376998</v>
      </c>
      <c r="H9938">
        <v>0.96299999999999997</v>
      </c>
      <c r="I9938">
        <v>0</v>
      </c>
      <c r="J9938">
        <v>1</v>
      </c>
      <c r="K9938" t="str">
        <f t="shared" si="168"/>
        <v>yes</v>
      </c>
      <c r="L9938" t="s">
        <v>7</v>
      </c>
      <c r="M9938">
        <v>0.91389500000000001</v>
      </c>
      <c r="N9938">
        <v>0.91649000000000003</v>
      </c>
    </row>
    <row r="9939" spans="1:14" ht="15" x14ac:dyDescent="0.3">
      <c r="A9939" s="1"/>
      <c r="B9939" t="s">
        <v>14</v>
      </c>
      <c r="C9939" t="s">
        <v>3627</v>
      </c>
      <c r="D9939" t="s">
        <v>7534</v>
      </c>
      <c r="E9939" t="s">
        <v>7535</v>
      </c>
      <c r="F9939" t="s">
        <v>7536</v>
      </c>
      <c r="G9939">
        <v>0.59752207994461104</v>
      </c>
      <c r="H9939">
        <v>0.96299999999999997</v>
      </c>
      <c r="I9939">
        <v>0.28599999999999998</v>
      </c>
      <c r="J9939">
        <v>0.95599999999999996</v>
      </c>
      <c r="K9939" t="str">
        <f t="shared" si="168"/>
        <v>yes</v>
      </c>
      <c r="L9939" t="s">
        <v>7</v>
      </c>
      <c r="M9939">
        <v>0.90060899999999999</v>
      </c>
      <c r="N9939">
        <v>0.89890300000000001</v>
      </c>
    </row>
    <row r="9940" spans="1:14" ht="15" x14ac:dyDescent="0.3">
      <c r="A9940" s="1"/>
      <c r="B9940" t="s">
        <v>14</v>
      </c>
      <c r="C9940" t="s">
        <v>3797</v>
      </c>
      <c r="D9940" t="s">
        <v>7837</v>
      </c>
      <c r="E9940" t="s">
        <v>7838</v>
      </c>
      <c r="F9940" t="s">
        <v>7839</v>
      </c>
      <c r="G9940">
        <v>0.38413894176483199</v>
      </c>
      <c r="H9940">
        <v>0.96199999999999997</v>
      </c>
      <c r="I9940">
        <v>0.76900000000000002</v>
      </c>
      <c r="J9940">
        <v>0.97</v>
      </c>
      <c r="K9940" t="str">
        <f t="shared" si="168"/>
        <v>yes</v>
      </c>
      <c r="L9940" t="s">
        <v>7</v>
      </c>
      <c r="M9940">
        <v>0.93692900000000001</v>
      </c>
      <c r="N9940">
        <v>0.93415499999999996</v>
      </c>
    </row>
    <row r="9941" spans="1:14" ht="15" x14ac:dyDescent="0.3">
      <c r="A9941" s="1"/>
      <c r="B9941" t="s">
        <v>14</v>
      </c>
      <c r="C9941" t="s">
        <v>330</v>
      </c>
      <c r="D9941" t="s">
        <v>5403</v>
      </c>
      <c r="E9941" t="s">
        <v>332</v>
      </c>
      <c r="F9941" t="s">
        <v>5404</v>
      </c>
      <c r="G9941">
        <v>0.44114345312118503</v>
      </c>
      <c r="H9941">
        <v>0.96099999999999997</v>
      </c>
      <c r="I9941">
        <v>0</v>
      </c>
      <c r="J9941">
        <v>0.97499999999999998</v>
      </c>
      <c r="K9941" t="str">
        <f t="shared" si="168"/>
        <v>yes</v>
      </c>
      <c r="L9941" t="s">
        <v>7</v>
      </c>
      <c r="M9941">
        <v>0.85877199999999998</v>
      </c>
      <c r="N9941">
        <v>0.84835099999999997</v>
      </c>
    </row>
    <row r="9942" spans="1:14" ht="15" x14ac:dyDescent="0.3">
      <c r="A9942" s="1"/>
      <c r="B9942" t="s">
        <v>14</v>
      </c>
      <c r="C9942" t="s">
        <v>3211</v>
      </c>
      <c r="D9942" t="s">
        <v>6720</v>
      </c>
      <c r="E9942" t="s">
        <v>6721</v>
      </c>
      <c r="F9942" t="s">
        <v>6722</v>
      </c>
      <c r="G9942">
        <v>0.50207877159118697</v>
      </c>
      <c r="H9942">
        <v>0.96099999999999997</v>
      </c>
      <c r="I9942">
        <v>0.85699999999999998</v>
      </c>
      <c r="J9942">
        <v>0.97</v>
      </c>
      <c r="K9942" t="str">
        <f t="shared" si="168"/>
        <v>yes</v>
      </c>
      <c r="L9942" t="s">
        <v>7</v>
      </c>
      <c r="M9942">
        <v>0.81990799999999997</v>
      </c>
      <c r="N9942">
        <v>0.82056600000000002</v>
      </c>
    </row>
    <row r="9943" spans="1:14" ht="15" x14ac:dyDescent="0.3">
      <c r="A9943" s="1"/>
      <c r="B9943" t="s">
        <v>14</v>
      </c>
      <c r="C9943" t="s">
        <v>3211</v>
      </c>
      <c r="D9943" t="s">
        <v>6720</v>
      </c>
      <c r="E9943" t="s">
        <v>6721</v>
      </c>
      <c r="F9943" t="s">
        <v>6722</v>
      </c>
      <c r="G9943">
        <v>0.66794955730438199</v>
      </c>
      <c r="H9943">
        <v>0.96099999999999997</v>
      </c>
      <c r="I9943">
        <v>0.85699999999999998</v>
      </c>
      <c r="J9943">
        <v>0.97</v>
      </c>
      <c r="K9943" t="str">
        <f t="shared" si="168"/>
        <v>yes</v>
      </c>
      <c r="L9943" t="s">
        <v>7</v>
      </c>
      <c r="M9943">
        <v>0.81990799999999997</v>
      </c>
      <c r="N9943">
        <v>0.82056600000000002</v>
      </c>
    </row>
    <row r="9944" spans="1:14" ht="15" x14ac:dyDescent="0.3">
      <c r="A9944" s="1"/>
      <c r="B9944" t="s">
        <v>14</v>
      </c>
      <c r="C9944" t="s">
        <v>4456</v>
      </c>
      <c r="D9944" t="s">
        <v>9003</v>
      </c>
      <c r="E9944" t="s">
        <v>9004</v>
      </c>
      <c r="F9944" t="s">
        <v>9005</v>
      </c>
      <c r="G9944">
        <v>0.65416628122329701</v>
      </c>
      <c r="H9944">
        <v>0.96099999999999997</v>
      </c>
      <c r="I9944">
        <v>0</v>
      </c>
      <c r="J9944">
        <v>0.94099999999999995</v>
      </c>
      <c r="K9944" t="str">
        <f t="shared" si="168"/>
        <v>yes</v>
      </c>
      <c r="L9944" t="s">
        <v>7</v>
      </c>
      <c r="M9944">
        <v>0.91911200000000004</v>
      </c>
      <c r="N9944">
        <v>0.91639300000000001</v>
      </c>
    </row>
    <row r="9945" spans="1:14" ht="15" x14ac:dyDescent="0.3">
      <c r="A9945" s="1"/>
      <c r="B9945" t="s">
        <v>14</v>
      </c>
      <c r="C9945" t="s">
        <v>1938</v>
      </c>
      <c r="D9945" t="s">
        <v>6410</v>
      </c>
      <c r="E9945" t="s">
        <v>6411</v>
      </c>
      <c r="F9945" t="s">
        <v>1940</v>
      </c>
      <c r="G9945">
        <v>0.46185007691383401</v>
      </c>
      <c r="H9945">
        <v>0.96</v>
      </c>
      <c r="I9945">
        <v>0</v>
      </c>
      <c r="J9945">
        <v>0.86399999999999999</v>
      </c>
      <c r="K9945" t="str">
        <f t="shared" si="168"/>
        <v>yes</v>
      </c>
      <c r="L9945" t="s">
        <v>7</v>
      </c>
      <c r="M9945">
        <v>0.85653100000000004</v>
      </c>
      <c r="N9945">
        <v>0.86661699999999997</v>
      </c>
    </row>
    <row r="9946" spans="1:14" ht="15" x14ac:dyDescent="0.3">
      <c r="A9946" s="1"/>
      <c r="B9946" t="s">
        <v>14</v>
      </c>
      <c r="C9946" t="s">
        <v>588</v>
      </c>
      <c r="D9946" t="s">
        <v>589</v>
      </c>
      <c r="E9946" t="s">
        <v>5564</v>
      </c>
      <c r="F9946" t="s">
        <v>591</v>
      </c>
      <c r="G9946">
        <v>0.37204971909522999</v>
      </c>
      <c r="H9946">
        <v>0.95899999999999996</v>
      </c>
      <c r="I9946">
        <v>0.85699999999999998</v>
      </c>
      <c r="J9946">
        <v>0.96499999999999997</v>
      </c>
      <c r="K9946" t="str">
        <f t="shared" si="168"/>
        <v>yes</v>
      </c>
      <c r="L9946" t="s">
        <v>7</v>
      </c>
      <c r="M9946">
        <v>0.97229399999999999</v>
      </c>
      <c r="N9946">
        <v>0.96850700000000001</v>
      </c>
    </row>
    <row r="9947" spans="1:14" ht="15" x14ac:dyDescent="0.3">
      <c r="A9947" s="1"/>
      <c r="B9947" t="s">
        <v>14</v>
      </c>
      <c r="C9947" t="s">
        <v>4885</v>
      </c>
      <c r="D9947" t="s">
        <v>9890</v>
      </c>
      <c r="E9947" t="s">
        <v>9909</v>
      </c>
      <c r="F9947" t="s">
        <v>9895</v>
      </c>
      <c r="G9947">
        <v>0.17138798534870101</v>
      </c>
      <c r="H9947">
        <v>0.95899999999999996</v>
      </c>
      <c r="I9947">
        <v>0.4</v>
      </c>
      <c r="J9947">
        <v>0.99</v>
      </c>
      <c r="K9947" t="str">
        <f t="shared" si="168"/>
        <v>yes</v>
      </c>
      <c r="L9947" t="s">
        <v>7</v>
      </c>
      <c r="M9947">
        <v>0.82315700000000003</v>
      </c>
      <c r="N9947">
        <v>0.83224100000000001</v>
      </c>
    </row>
    <row r="9948" spans="1:14" ht="15" x14ac:dyDescent="0.3">
      <c r="A9948" s="1"/>
      <c r="B9948" t="s">
        <v>14</v>
      </c>
      <c r="C9948" t="s">
        <v>681</v>
      </c>
      <c r="D9948" t="s">
        <v>481</v>
      </c>
      <c r="E9948" t="s">
        <v>482</v>
      </c>
      <c r="F9948" t="s">
        <v>5631</v>
      </c>
      <c r="G9948">
        <v>0.45140039920806901</v>
      </c>
      <c r="H9948">
        <v>0.95799999999999996</v>
      </c>
      <c r="I9948">
        <v>0.44400000000000001</v>
      </c>
      <c r="J9948">
        <v>1</v>
      </c>
      <c r="K9948" t="str">
        <f t="shared" si="168"/>
        <v>yes</v>
      </c>
      <c r="L9948" t="s">
        <v>7</v>
      </c>
      <c r="M9948">
        <v>0.89687600000000001</v>
      </c>
      <c r="N9948">
        <v>0.89231499999999997</v>
      </c>
    </row>
    <row r="9949" spans="1:14" ht="15" x14ac:dyDescent="0.3">
      <c r="A9949" s="1"/>
      <c r="B9949" t="s">
        <v>14</v>
      </c>
      <c r="C9949" t="s">
        <v>2255</v>
      </c>
      <c r="D9949" t="s">
        <v>6573</v>
      </c>
      <c r="E9949" t="s">
        <v>6581</v>
      </c>
      <c r="F9949" t="s">
        <v>2238</v>
      </c>
      <c r="G9949">
        <v>0.61365920305252097</v>
      </c>
      <c r="H9949">
        <v>0.95799999999999996</v>
      </c>
      <c r="I9949">
        <v>0.75</v>
      </c>
      <c r="J9949">
        <v>0.97099999999999997</v>
      </c>
      <c r="K9949" t="str">
        <f t="shared" si="168"/>
        <v>yes</v>
      </c>
      <c r="L9949" t="s">
        <v>7</v>
      </c>
      <c r="M9949">
        <v>0.92076100000000005</v>
      </c>
      <c r="N9949">
        <v>0.91399799999999998</v>
      </c>
    </row>
    <row r="9950" spans="1:14" ht="15" x14ac:dyDescent="0.3">
      <c r="A9950" s="1"/>
      <c r="B9950" t="s">
        <v>14</v>
      </c>
      <c r="C9950" t="s">
        <v>5188</v>
      </c>
      <c r="D9950" t="s">
        <v>10481</v>
      </c>
      <c r="E9950" t="s">
        <v>10479</v>
      </c>
      <c r="F9950" t="s">
        <v>10482</v>
      </c>
      <c r="G9950">
        <v>0.72161197662353505</v>
      </c>
      <c r="H9950">
        <v>0.95799999999999996</v>
      </c>
      <c r="I9950">
        <v>0.28599999999999998</v>
      </c>
      <c r="J9950">
        <v>0.84799999999999998</v>
      </c>
      <c r="K9950" t="str">
        <f t="shared" si="168"/>
        <v>yes</v>
      </c>
      <c r="L9950" t="s">
        <v>7</v>
      </c>
      <c r="M9950">
        <v>0.80067200000000005</v>
      </c>
      <c r="N9950">
        <v>0.79693499999999995</v>
      </c>
    </row>
    <row r="9951" spans="1:14" ht="15" x14ac:dyDescent="0.3">
      <c r="A9951" s="1"/>
      <c r="B9951" t="s">
        <v>14</v>
      </c>
      <c r="C9951" t="s">
        <v>1761</v>
      </c>
      <c r="D9951" t="s">
        <v>6313</v>
      </c>
      <c r="E9951" t="s">
        <v>1762</v>
      </c>
      <c r="F9951" t="s">
        <v>1762</v>
      </c>
      <c r="G9951">
        <v>0.95078796148300204</v>
      </c>
      <c r="H9951">
        <v>0.95699999999999996</v>
      </c>
      <c r="I9951">
        <v>0.5</v>
      </c>
      <c r="J9951">
        <v>1</v>
      </c>
      <c r="K9951" t="str">
        <f t="shared" si="168"/>
        <v>yes</v>
      </c>
      <c r="L9951" t="s">
        <v>7</v>
      </c>
      <c r="M9951">
        <v>0.84496899999999997</v>
      </c>
      <c r="N9951">
        <v>0.83721100000000004</v>
      </c>
    </row>
    <row r="9952" spans="1:14" ht="15" x14ac:dyDescent="0.3">
      <c r="A9952" s="1"/>
      <c r="B9952" t="s">
        <v>14</v>
      </c>
      <c r="C9952" t="s">
        <v>1961</v>
      </c>
      <c r="D9952" t="s">
        <v>6424</v>
      </c>
      <c r="E9952" t="s">
        <v>1964</v>
      </c>
      <c r="F9952" t="s">
        <v>1964</v>
      </c>
      <c r="G9952">
        <v>0.79775428771972701</v>
      </c>
      <c r="H9952">
        <v>0.95699999999999996</v>
      </c>
      <c r="I9952">
        <v>0</v>
      </c>
      <c r="J9952">
        <v>1</v>
      </c>
      <c r="K9952" t="str">
        <f t="shared" si="168"/>
        <v>yes</v>
      </c>
      <c r="L9952" t="s">
        <v>7</v>
      </c>
      <c r="M9952">
        <v>0.84711599999999998</v>
      </c>
      <c r="N9952">
        <v>0.84778699999999996</v>
      </c>
    </row>
    <row r="9953" spans="1:14" ht="15" x14ac:dyDescent="0.3">
      <c r="A9953" s="1"/>
      <c r="B9953" t="s">
        <v>14</v>
      </c>
      <c r="C9953" t="s">
        <v>4465</v>
      </c>
      <c r="D9953">
        <v>1288</v>
      </c>
      <c r="E9953" t="s">
        <v>9022</v>
      </c>
      <c r="F9953">
        <v>1288</v>
      </c>
      <c r="G9953">
        <v>0.5107062458992</v>
      </c>
      <c r="H9953">
        <v>0.95699999999999996</v>
      </c>
      <c r="I9953">
        <v>0.66700000000000004</v>
      </c>
      <c r="J9953">
        <v>0.27900000000000003</v>
      </c>
      <c r="K9953" t="str">
        <f t="shared" si="168"/>
        <v>yes</v>
      </c>
      <c r="L9953" t="s">
        <v>7</v>
      </c>
      <c r="M9953">
        <v>0.81346499999999999</v>
      </c>
      <c r="N9953">
        <v>0.820774</v>
      </c>
    </row>
    <row r="9954" spans="1:14" ht="15" x14ac:dyDescent="0.3">
      <c r="A9954" s="1"/>
      <c r="B9954" t="s">
        <v>14</v>
      </c>
      <c r="C9954" t="s">
        <v>471</v>
      </c>
      <c r="D9954">
        <v>1900</v>
      </c>
      <c r="E9954" t="s">
        <v>472</v>
      </c>
      <c r="F9954">
        <v>1900</v>
      </c>
      <c r="G9954">
        <v>0.95227211713790905</v>
      </c>
      <c r="H9954">
        <v>0.95599999999999996</v>
      </c>
      <c r="I9954">
        <v>0.66700000000000004</v>
      </c>
      <c r="J9954">
        <v>0.96899999999999997</v>
      </c>
      <c r="K9954" t="str">
        <f t="shared" si="168"/>
        <v>yes</v>
      </c>
      <c r="L9954" t="s">
        <v>7</v>
      </c>
      <c r="M9954">
        <v>0.83421199999999995</v>
      </c>
      <c r="N9954">
        <v>0.839086</v>
      </c>
    </row>
    <row r="9955" spans="1:14" ht="15" x14ac:dyDescent="0.3">
      <c r="A9955" s="1"/>
      <c r="B9955" t="s">
        <v>14</v>
      </c>
      <c r="C9955" t="s">
        <v>2340</v>
      </c>
      <c r="D9955" t="s">
        <v>6643</v>
      </c>
      <c r="E9955" t="s">
        <v>2342</v>
      </c>
      <c r="F9955" t="s">
        <v>2342</v>
      </c>
      <c r="G9955">
        <v>0.50673663616180398</v>
      </c>
      <c r="H9955">
        <v>0.95599999999999996</v>
      </c>
      <c r="I9955">
        <v>0.6</v>
      </c>
      <c r="J9955">
        <v>1</v>
      </c>
      <c r="K9955" t="str">
        <f t="shared" si="168"/>
        <v>yes</v>
      </c>
      <c r="L9955" t="s">
        <v>7</v>
      </c>
      <c r="M9955">
        <v>0.92555299999999996</v>
      </c>
      <c r="N9955">
        <v>0.93316399999999999</v>
      </c>
    </row>
    <row r="9956" spans="1:14" ht="15" x14ac:dyDescent="0.3">
      <c r="A9956" s="1"/>
      <c r="B9956" t="s">
        <v>14</v>
      </c>
      <c r="C9956" t="s">
        <v>4010</v>
      </c>
      <c r="D9956" t="s">
        <v>8248</v>
      </c>
      <c r="E9956" t="s">
        <v>8249</v>
      </c>
      <c r="F9956" t="s">
        <v>8249</v>
      </c>
      <c r="G9956">
        <v>0.81202995777130105</v>
      </c>
      <c r="H9956">
        <v>0.95599999999999996</v>
      </c>
      <c r="I9956">
        <v>0</v>
      </c>
      <c r="J9956">
        <v>1</v>
      </c>
      <c r="K9956" t="str">
        <f t="shared" si="168"/>
        <v>yes</v>
      </c>
      <c r="L9956" t="s">
        <v>7</v>
      </c>
      <c r="M9956">
        <v>0.902146</v>
      </c>
      <c r="N9956">
        <v>0.88051800000000002</v>
      </c>
    </row>
    <row r="9957" spans="1:14" ht="15" x14ac:dyDescent="0.3">
      <c r="A9957" s="1"/>
      <c r="B9957" t="s">
        <v>14</v>
      </c>
      <c r="C9957" t="s">
        <v>4409</v>
      </c>
      <c r="D9957" t="s">
        <v>8946</v>
      </c>
      <c r="E9957" t="s">
        <v>8945</v>
      </c>
      <c r="F9957" t="s">
        <v>8947</v>
      </c>
      <c r="G9957">
        <v>0.54874420166015603</v>
      </c>
      <c r="H9957">
        <v>0.95499999999999996</v>
      </c>
      <c r="I9957">
        <v>0.85699999999999998</v>
      </c>
      <c r="J9957">
        <v>0.95399999999999996</v>
      </c>
      <c r="K9957" t="str">
        <f t="shared" si="168"/>
        <v>yes</v>
      </c>
      <c r="L9957" t="s">
        <v>7</v>
      </c>
      <c r="M9957">
        <v>0.94833199999999995</v>
      </c>
      <c r="N9957">
        <v>0.94357000000000002</v>
      </c>
    </row>
    <row r="9958" spans="1:14" ht="15" x14ac:dyDescent="0.3">
      <c r="A9958" s="1"/>
      <c r="B9958" t="s">
        <v>14</v>
      </c>
      <c r="C9958" t="s">
        <v>4867</v>
      </c>
      <c r="D9958" t="s">
        <v>9870</v>
      </c>
      <c r="E9958" t="s">
        <v>9869</v>
      </c>
      <c r="F9958" t="s">
        <v>9871</v>
      </c>
      <c r="G9958">
        <v>0.263436049222946</v>
      </c>
      <c r="H9958">
        <v>0.95499999999999996</v>
      </c>
      <c r="I9958">
        <v>0.8</v>
      </c>
      <c r="J9958">
        <v>0.98399999999999999</v>
      </c>
      <c r="K9958" t="str">
        <f t="shared" si="168"/>
        <v>yes</v>
      </c>
      <c r="L9958" t="s">
        <v>7</v>
      </c>
      <c r="M9958">
        <v>0.91098500000000004</v>
      </c>
      <c r="N9958">
        <v>0.91020400000000001</v>
      </c>
    </row>
    <row r="9959" spans="1:14" ht="15" x14ac:dyDescent="0.3">
      <c r="A9959" s="1"/>
      <c r="B9959" t="s">
        <v>14</v>
      </c>
      <c r="C9959" t="s">
        <v>502</v>
      </c>
      <c r="D9959" t="s">
        <v>5518</v>
      </c>
      <c r="E9959" t="s">
        <v>504</v>
      </c>
      <c r="F9959" t="s">
        <v>505</v>
      </c>
      <c r="G9959">
        <v>0.99067103862762496</v>
      </c>
      <c r="H9959">
        <v>0.95399999999999996</v>
      </c>
      <c r="I9959">
        <v>0</v>
      </c>
      <c r="J9959">
        <v>1</v>
      </c>
      <c r="K9959" t="str">
        <f t="shared" si="168"/>
        <v>yes</v>
      </c>
      <c r="L9959" t="s">
        <v>7</v>
      </c>
      <c r="M9959">
        <v>0.933222</v>
      </c>
      <c r="N9959">
        <v>0.93287900000000001</v>
      </c>
    </row>
    <row r="9960" spans="1:14" ht="15" x14ac:dyDescent="0.3">
      <c r="A9960" s="1"/>
      <c r="B9960" t="s">
        <v>14</v>
      </c>
      <c r="C9960" t="s">
        <v>1017</v>
      </c>
      <c r="D9960" t="s">
        <v>5843</v>
      </c>
      <c r="E9960" t="s">
        <v>5844</v>
      </c>
      <c r="F9960" t="s">
        <v>5844</v>
      </c>
      <c r="G9960">
        <v>0.76834756135940596</v>
      </c>
      <c r="H9960">
        <v>0.95399999999999996</v>
      </c>
      <c r="I9960">
        <v>0.57099999999999995</v>
      </c>
      <c r="J9960">
        <v>1</v>
      </c>
      <c r="K9960" t="str">
        <f t="shared" si="168"/>
        <v>yes</v>
      </c>
      <c r="L9960" t="s">
        <v>7</v>
      </c>
      <c r="M9960">
        <v>0.73794199999999999</v>
      </c>
      <c r="N9960">
        <v>0.74006099999999997</v>
      </c>
    </row>
    <row r="9961" spans="1:14" ht="15" x14ac:dyDescent="0.3">
      <c r="A9961" s="1"/>
      <c r="B9961" t="s">
        <v>14</v>
      </c>
      <c r="C9961" t="s">
        <v>4115</v>
      </c>
      <c r="D9961" t="s">
        <v>8453</v>
      </c>
      <c r="E9961" t="s">
        <v>8454</v>
      </c>
      <c r="F9961" t="s">
        <v>8454</v>
      </c>
      <c r="G9961">
        <v>0.68834984302520796</v>
      </c>
      <c r="H9961">
        <v>0.95399999999999996</v>
      </c>
      <c r="I9961">
        <v>0</v>
      </c>
      <c r="J9961">
        <v>1</v>
      </c>
      <c r="K9961" t="str">
        <f t="shared" si="168"/>
        <v>yes</v>
      </c>
      <c r="L9961" t="s">
        <v>7</v>
      </c>
      <c r="M9961">
        <v>0.90459299999999998</v>
      </c>
      <c r="N9961">
        <v>0.90013699999999996</v>
      </c>
    </row>
    <row r="9962" spans="1:14" ht="15" x14ac:dyDescent="0.3">
      <c r="A9962" s="1"/>
      <c r="B9962" t="s">
        <v>14</v>
      </c>
      <c r="C9962" t="s">
        <v>4311</v>
      </c>
      <c r="D9962" t="s">
        <v>8762</v>
      </c>
      <c r="E9962" t="s">
        <v>8763</v>
      </c>
      <c r="F9962" t="s">
        <v>8763</v>
      </c>
      <c r="G9962">
        <v>0.93202036619186401</v>
      </c>
      <c r="H9962">
        <v>0.95399999999999996</v>
      </c>
      <c r="I9962">
        <v>0</v>
      </c>
      <c r="J9962">
        <v>1</v>
      </c>
      <c r="K9962" t="str">
        <f t="shared" si="168"/>
        <v>yes</v>
      </c>
      <c r="L9962" t="s">
        <v>7</v>
      </c>
      <c r="M9962">
        <v>0.83832300000000004</v>
      </c>
      <c r="N9962">
        <v>0.833812</v>
      </c>
    </row>
    <row r="9963" spans="1:14" ht="15" x14ac:dyDescent="0.3">
      <c r="A9963" s="1"/>
      <c r="B9963" t="s">
        <v>14</v>
      </c>
      <c r="C9963" t="s">
        <v>5182</v>
      </c>
      <c r="D9963" t="s">
        <v>10466</v>
      </c>
      <c r="E9963" t="s">
        <v>10461</v>
      </c>
      <c r="F9963" t="s">
        <v>1542</v>
      </c>
      <c r="G9963">
        <v>0.72485750913619995</v>
      </c>
      <c r="H9963">
        <v>0.95399999999999996</v>
      </c>
      <c r="I9963">
        <v>0</v>
      </c>
      <c r="J9963">
        <v>1</v>
      </c>
      <c r="K9963" t="str">
        <f t="shared" si="168"/>
        <v>yes</v>
      </c>
      <c r="L9963" t="s">
        <v>7</v>
      </c>
      <c r="M9963">
        <v>0.83528999999999998</v>
      </c>
      <c r="N9963">
        <v>0.83228400000000002</v>
      </c>
    </row>
    <row r="9964" spans="1:14" ht="15" x14ac:dyDescent="0.3">
      <c r="A9964" s="1"/>
      <c r="B9964" t="s">
        <v>14</v>
      </c>
      <c r="C9964" t="s">
        <v>4004</v>
      </c>
      <c r="D9964" t="s">
        <v>8241</v>
      </c>
      <c r="E9964" t="s">
        <v>8239</v>
      </c>
      <c r="F9964" t="s">
        <v>8242</v>
      </c>
      <c r="G9964">
        <v>0.62667661905288696</v>
      </c>
      <c r="H9964">
        <v>0.95299999999999996</v>
      </c>
      <c r="I9964">
        <v>0.6</v>
      </c>
      <c r="J9964">
        <v>0.97099999999999997</v>
      </c>
      <c r="K9964" t="str">
        <f t="shared" si="168"/>
        <v>yes</v>
      </c>
      <c r="L9964" t="s">
        <v>7</v>
      </c>
      <c r="M9964">
        <v>0.86594599999999999</v>
      </c>
      <c r="N9964">
        <v>0.86027200000000004</v>
      </c>
    </row>
    <row r="9965" spans="1:14" ht="15" x14ac:dyDescent="0.3">
      <c r="A9965" s="1"/>
      <c r="B9965" t="s">
        <v>14</v>
      </c>
      <c r="C9965" t="s">
        <v>4490</v>
      </c>
      <c r="D9965" t="s">
        <v>9073</v>
      </c>
      <c r="E9965" t="s">
        <v>9074</v>
      </c>
      <c r="F9965" t="s">
        <v>9075</v>
      </c>
      <c r="G9965">
        <v>0.41585445404052701</v>
      </c>
      <c r="H9965">
        <v>0.95299999999999996</v>
      </c>
      <c r="I9965">
        <v>0</v>
      </c>
      <c r="J9965">
        <v>0.78600000000000003</v>
      </c>
      <c r="K9965" t="str">
        <f t="shared" si="168"/>
        <v>yes</v>
      </c>
      <c r="L9965" t="s">
        <v>7</v>
      </c>
      <c r="M9965">
        <v>0.94145500000000004</v>
      </c>
      <c r="N9965">
        <v>0.936975</v>
      </c>
    </row>
    <row r="9966" spans="1:14" ht="15" x14ac:dyDescent="0.3">
      <c r="A9966" s="1"/>
      <c r="B9966" t="s">
        <v>14</v>
      </c>
      <c r="C9966" t="s">
        <v>4950</v>
      </c>
      <c r="D9966" t="s">
        <v>10033</v>
      </c>
      <c r="E9966" t="s">
        <v>9987</v>
      </c>
      <c r="F9966" t="s">
        <v>10034</v>
      </c>
      <c r="G9966">
        <v>0.69999909400939897</v>
      </c>
      <c r="H9966">
        <v>0.95299999999999996</v>
      </c>
      <c r="I9966">
        <v>0</v>
      </c>
      <c r="J9966">
        <v>0.85199999999999998</v>
      </c>
      <c r="K9966" t="str">
        <f t="shared" si="168"/>
        <v>yes</v>
      </c>
      <c r="L9966" t="s">
        <v>7</v>
      </c>
      <c r="M9966">
        <v>0.89993100000000004</v>
      </c>
      <c r="N9966">
        <v>0.90703599999999995</v>
      </c>
    </row>
    <row r="9967" spans="1:14" ht="15" x14ac:dyDescent="0.3">
      <c r="A9967" s="1"/>
      <c r="B9967" t="s">
        <v>14</v>
      </c>
      <c r="C9967" t="s">
        <v>4977</v>
      </c>
      <c r="D9967" t="s">
        <v>10085</v>
      </c>
      <c r="E9967" t="s">
        <v>10086</v>
      </c>
      <c r="F9967" t="s">
        <v>10087</v>
      </c>
      <c r="G9967">
        <v>0.12727153301239</v>
      </c>
      <c r="H9967">
        <v>0.95299999999999996</v>
      </c>
      <c r="I9967">
        <v>0</v>
      </c>
      <c r="J9967">
        <v>0.97199999999999998</v>
      </c>
      <c r="K9967" t="str">
        <f t="shared" si="168"/>
        <v>yes</v>
      </c>
      <c r="L9967" t="s">
        <v>7</v>
      </c>
      <c r="M9967">
        <v>0.91448799999999997</v>
      </c>
      <c r="N9967">
        <v>0.912771</v>
      </c>
    </row>
    <row r="9968" spans="1:14" ht="15" x14ac:dyDescent="0.3">
      <c r="A9968" s="1"/>
      <c r="B9968" t="s">
        <v>14</v>
      </c>
      <c r="C9968" t="s">
        <v>3546</v>
      </c>
      <c r="D9968" t="s">
        <v>7403</v>
      </c>
      <c r="E9968" t="s">
        <v>7404</v>
      </c>
      <c r="F9968" t="s">
        <v>7405</v>
      </c>
      <c r="G9968">
        <v>0.504255890846252</v>
      </c>
      <c r="H9968">
        <v>0.95199999999999996</v>
      </c>
      <c r="I9968">
        <v>0.66700000000000004</v>
      </c>
      <c r="J9968">
        <v>0.96399999999999997</v>
      </c>
      <c r="K9968" t="str">
        <f t="shared" si="168"/>
        <v>yes</v>
      </c>
      <c r="L9968" t="s">
        <v>7</v>
      </c>
      <c r="M9968">
        <v>0.85534600000000005</v>
      </c>
      <c r="N9968">
        <v>0.85833800000000005</v>
      </c>
    </row>
    <row r="9969" spans="1:14" ht="15" x14ac:dyDescent="0.3">
      <c r="A9969" s="1"/>
      <c r="B9969" t="s">
        <v>14</v>
      </c>
      <c r="C9969" t="s">
        <v>4229</v>
      </c>
      <c r="D9969" t="s">
        <v>5389</v>
      </c>
      <c r="E9969" t="s">
        <v>318</v>
      </c>
      <c r="F9969" t="s">
        <v>318</v>
      </c>
      <c r="G9969">
        <v>0.88132029771804798</v>
      </c>
      <c r="H9969">
        <v>0.95199999999999996</v>
      </c>
      <c r="I9969">
        <v>0</v>
      </c>
      <c r="J9969">
        <v>1</v>
      </c>
      <c r="K9969" t="str">
        <f t="shared" si="168"/>
        <v>yes</v>
      </c>
      <c r="L9969" t="s">
        <v>7</v>
      </c>
      <c r="M9969">
        <v>0.80465600000000004</v>
      </c>
      <c r="N9969">
        <v>0.79807300000000003</v>
      </c>
    </row>
    <row r="9970" spans="1:14" ht="15" x14ac:dyDescent="0.3">
      <c r="A9970" s="1"/>
      <c r="B9970" t="s">
        <v>14</v>
      </c>
      <c r="C9970" t="s">
        <v>4145</v>
      </c>
      <c r="D9970" t="s">
        <v>8498</v>
      </c>
      <c r="E9970" t="s">
        <v>8499</v>
      </c>
      <c r="F9970" t="s">
        <v>8500</v>
      </c>
      <c r="G9970">
        <v>0.68434506654739402</v>
      </c>
      <c r="H9970">
        <v>0.95099999999999996</v>
      </c>
      <c r="I9970">
        <v>0.72699999999999998</v>
      </c>
      <c r="J9970">
        <v>0.98899999999999999</v>
      </c>
      <c r="K9970" t="str">
        <f t="shared" si="168"/>
        <v>yes</v>
      </c>
      <c r="L9970" t="s">
        <v>7</v>
      </c>
      <c r="M9970">
        <v>0.89162699999999995</v>
      </c>
      <c r="N9970">
        <v>0.88519400000000004</v>
      </c>
    </row>
    <row r="9971" spans="1:14" ht="15" x14ac:dyDescent="0.3">
      <c r="A9971" s="1"/>
      <c r="B9971" t="s">
        <v>14</v>
      </c>
      <c r="C9971" t="s">
        <v>3512</v>
      </c>
      <c r="D9971" t="s">
        <v>7349</v>
      </c>
      <c r="E9971" t="s">
        <v>7350</v>
      </c>
      <c r="F9971" t="s">
        <v>7351</v>
      </c>
      <c r="G9971">
        <v>0.82577013969421398</v>
      </c>
      <c r="H9971">
        <v>0.95</v>
      </c>
      <c r="I9971">
        <v>0.5</v>
      </c>
      <c r="J9971">
        <v>0.67</v>
      </c>
      <c r="K9971" t="str">
        <f t="shared" si="168"/>
        <v>yes</v>
      </c>
      <c r="L9971" t="s">
        <v>7</v>
      </c>
      <c r="M9971">
        <v>0.81642700000000001</v>
      </c>
      <c r="N9971">
        <v>0.82500600000000002</v>
      </c>
    </row>
    <row r="9972" spans="1:14" ht="15" x14ac:dyDescent="0.3">
      <c r="A9972" s="1"/>
      <c r="B9972" t="s">
        <v>14</v>
      </c>
      <c r="C9972" t="s">
        <v>1591</v>
      </c>
      <c r="D9972" t="s">
        <v>6187</v>
      </c>
      <c r="E9972" t="s">
        <v>6185</v>
      </c>
      <c r="F9972" t="s">
        <v>6188</v>
      </c>
      <c r="G9972">
        <v>0.99141103029251099</v>
      </c>
      <c r="H9972">
        <v>0.94899999999999995</v>
      </c>
      <c r="I9972">
        <v>0.5</v>
      </c>
      <c r="J9972">
        <v>0.80400000000000005</v>
      </c>
      <c r="K9972" t="str">
        <f t="shared" si="168"/>
        <v>yes</v>
      </c>
      <c r="L9972" t="s">
        <v>7</v>
      </c>
      <c r="M9972">
        <v>0.76516600000000001</v>
      </c>
      <c r="N9972">
        <v>0.78371500000000005</v>
      </c>
    </row>
    <row r="9973" spans="1:14" ht="15" x14ac:dyDescent="0.3">
      <c r="A9973" s="1"/>
      <c r="B9973" t="s">
        <v>14</v>
      </c>
      <c r="C9973" t="s">
        <v>4888</v>
      </c>
      <c r="D9973" t="s">
        <v>9911</v>
      </c>
      <c r="E9973" t="s">
        <v>9912</v>
      </c>
      <c r="F9973" t="s">
        <v>9912</v>
      </c>
      <c r="G9973">
        <v>0.56819891929626498</v>
      </c>
      <c r="H9973">
        <v>0.94799999999999995</v>
      </c>
      <c r="I9973">
        <v>0</v>
      </c>
      <c r="J9973">
        <v>1</v>
      </c>
      <c r="K9973" t="str">
        <f t="shared" si="168"/>
        <v>yes</v>
      </c>
      <c r="L9973" t="s">
        <v>7</v>
      </c>
      <c r="M9973">
        <v>0.95043100000000003</v>
      </c>
      <c r="N9973">
        <v>0.95128299999999999</v>
      </c>
    </row>
    <row r="9974" spans="1:14" ht="15" x14ac:dyDescent="0.3">
      <c r="A9974" s="1"/>
      <c r="B9974" t="s">
        <v>14</v>
      </c>
      <c r="C9974" t="s">
        <v>3280</v>
      </c>
      <c r="D9974" t="s">
        <v>6889</v>
      </c>
      <c r="E9974" t="s">
        <v>6879</v>
      </c>
      <c r="F9974" t="s">
        <v>6890</v>
      </c>
      <c r="G9974">
        <v>0.231073439121246</v>
      </c>
      <c r="H9974">
        <v>0.94699999999999995</v>
      </c>
      <c r="I9974">
        <v>0.85699999999999998</v>
      </c>
      <c r="J9974">
        <v>0.94299999999999995</v>
      </c>
      <c r="K9974" t="str">
        <f t="shared" si="168"/>
        <v>yes</v>
      </c>
      <c r="L9974" t="s">
        <v>7</v>
      </c>
      <c r="M9974">
        <v>0.90603999999999996</v>
      </c>
      <c r="N9974">
        <v>0.88700900000000005</v>
      </c>
    </row>
    <row r="9975" spans="1:14" ht="15" x14ac:dyDescent="0.3">
      <c r="A9975" s="1"/>
      <c r="B9975" t="s">
        <v>14</v>
      </c>
      <c r="C9975" t="s">
        <v>4826</v>
      </c>
      <c r="D9975" t="s">
        <v>9797</v>
      </c>
      <c r="E9975" t="s">
        <v>4826</v>
      </c>
      <c r="F9975" t="s">
        <v>9798</v>
      </c>
      <c r="G9975">
        <v>0.64203685522079501</v>
      </c>
      <c r="H9975">
        <v>0.94699999999999995</v>
      </c>
      <c r="I9975">
        <v>0.4</v>
      </c>
      <c r="J9975">
        <v>1</v>
      </c>
      <c r="K9975" t="str">
        <f t="shared" si="168"/>
        <v>yes</v>
      </c>
      <c r="L9975" t="s">
        <v>7</v>
      </c>
      <c r="M9975">
        <v>0.983178</v>
      </c>
      <c r="N9975">
        <v>0.98718600000000001</v>
      </c>
    </row>
    <row r="9976" spans="1:14" ht="15" x14ac:dyDescent="0.3">
      <c r="A9976" s="1"/>
      <c r="B9976" t="s">
        <v>14</v>
      </c>
      <c r="C9976" t="s">
        <v>4287</v>
      </c>
      <c r="D9976" t="s">
        <v>7584</v>
      </c>
      <c r="E9976" t="s">
        <v>8723</v>
      </c>
      <c r="F9976" t="s">
        <v>7584</v>
      </c>
      <c r="G9976">
        <v>0.57139545679092396</v>
      </c>
      <c r="H9976">
        <v>0.94499999999999995</v>
      </c>
      <c r="I9976">
        <v>0</v>
      </c>
      <c r="J9976">
        <v>0.97899999999999998</v>
      </c>
      <c r="K9976" t="str">
        <f t="shared" si="168"/>
        <v>yes</v>
      </c>
      <c r="L9976" t="s">
        <v>7</v>
      </c>
      <c r="M9976">
        <v>0.78419000000000005</v>
      </c>
      <c r="N9976">
        <v>0.78848099999999999</v>
      </c>
    </row>
    <row r="9977" spans="1:14" ht="15" x14ac:dyDescent="0.3">
      <c r="A9977" s="1"/>
      <c r="B9977" t="s">
        <v>14</v>
      </c>
      <c r="C9977" t="s">
        <v>5161</v>
      </c>
      <c r="D9977" t="s">
        <v>10424</v>
      </c>
      <c r="E9977" t="s">
        <v>10425</v>
      </c>
      <c r="F9977" t="s">
        <v>10425</v>
      </c>
      <c r="G9977">
        <v>0.71317940950393699</v>
      </c>
      <c r="H9977">
        <v>0.94499999999999995</v>
      </c>
      <c r="I9977">
        <v>0</v>
      </c>
      <c r="J9977">
        <v>1</v>
      </c>
      <c r="K9977" t="str">
        <f t="shared" si="168"/>
        <v>yes</v>
      </c>
      <c r="L9977" t="s">
        <v>7</v>
      </c>
      <c r="M9977">
        <v>0.818747</v>
      </c>
      <c r="N9977">
        <v>0.82506599999999997</v>
      </c>
    </row>
    <row r="9978" spans="1:14" ht="15" x14ac:dyDescent="0.3">
      <c r="A9978" s="1"/>
      <c r="B9978" t="s">
        <v>14</v>
      </c>
      <c r="C9978" t="s">
        <v>665</v>
      </c>
      <c r="D9978" t="s">
        <v>666</v>
      </c>
      <c r="E9978" t="s">
        <v>667</v>
      </c>
      <c r="F9978" t="s">
        <v>667</v>
      </c>
      <c r="G9978">
        <v>0.52041542530059803</v>
      </c>
      <c r="H9978">
        <v>0.94299999999999995</v>
      </c>
      <c r="I9978">
        <v>0.4</v>
      </c>
      <c r="J9978">
        <v>1</v>
      </c>
      <c r="K9978" t="str">
        <f t="shared" si="168"/>
        <v>yes</v>
      </c>
      <c r="L9978" t="s">
        <v>7</v>
      </c>
      <c r="M9978">
        <v>0.80792299999999995</v>
      </c>
      <c r="N9978">
        <v>0.81655699999999998</v>
      </c>
    </row>
    <row r="9979" spans="1:14" ht="15" x14ac:dyDescent="0.3">
      <c r="A9979" s="1"/>
      <c r="B9979" t="s">
        <v>14</v>
      </c>
      <c r="C9979" t="s">
        <v>962</v>
      </c>
      <c r="D9979" t="s">
        <v>961</v>
      </c>
      <c r="E9979" t="s">
        <v>964</v>
      </c>
      <c r="F9979" t="s">
        <v>964</v>
      </c>
      <c r="G9979">
        <v>0.946133732795715</v>
      </c>
      <c r="H9979">
        <v>0.94299999999999995</v>
      </c>
      <c r="I9979">
        <v>0</v>
      </c>
      <c r="J9979">
        <v>1</v>
      </c>
      <c r="K9979" t="str">
        <f t="shared" si="168"/>
        <v>yes</v>
      </c>
      <c r="L9979" t="s">
        <v>7</v>
      </c>
      <c r="M9979">
        <v>0.80930100000000005</v>
      </c>
      <c r="N9979">
        <v>0.80941399999999997</v>
      </c>
    </row>
    <row r="9980" spans="1:14" ht="15" x14ac:dyDescent="0.3">
      <c r="A9980" s="1"/>
      <c r="B9980" t="s">
        <v>14</v>
      </c>
      <c r="C9980" t="s">
        <v>1183</v>
      </c>
      <c r="D9980" t="s">
        <v>5920</v>
      </c>
      <c r="E9980" t="s">
        <v>5920</v>
      </c>
      <c r="F9980" t="s">
        <v>5920</v>
      </c>
      <c r="G9980">
        <v>0.41110390424728399</v>
      </c>
      <c r="H9980">
        <v>0.94299999999999995</v>
      </c>
      <c r="I9980">
        <v>0.33300000000000002</v>
      </c>
      <c r="J9980">
        <v>1</v>
      </c>
      <c r="K9980" t="str">
        <f t="shared" si="168"/>
        <v>yes</v>
      </c>
      <c r="L9980" t="s">
        <v>7</v>
      </c>
      <c r="M9980">
        <v>0.75743899999999997</v>
      </c>
      <c r="N9980">
        <v>0.77055399999999996</v>
      </c>
    </row>
    <row r="9981" spans="1:14" ht="15" x14ac:dyDescent="0.3">
      <c r="A9981" s="1"/>
      <c r="B9981" t="s">
        <v>14</v>
      </c>
      <c r="C9981" t="s">
        <v>1476</v>
      </c>
      <c r="D9981" t="s">
        <v>1482</v>
      </c>
      <c r="E9981" t="s">
        <v>1478</v>
      </c>
      <c r="F9981" t="s">
        <v>1478</v>
      </c>
      <c r="G9981">
        <v>0.37518477439880399</v>
      </c>
      <c r="H9981">
        <v>0.94299999999999995</v>
      </c>
      <c r="I9981">
        <v>0.88900000000000001</v>
      </c>
      <c r="J9981">
        <v>1</v>
      </c>
      <c r="K9981" t="str">
        <f t="shared" si="168"/>
        <v>yes</v>
      </c>
      <c r="L9981" t="s">
        <v>7</v>
      </c>
      <c r="M9981">
        <v>0.947855</v>
      </c>
      <c r="N9981">
        <v>0.94308599999999998</v>
      </c>
    </row>
    <row r="9982" spans="1:14" ht="15" x14ac:dyDescent="0.3">
      <c r="A9982" s="1"/>
      <c r="B9982" t="s">
        <v>14</v>
      </c>
      <c r="C9982" t="s">
        <v>1674</v>
      </c>
      <c r="D9982" t="s">
        <v>6250</v>
      </c>
      <c r="E9982" t="s">
        <v>6251</v>
      </c>
      <c r="F9982" t="s">
        <v>6251</v>
      </c>
      <c r="G9982">
        <v>0.91413331031799305</v>
      </c>
      <c r="H9982">
        <v>0.94299999999999995</v>
      </c>
      <c r="I9982">
        <v>0</v>
      </c>
      <c r="J9982">
        <v>1</v>
      </c>
      <c r="K9982" t="str">
        <f t="shared" si="168"/>
        <v>yes</v>
      </c>
      <c r="L9982" t="s">
        <v>7</v>
      </c>
      <c r="M9982">
        <v>0.93270799999999998</v>
      </c>
      <c r="N9982">
        <v>0.92941799999999997</v>
      </c>
    </row>
    <row r="9983" spans="1:14" ht="15" x14ac:dyDescent="0.3">
      <c r="A9983" s="1"/>
      <c r="B9983" t="s">
        <v>14</v>
      </c>
      <c r="C9983" t="s">
        <v>3898</v>
      </c>
      <c r="D9983" t="s">
        <v>8001</v>
      </c>
      <c r="E9983" t="s">
        <v>8002</v>
      </c>
      <c r="F9983" t="s">
        <v>8003</v>
      </c>
      <c r="G9983">
        <v>0.61117988824844405</v>
      </c>
      <c r="H9983">
        <v>0.94199999999999995</v>
      </c>
      <c r="I9983">
        <v>0</v>
      </c>
      <c r="J9983">
        <v>0.57499999999999996</v>
      </c>
      <c r="K9983" t="str">
        <f t="shared" si="168"/>
        <v>yes</v>
      </c>
      <c r="L9983" t="s">
        <v>7</v>
      </c>
      <c r="M9983">
        <v>0.87346299999999999</v>
      </c>
      <c r="N9983">
        <v>0.87992300000000001</v>
      </c>
    </row>
    <row r="9984" spans="1:14" ht="15" x14ac:dyDescent="0.3">
      <c r="A9984" s="1"/>
      <c r="B9984" t="s">
        <v>14</v>
      </c>
      <c r="C9984" t="s">
        <v>3898</v>
      </c>
      <c r="D9984" t="s">
        <v>8001</v>
      </c>
      <c r="E9984" t="s">
        <v>8002</v>
      </c>
      <c r="F9984" t="s">
        <v>8003</v>
      </c>
      <c r="G9984">
        <v>0.93415641784668002</v>
      </c>
      <c r="H9984">
        <v>0.94199999999999995</v>
      </c>
      <c r="I9984">
        <v>0</v>
      </c>
      <c r="J9984">
        <v>0.57499999999999996</v>
      </c>
      <c r="K9984" t="str">
        <f t="shared" si="168"/>
        <v>yes</v>
      </c>
      <c r="L9984" t="s">
        <v>7</v>
      </c>
      <c r="M9984">
        <v>0.87346299999999999</v>
      </c>
      <c r="N9984">
        <v>0.87992300000000001</v>
      </c>
    </row>
    <row r="9985" spans="1:14" ht="15" x14ac:dyDescent="0.3">
      <c r="A9985" s="1"/>
      <c r="B9985" t="s">
        <v>14</v>
      </c>
      <c r="C9985" t="s">
        <v>3927</v>
      </c>
      <c r="D9985" t="s">
        <v>3916</v>
      </c>
      <c r="E9985" t="s">
        <v>8062</v>
      </c>
      <c r="F9985" t="s">
        <v>8023</v>
      </c>
      <c r="G9985">
        <v>0.81271535158157404</v>
      </c>
      <c r="H9985">
        <v>0.94199999999999995</v>
      </c>
      <c r="I9985">
        <v>0.66700000000000004</v>
      </c>
      <c r="J9985">
        <v>0.97499999999999998</v>
      </c>
      <c r="K9985" t="str">
        <f t="shared" si="168"/>
        <v>yes</v>
      </c>
      <c r="L9985" t="s">
        <v>7</v>
      </c>
      <c r="M9985">
        <v>0.903775</v>
      </c>
      <c r="N9985">
        <v>0.911103</v>
      </c>
    </row>
    <row r="9986" spans="1:14" ht="15" x14ac:dyDescent="0.3">
      <c r="A9986" s="1"/>
      <c r="B9986" t="s">
        <v>14</v>
      </c>
      <c r="C9986" t="s">
        <v>3208</v>
      </c>
      <c r="D9986" t="s">
        <v>6714</v>
      </c>
      <c r="E9986" t="s">
        <v>6715</v>
      </c>
      <c r="F9986" t="s">
        <v>6716</v>
      </c>
      <c r="G9986">
        <v>0.65524148941039995</v>
      </c>
      <c r="H9986">
        <v>0.94</v>
      </c>
      <c r="I9986">
        <v>0</v>
      </c>
      <c r="J9986">
        <v>0.79500000000000004</v>
      </c>
      <c r="K9986" t="str">
        <f t="shared" si="168"/>
        <v>yes</v>
      </c>
      <c r="L9986" t="s">
        <v>7</v>
      </c>
      <c r="M9986">
        <v>0.765764</v>
      </c>
      <c r="N9986">
        <v>0.76976999999999995</v>
      </c>
    </row>
    <row r="9987" spans="1:14" ht="15" x14ac:dyDescent="0.3">
      <c r="A9987" s="1"/>
      <c r="B9987" t="s">
        <v>14</v>
      </c>
      <c r="C9987" t="s">
        <v>3962</v>
      </c>
      <c r="D9987" t="s">
        <v>8150</v>
      </c>
      <c r="E9987" t="s">
        <v>8151</v>
      </c>
      <c r="F9987" t="s">
        <v>8151</v>
      </c>
      <c r="G9987">
        <v>0.39607423543930098</v>
      </c>
      <c r="H9987">
        <v>0.94</v>
      </c>
      <c r="I9987">
        <v>0.61499999999999999</v>
      </c>
      <c r="J9987">
        <v>1</v>
      </c>
      <c r="K9987" t="str">
        <f t="shared" ref="K9987:K10050" si="169">IF(H9987&gt;0.64,"yes",IF(H9987&gt;=0.45,"partially","no"))</f>
        <v>yes</v>
      </c>
      <c r="L9987" t="s">
        <v>7</v>
      </c>
      <c r="M9987">
        <v>0.88759900000000003</v>
      </c>
      <c r="N9987">
        <v>0.8891</v>
      </c>
    </row>
    <row r="9988" spans="1:14" ht="15" x14ac:dyDescent="0.3">
      <c r="A9988" s="1"/>
      <c r="B9988" t="s">
        <v>14</v>
      </c>
      <c r="C9988" t="s">
        <v>4400</v>
      </c>
      <c r="D9988" t="s">
        <v>8935</v>
      </c>
      <c r="E9988" t="s">
        <v>4400</v>
      </c>
      <c r="F9988" t="s">
        <v>4400</v>
      </c>
      <c r="G9988">
        <v>0.12597821652889299</v>
      </c>
      <c r="H9988">
        <v>0.94</v>
      </c>
      <c r="I9988">
        <v>0</v>
      </c>
      <c r="J9988">
        <v>1</v>
      </c>
      <c r="K9988" t="str">
        <f t="shared" si="169"/>
        <v>yes</v>
      </c>
      <c r="L9988" t="s">
        <v>7</v>
      </c>
      <c r="M9988">
        <v>0.69348299999999996</v>
      </c>
      <c r="N9988">
        <v>0.69813000000000003</v>
      </c>
    </row>
    <row r="9989" spans="1:14" ht="15" x14ac:dyDescent="0.3">
      <c r="A9989" s="1"/>
      <c r="B9989" t="s">
        <v>14</v>
      </c>
      <c r="C9989" t="s">
        <v>2229</v>
      </c>
      <c r="D9989" t="s">
        <v>6569</v>
      </c>
      <c r="E9989" t="s">
        <v>6570</v>
      </c>
      <c r="F9989" t="s">
        <v>2231</v>
      </c>
      <c r="G9989">
        <v>0.68081784248352095</v>
      </c>
      <c r="H9989">
        <v>0.93899999999999995</v>
      </c>
      <c r="I9989">
        <v>0</v>
      </c>
      <c r="J9989">
        <v>1</v>
      </c>
      <c r="K9989" t="str">
        <f t="shared" si="169"/>
        <v>yes</v>
      </c>
      <c r="L9989" t="s">
        <v>7</v>
      </c>
      <c r="M9989">
        <v>0.88859600000000005</v>
      </c>
      <c r="N9989">
        <v>0.88992099999999996</v>
      </c>
    </row>
    <row r="9990" spans="1:14" ht="15" x14ac:dyDescent="0.3">
      <c r="A9990" s="1"/>
      <c r="B9990" t="s">
        <v>14</v>
      </c>
      <c r="C9990" t="s">
        <v>2229</v>
      </c>
      <c r="D9990" t="s">
        <v>6569</v>
      </c>
      <c r="E9990" t="s">
        <v>6570</v>
      </c>
      <c r="F9990" t="s">
        <v>2231</v>
      </c>
      <c r="G9990">
        <v>0.87508279085159302</v>
      </c>
      <c r="H9990">
        <v>0.93899999999999995</v>
      </c>
      <c r="I9990">
        <v>0</v>
      </c>
      <c r="J9990">
        <v>1</v>
      </c>
      <c r="K9990" t="str">
        <f t="shared" si="169"/>
        <v>yes</v>
      </c>
      <c r="L9990" t="s">
        <v>7</v>
      </c>
      <c r="M9990">
        <v>0.88859600000000005</v>
      </c>
      <c r="N9990">
        <v>0.88992099999999996</v>
      </c>
    </row>
    <row r="9991" spans="1:14" ht="15" x14ac:dyDescent="0.3">
      <c r="A9991" s="1"/>
      <c r="B9991" t="s">
        <v>14</v>
      </c>
      <c r="C9991" t="s">
        <v>4934</v>
      </c>
      <c r="D9991" t="s">
        <v>10011</v>
      </c>
      <c r="E9991" t="s">
        <v>10012</v>
      </c>
      <c r="F9991" t="s">
        <v>10013</v>
      </c>
      <c r="G9991">
        <v>0.81530141830444303</v>
      </c>
      <c r="H9991">
        <v>0.93899999999999995</v>
      </c>
      <c r="I9991">
        <v>0.4</v>
      </c>
      <c r="J9991">
        <v>0.77100000000000002</v>
      </c>
      <c r="K9991" t="str">
        <f t="shared" si="169"/>
        <v>yes</v>
      </c>
      <c r="L9991" t="s">
        <v>7</v>
      </c>
      <c r="M9991">
        <v>0.87886600000000004</v>
      </c>
      <c r="N9991">
        <v>0.87740700000000005</v>
      </c>
    </row>
    <row r="9992" spans="1:14" ht="15" x14ac:dyDescent="0.3">
      <c r="A9992" s="1"/>
      <c r="B9992" t="s">
        <v>14</v>
      </c>
      <c r="C9992" t="s">
        <v>649</v>
      </c>
      <c r="D9992" t="s">
        <v>5617</v>
      </c>
      <c r="E9992" t="s">
        <v>651</v>
      </c>
      <c r="F9992" t="s">
        <v>651</v>
      </c>
      <c r="G9992">
        <v>0.96419322490692105</v>
      </c>
      <c r="H9992">
        <v>0.93799999999999994</v>
      </c>
      <c r="I9992">
        <v>0.66700000000000004</v>
      </c>
      <c r="J9992">
        <v>1</v>
      </c>
      <c r="K9992" t="str">
        <f t="shared" si="169"/>
        <v>yes</v>
      </c>
      <c r="L9992" t="s">
        <v>7</v>
      </c>
      <c r="M9992">
        <v>0.903582</v>
      </c>
      <c r="N9992">
        <v>0.90036099999999997</v>
      </c>
    </row>
    <row r="9993" spans="1:14" ht="15" x14ac:dyDescent="0.3">
      <c r="A9993" s="1"/>
      <c r="B9993" t="s">
        <v>14</v>
      </c>
      <c r="C9993" t="s">
        <v>480</v>
      </c>
      <c r="D9993" t="s">
        <v>5504</v>
      </c>
      <c r="E9993" t="s">
        <v>482</v>
      </c>
      <c r="F9993" t="s">
        <v>482</v>
      </c>
      <c r="G9993">
        <v>0.84036481380462602</v>
      </c>
      <c r="H9993">
        <v>0.93600000000000005</v>
      </c>
      <c r="I9993">
        <v>0</v>
      </c>
      <c r="J9993">
        <v>1</v>
      </c>
      <c r="K9993" t="str">
        <f t="shared" si="169"/>
        <v>yes</v>
      </c>
      <c r="L9993" t="s">
        <v>7</v>
      </c>
      <c r="M9993">
        <v>0.81415599999999999</v>
      </c>
      <c r="N9993">
        <v>0.80701100000000003</v>
      </c>
    </row>
    <row r="9994" spans="1:14" ht="15" x14ac:dyDescent="0.3">
      <c r="A9994" s="1"/>
      <c r="B9994" t="s">
        <v>14</v>
      </c>
      <c r="C9994" t="s">
        <v>4836</v>
      </c>
      <c r="D9994" t="s">
        <v>9814</v>
      </c>
      <c r="E9994" t="s">
        <v>9815</v>
      </c>
      <c r="F9994" t="s">
        <v>9815</v>
      </c>
      <c r="G9994">
        <v>0.753592669963837</v>
      </c>
      <c r="H9994">
        <v>0.93600000000000005</v>
      </c>
      <c r="I9994">
        <v>0.42899999999999999</v>
      </c>
      <c r="J9994">
        <v>1</v>
      </c>
      <c r="K9994" t="str">
        <f t="shared" si="169"/>
        <v>yes</v>
      </c>
      <c r="L9994" t="s">
        <v>7</v>
      </c>
      <c r="M9994">
        <v>0.87444500000000003</v>
      </c>
      <c r="N9994">
        <v>0.86648400000000003</v>
      </c>
    </row>
    <row r="9995" spans="1:14" ht="15" x14ac:dyDescent="0.3">
      <c r="A9995" s="1"/>
      <c r="B9995" t="s">
        <v>14</v>
      </c>
      <c r="C9995" t="s">
        <v>1803</v>
      </c>
      <c r="D9995" t="s">
        <v>48</v>
      </c>
      <c r="E9995" t="s">
        <v>1804</v>
      </c>
      <c r="F9995" t="s">
        <v>29</v>
      </c>
      <c r="G9995">
        <v>0.84205472469329801</v>
      </c>
      <c r="H9995">
        <v>0.93500000000000005</v>
      </c>
      <c r="I9995">
        <v>0.66700000000000004</v>
      </c>
      <c r="J9995">
        <v>0.96799999999999997</v>
      </c>
      <c r="K9995" t="str">
        <f t="shared" si="169"/>
        <v>yes</v>
      </c>
      <c r="L9995" t="s">
        <v>7</v>
      </c>
      <c r="M9995">
        <v>0.92631200000000002</v>
      </c>
      <c r="N9995">
        <v>0.92164100000000004</v>
      </c>
    </row>
    <row r="9996" spans="1:14" ht="15" x14ac:dyDescent="0.3">
      <c r="A9996" s="1"/>
      <c r="B9996" t="s">
        <v>14</v>
      </c>
      <c r="C9996" t="s">
        <v>3874</v>
      </c>
      <c r="D9996" t="s">
        <v>7970</v>
      </c>
      <c r="E9996" t="s">
        <v>7966</v>
      </c>
      <c r="F9996" t="s">
        <v>7971</v>
      </c>
      <c r="G9996">
        <v>0.29625880718231201</v>
      </c>
      <c r="H9996">
        <v>0.93400000000000005</v>
      </c>
      <c r="I9996">
        <v>0</v>
      </c>
      <c r="J9996">
        <v>0.94599999999999995</v>
      </c>
      <c r="K9996" t="str">
        <f t="shared" si="169"/>
        <v>yes</v>
      </c>
      <c r="L9996" t="s">
        <v>7</v>
      </c>
      <c r="M9996">
        <v>0.873641</v>
      </c>
      <c r="N9996">
        <v>0.86714000000000002</v>
      </c>
    </row>
    <row r="9997" spans="1:14" ht="15" x14ac:dyDescent="0.3">
      <c r="A9997" s="1"/>
      <c r="B9997" t="s">
        <v>14</v>
      </c>
      <c r="C9997" t="s">
        <v>887</v>
      </c>
      <c r="D9997" t="s">
        <v>5772</v>
      </c>
      <c r="E9997" t="s">
        <v>5770</v>
      </c>
      <c r="F9997" t="s">
        <v>5773</v>
      </c>
      <c r="G9997">
        <v>0.44556924700737</v>
      </c>
      <c r="H9997">
        <v>0.93300000000000005</v>
      </c>
      <c r="I9997">
        <v>0.57099999999999995</v>
      </c>
      <c r="J9997">
        <v>0.96399999999999997</v>
      </c>
      <c r="K9997" t="str">
        <f t="shared" si="169"/>
        <v>yes</v>
      </c>
      <c r="L9997" t="s">
        <v>7</v>
      </c>
      <c r="M9997">
        <v>0.89948399999999995</v>
      </c>
      <c r="N9997">
        <v>0.900343</v>
      </c>
    </row>
    <row r="9998" spans="1:14" ht="15" x14ac:dyDescent="0.3">
      <c r="A9998" s="1"/>
      <c r="B9998" t="s">
        <v>14</v>
      </c>
      <c r="C9998" t="s">
        <v>3615</v>
      </c>
      <c r="D9998" t="s">
        <v>7507</v>
      </c>
      <c r="E9998" t="s">
        <v>7508</v>
      </c>
      <c r="F9998" t="s">
        <v>7509</v>
      </c>
      <c r="G9998">
        <v>0.46176382899284402</v>
      </c>
      <c r="H9998">
        <v>0.93300000000000005</v>
      </c>
      <c r="I9998">
        <v>0.57099999999999995</v>
      </c>
      <c r="J9998">
        <v>0.98299999999999998</v>
      </c>
      <c r="K9998" t="str">
        <f t="shared" si="169"/>
        <v>yes</v>
      </c>
      <c r="L9998" t="s">
        <v>7</v>
      </c>
      <c r="M9998">
        <v>0.93357199999999996</v>
      </c>
      <c r="N9998">
        <v>0.92288400000000004</v>
      </c>
    </row>
    <row r="9999" spans="1:14" ht="15" x14ac:dyDescent="0.3">
      <c r="A9999" s="1"/>
      <c r="B9999" t="s">
        <v>14</v>
      </c>
      <c r="C9999" t="s">
        <v>3700</v>
      </c>
      <c r="D9999" t="s">
        <v>7665</v>
      </c>
      <c r="E9999" t="s">
        <v>7666</v>
      </c>
      <c r="F9999" t="s">
        <v>7667</v>
      </c>
      <c r="G9999">
        <v>0.75032758712768599</v>
      </c>
      <c r="H9999">
        <v>0.93300000000000005</v>
      </c>
      <c r="I9999">
        <v>0.5</v>
      </c>
      <c r="J9999">
        <v>0.98399999999999999</v>
      </c>
      <c r="K9999" t="str">
        <f t="shared" si="169"/>
        <v>yes</v>
      </c>
      <c r="L9999" t="s">
        <v>7</v>
      </c>
      <c r="M9999">
        <v>0.81964000000000004</v>
      </c>
      <c r="N9999">
        <v>0.80862500000000004</v>
      </c>
    </row>
    <row r="10000" spans="1:14" ht="15" x14ac:dyDescent="0.3">
      <c r="A10000" s="1"/>
      <c r="B10000" t="s">
        <v>14</v>
      </c>
      <c r="C10000" t="s">
        <v>4023</v>
      </c>
      <c r="D10000" t="s">
        <v>8265</v>
      </c>
      <c r="E10000" t="s">
        <v>8266</v>
      </c>
      <c r="F10000" t="s">
        <v>8267</v>
      </c>
      <c r="G10000">
        <v>0.88766217231750499</v>
      </c>
      <c r="H10000">
        <v>0.93300000000000005</v>
      </c>
      <c r="I10000">
        <v>0.24</v>
      </c>
      <c r="J10000">
        <v>0.96699999999999997</v>
      </c>
      <c r="K10000" t="str">
        <f t="shared" si="169"/>
        <v>yes</v>
      </c>
      <c r="L10000" t="s">
        <v>7</v>
      </c>
      <c r="M10000">
        <v>0.85384700000000002</v>
      </c>
      <c r="N10000">
        <v>0.85278299999999996</v>
      </c>
    </row>
    <row r="10001" spans="1:14" ht="15" x14ac:dyDescent="0.3">
      <c r="A10001" s="1"/>
      <c r="B10001" t="s">
        <v>14</v>
      </c>
      <c r="C10001" t="s">
        <v>4420</v>
      </c>
      <c r="D10001" t="s">
        <v>8961</v>
      </c>
      <c r="E10001" t="s">
        <v>8961</v>
      </c>
      <c r="F10001" t="s">
        <v>8961</v>
      </c>
      <c r="G10001">
        <v>0.91995346546173096</v>
      </c>
      <c r="H10001">
        <v>0.93300000000000005</v>
      </c>
      <c r="I10001">
        <v>0.75</v>
      </c>
      <c r="J10001">
        <v>1</v>
      </c>
      <c r="K10001" t="str">
        <f t="shared" si="169"/>
        <v>yes</v>
      </c>
      <c r="L10001" t="s">
        <v>7</v>
      </c>
      <c r="M10001">
        <v>0.89377899999999999</v>
      </c>
      <c r="N10001">
        <v>0.89427900000000005</v>
      </c>
    </row>
    <row r="10002" spans="1:14" ht="15" x14ac:dyDescent="0.3">
      <c r="A10002" s="1"/>
      <c r="B10002" t="s">
        <v>14</v>
      </c>
      <c r="C10002" t="s">
        <v>5066</v>
      </c>
      <c r="D10002" t="s">
        <v>10260</v>
      </c>
      <c r="E10002" t="s">
        <v>10258</v>
      </c>
      <c r="F10002" t="s">
        <v>10261</v>
      </c>
      <c r="G10002">
        <v>0.18570469319820401</v>
      </c>
      <c r="H10002">
        <v>0.93300000000000005</v>
      </c>
      <c r="I10002">
        <v>0.66700000000000004</v>
      </c>
      <c r="J10002">
        <v>0.98</v>
      </c>
      <c r="K10002" t="str">
        <f t="shared" si="169"/>
        <v>yes</v>
      </c>
      <c r="L10002" t="s">
        <v>7</v>
      </c>
      <c r="M10002">
        <v>1</v>
      </c>
      <c r="N10002">
        <v>1</v>
      </c>
    </row>
    <row r="10003" spans="1:14" ht="15" x14ac:dyDescent="0.3">
      <c r="A10003" s="1"/>
      <c r="B10003" t="s">
        <v>14</v>
      </c>
      <c r="C10003" t="s">
        <v>3776</v>
      </c>
      <c r="D10003" t="s">
        <v>7798</v>
      </c>
      <c r="E10003" t="s">
        <v>7792</v>
      </c>
      <c r="F10003" t="s">
        <v>7799</v>
      </c>
      <c r="G10003">
        <v>0.48062020540237399</v>
      </c>
      <c r="H10003">
        <v>0.93100000000000005</v>
      </c>
      <c r="I10003">
        <v>0.44400000000000001</v>
      </c>
      <c r="J10003">
        <v>0.70299999999999996</v>
      </c>
      <c r="K10003" t="str">
        <f t="shared" si="169"/>
        <v>yes</v>
      </c>
      <c r="L10003" t="s">
        <v>7</v>
      </c>
      <c r="M10003">
        <v>0.91392700000000004</v>
      </c>
      <c r="N10003">
        <v>0.90853899999999999</v>
      </c>
    </row>
    <row r="10004" spans="1:14" ht="15" x14ac:dyDescent="0.3">
      <c r="A10004" s="1"/>
      <c r="B10004" t="s">
        <v>14</v>
      </c>
      <c r="C10004" t="s">
        <v>4032</v>
      </c>
      <c r="D10004" t="s">
        <v>8292</v>
      </c>
      <c r="E10004" t="s">
        <v>8290</v>
      </c>
      <c r="F10004" t="s">
        <v>8293</v>
      </c>
      <c r="G10004">
        <v>1.6206953674554998E-2</v>
      </c>
      <c r="H10004">
        <v>0.93100000000000005</v>
      </c>
      <c r="I10004">
        <v>0.70599999999999996</v>
      </c>
      <c r="J10004">
        <v>0.90900000000000003</v>
      </c>
      <c r="K10004" t="str">
        <f t="shared" si="169"/>
        <v>yes</v>
      </c>
      <c r="L10004" t="s">
        <v>7</v>
      </c>
      <c r="M10004">
        <v>0.92074999999999996</v>
      </c>
      <c r="N10004">
        <v>0.91883599999999999</v>
      </c>
    </row>
    <row r="10005" spans="1:14" ht="15" x14ac:dyDescent="0.3">
      <c r="A10005" s="1"/>
      <c r="B10005" t="s">
        <v>14</v>
      </c>
      <c r="C10005" t="s">
        <v>4118</v>
      </c>
      <c r="D10005" t="s">
        <v>8455</v>
      </c>
      <c r="E10005" t="s">
        <v>8458</v>
      </c>
      <c r="F10005" t="s">
        <v>8456</v>
      </c>
      <c r="G10005">
        <v>0.93759965896606401</v>
      </c>
      <c r="H10005">
        <v>0.93100000000000005</v>
      </c>
      <c r="I10005">
        <v>0</v>
      </c>
      <c r="J10005">
        <v>0.99</v>
      </c>
      <c r="K10005" t="str">
        <f t="shared" si="169"/>
        <v>yes</v>
      </c>
      <c r="L10005" t="s">
        <v>7</v>
      </c>
      <c r="M10005">
        <v>0.81319399999999997</v>
      </c>
      <c r="N10005">
        <v>0.78003</v>
      </c>
    </row>
    <row r="10006" spans="1:14" ht="15" x14ac:dyDescent="0.3">
      <c r="A10006" s="1"/>
      <c r="B10006" t="s">
        <v>14</v>
      </c>
      <c r="C10006" t="s">
        <v>4855</v>
      </c>
      <c r="D10006" t="s">
        <v>9833</v>
      </c>
      <c r="E10006" t="s">
        <v>9831</v>
      </c>
      <c r="F10006" t="s">
        <v>9834</v>
      </c>
      <c r="G10006">
        <v>0.91620784997940097</v>
      </c>
      <c r="H10006">
        <v>0.93100000000000005</v>
      </c>
      <c r="I10006">
        <v>0.66700000000000004</v>
      </c>
      <c r="J10006">
        <v>0.95799999999999996</v>
      </c>
      <c r="K10006" t="str">
        <f t="shared" si="169"/>
        <v>yes</v>
      </c>
      <c r="L10006" t="s">
        <v>7</v>
      </c>
      <c r="M10006">
        <v>0.911443</v>
      </c>
      <c r="N10006">
        <v>0.90408500000000003</v>
      </c>
    </row>
    <row r="10007" spans="1:14" ht="15" x14ac:dyDescent="0.3">
      <c r="A10007" s="1"/>
      <c r="B10007" t="s">
        <v>14</v>
      </c>
      <c r="C10007" t="s">
        <v>3381</v>
      </c>
      <c r="D10007" t="s">
        <v>7096</v>
      </c>
      <c r="E10007" t="s">
        <v>7099</v>
      </c>
      <c r="F10007" t="s">
        <v>7097</v>
      </c>
      <c r="G10007">
        <v>0.50749009847641002</v>
      </c>
      <c r="H10007">
        <v>0.92900000000000005</v>
      </c>
      <c r="I10007">
        <v>0.57099999999999995</v>
      </c>
      <c r="J10007">
        <v>0.68500000000000005</v>
      </c>
      <c r="K10007" t="str">
        <f t="shared" si="169"/>
        <v>yes</v>
      </c>
      <c r="L10007" t="s">
        <v>7</v>
      </c>
      <c r="M10007">
        <v>0.85363299999999998</v>
      </c>
      <c r="N10007">
        <v>0.843248</v>
      </c>
    </row>
    <row r="10008" spans="1:14" ht="15" x14ac:dyDescent="0.3">
      <c r="A10008" s="1"/>
      <c r="B10008" t="s">
        <v>14</v>
      </c>
      <c r="C10008" t="s">
        <v>71</v>
      </c>
      <c r="D10008" t="s">
        <v>2233</v>
      </c>
      <c r="E10008" t="s">
        <v>73</v>
      </c>
      <c r="F10008" t="s">
        <v>73</v>
      </c>
      <c r="G10008">
        <v>0.877624452114105</v>
      </c>
      <c r="H10008">
        <v>0.92800000000000005</v>
      </c>
      <c r="I10008">
        <v>0</v>
      </c>
      <c r="J10008">
        <v>1</v>
      </c>
      <c r="K10008" t="str">
        <f t="shared" si="169"/>
        <v>yes</v>
      </c>
      <c r="L10008" t="s">
        <v>7</v>
      </c>
      <c r="M10008">
        <v>0.73068900000000003</v>
      </c>
      <c r="N10008">
        <v>0.72955099999999995</v>
      </c>
    </row>
    <row r="10009" spans="1:14" ht="15" x14ac:dyDescent="0.3">
      <c r="A10009" s="1"/>
      <c r="B10009" t="s">
        <v>14</v>
      </c>
      <c r="C10009" t="s">
        <v>71</v>
      </c>
      <c r="D10009" t="s">
        <v>2233</v>
      </c>
      <c r="E10009" t="s">
        <v>73</v>
      </c>
      <c r="F10009" t="s">
        <v>73</v>
      </c>
      <c r="G10009">
        <v>0.809672892093658</v>
      </c>
      <c r="H10009">
        <v>0.92800000000000005</v>
      </c>
      <c r="I10009">
        <v>0</v>
      </c>
      <c r="J10009">
        <v>1</v>
      </c>
      <c r="K10009" t="str">
        <f t="shared" si="169"/>
        <v>yes</v>
      </c>
      <c r="L10009" t="s">
        <v>7</v>
      </c>
      <c r="M10009">
        <v>0.73068900000000003</v>
      </c>
      <c r="N10009">
        <v>0.72955099999999995</v>
      </c>
    </row>
    <row r="10010" spans="1:14" ht="15" x14ac:dyDescent="0.3">
      <c r="A10010" s="1"/>
      <c r="B10010" t="s">
        <v>14</v>
      </c>
      <c r="C10010" t="s">
        <v>71</v>
      </c>
      <c r="D10010" t="s">
        <v>2233</v>
      </c>
      <c r="E10010" t="s">
        <v>73</v>
      </c>
      <c r="F10010" t="s">
        <v>73</v>
      </c>
      <c r="G10010">
        <v>0.94875860214233398</v>
      </c>
      <c r="H10010">
        <v>0.92800000000000005</v>
      </c>
      <c r="I10010">
        <v>0</v>
      </c>
      <c r="J10010">
        <v>1</v>
      </c>
      <c r="K10010" t="str">
        <f t="shared" si="169"/>
        <v>yes</v>
      </c>
      <c r="L10010" t="s">
        <v>7</v>
      </c>
      <c r="M10010">
        <v>0.73068900000000003</v>
      </c>
      <c r="N10010">
        <v>0.72955099999999995</v>
      </c>
    </row>
    <row r="10011" spans="1:14" ht="15" x14ac:dyDescent="0.3">
      <c r="A10011" s="1"/>
      <c r="B10011" t="s">
        <v>14</v>
      </c>
      <c r="C10011" t="s">
        <v>554</v>
      </c>
      <c r="D10011" t="s">
        <v>5533</v>
      </c>
      <c r="E10011" t="s">
        <v>5534</v>
      </c>
      <c r="F10011" t="s">
        <v>5534</v>
      </c>
      <c r="G10011">
        <v>0.19548967480659499</v>
      </c>
      <c r="H10011">
        <v>0.92800000000000005</v>
      </c>
      <c r="I10011">
        <v>0.5</v>
      </c>
      <c r="J10011">
        <v>1</v>
      </c>
      <c r="K10011" t="str">
        <f t="shared" si="169"/>
        <v>yes</v>
      </c>
      <c r="L10011" t="s">
        <v>7</v>
      </c>
      <c r="M10011">
        <v>0.84776700000000005</v>
      </c>
      <c r="N10011">
        <v>0.86129299999999998</v>
      </c>
    </row>
    <row r="10012" spans="1:14" ht="15" x14ac:dyDescent="0.3">
      <c r="A10012" s="1"/>
      <c r="B10012" t="s">
        <v>14</v>
      </c>
      <c r="C10012" t="s">
        <v>3389</v>
      </c>
      <c r="D10012" t="s">
        <v>7121</v>
      </c>
      <c r="E10012" t="s">
        <v>7122</v>
      </c>
      <c r="F10012" t="s">
        <v>7123</v>
      </c>
      <c r="G10012">
        <v>0.34008979797363298</v>
      </c>
      <c r="H10012">
        <v>0.92800000000000005</v>
      </c>
      <c r="I10012">
        <v>0.76200000000000001</v>
      </c>
      <c r="J10012">
        <v>0.99199999999999999</v>
      </c>
      <c r="K10012" t="str">
        <f t="shared" si="169"/>
        <v>yes</v>
      </c>
      <c r="L10012" t="s">
        <v>7</v>
      </c>
      <c r="M10012">
        <v>0.88218799999999997</v>
      </c>
      <c r="N10012">
        <v>0.88473800000000002</v>
      </c>
    </row>
    <row r="10013" spans="1:14" ht="15" x14ac:dyDescent="0.3">
      <c r="A10013" s="1"/>
      <c r="B10013" t="s">
        <v>14</v>
      </c>
      <c r="C10013" t="s">
        <v>4858</v>
      </c>
      <c r="D10013" t="s">
        <v>9836</v>
      </c>
      <c r="E10013" t="s">
        <v>9837</v>
      </c>
      <c r="F10013" t="s">
        <v>9838</v>
      </c>
      <c r="G10013">
        <v>0.87816226482391402</v>
      </c>
      <c r="H10013">
        <v>0.92800000000000005</v>
      </c>
      <c r="I10013">
        <v>0.5</v>
      </c>
      <c r="J10013">
        <v>1</v>
      </c>
      <c r="K10013" t="str">
        <f t="shared" si="169"/>
        <v>yes</v>
      </c>
      <c r="L10013" t="s">
        <v>7</v>
      </c>
      <c r="M10013">
        <v>0.80120000000000002</v>
      </c>
      <c r="N10013">
        <v>0.80602799999999997</v>
      </c>
    </row>
    <row r="10014" spans="1:14" ht="15" x14ac:dyDescent="0.3">
      <c r="A10014" s="1"/>
      <c r="B10014" t="s">
        <v>14</v>
      </c>
      <c r="C10014" t="s">
        <v>3999</v>
      </c>
      <c r="D10014" t="s">
        <v>8227</v>
      </c>
      <c r="E10014" t="s">
        <v>8228</v>
      </c>
      <c r="F10014" t="s">
        <v>8228</v>
      </c>
      <c r="G10014">
        <v>0.98250555992126498</v>
      </c>
      <c r="H10014">
        <v>0.92600000000000005</v>
      </c>
      <c r="I10014">
        <v>0</v>
      </c>
      <c r="J10014">
        <v>1</v>
      </c>
      <c r="K10014" t="str">
        <f t="shared" si="169"/>
        <v>yes</v>
      </c>
      <c r="L10014" t="s">
        <v>7</v>
      </c>
      <c r="M10014">
        <v>0.96499199999999996</v>
      </c>
      <c r="N10014">
        <v>0.96198499999999998</v>
      </c>
    </row>
    <row r="10015" spans="1:14" ht="15" x14ac:dyDescent="0.3">
      <c r="A10015" s="1"/>
      <c r="B10015" t="s">
        <v>14</v>
      </c>
      <c r="C10015" t="s">
        <v>3868</v>
      </c>
      <c r="D10015" t="s">
        <v>7957</v>
      </c>
      <c r="E10015" t="s">
        <v>7958</v>
      </c>
      <c r="F10015" t="s">
        <v>7959</v>
      </c>
      <c r="G10015">
        <v>0.88339114189148005</v>
      </c>
      <c r="H10015">
        <v>0.92500000000000004</v>
      </c>
      <c r="I10015">
        <v>0.6</v>
      </c>
      <c r="J10015">
        <v>0.92200000000000004</v>
      </c>
      <c r="K10015" t="str">
        <f t="shared" si="169"/>
        <v>yes</v>
      </c>
      <c r="L10015" t="s">
        <v>7</v>
      </c>
      <c r="M10015">
        <v>0.91370700000000005</v>
      </c>
      <c r="N10015">
        <v>0.91834400000000005</v>
      </c>
    </row>
    <row r="10016" spans="1:14" ht="15" x14ac:dyDescent="0.3">
      <c r="A10016" s="1"/>
      <c r="B10016" t="s">
        <v>14</v>
      </c>
      <c r="C10016" t="s">
        <v>3948</v>
      </c>
      <c r="D10016" t="s">
        <v>8116</v>
      </c>
      <c r="E10016" t="s">
        <v>8117</v>
      </c>
      <c r="F10016" t="s">
        <v>8118</v>
      </c>
      <c r="G10016">
        <v>0.41573864221572898</v>
      </c>
      <c r="H10016">
        <v>0.92500000000000004</v>
      </c>
      <c r="I10016">
        <v>0.66700000000000004</v>
      </c>
      <c r="J10016">
        <v>0.66</v>
      </c>
      <c r="K10016" t="str">
        <f t="shared" si="169"/>
        <v>yes</v>
      </c>
      <c r="L10016" t="s">
        <v>7</v>
      </c>
      <c r="M10016">
        <v>0.93443500000000002</v>
      </c>
      <c r="N10016">
        <v>0.94092500000000001</v>
      </c>
    </row>
    <row r="10017" spans="1:14" ht="15" x14ac:dyDescent="0.3">
      <c r="A10017" s="1"/>
      <c r="B10017" t="s">
        <v>14</v>
      </c>
      <c r="C10017" t="s">
        <v>4223</v>
      </c>
      <c r="D10017" t="s">
        <v>8614</v>
      </c>
      <c r="E10017" t="s">
        <v>8615</v>
      </c>
      <c r="F10017" t="s">
        <v>8616</v>
      </c>
      <c r="G10017">
        <v>0.64400565624237105</v>
      </c>
      <c r="H10017">
        <v>0.92400000000000004</v>
      </c>
      <c r="I10017">
        <v>0</v>
      </c>
      <c r="J10017">
        <v>0.68700000000000006</v>
      </c>
      <c r="K10017" t="str">
        <f t="shared" si="169"/>
        <v>yes</v>
      </c>
      <c r="L10017" t="s">
        <v>7</v>
      </c>
      <c r="M10017">
        <v>0.89370499999999997</v>
      </c>
      <c r="N10017">
        <v>0.87840499999999999</v>
      </c>
    </row>
    <row r="10018" spans="1:14" ht="15" x14ac:dyDescent="0.3">
      <c r="A10018" s="1"/>
      <c r="B10018" t="s">
        <v>14</v>
      </c>
      <c r="C10018" t="s">
        <v>1643</v>
      </c>
      <c r="D10018" t="s">
        <v>6231</v>
      </c>
      <c r="E10018" t="s">
        <v>6232</v>
      </c>
      <c r="F10018" t="s">
        <v>6232</v>
      </c>
      <c r="G10018">
        <v>0.64546400308608998</v>
      </c>
      <c r="H10018">
        <v>0.92300000000000004</v>
      </c>
      <c r="I10018">
        <v>0.4</v>
      </c>
      <c r="J10018">
        <v>1</v>
      </c>
      <c r="K10018" t="str">
        <f t="shared" si="169"/>
        <v>yes</v>
      </c>
      <c r="L10018" t="s">
        <v>7</v>
      </c>
      <c r="M10018">
        <v>0.89084399999999997</v>
      </c>
      <c r="N10018">
        <v>0.88694799999999996</v>
      </c>
    </row>
    <row r="10019" spans="1:14" ht="15" x14ac:dyDescent="0.3">
      <c r="A10019" s="1"/>
      <c r="B10019" t="s">
        <v>14</v>
      </c>
      <c r="C10019" t="s">
        <v>3294</v>
      </c>
      <c r="D10019" t="s">
        <v>6904</v>
      </c>
      <c r="E10019" t="s">
        <v>3294</v>
      </c>
      <c r="F10019" t="s">
        <v>3294</v>
      </c>
      <c r="G10019">
        <v>0.96181207895278897</v>
      </c>
      <c r="H10019">
        <v>0.92300000000000004</v>
      </c>
      <c r="I10019">
        <v>0.33300000000000002</v>
      </c>
      <c r="J10019">
        <v>1</v>
      </c>
      <c r="K10019" t="str">
        <f t="shared" si="169"/>
        <v>yes</v>
      </c>
      <c r="L10019" t="s">
        <v>7</v>
      </c>
      <c r="M10019">
        <v>0.70850999999999997</v>
      </c>
      <c r="N10019">
        <v>0.72024500000000002</v>
      </c>
    </row>
    <row r="10020" spans="1:14" ht="15" x14ac:dyDescent="0.3">
      <c r="A10020" s="1"/>
      <c r="B10020" t="s">
        <v>14</v>
      </c>
      <c r="C10020" t="s">
        <v>3782</v>
      </c>
      <c r="D10020" t="s">
        <v>7806</v>
      </c>
      <c r="E10020" t="s">
        <v>7807</v>
      </c>
      <c r="F10020" t="s">
        <v>7808</v>
      </c>
      <c r="G10020">
        <v>0.772075295448303</v>
      </c>
      <c r="H10020">
        <v>0.92300000000000004</v>
      </c>
      <c r="I10020">
        <v>0.44400000000000001</v>
      </c>
      <c r="J10020">
        <v>0.877</v>
      </c>
      <c r="K10020" t="str">
        <f t="shared" si="169"/>
        <v>yes</v>
      </c>
      <c r="L10020" t="s">
        <v>7</v>
      </c>
      <c r="M10020">
        <v>0.85718099999999997</v>
      </c>
      <c r="N10020">
        <v>0.852796</v>
      </c>
    </row>
    <row r="10021" spans="1:14" ht="15" x14ac:dyDescent="0.3">
      <c r="A10021" s="1"/>
      <c r="B10021" t="s">
        <v>14</v>
      </c>
      <c r="C10021" t="s">
        <v>4814</v>
      </c>
      <c r="D10021" t="s">
        <v>9780</v>
      </c>
      <c r="E10021" t="s">
        <v>9781</v>
      </c>
      <c r="F10021" t="s">
        <v>9782</v>
      </c>
      <c r="G10021">
        <v>0.51606976985931396</v>
      </c>
      <c r="H10021">
        <v>0.92100000000000004</v>
      </c>
      <c r="I10021">
        <v>0.66700000000000004</v>
      </c>
      <c r="J10021">
        <v>0.96899999999999997</v>
      </c>
      <c r="K10021" t="str">
        <f t="shared" si="169"/>
        <v>yes</v>
      </c>
      <c r="L10021" t="s">
        <v>7</v>
      </c>
      <c r="M10021">
        <v>0.82719799999999999</v>
      </c>
      <c r="N10021">
        <v>0.83204900000000004</v>
      </c>
    </row>
    <row r="10022" spans="1:14" ht="15" x14ac:dyDescent="0.3">
      <c r="A10022" s="1"/>
      <c r="B10022" t="s">
        <v>14</v>
      </c>
      <c r="C10022" t="s">
        <v>3595</v>
      </c>
      <c r="D10022" t="s">
        <v>7474</v>
      </c>
      <c r="E10022" t="s">
        <v>7475</v>
      </c>
      <c r="F10022" t="s">
        <v>7476</v>
      </c>
      <c r="G10022">
        <v>0.53528922796249401</v>
      </c>
      <c r="H10022">
        <v>0.91800000000000004</v>
      </c>
      <c r="I10022">
        <v>0.85699999999999998</v>
      </c>
      <c r="J10022">
        <v>0.96799999999999997</v>
      </c>
      <c r="K10022" t="str">
        <f t="shared" si="169"/>
        <v>yes</v>
      </c>
      <c r="L10022" t="s">
        <v>7</v>
      </c>
      <c r="M10022">
        <v>0.93286999999999998</v>
      </c>
      <c r="N10022">
        <v>0.92891800000000002</v>
      </c>
    </row>
    <row r="10023" spans="1:14" ht="15" x14ac:dyDescent="0.3">
      <c r="A10023" s="1"/>
      <c r="B10023" t="s">
        <v>14</v>
      </c>
      <c r="C10023" t="s">
        <v>5148</v>
      </c>
      <c r="D10023" t="s">
        <v>10400</v>
      </c>
      <c r="E10023" t="s">
        <v>10399</v>
      </c>
      <c r="F10023" t="s">
        <v>10399</v>
      </c>
      <c r="G10023">
        <v>0.47744837403297402</v>
      </c>
      <c r="H10023">
        <v>0.91800000000000004</v>
      </c>
      <c r="I10023">
        <v>0</v>
      </c>
      <c r="J10023">
        <v>1</v>
      </c>
      <c r="K10023" t="str">
        <f t="shared" si="169"/>
        <v>yes</v>
      </c>
      <c r="L10023" t="s">
        <v>7</v>
      </c>
      <c r="M10023">
        <v>0.87545600000000001</v>
      </c>
      <c r="N10023">
        <v>0.87070999999999998</v>
      </c>
    </row>
    <row r="10024" spans="1:14" ht="15" x14ac:dyDescent="0.3">
      <c r="A10024" s="1"/>
      <c r="B10024" t="s">
        <v>14</v>
      </c>
      <c r="C10024" t="s">
        <v>5026</v>
      </c>
      <c r="D10024" t="s">
        <v>6916</v>
      </c>
      <c r="E10024" t="s">
        <v>6916</v>
      </c>
      <c r="F10024" t="s">
        <v>6916</v>
      </c>
      <c r="G10024">
        <v>0.75336021184921298</v>
      </c>
      <c r="H10024">
        <v>0.91600000000000004</v>
      </c>
      <c r="I10024">
        <v>0</v>
      </c>
      <c r="J10024">
        <v>1</v>
      </c>
      <c r="K10024" t="str">
        <f t="shared" si="169"/>
        <v>yes</v>
      </c>
      <c r="L10024" t="s">
        <v>7</v>
      </c>
      <c r="M10024">
        <v>0.77182799999999996</v>
      </c>
      <c r="N10024">
        <v>0.77609600000000001</v>
      </c>
    </row>
    <row r="10025" spans="1:14" ht="15" x14ac:dyDescent="0.3">
      <c r="A10025" s="1"/>
      <c r="B10025" t="s">
        <v>14</v>
      </c>
      <c r="C10025" t="s">
        <v>4053</v>
      </c>
      <c r="D10025" t="s">
        <v>8326</v>
      </c>
      <c r="E10025" t="s">
        <v>8324</v>
      </c>
      <c r="F10025" t="s">
        <v>8327</v>
      </c>
      <c r="G10025">
        <v>0.336687982082367</v>
      </c>
      <c r="H10025">
        <v>0.91500000000000004</v>
      </c>
      <c r="I10025">
        <v>0.625</v>
      </c>
      <c r="J10025">
        <v>0.998</v>
      </c>
      <c r="K10025" t="str">
        <f t="shared" si="169"/>
        <v>yes</v>
      </c>
      <c r="L10025" t="s">
        <v>7</v>
      </c>
      <c r="M10025">
        <v>0.92117499999999997</v>
      </c>
      <c r="N10025">
        <v>0.90784799999999999</v>
      </c>
    </row>
    <row r="10026" spans="1:14" ht="15" x14ac:dyDescent="0.3">
      <c r="A10026" s="1"/>
      <c r="B10026" t="s">
        <v>14</v>
      </c>
      <c r="C10026" t="s">
        <v>4351</v>
      </c>
      <c r="D10026" t="s">
        <v>8853</v>
      </c>
      <c r="E10026" t="s">
        <v>8854</v>
      </c>
      <c r="F10026" t="s">
        <v>8855</v>
      </c>
      <c r="G10026">
        <v>0.95378631353378296</v>
      </c>
      <c r="H10026">
        <v>0.91400000000000003</v>
      </c>
      <c r="I10026">
        <v>0.4</v>
      </c>
      <c r="J10026">
        <v>0.98399999999999999</v>
      </c>
      <c r="K10026" t="str">
        <f t="shared" si="169"/>
        <v>yes</v>
      </c>
      <c r="L10026" t="s">
        <v>7</v>
      </c>
      <c r="M10026">
        <v>0.84339399999999998</v>
      </c>
      <c r="N10026">
        <v>0.84299199999999996</v>
      </c>
    </row>
    <row r="10027" spans="1:14" ht="15" x14ac:dyDescent="0.3">
      <c r="A10027" s="1"/>
      <c r="B10027" t="s">
        <v>14</v>
      </c>
      <c r="C10027" t="s">
        <v>4381</v>
      </c>
      <c r="D10027" t="s">
        <v>8907</v>
      </c>
      <c r="E10027" t="s">
        <v>8906</v>
      </c>
      <c r="F10027" t="s">
        <v>8908</v>
      </c>
      <c r="G10027">
        <v>0.59848529100418102</v>
      </c>
      <c r="H10027">
        <v>0.91400000000000003</v>
      </c>
      <c r="I10027">
        <v>0.28599999999999998</v>
      </c>
      <c r="J10027">
        <v>0.97599999999999998</v>
      </c>
      <c r="K10027" t="str">
        <f t="shared" si="169"/>
        <v>yes</v>
      </c>
      <c r="L10027" t="s">
        <v>7</v>
      </c>
      <c r="M10027">
        <v>0.77812099999999995</v>
      </c>
      <c r="N10027">
        <v>0.77305299999999999</v>
      </c>
    </row>
    <row r="10028" spans="1:14" ht="15" x14ac:dyDescent="0.3">
      <c r="A10028" s="1"/>
      <c r="B10028" t="s">
        <v>14</v>
      </c>
      <c r="C10028" t="s">
        <v>3303</v>
      </c>
      <c r="D10028" t="s">
        <v>3256</v>
      </c>
      <c r="E10028" t="s">
        <v>6911</v>
      </c>
      <c r="F10028" t="s">
        <v>6840</v>
      </c>
      <c r="G10028">
        <v>0.41306605935096702</v>
      </c>
      <c r="H10028">
        <v>0.91400000000000003</v>
      </c>
      <c r="I10028">
        <v>0</v>
      </c>
      <c r="J10028">
        <v>0.86699999999999999</v>
      </c>
      <c r="K10028" t="str">
        <f t="shared" si="169"/>
        <v>yes</v>
      </c>
      <c r="L10028" t="s">
        <v>7</v>
      </c>
      <c r="M10028">
        <v>0.83102500000000001</v>
      </c>
      <c r="N10028">
        <v>0.84473500000000001</v>
      </c>
    </row>
    <row r="10029" spans="1:14" ht="15" x14ac:dyDescent="0.3">
      <c r="A10029" s="1"/>
      <c r="B10029" t="s">
        <v>14</v>
      </c>
      <c r="C10029" t="s">
        <v>395</v>
      </c>
      <c r="D10029" t="s">
        <v>5440</v>
      </c>
      <c r="E10029" t="s">
        <v>5441</v>
      </c>
      <c r="F10029" t="s">
        <v>5442</v>
      </c>
      <c r="G10029">
        <v>0.20606741309165999</v>
      </c>
      <c r="H10029">
        <v>0.91300000000000003</v>
      </c>
      <c r="I10029">
        <v>0</v>
      </c>
      <c r="J10029">
        <v>0.94</v>
      </c>
      <c r="K10029" t="str">
        <f t="shared" si="169"/>
        <v>yes</v>
      </c>
      <c r="L10029" t="s">
        <v>7</v>
      </c>
      <c r="M10029">
        <v>0.80360299999999996</v>
      </c>
      <c r="N10029">
        <v>0.80425899999999995</v>
      </c>
    </row>
    <row r="10030" spans="1:14" ht="15" x14ac:dyDescent="0.3">
      <c r="A10030" s="1"/>
      <c r="B10030" t="s">
        <v>14</v>
      </c>
      <c r="C10030" t="s">
        <v>493</v>
      </c>
      <c r="D10030" t="s">
        <v>5515</v>
      </c>
      <c r="E10030" t="s">
        <v>5512</v>
      </c>
      <c r="F10030" t="s">
        <v>500</v>
      </c>
      <c r="G10030">
        <v>0.392166048288345</v>
      </c>
      <c r="H10030">
        <v>0.91200000000000003</v>
      </c>
      <c r="I10030">
        <v>0</v>
      </c>
      <c r="J10030">
        <v>1</v>
      </c>
      <c r="K10030" t="str">
        <f t="shared" si="169"/>
        <v>yes</v>
      </c>
      <c r="L10030" t="s">
        <v>7</v>
      </c>
      <c r="M10030">
        <v>0.68031399999999997</v>
      </c>
      <c r="N10030">
        <v>0.68135500000000004</v>
      </c>
    </row>
    <row r="10031" spans="1:14" ht="15" x14ac:dyDescent="0.3">
      <c r="A10031" s="1"/>
      <c r="B10031" t="s">
        <v>14</v>
      </c>
      <c r="C10031" t="s">
        <v>1982</v>
      </c>
      <c r="D10031" t="s">
        <v>6434</v>
      </c>
      <c r="E10031" t="s">
        <v>6433</v>
      </c>
      <c r="F10031" t="s">
        <v>6435</v>
      </c>
      <c r="G10031">
        <v>0.31633099913597101</v>
      </c>
      <c r="H10031">
        <v>0.91100000000000003</v>
      </c>
      <c r="I10031">
        <v>0</v>
      </c>
      <c r="J10031">
        <v>0.98099999999999998</v>
      </c>
      <c r="K10031" t="str">
        <f t="shared" si="169"/>
        <v>yes</v>
      </c>
      <c r="L10031" t="s">
        <v>7</v>
      </c>
      <c r="M10031">
        <v>0.80564899999999995</v>
      </c>
      <c r="N10031">
        <v>0.817438</v>
      </c>
    </row>
    <row r="10032" spans="1:14" ht="15" x14ac:dyDescent="0.3">
      <c r="A10032" s="1"/>
      <c r="B10032" t="s">
        <v>14</v>
      </c>
      <c r="C10032" t="s">
        <v>4759</v>
      </c>
      <c r="D10032" t="s">
        <v>9665</v>
      </c>
      <c r="E10032" t="s">
        <v>9663</v>
      </c>
      <c r="F10032" t="s">
        <v>9666</v>
      </c>
      <c r="G10032">
        <v>0.77014791965484597</v>
      </c>
      <c r="H10032">
        <v>0.91100000000000003</v>
      </c>
      <c r="I10032">
        <v>0.83299999999999996</v>
      </c>
      <c r="J10032">
        <v>0.97699999999999998</v>
      </c>
      <c r="K10032" t="str">
        <f t="shared" si="169"/>
        <v>yes</v>
      </c>
      <c r="L10032" t="s">
        <v>7</v>
      </c>
      <c r="M10032">
        <v>0.95049399999999995</v>
      </c>
      <c r="N10032">
        <v>0.94115300000000002</v>
      </c>
    </row>
    <row r="10033" spans="1:14" ht="15" x14ac:dyDescent="0.3">
      <c r="A10033" s="1"/>
      <c r="B10033" t="s">
        <v>14</v>
      </c>
      <c r="C10033" t="s">
        <v>227</v>
      </c>
      <c r="D10033" t="s">
        <v>5317</v>
      </c>
      <c r="E10033" t="s">
        <v>211</v>
      </c>
      <c r="F10033" t="s">
        <v>211</v>
      </c>
      <c r="G10033">
        <v>0.97624224424362205</v>
      </c>
      <c r="H10033">
        <v>0.91</v>
      </c>
      <c r="I10033">
        <v>0</v>
      </c>
      <c r="J10033">
        <v>1</v>
      </c>
      <c r="K10033" t="str">
        <f t="shared" si="169"/>
        <v>yes</v>
      </c>
      <c r="L10033" t="s">
        <v>7</v>
      </c>
      <c r="M10033">
        <v>0.73311099999999996</v>
      </c>
      <c r="N10033">
        <v>0.73875000000000002</v>
      </c>
    </row>
    <row r="10034" spans="1:14" ht="15" x14ac:dyDescent="0.3">
      <c r="A10034" s="1"/>
      <c r="B10034" t="s">
        <v>14</v>
      </c>
      <c r="C10034" t="s">
        <v>227</v>
      </c>
      <c r="D10034" t="s">
        <v>5317</v>
      </c>
      <c r="E10034" t="s">
        <v>211</v>
      </c>
      <c r="F10034" t="s">
        <v>211</v>
      </c>
      <c r="G10034">
        <v>0.94792968034744296</v>
      </c>
      <c r="H10034">
        <v>0.91</v>
      </c>
      <c r="I10034">
        <v>0</v>
      </c>
      <c r="J10034">
        <v>1</v>
      </c>
      <c r="K10034" t="str">
        <f t="shared" si="169"/>
        <v>yes</v>
      </c>
      <c r="L10034" t="s">
        <v>7</v>
      </c>
      <c r="M10034">
        <v>0.73311099999999996</v>
      </c>
      <c r="N10034">
        <v>0.73875000000000002</v>
      </c>
    </row>
    <row r="10035" spans="1:14" ht="15" x14ac:dyDescent="0.3">
      <c r="A10035" s="1"/>
      <c r="B10035" t="s">
        <v>14</v>
      </c>
      <c r="C10035" t="s">
        <v>2322</v>
      </c>
      <c r="D10035" t="s">
        <v>6635</v>
      </c>
      <c r="E10035" t="s">
        <v>6636</v>
      </c>
      <c r="F10035" t="s">
        <v>2324</v>
      </c>
      <c r="G10035">
        <v>0.77269071340560902</v>
      </c>
      <c r="H10035">
        <v>0.91</v>
      </c>
      <c r="I10035">
        <v>0.5</v>
      </c>
      <c r="J10035">
        <v>0.93899999999999995</v>
      </c>
      <c r="K10035" t="str">
        <f t="shared" si="169"/>
        <v>yes</v>
      </c>
      <c r="L10035" t="s">
        <v>7</v>
      </c>
      <c r="M10035">
        <v>0.84928899999999996</v>
      </c>
      <c r="N10035">
        <v>0.84175999999999995</v>
      </c>
    </row>
    <row r="10036" spans="1:14" ht="15" x14ac:dyDescent="0.3">
      <c r="A10036" s="1"/>
      <c r="B10036" t="s">
        <v>14</v>
      </c>
      <c r="C10036" t="s">
        <v>4986</v>
      </c>
      <c r="D10036" t="s">
        <v>10104</v>
      </c>
      <c r="E10036" t="s">
        <v>10102</v>
      </c>
      <c r="F10036" t="s">
        <v>9949</v>
      </c>
      <c r="G10036">
        <v>0.89787775278091397</v>
      </c>
      <c r="H10036">
        <v>0.91</v>
      </c>
      <c r="I10036">
        <v>0</v>
      </c>
      <c r="J10036">
        <v>0.78400000000000003</v>
      </c>
      <c r="K10036" t="str">
        <f t="shared" si="169"/>
        <v>yes</v>
      </c>
      <c r="L10036" t="s">
        <v>7</v>
      </c>
      <c r="M10036">
        <v>0.93701199999999996</v>
      </c>
      <c r="N10036">
        <v>0.93135800000000002</v>
      </c>
    </row>
    <row r="10037" spans="1:14" ht="15" x14ac:dyDescent="0.3">
      <c r="A10037" s="1"/>
      <c r="B10037" t="s">
        <v>14</v>
      </c>
      <c r="C10037" t="s">
        <v>3349</v>
      </c>
      <c r="D10037" t="s">
        <v>7023</v>
      </c>
      <c r="E10037" t="s">
        <v>7024</v>
      </c>
      <c r="F10037" t="s">
        <v>7025</v>
      </c>
      <c r="G10037">
        <v>0.70276767015457198</v>
      </c>
      <c r="H10037">
        <v>0.90900000000000003</v>
      </c>
      <c r="I10037">
        <v>0.57099999999999995</v>
      </c>
      <c r="J10037">
        <v>0.95599999999999996</v>
      </c>
      <c r="K10037" t="str">
        <f t="shared" si="169"/>
        <v>yes</v>
      </c>
      <c r="L10037" t="s">
        <v>7</v>
      </c>
      <c r="M10037">
        <v>0.90019099999999996</v>
      </c>
      <c r="N10037">
        <v>0.89568499999999995</v>
      </c>
    </row>
    <row r="10038" spans="1:14" ht="15" x14ac:dyDescent="0.3">
      <c r="A10038" s="1"/>
      <c r="B10038" t="s">
        <v>14</v>
      </c>
      <c r="C10038" t="s">
        <v>3779</v>
      </c>
      <c r="D10038" t="s">
        <v>7803</v>
      </c>
      <c r="E10038" t="s">
        <v>7804</v>
      </c>
      <c r="F10038" t="s">
        <v>7804</v>
      </c>
      <c r="G10038">
        <v>0.99386435747146595</v>
      </c>
      <c r="H10038">
        <v>0.90800000000000003</v>
      </c>
      <c r="I10038">
        <v>0</v>
      </c>
      <c r="J10038">
        <v>1</v>
      </c>
      <c r="K10038" t="str">
        <f t="shared" si="169"/>
        <v>yes</v>
      </c>
      <c r="L10038" t="s">
        <v>7</v>
      </c>
      <c r="M10038">
        <v>0.90085300000000001</v>
      </c>
      <c r="N10038">
        <v>0.88869699999999996</v>
      </c>
    </row>
    <row r="10039" spans="1:14" ht="15" x14ac:dyDescent="0.3">
      <c r="A10039" s="1"/>
      <c r="B10039" t="s">
        <v>14</v>
      </c>
      <c r="C10039" t="s">
        <v>4563</v>
      </c>
      <c r="D10039" s="3">
        <v>0.3</v>
      </c>
      <c r="E10039" t="s">
        <v>9227</v>
      </c>
      <c r="F10039" s="3">
        <v>0.3</v>
      </c>
      <c r="G10039">
        <v>0.85260647535324097</v>
      </c>
      <c r="H10039">
        <v>0.90800000000000003</v>
      </c>
      <c r="I10039">
        <v>0.5</v>
      </c>
      <c r="J10039">
        <v>0.90400000000000003</v>
      </c>
      <c r="K10039" t="str">
        <f t="shared" si="169"/>
        <v>yes</v>
      </c>
      <c r="L10039" t="s">
        <v>7</v>
      </c>
      <c r="M10039">
        <v>0.77349599999999996</v>
      </c>
      <c r="N10039">
        <v>0.78053300000000003</v>
      </c>
    </row>
    <row r="10040" spans="1:14" ht="15" x14ac:dyDescent="0.3">
      <c r="A10040" s="1"/>
      <c r="B10040" t="s">
        <v>14</v>
      </c>
      <c r="C10040" t="s">
        <v>3856</v>
      </c>
      <c r="D10040" t="s">
        <v>7944</v>
      </c>
      <c r="E10040" t="s">
        <v>7940</v>
      </c>
      <c r="F10040" t="s">
        <v>7940</v>
      </c>
      <c r="G10040">
        <v>0.43678495287895203</v>
      </c>
      <c r="H10040">
        <v>0.90700000000000003</v>
      </c>
      <c r="I10040">
        <v>0.47099999999999997</v>
      </c>
      <c r="J10040">
        <v>1</v>
      </c>
      <c r="K10040" t="str">
        <f t="shared" si="169"/>
        <v>yes</v>
      </c>
      <c r="L10040" t="s">
        <v>7</v>
      </c>
      <c r="M10040">
        <v>0.93041099999999999</v>
      </c>
      <c r="N10040">
        <v>0.93069800000000003</v>
      </c>
    </row>
    <row r="10041" spans="1:14" ht="15" x14ac:dyDescent="0.3">
      <c r="A10041" s="1"/>
      <c r="B10041" t="s">
        <v>14</v>
      </c>
      <c r="C10041" t="s">
        <v>4777</v>
      </c>
      <c r="D10041" t="s">
        <v>9701</v>
      </c>
      <c r="E10041" t="s">
        <v>9702</v>
      </c>
      <c r="F10041" t="s">
        <v>9703</v>
      </c>
      <c r="G10041">
        <v>0.852369844913483</v>
      </c>
      <c r="H10041">
        <v>0.90700000000000003</v>
      </c>
      <c r="I10041">
        <v>0.4</v>
      </c>
      <c r="J10041">
        <v>1</v>
      </c>
      <c r="K10041" t="str">
        <f t="shared" si="169"/>
        <v>yes</v>
      </c>
      <c r="L10041" t="s">
        <v>7</v>
      </c>
      <c r="M10041">
        <v>0.82081000000000004</v>
      </c>
      <c r="N10041">
        <v>0.82654399999999995</v>
      </c>
    </row>
    <row r="10042" spans="1:14" ht="15" x14ac:dyDescent="0.3">
      <c r="A10042" s="1"/>
      <c r="B10042" t="s">
        <v>14</v>
      </c>
      <c r="C10042" t="s">
        <v>2275</v>
      </c>
      <c r="D10042" t="s">
        <v>6565</v>
      </c>
      <c r="E10042" t="s">
        <v>2276</v>
      </c>
      <c r="F10042" t="s">
        <v>6566</v>
      </c>
      <c r="G10042">
        <v>0.30967375636100802</v>
      </c>
      <c r="H10042">
        <v>0.90600000000000003</v>
      </c>
      <c r="I10042">
        <v>0.5</v>
      </c>
      <c r="J10042">
        <v>0.95899999999999996</v>
      </c>
      <c r="K10042" t="str">
        <f t="shared" si="169"/>
        <v>yes</v>
      </c>
      <c r="L10042" t="s">
        <v>7</v>
      </c>
      <c r="M10042">
        <v>0.88544800000000001</v>
      </c>
      <c r="N10042">
        <v>0.88038899999999998</v>
      </c>
    </row>
    <row r="10043" spans="1:14" ht="15" x14ac:dyDescent="0.3">
      <c r="A10043" s="1"/>
      <c r="B10043" t="s">
        <v>14</v>
      </c>
      <c r="C10043" t="s">
        <v>3523</v>
      </c>
      <c r="D10043" t="s">
        <v>7372</v>
      </c>
      <c r="E10043" t="s">
        <v>7373</v>
      </c>
      <c r="F10043" t="s">
        <v>7374</v>
      </c>
      <c r="G10043">
        <v>0.90886634588241599</v>
      </c>
      <c r="H10043">
        <v>0.90100000000000002</v>
      </c>
      <c r="I10043">
        <v>0</v>
      </c>
      <c r="J10043">
        <v>0.68600000000000005</v>
      </c>
      <c r="K10043" t="str">
        <f t="shared" si="169"/>
        <v>yes</v>
      </c>
      <c r="L10043" t="s">
        <v>7</v>
      </c>
      <c r="M10043">
        <v>0.91166000000000003</v>
      </c>
      <c r="N10043">
        <v>0.91675799999999996</v>
      </c>
    </row>
    <row r="10044" spans="1:14" ht="15" x14ac:dyDescent="0.3">
      <c r="A10044" s="1"/>
      <c r="B10044" t="s">
        <v>14</v>
      </c>
      <c r="C10044" t="s">
        <v>3755</v>
      </c>
      <c r="D10044" t="s">
        <v>7757</v>
      </c>
      <c r="E10044" t="s">
        <v>7755</v>
      </c>
      <c r="F10044" t="s">
        <v>7758</v>
      </c>
      <c r="G10044">
        <v>0.656688272953033</v>
      </c>
      <c r="H10044">
        <v>0.9</v>
      </c>
      <c r="I10044">
        <v>0.47599999999999998</v>
      </c>
      <c r="J10044">
        <v>0.996</v>
      </c>
      <c r="K10044" t="str">
        <f t="shared" si="169"/>
        <v>yes</v>
      </c>
      <c r="L10044" t="s">
        <v>7</v>
      </c>
      <c r="M10044">
        <v>0.89590000000000003</v>
      </c>
      <c r="N10044">
        <v>0.88342699999999996</v>
      </c>
    </row>
    <row r="10045" spans="1:14" ht="15" x14ac:dyDescent="0.3">
      <c r="A10045" s="1"/>
      <c r="B10045" t="s">
        <v>14</v>
      </c>
      <c r="C10045" t="s">
        <v>4585</v>
      </c>
      <c r="D10045" t="s">
        <v>9255</v>
      </c>
      <c r="E10045" t="s">
        <v>9256</v>
      </c>
      <c r="F10045" t="s">
        <v>9256</v>
      </c>
      <c r="G10045">
        <v>0.999306499958038</v>
      </c>
      <c r="H10045">
        <v>0.9</v>
      </c>
      <c r="I10045">
        <v>0</v>
      </c>
      <c r="J10045">
        <v>1</v>
      </c>
      <c r="K10045" t="str">
        <f t="shared" si="169"/>
        <v>yes</v>
      </c>
      <c r="L10045" t="s">
        <v>7</v>
      </c>
      <c r="M10045">
        <v>0.91106699999999996</v>
      </c>
      <c r="N10045">
        <v>0.89373899999999995</v>
      </c>
    </row>
    <row r="10046" spans="1:14" ht="15" x14ac:dyDescent="0.3">
      <c r="A10046" s="1"/>
      <c r="B10046" t="s">
        <v>14</v>
      </c>
      <c r="C10046" t="s">
        <v>3476</v>
      </c>
      <c r="D10046" t="s">
        <v>7300</v>
      </c>
      <c r="E10046" t="s">
        <v>7301</v>
      </c>
      <c r="F10046" t="s">
        <v>7302</v>
      </c>
      <c r="G10046">
        <v>0.99473667144775402</v>
      </c>
      <c r="H10046">
        <v>0.89900000000000002</v>
      </c>
      <c r="I10046">
        <v>0</v>
      </c>
      <c r="J10046">
        <v>0.88500000000000001</v>
      </c>
      <c r="K10046" t="str">
        <f t="shared" si="169"/>
        <v>yes</v>
      </c>
      <c r="L10046" t="s">
        <v>7</v>
      </c>
      <c r="M10046">
        <v>0.90019899999999997</v>
      </c>
      <c r="N10046">
        <v>0.88853899999999997</v>
      </c>
    </row>
    <row r="10047" spans="1:14" ht="15" x14ac:dyDescent="0.3">
      <c r="A10047" s="1"/>
      <c r="B10047" t="s">
        <v>14</v>
      </c>
      <c r="C10047" t="s">
        <v>3543</v>
      </c>
      <c r="D10047" t="s">
        <v>7399</v>
      </c>
      <c r="E10047" t="s">
        <v>7400</v>
      </c>
      <c r="F10047" t="s">
        <v>7401</v>
      </c>
      <c r="G10047">
        <v>0.59939736127853405</v>
      </c>
      <c r="H10047">
        <v>0.89900000000000002</v>
      </c>
      <c r="I10047">
        <v>0.5</v>
      </c>
      <c r="J10047">
        <v>0.83099999999999996</v>
      </c>
      <c r="K10047" t="str">
        <f t="shared" si="169"/>
        <v>yes</v>
      </c>
      <c r="L10047" t="s">
        <v>7</v>
      </c>
      <c r="M10047">
        <v>0.81469499999999995</v>
      </c>
      <c r="N10047">
        <v>0.80273000000000005</v>
      </c>
    </row>
    <row r="10048" spans="1:14" ht="15" x14ac:dyDescent="0.3">
      <c r="A10048" s="1"/>
      <c r="B10048" t="s">
        <v>14</v>
      </c>
      <c r="C10048" t="s">
        <v>4284</v>
      </c>
      <c r="D10048" t="s">
        <v>8720</v>
      </c>
      <c r="E10048" t="s">
        <v>8718</v>
      </c>
      <c r="F10048" t="s">
        <v>8721</v>
      </c>
      <c r="G10048">
        <v>0.55063605308532704</v>
      </c>
      <c r="H10048">
        <v>0.89900000000000002</v>
      </c>
      <c r="I10048">
        <v>0.375</v>
      </c>
      <c r="J10048">
        <v>1</v>
      </c>
      <c r="K10048" t="str">
        <f t="shared" si="169"/>
        <v>yes</v>
      </c>
      <c r="L10048" t="s">
        <v>7</v>
      </c>
      <c r="M10048">
        <v>0.91381299999999999</v>
      </c>
      <c r="N10048">
        <v>0.90497700000000003</v>
      </c>
    </row>
    <row r="10049" spans="1:14" ht="15" x14ac:dyDescent="0.3">
      <c r="A10049" s="1"/>
      <c r="B10049" t="s">
        <v>14</v>
      </c>
      <c r="C10049" t="s">
        <v>2045</v>
      </c>
      <c r="D10049" t="s">
        <v>2046</v>
      </c>
      <c r="E10049" t="s">
        <v>6470</v>
      </c>
      <c r="F10049" t="s">
        <v>2048</v>
      </c>
      <c r="G10049">
        <v>0.53308588266372703</v>
      </c>
      <c r="H10049">
        <v>0.89800000000000002</v>
      </c>
      <c r="I10049">
        <v>0.56200000000000006</v>
      </c>
      <c r="J10049">
        <v>0.94699999999999995</v>
      </c>
      <c r="K10049" t="str">
        <f t="shared" si="169"/>
        <v>yes</v>
      </c>
      <c r="L10049" t="s">
        <v>7</v>
      </c>
      <c r="M10049">
        <v>0.86971299999999996</v>
      </c>
      <c r="N10049">
        <v>0.86048100000000005</v>
      </c>
    </row>
    <row r="10050" spans="1:14" ht="15" x14ac:dyDescent="0.3">
      <c r="A10050" s="1"/>
      <c r="B10050" t="s">
        <v>14</v>
      </c>
      <c r="C10050" t="s">
        <v>3767</v>
      </c>
      <c r="D10050" t="s">
        <v>7774</v>
      </c>
      <c r="E10050" t="s">
        <v>7774</v>
      </c>
      <c r="F10050" t="s">
        <v>7774</v>
      </c>
      <c r="G10050">
        <v>0.96511250734329201</v>
      </c>
      <c r="H10050">
        <v>0.89800000000000002</v>
      </c>
      <c r="I10050">
        <v>0</v>
      </c>
      <c r="J10050">
        <v>1</v>
      </c>
      <c r="K10050" t="str">
        <f t="shared" si="169"/>
        <v>yes</v>
      </c>
      <c r="L10050" t="s">
        <v>7</v>
      </c>
      <c r="M10050">
        <v>0.84537700000000005</v>
      </c>
      <c r="N10050">
        <v>0.84206000000000003</v>
      </c>
    </row>
    <row r="10051" spans="1:14" ht="15" x14ac:dyDescent="0.3">
      <c r="A10051" s="1"/>
      <c r="B10051" t="s">
        <v>14</v>
      </c>
      <c r="C10051" t="s">
        <v>4274</v>
      </c>
      <c r="D10051" t="s">
        <v>8697</v>
      </c>
      <c r="E10051" t="s">
        <v>8695</v>
      </c>
      <c r="F10051" t="s">
        <v>8698</v>
      </c>
      <c r="G10051">
        <v>0.566297948360443</v>
      </c>
      <c r="H10051">
        <v>0.89800000000000002</v>
      </c>
      <c r="I10051">
        <v>0.57099999999999995</v>
      </c>
      <c r="J10051">
        <v>0.99199999999999999</v>
      </c>
      <c r="K10051" t="str">
        <f t="shared" ref="K10051:K10114" si="170">IF(H10051&gt;0.64,"yes",IF(H10051&gt;=0.45,"partially","no"))</f>
        <v>yes</v>
      </c>
      <c r="L10051" t="s">
        <v>7</v>
      </c>
      <c r="M10051">
        <v>0.87991200000000003</v>
      </c>
      <c r="N10051">
        <v>0.85200200000000004</v>
      </c>
    </row>
    <row r="10052" spans="1:14" ht="15" x14ac:dyDescent="0.3">
      <c r="A10052" s="1"/>
      <c r="B10052" t="s">
        <v>14</v>
      </c>
      <c r="C10052" t="s">
        <v>1297</v>
      </c>
      <c r="D10052" t="s">
        <v>6001</v>
      </c>
      <c r="E10052" t="s">
        <v>1299</v>
      </c>
      <c r="F10052" t="s">
        <v>6002</v>
      </c>
      <c r="G10052">
        <v>0.55404633283615101</v>
      </c>
      <c r="H10052">
        <v>0.89500000000000002</v>
      </c>
      <c r="I10052">
        <v>0.4</v>
      </c>
      <c r="J10052">
        <v>0.91700000000000004</v>
      </c>
      <c r="K10052" t="str">
        <f t="shared" si="170"/>
        <v>yes</v>
      </c>
      <c r="L10052" t="s">
        <v>7</v>
      </c>
      <c r="M10052">
        <v>0.78830599999999995</v>
      </c>
      <c r="N10052">
        <v>0.80579299999999998</v>
      </c>
    </row>
    <row r="10053" spans="1:14" ht="15" x14ac:dyDescent="0.3">
      <c r="A10053" s="1"/>
      <c r="B10053" t="s">
        <v>14</v>
      </c>
      <c r="C10053" t="s">
        <v>3785</v>
      </c>
      <c r="D10053" t="s">
        <v>7813</v>
      </c>
      <c r="E10053" t="s">
        <v>7811</v>
      </c>
      <c r="F10053" t="s">
        <v>7814</v>
      </c>
      <c r="G10053">
        <v>0.39689186215400701</v>
      </c>
      <c r="H10053">
        <v>0.89400000000000002</v>
      </c>
      <c r="I10053">
        <v>0.70599999999999996</v>
      </c>
      <c r="J10053">
        <v>0.30399999999999999</v>
      </c>
      <c r="K10053" t="str">
        <f t="shared" si="170"/>
        <v>yes</v>
      </c>
      <c r="L10053" t="s">
        <v>7</v>
      </c>
      <c r="M10053">
        <v>0.913022</v>
      </c>
      <c r="N10053">
        <v>0.91133600000000003</v>
      </c>
    </row>
    <row r="10054" spans="1:14" ht="15" x14ac:dyDescent="0.3">
      <c r="A10054" s="1"/>
      <c r="B10054" t="s">
        <v>14</v>
      </c>
      <c r="C10054" t="s">
        <v>4774</v>
      </c>
      <c r="D10054" t="s">
        <v>9696</v>
      </c>
      <c r="E10054" t="s">
        <v>9697</v>
      </c>
      <c r="F10054" t="s">
        <v>9699</v>
      </c>
      <c r="G10054">
        <v>0.50630021095275901</v>
      </c>
      <c r="H10054">
        <v>0.89300000000000002</v>
      </c>
      <c r="I10054">
        <v>0.5</v>
      </c>
      <c r="J10054">
        <v>0.84899999999999998</v>
      </c>
      <c r="K10054" t="str">
        <f t="shared" si="170"/>
        <v>yes</v>
      </c>
      <c r="L10054" t="s">
        <v>7</v>
      </c>
      <c r="M10054">
        <v>0.88494399999999995</v>
      </c>
      <c r="N10054">
        <v>0.88540600000000003</v>
      </c>
    </row>
    <row r="10055" spans="1:14" ht="15" x14ac:dyDescent="0.3">
      <c r="A10055" s="1"/>
      <c r="B10055" t="s">
        <v>14</v>
      </c>
      <c r="C10055" t="s">
        <v>4774</v>
      </c>
      <c r="D10055" t="s">
        <v>9696</v>
      </c>
      <c r="E10055" t="s">
        <v>9697</v>
      </c>
      <c r="F10055" t="s">
        <v>9699</v>
      </c>
      <c r="G10055">
        <v>0.50630021095275901</v>
      </c>
      <c r="H10055">
        <v>0.89300000000000002</v>
      </c>
      <c r="I10055">
        <v>0.5</v>
      </c>
      <c r="J10055">
        <v>0.84899999999999998</v>
      </c>
      <c r="K10055" t="str">
        <f t="shared" si="170"/>
        <v>yes</v>
      </c>
      <c r="L10055" t="s">
        <v>7</v>
      </c>
      <c r="M10055">
        <v>0.88494399999999995</v>
      </c>
      <c r="N10055">
        <v>0.88540600000000003</v>
      </c>
    </row>
    <row r="10056" spans="1:14" ht="15" x14ac:dyDescent="0.3">
      <c r="A10056" s="1"/>
      <c r="B10056" t="s">
        <v>14</v>
      </c>
      <c r="C10056" t="s">
        <v>4265</v>
      </c>
      <c r="D10056" t="s">
        <v>8680</v>
      </c>
      <c r="E10056" t="s">
        <v>8681</v>
      </c>
      <c r="F10056" t="s">
        <v>8682</v>
      </c>
      <c r="G10056">
        <v>0.58693051338195801</v>
      </c>
      <c r="H10056">
        <v>0.89200000000000002</v>
      </c>
      <c r="I10056">
        <v>0.88</v>
      </c>
      <c r="J10056">
        <v>0.96299999999999997</v>
      </c>
      <c r="K10056" t="str">
        <f t="shared" si="170"/>
        <v>yes</v>
      </c>
      <c r="L10056" t="s">
        <v>7</v>
      </c>
      <c r="M10056">
        <v>0.93771000000000004</v>
      </c>
      <c r="N10056">
        <v>0.93329899999999999</v>
      </c>
    </row>
    <row r="10057" spans="1:14" ht="15" x14ac:dyDescent="0.3">
      <c r="A10057" s="1"/>
      <c r="B10057" t="s">
        <v>14</v>
      </c>
      <c r="C10057" t="s">
        <v>5176</v>
      </c>
      <c r="D10057" t="s">
        <v>10450</v>
      </c>
      <c r="E10057" t="s">
        <v>10451</v>
      </c>
      <c r="F10057" t="s">
        <v>10452</v>
      </c>
      <c r="G10057">
        <v>0.58008843660354603</v>
      </c>
      <c r="H10057">
        <v>0.89200000000000002</v>
      </c>
      <c r="I10057">
        <v>0.5</v>
      </c>
      <c r="J10057">
        <v>0.69399999999999995</v>
      </c>
      <c r="K10057" t="str">
        <f t="shared" si="170"/>
        <v>yes</v>
      </c>
      <c r="L10057" t="s">
        <v>7</v>
      </c>
      <c r="M10057">
        <v>0.74249299999999996</v>
      </c>
      <c r="N10057">
        <v>0.76219499999999996</v>
      </c>
    </row>
    <row r="10058" spans="1:14" ht="15" x14ac:dyDescent="0.3">
      <c r="A10058" s="1"/>
      <c r="B10058" t="s">
        <v>14</v>
      </c>
      <c r="C10058" t="s">
        <v>2010</v>
      </c>
      <c r="D10058" t="s">
        <v>6452</v>
      </c>
      <c r="E10058" t="s">
        <v>2012</v>
      </c>
      <c r="F10058" t="s">
        <v>2017</v>
      </c>
      <c r="G10058">
        <v>0.15908274054527299</v>
      </c>
      <c r="H10058">
        <v>0.89100000000000001</v>
      </c>
      <c r="I10058">
        <v>0.182</v>
      </c>
      <c r="J10058">
        <v>0.99099999999999999</v>
      </c>
      <c r="K10058" t="str">
        <f t="shared" si="170"/>
        <v>yes</v>
      </c>
      <c r="L10058" t="s">
        <v>7</v>
      </c>
      <c r="M10058">
        <v>0.888297</v>
      </c>
      <c r="N10058">
        <v>0.88459699999999997</v>
      </c>
    </row>
    <row r="10059" spans="1:14" ht="15" x14ac:dyDescent="0.3">
      <c r="A10059" s="1"/>
      <c r="B10059" t="s">
        <v>14</v>
      </c>
      <c r="C10059" t="s">
        <v>4016</v>
      </c>
      <c r="D10059" t="s">
        <v>8255</v>
      </c>
      <c r="E10059" t="s">
        <v>4016</v>
      </c>
      <c r="F10059" t="s">
        <v>8255</v>
      </c>
      <c r="G10059">
        <v>0.68736726045608498</v>
      </c>
      <c r="H10059">
        <v>0.89100000000000001</v>
      </c>
      <c r="I10059">
        <v>0.8</v>
      </c>
      <c r="J10059">
        <v>0.95199999999999996</v>
      </c>
      <c r="K10059" t="str">
        <f t="shared" si="170"/>
        <v>yes</v>
      </c>
      <c r="L10059" t="s">
        <v>7</v>
      </c>
      <c r="M10059">
        <v>0.86060999999999999</v>
      </c>
      <c r="N10059">
        <v>0.85560499999999995</v>
      </c>
    </row>
    <row r="10060" spans="1:14" ht="15" x14ac:dyDescent="0.3">
      <c r="A10060" s="1"/>
      <c r="B10060" t="s">
        <v>14</v>
      </c>
      <c r="C10060" t="s">
        <v>3528</v>
      </c>
      <c r="D10060" t="s">
        <v>7377</v>
      </c>
      <c r="E10060" t="s">
        <v>7378</v>
      </c>
      <c r="F10060" t="s">
        <v>7379</v>
      </c>
      <c r="G10060">
        <v>0.94071120023727395</v>
      </c>
      <c r="H10060">
        <v>0.89</v>
      </c>
      <c r="I10060">
        <v>0</v>
      </c>
      <c r="J10060">
        <v>0.872</v>
      </c>
      <c r="K10060" t="str">
        <f t="shared" si="170"/>
        <v>yes</v>
      </c>
      <c r="L10060" t="s">
        <v>7</v>
      </c>
      <c r="M10060">
        <v>0.78641899999999998</v>
      </c>
      <c r="N10060">
        <v>0.78912300000000002</v>
      </c>
    </row>
    <row r="10061" spans="1:14" ht="15" x14ac:dyDescent="0.3">
      <c r="A10061" s="1"/>
      <c r="B10061" t="s">
        <v>14</v>
      </c>
      <c r="C10061" t="s">
        <v>4808</v>
      </c>
      <c r="D10061" t="s">
        <v>9766</v>
      </c>
      <c r="E10061" t="s">
        <v>4808</v>
      </c>
      <c r="F10061" t="s">
        <v>9766</v>
      </c>
      <c r="G10061">
        <v>0.602147817611694</v>
      </c>
      <c r="H10061">
        <v>0.89</v>
      </c>
      <c r="I10061">
        <v>0.66700000000000004</v>
      </c>
      <c r="J10061">
        <v>0.85099999999999998</v>
      </c>
      <c r="K10061" t="str">
        <f t="shared" si="170"/>
        <v>yes</v>
      </c>
      <c r="L10061" t="s">
        <v>7</v>
      </c>
      <c r="M10061">
        <v>0.71560299999999999</v>
      </c>
      <c r="N10061">
        <v>0.71836900000000004</v>
      </c>
    </row>
    <row r="10062" spans="1:14" ht="15" x14ac:dyDescent="0.3">
      <c r="A10062" s="1"/>
      <c r="B10062" t="s">
        <v>14</v>
      </c>
      <c r="C10062" t="s">
        <v>5055</v>
      </c>
      <c r="D10062" t="s">
        <v>10235</v>
      </c>
      <c r="E10062" t="s">
        <v>10236</v>
      </c>
      <c r="F10062" t="s">
        <v>10237</v>
      </c>
      <c r="G10062">
        <v>0.66020214557647705</v>
      </c>
      <c r="H10062">
        <v>0.89</v>
      </c>
      <c r="I10062">
        <v>0.44400000000000001</v>
      </c>
      <c r="J10062">
        <v>0.93700000000000006</v>
      </c>
      <c r="K10062" t="str">
        <f t="shared" si="170"/>
        <v>yes</v>
      </c>
      <c r="L10062" t="s">
        <v>7</v>
      </c>
      <c r="M10062">
        <v>0.87732600000000005</v>
      </c>
      <c r="N10062">
        <v>0.86862499999999998</v>
      </c>
    </row>
    <row r="10063" spans="1:14" ht="15" x14ac:dyDescent="0.3">
      <c r="A10063" s="1"/>
      <c r="B10063" t="s">
        <v>14</v>
      </c>
      <c r="C10063" t="s">
        <v>1966</v>
      </c>
      <c r="D10063" t="s">
        <v>6426</v>
      </c>
      <c r="E10063" t="s">
        <v>6427</v>
      </c>
      <c r="F10063" t="s">
        <v>6428</v>
      </c>
      <c r="G10063">
        <v>0.45962166786193898</v>
      </c>
      <c r="H10063">
        <v>0.88900000000000001</v>
      </c>
      <c r="I10063">
        <v>0.44400000000000001</v>
      </c>
      <c r="J10063">
        <v>0.99299999999999999</v>
      </c>
      <c r="K10063" t="str">
        <f t="shared" si="170"/>
        <v>yes</v>
      </c>
      <c r="L10063" t="s">
        <v>7</v>
      </c>
      <c r="M10063">
        <v>0.80724300000000004</v>
      </c>
      <c r="N10063">
        <v>0.83221299999999998</v>
      </c>
    </row>
    <row r="10064" spans="1:14" ht="15" x14ac:dyDescent="0.3">
      <c r="A10064" s="1"/>
      <c r="B10064" t="s">
        <v>14</v>
      </c>
      <c r="C10064" t="s">
        <v>3809</v>
      </c>
      <c r="D10064" t="s">
        <v>7868</v>
      </c>
      <c r="E10064" t="s">
        <v>7862</v>
      </c>
      <c r="F10064" t="s">
        <v>7869</v>
      </c>
      <c r="G10064">
        <v>0.203717201948166</v>
      </c>
      <c r="H10064">
        <v>0.88900000000000001</v>
      </c>
      <c r="I10064">
        <v>0</v>
      </c>
      <c r="J10064">
        <v>0.91700000000000004</v>
      </c>
      <c r="K10064" t="str">
        <f t="shared" si="170"/>
        <v>yes</v>
      </c>
      <c r="L10064" t="s">
        <v>7</v>
      </c>
      <c r="M10064">
        <v>0.81207499999999999</v>
      </c>
      <c r="N10064">
        <v>0.791578</v>
      </c>
    </row>
    <row r="10065" spans="1:14" ht="15" x14ac:dyDescent="0.3">
      <c r="A10065" s="1"/>
      <c r="B10065" t="s">
        <v>14</v>
      </c>
      <c r="C10065" t="s">
        <v>4013</v>
      </c>
      <c r="D10065" t="s">
        <v>8251</v>
      </c>
      <c r="E10065" t="s">
        <v>8252</v>
      </c>
      <c r="F10065" t="s">
        <v>8253</v>
      </c>
      <c r="G10065">
        <v>0.71261245012283303</v>
      </c>
      <c r="H10065">
        <v>0.88900000000000001</v>
      </c>
      <c r="I10065">
        <v>0.36399999999999999</v>
      </c>
      <c r="J10065">
        <v>0.98099999999999998</v>
      </c>
      <c r="K10065" t="str">
        <f t="shared" si="170"/>
        <v>yes</v>
      </c>
      <c r="L10065" t="s">
        <v>7</v>
      </c>
      <c r="M10065">
        <v>0.90360099999999999</v>
      </c>
      <c r="N10065">
        <v>0.89290400000000003</v>
      </c>
    </row>
    <row r="10066" spans="1:14" ht="15" x14ac:dyDescent="0.3">
      <c r="A10066" s="1"/>
      <c r="B10066" t="s">
        <v>14</v>
      </c>
      <c r="C10066" t="s">
        <v>1888</v>
      </c>
      <c r="D10066" t="s">
        <v>6378</v>
      </c>
      <c r="E10066" t="s">
        <v>6379</v>
      </c>
      <c r="F10066" t="s">
        <v>6380</v>
      </c>
      <c r="G10066">
        <v>0.786268711090088</v>
      </c>
      <c r="H10066">
        <v>0.88800000000000001</v>
      </c>
      <c r="I10066">
        <v>0.25</v>
      </c>
      <c r="J10066">
        <v>0.79600000000000004</v>
      </c>
      <c r="K10066" t="str">
        <f t="shared" si="170"/>
        <v>yes</v>
      </c>
      <c r="L10066" t="s">
        <v>7</v>
      </c>
      <c r="M10066">
        <v>0.85974300000000003</v>
      </c>
      <c r="N10066">
        <v>0.873421</v>
      </c>
    </row>
    <row r="10067" spans="1:14" ht="15" x14ac:dyDescent="0.3">
      <c r="A10067" s="1"/>
      <c r="B10067" t="s">
        <v>14</v>
      </c>
      <c r="C10067" t="s">
        <v>3665</v>
      </c>
      <c r="D10067" t="s">
        <v>7593</v>
      </c>
      <c r="E10067" t="s">
        <v>7591</v>
      </c>
      <c r="F10067" t="s">
        <v>7594</v>
      </c>
      <c r="G10067">
        <v>0.69940894842147805</v>
      </c>
      <c r="H10067">
        <v>0.88800000000000001</v>
      </c>
      <c r="I10067">
        <v>0.33300000000000002</v>
      </c>
      <c r="J10067">
        <v>1</v>
      </c>
      <c r="K10067" t="str">
        <f t="shared" si="170"/>
        <v>yes</v>
      </c>
      <c r="L10067" t="s">
        <v>7</v>
      </c>
      <c r="M10067">
        <v>0.92902899999999999</v>
      </c>
      <c r="N10067">
        <v>0.91907399999999995</v>
      </c>
    </row>
    <row r="10068" spans="1:14" ht="15" x14ac:dyDescent="0.3">
      <c r="A10068" s="1"/>
      <c r="B10068" t="s">
        <v>14</v>
      </c>
      <c r="C10068" t="s">
        <v>4699</v>
      </c>
      <c r="D10068" t="s">
        <v>9536</v>
      </c>
      <c r="E10068" t="s">
        <v>9537</v>
      </c>
      <c r="F10068" t="s">
        <v>9538</v>
      </c>
      <c r="G10068">
        <v>0.92425990104675304</v>
      </c>
      <c r="H10068">
        <v>0.88700000000000001</v>
      </c>
      <c r="I10068">
        <v>0</v>
      </c>
      <c r="J10068">
        <v>0.71899999999999997</v>
      </c>
      <c r="K10068" t="str">
        <f t="shared" si="170"/>
        <v>yes</v>
      </c>
      <c r="L10068" t="s">
        <v>7</v>
      </c>
      <c r="M10068">
        <v>0.83126100000000003</v>
      </c>
      <c r="N10068">
        <v>0.83556399999999997</v>
      </c>
    </row>
    <row r="10069" spans="1:14" ht="15" x14ac:dyDescent="0.3">
      <c r="A10069" s="1"/>
      <c r="B10069" t="s">
        <v>14</v>
      </c>
      <c r="C10069" t="s">
        <v>2038</v>
      </c>
      <c r="D10069" t="s">
        <v>6466</v>
      </c>
      <c r="E10069" t="s">
        <v>6467</v>
      </c>
      <c r="F10069" t="s">
        <v>2043</v>
      </c>
      <c r="G10069">
        <v>0.75890922546386697</v>
      </c>
      <c r="H10069">
        <v>0.88500000000000001</v>
      </c>
      <c r="I10069">
        <v>0.54500000000000004</v>
      </c>
      <c r="J10069">
        <v>0.88900000000000001</v>
      </c>
      <c r="K10069" t="str">
        <f t="shared" si="170"/>
        <v>yes</v>
      </c>
      <c r="L10069" t="s">
        <v>7</v>
      </c>
      <c r="M10069">
        <v>0.89433099999999999</v>
      </c>
      <c r="N10069">
        <v>0.88649</v>
      </c>
    </row>
    <row r="10070" spans="1:14" ht="15" x14ac:dyDescent="0.3">
      <c r="A10070" s="1"/>
      <c r="B10070" t="s">
        <v>14</v>
      </c>
      <c r="C10070" t="s">
        <v>3559</v>
      </c>
      <c r="D10070" t="s">
        <v>7426</v>
      </c>
      <c r="E10070" t="s">
        <v>7424</v>
      </c>
      <c r="F10070" t="s">
        <v>7424</v>
      </c>
      <c r="G10070">
        <v>0.60018724203109697</v>
      </c>
      <c r="H10070">
        <v>0.88300000000000001</v>
      </c>
      <c r="I10070">
        <v>0.4</v>
      </c>
      <c r="J10070">
        <v>1</v>
      </c>
      <c r="K10070" t="str">
        <f t="shared" si="170"/>
        <v>yes</v>
      </c>
      <c r="L10070" t="s">
        <v>7</v>
      </c>
      <c r="M10070">
        <v>0.72795399999999999</v>
      </c>
      <c r="N10070">
        <v>0.74403799999999998</v>
      </c>
    </row>
    <row r="10071" spans="1:14" ht="15" x14ac:dyDescent="0.3">
      <c r="A10071" s="1"/>
      <c r="B10071" t="s">
        <v>14</v>
      </c>
      <c r="C10071" t="s">
        <v>219</v>
      </c>
      <c r="D10071" t="s">
        <v>5328</v>
      </c>
      <c r="E10071" t="s">
        <v>220</v>
      </c>
      <c r="F10071" t="s">
        <v>220</v>
      </c>
      <c r="G10071">
        <v>0.98814183473587003</v>
      </c>
      <c r="H10071">
        <v>0.88200000000000001</v>
      </c>
      <c r="I10071">
        <v>0</v>
      </c>
      <c r="J10071">
        <v>1</v>
      </c>
      <c r="K10071" t="str">
        <f t="shared" si="170"/>
        <v>yes</v>
      </c>
      <c r="L10071" t="s">
        <v>7</v>
      </c>
      <c r="M10071">
        <v>0.65206699999999995</v>
      </c>
      <c r="N10071">
        <v>0.65978800000000004</v>
      </c>
    </row>
    <row r="10072" spans="1:14" ht="15" x14ac:dyDescent="0.3">
      <c r="A10072" s="1"/>
      <c r="B10072" t="s">
        <v>14</v>
      </c>
      <c r="C10072" t="s">
        <v>5046</v>
      </c>
      <c r="D10072" t="s">
        <v>10220</v>
      </c>
      <c r="E10072" t="s">
        <v>10221</v>
      </c>
      <c r="F10072" t="s">
        <v>10222</v>
      </c>
      <c r="G10072">
        <v>0.63387137651443504</v>
      </c>
      <c r="H10072">
        <v>0.88200000000000001</v>
      </c>
      <c r="I10072">
        <v>0.61499999999999999</v>
      </c>
      <c r="J10072">
        <v>0.69499999999999995</v>
      </c>
      <c r="K10072" t="str">
        <f t="shared" si="170"/>
        <v>yes</v>
      </c>
      <c r="L10072" t="s">
        <v>7</v>
      </c>
      <c r="M10072">
        <v>0.91331200000000001</v>
      </c>
      <c r="N10072">
        <v>0.91006900000000002</v>
      </c>
    </row>
    <row r="10073" spans="1:14" ht="15" x14ac:dyDescent="0.3">
      <c r="A10073" s="1"/>
      <c r="B10073" t="s">
        <v>14</v>
      </c>
      <c r="C10073" t="s">
        <v>1239</v>
      </c>
      <c r="D10073" t="s">
        <v>5964</v>
      </c>
      <c r="E10073" t="s">
        <v>5963</v>
      </c>
      <c r="F10073" t="s">
        <v>5965</v>
      </c>
      <c r="G10073">
        <v>0.30679064989089999</v>
      </c>
      <c r="H10073">
        <v>0.88100000000000001</v>
      </c>
      <c r="I10073">
        <v>0.4</v>
      </c>
      <c r="J10073">
        <v>0.97299999999999998</v>
      </c>
      <c r="K10073" t="str">
        <f t="shared" si="170"/>
        <v>yes</v>
      </c>
      <c r="L10073" t="s">
        <v>7</v>
      </c>
      <c r="M10073">
        <v>0.88424700000000001</v>
      </c>
      <c r="N10073">
        <v>0.87694399999999995</v>
      </c>
    </row>
    <row r="10074" spans="1:14" ht="15" x14ac:dyDescent="0.3">
      <c r="A10074" s="1"/>
      <c r="B10074" t="s">
        <v>14</v>
      </c>
      <c r="C10074" t="s">
        <v>4366</v>
      </c>
      <c r="D10074" t="s">
        <v>8876</v>
      </c>
      <c r="E10074" t="s">
        <v>8877</v>
      </c>
      <c r="F10074" t="s">
        <v>8878</v>
      </c>
      <c r="G10074">
        <v>0.79787838459014904</v>
      </c>
      <c r="H10074">
        <v>0.88100000000000001</v>
      </c>
      <c r="I10074">
        <v>0.2</v>
      </c>
      <c r="J10074">
        <v>0.99199999999999999</v>
      </c>
      <c r="K10074" t="str">
        <f t="shared" si="170"/>
        <v>yes</v>
      </c>
      <c r="L10074" t="s">
        <v>7</v>
      </c>
      <c r="M10074">
        <v>0.69551600000000002</v>
      </c>
      <c r="N10074">
        <v>0.69432799999999995</v>
      </c>
    </row>
    <row r="10075" spans="1:14" ht="15" x14ac:dyDescent="0.3">
      <c r="A10075" s="1"/>
      <c r="B10075" t="s">
        <v>14</v>
      </c>
      <c r="C10075" t="s">
        <v>4849</v>
      </c>
      <c r="D10075" t="s">
        <v>9373</v>
      </c>
      <c r="E10075" t="s">
        <v>9825</v>
      </c>
      <c r="F10075" t="s">
        <v>9374</v>
      </c>
      <c r="G10075">
        <v>0.85148990154266402</v>
      </c>
      <c r="H10075">
        <v>0.88100000000000001</v>
      </c>
      <c r="I10075">
        <v>0</v>
      </c>
      <c r="J10075">
        <v>1</v>
      </c>
      <c r="K10075" t="str">
        <f t="shared" si="170"/>
        <v>yes</v>
      </c>
      <c r="L10075" t="s">
        <v>7</v>
      </c>
      <c r="M10075">
        <v>0.69990399999999997</v>
      </c>
      <c r="N10075">
        <v>0.700519</v>
      </c>
    </row>
    <row r="10076" spans="1:14" ht="15" x14ac:dyDescent="0.3">
      <c r="A10076" s="1"/>
      <c r="B10076" t="s">
        <v>14</v>
      </c>
      <c r="C10076" t="s">
        <v>4573</v>
      </c>
      <c r="D10076" t="s">
        <v>9235</v>
      </c>
      <c r="E10076" t="s">
        <v>9236</v>
      </c>
      <c r="F10076" t="s">
        <v>9237</v>
      </c>
      <c r="G10076">
        <v>0.31695649027824402</v>
      </c>
      <c r="H10076">
        <v>0.88</v>
      </c>
      <c r="I10076">
        <v>0.5</v>
      </c>
      <c r="J10076">
        <v>0.91100000000000003</v>
      </c>
      <c r="K10076" t="str">
        <f t="shared" si="170"/>
        <v>yes</v>
      </c>
      <c r="L10076" t="s">
        <v>7</v>
      </c>
      <c r="M10076">
        <v>0.83730000000000004</v>
      </c>
      <c r="N10076">
        <v>0.830905</v>
      </c>
    </row>
    <row r="10077" spans="1:14" ht="15" x14ac:dyDescent="0.3">
      <c r="A10077" s="1"/>
      <c r="B10077" t="s">
        <v>14</v>
      </c>
      <c r="C10077" t="s">
        <v>4641</v>
      </c>
      <c r="D10077" t="s">
        <v>9389</v>
      </c>
      <c r="E10077" t="s">
        <v>9390</v>
      </c>
      <c r="F10077" t="s">
        <v>9391</v>
      </c>
      <c r="G10077">
        <v>0.58042466640472401</v>
      </c>
      <c r="H10077">
        <v>0.88</v>
      </c>
      <c r="I10077">
        <v>0</v>
      </c>
      <c r="J10077">
        <v>0.85299999999999998</v>
      </c>
      <c r="K10077" t="str">
        <f t="shared" si="170"/>
        <v>yes</v>
      </c>
      <c r="L10077" t="s">
        <v>7</v>
      </c>
      <c r="M10077">
        <v>0.84371799999999997</v>
      </c>
      <c r="N10077">
        <v>0.84891000000000005</v>
      </c>
    </row>
    <row r="10078" spans="1:14" ht="15" x14ac:dyDescent="0.3">
      <c r="A10078" s="1"/>
      <c r="B10078" t="s">
        <v>14</v>
      </c>
      <c r="C10078" t="s">
        <v>3684</v>
      </c>
      <c r="D10078" t="s">
        <v>7634</v>
      </c>
      <c r="E10078" t="s">
        <v>7632</v>
      </c>
      <c r="F10078" t="s">
        <v>7635</v>
      </c>
      <c r="G10078">
        <v>0.181334659457207</v>
      </c>
      <c r="H10078">
        <v>0.878</v>
      </c>
      <c r="I10078">
        <v>0.26700000000000002</v>
      </c>
      <c r="J10078">
        <v>0.81100000000000005</v>
      </c>
      <c r="K10078" t="str">
        <f t="shared" si="170"/>
        <v>yes</v>
      </c>
      <c r="L10078" t="s">
        <v>7</v>
      </c>
      <c r="M10078">
        <v>0.83722099999999999</v>
      </c>
      <c r="N10078">
        <v>0.81845400000000001</v>
      </c>
    </row>
    <row r="10079" spans="1:14" ht="15" x14ac:dyDescent="0.3">
      <c r="A10079" s="1"/>
      <c r="B10079" t="s">
        <v>14</v>
      </c>
      <c r="C10079" t="s">
        <v>4127</v>
      </c>
      <c r="D10079" t="s">
        <v>8475</v>
      </c>
      <c r="E10079" t="s">
        <v>8476</v>
      </c>
      <c r="F10079" t="s">
        <v>8477</v>
      </c>
      <c r="G10079">
        <v>0.87747913599014304</v>
      </c>
      <c r="H10079">
        <v>0.878</v>
      </c>
      <c r="I10079">
        <v>0.66700000000000004</v>
      </c>
      <c r="J10079">
        <v>0.879</v>
      </c>
      <c r="K10079" t="str">
        <f t="shared" si="170"/>
        <v>yes</v>
      </c>
      <c r="L10079" t="s">
        <v>7</v>
      </c>
      <c r="M10079">
        <v>0.86094099999999996</v>
      </c>
      <c r="N10079">
        <v>0.86282000000000003</v>
      </c>
    </row>
    <row r="10080" spans="1:14" ht="15" x14ac:dyDescent="0.3">
      <c r="A10080" s="1"/>
      <c r="B10080" t="s">
        <v>14</v>
      </c>
      <c r="C10080" t="s">
        <v>4417</v>
      </c>
      <c r="D10080" t="s">
        <v>8958</v>
      </c>
      <c r="E10080" t="s">
        <v>8959</v>
      </c>
      <c r="F10080" t="s">
        <v>8958</v>
      </c>
      <c r="G10080">
        <v>0.88990575075149503</v>
      </c>
      <c r="H10080">
        <v>0.877</v>
      </c>
      <c r="I10080">
        <v>0</v>
      </c>
      <c r="J10080">
        <v>0.99299999999999999</v>
      </c>
      <c r="K10080" t="str">
        <f t="shared" si="170"/>
        <v>yes</v>
      </c>
      <c r="L10080" t="s">
        <v>7</v>
      </c>
      <c r="M10080">
        <v>0.70790299999999995</v>
      </c>
      <c r="N10080">
        <v>0.70765800000000001</v>
      </c>
    </row>
    <row r="10081" spans="1:14" ht="15" x14ac:dyDescent="0.3">
      <c r="A10081" s="1"/>
      <c r="B10081" t="s">
        <v>14</v>
      </c>
      <c r="C10081" t="s">
        <v>1929</v>
      </c>
      <c r="D10081" t="s">
        <v>6404</v>
      </c>
      <c r="E10081" t="s">
        <v>6405</v>
      </c>
      <c r="F10081" t="s">
        <v>6406</v>
      </c>
      <c r="G10081">
        <v>0.67088150978088401</v>
      </c>
      <c r="H10081">
        <v>0.876</v>
      </c>
      <c r="I10081">
        <v>0</v>
      </c>
      <c r="J10081">
        <v>0.85299999999999998</v>
      </c>
      <c r="K10081" t="str">
        <f t="shared" si="170"/>
        <v>yes</v>
      </c>
      <c r="L10081" t="s">
        <v>7</v>
      </c>
      <c r="M10081">
        <v>0.71993099999999999</v>
      </c>
      <c r="N10081">
        <v>0.71818599999999999</v>
      </c>
    </row>
    <row r="10082" spans="1:14" ht="15" x14ac:dyDescent="0.3">
      <c r="A10082" s="1"/>
      <c r="B10082" t="s">
        <v>14</v>
      </c>
      <c r="C10082" t="s">
        <v>3343</v>
      </c>
      <c r="D10082" t="s">
        <v>7012</v>
      </c>
      <c r="E10082" t="s">
        <v>7013</v>
      </c>
      <c r="F10082" t="s">
        <v>7014</v>
      </c>
      <c r="G10082">
        <v>0.86890017986297596</v>
      </c>
      <c r="H10082">
        <v>0.876</v>
      </c>
      <c r="I10082">
        <v>0.66700000000000004</v>
      </c>
      <c r="J10082">
        <v>0.95599999999999996</v>
      </c>
      <c r="K10082" t="str">
        <f t="shared" si="170"/>
        <v>yes</v>
      </c>
      <c r="L10082" t="s">
        <v>7</v>
      </c>
      <c r="M10082">
        <v>0.764158</v>
      </c>
      <c r="N10082">
        <v>0.77534400000000003</v>
      </c>
    </row>
    <row r="10083" spans="1:14" ht="15" x14ac:dyDescent="0.3">
      <c r="A10083" s="1"/>
      <c r="B10083" t="s">
        <v>14</v>
      </c>
      <c r="C10083" t="s">
        <v>4329</v>
      </c>
      <c r="D10083" t="s">
        <v>8800</v>
      </c>
      <c r="E10083" t="s">
        <v>8801</v>
      </c>
      <c r="F10083" t="s">
        <v>8802</v>
      </c>
      <c r="G10083">
        <v>0.86978548765182495</v>
      </c>
      <c r="H10083">
        <v>0.876</v>
      </c>
      <c r="I10083">
        <v>0.66700000000000004</v>
      </c>
      <c r="J10083">
        <v>0.91700000000000004</v>
      </c>
      <c r="K10083" t="str">
        <f t="shared" si="170"/>
        <v>yes</v>
      </c>
      <c r="L10083" t="s">
        <v>7</v>
      </c>
      <c r="M10083">
        <v>0.91950200000000004</v>
      </c>
      <c r="N10083">
        <v>0.91402099999999997</v>
      </c>
    </row>
    <row r="10084" spans="1:14" ht="15" x14ac:dyDescent="0.3">
      <c r="A10084" s="1"/>
      <c r="B10084" t="s">
        <v>14</v>
      </c>
      <c r="C10084" t="s">
        <v>3262</v>
      </c>
      <c r="D10084" t="s">
        <v>6846</v>
      </c>
      <c r="E10084" t="s">
        <v>6847</v>
      </c>
      <c r="F10084" t="s">
        <v>6847</v>
      </c>
      <c r="G10084">
        <v>0.88288998603820801</v>
      </c>
      <c r="H10084">
        <v>0.875</v>
      </c>
      <c r="I10084">
        <v>0.33300000000000002</v>
      </c>
      <c r="J10084">
        <v>1</v>
      </c>
      <c r="K10084" t="str">
        <f t="shared" si="170"/>
        <v>yes</v>
      </c>
      <c r="L10084" t="s">
        <v>7</v>
      </c>
      <c r="M10084">
        <v>0.74534400000000001</v>
      </c>
      <c r="N10084">
        <v>0.73221700000000001</v>
      </c>
    </row>
    <row r="10085" spans="1:14" ht="15" x14ac:dyDescent="0.3">
      <c r="A10085" s="1"/>
      <c r="B10085" t="s">
        <v>14</v>
      </c>
      <c r="C10085" t="s">
        <v>368</v>
      </c>
      <c r="D10085" t="s">
        <v>369</v>
      </c>
      <c r="E10085" t="s">
        <v>368</v>
      </c>
      <c r="F10085" t="s">
        <v>368</v>
      </c>
      <c r="G10085">
        <v>0.99011176824569702</v>
      </c>
      <c r="H10085">
        <v>0.874</v>
      </c>
      <c r="I10085">
        <v>0</v>
      </c>
      <c r="J10085">
        <v>1</v>
      </c>
      <c r="K10085" t="str">
        <f t="shared" si="170"/>
        <v>yes</v>
      </c>
      <c r="L10085" t="s">
        <v>7</v>
      </c>
      <c r="M10085">
        <v>0.77828399999999998</v>
      </c>
      <c r="N10085">
        <v>0.77373999999999998</v>
      </c>
    </row>
    <row r="10086" spans="1:14" ht="15" x14ac:dyDescent="0.3">
      <c r="A10086" s="1"/>
      <c r="B10086" t="s">
        <v>14</v>
      </c>
      <c r="C10086" t="s">
        <v>989</v>
      </c>
      <c r="D10086" t="s">
        <v>993</v>
      </c>
      <c r="E10086" t="s">
        <v>5822</v>
      </c>
      <c r="F10086" t="s">
        <v>994</v>
      </c>
      <c r="G10086">
        <v>0.45496657490730302</v>
      </c>
      <c r="H10086">
        <v>0.874</v>
      </c>
      <c r="I10086">
        <v>0.4</v>
      </c>
      <c r="J10086">
        <v>0.84699999999999998</v>
      </c>
      <c r="K10086" t="str">
        <f t="shared" si="170"/>
        <v>yes</v>
      </c>
      <c r="L10086" t="s">
        <v>7</v>
      </c>
      <c r="M10086">
        <v>0.93963799999999997</v>
      </c>
      <c r="N10086">
        <v>0.92734399999999995</v>
      </c>
    </row>
    <row r="10087" spans="1:14" ht="15" x14ac:dyDescent="0.3">
      <c r="A10087" s="1"/>
      <c r="B10087" t="s">
        <v>14</v>
      </c>
      <c r="C10087" t="s">
        <v>3803</v>
      </c>
      <c r="D10087" t="s">
        <v>7853</v>
      </c>
      <c r="E10087" t="s">
        <v>7854</v>
      </c>
      <c r="F10087" t="s">
        <v>7855</v>
      </c>
      <c r="G10087">
        <v>0.68450015783309903</v>
      </c>
      <c r="H10087">
        <v>0.873</v>
      </c>
      <c r="I10087">
        <v>0.5</v>
      </c>
      <c r="J10087">
        <v>0.66100000000000003</v>
      </c>
      <c r="K10087" t="str">
        <f t="shared" si="170"/>
        <v>yes</v>
      </c>
      <c r="L10087" t="s">
        <v>7</v>
      </c>
      <c r="M10087">
        <v>0.76568700000000001</v>
      </c>
      <c r="N10087">
        <v>0.77994799999999997</v>
      </c>
    </row>
    <row r="10088" spans="1:14" ht="15" x14ac:dyDescent="0.3">
      <c r="A10088" s="1"/>
      <c r="B10088" t="s">
        <v>14</v>
      </c>
      <c r="C10088" t="s">
        <v>4094</v>
      </c>
      <c r="D10088" t="s">
        <v>8405</v>
      </c>
      <c r="E10088" t="s">
        <v>8404</v>
      </c>
      <c r="F10088" t="s">
        <v>8406</v>
      </c>
      <c r="G10088">
        <v>0.41950690746307401</v>
      </c>
      <c r="H10088">
        <v>0.872</v>
      </c>
      <c r="I10088">
        <v>0</v>
      </c>
      <c r="J10088">
        <v>0.85199999999999998</v>
      </c>
      <c r="K10088" t="str">
        <f t="shared" si="170"/>
        <v>yes</v>
      </c>
      <c r="L10088" t="s">
        <v>7</v>
      </c>
      <c r="M10088">
        <v>0.74020799999999998</v>
      </c>
      <c r="N10088">
        <v>0.73275500000000005</v>
      </c>
    </row>
    <row r="10089" spans="1:14" ht="15" x14ac:dyDescent="0.3">
      <c r="A10089" s="1"/>
      <c r="B10089" t="s">
        <v>14</v>
      </c>
      <c r="C10089" t="s">
        <v>5124</v>
      </c>
      <c r="D10089" t="s">
        <v>10359</v>
      </c>
      <c r="E10089" t="s">
        <v>10360</v>
      </c>
      <c r="F10089" t="s">
        <v>10361</v>
      </c>
      <c r="G10089">
        <v>0.25673243403434798</v>
      </c>
      <c r="H10089">
        <v>0.87</v>
      </c>
      <c r="I10089">
        <v>0.5</v>
      </c>
      <c r="J10089">
        <v>0.98699999999999999</v>
      </c>
      <c r="K10089" t="str">
        <f t="shared" si="170"/>
        <v>yes</v>
      </c>
      <c r="L10089" t="s">
        <v>7</v>
      </c>
      <c r="M10089">
        <v>0.89002199999999998</v>
      </c>
      <c r="N10089">
        <v>0.89973599999999998</v>
      </c>
    </row>
    <row r="10090" spans="1:14" ht="15" x14ac:dyDescent="0.3">
      <c r="A10090" s="1"/>
      <c r="B10090" t="s">
        <v>14</v>
      </c>
      <c r="C10090" t="s">
        <v>3590</v>
      </c>
      <c r="D10090" t="s">
        <v>7465</v>
      </c>
      <c r="E10090" t="s">
        <v>7466</v>
      </c>
      <c r="F10090">
        <v>14000</v>
      </c>
      <c r="G10090">
        <v>0.71437883377075195</v>
      </c>
      <c r="H10090">
        <v>0.86899999999999999</v>
      </c>
      <c r="I10090">
        <v>0</v>
      </c>
      <c r="J10090">
        <v>0.95</v>
      </c>
      <c r="K10090" t="str">
        <f t="shared" si="170"/>
        <v>yes</v>
      </c>
      <c r="L10090" t="s">
        <v>7</v>
      </c>
      <c r="M10090">
        <v>0.84219100000000002</v>
      </c>
      <c r="N10090">
        <v>0.84057099999999996</v>
      </c>
    </row>
    <row r="10091" spans="1:14" ht="15" x14ac:dyDescent="0.3">
      <c r="A10091" s="1"/>
      <c r="B10091" t="s">
        <v>14</v>
      </c>
      <c r="C10091" t="s">
        <v>4238</v>
      </c>
      <c r="D10091" t="s">
        <v>8631</v>
      </c>
      <c r="E10091" t="s">
        <v>8632</v>
      </c>
      <c r="F10091" t="s">
        <v>8631</v>
      </c>
      <c r="G10091">
        <v>0.87506240606307995</v>
      </c>
      <c r="H10091">
        <v>0.86799999999999999</v>
      </c>
      <c r="I10091">
        <v>0</v>
      </c>
      <c r="J10091">
        <v>0.91400000000000003</v>
      </c>
      <c r="K10091" t="str">
        <f t="shared" si="170"/>
        <v>yes</v>
      </c>
      <c r="L10091" t="s">
        <v>7</v>
      </c>
      <c r="M10091">
        <v>0.647401</v>
      </c>
      <c r="N10091">
        <v>0.64954100000000004</v>
      </c>
    </row>
    <row r="10092" spans="1:14" ht="15" x14ac:dyDescent="0.3">
      <c r="A10092" s="1"/>
      <c r="B10092" t="s">
        <v>14</v>
      </c>
      <c r="C10092" t="s">
        <v>1895</v>
      </c>
      <c r="D10092" t="s">
        <v>6387</v>
      </c>
      <c r="E10092" t="s">
        <v>1897</v>
      </c>
      <c r="F10092" t="s">
        <v>6388</v>
      </c>
      <c r="G10092">
        <v>0.29412534832954401</v>
      </c>
      <c r="H10092">
        <v>0.86699999999999999</v>
      </c>
      <c r="I10092">
        <v>0.2</v>
      </c>
      <c r="J10092">
        <v>0.94599999999999995</v>
      </c>
      <c r="K10092" t="str">
        <f t="shared" si="170"/>
        <v>yes</v>
      </c>
      <c r="L10092" t="s">
        <v>7</v>
      </c>
      <c r="M10092">
        <v>0.89898900000000004</v>
      </c>
      <c r="N10092">
        <v>0.89023399999999997</v>
      </c>
    </row>
    <row r="10093" spans="1:14" ht="15" x14ac:dyDescent="0.3">
      <c r="A10093" s="1"/>
      <c r="B10093" t="s">
        <v>14</v>
      </c>
      <c r="C10093" t="s">
        <v>5096</v>
      </c>
      <c r="D10093" t="s">
        <v>10310</v>
      </c>
      <c r="E10093" t="s">
        <v>10311</v>
      </c>
      <c r="F10093" t="s">
        <v>10314</v>
      </c>
      <c r="G10093">
        <v>0.52541613578796398</v>
      </c>
      <c r="H10093">
        <v>0.86699999999999999</v>
      </c>
      <c r="I10093">
        <v>0.16700000000000001</v>
      </c>
      <c r="J10093">
        <v>0.98799999999999999</v>
      </c>
      <c r="K10093" t="str">
        <f t="shared" si="170"/>
        <v>yes</v>
      </c>
      <c r="L10093" t="s">
        <v>7</v>
      </c>
      <c r="M10093">
        <v>0.786165</v>
      </c>
      <c r="N10093">
        <v>0.78357200000000005</v>
      </c>
    </row>
    <row r="10094" spans="1:14" ht="15" x14ac:dyDescent="0.3">
      <c r="A10094" s="1"/>
      <c r="B10094" t="s">
        <v>14</v>
      </c>
      <c r="C10094" t="s">
        <v>3770</v>
      </c>
      <c r="D10094" t="s">
        <v>7781</v>
      </c>
      <c r="E10094" t="s">
        <v>7782</v>
      </c>
      <c r="F10094" t="s">
        <v>7783</v>
      </c>
      <c r="G10094">
        <v>0.95333445072174094</v>
      </c>
      <c r="H10094">
        <v>0.86599999999999999</v>
      </c>
      <c r="I10094">
        <v>0.2</v>
      </c>
      <c r="J10094">
        <v>1</v>
      </c>
      <c r="K10094" t="str">
        <f t="shared" si="170"/>
        <v>yes</v>
      </c>
      <c r="L10094" t="s">
        <v>7</v>
      </c>
      <c r="M10094">
        <v>0.88805199999999995</v>
      </c>
      <c r="N10094">
        <v>0.88009700000000002</v>
      </c>
    </row>
    <row r="10095" spans="1:14" ht="15" x14ac:dyDescent="0.3">
      <c r="A10095" s="1"/>
      <c r="B10095" t="s">
        <v>14</v>
      </c>
      <c r="C10095" t="s">
        <v>3830</v>
      </c>
      <c r="D10095" t="s">
        <v>7902</v>
      </c>
      <c r="E10095" t="s">
        <v>7903</v>
      </c>
      <c r="F10095" t="s">
        <v>7904</v>
      </c>
      <c r="G10095">
        <v>0.56816989183425903</v>
      </c>
      <c r="H10095">
        <v>0.86599999999999999</v>
      </c>
      <c r="I10095">
        <v>0.4</v>
      </c>
      <c r="J10095">
        <v>0.96199999999999997</v>
      </c>
      <c r="K10095" t="str">
        <f t="shared" si="170"/>
        <v>yes</v>
      </c>
      <c r="L10095" t="s">
        <v>7</v>
      </c>
      <c r="M10095">
        <v>0.867564</v>
      </c>
      <c r="N10095">
        <v>0.84099500000000005</v>
      </c>
    </row>
    <row r="10096" spans="1:14" ht="15" x14ac:dyDescent="0.3">
      <c r="A10096" s="1"/>
      <c r="B10096" t="s">
        <v>14</v>
      </c>
      <c r="C10096" t="s">
        <v>4756</v>
      </c>
      <c r="D10096" t="s">
        <v>9631</v>
      </c>
      <c r="E10096" t="s">
        <v>9658</v>
      </c>
      <c r="F10096" t="s">
        <v>9632</v>
      </c>
      <c r="G10096">
        <v>0.63547986745834395</v>
      </c>
      <c r="H10096">
        <v>0.86499999999999999</v>
      </c>
      <c r="I10096">
        <v>0.7</v>
      </c>
      <c r="J10096">
        <v>0.74</v>
      </c>
      <c r="K10096" t="str">
        <f t="shared" si="170"/>
        <v>yes</v>
      </c>
      <c r="L10096" t="s">
        <v>7</v>
      </c>
      <c r="M10096">
        <v>0.88806799999999997</v>
      </c>
      <c r="N10096">
        <v>0.88854299999999997</v>
      </c>
    </row>
    <row r="10097" spans="1:14" ht="15" x14ac:dyDescent="0.3">
      <c r="A10097" s="1"/>
      <c r="B10097" t="s">
        <v>14</v>
      </c>
      <c r="C10097" t="s">
        <v>5018</v>
      </c>
      <c r="D10097" t="s">
        <v>10173</v>
      </c>
      <c r="E10097" t="s">
        <v>10174</v>
      </c>
      <c r="F10097" t="s">
        <v>10174</v>
      </c>
      <c r="G10097">
        <v>0.61197316646575906</v>
      </c>
      <c r="H10097">
        <v>0.86199999999999999</v>
      </c>
      <c r="I10097">
        <v>0</v>
      </c>
      <c r="J10097">
        <v>1</v>
      </c>
      <c r="K10097" t="str">
        <f t="shared" si="170"/>
        <v>yes</v>
      </c>
      <c r="L10097" t="s">
        <v>7</v>
      </c>
      <c r="M10097">
        <v>0.73872099999999996</v>
      </c>
      <c r="N10097">
        <v>0.74028899999999997</v>
      </c>
    </row>
    <row r="10098" spans="1:14" ht="15" x14ac:dyDescent="0.3">
      <c r="A10098" s="1"/>
      <c r="B10098" t="s">
        <v>14</v>
      </c>
      <c r="C10098" t="s">
        <v>3274</v>
      </c>
      <c r="D10098" t="s">
        <v>6871</v>
      </c>
      <c r="E10098" t="s">
        <v>6870</v>
      </c>
      <c r="F10098" t="s">
        <v>6872</v>
      </c>
      <c r="G10098">
        <v>0.97937685251235995</v>
      </c>
      <c r="H10098">
        <v>0.86099999999999999</v>
      </c>
      <c r="I10098">
        <v>0.66700000000000004</v>
      </c>
      <c r="J10098">
        <v>0.92500000000000004</v>
      </c>
      <c r="K10098" t="str">
        <f t="shared" si="170"/>
        <v>yes</v>
      </c>
      <c r="L10098" t="s">
        <v>7</v>
      </c>
      <c r="M10098">
        <v>0.74218499999999998</v>
      </c>
      <c r="N10098">
        <v>0.76192300000000002</v>
      </c>
    </row>
    <row r="10099" spans="1:14" ht="15" x14ac:dyDescent="0.3">
      <c r="A10099" s="1"/>
      <c r="B10099" t="s">
        <v>14</v>
      </c>
      <c r="C10099" t="s">
        <v>4965</v>
      </c>
      <c r="D10099" t="s">
        <v>10059</v>
      </c>
      <c r="E10099" t="s">
        <v>10057</v>
      </c>
      <c r="F10099" t="s">
        <v>10060</v>
      </c>
      <c r="G10099">
        <v>0.45187821984291099</v>
      </c>
      <c r="H10099">
        <v>0.86099999999999999</v>
      </c>
      <c r="I10099">
        <v>0.5</v>
      </c>
      <c r="J10099">
        <v>0.95799999999999996</v>
      </c>
      <c r="K10099" t="str">
        <f t="shared" si="170"/>
        <v>yes</v>
      </c>
      <c r="L10099" t="s">
        <v>7</v>
      </c>
      <c r="M10099">
        <v>0.78390599999999999</v>
      </c>
      <c r="N10099">
        <v>0.79683800000000005</v>
      </c>
    </row>
    <row r="10100" spans="1:14" ht="15" x14ac:dyDescent="0.3">
      <c r="A10100" s="1"/>
      <c r="B10100" t="s">
        <v>14</v>
      </c>
      <c r="C10100" t="s">
        <v>3509</v>
      </c>
      <c r="D10100" t="s">
        <v>7345</v>
      </c>
      <c r="E10100" t="s">
        <v>7346</v>
      </c>
      <c r="F10100" t="s">
        <v>7347</v>
      </c>
      <c r="G10100">
        <v>0.62504857778549205</v>
      </c>
      <c r="H10100">
        <v>0.86</v>
      </c>
      <c r="I10100">
        <v>0</v>
      </c>
      <c r="J10100">
        <v>0.68799999999999994</v>
      </c>
      <c r="K10100" t="str">
        <f t="shared" si="170"/>
        <v>yes</v>
      </c>
      <c r="L10100" t="s">
        <v>7</v>
      </c>
      <c r="M10100">
        <v>0.94445900000000005</v>
      </c>
      <c r="N10100">
        <v>0.93957400000000002</v>
      </c>
    </row>
    <row r="10101" spans="1:14" ht="15" x14ac:dyDescent="0.3">
      <c r="A10101" s="1"/>
      <c r="B10101" t="s">
        <v>14</v>
      </c>
      <c r="C10101" t="s">
        <v>3703</v>
      </c>
      <c r="D10101" t="s">
        <v>7669</v>
      </c>
      <c r="E10101" t="s">
        <v>7670</v>
      </c>
      <c r="F10101" t="s">
        <v>7670</v>
      </c>
      <c r="G10101">
        <v>0.96426439285278298</v>
      </c>
      <c r="H10101">
        <v>0.86</v>
      </c>
      <c r="I10101">
        <v>0.5</v>
      </c>
      <c r="J10101">
        <v>1</v>
      </c>
      <c r="K10101" t="str">
        <f t="shared" si="170"/>
        <v>yes</v>
      </c>
      <c r="L10101" t="s">
        <v>7</v>
      </c>
      <c r="M10101">
        <v>0.94672100000000003</v>
      </c>
      <c r="N10101">
        <v>0.93417899999999998</v>
      </c>
    </row>
    <row r="10102" spans="1:14" ht="15" x14ac:dyDescent="0.3">
      <c r="A10102" s="1"/>
      <c r="B10102" t="s">
        <v>14</v>
      </c>
      <c r="C10102" t="s">
        <v>3743</v>
      </c>
      <c r="D10102" t="s">
        <v>7731</v>
      </c>
      <c r="E10102" t="s">
        <v>7729</v>
      </c>
      <c r="F10102" t="s">
        <v>7732</v>
      </c>
      <c r="G10102">
        <v>0.56347745656967196</v>
      </c>
      <c r="H10102">
        <v>0.86</v>
      </c>
      <c r="I10102">
        <v>0</v>
      </c>
      <c r="J10102">
        <v>0.84299999999999997</v>
      </c>
      <c r="K10102" t="str">
        <f t="shared" si="170"/>
        <v>yes</v>
      </c>
      <c r="L10102" t="s">
        <v>7</v>
      </c>
      <c r="M10102">
        <v>0.89932900000000005</v>
      </c>
      <c r="N10102">
        <v>0.88511099999999998</v>
      </c>
    </row>
    <row r="10103" spans="1:14" ht="15" x14ac:dyDescent="0.3">
      <c r="A10103" s="1"/>
      <c r="B10103" t="s">
        <v>14</v>
      </c>
      <c r="C10103" t="s">
        <v>3990</v>
      </c>
      <c r="D10103" t="s">
        <v>8200</v>
      </c>
      <c r="E10103" t="s">
        <v>8206</v>
      </c>
      <c r="F10103" t="s">
        <v>8202</v>
      </c>
      <c r="G10103">
        <v>0.73209887742996205</v>
      </c>
      <c r="H10103">
        <v>0.86</v>
      </c>
      <c r="I10103">
        <v>0</v>
      </c>
      <c r="J10103">
        <v>0.85699999999999998</v>
      </c>
      <c r="K10103" t="str">
        <f t="shared" si="170"/>
        <v>yes</v>
      </c>
      <c r="L10103" t="s">
        <v>7</v>
      </c>
      <c r="M10103">
        <v>0.92349099999999995</v>
      </c>
      <c r="N10103">
        <v>0.91517800000000005</v>
      </c>
    </row>
    <row r="10104" spans="1:14" ht="15" x14ac:dyDescent="0.3">
      <c r="A10104" s="1"/>
      <c r="B10104" t="s">
        <v>14</v>
      </c>
      <c r="C10104" t="s">
        <v>3188</v>
      </c>
      <c r="D10104" t="s">
        <v>6678</v>
      </c>
      <c r="E10104" t="s">
        <v>3188</v>
      </c>
      <c r="F10104" t="s">
        <v>3188</v>
      </c>
      <c r="G10104">
        <v>0.53942918777465798</v>
      </c>
      <c r="H10104">
        <v>0.85799999999999998</v>
      </c>
      <c r="I10104">
        <v>0</v>
      </c>
      <c r="J10104">
        <v>1</v>
      </c>
      <c r="K10104" t="str">
        <f t="shared" si="170"/>
        <v>yes</v>
      </c>
      <c r="L10104" t="s">
        <v>7</v>
      </c>
      <c r="M10104">
        <v>0.77090499999999995</v>
      </c>
      <c r="N10104">
        <v>0.77012499999999995</v>
      </c>
    </row>
    <row r="10105" spans="1:14" ht="15" x14ac:dyDescent="0.3">
      <c r="A10105" s="1"/>
      <c r="B10105" t="s">
        <v>14</v>
      </c>
      <c r="C10105" t="s">
        <v>3188</v>
      </c>
      <c r="D10105" t="s">
        <v>6678</v>
      </c>
      <c r="E10105" t="s">
        <v>3188</v>
      </c>
      <c r="F10105" t="s">
        <v>3188</v>
      </c>
      <c r="G10105">
        <v>0.53942918777465798</v>
      </c>
      <c r="H10105">
        <v>0.85799999999999998</v>
      </c>
      <c r="I10105">
        <v>0</v>
      </c>
      <c r="J10105">
        <v>1</v>
      </c>
      <c r="K10105" t="str">
        <f t="shared" si="170"/>
        <v>yes</v>
      </c>
      <c r="L10105" t="s">
        <v>7</v>
      </c>
      <c r="M10105">
        <v>0.77090499999999995</v>
      </c>
      <c r="N10105">
        <v>0.77012499999999995</v>
      </c>
    </row>
    <row r="10106" spans="1:14" ht="15" x14ac:dyDescent="0.3">
      <c r="A10106" s="1"/>
      <c r="B10106" t="s">
        <v>14</v>
      </c>
      <c r="C10106" t="s">
        <v>4729</v>
      </c>
      <c r="D10106" t="s">
        <v>9591</v>
      </c>
      <c r="E10106" t="s">
        <v>4729</v>
      </c>
      <c r="F10106" t="s">
        <v>9592</v>
      </c>
      <c r="G10106">
        <v>0.651433885097504</v>
      </c>
      <c r="H10106">
        <v>0.85799999999999998</v>
      </c>
      <c r="I10106">
        <v>0.5</v>
      </c>
      <c r="J10106">
        <v>0.85</v>
      </c>
      <c r="K10106" t="str">
        <f t="shared" si="170"/>
        <v>yes</v>
      </c>
      <c r="L10106" t="s">
        <v>7</v>
      </c>
      <c r="M10106">
        <v>0.78742900000000005</v>
      </c>
      <c r="N10106">
        <v>0.79278899999999997</v>
      </c>
    </row>
    <row r="10107" spans="1:14" ht="15" x14ac:dyDescent="0.3">
      <c r="A10107" s="1"/>
      <c r="B10107" t="s">
        <v>14</v>
      </c>
      <c r="C10107" t="s">
        <v>2087</v>
      </c>
      <c r="D10107" t="s">
        <v>6490</v>
      </c>
      <c r="E10107" t="s">
        <v>6488</v>
      </c>
      <c r="F10107" t="s">
        <v>2094</v>
      </c>
      <c r="G10107">
        <v>0.47565412521362299</v>
      </c>
      <c r="H10107">
        <v>0.85699999999999998</v>
      </c>
      <c r="I10107">
        <v>0.5</v>
      </c>
      <c r="J10107">
        <v>0.81799999999999995</v>
      </c>
      <c r="K10107" t="str">
        <f t="shared" si="170"/>
        <v>yes</v>
      </c>
      <c r="L10107" t="s">
        <v>7</v>
      </c>
      <c r="M10107">
        <v>0.89892899999999998</v>
      </c>
      <c r="N10107">
        <v>0.886544</v>
      </c>
    </row>
    <row r="10108" spans="1:14" ht="15" x14ac:dyDescent="0.3">
      <c r="A10108" s="1"/>
      <c r="B10108" t="s">
        <v>14</v>
      </c>
      <c r="C10108" t="s">
        <v>1004</v>
      </c>
      <c r="D10108" t="s">
        <v>5834</v>
      </c>
      <c r="E10108" t="s">
        <v>1006</v>
      </c>
      <c r="F10108" t="s">
        <v>5835</v>
      </c>
      <c r="G10108">
        <v>0.58969444036483798</v>
      </c>
      <c r="H10108">
        <v>0.85599999999999998</v>
      </c>
      <c r="I10108">
        <v>0.8</v>
      </c>
      <c r="J10108">
        <v>0.878</v>
      </c>
      <c r="K10108" t="str">
        <f t="shared" si="170"/>
        <v>yes</v>
      </c>
      <c r="L10108" t="s">
        <v>7</v>
      </c>
      <c r="M10108">
        <v>0.90272600000000003</v>
      </c>
      <c r="N10108">
        <v>0.89859199999999995</v>
      </c>
    </row>
    <row r="10109" spans="1:14" ht="15" x14ac:dyDescent="0.3">
      <c r="A10109" s="1"/>
      <c r="B10109" t="s">
        <v>14</v>
      </c>
      <c r="C10109" t="s">
        <v>3577</v>
      </c>
      <c r="D10109" t="s">
        <v>7448</v>
      </c>
      <c r="E10109" t="s">
        <v>7449</v>
      </c>
      <c r="F10109">
        <v>70000</v>
      </c>
      <c r="G10109">
        <v>0.92385226488113403</v>
      </c>
      <c r="H10109">
        <v>0.85499999999999998</v>
      </c>
      <c r="I10109">
        <v>0</v>
      </c>
      <c r="J10109">
        <v>0.90700000000000003</v>
      </c>
      <c r="K10109" t="str">
        <f t="shared" si="170"/>
        <v>yes</v>
      </c>
      <c r="L10109" t="s">
        <v>7</v>
      </c>
      <c r="M10109">
        <v>0.84314699999999998</v>
      </c>
      <c r="N10109">
        <v>0.83716800000000002</v>
      </c>
    </row>
    <row r="10110" spans="1:14" ht="15" x14ac:dyDescent="0.3">
      <c r="A10110" s="1"/>
      <c r="B10110" t="s">
        <v>14</v>
      </c>
      <c r="C10110" t="s">
        <v>2007</v>
      </c>
      <c r="D10110" t="s">
        <v>6446</v>
      </c>
      <c r="E10110" t="s">
        <v>2007</v>
      </c>
      <c r="F10110" t="s">
        <v>2007</v>
      </c>
      <c r="G10110">
        <v>0.99661368131637595</v>
      </c>
      <c r="H10110">
        <v>0.85399999999999998</v>
      </c>
      <c r="I10110">
        <v>0</v>
      </c>
      <c r="J10110">
        <v>1</v>
      </c>
      <c r="K10110" t="str">
        <f t="shared" si="170"/>
        <v>yes</v>
      </c>
      <c r="L10110" t="s">
        <v>7</v>
      </c>
      <c r="M10110">
        <v>0.783995</v>
      </c>
      <c r="N10110">
        <v>0.78687200000000002</v>
      </c>
    </row>
    <row r="10111" spans="1:14" ht="15" x14ac:dyDescent="0.3">
      <c r="A10111" s="1"/>
      <c r="B10111" t="s">
        <v>14</v>
      </c>
      <c r="C10111" t="s">
        <v>1396</v>
      </c>
      <c r="D10111" t="s">
        <v>6073</v>
      </c>
      <c r="E10111" t="s">
        <v>1397</v>
      </c>
      <c r="F10111" t="s">
        <v>1397</v>
      </c>
      <c r="G10111">
        <v>0.886760234832764</v>
      </c>
      <c r="H10111">
        <v>0.85299999999999998</v>
      </c>
      <c r="I10111">
        <v>0</v>
      </c>
      <c r="J10111">
        <v>1</v>
      </c>
      <c r="K10111" t="str">
        <f t="shared" si="170"/>
        <v>yes</v>
      </c>
      <c r="L10111" t="s">
        <v>7</v>
      </c>
      <c r="M10111">
        <v>0.76885199999999998</v>
      </c>
      <c r="N10111">
        <v>0.77693000000000001</v>
      </c>
    </row>
    <row r="10112" spans="1:14" ht="15" x14ac:dyDescent="0.3">
      <c r="A10112" s="1"/>
      <c r="B10112" t="s">
        <v>14</v>
      </c>
      <c r="C10112" t="s">
        <v>3752</v>
      </c>
      <c r="D10112" t="s">
        <v>7749</v>
      </c>
      <c r="E10112" t="s">
        <v>7750</v>
      </c>
      <c r="F10112" t="s">
        <v>7751</v>
      </c>
      <c r="G10112">
        <v>0.75670707225799605</v>
      </c>
      <c r="H10112">
        <v>0.85099999999999998</v>
      </c>
      <c r="I10112">
        <v>0</v>
      </c>
      <c r="J10112">
        <v>0.85099999999999998</v>
      </c>
      <c r="K10112" t="str">
        <f t="shared" si="170"/>
        <v>yes</v>
      </c>
      <c r="L10112" t="s">
        <v>7</v>
      </c>
      <c r="M10112">
        <v>0.83852899999999997</v>
      </c>
      <c r="N10112">
        <v>0.83746900000000002</v>
      </c>
    </row>
    <row r="10113" spans="1:14" ht="15" x14ac:dyDescent="0.3">
      <c r="A10113" s="1"/>
      <c r="B10113" t="s">
        <v>14</v>
      </c>
      <c r="C10113" t="s">
        <v>4142</v>
      </c>
      <c r="D10113" t="s">
        <v>8486</v>
      </c>
      <c r="E10113" t="s">
        <v>8486</v>
      </c>
      <c r="F10113" t="s">
        <v>8486</v>
      </c>
      <c r="G10113">
        <v>0.57320415973663297</v>
      </c>
      <c r="H10113">
        <v>0.85</v>
      </c>
      <c r="I10113">
        <v>0</v>
      </c>
      <c r="J10113">
        <v>1</v>
      </c>
      <c r="K10113" t="str">
        <f t="shared" si="170"/>
        <v>yes</v>
      </c>
      <c r="L10113" t="s">
        <v>7</v>
      </c>
      <c r="M10113">
        <v>0.70777999999999996</v>
      </c>
      <c r="N10113">
        <v>0.707708</v>
      </c>
    </row>
    <row r="10114" spans="1:14" ht="15" x14ac:dyDescent="0.3">
      <c r="A10114" s="1"/>
      <c r="B10114" t="s">
        <v>14</v>
      </c>
      <c r="C10114" t="s">
        <v>2242</v>
      </c>
      <c r="D10114" t="s">
        <v>6576</v>
      </c>
      <c r="E10114" t="s">
        <v>2242</v>
      </c>
      <c r="F10114" t="s">
        <v>6576</v>
      </c>
      <c r="G10114">
        <v>0.96929520368576105</v>
      </c>
      <c r="H10114">
        <v>0.84899999999999998</v>
      </c>
      <c r="I10114">
        <v>0</v>
      </c>
      <c r="J10114">
        <v>0.93500000000000005</v>
      </c>
      <c r="K10114" t="str">
        <f t="shared" si="170"/>
        <v>yes</v>
      </c>
      <c r="L10114" t="s">
        <v>7</v>
      </c>
      <c r="M10114">
        <v>0.894432</v>
      </c>
      <c r="N10114">
        <v>0.89129000000000003</v>
      </c>
    </row>
    <row r="10115" spans="1:14" ht="15" x14ac:dyDescent="0.3">
      <c r="A10115" s="1"/>
      <c r="B10115" t="s">
        <v>14</v>
      </c>
      <c r="C10115" t="s">
        <v>3531</v>
      </c>
      <c r="D10115" t="s">
        <v>7380</v>
      </c>
      <c r="E10115" t="s">
        <v>7381</v>
      </c>
      <c r="F10115" t="s">
        <v>7381</v>
      </c>
      <c r="G10115">
        <v>0.98993778228759799</v>
      </c>
      <c r="H10115">
        <v>0.84899999999999998</v>
      </c>
      <c r="I10115">
        <v>0</v>
      </c>
      <c r="J10115">
        <v>1</v>
      </c>
      <c r="K10115" t="str">
        <f t="shared" ref="K10115:K10178" si="171">IF(H10115&gt;0.64,"yes",IF(H10115&gt;=0.45,"partially","no"))</f>
        <v>yes</v>
      </c>
      <c r="L10115" t="s">
        <v>7</v>
      </c>
      <c r="M10115">
        <v>0.88436400000000004</v>
      </c>
      <c r="N10115">
        <v>0.88141499999999995</v>
      </c>
    </row>
    <row r="10116" spans="1:14" ht="15" x14ac:dyDescent="0.3">
      <c r="A10116" s="1"/>
      <c r="B10116" t="s">
        <v>14</v>
      </c>
      <c r="C10116" t="s">
        <v>3653</v>
      </c>
      <c r="D10116" t="s">
        <v>7578</v>
      </c>
      <c r="E10116" t="s">
        <v>3653</v>
      </c>
      <c r="F10116" t="s">
        <v>3653</v>
      </c>
      <c r="G10116">
        <v>0.69758778810501099</v>
      </c>
      <c r="H10116">
        <v>0.84599999999999997</v>
      </c>
      <c r="I10116">
        <v>0</v>
      </c>
      <c r="J10116">
        <v>1</v>
      </c>
      <c r="K10116" t="str">
        <f t="shared" si="171"/>
        <v>yes</v>
      </c>
      <c r="L10116" t="s">
        <v>7</v>
      </c>
      <c r="M10116">
        <v>0.80545999999999995</v>
      </c>
      <c r="N10116">
        <v>0.79216799999999998</v>
      </c>
    </row>
    <row r="10117" spans="1:14" ht="15" x14ac:dyDescent="0.3">
      <c r="A10117" s="1"/>
      <c r="B10117" t="s">
        <v>14</v>
      </c>
      <c r="C10117" t="s">
        <v>3871</v>
      </c>
      <c r="D10117" t="s">
        <v>7961</v>
      </c>
      <c r="E10117" t="s">
        <v>7962</v>
      </c>
      <c r="F10117" t="s">
        <v>7963</v>
      </c>
      <c r="G10117">
        <v>0.958138227462769</v>
      </c>
      <c r="H10117">
        <v>0.84499999999999997</v>
      </c>
      <c r="I10117">
        <v>0.222</v>
      </c>
      <c r="J10117">
        <v>0.97799999999999998</v>
      </c>
      <c r="K10117" t="str">
        <f t="shared" si="171"/>
        <v>yes</v>
      </c>
      <c r="L10117" t="s">
        <v>7</v>
      </c>
      <c r="M10117">
        <v>0.68976099999999996</v>
      </c>
      <c r="N10117">
        <v>0.688168</v>
      </c>
    </row>
    <row r="10118" spans="1:14" ht="15" x14ac:dyDescent="0.3">
      <c r="A10118" s="1"/>
      <c r="B10118" t="s">
        <v>14</v>
      </c>
      <c r="C10118" t="s">
        <v>1892</v>
      </c>
      <c r="D10118" t="s">
        <v>1893</v>
      </c>
      <c r="E10118" t="s">
        <v>1892</v>
      </c>
      <c r="F10118" t="s">
        <v>1892</v>
      </c>
      <c r="G10118">
        <v>0.99684494733810403</v>
      </c>
      <c r="H10118">
        <v>0.84399999999999997</v>
      </c>
      <c r="I10118">
        <v>0</v>
      </c>
      <c r="J10118">
        <v>1</v>
      </c>
      <c r="K10118" t="str">
        <f t="shared" si="171"/>
        <v>yes</v>
      </c>
      <c r="L10118" t="s">
        <v>7</v>
      </c>
      <c r="M10118">
        <v>0.72187800000000002</v>
      </c>
      <c r="N10118">
        <v>0.71449499999999999</v>
      </c>
    </row>
    <row r="10119" spans="1:14" ht="15" x14ac:dyDescent="0.3">
      <c r="A10119" s="1"/>
      <c r="B10119" t="s">
        <v>14</v>
      </c>
      <c r="C10119" t="s">
        <v>1951</v>
      </c>
      <c r="D10119" t="s">
        <v>6421</v>
      </c>
      <c r="E10119" t="s">
        <v>6419</v>
      </c>
      <c r="F10119" t="s">
        <v>6422</v>
      </c>
      <c r="G10119">
        <v>0.74915081262588501</v>
      </c>
      <c r="H10119">
        <v>0.84399999999999997</v>
      </c>
      <c r="I10119">
        <v>0.8</v>
      </c>
      <c r="J10119">
        <v>0.68600000000000005</v>
      </c>
      <c r="K10119" t="str">
        <f t="shared" si="171"/>
        <v>yes</v>
      </c>
      <c r="L10119" t="s">
        <v>7</v>
      </c>
      <c r="M10119">
        <v>0.89982200000000001</v>
      </c>
      <c r="N10119">
        <v>0.89647299999999996</v>
      </c>
    </row>
    <row r="10120" spans="1:14" ht="15" x14ac:dyDescent="0.3">
      <c r="A10120" s="1"/>
      <c r="B10120" t="s">
        <v>14</v>
      </c>
      <c r="C10120" t="s">
        <v>5087</v>
      </c>
      <c r="D10120" t="s">
        <v>10294</v>
      </c>
      <c r="E10120" t="s">
        <v>10295</v>
      </c>
      <c r="F10120" t="s">
        <v>10296</v>
      </c>
      <c r="G10120">
        <v>0.73598593473434504</v>
      </c>
      <c r="H10120">
        <v>0.84399999999999997</v>
      </c>
      <c r="I10120">
        <v>0</v>
      </c>
      <c r="J10120">
        <v>0.81599999999999995</v>
      </c>
      <c r="K10120" t="str">
        <f t="shared" si="171"/>
        <v>yes</v>
      </c>
      <c r="L10120" t="s">
        <v>7</v>
      </c>
      <c r="M10120">
        <v>0.67713199999999996</v>
      </c>
      <c r="N10120">
        <v>0.68369100000000005</v>
      </c>
    </row>
    <row r="10121" spans="1:14" ht="15" x14ac:dyDescent="0.3">
      <c r="A10121" s="1"/>
      <c r="B10121" t="s">
        <v>14</v>
      </c>
      <c r="C10121" t="s">
        <v>3222</v>
      </c>
      <c r="D10121" t="s">
        <v>6757</v>
      </c>
      <c r="E10121" t="s">
        <v>3222</v>
      </c>
      <c r="F10121" t="s">
        <v>6757</v>
      </c>
      <c r="G10121">
        <v>0.97592347860336304</v>
      </c>
      <c r="H10121">
        <v>0.84299999999999997</v>
      </c>
      <c r="I10121">
        <v>0</v>
      </c>
      <c r="J10121">
        <v>0.83299999999999996</v>
      </c>
      <c r="K10121" t="str">
        <f t="shared" si="171"/>
        <v>yes</v>
      </c>
      <c r="L10121" t="s">
        <v>7</v>
      </c>
      <c r="M10121">
        <v>0.89547600000000005</v>
      </c>
      <c r="N10121">
        <v>0.89265700000000003</v>
      </c>
    </row>
    <row r="10122" spans="1:14" ht="15" x14ac:dyDescent="0.3">
      <c r="A10122" s="1"/>
      <c r="B10122" t="s">
        <v>14</v>
      </c>
      <c r="C10122" t="s">
        <v>5058</v>
      </c>
      <c r="D10122" t="s">
        <v>10243</v>
      </c>
      <c r="E10122" t="s">
        <v>10241</v>
      </c>
      <c r="F10122" t="s">
        <v>10244</v>
      </c>
      <c r="G10122">
        <v>0.220759406685829</v>
      </c>
      <c r="H10122">
        <v>0.84299999999999997</v>
      </c>
      <c r="I10122">
        <v>0.7</v>
      </c>
      <c r="J10122">
        <v>0.96199999999999997</v>
      </c>
      <c r="K10122" t="str">
        <f t="shared" si="171"/>
        <v>yes</v>
      </c>
      <c r="L10122" t="s">
        <v>7</v>
      </c>
      <c r="M10122">
        <v>0.91012499999999996</v>
      </c>
      <c r="N10122">
        <v>0.90608200000000005</v>
      </c>
    </row>
    <row r="10123" spans="1:14" ht="15" x14ac:dyDescent="0.3">
      <c r="A10123" s="1"/>
      <c r="B10123" t="s">
        <v>14</v>
      </c>
      <c r="C10123" t="s">
        <v>5099</v>
      </c>
      <c r="D10123" t="s">
        <v>10312</v>
      </c>
      <c r="E10123" t="s">
        <v>10319</v>
      </c>
      <c r="F10123" t="s">
        <v>10317</v>
      </c>
      <c r="G10123">
        <v>0.35964906215667702</v>
      </c>
      <c r="H10123">
        <v>0.84299999999999997</v>
      </c>
      <c r="I10123">
        <v>0</v>
      </c>
      <c r="J10123">
        <v>0.85799999999999998</v>
      </c>
      <c r="K10123" t="str">
        <f t="shared" si="171"/>
        <v>yes</v>
      </c>
      <c r="L10123" t="s">
        <v>7</v>
      </c>
      <c r="M10123">
        <v>0.75784499999999999</v>
      </c>
      <c r="N10123">
        <v>0.76213399999999998</v>
      </c>
    </row>
    <row r="10124" spans="1:14" ht="15" x14ac:dyDescent="0.3">
      <c r="A10124" s="1"/>
      <c r="B10124" t="s">
        <v>14</v>
      </c>
      <c r="C10124" t="s">
        <v>1265</v>
      </c>
      <c r="D10124" t="s">
        <v>5983</v>
      </c>
      <c r="E10124" t="s">
        <v>1267</v>
      </c>
      <c r="F10124" t="s">
        <v>1268</v>
      </c>
      <c r="G10124">
        <v>0.91699248552322399</v>
      </c>
      <c r="H10124">
        <v>0.84199999999999997</v>
      </c>
      <c r="I10124">
        <v>0</v>
      </c>
      <c r="J10124">
        <v>0.91800000000000004</v>
      </c>
      <c r="K10124" t="str">
        <f t="shared" si="171"/>
        <v>yes</v>
      </c>
      <c r="L10124" t="s">
        <v>7</v>
      </c>
      <c r="M10124">
        <v>0.86519699999999999</v>
      </c>
      <c r="N10124">
        <v>0.85921199999999998</v>
      </c>
    </row>
    <row r="10125" spans="1:14" ht="15" x14ac:dyDescent="0.3">
      <c r="A10125" s="1"/>
      <c r="B10125" t="s">
        <v>14</v>
      </c>
      <c r="C10125" t="s">
        <v>432</v>
      </c>
      <c r="D10125" t="s">
        <v>5482</v>
      </c>
      <c r="E10125" t="s">
        <v>432</v>
      </c>
      <c r="F10125" t="s">
        <v>5483</v>
      </c>
      <c r="G10125">
        <v>0.294813573360443</v>
      </c>
      <c r="H10125">
        <v>0.84</v>
      </c>
      <c r="I10125">
        <v>0.625</v>
      </c>
      <c r="J10125">
        <v>0.95</v>
      </c>
      <c r="K10125" t="str">
        <f t="shared" si="171"/>
        <v>yes</v>
      </c>
      <c r="L10125" t="s">
        <v>7</v>
      </c>
      <c r="M10125">
        <v>0.77844800000000003</v>
      </c>
      <c r="N10125">
        <v>0.79728299999999996</v>
      </c>
    </row>
    <row r="10126" spans="1:14" ht="15" x14ac:dyDescent="0.3">
      <c r="A10126" s="1"/>
      <c r="B10126" t="s">
        <v>14</v>
      </c>
      <c r="C10126" t="s">
        <v>1464</v>
      </c>
      <c r="D10126" t="s">
        <v>6102</v>
      </c>
      <c r="E10126" t="s">
        <v>1456</v>
      </c>
      <c r="F10126" t="s">
        <v>6103</v>
      </c>
      <c r="G10126">
        <v>0.18754035234451299</v>
      </c>
      <c r="H10126">
        <v>0.84</v>
      </c>
      <c r="I10126">
        <v>0.63600000000000001</v>
      </c>
      <c r="J10126">
        <v>0.72799999999999998</v>
      </c>
      <c r="K10126" t="str">
        <f t="shared" si="171"/>
        <v>yes</v>
      </c>
      <c r="L10126" t="s">
        <v>7</v>
      </c>
      <c r="M10126">
        <v>0.86402100000000004</v>
      </c>
      <c r="N10126">
        <v>0.86135899999999999</v>
      </c>
    </row>
    <row r="10127" spans="1:14" ht="15" x14ac:dyDescent="0.3">
      <c r="A10127" s="1"/>
      <c r="B10127" t="s">
        <v>14</v>
      </c>
      <c r="C10127" t="s">
        <v>3681</v>
      </c>
      <c r="D10127" t="s">
        <v>7628</v>
      </c>
      <c r="E10127" t="s">
        <v>7627</v>
      </c>
      <c r="F10127" t="s">
        <v>7629</v>
      </c>
      <c r="G10127">
        <v>0.66770756244659402</v>
      </c>
      <c r="H10127">
        <v>0.84</v>
      </c>
      <c r="I10127">
        <v>0</v>
      </c>
      <c r="J10127">
        <v>0.94799999999999995</v>
      </c>
      <c r="K10127" t="str">
        <f t="shared" si="171"/>
        <v>yes</v>
      </c>
      <c r="L10127" t="s">
        <v>7</v>
      </c>
      <c r="M10127">
        <v>0.70849600000000001</v>
      </c>
      <c r="N10127">
        <v>0.71801800000000005</v>
      </c>
    </row>
    <row r="10128" spans="1:14" ht="15" x14ac:dyDescent="0.3">
      <c r="A10128" s="1"/>
      <c r="B10128" t="s">
        <v>14</v>
      </c>
      <c r="C10128" t="s">
        <v>4604</v>
      </c>
      <c r="D10128" t="s">
        <v>9283</v>
      </c>
      <c r="E10128" t="s">
        <v>4604</v>
      </c>
      <c r="F10128" t="s">
        <v>9283</v>
      </c>
      <c r="G10128">
        <v>0.60066264867782604</v>
      </c>
      <c r="H10128">
        <v>0.83899999999999997</v>
      </c>
      <c r="I10128">
        <v>0.85699999999999998</v>
      </c>
      <c r="J10128">
        <v>0.93300000000000005</v>
      </c>
      <c r="K10128" t="str">
        <f t="shared" si="171"/>
        <v>yes</v>
      </c>
      <c r="L10128" t="s">
        <v>7</v>
      </c>
      <c r="M10128">
        <v>0.809778</v>
      </c>
      <c r="N10128">
        <v>0.81017899999999998</v>
      </c>
    </row>
    <row r="10129" spans="1:14" ht="15" x14ac:dyDescent="0.3">
      <c r="A10129" s="1"/>
      <c r="B10129" t="s">
        <v>14</v>
      </c>
      <c r="C10129" t="s">
        <v>148</v>
      </c>
      <c r="D10129" t="s">
        <v>149</v>
      </c>
      <c r="E10129" t="s">
        <v>148</v>
      </c>
      <c r="F10129" t="s">
        <v>148</v>
      </c>
      <c r="G10129">
        <v>0.48929998278617898</v>
      </c>
      <c r="H10129">
        <v>0.83799999999999997</v>
      </c>
      <c r="I10129">
        <v>0</v>
      </c>
      <c r="J10129">
        <v>1</v>
      </c>
      <c r="K10129" t="str">
        <f t="shared" si="171"/>
        <v>yes</v>
      </c>
      <c r="L10129" t="s">
        <v>7</v>
      </c>
      <c r="M10129">
        <v>0.63552799999999998</v>
      </c>
      <c r="N10129">
        <v>0.64159600000000006</v>
      </c>
    </row>
    <row r="10130" spans="1:14" ht="15" x14ac:dyDescent="0.3">
      <c r="A10130" s="1"/>
      <c r="B10130" t="s">
        <v>14</v>
      </c>
      <c r="C10130" t="s">
        <v>148</v>
      </c>
      <c r="D10130" t="s">
        <v>149</v>
      </c>
      <c r="E10130" t="s">
        <v>148</v>
      </c>
      <c r="F10130" t="s">
        <v>148</v>
      </c>
      <c r="G10130">
        <v>0.56522881984710704</v>
      </c>
      <c r="H10130">
        <v>0.83799999999999997</v>
      </c>
      <c r="I10130">
        <v>0</v>
      </c>
      <c r="J10130">
        <v>1</v>
      </c>
      <c r="K10130" t="str">
        <f t="shared" si="171"/>
        <v>yes</v>
      </c>
      <c r="L10130" t="s">
        <v>7</v>
      </c>
      <c r="M10130">
        <v>0.63552799999999998</v>
      </c>
      <c r="N10130">
        <v>0.64159600000000006</v>
      </c>
    </row>
    <row r="10131" spans="1:14" ht="15" x14ac:dyDescent="0.3">
      <c r="A10131" s="1"/>
      <c r="B10131" t="s">
        <v>14</v>
      </c>
      <c r="C10131" t="s">
        <v>456</v>
      </c>
      <c r="D10131" t="s">
        <v>457</v>
      </c>
      <c r="E10131" t="s">
        <v>5492</v>
      </c>
      <c r="F10131" t="s">
        <v>459</v>
      </c>
      <c r="G10131">
        <v>0.56430685520172097</v>
      </c>
      <c r="H10131">
        <v>0.83799999999999997</v>
      </c>
      <c r="I10131">
        <v>0.5</v>
      </c>
      <c r="J10131">
        <v>0.85799999999999998</v>
      </c>
      <c r="K10131" t="str">
        <f t="shared" si="171"/>
        <v>yes</v>
      </c>
      <c r="L10131" t="s">
        <v>7</v>
      </c>
      <c r="M10131">
        <v>0.84047700000000003</v>
      </c>
      <c r="N10131">
        <v>0.84112699999999996</v>
      </c>
    </row>
    <row r="10132" spans="1:14" ht="15" x14ac:dyDescent="0.3">
      <c r="A10132" s="1"/>
      <c r="B10132" t="s">
        <v>14</v>
      </c>
      <c r="C10132" t="s">
        <v>4196</v>
      </c>
      <c r="D10132" t="s">
        <v>8570</v>
      </c>
      <c r="E10132" t="s">
        <v>8571</v>
      </c>
      <c r="F10132" t="s">
        <v>8572</v>
      </c>
      <c r="G10132">
        <v>0.69353038072586104</v>
      </c>
      <c r="H10132">
        <v>0.83799999999999997</v>
      </c>
      <c r="I10132">
        <v>0.5</v>
      </c>
      <c r="J10132">
        <v>0.82599999999999996</v>
      </c>
      <c r="K10132" t="str">
        <f t="shared" si="171"/>
        <v>yes</v>
      </c>
      <c r="L10132" t="s">
        <v>7</v>
      </c>
      <c r="M10132">
        <v>0.74698699999999996</v>
      </c>
      <c r="N10132">
        <v>0.73153100000000004</v>
      </c>
    </row>
    <row r="10133" spans="1:14" ht="15" x14ac:dyDescent="0.3">
      <c r="A10133" s="1"/>
      <c r="B10133" t="s">
        <v>14</v>
      </c>
      <c r="C10133" t="s">
        <v>3602</v>
      </c>
      <c r="D10133">
        <v>5100</v>
      </c>
      <c r="E10133" t="s">
        <v>7488</v>
      </c>
      <c r="F10133">
        <v>5100</v>
      </c>
      <c r="G10133">
        <v>0.77644145488739003</v>
      </c>
      <c r="H10133">
        <v>0.83699999999999997</v>
      </c>
      <c r="I10133">
        <v>0.5</v>
      </c>
      <c r="J10133">
        <v>0.93799999999999994</v>
      </c>
      <c r="K10133" t="str">
        <f t="shared" si="171"/>
        <v>yes</v>
      </c>
      <c r="L10133" t="s">
        <v>7</v>
      </c>
      <c r="M10133">
        <v>0.61629699999999998</v>
      </c>
      <c r="N10133">
        <v>0.61872000000000005</v>
      </c>
    </row>
    <row r="10134" spans="1:14" ht="15" x14ac:dyDescent="0.3">
      <c r="A10134" s="1"/>
      <c r="B10134" t="s">
        <v>14</v>
      </c>
      <c r="C10134" t="s">
        <v>4799</v>
      </c>
      <c r="D10134" t="s">
        <v>9741</v>
      </c>
      <c r="E10134" t="s">
        <v>9738</v>
      </c>
      <c r="F10134" t="s">
        <v>9742</v>
      </c>
      <c r="G10134">
        <v>0.31795316934585599</v>
      </c>
      <c r="H10134">
        <v>0.83599999999999997</v>
      </c>
      <c r="I10134">
        <v>0</v>
      </c>
      <c r="J10134">
        <v>0.88600000000000001</v>
      </c>
      <c r="K10134" t="str">
        <f t="shared" si="171"/>
        <v>yes</v>
      </c>
      <c r="L10134" t="s">
        <v>7</v>
      </c>
      <c r="M10134">
        <v>0.77231700000000003</v>
      </c>
      <c r="N10134">
        <v>0.77671800000000002</v>
      </c>
    </row>
    <row r="10135" spans="1:14" ht="15" x14ac:dyDescent="0.3">
      <c r="A10135" s="1"/>
      <c r="B10135" t="s">
        <v>14</v>
      </c>
      <c r="C10135" t="s">
        <v>532</v>
      </c>
      <c r="D10135" t="s">
        <v>5535</v>
      </c>
      <c r="E10135" t="s">
        <v>5531</v>
      </c>
      <c r="F10135" t="s">
        <v>5536</v>
      </c>
      <c r="G10135">
        <v>0.53850424289703402</v>
      </c>
      <c r="H10135">
        <v>0.83499999999999996</v>
      </c>
      <c r="I10135">
        <v>0.57099999999999995</v>
      </c>
      <c r="J10135">
        <v>0.78100000000000003</v>
      </c>
      <c r="K10135" t="str">
        <f t="shared" si="171"/>
        <v>yes</v>
      </c>
      <c r="L10135" t="s">
        <v>7</v>
      </c>
      <c r="M10135">
        <v>0.82968600000000003</v>
      </c>
      <c r="N10135">
        <v>0.84392500000000004</v>
      </c>
    </row>
    <row r="10136" spans="1:14" ht="15" x14ac:dyDescent="0.3">
      <c r="A10136" s="1"/>
      <c r="B10136" t="s">
        <v>14</v>
      </c>
      <c r="C10136" t="s">
        <v>1499</v>
      </c>
      <c r="D10136" t="s">
        <v>6131</v>
      </c>
      <c r="E10136" t="s">
        <v>6132</v>
      </c>
      <c r="F10136" t="s">
        <v>6131</v>
      </c>
      <c r="G10136">
        <v>0.99464327096939098</v>
      </c>
      <c r="H10136">
        <v>0.83499999999999996</v>
      </c>
      <c r="I10136">
        <v>0</v>
      </c>
      <c r="J10136">
        <v>0.81299999999999994</v>
      </c>
      <c r="K10136" t="str">
        <f t="shared" si="171"/>
        <v>yes</v>
      </c>
      <c r="L10136" t="s">
        <v>7</v>
      </c>
      <c r="M10136">
        <v>0.71796000000000004</v>
      </c>
      <c r="N10136">
        <v>0.71995799999999999</v>
      </c>
    </row>
    <row r="10137" spans="1:14" ht="15" x14ac:dyDescent="0.3">
      <c r="A10137" s="1"/>
      <c r="B10137" t="s">
        <v>14</v>
      </c>
      <c r="C10137" t="s">
        <v>3216</v>
      </c>
      <c r="D10137" t="s">
        <v>6732</v>
      </c>
      <c r="E10137" t="s">
        <v>6733</v>
      </c>
      <c r="F10137" t="s">
        <v>6734</v>
      </c>
      <c r="G10137">
        <v>0.55463361740112305</v>
      </c>
      <c r="H10137">
        <v>0.83399999999999996</v>
      </c>
      <c r="I10137">
        <v>0.66700000000000004</v>
      </c>
      <c r="J10137">
        <v>0.95699999999999996</v>
      </c>
      <c r="K10137" t="str">
        <f t="shared" si="171"/>
        <v>yes</v>
      </c>
      <c r="L10137" t="s">
        <v>7</v>
      </c>
      <c r="M10137">
        <v>0.89317000000000002</v>
      </c>
      <c r="N10137">
        <v>0.88182700000000003</v>
      </c>
    </row>
    <row r="10138" spans="1:14" ht="15" x14ac:dyDescent="0.3">
      <c r="A10138" s="1"/>
      <c r="B10138" t="s">
        <v>14</v>
      </c>
      <c r="C10138" t="s">
        <v>99</v>
      </c>
      <c r="D10138" t="s">
        <v>5229</v>
      </c>
      <c r="E10138" t="s">
        <v>99</v>
      </c>
      <c r="F10138" t="s">
        <v>95</v>
      </c>
      <c r="G10138">
        <v>0.24665181338787101</v>
      </c>
      <c r="H10138">
        <v>0.83199999999999996</v>
      </c>
      <c r="I10138">
        <v>0</v>
      </c>
      <c r="J10138">
        <v>1</v>
      </c>
      <c r="K10138" t="str">
        <f t="shared" si="171"/>
        <v>yes</v>
      </c>
      <c r="L10138" t="s">
        <v>7</v>
      </c>
      <c r="M10138">
        <v>0.72694199999999998</v>
      </c>
      <c r="N10138">
        <v>0.72374400000000005</v>
      </c>
    </row>
    <row r="10139" spans="1:14" ht="15" x14ac:dyDescent="0.3">
      <c r="A10139" s="1"/>
      <c r="B10139" t="s">
        <v>14</v>
      </c>
      <c r="C10139" t="s">
        <v>2196</v>
      </c>
      <c r="D10139" t="s">
        <v>2200</v>
      </c>
      <c r="E10139" t="s">
        <v>6536</v>
      </c>
      <c r="F10139" t="s">
        <v>6538</v>
      </c>
      <c r="G10139">
        <v>0.20054592192173001</v>
      </c>
      <c r="H10139">
        <v>0.83099999999999996</v>
      </c>
      <c r="I10139">
        <v>0.76200000000000001</v>
      </c>
      <c r="J10139">
        <v>0.877</v>
      </c>
      <c r="K10139" t="str">
        <f t="shared" si="171"/>
        <v>yes</v>
      </c>
      <c r="L10139" t="s">
        <v>7</v>
      </c>
      <c r="M10139">
        <v>0.93717399999999995</v>
      </c>
      <c r="N10139">
        <v>0.93367599999999995</v>
      </c>
    </row>
    <row r="10140" spans="1:14" ht="15" x14ac:dyDescent="0.3">
      <c r="A10140" s="1"/>
      <c r="B10140" t="s">
        <v>14</v>
      </c>
      <c r="C10140" t="s">
        <v>3847</v>
      </c>
      <c r="D10140" t="s">
        <v>7929</v>
      </c>
      <c r="E10140" t="s">
        <v>7930</v>
      </c>
      <c r="F10140" t="s">
        <v>7931</v>
      </c>
      <c r="G10140">
        <v>0.82189738750457797</v>
      </c>
      <c r="H10140">
        <v>0.83099999999999996</v>
      </c>
      <c r="I10140">
        <v>0.75</v>
      </c>
      <c r="J10140">
        <v>0.95499999999999996</v>
      </c>
      <c r="K10140" t="str">
        <f t="shared" si="171"/>
        <v>yes</v>
      </c>
      <c r="L10140" t="s">
        <v>7</v>
      </c>
      <c r="M10140">
        <v>0.96301000000000003</v>
      </c>
      <c r="N10140">
        <v>0.96690399999999999</v>
      </c>
    </row>
    <row r="10141" spans="1:14" ht="15" x14ac:dyDescent="0.3">
      <c r="A10141" s="1"/>
      <c r="B10141" t="s">
        <v>14</v>
      </c>
      <c r="C10141" t="s">
        <v>4071</v>
      </c>
      <c r="D10141" t="s">
        <v>8364</v>
      </c>
      <c r="E10141" t="s">
        <v>8363</v>
      </c>
      <c r="F10141" t="s">
        <v>8365</v>
      </c>
      <c r="G10141">
        <v>0.48799571394920399</v>
      </c>
      <c r="H10141">
        <v>0.83099999999999996</v>
      </c>
      <c r="I10141">
        <v>0</v>
      </c>
      <c r="J10141">
        <v>0.93100000000000005</v>
      </c>
      <c r="K10141" t="str">
        <f t="shared" si="171"/>
        <v>yes</v>
      </c>
      <c r="L10141" t="s">
        <v>7</v>
      </c>
      <c r="M10141">
        <v>0.88295100000000004</v>
      </c>
      <c r="N10141">
        <v>0.87438300000000002</v>
      </c>
    </row>
    <row r="10142" spans="1:14" ht="15" x14ac:dyDescent="0.3">
      <c r="A10142" s="1"/>
      <c r="B10142" t="s">
        <v>14</v>
      </c>
      <c r="C10142" t="s">
        <v>4462</v>
      </c>
      <c r="D10142" t="s">
        <v>9019</v>
      </c>
      <c r="E10142" t="s">
        <v>9018</v>
      </c>
      <c r="F10142" t="s">
        <v>9020</v>
      </c>
      <c r="G10142">
        <v>0.76840734481811501</v>
      </c>
      <c r="H10142">
        <v>0.82899999999999996</v>
      </c>
      <c r="I10142">
        <v>0.28599999999999998</v>
      </c>
      <c r="J10142">
        <v>0.70799999999999996</v>
      </c>
      <c r="K10142" t="str">
        <f t="shared" si="171"/>
        <v>yes</v>
      </c>
      <c r="L10142" t="s">
        <v>7</v>
      </c>
      <c r="M10142">
        <v>0.64571299999999998</v>
      </c>
      <c r="N10142">
        <v>0.64210599999999995</v>
      </c>
    </row>
    <row r="10143" spans="1:14" ht="15" x14ac:dyDescent="0.3">
      <c r="A10143" s="1"/>
      <c r="B10143" t="s">
        <v>14</v>
      </c>
      <c r="C10143" t="s">
        <v>104</v>
      </c>
      <c r="D10143" t="s">
        <v>5236</v>
      </c>
      <c r="E10143" t="s">
        <v>5235</v>
      </c>
      <c r="F10143" t="s">
        <v>5237</v>
      </c>
      <c r="G10143">
        <v>0.64668309688568104</v>
      </c>
      <c r="H10143">
        <v>0.82799999999999996</v>
      </c>
      <c r="I10143">
        <v>0</v>
      </c>
      <c r="J10143">
        <v>0.86699999999999999</v>
      </c>
      <c r="K10143" t="str">
        <f t="shared" si="171"/>
        <v>yes</v>
      </c>
      <c r="L10143" t="s">
        <v>7</v>
      </c>
      <c r="M10143">
        <v>0.89722299999999999</v>
      </c>
      <c r="N10143">
        <v>0.88439000000000001</v>
      </c>
    </row>
    <row r="10144" spans="1:14" ht="15" x14ac:dyDescent="0.3">
      <c r="A10144" s="1"/>
      <c r="B10144" t="s">
        <v>14</v>
      </c>
      <c r="C10144" t="s">
        <v>104</v>
      </c>
      <c r="D10144" t="s">
        <v>5236</v>
      </c>
      <c r="E10144" t="s">
        <v>5235</v>
      </c>
      <c r="F10144" t="s">
        <v>5237</v>
      </c>
      <c r="G10144">
        <v>0.69494831562042203</v>
      </c>
      <c r="H10144">
        <v>0.82799999999999996</v>
      </c>
      <c r="I10144">
        <v>0</v>
      </c>
      <c r="J10144">
        <v>0.86699999999999999</v>
      </c>
      <c r="K10144" t="str">
        <f t="shared" si="171"/>
        <v>yes</v>
      </c>
      <c r="L10144" t="s">
        <v>7</v>
      </c>
      <c r="M10144">
        <v>0.89722299999999999</v>
      </c>
      <c r="N10144">
        <v>0.88439000000000001</v>
      </c>
    </row>
    <row r="10145" spans="1:14" ht="15" x14ac:dyDescent="0.3">
      <c r="A10145" s="1"/>
      <c r="B10145" t="s">
        <v>14</v>
      </c>
      <c r="C10145" t="s">
        <v>4241</v>
      </c>
      <c r="D10145" t="s">
        <v>8636</v>
      </c>
      <c r="E10145" t="s">
        <v>8637</v>
      </c>
      <c r="F10145" t="s">
        <v>8637</v>
      </c>
      <c r="G10145">
        <v>0.12928244471549999</v>
      </c>
      <c r="H10145">
        <v>0.82799999999999996</v>
      </c>
      <c r="I10145">
        <v>0</v>
      </c>
      <c r="J10145">
        <v>1</v>
      </c>
      <c r="K10145" t="str">
        <f t="shared" si="171"/>
        <v>yes</v>
      </c>
      <c r="L10145" t="s">
        <v>7</v>
      </c>
      <c r="M10145">
        <v>0.81756799999999996</v>
      </c>
      <c r="N10145">
        <v>0.84060100000000004</v>
      </c>
    </row>
    <row r="10146" spans="1:14" ht="15" x14ac:dyDescent="0.3">
      <c r="A10146" s="1"/>
      <c r="B10146" t="s">
        <v>14</v>
      </c>
      <c r="C10146" t="s">
        <v>1709</v>
      </c>
      <c r="D10146" t="s">
        <v>6281</v>
      </c>
      <c r="E10146" t="s">
        <v>1711</v>
      </c>
      <c r="F10146" t="s">
        <v>6282</v>
      </c>
      <c r="G10146">
        <v>0.37439960241317699</v>
      </c>
      <c r="H10146">
        <v>0.82699999999999996</v>
      </c>
      <c r="I10146">
        <v>0.4</v>
      </c>
      <c r="J10146">
        <v>0.85899999999999999</v>
      </c>
      <c r="K10146" t="str">
        <f t="shared" si="171"/>
        <v>yes</v>
      </c>
      <c r="L10146" t="s">
        <v>7</v>
      </c>
      <c r="M10146">
        <v>0.85050099999999995</v>
      </c>
      <c r="N10146">
        <v>0.84500399999999998</v>
      </c>
    </row>
    <row r="10147" spans="1:14" ht="15" x14ac:dyDescent="0.3">
      <c r="A10147" s="1"/>
      <c r="B10147" t="s">
        <v>14</v>
      </c>
      <c r="C10147" t="s">
        <v>4738</v>
      </c>
      <c r="D10147" t="s">
        <v>9594</v>
      </c>
      <c r="E10147" t="s">
        <v>9596</v>
      </c>
      <c r="F10147" t="s">
        <v>9596</v>
      </c>
      <c r="G10147">
        <v>0.98375970125198398</v>
      </c>
      <c r="H10147">
        <v>0.82699999999999996</v>
      </c>
      <c r="I10147">
        <v>0.75</v>
      </c>
      <c r="J10147">
        <v>1</v>
      </c>
      <c r="K10147" t="str">
        <f t="shared" si="171"/>
        <v>yes</v>
      </c>
      <c r="L10147" t="s">
        <v>7</v>
      </c>
      <c r="M10147">
        <v>0.84664399999999995</v>
      </c>
      <c r="N10147">
        <v>0.87169700000000006</v>
      </c>
    </row>
    <row r="10148" spans="1:14" ht="15" x14ac:dyDescent="0.3">
      <c r="A10148" s="1"/>
      <c r="B10148" t="s">
        <v>14</v>
      </c>
      <c r="C10148" t="s">
        <v>4879</v>
      </c>
      <c r="D10148" t="s">
        <v>9877</v>
      </c>
      <c r="E10148" t="s">
        <v>9901</v>
      </c>
      <c r="F10148" t="s">
        <v>9878</v>
      </c>
      <c r="G10148">
        <v>0.69557946920394897</v>
      </c>
      <c r="H10148">
        <v>0.82699999999999996</v>
      </c>
      <c r="I10148">
        <v>0</v>
      </c>
      <c r="J10148">
        <v>0.90900000000000003</v>
      </c>
      <c r="K10148" t="str">
        <f t="shared" si="171"/>
        <v>yes</v>
      </c>
      <c r="L10148" t="s">
        <v>7</v>
      </c>
      <c r="M10148">
        <v>0.85722200000000004</v>
      </c>
      <c r="N10148">
        <v>0.848082</v>
      </c>
    </row>
    <row r="10149" spans="1:14" ht="15" x14ac:dyDescent="0.3">
      <c r="A10149" s="1"/>
      <c r="B10149" t="s">
        <v>14</v>
      </c>
      <c r="C10149" t="s">
        <v>3268</v>
      </c>
      <c r="D10149" t="s">
        <v>6858</v>
      </c>
      <c r="E10149" t="s">
        <v>3268</v>
      </c>
      <c r="F10149" t="s">
        <v>3268</v>
      </c>
      <c r="G10149">
        <v>0.92545813322067305</v>
      </c>
      <c r="H10149">
        <v>0.82399999999999995</v>
      </c>
      <c r="I10149">
        <v>0.4</v>
      </c>
      <c r="J10149">
        <v>1</v>
      </c>
      <c r="K10149" t="str">
        <f t="shared" si="171"/>
        <v>yes</v>
      </c>
      <c r="L10149" t="s">
        <v>7</v>
      </c>
      <c r="M10149">
        <v>0.91242699999999999</v>
      </c>
      <c r="N10149">
        <v>0.92084200000000005</v>
      </c>
    </row>
    <row r="10150" spans="1:14" ht="15" x14ac:dyDescent="0.3">
      <c r="A10150" s="1"/>
      <c r="B10150" t="s">
        <v>14</v>
      </c>
      <c r="C10150" t="s">
        <v>3288</v>
      </c>
      <c r="D10150" t="s">
        <v>6898</v>
      </c>
      <c r="E10150" t="s">
        <v>3288</v>
      </c>
      <c r="F10150" t="s">
        <v>6899</v>
      </c>
      <c r="G10150">
        <v>0.74690002202987704</v>
      </c>
      <c r="H10150">
        <v>0.82399999999999995</v>
      </c>
      <c r="I10150">
        <v>0.66700000000000004</v>
      </c>
      <c r="J10150">
        <v>0.874</v>
      </c>
      <c r="K10150" t="str">
        <f t="shared" si="171"/>
        <v>yes</v>
      </c>
      <c r="L10150" t="s">
        <v>7</v>
      </c>
      <c r="M10150">
        <v>0.75768500000000005</v>
      </c>
      <c r="N10150">
        <v>0.75934299999999999</v>
      </c>
    </row>
    <row r="10151" spans="1:14" ht="15" x14ac:dyDescent="0.3">
      <c r="A10151" s="1"/>
      <c r="B10151" t="s">
        <v>14</v>
      </c>
      <c r="C10151" t="s">
        <v>4499</v>
      </c>
      <c r="D10151" t="s">
        <v>9091</v>
      </c>
      <c r="E10151" t="s">
        <v>9092</v>
      </c>
      <c r="F10151" t="s">
        <v>9092</v>
      </c>
      <c r="G10151">
        <v>0.95947360992431596</v>
      </c>
      <c r="H10151">
        <v>0.82299999999999995</v>
      </c>
      <c r="I10151">
        <v>0.5</v>
      </c>
      <c r="J10151">
        <v>1</v>
      </c>
      <c r="K10151" t="str">
        <f t="shared" si="171"/>
        <v>yes</v>
      </c>
      <c r="L10151" t="s">
        <v>7</v>
      </c>
      <c r="M10151">
        <v>0.89509499999999997</v>
      </c>
      <c r="N10151">
        <v>0.904389</v>
      </c>
    </row>
    <row r="10152" spans="1:14" ht="15" x14ac:dyDescent="0.3">
      <c r="A10152" s="1"/>
      <c r="B10152" t="s">
        <v>14</v>
      </c>
      <c r="C10152" t="s">
        <v>1326</v>
      </c>
      <c r="D10152" t="s">
        <v>6038</v>
      </c>
      <c r="E10152" t="s">
        <v>1326</v>
      </c>
      <c r="F10152" t="s">
        <v>1326</v>
      </c>
      <c r="G10152">
        <v>0.38396477699279802</v>
      </c>
      <c r="H10152">
        <v>0.82199999999999995</v>
      </c>
      <c r="I10152">
        <v>0</v>
      </c>
      <c r="J10152">
        <v>1</v>
      </c>
      <c r="K10152" t="str">
        <f t="shared" si="171"/>
        <v>yes</v>
      </c>
      <c r="L10152" t="s">
        <v>7</v>
      </c>
      <c r="M10152">
        <v>0.72426199999999996</v>
      </c>
      <c r="N10152">
        <v>0.73161100000000001</v>
      </c>
    </row>
    <row r="10153" spans="1:14" ht="15" x14ac:dyDescent="0.3">
      <c r="A10153" s="1"/>
      <c r="B10153" t="s">
        <v>14</v>
      </c>
      <c r="C10153" t="s">
        <v>3659</v>
      </c>
      <c r="D10153" t="s">
        <v>7584</v>
      </c>
      <c r="E10153" t="s">
        <v>7585</v>
      </c>
      <c r="F10153" t="s">
        <v>7584</v>
      </c>
      <c r="G10153">
        <v>0.80888438224792503</v>
      </c>
      <c r="H10153">
        <v>0.82199999999999995</v>
      </c>
      <c r="I10153">
        <v>0</v>
      </c>
      <c r="J10153">
        <v>0.89200000000000002</v>
      </c>
      <c r="K10153" t="str">
        <f t="shared" si="171"/>
        <v>yes</v>
      </c>
      <c r="L10153" t="s">
        <v>7</v>
      </c>
      <c r="M10153">
        <v>0.67730599999999996</v>
      </c>
      <c r="N10153">
        <v>0.676006</v>
      </c>
    </row>
    <row r="10154" spans="1:14" ht="15" x14ac:dyDescent="0.3">
      <c r="A10154" s="1"/>
      <c r="B10154" t="s">
        <v>14</v>
      </c>
      <c r="C10154" t="s">
        <v>4084</v>
      </c>
      <c r="D10154" t="s">
        <v>8386</v>
      </c>
      <c r="E10154" t="s">
        <v>8382</v>
      </c>
      <c r="F10154" t="s">
        <v>8387</v>
      </c>
      <c r="G10154">
        <v>0.42606726288795499</v>
      </c>
      <c r="H10154">
        <v>0.82199999999999995</v>
      </c>
      <c r="I10154">
        <v>0.14299999999999999</v>
      </c>
      <c r="J10154">
        <v>0.748</v>
      </c>
      <c r="K10154" t="str">
        <f t="shared" si="171"/>
        <v>yes</v>
      </c>
      <c r="L10154" t="s">
        <v>7</v>
      </c>
      <c r="M10154">
        <v>0.80151099999999997</v>
      </c>
      <c r="N10154">
        <v>0.80047699999999999</v>
      </c>
    </row>
    <row r="10155" spans="1:14" ht="15" x14ac:dyDescent="0.3">
      <c r="A10155" s="1"/>
      <c r="B10155" t="s">
        <v>14</v>
      </c>
      <c r="C10155" t="s">
        <v>1533</v>
      </c>
      <c r="D10155" t="s">
        <v>1537</v>
      </c>
      <c r="E10155" t="s">
        <v>1536</v>
      </c>
      <c r="F10155" t="s">
        <v>1538</v>
      </c>
      <c r="G10155">
        <v>0.60085546970367398</v>
      </c>
      <c r="H10155">
        <v>0.82099999999999995</v>
      </c>
      <c r="I10155">
        <v>0.66700000000000004</v>
      </c>
      <c r="J10155">
        <v>0.83599999999999997</v>
      </c>
      <c r="K10155" t="str">
        <f t="shared" si="171"/>
        <v>yes</v>
      </c>
      <c r="L10155" t="s">
        <v>7</v>
      </c>
      <c r="M10155">
        <v>0.86190800000000001</v>
      </c>
      <c r="N10155">
        <v>0.85914500000000005</v>
      </c>
    </row>
    <row r="10156" spans="1:14" ht="15" x14ac:dyDescent="0.3">
      <c r="A10156" s="1"/>
      <c r="B10156" t="s">
        <v>14</v>
      </c>
      <c r="C10156" t="s">
        <v>4894</v>
      </c>
      <c r="D10156" t="s">
        <v>9924</v>
      </c>
      <c r="E10156" t="s">
        <v>9925</v>
      </c>
      <c r="F10156" t="s">
        <v>9926</v>
      </c>
      <c r="G10156">
        <v>0.65233922004699696</v>
      </c>
      <c r="H10156">
        <v>0.82099999999999995</v>
      </c>
      <c r="I10156">
        <v>0.8</v>
      </c>
      <c r="J10156">
        <v>0.92700000000000005</v>
      </c>
      <c r="K10156" t="str">
        <f t="shared" si="171"/>
        <v>yes</v>
      </c>
      <c r="L10156" t="s">
        <v>7</v>
      </c>
      <c r="M10156">
        <v>0.84197900000000003</v>
      </c>
      <c r="N10156">
        <v>0.84414599999999995</v>
      </c>
    </row>
    <row r="10157" spans="1:14" ht="15" x14ac:dyDescent="0.3">
      <c r="A10157" s="1"/>
      <c r="B10157" t="s">
        <v>14</v>
      </c>
      <c r="C10157" t="s">
        <v>3291</v>
      </c>
      <c r="D10157" t="s">
        <v>6901</v>
      </c>
      <c r="E10157" t="s">
        <v>3291</v>
      </c>
      <c r="F10157" t="s">
        <v>6902</v>
      </c>
      <c r="G10157">
        <v>0.82438653707504295</v>
      </c>
      <c r="H10157">
        <v>0.82</v>
      </c>
      <c r="I10157">
        <v>0.66700000000000004</v>
      </c>
      <c r="J10157">
        <v>0.874</v>
      </c>
      <c r="K10157" t="str">
        <f t="shared" si="171"/>
        <v>yes</v>
      </c>
      <c r="L10157" t="s">
        <v>7</v>
      </c>
      <c r="M10157">
        <v>0.77240799999999998</v>
      </c>
      <c r="N10157">
        <v>0.77471299999999998</v>
      </c>
    </row>
    <row r="10158" spans="1:14" ht="15" x14ac:dyDescent="0.3">
      <c r="A10158" s="1"/>
      <c r="B10158" t="s">
        <v>14</v>
      </c>
      <c r="C10158" t="s">
        <v>3495</v>
      </c>
      <c r="D10158" t="s">
        <v>7329</v>
      </c>
      <c r="E10158" t="s">
        <v>7325</v>
      </c>
      <c r="F10158" t="s">
        <v>7330</v>
      </c>
      <c r="G10158">
        <v>2.5926716625691001E-2</v>
      </c>
      <c r="H10158">
        <v>0.82</v>
      </c>
      <c r="I10158">
        <v>0.621</v>
      </c>
      <c r="J10158">
        <v>0.91400000000000003</v>
      </c>
      <c r="K10158" t="str">
        <f t="shared" si="171"/>
        <v>yes</v>
      </c>
      <c r="L10158" t="s">
        <v>7</v>
      </c>
      <c r="M10158">
        <v>0.85766699999999996</v>
      </c>
      <c r="N10158">
        <v>0.855657</v>
      </c>
    </row>
    <row r="10159" spans="1:14" ht="15" x14ac:dyDescent="0.3">
      <c r="A10159" s="1"/>
      <c r="B10159" t="s">
        <v>14</v>
      </c>
      <c r="C10159" t="s">
        <v>3324</v>
      </c>
      <c r="D10159" t="s">
        <v>6962</v>
      </c>
      <c r="E10159" t="s">
        <v>6963</v>
      </c>
      <c r="F10159" t="s">
        <v>6964</v>
      </c>
      <c r="G10159">
        <v>0.445410907268524</v>
      </c>
      <c r="H10159">
        <v>0.81899999999999995</v>
      </c>
      <c r="I10159">
        <v>0.63600000000000001</v>
      </c>
      <c r="J10159">
        <v>0.77</v>
      </c>
      <c r="K10159" t="str">
        <f t="shared" si="171"/>
        <v>yes</v>
      </c>
      <c r="L10159" t="s">
        <v>7</v>
      </c>
      <c r="M10159">
        <v>0.90769900000000003</v>
      </c>
      <c r="N10159">
        <v>0.90071999999999997</v>
      </c>
    </row>
    <row r="10160" spans="1:14" ht="15" x14ac:dyDescent="0.3">
      <c r="A10160" s="1"/>
      <c r="B10160" t="s">
        <v>14</v>
      </c>
      <c r="C10160" t="s">
        <v>1173</v>
      </c>
      <c r="D10160" t="s">
        <v>1175</v>
      </c>
      <c r="E10160" t="s">
        <v>5913</v>
      </c>
      <c r="F10160" t="s">
        <v>1176</v>
      </c>
      <c r="G10160">
        <v>0.30553811788558999</v>
      </c>
      <c r="H10160">
        <v>0.81799999999999995</v>
      </c>
      <c r="I10160">
        <v>0.8</v>
      </c>
      <c r="J10160">
        <v>0.79600000000000004</v>
      </c>
      <c r="K10160" t="str">
        <f t="shared" si="171"/>
        <v>yes</v>
      </c>
      <c r="L10160" t="s">
        <v>7</v>
      </c>
      <c r="M10160">
        <v>0.88205199999999995</v>
      </c>
      <c r="N10160">
        <v>0.90068999999999999</v>
      </c>
    </row>
    <row r="10161" spans="1:14" ht="15" x14ac:dyDescent="0.3">
      <c r="A10161" s="1"/>
      <c r="B10161" t="s">
        <v>14</v>
      </c>
      <c r="C10161" t="s">
        <v>4551</v>
      </c>
      <c r="D10161" t="s">
        <v>9209</v>
      </c>
      <c r="E10161" t="s">
        <v>9216</v>
      </c>
      <c r="F10161" t="s">
        <v>9210</v>
      </c>
      <c r="G10161">
        <v>0.51142531633377097</v>
      </c>
      <c r="H10161">
        <v>0.81799999999999995</v>
      </c>
      <c r="I10161">
        <v>0.6</v>
      </c>
      <c r="J10161">
        <v>0.99</v>
      </c>
      <c r="K10161" t="str">
        <f t="shared" si="171"/>
        <v>yes</v>
      </c>
      <c r="L10161" t="s">
        <v>7</v>
      </c>
      <c r="M10161">
        <v>0.86470199999999997</v>
      </c>
      <c r="N10161">
        <v>0.84244799999999997</v>
      </c>
    </row>
    <row r="10162" spans="1:14" ht="15" x14ac:dyDescent="0.3">
      <c r="A10162" s="1"/>
      <c r="B10162" t="s">
        <v>14</v>
      </c>
      <c r="C10162" t="s">
        <v>4484</v>
      </c>
      <c r="D10162" t="s">
        <v>9061</v>
      </c>
      <c r="E10162" t="s">
        <v>9062</v>
      </c>
      <c r="F10162" t="s">
        <v>9063</v>
      </c>
      <c r="G10162">
        <v>0.103678680956364</v>
      </c>
      <c r="H10162">
        <v>0.81599999999999995</v>
      </c>
      <c r="I10162">
        <v>0.625</v>
      </c>
      <c r="J10162">
        <v>0.88200000000000001</v>
      </c>
      <c r="K10162" t="str">
        <f t="shared" si="171"/>
        <v>yes</v>
      </c>
      <c r="L10162" t="s">
        <v>7</v>
      </c>
      <c r="M10162">
        <v>0.820021</v>
      </c>
      <c r="N10162">
        <v>0.82674599999999998</v>
      </c>
    </row>
    <row r="10163" spans="1:14" ht="15" x14ac:dyDescent="0.3">
      <c r="A10163" s="1"/>
      <c r="B10163" t="s">
        <v>14</v>
      </c>
      <c r="C10163" t="s">
        <v>4515</v>
      </c>
      <c r="D10163" t="s">
        <v>9125</v>
      </c>
      <c r="E10163" t="s">
        <v>9121</v>
      </c>
      <c r="F10163" t="s">
        <v>9126</v>
      </c>
      <c r="G10163">
        <v>0.187411248683929</v>
      </c>
      <c r="H10163">
        <v>0.81599999999999995</v>
      </c>
      <c r="I10163">
        <v>0.222</v>
      </c>
      <c r="J10163">
        <v>0.78900000000000003</v>
      </c>
      <c r="K10163" t="str">
        <f t="shared" si="171"/>
        <v>yes</v>
      </c>
      <c r="L10163" t="s">
        <v>7</v>
      </c>
      <c r="M10163">
        <v>0.81838699999999998</v>
      </c>
      <c r="N10163">
        <v>0.80795499999999998</v>
      </c>
    </row>
    <row r="10164" spans="1:14" ht="15" x14ac:dyDescent="0.3">
      <c r="A10164" s="1"/>
      <c r="B10164" t="s">
        <v>14</v>
      </c>
      <c r="C10164" t="s">
        <v>4616</v>
      </c>
      <c r="D10164" t="s">
        <v>9319</v>
      </c>
      <c r="E10164" t="s">
        <v>9320</v>
      </c>
      <c r="F10164" t="s">
        <v>9321</v>
      </c>
      <c r="G10164">
        <v>0.325274467468262</v>
      </c>
      <c r="H10164">
        <v>0.81499999999999995</v>
      </c>
      <c r="I10164">
        <v>0.4</v>
      </c>
      <c r="J10164">
        <v>0.47</v>
      </c>
      <c r="K10164" t="str">
        <f t="shared" si="171"/>
        <v>yes</v>
      </c>
      <c r="L10164" t="s">
        <v>7</v>
      </c>
      <c r="M10164">
        <v>0.87328099999999997</v>
      </c>
      <c r="N10164">
        <v>0.85878600000000005</v>
      </c>
    </row>
    <row r="10165" spans="1:14" ht="15" x14ac:dyDescent="0.3">
      <c r="A10165" s="1"/>
      <c r="B10165" t="s">
        <v>14</v>
      </c>
      <c r="C10165" t="s">
        <v>3735</v>
      </c>
      <c r="D10165" t="s">
        <v>7703</v>
      </c>
      <c r="E10165" t="s">
        <v>7721</v>
      </c>
      <c r="F10165" t="s">
        <v>7704</v>
      </c>
      <c r="G10165">
        <v>0.93337249755859397</v>
      </c>
      <c r="H10165">
        <v>0.81299999999999994</v>
      </c>
      <c r="I10165">
        <v>0.5</v>
      </c>
      <c r="J10165">
        <v>0.88400000000000001</v>
      </c>
      <c r="K10165" t="str">
        <f t="shared" si="171"/>
        <v>yes</v>
      </c>
      <c r="L10165" t="s">
        <v>7</v>
      </c>
      <c r="M10165">
        <v>0.85151500000000002</v>
      </c>
      <c r="N10165">
        <v>0.85413700000000004</v>
      </c>
    </row>
    <row r="10166" spans="1:14" ht="15" x14ac:dyDescent="0.3">
      <c r="A10166" s="1"/>
      <c r="B10166" t="s">
        <v>14</v>
      </c>
      <c r="C10166" t="s">
        <v>3687</v>
      </c>
      <c r="D10166" t="s">
        <v>7637</v>
      </c>
      <c r="E10166" t="s">
        <v>7638</v>
      </c>
      <c r="F10166" t="s">
        <v>7639</v>
      </c>
      <c r="G10166">
        <v>0.969884634017944</v>
      </c>
      <c r="H10166">
        <v>0.81100000000000005</v>
      </c>
      <c r="I10166">
        <v>0</v>
      </c>
      <c r="J10166">
        <v>0.68300000000000005</v>
      </c>
      <c r="K10166" t="str">
        <f t="shared" si="171"/>
        <v>yes</v>
      </c>
      <c r="L10166" t="s">
        <v>7</v>
      </c>
      <c r="M10166">
        <v>0.89932800000000002</v>
      </c>
      <c r="N10166">
        <v>0.90396900000000002</v>
      </c>
    </row>
    <row r="10167" spans="1:14" ht="15" x14ac:dyDescent="0.3">
      <c r="A10167" s="1"/>
      <c r="B10167" t="s">
        <v>14</v>
      </c>
      <c r="C10167" t="s">
        <v>5078</v>
      </c>
      <c r="D10167" t="s">
        <v>10278</v>
      </c>
      <c r="E10167" t="s">
        <v>10279</v>
      </c>
      <c r="F10167" t="s">
        <v>10279</v>
      </c>
      <c r="G10167">
        <v>0.97678834199905396</v>
      </c>
      <c r="H10167">
        <v>0.81</v>
      </c>
      <c r="I10167">
        <v>0.28599999999999998</v>
      </c>
      <c r="J10167">
        <v>1</v>
      </c>
      <c r="K10167" t="str">
        <f t="shared" si="171"/>
        <v>yes</v>
      </c>
      <c r="L10167" t="s">
        <v>7</v>
      </c>
      <c r="M10167">
        <v>0.86077700000000001</v>
      </c>
      <c r="N10167">
        <v>0.86131000000000002</v>
      </c>
    </row>
    <row r="10168" spans="1:14" ht="15" x14ac:dyDescent="0.3">
      <c r="A10168" s="1"/>
      <c r="B10168" t="s">
        <v>14</v>
      </c>
      <c r="C10168" t="s">
        <v>4187</v>
      </c>
      <c r="D10168" t="s">
        <v>8558</v>
      </c>
      <c r="E10168" t="s">
        <v>8559</v>
      </c>
      <c r="F10168" t="s">
        <v>8560</v>
      </c>
      <c r="G10168">
        <v>0.924088835716248</v>
      </c>
      <c r="H10168">
        <v>0.80900000000000005</v>
      </c>
      <c r="I10168">
        <v>0</v>
      </c>
      <c r="J10168">
        <v>0.84199999999999997</v>
      </c>
      <c r="K10168" t="str">
        <f t="shared" si="171"/>
        <v>yes</v>
      </c>
      <c r="L10168" t="s">
        <v>7</v>
      </c>
      <c r="M10168">
        <v>0.81970600000000005</v>
      </c>
      <c r="N10168">
        <v>0.79852400000000001</v>
      </c>
    </row>
    <row r="10169" spans="1:14" ht="15" x14ac:dyDescent="0.3">
      <c r="A10169" s="1"/>
      <c r="B10169" t="s">
        <v>14</v>
      </c>
      <c r="C10169" t="s">
        <v>4789</v>
      </c>
      <c r="D10169" t="s">
        <v>9722</v>
      </c>
      <c r="E10169" t="s">
        <v>9720</v>
      </c>
      <c r="F10169" t="s">
        <v>9723</v>
      </c>
      <c r="G10169">
        <v>0.43154025077819802</v>
      </c>
      <c r="H10169">
        <v>0.80800000000000005</v>
      </c>
      <c r="I10169">
        <v>0.75</v>
      </c>
      <c r="J10169">
        <v>0.77700000000000002</v>
      </c>
      <c r="K10169" t="str">
        <f t="shared" si="171"/>
        <v>yes</v>
      </c>
      <c r="L10169" t="s">
        <v>7</v>
      </c>
      <c r="M10169">
        <v>0.91255900000000001</v>
      </c>
      <c r="N10169">
        <v>0.91211900000000001</v>
      </c>
    </row>
    <row r="10170" spans="1:14" ht="15" x14ac:dyDescent="0.3">
      <c r="A10170" s="1"/>
      <c r="B10170" t="s">
        <v>14</v>
      </c>
      <c r="C10170" t="s">
        <v>1999</v>
      </c>
      <c r="D10170" t="s">
        <v>2004</v>
      </c>
      <c r="E10170" t="s">
        <v>2001</v>
      </c>
      <c r="F10170" t="s">
        <v>2005</v>
      </c>
      <c r="G10170">
        <v>0.85168278217315696</v>
      </c>
      <c r="H10170">
        <v>0.80700000000000005</v>
      </c>
      <c r="I10170">
        <v>0.33300000000000002</v>
      </c>
      <c r="J10170">
        <v>0.84599999999999997</v>
      </c>
      <c r="K10170" t="str">
        <f t="shared" si="171"/>
        <v>yes</v>
      </c>
      <c r="L10170" t="s">
        <v>7</v>
      </c>
      <c r="M10170">
        <v>0.85052899999999998</v>
      </c>
      <c r="N10170">
        <v>0.84521199999999996</v>
      </c>
    </row>
    <row r="10171" spans="1:14" ht="15" x14ac:dyDescent="0.3">
      <c r="A10171" s="1"/>
      <c r="B10171" t="s">
        <v>14</v>
      </c>
      <c r="C10171" t="s">
        <v>3636</v>
      </c>
      <c r="D10171" t="s">
        <v>7549</v>
      </c>
      <c r="E10171" t="s">
        <v>7550</v>
      </c>
      <c r="F10171" t="s">
        <v>7549</v>
      </c>
      <c r="G10171">
        <v>0.99580687284469604</v>
      </c>
      <c r="H10171">
        <v>0.80600000000000005</v>
      </c>
      <c r="I10171">
        <v>0</v>
      </c>
      <c r="J10171">
        <v>0.78600000000000003</v>
      </c>
      <c r="K10171" t="str">
        <f t="shared" si="171"/>
        <v>yes</v>
      </c>
      <c r="L10171" t="s">
        <v>7</v>
      </c>
      <c r="M10171">
        <v>0.70491700000000002</v>
      </c>
      <c r="N10171">
        <v>0.71275900000000003</v>
      </c>
    </row>
    <row r="10172" spans="1:14" ht="15" x14ac:dyDescent="0.3">
      <c r="A10172" s="1"/>
      <c r="B10172" t="s">
        <v>14</v>
      </c>
      <c r="C10172" t="s">
        <v>4647</v>
      </c>
      <c r="D10172" t="s">
        <v>9415</v>
      </c>
      <c r="E10172" t="s">
        <v>9416</v>
      </c>
      <c r="F10172" t="s">
        <v>9417</v>
      </c>
      <c r="G10172">
        <v>0.56410115957260099</v>
      </c>
      <c r="H10172">
        <v>0.80500000000000005</v>
      </c>
      <c r="I10172">
        <v>0.2</v>
      </c>
      <c r="J10172">
        <v>1</v>
      </c>
      <c r="K10172" t="str">
        <f t="shared" si="171"/>
        <v>yes</v>
      </c>
      <c r="L10172" t="s">
        <v>7</v>
      </c>
      <c r="M10172">
        <v>0.789377</v>
      </c>
      <c r="N10172">
        <v>0.78320500000000004</v>
      </c>
    </row>
    <row r="10173" spans="1:14" ht="15" x14ac:dyDescent="0.3">
      <c r="A10173" s="1"/>
      <c r="B10173" t="s">
        <v>14</v>
      </c>
      <c r="C10173" t="s">
        <v>3434</v>
      </c>
      <c r="D10173" t="s">
        <v>7219</v>
      </c>
      <c r="E10173" t="s">
        <v>7220</v>
      </c>
      <c r="F10173" t="s">
        <v>7220</v>
      </c>
      <c r="G10173">
        <v>0.96069610118866</v>
      </c>
      <c r="H10173">
        <v>0.80300000000000005</v>
      </c>
      <c r="I10173">
        <v>0</v>
      </c>
      <c r="J10173">
        <v>1</v>
      </c>
      <c r="K10173" t="str">
        <f t="shared" si="171"/>
        <v>yes</v>
      </c>
      <c r="L10173" t="s">
        <v>7</v>
      </c>
      <c r="M10173">
        <v>0.77456899999999995</v>
      </c>
      <c r="N10173">
        <v>0.77347500000000002</v>
      </c>
    </row>
    <row r="10174" spans="1:14" ht="15" x14ac:dyDescent="0.3">
      <c r="A10174" s="1"/>
      <c r="B10174" t="s">
        <v>14</v>
      </c>
      <c r="C10174" t="s">
        <v>3973</v>
      </c>
      <c r="D10174" t="s">
        <v>8168</v>
      </c>
      <c r="E10174" t="s">
        <v>8173</v>
      </c>
      <c r="F10174" t="s">
        <v>8169</v>
      </c>
      <c r="G10174">
        <v>0.41863510012626698</v>
      </c>
      <c r="H10174">
        <v>0.80300000000000005</v>
      </c>
      <c r="I10174">
        <v>0.42899999999999999</v>
      </c>
      <c r="J10174">
        <v>0.96699999999999997</v>
      </c>
      <c r="K10174" t="str">
        <f t="shared" si="171"/>
        <v>yes</v>
      </c>
      <c r="L10174" t="s">
        <v>7</v>
      </c>
      <c r="M10174">
        <v>0.88603100000000001</v>
      </c>
      <c r="N10174">
        <v>0.88024199999999997</v>
      </c>
    </row>
    <row r="10175" spans="1:14" ht="15" x14ac:dyDescent="0.3">
      <c r="A10175" s="1"/>
      <c r="B10175" t="s">
        <v>14</v>
      </c>
      <c r="C10175" t="s">
        <v>1202</v>
      </c>
      <c r="D10175" t="s">
        <v>5937</v>
      </c>
      <c r="E10175" t="s">
        <v>5929</v>
      </c>
      <c r="F10175" t="s">
        <v>5938</v>
      </c>
      <c r="G10175">
        <v>0.26376238465309099</v>
      </c>
      <c r="H10175">
        <v>0.80100000000000005</v>
      </c>
      <c r="I10175">
        <v>0</v>
      </c>
      <c r="J10175">
        <v>0.16900000000000001</v>
      </c>
      <c r="K10175" t="str">
        <f t="shared" si="171"/>
        <v>yes</v>
      </c>
      <c r="L10175" t="s">
        <v>7</v>
      </c>
      <c r="M10175">
        <v>0.70660299999999998</v>
      </c>
      <c r="N10175">
        <v>0.71277000000000001</v>
      </c>
    </row>
    <row r="10176" spans="1:14" ht="15" x14ac:dyDescent="0.3">
      <c r="A10176" s="1"/>
      <c r="B10176" t="s">
        <v>14</v>
      </c>
      <c r="C10176" t="s">
        <v>4536</v>
      </c>
      <c r="D10176" t="s">
        <v>9176</v>
      </c>
      <c r="E10176" t="s">
        <v>9174</v>
      </c>
      <c r="F10176" t="s">
        <v>9177</v>
      </c>
      <c r="G10176">
        <v>0.50715976953506503</v>
      </c>
      <c r="H10176">
        <v>0.80100000000000005</v>
      </c>
      <c r="I10176">
        <v>0.4</v>
      </c>
      <c r="J10176">
        <v>0.50600000000000001</v>
      </c>
      <c r="K10176" t="str">
        <f t="shared" si="171"/>
        <v>yes</v>
      </c>
      <c r="L10176" t="s">
        <v>7</v>
      </c>
      <c r="M10176">
        <v>0.78162900000000002</v>
      </c>
      <c r="N10176">
        <v>0.77422999999999997</v>
      </c>
    </row>
    <row r="10177" spans="1:14" ht="15" x14ac:dyDescent="0.3">
      <c r="A10177" s="1"/>
      <c r="B10177" t="s">
        <v>14</v>
      </c>
      <c r="C10177" t="s">
        <v>466</v>
      </c>
      <c r="D10177" t="s">
        <v>442</v>
      </c>
      <c r="E10177" t="s">
        <v>5499</v>
      </c>
      <c r="F10177" t="s">
        <v>443</v>
      </c>
      <c r="G10177">
        <v>0.35636147856712302</v>
      </c>
      <c r="H10177">
        <v>0.8</v>
      </c>
      <c r="I10177">
        <v>0.4</v>
      </c>
      <c r="J10177">
        <v>0.85899999999999999</v>
      </c>
      <c r="K10177" t="str">
        <f t="shared" si="171"/>
        <v>yes</v>
      </c>
      <c r="L10177" t="s">
        <v>7</v>
      </c>
      <c r="M10177">
        <v>0.801037</v>
      </c>
      <c r="N10177">
        <v>0.79696400000000001</v>
      </c>
    </row>
    <row r="10178" spans="1:14" ht="15" x14ac:dyDescent="0.3">
      <c r="A10178" s="1"/>
      <c r="B10178" t="s">
        <v>14</v>
      </c>
      <c r="C10178" t="s">
        <v>209</v>
      </c>
      <c r="D10178" t="s">
        <v>5318</v>
      </c>
      <c r="E10178" t="s">
        <v>209</v>
      </c>
      <c r="F10178" t="s">
        <v>209</v>
      </c>
      <c r="G10178">
        <v>0.70249629020690896</v>
      </c>
      <c r="H10178">
        <v>0.79800000000000004</v>
      </c>
      <c r="I10178">
        <v>0</v>
      </c>
      <c r="J10178">
        <v>1</v>
      </c>
      <c r="K10178" t="str">
        <f t="shared" si="171"/>
        <v>yes</v>
      </c>
      <c r="L10178" t="s">
        <v>7</v>
      </c>
      <c r="M10178">
        <v>0.76132</v>
      </c>
      <c r="N10178">
        <v>0.76704799999999995</v>
      </c>
    </row>
    <row r="10179" spans="1:14" ht="15" x14ac:dyDescent="0.3">
      <c r="A10179" s="1"/>
      <c r="B10179" t="s">
        <v>14</v>
      </c>
      <c r="C10179" t="s">
        <v>3740</v>
      </c>
      <c r="D10179" t="s">
        <v>7725</v>
      </c>
      <c r="E10179" t="s">
        <v>7726</v>
      </c>
      <c r="F10179" t="s">
        <v>7726</v>
      </c>
      <c r="G10179">
        <v>0.955821514129639</v>
      </c>
      <c r="H10179">
        <v>0.79800000000000004</v>
      </c>
      <c r="I10179">
        <v>0.28599999999999998</v>
      </c>
      <c r="J10179">
        <v>1</v>
      </c>
      <c r="K10179" t="str">
        <f t="shared" ref="K10179:K10242" si="172">IF(H10179&gt;0.64,"yes",IF(H10179&gt;=0.45,"partially","no"))</f>
        <v>yes</v>
      </c>
      <c r="L10179" t="s">
        <v>7</v>
      </c>
      <c r="M10179">
        <v>0.72414299999999998</v>
      </c>
      <c r="N10179">
        <v>0.72065599999999996</v>
      </c>
    </row>
    <row r="10180" spans="1:14" ht="15" x14ac:dyDescent="0.3">
      <c r="A10180" s="1"/>
      <c r="B10180" t="s">
        <v>14</v>
      </c>
      <c r="C10180" t="s">
        <v>1493</v>
      </c>
      <c r="D10180" t="s">
        <v>6127</v>
      </c>
      <c r="E10180" t="s">
        <v>6128</v>
      </c>
      <c r="F10180" t="s">
        <v>6127</v>
      </c>
      <c r="G10180">
        <v>0.97628366947174094</v>
      </c>
      <c r="H10180">
        <v>0.79700000000000004</v>
      </c>
      <c r="I10180">
        <v>0</v>
      </c>
      <c r="J10180">
        <v>0.85299999999999998</v>
      </c>
      <c r="K10180" t="str">
        <f t="shared" si="172"/>
        <v>yes</v>
      </c>
      <c r="L10180" t="s">
        <v>7</v>
      </c>
      <c r="M10180">
        <v>0.627077</v>
      </c>
      <c r="N10180">
        <v>0.63664200000000004</v>
      </c>
    </row>
    <row r="10181" spans="1:14" ht="15" x14ac:dyDescent="0.3">
      <c r="A10181" s="1"/>
      <c r="B10181" t="s">
        <v>14</v>
      </c>
      <c r="C10181" t="s">
        <v>3933</v>
      </c>
      <c r="D10181" t="s">
        <v>8078</v>
      </c>
      <c r="E10181" t="s">
        <v>8079</v>
      </c>
      <c r="F10181" t="s">
        <v>8080</v>
      </c>
      <c r="G10181">
        <v>0.44154730439186102</v>
      </c>
      <c r="H10181">
        <v>0.79600000000000004</v>
      </c>
      <c r="I10181">
        <v>0.28599999999999998</v>
      </c>
      <c r="J10181">
        <v>0.75900000000000001</v>
      </c>
      <c r="K10181" t="str">
        <f t="shared" si="172"/>
        <v>yes</v>
      </c>
      <c r="L10181" t="s">
        <v>7</v>
      </c>
      <c r="M10181">
        <v>0.82940400000000003</v>
      </c>
      <c r="N10181">
        <v>0.83308000000000004</v>
      </c>
    </row>
    <row r="10182" spans="1:14" ht="15" x14ac:dyDescent="0.3">
      <c r="A10182" s="1"/>
      <c r="B10182" t="s">
        <v>14</v>
      </c>
      <c r="C10182" t="s">
        <v>730</v>
      </c>
      <c r="D10182" t="s">
        <v>5690</v>
      </c>
      <c r="E10182" t="s">
        <v>5691</v>
      </c>
      <c r="F10182" t="s">
        <v>5692</v>
      </c>
      <c r="G10182">
        <v>0.204263165593147</v>
      </c>
      <c r="H10182">
        <v>0.79500000000000004</v>
      </c>
      <c r="I10182">
        <v>0.2</v>
      </c>
      <c r="J10182">
        <v>0.98699999999999999</v>
      </c>
      <c r="K10182" t="str">
        <f t="shared" si="172"/>
        <v>yes</v>
      </c>
      <c r="L10182" t="s">
        <v>7</v>
      </c>
      <c r="M10182">
        <v>0.83701099999999995</v>
      </c>
      <c r="N10182">
        <v>0.83192999999999995</v>
      </c>
    </row>
    <row r="10183" spans="1:14" ht="15" x14ac:dyDescent="0.3">
      <c r="A10183" s="1"/>
      <c r="B10183" t="s">
        <v>14</v>
      </c>
      <c r="C10183" t="s">
        <v>1371</v>
      </c>
      <c r="D10183" t="s">
        <v>6060</v>
      </c>
      <c r="E10183" t="s">
        <v>6059</v>
      </c>
      <c r="F10183" t="s">
        <v>6060</v>
      </c>
      <c r="G10183">
        <v>0.58801239728927601</v>
      </c>
      <c r="H10183">
        <v>0.79400000000000004</v>
      </c>
      <c r="I10183">
        <v>0.71399999999999997</v>
      </c>
      <c r="J10183">
        <v>0.94199999999999995</v>
      </c>
      <c r="K10183" t="str">
        <f t="shared" si="172"/>
        <v>yes</v>
      </c>
      <c r="L10183" t="s">
        <v>7</v>
      </c>
      <c r="M10183">
        <v>0.74198699999999995</v>
      </c>
      <c r="N10183">
        <v>0.75705100000000003</v>
      </c>
    </row>
    <row r="10184" spans="1:14" ht="15" x14ac:dyDescent="0.3">
      <c r="A10184" s="1"/>
      <c r="B10184" t="s">
        <v>14</v>
      </c>
      <c r="C10184" t="s">
        <v>3550</v>
      </c>
      <c r="D10184" t="s">
        <v>7412</v>
      </c>
      <c r="E10184" t="s">
        <v>7410</v>
      </c>
      <c r="F10184" t="s">
        <v>7413</v>
      </c>
      <c r="G10184">
        <v>0.48345041275024397</v>
      </c>
      <c r="H10184">
        <v>0.79400000000000004</v>
      </c>
      <c r="I10184">
        <v>0.33300000000000002</v>
      </c>
      <c r="J10184">
        <v>0.97499999999999998</v>
      </c>
      <c r="K10184" t="str">
        <f t="shared" si="172"/>
        <v>yes</v>
      </c>
      <c r="L10184" t="s">
        <v>7</v>
      </c>
      <c r="M10184">
        <v>0.74858100000000005</v>
      </c>
      <c r="N10184">
        <v>0.75458499999999995</v>
      </c>
    </row>
    <row r="10185" spans="1:14" ht="15" x14ac:dyDescent="0.3">
      <c r="A10185" s="1"/>
      <c r="B10185" t="s">
        <v>14</v>
      </c>
      <c r="C10185" t="s">
        <v>1224</v>
      </c>
      <c r="D10185" t="s">
        <v>5953</v>
      </c>
      <c r="E10185" t="s">
        <v>1224</v>
      </c>
      <c r="F10185" t="s">
        <v>5954</v>
      </c>
      <c r="G10185">
        <v>6.5932460129261003E-2</v>
      </c>
      <c r="H10185">
        <v>0.79300000000000004</v>
      </c>
      <c r="I10185">
        <v>0.66700000000000004</v>
      </c>
      <c r="J10185">
        <v>0.86799999999999999</v>
      </c>
      <c r="K10185" t="str">
        <f t="shared" si="172"/>
        <v>yes</v>
      </c>
      <c r="L10185" t="s">
        <v>7</v>
      </c>
      <c r="M10185">
        <v>0.76744400000000002</v>
      </c>
      <c r="N10185">
        <v>0.768652</v>
      </c>
    </row>
    <row r="10186" spans="1:14" ht="15" x14ac:dyDescent="0.3">
      <c r="A10186" s="1"/>
      <c r="B10186" t="s">
        <v>14</v>
      </c>
      <c r="C10186" t="s">
        <v>4481</v>
      </c>
      <c r="D10186" t="s">
        <v>9056</v>
      </c>
      <c r="E10186" t="s">
        <v>9050</v>
      </c>
      <c r="F10186" t="s">
        <v>9057</v>
      </c>
      <c r="G10186">
        <v>3.4035812132059999E-3</v>
      </c>
      <c r="H10186">
        <v>0.79300000000000004</v>
      </c>
      <c r="I10186">
        <v>0.375</v>
      </c>
      <c r="J10186">
        <v>0.88800000000000001</v>
      </c>
      <c r="K10186" t="str">
        <f t="shared" si="172"/>
        <v>yes</v>
      </c>
      <c r="L10186" t="s">
        <v>7</v>
      </c>
      <c r="M10186">
        <v>0.82523999999999997</v>
      </c>
      <c r="N10186">
        <v>0.83892699999999998</v>
      </c>
    </row>
    <row r="10187" spans="1:14" ht="15" x14ac:dyDescent="0.3">
      <c r="A10187" s="1"/>
      <c r="B10187" t="s">
        <v>14</v>
      </c>
      <c r="C10187" t="s">
        <v>428</v>
      </c>
      <c r="D10187" t="s">
        <v>5476</v>
      </c>
      <c r="E10187" t="s">
        <v>5477</v>
      </c>
      <c r="F10187" t="s">
        <v>5478</v>
      </c>
      <c r="G10187">
        <v>0.96697348356247004</v>
      </c>
      <c r="H10187">
        <v>0.79200000000000004</v>
      </c>
      <c r="I10187">
        <v>0.182</v>
      </c>
      <c r="J10187">
        <v>0.95899999999999996</v>
      </c>
      <c r="K10187" t="str">
        <f t="shared" si="172"/>
        <v>yes</v>
      </c>
      <c r="L10187" t="s">
        <v>7</v>
      </c>
      <c r="M10187">
        <v>0.67595000000000005</v>
      </c>
      <c r="N10187">
        <v>0.67170300000000005</v>
      </c>
    </row>
    <row r="10188" spans="1:14" ht="15" x14ac:dyDescent="0.3">
      <c r="A10188" s="1"/>
      <c r="B10188" t="s">
        <v>14</v>
      </c>
      <c r="C10188" t="s">
        <v>428</v>
      </c>
      <c r="D10188" t="s">
        <v>5476</v>
      </c>
      <c r="E10188" t="s">
        <v>5477</v>
      </c>
      <c r="F10188" t="s">
        <v>5478</v>
      </c>
      <c r="G10188">
        <v>0.99178183078765902</v>
      </c>
      <c r="H10188">
        <v>0.79200000000000004</v>
      </c>
      <c r="I10188">
        <v>0.182</v>
      </c>
      <c r="J10188">
        <v>0.95899999999999996</v>
      </c>
      <c r="K10188" t="str">
        <f t="shared" si="172"/>
        <v>yes</v>
      </c>
      <c r="L10188" t="s">
        <v>7</v>
      </c>
      <c r="M10188">
        <v>0.67595000000000005</v>
      </c>
      <c r="N10188">
        <v>0.67170300000000005</v>
      </c>
    </row>
    <row r="10189" spans="1:14" ht="15" x14ac:dyDescent="0.3">
      <c r="A10189" s="1"/>
      <c r="B10189" t="s">
        <v>14</v>
      </c>
      <c r="C10189" t="s">
        <v>3746</v>
      </c>
      <c r="D10189" t="s">
        <v>7734</v>
      </c>
      <c r="E10189" t="s">
        <v>7735</v>
      </c>
      <c r="F10189" t="s">
        <v>7736</v>
      </c>
      <c r="G10189">
        <v>0.71973669528961204</v>
      </c>
      <c r="H10189">
        <v>0.79100000000000004</v>
      </c>
      <c r="I10189">
        <v>0</v>
      </c>
      <c r="J10189">
        <v>0.90300000000000002</v>
      </c>
      <c r="K10189" t="str">
        <f t="shared" si="172"/>
        <v>yes</v>
      </c>
      <c r="L10189" t="s">
        <v>7</v>
      </c>
      <c r="M10189">
        <v>0.79241300000000003</v>
      </c>
      <c r="N10189">
        <v>0.77108200000000005</v>
      </c>
    </row>
    <row r="10190" spans="1:14" ht="15" x14ac:dyDescent="0.3">
      <c r="A10190" s="1"/>
      <c r="B10190" t="s">
        <v>14</v>
      </c>
      <c r="C10190" t="s">
        <v>1557</v>
      </c>
      <c r="D10190" t="s">
        <v>6168</v>
      </c>
      <c r="E10190" t="s">
        <v>1557</v>
      </c>
      <c r="F10190" t="s">
        <v>1557</v>
      </c>
      <c r="G10190">
        <v>0.99392640590667702</v>
      </c>
      <c r="H10190">
        <v>0.79</v>
      </c>
      <c r="I10190">
        <v>0</v>
      </c>
      <c r="J10190">
        <v>1</v>
      </c>
      <c r="K10190" t="str">
        <f t="shared" si="172"/>
        <v>yes</v>
      </c>
      <c r="L10190" t="s">
        <v>7</v>
      </c>
      <c r="M10190">
        <v>0.66037900000000005</v>
      </c>
      <c r="N10190">
        <v>0.65863700000000003</v>
      </c>
    </row>
    <row r="10191" spans="1:14" ht="15" x14ac:dyDescent="0.3">
      <c r="A10191" s="1"/>
      <c r="B10191" t="s">
        <v>14</v>
      </c>
      <c r="C10191" t="s">
        <v>4360</v>
      </c>
      <c r="D10191" t="s">
        <v>8870</v>
      </c>
      <c r="E10191" t="s">
        <v>8870</v>
      </c>
      <c r="F10191" t="s">
        <v>8870</v>
      </c>
      <c r="G10191">
        <v>0.99237638711929299</v>
      </c>
      <c r="H10191">
        <v>0.79</v>
      </c>
      <c r="I10191">
        <v>0</v>
      </c>
      <c r="J10191">
        <v>1</v>
      </c>
      <c r="K10191" t="str">
        <f t="shared" si="172"/>
        <v>yes</v>
      </c>
      <c r="L10191" t="s">
        <v>7</v>
      </c>
      <c r="M10191">
        <v>0.66574</v>
      </c>
      <c r="N10191">
        <v>0.67441499999999999</v>
      </c>
    </row>
    <row r="10192" spans="1:14" ht="15" x14ac:dyDescent="0.3">
      <c r="A10192" s="1"/>
      <c r="B10192" t="s">
        <v>14</v>
      </c>
      <c r="C10192" t="s">
        <v>1717</v>
      </c>
      <c r="D10192" t="s">
        <v>6286</v>
      </c>
      <c r="E10192" t="s">
        <v>6287</v>
      </c>
      <c r="F10192" t="s">
        <v>6288</v>
      </c>
      <c r="G10192">
        <v>0.60389697551727295</v>
      </c>
      <c r="H10192">
        <v>0.78900000000000003</v>
      </c>
      <c r="I10192">
        <v>0.66700000000000004</v>
      </c>
      <c r="J10192">
        <v>0.96799999999999997</v>
      </c>
      <c r="K10192" t="str">
        <f t="shared" si="172"/>
        <v>yes</v>
      </c>
      <c r="L10192" t="s">
        <v>7</v>
      </c>
      <c r="M10192">
        <v>0.94378200000000001</v>
      </c>
      <c r="N10192">
        <v>0.93110800000000005</v>
      </c>
    </row>
    <row r="10193" spans="1:14" ht="15" x14ac:dyDescent="0.3">
      <c r="A10193" s="1"/>
      <c r="B10193" t="s">
        <v>14</v>
      </c>
      <c r="C10193" t="s">
        <v>3540</v>
      </c>
      <c r="D10193" t="s">
        <v>7394</v>
      </c>
      <c r="E10193" t="s">
        <v>7395</v>
      </c>
      <c r="F10193" t="s">
        <v>7394</v>
      </c>
      <c r="G10193">
        <v>0.66513448953628496</v>
      </c>
      <c r="H10193">
        <v>0.78900000000000003</v>
      </c>
      <c r="I10193">
        <v>0</v>
      </c>
      <c r="J10193">
        <v>0.624</v>
      </c>
      <c r="K10193" t="str">
        <f t="shared" si="172"/>
        <v>yes</v>
      </c>
      <c r="L10193" t="s">
        <v>7</v>
      </c>
      <c r="M10193">
        <v>0.78835200000000005</v>
      </c>
      <c r="N10193">
        <v>0.79015500000000005</v>
      </c>
    </row>
    <row r="10194" spans="1:14" ht="15" x14ac:dyDescent="0.3">
      <c r="A10194" s="1"/>
      <c r="B10194" t="s">
        <v>14</v>
      </c>
      <c r="C10194" t="s">
        <v>1815</v>
      </c>
      <c r="D10194" t="s">
        <v>6341</v>
      </c>
      <c r="E10194" t="s">
        <v>1817</v>
      </c>
      <c r="F10194" t="s">
        <v>1817</v>
      </c>
      <c r="G10194">
        <v>0.61394041776657104</v>
      </c>
      <c r="H10194">
        <v>0.78600000000000003</v>
      </c>
      <c r="I10194">
        <v>0</v>
      </c>
      <c r="J10194">
        <v>1</v>
      </c>
      <c r="K10194" t="str">
        <f t="shared" si="172"/>
        <v>yes</v>
      </c>
      <c r="L10194" t="s">
        <v>7</v>
      </c>
      <c r="M10194">
        <v>0.95294699999999999</v>
      </c>
      <c r="N10194">
        <v>0.95079899999999995</v>
      </c>
    </row>
    <row r="10195" spans="1:14" ht="15" x14ac:dyDescent="0.3">
      <c r="A10195" s="1"/>
      <c r="B10195" t="s">
        <v>14</v>
      </c>
      <c r="C10195" t="s">
        <v>474</v>
      </c>
      <c r="D10195" t="s">
        <v>475</v>
      </c>
      <c r="E10195" t="s">
        <v>476</v>
      </c>
      <c r="F10195" t="s">
        <v>476</v>
      </c>
      <c r="G10195">
        <v>0.98310083150863703</v>
      </c>
      <c r="H10195">
        <v>0.78300000000000003</v>
      </c>
      <c r="I10195">
        <v>0.5</v>
      </c>
      <c r="J10195">
        <v>1</v>
      </c>
      <c r="K10195" t="str">
        <f t="shared" si="172"/>
        <v>yes</v>
      </c>
      <c r="L10195" t="s">
        <v>7</v>
      </c>
      <c r="M10195">
        <v>0.91849700000000001</v>
      </c>
      <c r="N10195">
        <v>0.91863399999999995</v>
      </c>
    </row>
    <row r="10196" spans="1:14" ht="15" x14ac:dyDescent="0.3">
      <c r="A10196" s="1"/>
      <c r="B10196" t="s">
        <v>14</v>
      </c>
      <c r="C10196" t="s">
        <v>1382</v>
      </c>
      <c r="D10196" t="s">
        <v>7391</v>
      </c>
      <c r="E10196">
        <v>5</v>
      </c>
      <c r="F10196" t="s">
        <v>7392</v>
      </c>
      <c r="G10196">
        <v>0.81640154123306297</v>
      </c>
      <c r="H10196">
        <v>0.78300000000000003</v>
      </c>
      <c r="I10196">
        <v>0.66700000000000004</v>
      </c>
      <c r="J10196">
        <v>0.88400000000000001</v>
      </c>
      <c r="K10196" t="str">
        <f t="shared" si="172"/>
        <v>yes</v>
      </c>
      <c r="L10196" t="s">
        <v>7</v>
      </c>
      <c r="M10196">
        <v>0.79907399999999995</v>
      </c>
      <c r="N10196">
        <v>0.80432300000000001</v>
      </c>
    </row>
    <row r="10197" spans="1:14" ht="15" x14ac:dyDescent="0.3">
      <c r="A10197" s="1"/>
      <c r="B10197" t="s">
        <v>14</v>
      </c>
      <c r="C10197" t="s">
        <v>1913</v>
      </c>
      <c r="D10197" t="s">
        <v>1917</v>
      </c>
      <c r="E10197" t="s">
        <v>6394</v>
      </c>
      <c r="F10197" t="s">
        <v>1918</v>
      </c>
      <c r="G10197">
        <v>0.68313390016555797</v>
      </c>
      <c r="H10197">
        <v>0.78200000000000003</v>
      </c>
      <c r="I10197">
        <v>0</v>
      </c>
      <c r="J10197">
        <v>0.88400000000000001</v>
      </c>
      <c r="K10197" t="str">
        <f t="shared" si="172"/>
        <v>yes</v>
      </c>
      <c r="L10197" t="s">
        <v>7</v>
      </c>
      <c r="M10197">
        <v>0.77564100000000002</v>
      </c>
      <c r="N10197">
        <v>0.77836499999999997</v>
      </c>
    </row>
    <row r="10198" spans="1:14" ht="15" x14ac:dyDescent="0.3">
      <c r="A10198" s="1"/>
      <c r="B10198" t="s">
        <v>14</v>
      </c>
      <c r="C10198" t="s">
        <v>1101</v>
      </c>
      <c r="D10198" t="s">
        <v>5864</v>
      </c>
      <c r="E10198" t="s">
        <v>1101</v>
      </c>
      <c r="F10198" t="s">
        <v>1101</v>
      </c>
      <c r="G10198">
        <v>0.99572390317916903</v>
      </c>
      <c r="H10198">
        <v>0.78</v>
      </c>
      <c r="I10198">
        <v>0</v>
      </c>
      <c r="J10198">
        <v>1</v>
      </c>
      <c r="K10198" t="str">
        <f t="shared" si="172"/>
        <v>yes</v>
      </c>
      <c r="L10198" t="s">
        <v>7</v>
      </c>
      <c r="M10198">
        <v>0.64988100000000004</v>
      </c>
      <c r="N10198">
        <v>0.649447</v>
      </c>
    </row>
    <row r="10199" spans="1:14" ht="15" x14ac:dyDescent="0.3">
      <c r="A10199" s="1"/>
      <c r="B10199" t="s">
        <v>14</v>
      </c>
      <c r="C10199" t="s">
        <v>4348</v>
      </c>
      <c r="D10199" t="s">
        <v>8842</v>
      </c>
      <c r="E10199" t="s">
        <v>8843</v>
      </c>
      <c r="F10199" t="s">
        <v>8844</v>
      </c>
      <c r="G10199">
        <v>5.0611916929483997E-2</v>
      </c>
      <c r="H10199">
        <v>0.78</v>
      </c>
      <c r="I10199">
        <v>0.11799999999999999</v>
      </c>
      <c r="J10199">
        <v>0.94799999999999995</v>
      </c>
      <c r="K10199" t="str">
        <f t="shared" si="172"/>
        <v>yes</v>
      </c>
      <c r="L10199" t="s">
        <v>7</v>
      </c>
      <c r="M10199">
        <v>0.664798</v>
      </c>
      <c r="N10199">
        <v>0.66176500000000005</v>
      </c>
    </row>
    <row r="10200" spans="1:14" ht="15" x14ac:dyDescent="0.3">
      <c r="A10200" s="1"/>
      <c r="B10200" t="s">
        <v>14</v>
      </c>
      <c r="C10200" t="s">
        <v>1756</v>
      </c>
      <c r="D10200" t="s">
        <v>6306</v>
      </c>
      <c r="E10200" t="s">
        <v>1758</v>
      </c>
      <c r="F10200" t="s">
        <v>6307</v>
      </c>
      <c r="G10200">
        <v>0.165537729859352</v>
      </c>
      <c r="H10200">
        <v>0.77900000000000003</v>
      </c>
      <c r="I10200">
        <v>0.4</v>
      </c>
      <c r="J10200">
        <v>0.80800000000000005</v>
      </c>
      <c r="K10200" t="str">
        <f t="shared" si="172"/>
        <v>yes</v>
      </c>
      <c r="L10200" t="s">
        <v>7</v>
      </c>
      <c r="M10200">
        <v>0.83381899999999998</v>
      </c>
      <c r="N10200">
        <v>0.82435599999999998</v>
      </c>
    </row>
    <row r="10201" spans="1:14" ht="15" x14ac:dyDescent="0.3">
      <c r="A10201" s="1"/>
      <c r="B10201" t="s">
        <v>14</v>
      </c>
      <c r="C10201" t="s">
        <v>4454</v>
      </c>
      <c r="D10201">
        <v>1279</v>
      </c>
      <c r="E10201" t="s">
        <v>9000</v>
      </c>
      <c r="F10201">
        <v>1279</v>
      </c>
      <c r="G10201">
        <v>0.72367948293685902</v>
      </c>
      <c r="H10201">
        <v>0.77800000000000002</v>
      </c>
      <c r="I10201">
        <v>0.5</v>
      </c>
      <c r="J10201">
        <v>0.90400000000000003</v>
      </c>
      <c r="K10201" t="str">
        <f t="shared" si="172"/>
        <v>yes</v>
      </c>
      <c r="L10201" t="s">
        <v>7</v>
      </c>
      <c r="M10201">
        <v>0.79177600000000004</v>
      </c>
      <c r="N10201">
        <v>0.79583899999999996</v>
      </c>
    </row>
    <row r="10202" spans="1:14" ht="15" x14ac:dyDescent="0.3">
      <c r="A10202" s="1"/>
      <c r="B10202" t="s">
        <v>14</v>
      </c>
      <c r="C10202" t="s">
        <v>3815</v>
      </c>
      <c r="D10202" t="s">
        <v>7878</v>
      </c>
      <c r="E10202" t="s">
        <v>7874</v>
      </c>
      <c r="F10202" t="s">
        <v>7879</v>
      </c>
      <c r="G10202">
        <v>0.281162559986114</v>
      </c>
      <c r="H10202">
        <v>0.77700000000000002</v>
      </c>
      <c r="I10202">
        <v>0.21099999999999999</v>
      </c>
      <c r="J10202">
        <v>0.89</v>
      </c>
      <c r="K10202" t="str">
        <f t="shared" si="172"/>
        <v>yes</v>
      </c>
      <c r="L10202" t="s">
        <v>7</v>
      </c>
      <c r="M10202">
        <v>0.79987799999999998</v>
      </c>
      <c r="N10202">
        <v>0.78501299999999996</v>
      </c>
    </row>
    <row r="10203" spans="1:14" ht="15" x14ac:dyDescent="0.3">
      <c r="A10203" s="1"/>
      <c r="B10203" t="s">
        <v>14</v>
      </c>
      <c r="C10203" t="s">
        <v>693</v>
      </c>
      <c r="D10203" t="s">
        <v>5646</v>
      </c>
      <c r="E10203" t="s">
        <v>5647</v>
      </c>
      <c r="F10203" t="s">
        <v>5648</v>
      </c>
      <c r="G10203">
        <v>0.87364697456359897</v>
      </c>
      <c r="H10203">
        <v>0.77600000000000002</v>
      </c>
      <c r="I10203">
        <v>0</v>
      </c>
      <c r="J10203">
        <v>0.76300000000000001</v>
      </c>
      <c r="K10203" t="str">
        <f t="shared" si="172"/>
        <v>yes</v>
      </c>
      <c r="L10203" t="s">
        <v>7</v>
      </c>
      <c r="M10203">
        <v>0.74967899999999998</v>
      </c>
      <c r="N10203">
        <v>0.74877300000000002</v>
      </c>
    </row>
    <row r="10204" spans="1:14" ht="15" x14ac:dyDescent="0.3">
      <c r="A10204" s="1"/>
      <c r="B10204" t="s">
        <v>14</v>
      </c>
      <c r="C10204" t="s">
        <v>4693</v>
      </c>
      <c r="D10204" t="s">
        <v>9514</v>
      </c>
      <c r="E10204" t="s">
        <v>9512</v>
      </c>
      <c r="F10204" t="s">
        <v>9515</v>
      </c>
      <c r="G10204">
        <v>0.48606359958648698</v>
      </c>
      <c r="H10204">
        <v>0.77600000000000002</v>
      </c>
      <c r="I10204">
        <v>0.54500000000000004</v>
      </c>
      <c r="J10204">
        <v>0.93400000000000005</v>
      </c>
      <c r="K10204" t="str">
        <f t="shared" si="172"/>
        <v>yes</v>
      </c>
      <c r="L10204" t="s">
        <v>7</v>
      </c>
      <c r="M10204">
        <v>0.85135899999999998</v>
      </c>
      <c r="N10204">
        <v>0.840202</v>
      </c>
    </row>
    <row r="10205" spans="1:14" ht="15" x14ac:dyDescent="0.3">
      <c r="A10205" s="1"/>
      <c r="B10205" t="s">
        <v>14</v>
      </c>
      <c r="C10205" t="s">
        <v>4777</v>
      </c>
      <c r="D10205" t="s">
        <v>9716</v>
      </c>
      <c r="E10205" t="s">
        <v>9702</v>
      </c>
      <c r="F10205" t="s">
        <v>9717</v>
      </c>
      <c r="G10205">
        <v>0.77713990211486805</v>
      </c>
      <c r="H10205">
        <v>0.77600000000000002</v>
      </c>
      <c r="I10205">
        <v>0.66700000000000004</v>
      </c>
      <c r="J10205">
        <v>0.97699999999999998</v>
      </c>
      <c r="K10205" t="str">
        <f t="shared" si="172"/>
        <v>yes</v>
      </c>
      <c r="L10205" t="s">
        <v>7</v>
      </c>
      <c r="M10205">
        <v>0.89641400000000004</v>
      </c>
      <c r="N10205">
        <v>0.89255899999999999</v>
      </c>
    </row>
    <row r="10206" spans="1:14" ht="15" x14ac:dyDescent="0.3">
      <c r="A10206" s="1"/>
      <c r="B10206" t="s">
        <v>14</v>
      </c>
      <c r="C10206" t="s">
        <v>1554</v>
      </c>
      <c r="D10206" t="s">
        <v>6167</v>
      </c>
      <c r="E10206" t="s">
        <v>1554</v>
      </c>
      <c r="F10206" t="s">
        <v>6167</v>
      </c>
      <c r="G10206">
        <v>0.68680298328399703</v>
      </c>
      <c r="H10206">
        <v>0.77500000000000002</v>
      </c>
      <c r="I10206">
        <v>0.57099999999999995</v>
      </c>
      <c r="J10206">
        <v>0.92600000000000005</v>
      </c>
      <c r="K10206" t="str">
        <f t="shared" si="172"/>
        <v>yes</v>
      </c>
      <c r="L10206" t="s">
        <v>7</v>
      </c>
      <c r="M10206">
        <v>0.79430299999999998</v>
      </c>
      <c r="N10206">
        <v>0.79430299999999998</v>
      </c>
    </row>
    <row r="10207" spans="1:14" ht="15" x14ac:dyDescent="0.3">
      <c r="A10207" s="1"/>
      <c r="B10207" t="s">
        <v>14</v>
      </c>
      <c r="C10207" t="s">
        <v>4320</v>
      </c>
      <c r="D10207" t="s">
        <v>8787</v>
      </c>
      <c r="E10207" t="s">
        <v>8784</v>
      </c>
      <c r="F10207" t="s">
        <v>8788</v>
      </c>
      <c r="G10207">
        <v>0.370168417692184</v>
      </c>
      <c r="H10207">
        <v>0.77500000000000002</v>
      </c>
      <c r="I10207">
        <v>0</v>
      </c>
      <c r="J10207">
        <v>0.61899999999999999</v>
      </c>
      <c r="K10207" t="str">
        <f t="shared" si="172"/>
        <v>yes</v>
      </c>
      <c r="L10207" t="s">
        <v>7</v>
      </c>
      <c r="M10207">
        <v>0.73766600000000004</v>
      </c>
      <c r="N10207">
        <v>0.73521899999999996</v>
      </c>
    </row>
    <row r="10208" spans="1:14" ht="15" x14ac:dyDescent="0.3">
      <c r="A10208" s="1"/>
      <c r="B10208" t="s">
        <v>14</v>
      </c>
      <c r="C10208" t="s">
        <v>1666</v>
      </c>
      <c r="D10208" t="s">
        <v>6247</v>
      </c>
      <c r="E10208" t="s">
        <v>1668</v>
      </c>
      <c r="F10208" t="s">
        <v>1668</v>
      </c>
      <c r="G10208">
        <v>0.99250608682632402</v>
      </c>
      <c r="H10208">
        <v>0.77400000000000002</v>
      </c>
      <c r="I10208">
        <v>0</v>
      </c>
      <c r="J10208">
        <v>1</v>
      </c>
      <c r="K10208" t="str">
        <f t="shared" si="172"/>
        <v>yes</v>
      </c>
      <c r="L10208" t="s">
        <v>7</v>
      </c>
      <c r="M10208">
        <v>0.65090400000000004</v>
      </c>
      <c r="N10208">
        <v>0.65543799999999997</v>
      </c>
    </row>
    <row r="10209" spans="1:14" ht="15" x14ac:dyDescent="0.3">
      <c r="A10209" s="1"/>
      <c r="B10209" t="s">
        <v>14</v>
      </c>
      <c r="C10209" t="s">
        <v>4390</v>
      </c>
      <c r="D10209" t="s">
        <v>8920</v>
      </c>
      <c r="E10209" t="s">
        <v>4390</v>
      </c>
      <c r="F10209" t="s">
        <v>4390</v>
      </c>
      <c r="G10209">
        <v>0.76528578996658303</v>
      </c>
      <c r="H10209">
        <v>0.77400000000000002</v>
      </c>
      <c r="I10209">
        <v>0</v>
      </c>
      <c r="J10209">
        <v>1</v>
      </c>
      <c r="K10209" t="str">
        <f t="shared" si="172"/>
        <v>yes</v>
      </c>
      <c r="L10209" t="s">
        <v>7</v>
      </c>
      <c r="M10209">
        <v>0.69923299999999999</v>
      </c>
      <c r="N10209">
        <v>0.69646699999999995</v>
      </c>
    </row>
    <row r="10210" spans="1:14" ht="15" x14ac:dyDescent="0.3">
      <c r="A10210" s="1"/>
      <c r="B10210" t="s">
        <v>14</v>
      </c>
      <c r="C10210" t="s">
        <v>4793</v>
      </c>
      <c r="D10210" t="s">
        <v>9731</v>
      </c>
      <c r="E10210" t="s">
        <v>9729</v>
      </c>
      <c r="F10210" t="s">
        <v>9732</v>
      </c>
      <c r="G10210">
        <v>0.40829873085022</v>
      </c>
      <c r="H10210">
        <v>0.77400000000000002</v>
      </c>
      <c r="I10210">
        <v>0</v>
      </c>
      <c r="J10210">
        <v>0.81299999999999994</v>
      </c>
      <c r="K10210" t="str">
        <f t="shared" si="172"/>
        <v>yes</v>
      </c>
      <c r="L10210" t="s">
        <v>7</v>
      </c>
      <c r="M10210">
        <v>0.77915100000000004</v>
      </c>
      <c r="N10210">
        <v>0.78772600000000004</v>
      </c>
    </row>
    <row r="10211" spans="1:14" ht="15" x14ac:dyDescent="0.3">
      <c r="A10211" s="1"/>
      <c r="B10211" t="s">
        <v>14</v>
      </c>
      <c r="C10211" t="s">
        <v>507</v>
      </c>
      <c r="D10211" t="s">
        <v>5520</v>
      </c>
      <c r="E10211" t="s">
        <v>507</v>
      </c>
      <c r="F10211" t="s">
        <v>509</v>
      </c>
      <c r="G10211">
        <v>0.91947889328002896</v>
      </c>
      <c r="H10211">
        <v>0.77300000000000002</v>
      </c>
      <c r="I10211">
        <v>0</v>
      </c>
      <c r="J10211">
        <v>0.747</v>
      </c>
      <c r="K10211" t="str">
        <f t="shared" si="172"/>
        <v>yes</v>
      </c>
      <c r="L10211" t="s">
        <v>7</v>
      </c>
      <c r="M10211">
        <v>0.74373299999999998</v>
      </c>
      <c r="N10211">
        <v>0.75465400000000005</v>
      </c>
    </row>
    <row r="10212" spans="1:14" ht="15" x14ac:dyDescent="0.3">
      <c r="A10212" s="1"/>
      <c r="B10212" t="s">
        <v>14</v>
      </c>
      <c r="C10212" t="s">
        <v>4384</v>
      </c>
      <c r="D10212" t="s">
        <v>8910</v>
      </c>
      <c r="E10212" t="s">
        <v>8911</v>
      </c>
      <c r="F10212" t="s">
        <v>8912</v>
      </c>
      <c r="G10212">
        <v>0.43772223591804499</v>
      </c>
      <c r="H10212">
        <v>0.77200000000000002</v>
      </c>
      <c r="I10212">
        <v>0.64</v>
      </c>
      <c r="J10212">
        <v>0.96</v>
      </c>
      <c r="K10212" t="str">
        <f t="shared" si="172"/>
        <v>yes</v>
      </c>
      <c r="L10212" t="s">
        <v>7</v>
      </c>
      <c r="M10212">
        <v>0.84690799999999999</v>
      </c>
      <c r="N10212">
        <v>0.83691300000000002</v>
      </c>
    </row>
    <row r="10213" spans="1:14" ht="15" x14ac:dyDescent="0.3">
      <c r="A10213" s="1"/>
      <c r="B10213" t="s">
        <v>14</v>
      </c>
      <c r="C10213" t="s">
        <v>193</v>
      </c>
      <c r="D10213" t="s">
        <v>5302</v>
      </c>
      <c r="E10213" t="s">
        <v>193</v>
      </c>
      <c r="F10213" t="s">
        <v>193</v>
      </c>
      <c r="G10213">
        <v>0.53288632631301902</v>
      </c>
      <c r="H10213">
        <v>0.76400000000000001</v>
      </c>
      <c r="I10213">
        <v>0</v>
      </c>
      <c r="J10213">
        <v>1</v>
      </c>
      <c r="K10213" t="str">
        <f t="shared" si="172"/>
        <v>yes</v>
      </c>
      <c r="L10213" t="s">
        <v>7</v>
      </c>
      <c r="M10213">
        <v>0.617977</v>
      </c>
      <c r="N10213">
        <v>0.61932500000000001</v>
      </c>
    </row>
    <row r="10214" spans="1:14" ht="15" x14ac:dyDescent="0.3">
      <c r="A10214" s="1"/>
      <c r="B10214" t="s">
        <v>14</v>
      </c>
      <c r="C10214" t="s">
        <v>193</v>
      </c>
      <c r="D10214" t="s">
        <v>5302</v>
      </c>
      <c r="E10214" t="s">
        <v>193</v>
      </c>
      <c r="F10214" t="s">
        <v>193</v>
      </c>
      <c r="G10214">
        <v>0.93829822540283203</v>
      </c>
      <c r="H10214">
        <v>0.76400000000000001</v>
      </c>
      <c r="I10214">
        <v>0</v>
      </c>
      <c r="J10214">
        <v>1</v>
      </c>
      <c r="K10214" t="str">
        <f t="shared" si="172"/>
        <v>yes</v>
      </c>
      <c r="L10214" t="s">
        <v>7</v>
      </c>
      <c r="M10214">
        <v>0.617977</v>
      </c>
      <c r="N10214">
        <v>0.61932500000000001</v>
      </c>
    </row>
    <row r="10215" spans="1:14" ht="15" x14ac:dyDescent="0.3">
      <c r="A10215" s="1"/>
      <c r="B10215" t="s">
        <v>14</v>
      </c>
      <c r="C10215" t="s">
        <v>193</v>
      </c>
      <c r="D10215" t="s">
        <v>5302</v>
      </c>
      <c r="E10215" t="s">
        <v>193</v>
      </c>
      <c r="F10215" t="s">
        <v>193</v>
      </c>
      <c r="G10215">
        <v>0.89453023672103904</v>
      </c>
      <c r="H10215">
        <v>0.76400000000000001</v>
      </c>
      <c r="I10215">
        <v>0</v>
      </c>
      <c r="J10215">
        <v>1</v>
      </c>
      <c r="K10215" t="str">
        <f t="shared" si="172"/>
        <v>yes</v>
      </c>
      <c r="L10215" t="s">
        <v>7</v>
      </c>
      <c r="M10215">
        <v>0.617977</v>
      </c>
      <c r="N10215">
        <v>0.61932500000000001</v>
      </c>
    </row>
    <row r="10216" spans="1:14" ht="15" x14ac:dyDescent="0.3">
      <c r="A10216" s="1"/>
      <c r="B10216" t="s">
        <v>14</v>
      </c>
      <c r="C10216" t="s">
        <v>423</v>
      </c>
      <c r="D10216" t="s">
        <v>5474</v>
      </c>
      <c r="E10216" t="s">
        <v>5473</v>
      </c>
      <c r="F10216" t="s">
        <v>5475</v>
      </c>
      <c r="G10216">
        <v>0.403483986854553</v>
      </c>
      <c r="H10216">
        <v>0.76200000000000001</v>
      </c>
      <c r="I10216">
        <v>0</v>
      </c>
      <c r="J10216">
        <v>0.87</v>
      </c>
      <c r="K10216" t="str">
        <f t="shared" si="172"/>
        <v>yes</v>
      </c>
      <c r="L10216" t="s">
        <v>7</v>
      </c>
      <c r="M10216">
        <v>0.74926099999999995</v>
      </c>
      <c r="N10216">
        <v>0.74831800000000004</v>
      </c>
    </row>
    <row r="10217" spans="1:14" ht="15" x14ac:dyDescent="0.3">
      <c r="A10217" s="1"/>
      <c r="B10217" t="s">
        <v>14</v>
      </c>
      <c r="C10217" t="s">
        <v>4044</v>
      </c>
      <c r="D10217" t="s">
        <v>8306</v>
      </c>
      <c r="E10217" t="s">
        <v>8307</v>
      </c>
      <c r="F10217" t="s">
        <v>8308</v>
      </c>
      <c r="G10217">
        <v>0.82596677541732799</v>
      </c>
      <c r="H10217">
        <v>0.76</v>
      </c>
      <c r="I10217">
        <v>0</v>
      </c>
      <c r="J10217">
        <v>0.84199999999999997</v>
      </c>
      <c r="K10217" t="str">
        <f t="shared" si="172"/>
        <v>yes</v>
      </c>
      <c r="L10217" t="s">
        <v>7</v>
      </c>
      <c r="M10217">
        <v>0.77713299999999996</v>
      </c>
      <c r="N10217">
        <v>0.76759100000000002</v>
      </c>
    </row>
    <row r="10218" spans="1:14" ht="15" x14ac:dyDescent="0.3">
      <c r="A10218" s="1"/>
      <c r="B10218" t="s">
        <v>14</v>
      </c>
      <c r="C10218" t="s">
        <v>689</v>
      </c>
      <c r="D10218" t="s">
        <v>5642</v>
      </c>
      <c r="E10218" t="s">
        <v>691</v>
      </c>
      <c r="F10218" t="s">
        <v>5643</v>
      </c>
      <c r="G10218">
        <v>0.46357971429824801</v>
      </c>
      <c r="H10218">
        <v>0.75900000000000001</v>
      </c>
      <c r="I10218">
        <v>0</v>
      </c>
      <c r="J10218">
        <v>0.876</v>
      </c>
      <c r="K10218" t="str">
        <f t="shared" si="172"/>
        <v>yes</v>
      </c>
      <c r="L10218" t="s">
        <v>7</v>
      </c>
      <c r="M10218">
        <v>0.78869699999999998</v>
      </c>
      <c r="N10218">
        <v>0.77426300000000003</v>
      </c>
    </row>
    <row r="10219" spans="1:14" ht="15" x14ac:dyDescent="0.3">
      <c r="A10219" s="1"/>
      <c r="B10219" t="s">
        <v>14</v>
      </c>
      <c r="C10219" t="s">
        <v>4667</v>
      </c>
      <c r="D10219" t="s">
        <v>9460</v>
      </c>
      <c r="E10219" t="s">
        <v>9461</v>
      </c>
      <c r="F10219" t="s">
        <v>9462</v>
      </c>
      <c r="G10219">
        <v>0.34228059649467502</v>
      </c>
      <c r="H10219">
        <v>0.75800000000000001</v>
      </c>
      <c r="I10219">
        <v>0.25</v>
      </c>
      <c r="J10219">
        <v>0.92400000000000004</v>
      </c>
      <c r="K10219" t="str">
        <f t="shared" si="172"/>
        <v>yes</v>
      </c>
      <c r="L10219" t="s">
        <v>7</v>
      </c>
      <c r="M10219">
        <v>0.82406400000000002</v>
      </c>
      <c r="N10219">
        <v>0.817998</v>
      </c>
    </row>
    <row r="10220" spans="1:14" ht="15" x14ac:dyDescent="0.3">
      <c r="A10220" s="1"/>
      <c r="B10220" t="s">
        <v>14</v>
      </c>
      <c r="C10220" t="s">
        <v>4723</v>
      </c>
      <c r="D10220" t="s">
        <v>9580</v>
      </c>
      <c r="E10220" t="s">
        <v>9578</v>
      </c>
      <c r="F10220" t="s">
        <v>9581</v>
      </c>
      <c r="G10220">
        <v>0.42824915051460299</v>
      </c>
      <c r="H10220">
        <v>0.754</v>
      </c>
      <c r="I10220">
        <v>0</v>
      </c>
      <c r="J10220">
        <v>0.77</v>
      </c>
      <c r="K10220" t="str">
        <f t="shared" si="172"/>
        <v>yes</v>
      </c>
      <c r="L10220" t="s">
        <v>7</v>
      </c>
      <c r="M10220">
        <v>0.74263100000000004</v>
      </c>
      <c r="N10220">
        <v>0.72995100000000002</v>
      </c>
    </row>
    <row r="10221" spans="1:14" ht="15" x14ac:dyDescent="0.3">
      <c r="A10221" s="1"/>
      <c r="B10221" t="s">
        <v>14</v>
      </c>
      <c r="C10221" t="s">
        <v>896</v>
      </c>
      <c r="D10221" t="s">
        <v>897</v>
      </c>
      <c r="E10221" t="s">
        <v>896</v>
      </c>
      <c r="F10221" t="s">
        <v>896</v>
      </c>
      <c r="G10221">
        <v>0.99839234352111805</v>
      </c>
      <c r="H10221">
        <v>0.752</v>
      </c>
      <c r="I10221">
        <v>0</v>
      </c>
      <c r="J10221">
        <v>1</v>
      </c>
      <c r="K10221" t="str">
        <f t="shared" si="172"/>
        <v>yes</v>
      </c>
      <c r="L10221" t="s">
        <v>7</v>
      </c>
      <c r="M10221">
        <v>0.71711599999999998</v>
      </c>
      <c r="N10221">
        <v>0.70740000000000003</v>
      </c>
    </row>
    <row r="10222" spans="1:14" ht="15" x14ac:dyDescent="0.3">
      <c r="A10222" s="1"/>
      <c r="B10222" t="s">
        <v>14</v>
      </c>
      <c r="C10222" t="s">
        <v>1236</v>
      </c>
      <c r="D10222" t="s">
        <v>5961</v>
      </c>
      <c r="E10222" t="s">
        <v>1237</v>
      </c>
      <c r="F10222" t="s">
        <v>1237</v>
      </c>
      <c r="G10222">
        <v>0.98326307535171498</v>
      </c>
      <c r="H10222">
        <v>0.75</v>
      </c>
      <c r="I10222">
        <v>0</v>
      </c>
      <c r="J10222">
        <v>1</v>
      </c>
      <c r="K10222" t="str">
        <f t="shared" si="172"/>
        <v>yes</v>
      </c>
      <c r="L10222" t="s">
        <v>7</v>
      </c>
      <c r="M10222">
        <v>0.69341900000000001</v>
      </c>
      <c r="N10222">
        <v>0.70969599999999999</v>
      </c>
    </row>
    <row r="10223" spans="1:14" ht="15" x14ac:dyDescent="0.3">
      <c r="A10223" s="1"/>
      <c r="B10223" t="s">
        <v>14</v>
      </c>
      <c r="C10223" t="s">
        <v>1545</v>
      </c>
      <c r="D10223" t="s">
        <v>6158</v>
      </c>
      <c r="E10223" t="s">
        <v>6159</v>
      </c>
      <c r="F10223" t="s">
        <v>1548</v>
      </c>
      <c r="G10223">
        <v>0.49796426296234098</v>
      </c>
      <c r="H10223">
        <v>0.75</v>
      </c>
      <c r="I10223">
        <v>0.25</v>
      </c>
      <c r="J10223">
        <v>0.81100000000000005</v>
      </c>
      <c r="K10223" t="str">
        <f t="shared" si="172"/>
        <v>yes</v>
      </c>
      <c r="L10223" t="s">
        <v>7</v>
      </c>
      <c r="M10223">
        <v>0.82737099999999997</v>
      </c>
      <c r="N10223">
        <v>0.81289199999999995</v>
      </c>
    </row>
    <row r="10224" spans="1:14" ht="15" x14ac:dyDescent="0.3">
      <c r="A10224" s="1"/>
      <c r="B10224" t="s">
        <v>14</v>
      </c>
      <c r="C10224" t="s">
        <v>4685</v>
      </c>
      <c r="D10224" t="s">
        <v>9492</v>
      </c>
      <c r="E10224" t="s">
        <v>9493</v>
      </c>
      <c r="F10224" t="s">
        <v>9494</v>
      </c>
      <c r="G10224">
        <v>0.55612081289291404</v>
      </c>
      <c r="H10224">
        <v>0.75</v>
      </c>
      <c r="I10224">
        <v>0.36399999999999999</v>
      </c>
      <c r="J10224">
        <v>0.89200000000000002</v>
      </c>
      <c r="K10224" t="str">
        <f t="shared" si="172"/>
        <v>yes</v>
      </c>
      <c r="L10224" t="s">
        <v>7</v>
      </c>
      <c r="M10224">
        <v>0.89913699999999996</v>
      </c>
      <c r="N10224">
        <v>0.88348300000000002</v>
      </c>
    </row>
    <row r="10225" spans="1:14" ht="15" x14ac:dyDescent="0.3">
      <c r="A10225" s="1"/>
      <c r="B10225" t="s">
        <v>14</v>
      </c>
      <c r="C10225" t="s">
        <v>4796</v>
      </c>
      <c r="D10225" t="s">
        <v>9735</v>
      </c>
      <c r="E10225" t="s">
        <v>9736</v>
      </c>
      <c r="F10225" t="s">
        <v>9735</v>
      </c>
      <c r="G10225">
        <v>0.58867901563644398</v>
      </c>
      <c r="H10225">
        <v>0.749</v>
      </c>
      <c r="I10225">
        <v>0.8</v>
      </c>
      <c r="J10225">
        <v>0.91300000000000003</v>
      </c>
      <c r="K10225" t="str">
        <f t="shared" si="172"/>
        <v>yes</v>
      </c>
      <c r="L10225" t="s">
        <v>7</v>
      </c>
      <c r="M10225">
        <v>0.85412200000000005</v>
      </c>
      <c r="N10225">
        <v>0.85489800000000005</v>
      </c>
    </row>
    <row r="10226" spans="1:14" ht="15" x14ac:dyDescent="0.3">
      <c r="A10226" s="1"/>
      <c r="B10226" t="s">
        <v>14</v>
      </c>
      <c r="C10226" t="s">
        <v>4940</v>
      </c>
      <c r="D10226" t="s">
        <v>10019</v>
      </c>
      <c r="E10226" t="s">
        <v>4940</v>
      </c>
      <c r="F10226" t="s">
        <v>4940</v>
      </c>
      <c r="G10226">
        <v>0.80523657798767101</v>
      </c>
      <c r="H10226">
        <v>0.749</v>
      </c>
      <c r="I10226">
        <v>0</v>
      </c>
      <c r="J10226">
        <v>1</v>
      </c>
      <c r="K10226" t="str">
        <f t="shared" si="172"/>
        <v>yes</v>
      </c>
      <c r="L10226" t="s">
        <v>7</v>
      </c>
      <c r="M10226">
        <v>0.66491299999999998</v>
      </c>
      <c r="N10226">
        <v>0.66478700000000002</v>
      </c>
    </row>
    <row r="10227" spans="1:14" ht="15" x14ac:dyDescent="0.3">
      <c r="A10227" s="1"/>
      <c r="B10227" t="s">
        <v>14</v>
      </c>
      <c r="C10227" t="s">
        <v>5084</v>
      </c>
      <c r="D10227" t="s">
        <v>10289</v>
      </c>
      <c r="E10227" t="s">
        <v>10287</v>
      </c>
      <c r="F10227" t="s">
        <v>10290</v>
      </c>
      <c r="G10227">
        <v>0.17485149204730999</v>
      </c>
      <c r="H10227">
        <v>0.746</v>
      </c>
      <c r="I10227">
        <v>0.375</v>
      </c>
      <c r="J10227">
        <v>0.48</v>
      </c>
      <c r="K10227" t="str">
        <f t="shared" si="172"/>
        <v>yes</v>
      </c>
      <c r="L10227" t="s">
        <v>7</v>
      </c>
      <c r="M10227">
        <v>0.80773700000000004</v>
      </c>
      <c r="N10227">
        <v>0.810002</v>
      </c>
    </row>
    <row r="10228" spans="1:14" ht="15" x14ac:dyDescent="0.3">
      <c r="A10228" s="1"/>
      <c r="B10228" t="s">
        <v>14</v>
      </c>
      <c r="C10228" t="s">
        <v>5139</v>
      </c>
      <c r="D10228" t="s">
        <v>10390</v>
      </c>
      <c r="E10228" t="s">
        <v>10391</v>
      </c>
      <c r="F10228" t="s">
        <v>10392</v>
      </c>
      <c r="G10228">
        <v>0.97375500202178999</v>
      </c>
      <c r="H10228">
        <v>0.746</v>
      </c>
      <c r="I10228">
        <v>0</v>
      </c>
      <c r="J10228">
        <v>0.93700000000000006</v>
      </c>
      <c r="K10228" t="str">
        <f t="shared" si="172"/>
        <v>yes</v>
      </c>
      <c r="L10228" t="s">
        <v>7</v>
      </c>
      <c r="M10228">
        <v>0.81862000000000001</v>
      </c>
      <c r="N10228">
        <v>0.81693000000000005</v>
      </c>
    </row>
    <row r="10229" spans="1:14" ht="15" x14ac:dyDescent="0.3">
      <c r="A10229" s="1"/>
      <c r="B10229" t="s">
        <v>14</v>
      </c>
      <c r="C10229" t="s">
        <v>341</v>
      </c>
      <c r="D10229" t="s">
        <v>5406</v>
      </c>
      <c r="E10229" t="s">
        <v>5407</v>
      </c>
      <c r="F10229" t="s">
        <v>344</v>
      </c>
      <c r="G10229">
        <v>0.75329262018203702</v>
      </c>
      <c r="H10229">
        <v>0.745</v>
      </c>
      <c r="I10229">
        <v>0</v>
      </c>
      <c r="J10229">
        <v>0.74199999999999999</v>
      </c>
      <c r="K10229" t="str">
        <f t="shared" si="172"/>
        <v>yes</v>
      </c>
      <c r="L10229" t="s">
        <v>7</v>
      </c>
      <c r="M10229">
        <v>0.96131800000000001</v>
      </c>
      <c r="N10229">
        <v>0.96147000000000005</v>
      </c>
    </row>
    <row r="10230" spans="1:14" ht="15" x14ac:dyDescent="0.3">
      <c r="A10230" s="1"/>
      <c r="B10230" t="s">
        <v>14</v>
      </c>
      <c r="C10230" t="s">
        <v>1323</v>
      </c>
      <c r="D10230" t="s">
        <v>6028</v>
      </c>
      <c r="E10230" t="s">
        <v>1325</v>
      </c>
      <c r="F10230" t="s">
        <v>1328</v>
      </c>
      <c r="G10230">
        <v>0.138569220900536</v>
      </c>
      <c r="H10230">
        <v>0.745</v>
      </c>
      <c r="I10230">
        <v>0</v>
      </c>
      <c r="J10230">
        <v>0.69899999999999995</v>
      </c>
      <c r="K10230" t="str">
        <f t="shared" si="172"/>
        <v>yes</v>
      </c>
      <c r="L10230" t="s">
        <v>7</v>
      </c>
      <c r="M10230">
        <v>0.75718799999999997</v>
      </c>
      <c r="N10230">
        <v>0.74666699999999997</v>
      </c>
    </row>
    <row r="10231" spans="1:14" ht="15" x14ac:dyDescent="0.3">
      <c r="A10231" s="1"/>
      <c r="B10231" t="s">
        <v>14</v>
      </c>
      <c r="C10231" t="s">
        <v>125</v>
      </c>
      <c r="D10231" t="s">
        <v>114</v>
      </c>
      <c r="E10231" t="s">
        <v>5249</v>
      </c>
      <c r="F10231" t="s">
        <v>5242</v>
      </c>
      <c r="G10231">
        <v>0.58804160356521595</v>
      </c>
      <c r="H10231">
        <v>0.74399999999999999</v>
      </c>
      <c r="I10231">
        <v>0</v>
      </c>
      <c r="J10231">
        <v>0.59</v>
      </c>
      <c r="K10231" t="str">
        <f t="shared" si="172"/>
        <v>yes</v>
      </c>
      <c r="L10231" t="s">
        <v>7</v>
      </c>
      <c r="M10231">
        <v>0.69971899999999998</v>
      </c>
      <c r="N10231">
        <v>0.69589999999999996</v>
      </c>
    </row>
    <row r="10232" spans="1:14" ht="15" x14ac:dyDescent="0.3">
      <c r="A10232" s="1"/>
      <c r="B10232" t="s">
        <v>14</v>
      </c>
      <c r="C10232" t="s">
        <v>2206</v>
      </c>
      <c r="D10232" t="s">
        <v>6542</v>
      </c>
      <c r="E10232" t="s">
        <v>6543</v>
      </c>
      <c r="F10232" t="s">
        <v>6544</v>
      </c>
      <c r="G10232">
        <v>0.76022100448608398</v>
      </c>
      <c r="H10232">
        <v>0.74399999999999999</v>
      </c>
      <c r="I10232">
        <v>0.44400000000000001</v>
      </c>
      <c r="J10232">
        <v>0.92</v>
      </c>
      <c r="K10232" t="str">
        <f t="shared" si="172"/>
        <v>yes</v>
      </c>
      <c r="L10232" t="s">
        <v>7</v>
      </c>
      <c r="M10232">
        <v>0.83434299999999995</v>
      </c>
      <c r="N10232">
        <v>0.82135499999999995</v>
      </c>
    </row>
    <row r="10233" spans="1:14" ht="15" x14ac:dyDescent="0.3">
      <c r="A10233" s="1"/>
      <c r="B10233" t="s">
        <v>14</v>
      </c>
      <c r="C10233" t="s">
        <v>3386</v>
      </c>
      <c r="D10233" t="s">
        <v>7116</v>
      </c>
      <c r="E10233" t="s">
        <v>7108</v>
      </c>
      <c r="F10233" t="s">
        <v>7117</v>
      </c>
      <c r="G10233">
        <v>0.367911696434021</v>
      </c>
      <c r="H10233">
        <v>0.74399999999999999</v>
      </c>
      <c r="I10233">
        <v>0.35299999999999998</v>
      </c>
      <c r="J10233">
        <v>0.87</v>
      </c>
      <c r="K10233" t="str">
        <f t="shared" si="172"/>
        <v>yes</v>
      </c>
      <c r="L10233" t="s">
        <v>7</v>
      </c>
      <c r="M10233">
        <v>0.79515100000000005</v>
      </c>
      <c r="N10233">
        <v>0.79426699999999995</v>
      </c>
    </row>
    <row r="10234" spans="1:14" ht="15" x14ac:dyDescent="0.3">
      <c r="A10234" s="1"/>
      <c r="B10234" t="s">
        <v>14</v>
      </c>
      <c r="C10234" t="s">
        <v>4673</v>
      </c>
      <c r="D10234" t="s">
        <v>9469</v>
      </c>
      <c r="E10234" t="s">
        <v>9468</v>
      </c>
      <c r="F10234" t="s">
        <v>9470</v>
      </c>
      <c r="G10234">
        <v>0.50886237621307395</v>
      </c>
      <c r="H10234">
        <v>0.74299999999999999</v>
      </c>
      <c r="I10234">
        <v>0</v>
      </c>
      <c r="J10234">
        <v>0.40100000000000002</v>
      </c>
      <c r="K10234" t="str">
        <f t="shared" si="172"/>
        <v>yes</v>
      </c>
      <c r="L10234" t="s">
        <v>7</v>
      </c>
      <c r="M10234">
        <v>0.77311399999999997</v>
      </c>
      <c r="N10234">
        <v>0.78360700000000005</v>
      </c>
    </row>
    <row r="10235" spans="1:14" ht="15" x14ac:dyDescent="0.3">
      <c r="A10235" s="1"/>
      <c r="B10235" t="s">
        <v>14</v>
      </c>
      <c r="C10235" t="s">
        <v>3720</v>
      </c>
      <c r="D10235" t="s">
        <v>3723</v>
      </c>
      <c r="E10235" t="s">
        <v>7691</v>
      </c>
      <c r="F10235" t="s">
        <v>7694</v>
      </c>
      <c r="G10235">
        <v>0.423481374979019</v>
      </c>
      <c r="H10235">
        <v>0.74099999999999999</v>
      </c>
      <c r="I10235">
        <v>0.5</v>
      </c>
      <c r="J10235">
        <v>0.61</v>
      </c>
      <c r="K10235" t="str">
        <f t="shared" si="172"/>
        <v>yes</v>
      </c>
      <c r="L10235" t="s">
        <v>7</v>
      </c>
      <c r="M10235">
        <v>0.83382199999999995</v>
      </c>
      <c r="N10235">
        <v>0.85257000000000005</v>
      </c>
    </row>
    <row r="10236" spans="1:14" ht="15" x14ac:dyDescent="0.3">
      <c r="A10236" s="1"/>
      <c r="B10236" t="s">
        <v>14</v>
      </c>
      <c r="C10236" t="s">
        <v>1430</v>
      </c>
      <c r="D10236" t="s">
        <v>6097</v>
      </c>
      <c r="E10236" t="s">
        <v>6097</v>
      </c>
      <c r="F10236" t="s">
        <v>6097</v>
      </c>
      <c r="G10236">
        <v>0.98399001359939597</v>
      </c>
      <c r="H10236">
        <v>0.74</v>
      </c>
      <c r="I10236">
        <v>0</v>
      </c>
      <c r="J10236">
        <v>1</v>
      </c>
      <c r="K10236" t="str">
        <f t="shared" si="172"/>
        <v>yes</v>
      </c>
      <c r="L10236" t="s">
        <v>7</v>
      </c>
      <c r="M10236">
        <v>0.68959999999999999</v>
      </c>
      <c r="N10236">
        <v>0.696017</v>
      </c>
    </row>
    <row r="10237" spans="1:14" ht="15" x14ac:dyDescent="0.3">
      <c r="A10237" s="1"/>
      <c r="B10237" t="s">
        <v>14</v>
      </c>
      <c r="C10237" t="s">
        <v>4248</v>
      </c>
      <c r="D10237" t="s">
        <v>8652</v>
      </c>
      <c r="E10237" t="s">
        <v>8653</v>
      </c>
      <c r="F10237" t="s">
        <v>8654</v>
      </c>
      <c r="G10237">
        <v>0.60784536600112904</v>
      </c>
      <c r="H10237">
        <v>0.73899999999999999</v>
      </c>
      <c r="I10237">
        <v>0</v>
      </c>
      <c r="J10237">
        <v>0.91400000000000003</v>
      </c>
      <c r="K10237" t="str">
        <f t="shared" si="172"/>
        <v>yes</v>
      </c>
      <c r="L10237" t="s">
        <v>7</v>
      </c>
      <c r="M10237">
        <v>0.80458300000000005</v>
      </c>
      <c r="N10237">
        <v>0.80787600000000004</v>
      </c>
    </row>
    <row r="10238" spans="1:14" ht="15" x14ac:dyDescent="0.3">
      <c r="A10238" s="1"/>
      <c r="B10238" t="s">
        <v>14</v>
      </c>
      <c r="C10238" t="s">
        <v>1503</v>
      </c>
      <c r="D10238" t="s">
        <v>6134</v>
      </c>
      <c r="E10238" t="s">
        <v>1503</v>
      </c>
      <c r="F10238" t="s">
        <v>1503</v>
      </c>
      <c r="G10238">
        <v>0.97892999649047896</v>
      </c>
      <c r="H10238">
        <v>0.73799999999999999</v>
      </c>
      <c r="I10238">
        <v>0</v>
      </c>
      <c r="J10238">
        <v>1</v>
      </c>
      <c r="K10238" t="str">
        <f t="shared" si="172"/>
        <v>yes</v>
      </c>
      <c r="L10238" t="s">
        <v>7</v>
      </c>
      <c r="M10238">
        <v>0.69169999999999998</v>
      </c>
      <c r="N10238">
        <v>0.70096000000000003</v>
      </c>
    </row>
    <row r="10239" spans="1:14" ht="15" x14ac:dyDescent="0.3">
      <c r="A10239" s="1"/>
      <c r="B10239" t="s">
        <v>14</v>
      </c>
      <c r="C10239" t="s">
        <v>3485</v>
      </c>
      <c r="D10239" t="s">
        <v>7311</v>
      </c>
      <c r="E10239" t="s">
        <v>7309</v>
      </c>
      <c r="F10239" t="s">
        <v>7312</v>
      </c>
      <c r="G10239">
        <v>0.12605454027652699</v>
      </c>
      <c r="H10239">
        <v>0.73799999999999999</v>
      </c>
      <c r="I10239">
        <v>0</v>
      </c>
      <c r="J10239">
        <v>0.80700000000000005</v>
      </c>
      <c r="K10239" t="str">
        <f t="shared" si="172"/>
        <v>yes</v>
      </c>
      <c r="L10239" t="s">
        <v>7</v>
      </c>
      <c r="M10239">
        <v>0.71676200000000001</v>
      </c>
      <c r="N10239">
        <v>0.71644099999999999</v>
      </c>
    </row>
    <row r="10240" spans="1:14" ht="15" x14ac:dyDescent="0.3">
      <c r="A10240" s="1"/>
      <c r="B10240" t="s">
        <v>14</v>
      </c>
      <c r="C10240" t="s">
        <v>92</v>
      </c>
      <c r="D10240" t="s">
        <v>5223</v>
      </c>
      <c r="E10240" t="s">
        <v>92</v>
      </c>
      <c r="F10240" t="s">
        <v>92</v>
      </c>
      <c r="G10240">
        <v>0.86779028177261397</v>
      </c>
      <c r="H10240">
        <v>0.73699999999999999</v>
      </c>
      <c r="I10240">
        <v>0</v>
      </c>
      <c r="J10240">
        <v>1</v>
      </c>
      <c r="K10240" t="str">
        <f t="shared" si="172"/>
        <v>yes</v>
      </c>
      <c r="L10240" t="s">
        <v>7</v>
      </c>
      <c r="M10240">
        <v>0.69167699999999999</v>
      </c>
      <c r="N10240">
        <v>0.69313199999999997</v>
      </c>
    </row>
    <row r="10241" spans="1:14" ht="15" x14ac:dyDescent="0.3">
      <c r="A10241" s="1"/>
      <c r="B10241" t="s">
        <v>14</v>
      </c>
      <c r="C10241" t="s">
        <v>92</v>
      </c>
      <c r="D10241" t="s">
        <v>5223</v>
      </c>
      <c r="E10241" t="s">
        <v>92</v>
      </c>
      <c r="F10241" t="s">
        <v>92</v>
      </c>
      <c r="G10241">
        <v>0.95345211029052701</v>
      </c>
      <c r="H10241">
        <v>0.73699999999999999</v>
      </c>
      <c r="I10241">
        <v>0</v>
      </c>
      <c r="J10241">
        <v>1</v>
      </c>
      <c r="K10241" t="str">
        <f t="shared" si="172"/>
        <v>yes</v>
      </c>
      <c r="L10241" t="s">
        <v>7</v>
      </c>
      <c r="M10241">
        <v>0.69167699999999999</v>
      </c>
      <c r="N10241">
        <v>0.69313199999999997</v>
      </c>
    </row>
    <row r="10242" spans="1:14" ht="15" x14ac:dyDescent="0.3">
      <c r="A10242" s="1"/>
      <c r="B10242" t="s">
        <v>14</v>
      </c>
      <c r="C10242" t="s">
        <v>3455</v>
      </c>
      <c r="D10242" t="s">
        <v>7265</v>
      </c>
      <c r="E10242" t="s">
        <v>7266</v>
      </c>
      <c r="F10242" t="s">
        <v>7267</v>
      </c>
      <c r="G10242">
        <v>0.90253263711929299</v>
      </c>
      <c r="H10242">
        <v>0.73699999999999999</v>
      </c>
      <c r="I10242">
        <v>0</v>
      </c>
      <c r="J10242">
        <v>0.90900000000000003</v>
      </c>
      <c r="K10242" t="str">
        <f t="shared" si="172"/>
        <v>yes</v>
      </c>
      <c r="L10242" t="s">
        <v>7</v>
      </c>
      <c r="M10242">
        <v>0.94018599999999997</v>
      </c>
      <c r="N10242">
        <v>0.92320400000000002</v>
      </c>
    </row>
    <row r="10243" spans="1:14" ht="15" x14ac:dyDescent="0.3">
      <c r="A10243" s="1"/>
      <c r="B10243" t="s">
        <v>14</v>
      </c>
      <c r="C10243" t="s">
        <v>3924</v>
      </c>
      <c r="D10243" t="s">
        <v>8058</v>
      </c>
      <c r="E10243" t="s">
        <v>8059</v>
      </c>
      <c r="F10243" t="s">
        <v>8060</v>
      </c>
      <c r="G10243">
        <v>0.99656879901885997</v>
      </c>
      <c r="H10243">
        <v>0.73599999999999999</v>
      </c>
      <c r="I10243">
        <v>0.5</v>
      </c>
      <c r="J10243">
        <v>1</v>
      </c>
      <c r="K10243" t="str">
        <f t="shared" ref="K10243:K10306" si="173">IF(H10243&gt;0.64,"yes",IF(H10243&gt;=0.45,"partially","no"))</f>
        <v>yes</v>
      </c>
      <c r="L10243" t="s">
        <v>7</v>
      </c>
      <c r="M10243">
        <v>0.90853700000000004</v>
      </c>
      <c r="N10243">
        <v>0.90569500000000003</v>
      </c>
    </row>
    <row r="10244" spans="1:14" ht="15" x14ac:dyDescent="0.3">
      <c r="A10244" s="1"/>
      <c r="B10244" t="s">
        <v>14</v>
      </c>
      <c r="C10244" t="s">
        <v>617</v>
      </c>
      <c r="D10244" t="s">
        <v>621</v>
      </c>
      <c r="E10244" t="s">
        <v>617</v>
      </c>
      <c r="F10244" t="s">
        <v>621</v>
      </c>
      <c r="G10244">
        <v>0.46671262383460999</v>
      </c>
      <c r="H10244">
        <v>0.73399999999999999</v>
      </c>
      <c r="I10244">
        <v>0</v>
      </c>
      <c r="J10244">
        <v>0.85199999999999998</v>
      </c>
      <c r="K10244" t="str">
        <f t="shared" si="173"/>
        <v>yes</v>
      </c>
      <c r="L10244" t="s">
        <v>7</v>
      </c>
      <c r="M10244">
        <v>0.79770399999999997</v>
      </c>
      <c r="N10244">
        <v>0.80353799999999997</v>
      </c>
    </row>
    <row r="10245" spans="1:14" ht="15" x14ac:dyDescent="0.3">
      <c r="A10245" s="1"/>
      <c r="B10245" t="s">
        <v>14</v>
      </c>
      <c r="C10245" t="s">
        <v>2101</v>
      </c>
      <c r="D10245" t="s">
        <v>2107</v>
      </c>
      <c r="E10245" t="s">
        <v>2103</v>
      </c>
      <c r="F10245" t="s">
        <v>2108</v>
      </c>
      <c r="G10245">
        <v>0.62066340446472201</v>
      </c>
      <c r="H10245">
        <v>0.73299999999999998</v>
      </c>
      <c r="I10245">
        <v>0.28599999999999998</v>
      </c>
      <c r="J10245">
        <v>0.76700000000000002</v>
      </c>
      <c r="K10245" t="str">
        <f t="shared" si="173"/>
        <v>yes</v>
      </c>
      <c r="L10245" t="s">
        <v>7</v>
      </c>
      <c r="M10245">
        <v>0.81118400000000002</v>
      </c>
      <c r="N10245">
        <v>0.79963799999999996</v>
      </c>
    </row>
    <row r="10246" spans="1:14" ht="15" x14ac:dyDescent="0.3">
      <c r="A10246" s="1"/>
      <c r="B10246" t="s">
        <v>14</v>
      </c>
      <c r="C10246" t="s">
        <v>3392</v>
      </c>
      <c r="D10246" t="s">
        <v>7129</v>
      </c>
      <c r="E10246" t="s">
        <v>7128</v>
      </c>
      <c r="F10246" t="s">
        <v>7130</v>
      </c>
      <c r="G10246">
        <v>0.433851689100266</v>
      </c>
      <c r="H10246">
        <v>0.73299999999999998</v>
      </c>
      <c r="I10246">
        <v>0.16700000000000001</v>
      </c>
      <c r="J10246">
        <v>0.86899999999999999</v>
      </c>
      <c r="K10246" t="str">
        <f t="shared" si="173"/>
        <v>yes</v>
      </c>
      <c r="L10246" t="s">
        <v>7</v>
      </c>
      <c r="M10246">
        <v>0.74586600000000003</v>
      </c>
      <c r="N10246">
        <v>0.74526099999999995</v>
      </c>
    </row>
    <row r="10247" spans="1:14" ht="15" x14ac:dyDescent="0.3">
      <c r="A10247" s="1"/>
      <c r="B10247" t="s">
        <v>14</v>
      </c>
      <c r="C10247" t="s">
        <v>3806</v>
      </c>
      <c r="D10247" t="s">
        <v>7857</v>
      </c>
      <c r="E10247" t="s">
        <v>7858</v>
      </c>
      <c r="F10247" t="s">
        <v>7859</v>
      </c>
      <c r="G10247">
        <v>0.84428125619888295</v>
      </c>
      <c r="H10247">
        <v>0.73299999999999998</v>
      </c>
      <c r="I10247">
        <v>0.5</v>
      </c>
      <c r="J10247">
        <v>0.66600000000000004</v>
      </c>
      <c r="K10247" t="str">
        <f t="shared" si="173"/>
        <v>yes</v>
      </c>
      <c r="L10247" t="s">
        <v>7</v>
      </c>
      <c r="M10247">
        <v>0.89438600000000001</v>
      </c>
      <c r="N10247">
        <v>0.87865099999999996</v>
      </c>
    </row>
    <row r="10248" spans="1:14" ht="15" x14ac:dyDescent="0.3">
      <c r="A10248" s="1"/>
      <c r="B10248" t="s">
        <v>14</v>
      </c>
      <c r="C10248" t="s">
        <v>1700</v>
      </c>
      <c r="D10248" t="s">
        <v>1686</v>
      </c>
      <c r="E10248" t="s">
        <v>6277</v>
      </c>
      <c r="F10248" t="s">
        <v>1687</v>
      </c>
      <c r="G10248">
        <v>0.21953496336936901</v>
      </c>
      <c r="H10248">
        <v>0.73099999999999998</v>
      </c>
      <c r="I10248">
        <v>0</v>
      </c>
      <c r="J10248">
        <v>0.91100000000000003</v>
      </c>
      <c r="K10248" t="str">
        <f t="shared" si="173"/>
        <v>yes</v>
      </c>
      <c r="L10248" t="s">
        <v>7</v>
      </c>
      <c r="M10248">
        <v>0.77806799999999998</v>
      </c>
      <c r="N10248">
        <v>0.77121399999999996</v>
      </c>
    </row>
    <row r="10249" spans="1:14" ht="15" x14ac:dyDescent="0.3">
      <c r="A10249" s="1"/>
      <c r="B10249" t="s">
        <v>14</v>
      </c>
      <c r="C10249" t="s">
        <v>3340</v>
      </c>
      <c r="D10249" t="s">
        <v>7006</v>
      </c>
      <c r="E10249" t="s">
        <v>7007</v>
      </c>
      <c r="F10249" t="s">
        <v>7008</v>
      </c>
      <c r="G10249">
        <v>0.72919023036956798</v>
      </c>
      <c r="H10249">
        <v>0.72899999999999998</v>
      </c>
      <c r="I10249">
        <v>0.44400000000000001</v>
      </c>
      <c r="J10249">
        <v>0.94699999999999995</v>
      </c>
      <c r="K10249" t="str">
        <f t="shared" si="173"/>
        <v>yes</v>
      </c>
      <c r="L10249" t="s">
        <v>7</v>
      </c>
      <c r="M10249">
        <v>0.86179600000000001</v>
      </c>
      <c r="N10249">
        <v>0.85890699999999998</v>
      </c>
    </row>
    <row r="10250" spans="1:14" ht="15" x14ac:dyDescent="0.3">
      <c r="A10250" s="1"/>
      <c r="B10250" t="s">
        <v>14</v>
      </c>
      <c r="C10250" t="s">
        <v>3488</v>
      </c>
      <c r="D10250" t="s">
        <v>7318</v>
      </c>
      <c r="E10250" t="s">
        <v>7318</v>
      </c>
      <c r="F10250" t="s">
        <v>7318</v>
      </c>
      <c r="G10250">
        <v>0.99746072292327903</v>
      </c>
      <c r="H10250">
        <v>0.72799999999999998</v>
      </c>
      <c r="I10250">
        <v>0</v>
      </c>
      <c r="J10250">
        <v>1</v>
      </c>
      <c r="K10250" t="str">
        <f t="shared" si="173"/>
        <v>yes</v>
      </c>
      <c r="L10250" t="s">
        <v>7</v>
      </c>
      <c r="M10250">
        <v>0.64611499999999999</v>
      </c>
      <c r="N10250">
        <v>0.65463300000000002</v>
      </c>
    </row>
    <row r="10251" spans="1:14" ht="15" x14ac:dyDescent="0.3">
      <c r="A10251" s="1"/>
      <c r="B10251" t="s">
        <v>14</v>
      </c>
      <c r="C10251" t="s">
        <v>3228</v>
      </c>
      <c r="D10251" t="s">
        <v>6757</v>
      </c>
      <c r="E10251" t="s">
        <v>3228</v>
      </c>
      <c r="F10251" t="s">
        <v>6757</v>
      </c>
      <c r="G10251">
        <v>1.6483925282960001E-3</v>
      </c>
      <c r="H10251">
        <v>0.72599999999999998</v>
      </c>
      <c r="I10251">
        <v>0</v>
      </c>
      <c r="J10251">
        <v>0.73699999999999999</v>
      </c>
      <c r="K10251" t="str">
        <f t="shared" si="173"/>
        <v>yes</v>
      </c>
      <c r="L10251" t="s">
        <v>7</v>
      </c>
      <c r="M10251">
        <v>0.801481</v>
      </c>
      <c r="N10251">
        <v>0.79764199999999996</v>
      </c>
    </row>
    <row r="10252" spans="1:14" ht="15" x14ac:dyDescent="0.3">
      <c r="A10252" s="1"/>
      <c r="B10252" t="s">
        <v>14</v>
      </c>
      <c r="C10252" t="s">
        <v>4882</v>
      </c>
      <c r="D10252" t="s">
        <v>9903</v>
      </c>
      <c r="E10252" t="s">
        <v>8391</v>
      </c>
      <c r="F10252" t="s">
        <v>9904</v>
      </c>
      <c r="G10252">
        <v>0.65822619199752797</v>
      </c>
      <c r="H10252">
        <v>0.72599999999999998</v>
      </c>
      <c r="I10252">
        <v>0.66700000000000004</v>
      </c>
      <c r="J10252">
        <v>0.70599999999999996</v>
      </c>
      <c r="K10252" t="str">
        <f t="shared" si="173"/>
        <v>yes</v>
      </c>
      <c r="L10252" t="s">
        <v>7</v>
      </c>
      <c r="M10252">
        <v>0.867757</v>
      </c>
      <c r="N10252">
        <v>0.86100200000000005</v>
      </c>
    </row>
    <row r="10253" spans="1:14" ht="15" x14ac:dyDescent="0.3">
      <c r="A10253" s="1"/>
      <c r="B10253" t="s">
        <v>14</v>
      </c>
      <c r="C10253" t="s">
        <v>3383</v>
      </c>
      <c r="D10253" t="s">
        <v>7101</v>
      </c>
      <c r="E10253" t="s">
        <v>7102</v>
      </c>
      <c r="F10253" t="s">
        <v>7103</v>
      </c>
      <c r="G10253">
        <v>0.83410871028900102</v>
      </c>
      <c r="H10253">
        <v>0.72499999999999998</v>
      </c>
      <c r="I10253">
        <v>0</v>
      </c>
      <c r="J10253">
        <v>0.63500000000000001</v>
      </c>
      <c r="K10253" t="str">
        <f t="shared" si="173"/>
        <v>yes</v>
      </c>
      <c r="L10253" t="s">
        <v>7</v>
      </c>
      <c r="M10253">
        <v>0.78622599999999998</v>
      </c>
      <c r="N10253">
        <v>0.79022300000000001</v>
      </c>
    </row>
    <row r="10254" spans="1:14" ht="15" x14ac:dyDescent="0.3">
      <c r="A10254" s="1"/>
      <c r="B10254" t="s">
        <v>14</v>
      </c>
      <c r="C10254" t="s">
        <v>3936</v>
      </c>
      <c r="D10254" t="s">
        <v>8071</v>
      </c>
      <c r="E10254" t="s">
        <v>8088</v>
      </c>
      <c r="F10254" t="s">
        <v>8072</v>
      </c>
      <c r="G10254">
        <v>0.21272855997085599</v>
      </c>
      <c r="H10254">
        <v>0.72499999999999998</v>
      </c>
      <c r="I10254">
        <v>0.66700000000000004</v>
      </c>
      <c r="J10254">
        <v>0.92</v>
      </c>
      <c r="K10254" t="str">
        <f t="shared" si="173"/>
        <v>yes</v>
      </c>
      <c r="L10254" t="s">
        <v>7</v>
      </c>
      <c r="M10254">
        <v>0.87369300000000005</v>
      </c>
      <c r="N10254">
        <v>0.87145700000000004</v>
      </c>
    </row>
    <row r="10255" spans="1:14" ht="15" x14ac:dyDescent="0.3">
      <c r="A10255" s="1"/>
      <c r="B10255" t="s">
        <v>14</v>
      </c>
      <c r="C10255" t="s">
        <v>4430</v>
      </c>
      <c r="D10255" t="s">
        <v>8980</v>
      </c>
      <c r="E10255" t="s">
        <v>4430</v>
      </c>
      <c r="F10255" t="s">
        <v>8981</v>
      </c>
      <c r="G10255">
        <v>0.30883160233497597</v>
      </c>
      <c r="H10255">
        <v>0.72399999999999998</v>
      </c>
      <c r="I10255">
        <v>0</v>
      </c>
      <c r="J10255">
        <v>0.55000000000000004</v>
      </c>
      <c r="K10255" t="str">
        <f t="shared" si="173"/>
        <v>yes</v>
      </c>
      <c r="L10255" t="s">
        <v>7</v>
      </c>
      <c r="M10255">
        <v>0.661748</v>
      </c>
      <c r="N10255">
        <v>0.65924000000000005</v>
      </c>
    </row>
    <row r="10256" spans="1:14" ht="15" x14ac:dyDescent="0.3">
      <c r="A10256" s="1"/>
      <c r="B10256" t="s">
        <v>14</v>
      </c>
      <c r="C10256" t="s">
        <v>3312</v>
      </c>
      <c r="D10256" t="s">
        <v>6927</v>
      </c>
      <c r="E10256" t="s">
        <v>6928</v>
      </c>
      <c r="F10256" t="s">
        <v>6929</v>
      </c>
      <c r="G10256">
        <v>9.2994332313538E-2</v>
      </c>
      <c r="H10256">
        <v>0.72299999999999998</v>
      </c>
      <c r="I10256">
        <v>0.33300000000000002</v>
      </c>
      <c r="J10256">
        <v>0.81499999999999995</v>
      </c>
      <c r="K10256" t="str">
        <f t="shared" si="173"/>
        <v>yes</v>
      </c>
      <c r="L10256" t="s">
        <v>7</v>
      </c>
      <c r="M10256">
        <v>0.78217400000000004</v>
      </c>
      <c r="N10256">
        <v>0.77619199999999999</v>
      </c>
    </row>
    <row r="10257" spans="1:14" ht="15" x14ac:dyDescent="0.3">
      <c r="A10257" s="1"/>
      <c r="B10257" t="s">
        <v>14</v>
      </c>
      <c r="C10257" t="s">
        <v>3976</v>
      </c>
      <c r="D10257" t="s">
        <v>8164</v>
      </c>
      <c r="E10257" t="s">
        <v>8179</v>
      </c>
      <c r="F10257" t="s">
        <v>8165</v>
      </c>
      <c r="G10257">
        <v>4.2051434516907002E-2</v>
      </c>
      <c r="H10257">
        <v>0.72299999999999998</v>
      </c>
      <c r="I10257">
        <v>0</v>
      </c>
      <c r="J10257">
        <v>0.64300000000000002</v>
      </c>
      <c r="K10257" t="str">
        <f t="shared" si="173"/>
        <v>yes</v>
      </c>
      <c r="L10257" t="s">
        <v>7</v>
      </c>
      <c r="M10257">
        <v>0.68186000000000002</v>
      </c>
      <c r="N10257">
        <v>0.69544600000000001</v>
      </c>
    </row>
    <row r="10258" spans="1:14" ht="15" x14ac:dyDescent="0.3">
      <c r="A10258" s="1"/>
      <c r="B10258" t="s">
        <v>14</v>
      </c>
      <c r="C10258" t="s">
        <v>4065</v>
      </c>
      <c r="D10258" t="s">
        <v>8356</v>
      </c>
      <c r="E10258" t="s">
        <v>50</v>
      </c>
      <c r="F10258" t="s">
        <v>8357</v>
      </c>
      <c r="G10258">
        <v>0.84509164094924905</v>
      </c>
      <c r="H10258">
        <v>0.72299999999999998</v>
      </c>
      <c r="I10258">
        <v>0.66700000000000004</v>
      </c>
      <c r="J10258">
        <v>0.67200000000000004</v>
      </c>
      <c r="K10258" t="str">
        <f t="shared" si="173"/>
        <v>yes</v>
      </c>
      <c r="L10258" t="s">
        <v>7</v>
      </c>
      <c r="M10258">
        <v>0.89372499999999999</v>
      </c>
      <c r="N10258">
        <v>0.885432</v>
      </c>
    </row>
    <row r="10259" spans="1:14" ht="15" x14ac:dyDescent="0.3">
      <c r="A10259" s="1"/>
      <c r="B10259" t="s">
        <v>14</v>
      </c>
      <c r="C10259" t="s">
        <v>77</v>
      </c>
      <c r="D10259" t="s">
        <v>5213</v>
      </c>
      <c r="E10259" t="s">
        <v>77</v>
      </c>
      <c r="F10259" t="s">
        <v>5214</v>
      </c>
      <c r="G10259">
        <v>0.16622729599475899</v>
      </c>
      <c r="H10259">
        <v>0.72199999999999998</v>
      </c>
      <c r="I10259">
        <v>0.66700000000000004</v>
      </c>
      <c r="J10259">
        <v>0.56000000000000005</v>
      </c>
      <c r="K10259" t="str">
        <f t="shared" si="173"/>
        <v>yes</v>
      </c>
      <c r="L10259" t="s">
        <v>7</v>
      </c>
      <c r="M10259">
        <v>0.79266400000000004</v>
      </c>
      <c r="N10259">
        <v>0.81886999999999999</v>
      </c>
    </row>
    <row r="10260" spans="1:14" ht="15" x14ac:dyDescent="0.3">
      <c r="A10260" s="1"/>
      <c r="B10260" t="s">
        <v>14</v>
      </c>
      <c r="C10260" t="s">
        <v>1399</v>
      </c>
      <c r="D10260" t="s">
        <v>6075</v>
      </c>
      <c r="E10260" t="s">
        <v>6076</v>
      </c>
      <c r="F10260" t="s">
        <v>6077</v>
      </c>
      <c r="G10260">
        <v>0.54990243911743197</v>
      </c>
      <c r="H10260">
        <v>0.72199999999999998</v>
      </c>
      <c r="I10260">
        <v>0.66700000000000004</v>
      </c>
      <c r="J10260">
        <v>0.78500000000000003</v>
      </c>
      <c r="K10260" t="str">
        <f t="shared" si="173"/>
        <v>yes</v>
      </c>
      <c r="L10260" t="s">
        <v>7</v>
      </c>
      <c r="M10260">
        <v>0.80745999999999996</v>
      </c>
      <c r="N10260">
        <v>0.80490200000000001</v>
      </c>
    </row>
    <row r="10261" spans="1:14" ht="15" x14ac:dyDescent="0.3">
      <c r="A10261" s="1"/>
      <c r="B10261" t="s">
        <v>14</v>
      </c>
      <c r="C10261" t="s">
        <v>4047</v>
      </c>
      <c r="D10261" t="s">
        <v>8314</v>
      </c>
      <c r="E10261" t="s">
        <v>8315</v>
      </c>
      <c r="F10261" t="s">
        <v>8316</v>
      </c>
      <c r="G10261">
        <v>0.52529764175414995</v>
      </c>
      <c r="H10261">
        <v>0.72099999999999997</v>
      </c>
      <c r="I10261">
        <v>0.308</v>
      </c>
      <c r="J10261">
        <v>0.96</v>
      </c>
      <c r="K10261" t="str">
        <f t="shared" si="173"/>
        <v>yes</v>
      </c>
      <c r="L10261" t="s">
        <v>7</v>
      </c>
      <c r="M10261">
        <v>0.83421000000000001</v>
      </c>
      <c r="N10261">
        <v>0.82695700000000005</v>
      </c>
    </row>
    <row r="10262" spans="1:14" ht="15" x14ac:dyDescent="0.3">
      <c r="A10262" s="1"/>
      <c r="B10262" t="s">
        <v>14</v>
      </c>
      <c r="C10262" t="s">
        <v>661</v>
      </c>
      <c r="D10262" t="s">
        <v>639</v>
      </c>
      <c r="E10262" t="s">
        <v>5620</v>
      </c>
      <c r="F10262" t="s">
        <v>640</v>
      </c>
      <c r="G10262">
        <v>0.45125740766525302</v>
      </c>
      <c r="H10262">
        <v>0.71799999999999997</v>
      </c>
      <c r="I10262">
        <v>0.7</v>
      </c>
      <c r="J10262">
        <v>0.998</v>
      </c>
      <c r="K10262" t="str">
        <f t="shared" si="173"/>
        <v>yes</v>
      </c>
      <c r="L10262" t="s">
        <v>7</v>
      </c>
      <c r="M10262">
        <v>0.89695400000000003</v>
      </c>
      <c r="N10262">
        <v>0.89712899999999995</v>
      </c>
    </row>
    <row r="10263" spans="1:14" ht="15" x14ac:dyDescent="0.3">
      <c r="A10263" s="1"/>
      <c r="B10263" t="s">
        <v>14</v>
      </c>
      <c r="C10263" t="s">
        <v>4817</v>
      </c>
      <c r="D10263" t="s">
        <v>9784</v>
      </c>
      <c r="E10263" t="s">
        <v>9785</v>
      </c>
      <c r="F10263" t="s">
        <v>9785</v>
      </c>
      <c r="G10263">
        <v>0.95254057645797696</v>
      </c>
      <c r="H10263">
        <v>0.71499999999999997</v>
      </c>
      <c r="I10263">
        <v>0</v>
      </c>
      <c r="J10263">
        <v>1</v>
      </c>
      <c r="K10263" t="str">
        <f t="shared" si="173"/>
        <v>yes</v>
      </c>
      <c r="L10263" t="s">
        <v>7</v>
      </c>
      <c r="M10263">
        <v>0.75211600000000001</v>
      </c>
      <c r="N10263">
        <v>0.75278299999999998</v>
      </c>
    </row>
    <row r="10264" spans="1:14" ht="15" x14ac:dyDescent="0.3">
      <c r="A10264" s="1"/>
      <c r="B10264" t="s">
        <v>14</v>
      </c>
      <c r="C10264" t="s">
        <v>3403</v>
      </c>
      <c r="D10264" t="s">
        <v>7159</v>
      </c>
      <c r="E10264" t="s">
        <v>7160</v>
      </c>
      <c r="F10264" t="s">
        <v>7161</v>
      </c>
      <c r="G10264">
        <v>0.24134713411331199</v>
      </c>
      <c r="H10264">
        <v>0.71399999999999997</v>
      </c>
      <c r="I10264">
        <v>0.154</v>
      </c>
      <c r="J10264">
        <v>0.95599999999999996</v>
      </c>
      <c r="K10264" t="str">
        <f t="shared" si="173"/>
        <v>yes</v>
      </c>
      <c r="L10264" t="s">
        <v>7</v>
      </c>
      <c r="M10264">
        <v>0.81791000000000003</v>
      </c>
      <c r="N10264">
        <v>0.80972500000000003</v>
      </c>
    </row>
    <row r="10265" spans="1:14" ht="15" x14ac:dyDescent="0.3">
      <c r="A10265" s="1"/>
      <c r="B10265" t="s">
        <v>14</v>
      </c>
      <c r="C10265" t="s">
        <v>3553</v>
      </c>
      <c r="D10265" t="s">
        <v>7415</v>
      </c>
      <c r="E10265" t="s">
        <v>7416</v>
      </c>
      <c r="F10265" t="s">
        <v>7417</v>
      </c>
      <c r="G10265">
        <v>0.86545592546463002</v>
      </c>
      <c r="H10265">
        <v>0.71399999999999997</v>
      </c>
      <c r="I10265">
        <v>0</v>
      </c>
      <c r="J10265">
        <v>0.91800000000000004</v>
      </c>
      <c r="K10265" t="str">
        <f t="shared" si="173"/>
        <v>yes</v>
      </c>
      <c r="L10265" t="s">
        <v>7</v>
      </c>
      <c r="M10265">
        <v>0.62748000000000004</v>
      </c>
      <c r="N10265">
        <v>0.63029199999999996</v>
      </c>
    </row>
    <row r="10266" spans="1:14" ht="15" x14ac:dyDescent="0.3">
      <c r="A10266" s="1"/>
      <c r="B10266" t="s">
        <v>14</v>
      </c>
      <c r="C10266" t="s">
        <v>1808</v>
      </c>
      <c r="D10266" t="s">
        <v>6335</v>
      </c>
      <c r="E10266" t="s">
        <v>6336</v>
      </c>
      <c r="F10266" t="s">
        <v>1813</v>
      </c>
      <c r="G10266">
        <v>0.67775207757949796</v>
      </c>
      <c r="H10266">
        <v>0.71099999999999997</v>
      </c>
      <c r="I10266">
        <v>0</v>
      </c>
      <c r="J10266">
        <v>0.22500000000000001</v>
      </c>
      <c r="K10266" t="str">
        <f t="shared" si="173"/>
        <v>yes</v>
      </c>
      <c r="L10266" t="s">
        <v>7</v>
      </c>
      <c r="M10266">
        <v>0.88535900000000001</v>
      </c>
      <c r="N10266">
        <v>0.86936000000000002</v>
      </c>
    </row>
    <row r="10267" spans="1:14" ht="15" x14ac:dyDescent="0.3">
      <c r="A10267" s="1"/>
      <c r="B10267" t="s">
        <v>14</v>
      </c>
      <c r="C10267" t="s">
        <v>3271</v>
      </c>
      <c r="D10267" t="s">
        <v>6861</v>
      </c>
      <c r="E10267" t="s">
        <v>6862</v>
      </c>
      <c r="F10267" t="s">
        <v>6863</v>
      </c>
      <c r="G10267">
        <v>0.61528515815734897</v>
      </c>
      <c r="H10267">
        <v>0.71099999999999997</v>
      </c>
      <c r="I10267">
        <v>0</v>
      </c>
      <c r="J10267">
        <v>0.63300000000000001</v>
      </c>
      <c r="K10267" t="str">
        <f t="shared" si="173"/>
        <v>yes</v>
      </c>
      <c r="L10267" t="s">
        <v>7</v>
      </c>
      <c r="M10267">
        <v>0.81253500000000001</v>
      </c>
      <c r="N10267">
        <v>0.822326</v>
      </c>
    </row>
    <row r="10268" spans="1:14" ht="15" x14ac:dyDescent="0.3">
      <c r="A10268" s="1"/>
      <c r="B10268" t="s">
        <v>14</v>
      </c>
      <c r="C10268" t="s">
        <v>219</v>
      </c>
      <c r="D10268" t="s">
        <v>5223</v>
      </c>
      <c r="E10268" t="s">
        <v>220</v>
      </c>
      <c r="F10268" t="s">
        <v>92</v>
      </c>
      <c r="G10268">
        <v>0.83243507146835305</v>
      </c>
      <c r="H10268">
        <v>0.70899999999999996</v>
      </c>
      <c r="I10268">
        <v>0</v>
      </c>
      <c r="J10268">
        <v>0.62</v>
      </c>
      <c r="K10268" t="str">
        <f t="shared" si="173"/>
        <v>yes</v>
      </c>
      <c r="L10268" t="s">
        <v>7</v>
      </c>
      <c r="M10268">
        <v>0.66919899999999999</v>
      </c>
      <c r="N10268">
        <v>0.67436200000000002</v>
      </c>
    </row>
    <row r="10269" spans="1:14" ht="15" x14ac:dyDescent="0.3">
      <c r="A10269" s="1"/>
      <c r="B10269" t="s">
        <v>14</v>
      </c>
      <c r="C10269" t="s">
        <v>101</v>
      </c>
      <c r="D10269" t="s">
        <v>49</v>
      </c>
      <c r="E10269" t="s">
        <v>102</v>
      </c>
      <c r="F10269" t="s">
        <v>32</v>
      </c>
      <c r="G10269">
        <v>0.37941434979438798</v>
      </c>
      <c r="H10269">
        <v>0.70499999999999996</v>
      </c>
      <c r="I10269">
        <v>0.66700000000000004</v>
      </c>
      <c r="J10269">
        <v>0.876</v>
      </c>
      <c r="K10269" t="str">
        <f t="shared" si="173"/>
        <v>yes</v>
      </c>
      <c r="L10269" t="s">
        <v>7</v>
      </c>
      <c r="M10269">
        <v>0.73765899999999995</v>
      </c>
      <c r="N10269">
        <v>0.73448199999999997</v>
      </c>
    </row>
    <row r="10270" spans="1:14" ht="15" x14ac:dyDescent="0.3">
      <c r="A10270" s="1"/>
      <c r="B10270" t="s">
        <v>14</v>
      </c>
      <c r="C10270" t="s">
        <v>1571</v>
      </c>
      <c r="D10270">
        <v>565</v>
      </c>
      <c r="E10270" t="s">
        <v>1571</v>
      </c>
      <c r="F10270">
        <v>565</v>
      </c>
      <c r="G10270">
        <v>0.88127034902572599</v>
      </c>
      <c r="H10270">
        <v>0.70299999999999996</v>
      </c>
      <c r="I10270">
        <v>0.66700000000000004</v>
      </c>
      <c r="J10270">
        <v>0.88100000000000001</v>
      </c>
      <c r="K10270" t="str">
        <f t="shared" si="173"/>
        <v>yes</v>
      </c>
      <c r="L10270" t="s">
        <v>7</v>
      </c>
      <c r="M10270">
        <v>0.71490299999999996</v>
      </c>
      <c r="N10270">
        <v>0.71548999999999996</v>
      </c>
    </row>
    <row r="10271" spans="1:14" ht="15" x14ac:dyDescent="0.3">
      <c r="A10271" s="1"/>
      <c r="B10271" t="s">
        <v>14</v>
      </c>
      <c r="C10271" t="s">
        <v>3234</v>
      </c>
      <c r="D10271" t="s">
        <v>6782</v>
      </c>
      <c r="E10271" t="s">
        <v>6783</v>
      </c>
      <c r="F10271" t="s">
        <v>6784</v>
      </c>
      <c r="G10271">
        <v>0.36569184064865101</v>
      </c>
      <c r="H10271">
        <v>0.70299999999999996</v>
      </c>
      <c r="I10271">
        <v>0</v>
      </c>
      <c r="J10271">
        <v>0.98299999999999998</v>
      </c>
      <c r="K10271" t="str">
        <f t="shared" si="173"/>
        <v>yes</v>
      </c>
      <c r="L10271" t="s">
        <v>7</v>
      </c>
      <c r="M10271">
        <v>0.87229400000000001</v>
      </c>
      <c r="N10271">
        <v>0.86133800000000005</v>
      </c>
    </row>
    <row r="10272" spans="1:14" ht="15" x14ac:dyDescent="0.3">
      <c r="A10272" s="1"/>
      <c r="B10272" t="s">
        <v>14</v>
      </c>
      <c r="C10272" t="s">
        <v>4771</v>
      </c>
      <c r="D10272" t="s">
        <v>9690</v>
      </c>
      <c r="E10272" t="s">
        <v>9691</v>
      </c>
      <c r="F10272" t="s">
        <v>9692</v>
      </c>
      <c r="G10272">
        <v>0.51730877161026001</v>
      </c>
      <c r="H10272">
        <v>0.70199999999999996</v>
      </c>
      <c r="I10272">
        <v>0</v>
      </c>
      <c r="J10272">
        <v>0.73899999999999999</v>
      </c>
      <c r="K10272" t="str">
        <f t="shared" si="173"/>
        <v>yes</v>
      </c>
      <c r="L10272" t="s">
        <v>7</v>
      </c>
      <c r="M10272">
        <v>0.69573499999999999</v>
      </c>
      <c r="N10272">
        <v>0.69634700000000005</v>
      </c>
    </row>
    <row r="10273" spans="1:14" ht="15" x14ac:dyDescent="0.3">
      <c r="A10273" s="1"/>
      <c r="B10273" t="s">
        <v>14</v>
      </c>
      <c r="C10273" t="s">
        <v>222</v>
      </c>
      <c r="D10273" t="s">
        <v>5330</v>
      </c>
      <c r="E10273" t="s">
        <v>222</v>
      </c>
      <c r="F10273" t="s">
        <v>222</v>
      </c>
      <c r="G10273">
        <v>0.35341897606849698</v>
      </c>
      <c r="H10273">
        <v>0.70099999999999996</v>
      </c>
      <c r="I10273">
        <v>0</v>
      </c>
      <c r="J10273">
        <v>1</v>
      </c>
      <c r="K10273" t="str">
        <f t="shared" si="173"/>
        <v>yes</v>
      </c>
      <c r="L10273" t="s">
        <v>7</v>
      </c>
      <c r="M10273">
        <v>0.69503099999999995</v>
      </c>
      <c r="N10273">
        <v>0.69414399999999998</v>
      </c>
    </row>
    <row r="10274" spans="1:14" ht="15" x14ac:dyDescent="0.3">
      <c r="A10274" s="1"/>
      <c r="B10274" t="s">
        <v>14</v>
      </c>
      <c r="C10274" t="s">
        <v>4518</v>
      </c>
      <c r="D10274" t="s">
        <v>9135</v>
      </c>
      <c r="E10274" t="s">
        <v>9132</v>
      </c>
      <c r="F10274" t="s">
        <v>9136</v>
      </c>
      <c r="G10274">
        <v>0.12546575069427501</v>
      </c>
      <c r="H10274">
        <v>0.7</v>
      </c>
      <c r="I10274">
        <v>0.54500000000000004</v>
      </c>
      <c r="J10274">
        <v>0.89200000000000002</v>
      </c>
      <c r="K10274" t="str">
        <f t="shared" si="173"/>
        <v>yes</v>
      </c>
      <c r="L10274" t="s">
        <v>7</v>
      </c>
      <c r="M10274">
        <v>0.82828500000000005</v>
      </c>
      <c r="N10274">
        <v>0.82104999999999995</v>
      </c>
    </row>
    <row r="10275" spans="1:14" ht="15" x14ac:dyDescent="0.3">
      <c r="A10275" s="1"/>
      <c r="B10275" t="s">
        <v>14</v>
      </c>
      <c r="C10275" t="s">
        <v>5029</v>
      </c>
      <c r="D10275" t="s">
        <v>10201</v>
      </c>
      <c r="E10275" t="s">
        <v>10199</v>
      </c>
      <c r="F10275" t="s">
        <v>10202</v>
      </c>
      <c r="G10275">
        <v>0.24610012769699099</v>
      </c>
      <c r="H10275">
        <v>0.7</v>
      </c>
      <c r="I10275">
        <v>0.52600000000000002</v>
      </c>
      <c r="J10275">
        <v>0.84199999999999997</v>
      </c>
      <c r="K10275" t="str">
        <f t="shared" si="173"/>
        <v>yes</v>
      </c>
      <c r="L10275" t="s">
        <v>7</v>
      </c>
      <c r="M10275">
        <v>0.77071100000000003</v>
      </c>
      <c r="N10275">
        <v>0.768451</v>
      </c>
    </row>
    <row r="10276" spans="1:14" ht="15" x14ac:dyDescent="0.3">
      <c r="A10276" s="1"/>
      <c r="B10276" t="s">
        <v>14</v>
      </c>
      <c r="C10276" t="s">
        <v>3709</v>
      </c>
      <c r="D10276" t="s">
        <v>7677</v>
      </c>
      <c r="E10276" t="s">
        <v>7678</v>
      </c>
      <c r="F10276" t="s">
        <v>7677</v>
      </c>
      <c r="G10276">
        <v>0.84059798717498802</v>
      </c>
      <c r="H10276">
        <v>0.69899999999999995</v>
      </c>
      <c r="I10276">
        <v>0</v>
      </c>
      <c r="J10276">
        <v>0.77300000000000002</v>
      </c>
      <c r="K10276" t="str">
        <f t="shared" si="173"/>
        <v>yes</v>
      </c>
      <c r="L10276" t="s">
        <v>7</v>
      </c>
      <c r="M10276">
        <v>0.72890900000000003</v>
      </c>
      <c r="N10276">
        <v>0.72958100000000004</v>
      </c>
    </row>
    <row r="10277" spans="1:14" ht="15" x14ac:dyDescent="0.3">
      <c r="A10277" s="1"/>
      <c r="B10277" t="s">
        <v>14</v>
      </c>
      <c r="C10277" t="s">
        <v>3277</v>
      </c>
      <c r="D10277" t="s">
        <v>6876</v>
      </c>
      <c r="E10277" t="s">
        <v>3277</v>
      </c>
      <c r="F10277" t="s">
        <v>3277</v>
      </c>
      <c r="G10277">
        <v>0.98908418416976895</v>
      </c>
      <c r="H10277">
        <v>0.69799999999999995</v>
      </c>
      <c r="I10277">
        <v>0</v>
      </c>
      <c r="J10277">
        <v>1</v>
      </c>
      <c r="K10277" t="str">
        <f t="shared" si="173"/>
        <v>yes</v>
      </c>
      <c r="L10277" t="s">
        <v>7</v>
      </c>
      <c r="M10277">
        <v>0.678562</v>
      </c>
      <c r="N10277">
        <v>0.68091900000000005</v>
      </c>
    </row>
    <row r="10278" spans="1:14" ht="15" x14ac:dyDescent="0.3">
      <c r="A10278" s="1"/>
      <c r="B10278" t="s">
        <v>14</v>
      </c>
      <c r="C10278" t="s">
        <v>3886</v>
      </c>
      <c r="D10278" t="s">
        <v>7986</v>
      </c>
      <c r="E10278" t="s">
        <v>7987</v>
      </c>
      <c r="F10278" t="s">
        <v>7987</v>
      </c>
      <c r="G10278">
        <v>0.95768737792968806</v>
      </c>
      <c r="H10278">
        <v>0.69799999999999995</v>
      </c>
      <c r="I10278">
        <v>0</v>
      </c>
      <c r="J10278">
        <v>1</v>
      </c>
      <c r="K10278" t="str">
        <f t="shared" si="173"/>
        <v>yes</v>
      </c>
      <c r="L10278" t="s">
        <v>7</v>
      </c>
      <c r="M10278">
        <v>0.65684500000000001</v>
      </c>
      <c r="N10278">
        <v>0.65417999999999998</v>
      </c>
    </row>
    <row r="10279" spans="1:14" ht="15" x14ac:dyDescent="0.3">
      <c r="A10279" s="1"/>
      <c r="B10279" t="s">
        <v>14</v>
      </c>
      <c r="C10279" t="s">
        <v>4688</v>
      </c>
      <c r="D10279" t="s">
        <v>9498</v>
      </c>
      <c r="E10279" t="s">
        <v>9499</v>
      </c>
      <c r="F10279" t="s">
        <v>9500</v>
      </c>
      <c r="G10279">
        <v>0.64067536592483498</v>
      </c>
      <c r="H10279">
        <v>0.69599999999999995</v>
      </c>
      <c r="I10279">
        <v>0.25</v>
      </c>
      <c r="J10279">
        <v>0.89700000000000002</v>
      </c>
      <c r="K10279" t="str">
        <f t="shared" si="173"/>
        <v>yes</v>
      </c>
      <c r="L10279" t="s">
        <v>7</v>
      </c>
      <c r="M10279">
        <v>0.78990300000000002</v>
      </c>
      <c r="N10279">
        <v>0.78127199999999997</v>
      </c>
    </row>
    <row r="10280" spans="1:14" ht="15" x14ac:dyDescent="0.3">
      <c r="A10280" s="1"/>
      <c r="B10280" t="s">
        <v>14</v>
      </c>
      <c r="C10280" t="s">
        <v>3865</v>
      </c>
      <c r="D10280" t="s">
        <v>7953</v>
      </c>
      <c r="E10280" t="s">
        <v>7954</v>
      </c>
      <c r="F10280" t="s">
        <v>7955</v>
      </c>
      <c r="G10280">
        <v>0.97385382652282704</v>
      </c>
      <c r="H10280">
        <v>0.69499999999999995</v>
      </c>
      <c r="I10280">
        <v>0</v>
      </c>
      <c r="J10280">
        <v>0.92500000000000004</v>
      </c>
      <c r="K10280" t="str">
        <f t="shared" si="173"/>
        <v>yes</v>
      </c>
      <c r="L10280" t="s">
        <v>7</v>
      </c>
      <c r="M10280">
        <v>0.84361699999999995</v>
      </c>
      <c r="N10280">
        <v>0.84335599999999999</v>
      </c>
    </row>
    <row r="10281" spans="1:14" ht="15" x14ac:dyDescent="0.3">
      <c r="A10281" s="1"/>
      <c r="B10281" t="s">
        <v>14</v>
      </c>
      <c r="C10281" t="s">
        <v>4323</v>
      </c>
      <c r="D10281" t="s">
        <v>8790</v>
      </c>
      <c r="E10281" t="s">
        <v>5709</v>
      </c>
      <c r="F10281" t="s">
        <v>8790</v>
      </c>
      <c r="G10281">
        <v>0.91152083873748802</v>
      </c>
      <c r="H10281">
        <v>0.69399999999999995</v>
      </c>
      <c r="I10281">
        <v>0</v>
      </c>
      <c r="J10281">
        <v>0.85699999999999998</v>
      </c>
      <c r="K10281" t="str">
        <f t="shared" si="173"/>
        <v>yes</v>
      </c>
      <c r="L10281" t="s">
        <v>7</v>
      </c>
      <c r="M10281">
        <v>0.735429</v>
      </c>
      <c r="N10281">
        <v>0.73891899999999999</v>
      </c>
    </row>
    <row r="10282" spans="1:14" ht="15" x14ac:dyDescent="0.3">
      <c r="A10282" s="1"/>
      <c r="B10282" t="s">
        <v>14</v>
      </c>
      <c r="C10282" t="s">
        <v>1630</v>
      </c>
      <c r="D10282" t="s">
        <v>6226</v>
      </c>
      <c r="E10282" t="s">
        <v>1633</v>
      </c>
      <c r="F10282" t="s">
        <v>6227</v>
      </c>
      <c r="G10282">
        <v>0.597825407981873</v>
      </c>
      <c r="H10282">
        <v>0.69299999999999995</v>
      </c>
      <c r="I10282">
        <v>0.66700000000000004</v>
      </c>
      <c r="J10282">
        <v>0.95399999999999996</v>
      </c>
      <c r="K10282" t="str">
        <f t="shared" si="173"/>
        <v>yes</v>
      </c>
      <c r="L10282" t="s">
        <v>7</v>
      </c>
      <c r="M10282">
        <v>0.83734200000000003</v>
      </c>
      <c r="N10282">
        <v>0.82998000000000005</v>
      </c>
    </row>
    <row r="10283" spans="1:14" ht="15" x14ac:dyDescent="0.3">
      <c r="A10283" s="1"/>
      <c r="B10283" t="s">
        <v>14</v>
      </c>
      <c r="C10283" t="s">
        <v>125</v>
      </c>
      <c r="D10283" t="s">
        <v>5234</v>
      </c>
      <c r="E10283" t="s">
        <v>5249</v>
      </c>
      <c r="F10283" t="s">
        <v>119</v>
      </c>
      <c r="G10283">
        <v>0.57266503572464</v>
      </c>
      <c r="H10283">
        <v>0.68899999999999995</v>
      </c>
      <c r="I10283">
        <v>0.33300000000000002</v>
      </c>
      <c r="J10283">
        <v>0.95199999999999996</v>
      </c>
      <c r="K10283" t="str">
        <f t="shared" si="173"/>
        <v>yes</v>
      </c>
      <c r="L10283" t="s">
        <v>7</v>
      </c>
      <c r="M10283">
        <v>0.771007</v>
      </c>
      <c r="N10283">
        <v>0.76269399999999998</v>
      </c>
    </row>
    <row r="10284" spans="1:14" ht="15" x14ac:dyDescent="0.3">
      <c r="A10284" s="1"/>
      <c r="B10284" t="s">
        <v>14</v>
      </c>
      <c r="C10284" t="s">
        <v>125</v>
      </c>
      <c r="D10284" t="s">
        <v>5234</v>
      </c>
      <c r="E10284" t="s">
        <v>5249</v>
      </c>
      <c r="F10284" t="s">
        <v>119</v>
      </c>
      <c r="G10284">
        <v>0.57266503572464</v>
      </c>
      <c r="H10284">
        <v>0.68899999999999995</v>
      </c>
      <c r="I10284">
        <v>0.33300000000000002</v>
      </c>
      <c r="J10284">
        <v>0.95199999999999996</v>
      </c>
      <c r="K10284" t="str">
        <f t="shared" si="173"/>
        <v>yes</v>
      </c>
      <c r="L10284" t="s">
        <v>7</v>
      </c>
      <c r="M10284">
        <v>0.771007</v>
      </c>
      <c r="N10284">
        <v>0.76269399999999998</v>
      </c>
    </row>
    <row r="10285" spans="1:14" ht="15" x14ac:dyDescent="0.3">
      <c r="A10285" s="1"/>
      <c r="B10285" t="s">
        <v>14</v>
      </c>
      <c r="C10285" t="s">
        <v>125</v>
      </c>
      <c r="D10285" t="s">
        <v>5234</v>
      </c>
      <c r="E10285" t="s">
        <v>5249</v>
      </c>
      <c r="F10285" t="s">
        <v>119</v>
      </c>
      <c r="G10285">
        <v>0.83409273624420199</v>
      </c>
      <c r="H10285">
        <v>0.68899999999999995</v>
      </c>
      <c r="I10285">
        <v>0.33300000000000002</v>
      </c>
      <c r="J10285">
        <v>0.95199999999999996</v>
      </c>
      <c r="K10285" t="str">
        <f t="shared" si="173"/>
        <v>yes</v>
      </c>
      <c r="L10285" t="s">
        <v>7</v>
      </c>
      <c r="M10285">
        <v>0.771007</v>
      </c>
      <c r="N10285">
        <v>0.76269399999999998</v>
      </c>
    </row>
    <row r="10286" spans="1:14" ht="15" x14ac:dyDescent="0.3">
      <c r="A10286" s="1"/>
      <c r="B10286" t="s">
        <v>14</v>
      </c>
      <c r="C10286" t="s">
        <v>5069</v>
      </c>
      <c r="D10286" t="s">
        <v>10264</v>
      </c>
      <c r="E10286" t="s">
        <v>10263</v>
      </c>
      <c r="F10286" t="s">
        <v>10265</v>
      </c>
      <c r="G10286">
        <v>0.37652191519737199</v>
      </c>
      <c r="H10286">
        <v>0.68899999999999995</v>
      </c>
      <c r="I10286">
        <v>0</v>
      </c>
      <c r="J10286">
        <v>0.91900000000000004</v>
      </c>
      <c r="K10286" t="str">
        <f t="shared" si="173"/>
        <v>yes</v>
      </c>
      <c r="L10286" t="s">
        <v>7</v>
      </c>
      <c r="M10286">
        <v>0.85887899999999995</v>
      </c>
      <c r="N10286">
        <v>0.85197400000000001</v>
      </c>
    </row>
    <row r="10287" spans="1:14" ht="15" x14ac:dyDescent="0.3">
      <c r="A10287" s="1"/>
      <c r="B10287" t="s">
        <v>14</v>
      </c>
      <c r="C10287" t="s">
        <v>4916</v>
      </c>
      <c r="D10287" t="s">
        <v>9978</v>
      </c>
      <c r="E10287" t="s">
        <v>9972</v>
      </c>
      <c r="F10287" t="s">
        <v>9979</v>
      </c>
      <c r="G10287">
        <v>0.301279217004776</v>
      </c>
      <c r="H10287">
        <v>0.68799999999999994</v>
      </c>
      <c r="I10287">
        <v>0</v>
      </c>
      <c r="J10287">
        <v>0.71099999999999997</v>
      </c>
      <c r="K10287" t="str">
        <f t="shared" si="173"/>
        <v>yes</v>
      </c>
      <c r="L10287" t="s">
        <v>7</v>
      </c>
      <c r="M10287">
        <v>0.702824</v>
      </c>
      <c r="N10287">
        <v>0.70075699999999996</v>
      </c>
    </row>
    <row r="10288" spans="1:14" ht="15" x14ac:dyDescent="0.3">
      <c r="A10288" s="1"/>
      <c r="B10288" t="s">
        <v>14</v>
      </c>
      <c r="C10288" t="s">
        <v>2317</v>
      </c>
      <c r="D10288" t="s">
        <v>6630</v>
      </c>
      <c r="E10288" t="s">
        <v>2318</v>
      </c>
      <c r="F10288" t="s">
        <v>6631</v>
      </c>
      <c r="G10288">
        <v>0.37605500221252403</v>
      </c>
      <c r="H10288">
        <v>0.68700000000000006</v>
      </c>
      <c r="I10288">
        <v>0.4</v>
      </c>
      <c r="J10288">
        <v>0.89700000000000002</v>
      </c>
      <c r="K10288" t="str">
        <f t="shared" si="173"/>
        <v>yes</v>
      </c>
      <c r="L10288" t="s">
        <v>7</v>
      </c>
      <c r="M10288">
        <v>0.82586000000000004</v>
      </c>
      <c r="N10288">
        <v>0.82698000000000005</v>
      </c>
    </row>
    <row r="10289" spans="1:14" ht="15" x14ac:dyDescent="0.3">
      <c r="A10289" s="1"/>
      <c r="B10289" t="s">
        <v>14</v>
      </c>
      <c r="C10289" t="s">
        <v>4277</v>
      </c>
      <c r="D10289" t="s">
        <v>8709</v>
      </c>
      <c r="E10289" t="s">
        <v>8702</v>
      </c>
      <c r="F10289" t="s">
        <v>8710</v>
      </c>
      <c r="G10289">
        <v>0.77344441413879395</v>
      </c>
      <c r="H10289">
        <v>0.68700000000000006</v>
      </c>
      <c r="I10289">
        <v>0</v>
      </c>
      <c r="J10289">
        <v>0.83799999999999997</v>
      </c>
      <c r="K10289" t="str">
        <f t="shared" si="173"/>
        <v>yes</v>
      </c>
      <c r="L10289" t="s">
        <v>7</v>
      </c>
      <c r="M10289">
        <v>0.73471299999999995</v>
      </c>
      <c r="N10289">
        <v>0.70716599999999996</v>
      </c>
    </row>
    <row r="10290" spans="1:14" ht="15" x14ac:dyDescent="0.3">
      <c r="A10290" s="1"/>
      <c r="B10290" t="s">
        <v>14</v>
      </c>
      <c r="C10290" t="s">
        <v>3647</v>
      </c>
      <c r="D10290" t="s">
        <v>7570</v>
      </c>
      <c r="E10290" t="s">
        <v>7571</v>
      </c>
      <c r="F10290" t="s">
        <v>7570</v>
      </c>
      <c r="G10290">
        <v>0.99710887670517001</v>
      </c>
      <c r="H10290">
        <v>0.68600000000000005</v>
      </c>
      <c r="I10290">
        <v>0</v>
      </c>
      <c r="J10290">
        <v>1</v>
      </c>
      <c r="K10290" t="str">
        <f t="shared" si="173"/>
        <v>yes</v>
      </c>
      <c r="L10290" t="s">
        <v>7</v>
      </c>
      <c r="M10290">
        <v>0.72334799999999999</v>
      </c>
      <c r="N10290">
        <v>0.72196300000000002</v>
      </c>
    </row>
    <row r="10291" spans="1:14" ht="15" x14ac:dyDescent="0.3">
      <c r="A10291" s="1"/>
      <c r="B10291" t="s">
        <v>14</v>
      </c>
      <c r="C10291" t="s">
        <v>3337</v>
      </c>
      <c r="D10291" t="s">
        <v>7004</v>
      </c>
      <c r="E10291" t="s">
        <v>7002</v>
      </c>
      <c r="F10291" t="s">
        <v>7004</v>
      </c>
      <c r="G10291">
        <v>0.95165097713470503</v>
      </c>
      <c r="H10291">
        <v>0.68300000000000005</v>
      </c>
      <c r="I10291">
        <v>0.28599999999999998</v>
      </c>
      <c r="J10291">
        <v>0.80600000000000005</v>
      </c>
      <c r="K10291" t="str">
        <f t="shared" si="173"/>
        <v>yes</v>
      </c>
      <c r="L10291" t="s">
        <v>7</v>
      </c>
      <c r="M10291">
        <v>0.67435699999999998</v>
      </c>
      <c r="N10291">
        <v>0.69591800000000004</v>
      </c>
    </row>
    <row r="10292" spans="1:14" ht="15" x14ac:dyDescent="0.3">
      <c r="A10292" s="1"/>
      <c r="B10292" t="s">
        <v>14</v>
      </c>
      <c r="C10292" t="s">
        <v>4717</v>
      </c>
      <c r="D10292" t="s">
        <v>9570</v>
      </c>
      <c r="E10292" t="s">
        <v>4717</v>
      </c>
      <c r="F10292" t="s">
        <v>9570</v>
      </c>
      <c r="G10292">
        <v>0.89357256889343295</v>
      </c>
      <c r="H10292">
        <v>0.68300000000000005</v>
      </c>
      <c r="I10292">
        <v>0</v>
      </c>
      <c r="J10292">
        <v>0.80300000000000005</v>
      </c>
      <c r="K10292" t="str">
        <f t="shared" si="173"/>
        <v>yes</v>
      </c>
      <c r="L10292" t="s">
        <v>7</v>
      </c>
      <c r="M10292">
        <v>0.75019999999999998</v>
      </c>
      <c r="N10292">
        <v>0.74946299999999999</v>
      </c>
    </row>
    <row r="10293" spans="1:14" ht="15" x14ac:dyDescent="0.3">
      <c r="A10293" s="1"/>
      <c r="B10293" t="s">
        <v>14</v>
      </c>
      <c r="C10293" t="s">
        <v>4711</v>
      </c>
      <c r="D10293" t="s">
        <v>9559</v>
      </c>
      <c r="E10293" t="s">
        <v>9558</v>
      </c>
      <c r="F10293" t="s">
        <v>9560</v>
      </c>
      <c r="G10293">
        <v>0.67747592926025402</v>
      </c>
      <c r="H10293">
        <v>0.68100000000000005</v>
      </c>
      <c r="I10293">
        <v>0</v>
      </c>
      <c r="J10293">
        <v>0.80800000000000005</v>
      </c>
      <c r="K10293" t="str">
        <f t="shared" si="173"/>
        <v>yes</v>
      </c>
      <c r="L10293" t="s">
        <v>7</v>
      </c>
      <c r="M10293">
        <v>0.74105200000000004</v>
      </c>
      <c r="N10293">
        <v>0.73725300000000005</v>
      </c>
    </row>
    <row r="10294" spans="1:14" ht="15" x14ac:dyDescent="0.3">
      <c r="A10294" s="1"/>
      <c r="B10294" t="s">
        <v>14</v>
      </c>
      <c r="C10294" t="s">
        <v>3240</v>
      </c>
      <c r="D10294" t="s">
        <v>6797</v>
      </c>
      <c r="E10294" t="s">
        <v>6796</v>
      </c>
      <c r="F10294" t="s">
        <v>6797</v>
      </c>
      <c r="G10294">
        <v>0.64123404026031505</v>
      </c>
      <c r="H10294">
        <v>0.68</v>
      </c>
      <c r="I10294">
        <v>0</v>
      </c>
      <c r="J10294">
        <v>0.54800000000000004</v>
      </c>
      <c r="K10294" t="str">
        <f t="shared" si="173"/>
        <v>yes</v>
      </c>
      <c r="L10294" t="s">
        <v>7</v>
      </c>
      <c r="M10294">
        <v>0.65903299999999998</v>
      </c>
      <c r="N10294">
        <v>0.66519700000000004</v>
      </c>
    </row>
    <row r="10295" spans="1:14" ht="15" x14ac:dyDescent="0.3">
      <c r="A10295" s="1"/>
      <c r="B10295" t="s">
        <v>14</v>
      </c>
      <c r="C10295" t="s">
        <v>4226</v>
      </c>
      <c r="D10295" t="s">
        <v>8618</v>
      </c>
      <c r="E10295" t="s">
        <v>8619</v>
      </c>
      <c r="F10295" t="s">
        <v>8620</v>
      </c>
      <c r="G10295">
        <v>0.930861115455627</v>
      </c>
      <c r="H10295">
        <v>0.68</v>
      </c>
      <c r="I10295">
        <v>0.28599999999999998</v>
      </c>
      <c r="J10295">
        <v>1</v>
      </c>
      <c r="K10295" t="str">
        <f t="shared" si="173"/>
        <v>yes</v>
      </c>
      <c r="L10295" t="s">
        <v>7</v>
      </c>
      <c r="M10295">
        <v>0.88025299999999995</v>
      </c>
      <c r="N10295">
        <v>0.87638400000000005</v>
      </c>
    </row>
    <row r="10296" spans="1:14" ht="15" x14ac:dyDescent="0.3">
      <c r="A10296" s="1"/>
      <c r="B10296" t="s">
        <v>14</v>
      </c>
      <c r="C10296" t="s">
        <v>4876</v>
      </c>
      <c r="D10296" t="s">
        <v>9890</v>
      </c>
      <c r="E10296" t="s">
        <v>9891</v>
      </c>
      <c r="F10296" t="s">
        <v>9892</v>
      </c>
      <c r="G10296">
        <v>0.19540587067604101</v>
      </c>
      <c r="H10296">
        <v>0.68</v>
      </c>
      <c r="I10296">
        <v>0</v>
      </c>
      <c r="J10296">
        <v>0.90800000000000003</v>
      </c>
      <c r="K10296" t="str">
        <f t="shared" si="173"/>
        <v>yes</v>
      </c>
      <c r="L10296" t="s">
        <v>7</v>
      </c>
      <c r="M10296">
        <v>0.69019600000000003</v>
      </c>
      <c r="N10296">
        <v>0.68605899999999997</v>
      </c>
    </row>
    <row r="10297" spans="1:14" ht="15" x14ac:dyDescent="0.3">
      <c r="A10297" s="1"/>
      <c r="B10297" t="s">
        <v>14</v>
      </c>
      <c r="C10297" t="s">
        <v>3192</v>
      </c>
      <c r="D10297" t="s">
        <v>6753</v>
      </c>
      <c r="E10297" t="s">
        <v>6683</v>
      </c>
      <c r="F10297" t="s">
        <v>6753</v>
      </c>
      <c r="G10297">
        <v>5.6349031627177998E-2</v>
      </c>
      <c r="H10297">
        <v>0.67900000000000005</v>
      </c>
      <c r="I10297">
        <v>0</v>
      </c>
      <c r="J10297">
        <v>0.46800000000000003</v>
      </c>
      <c r="K10297" t="str">
        <f t="shared" si="173"/>
        <v>yes</v>
      </c>
      <c r="L10297" t="s">
        <v>7</v>
      </c>
      <c r="M10297">
        <v>0.75594899999999998</v>
      </c>
      <c r="N10297">
        <v>0.75810900000000003</v>
      </c>
    </row>
    <row r="10298" spans="1:14" ht="15" x14ac:dyDescent="0.3">
      <c r="A10298" s="1"/>
      <c r="B10298" t="s">
        <v>14</v>
      </c>
      <c r="C10298" t="s">
        <v>3835</v>
      </c>
      <c r="D10298" t="s">
        <v>7912</v>
      </c>
      <c r="E10298" t="s">
        <v>7913</v>
      </c>
      <c r="F10298" t="s">
        <v>7914</v>
      </c>
      <c r="G10298">
        <v>0.84458446502685602</v>
      </c>
      <c r="H10298">
        <v>0.67600000000000005</v>
      </c>
      <c r="I10298">
        <v>0</v>
      </c>
      <c r="J10298">
        <v>0.57199999999999995</v>
      </c>
      <c r="K10298" t="str">
        <f t="shared" si="173"/>
        <v>yes</v>
      </c>
      <c r="L10298" t="s">
        <v>7</v>
      </c>
      <c r="M10298">
        <v>0.88195100000000004</v>
      </c>
      <c r="N10298">
        <v>0.87019999999999997</v>
      </c>
    </row>
    <row r="10299" spans="1:14" ht="15" x14ac:dyDescent="0.3">
      <c r="A10299" s="1"/>
      <c r="B10299" t="s">
        <v>14</v>
      </c>
      <c r="C10299" t="s">
        <v>782</v>
      </c>
      <c r="D10299" t="s">
        <v>783</v>
      </c>
      <c r="E10299" t="s">
        <v>782</v>
      </c>
      <c r="F10299" t="s">
        <v>782</v>
      </c>
      <c r="G10299">
        <v>0.99628341197967496</v>
      </c>
      <c r="H10299">
        <v>0.67300000000000004</v>
      </c>
      <c r="I10299">
        <v>0</v>
      </c>
      <c r="J10299">
        <v>1</v>
      </c>
      <c r="K10299" t="str">
        <f t="shared" si="173"/>
        <v>yes</v>
      </c>
      <c r="L10299" t="s">
        <v>7</v>
      </c>
      <c r="M10299">
        <v>0.78314600000000001</v>
      </c>
      <c r="N10299">
        <v>0.78407499999999997</v>
      </c>
    </row>
    <row r="10300" spans="1:14" ht="15" x14ac:dyDescent="0.3">
      <c r="A10300" s="1"/>
      <c r="B10300" t="s">
        <v>14</v>
      </c>
      <c r="C10300" t="s">
        <v>718</v>
      </c>
      <c r="D10300" t="s">
        <v>5680</v>
      </c>
      <c r="E10300" t="s">
        <v>5681</v>
      </c>
      <c r="F10300" t="s">
        <v>721</v>
      </c>
      <c r="G10300">
        <v>0.84184646606445301</v>
      </c>
      <c r="H10300">
        <v>0.67200000000000004</v>
      </c>
      <c r="I10300">
        <v>0</v>
      </c>
      <c r="J10300">
        <v>0.71199999999999997</v>
      </c>
      <c r="K10300" t="str">
        <f t="shared" si="173"/>
        <v>yes</v>
      </c>
      <c r="L10300" t="s">
        <v>7</v>
      </c>
      <c r="M10300">
        <v>0.80256000000000005</v>
      </c>
      <c r="N10300">
        <v>0.80724600000000002</v>
      </c>
    </row>
    <row r="10301" spans="1:14" ht="15" x14ac:dyDescent="0.3">
      <c r="A10301" s="1"/>
      <c r="B10301" t="s">
        <v>14</v>
      </c>
      <c r="C10301" t="s">
        <v>4474</v>
      </c>
      <c r="D10301" t="s">
        <v>9038</v>
      </c>
      <c r="E10301" t="s">
        <v>4474</v>
      </c>
      <c r="F10301" t="s">
        <v>4474</v>
      </c>
      <c r="G10301">
        <v>0.85523992776870705</v>
      </c>
      <c r="H10301">
        <v>0.67100000000000004</v>
      </c>
      <c r="I10301">
        <v>0</v>
      </c>
      <c r="J10301">
        <v>1</v>
      </c>
      <c r="K10301" t="str">
        <f t="shared" si="173"/>
        <v>yes</v>
      </c>
      <c r="L10301" t="s">
        <v>7</v>
      </c>
      <c r="M10301">
        <v>0.740595</v>
      </c>
      <c r="N10301">
        <v>0.74539800000000001</v>
      </c>
    </row>
    <row r="10302" spans="1:14" ht="15" x14ac:dyDescent="0.3">
      <c r="A10302" s="1"/>
      <c r="B10302" t="s">
        <v>14</v>
      </c>
      <c r="C10302" t="s">
        <v>4199</v>
      </c>
      <c r="D10302" t="s">
        <v>8586</v>
      </c>
      <c r="E10302" t="s">
        <v>8577</v>
      </c>
      <c r="F10302" t="s">
        <v>8587</v>
      </c>
      <c r="G10302">
        <v>5.0309117883443999E-2</v>
      </c>
      <c r="H10302">
        <v>0.67</v>
      </c>
      <c r="I10302">
        <v>0.4</v>
      </c>
      <c r="J10302">
        <v>0.89</v>
      </c>
      <c r="K10302" t="str">
        <f t="shared" si="173"/>
        <v>yes</v>
      </c>
      <c r="L10302" t="s">
        <v>7</v>
      </c>
      <c r="M10302">
        <v>0.76656100000000005</v>
      </c>
      <c r="N10302">
        <v>0.76261100000000004</v>
      </c>
    </row>
    <row r="10303" spans="1:14" ht="15" x14ac:dyDescent="0.3">
      <c r="A10303" s="1"/>
      <c r="B10303" t="s">
        <v>14</v>
      </c>
      <c r="C10303" t="s">
        <v>3764</v>
      </c>
      <c r="D10303" t="s">
        <v>7777</v>
      </c>
      <c r="E10303" t="s">
        <v>7775</v>
      </c>
      <c r="F10303" t="s">
        <v>7777</v>
      </c>
      <c r="G10303">
        <v>6.3483409583569003E-2</v>
      </c>
      <c r="H10303">
        <v>0.66600000000000004</v>
      </c>
      <c r="I10303">
        <v>0</v>
      </c>
      <c r="J10303">
        <v>0.66300000000000003</v>
      </c>
      <c r="K10303" t="str">
        <f t="shared" si="173"/>
        <v>yes</v>
      </c>
      <c r="L10303" t="s">
        <v>7</v>
      </c>
      <c r="M10303">
        <v>0.63068100000000005</v>
      </c>
      <c r="N10303">
        <v>0.63934800000000003</v>
      </c>
    </row>
    <row r="10304" spans="1:14" ht="15" x14ac:dyDescent="0.3">
      <c r="A10304" s="1"/>
      <c r="B10304" t="s">
        <v>14</v>
      </c>
      <c r="C10304" t="s">
        <v>3458</v>
      </c>
      <c r="D10304" t="s">
        <v>7271</v>
      </c>
      <c r="E10304" t="s">
        <v>7272</v>
      </c>
      <c r="F10304" t="s">
        <v>7273</v>
      </c>
      <c r="G10304">
        <v>0.48248904943466198</v>
      </c>
      <c r="H10304">
        <v>0.66500000000000004</v>
      </c>
      <c r="I10304">
        <v>0</v>
      </c>
      <c r="J10304">
        <v>0.85299999999999998</v>
      </c>
      <c r="K10304" t="str">
        <f t="shared" si="173"/>
        <v>yes</v>
      </c>
      <c r="L10304" t="s">
        <v>7</v>
      </c>
      <c r="M10304">
        <v>0.88809800000000005</v>
      </c>
      <c r="N10304">
        <v>0.88165400000000005</v>
      </c>
    </row>
    <row r="10305" spans="1:14" ht="15" x14ac:dyDescent="0.3">
      <c r="A10305" s="1"/>
      <c r="B10305" t="s">
        <v>14</v>
      </c>
      <c r="C10305" t="s">
        <v>4148</v>
      </c>
      <c r="D10305" t="s">
        <v>8502</v>
      </c>
      <c r="E10305" t="s">
        <v>8503</v>
      </c>
      <c r="F10305" t="s">
        <v>8502</v>
      </c>
      <c r="G10305">
        <v>0.82149958610534701</v>
      </c>
      <c r="H10305">
        <v>0.66300000000000003</v>
      </c>
      <c r="I10305">
        <v>0</v>
      </c>
      <c r="J10305">
        <v>0.96199999999999997</v>
      </c>
      <c r="K10305" t="str">
        <f t="shared" si="173"/>
        <v>yes</v>
      </c>
      <c r="L10305" t="s">
        <v>7</v>
      </c>
      <c r="M10305">
        <v>0.71373299999999995</v>
      </c>
      <c r="N10305">
        <v>0.70637099999999997</v>
      </c>
    </row>
    <row r="10306" spans="1:14" ht="15" x14ac:dyDescent="0.3">
      <c r="A10306" s="1"/>
      <c r="B10306" t="s">
        <v>14</v>
      </c>
      <c r="C10306" t="s">
        <v>4372</v>
      </c>
      <c r="D10306" t="s">
        <v>8892</v>
      </c>
      <c r="E10306" t="s">
        <v>8893</v>
      </c>
      <c r="F10306" t="s">
        <v>8892</v>
      </c>
      <c r="G10306">
        <v>0.71662104129791304</v>
      </c>
      <c r="H10306">
        <v>0.66</v>
      </c>
      <c r="I10306">
        <v>0</v>
      </c>
      <c r="J10306">
        <v>0.47899999999999998</v>
      </c>
      <c r="K10306" t="str">
        <f t="shared" si="173"/>
        <v>yes</v>
      </c>
      <c r="L10306" t="s">
        <v>7</v>
      </c>
      <c r="M10306">
        <v>0.710063</v>
      </c>
      <c r="N10306">
        <v>0.70538299999999998</v>
      </c>
    </row>
    <row r="10307" spans="1:14" ht="15" x14ac:dyDescent="0.3">
      <c r="A10307" s="1"/>
      <c r="B10307" t="s">
        <v>14</v>
      </c>
      <c r="C10307" t="s">
        <v>4477</v>
      </c>
      <c r="D10307" t="s">
        <v>9044</v>
      </c>
      <c r="E10307" t="s">
        <v>9045</v>
      </c>
      <c r="F10307" t="s">
        <v>9046</v>
      </c>
      <c r="G10307">
        <v>0.83130174875259399</v>
      </c>
      <c r="H10307">
        <v>0.65700000000000003</v>
      </c>
      <c r="I10307">
        <v>0.66700000000000004</v>
      </c>
      <c r="J10307">
        <v>0.92500000000000004</v>
      </c>
      <c r="K10307" t="str">
        <f t="shared" ref="K10307:K10370" si="174">IF(H10307&gt;0.64,"yes",IF(H10307&gt;=0.45,"partially","no"))</f>
        <v>yes</v>
      </c>
      <c r="L10307" t="s">
        <v>7</v>
      </c>
      <c r="M10307">
        <v>0.81713599999999997</v>
      </c>
      <c r="N10307">
        <v>0.81002300000000005</v>
      </c>
    </row>
    <row r="10308" spans="1:14" ht="15" x14ac:dyDescent="0.3">
      <c r="A10308" s="1"/>
      <c r="B10308" t="s">
        <v>14</v>
      </c>
      <c r="C10308" t="s">
        <v>2360</v>
      </c>
      <c r="D10308">
        <v>3</v>
      </c>
      <c r="E10308" t="s">
        <v>6657</v>
      </c>
      <c r="F10308">
        <v>3</v>
      </c>
      <c r="G10308">
        <v>0.612948417663574</v>
      </c>
      <c r="H10308">
        <v>0.65600000000000003</v>
      </c>
      <c r="I10308">
        <v>0.66700000000000004</v>
      </c>
      <c r="J10308">
        <v>0.92300000000000004</v>
      </c>
      <c r="K10308" t="str">
        <f t="shared" si="174"/>
        <v>yes</v>
      </c>
      <c r="L10308" t="s">
        <v>7</v>
      </c>
      <c r="M10308">
        <v>0.70777999999999996</v>
      </c>
      <c r="N10308">
        <v>0.71068399999999998</v>
      </c>
    </row>
    <row r="10309" spans="1:14" ht="15" x14ac:dyDescent="0.3">
      <c r="A10309" s="1"/>
      <c r="B10309" t="s">
        <v>14</v>
      </c>
      <c r="C10309" t="s">
        <v>230</v>
      </c>
      <c r="D10309" t="s">
        <v>5337</v>
      </c>
      <c r="E10309" t="s">
        <v>5338</v>
      </c>
      <c r="F10309" t="s">
        <v>233</v>
      </c>
      <c r="G10309">
        <v>0.95538753271102905</v>
      </c>
      <c r="H10309">
        <v>0.65500000000000003</v>
      </c>
      <c r="I10309">
        <v>0</v>
      </c>
      <c r="J10309">
        <v>1</v>
      </c>
      <c r="K10309" t="str">
        <f t="shared" si="174"/>
        <v>yes</v>
      </c>
      <c r="L10309" t="s">
        <v>7</v>
      </c>
      <c r="M10309">
        <v>0.73031000000000001</v>
      </c>
      <c r="N10309">
        <v>0.73279899999999998</v>
      </c>
    </row>
    <row r="10310" spans="1:14" ht="15" x14ac:dyDescent="0.3">
      <c r="A10310" s="1"/>
      <c r="B10310" t="s">
        <v>14</v>
      </c>
      <c r="C10310" t="s">
        <v>230</v>
      </c>
      <c r="D10310" t="s">
        <v>5337</v>
      </c>
      <c r="E10310" t="s">
        <v>233</v>
      </c>
      <c r="F10310" t="s">
        <v>233</v>
      </c>
      <c r="G10310">
        <v>0.992362260818481</v>
      </c>
      <c r="H10310">
        <v>0.65500000000000003</v>
      </c>
      <c r="I10310">
        <v>0</v>
      </c>
      <c r="J10310">
        <v>1</v>
      </c>
      <c r="K10310" t="str">
        <f t="shared" si="174"/>
        <v>yes</v>
      </c>
      <c r="L10310" t="s">
        <v>7</v>
      </c>
      <c r="M10310">
        <v>0.73031000000000001</v>
      </c>
      <c r="N10310">
        <v>0.73279899999999998</v>
      </c>
    </row>
    <row r="10311" spans="1:14" ht="15" x14ac:dyDescent="0.3">
      <c r="A10311" s="1"/>
      <c r="B10311" t="s">
        <v>14</v>
      </c>
      <c r="C10311" t="s">
        <v>1782</v>
      </c>
      <c r="D10311" t="s">
        <v>6317</v>
      </c>
      <c r="E10311">
        <v>10</v>
      </c>
      <c r="F10311" t="s">
        <v>6318</v>
      </c>
      <c r="G10311">
        <v>0.36305901408195501</v>
      </c>
      <c r="H10311">
        <v>0.65500000000000003</v>
      </c>
      <c r="I10311">
        <v>0</v>
      </c>
      <c r="J10311">
        <v>0.83</v>
      </c>
      <c r="K10311" t="str">
        <f t="shared" si="174"/>
        <v>yes</v>
      </c>
      <c r="L10311" t="s">
        <v>7</v>
      </c>
      <c r="M10311">
        <v>0.66706799999999999</v>
      </c>
      <c r="N10311">
        <v>0.66783999999999999</v>
      </c>
    </row>
    <row r="10312" spans="1:14" ht="15" x14ac:dyDescent="0.3">
      <c r="A10312" s="1"/>
      <c r="B10312" t="s">
        <v>14</v>
      </c>
      <c r="C10312" t="s">
        <v>3364</v>
      </c>
      <c r="D10312" t="s">
        <v>7065</v>
      </c>
      <c r="E10312" t="s">
        <v>3364</v>
      </c>
      <c r="F10312" t="s">
        <v>3364</v>
      </c>
      <c r="G10312">
        <v>0.97404241561889704</v>
      </c>
      <c r="H10312">
        <v>0.65400000000000003</v>
      </c>
      <c r="I10312">
        <v>0</v>
      </c>
      <c r="J10312">
        <v>1</v>
      </c>
      <c r="K10312" t="str">
        <f t="shared" si="174"/>
        <v>yes</v>
      </c>
      <c r="L10312" t="s">
        <v>7</v>
      </c>
      <c r="M10312">
        <v>0.70574000000000003</v>
      </c>
      <c r="N10312">
        <v>0.70632499999999998</v>
      </c>
    </row>
    <row r="10313" spans="1:14" ht="15" x14ac:dyDescent="0.3">
      <c r="A10313" s="1"/>
      <c r="B10313" t="s">
        <v>14</v>
      </c>
      <c r="C10313" t="s">
        <v>3470</v>
      </c>
      <c r="D10313" t="s">
        <v>7292</v>
      </c>
      <c r="E10313" t="s">
        <v>7293</v>
      </c>
      <c r="F10313" t="s">
        <v>7294</v>
      </c>
      <c r="G10313">
        <v>0.44510805606842002</v>
      </c>
      <c r="H10313">
        <v>0.65400000000000003</v>
      </c>
      <c r="I10313">
        <v>0</v>
      </c>
      <c r="J10313">
        <v>0.64200000000000002</v>
      </c>
      <c r="K10313" t="str">
        <f t="shared" si="174"/>
        <v>yes</v>
      </c>
      <c r="L10313" t="s">
        <v>7</v>
      </c>
      <c r="M10313">
        <v>0.82394299999999998</v>
      </c>
      <c r="N10313">
        <v>0.82239899999999999</v>
      </c>
    </row>
    <row r="10314" spans="1:14" ht="15" x14ac:dyDescent="0.3">
      <c r="A10314" s="1"/>
      <c r="B10314" t="s">
        <v>14</v>
      </c>
      <c r="C10314" t="s">
        <v>3536</v>
      </c>
      <c r="D10314" t="s">
        <v>7386</v>
      </c>
      <c r="E10314" t="s">
        <v>7387</v>
      </c>
      <c r="F10314" t="s">
        <v>7387</v>
      </c>
      <c r="G10314">
        <v>0.99103057384491</v>
      </c>
      <c r="H10314">
        <v>0.65200000000000002</v>
      </c>
      <c r="I10314">
        <v>0.222</v>
      </c>
      <c r="J10314">
        <v>1</v>
      </c>
      <c r="K10314" t="str">
        <f t="shared" si="174"/>
        <v>yes</v>
      </c>
      <c r="L10314" t="s">
        <v>7</v>
      </c>
      <c r="M10314">
        <v>0.69141300000000006</v>
      </c>
      <c r="N10314">
        <v>0.677562</v>
      </c>
    </row>
    <row r="10315" spans="1:14" ht="15" x14ac:dyDescent="0.3">
      <c r="A10315" s="1"/>
      <c r="B10315" t="s">
        <v>14</v>
      </c>
      <c r="C10315" t="s">
        <v>1922</v>
      </c>
      <c r="D10315" t="s">
        <v>1923</v>
      </c>
      <c r="E10315" t="s">
        <v>1924</v>
      </c>
      <c r="F10315" t="s">
        <v>1925</v>
      </c>
      <c r="G10315">
        <v>0.32050144672393799</v>
      </c>
      <c r="H10315">
        <v>0.65</v>
      </c>
      <c r="I10315">
        <v>0.66700000000000004</v>
      </c>
      <c r="J10315">
        <v>0.873</v>
      </c>
      <c r="K10315" t="str">
        <f t="shared" si="174"/>
        <v>yes</v>
      </c>
      <c r="L10315" t="s">
        <v>7</v>
      </c>
      <c r="M10315">
        <v>0.80658799999999997</v>
      </c>
      <c r="N10315">
        <v>0.80766899999999997</v>
      </c>
    </row>
    <row r="10316" spans="1:14" ht="15" x14ac:dyDescent="0.3">
      <c r="A10316" s="1"/>
      <c r="B10316" t="s">
        <v>14</v>
      </c>
      <c r="C10316" t="s">
        <v>4545</v>
      </c>
      <c r="D10316" t="s">
        <v>9196</v>
      </c>
      <c r="E10316" t="s">
        <v>9197</v>
      </c>
      <c r="F10316" t="s">
        <v>9198</v>
      </c>
      <c r="G10316">
        <v>0.18039241433143599</v>
      </c>
      <c r="H10316">
        <v>0.65</v>
      </c>
      <c r="I10316">
        <v>0.5</v>
      </c>
      <c r="J10316">
        <v>0.84499999999999997</v>
      </c>
      <c r="K10316" t="str">
        <f t="shared" si="174"/>
        <v>yes</v>
      </c>
      <c r="L10316" t="s">
        <v>7</v>
      </c>
      <c r="M10316">
        <v>0.81989900000000004</v>
      </c>
      <c r="N10316">
        <v>0.82398899999999997</v>
      </c>
    </row>
    <row r="10317" spans="1:14" ht="15" x14ac:dyDescent="0.3">
      <c r="A10317" s="1"/>
      <c r="B10317" t="s">
        <v>14</v>
      </c>
      <c r="C10317" t="s">
        <v>259</v>
      </c>
      <c r="D10317" t="s">
        <v>5358</v>
      </c>
      <c r="E10317" t="s">
        <v>259</v>
      </c>
      <c r="F10317" t="s">
        <v>5359</v>
      </c>
      <c r="G10317">
        <v>0.73926746845245395</v>
      </c>
      <c r="H10317">
        <v>0.64800000000000002</v>
      </c>
      <c r="I10317">
        <v>0</v>
      </c>
      <c r="J10317">
        <v>0.97499999999999998</v>
      </c>
      <c r="K10317" t="str">
        <f t="shared" si="174"/>
        <v>yes</v>
      </c>
      <c r="L10317" t="s">
        <v>7</v>
      </c>
      <c r="M10317">
        <v>0.77543200000000001</v>
      </c>
      <c r="N10317">
        <v>0.77932199999999996</v>
      </c>
    </row>
    <row r="10318" spans="1:14" ht="15" x14ac:dyDescent="0.3">
      <c r="A10318" s="1"/>
      <c r="B10318" t="s">
        <v>14</v>
      </c>
      <c r="C10318" t="s">
        <v>439</v>
      </c>
      <c r="D10318" t="s">
        <v>442</v>
      </c>
      <c r="E10318" t="s">
        <v>441</v>
      </c>
      <c r="F10318" t="s">
        <v>443</v>
      </c>
      <c r="G10318">
        <v>0.35636147856712302</v>
      </c>
      <c r="H10318">
        <v>0.64600000000000002</v>
      </c>
      <c r="I10318">
        <v>0.26700000000000002</v>
      </c>
      <c r="J10318">
        <v>0.629</v>
      </c>
      <c r="K10318" t="str">
        <f t="shared" si="174"/>
        <v>yes</v>
      </c>
      <c r="L10318" t="s">
        <v>7</v>
      </c>
      <c r="M10318">
        <v>0.76092400000000004</v>
      </c>
      <c r="N10318">
        <v>0.75613300000000006</v>
      </c>
    </row>
    <row r="10319" spans="1:14" ht="15" x14ac:dyDescent="0.3">
      <c r="A10319" s="1"/>
      <c r="B10319" t="s">
        <v>14</v>
      </c>
      <c r="C10319" t="s">
        <v>1196</v>
      </c>
      <c r="D10319" t="s">
        <v>5924</v>
      </c>
      <c r="E10319" t="s">
        <v>1198</v>
      </c>
      <c r="F10319" t="s">
        <v>1198</v>
      </c>
      <c r="G10319">
        <v>0.40363919734954801</v>
      </c>
      <c r="H10319">
        <v>0.64500000000000002</v>
      </c>
      <c r="I10319">
        <v>0.33300000000000002</v>
      </c>
      <c r="J10319">
        <v>1</v>
      </c>
      <c r="K10319" t="str">
        <f t="shared" si="174"/>
        <v>yes</v>
      </c>
      <c r="L10319" t="s">
        <v>7</v>
      </c>
      <c r="M10319">
        <v>0.76902999999999999</v>
      </c>
      <c r="N10319">
        <v>0.75382800000000005</v>
      </c>
    </row>
    <row r="10320" spans="1:14" ht="15" x14ac:dyDescent="0.3">
      <c r="A10320" s="1"/>
      <c r="B10320" t="s">
        <v>14</v>
      </c>
      <c r="C10320" t="s">
        <v>4506</v>
      </c>
      <c r="D10320" t="s">
        <v>9102</v>
      </c>
      <c r="E10320" t="s">
        <v>9106</v>
      </c>
      <c r="F10320" t="s">
        <v>9103</v>
      </c>
      <c r="G10320">
        <v>0.67206454277038596</v>
      </c>
      <c r="H10320">
        <v>0.64500000000000002</v>
      </c>
      <c r="I10320">
        <v>0.85699999999999998</v>
      </c>
      <c r="J10320">
        <v>0.84799999999999998</v>
      </c>
      <c r="K10320" t="str">
        <f t="shared" si="174"/>
        <v>yes</v>
      </c>
      <c r="L10320" t="s">
        <v>7</v>
      </c>
      <c r="M10320">
        <v>0.77531799999999995</v>
      </c>
      <c r="N10320">
        <v>0.79197099999999998</v>
      </c>
    </row>
    <row r="10321" spans="1:14" ht="15" x14ac:dyDescent="0.3">
      <c r="A10321" s="1"/>
      <c r="B10321" t="s">
        <v>14</v>
      </c>
      <c r="C10321" t="s">
        <v>968</v>
      </c>
      <c r="D10321" t="s">
        <v>5807</v>
      </c>
      <c r="E10321" t="s">
        <v>969</v>
      </c>
      <c r="F10321" t="s">
        <v>5808</v>
      </c>
      <c r="G10321">
        <v>0.45216268301010099</v>
      </c>
      <c r="H10321">
        <v>0.64300000000000002</v>
      </c>
      <c r="I10321">
        <v>0.44400000000000001</v>
      </c>
      <c r="J10321">
        <v>0.70099999999999996</v>
      </c>
      <c r="K10321" t="str">
        <f t="shared" si="174"/>
        <v>yes</v>
      </c>
      <c r="L10321" t="s">
        <v>7</v>
      </c>
      <c r="M10321">
        <v>0.73283900000000002</v>
      </c>
      <c r="N10321">
        <v>0.77017500000000005</v>
      </c>
    </row>
    <row r="10322" spans="1:14" ht="15" x14ac:dyDescent="0.3">
      <c r="A10322" s="1"/>
      <c r="B10322" t="s">
        <v>14</v>
      </c>
      <c r="C10322" t="s">
        <v>1109</v>
      </c>
      <c r="D10322" t="s">
        <v>1111</v>
      </c>
      <c r="E10322" t="s">
        <v>1109</v>
      </c>
      <c r="F10322" t="s">
        <v>1111</v>
      </c>
      <c r="G10322">
        <v>0.47280889749527</v>
      </c>
      <c r="H10322">
        <v>0.64300000000000002</v>
      </c>
      <c r="I10322">
        <v>0.66700000000000004</v>
      </c>
      <c r="J10322">
        <v>0.86499999999999999</v>
      </c>
      <c r="K10322" t="str">
        <f t="shared" si="174"/>
        <v>yes</v>
      </c>
      <c r="L10322" t="s">
        <v>7</v>
      </c>
      <c r="M10322">
        <v>0.87193399999999999</v>
      </c>
      <c r="N10322">
        <v>0.87193399999999999</v>
      </c>
    </row>
    <row r="10323" spans="1:14" ht="15" x14ac:dyDescent="0.3">
      <c r="A10323" s="1"/>
      <c r="B10323" t="s">
        <v>14</v>
      </c>
      <c r="C10323" t="s">
        <v>4158</v>
      </c>
      <c r="D10323" t="s">
        <v>8524</v>
      </c>
      <c r="E10323" t="s">
        <v>8518</v>
      </c>
      <c r="F10323" t="s">
        <v>8525</v>
      </c>
      <c r="G10323">
        <v>6.8151049315929996E-2</v>
      </c>
      <c r="H10323">
        <v>0.64100000000000001</v>
      </c>
      <c r="I10323">
        <v>0.105</v>
      </c>
      <c r="J10323">
        <v>0.93300000000000005</v>
      </c>
      <c r="K10323" t="str">
        <f t="shared" si="174"/>
        <v>yes</v>
      </c>
      <c r="L10323" t="s">
        <v>7</v>
      </c>
      <c r="M10323">
        <v>0.73343000000000003</v>
      </c>
      <c r="N10323">
        <v>0.73428599999999999</v>
      </c>
    </row>
    <row r="10324" spans="1:14" ht="15" x14ac:dyDescent="0.3">
      <c r="A10324" s="1"/>
      <c r="B10324" t="s">
        <v>14</v>
      </c>
      <c r="C10324" t="s">
        <v>1249</v>
      </c>
      <c r="D10324" t="s">
        <v>5973</v>
      </c>
      <c r="E10324" t="s">
        <v>5974</v>
      </c>
      <c r="F10324" t="s">
        <v>5975</v>
      </c>
      <c r="G10324">
        <v>0.128190353512764</v>
      </c>
      <c r="H10324">
        <v>0.63800000000000001</v>
      </c>
      <c r="I10324">
        <v>0.5</v>
      </c>
      <c r="J10324">
        <v>0.80700000000000005</v>
      </c>
      <c r="K10324" t="str">
        <f t="shared" si="174"/>
        <v>partially</v>
      </c>
      <c r="L10324" t="s">
        <v>17</v>
      </c>
      <c r="M10324">
        <v>0.83204900000000004</v>
      </c>
      <c r="N10324">
        <v>0.821936</v>
      </c>
    </row>
    <row r="10325" spans="1:14" ht="15" x14ac:dyDescent="0.3">
      <c r="A10325" s="1"/>
      <c r="B10325" t="s">
        <v>14</v>
      </c>
      <c r="C10325" t="s">
        <v>952</v>
      </c>
      <c r="D10325" t="s">
        <v>958</v>
      </c>
      <c r="E10325" t="s">
        <v>5798</v>
      </c>
      <c r="F10325" t="s">
        <v>959</v>
      </c>
      <c r="G10325">
        <v>0.286150902509689</v>
      </c>
      <c r="H10325">
        <v>0.63700000000000001</v>
      </c>
      <c r="I10325">
        <v>0</v>
      </c>
      <c r="J10325">
        <v>1</v>
      </c>
      <c r="K10325" t="str">
        <f t="shared" si="174"/>
        <v>partially</v>
      </c>
      <c r="L10325" t="s">
        <v>17</v>
      </c>
      <c r="M10325">
        <v>0.95665500000000003</v>
      </c>
      <c r="N10325">
        <v>0.94868600000000003</v>
      </c>
    </row>
    <row r="10326" spans="1:14" ht="15" x14ac:dyDescent="0.3">
      <c r="A10326" s="1"/>
      <c r="B10326" t="s">
        <v>14</v>
      </c>
      <c r="C10326" t="s">
        <v>1417</v>
      </c>
      <c r="D10326" t="s">
        <v>6090</v>
      </c>
      <c r="E10326" t="s">
        <v>6091</v>
      </c>
      <c r="F10326" t="s">
        <v>1419</v>
      </c>
      <c r="G10326">
        <v>0.83828568458557096</v>
      </c>
      <c r="H10326">
        <v>0.63700000000000001</v>
      </c>
      <c r="I10326">
        <v>0</v>
      </c>
      <c r="J10326">
        <v>0.97799999999999998</v>
      </c>
      <c r="K10326" t="str">
        <f t="shared" si="174"/>
        <v>partially</v>
      </c>
      <c r="L10326" t="s">
        <v>17</v>
      </c>
      <c r="M10326">
        <v>0.70004</v>
      </c>
      <c r="N10326">
        <v>0.69965699999999997</v>
      </c>
    </row>
    <row r="10327" spans="1:14" ht="15" x14ac:dyDescent="0.3">
      <c r="A10327" s="1"/>
      <c r="B10327" t="s">
        <v>14</v>
      </c>
      <c r="C10327" t="s">
        <v>4214</v>
      </c>
      <c r="D10327" t="s">
        <v>8567</v>
      </c>
      <c r="E10327" t="s">
        <v>8568</v>
      </c>
      <c r="F10327" t="s">
        <v>8568</v>
      </c>
      <c r="G10327">
        <v>0.87143021821975697</v>
      </c>
      <c r="H10327">
        <v>0.63700000000000001</v>
      </c>
      <c r="I10327">
        <v>0.5</v>
      </c>
      <c r="J10327">
        <v>1</v>
      </c>
      <c r="K10327" t="str">
        <f t="shared" si="174"/>
        <v>partially</v>
      </c>
      <c r="L10327" t="s">
        <v>17</v>
      </c>
      <c r="M10327">
        <v>0.84219599999999994</v>
      </c>
      <c r="N10327">
        <v>0.84366399999999997</v>
      </c>
    </row>
    <row r="10328" spans="1:14" ht="15" x14ac:dyDescent="0.3">
      <c r="A10328" s="1"/>
      <c r="B10328" t="s">
        <v>14</v>
      </c>
      <c r="C10328" t="s">
        <v>1824</v>
      </c>
      <c r="D10328" t="s">
        <v>1825</v>
      </c>
      <c r="E10328" t="s">
        <v>1824</v>
      </c>
      <c r="F10328" t="s">
        <v>1824</v>
      </c>
      <c r="G10328">
        <v>0.99474489688873302</v>
      </c>
      <c r="H10328">
        <v>0.63600000000000001</v>
      </c>
      <c r="I10328">
        <v>0</v>
      </c>
      <c r="J10328">
        <v>1</v>
      </c>
      <c r="K10328" t="str">
        <f t="shared" si="174"/>
        <v>partially</v>
      </c>
      <c r="L10328" t="s">
        <v>17</v>
      </c>
      <c r="M10328">
        <v>0.74086399999999997</v>
      </c>
      <c r="N10328">
        <v>0.738236</v>
      </c>
    </row>
    <row r="10329" spans="1:14" ht="15" x14ac:dyDescent="0.3">
      <c r="A10329" s="1"/>
      <c r="B10329" t="s">
        <v>14</v>
      </c>
      <c r="C10329" t="s">
        <v>5158</v>
      </c>
      <c r="D10329" t="s">
        <v>10419</v>
      </c>
      <c r="E10329" t="s">
        <v>10420</v>
      </c>
      <c r="F10329" t="s">
        <v>10419</v>
      </c>
      <c r="G10329">
        <v>0.99635785818099998</v>
      </c>
      <c r="H10329">
        <v>0.63400000000000001</v>
      </c>
      <c r="I10329">
        <v>0</v>
      </c>
      <c r="J10329">
        <v>0.56100000000000005</v>
      </c>
      <c r="K10329" t="str">
        <f t="shared" si="174"/>
        <v>partially</v>
      </c>
      <c r="L10329" t="s">
        <v>17</v>
      </c>
      <c r="M10329">
        <v>0.68652899999999994</v>
      </c>
      <c r="N10329">
        <v>0.69102600000000003</v>
      </c>
    </row>
    <row r="10330" spans="1:14" ht="15" x14ac:dyDescent="0.3">
      <c r="A10330" s="1"/>
      <c r="B10330" t="s">
        <v>14</v>
      </c>
      <c r="C10330" t="s">
        <v>3237</v>
      </c>
      <c r="D10330" t="s">
        <v>6789</v>
      </c>
      <c r="E10330" t="s">
        <v>6790</v>
      </c>
      <c r="F10330" t="s">
        <v>6791</v>
      </c>
      <c r="G10330">
        <v>0.58252644538879395</v>
      </c>
      <c r="H10330">
        <v>0.63100000000000001</v>
      </c>
      <c r="I10330">
        <v>0</v>
      </c>
      <c r="J10330">
        <v>0.29699999999999999</v>
      </c>
      <c r="K10330" t="str">
        <f t="shared" si="174"/>
        <v>partially</v>
      </c>
      <c r="L10330" t="s">
        <v>17</v>
      </c>
      <c r="M10330">
        <v>0.69447700000000001</v>
      </c>
      <c r="N10330">
        <v>0.69119900000000001</v>
      </c>
    </row>
    <row r="10331" spans="1:14" ht="15" x14ac:dyDescent="0.3">
      <c r="A10331" s="1"/>
      <c r="B10331" t="s">
        <v>14</v>
      </c>
      <c r="C10331" s="7">
        <v>0.13055555555555556</v>
      </c>
      <c r="D10331" t="s">
        <v>5342</v>
      </c>
      <c r="E10331" s="7">
        <v>0.13055555555555556</v>
      </c>
      <c r="F10331" t="s">
        <v>5343</v>
      </c>
      <c r="G10331">
        <v>0.22805945575237299</v>
      </c>
      <c r="H10331">
        <v>0.629</v>
      </c>
      <c r="I10331">
        <v>0.28599999999999998</v>
      </c>
      <c r="J10331">
        <v>0.62</v>
      </c>
      <c r="K10331" t="str">
        <f t="shared" si="174"/>
        <v>partially</v>
      </c>
      <c r="L10331" t="s">
        <v>17</v>
      </c>
      <c r="M10331">
        <v>0.71884300000000001</v>
      </c>
      <c r="N10331">
        <v>0.74291600000000002</v>
      </c>
    </row>
    <row r="10332" spans="1:14" ht="15" x14ac:dyDescent="0.3">
      <c r="A10332" s="1"/>
      <c r="B10332" t="s">
        <v>14</v>
      </c>
      <c r="C10332" t="s">
        <v>4714</v>
      </c>
      <c r="D10332" t="s">
        <v>9564</v>
      </c>
      <c r="E10332" t="s">
        <v>9565</v>
      </c>
      <c r="F10332" t="s">
        <v>9566</v>
      </c>
      <c r="G10332">
        <v>0.55683284997940097</v>
      </c>
      <c r="H10332">
        <v>0.629</v>
      </c>
      <c r="I10332">
        <v>0.58299999999999996</v>
      </c>
      <c r="J10332">
        <v>0.71399999999999997</v>
      </c>
      <c r="K10332" t="str">
        <f t="shared" si="174"/>
        <v>partially</v>
      </c>
      <c r="L10332" t="s">
        <v>17</v>
      </c>
      <c r="M10332">
        <v>0.843032</v>
      </c>
      <c r="N10332">
        <v>0.82251700000000005</v>
      </c>
    </row>
    <row r="10333" spans="1:14" ht="15" x14ac:dyDescent="0.3">
      <c r="A10333" s="1"/>
      <c r="B10333" t="s">
        <v>14</v>
      </c>
      <c r="C10333" t="s">
        <v>1682</v>
      </c>
      <c r="D10333" t="s">
        <v>1686</v>
      </c>
      <c r="E10333" t="s">
        <v>1684</v>
      </c>
      <c r="F10333" t="s">
        <v>1687</v>
      </c>
      <c r="G10333">
        <v>0.270151406526566</v>
      </c>
      <c r="H10333">
        <v>0.627</v>
      </c>
      <c r="I10333">
        <v>0</v>
      </c>
      <c r="J10333">
        <v>0.67400000000000004</v>
      </c>
      <c r="K10333" t="str">
        <f t="shared" si="174"/>
        <v>partially</v>
      </c>
      <c r="L10333" t="s">
        <v>17</v>
      </c>
      <c r="M10333">
        <v>0.56621999999999995</v>
      </c>
      <c r="N10333">
        <v>0.56882299999999997</v>
      </c>
    </row>
    <row r="10334" spans="1:14" ht="15" x14ac:dyDescent="0.3">
      <c r="A10334" s="1"/>
      <c r="B10334" t="s">
        <v>14</v>
      </c>
      <c r="C10334" t="s">
        <v>810</v>
      </c>
      <c r="D10334" t="s">
        <v>818</v>
      </c>
      <c r="E10334" t="s">
        <v>813</v>
      </c>
      <c r="F10334" t="s">
        <v>819</v>
      </c>
      <c r="G10334">
        <v>0.527063608169556</v>
      </c>
      <c r="H10334">
        <v>0.625</v>
      </c>
      <c r="I10334">
        <v>0</v>
      </c>
      <c r="J10334">
        <v>0.46</v>
      </c>
      <c r="K10334" t="str">
        <f t="shared" si="174"/>
        <v>partially</v>
      </c>
      <c r="L10334" t="s">
        <v>17</v>
      </c>
      <c r="M10334">
        <v>0.69018000000000002</v>
      </c>
      <c r="N10334">
        <v>0.69596800000000003</v>
      </c>
    </row>
    <row r="10335" spans="1:14" ht="15" x14ac:dyDescent="0.3">
      <c r="A10335" s="1"/>
      <c r="B10335" t="s">
        <v>14</v>
      </c>
      <c r="C10335" t="s">
        <v>5136</v>
      </c>
      <c r="D10335" t="s">
        <v>10386</v>
      </c>
      <c r="E10335" t="s">
        <v>10387</v>
      </c>
      <c r="F10335" t="s">
        <v>10388</v>
      </c>
      <c r="G10335">
        <v>0.93195450305938698</v>
      </c>
      <c r="H10335">
        <v>0.625</v>
      </c>
      <c r="I10335">
        <v>0</v>
      </c>
      <c r="J10335">
        <v>0.88600000000000001</v>
      </c>
      <c r="K10335" t="str">
        <f t="shared" si="174"/>
        <v>partially</v>
      </c>
      <c r="L10335" t="s">
        <v>17</v>
      </c>
      <c r="M10335">
        <v>0.70982299999999998</v>
      </c>
      <c r="N10335">
        <v>0.71248100000000003</v>
      </c>
    </row>
    <row r="10336" spans="1:14" ht="15" x14ac:dyDescent="0.3">
      <c r="A10336" s="1"/>
      <c r="B10336" t="s">
        <v>14</v>
      </c>
      <c r="C10336" t="s">
        <v>3732</v>
      </c>
      <c r="D10336" t="s">
        <v>7717</v>
      </c>
      <c r="E10336" t="s">
        <v>7711</v>
      </c>
      <c r="F10336" t="s">
        <v>7718</v>
      </c>
      <c r="G10336">
        <v>0.23769697546958901</v>
      </c>
      <c r="H10336">
        <v>0.624</v>
      </c>
      <c r="I10336">
        <v>0</v>
      </c>
      <c r="J10336">
        <v>0.37</v>
      </c>
      <c r="K10336" t="str">
        <f t="shared" si="174"/>
        <v>partially</v>
      </c>
      <c r="L10336" t="s">
        <v>17</v>
      </c>
      <c r="M10336">
        <v>0.73245800000000005</v>
      </c>
      <c r="N10336">
        <v>0.73231100000000005</v>
      </c>
    </row>
    <row r="10337" spans="1:14" ht="15" x14ac:dyDescent="0.3">
      <c r="A10337" s="1"/>
      <c r="B10337" t="s">
        <v>14</v>
      </c>
      <c r="C10337" t="s">
        <v>4357</v>
      </c>
      <c r="D10337" t="s">
        <v>8867</v>
      </c>
      <c r="E10337" t="s">
        <v>8868</v>
      </c>
      <c r="F10337" t="s">
        <v>8867</v>
      </c>
      <c r="G10337">
        <v>0.99193167686462402</v>
      </c>
      <c r="H10337">
        <v>0.623</v>
      </c>
      <c r="I10337">
        <v>0</v>
      </c>
      <c r="J10337">
        <v>1</v>
      </c>
      <c r="K10337" t="str">
        <f t="shared" si="174"/>
        <v>partially</v>
      </c>
      <c r="L10337" t="s">
        <v>17</v>
      </c>
      <c r="M10337">
        <v>0.64963599999999999</v>
      </c>
      <c r="N10337">
        <v>0.65051300000000001</v>
      </c>
    </row>
    <row r="10338" spans="1:14" ht="15" x14ac:dyDescent="0.3">
      <c r="A10338" s="1"/>
      <c r="B10338" t="s">
        <v>14</v>
      </c>
      <c r="C10338" t="s">
        <v>4732</v>
      </c>
      <c r="D10338" t="s">
        <v>9601</v>
      </c>
      <c r="E10338" t="s">
        <v>9595</v>
      </c>
      <c r="F10338" t="s">
        <v>9602</v>
      </c>
      <c r="G10338">
        <v>0.47661083936691301</v>
      </c>
      <c r="H10338">
        <v>0.623</v>
      </c>
      <c r="I10338">
        <v>0.36399999999999999</v>
      </c>
      <c r="J10338">
        <v>0.68</v>
      </c>
      <c r="K10338" t="str">
        <f t="shared" si="174"/>
        <v>partially</v>
      </c>
      <c r="L10338" t="s">
        <v>17</v>
      </c>
      <c r="M10338">
        <v>0.77390599999999998</v>
      </c>
      <c r="N10338">
        <v>0.77553799999999995</v>
      </c>
    </row>
    <row r="10339" spans="1:14" ht="15" x14ac:dyDescent="0.3">
      <c r="A10339" s="1"/>
      <c r="B10339" t="s">
        <v>14</v>
      </c>
      <c r="C10339" t="s">
        <v>4112</v>
      </c>
      <c r="D10339" t="s">
        <v>8448</v>
      </c>
      <c r="E10339" t="s">
        <v>8449</v>
      </c>
      <c r="F10339" t="s">
        <v>8450</v>
      </c>
      <c r="G10339">
        <v>0.35451978445053101</v>
      </c>
      <c r="H10339">
        <v>0.62</v>
      </c>
      <c r="I10339">
        <v>0</v>
      </c>
      <c r="J10339">
        <v>0.71099999999999997</v>
      </c>
      <c r="K10339" t="str">
        <f t="shared" si="174"/>
        <v>partially</v>
      </c>
      <c r="L10339" t="s">
        <v>17</v>
      </c>
      <c r="M10339">
        <v>0.715194</v>
      </c>
      <c r="N10339">
        <v>0.71205099999999999</v>
      </c>
    </row>
    <row r="10340" spans="1:14" ht="15" x14ac:dyDescent="0.3">
      <c r="A10340" s="1"/>
      <c r="B10340" t="s">
        <v>14</v>
      </c>
      <c r="C10340" t="s">
        <v>4762</v>
      </c>
      <c r="D10340" t="s">
        <v>9673</v>
      </c>
      <c r="E10340" t="s">
        <v>9669</v>
      </c>
      <c r="F10340" t="s">
        <v>9674</v>
      </c>
      <c r="G10340">
        <v>0.65757548809051503</v>
      </c>
      <c r="H10340">
        <v>0.62</v>
      </c>
      <c r="I10340">
        <v>0</v>
      </c>
      <c r="J10340">
        <v>0.88700000000000001</v>
      </c>
      <c r="K10340" t="str">
        <f t="shared" si="174"/>
        <v>partially</v>
      </c>
      <c r="L10340" t="s">
        <v>17</v>
      </c>
      <c r="M10340">
        <v>0.71677199999999996</v>
      </c>
      <c r="N10340">
        <v>0.72841999999999996</v>
      </c>
    </row>
    <row r="10341" spans="1:14" ht="15" x14ac:dyDescent="0.3">
      <c r="A10341" s="1"/>
      <c r="B10341" t="s">
        <v>14</v>
      </c>
      <c r="C10341" t="s">
        <v>1944</v>
      </c>
      <c r="D10341" t="s">
        <v>6413</v>
      </c>
      <c r="E10341" t="s">
        <v>6414</v>
      </c>
      <c r="F10341" t="s">
        <v>6414</v>
      </c>
      <c r="G10341">
        <v>0.990963935852051</v>
      </c>
      <c r="H10341">
        <v>0.61899999999999999</v>
      </c>
      <c r="I10341">
        <v>0.25</v>
      </c>
      <c r="J10341">
        <v>1</v>
      </c>
      <c r="K10341" t="str">
        <f t="shared" si="174"/>
        <v>partially</v>
      </c>
      <c r="L10341" t="s">
        <v>17</v>
      </c>
      <c r="M10341">
        <v>0.67610899999999996</v>
      </c>
      <c r="N10341">
        <v>0.668068</v>
      </c>
    </row>
    <row r="10342" spans="1:14" ht="15" x14ac:dyDescent="0.3">
      <c r="A10342" s="1"/>
      <c r="B10342" t="s">
        <v>14</v>
      </c>
      <c r="C10342">
        <v>2017</v>
      </c>
      <c r="D10342" t="s">
        <v>1340</v>
      </c>
      <c r="E10342">
        <v>2017</v>
      </c>
      <c r="F10342" s="9">
        <v>41671</v>
      </c>
      <c r="G10342">
        <v>0.56343150138855003</v>
      </c>
      <c r="H10342">
        <v>0.61799999999999999</v>
      </c>
      <c r="I10342">
        <v>0</v>
      </c>
      <c r="J10342">
        <v>0.42699999999999999</v>
      </c>
      <c r="K10342" t="str">
        <f t="shared" si="174"/>
        <v>partially</v>
      </c>
      <c r="L10342" t="s">
        <v>17</v>
      </c>
      <c r="M10342">
        <v>0.63245600000000002</v>
      </c>
      <c r="N10342">
        <v>0.63819099999999995</v>
      </c>
    </row>
    <row r="10343" spans="1:14" ht="15" x14ac:dyDescent="0.3">
      <c r="A10343" s="1"/>
      <c r="B10343" t="s">
        <v>14</v>
      </c>
      <c r="C10343" t="s">
        <v>4091</v>
      </c>
      <c r="D10343" t="s">
        <v>8396</v>
      </c>
      <c r="E10343" t="s">
        <v>8397</v>
      </c>
      <c r="F10343" t="s">
        <v>8398</v>
      </c>
      <c r="G10343">
        <v>0.77078044414520297</v>
      </c>
      <c r="H10343">
        <v>0.61799999999999999</v>
      </c>
      <c r="I10343">
        <v>0.36399999999999999</v>
      </c>
      <c r="J10343">
        <v>0.59099999999999997</v>
      </c>
      <c r="K10343" t="str">
        <f t="shared" si="174"/>
        <v>partially</v>
      </c>
      <c r="L10343" t="s">
        <v>17</v>
      </c>
      <c r="M10343">
        <v>0.82508099999999995</v>
      </c>
      <c r="N10343">
        <v>0.816079</v>
      </c>
    </row>
    <row r="10344" spans="1:14" ht="15" x14ac:dyDescent="0.3">
      <c r="A10344" s="1"/>
      <c r="B10344" t="s">
        <v>14</v>
      </c>
      <c r="C10344" t="s">
        <v>1934</v>
      </c>
      <c r="D10344" t="s">
        <v>6408</v>
      </c>
      <c r="E10344" t="s">
        <v>1934</v>
      </c>
      <c r="F10344" t="s">
        <v>1934</v>
      </c>
      <c r="G10344">
        <v>0.99201357364654497</v>
      </c>
      <c r="H10344">
        <v>0.61699999999999999</v>
      </c>
      <c r="I10344">
        <v>0</v>
      </c>
      <c r="J10344">
        <v>1</v>
      </c>
      <c r="K10344" t="str">
        <f t="shared" si="174"/>
        <v>partially</v>
      </c>
      <c r="L10344" t="s">
        <v>17</v>
      </c>
      <c r="M10344">
        <v>0.63512999999999997</v>
      </c>
      <c r="N10344">
        <v>0.63437600000000005</v>
      </c>
    </row>
    <row r="10345" spans="1:14" ht="15" x14ac:dyDescent="0.3">
      <c r="A10345" s="1"/>
      <c r="B10345" t="s">
        <v>14</v>
      </c>
      <c r="C10345" t="s">
        <v>5197</v>
      </c>
      <c r="D10345" t="s">
        <v>10492</v>
      </c>
      <c r="E10345" t="s">
        <v>10508</v>
      </c>
      <c r="F10345" t="s">
        <v>10494</v>
      </c>
      <c r="G10345" s="4">
        <v>7.5960741696690103E-7</v>
      </c>
      <c r="H10345">
        <v>0.61699999999999999</v>
      </c>
      <c r="I10345">
        <v>0</v>
      </c>
      <c r="J10345">
        <v>0.85499999999999998</v>
      </c>
      <c r="K10345" t="str">
        <f t="shared" si="174"/>
        <v>partially</v>
      </c>
      <c r="L10345" t="s">
        <v>17</v>
      </c>
      <c r="M10345">
        <v>0.70687299999999997</v>
      </c>
      <c r="N10345">
        <v>0.703627</v>
      </c>
    </row>
    <row r="10346" spans="1:14" ht="15" x14ac:dyDescent="0.3">
      <c r="A10346" s="1"/>
      <c r="B10346" t="s">
        <v>14</v>
      </c>
      <c r="C10346" t="s">
        <v>371</v>
      </c>
      <c r="D10346" t="s">
        <v>5425</v>
      </c>
      <c r="E10346" t="s">
        <v>371</v>
      </c>
      <c r="F10346" t="s">
        <v>5425</v>
      </c>
      <c r="G10346">
        <v>0.97898417711257901</v>
      </c>
      <c r="H10346">
        <v>0.61499999999999999</v>
      </c>
      <c r="I10346">
        <v>0.66700000000000004</v>
      </c>
      <c r="J10346">
        <v>0.879</v>
      </c>
      <c r="K10346" t="str">
        <f t="shared" si="174"/>
        <v>partially</v>
      </c>
      <c r="L10346" t="s">
        <v>17</v>
      </c>
      <c r="M10346">
        <v>0.90129800000000004</v>
      </c>
      <c r="N10346">
        <v>0.90198100000000003</v>
      </c>
    </row>
    <row r="10347" spans="1:14" ht="15" x14ac:dyDescent="0.3">
      <c r="A10347" s="1"/>
      <c r="B10347" t="s">
        <v>14</v>
      </c>
      <c r="C10347" t="s">
        <v>2293</v>
      </c>
      <c r="D10347" t="s">
        <v>6615</v>
      </c>
      <c r="E10347" t="s">
        <v>6616</v>
      </c>
      <c r="F10347" t="s">
        <v>6617</v>
      </c>
      <c r="G10347">
        <v>0.54659152030944802</v>
      </c>
      <c r="H10347">
        <v>0.61499999999999999</v>
      </c>
      <c r="I10347">
        <v>0</v>
      </c>
      <c r="J10347">
        <v>0.72799999999999998</v>
      </c>
      <c r="K10347" t="str">
        <f t="shared" si="174"/>
        <v>partially</v>
      </c>
      <c r="L10347" t="s">
        <v>17</v>
      </c>
      <c r="M10347">
        <v>0.77692000000000005</v>
      </c>
      <c r="N10347">
        <v>0.77424000000000004</v>
      </c>
    </row>
    <row r="10348" spans="1:14" ht="15" x14ac:dyDescent="0.3">
      <c r="A10348" s="1"/>
      <c r="B10348" t="s">
        <v>14</v>
      </c>
      <c r="C10348" t="s">
        <v>3927</v>
      </c>
      <c r="D10348" t="s">
        <v>8105</v>
      </c>
      <c r="E10348" t="s">
        <v>8062</v>
      </c>
      <c r="F10348" t="s">
        <v>8106</v>
      </c>
      <c r="G10348">
        <v>0.60949516296386697</v>
      </c>
      <c r="H10348">
        <v>0.61399999999999999</v>
      </c>
      <c r="I10348">
        <v>0.66700000000000004</v>
      </c>
      <c r="J10348">
        <v>0.90100000000000002</v>
      </c>
      <c r="K10348" t="str">
        <f t="shared" si="174"/>
        <v>partially</v>
      </c>
      <c r="L10348" t="s">
        <v>17</v>
      </c>
      <c r="M10348">
        <v>0.84952499999999997</v>
      </c>
      <c r="N10348">
        <v>0.84433599999999998</v>
      </c>
    </row>
    <row r="10349" spans="1:14" ht="15" x14ac:dyDescent="0.3">
      <c r="A10349" s="1"/>
      <c r="B10349" t="s">
        <v>14</v>
      </c>
      <c r="C10349" t="s">
        <v>5127</v>
      </c>
      <c r="D10349" t="s">
        <v>10367</v>
      </c>
      <c r="E10349" t="s">
        <v>10368</v>
      </c>
      <c r="F10349" t="s">
        <v>10369</v>
      </c>
      <c r="G10349">
        <v>0.80129224061965898</v>
      </c>
      <c r="H10349">
        <v>0.61399999999999999</v>
      </c>
      <c r="I10349">
        <v>0.44400000000000001</v>
      </c>
      <c r="J10349">
        <v>0.73199999999999998</v>
      </c>
      <c r="K10349" t="str">
        <f t="shared" si="174"/>
        <v>partially</v>
      </c>
      <c r="L10349" t="s">
        <v>17</v>
      </c>
      <c r="M10349">
        <v>0.789605</v>
      </c>
      <c r="N10349">
        <v>0.78310500000000005</v>
      </c>
    </row>
    <row r="10350" spans="1:14" ht="15" x14ac:dyDescent="0.3">
      <c r="A10350" s="1"/>
      <c r="B10350" t="s">
        <v>14</v>
      </c>
      <c r="C10350" t="s">
        <v>4217</v>
      </c>
      <c r="D10350" t="s">
        <v>8608</v>
      </c>
      <c r="E10350" t="s">
        <v>5819</v>
      </c>
      <c r="F10350" t="s">
        <v>8609</v>
      </c>
      <c r="G10350">
        <v>0.51344680786132801</v>
      </c>
      <c r="H10350">
        <v>0.61199999999999999</v>
      </c>
      <c r="I10350">
        <v>0</v>
      </c>
      <c r="J10350">
        <v>0.91</v>
      </c>
      <c r="K10350" t="str">
        <f t="shared" si="174"/>
        <v>partially</v>
      </c>
      <c r="L10350" t="s">
        <v>17</v>
      </c>
      <c r="M10350">
        <v>0.73791499999999999</v>
      </c>
      <c r="N10350">
        <v>0.74541199999999996</v>
      </c>
    </row>
    <row r="10351" spans="1:14" ht="15" x14ac:dyDescent="0.3">
      <c r="A10351" s="1"/>
      <c r="B10351" t="s">
        <v>14</v>
      </c>
      <c r="C10351" t="s">
        <v>3428</v>
      </c>
      <c r="D10351" t="s">
        <v>7207</v>
      </c>
      <c r="E10351" t="s">
        <v>7208</v>
      </c>
      <c r="F10351" t="s">
        <v>7209</v>
      </c>
      <c r="G10351">
        <v>0.81566530466079701</v>
      </c>
      <c r="H10351">
        <v>0.61099999999999999</v>
      </c>
      <c r="I10351">
        <v>0.5</v>
      </c>
      <c r="J10351">
        <v>0.73299999999999998</v>
      </c>
      <c r="K10351" t="str">
        <f t="shared" si="174"/>
        <v>partially</v>
      </c>
      <c r="L10351" t="s">
        <v>17</v>
      </c>
      <c r="M10351">
        <v>0.75939400000000001</v>
      </c>
      <c r="N10351">
        <v>0.74717699999999998</v>
      </c>
    </row>
    <row r="10352" spans="1:14" ht="15" x14ac:dyDescent="0.3">
      <c r="A10352" s="1"/>
      <c r="B10352" t="s">
        <v>14</v>
      </c>
      <c r="C10352" t="s">
        <v>3437</v>
      </c>
      <c r="D10352" t="s">
        <v>7219</v>
      </c>
      <c r="E10352" t="s">
        <v>7225</v>
      </c>
      <c r="F10352" t="s">
        <v>7220</v>
      </c>
      <c r="G10352">
        <v>1.8176840618253001E-2</v>
      </c>
      <c r="H10352">
        <v>0.61</v>
      </c>
      <c r="I10352">
        <v>0</v>
      </c>
      <c r="J10352">
        <v>0.39100000000000001</v>
      </c>
      <c r="K10352" t="str">
        <f t="shared" si="174"/>
        <v>partially</v>
      </c>
      <c r="L10352" t="s">
        <v>17</v>
      </c>
      <c r="M10352">
        <v>0.70352599999999998</v>
      </c>
      <c r="N10352">
        <v>0.70249600000000001</v>
      </c>
    </row>
    <row r="10353" spans="1:14" ht="15" x14ac:dyDescent="0.3">
      <c r="A10353" s="1"/>
      <c r="B10353" t="s">
        <v>14</v>
      </c>
      <c r="C10353" t="s">
        <v>3464</v>
      </c>
      <c r="D10353" t="s">
        <v>7285</v>
      </c>
      <c r="E10353" t="s">
        <v>7286</v>
      </c>
      <c r="F10353" t="s">
        <v>7287</v>
      </c>
      <c r="G10353">
        <v>0.99754434823989901</v>
      </c>
      <c r="H10353">
        <v>0.61</v>
      </c>
      <c r="I10353">
        <v>0</v>
      </c>
      <c r="J10353">
        <v>0.73899999999999999</v>
      </c>
      <c r="K10353" t="str">
        <f t="shared" si="174"/>
        <v>partially</v>
      </c>
      <c r="L10353" t="s">
        <v>17</v>
      </c>
      <c r="M10353">
        <v>0.678284</v>
      </c>
      <c r="N10353">
        <v>0.68447599999999997</v>
      </c>
    </row>
    <row r="10354" spans="1:14" ht="15" x14ac:dyDescent="0.3">
      <c r="A10354" s="1"/>
      <c r="B10354" t="s">
        <v>14</v>
      </c>
      <c r="C10354" t="s">
        <v>4168</v>
      </c>
      <c r="D10354" t="s">
        <v>8535</v>
      </c>
      <c r="E10354" t="s">
        <v>8536</v>
      </c>
      <c r="F10354" t="s">
        <v>8537</v>
      </c>
      <c r="G10354">
        <v>0.95267951488494895</v>
      </c>
      <c r="H10354">
        <v>0.60899999999999999</v>
      </c>
      <c r="I10354">
        <v>0.66700000000000004</v>
      </c>
      <c r="J10354">
        <v>0.90900000000000003</v>
      </c>
      <c r="K10354" t="str">
        <f t="shared" si="174"/>
        <v>partially</v>
      </c>
      <c r="L10354" t="s">
        <v>17</v>
      </c>
      <c r="M10354">
        <v>0.96384599999999998</v>
      </c>
      <c r="N10354">
        <v>0.96887999999999996</v>
      </c>
    </row>
    <row r="10355" spans="1:14" ht="15" x14ac:dyDescent="0.3">
      <c r="A10355" s="1"/>
      <c r="B10355" t="s">
        <v>14</v>
      </c>
      <c r="C10355" t="s">
        <v>4171</v>
      </c>
      <c r="D10355" t="s">
        <v>8539</v>
      </c>
      <c r="E10355" t="s">
        <v>8540</v>
      </c>
      <c r="F10355" t="s">
        <v>8541</v>
      </c>
      <c r="G10355">
        <v>2.0371405407786002E-2</v>
      </c>
      <c r="H10355">
        <v>0.60799999999999998</v>
      </c>
      <c r="I10355">
        <v>0</v>
      </c>
      <c r="J10355">
        <v>0.438</v>
      </c>
      <c r="K10355" t="str">
        <f t="shared" si="174"/>
        <v>partially</v>
      </c>
      <c r="L10355" t="s">
        <v>17</v>
      </c>
      <c r="M10355">
        <v>0.72775000000000001</v>
      </c>
      <c r="N10355">
        <v>0.730823</v>
      </c>
    </row>
    <row r="10356" spans="1:14" ht="15" x14ac:dyDescent="0.3">
      <c r="A10356" s="1"/>
      <c r="B10356" t="s">
        <v>14</v>
      </c>
      <c r="C10356" t="s">
        <v>4433</v>
      </c>
      <c r="D10356" t="s">
        <v>8979</v>
      </c>
      <c r="E10356" t="s">
        <v>4433</v>
      </c>
      <c r="F10356" t="s">
        <v>4430</v>
      </c>
      <c r="G10356">
        <v>0.98410022258758501</v>
      </c>
      <c r="H10356">
        <v>0.60699999999999998</v>
      </c>
      <c r="I10356">
        <v>0</v>
      </c>
      <c r="J10356">
        <v>0.56699999999999995</v>
      </c>
      <c r="K10356" t="str">
        <f t="shared" si="174"/>
        <v>partially</v>
      </c>
      <c r="L10356" t="s">
        <v>17</v>
      </c>
      <c r="M10356">
        <v>0.65483599999999997</v>
      </c>
      <c r="N10356">
        <v>0.65832500000000005</v>
      </c>
    </row>
    <row r="10357" spans="1:14" ht="15" x14ac:dyDescent="0.3">
      <c r="A10357" s="1"/>
      <c r="B10357" t="s">
        <v>14</v>
      </c>
      <c r="C10357" t="s">
        <v>795</v>
      </c>
      <c r="D10357" t="s">
        <v>5728</v>
      </c>
      <c r="E10357" t="s">
        <v>5723</v>
      </c>
      <c r="F10357" t="s">
        <v>5729</v>
      </c>
      <c r="G10357">
        <v>0.19783003628253901</v>
      </c>
      <c r="H10357">
        <v>0.60599999999999998</v>
      </c>
      <c r="I10357">
        <v>0.25</v>
      </c>
      <c r="J10357">
        <v>0.747</v>
      </c>
      <c r="K10357" t="str">
        <f t="shared" si="174"/>
        <v>partially</v>
      </c>
      <c r="L10357" t="s">
        <v>17</v>
      </c>
      <c r="M10357">
        <v>0.84135499999999996</v>
      </c>
      <c r="N10357">
        <v>0.84127099999999999</v>
      </c>
    </row>
    <row r="10358" spans="1:14" ht="15" x14ac:dyDescent="0.3">
      <c r="A10358" s="1"/>
      <c r="B10358" t="s">
        <v>14</v>
      </c>
      <c r="C10358" t="s">
        <v>1258</v>
      </c>
      <c r="D10358" t="s">
        <v>5984</v>
      </c>
      <c r="E10358" t="s">
        <v>1260</v>
      </c>
      <c r="F10358" t="s">
        <v>5985</v>
      </c>
      <c r="G10358">
        <v>0.29310527443885798</v>
      </c>
      <c r="H10358">
        <v>0.60499999999999998</v>
      </c>
      <c r="I10358">
        <v>0.66700000000000004</v>
      </c>
      <c r="J10358">
        <v>0.75</v>
      </c>
      <c r="K10358" t="str">
        <f t="shared" si="174"/>
        <v>partially</v>
      </c>
      <c r="L10358" t="s">
        <v>17</v>
      </c>
      <c r="M10358">
        <v>0.79896800000000001</v>
      </c>
      <c r="N10358">
        <v>0.80417099999999997</v>
      </c>
    </row>
    <row r="10359" spans="1:14" ht="15" x14ac:dyDescent="0.3">
      <c r="A10359" s="1"/>
      <c r="B10359" t="s">
        <v>14</v>
      </c>
      <c r="C10359" t="s">
        <v>4512</v>
      </c>
      <c r="D10359" t="s">
        <v>9114</v>
      </c>
      <c r="E10359" t="s">
        <v>9115</v>
      </c>
      <c r="F10359" t="s">
        <v>9116</v>
      </c>
      <c r="G10359">
        <v>0.24757906794548001</v>
      </c>
      <c r="H10359">
        <v>0.60499999999999998</v>
      </c>
      <c r="I10359">
        <v>0</v>
      </c>
      <c r="J10359">
        <v>0.85299999999999998</v>
      </c>
      <c r="K10359" t="str">
        <f t="shared" si="174"/>
        <v>partially</v>
      </c>
      <c r="L10359" t="s">
        <v>17</v>
      </c>
      <c r="M10359">
        <v>0.73107299999999997</v>
      </c>
      <c r="N10359">
        <v>0.71638900000000005</v>
      </c>
    </row>
    <row r="10360" spans="1:14" ht="15" x14ac:dyDescent="0.3">
      <c r="A10360" s="1"/>
      <c r="B10360" t="s">
        <v>14</v>
      </c>
      <c r="C10360" t="s">
        <v>3725</v>
      </c>
      <c r="D10360" t="s">
        <v>7697</v>
      </c>
      <c r="E10360" t="s">
        <v>7698</v>
      </c>
      <c r="F10360" t="s">
        <v>7697</v>
      </c>
      <c r="G10360">
        <v>0.72055703401565596</v>
      </c>
      <c r="H10360">
        <v>0.60199999999999998</v>
      </c>
      <c r="I10360">
        <v>0</v>
      </c>
      <c r="J10360">
        <v>0.81100000000000005</v>
      </c>
      <c r="K10360" t="str">
        <f t="shared" si="174"/>
        <v>partially</v>
      </c>
      <c r="L10360" t="s">
        <v>17</v>
      </c>
      <c r="M10360">
        <v>0.68797600000000003</v>
      </c>
      <c r="N10360">
        <v>0.68951200000000001</v>
      </c>
    </row>
    <row r="10361" spans="1:14" ht="15" x14ac:dyDescent="0.3">
      <c r="A10361" s="1"/>
      <c r="B10361" t="s">
        <v>14</v>
      </c>
      <c r="C10361" t="s">
        <v>4130</v>
      </c>
      <c r="D10361">
        <v>11</v>
      </c>
      <c r="E10361" t="s">
        <v>8479</v>
      </c>
      <c r="F10361" t="s">
        <v>8480</v>
      </c>
      <c r="G10361">
        <v>0.237634897232056</v>
      </c>
      <c r="H10361">
        <v>0.59499999999999997</v>
      </c>
      <c r="I10361">
        <v>0</v>
      </c>
      <c r="J10361">
        <v>0.88</v>
      </c>
      <c r="K10361" t="str">
        <f t="shared" si="174"/>
        <v>partially</v>
      </c>
      <c r="L10361" t="s">
        <v>17</v>
      </c>
      <c r="M10361">
        <v>0.67189299999999996</v>
      </c>
      <c r="N10361">
        <v>0.67469100000000004</v>
      </c>
    </row>
    <row r="10362" spans="1:14" ht="15" x14ac:dyDescent="0.3">
      <c r="A10362" s="1"/>
      <c r="B10362" t="s">
        <v>14</v>
      </c>
      <c r="C10362" t="s">
        <v>4468</v>
      </c>
      <c r="D10362" t="s">
        <v>9029</v>
      </c>
      <c r="E10362" t="s">
        <v>4468</v>
      </c>
      <c r="F10362" t="s">
        <v>9030</v>
      </c>
      <c r="G10362">
        <v>0.91457056999206499</v>
      </c>
      <c r="H10362">
        <v>0.59399999999999997</v>
      </c>
      <c r="I10362">
        <v>0</v>
      </c>
      <c r="J10362">
        <v>0.751</v>
      </c>
      <c r="K10362" t="str">
        <f t="shared" si="174"/>
        <v>partially</v>
      </c>
      <c r="L10362" t="s">
        <v>17</v>
      </c>
      <c r="M10362">
        <v>0.66110199999999997</v>
      </c>
      <c r="N10362">
        <v>0.65768700000000002</v>
      </c>
    </row>
    <row r="10363" spans="1:14" ht="15" x14ac:dyDescent="0.3">
      <c r="A10363" s="1"/>
      <c r="B10363" t="s">
        <v>14</v>
      </c>
      <c r="C10363" t="s">
        <v>845</v>
      </c>
      <c r="D10363" t="s">
        <v>839</v>
      </c>
      <c r="E10363" t="s">
        <v>847</v>
      </c>
      <c r="F10363" t="s">
        <v>841</v>
      </c>
      <c r="G10363">
        <v>0.59002906084060702</v>
      </c>
      <c r="H10363">
        <v>0.58899999999999997</v>
      </c>
      <c r="I10363">
        <v>0</v>
      </c>
      <c r="J10363">
        <v>0.69799999999999995</v>
      </c>
      <c r="K10363" t="str">
        <f t="shared" si="174"/>
        <v>partially</v>
      </c>
      <c r="L10363" t="s">
        <v>17</v>
      </c>
      <c r="M10363">
        <v>0.67885200000000001</v>
      </c>
      <c r="N10363">
        <v>0.68520800000000004</v>
      </c>
    </row>
    <row r="10364" spans="1:14" ht="15" x14ac:dyDescent="0.3">
      <c r="A10364" s="1"/>
      <c r="B10364" t="s">
        <v>14</v>
      </c>
      <c r="C10364" t="s">
        <v>1448</v>
      </c>
      <c r="D10364" t="s">
        <v>6099</v>
      </c>
      <c r="E10364" t="s">
        <v>1450</v>
      </c>
      <c r="F10364" t="s">
        <v>6099</v>
      </c>
      <c r="G10364">
        <v>0.98772394657134999</v>
      </c>
      <c r="H10364">
        <v>0.58899999999999997</v>
      </c>
      <c r="I10364">
        <v>0</v>
      </c>
      <c r="J10364">
        <v>0.84</v>
      </c>
      <c r="K10364" t="str">
        <f t="shared" si="174"/>
        <v>partially</v>
      </c>
      <c r="L10364" t="s">
        <v>17</v>
      </c>
      <c r="M10364">
        <v>0.69361499999999998</v>
      </c>
      <c r="N10364">
        <v>0.70643400000000001</v>
      </c>
    </row>
    <row r="10365" spans="1:14" ht="15" x14ac:dyDescent="0.3">
      <c r="A10365" s="1"/>
      <c r="B10365" t="s">
        <v>14</v>
      </c>
      <c r="C10365" t="s">
        <v>1517</v>
      </c>
      <c r="D10365" t="s">
        <v>1518</v>
      </c>
      <c r="E10365" t="s">
        <v>6138</v>
      </c>
      <c r="F10365" t="s">
        <v>6146</v>
      </c>
      <c r="G10365">
        <v>0.36635053157806402</v>
      </c>
      <c r="H10365">
        <v>0.58599999999999997</v>
      </c>
      <c r="I10365">
        <v>0.42899999999999999</v>
      </c>
      <c r="J10365">
        <v>0.76400000000000001</v>
      </c>
      <c r="K10365" t="str">
        <f t="shared" si="174"/>
        <v>partially</v>
      </c>
      <c r="L10365" t="s">
        <v>17</v>
      </c>
      <c r="M10365">
        <v>0.86624100000000004</v>
      </c>
      <c r="N10365">
        <v>0.86041900000000004</v>
      </c>
    </row>
    <row r="10366" spans="1:14" ht="15" x14ac:dyDescent="0.3">
      <c r="A10366" s="1"/>
      <c r="B10366" t="s">
        <v>14</v>
      </c>
      <c r="C10366" t="s">
        <v>3791</v>
      </c>
      <c r="D10366" t="s">
        <v>7829</v>
      </c>
      <c r="E10366" t="s">
        <v>7827</v>
      </c>
      <c r="F10366" t="s">
        <v>7830</v>
      </c>
      <c r="G10366">
        <v>0.21848274767398801</v>
      </c>
      <c r="H10366">
        <v>0.58199999999999996</v>
      </c>
      <c r="I10366">
        <v>0</v>
      </c>
      <c r="J10366">
        <v>0.63800000000000001</v>
      </c>
      <c r="K10366" t="str">
        <f t="shared" si="174"/>
        <v>partially</v>
      </c>
      <c r="L10366" t="s">
        <v>17</v>
      </c>
      <c r="M10366">
        <v>0.63425900000000002</v>
      </c>
      <c r="N10366">
        <v>0.63121499999999997</v>
      </c>
    </row>
    <row r="10367" spans="1:14" ht="15" x14ac:dyDescent="0.3">
      <c r="A10367" s="1"/>
      <c r="B10367" t="s">
        <v>14</v>
      </c>
      <c r="C10367" t="s">
        <v>4193</v>
      </c>
      <c r="D10367" t="s">
        <v>8567</v>
      </c>
      <c r="E10367" t="s">
        <v>8568</v>
      </c>
      <c r="F10367" t="s">
        <v>8568</v>
      </c>
      <c r="G10367">
        <v>0.99326974153518699</v>
      </c>
      <c r="H10367">
        <v>0.58099999999999996</v>
      </c>
      <c r="I10367">
        <v>0</v>
      </c>
      <c r="J10367">
        <v>1</v>
      </c>
      <c r="K10367" t="str">
        <f t="shared" si="174"/>
        <v>partially</v>
      </c>
      <c r="L10367" t="s">
        <v>17</v>
      </c>
      <c r="M10367">
        <v>0.77374900000000002</v>
      </c>
      <c r="N10367">
        <v>0.77098800000000001</v>
      </c>
    </row>
    <row r="10368" spans="1:14" ht="15" x14ac:dyDescent="0.3">
      <c r="A10368" s="1"/>
      <c r="B10368" t="s">
        <v>14</v>
      </c>
      <c r="C10368" t="s">
        <v>1231</v>
      </c>
      <c r="D10368" t="s">
        <v>5958</v>
      </c>
      <c r="E10368" t="s">
        <v>1233</v>
      </c>
      <c r="F10368" t="s">
        <v>5959</v>
      </c>
      <c r="G10368">
        <v>4.7851674258709002E-2</v>
      </c>
      <c r="H10368">
        <v>0.57899999999999996</v>
      </c>
      <c r="I10368">
        <v>0.5</v>
      </c>
      <c r="J10368">
        <v>0.54300000000000004</v>
      </c>
      <c r="K10368" t="str">
        <f t="shared" si="174"/>
        <v>partially</v>
      </c>
      <c r="L10368" t="s">
        <v>17</v>
      </c>
      <c r="M10368">
        <v>0.828955</v>
      </c>
      <c r="N10368">
        <v>0.83712600000000004</v>
      </c>
    </row>
    <row r="10369" spans="1:14" ht="15" x14ac:dyDescent="0.3">
      <c r="A10369" s="1"/>
      <c r="B10369" t="s">
        <v>14</v>
      </c>
      <c r="C10369" t="s">
        <v>2298</v>
      </c>
      <c r="D10369" t="s">
        <v>2299</v>
      </c>
      <c r="E10369" t="s">
        <v>6619</v>
      </c>
      <c r="F10369" t="s">
        <v>2301</v>
      </c>
      <c r="G10369">
        <v>0.80634975433349598</v>
      </c>
      <c r="H10369">
        <v>0.57399999999999995</v>
      </c>
      <c r="I10369">
        <v>0</v>
      </c>
      <c r="J10369">
        <v>0.76800000000000002</v>
      </c>
      <c r="K10369" t="str">
        <f t="shared" si="174"/>
        <v>partially</v>
      </c>
      <c r="L10369" t="s">
        <v>17</v>
      </c>
      <c r="M10369">
        <v>0.65077499999999999</v>
      </c>
      <c r="N10369">
        <v>0.67186199999999996</v>
      </c>
    </row>
    <row r="10370" spans="1:14" ht="15" x14ac:dyDescent="0.3">
      <c r="A10370" s="1"/>
      <c r="B10370" t="s">
        <v>14</v>
      </c>
      <c r="C10370" t="s">
        <v>4165</v>
      </c>
      <c r="D10370" t="s">
        <v>8533</v>
      </c>
      <c r="E10370" t="s">
        <v>8533</v>
      </c>
      <c r="F10370" t="s">
        <v>8533</v>
      </c>
      <c r="G10370">
        <v>0.88395959138870195</v>
      </c>
      <c r="H10370">
        <v>0.57399999999999995</v>
      </c>
      <c r="I10370">
        <v>0</v>
      </c>
      <c r="J10370">
        <v>1</v>
      </c>
      <c r="K10370" t="str">
        <f t="shared" si="174"/>
        <v>partially</v>
      </c>
      <c r="L10370" t="s">
        <v>17</v>
      </c>
      <c r="M10370">
        <v>0.69190600000000002</v>
      </c>
      <c r="N10370">
        <v>0.69407700000000006</v>
      </c>
    </row>
    <row r="10371" spans="1:14" ht="15" x14ac:dyDescent="0.3">
      <c r="A10371" s="1"/>
      <c r="B10371" t="s">
        <v>14</v>
      </c>
      <c r="C10371" t="s">
        <v>2080</v>
      </c>
      <c r="D10371" t="s">
        <v>2084</v>
      </c>
      <c r="E10371" t="s">
        <v>2082</v>
      </c>
      <c r="F10371" t="s">
        <v>2085</v>
      </c>
      <c r="G10371">
        <v>0.70415782928466797</v>
      </c>
      <c r="H10371">
        <v>0.57199999999999995</v>
      </c>
      <c r="I10371">
        <v>0.42899999999999999</v>
      </c>
      <c r="J10371">
        <v>0.79900000000000004</v>
      </c>
      <c r="K10371" t="str">
        <f t="shared" ref="K10371:K10434" si="175">IF(H10371&gt;0.64,"yes",IF(H10371&gt;=0.45,"partially","no"))</f>
        <v>partially</v>
      </c>
      <c r="L10371" t="s">
        <v>17</v>
      </c>
      <c r="M10371">
        <v>0.78594600000000003</v>
      </c>
      <c r="N10371">
        <v>0.78114600000000001</v>
      </c>
    </row>
    <row r="10372" spans="1:14" ht="15" x14ac:dyDescent="0.3">
      <c r="A10372" s="1"/>
      <c r="B10372" t="s">
        <v>14</v>
      </c>
      <c r="C10372" t="s">
        <v>3331</v>
      </c>
      <c r="D10372" t="s">
        <v>6983</v>
      </c>
      <c r="E10372" t="s">
        <v>6984</v>
      </c>
      <c r="F10372" t="s">
        <v>6985</v>
      </c>
      <c r="G10372">
        <v>0.350351393222809</v>
      </c>
      <c r="H10372">
        <v>0.57099999999999995</v>
      </c>
      <c r="I10372">
        <v>0.35299999999999998</v>
      </c>
      <c r="J10372">
        <v>0.83099999999999996</v>
      </c>
      <c r="K10372" t="str">
        <f t="shared" si="175"/>
        <v>partially</v>
      </c>
      <c r="L10372" t="s">
        <v>17</v>
      </c>
      <c r="M10372">
        <v>0.754108</v>
      </c>
      <c r="N10372">
        <v>0.77923799999999999</v>
      </c>
    </row>
    <row r="10373" spans="1:14" ht="15" x14ac:dyDescent="0.3">
      <c r="A10373" s="1"/>
      <c r="B10373" t="s">
        <v>14</v>
      </c>
      <c r="C10373" t="s">
        <v>3877</v>
      </c>
      <c r="D10373" t="s">
        <v>7976</v>
      </c>
      <c r="E10373" t="s">
        <v>7974</v>
      </c>
      <c r="F10373" t="s">
        <v>7977</v>
      </c>
      <c r="G10373">
        <v>0.57148069143295299</v>
      </c>
      <c r="H10373">
        <v>0.56899999999999995</v>
      </c>
      <c r="I10373">
        <v>0</v>
      </c>
      <c r="J10373">
        <v>0.55900000000000005</v>
      </c>
      <c r="K10373" t="str">
        <f t="shared" si="175"/>
        <v>partially</v>
      </c>
      <c r="L10373" t="s">
        <v>17</v>
      </c>
      <c r="M10373">
        <v>0.77088699999999999</v>
      </c>
      <c r="N10373">
        <v>0.76492800000000005</v>
      </c>
    </row>
    <row r="10374" spans="1:14" ht="15" x14ac:dyDescent="0.3">
      <c r="A10374" s="1"/>
      <c r="B10374" t="s">
        <v>14</v>
      </c>
      <c r="C10374" t="s">
        <v>4623</v>
      </c>
      <c r="D10374" t="s">
        <v>9331</v>
      </c>
      <c r="E10374" t="s">
        <v>9330</v>
      </c>
      <c r="F10374" t="s">
        <v>9331</v>
      </c>
      <c r="G10374">
        <v>1.386678428389E-3</v>
      </c>
      <c r="H10374">
        <v>0.56799999999999995</v>
      </c>
      <c r="I10374">
        <v>0.46200000000000002</v>
      </c>
      <c r="J10374">
        <v>0.76100000000000001</v>
      </c>
      <c r="K10374" t="str">
        <f t="shared" si="175"/>
        <v>partially</v>
      </c>
      <c r="L10374" t="s">
        <v>17</v>
      </c>
      <c r="M10374">
        <v>0.84057899999999997</v>
      </c>
      <c r="N10374">
        <v>0.84029299999999996</v>
      </c>
    </row>
    <row r="10375" spans="1:14" ht="15" x14ac:dyDescent="0.3">
      <c r="A10375" s="1"/>
      <c r="B10375" t="s">
        <v>14</v>
      </c>
      <c r="C10375" t="s">
        <v>899</v>
      </c>
      <c r="D10375" t="s">
        <v>5776</v>
      </c>
      <c r="E10375" t="s">
        <v>899</v>
      </c>
      <c r="F10375" t="s">
        <v>899</v>
      </c>
      <c r="G10375">
        <v>0.96452683210372903</v>
      </c>
      <c r="H10375">
        <v>0.56399999999999995</v>
      </c>
      <c r="I10375">
        <v>0</v>
      </c>
      <c r="J10375">
        <v>1</v>
      </c>
      <c r="K10375" t="str">
        <f t="shared" si="175"/>
        <v>partially</v>
      </c>
      <c r="L10375" t="s">
        <v>17</v>
      </c>
      <c r="M10375">
        <v>0.72332600000000002</v>
      </c>
      <c r="N10375">
        <v>0.71926699999999999</v>
      </c>
    </row>
    <row r="10376" spans="1:14" ht="15" x14ac:dyDescent="0.3">
      <c r="A10376" s="1"/>
      <c r="B10376" t="s">
        <v>14</v>
      </c>
      <c r="C10376" t="s">
        <v>2114</v>
      </c>
      <c r="D10376" t="s">
        <v>6484</v>
      </c>
      <c r="E10376" t="s">
        <v>6495</v>
      </c>
      <c r="F10376" t="s">
        <v>2083</v>
      </c>
      <c r="G10376">
        <v>0.62477236986160301</v>
      </c>
      <c r="H10376">
        <v>0.56399999999999995</v>
      </c>
      <c r="I10376">
        <v>0.46200000000000002</v>
      </c>
      <c r="J10376">
        <v>0.746</v>
      </c>
      <c r="K10376" t="str">
        <f t="shared" si="175"/>
        <v>partially</v>
      </c>
      <c r="L10376" t="s">
        <v>17</v>
      </c>
      <c r="M10376">
        <v>0.77251300000000001</v>
      </c>
      <c r="N10376">
        <v>0.76854500000000003</v>
      </c>
    </row>
    <row r="10377" spans="1:14" ht="15" x14ac:dyDescent="0.3">
      <c r="A10377" s="1"/>
      <c r="B10377" t="s">
        <v>14</v>
      </c>
      <c r="C10377" t="s">
        <v>3231</v>
      </c>
      <c r="D10377" t="s">
        <v>6774</v>
      </c>
      <c r="E10377" t="s">
        <v>6775</v>
      </c>
      <c r="F10377" t="s">
        <v>6776</v>
      </c>
      <c r="G10377">
        <v>0.120416469871998</v>
      </c>
      <c r="H10377">
        <v>0.56399999999999995</v>
      </c>
      <c r="I10377">
        <v>0</v>
      </c>
      <c r="J10377">
        <v>0.56899999999999995</v>
      </c>
      <c r="K10377" t="str">
        <f t="shared" si="175"/>
        <v>partially</v>
      </c>
      <c r="L10377" t="s">
        <v>17</v>
      </c>
      <c r="M10377">
        <v>0.68600300000000003</v>
      </c>
      <c r="N10377">
        <v>0.68726399999999999</v>
      </c>
    </row>
    <row r="10378" spans="1:14" ht="15" x14ac:dyDescent="0.3">
      <c r="A10378" s="1"/>
      <c r="B10378" t="s">
        <v>14</v>
      </c>
      <c r="C10378" t="s">
        <v>5015</v>
      </c>
      <c r="D10378" t="s">
        <v>10169</v>
      </c>
      <c r="E10378" t="s">
        <v>10170</v>
      </c>
      <c r="F10378" t="s">
        <v>10171</v>
      </c>
      <c r="G10378">
        <v>0.54622155427932695</v>
      </c>
      <c r="H10378">
        <v>0.56399999999999995</v>
      </c>
      <c r="I10378">
        <v>0.5</v>
      </c>
      <c r="J10378">
        <v>0.75700000000000001</v>
      </c>
      <c r="K10378" t="str">
        <f t="shared" si="175"/>
        <v>partially</v>
      </c>
      <c r="L10378" t="s">
        <v>17</v>
      </c>
      <c r="M10378">
        <v>0.81285499999999999</v>
      </c>
      <c r="N10378">
        <v>0.80712499999999998</v>
      </c>
    </row>
    <row r="10379" spans="1:14" ht="15" x14ac:dyDescent="0.3">
      <c r="A10379" s="1"/>
      <c r="B10379" t="s">
        <v>14</v>
      </c>
      <c r="C10379" t="s">
        <v>3800</v>
      </c>
      <c r="D10379" t="s">
        <v>7845</v>
      </c>
      <c r="E10379" t="s">
        <v>7846</v>
      </c>
      <c r="F10379" t="s">
        <v>7847</v>
      </c>
      <c r="G10379">
        <v>0.44464203715324402</v>
      </c>
      <c r="H10379">
        <v>0.56200000000000006</v>
      </c>
      <c r="I10379">
        <v>0</v>
      </c>
      <c r="J10379">
        <v>0.755</v>
      </c>
      <c r="K10379" t="str">
        <f t="shared" si="175"/>
        <v>partially</v>
      </c>
      <c r="L10379" t="s">
        <v>17</v>
      </c>
      <c r="M10379">
        <v>0.78918299999999997</v>
      </c>
      <c r="N10379">
        <v>0.77519199999999999</v>
      </c>
    </row>
    <row r="10380" spans="1:14" ht="15" x14ac:dyDescent="0.3">
      <c r="A10380" s="1"/>
      <c r="B10380" t="s">
        <v>14</v>
      </c>
      <c r="C10380" t="s">
        <v>633</v>
      </c>
      <c r="D10380" t="s">
        <v>5605</v>
      </c>
      <c r="E10380" t="s">
        <v>5606</v>
      </c>
      <c r="F10380" t="s">
        <v>647</v>
      </c>
      <c r="G10380">
        <v>0.26926055550575301</v>
      </c>
      <c r="H10380">
        <v>0.56000000000000005</v>
      </c>
      <c r="I10380">
        <v>0</v>
      </c>
      <c r="J10380">
        <v>0.88700000000000001</v>
      </c>
      <c r="K10380" t="str">
        <f t="shared" si="175"/>
        <v>partially</v>
      </c>
      <c r="L10380" t="s">
        <v>17</v>
      </c>
      <c r="M10380">
        <v>0.80864800000000003</v>
      </c>
      <c r="N10380">
        <v>0.807697</v>
      </c>
    </row>
    <row r="10381" spans="1:14" ht="15" x14ac:dyDescent="0.3">
      <c r="A10381" s="1"/>
      <c r="B10381" t="s">
        <v>14</v>
      </c>
      <c r="C10381" t="s">
        <v>1484</v>
      </c>
      <c r="D10381" t="s">
        <v>6123</v>
      </c>
      <c r="E10381" t="s">
        <v>6124</v>
      </c>
      <c r="F10381" t="s">
        <v>6125</v>
      </c>
      <c r="G10381">
        <v>0.83861714601516701</v>
      </c>
      <c r="H10381">
        <v>0.55900000000000005</v>
      </c>
      <c r="I10381">
        <v>0</v>
      </c>
      <c r="J10381">
        <v>0.92900000000000005</v>
      </c>
      <c r="K10381" t="str">
        <f t="shared" si="175"/>
        <v>partially</v>
      </c>
      <c r="L10381" t="s">
        <v>17</v>
      </c>
      <c r="M10381">
        <v>0.74322299999999997</v>
      </c>
      <c r="N10381">
        <v>0.73706300000000002</v>
      </c>
    </row>
    <row r="10382" spans="1:14" ht="15" x14ac:dyDescent="0.3">
      <c r="A10382" s="1"/>
      <c r="B10382" t="s">
        <v>14</v>
      </c>
      <c r="C10382" t="s">
        <v>571</v>
      </c>
      <c r="D10382" t="s">
        <v>5553</v>
      </c>
      <c r="E10382" t="s">
        <v>5549</v>
      </c>
      <c r="F10382" t="s">
        <v>576</v>
      </c>
      <c r="G10382">
        <v>0.46875584125518799</v>
      </c>
      <c r="H10382">
        <v>0.55600000000000005</v>
      </c>
      <c r="I10382">
        <v>0.44400000000000001</v>
      </c>
      <c r="J10382">
        <v>0.66300000000000003</v>
      </c>
      <c r="K10382" t="str">
        <f t="shared" si="175"/>
        <v>partially</v>
      </c>
      <c r="L10382" t="s">
        <v>17</v>
      </c>
      <c r="M10382">
        <v>0.78852800000000001</v>
      </c>
      <c r="N10382">
        <v>0.785215</v>
      </c>
    </row>
    <row r="10383" spans="1:14" ht="15" x14ac:dyDescent="0.3">
      <c r="A10383" s="1"/>
      <c r="B10383" t="s">
        <v>14</v>
      </c>
      <c r="C10383" t="s">
        <v>961</v>
      </c>
      <c r="D10383" t="s">
        <v>5802</v>
      </c>
      <c r="E10383" t="s">
        <v>964</v>
      </c>
      <c r="F10383" t="s">
        <v>5803</v>
      </c>
      <c r="G10383">
        <v>0.29148983955383301</v>
      </c>
      <c r="H10383">
        <v>0.55300000000000005</v>
      </c>
      <c r="I10383">
        <v>0.4</v>
      </c>
      <c r="J10383">
        <v>0.60299999999999998</v>
      </c>
      <c r="K10383" t="str">
        <f t="shared" si="175"/>
        <v>partially</v>
      </c>
      <c r="L10383" t="s">
        <v>17</v>
      </c>
      <c r="M10383">
        <v>0.688531</v>
      </c>
      <c r="N10383">
        <v>0.69212799999999997</v>
      </c>
    </row>
    <row r="10384" spans="1:14" ht="15" x14ac:dyDescent="0.3">
      <c r="A10384" s="1"/>
      <c r="B10384" t="s">
        <v>14</v>
      </c>
      <c r="C10384" t="s">
        <v>4035</v>
      </c>
      <c r="D10384" t="s">
        <v>8295</v>
      </c>
      <c r="E10384" t="s">
        <v>8296</v>
      </c>
      <c r="F10384" t="s">
        <v>8297</v>
      </c>
      <c r="G10384">
        <v>0.77104300260543801</v>
      </c>
      <c r="H10384">
        <v>0.55200000000000005</v>
      </c>
      <c r="I10384">
        <v>0</v>
      </c>
      <c r="J10384">
        <v>0.84299999999999997</v>
      </c>
      <c r="K10384" t="str">
        <f t="shared" si="175"/>
        <v>partially</v>
      </c>
      <c r="L10384" t="s">
        <v>17</v>
      </c>
      <c r="M10384">
        <v>0.55489900000000003</v>
      </c>
      <c r="N10384">
        <v>0.55712700000000004</v>
      </c>
    </row>
    <row r="10385" spans="1:14" ht="15" x14ac:dyDescent="0.3">
      <c r="A10385" s="1"/>
      <c r="B10385" t="s">
        <v>14</v>
      </c>
      <c r="C10385" t="s">
        <v>1274</v>
      </c>
      <c r="D10385" t="s">
        <v>1276</v>
      </c>
      <c r="E10385" t="s">
        <v>1275</v>
      </c>
      <c r="F10385" t="s">
        <v>1277</v>
      </c>
      <c r="G10385">
        <v>0.784673392772675</v>
      </c>
      <c r="H10385">
        <v>0.54800000000000004</v>
      </c>
      <c r="I10385">
        <v>0</v>
      </c>
      <c r="J10385">
        <v>0.58699999999999997</v>
      </c>
      <c r="K10385" t="str">
        <f t="shared" si="175"/>
        <v>partially</v>
      </c>
      <c r="L10385" t="s">
        <v>17</v>
      </c>
      <c r="M10385">
        <v>0.74022399999999999</v>
      </c>
      <c r="N10385">
        <v>0.74189799999999995</v>
      </c>
    </row>
    <row r="10386" spans="1:14" ht="15" x14ac:dyDescent="0.3">
      <c r="A10386" s="1"/>
      <c r="B10386" t="s">
        <v>14</v>
      </c>
      <c r="C10386" t="s">
        <v>4591</v>
      </c>
      <c r="D10386" t="s">
        <v>4582</v>
      </c>
      <c r="E10386" t="s">
        <v>4591</v>
      </c>
      <c r="F10386" t="s">
        <v>4582</v>
      </c>
      <c r="G10386">
        <v>0.973003089427948</v>
      </c>
      <c r="H10386">
        <v>0.54800000000000004</v>
      </c>
      <c r="I10386">
        <v>0</v>
      </c>
      <c r="J10386">
        <v>0.71299999999999997</v>
      </c>
      <c r="K10386" t="str">
        <f t="shared" si="175"/>
        <v>partially</v>
      </c>
      <c r="L10386" t="s">
        <v>17</v>
      </c>
      <c r="M10386">
        <v>0.69872000000000001</v>
      </c>
      <c r="N10386">
        <v>0.69872000000000001</v>
      </c>
    </row>
    <row r="10387" spans="1:14" ht="15" x14ac:dyDescent="0.3">
      <c r="A10387" s="1"/>
      <c r="B10387" t="s">
        <v>14</v>
      </c>
      <c r="C10387" t="s">
        <v>3984</v>
      </c>
      <c r="D10387" t="s">
        <v>8194</v>
      </c>
      <c r="E10387" t="s">
        <v>8195</v>
      </c>
      <c r="F10387" t="s">
        <v>8196</v>
      </c>
      <c r="G10387">
        <v>0.64876365661621105</v>
      </c>
      <c r="H10387">
        <v>0.54700000000000004</v>
      </c>
      <c r="I10387">
        <v>0</v>
      </c>
      <c r="J10387">
        <v>0.35599999999999998</v>
      </c>
      <c r="K10387" t="str">
        <f t="shared" si="175"/>
        <v>partially</v>
      </c>
      <c r="L10387" t="s">
        <v>17</v>
      </c>
      <c r="M10387">
        <v>0.68429499999999999</v>
      </c>
      <c r="N10387">
        <v>0.68988799999999995</v>
      </c>
    </row>
    <row r="10388" spans="1:14" ht="15" x14ac:dyDescent="0.3">
      <c r="A10388" s="1"/>
      <c r="B10388" t="s">
        <v>14</v>
      </c>
      <c r="C10388" t="s">
        <v>689</v>
      </c>
      <c r="D10388" t="s">
        <v>5638</v>
      </c>
      <c r="E10388" t="s">
        <v>691</v>
      </c>
      <c r="F10388" t="s">
        <v>5639</v>
      </c>
      <c r="G10388">
        <v>0.60395634174346902</v>
      </c>
      <c r="H10388">
        <v>0.54600000000000004</v>
      </c>
      <c r="I10388">
        <v>0</v>
      </c>
      <c r="J10388">
        <v>0.98099999999999998</v>
      </c>
      <c r="K10388" t="str">
        <f t="shared" si="175"/>
        <v>partially</v>
      </c>
      <c r="L10388" t="s">
        <v>17</v>
      </c>
      <c r="M10388">
        <v>0.70635999999999999</v>
      </c>
      <c r="N10388">
        <v>0.69063699999999995</v>
      </c>
    </row>
    <row r="10389" spans="1:14" ht="15" x14ac:dyDescent="0.3">
      <c r="A10389" s="1"/>
      <c r="B10389" t="s">
        <v>14</v>
      </c>
      <c r="C10389" t="s">
        <v>3761</v>
      </c>
      <c r="D10389" t="s">
        <v>7771</v>
      </c>
      <c r="E10389" t="s">
        <v>7772</v>
      </c>
      <c r="F10389" t="s">
        <v>7771</v>
      </c>
      <c r="G10389">
        <v>0.66531664133071899</v>
      </c>
      <c r="H10389">
        <v>0.54500000000000004</v>
      </c>
      <c r="I10389">
        <v>0</v>
      </c>
      <c r="J10389">
        <v>0.96599999999999997</v>
      </c>
      <c r="K10389" t="str">
        <f t="shared" si="175"/>
        <v>partially</v>
      </c>
      <c r="L10389" t="s">
        <v>17</v>
      </c>
      <c r="M10389">
        <v>0.72547099999999998</v>
      </c>
      <c r="N10389">
        <v>0.72436900000000004</v>
      </c>
    </row>
    <row r="10390" spans="1:14" ht="15" x14ac:dyDescent="0.3">
      <c r="A10390" s="1"/>
      <c r="B10390" t="s">
        <v>14</v>
      </c>
      <c r="C10390" t="s">
        <v>1679</v>
      </c>
      <c r="D10390" t="s">
        <v>6255</v>
      </c>
      <c r="E10390" t="s">
        <v>6256</v>
      </c>
      <c r="F10390" t="s">
        <v>6257</v>
      </c>
      <c r="G10390">
        <v>0.98926854133606001</v>
      </c>
      <c r="H10390">
        <v>0.54200000000000004</v>
      </c>
      <c r="I10390">
        <v>0</v>
      </c>
      <c r="J10390">
        <v>0.95399999999999996</v>
      </c>
      <c r="K10390" t="str">
        <f t="shared" si="175"/>
        <v>partially</v>
      </c>
      <c r="L10390" t="s">
        <v>17</v>
      </c>
      <c r="M10390">
        <v>0.81034200000000001</v>
      </c>
      <c r="N10390">
        <v>0.79752299999999998</v>
      </c>
    </row>
    <row r="10391" spans="1:14" ht="15" x14ac:dyDescent="0.3">
      <c r="A10391" s="1"/>
      <c r="B10391" t="s">
        <v>14</v>
      </c>
      <c r="C10391" t="s">
        <v>252</v>
      </c>
      <c r="D10391" t="s">
        <v>5352</v>
      </c>
      <c r="E10391" t="s">
        <v>5351</v>
      </c>
      <c r="F10391" t="s">
        <v>5353</v>
      </c>
      <c r="G10391">
        <v>0.37099075317382801</v>
      </c>
      <c r="H10391">
        <v>0.54100000000000004</v>
      </c>
      <c r="I10391">
        <v>0</v>
      </c>
      <c r="J10391">
        <v>0.48199999999999998</v>
      </c>
      <c r="K10391" t="str">
        <f t="shared" si="175"/>
        <v>partially</v>
      </c>
      <c r="L10391" t="s">
        <v>17</v>
      </c>
      <c r="M10391">
        <v>0.63921499999999998</v>
      </c>
      <c r="N10391">
        <v>0.63790199999999997</v>
      </c>
    </row>
    <row r="10392" spans="1:14" ht="15" x14ac:dyDescent="0.3">
      <c r="A10392" s="1"/>
      <c r="B10392" t="s">
        <v>14</v>
      </c>
      <c r="C10392" t="s">
        <v>3706</v>
      </c>
      <c r="D10392" t="s">
        <v>7674</v>
      </c>
      <c r="E10392" t="s">
        <v>7673</v>
      </c>
      <c r="F10392" t="s">
        <v>7674</v>
      </c>
      <c r="G10392">
        <v>0.77309799194335904</v>
      </c>
      <c r="H10392">
        <v>0.54100000000000004</v>
      </c>
      <c r="I10392">
        <v>0</v>
      </c>
      <c r="J10392">
        <v>0.92200000000000004</v>
      </c>
      <c r="K10392" t="str">
        <f t="shared" si="175"/>
        <v>partially</v>
      </c>
      <c r="L10392" t="s">
        <v>17</v>
      </c>
      <c r="M10392">
        <v>0.76986100000000002</v>
      </c>
      <c r="N10392">
        <v>0.77069500000000002</v>
      </c>
    </row>
    <row r="10393" spans="1:14" ht="15" x14ac:dyDescent="0.3">
      <c r="A10393" s="1"/>
      <c r="B10393" t="s">
        <v>14</v>
      </c>
      <c r="C10393" t="s">
        <v>5194</v>
      </c>
      <c r="D10393" t="s">
        <v>10501</v>
      </c>
      <c r="E10393" t="s">
        <v>10493</v>
      </c>
      <c r="F10393" t="s">
        <v>10502</v>
      </c>
      <c r="G10393" s="4">
        <v>1.6119973224704201E-5</v>
      </c>
      <c r="H10393">
        <v>0.54100000000000004</v>
      </c>
      <c r="I10393">
        <v>0</v>
      </c>
      <c r="J10393">
        <v>0.74299999999999999</v>
      </c>
      <c r="K10393" t="str">
        <f t="shared" si="175"/>
        <v>partially</v>
      </c>
      <c r="L10393" t="s">
        <v>17</v>
      </c>
      <c r="M10393">
        <v>0.75444500000000003</v>
      </c>
      <c r="N10393">
        <v>0.76553300000000002</v>
      </c>
    </row>
    <row r="10394" spans="1:14" ht="15" x14ac:dyDescent="0.3">
      <c r="A10394" s="1"/>
      <c r="B10394" t="s">
        <v>14</v>
      </c>
      <c r="C10394" t="s">
        <v>3461</v>
      </c>
      <c r="D10394" t="s">
        <v>7279</v>
      </c>
      <c r="E10394" t="s">
        <v>7280</v>
      </c>
      <c r="F10394" t="s">
        <v>7281</v>
      </c>
      <c r="G10394">
        <v>0.76521259546279896</v>
      </c>
      <c r="H10394">
        <v>0.54</v>
      </c>
      <c r="I10394">
        <v>0</v>
      </c>
      <c r="J10394">
        <v>0.94599999999999995</v>
      </c>
      <c r="K10394" t="str">
        <f t="shared" si="175"/>
        <v>partially</v>
      </c>
      <c r="L10394" t="s">
        <v>17</v>
      </c>
      <c r="M10394">
        <v>0.65152500000000002</v>
      </c>
      <c r="N10394">
        <v>0.652613</v>
      </c>
    </row>
    <row r="10395" spans="1:14" ht="15" x14ac:dyDescent="0.3">
      <c r="A10395" s="1"/>
      <c r="B10395" t="s">
        <v>14</v>
      </c>
      <c r="C10395" t="s">
        <v>5081</v>
      </c>
      <c r="D10395" t="s">
        <v>10283</v>
      </c>
      <c r="E10395" t="s">
        <v>10282</v>
      </c>
      <c r="F10395" t="s">
        <v>10284</v>
      </c>
      <c r="G10395">
        <v>0.620891332626343</v>
      </c>
      <c r="H10395">
        <v>0.53800000000000003</v>
      </c>
      <c r="I10395">
        <v>0</v>
      </c>
      <c r="J10395">
        <v>0.98499999999999999</v>
      </c>
      <c r="K10395" t="str">
        <f t="shared" si="175"/>
        <v>partially</v>
      </c>
      <c r="L10395" t="s">
        <v>17</v>
      </c>
      <c r="M10395">
        <v>0.77443799999999996</v>
      </c>
      <c r="N10395">
        <v>0.77692099999999997</v>
      </c>
    </row>
    <row r="10396" spans="1:14" ht="15" x14ac:dyDescent="0.3">
      <c r="A10396" s="1"/>
      <c r="B10396" t="s">
        <v>14</v>
      </c>
      <c r="C10396" t="s">
        <v>5202</v>
      </c>
      <c r="D10396" t="s">
        <v>10525</v>
      </c>
      <c r="E10396" t="s">
        <v>10522</v>
      </c>
      <c r="F10396" t="s">
        <v>10526</v>
      </c>
      <c r="G10396">
        <v>6.3108298927549997E-3</v>
      </c>
      <c r="H10396">
        <v>0.53800000000000003</v>
      </c>
      <c r="I10396">
        <v>0</v>
      </c>
      <c r="J10396">
        <v>0.7</v>
      </c>
      <c r="K10396" t="str">
        <f t="shared" si="175"/>
        <v>partially</v>
      </c>
      <c r="L10396" t="s">
        <v>17</v>
      </c>
      <c r="M10396">
        <v>0.675647</v>
      </c>
      <c r="N10396">
        <v>0.68009299999999995</v>
      </c>
    </row>
    <row r="10397" spans="1:14" ht="15" x14ac:dyDescent="0.3">
      <c r="A10397" s="1"/>
      <c r="B10397" t="s">
        <v>14</v>
      </c>
      <c r="C10397" t="s">
        <v>3644</v>
      </c>
      <c r="D10397" t="s">
        <v>7563</v>
      </c>
      <c r="E10397" t="s">
        <v>7559</v>
      </c>
      <c r="F10397" t="s">
        <v>7564</v>
      </c>
      <c r="G10397">
        <v>0.65273994207382202</v>
      </c>
      <c r="H10397">
        <v>0.53700000000000003</v>
      </c>
      <c r="I10397">
        <v>0.182</v>
      </c>
      <c r="J10397">
        <v>0.79500000000000004</v>
      </c>
      <c r="K10397" t="str">
        <f t="shared" si="175"/>
        <v>partially</v>
      </c>
      <c r="L10397" t="s">
        <v>17</v>
      </c>
      <c r="M10397">
        <v>0.67362900000000003</v>
      </c>
      <c r="N10397">
        <v>0.68276999999999999</v>
      </c>
    </row>
    <row r="10398" spans="1:14" ht="15" x14ac:dyDescent="0.3">
      <c r="A10398" s="1"/>
      <c r="B10398" t="s">
        <v>14</v>
      </c>
      <c r="C10398" t="s">
        <v>3916</v>
      </c>
      <c r="D10398" t="s">
        <v>8018</v>
      </c>
      <c r="E10398" t="s">
        <v>8023</v>
      </c>
      <c r="F10398" t="s">
        <v>8020</v>
      </c>
      <c r="G10398">
        <v>0.95060163736343395</v>
      </c>
      <c r="H10398">
        <v>0.53600000000000003</v>
      </c>
      <c r="I10398">
        <v>0</v>
      </c>
      <c r="J10398">
        <v>0.58199999999999996</v>
      </c>
      <c r="K10398" t="str">
        <f t="shared" si="175"/>
        <v>partially</v>
      </c>
      <c r="L10398" t="s">
        <v>17</v>
      </c>
      <c r="M10398">
        <v>0.64385199999999998</v>
      </c>
      <c r="N10398">
        <v>0.64828300000000005</v>
      </c>
    </row>
    <row r="10399" spans="1:14" ht="15" x14ac:dyDescent="0.3">
      <c r="A10399" s="1"/>
      <c r="B10399" t="s">
        <v>14</v>
      </c>
      <c r="C10399" t="s">
        <v>4354</v>
      </c>
      <c r="D10399" t="s">
        <v>8859</v>
      </c>
      <c r="E10399" t="s">
        <v>8860</v>
      </c>
      <c r="F10399" t="s">
        <v>8859</v>
      </c>
      <c r="G10399">
        <v>0.96783620119094904</v>
      </c>
      <c r="H10399">
        <v>0.53600000000000003</v>
      </c>
      <c r="I10399">
        <v>0</v>
      </c>
      <c r="J10399">
        <v>0.77100000000000002</v>
      </c>
      <c r="K10399" t="str">
        <f t="shared" si="175"/>
        <v>partially</v>
      </c>
      <c r="L10399" t="s">
        <v>17</v>
      </c>
      <c r="M10399">
        <v>0.65290300000000001</v>
      </c>
      <c r="N10399">
        <v>0.65592200000000001</v>
      </c>
    </row>
    <row r="10400" spans="1:14" ht="15" x14ac:dyDescent="0.3">
      <c r="A10400" s="1"/>
      <c r="B10400" t="s">
        <v>14</v>
      </c>
      <c r="C10400" t="s">
        <v>5133</v>
      </c>
      <c r="D10400" t="s">
        <v>10381</v>
      </c>
      <c r="E10400" t="s">
        <v>10379</v>
      </c>
      <c r="F10400" t="s">
        <v>10382</v>
      </c>
      <c r="G10400">
        <v>0.66982948780059803</v>
      </c>
      <c r="H10400">
        <v>0.53600000000000003</v>
      </c>
      <c r="I10400">
        <v>0.222</v>
      </c>
      <c r="J10400">
        <v>0.6</v>
      </c>
      <c r="K10400" t="str">
        <f t="shared" si="175"/>
        <v>partially</v>
      </c>
      <c r="L10400" t="s">
        <v>17</v>
      </c>
      <c r="M10400">
        <v>0.75146400000000002</v>
      </c>
      <c r="N10400">
        <v>0.75124199999999997</v>
      </c>
    </row>
    <row r="10401" spans="1:14" ht="15" x14ac:dyDescent="0.3">
      <c r="A10401" s="1"/>
      <c r="B10401" t="s">
        <v>14</v>
      </c>
      <c r="C10401" t="s">
        <v>3904</v>
      </c>
      <c r="D10401" t="s">
        <v>3916</v>
      </c>
      <c r="E10401" t="s">
        <v>8019</v>
      </c>
      <c r="F10401" t="s">
        <v>8023</v>
      </c>
      <c r="G10401">
        <v>0.61573773622512795</v>
      </c>
      <c r="H10401">
        <v>0.53500000000000003</v>
      </c>
      <c r="I10401">
        <v>0</v>
      </c>
      <c r="J10401">
        <v>0.58399999999999996</v>
      </c>
      <c r="K10401" t="str">
        <f t="shared" si="175"/>
        <v>partially</v>
      </c>
      <c r="L10401" t="s">
        <v>17</v>
      </c>
      <c r="M10401">
        <v>0.68242999999999998</v>
      </c>
      <c r="N10401">
        <v>0.68860299999999997</v>
      </c>
    </row>
    <row r="10402" spans="1:14" ht="15" x14ac:dyDescent="0.3">
      <c r="A10402" s="1"/>
      <c r="B10402" t="s">
        <v>14</v>
      </c>
      <c r="C10402" t="s">
        <v>2021</v>
      </c>
      <c r="D10402" t="s">
        <v>6454</v>
      </c>
      <c r="E10402" t="s">
        <v>6455</v>
      </c>
      <c r="F10402" t="s">
        <v>2024</v>
      </c>
      <c r="G10402">
        <v>0.87902402877807595</v>
      </c>
      <c r="H10402">
        <v>0.53400000000000003</v>
      </c>
      <c r="I10402">
        <v>0</v>
      </c>
      <c r="J10402">
        <v>0.83099999999999996</v>
      </c>
      <c r="K10402" t="str">
        <f t="shared" si="175"/>
        <v>partially</v>
      </c>
      <c r="L10402" t="s">
        <v>17</v>
      </c>
      <c r="M10402">
        <v>0.61056900000000003</v>
      </c>
      <c r="N10402">
        <v>0.61775800000000003</v>
      </c>
    </row>
    <row r="10403" spans="1:14" ht="15" x14ac:dyDescent="0.3">
      <c r="A10403" s="1"/>
      <c r="B10403" t="s">
        <v>14</v>
      </c>
      <c r="C10403" t="s">
        <v>4802</v>
      </c>
      <c r="D10403" t="s">
        <v>9745</v>
      </c>
      <c r="E10403" t="s">
        <v>9746</v>
      </c>
      <c r="F10403" t="s">
        <v>9745</v>
      </c>
      <c r="G10403">
        <v>0.51930773258209195</v>
      </c>
      <c r="H10403">
        <v>0.53400000000000003</v>
      </c>
      <c r="I10403">
        <v>0.182</v>
      </c>
      <c r="J10403">
        <v>0.77300000000000002</v>
      </c>
      <c r="K10403" t="str">
        <f t="shared" si="175"/>
        <v>partially</v>
      </c>
      <c r="L10403" t="s">
        <v>17</v>
      </c>
      <c r="M10403">
        <v>0.64413900000000002</v>
      </c>
      <c r="N10403">
        <v>0.64449100000000004</v>
      </c>
    </row>
    <row r="10404" spans="1:14" ht="15" x14ac:dyDescent="0.3">
      <c r="A10404" s="1"/>
      <c r="B10404" t="s">
        <v>14</v>
      </c>
      <c r="C10404" t="s">
        <v>762</v>
      </c>
      <c r="D10404" t="s">
        <v>763</v>
      </c>
      <c r="E10404" t="s">
        <v>764</v>
      </c>
      <c r="F10404" t="s">
        <v>765</v>
      </c>
      <c r="G10404">
        <v>0.21631011366844199</v>
      </c>
      <c r="H10404">
        <v>0.53300000000000003</v>
      </c>
      <c r="I10404">
        <v>0</v>
      </c>
      <c r="J10404">
        <v>0.59099999999999997</v>
      </c>
      <c r="K10404" t="str">
        <f t="shared" si="175"/>
        <v>partially</v>
      </c>
      <c r="L10404" t="s">
        <v>17</v>
      </c>
      <c r="M10404">
        <v>0.76085199999999997</v>
      </c>
      <c r="N10404">
        <v>0.75604000000000005</v>
      </c>
    </row>
    <row r="10405" spans="1:14" ht="15" x14ac:dyDescent="0.3">
      <c r="A10405" s="1"/>
      <c r="B10405" t="s">
        <v>14</v>
      </c>
      <c r="C10405" t="s">
        <v>2364</v>
      </c>
      <c r="D10405" t="s">
        <v>6662</v>
      </c>
      <c r="E10405" t="s">
        <v>6663</v>
      </c>
      <c r="F10405" t="s">
        <v>6664</v>
      </c>
      <c r="G10405">
        <v>0.75061464309692405</v>
      </c>
      <c r="H10405">
        <v>0.53200000000000003</v>
      </c>
      <c r="I10405">
        <v>0</v>
      </c>
      <c r="J10405">
        <v>0.82099999999999995</v>
      </c>
      <c r="K10405" t="str">
        <f t="shared" si="175"/>
        <v>partially</v>
      </c>
      <c r="L10405" t="s">
        <v>17</v>
      </c>
      <c r="M10405">
        <v>0.75706200000000001</v>
      </c>
      <c r="N10405">
        <v>0.76109300000000002</v>
      </c>
    </row>
    <row r="10406" spans="1:14" ht="15" x14ac:dyDescent="0.3">
      <c r="A10406" s="1"/>
      <c r="B10406" t="s">
        <v>14</v>
      </c>
      <c r="C10406" t="s">
        <v>1029</v>
      </c>
      <c r="D10406" t="s">
        <v>1030</v>
      </c>
      <c r="E10406" t="s">
        <v>1031</v>
      </c>
      <c r="F10406" t="s">
        <v>1032</v>
      </c>
      <c r="G10406">
        <v>0.64745730161666903</v>
      </c>
      <c r="H10406">
        <v>0.52900000000000003</v>
      </c>
      <c r="I10406">
        <v>0</v>
      </c>
      <c r="J10406">
        <v>0.81299999999999994</v>
      </c>
      <c r="K10406" t="str">
        <f t="shared" si="175"/>
        <v>partially</v>
      </c>
      <c r="L10406" t="s">
        <v>17</v>
      </c>
      <c r="M10406">
        <v>0.828932</v>
      </c>
      <c r="N10406">
        <v>0.80943200000000004</v>
      </c>
    </row>
    <row r="10407" spans="1:14" ht="15" x14ac:dyDescent="0.3">
      <c r="A10407" s="1"/>
      <c r="B10407" t="s">
        <v>14</v>
      </c>
      <c r="C10407" t="s">
        <v>3346</v>
      </c>
      <c r="D10407" t="s">
        <v>7017</v>
      </c>
      <c r="E10407" t="s">
        <v>7018</v>
      </c>
      <c r="F10407" t="s">
        <v>7019</v>
      </c>
      <c r="G10407">
        <v>0.65813827514648404</v>
      </c>
      <c r="H10407">
        <v>0.52400000000000002</v>
      </c>
      <c r="I10407">
        <v>0.41699999999999998</v>
      </c>
      <c r="J10407">
        <v>0.54200000000000004</v>
      </c>
      <c r="K10407" t="str">
        <f t="shared" si="175"/>
        <v>partially</v>
      </c>
      <c r="L10407" t="s">
        <v>17</v>
      </c>
      <c r="M10407">
        <v>0.80348299999999995</v>
      </c>
      <c r="N10407">
        <v>0.79421200000000003</v>
      </c>
    </row>
    <row r="10408" spans="1:14" ht="15" x14ac:dyDescent="0.3">
      <c r="A10408" s="1"/>
      <c r="B10408" t="s">
        <v>14</v>
      </c>
      <c r="C10408" t="s">
        <v>3367</v>
      </c>
      <c r="D10408" t="s">
        <v>7070</v>
      </c>
      <c r="E10408" t="s">
        <v>7067</v>
      </c>
      <c r="F10408" t="s">
        <v>7071</v>
      </c>
      <c r="G10408">
        <v>7.5235672295093994E-2</v>
      </c>
      <c r="H10408">
        <v>0.52400000000000002</v>
      </c>
      <c r="I10408">
        <v>0.182</v>
      </c>
      <c r="J10408">
        <v>0.59099999999999997</v>
      </c>
      <c r="K10408" t="str">
        <f t="shared" si="175"/>
        <v>partially</v>
      </c>
      <c r="L10408" t="s">
        <v>17</v>
      </c>
      <c r="M10408">
        <v>0.71783200000000003</v>
      </c>
      <c r="N10408">
        <v>0.71165299999999998</v>
      </c>
    </row>
    <row r="10409" spans="1:14" ht="15" x14ac:dyDescent="0.3">
      <c r="A10409" s="1"/>
      <c r="B10409" t="s">
        <v>14</v>
      </c>
      <c r="C10409" t="s">
        <v>5075</v>
      </c>
      <c r="D10409" t="s">
        <v>10275</v>
      </c>
      <c r="E10409" t="s">
        <v>10273</v>
      </c>
      <c r="F10409" t="s">
        <v>10276</v>
      </c>
      <c r="G10409">
        <v>0.85771858692169201</v>
      </c>
      <c r="H10409">
        <v>0.52400000000000002</v>
      </c>
      <c r="I10409">
        <v>0.42899999999999999</v>
      </c>
      <c r="J10409">
        <v>0.59399999999999997</v>
      </c>
      <c r="K10409" t="str">
        <f t="shared" si="175"/>
        <v>partially</v>
      </c>
      <c r="L10409" t="s">
        <v>17</v>
      </c>
      <c r="M10409">
        <v>0.79108800000000001</v>
      </c>
      <c r="N10409">
        <v>0.79672799999999999</v>
      </c>
    </row>
    <row r="10410" spans="1:14" ht="15" x14ac:dyDescent="0.3">
      <c r="A10410" s="1"/>
      <c r="B10410" t="s">
        <v>14</v>
      </c>
      <c r="C10410" t="s">
        <v>3195</v>
      </c>
      <c r="D10410" t="s">
        <v>6686</v>
      </c>
      <c r="E10410" t="s">
        <v>6687</v>
      </c>
      <c r="F10410" t="s">
        <v>6688</v>
      </c>
      <c r="G10410">
        <v>0.45271819829940801</v>
      </c>
      <c r="H10410">
        <v>0.52300000000000002</v>
      </c>
      <c r="I10410">
        <v>0</v>
      </c>
      <c r="J10410">
        <v>0.73799999999999999</v>
      </c>
      <c r="K10410" t="str">
        <f t="shared" si="175"/>
        <v>partially</v>
      </c>
      <c r="L10410" t="s">
        <v>17</v>
      </c>
      <c r="M10410">
        <v>0.73519199999999996</v>
      </c>
      <c r="N10410">
        <v>0.73655599999999999</v>
      </c>
    </row>
    <row r="10411" spans="1:14" ht="15" x14ac:dyDescent="0.3">
      <c r="A10411" s="1"/>
      <c r="B10411" t="s">
        <v>14</v>
      </c>
      <c r="C10411" t="s">
        <v>3195</v>
      </c>
      <c r="D10411" t="s">
        <v>6686</v>
      </c>
      <c r="E10411" t="s">
        <v>6687</v>
      </c>
      <c r="F10411" t="s">
        <v>6688</v>
      </c>
      <c r="G10411">
        <v>0.45271819829940801</v>
      </c>
      <c r="H10411">
        <v>0.52300000000000002</v>
      </c>
      <c r="I10411">
        <v>0</v>
      </c>
      <c r="J10411">
        <v>0.73799999999999999</v>
      </c>
      <c r="K10411" t="str">
        <f t="shared" si="175"/>
        <v>partially</v>
      </c>
      <c r="L10411" t="s">
        <v>17</v>
      </c>
      <c r="M10411">
        <v>0.73519199999999996</v>
      </c>
      <c r="N10411">
        <v>0.73655599999999999</v>
      </c>
    </row>
    <row r="10412" spans="1:14" ht="15" x14ac:dyDescent="0.3">
      <c r="A10412" s="1"/>
      <c r="B10412" t="s">
        <v>14</v>
      </c>
      <c r="C10412" t="s">
        <v>4437</v>
      </c>
      <c r="D10412" t="s">
        <v>4433</v>
      </c>
      <c r="E10412" t="s">
        <v>4437</v>
      </c>
      <c r="F10412" t="s">
        <v>4433</v>
      </c>
      <c r="G10412">
        <v>0.64144307374954201</v>
      </c>
      <c r="H10412">
        <v>0.52200000000000002</v>
      </c>
      <c r="I10412">
        <v>0</v>
      </c>
      <c r="J10412">
        <v>0.69399999999999995</v>
      </c>
      <c r="K10412" t="str">
        <f t="shared" si="175"/>
        <v>partially</v>
      </c>
      <c r="L10412" t="s">
        <v>17</v>
      </c>
      <c r="M10412">
        <v>0.84048500000000004</v>
      </c>
      <c r="N10412">
        <v>0.84074700000000002</v>
      </c>
    </row>
    <row r="10413" spans="1:14" ht="15" x14ac:dyDescent="0.3">
      <c r="A10413" s="1"/>
      <c r="B10413" t="s">
        <v>14</v>
      </c>
      <c r="C10413" t="s">
        <v>5109</v>
      </c>
      <c r="D10413" t="s">
        <v>10337</v>
      </c>
      <c r="E10413" t="s">
        <v>10334</v>
      </c>
      <c r="F10413" t="s">
        <v>10338</v>
      </c>
      <c r="G10413">
        <v>0.76194489002227805</v>
      </c>
      <c r="H10413">
        <v>0.51800000000000002</v>
      </c>
      <c r="I10413">
        <v>0</v>
      </c>
      <c r="J10413">
        <v>0.65600000000000003</v>
      </c>
      <c r="K10413" t="str">
        <f t="shared" si="175"/>
        <v>partially</v>
      </c>
      <c r="L10413" t="s">
        <v>17</v>
      </c>
      <c r="M10413">
        <v>0.602827</v>
      </c>
      <c r="N10413">
        <v>0.60542499999999999</v>
      </c>
    </row>
    <row r="10414" spans="1:14" ht="15" x14ac:dyDescent="0.3">
      <c r="A10414" s="1"/>
      <c r="B10414" t="s">
        <v>14</v>
      </c>
      <c r="C10414" t="s">
        <v>265</v>
      </c>
      <c r="D10414" t="s">
        <v>5363</v>
      </c>
      <c r="E10414" t="s">
        <v>5364</v>
      </c>
      <c r="F10414" t="s">
        <v>5365</v>
      </c>
      <c r="G10414">
        <v>0.98388350009918202</v>
      </c>
      <c r="H10414">
        <v>0.51600000000000001</v>
      </c>
      <c r="I10414">
        <v>0</v>
      </c>
      <c r="J10414">
        <v>0.91400000000000003</v>
      </c>
      <c r="K10414" t="str">
        <f t="shared" si="175"/>
        <v>partially</v>
      </c>
      <c r="L10414" t="s">
        <v>17</v>
      </c>
      <c r="M10414">
        <v>0.85044600000000004</v>
      </c>
      <c r="N10414">
        <v>0.83462700000000001</v>
      </c>
    </row>
    <row r="10415" spans="1:14" ht="15" x14ac:dyDescent="0.3">
      <c r="A10415" s="1"/>
      <c r="B10415" t="s">
        <v>14</v>
      </c>
      <c r="C10415" t="s">
        <v>1355</v>
      </c>
      <c r="D10415" t="s">
        <v>6049</v>
      </c>
      <c r="E10415" t="s">
        <v>6047</v>
      </c>
      <c r="F10415" t="s">
        <v>6049</v>
      </c>
      <c r="G10415">
        <v>0.70036041736602805</v>
      </c>
      <c r="H10415">
        <v>0.51600000000000001</v>
      </c>
      <c r="I10415">
        <v>0.2</v>
      </c>
      <c r="J10415">
        <v>0.77100000000000002</v>
      </c>
      <c r="K10415" t="str">
        <f t="shared" si="175"/>
        <v>partially</v>
      </c>
      <c r="L10415" t="s">
        <v>17</v>
      </c>
      <c r="M10415">
        <v>0.62541999999999998</v>
      </c>
      <c r="N10415">
        <v>0.62235200000000002</v>
      </c>
    </row>
    <row r="10416" spans="1:14" ht="15" x14ac:dyDescent="0.3">
      <c r="A10416" s="1"/>
      <c r="B10416" t="s">
        <v>14</v>
      </c>
      <c r="C10416" t="s">
        <v>3355</v>
      </c>
      <c r="D10416" t="s">
        <v>7047</v>
      </c>
      <c r="E10416" t="s">
        <v>7038</v>
      </c>
      <c r="F10416" t="s">
        <v>7048</v>
      </c>
      <c r="G10416">
        <v>2.8509294614196001E-2</v>
      </c>
      <c r="H10416">
        <v>0.51600000000000001</v>
      </c>
      <c r="I10416">
        <v>0.27600000000000002</v>
      </c>
      <c r="J10416">
        <v>0.56799999999999995</v>
      </c>
      <c r="K10416" t="str">
        <f t="shared" si="175"/>
        <v>partially</v>
      </c>
      <c r="L10416" t="s">
        <v>17</v>
      </c>
      <c r="M10416">
        <v>0.73947399999999996</v>
      </c>
      <c r="N10416">
        <v>0.72422299999999995</v>
      </c>
    </row>
    <row r="10417" spans="1:14" ht="15" x14ac:dyDescent="0.3">
      <c r="A10417" s="1"/>
      <c r="B10417" t="s">
        <v>14</v>
      </c>
      <c r="C10417" t="s">
        <v>4597</v>
      </c>
      <c r="D10417" t="s">
        <v>9271</v>
      </c>
      <c r="E10417" t="s">
        <v>9265</v>
      </c>
      <c r="F10417" t="s">
        <v>9272</v>
      </c>
      <c r="G10417">
        <v>0.107691988348961</v>
      </c>
      <c r="H10417">
        <v>0.51600000000000001</v>
      </c>
      <c r="I10417">
        <v>0.33300000000000002</v>
      </c>
      <c r="J10417">
        <v>0.308</v>
      </c>
      <c r="K10417" t="str">
        <f t="shared" si="175"/>
        <v>partially</v>
      </c>
      <c r="L10417" t="s">
        <v>17</v>
      </c>
      <c r="M10417">
        <v>0.698322</v>
      </c>
      <c r="N10417">
        <v>0.70325899999999997</v>
      </c>
    </row>
    <row r="10418" spans="1:14" ht="15" x14ac:dyDescent="0.3">
      <c r="A10418" s="1"/>
      <c r="B10418" t="s">
        <v>14</v>
      </c>
      <c r="C10418" t="s">
        <v>4183</v>
      </c>
      <c r="D10418" t="s">
        <v>8554</v>
      </c>
      <c r="E10418" t="s">
        <v>8552</v>
      </c>
      <c r="F10418" t="s">
        <v>8555</v>
      </c>
      <c r="G10418">
        <v>0.50646251440048196</v>
      </c>
      <c r="H10418">
        <v>0.51</v>
      </c>
      <c r="I10418">
        <v>0</v>
      </c>
      <c r="J10418">
        <v>0.96799999999999997</v>
      </c>
      <c r="K10418" t="str">
        <f t="shared" si="175"/>
        <v>partially</v>
      </c>
      <c r="L10418" t="s">
        <v>17</v>
      </c>
      <c r="M10418">
        <v>0.72041200000000005</v>
      </c>
      <c r="N10418">
        <v>0.71684599999999998</v>
      </c>
    </row>
    <row r="10419" spans="1:14" ht="15" x14ac:dyDescent="0.3">
      <c r="A10419" s="1"/>
      <c r="B10419" t="s">
        <v>14</v>
      </c>
      <c r="C10419" t="s">
        <v>4650</v>
      </c>
      <c r="D10419" t="s">
        <v>9421</v>
      </c>
      <c r="E10419" t="s">
        <v>9422</v>
      </c>
      <c r="F10419" t="s">
        <v>9423</v>
      </c>
      <c r="G10419">
        <v>0.50773435831069902</v>
      </c>
      <c r="H10419">
        <v>0.50900000000000001</v>
      </c>
      <c r="I10419">
        <v>0</v>
      </c>
      <c r="J10419">
        <v>0.63400000000000001</v>
      </c>
      <c r="K10419" t="str">
        <f t="shared" si="175"/>
        <v>partially</v>
      </c>
      <c r="L10419" t="s">
        <v>17</v>
      </c>
      <c r="M10419">
        <v>0.659524</v>
      </c>
      <c r="N10419">
        <v>0.66512899999999997</v>
      </c>
    </row>
    <row r="10420" spans="1:14" ht="15" x14ac:dyDescent="0.3">
      <c r="A10420" s="1"/>
      <c r="B10420" t="s">
        <v>14</v>
      </c>
      <c r="C10420" t="s">
        <v>4873</v>
      </c>
      <c r="D10420" t="s">
        <v>9885</v>
      </c>
      <c r="E10420" t="s">
        <v>9883</v>
      </c>
      <c r="F10420" t="s">
        <v>9886</v>
      </c>
      <c r="G10420">
        <v>0.31199589371681202</v>
      </c>
      <c r="H10420">
        <v>0.505</v>
      </c>
      <c r="I10420">
        <v>0.125</v>
      </c>
      <c r="J10420">
        <v>0.81100000000000005</v>
      </c>
      <c r="K10420" t="str">
        <f t="shared" si="175"/>
        <v>partially</v>
      </c>
      <c r="L10420" t="s">
        <v>17</v>
      </c>
      <c r="M10420">
        <v>0.64185800000000004</v>
      </c>
      <c r="N10420">
        <v>0.66261000000000003</v>
      </c>
    </row>
    <row r="10421" spans="1:14" ht="15" x14ac:dyDescent="0.3">
      <c r="A10421" s="1"/>
      <c r="B10421" t="s">
        <v>14</v>
      </c>
      <c r="C10421" t="s">
        <v>673</v>
      </c>
      <c r="D10421" t="s">
        <v>675</v>
      </c>
      <c r="E10421" t="s">
        <v>5626</v>
      </c>
      <c r="F10421" t="s">
        <v>676</v>
      </c>
      <c r="G10421">
        <v>0.545060634613037</v>
      </c>
      <c r="H10421">
        <v>0.504</v>
      </c>
      <c r="I10421">
        <v>0</v>
      </c>
      <c r="J10421">
        <v>0.55100000000000005</v>
      </c>
      <c r="K10421" t="str">
        <f t="shared" si="175"/>
        <v>partially</v>
      </c>
      <c r="L10421" t="s">
        <v>17</v>
      </c>
      <c r="M10421">
        <v>0.68601000000000001</v>
      </c>
      <c r="N10421">
        <v>0.68948299999999996</v>
      </c>
    </row>
    <row r="10422" spans="1:14" ht="15" x14ac:dyDescent="0.3">
      <c r="A10422" s="1"/>
      <c r="B10422" t="s">
        <v>14</v>
      </c>
      <c r="C10422" t="s">
        <v>939</v>
      </c>
      <c r="D10422" t="s">
        <v>5795</v>
      </c>
      <c r="E10422" t="s">
        <v>941</v>
      </c>
      <c r="F10422" t="s">
        <v>5796</v>
      </c>
      <c r="G10422">
        <v>0.284100502729416</v>
      </c>
      <c r="H10422">
        <v>0.504</v>
      </c>
      <c r="I10422">
        <v>0.44400000000000001</v>
      </c>
      <c r="J10422">
        <v>0.65</v>
      </c>
      <c r="K10422" t="str">
        <f t="shared" si="175"/>
        <v>partially</v>
      </c>
      <c r="L10422" t="s">
        <v>17</v>
      </c>
      <c r="M10422">
        <v>0.74917599999999995</v>
      </c>
      <c r="N10422">
        <v>0.75662799999999997</v>
      </c>
    </row>
    <row r="10423" spans="1:14" ht="15" x14ac:dyDescent="0.3">
      <c r="A10423" s="1"/>
      <c r="B10423" t="s">
        <v>14</v>
      </c>
      <c r="C10423" t="s">
        <v>4968</v>
      </c>
      <c r="D10423" t="s">
        <v>10070</v>
      </c>
      <c r="E10423" t="s">
        <v>10063</v>
      </c>
      <c r="F10423" t="s">
        <v>10071</v>
      </c>
      <c r="G10423">
        <v>0.121899969875813</v>
      </c>
      <c r="H10423">
        <v>0.503</v>
      </c>
      <c r="I10423">
        <v>0</v>
      </c>
      <c r="J10423">
        <v>0.495</v>
      </c>
      <c r="K10423" t="str">
        <f t="shared" si="175"/>
        <v>partially</v>
      </c>
      <c r="L10423" t="s">
        <v>17</v>
      </c>
      <c r="M10423">
        <v>0.73483299999999996</v>
      </c>
      <c r="N10423">
        <v>0.74314400000000003</v>
      </c>
    </row>
    <row r="10424" spans="1:14" ht="15" x14ac:dyDescent="0.3">
      <c r="A10424" s="1"/>
      <c r="B10424" t="s">
        <v>14</v>
      </c>
      <c r="C10424" t="s">
        <v>862</v>
      </c>
      <c r="D10424" t="s">
        <v>5760</v>
      </c>
      <c r="E10424" t="s">
        <v>5759</v>
      </c>
      <c r="F10424" t="s">
        <v>865</v>
      </c>
      <c r="G10424">
        <v>0.55742901563644398</v>
      </c>
      <c r="H10424">
        <v>0.502</v>
      </c>
      <c r="I10424">
        <v>0.5</v>
      </c>
      <c r="J10424">
        <v>0.63500000000000001</v>
      </c>
      <c r="K10424" t="str">
        <f t="shared" si="175"/>
        <v>partially</v>
      </c>
      <c r="L10424" t="s">
        <v>17</v>
      </c>
      <c r="M10424">
        <v>0.83951799999999999</v>
      </c>
      <c r="N10424">
        <v>0.84183600000000003</v>
      </c>
    </row>
    <row r="10425" spans="1:14" ht="15" x14ac:dyDescent="0.3">
      <c r="A10425" s="1"/>
      <c r="B10425" t="s">
        <v>14</v>
      </c>
      <c r="C10425" t="s">
        <v>4904</v>
      </c>
      <c r="D10425" t="s">
        <v>9946</v>
      </c>
      <c r="E10425" t="s">
        <v>9940</v>
      </c>
      <c r="F10425" t="s">
        <v>9947</v>
      </c>
      <c r="G10425">
        <v>0.15085406601428999</v>
      </c>
      <c r="H10425">
        <v>0.501</v>
      </c>
      <c r="I10425">
        <v>0</v>
      </c>
      <c r="J10425">
        <v>0.56000000000000005</v>
      </c>
      <c r="K10425" t="str">
        <f t="shared" si="175"/>
        <v>partially</v>
      </c>
      <c r="L10425" t="s">
        <v>17</v>
      </c>
      <c r="M10425">
        <v>0.746332</v>
      </c>
      <c r="N10425">
        <v>0.75348300000000001</v>
      </c>
    </row>
    <row r="10426" spans="1:14" ht="15" x14ac:dyDescent="0.3">
      <c r="A10426" s="1"/>
      <c r="B10426" t="s">
        <v>14</v>
      </c>
      <c r="C10426" t="s">
        <v>4412</v>
      </c>
      <c r="D10426" t="s">
        <v>8946</v>
      </c>
      <c r="E10426" t="s">
        <v>8953</v>
      </c>
      <c r="F10426" t="s">
        <v>8947</v>
      </c>
      <c r="G10426">
        <v>0.81590145826339699</v>
      </c>
      <c r="H10426">
        <v>0.5</v>
      </c>
      <c r="I10426">
        <v>0</v>
      </c>
      <c r="J10426">
        <v>0.61299999999999999</v>
      </c>
      <c r="K10426" t="str">
        <f t="shared" si="175"/>
        <v>partially</v>
      </c>
      <c r="L10426" t="s">
        <v>17</v>
      </c>
      <c r="M10426">
        <v>0.74229599999999996</v>
      </c>
      <c r="N10426">
        <v>0.75464799999999999</v>
      </c>
    </row>
    <row r="10427" spans="1:14" ht="15" x14ac:dyDescent="0.3">
      <c r="A10427" s="1"/>
      <c r="B10427" t="s">
        <v>14</v>
      </c>
      <c r="C10427" t="s">
        <v>4451</v>
      </c>
      <c r="D10427" t="s">
        <v>8991</v>
      </c>
      <c r="E10427" t="s">
        <v>4451</v>
      </c>
      <c r="F10427" t="s">
        <v>4451</v>
      </c>
      <c r="G10427">
        <v>0.99489605426788297</v>
      </c>
      <c r="H10427">
        <v>0.498</v>
      </c>
      <c r="I10427">
        <v>0</v>
      </c>
      <c r="J10427">
        <v>1</v>
      </c>
      <c r="K10427" t="str">
        <f t="shared" si="175"/>
        <v>partially</v>
      </c>
      <c r="L10427" t="s">
        <v>17</v>
      </c>
      <c r="M10427">
        <v>0.72313799999999995</v>
      </c>
      <c r="N10427">
        <v>0.722889</v>
      </c>
    </row>
    <row r="10428" spans="1:14" ht="15" x14ac:dyDescent="0.3">
      <c r="A10428" s="1"/>
      <c r="B10428" t="s">
        <v>14</v>
      </c>
      <c r="C10428" t="s">
        <v>4293</v>
      </c>
      <c r="D10428" t="s">
        <v>8736</v>
      </c>
      <c r="E10428" t="s">
        <v>8734</v>
      </c>
      <c r="F10428" t="s">
        <v>8737</v>
      </c>
      <c r="G10428">
        <v>0.59788793325424205</v>
      </c>
      <c r="H10428">
        <v>0.496</v>
      </c>
      <c r="I10428">
        <v>0</v>
      </c>
      <c r="J10428">
        <v>0.36099999999999999</v>
      </c>
      <c r="K10428" t="str">
        <f t="shared" si="175"/>
        <v>partially</v>
      </c>
      <c r="L10428" t="s">
        <v>17</v>
      </c>
      <c r="M10428">
        <v>0.74848199999999998</v>
      </c>
      <c r="N10428">
        <v>0.74175999999999997</v>
      </c>
    </row>
    <row r="10429" spans="1:14" ht="15" x14ac:dyDescent="0.3">
      <c r="A10429" s="1"/>
      <c r="B10429" t="s">
        <v>14</v>
      </c>
      <c r="C10429" t="s">
        <v>4442</v>
      </c>
      <c r="D10429" t="s">
        <v>8989</v>
      </c>
      <c r="E10429" t="s">
        <v>4442</v>
      </c>
      <c r="F10429" t="s">
        <v>8990</v>
      </c>
      <c r="G10429">
        <v>0.14111170172691301</v>
      </c>
      <c r="H10429">
        <v>0.496</v>
      </c>
      <c r="I10429">
        <v>0</v>
      </c>
      <c r="J10429">
        <v>0.58699999999999997</v>
      </c>
      <c r="K10429" t="str">
        <f t="shared" si="175"/>
        <v>partially</v>
      </c>
      <c r="L10429" t="s">
        <v>17</v>
      </c>
      <c r="M10429">
        <v>0.63614499999999996</v>
      </c>
      <c r="N10429">
        <v>0.63325799999999999</v>
      </c>
    </row>
    <row r="10430" spans="1:14" ht="15" x14ac:dyDescent="0.3">
      <c r="A10430" s="1"/>
      <c r="B10430" t="s">
        <v>14</v>
      </c>
      <c r="C10430" t="s">
        <v>4208</v>
      </c>
      <c r="D10430" t="s">
        <v>8594</v>
      </c>
      <c r="E10430" t="s">
        <v>8595</v>
      </c>
      <c r="F10430" t="s">
        <v>8594</v>
      </c>
      <c r="G10430">
        <v>0.74840396642684903</v>
      </c>
      <c r="H10430">
        <v>0.495</v>
      </c>
      <c r="I10430">
        <v>0</v>
      </c>
      <c r="J10430">
        <v>0.91400000000000003</v>
      </c>
      <c r="K10430" t="str">
        <f t="shared" si="175"/>
        <v>partially</v>
      </c>
      <c r="L10430" t="s">
        <v>17</v>
      </c>
      <c r="M10430">
        <v>0.768285</v>
      </c>
      <c r="N10430">
        <v>0.77390599999999998</v>
      </c>
    </row>
    <row r="10431" spans="1:14" ht="15" x14ac:dyDescent="0.3">
      <c r="A10431" s="1"/>
      <c r="B10431" t="s">
        <v>14</v>
      </c>
      <c r="C10431" t="s">
        <v>1617</v>
      </c>
      <c r="D10431" t="s">
        <v>6218</v>
      </c>
      <c r="E10431" t="s">
        <v>6195</v>
      </c>
      <c r="F10431" t="s">
        <v>6219</v>
      </c>
      <c r="G10431">
        <v>0.39348655939102201</v>
      </c>
      <c r="H10431">
        <v>0.49399999999999999</v>
      </c>
      <c r="I10431">
        <v>0</v>
      </c>
      <c r="J10431">
        <v>0.57799999999999996</v>
      </c>
      <c r="K10431" t="str">
        <f t="shared" si="175"/>
        <v>partially</v>
      </c>
      <c r="L10431" t="s">
        <v>17</v>
      </c>
      <c r="M10431">
        <v>0.66890700000000003</v>
      </c>
      <c r="N10431">
        <v>0.67547500000000005</v>
      </c>
    </row>
    <row r="10432" spans="1:14" ht="15" x14ac:dyDescent="0.3">
      <c r="A10432" s="1"/>
      <c r="B10432" t="s">
        <v>14</v>
      </c>
      <c r="C10432" t="s">
        <v>4539</v>
      </c>
      <c r="D10432" t="s">
        <v>9184</v>
      </c>
      <c r="E10432" t="s">
        <v>9182</v>
      </c>
      <c r="F10432" t="s">
        <v>9185</v>
      </c>
      <c r="G10432">
        <v>0.63748180866241499</v>
      </c>
      <c r="H10432">
        <v>0.48899999999999999</v>
      </c>
      <c r="I10432">
        <v>0.6</v>
      </c>
      <c r="J10432">
        <v>0.77</v>
      </c>
      <c r="K10432" t="str">
        <f t="shared" si="175"/>
        <v>partially</v>
      </c>
      <c r="L10432" t="s">
        <v>17</v>
      </c>
      <c r="M10432">
        <v>0.82094999999999996</v>
      </c>
      <c r="N10432">
        <v>0.83357099999999995</v>
      </c>
    </row>
    <row r="10433" spans="1:14" ht="15" x14ac:dyDescent="0.3">
      <c r="A10433" s="1"/>
      <c r="B10433" t="s">
        <v>14</v>
      </c>
      <c r="C10433" t="s">
        <v>4735</v>
      </c>
      <c r="D10433" t="s">
        <v>9607</v>
      </c>
      <c r="E10433" t="s">
        <v>9606</v>
      </c>
      <c r="F10433" t="s">
        <v>9608</v>
      </c>
      <c r="G10433">
        <v>4.1101504117250998E-2</v>
      </c>
      <c r="H10433">
        <v>0.48899999999999999</v>
      </c>
      <c r="I10433">
        <v>0</v>
      </c>
      <c r="J10433">
        <v>0.71399999999999997</v>
      </c>
      <c r="K10433" t="str">
        <f t="shared" si="175"/>
        <v>partially</v>
      </c>
      <c r="L10433" t="s">
        <v>17</v>
      </c>
      <c r="M10433">
        <v>0.63645600000000002</v>
      </c>
      <c r="N10433">
        <v>0.63923200000000002</v>
      </c>
    </row>
    <row r="10434" spans="1:14" ht="15" x14ac:dyDescent="0.3">
      <c r="A10434" s="1"/>
      <c r="B10434" t="s">
        <v>14</v>
      </c>
      <c r="C10434" t="s">
        <v>4682</v>
      </c>
      <c r="D10434" t="s">
        <v>9485</v>
      </c>
      <c r="E10434" t="s">
        <v>9483</v>
      </c>
      <c r="F10434" t="s">
        <v>9486</v>
      </c>
      <c r="G10434">
        <v>0.54846447706222501</v>
      </c>
      <c r="H10434">
        <v>0.48799999999999999</v>
      </c>
      <c r="I10434">
        <v>0</v>
      </c>
      <c r="J10434">
        <v>0.44800000000000001</v>
      </c>
      <c r="K10434" t="str">
        <f t="shared" si="175"/>
        <v>partially</v>
      </c>
      <c r="L10434" t="s">
        <v>17</v>
      </c>
      <c r="M10434">
        <v>0.70507399999999998</v>
      </c>
      <c r="N10434">
        <v>0.70309900000000003</v>
      </c>
    </row>
    <row r="10435" spans="1:14" ht="15" x14ac:dyDescent="0.3">
      <c r="A10435" s="1"/>
      <c r="B10435" t="s">
        <v>14</v>
      </c>
      <c r="C10435" t="s">
        <v>1284</v>
      </c>
      <c r="D10435" t="s">
        <v>5984</v>
      </c>
      <c r="E10435" t="s">
        <v>1261</v>
      </c>
      <c r="F10435" t="s">
        <v>5985</v>
      </c>
      <c r="G10435">
        <v>0.142159253358841</v>
      </c>
      <c r="H10435">
        <v>0.48699999999999999</v>
      </c>
      <c r="I10435">
        <v>0.5</v>
      </c>
      <c r="J10435">
        <v>0.72399999999999998</v>
      </c>
      <c r="K10435" t="str">
        <f t="shared" ref="K10435:K10498" si="176">IF(H10435&gt;0.64,"yes",IF(H10435&gt;=0.45,"partially","no"))</f>
        <v>partially</v>
      </c>
      <c r="L10435" t="s">
        <v>17</v>
      </c>
      <c r="M10435">
        <v>0.74693200000000004</v>
      </c>
      <c r="N10435">
        <v>0.74233099999999996</v>
      </c>
    </row>
    <row r="10436" spans="1:14" ht="15" x14ac:dyDescent="0.3">
      <c r="A10436" s="1"/>
      <c r="B10436" t="s">
        <v>14</v>
      </c>
      <c r="C10436" t="s">
        <v>4339</v>
      </c>
      <c r="D10436" t="s">
        <v>8822</v>
      </c>
      <c r="E10436" t="s">
        <v>8823</v>
      </c>
      <c r="F10436" t="s">
        <v>8824</v>
      </c>
      <c r="G10436">
        <v>0.37321320176124601</v>
      </c>
      <c r="H10436">
        <v>0.48299999999999998</v>
      </c>
      <c r="I10436">
        <v>0</v>
      </c>
      <c r="J10436">
        <v>0.41599999999999998</v>
      </c>
      <c r="K10436" t="str">
        <f t="shared" si="176"/>
        <v>partially</v>
      </c>
      <c r="L10436" t="s">
        <v>17</v>
      </c>
      <c r="M10436">
        <v>0.64410999999999996</v>
      </c>
      <c r="N10436">
        <v>0.64753799999999995</v>
      </c>
    </row>
    <row r="10437" spans="1:14" ht="15" x14ac:dyDescent="0.3">
      <c r="A10437" s="1"/>
      <c r="B10437" t="s">
        <v>14</v>
      </c>
      <c r="C10437" t="s">
        <v>4691</v>
      </c>
      <c r="D10437" t="s">
        <v>9501</v>
      </c>
      <c r="E10437" t="s">
        <v>9506</v>
      </c>
      <c r="F10437" t="s">
        <v>9502</v>
      </c>
      <c r="G10437">
        <v>0.17951588332653001</v>
      </c>
      <c r="H10437">
        <v>0.48299999999999998</v>
      </c>
      <c r="I10437">
        <v>0</v>
      </c>
      <c r="J10437">
        <v>0.45700000000000002</v>
      </c>
      <c r="K10437" t="str">
        <f t="shared" si="176"/>
        <v>partially</v>
      </c>
      <c r="L10437" t="s">
        <v>17</v>
      </c>
      <c r="M10437">
        <v>0.68996199999999996</v>
      </c>
      <c r="N10437">
        <v>0.68759400000000004</v>
      </c>
    </row>
    <row r="10438" spans="1:14" ht="15" x14ac:dyDescent="0.3">
      <c r="A10438" s="1"/>
      <c r="B10438" t="s">
        <v>14</v>
      </c>
      <c r="C10438" t="s">
        <v>2219</v>
      </c>
      <c r="D10438" t="s">
        <v>6554</v>
      </c>
      <c r="E10438" t="s">
        <v>6555</v>
      </c>
      <c r="F10438" t="s">
        <v>6556</v>
      </c>
      <c r="G10438">
        <v>0.60537379980087302</v>
      </c>
      <c r="H10438">
        <v>0.48199999999999998</v>
      </c>
      <c r="I10438">
        <v>0.54500000000000004</v>
      </c>
      <c r="J10438">
        <v>0.879</v>
      </c>
      <c r="K10438" t="str">
        <f t="shared" si="176"/>
        <v>partially</v>
      </c>
      <c r="L10438" t="s">
        <v>17</v>
      </c>
      <c r="M10438">
        <v>0.84311599999999998</v>
      </c>
      <c r="N10438">
        <v>0.83001800000000003</v>
      </c>
    </row>
    <row r="10439" spans="1:14" ht="15" x14ac:dyDescent="0.3">
      <c r="A10439" s="1"/>
      <c r="B10439" t="s">
        <v>14</v>
      </c>
      <c r="C10439" t="s">
        <v>4406</v>
      </c>
      <c r="D10439" t="s">
        <v>8942</v>
      </c>
      <c r="E10439" t="s">
        <v>4406</v>
      </c>
      <c r="F10439" t="s">
        <v>4406</v>
      </c>
      <c r="G10439">
        <v>0.99781465530395497</v>
      </c>
      <c r="H10439">
        <v>0.48099999999999998</v>
      </c>
      <c r="I10439">
        <v>0</v>
      </c>
      <c r="J10439">
        <v>1</v>
      </c>
      <c r="K10439" t="str">
        <f t="shared" si="176"/>
        <v>partially</v>
      </c>
      <c r="L10439" t="s">
        <v>17</v>
      </c>
      <c r="M10439">
        <v>0.72686700000000004</v>
      </c>
      <c r="N10439">
        <v>0.727186</v>
      </c>
    </row>
    <row r="10440" spans="1:14" ht="15" x14ac:dyDescent="0.3">
      <c r="A10440" s="1"/>
      <c r="B10440" t="s">
        <v>14</v>
      </c>
      <c r="C10440" t="s">
        <v>5004</v>
      </c>
      <c r="D10440" t="s">
        <v>10139</v>
      </c>
      <c r="E10440" t="s">
        <v>10138</v>
      </c>
      <c r="F10440" t="s">
        <v>10140</v>
      </c>
      <c r="G10440">
        <v>0.63785636425018299</v>
      </c>
      <c r="H10440">
        <v>0.48</v>
      </c>
      <c r="I10440">
        <v>0</v>
      </c>
      <c r="J10440">
        <v>0.94</v>
      </c>
      <c r="K10440" t="str">
        <f t="shared" si="176"/>
        <v>partially</v>
      </c>
      <c r="L10440" t="s">
        <v>17</v>
      </c>
      <c r="M10440">
        <v>0.74090299999999998</v>
      </c>
      <c r="N10440">
        <v>0.74646500000000005</v>
      </c>
    </row>
    <row r="10441" spans="1:14" ht="15" x14ac:dyDescent="0.3">
      <c r="A10441" s="1"/>
      <c r="B10441" t="s">
        <v>14</v>
      </c>
      <c r="C10441">
        <v>1981</v>
      </c>
      <c r="D10441" t="s">
        <v>1852</v>
      </c>
      <c r="E10441">
        <v>1981</v>
      </c>
      <c r="F10441" t="s">
        <v>1853</v>
      </c>
      <c r="G10441">
        <v>0.56166362762451205</v>
      </c>
      <c r="H10441">
        <v>0.47599999999999998</v>
      </c>
      <c r="I10441">
        <v>0</v>
      </c>
      <c r="J10441">
        <v>0.35799999999999998</v>
      </c>
      <c r="K10441" t="str">
        <f t="shared" si="176"/>
        <v>partially</v>
      </c>
      <c r="L10441" t="s">
        <v>17</v>
      </c>
      <c r="M10441">
        <v>0.61056500000000002</v>
      </c>
      <c r="N10441">
        <v>0.62344500000000003</v>
      </c>
    </row>
    <row r="10442" spans="1:14" ht="15" x14ac:dyDescent="0.3">
      <c r="A10442" s="1"/>
      <c r="B10442" t="s">
        <v>14</v>
      </c>
      <c r="C10442" t="s">
        <v>3953</v>
      </c>
      <c r="D10442" t="s">
        <v>8131</v>
      </c>
      <c r="E10442" t="s">
        <v>8129</v>
      </c>
      <c r="F10442" t="s">
        <v>8132</v>
      </c>
      <c r="G10442">
        <v>0.114327192306519</v>
      </c>
      <c r="H10442">
        <v>0.47599999999999998</v>
      </c>
      <c r="I10442">
        <v>0.4</v>
      </c>
      <c r="J10442">
        <v>0.75600000000000001</v>
      </c>
      <c r="K10442" t="str">
        <f t="shared" si="176"/>
        <v>partially</v>
      </c>
      <c r="L10442" t="s">
        <v>17</v>
      </c>
      <c r="M10442">
        <v>0.85037200000000002</v>
      </c>
      <c r="N10442">
        <v>0.83426699999999998</v>
      </c>
    </row>
    <row r="10443" spans="1:14" ht="15" x14ac:dyDescent="0.3">
      <c r="A10443" s="1"/>
      <c r="B10443" t="s">
        <v>14</v>
      </c>
      <c r="C10443" t="s">
        <v>1733</v>
      </c>
      <c r="D10443" t="s">
        <v>1718</v>
      </c>
      <c r="E10443" t="s">
        <v>1736</v>
      </c>
      <c r="F10443" t="s">
        <v>1720</v>
      </c>
      <c r="G10443">
        <v>0.42562893033027699</v>
      </c>
      <c r="H10443">
        <v>0.47499999999999998</v>
      </c>
      <c r="I10443">
        <v>0</v>
      </c>
      <c r="J10443">
        <v>0.66800000000000004</v>
      </c>
      <c r="K10443" t="str">
        <f t="shared" si="176"/>
        <v>partially</v>
      </c>
      <c r="L10443" t="s">
        <v>17</v>
      </c>
      <c r="M10443">
        <v>0.67284500000000003</v>
      </c>
      <c r="N10443">
        <v>0.68082699999999996</v>
      </c>
    </row>
    <row r="10444" spans="1:14" ht="15" x14ac:dyDescent="0.3">
      <c r="A10444" s="1"/>
      <c r="B10444" t="s">
        <v>14</v>
      </c>
      <c r="C10444" t="s">
        <v>4151</v>
      </c>
      <c r="D10444" t="s">
        <v>8507</v>
      </c>
      <c r="E10444" t="s">
        <v>8508</v>
      </c>
      <c r="F10444" t="s">
        <v>8509</v>
      </c>
      <c r="G10444">
        <v>0.61059695482253995</v>
      </c>
      <c r="H10444">
        <v>0.47399999999999998</v>
      </c>
      <c r="I10444">
        <v>0.35299999999999998</v>
      </c>
      <c r="J10444">
        <v>0.54100000000000004</v>
      </c>
      <c r="K10444" t="str">
        <f t="shared" si="176"/>
        <v>partially</v>
      </c>
      <c r="L10444" t="s">
        <v>17</v>
      </c>
      <c r="M10444">
        <v>0.67434799999999995</v>
      </c>
      <c r="N10444">
        <v>0.68104500000000001</v>
      </c>
    </row>
    <row r="10445" spans="1:14" ht="15" x14ac:dyDescent="0.3">
      <c r="A10445" s="1"/>
      <c r="B10445" t="s">
        <v>14</v>
      </c>
      <c r="C10445" t="s">
        <v>5173</v>
      </c>
      <c r="D10445" t="s">
        <v>10444</v>
      </c>
      <c r="E10445" t="s">
        <v>10445</v>
      </c>
      <c r="F10445" t="s">
        <v>10446</v>
      </c>
      <c r="G10445">
        <v>0.43620797991752602</v>
      </c>
      <c r="H10445">
        <v>0.47299999999999998</v>
      </c>
      <c r="I10445">
        <v>0</v>
      </c>
      <c r="J10445">
        <v>0.59599999999999997</v>
      </c>
      <c r="K10445" t="str">
        <f t="shared" si="176"/>
        <v>partially</v>
      </c>
      <c r="L10445" t="s">
        <v>17</v>
      </c>
      <c r="M10445">
        <v>0.68364499999999995</v>
      </c>
      <c r="N10445">
        <v>0.69671700000000003</v>
      </c>
    </row>
    <row r="10446" spans="1:14" ht="15" x14ac:dyDescent="0.3">
      <c r="A10446" s="1"/>
      <c r="B10446" t="s">
        <v>14</v>
      </c>
      <c r="C10446" t="s">
        <v>4445</v>
      </c>
      <c r="D10446" t="s">
        <v>8994</v>
      </c>
      <c r="E10446" t="s">
        <v>4445</v>
      </c>
      <c r="F10446" t="s">
        <v>8995</v>
      </c>
      <c r="G10446">
        <v>0.95141839981079102</v>
      </c>
      <c r="H10446">
        <v>0.47099999999999997</v>
      </c>
      <c r="I10446">
        <v>0</v>
      </c>
      <c r="J10446">
        <v>0.46899999999999997</v>
      </c>
      <c r="K10446" t="str">
        <f t="shared" si="176"/>
        <v>partially</v>
      </c>
      <c r="L10446" t="s">
        <v>17</v>
      </c>
      <c r="M10446">
        <v>0.63466699999999998</v>
      </c>
      <c r="N10446">
        <v>0.63808799999999999</v>
      </c>
    </row>
    <row r="10447" spans="1:14" ht="15" x14ac:dyDescent="0.3">
      <c r="A10447" s="1"/>
      <c r="B10447" t="s">
        <v>14</v>
      </c>
      <c r="C10447" t="s">
        <v>3200</v>
      </c>
      <c r="D10447" t="s">
        <v>6693</v>
      </c>
      <c r="E10447" t="s">
        <v>6694</v>
      </c>
      <c r="F10447" t="s">
        <v>6695</v>
      </c>
      <c r="G10447">
        <v>0.87530529499053999</v>
      </c>
      <c r="H10447">
        <v>0.46500000000000002</v>
      </c>
      <c r="I10447">
        <v>0</v>
      </c>
      <c r="J10447">
        <v>0.63500000000000001</v>
      </c>
      <c r="K10447" t="str">
        <f t="shared" si="176"/>
        <v>partially</v>
      </c>
      <c r="L10447" t="s">
        <v>17</v>
      </c>
      <c r="M10447">
        <v>0.73012100000000002</v>
      </c>
      <c r="N10447">
        <v>0.72232200000000002</v>
      </c>
    </row>
    <row r="10448" spans="1:14" ht="15" x14ac:dyDescent="0.3">
      <c r="A10448" s="1"/>
      <c r="B10448" t="s">
        <v>14</v>
      </c>
      <c r="C10448" t="s">
        <v>4029</v>
      </c>
      <c r="D10448" t="s">
        <v>8285</v>
      </c>
      <c r="E10448" t="s">
        <v>8284</v>
      </c>
      <c r="F10448" t="s">
        <v>8286</v>
      </c>
      <c r="G10448">
        <v>0.37364473938942</v>
      </c>
      <c r="H10448">
        <v>0.46400000000000002</v>
      </c>
      <c r="I10448">
        <v>0.4</v>
      </c>
      <c r="J10448">
        <v>0.629</v>
      </c>
      <c r="K10448" t="str">
        <f t="shared" si="176"/>
        <v>partially</v>
      </c>
      <c r="L10448" t="s">
        <v>17</v>
      </c>
      <c r="M10448">
        <v>0.78003500000000003</v>
      </c>
      <c r="N10448">
        <v>0.79021200000000003</v>
      </c>
    </row>
    <row r="10449" spans="1:14" ht="15" x14ac:dyDescent="0.3">
      <c r="A10449" s="1"/>
      <c r="B10449" t="s">
        <v>14</v>
      </c>
      <c r="C10449" t="s">
        <v>4439</v>
      </c>
      <c r="D10449" t="s">
        <v>8986</v>
      </c>
      <c r="E10449" t="s">
        <v>4439</v>
      </c>
      <c r="F10449" t="s">
        <v>8987</v>
      </c>
      <c r="G10449">
        <v>0.986500203609467</v>
      </c>
      <c r="H10449">
        <v>0.45900000000000002</v>
      </c>
      <c r="I10449">
        <v>0</v>
      </c>
      <c r="J10449">
        <v>0.70199999999999996</v>
      </c>
      <c r="K10449" t="str">
        <f t="shared" si="176"/>
        <v>partially</v>
      </c>
      <c r="L10449" t="s">
        <v>17</v>
      </c>
      <c r="M10449">
        <v>0.708731</v>
      </c>
      <c r="N10449">
        <v>0.71478699999999995</v>
      </c>
    </row>
    <row r="10450" spans="1:14" ht="15" x14ac:dyDescent="0.3">
      <c r="A10450" s="1"/>
      <c r="B10450" t="s">
        <v>14</v>
      </c>
      <c r="C10450" t="s">
        <v>5197</v>
      </c>
      <c r="D10450" t="s">
        <v>10510</v>
      </c>
      <c r="E10450" t="s">
        <v>10508</v>
      </c>
      <c r="F10450" t="s">
        <v>10511</v>
      </c>
      <c r="G10450">
        <v>0.33555936813354498</v>
      </c>
      <c r="H10450">
        <v>0.45100000000000001</v>
      </c>
      <c r="I10450">
        <v>0</v>
      </c>
      <c r="J10450">
        <v>0.57899999999999996</v>
      </c>
      <c r="K10450" t="str">
        <f t="shared" si="176"/>
        <v>partially</v>
      </c>
      <c r="L10450" t="s">
        <v>17</v>
      </c>
      <c r="M10450">
        <v>0.68642800000000004</v>
      </c>
      <c r="N10450">
        <v>0.68940699999999999</v>
      </c>
    </row>
    <row r="10451" spans="1:14" ht="15" x14ac:dyDescent="0.3">
      <c r="A10451" s="1"/>
      <c r="B10451" t="s">
        <v>14</v>
      </c>
      <c r="C10451" t="s">
        <v>316</v>
      </c>
      <c r="D10451" t="s">
        <v>5395</v>
      </c>
      <c r="E10451" t="s">
        <v>318</v>
      </c>
      <c r="F10451" t="s">
        <v>322</v>
      </c>
      <c r="G10451">
        <v>0.49800094962120101</v>
      </c>
      <c r="H10451">
        <v>0.44700000000000001</v>
      </c>
      <c r="I10451">
        <v>0</v>
      </c>
      <c r="J10451">
        <v>0.53500000000000003</v>
      </c>
      <c r="K10451" t="str">
        <f t="shared" si="176"/>
        <v>no</v>
      </c>
      <c r="L10451" t="s">
        <v>18</v>
      </c>
      <c r="M10451">
        <v>0.70392299999999997</v>
      </c>
      <c r="N10451">
        <v>0.69705899999999998</v>
      </c>
    </row>
    <row r="10452" spans="1:14" ht="15" x14ac:dyDescent="0.3">
      <c r="A10452" s="1"/>
      <c r="B10452" t="s">
        <v>14</v>
      </c>
      <c r="C10452" t="s">
        <v>3425</v>
      </c>
      <c r="D10452" t="s">
        <v>7204</v>
      </c>
      <c r="E10452" t="s">
        <v>7202</v>
      </c>
      <c r="F10452" t="s">
        <v>7205</v>
      </c>
      <c r="G10452">
        <v>0.32085391879081698</v>
      </c>
      <c r="H10452">
        <v>0.44600000000000001</v>
      </c>
      <c r="I10452">
        <v>0</v>
      </c>
      <c r="J10452">
        <v>0.70699999999999996</v>
      </c>
      <c r="K10452" t="str">
        <f t="shared" si="176"/>
        <v>no</v>
      </c>
      <c r="L10452" t="s">
        <v>18</v>
      </c>
      <c r="M10452">
        <v>0.63243300000000002</v>
      </c>
      <c r="N10452">
        <v>0.63939500000000005</v>
      </c>
    </row>
    <row r="10453" spans="1:14" ht="15" x14ac:dyDescent="0.3">
      <c r="A10453" s="1"/>
      <c r="B10453" t="s">
        <v>14</v>
      </c>
      <c r="C10453" t="s">
        <v>4068</v>
      </c>
      <c r="D10453" t="s">
        <v>8359</v>
      </c>
      <c r="E10453" t="s">
        <v>8360</v>
      </c>
      <c r="F10453" t="s">
        <v>8361</v>
      </c>
      <c r="G10453">
        <v>0.62838065624237105</v>
      </c>
      <c r="H10453">
        <v>0.44500000000000001</v>
      </c>
      <c r="I10453">
        <v>0.4</v>
      </c>
      <c r="J10453">
        <v>0.85</v>
      </c>
      <c r="K10453" t="str">
        <f t="shared" si="176"/>
        <v>no</v>
      </c>
      <c r="L10453" t="s">
        <v>18</v>
      </c>
      <c r="M10453">
        <v>0.75607800000000003</v>
      </c>
      <c r="N10453">
        <v>0.76430900000000002</v>
      </c>
    </row>
    <row r="10454" spans="1:14" ht="15" x14ac:dyDescent="0.3">
      <c r="A10454" s="1"/>
      <c r="B10454" t="s">
        <v>14</v>
      </c>
      <c r="C10454" t="s">
        <v>4387</v>
      </c>
      <c r="D10454" t="s">
        <v>8918</v>
      </c>
      <c r="E10454" t="s">
        <v>8918</v>
      </c>
      <c r="F10454" t="s">
        <v>8918</v>
      </c>
      <c r="G10454">
        <v>0.61951398849487305</v>
      </c>
      <c r="H10454">
        <v>0.44500000000000001</v>
      </c>
      <c r="I10454">
        <v>0</v>
      </c>
      <c r="J10454">
        <v>1</v>
      </c>
      <c r="K10454" t="str">
        <f t="shared" si="176"/>
        <v>no</v>
      </c>
      <c r="L10454" t="s">
        <v>18</v>
      </c>
      <c r="M10454">
        <v>0.64894099999999999</v>
      </c>
      <c r="N10454">
        <v>0.64680199999999999</v>
      </c>
    </row>
    <row r="10455" spans="1:14" ht="15" x14ac:dyDescent="0.3">
      <c r="A10455" s="1"/>
      <c r="B10455" t="s">
        <v>14</v>
      </c>
      <c r="C10455" t="s">
        <v>3981</v>
      </c>
      <c r="D10455" t="s">
        <v>8190</v>
      </c>
      <c r="E10455" t="s">
        <v>8191</v>
      </c>
      <c r="F10455" t="s">
        <v>8192</v>
      </c>
      <c r="G10455">
        <v>0.70338964462280296</v>
      </c>
      <c r="H10455">
        <v>0.44400000000000001</v>
      </c>
      <c r="I10455">
        <v>0.16700000000000001</v>
      </c>
      <c r="J10455">
        <v>0.58499999999999996</v>
      </c>
      <c r="K10455" t="str">
        <f t="shared" si="176"/>
        <v>no</v>
      </c>
      <c r="L10455" t="s">
        <v>18</v>
      </c>
      <c r="M10455">
        <v>0.73698900000000001</v>
      </c>
      <c r="N10455">
        <v>0.741591</v>
      </c>
    </row>
    <row r="10456" spans="1:14" ht="15" x14ac:dyDescent="0.3">
      <c r="A10456" s="1"/>
      <c r="B10456" t="s">
        <v>14</v>
      </c>
      <c r="C10456" t="s">
        <v>1742</v>
      </c>
      <c r="D10456" t="s">
        <v>6297</v>
      </c>
      <c r="E10456" t="s">
        <v>1744</v>
      </c>
      <c r="F10456" t="s">
        <v>6298</v>
      </c>
      <c r="G10456">
        <v>0.34071439504623402</v>
      </c>
      <c r="H10456">
        <v>0.441</v>
      </c>
      <c r="I10456">
        <v>0</v>
      </c>
      <c r="J10456">
        <v>0.54600000000000004</v>
      </c>
      <c r="K10456" t="str">
        <f t="shared" si="176"/>
        <v>no</v>
      </c>
      <c r="L10456" t="s">
        <v>18</v>
      </c>
      <c r="M10456">
        <v>0.70128500000000005</v>
      </c>
      <c r="N10456">
        <v>0.70988899999999999</v>
      </c>
    </row>
    <row r="10457" spans="1:14" ht="15" x14ac:dyDescent="0.3">
      <c r="A10457" s="1"/>
      <c r="B10457" t="s">
        <v>14</v>
      </c>
      <c r="C10457" t="s">
        <v>4931</v>
      </c>
      <c r="D10457" t="s">
        <v>10008</v>
      </c>
      <c r="E10457" t="s">
        <v>10004</v>
      </c>
      <c r="F10457" t="s">
        <v>10009</v>
      </c>
      <c r="G10457">
        <v>0.61114007234573398</v>
      </c>
      <c r="H10457">
        <v>0.441</v>
      </c>
      <c r="I10457">
        <v>0.5</v>
      </c>
      <c r="J10457">
        <v>0.76700000000000002</v>
      </c>
      <c r="K10457" t="str">
        <f t="shared" si="176"/>
        <v>no</v>
      </c>
      <c r="L10457" t="s">
        <v>18</v>
      </c>
      <c r="M10457">
        <v>0.85176399999999997</v>
      </c>
      <c r="N10457">
        <v>0.84859300000000004</v>
      </c>
    </row>
    <row r="10458" spans="1:14" ht="15" x14ac:dyDescent="0.3">
      <c r="A10458" s="1"/>
      <c r="B10458" t="s">
        <v>14</v>
      </c>
      <c r="C10458" t="s">
        <v>4768</v>
      </c>
      <c r="D10458" t="s">
        <v>9685</v>
      </c>
      <c r="E10458" t="s">
        <v>9681</v>
      </c>
      <c r="F10458" t="s">
        <v>9686</v>
      </c>
      <c r="G10458">
        <v>0.19796976447105399</v>
      </c>
      <c r="H10458">
        <v>0.434</v>
      </c>
      <c r="I10458">
        <v>0</v>
      </c>
      <c r="J10458">
        <v>0.624</v>
      </c>
      <c r="K10458" t="str">
        <f t="shared" si="176"/>
        <v>no</v>
      </c>
      <c r="L10458" t="s">
        <v>18</v>
      </c>
      <c r="M10458">
        <v>0.648119</v>
      </c>
      <c r="N10458">
        <v>0.65820500000000004</v>
      </c>
    </row>
    <row r="10459" spans="1:14" ht="15" x14ac:dyDescent="0.3">
      <c r="A10459" s="1"/>
      <c r="B10459" t="s">
        <v>14</v>
      </c>
      <c r="C10459" t="s">
        <v>1312</v>
      </c>
      <c r="D10459" t="s">
        <v>1320</v>
      </c>
      <c r="E10459" t="s">
        <v>1314</v>
      </c>
      <c r="F10459" t="s">
        <v>6017</v>
      </c>
      <c r="G10459">
        <v>0.18488413095474199</v>
      </c>
      <c r="H10459">
        <v>0.43099999999999999</v>
      </c>
      <c r="I10459">
        <v>0</v>
      </c>
      <c r="J10459">
        <v>0.44400000000000001</v>
      </c>
      <c r="K10459" t="str">
        <f t="shared" si="176"/>
        <v>no</v>
      </c>
      <c r="L10459" t="s">
        <v>18</v>
      </c>
      <c r="M10459">
        <v>0.65252200000000005</v>
      </c>
      <c r="N10459">
        <v>0.66237900000000005</v>
      </c>
    </row>
    <row r="10460" spans="1:14" ht="15" x14ac:dyDescent="0.3">
      <c r="A10460" s="1"/>
      <c r="B10460" t="s">
        <v>14</v>
      </c>
      <c r="C10460" s="3">
        <v>0.1</v>
      </c>
      <c r="D10460" t="s">
        <v>6647</v>
      </c>
      <c r="E10460" s="3">
        <v>0.1</v>
      </c>
      <c r="F10460" t="s">
        <v>6648</v>
      </c>
      <c r="G10460">
        <v>0.80582940578460704</v>
      </c>
      <c r="H10460">
        <v>0.43</v>
      </c>
      <c r="I10460">
        <v>0</v>
      </c>
      <c r="J10460">
        <v>0.56599999999999995</v>
      </c>
      <c r="K10460" t="str">
        <f t="shared" si="176"/>
        <v>no</v>
      </c>
      <c r="L10460" t="s">
        <v>18</v>
      </c>
      <c r="M10460">
        <v>0.62112299999999998</v>
      </c>
      <c r="N10460">
        <v>0.61921499999999996</v>
      </c>
    </row>
    <row r="10461" spans="1:14" ht="15" x14ac:dyDescent="0.3">
      <c r="A10461" s="1"/>
      <c r="B10461" t="s">
        <v>14</v>
      </c>
      <c r="C10461" t="s">
        <v>3352</v>
      </c>
      <c r="D10461" t="s">
        <v>7032</v>
      </c>
      <c r="E10461" t="s">
        <v>7028</v>
      </c>
      <c r="F10461" t="s">
        <v>7033</v>
      </c>
      <c r="G10461">
        <v>0.123090893030167</v>
      </c>
      <c r="H10461">
        <v>0.42899999999999999</v>
      </c>
      <c r="I10461">
        <v>0</v>
      </c>
      <c r="J10461">
        <v>0.60099999999999998</v>
      </c>
      <c r="K10461" t="str">
        <f t="shared" si="176"/>
        <v>no</v>
      </c>
      <c r="L10461" t="s">
        <v>18</v>
      </c>
      <c r="M10461">
        <v>0.74172199999999999</v>
      </c>
      <c r="N10461">
        <v>0.73031500000000005</v>
      </c>
    </row>
    <row r="10462" spans="1:14" ht="15" x14ac:dyDescent="0.3">
      <c r="A10462" s="1"/>
      <c r="B10462" t="s">
        <v>14</v>
      </c>
      <c r="C10462" t="s">
        <v>1120</v>
      </c>
      <c r="D10462" t="s">
        <v>5875</v>
      </c>
      <c r="E10462" t="s">
        <v>1122</v>
      </c>
      <c r="F10462" t="s">
        <v>5876</v>
      </c>
      <c r="G10462">
        <v>0.293316811323166</v>
      </c>
      <c r="H10462">
        <v>0.42799999999999999</v>
      </c>
      <c r="I10462">
        <v>0.33300000000000002</v>
      </c>
      <c r="J10462">
        <v>0.77600000000000002</v>
      </c>
      <c r="K10462" t="str">
        <f t="shared" si="176"/>
        <v>no</v>
      </c>
      <c r="L10462" t="s">
        <v>18</v>
      </c>
      <c r="M10462">
        <v>0.79725000000000001</v>
      </c>
      <c r="N10462">
        <v>0.80408199999999996</v>
      </c>
    </row>
    <row r="10463" spans="1:14" ht="15" x14ac:dyDescent="0.3">
      <c r="A10463" s="1"/>
      <c r="B10463" t="s">
        <v>14</v>
      </c>
      <c r="C10463" t="s">
        <v>3959</v>
      </c>
      <c r="D10463" t="s">
        <v>8135</v>
      </c>
      <c r="E10463" t="s">
        <v>8143</v>
      </c>
      <c r="F10463" t="s">
        <v>8136</v>
      </c>
      <c r="G10463">
        <v>0.58932787179946899</v>
      </c>
      <c r="H10463">
        <v>0.42499999999999999</v>
      </c>
      <c r="I10463">
        <v>0</v>
      </c>
      <c r="J10463">
        <v>0.29599999999999999</v>
      </c>
      <c r="K10463" t="str">
        <f t="shared" si="176"/>
        <v>no</v>
      </c>
      <c r="L10463" t="s">
        <v>18</v>
      </c>
      <c r="M10463">
        <v>0.68506500000000004</v>
      </c>
      <c r="N10463">
        <v>0.68579999999999997</v>
      </c>
    </row>
    <row r="10464" spans="1:14" ht="15" x14ac:dyDescent="0.3">
      <c r="A10464" s="1"/>
      <c r="B10464" t="s">
        <v>14</v>
      </c>
      <c r="C10464" t="s">
        <v>3506</v>
      </c>
      <c r="D10464" t="s">
        <v>7340</v>
      </c>
      <c r="E10464" t="s">
        <v>7341</v>
      </c>
      <c r="F10464" t="s">
        <v>7342</v>
      </c>
      <c r="G10464">
        <v>0.57383054494857799</v>
      </c>
      <c r="H10464">
        <v>0.42399999999999999</v>
      </c>
      <c r="I10464">
        <v>0</v>
      </c>
      <c r="J10464">
        <v>0.86799999999999999</v>
      </c>
      <c r="K10464" t="str">
        <f t="shared" si="176"/>
        <v>no</v>
      </c>
      <c r="L10464" t="s">
        <v>18</v>
      </c>
      <c r="M10464">
        <v>0.70638400000000001</v>
      </c>
      <c r="N10464">
        <v>0.71258600000000005</v>
      </c>
    </row>
    <row r="10465" spans="1:14" ht="15" x14ac:dyDescent="0.3">
      <c r="A10465" s="1"/>
      <c r="B10465" t="s">
        <v>14</v>
      </c>
      <c r="C10465" t="s">
        <v>1901</v>
      </c>
      <c r="D10465" t="s">
        <v>6392</v>
      </c>
      <c r="E10465" t="s">
        <v>1902</v>
      </c>
      <c r="F10465" t="s">
        <v>1911</v>
      </c>
      <c r="G10465">
        <v>0.134405568242073</v>
      </c>
      <c r="H10465">
        <v>0.42299999999999999</v>
      </c>
      <c r="I10465">
        <v>0</v>
      </c>
      <c r="J10465">
        <v>0.505</v>
      </c>
      <c r="K10465" t="str">
        <f t="shared" si="176"/>
        <v>no</v>
      </c>
      <c r="L10465" t="s">
        <v>18</v>
      </c>
      <c r="M10465">
        <v>0.681091</v>
      </c>
      <c r="N10465">
        <v>0.68679199999999996</v>
      </c>
    </row>
    <row r="10466" spans="1:14" ht="15" x14ac:dyDescent="0.3">
      <c r="A10466" s="1"/>
      <c r="B10466" t="s">
        <v>14</v>
      </c>
      <c r="C10466" t="s">
        <v>4162</v>
      </c>
      <c r="D10466" t="s">
        <v>8528</v>
      </c>
      <c r="E10466" t="s">
        <v>8529</v>
      </c>
      <c r="F10466" t="s">
        <v>8528</v>
      </c>
      <c r="G10466">
        <v>0.73941820859909102</v>
      </c>
      <c r="H10466">
        <v>0.42299999999999999</v>
      </c>
      <c r="I10466">
        <v>0</v>
      </c>
      <c r="J10466">
        <v>0.98099999999999998</v>
      </c>
      <c r="K10466" t="str">
        <f t="shared" si="176"/>
        <v>no</v>
      </c>
      <c r="L10466" t="s">
        <v>18</v>
      </c>
      <c r="M10466">
        <v>0.66391900000000004</v>
      </c>
      <c r="N10466">
        <v>0.65853799999999996</v>
      </c>
    </row>
    <row r="10467" spans="1:14" ht="15" x14ac:dyDescent="0.3">
      <c r="A10467" s="1"/>
      <c r="B10467" t="s">
        <v>14</v>
      </c>
      <c r="C10467" t="s">
        <v>4744</v>
      </c>
      <c r="D10467" t="s">
        <v>9625</v>
      </c>
      <c r="E10467" t="s">
        <v>9626</v>
      </c>
      <c r="F10467" t="s">
        <v>9626</v>
      </c>
      <c r="G10467">
        <v>0.99377948045730602</v>
      </c>
      <c r="H10467">
        <v>0.42199999999999999</v>
      </c>
      <c r="I10467">
        <v>0.5</v>
      </c>
      <c r="J10467">
        <v>1</v>
      </c>
      <c r="K10467" t="str">
        <f t="shared" si="176"/>
        <v>no</v>
      </c>
      <c r="L10467" t="s">
        <v>18</v>
      </c>
      <c r="M10467">
        <v>0.76735100000000001</v>
      </c>
      <c r="N10467">
        <v>0.76791299999999996</v>
      </c>
    </row>
    <row r="10468" spans="1:14" ht="15" x14ac:dyDescent="0.3">
      <c r="A10468" s="1"/>
      <c r="B10468" t="s">
        <v>14</v>
      </c>
      <c r="C10468" t="s">
        <v>5115</v>
      </c>
      <c r="D10468" t="s">
        <v>10346</v>
      </c>
      <c r="E10468" t="s">
        <v>10344</v>
      </c>
      <c r="F10468" t="s">
        <v>10347</v>
      </c>
      <c r="G10468">
        <v>3.2018940895796003E-2</v>
      </c>
      <c r="H10468">
        <v>0.41899999999999998</v>
      </c>
      <c r="I10468">
        <v>0</v>
      </c>
      <c r="J10468">
        <v>0.57199999999999995</v>
      </c>
      <c r="K10468" t="str">
        <f t="shared" si="176"/>
        <v>no</v>
      </c>
      <c r="L10468" t="s">
        <v>18</v>
      </c>
      <c r="M10468">
        <v>0.66226200000000002</v>
      </c>
      <c r="N10468">
        <v>0.66304300000000005</v>
      </c>
    </row>
    <row r="10469" spans="1:14" ht="15" x14ac:dyDescent="0.3">
      <c r="A10469" s="1"/>
      <c r="B10469" t="s">
        <v>14</v>
      </c>
      <c r="C10469" t="s">
        <v>3818</v>
      </c>
      <c r="D10469" t="s">
        <v>7881</v>
      </c>
      <c r="E10469" t="s">
        <v>7882</v>
      </c>
      <c r="F10469" t="s">
        <v>7883</v>
      </c>
      <c r="G10469">
        <v>0.82857775688171398</v>
      </c>
      <c r="H10469">
        <v>0.41799999999999998</v>
      </c>
      <c r="I10469">
        <v>0.57099999999999995</v>
      </c>
      <c r="J10469">
        <v>0.76600000000000001</v>
      </c>
      <c r="K10469" t="str">
        <f t="shared" si="176"/>
        <v>no</v>
      </c>
      <c r="L10469" t="s">
        <v>18</v>
      </c>
      <c r="M10469">
        <v>0.863456</v>
      </c>
      <c r="N10469">
        <v>0.86240600000000001</v>
      </c>
    </row>
    <row r="10470" spans="1:14" ht="15" x14ac:dyDescent="0.3">
      <c r="A10470" s="1"/>
      <c r="B10470" t="s">
        <v>14</v>
      </c>
      <c r="C10470" t="s">
        <v>4913</v>
      </c>
      <c r="D10470" t="s">
        <v>9964</v>
      </c>
      <c r="E10470" t="s">
        <v>9960</v>
      </c>
      <c r="F10470" t="s">
        <v>9965</v>
      </c>
      <c r="G10470">
        <v>0.125269070267677</v>
      </c>
      <c r="H10470">
        <v>0.41699999999999998</v>
      </c>
      <c r="I10470">
        <v>0</v>
      </c>
      <c r="J10470">
        <v>0.40799999999999997</v>
      </c>
      <c r="K10470" t="str">
        <f t="shared" si="176"/>
        <v>no</v>
      </c>
      <c r="L10470" t="s">
        <v>18</v>
      </c>
      <c r="M10470">
        <v>0.68159700000000001</v>
      </c>
      <c r="N10470">
        <v>0.67852999999999997</v>
      </c>
    </row>
    <row r="10471" spans="1:14" ht="15" x14ac:dyDescent="0.3">
      <c r="A10471" s="1"/>
      <c r="B10471" t="s">
        <v>14</v>
      </c>
      <c r="C10471" t="s">
        <v>4280</v>
      </c>
      <c r="D10471" t="s">
        <v>8712</v>
      </c>
      <c r="E10471" t="s">
        <v>8713</v>
      </c>
      <c r="F10471" t="s">
        <v>8714</v>
      </c>
      <c r="G10471">
        <v>0.79336684942245495</v>
      </c>
      <c r="H10471">
        <v>0.41299999999999998</v>
      </c>
      <c r="I10471">
        <v>0</v>
      </c>
      <c r="J10471">
        <v>0.46700000000000003</v>
      </c>
      <c r="K10471" t="str">
        <f t="shared" si="176"/>
        <v>no</v>
      </c>
      <c r="L10471" t="s">
        <v>18</v>
      </c>
      <c r="M10471">
        <v>0.74473999999999996</v>
      </c>
      <c r="N10471">
        <v>0.73191200000000001</v>
      </c>
    </row>
    <row r="10472" spans="1:14" ht="15" x14ac:dyDescent="0.3">
      <c r="A10472" s="1"/>
      <c r="B10472" t="s">
        <v>14</v>
      </c>
      <c r="C10472" t="s">
        <v>4656</v>
      </c>
      <c r="D10472" t="s">
        <v>9434</v>
      </c>
      <c r="E10472" t="s">
        <v>9412</v>
      </c>
      <c r="F10472" t="s">
        <v>9435</v>
      </c>
      <c r="G10472">
        <v>0.79583245515823398</v>
      </c>
      <c r="H10472">
        <v>0.41299999999999998</v>
      </c>
      <c r="I10472">
        <v>0.25</v>
      </c>
      <c r="J10472">
        <v>0.80300000000000005</v>
      </c>
      <c r="K10472" t="str">
        <f t="shared" si="176"/>
        <v>no</v>
      </c>
      <c r="L10472" t="s">
        <v>18</v>
      </c>
      <c r="M10472">
        <v>0.83771700000000004</v>
      </c>
      <c r="N10472">
        <v>0.82611400000000001</v>
      </c>
    </row>
    <row r="10473" spans="1:14" ht="15" x14ac:dyDescent="0.3">
      <c r="A10473" s="1"/>
      <c r="B10473" t="s">
        <v>14</v>
      </c>
      <c r="C10473" t="s">
        <v>1407</v>
      </c>
      <c r="D10473" t="s">
        <v>6082</v>
      </c>
      <c r="E10473" t="s">
        <v>6083</v>
      </c>
      <c r="F10473" t="s">
        <v>6082</v>
      </c>
      <c r="G10473">
        <v>0.91481357812881503</v>
      </c>
      <c r="H10473">
        <v>0.41099999999999998</v>
      </c>
      <c r="I10473">
        <v>0</v>
      </c>
      <c r="J10473">
        <v>0.78</v>
      </c>
      <c r="K10473" t="str">
        <f t="shared" si="176"/>
        <v>no</v>
      </c>
      <c r="L10473" t="s">
        <v>18</v>
      </c>
      <c r="M10473">
        <v>0.52753399999999995</v>
      </c>
      <c r="N10473">
        <v>0.532663</v>
      </c>
    </row>
    <row r="10474" spans="1:14" ht="15" x14ac:dyDescent="0.3">
      <c r="A10474" s="1"/>
      <c r="B10474" t="s">
        <v>14</v>
      </c>
      <c r="C10474" t="s">
        <v>4332</v>
      </c>
      <c r="D10474" t="s">
        <v>8813</v>
      </c>
      <c r="E10474" t="s">
        <v>8807</v>
      </c>
      <c r="F10474" t="s">
        <v>8814</v>
      </c>
      <c r="G10474">
        <v>0.67520308494567904</v>
      </c>
      <c r="H10474">
        <v>0.41099999999999998</v>
      </c>
      <c r="I10474">
        <v>0</v>
      </c>
      <c r="J10474">
        <v>0.41599999999999998</v>
      </c>
      <c r="K10474" t="str">
        <f t="shared" si="176"/>
        <v>no</v>
      </c>
      <c r="L10474" t="s">
        <v>18</v>
      </c>
      <c r="M10474">
        <v>0.64258800000000005</v>
      </c>
      <c r="N10474">
        <v>0.64895499999999995</v>
      </c>
    </row>
    <row r="10475" spans="1:14" ht="15" x14ac:dyDescent="0.3">
      <c r="A10475" s="1"/>
      <c r="B10475" t="s">
        <v>14</v>
      </c>
      <c r="C10475" t="s">
        <v>4397</v>
      </c>
      <c r="D10475" t="s">
        <v>8927</v>
      </c>
      <c r="E10475" t="s">
        <v>8928</v>
      </c>
      <c r="F10475" t="s">
        <v>8929</v>
      </c>
      <c r="G10475">
        <v>6.8176314234733998E-2</v>
      </c>
      <c r="H10475">
        <v>0.41099999999999998</v>
      </c>
      <c r="I10475">
        <v>0</v>
      </c>
      <c r="J10475">
        <v>0.71399999999999997</v>
      </c>
      <c r="K10475" t="str">
        <f t="shared" si="176"/>
        <v>no</v>
      </c>
      <c r="L10475" t="s">
        <v>18</v>
      </c>
      <c r="M10475">
        <v>0.63475300000000001</v>
      </c>
      <c r="N10475">
        <v>0.64113900000000001</v>
      </c>
    </row>
    <row r="10476" spans="1:14" ht="15" x14ac:dyDescent="0.3">
      <c r="A10476" s="1"/>
      <c r="B10476" t="s">
        <v>14</v>
      </c>
      <c r="C10476" t="s">
        <v>1873</v>
      </c>
      <c r="D10476" t="s">
        <v>1879</v>
      </c>
      <c r="E10476" t="s">
        <v>1873</v>
      </c>
      <c r="F10476" t="s">
        <v>1880</v>
      </c>
      <c r="G10476">
        <v>0.802401483058929</v>
      </c>
      <c r="H10476">
        <v>0.39900000000000002</v>
      </c>
      <c r="I10476">
        <v>0</v>
      </c>
      <c r="J10476">
        <v>0.69799999999999995</v>
      </c>
      <c r="K10476" t="str">
        <f t="shared" si="176"/>
        <v>no</v>
      </c>
      <c r="L10476" t="s">
        <v>18</v>
      </c>
      <c r="M10476">
        <v>0.76288100000000003</v>
      </c>
      <c r="N10476">
        <v>0.75726899999999997</v>
      </c>
    </row>
    <row r="10477" spans="1:14" ht="15" x14ac:dyDescent="0.3">
      <c r="A10477" s="1"/>
      <c r="B10477" t="s">
        <v>14</v>
      </c>
      <c r="C10477" t="s">
        <v>1368</v>
      </c>
      <c r="D10477" t="s">
        <v>6053</v>
      </c>
      <c r="E10477" t="s">
        <v>6054</v>
      </c>
      <c r="F10477" t="s">
        <v>6053</v>
      </c>
      <c r="G10477">
        <v>0.6807000041008</v>
      </c>
      <c r="H10477">
        <v>0.39300000000000002</v>
      </c>
      <c r="I10477">
        <v>0.14299999999999999</v>
      </c>
      <c r="J10477">
        <v>0.82799999999999996</v>
      </c>
      <c r="K10477" t="str">
        <f t="shared" si="176"/>
        <v>no</v>
      </c>
      <c r="L10477" t="s">
        <v>18</v>
      </c>
      <c r="M10477">
        <v>0.62329999999999997</v>
      </c>
      <c r="N10477">
        <v>0.62026800000000004</v>
      </c>
    </row>
    <row r="10478" spans="1:14" ht="15" x14ac:dyDescent="0.3">
      <c r="A10478" s="1"/>
      <c r="B10478" t="s">
        <v>14</v>
      </c>
      <c r="C10478" t="s">
        <v>1599</v>
      </c>
      <c r="D10478" t="s">
        <v>6194</v>
      </c>
      <c r="E10478" t="s">
        <v>6192</v>
      </c>
      <c r="F10478" t="s">
        <v>6195</v>
      </c>
      <c r="G10478">
        <v>0.202811613678932</v>
      </c>
      <c r="H10478">
        <v>0.39300000000000002</v>
      </c>
      <c r="I10478">
        <v>0</v>
      </c>
      <c r="J10478">
        <v>0.628</v>
      </c>
      <c r="K10478" t="str">
        <f t="shared" si="176"/>
        <v>no</v>
      </c>
      <c r="L10478" t="s">
        <v>18</v>
      </c>
      <c r="M10478">
        <v>0.691415</v>
      </c>
      <c r="N10478">
        <v>0.69649000000000005</v>
      </c>
    </row>
    <row r="10479" spans="1:14" ht="15" x14ac:dyDescent="0.3">
      <c r="A10479" s="1"/>
      <c r="B10479" t="s">
        <v>14</v>
      </c>
      <c r="C10479" t="s">
        <v>3717</v>
      </c>
      <c r="D10479" t="s">
        <v>7685</v>
      </c>
      <c r="E10479" t="s">
        <v>7686</v>
      </c>
      <c r="F10479" t="s">
        <v>7687</v>
      </c>
      <c r="G10479">
        <v>0.57832139730453502</v>
      </c>
      <c r="H10479">
        <v>0.39300000000000002</v>
      </c>
      <c r="I10479">
        <v>0</v>
      </c>
      <c r="J10479">
        <v>0.91200000000000003</v>
      </c>
      <c r="K10479" t="str">
        <f t="shared" si="176"/>
        <v>no</v>
      </c>
      <c r="L10479" t="s">
        <v>18</v>
      </c>
      <c r="M10479">
        <v>0.67666499999999996</v>
      </c>
      <c r="N10479">
        <v>0.68163300000000004</v>
      </c>
    </row>
    <row r="10480" spans="1:14" ht="15" x14ac:dyDescent="0.3">
      <c r="A10480" s="1"/>
      <c r="B10480" t="s">
        <v>14</v>
      </c>
      <c r="C10480" t="s">
        <v>3892</v>
      </c>
      <c r="D10480" t="s">
        <v>7995</v>
      </c>
      <c r="E10480" t="s">
        <v>7996</v>
      </c>
      <c r="F10480" t="s">
        <v>7995</v>
      </c>
      <c r="G10480">
        <v>0.99366670846939098</v>
      </c>
      <c r="H10480">
        <v>0.39300000000000002</v>
      </c>
      <c r="I10480">
        <v>0</v>
      </c>
      <c r="J10480">
        <v>0.54800000000000004</v>
      </c>
      <c r="K10480" t="str">
        <f t="shared" si="176"/>
        <v>no</v>
      </c>
      <c r="L10480" t="s">
        <v>18</v>
      </c>
      <c r="M10480">
        <v>0.654173</v>
      </c>
      <c r="N10480">
        <v>0.656775</v>
      </c>
    </row>
    <row r="10481" spans="1:14" ht="15" x14ac:dyDescent="0.3">
      <c r="A10481" s="1"/>
      <c r="B10481" t="s">
        <v>14</v>
      </c>
      <c r="C10481" t="s">
        <v>3892</v>
      </c>
      <c r="D10481" t="s">
        <v>7995</v>
      </c>
      <c r="E10481" t="s">
        <v>7996</v>
      </c>
      <c r="F10481" t="s">
        <v>7995</v>
      </c>
      <c r="G10481">
        <v>0.96146142482757602</v>
      </c>
      <c r="H10481">
        <v>0.39300000000000002</v>
      </c>
      <c r="I10481">
        <v>0</v>
      </c>
      <c r="J10481">
        <v>0.54800000000000004</v>
      </c>
      <c r="K10481" t="str">
        <f t="shared" si="176"/>
        <v>no</v>
      </c>
      <c r="L10481" t="s">
        <v>18</v>
      </c>
      <c r="M10481">
        <v>0.654173</v>
      </c>
      <c r="N10481">
        <v>0.656775</v>
      </c>
    </row>
    <row r="10482" spans="1:14" ht="15" x14ac:dyDescent="0.3">
      <c r="A10482" s="1"/>
      <c r="B10482" t="s">
        <v>14</v>
      </c>
      <c r="C10482" t="s">
        <v>449</v>
      </c>
      <c r="D10482" t="s">
        <v>5458</v>
      </c>
      <c r="E10482" t="s">
        <v>415</v>
      </c>
      <c r="F10482" t="s">
        <v>415</v>
      </c>
      <c r="G10482">
        <v>0.98222792148590099</v>
      </c>
      <c r="H10482">
        <v>0.38100000000000001</v>
      </c>
      <c r="I10482">
        <v>0</v>
      </c>
      <c r="J10482">
        <v>1</v>
      </c>
      <c r="K10482" t="str">
        <f t="shared" si="176"/>
        <v>no</v>
      </c>
      <c r="L10482" t="s">
        <v>18</v>
      </c>
      <c r="M10482">
        <v>0.64755499999999999</v>
      </c>
      <c r="N10482">
        <v>0.66046400000000005</v>
      </c>
    </row>
    <row r="10483" spans="1:14" ht="15" x14ac:dyDescent="0.3">
      <c r="A10483" s="1"/>
      <c r="B10483" t="s">
        <v>14</v>
      </c>
      <c r="C10483" t="s">
        <v>4811</v>
      </c>
      <c r="D10483" t="s">
        <v>9777</v>
      </c>
      <c r="E10483" t="s">
        <v>9771</v>
      </c>
      <c r="F10483" t="s">
        <v>9778</v>
      </c>
      <c r="G10483">
        <v>0.22029219567775701</v>
      </c>
      <c r="H10483">
        <v>0.38100000000000001</v>
      </c>
      <c r="I10483">
        <v>0</v>
      </c>
      <c r="J10483">
        <v>0.13400000000000001</v>
      </c>
      <c r="K10483" t="str">
        <f t="shared" si="176"/>
        <v>no</v>
      </c>
      <c r="L10483" t="s">
        <v>18</v>
      </c>
      <c r="M10483">
        <v>0.67288099999999995</v>
      </c>
      <c r="N10483">
        <v>0.68035699999999999</v>
      </c>
    </row>
    <row r="10484" spans="1:14" ht="15" x14ac:dyDescent="0.3">
      <c r="A10484" s="1"/>
      <c r="B10484" t="s">
        <v>14</v>
      </c>
      <c r="C10484" t="s">
        <v>1608</v>
      </c>
      <c r="D10484" t="s">
        <v>6205</v>
      </c>
      <c r="E10484" t="s">
        <v>1610</v>
      </c>
      <c r="F10484" t="s">
        <v>6206</v>
      </c>
      <c r="G10484">
        <v>0.35172888636589</v>
      </c>
      <c r="H10484">
        <v>0.38</v>
      </c>
      <c r="I10484">
        <v>0</v>
      </c>
      <c r="J10484">
        <v>0.57499999999999996</v>
      </c>
      <c r="K10484" t="str">
        <f t="shared" si="176"/>
        <v>no</v>
      </c>
      <c r="L10484" t="s">
        <v>18</v>
      </c>
      <c r="M10484">
        <v>0.71308199999999999</v>
      </c>
      <c r="N10484">
        <v>0.71245400000000003</v>
      </c>
    </row>
    <row r="10485" spans="1:14" ht="15" x14ac:dyDescent="0.3">
      <c r="A10485" s="1"/>
      <c r="B10485" t="s">
        <v>14</v>
      </c>
      <c r="C10485" t="s">
        <v>3225</v>
      </c>
      <c r="D10485" t="s">
        <v>6767</v>
      </c>
      <c r="E10485" t="s">
        <v>6761</v>
      </c>
      <c r="F10485" t="s">
        <v>6768</v>
      </c>
      <c r="G10485">
        <v>0.40264526009559598</v>
      </c>
      <c r="H10485">
        <v>0.378</v>
      </c>
      <c r="I10485">
        <v>0</v>
      </c>
      <c r="J10485">
        <v>0.72799999999999998</v>
      </c>
      <c r="K10485" t="str">
        <f t="shared" si="176"/>
        <v>no</v>
      </c>
      <c r="L10485" t="s">
        <v>18</v>
      </c>
      <c r="M10485">
        <v>0.72939900000000002</v>
      </c>
      <c r="N10485">
        <v>0.74519599999999997</v>
      </c>
    </row>
    <row r="10486" spans="1:14" ht="15" x14ac:dyDescent="0.3">
      <c r="A10486" s="1"/>
      <c r="B10486" t="s">
        <v>14</v>
      </c>
      <c r="C10486" t="s">
        <v>3328</v>
      </c>
      <c r="D10486" t="s">
        <v>6976</v>
      </c>
      <c r="E10486" t="s">
        <v>6970</v>
      </c>
      <c r="F10486" t="s">
        <v>6977</v>
      </c>
      <c r="G10486">
        <v>7.1558348834515006E-2</v>
      </c>
      <c r="H10486">
        <v>0.376</v>
      </c>
      <c r="I10486">
        <v>0.28599999999999998</v>
      </c>
      <c r="J10486">
        <v>0.57199999999999995</v>
      </c>
      <c r="K10486" t="str">
        <f t="shared" si="176"/>
        <v>no</v>
      </c>
      <c r="L10486" t="s">
        <v>18</v>
      </c>
      <c r="M10486">
        <v>0.76214499999999996</v>
      </c>
      <c r="N10486">
        <v>0.76671999999999996</v>
      </c>
    </row>
    <row r="10487" spans="1:14" ht="15" x14ac:dyDescent="0.3">
      <c r="A10487" s="1"/>
      <c r="B10487" t="s">
        <v>14</v>
      </c>
      <c r="C10487" t="s">
        <v>4459</v>
      </c>
      <c r="D10487" t="s">
        <v>9014</v>
      </c>
      <c r="E10487" t="s">
        <v>4459</v>
      </c>
      <c r="F10487" t="s">
        <v>9015</v>
      </c>
      <c r="G10487">
        <v>0.98023706674575795</v>
      </c>
      <c r="H10487">
        <v>0.36699999999999999</v>
      </c>
      <c r="I10487">
        <v>0</v>
      </c>
      <c r="J10487">
        <v>0.622</v>
      </c>
      <c r="K10487" t="str">
        <f t="shared" si="176"/>
        <v>no</v>
      </c>
      <c r="L10487" t="s">
        <v>18</v>
      </c>
      <c r="M10487">
        <v>0.75449500000000003</v>
      </c>
      <c r="N10487">
        <v>0.75809800000000005</v>
      </c>
    </row>
    <row r="10488" spans="1:14" ht="15" x14ac:dyDescent="0.3">
      <c r="A10488" s="1"/>
      <c r="B10488" t="s">
        <v>14</v>
      </c>
      <c r="C10488" t="s">
        <v>2235</v>
      </c>
      <c r="D10488" t="s">
        <v>6573</v>
      </c>
      <c r="E10488" t="s">
        <v>6574</v>
      </c>
      <c r="F10488" t="s">
        <v>2238</v>
      </c>
      <c r="G10488">
        <v>0.73101335763931297</v>
      </c>
      <c r="H10488">
        <v>0.36199999999999999</v>
      </c>
      <c r="I10488">
        <v>0.35299999999999998</v>
      </c>
      <c r="J10488">
        <v>0.41699999999999998</v>
      </c>
      <c r="K10488" t="str">
        <f t="shared" si="176"/>
        <v>no</v>
      </c>
      <c r="L10488" t="s">
        <v>18</v>
      </c>
      <c r="M10488">
        <v>0.67683300000000002</v>
      </c>
      <c r="N10488">
        <v>0.67568399999999995</v>
      </c>
    </row>
    <row r="10489" spans="1:14" ht="15" x14ac:dyDescent="0.3">
      <c r="A10489" s="1"/>
      <c r="B10489" t="s">
        <v>14</v>
      </c>
      <c r="C10489" t="s">
        <v>3517</v>
      </c>
      <c r="D10489" t="s">
        <v>7360</v>
      </c>
      <c r="E10489" t="s">
        <v>7358</v>
      </c>
      <c r="F10489" t="s">
        <v>7361</v>
      </c>
      <c r="G10489">
        <v>0.306775122880936</v>
      </c>
      <c r="H10489">
        <v>0.36099999999999999</v>
      </c>
      <c r="I10489">
        <v>0</v>
      </c>
      <c r="J10489">
        <v>0.498</v>
      </c>
      <c r="K10489" t="str">
        <f t="shared" si="176"/>
        <v>no</v>
      </c>
      <c r="L10489" t="s">
        <v>18</v>
      </c>
      <c r="M10489">
        <v>0.74060899999999996</v>
      </c>
      <c r="N10489">
        <v>0.75072899999999998</v>
      </c>
    </row>
    <row r="10490" spans="1:14" ht="15" x14ac:dyDescent="0.3">
      <c r="A10490" s="1"/>
      <c r="B10490" t="s">
        <v>14</v>
      </c>
      <c r="C10490" t="s">
        <v>3650</v>
      </c>
      <c r="D10490" t="s">
        <v>7575</v>
      </c>
      <c r="E10490" t="s">
        <v>7574</v>
      </c>
      <c r="F10490" t="s">
        <v>7576</v>
      </c>
      <c r="G10490">
        <v>0.80299407243728604</v>
      </c>
      <c r="H10490">
        <v>0.35899999999999999</v>
      </c>
      <c r="I10490">
        <v>0</v>
      </c>
      <c r="J10490">
        <v>0.63300000000000001</v>
      </c>
      <c r="K10490" t="str">
        <f t="shared" si="176"/>
        <v>no</v>
      </c>
      <c r="L10490" t="s">
        <v>18</v>
      </c>
      <c r="M10490">
        <v>0.63880599999999998</v>
      </c>
      <c r="N10490">
        <v>0.65420800000000001</v>
      </c>
    </row>
    <row r="10491" spans="1:14" ht="15" x14ac:dyDescent="0.3">
      <c r="A10491" s="1"/>
      <c r="B10491" t="s">
        <v>14</v>
      </c>
      <c r="C10491" t="s">
        <v>1726</v>
      </c>
      <c r="D10491" t="s">
        <v>1718</v>
      </c>
      <c r="E10491" t="s">
        <v>6290</v>
      </c>
      <c r="F10491" t="s">
        <v>1720</v>
      </c>
      <c r="G10491">
        <v>0.24953268468379999</v>
      </c>
      <c r="H10491">
        <v>0.35799999999999998</v>
      </c>
      <c r="I10491">
        <v>0</v>
      </c>
      <c r="J10491">
        <v>0.60299999999999998</v>
      </c>
      <c r="K10491" t="str">
        <f t="shared" si="176"/>
        <v>no</v>
      </c>
      <c r="L10491" t="s">
        <v>18</v>
      </c>
      <c r="M10491">
        <v>0.63490599999999997</v>
      </c>
      <c r="N10491">
        <v>0.63683999999999996</v>
      </c>
    </row>
    <row r="10492" spans="1:14" ht="15" x14ac:dyDescent="0.3">
      <c r="A10492" s="1"/>
      <c r="B10492" t="s">
        <v>14</v>
      </c>
      <c r="C10492" t="s">
        <v>3446</v>
      </c>
      <c r="D10492" t="s">
        <v>7248</v>
      </c>
      <c r="E10492" t="s">
        <v>7249</v>
      </c>
      <c r="F10492" t="s">
        <v>7250</v>
      </c>
      <c r="G10492">
        <v>0.91415256261825595</v>
      </c>
      <c r="H10492">
        <v>0.35699999999999998</v>
      </c>
      <c r="I10492">
        <v>0</v>
      </c>
      <c r="J10492">
        <v>0.50900000000000001</v>
      </c>
      <c r="K10492" t="str">
        <f t="shared" si="176"/>
        <v>no</v>
      </c>
      <c r="L10492" t="s">
        <v>18</v>
      </c>
      <c r="M10492">
        <v>0.61569200000000002</v>
      </c>
      <c r="N10492">
        <v>0.614649</v>
      </c>
    </row>
    <row r="10493" spans="1:14" ht="15" x14ac:dyDescent="0.3">
      <c r="A10493" s="1"/>
      <c r="B10493" t="s">
        <v>14</v>
      </c>
      <c r="C10493" t="s">
        <v>4805</v>
      </c>
      <c r="D10493" t="s">
        <v>9756</v>
      </c>
      <c r="E10493" t="s">
        <v>4805</v>
      </c>
      <c r="F10493" t="s">
        <v>9757</v>
      </c>
      <c r="G10493">
        <v>0.54486989974975597</v>
      </c>
      <c r="H10493">
        <v>0.35299999999999998</v>
      </c>
      <c r="I10493">
        <v>0</v>
      </c>
      <c r="J10493">
        <v>0.437</v>
      </c>
      <c r="K10493" t="str">
        <f t="shared" si="176"/>
        <v>no</v>
      </c>
      <c r="L10493" t="s">
        <v>18</v>
      </c>
      <c r="M10493">
        <v>0.58711899999999995</v>
      </c>
      <c r="N10493">
        <v>0.58774499999999996</v>
      </c>
    </row>
    <row r="10494" spans="1:14" ht="15" x14ac:dyDescent="0.3">
      <c r="A10494" s="1"/>
      <c r="B10494" t="s">
        <v>14</v>
      </c>
      <c r="C10494" t="s">
        <v>209</v>
      </c>
      <c r="D10494" t="s">
        <v>5319</v>
      </c>
      <c r="E10494" t="s">
        <v>209</v>
      </c>
      <c r="F10494" t="s">
        <v>5320</v>
      </c>
      <c r="G10494">
        <v>0.48442059755325301</v>
      </c>
      <c r="H10494">
        <v>0.35199999999999998</v>
      </c>
      <c r="I10494">
        <v>0</v>
      </c>
      <c r="J10494">
        <v>0.48199999999999998</v>
      </c>
      <c r="K10494" t="str">
        <f t="shared" si="176"/>
        <v>no</v>
      </c>
      <c r="L10494" t="s">
        <v>18</v>
      </c>
      <c r="M10494">
        <v>0.67578499999999997</v>
      </c>
      <c r="N10494">
        <v>0.68757699999999999</v>
      </c>
    </row>
    <row r="10495" spans="1:14" ht="15" x14ac:dyDescent="0.3">
      <c r="A10495" s="1"/>
      <c r="B10495" t="s">
        <v>14</v>
      </c>
      <c r="C10495" t="s">
        <v>4100</v>
      </c>
      <c r="D10495" t="s">
        <v>8418</v>
      </c>
      <c r="E10495" t="s">
        <v>8419</v>
      </c>
      <c r="F10495" t="s">
        <v>8420</v>
      </c>
      <c r="G10495">
        <v>0.24709720909595501</v>
      </c>
      <c r="H10495">
        <v>0.34799999999999998</v>
      </c>
      <c r="I10495">
        <v>0.5</v>
      </c>
      <c r="J10495">
        <v>0.53700000000000003</v>
      </c>
      <c r="K10495" t="str">
        <f t="shared" si="176"/>
        <v>no</v>
      </c>
      <c r="L10495" t="s">
        <v>18</v>
      </c>
      <c r="M10495">
        <v>0.76864500000000002</v>
      </c>
      <c r="N10495">
        <v>0.75551599999999997</v>
      </c>
    </row>
    <row r="10496" spans="1:14" ht="15" x14ac:dyDescent="0.3">
      <c r="A10496" s="1"/>
      <c r="B10496" t="s">
        <v>14</v>
      </c>
      <c r="C10496" t="s">
        <v>4262</v>
      </c>
      <c r="D10496" t="s">
        <v>8671</v>
      </c>
      <c r="E10496" t="s">
        <v>8672</v>
      </c>
      <c r="F10496" t="s">
        <v>8673</v>
      </c>
      <c r="G10496">
        <v>0.24545064568519601</v>
      </c>
      <c r="H10496">
        <v>0.34799999999999998</v>
      </c>
      <c r="I10496">
        <v>0</v>
      </c>
      <c r="J10496">
        <v>0.88100000000000001</v>
      </c>
      <c r="K10496" t="str">
        <f t="shared" si="176"/>
        <v>no</v>
      </c>
      <c r="L10496" t="s">
        <v>18</v>
      </c>
      <c r="M10496">
        <v>0.71101300000000001</v>
      </c>
      <c r="N10496">
        <v>0.70468299999999995</v>
      </c>
    </row>
    <row r="10497" spans="1:14" ht="15" x14ac:dyDescent="0.3">
      <c r="A10497" s="1"/>
      <c r="B10497" t="s">
        <v>14</v>
      </c>
      <c r="C10497" t="s">
        <v>3250</v>
      </c>
      <c r="D10497" t="s">
        <v>6823</v>
      </c>
      <c r="E10497" t="s">
        <v>6824</v>
      </c>
      <c r="F10497" t="s">
        <v>6825</v>
      </c>
      <c r="G10497">
        <v>0.36429771780967701</v>
      </c>
      <c r="H10497">
        <v>0.34699999999999998</v>
      </c>
      <c r="I10497">
        <v>0</v>
      </c>
      <c r="J10497">
        <v>0.26800000000000002</v>
      </c>
      <c r="K10497" t="str">
        <f t="shared" si="176"/>
        <v>no</v>
      </c>
      <c r="L10497" t="s">
        <v>18</v>
      </c>
      <c r="M10497">
        <v>0.68485200000000002</v>
      </c>
      <c r="N10497">
        <v>0.68115800000000004</v>
      </c>
    </row>
    <row r="10498" spans="1:14" ht="15" x14ac:dyDescent="0.3">
      <c r="A10498" s="1"/>
      <c r="B10498" t="s">
        <v>14</v>
      </c>
      <c r="C10498" t="s">
        <v>4026</v>
      </c>
      <c r="D10498" t="s">
        <v>8269</v>
      </c>
      <c r="E10498" t="s">
        <v>8270</v>
      </c>
      <c r="F10498" t="s">
        <v>8271</v>
      </c>
      <c r="G10498">
        <v>0.15621481835842099</v>
      </c>
      <c r="H10498">
        <v>0.34699999999999998</v>
      </c>
      <c r="I10498">
        <v>0.125</v>
      </c>
      <c r="J10498">
        <v>0.745</v>
      </c>
      <c r="K10498" t="str">
        <f t="shared" si="176"/>
        <v>no</v>
      </c>
      <c r="L10498" t="s">
        <v>18</v>
      </c>
      <c r="M10498">
        <v>0.72511199999999998</v>
      </c>
      <c r="N10498">
        <v>0.71718700000000002</v>
      </c>
    </row>
    <row r="10499" spans="1:14" ht="15" x14ac:dyDescent="0.3">
      <c r="A10499" s="1"/>
      <c r="B10499" t="s">
        <v>14</v>
      </c>
      <c r="C10499" t="s">
        <v>4741</v>
      </c>
      <c r="D10499" t="s">
        <v>9618</v>
      </c>
      <c r="E10499" t="s">
        <v>4741</v>
      </c>
      <c r="F10499" t="s">
        <v>9619</v>
      </c>
      <c r="G10499">
        <v>0.55894446372985795</v>
      </c>
      <c r="H10499">
        <v>0.34399999999999997</v>
      </c>
      <c r="I10499">
        <v>0</v>
      </c>
      <c r="J10499">
        <v>0.63900000000000001</v>
      </c>
      <c r="K10499" t="str">
        <f t="shared" ref="K10499:K10562" si="177">IF(H10499&gt;0.64,"yes",IF(H10499&gt;=0.45,"partially","no"))</f>
        <v>no</v>
      </c>
      <c r="L10499" t="s">
        <v>18</v>
      </c>
      <c r="M10499">
        <v>0.729209</v>
      </c>
      <c r="N10499">
        <v>0.72882100000000005</v>
      </c>
    </row>
    <row r="10500" spans="1:14" ht="15" x14ac:dyDescent="0.3">
      <c r="A10500" s="1"/>
      <c r="B10500" t="s">
        <v>14</v>
      </c>
      <c r="C10500" t="s">
        <v>3297</v>
      </c>
      <c r="D10500" t="s">
        <v>6906</v>
      </c>
      <c r="E10500" t="s">
        <v>3297</v>
      </c>
      <c r="F10500" t="s">
        <v>3297</v>
      </c>
      <c r="G10500">
        <v>0.99294108152389504</v>
      </c>
      <c r="H10500">
        <v>0.34100000000000003</v>
      </c>
      <c r="I10500">
        <v>0</v>
      </c>
      <c r="J10500">
        <v>1</v>
      </c>
      <c r="K10500" t="str">
        <f t="shared" si="177"/>
        <v>no</v>
      </c>
      <c r="L10500" t="s">
        <v>18</v>
      </c>
      <c r="M10500">
        <v>0.66289900000000002</v>
      </c>
      <c r="N10500">
        <v>0.66897300000000004</v>
      </c>
    </row>
    <row r="10501" spans="1:14" ht="15" x14ac:dyDescent="0.3">
      <c r="A10501" s="1"/>
      <c r="B10501" t="s">
        <v>14</v>
      </c>
      <c r="C10501" t="s">
        <v>4308</v>
      </c>
      <c r="D10501" t="s">
        <v>8759</v>
      </c>
      <c r="E10501" t="s">
        <v>8755</v>
      </c>
      <c r="F10501" t="s">
        <v>8760</v>
      </c>
      <c r="G10501">
        <v>0.37188223004341098</v>
      </c>
      <c r="H10501">
        <v>0.34100000000000003</v>
      </c>
      <c r="I10501">
        <v>0</v>
      </c>
      <c r="J10501">
        <v>0.45800000000000002</v>
      </c>
      <c r="K10501" t="str">
        <f t="shared" si="177"/>
        <v>no</v>
      </c>
      <c r="L10501" t="s">
        <v>18</v>
      </c>
      <c r="M10501">
        <v>0.64043700000000003</v>
      </c>
      <c r="N10501">
        <v>0.64360799999999996</v>
      </c>
    </row>
    <row r="10502" spans="1:14" ht="15" x14ac:dyDescent="0.3">
      <c r="A10502" s="1"/>
      <c r="B10502" t="s">
        <v>14</v>
      </c>
      <c r="C10502" t="s">
        <v>4696</v>
      </c>
      <c r="D10502" t="s">
        <v>9532</v>
      </c>
      <c r="E10502" t="s">
        <v>9522</v>
      </c>
      <c r="F10502" t="s">
        <v>9533</v>
      </c>
      <c r="G10502">
        <v>6.4623683691025002E-2</v>
      </c>
      <c r="H10502">
        <v>0.33500000000000002</v>
      </c>
      <c r="I10502">
        <v>0</v>
      </c>
      <c r="J10502">
        <v>0.70399999999999996</v>
      </c>
      <c r="K10502" t="str">
        <f t="shared" si="177"/>
        <v>no</v>
      </c>
      <c r="L10502" t="s">
        <v>18</v>
      </c>
      <c r="M10502">
        <v>0.70853600000000005</v>
      </c>
      <c r="N10502">
        <v>0.70017700000000005</v>
      </c>
    </row>
    <row r="10503" spans="1:14" ht="15" x14ac:dyDescent="0.3">
      <c r="A10503" s="1"/>
      <c r="B10503" t="s">
        <v>14</v>
      </c>
      <c r="C10503" t="s">
        <v>3633</v>
      </c>
      <c r="D10503" t="s">
        <v>7547</v>
      </c>
      <c r="E10503" t="s">
        <v>7542</v>
      </c>
      <c r="F10503" t="s">
        <v>7547</v>
      </c>
      <c r="G10503">
        <v>0.26042369008064298</v>
      </c>
      <c r="H10503">
        <v>0.33100000000000002</v>
      </c>
      <c r="I10503">
        <v>0</v>
      </c>
      <c r="J10503">
        <v>0.47499999999999998</v>
      </c>
      <c r="K10503" t="str">
        <f t="shared" si="177"/>
        <v>no</v>
      </c>
      <c r="L10503" t="s">
        <v>18</v>
      </c>
      <c r="M10503">
        <v>0.58990799999999999</v>
      </c>
      <c r="N10503">
        <v>0.59281300000000003</v>
      </c>
    </row>
    <row r="10504" spans="1:14" ht="15" x14ac:dyDescent="0.3">
      <c r="A10504" s="1"/>
      <c r="B10504" t="s">
        <v>14</v>
      </c>
      <c r="C10504" t="s">
        <v>3372</v>
      </c>
      <c r="D10504" t="s">
        <v>7078</v>
      </c>
      <c r="E10504" t="s">
        <v>7076</v>
      </c>
      <c r="F10504" t="s">
        <v>7079</v>
      </c>
      <c r="G10504">
        <v>2.4387370795009998E-3</v>
      </c>
      <c r="H10504">
        <v>0.32300000000000001</v>
      </c>
      <c r="I10504">
        <v>0</v>
      </c>
      <c r="J10504">
        <v>0.44400000000000001</v>
      </c>
      <c r="K10504" t="str">
        <f t="shared" si="177"/>
        <v>no</v>
      </c>
      <c r="L10504" t="s">
        <v>18</v>
      </c>
      <c r="M10504">
        <v>0.67755100000000001</v>
      </c>
      <c r="N10504">
        <v>0.69076400000000004</v>
      </c>
    </row>
    <row r="10505" spans="1:14" ht="15" x14ac:dyDescent="0.3">
      <c r="A10505" s="1"/>
      <c r="B10505" t="s">
        <v>14</v>
      </c>
      <c r="C10505" t="s">
        <v>77</v>
      </c>
      <c r="D10505" t="s">
        <v>5218</v>
      </c>
      <c r="E10505" t="s">
        <v>77</v>
      </c>
      <c r="F10505" t="s">
        <v>5219</v>
      </c>
      <c r="G10505">
        <v>8.7746016681194E-2</v>
      </c>
      <c r="H10505">
        <v>0.318</v>
      </c>
      <c r="I10505">
        <v>0</v>
      </c>
      <c r="J10505">
        <v>0.57499999999999996</v>
      </c>
      <c r="K10505" t="str">
        <f t="shared" si="177"/>
        <v>no</v>
      </c>
      <c r="L10505" t="s">
        <v>18</v>
      </c>
      <c r="M10505">
        <v>0.61775500000000005</v>
      </c>
      <c r="N10505">
        <v>0.61851599999999995</v>
      </c>
    </row>
    <row r="10506" spans="1:14" ht="15" x14ac:dyDescent="0.3">
      <c r="A10506" s="1"/>
      <c r="B10506" t="s">
        <v>14</v>
      </c>
      <c r="C10506" t="s">
        <v>3672</v>
      </c>
      <c r="D10506" t="s">
        <v>7604</v>
      </c>
      <c r="E10506" t="s">
        <v>7605</v>
      </c>
      <c r="F10506" t="s">
        <v>7606</v>
      </c>
      <c r="G10506">
        <v>0.249575451016426</v>
      </c>
      <c r="H10506">
        <v>0.317</v>
      </c>
      <c r="I10506">
        <v>0</v>
      </c>
      <c r="J10506">
        <v>0.45300000000000001</v>
      </c>
      <c r="K10506" t="str">
        <f t="shared" si="177"/>
        <v>no</v>
      </c>
      <c r="L10506" t="s">
        <v>18</v>
      </c>
      <c r="M10506">
        <v>0.66105599999999998</v>
      </c>
      <c r="N10506">
        <v>0.66981500000000005</v>
      </c>
    </row>
    <row r="10507" spans="1:14" ht="15" x14ac:dyDescent="0.3">
      <c r="A10507" s="1"/>
      <c r="B10507" t="s">
        <v>14</v>
      </c>
      <c r="C10507" t="s">
        <v>2268</v>
      </c>
      <c r="D10507" t="s">
        <v>6589</v>
      </c>
      <c r="E10507" t="s">
        <v>2273</v>
      </c>
      <c r="F10507" t="s">
        <v>6590</v>
      </c>
      <c r="G10507">
        <v>0.48535245656967202</v>
      </c>
      <c r="H10507">
        <v>0.308</v>
      </c>
      <c r="I10507">
        <v>0</v>
      </c>
      <c r="J10507">
        <v>0.49199999999999999</v>
      </c>
      <c r="K10507" t="str">
        <f t="shared" si="177"/>
        <v>no</v>
      </c>
      <c r="L10507" t="s">
        <v>18</v>
      </c>
      <c r="M10507">
        <v>0.67191900000000004</v>
      </c>
      <c r="N10507">
        <v>0.69396999999999998</v>
      </c>
    </row>
    <row r="10508" spans="1:14" ht="15" x14ac:dyDescent="0.3">
      <c r="A10508" s="1"/>
      <c r="B10508" t="s">
        <v>14</v>
      </c>
      <c r="C10508" t="s">
        <v>5191</v>
      </c>
      <c r="D10508" t="s">
        <v>10484</v>
      </c>
      <c r="E10508" t="s">
        <v>10485</v>
      </c>
      <c r="F10508" t="s">
        <v>10486</v>
      </c>
      <c r="G10508">
        <v>0.103114768862724</v>
      </c>
      <c r="H10508">
        <v>0.307</v>
      </c>
      <c r="I10508">
        <v>0</v>
      </c>
      <c r="J10508">
        <v>0.68799999999999994</v>
      </c>
      <c r="K10508" t="str">
        <f t="shared" si="177"/>
        <v>no</v>
      </c>
      <c r="L10508" t="s">
        <v>18</v>
      </c>
      <c r="M10508">
        <v>0.66942699999999999</v>
      </c>
      <c r="N10508">
        <v>0.68169199999999996</v>
      </c>
    </row>
    <row r="10509" spans="1:14" ht="15" x14ac:dyDescent="0.3">
      <c r="A10509" s="1"/>
      <c r="B10509" t="s">
        <v>14</v>
      </c>
      <c r="C10509" t="s">
        <v>3618</v>
      </c>
      <c r="D10509" t="s">
        <v>7520</v>
      </c>
      <c r="E10509" t="s">
        <v>7518</v>
      </c>
      <c r="F10509" t="s">
        <v>7521</v>
      </c>
      <c r="G10509">
        <v>0.85477310419082597</v>
      </c>
      <c r="H10509">
        <v>0.30599999999999999</v>
      </c>
      <c r="I10509">
        <v>0</v>
      </c>
      <c r="J10509">
        <v>0.61899999999999999</v>
      </c>
      <c r="K10509" t="str">
        <f t="shared" si="177"/>
        <v>no</v>
      </c>
      <c r="L10509" t="s">
        <v>18</v>
      </c>
      <c r="M10509">
        <v>0.70604100000000003</v>
      </c>
      <c r="N10509">
        <v>0.70901899999999995</v>
      </c>
    </row>
    <row r="10510" spans="1:14" ht="15" x14ac:dyDescent="0.3">
      <c r="A10510" s="1"/>
      <c r="B10510" t="s">
        <v>14</v>
      </c>
      <c r="C10510" t="s">
        <v>5061</v>
      </c>
      <c r="D10510" t="s">
        <v>10253</v>
      </c>
      <c r="E10510" t="s">
        <v>10247</v>
      </c>
      <c r="F10510" t="s">
        <v>10254</v>
      </c>
      <c r="G10510">
        <v>0.319294333457947</v>
      </c>
      <c r="H10510">
        <v>0.30599999999999999</v>
      </c>
      <c r="I10510">
        <v>0</v>
      </c>
      <c r="J10510">
        <v>0.60299999999999998</v>
      </c>
      <c r="K10510" t="str">
        <f t="shared" si="177"/>
        <v>no</v>
      </c>
      <c r="L10510" t="s">
        <v>18</v>
      </c>
      <c r="M10510">
        <v>0.75281299999999995</v>
      </c>
      <c r="N10510">
        <v>0.74441900000000005</v>
      </c>
    </row>
    <row r="10511" spans="1:14" ht="15" x14ac:dyDescent="0.3">
      <c r="A10511" s="1"/>
      <c r="B10511" t="s">
        <v>14</v>
      </c>
      <c r="C10511" t="s">
        <v>5130</v>
      </c>
      <c r="D10511" t="s">
        <v>10375</v>
      </c>
      <c r="E10511" t="s">
        <v>10372</v>
      </c>
      <c r="F10511" t="s">
        <v>10376</v>
      </c>
      <c r="G10511">
        <v>0.201423764228821</v>
      </c>
      <c r="H10511">
        <v>0.30499999999999999</v>
      </c>
      <c r="I10511">
        <v>0</v>
      </c>
      <c r="J10511">
        <v>0.73299999999999998</v>
      </c>
      <c r="K10511" t="str">
        <f t="shared" si="177"/>
        <v>no</v>
      </c>
      <c r="L10511" t="s">
        <v>18</v>
      </c>
      <c r="M10511">
        <v>0.676396</v>
      </c>
      <c r="N10511">
        <v>0.67241099999999998</v>
      </c>
    </row>
    <row r="10512" spans="1:14" ht="15" x14ac:dyDescent="0.3">
      <c r="A10512" s="1"/>
      <c r="B10512" t="s">
        <v>14</v>
      </c>
      <c r="C10512" t="s">
        <v>3827</v>
      </c>
      <c r="D10512" t="s">
        <v>7895</v>
      </c>
      <c r="E10512" t="s">
        <v>7893</v>
      </c>
      <c r="F10512" t="s">
        <v>7896</v>
      </c>
      <c r="G10512">
        <v>0.617878198623657</v>
      </c>
      <c r="H10512">
        <v>0.29599999999999999</v>
      </c>
      <c r="I10512">
        <v>0</v>
      </c>
      <c r="J10512">
        <v>0.72199999999999998</v>
      </c>
      <c r="K10512" t="str">
        <f t="shared" si="177"/>
        <v>no</v>
      </c>
      <c r="L10512" t="s">
        <v>18</v>
      </c>
      <c r="M10512">
        <v>0.64573000000000003</v>
      </c>
      <c r="N10512">
        <v>0.653864</v>
      </c>
    </row>
    <row r="10513" spans="1:14" ht="15" x14ac:dyDescent="0.3">
      <c r="A10513" s="1"/>
      <c r="B10513" t="s">
        <v>14</v>
      </c>
      <c r="C10513" t="s">
        <v>1974</v>
      </c>
      <c r="D10513" t="s">
        <v>1991</v>
      </c>
      <c r="E10513" t="s">
        <v>6438</v>
      </c>
      <c r="F10513" t="s">
        <v>6439</v>
      </c>
      <c r="G10513">
        <v>0.38345855474472001</v>
      </c>
      <c r="H10513">
        <v>0.29499999999999998</v>
      </c>
      <c r="I10513">
        <v>0.33300000000000002</v>
      </c>
      <c r="J10513">
        <v>0.316</v>
      </c>
      <c r="K10513" t="str">
        <f t="shared" si="177"/>
        <v>no</v>
      </c>
      <c r="L10513" t="s">
        <v>18</v>
      </c>
      <c r="M10513">
        <v>0.77461000000000002</v>
      </c>
      <c r="N10513">
        <v>0.76677499999999998</v>
      </c>
    </row>
    <row r="10514" spans="1:14" ht="15" x14ac:dyDescent="0.3">
      <c r="A10514" s="1"/>
      <c r="B10514" t="s">
        <v>14</v>
      </c>
      <c r="C10514" t="s">
        <v>4503</v>
      </c>
      <c r="D10514" t="s">
        <v>9100</v>
      </c>
      <c r="E10514" t="s">
        <v>9096</v>
      </c>
      <c r="F10514" t="s">
        <v>9101</v>
      </c>
      <c r="G10514">
        <v>0.213614761829376</v>
      </c>
      <c r="H10514">
        <v>0.29299999999999998</v>
      </c>
      <c r="I10514">
        <v>0.25</v>
      </c>
      <c r="J10514">
        <v>0.46400000000000002</v>
      </c>
      <c r="K10514" t="str">
        <f t="shared" si="177"/>
        <v>no</v>
      </c>
      <c r="L10514" t="s">
        <v>18</v>
      </c>
      <c r="M10514">
        <v>0.64770799999999995</v>
      </c>
      <c r="N10514">
        <v>0.65778599999999998</v>
      </c>
    </row>
    <row r="10515" spans="1:14" ht="15" x14ac:dyDescent="0.3">
      <c r="A10515" s="1"/>
      <c r="B10515" t="s">
        <v>14</v>
      </c>
      <c r="C10515" t="s">
        <v>3397</v>
      </c>
      <c r="D10515" t="s">
        <v>7142</v>
      </c>
      <c r="E10515" t="s">
        <v>7140</v>
      </c>
      <c r="F10515" t="s">
        <v>7143</v>
      </c>
      <c r="G10515">
        <v>0.34901756048202498</v>
      </c>
      <c r="H10515">
        <v>0.28999999999999998</v>
      </c>
      <c r="I10515">
        <v>0</v>
      </c>
      <c r="J10515">
        <v>0.39800000000000002</v>
      </c>
      <c r="K10515" t="str">
        <f t="shared" si="177"/>
        <v>no</v>
      </c>
      <c r="L10515" t="s">
        <v>18</v>
      </c>
      <c r="M10515">
        <v>0.69040900000000005</v>
      </c>
      <c r="N10515">
        <v>0.69412099999999999</v>
      </c>
    </row>
    <row r="10516" spans="1:14" ht="15" x14ac:dyDescent="0.3">
      <c r="A10516" s="1"/>
      <c r="B10516" t="s">
        <v>14</v>
      </c>
      <c r="C10516" t="s">
        <v>4750</v>
      </c>
      <c r="D10516" t="s">
        <v>9645</v>
      </c>
      <c r="E10516" t="s">
        <v>9635</v>
      </c>
      <c r="F10516" t="s">
        <v>9645</v>
      </c>
      <c r="G10516">
        <v>0.26578909158706698</v>
      </c>
      <c r="H10516">
        <v>0.28999999999999998</v>
      </c>
      <c r="I10516">
        <v>0</v>
      </c>
      <c r="J10516">
        <v>0.56399999999999995</v>
      </c>
      <c r="K10516" t="str">
        <f t="shared" si="177"/>
        <v>no</v>
      </c>
      <c r="L10516" t="s">
        <v>18</v>
      </c>
      <c r="M10516">
        <v>0.61854500000000001</v>
      </c>
      <c r="N10516">
        <v>0.62067399999999995</v>
      </c>
    </row>
    <row r="10517" spans="1:14" ht="15" x14ac:dyDescent="0.3">
      <c r="A10517" s="1"/>
      <c r="B10517" t="s">
        <v>14</v>
      </c>
      <c r="C10517" t="s">
        <v>3358</v>
      </c>
      <c r="D10517" t="s">
        <v>7057</v>
      </c>
      <c r="E10517" t="s">
        <v>7055</v>
      </c>
      <c r="F10517" t="s">
        <v>7058</v>
      </c>
      <c r="G10517">
        <v>0.22076231241226199</v>
      </c>
      <c r="H10517">
        <v>0.28799999999999998</v>
      </c>
      <c r="I10517">
        <v>0.42399999999999999</v>
      </c>
      <c r="J10517">
        <v>0.73</v>
      </c>
      <c r="K10517" t="str">
        <f t="shared" si="177"/>
        <v>no</v>
      </c>
      <c r="L10517" t="s">
        <v>18</v>
      </c>
      <c r="M10517">
        <v>0.80317000000000005</v>
      </c>
      <c r="N10517">
        <v>0.80748699999999995</v>
      </c>
    </row>
    <row r="10518" spans="1:14" ht="15" x14ac:dyDescent="0.3">
      <c r="A10518" s="1"/>
      <c r="B10518" t="s">
        <v>14</v>
      </c>
      <c r="C10518" t="s">
        <v>5001</v>
      </c>
      <c r="D10518" t="s">
        <v>10126</v>
      </c>
      <c r="E10518" t="s">
        <v>9670</v>
      </c>
      <c r="F10518" t="s">
        <v>10128</v>
      </c>
      <c r="G10518">
        <v>0.35292163491249101</v>
      </c>
      <c r="H10518">
        <v>0.28699999999999998</v>
      </c>
      <c r="I10518">
        <v>0</v>
      </c>
      <c r="J10518">
        <v>0.66100000000000003</v>
      </c>
      <c r="K10518" t="str">
        <f t="shared" si="177"/>
        <v>no</v>
      </c>
      <c r="L10518" t="s">
        <v>18</v>
      </c>
      <c r="M10518">
        <v>0.65179799999999999</v>
      </c>
      <c r="N10518">
        <v>0.66983499999999996</v>
      </c>
    </row>
    <row r="10519" spans="1:14" ht="15" x14ac:dyDescent="0.3">
      <c r="A10519" s="1"/>
      <c r="B10519" t="s">
        <v>14</v>
      </c>
      <c r="C10519" t="s">
        <v>2031</v>
      </c>
      <c r="D10519" t="s">
        <v>6458</v>
      </c>
      <c r="E10519" t="s">
        <v>2034</v>
      </c>
      <c r="F10519" t="s">
        <v>2034</v>
      </c>
      <c r="G10519">
        <v>0.50354188680648804</v>
      </c>
      <c r="H10519">
        <v>0.28599999999999998</v>
      </c>
      <c r="I10519">
        <v>0</v>
      </c>
      <c r="J10519">
        <v>1</v>
      </c>
      <c r="K10519" t="str">
        <f t="shared" si="177"/>
        <v>no</v>
      </c>
      <c r="L10519" t="s">
        <v>18</v>
      </c>
      <c r="M10519">
        <v>0.701326</v>
      </c>
      <c r="N10519">
        <v>0.69704699999999997</v>
      </c>
    </row>
    <row r="10520" spans="1:14" ht="15" x14ac:dyDescent="0.3">
      <c r="A10520" s="1"/>
      <c r="B10520" t="s">
        <v>14</v>
      </c>
      <c r="C10520" t="s">
        <v>5167</v>
      </c>
      <c r="D10520" t="s">
        <v>10436</v>
      </c>
      <c r="E10520" t="s">
        <v>10430</v>
      </c>
      <c r="F10520" t="s">
        <v>10437</v>
      </c>
      <c r="G10520">
        <v>0.27369570732116699</v>
      </c>
      <c r="H10520">
        <v>0.28599999999999998</v>
      </c>
      <c r="I10520">
        <v>0</v>
      </c>
      <c r="J10520">
        <v>0.53</v>
      </c>
      <c r="K10520" t="str">
        <f t="shared" si="177"/>
        <v>no</v>
      </c>
      <c r="L10520" t="s">
        <v>18</v>
      </c>
      <c r="M10520">
        <v>0.682284</v>
      </c>
      <c r="N10520">
        <v>0.68931900000000002</v>
      </c>
    </row>
    <row r="10521" spans="1:14" ht="15" x14ac:dyDescent="0.3">
      <c r="A10521" s="1"/>
      <c r="B10521" t="s">
        <v>14</v>
      </c>
      <c r="C10521" t="s">
        <v>3247</v>
      </c>
      <c r="D10521" t="s">
        <v>6816</v>
      </c>
      <c r="E10521" t="s">
        <v>6814</v>
      </c>
      <c r="F10521" t="s">
        <v>6817</v>
      </c>
      <c r="G10521">
        <v>0.212098553776741</v>
      </c>
      <c r="H10521">
        <v>0.28399999999999997</v>
      </c>
      <c r="I10521">
        <v>0</v>
      </c>
      <c r="J10521">
        <v>0.16600000000000001</v>
      </c>
      <c r="K10521" t="str">
        <f t="shared" si="177"/>
        <v>no</v>
      </c>
      <c r="L10521" t="s">
        <v>18</v>
      </c>
      <c r="M10521">
        <v>0.61861699999999997</v>
      </c>
      <c r="N10521">
        <v>0.62080500000000005</v>
      </c>
    </row>
    <row r="10522" spans="1:14" ht="15" x14ac:dyDescent="0.3">
      <c r="A10522" s="1"/>
      <c r="B10522" t="s">
        <v>14</v>
      </c>
      <c r="C10522" t="s">
        <v>4843</v>
      </c>
      <c r="D10522" s="3">
        <v>0.4</v>
      </c>
      <c r="E10522" t="s">
        <v>9822</v>
      </c>
      <c r="F10522" s="3">
        <v>0.4</v>
      </c>
      <c r="G10522">
        <v>0.56678712368011497</v>
      </c>
      <c r="H10522">
        <v>0.28299999999999997</v>
      </c>
      <c r="I10522">
        <v>0</v>
      </c>
      <c r="J10522">
        <v>0.64100000000000001</v>
      </c>
      <c r="K10522" t="str">
        <f t="shared" si="177"/>
        <v>no</v>
      </c>
      <c r="L10522" t="s">
        <v>18</v>
      </c>
      <c r="M10522">
        <v>0.64630900000000002</v>
      </c>
      <c r="N10522">
        <v>0.64488400000000001</v>
      </c>
    </row>
    <row r="10523" spans="1:14" ht="15" x14ac:dyDescent="0.3">
      <c r="A10523" s="1"/>
      <c r="B10523" t="s">
        <v>14</v>
      </c>
      <c r="C10523" t="s">
        <v>4662</v>
      </c>
      <c r="D10523" t="s">
        <v>9434</v>
      </c>
      <c r="E10523" t="s">
        <v>9441</v>
      </c>
      <c r="F10523" t="s">
        <v>9435</v>
      </c>
      <c r="G10523">
        <v>0.28189733624458302</v>
      </c>
      <c r="H10523">
        <v>0.27900000000000003</v>
      </c>
      <c r="I10523">
        <v>0</v>
      </c>
      <c r="J10523">
        <v>0.47</v>
      </c>
      <c r="K10523" t="str">
        <f t="shared" si="177"/>
        <v>no</v>
      </c>
      <c r="L10523" t="s">
        <v>18</v>
      </c>
      <c r="M10523">
        <v>0.71314699999999998</v>
      </c>
      <c r="N10523">
        <v>0.70359400000000005</v>
      </c>
    </row>
    <row r="10524" spans="1:14" ht="15" x14ac:dyDescent="0.3">
      <c r="A10524" s="1"/>
      <c r="B10524" t="s">
        <v>14</v>
      </c>
      <c r="C10524" t="s">
        <v>5035</v>
      </c>
      <c r="D10524" t="s">
        <v>10209</v>
      </c>
      <c r="E10524" t="s">
        <v>10210</v>
      </c>
      <c r="F10524" t="s">
        <v>10211</v>
      </c>
      <c r="G10524">
        <v>0.90308105945587203</v>
      </c>
      <c r="H10524">
        <v>0.27500000000000002</v>
      </c>
      <c r="I10524">
        <v>0</v>
      </c>
      <c r="J10524">
        <v>0.49399999999999999</v>
      </c>
      <c r="K10524" t="str">
        <f t="shared" si="177"/>
        <v>no</v>
      </c>
      <c r="L10524" t="s">
        <v>18</v>
      </c>
      <c r="M10524">
        <v>0.66493500000000005</v>
      </c>
      <c r="N10524">
        <v>0.671713</v>
      </c>
    </row>
    <row r="10525" spans="1:14" ht="15" x14ac:dyDescent="0.3">
      <c r="A10525" s="1"/>
      <c r="B10525" t="s">
        <v>14</v>
      </c>
      <c r="C10525" t="s">
        <v>4989</v>
      </c>
      <c r="D10525" t="s">
        <v>10109</v>
      </c>
      <c r="E10525" t="s">
        <v>10107</v>
      </c>
      <c r="F10525" t="s">
        <v>10110</v>
      </c>
      <c r="G10525">
        <v>0.55041658878326405</v>
      </c>
      <c r="H10525">
        <v>0.27100000000000002</v>
      </c>
      <c r="I10525">
        <v>0.2</v>
      </c>
      <c r="J10525">
        <v>0.64200000000000002</v>
      </c>
      <c r="K10525" t="str">
        <f t="shared" si="177"/>
        <v>no</v>
      </c>
      <c r="L10525" t="s">
        <v>18</v>
      </c>
      <c r="M10525">
        <v>0.745259</v>
      </c>
      <c r="N10525">
        <v>0.74415699999999996</v>
      </c>
    </row>
    <row r="10526" spans="1:14" ht="15" x14ac:dyDescent="0.3">
      <c r="A10526" s="1"/>
      <c r="B10526" t="s">
        <v>14</v>
      </c>
      <c r="C10526" t="s">
        <v>3911</v>
      </c>
      <c r="D10526" t="s">
        <v>8039</v>
      </c>
      <c r="E10526" t="s">
        <v>8033</v>
      </c>
      <c r="F10526" t="s">
        <v>8040</v>
      </c>
      <c r="G10526">
        <v>0.121456816792488</v>
      </c>
      <c r="H10526">
        <v>0.26500000000000001</v>
      </c>
      <c r="I10526">
        <v>0</v>
      </c>
      <c r="J10526">
        <v>0.45600000000000002</v>
      </c>
      <c r="K10526" t="str">
        <f t="shared" si="177"/>
        <v>no</v>
      </c>
      <c r="L10526" t="s">
        <v>18</v>
      </c>
      <c r="M10526">
        <v>0.66881100000000004</v>
      </c>
      <c r="N10526">
        <v>0.67704299999999995</v>
      </c>
    </row>
    <row r="10527" spans="1:14" ht="15" x14ac:dyDescent="0.3">
      <c r="A10527" s="1"/>
      <c r="B10527" t="s">
        <v>14</v>
      </c>
      <c r="C10527" t="s">
        <v>104</v>
      </c>
      <c r="D10527" t="s">
        <v>5245</v>
      </c>
      <c r="E10527" t="s">
        <v>5235</v>
      </c>
      <c r="F10527" t="s">
        <v>5246</v>
      </c>
      <c r="G10527">
        <v>0.20631036162376401</v>
      </c>
      <c r="H10527">
        <v>0.26300000000000001</v>
      </c>
      <c r="I10527">
        <v>0</v>
      </c>
      <c r="J10527">
        <v>0.34300000000000003</v>
      </c>
      <c r="K10527" t="str">
        <f t="shared" si="177"/>
        <v>no</v>
      </c>
      <c r="L10527" t="s">
        <v>18</v>
      </c>
      <c r="M10527">
        <v>0.54085000000000005</v>
      </c>
      <c r="N10527">
        <v>0.54871400000000004</v>
      </c>
    </row>
    <row r="10528" spans="1:14" ht="15" x14ac:dyDescent="0.3">
      <c r="A10528" s="1"/>
      <c r="B10528" t="s">
        <v>14</v>
      </c>
      <c r="C10528" t="s">
        <v>3449</v>
      </c>
      <c r="D10528" t="s">
        <v>7245</v>
      </c>
      <c r="E10528" t="s">
        <v>7255</v>
      </c>
      <c r="F10528" t="s">
        <v>7246</v>
      </c>
      <c r="G10528">
        <v>0.33241796493530301</v>
      </c>
      <c r="H10528">
        <v>0.26100000000000001</v>
      </c>
      <c r="I10528">
        <v>0</v>
      </c>
      <c r="J10528">
        <v>0.41099999999999998</v>
      </c>
      <c r="K10528" t="str">
        <f t="shared" si="177"/>
        <v>no</v>
      </c>
      <c r="L10528" t="s">
        <v>18</v>
      </c>
      <c r="M10528">
        <v>0.70101899999999995</v>
      </c>
      <c r="N10528">
        <v>0.70556200000000002</v>
      </c>
    </row>
    <row r="10529" spans="1:14" ht="15" x14ac:dyDescent="0.3">
      <c r="A10529" s="1"/>
      <c r="B10529" t="s">
        <v>14</v>
      </c>
      <c r="C10529" t="s">
        <v>4314</v>
      </c>
      <c r="D10529" t="s">
        <v>8775</v>
      </c>
      <c r="E10529" t="s">
        <v>8768</v>
      </c>
      <c r="F10529" t="s">
        <v>8776</v>
      </c>
      <c r="G10529">
        <v>0.13081531226634999</v>
      </c>
      <c r="H10529">
        <v>0.26</v>
      </c>
      <c r="I10529">
        <v>0</v>
      </c>
      <c r="J10529">
        <v>0.44600000000000001</v>
      </c>
      <c r="K10529" t="str">
        <f t="shared" si="177"/>
        <v>no</v>
      </c>
      <c r="L10529" t="s">
        <v>18</v>
      </c>
      <c r="M10529">
        <v>0.70249200000000001</v>
      </c>
      <c r="N10529">
        <v>0.70490200000000003</v>
      </c>
    </row>
    <row r="10530" spans="1:14" ht="15" x14ac:dyDescent="0.3">
      <c r="A10530" s="1"/>
      <c r="B10530" t="s">
        <v>14</v>
      </c>
      <c r="C10530" t="s">
        <v>3833</v>
      </c>
      <c r="D10530" t="s">
        <v>3824</v>
      </c>
      <c r="E10530" t="s">
        <v>7909</v>
      </c>
      <c r="F10530" t="s">
        <v>7889</v>
      </c>
      <c r="G10530">
        <v>0.43169787526130698</v>
      </c>
      <c r="H10530">
        <v>0.25</v>
      </c>
      <c r="I10530">
        <v>0</v>
      </c>
      <c r="J10530">
        <v>0.497</v>
      </c>
      <c r="K10530" t="str">
        <f t="shared" si="177"/>
        <v>no</v>
      </c>
      <c r="L10530" t="s">
        <v>18</v>
      </c>
      <c r="M10530">
        <v>0.63880599999999998</v>
      </c>
      <c r="N10530">
        <v>0.63945300000000005</v>
      </c>
    </row>
    <row r="10531" spans="1:14" ht="15" x14ac:dyDescent="0.3">
      <c r="A10531" s="1"/>
      <c r="B10531" t="s">
        <v>14</v>
      </c>
      <c r="C10531" t="s">
        <v>3939</v>
      </c>
      <c r="D10531" t="s">
        <v>8095</v>
      </c>
      <c r="E10531" t="s">
        <v>8091</v>
      </c>
      <c r="F10531" t="s">
        <v>8096</v>
      </c>
      <c r="G10531">
        <v>7.7033586800099002E-2</v>
      </c>
      <c r="H10531">
        <v>0.245</v>
      </c>
      <c r="I10531">
        <v>0</v>
      </c>
      <c r="J10531">
        <v>0.55000000000000004</v>
      </c>
      <c r="K10531" t="str">
        <f t="shared" si="177"/>
        <v>no</v>
      </c>
      <c r="L10531" t="s">
        <v>18</v>
      </c>
      <c r="M10531">
        <v>0.64752799999999999</v>
      </c>
      <c r="N10531">
        <v>0.65141300000000002</v>
      </c>
    </row>
    <row r="10532" spans="1:14" ht="15" x14ac:dyDescent="0.3">
      <c r="A10532" s="1"/>
      <c r="B10532" t="s">
        <v>14</v>
      </c>
      <c r="C10532" t="s">
        <v>4928</v>
      </c>
      <c r="D10532" t="s">
        <v>10000</v>
      </c>
      <c r="E10532" t="s">
        <v>9998</v>
      </c>
      <c r="F10532" t="s">
        <v>10001</v>
      </c>
      <c r="G10532">
        <v>0.53266710042953502</v>
      </c>
      <c r="H10532">
        <v>0.24399999999999999</v>
      </c>
      <c r="I10532">
        <v>0.125</v>
      </c>
      <c r="J10532">
        <v>0.46800000000000003</v>
      </c>
      <c r="K10532" t="str">
        <f t="shared" si="177"/>
        <v>no</v>
      </c>
      <c r="L10532" t="s">
        <v>18</v>
      </c>
      <c r="M10532">
        <v>0.72945199999999999</v>
      </c>
      <c r="N10532">
        <v>0.72970800000000002</v>
      </c>
    </row>
    <row r="10533" spans="1:14" ht="15" x14ac:dyDescent="0.3">
      <c r="A10533" s="1"/>
      <c r="B10533" t="s">
        <v>14</v>
      </c>
      <c r="C10533" t="s">
        <v>4041</v>
      </c>
      <c r="D10533" t="s">
        <v>8303</v>
      </c>
      <c r="E10533" t="s">
        <v>8304</v>
      </c>
      <c r="F10533" t="s">
        <v>8303</v>
      </c>
      <c r="G10533">
        <v>0.26867538690567</v>
      </c>
      <c r="H10533">
        <v>0.24199999999999999</v>
      </c>
      <c r="I10533">
        <v>0</v>
      </c>
      <c r="J10533">
        <v>0.86</v>
      </c>
      <c r="K10533" t="str">
        <f t="shared" si="177"/>
        <v>no</v>
      </c>
      <c r="L10533" t="s">
        <v>18</v>
      </c>
      <c r="M10533">
        <v>0.68904100000000001</v>
      </c>
      <c r="N10533">
        <v>0.69903999999999999</v>
      </c>
    </row>
    <row r="10534" spans="1:14" ht="15" x14ac:dyDescent="0.3">
      <c r="A10534" s="1"/>
      <c r="B10534" t="s">
        <v>14</v>
      </c>
      <c r="C10534" t="s">
        <v>4369</v>
      </c>
      <c r="D10534" t="s">
        <v>8890</v>
      </c>
      <c r="E10534" t="s">
        <v>8883</v>
      </c>
      <c r="F10534" t="s">
        <v>8890</v>
      </c>
      <c r="G10534">
        <v>0.22991956770420099</v>
      </c>
      <c r="H10534">
        <v>0.24099999999999999</v>
      </c>
      <c r="I10534">
        <v>0</v>
      </c>
      <c r="J10534">
        <v>0.51600000000000001</v>
      </c>
      <c r="K10534" t="str">
        <f t="shared" si="177"/>
        <v>no</v>
      </c>
      <c r="L10534" t="s">
        <v>18</v>
      </c>
      <c r="M10534">
        <v>0.61330600000000002</v>
      </c>
      <c r="N10534">
        <v>0.61473199999999995</v>
      </c>
    </row>
    <row r="10535" spans="1:14" ht="15" x14ac:dyDescent="0.3">
      <c r="A10535" s="1"/>
      <c r="B10535" t="s">
        <v>14</v>
      </c>
      <c r="C10535" t="s">
        <v>3945</v>
      </c>
      <c r="D10535" t="s">
        <v>8113</v>
      </c>
      <c r="E10535" t="s">
        <v>8111</v>
      </c>
      <c r="F10535" t="s">
        <v>8114</v>
      </c>
      <c r="G10535">
        <v>0.52893435955047596</v>
      </c>
      <c r="H10535">
        <v>0.23799999999999999</v>
      </c>
      <c r="I10535">
        <v>0</v>
      </c>
      <c r="J10535">
        <v>0.40699999999999997</v>
      </c>
      <c r="K10535" t="str">
        <f t="shared" si="177"/>
        <v>no</v>
      </c>
      <c r="L10535" t="s">
        <v>18</v>
      </c>
      <c r="M10535">
        <v>0.68571800000000005</v>
      </c>
      <c r="N10535">
        <v>0.68645699999999998</v>
      </c>
    </row>
    <row r="10536" spans="1:14" ht="15" x14ac:dyDescent="0.3">
      <c r="A10536" s="1"/>
      <c r="B10536" t="s">
        <v>14</v>
      </c>
      <c r="C10536" t="s">
        <v>1132</v>
      </c>
      <c r="D10536" t="s">
        <v>5889</v>
      </c>
      <c r="E10536" t="s">
        <v>1132</v>
      </c>
      <c r="F10536" t="s">
        <v>5890</v>
      </c>
      <c r="G10536">
        <v>5.8633118867874E-2</v>
      </c>
      <c r="H10536">
        <v>0.23499999999999999</v>
      </c>
      <c r="I10536">
        <v>0</v>
      </c>
      <c r="J10536">
        <v>0.54200000000000004</v>
      </c>
      <c r="K10536" t="str">
        <f t="shared" si="177"/>
        <v>no</v>
      </c>
      <c r="L10536" t="s">
        <v>18</v>
      </c>
      <c r="M10536">
        <v>0.58172000000000001</v>
      </c>
      <c r="N10536">
        <v>0.58377699999999999</v>
      </c>
    </row>
    <row r="10537" spans="1:14" ht="15" x14ac:dyDescent="0.3">
      <c r="A10537" s="1"/>
      <c r="B10537" t="s">
        <v>14</v>
      </c>
      <c r="C10537" t="s">
        <v>4136</v>
      </c>
      <c r="D10537" t="s">
        <v>8487</v>
      </c>
      <c r="E10537" t="s">
        <v>8485</v>
      </c>
      <c r="F10537" t="s">
        <v>8488</v>
      </c>
      <c r="G10537">
        <v>7.7681899070739996E-2</v>
      </c>
      <c r="H10537">
        <v>0.23400000000000001</v>
      </c>
      <c r="I10537">
        <v>0.154</v>
      </c>
      <c r="J10537">
        <v>0.248</v>
      </c>
      <c r="K10537" t="str">
        <f t="shared" si="177"/>
        <v>no</v>
      </c>
      <c r="L10537" t="s">
        <v>18</v>
      </c>
      <c r="M10537">
        <v>0.67650600000000005</v>
      </c>
      <c r="N10537">
        <v>0.68651799999999996</v>
      </c>
    </row>
    <row r="10538" spans="1:14" ht="15" x14ac:dyDescent="0.3">
      <c r="A10538" s="1"/>
      <c r="B10538" t="s">
        <v>14</v>
      </c>
      <c r="C10538" t="s">
        <v>971</v>
      </c>
      <c r="D10538" t="s">
        <v>5814</v>
      </c>
      <c r="E10538" t="s">
        <v>978</v>
      </c>
      <c r="F10538" t="s">
        <v>5815</v>
      </c>
      <c r="G10538">
        <v>0.53998118638992298</v>
      </c>
      <c r="H10538">
        <v>0.22600000000000001</v>
      </c>
      <c r="I10538">
        <v>0</v>
      </c>
      <c r="J10538">
        <v>0.53400000000000003</v>
      </c>
      <c r="K10538" t="str">
        <f t="shared" si="177"/>
        <v>no</v>
      </c>
      <c r="L10538" t="s">
        <v>18</v>
      </c>
      <c r="M10538">
        <v>0.62523499999999999</v>
      </c>
      <c r="N10538">
        <v>0.62792899999999996</v>
      </c>
    </row>
    <row r="10539" spans="1:14" ht="15" x14ac:dyDescent="0.3">
      <c r="A10539" s="1"/>
      <c r="B10539" t="s">
        <v>14</v>
      </c>
      <c r="C10539" t="s">
        <v>1279</v>
      </c>
      <c r="D10539" t="s">
        <v>5990</v>
      </c>
      <c r="E10539" t="s">
        <v>1280</v>
      </c>
      <c r="F10539" t="s">
        <v>5991</v>
      </c>
      <c r="G10539">
        <v>0.19090166687965399</v>
      </c>
      <c r="H10539">
        <v>0.222</v>
      </c>
      <c r="I10539">
        <v>0</v>
      </c>
      <c r="J10539">
        <v>0.54400000000000004</v>
      </c>
      <c r="K10539" t="str">
        <f t="shared" si="177"/>
        <v>no</v>
      </c>
      <c r="L10539" t="s">
        <v>18</v>
      </c>
      <c r="M10539">
        <v>0.66544899999999996</v>
      </c>
      <c r="N10539">
        <v>0.66802300000000003</v>
      </c>
    </row>
    <row r="10540" spans="1:14" ht="15" x14ac:dyDescent="0.3">
      <c r="A10540" s="1"/>
      <c r="B10540" t="s">
        <v>14</v>
      </c>
      <c r="C10540" t="s">
        <v>3315</v>
      </c>
      <c r="D10540" t="s">
        <v>6946</v>
      </c>
      <c r="E10540" t="s">
        <v>6936</v>
      </c>
      <c r="F10540" t="s">
        <v>6947</v>
      </c>
      <c r="G10540">
        <v>0.24506351351738001</v>
      </c>
      <c r="H10540">
        <v>0.22</v>
      </c>
      <c r="I10540">
        <v>0</v>
      </c>
      <c r="J10540">
        <v>0.63900000000000001</v>
      </c>
      <c r="K10540" t="str">
        <f t="shared" si="177"/>
        <v>no</v>
      </c>
      <c r="L10540" t="s">
        <v>18</v>
      </c>
      <c r="M10540">
        <v>0.66186699999999998</v>
      </c>
      <c r="N10540">
        <v>0.65887600000000002</v>
      </c>
    </row>
    <row r="10541" spans="1:14" ht="15" x14ac:dyDescent="0.3">
      <c r="A10541" s="1"/>
      <c r="B10541" t="s">
        <v>14</v>
      </c>
      <c r="C10541" t="s">
        <v>3378</v>
      </c>
      <c r="D10541" t="s">
        <v>7093</v>
      </c>
      <c r="E10541" t="s">
        <v>7094</v>
      </c>
      <c r="F10541" t="s">
        <v>7095</v>
      </c>
      <c r="G10541">
        <v>0.51009970903396595</v>
      </c>
      <c r="H10541">
        <v>0.219</v>
      </c>
      <c r="I10541">
        <v>0</v>
      </c>
      <c r="J10541">
        <v>0.49199999999999999</v>
      </c>
      <c r="K10541" t="str">
        <f t="shared" si="177"/>
        <v>no</v>
      </c>
      <c r="L10541" t="s">
        <v>18</v>
      </c>
      <c r="M10541">
        <v>0.66521399999999997</v>
      </c>
      <c r="N10541">
        <v>0.66271999999999998</v>
      </c>
    </row>
    <row r="10542" spans="1:14" ht="15" x14ac:dyDescent="0.3">
      <c r="A10542" s="1"/>
      <c r="B10542" t="s">
        <v>14</v>
      </c>
      <c r="C10542" t="s">
        <v>4394</v>
      </c>
      <c r="D10542" t="s">
        <v>8923</v>
      </c>
      <c r="E10542" t="s">
        <v>8924</v>
      </c>
      <c r="F10542" t="s">
        <v>8923</v>
      </c>
      <c r="G10542">
        <v>0.93714702129364003</v>
      </c>
      <c r="H10542">
        <v>0.219</v>
      </c>
      <c r="I10542">
        <v>0.125</v>
      </c>
      <c r="J10542">
        <v>0.42099999999999999</v>
      </c>
      <c r="K10542" t="str">
        <f t="shared" si="177"/>
        <v>no</v>
      </c>
      <c r="L10542" t="s">
        <v>18</v>
      </c>
      <c r="M10542">
        <v>0.61954500000000001</v>
      </c>
      <c r="N10542">
        <v>0.62115600000000004</v>
      </c>
    </row>
    <row r="10543" spans="1:14" ht="15" x14ac:dyDescent="0.3">
      <c r="A10543" s="1"/>
      <c r="B10543" t="s">
        <v>14</v>
      </c>
      <c r="C10543" t="s">
        <v>936</v>
      </c>
      <c r="D10543" t="s">
        <v>5781</v>
      </c>
      <c r="E10543" t="s">
        <v>5788</v>
      </c>
      <c r="F10543" t="s">
        <v>5781</v>
      </c>
      <c r="G10543">
        <v>0.144209519028664</v>
      </c>
      <c r="H10543">
        <v>0.218</v>
      </c>
      <c r="I10543">
        <v>0</v>
      </c>
      <c r="J10543">
        <v>0.33700000000000002</v>
      </c>
      <c r="K10543" t="str">
        <f t="shared" si="177"/>
        <v>no</v>
      </c>
      <c r="L10543" t="s">
        <v>18</v>
      </c>
      <c r="M10543">
        <v>0.57383099999999998</v>
      </c>
      <c r="N10543">
        <v>0.57093799999999995</v>
      </c>
    </row>
    <row r="10544" spans="1:14" ht="15" x14ac:dyDescent="0.3">
      <c r="A10544" s="1"/>
      <c r="B10544" t="s">
        <v>14</v>
      </c>
      <c r="C10544" t="s">
        <v>4103</v>
      </c>
      <c r="D10544" t="s">
        <v>8426</v>
      </c>
      <c r="E10544" t="s">
        <v>8427</v>
      </c>
      <c r="F10544" t="s">
        <v>8428</v>
      </c>
      <c r="G10544">
        <v>0.34841135144233698</v>
      </c>
      <c r="H10544">
        <v>0.217</v>
      </c>
      <c r="I10544">
        <v>0</v>
      </c>
      <c r="J10544">
        <v>0.64600000000000002</v>
      </c>
      <c r="K10544" t="str">
        <f t="shared" si="177"/>
        <v>no</v>
      </c>
      <c r="L10544" t="s">
        <v>18</v>
      </c>
      <c r="M10544">
        <v>0.62814199999999998</v>
      </c>
      <c r="N10544">
        <v>0.63133300000000003</v>
      </c>
    </row>
    <row r="10545" spans="1:14" ht="15" x14ac:dyDescent="0.3">
      <c r="A10545" s="1"/>
      <c r="B10545" t="s">
        <v>14</v>
      </c>
      <c r="C10545" t="s">
        <v>3908</v>
      </c>
      <c r="D10545" t="s">
        <v>8021</v>
      </c>
      <c r="E10545" t="s">
        <v>8027</v>
      </c>
      <c r="F10545" t="s">
        <v>8022</v>
      </c>
      <c r="G10545">
        <v>0.35312271118164101</v>
      </c>
      <c r="H10545">
        <v>0.215</v>
      </c>
      <c r="I10545">
        <v>0</v>
      </c>
      <c r="J10545">
        <v>0.36099999999999999</v>
      </c>
      <c r="K10545" t="str">
        <f t="shared" si="177"/>
        <v>no</v>
      </c>
      <c r="L10545" t="s">
        <v>18</v>
      </c>
      <c r="M10545">
        <v>0.63821799999999995</v>
      </c>
      <c r="N10545">
        <v>0.64352500000000001</v>
      </c>
    </row>
    <row r="10546" spans="1:14" ht="15" x14ac:dyDescent="0.3">
      <c r="A10546" s="1"/>
      <c r="B10546" t="s">
        <v>14</v>
      </c>
      <c r="C10546" t="s">
        <v>2145</v>
      </c>
      <c r="D10546" t="s">
        <v>6515</v>
      </c>
      <c r="E10546" t="s">
        <v>6511</v>
      </c>
      <c r="F10546" t="s">
        <v>6516</v>
      </c>
      <c r="G10546">
        <v>0.189946994185448</v>
      </c>
      <c r="H10546">
        <v>0.20699999999999999</v>
      </c>
      <c r="I10546">
        <v>0.25</v>
      </c>
      <c r="J10546">
        <v>0.64800000000000002</v>
      </c>
      <c r="K10546" t="str">
        <f t="shared" si="177"/>
        <v>no</v>
      </c>
      <c r="L10546" t="s">
        <v>18</v>
      </c>
      <c r="M10546">
        <v>0.69688700000000003</v>
      </c>
      <c r="N10546">
        <v>0.71356399999999998</v>
      </c>
    </row>
    <row r="10547" spans="1:14" ht="15" x14ac:dyDescent="0.3">
      <c r="A10547" s="1"/>
      <c r="B10547" t="s">
        <v>14</v>
      </c>
      <c r="C10547" t="s">
        <v>601</v>
      </c>
      <c r="D10547" t="s">
        <v>5584</v>
      </c>
      <c r="E10547" t="s">
        <v>5577</v>
      </c>
      <c r="F10547" t="s">
        <v>5585</v>
      </c>
      <c r="G10547">
        <v>0.365173250436783</v>
      </c>
      <c r="H10547">
        <v>0.20300000000000001</v>
      </c>
      <c r="I10547">
        <v>0</v>
      </c>
      <c r="J10547">
        <v>0.68400000000000005</v>
      </c>
      <c r="K10547" t="str">
        <f t="shared" si="177"/>
        <v>no</v>
      </c>
      <c r="L10547" t="s">
        <v>18</v>
      </c>
      <c r="M10547">
        <v>0.69096000000000002</v>
      </c>
      <c r="N10547">
        <v>0.694855</v>
      </c>
    </row>
    <row r="10548" spans="1:14" ht="15" x14ac:dyDescent="0.3">
      <c r="A10548" s="1"/>
      <c r="B10548" t="s">
        <v>14</v>
      </c>
      <c r="C10548" t="s">
        <v>3987</v>
      </c>
      <c r="D10548" t="s">
        <v>8209</v>
      </c>
      <c r="E10548" t="s">
        <v>8201</v>
      </c>
      <c r="F10548" t="s">
        <v>8210</v>
      </c>
      <c r="G10548">
        <v>0.43102434277534502</v>
      </c>
      <c r="H10548">
        <v>0.19900000000000001</v>
      </c>
      <c r="I10548">
        <v>0</v>
      </c>
      <c r="J10548">
        <v>0.496</v>
      </c>
      <c r="K10548" t="str">
        <f t="shared" si="177"/>
        <v>no</v>
      </c>
      <c r="L10548" t="s">
        <v>18</v>
      </c>
      <c r="M10548">
        <v>0.65172699999999995</v>
      </c>
      <c r="N10548">
        <v>0.65603599999999995</v>
      </c>
    </row>
    <row r="10549" spans="1:14" ht="15" x14ac:dyDescent="0.3">
      <c r="A10549" s="1"/>
      <c r="B10549" t="s">
        <v>14</v>
      </c>
      <c r="C10549" t="s">
        <v>4635</v>
      </c>
      <c r="D10549" t="s">
        <v>9373</v>
      </c>
      <c r="E10549" t="s">
        <v>9366</v>
      </c>
      <c r="F10549" t="s">
        <v>9374</v>
      </c>
      <c r="G10549">
        <v>0.53866463899612405</v>
      </c>
      <c r="H10549">
        <v>0.19900000000000001</v>
      </c>
      <c r="I10549">
        <v>0</v>
      </c>
      <c r="J10549">
        <v>0.34899999999999998</v>
      </c>
      <c r="K10549" t="str">
        <f t="shared" si="177"/>
        <v>no</v>
      </c>
      <c r="L10549" t="s">
        <v>18</v>
      </c>
      <c r="M10549">
        <v>0.69632000000000005</v>
      </c>
      <c r="N10549">
        <v>0.70703899999999997</v>
      </c>
    </row>
    <row r="10550" spans="1:14" ht="15" x14ac:dyDescent="0.3">
      <c r="A10550" s="1"/>
      <c r="B10550" t="s">
        <v>14</v>
      </c>
      <c r="C10550" t="s">
        <v>4600</v>
      </c>
      <c r="D10550" t="s">
        <v>9276</v>
      </c>
      <c r="E10550" t="s">
        <v>9277</v>
      </c>
      <c r="F10550" t="s">
        <v>9278</v>
      </c>
      <c r="G10550">
        <v>0.98437905311584495</v>
      </c>
      <c r="H10550">
        <v>0.193</v>
      </c>
      <c r="I10550">
        <v>0</v>
      </c>
      <c r="J10550">
        <v>0.504</v>
      </c>
      <c r="K10550" t="str">
        <f t="shared" si="177"/>
        <v>no</v>
      </c>
      <c r="L10550" t="s">
        <v>18</v>
      </c>
      <c r="M10550">
        <v>0.60657700000000003</v>
      </c>
      <c r="N10550">
        <v>0.60667099999999996</v>
      </c>
    </row>
    <row r="10551" spans="1:14" ht="15" x14ac:dyDescent="0.3">
      <c r="A10551" s="1"/>
      <c r="B10551" t="s">
        <v>14</v>
      </c>
      <c r="C10551" t="s">
        <v>3294</v>
      </c>
      <c r="D10551" t="s">
        <v>6920</v>
      </c>
      <c r="E10551" t="s">
        <v>3294</v>
      </c>
      <c r="F10551" t="s">
        <v>6921</v>
      </c>
      <c r="G10551">
        <v>0.74490290880203303</v>
      </c>
      <c r="H10551">
        <v>0.19</v>
      </c>
      <c r="I10551">
        <v>0</v>
      </c>
      <c r="J10551">
        <v>0.48199999999999998</v>
      </c>
      <c r="K10551" t="str">
        <f t="shared" si="177"/>
        <v>no</v>
      </c>
      <c r="L10551" t="s">
        <v>18</v>
      </c>
      <c r="M10551">
        <v>0.53183400000000003</v>
      </c>
      <c r="N10551">
        <v>0.53751800000000005</v>
      </c>
    </row>
    <row r="10552" spans="1:14" ht="15" x14ac:dyDescent="0.3">
      <c r="A10552" s="1"/>
      <c r="B10552" t="s">
        <v>14</v>
      </c>
      <c r="C10552" t="s">
        <v>4833</v>
      </c>
      <c r="D10552" t="s">
        <v>9808</v>
      </c>
      <c r="E10552" t="s">
        <v>9809</v>
      </c>
      <c r="F10552" t="s">
        <v>9810</v>
      </c>
      <c r="G10552">
        <v>0.54088884592056297</v>
      </c>
      <c r="H10552">
        <v>0.19</v>
      </c>
      <c r="I10552">
        <v>0</v>
      </c>
      <c r="J10552">
        <v>0.40799999999999997</v>
      </c>
      <c r="K10552" t="str">
        <f t="shared" si="177"/>
        <v>no</v>
      </c>
      <c r="L10552" t="s">
        <v>18</v>
      </c>
      <c r="M10552">
        <v>0.66713299999999998</v>
      </c>
      <c r="N10552">
        <v>0.66963799999999996</v>
      </c>
    </row>
    <row r="10553" spans="1:14" ht="15" x14ac:dyDescent="0.3">
      <c r="A10553" s="1"/>
      <c r="B10553" t="s">
        <v>14</v>
      </c>
      <c r="C10553" t="s">
        <v>4548</v>
      </c>
      <c r="D10553" t="s">
        <v>9203</v>
      </c>
      <c r="E10553" t="s">
        <v>9201</v>
      </c>
      <c r="F10553" t="s">
        <v>9204</v>
      </c>
      <c r="G10553">
        <v>0.27469620108604398</v>
      </c>
      <c r="H10553">
        <v>0.189</v>
      </c>
      <c r="I10553">
        <v>0</v>
      </c>
      <c r="J10553">
        <v>0.26900000000000002</v>
      </c>
      <c r="K10553" t="str">
        <f t="shared" si="177"/>
        <v>no</v>
      </c>
      <c r="L10553" t="s">
        <v>18</v>
      </c>
      <c r="M10553">
        <v>0.62054600000000004</v>
      </c>
      <c r="N10553">
        <v>0.62354299999999996</v>
      </c>
    </row>
    <row r="10554" spans="1:14" ht="15" x14ac:dyDescent="0.3">
      <c r="A10554" s="1"/>
      <c r="B10554" t="s">
        <v>14</v>
      </c>
      <c r="C10554" t="s">
        <v>4861</v>
      </c>
      <c r="D10554" t="s">
        <v>9849</v>
      </c>
      <c r="E10554" t="s">
        <v>9845</v>
      </c>
      <c r="F10554" t="s">
        <v>9850</v>
      </c>
      <c r="G10554">
        <v>0.30451655387878401</v>
      </c>
      <c r="H10554">
        <v>0.187</v>
      </c>
      <c r="I10554">
        <v>0</v>
      </c>
      <c r="J10554">
        <v>0.502</v>
      </c>
      <c r="K10554" t="str">
        <f t="shared" si="177"/>
        <v>no</v>
      </c>
      <c r="L10554" t="s">
        <v>18</v>
      </c>
      <c r="M10554">
        <v>0.68528999999999995</v>
      </c>
      <c r="N10554">
        <v>0.69083899999999998</v>
      </c>
    </row>
    <row r="10555" spans="1:14" ht="15" x14ac:dyDescent="0.3">
      <c r="A10555" s="1"/>
      <c r="B10555" t="s">
        <v>14</v>
      </c>
      <c r="C10555" t="s">
        <v>2176</v>
      </c>
      <c r="D10555" t="s">
        <v>6529</v>
      </c>
      <c r="E10555" t="s">
        <v>6527</v>
      </c>
      <c r="F10555" t="s">
        <v>6530</v>
      </c>
      <c r="G10555">
        <v>0.55272030830383301</v>
      </c>
      <c r="H10555">
        <v>0.17799999999999999</v>
      </c>
      <c r="I10555">
        <v>0</v>
      </c>
      <c r="J10555">
        <v>0.72799999999999998</v>
      </c>
      <c r="K10555" t="str">
        <f t="shared" si="177"/>
        <v>no</v>
      </c>
      <c r="L10555" t="s">
        <v>18</v>
      </c>
      <c r="M10555">
        <v>0.634606</v>
      </c>
      <c r="N10555">
        <v>0.63879399999999997</v>
      </c>
    </row>
    <row r="10556" spans="1:14" ht="15" x14ac:dyDescent="0.3">
      <c r="A10556" s="1"/>
      <c r="B10556" t="s">
        <v>14</v>
      </c>
      <c r="C10556" t="s">
        <v>1453</v>
      </c>
      <c r="D10556" t="s">
        <v>6102</v>
      </c>
      <c r="E10556" t="s">
        <v>6101</v>
      </c>
      <c r="F10556" t="s">
        <v>6103</v>
      </c>
      <c r="G10556">
        <v>0.20592798292636899</v>
      </c>
      <c r="H10556">
        <v>0.17699999999999999</v>
      </c>
      <c r="I10556">
        <v>0</v>
      </c>
      <c r="J10556">
        <v>0.36799999999999999</v>
      </c>
      <c r="K10556" t="str">
        <f t="shared" si="177"/>
        <v>no</v>
      </c>
      <c r="L10556" t="s">
        <v>18</v>
      </c>
      <c r="M10556">
        <v>0.67350900000000002</v>
      </c>
      <c r="N10556">
        <v>0.68334700000000004</v>
      </c>
    </row>
    <row r="10557" spans="1:14" ht="15" x14ac:dyDescent="0.3">
      <c r="A10557" s="1"/>
      <c r="B10557" t="s">
        <v>14</v>
      </c>
      <c r="C10557" t="s">
        <v>3930</v>
      </c>
      <c r="D10557" t="s">
        <v>8075</v>
      </c>
      <c r="E10557" t="s">
        <v>8064</v>
      </c>
      <c r="F10557" t="s">
        <v>8076</v>
      </c>
      <c r="G10557">
        <v>0.21956585347652399</v>
      </c>
      <c r="H10557">
        <v>0.17599999999999999</v>
      </c>
      <c r="I10557">
        <v>0</v>
      </c>
      <c r="J10557">
        <v>0.54400000000000004</v>
      </c>
      <c r="K10557" t="str">
        <f t="shared" si="177"/>
        <v>no</v>
      </c>
      <c r="L10557" t="s">
        <v>18</v>
      </c>
      <c r="M10557">
        <v>0.72292800000000002</v>
      </c>
      <c r="N10557">
        <v>0.72264700000000004</v>
      </c>
    </row>
    <row r="10558" spans="1:14" ht="15" x14ac:dyDescent="0.3">
      <c r="A10558" s="1"/>
      <c r="B10558" t="s">
        <v>14</v>
      </c>
      <c r="C10558" t="s">
        <v>1862</v>
      </c>
      <c r="D10558" t="s">
        <v>6371</v>
      </c>
      <c r="E10558" t="s">
        <v>1864</v>
      </c>
      <c r="F10558" t="s">
        <v>6372</v>
      </c>
      <c r="G10558">
        <v>6.2234066426753998E-2</v>
      </c>
      <c r="H10558">
        <v>0.17399999999999999</v>
      </c>
      <c r="I10558">
        <v>0</v>
      </c>
      <c r="J10558">
        <v>0.65500000000000003</v>
      </c>
      <c r="K10558" t="str">
        <f t="shared" si="177"/>
        <v>no</v>
      </c>
      <c r="L10558" t="s">
        <v>18</v>
      </c>
      <c r="M10558">
        <v>0.67840299999999998</v>
      </c>
      <c r="N10558">
        <v>0.67662299999999997</v>
      </c>
    </row>
    <row r="10559" spans="1:14" ht="15" x14ac:dyDescent="0.3">
      <c r="A10559" s="1"/>
      <c r="B10559" t="s">
        <v>14</v>
      </c>
      <c r="C10559" t="s">
        <v>5007</v>
      </c>
      <c r="D10559" t="s">
        <v>9668</v>
      </c>
      <c r="E10559" t="s">
        <v>10150</v>
      </c>
      <c r="F10559" t="s">
        <v>9670</v>
      </c>
      <c r="G10559">
        <v>5.5699240416288001E-2</v>
      </c>
      <c r="H10559">
        <v>0.17399999999999999</v>
      </c>
      <c r="I10559">
        <v>0</v>
      </c>
      <c r="J10559">
        <v>0.50900000000000001</v>
      </c>
      <c r="K10559" t="str">
        <f t="shared" si="177"/>
        <v>no</v>
      </c>
      <c r="L10559" t="s">
        <v>18</v>
      </c>
      <c r="M10559">
        <v>0.63332100000000002</v>
      </c>
      <c r="N10559">
        <v>0.64251400000000003</v>
      </c>
    </row>
    <row r="10560" spans="1:14" ht="15" x14ac:dyDescent="0.3">
      <c r="A10560" s="1"/>
      <c r="B10560" t="s">
        <v>14</v>
      </c>
      <c r="C10560" t="s">
        <v>838</v>
      </c>
      <c r="D10560" t="s">
        <v>5741</v>
      </c>
      <c r="E10560" t="s">
        <v>840</v>
      </c>
      <c r="F10560" t="s">
        <v>5742</v>
      </c>
      <c r="G10560">
        <v>0.54889309406280495</v>
      </c>
      <c r="H10560">
        <v>0.17100000000000001</v>
      </c>
      <c r="I10560">
        <v>0</v>
      </c>
      <c r="J10560">
        <v>0.26600000000000001</v>
      </c>
      <c r="K10560" t="str">
        <f t="shared" si="177"/>
        <v>no</v>
      </c>
      <c r="L10560" t="s">
        <v>18</v>
      </c>
      <c r="M10560">
        <v>0.63768400000000003</v>
      </c>
      <c r="N10560">
        <v>0.641903</v>
      </c>
    </row>
    <row r="10561" spans="1:14" ht="15" x14ac:dyDescent="0.3">
      <c r="A10561" s="1"/>
      <c r="B10561" t="s">
        <v>14</v>
      </c>
      <c r="C10561" t="s">
        <v>3965</v>
      </c>
      <c r="D10561" t="s">
        <v>8133</v>
      </c>
      <c r="E10561" t="s">
        <v>8155</v>
      </c>
      <c r="F10561" t="s">
        <v>8134</v>
      </c>
      <c r="G10561">
        <v>0.96284592151641801</v>
      </c>
      <c r="H10561">
        <v>0.17100000000000001</v>
      </c>
      <c r="I10561">
        <v>0</v>
      </c>
      <c r="J10561">
        <v>0.54900000000000004</v>
      </c>
      <c r="K10561" t="str">
        <f t="shared" si="177"/>
        <v>no</v>
      </c>
      <c r="L10561" t="s">
        <v>18</v>
      </c>
      <c r="M10561">
        <v>0.68052000000000001</v>
      </c>
      <c r="N10561">
        <v>0.68371199999999999</v>
      </c>
    </row>
    <row r="10562" spans="1:14" ht="15" x14ac:dyDescent="0.3">
      <c r="A10562" s="1"/>
      <c r="B10562" t="s">
        <v>14</v>
      </c>
      <c r="C10562" t="s">
        <v>3208</v>
      </c>
      <c r="D10562" t="s">
        <v>6748</v>
      </c>
      <c r="E10562" t="s">
        <v>6715</v>
      </c>
      <c r="F10562" t="s">
        <v>6749</v>
      </c>
      <c r="G10562">
        <v>0.17445394396781899</v>
      </c>
      <c r="H10562">
        <v>0.17</v>
      </c>
      <c r="I10562">
        <v>0</v>
      </c>
      <c r="J10562">
        <v>0.25</v>
      </c>
      <c r="K10562" t="str">
        <f t="shared" si="177"/>
        <v>no</v>
      </c>
      <c r="L10562" t="s">
        <v>18</v>
      </c>
      <c r="M10562">
        <v>0.62868400000000002</v>
      </c>
      <c r="N10562">
        <v>0.63368199999999997</v>
      </c>
    </row>
    <row r="10563" spans="1:14" ht="15" x14ac:dyDescent="0.3">
      <c r="A10563" s="1"/>
      <c r="B10563" t="s">
        <v>14</v>
      </c>
      <c r="C10563" t="s">
        <v>3582</v>
      </c>
      <c r="D10563" t="s">
        <v>7456</v>
      </c>
      <c r="E10563" t="s">
        <v>7454</v>
      </c>
      <c r="F10563" t="s">
        <v>7457</v>
      </c>
      <c r="G10563">
        <v>0.97905802726745605</v>
      </c>
      <c r="H10563">
        <v>0.16800000000000001</v>
      </c>
      <c r="I10563">
        <v>0</v>
      </c>
      <c r="J10563">
        <v>0.64</v>
      </c>
      <c r="K10563" t="str">
        <f t="shared" ref="K10563:K10626" si="178">IF(H10563&gt;0.64,"yes",IF(H10563&gt;=0.45,"partially","no"))</f>
        <v>no</v>
      </c>
      <c r="L10563" t="s">
        <v>18</v>
      </c>
      <c r="M10563">
        <v>0.77475499999999997</v>
      </c>
      <c r="N10563">
        <v>0.75556800000000002</v>
      </c>
    </row>
    <row r="10564" spans="1:14" ht="15" x14ac:dyDescent="0.3">
      <c r="A10564" s="1"/>
      <c r="B10564" t="s">
        <v>14</v>
      </c>
      <c r="C10564" t="s">
        <v>1800</v>
      </c>
      <c r="D10564" t="s">
        <v>10185</v>
      </c>
      <c r="E10564" t="s">
        <v>10179</v>
      </c>
      <c r="F10564" t="s">
        <v>10186</v>
      </c>
      <c r="G10564">
        <v>0.11852905154228199</v>
      </c>
      <c r="H10564">
        <v>0.16800000000000001</v>
      </c>
      <c r="I10564">
        <v>0</v>
      </c>
      <c r="J10564">
        <v>0.433</v>
      </c>
      <c r="K10564" t="str">
        <f t="shared" si="178"/>
        <v>no</v>
      </c>
      <c r="L10564" t="s">
        <v>18</v>
      </c>
      <c r="M10564">
        <v>0.65924000000000005</v>
      </c>
      <c r="N10564">
        <v>0.65688899999999995</v>
      </c>
    </row>
    <row r="10565" spans="1:14" ht="15" x14ac:dyDescent="0.3">
      <c r="A10565" s="1"/>
      <c r="B10565" t="s">
        <v>14</v>
      </c>
      <c r="C10565">
        <v>16</v>
      </c>
      <c r="D10565" t="s">
        <v>2280</v>
      </c>
      <c r="E10565">
        <v>16</v>
      </c>
      <c r="F10565" t="s">
        <v>2281</v>
      </c>
      <c r="G10565">
        <v>0.82070833444595304</v>
      </c>
      <c r="H10565">
        <v>0.16600000000000001</v>
      </c>
      <c r="I10565">
        <v>0</v>
      </c>
      <c r="J10565">
        <v>0.54300000000000004</v>
      </c>
      <c r="K10565" t="str">
        <f t="shared" si="178"/>
        <v>no</v>
      </c>
      <c r="L10565" t="s">
        <v>18</v>
      </c>
      <c r="M10565">
        <v>0.54248300000000005</v>
      </c>
      <c r="N10565">
        <v>0.54927400000000004</v>
      </c>
    </row>
    <row r="10566" spans="1:14" ht="15" x14ac:dyDescent="0.3">
      <c r="A10566" s="1"/>
      <c r="B10566" t="s">
        <v>14</v>
      </c>
      <c r="C10566">
        <v>16</v>
      </c>
      <c r="D10566" t="s">
        <v>2280</v>
      </c>
      <c r="E10566">
        <v>16</v>
      </c>
      <c r="F10566" t="s">
        <v>2281</v>
      </c>
      <c r="G10566">
        <v>0.33586874604225198</v>
      </c>
      <c r="H10566">
        <v>0.16600000000000001</v>
      </c>
      <c r="I10566">
        <v>0</v>
      </c>
      <c r="J10566">
        <v>0.54300000000000004</v>
      </c>
      <c r="K10566" t="str">
        <f t="shared" si="178"/>
        <v>no</v>
      </c>
      <c r="L10566" t="s">
        <v>18</v>
      </c>
      <c r="M10566">
        <v>0.54248300000000005</v>
      </c>
      <c r="N10566">
        <v>0.54927400000000004</v>
      </c>
    </row>
    <row r="10567" spans="1:14" ht="15" x14ac:dyDescent="0.3">
      <c r="A10567" s="1"/>
      <c r="B10567" t="s">
        <v>14</v>
      </c>
      <c r="C10567" t="s">
        <v>1155</v>
      </c>
      <c r="D10567" t="s">
        <v>5905</v>
      </c>
      <c r="E10567" t="s">
        <v>5901</v>
      </c>
      <c r="F10567" t="s">
        <v>5906</v>
      </c>
      <c r="G10567">
        <v>0.29062387347221402</v>
      </c>
      <c r="H10567">
        <v>0.161</v>
      </c>
      <c r="I10567">
        <v>0</v>
      </c>
      <c r="J10567">
        <v>0.52500000000000002</v>
      </c>
      <c r="K10567" t="str">
        <f t="shared" si="178"/>
        <v>no</v>
      </c>
      <c r="L10567" t="s">
        <v>18</v>
      </c>
      <c r="M10567">
        <v>0.64871999999999996</v>
      </c>
      <c r="N10567">
        <v>0.64580000000000004</v>
      </c>
    </row>
    <row r="10568" spans="1:14" ht="15" x14ac:dyDescent="0.3">
      <c r="A10568" s="1"/>
      <c r="B10568" t="s">
        <v>14</v>
      </c>
      <c r="C10568" t="s">
        <v>3334</v>
      </c>
      <c r="D10568" t="s">
        <v>6990</v>
      </c>
      <c r="E10568" t="s">
        <v>3334</v>
      </c>
      <c r="F10568" t="s">
        <v>6991</v>
      </c>
      <c r="G10568">
        <v>0.22899729013442999</v>
      </c>
      <c r="H10568">
        <v>0.161</v>
      </c>
      <c r="I10568">
        <v>0</v>
      </c>
      <c r="J10568">
        <v>0.75</v>
      </c>
      <c r="K10568" t="str">
        <f t="shared" si="178"/>
        <v>no</v>
      </c>
      <c r="L10568" t="s">
        <v>18</v>
      </c>
      <c r="M10568">
        <v>0.69447599999999998</v>
      </c>
      <c r="N10568">
        <v>0.700766</v>
      </c>
    </row>
    <row r="10569" spans="1:14" ht="15" x14ac:dyDescent="0.3">
      <c r="A10569" s="1"/>
      <c r="B10569" t="s">
        <v>14</v>
      </c>
      <c r="C10569" t="s">
        <v>3970</v>
      </c>
      <c r="D10569" t="s">
        <v>8168</v>
      </c>
      <c r="E10569" t="s">
        <v>8160</v>
      </c>
      <c r="F10569" t="s">
        <v>8169</v>
      </c>
      <c r="G10569">
        <v>0.16801564395427701</v>
      </c>
      <c r="H10569">
        <v>0.158</v>
      </c>
      <c r="I10569">
        <v>0</v>
      </c>
      <c r="J10569">
        <v>0.48</v>
      </c>
      <c r="K10569" t="str">
        <f t="shared" si="178"/>
        <v>no</v>
      </c>
      <c r="L10569" t="s">
        <v>18</v>
      </c>
      <c r="M10569">
        <v>0.69242700000000001</v>
      </c>
      <c r="N10569">
        <v>0.69692500000000002</v>
      </c>
    </row>
    <row r="10570" spans="1:14" ht="15" x14ac:dyDescent="0.3">
      <c r="A10570" s="1"/>
      <c r="B10570" t="s">
        <v>14</v>
      </c>
      <c r="C10570" t="s">
        <v>412</v>
      </c>
      <c r="D10570" t="s">
        <v>5462</v>
      </c>
      <c r="E10570" t="s">
        <v>414</v>
      </c>
      <c r="F10570" t="s">
        <v>5463</v>
      </c>
      <c r="G10570">
        <v>8.7353490293025998E-2</v>
      </c>
      <c r="H10570">
        <v>0.151</v>
      </c>
      <c r="I10570">
        <v>0.2</v>
      </c>
      <c r="J10570">
        <v>0.51200000000000001</v>
      </c>
      <c r="K10570" t="str">
        <f t="shared" si="178"/>
        <v>no</v>
      </c>
      <c r="L10570" t="s">
        <v>18</v>
      </c>
      <c r="M10570">
        <v>0.61781600000000003</v>
      </c>
      <c r="N10570">
        <v>0.61927100000000002</v>
      </c>
    </row>
    <row r="10571" spans="1:14" ht="15" x14ac:dyDescent="0.3">
      <c r="A10571" s="1"/>
      <c r="B10571" t="s">
        <v>14</v>
      </c>
      <c r="C10571" t="s">
        <v>3951</v>
      </c>
      <c r="D10571" t="s">
        <v>8116</v>
      </c>
      <c r="E10571" t="s">
        <v>8122</v>
      </c>
      <c r="F10571" t="s">
        <v>8118</v>
      </c>
      <c r="G10571">
        <v>9.7474403679371005E-2</v>
      </c>
      <c r="H10571">
        <v>0.14499999999999999</v>
      </c>
      <c r="I10571">
        <v>0</v>
      </c>
      <c r="J10571">
        <v>0.38300000000000001</v>
      </c>
      <c r="K10571" t="str">
        <f t="shared" si="178"/>
        <v>no</v>
      </c>
      <c r="L10571" t="s">
        <v>18</v>
      </c>
      <c r="M10571">
        <v>0.68506500000000004</v>
      </c>
      <c r="N10571">
        <v>0.695187</v>
      </c>
    </row>
    <row r="10572" spans="1:14" ht="15" x14ac:dyDescent="0.3">
      <c r="A10572" s="1"/>
      <c r="B10572" t="s">
        <v>14</v>
      </c>
      <c r="C10572" t="s">
        <v>3695</v>
      </c>
      <c r="D10572" t="s">
        <v>7661</v>
      </c>
      <c r="E10572" t="s">
        <v>7653</v>
      </c>
      <c r="F10572" t="s">
        <v>7662</v>
      </c>
      <c r="G10572">
        <v>0.50889199972152699</v>
      </c>
      <c r="H10572">
        <v>0.14399999999999999</v>
      </c>
      <c r="I10572">
        <v>0.14299999999999999</v>
      </c>
      <c r="J10572">
        <v>0.23100000000000001</v>
      </c>
      <c r="K10572" t="str">
        <f t="shared" si="178"/>
        <v>no</v>
      </c>
      <c r="L10572" t="s">
        <v>18</v>
      </c>
      <c r="M10572">
        <v>0.73649600000000004</v>
      </c>
      <c r="N10572">
        <v>0.73436699999999999</v>
      </c>
    </row>
    <row r="10573" spans="1:14" ht="15" x14ac:dyDescent="0.3">
      <c r="A10573" s="1"/>
      <c r="B10573" t="s">
        <v>14</v>
      </c>
      <c r="C10573" t="s">
        <v>3406</v>
      </c>
      <c r="D10573" t="s">
        <v>7170</v>
      </c>
      <c r="E10573" t="s">
        <v>7168</v>
      </c>
      <c r="F10573" t="s">
        <v>7171</v>
      </c>
      <c r="G10573">
        <v>0.16367784142494199</v>
      </c>
      <c r="H10573">
        <v>0.13200000000000001</v>
      </c>
      <c r="I10573">
        <v>0</v>
      </c>
      <c r="J10573">
        <v>0.44600000000000001</v>
      </c>
      <c r="K10573" t="str">
        <f t="shared" si="178"/>
        <v>no</v>
      </c>
      <c r="L10573" t="s">
        <v>18</v>
      </c>
      <c r="M10573">
        <v>0.64217500000000005</v>
      </c>
      <c r="N10573">
        <v>0.64134599999999997</v>
      </c>
    </row>
    <row r="10574" spans="1:14" ht="15" x14ac:dyDescent="0.3">
      <c r="A10574" s="1"/>
      <c r="B10574" t="s">
        <v>14</v>
      </c>
      <c r="C10574" t="s">
        <v>4726</v>
      </c>
      <c r="D10574" t="s">
        <v>9588</v>
      </c>
      <c r="E10574" t="s">
        <v>9583</v>
      </c>
      <c r="F10574" t="s">
        <v>9588</v>
      </c>
      <c r="G10574">
        <v>0.64908331632614102</v>
      </c>
      <c r="H10574">
        <v>0.129</v>
      </c>
      <c r="I10574">
        <v>0.25</v>
      </c>
      <c r="J10574">
        <v>0.72299999999999998</v>
      </c>
      <c r="K10574" t="str">
        <f t="shared" si="178"/>
        <v>no</v>
      </c>
      <c r="L10574" t="s">
        <v>18</v>
      </c>
      <c r="M10574">
        <v>0.69450100000000003</v>
      </c>
      <c r="N10574">
        <v>0.705376</v>
      </c>
    </row>
    <row r="10575" spans="1:14" ht="15" x14ac:dyDescent="0.3">
      <c r="A10575" s="1"/>
      <c r="B10575" t="s">
        <v>14</v>
      </c>
      <c r="C10575" t="s">
        <v>4424</v>
      </c>
      <c r="D10575" t="s">
        <v>8971</v>
      </c>
      <c r="E10575" t="s">
        <v>8965</v>
      </c>
      <c r="F10575" t="s">
        <v>8972</v>
      </c>
      <c r="G10575">
        <v>4.4185150414704999E-2</v>
      </c>
      <c r="H10575">
        <v>0.126</v>
      </c>
      <c r="I10575">
        <v>0</v>
      </c>
      <c r="J10575">
        <v>0.38400000000000001</v>
      </c>
      <c r="K10575" t="str">
        <f t="shared" si="178"/>
        <v>no</v>
      </c>
      <c r="L10575" t="s">
        <v>18</v>
      </c>
      <c r="M10575">
        <v>0.63251599999999997</v>
      </c>
      <c r="N10575">
        <v>0.63356999999999997</v>
      </c>
    </row>
    <row r="10576" spans="1:14" ht="15" x14ac:dyDescent="0.3">
      <c r="A10576" s="1"/>
      <c r="B10576" t="s">
        <v>14</v>
      </c>
      <c r="C10576" t="s">
        <v>4992</v>
      </c>
      <c r="D10576" t="s">
        <v>10115</v>
      </c>
      <c r="E10576" t="s">
        <v>10113</v>
      </c>
      <c r="F10576" t="s">
        <v>10116</v>
      </c>
      <c r="G10576">
        <v>0.15469527244567899</v>
      </c>
      <c r="H10576">
        <v>0.125</v>
      </c>
      <c r="I10576">
        <v>0</v>
      </c>
      <c r="J10576">
        <v>0.47599999999999998</v>
      </c>
      <c r="K10576" t="str">
        <f t="shared" si="178"/>
        <v>no</v>
      </c>
      <c r="L10576" t="s">
        <v>18</v>
      </c>
      <c r="M10576">
        <v>0.64166500000000004</v>
      </c>
      <c r="N10576">
        <v>0.63911300000000004</v>
      </c>
    </row>
    <row r="10577" spans="1:14" ht="15" x14ac:dyDescent="0.3">
      <c r="A10577" s="1"/>
      <c r="B10577" t="s">
        <v>14</v>
      </c>
      <c r="C10577" t="s">
        <v>4665</v>
      </c>
      <c r="D10577" t="s">
        <v>9436</v>
      </c>
      <c r="E10577" t="s">
        <v>9454</v>
      </c>
      <c r="F10577" t="s">
        <v>9437</v>
      </c>
      <c r="G10577">
        <v>0.111332647502422</v>
      </c>
      <c r="H10577">
        <v>0.123</v>
      </c>
      <c r="I10577">
        <v>0</v>
      </c>
      <c r="J10577">
        <v>0.36699999999999999</v>
      </c>
      <c r="K10577" t="str">
        <f t="shared" si="178"/>
        <v>no</v>
      </c>
      <c r="L10577" t="s">
        <v>18</v>
      </c>
      <c r="M10577">
        <v>0.69947599999999999</v>
      </c>
      <c r="N10577">
        <v>0.70173700000000006</v>
      </c>
    </row>
    <row r="10578" spans="1:14" ht="15" x14ac:dyDescent="0.3">
      <c r="A10578" s="1"/>
      <c r="B10578" t="s">
        <v>14</v>
      </c>
      <c r="C10578" t="s">
        <v>3948</v>
      </c>
      <c r="D10578" t="s">
        <v>8147</v>
      </c>
      <c r="E10578" t="s">
        <v>8117</v>
      </c>
      <c r="F10578" t="s">
        <v>8148</v>
      </c>
      <c r="G10578">
        <v>0.71260744333267201</v>
      </c>
      <c r="H10578">
        <v>0.121</v>
      </c>
      <c r="I10578">
        <v>0</v>
      </c>
      <c r="J10578">
        <v>0.30599999999999999</v>
      </c>
      <c r="K10578" t="str">
        <f t="shared" si="178"/>
        <v>no</v>
      </c>
      <c r="L10578" t="s">
        <v>18</v>
      </c>
      <c r="M10578">
        <v>0.63756900000000005</v>
      </c>
      <c r="N10578">
        <v>0.64466000000000001</v>
      </c>
    </row>
    <row r="10579" spans="1:14" ht="15" x14ac:dyDescent="0.3">
      <c r="A10579" s="1"/>
      <c r="B10579" t="s">
        <v>14</v>
      </c>
      <c r="C10579" t="s">
        <v>775</v>
      </c>
      <c r="D10579" t="s">
        <v>5712</v>
      </c>
      <c r="E10579" t="s">
        <v>5709</v>
      </c>
      <c r="F10579" t="s">
        <v>5713</v>
      </c>
      <c r="G10579">
        <v>0.29048547148704501</v>
      </c>
      <c r="H10579">
        <v>0.1</v>
      </c>
      <c r="I10579">
        <v>0</v>
      </c>
      <c r="J10579">
        <v>0.47099999999999997</v>
      </c>
      <c r="K10579" t="str">
        <f t="shared" si="178"/>
        <v>no</v>
      </c>
      <c r="L10579" t="s">
        <v>18</v>
      </c>
      <c r="M10579">
        <v>0.62897599999999998</v>
      </c>
      <c r="N10579">
        <v>0.627807</v>
      </c>
    </row>
    <row r="10580" spans="1:14" ht="15" x14ac:dyDescent="0.3">
      <c r="A10580" s="1"/>
      <c r="B10580" t="s">
        <v>14</v>
      </c>
      <c r="C10580" t="s">
        <v>3300</v>
      </c>
      <c r="D10580" t="s">
        <v>6908</v>
      </c>
      <c r="E10580" t="s">
        <v>3300</v>
      </c>
      <c r="F10580" t="s">
        <v>6909</v>
      </c>
      <c r="G10580">
        <v>0.95917367935180697</v>
      </c>
      <c r="H10580">
        <v>9.5000000000000001E-2</v>
      </c>
      <c r="I10580">
        <v>0</v>
      </c>
      <c r="J10580">
        <v>0.57499999999999996</v>
      </c>
      <c r="K10580" t="str">
        <f t="shared" si="178"/>
        <v>no</v>
      </c>
      <c r="L10580" t="s">
        <v>18</v>
      </c>
      <c r="M10580">
        <v>0.51985099999999995</v>
      </c>
      <c r="N10580">
        <v>0.52181</v>
      </c>
    </row>
    <row r="10581" spans="1:14" ht="15" x14ac:dyDescent="0.3">
      <c r="A10581" s="1"/>
      <c r="B10581" t="s">
        <v>14</v>
      </c>
      <c r="C10581" t="s">
        <v>4521</v>
      </c>
      <c r="D10581" t="s">
        <v>9150</v>
      </c>
      <c r="E10581" t="s">
        <v>9146</v>
      </c>
      <c r="F10581" t="s">
        <v>9151</v>
      </c>
      <c r="G10581">
        <v>0.33245941996574402</v>
      </c>
      <c r="H10581">
        <v>9.5000000000000001E-2</v>
      </c>
      <c r="I10581">
        <v>0</v>
      </c>
      <c r="J10581">
        <v>0.34799999999999998</v>
      </c>
      <c r="K10581" t="str">
        <f t="shared" si="178"/>
        <v>no</v>
      </c>
      <c r="L10581" t="s">
        <v>18</v>
      </c>
      <c r="M10581">
        <v>0.61674899999999999</v>
      </c>
      <c r="N10581">
        <v>0.611344</v>
      </c>
    </row>
    <row r="10582" spans="1:14" ht="15" x14ac:dyDescent="0.3">
      <c r="A10582" s="1"/>
      <c r="B10582" t="s">
        <v>14</v>
      </c>
      <c r="C10582" t="s">
        <v>704</v>
      </c>
      <c r="D10582" t="s">
        <v>5666</v>
      </c>
      <c r="E10582" t="s">
        <v>5658</v>
      </c>
      <c r="F10582" t="s">
        <v>5667</v>
      </c>
      <c r="G10582">
        <v>9.9931612610816997E-2</v>
      </c>
      <c r="H10582">
        <v>9.2999999999999999E-2</v>
      </c>
      <c r="I10582">
        <v>0</v>
      </c>
      <c r="J10582">
        <v>0.20100000000000001</v>
      </c>
      <c r="K10582" t="str">
        <f t="shared" si="178"/>
        <v>no</v>
      </c>
      <c r="L10582" t="s">
        <v>18</v>
      </c>
      <c r="M10582">
        <v>0.65600199999999997</v>
      </c>
      <c r="N10582">
        <v>0.66145600000000004</v>
      </c>
    </row>
    <row r="10583" spans="1:14" ht="15" x14ac:dyDescent="0.3">
      <c r="A10583" s="1"/>
      <c r="B10583" t="s">
        <v>14</v>
      </c>
      <c r="C10583" t="s">
        <v>3440</v>
      </c>
      <c r="D10583" t="s">
        <v>7221</v>
      </c>
      <c r="E10583" t="s">
        <v>7220</v>
      </c>
      <c r="F10583" t="s">
        <v>7222</v>
      </c>
      <c r="G10583">
        <v>2.3490374907851001E-2</v>
      </c>
      <c r="H10583">
        <v>7.3999999999999996E-2</v>
      </c>
      <c r="I10583">
        <v>0</v>
      </c>
      <c r="J10583">
        <v>0.61699999999999999</v>
      </c>
      <c r="K10583" t="str">
        <f t="shared" si="178"/>
        <v>no</v>
      </c>
      <c r="L10583" t="s">
        <v>18</v>
      </c>
      <c r="M10583">
        <v>0.68737300000000001</v>
      </c>
      <c r="N10583">
        <v>0.688662</v>
      </c>
    </row>
    <row r="10584" spans="1:14" ht="15" x14ac:dyDescent="0.3">
      <c r="A10584" s="1"/>
      <c r="B10584" t="s">
        <v>14</v>
      </c>
      <c r="C10584" t="s">
        <v>1304</v>
      </c>
      <c r="D10584" t="s">
        <v>6011</v>
      </c>
      <c r="E10584" t="s">
        <v>6007</v>
      </c>
      <c r="F10584" t="s">
        <v>6012</v>
      </c>
      <c r="G10584">
        <v>0.27278739213943498</v>
      </c>
      <c r="H10584">
        <v>7.0999999999999994E-2</v>
      </c>
      <c r="I10584">
        <v>0.154</v>
      </c>
      <c r="J10584">
        <v>0.38800000000000001</v>
      </c>
      <c r="K10584" t="str">
        <f t="shared" si="178"/>
        <v>no</v>
      </c>
      <c r="L10584" t="s">
        <v>18</v>
      </c>
      <c r="M10584">
        <v>0.67413999999999996</v>
      </c>
      <c r="N10584">
        <v>0.67350299999999996</v>
      </c>
    </row>
    <row r="10585" spans="1:14" ht="15" x14ac:dyDescent="0.3">
      <c r="A10585" s="1"/>
      <c r="B10585" t="s">
        <v>14</v>
      </c>
      <c r="C10585" t="s">
        <v>4077</v>
      </c>
      <c r="D10585" t="s">
        <v>8372</v>
      </c>
      <c r="E10585" t="s">
        <v>4077</v>
      </c>
      <c r="F10585" t="s">
        <v>4077</v>
      </c>
      <c r="G10585">
        <v>0.99897962808608998</v>
      </c>
      <c r="H10585">
        <v>6.4000000000000001E-2</v>
      </c>
      <c r="I10585">
        <v>0</v>
      </c>
      <c r="J10585">
        <v>1</v>
      </c>
      <c r="K10585" t="str">
        <f t="shared" si="178"/>
        <v>no</v>
      </c>
      <c r="L10585" t="s">
        <v>18</v>
      </c>
      <c r="M10585">
        <v>0.61552499999999999</v>
      </c>
      <c r="N10585">
        <v>0.61058500000000004</v>
      </c>
    </row>
    <row r="10586" spans="1:14" ht="15" x14ac:dyDescent="0.3">
      <c r="A10586" s="1"/>
      <c r="B10586" t="s">
        <v>14</v>
      </c>
      <c r="C10586" t="s">
        <v>1789</v>
      </c>
      <c r="D10586" t="s">
        <v>6327</v>
      </c>
      <c r="E10586" t="s">
        <v>1791</v>
      </c>
      <c r="F10586" t="s">
        <v>6328</v>
      </c>
      <c r="G10586">
        <v>6.3707448542118003E-2</v>
      </c>
      <c r="H10586">
        <v>6.3E-2</v>
      </c>
      <c r="I10586">
        <v>0</v>
      </c>
      <c r="J10586">
        <v>0.25600000000000001</v>
      </c>
      <c r="K10586" t="str">
        <f t="shared" si="178"/>
        <v>no</v>
      </c>
      <c r="L10586" t="s">
        <v>18</v>
      </c>
      <c r="M10586">
        <v>0.63644100000000003</v>
      </c>
      <c r="N10586">
        <v>0.63750600000000002</v>
      </c>
    </row>
    <row r="10587" spans="1:14" ht="15" x14ac:dyDescent="0.3">
      <c r="A10587" s="1"/>
      <c r="B10587" t="s">
        <v>14</v>
      </c>
      <c r="C10587" t="s">
        <v>3993</v>
      </c>
      <c r="D10587" t="s">
        <v>8203</v>
      </c>
      <c r="E10587" t="s">
        <v>8214</v>
      </c>
      <c r="F10587" t="s">
        <v>8204</v>
      </c>
      <c r="G10587">
        <v>0.101776041090488</v>
      </c>
      <c r="H10587">
        <v>6.3E-2</v>
      </c>
      <c r="I10587">
        <v>0</v>
      </c>
      <c r="J10587">
        <v>0.47299999999999998</v>
      </c>
      <c r="K10587" t="str">
        <f t="shared" si="178"/>
        <v>no</v>
      </c>
      <c r="L10587" t="s">
        <v>18</v>
      </c>
      <c r="M10587">
        <v>0.63916600000000001</v>
      </c>
      <c r="N10587">
        <v>0.64461900000000005</v>
      </c>
    </row>
    <row r="10588" spans="1:14" ht="15" x14ac:dyDescent="0.3">
      <c r="A10588" s="1"/>
      <c r="B10588" t="s">
        <v>14</v>
      </c>
      <c r="C10588" t="s">
        <v>3203</v>
      </c>
      <c r="D10588" t="s">
        <v>6705</v>
      </c>
      <c r="E10588" t="s">
        <v>6706</v>
      </c>
      <c r="F10588" t="s">
        <v>6707</v>
      </c>
      <c r="G10588">
        <v>1.4145086519419999E-2</v>
      </c>
      <c r="H10588">
        <v>5.8999999999999997E-2</v>
      </c>
      <c r="I10588">
        <v>0</v>
      </c>
      <c r="J10588">
        <v>0.313</v>
      </c>
      <c r="K10588" t="str">
        <f t="shared" si="178"/>
        <v>no</v>
      </c>
      <c r="L10588" t="s">
        <v>18</v>
      </c>
      <c r="M10588">
        <v>0.51286799999999999</v>
      </c>
      <c r="N10588">
        <v>0.51915100000000003</v>
      </c>
    </row>
    <row r="10589" spans="1:14" ht="15" x14ac:dyDescent="0.3">
      <c r="A10589" s="1"/>
      <c r="B10589" t="s">
        <v>14</v>
      </c>
      <c r="C10589" t="s">
        <v>4613</v>
      </c>
      <c r="D10589" t="s">
        <v>9316</v>
      </c>
      <c r="E10589" t="s">
        <v>9308</v>
      </c>
      <c r="F10589" t="s">
        <v>9317</v>
      </c>
      <c r="G10589">
        <v>6.1868432909250003E-2</v>
      </c>
      <c r="H10589">
        <v>5.3999999999999999E-2</v>
      </c>
      <c r="I10589">
        <v>0.105</v>
      </c>
      <c r="J10589">
        <v>0.66400000000000003</v>
      </c>
      <c r="K10589" t="str">
        <f t="shared" si="178"/>
        <v>no</v>
      </c>
      <c r="L10589" t="s">
        <v>18</v>
      </c>
      <c r="M10589">
        <v>0.67333200000000004</v>
      </c>
      <c r="N10589">
        <v>0.677759</v>
      </c>
    </row>
    <row r="10590" spans="1:14" ht="15" x14ac:dyDescent="0.3">
      <c r="A10590" s="1"/>
      <c r="B10590" t="s">
        <v>14</v>
      </c>
      <c r="C10590" t="s">
        <v>5012</v>
      </c>
      <c r="D10590" t="s">
        <v>10166</v>
      </c>
      <c r="E10590" t="s">
        <v>10164</v>
      </c>
      <c r="F10590" t="s">
        <v>10167</v>
      </c>
      <c r="G10590">
        <v>0.61092716455459595</v>
      </c>
      <c r="H10590">
        <v>3.2000000000000001E-2</v>
      </c>
      <c r="I10590">
        <v>0</v>
      </c>
      <c r="J10590">
        <v>0.376</v>
      </c>
      <c r="K10590" t="str">
        <f t="shared" si="178"/>
        <v>no</v>
      </c>
      <c r="L10590" t="s">
        <v>18</v>
      </c>
      <c r="M10590">
        <v>0.59729900000000002</v>
      </c>
      <c r="N10590">
        <v>0.60200600000000004</v>
      </c>
    </row>
    <row r="10591" spans="1:14" ht="15" x14ac:dyDescent="0.3">
      <c r="A10591" s="1"/>
      <c r="B10591" t="s">
        <v>14</v>
      </c>
      <c r="C10591" t="s">
        <v>3361</v>
      </c>
      <c r="D10591" t="s">
        <v>7060</v>
      </c>
      <c r="E10591" t="s">
        <v>3361</v>
      </c>
      <c r="F10591" t="s">
        <v>7061</v>
      </c>
      <c r="G10591">
        <v>0.29539608955383301</v>
      </c>
      <c r="H10591">
        <v>2.8000000000000001E-2</v>
      </c>
      <c r="I10591">
        <v>0</v>
      </c>
      <c r="J10591">
        <v>0.34</v>
      </c>
      <c r="K10591" t="str">
        <f t="shared" si="178"/>
        <v>no</v>
      </c>
      <c r="L10591" t="s">
        <v>18</v>
      </c>
      <c r="M10591">
        <v>0.54506900000000003</v>
      </c>
      <c r="N10591">
        <v>0.55262500000000003</v>
      </c>
    </row>
    <row r="10592" spans="1:14" ht="15" x14ac:dyDescent="0.3">
      <c r="A10592" s="1"/>
      <c r="B10592" t="s">
        <v>14</v>
      </c>
      <c r="C10592" t="s">
        <v>4619</v>
      </c>
      <c r="D10592" t="s">
        <v>9322</v>
      </c>
      <c r="E10592" t="s">
        <v>9327</v>
      </c>
      <c r="F10592" t="s">
        <v>9320</v>
      </c>
      <c r="G10592">
        <v>0.63441848754882801</v>
      </c>
      <c r="H10592">
        <v>2.4E-2</v>
      </c>
      <c r="I10592">
        <v>0</v>
      </c>
      <c r="J10592">
        <v>0.24299999999999999</v>
      </c>
      <c r="K10592" t="str">
        <f t="shared" si="178"/>
        <v>no</v>
      </c>
      <c r="L10592" t="s">
        <v>18</v>
      </c>
      <c r="M10592">
        <v>0.58771600000000002</v>
      </c>
      <c r="N10592">
        <v>0.58922300000000005</v>
      </c>
    </row>
    <row r="10593" spans="1:14" ht="15" x14ac:dyDescent="0.3">
      <c r="A10593" s="1"/>
      <c r="B10593" t="s">
        <v>14</v>
      </c>
      <c r="C10593" t="s">
        <v>3712</v>
      </c>
      <c r="D10593">
        <v>1939</v>
      </c>
      <c r="E10593" t="s">
        <v>7680</v>
      </c>
      <c r="F10593">
        <v>1939</v>
      </c>
      <c r="G10593">
        <v>0.94295805692672696</v>
      </c>
      <c r="H10593">
        <v>2.3E-2</v>
      </c>
      <c r="I10593">
        <v>0</v>
      </c>
      <c r="J10593">
        <v>0.44600000000000001</v>
      </c>
      <c r="K10593" t="str">
        <f t="shared" si="178"/>
        <v>no</v>
      </c>
      <c r="L10593" t="s">
        <v>18</v>
      </c>
      <c r="M10593">
        <v>0.57478099999999999</v>
      </c>
      <c r="N10593">
        <v>0.58081000000000005</v>
      </c>
    </row>
    <row r="10594" spans="1:14" ht="15" x14ac:dyDescent="0.3">
      <c r="A10594" s="1"/>
      <c r="B10594" t="s">
        <v>14</v>
      </c>
      <c r="C10594" t="s">
        <v>4097</v>
      </c>
      <c r="D10594" t="s">
        <v>8410</v>
      </c>
      <c r="E10594" t="s">
        <v>8411</v>
      </c>
      <c r="F10594" t="s">
        <v>8412</v>
      </c>
      <c r="G10594">
        <v>0.40418776869773898</v>
      </c>
      <c r="H10594">
        <v>2.1000000000000001E-2</v>
      </c>
      <c r="I10594">
        <v>0</v>
      </c>
      <c r="J10594">
        <v>0.24399999999999999</v>
      </c>
      <c r="K10594" t="str">
        <f t="shared" si="178"/>
        <v>no</v>
      </c>
      <c r="L10594" t="s">
        <v>18</v>
      </c>
      <c r="M10594">
        <v>0.61703799999999998</v>
      </c>
      <c r="N10594">
        <v>0.63112599999999996</v>
      </c>
    </row>
    <row r="10595" spans="1:14" ht="15" x14ac:dyDescent="0.3">
      <c r="A10595" s="1"/>
      <c r="B10595" t="s">
        <v>14</v>
      </c>
      <c r="C10595">
        <v>5.5</v>
      </c>
      <c r="D10595" t="s">
        <v>6565</v>
      </c>
      <c r="E10595">
        <v>5.5</v>
      </c>
      <c r="F10595" t="s">
        <v>6566</v>
      </c>
      <c r="G10595">
        <v>0.23919089138507801</v>
      </c>
      <c r="H10595">
        <v>4.0000000000000001E-3</v>
      </c>
      <c r="I10595">
        <v>0</v>
      </c>
      <c r="J10595">
        <v>0.432</v>
      </c>
      <c r="K10595" t="str">
        <f t="shared" si="178"/>
        <v>no</v>
      </c>
      <c r="L10595" t="s">
        <v>18</v>
      </c>
      <c r="M10595">
        <v>0.601433</v>
      </c>
      <c r="N10595">
        <v>0.60425700000000004</v>
      </c>
    </row>
    <row r="10596" spans="1:14" ht="15" x14ac:dyDescent="0.3">
      <c r="A10596" s="1"/>
      <c r="B10596" t="s">
        <v>14</v>
      </c>
      <c r="C10596">
        <v>2005</v>
      </c>
      <c r="D10596">
        <v>2010</v>
      </c>
      <c r="E10596">
        <v>2005</v>
      </c>
      <c r="F10596">
        <v>2010</v>
      </c>
      <c r="G10596">
        <v>0.22304865717887901</v>
      </c>
      <c r="H10596">
        <v>0</v>
      </c>
      <c r="I10596">
        <v>0</v>
      </c>
      <c r="J10596">
        <v>0</v>
      </c>
      <c r="K10596" t="str">
        <f t="shared" si="178"/>
        <v>no</v>
      </c>
      <c r="L10596" t="s">
        <v>18</v>
      </c>
      <c r="M10596">
        <v>0.90359199999999995</v>
      </c>
      <c r="N10596">
        <v>0.90359199999999995</v>
      </c>
    </row>
    <row r="10597" spans="1:14" ht="15" x14ac:dyDescent="0.3">
      <c r="A10597" s="1"/>
      <c r="B10597" t="s">
        <v>14</v>
      </c>
      <c r="C10597" t="s">
        <v>3284</v>
      </c>
      <c r="D10597" s="8">
        <v>7.3999999999999996E-2</v>
      </c>
      <c r="E10597" t="s">
        <v>3284</v>
      </c>
      <c r="F10597" s="8">
        <v>7.3999999999999996E-2</v>
      </c>
      <c r="G10597">
        <v>0.89858746528625499</v>
      </c>
      <c r="H10597">
        <v>0</v>
      </c>
      <c r="I10597">
        <v>0</v>
      </c>
      <c r="J10597">
        <v>0</v>
      </c>
      <c r="K10597" t="str">
        <f t="shared" si="178"/>
        <v>no</v>
      </c>
      <c r="L10597" t="s">
        <v>18</v>
      </c>
      <c r="M10597">
        <v>0.89575899999999997</v>
      </c>
      <c r="N10597">
        <v>0.88757799999999998</v>
      </c>
    </row>
    <row r="10598" spans="1:14" ht="15" x14ac:dyDescent="0.3">
      <c r="A10598" s="1"/>
      <c r="B10598" t="s">
        <v>14</v>
      </c>
      <c r="C10598">
        <v>1.3879999999999999</v>
      </c>
      <c r="D10598">
        <v>12.843</v>
      </c>
      <c r="E10598">
        <v>1.3879999999999999</v>
      </c>
      <c r="F10598">
        <v>12.843</v>
      </c>
      <c r="G10598">
        <v>0.68965369462966897</v>
      </c>
      <c r="H10598">
        <v>0</v>
      </c>
      <c r="I10598">
        <v>0</v>
      </c>
      <c r="J10598">
        <v>0</v>
      </c>
      <c r="K10598" t="str">
        <f t="shared" si="178"/>
        <v>no</v>
      </c>
      <c r="L10598" t="s">
        <v>18</v>
      </c>
      <c r="M10598">
        <v>0.88158099999999995</v>
      </c>
      <c r="N10598">
        <v>0.870085</v>
      </c>
    </row>
    <row r="10599" spans="1:14" ht="15" x14ac:dyDescent="0.3">
      <c r="A10599" s="1"/>
      <c r="B10599" t="s">
        <v>14</v>
      </c>
      <c r="C10599">
        <v>40</v>
      </c>
      <c r="D10599" t="s">
        <v>7176</v>
      </c>
      <c r="E10599">
        <v>40</v>
      </c>
      <c r="F10599">
        <v>40000</v>
      </c>
      <c r="G10599">
        <v>0.52470731735229503</v>
      </c>
      <c r="H10599">
        <v>0</v>
      </c>
      <c r="I10599">
        <v>0</v>
      </c>
      <c r="J10599">
        <v>0</v>
      </c>
      <c r="K10599" t="str">
        <f t="shared" si="178"/>
        <v>no</v>
      </c>
      <c r="L10599" t="s">
        <v>18</v>
      </c>
      <c r="M10599">
        <v>0.758185</v>
      </c>
      <c r="N10599">
        <v>0.76583900000000005</v>
      </c>
    </row>
    <row r="10600" spans="1:14" ht="15" x14ac:dyDescent="0.3">
      <c r="A10600" s="1"/>
      <c r="B10600" t="s">
        <v>14</v>
      </c>
      <c r="C10600">
        <v>2</v>
      </c>
      <c r="D10600" t="s">
        <v>7338</v>
      </c>
      <c r="E10600">
        <v>2</v>
      </c>
      <c r="F10600">
        <v>2000</v>
      </c>
      <c r="G10600">
        <v>0.96431267261505105</v>
      </c>
      <c r="H10600">
        <v>0</v>
      </c>
      <c r="I10600">
        <v>0</v>
      </c>
      <c r="J10600">
        <v>0</v>
      </c>
      <c r="K10600" t="str">
        <f t="shared" si="178"/>
        <v>no</v>
      </c>
      <c r="L10600" t="s">
        <v>18</v>
      </c>
      <c r="M10600">
        <v>0.74248000000000003</v>
      </c>
      <c r="N10600">
        <v>0.74925600000000003</v>
      </c>
    </row>
    <row r="10601" spans="1:14" ht="15" x14ac:dyDescent="0.3">
      <c r="A10601" s="1"/>
      <c r="B10601" t="s">
        <v>14</v>
      </c>
      <c r="C10601">
        <v>1935</v>
      </c>
      <c r="D10601">
        <v>1930</v>
      </c>
      <c r="E10601">
        <v>1935</v>
      </c>
      <c r="F10601">
        <v>1930</v>
      </c>
      <c r="G10601">
        <v>0.91853898763656605</v>
      </c>
      <c r="H10601">
        <v>0</v>
      </c>
      <c r="I10601">
        <v>0</v>
      </c>
      <c r="J10601">
        <v>0</v>
      </c>
      <c r="K10601" t="str">
        <f t="shared" si="178"/>
        <v>no</v>
      </c>
      <c r="L10601" t="s">
        <v>18</v>
      </c>
      <c r="M10601">
        <v>0.90658000000000005</v>
      </c>
      <c r="N10601">
        <v>0.90658000000000005</v>
      </c>
    </row>
    <row r="10602" spans="1:14" ht="15" x14ac:dyDescent="0.3">
      <c r="A10602" s="1"/>
      <c r="B10602" t="s">
        <v>14</v>
      </c>
      <c r="C10602">
        <v>40</v>
      </c>
      <c r="D10602">
        <v>500</v>
      </c>
      <c r="E10602">
        <v>40</v>
      </c>
      <c r="F10602">
        <v>500</v>
      </c>
      <c r="G10602">
        <v>0.77448654174804699</v>
      </c>
      <c r="H10602">
        <v>0</v>
      </c>
      <c r="I10602">
        <v>0</v>
      </c>
      <c r="J10602">
        <v>0</v>
      </c>
      <c r="K10602" t="str">
        <f t="shared" si="178"/>
        <v>no</v>
      </c>
      <c r="L10602" t="s">
        <v>18</v>
      </c>
      <c r="M10602">
        <v>0.79540200000000005</v>
      </c>
      <c r="N10602">
        <v>0.79540200000000005</v>
      </c>
    </row>
    <row r="10603" spans="1:14" ht="15" x14ac:dyDescent="0.3">
      <c r="A10603" s="1"/>
      <c r="B10603" t="s">
        <v>14</v>
      </c>
      <c r="C10603" t="s">
        <v>121</v>
      </c>
      <c r="D10603" t="s">
        <v>109</v>
      </c>
      <c r="E10603" t="s">
        <v>121</v>
      </c>
      <c r="F10603" t="s">
        <v>109</v>
      </c>
      <c r="G10603">
        <v>0.73052084445953402</v>
      </c>
      <c r="H10603">
        <v>0</v>
      </c>
      <c r="I10603">
        <v>0</v>
      </c>
      <c r="J10603">
        <v>0</v>
      </c>
      <c r="K10603" t="str">
        <f t="shared" si="178"/>
        <v>no</v>
      </c>
      <c r="L10603" t="s">
        <v>18</v>
      </c>
      <c r="M10603">
        <v>0.94483499999999998</v>
      </c>
      <c r="N10603">
        <v>0.93891999999999998</v>
      </c>
    </row>
    <row r="10604" spans="1:14" ht="15" x14ac:dyDescent="0.3">
      <c r="A10604" s="1"/>
      <c r="B10604" t="s">
        <v>14</v>
      </c>
      <c r="C10604">
        <v>500</v>
      </c>
      <c r="D10604" t="s">
        <v>6085</v>
      </c>
      <c r="E10604">
        <v>500</v>
      </c>
      <c r="F10604">
        <v>500000</v>
      </c>
      <c r="G10604">
        <v>0.74063861370086703</v>
      </c>
      <c r="H10604">
        <v>0</v>
      </c>
      <c r="I10604">
        <v>0</v>
      </c>
      <c r="J10604">
        <v>0</v>
      </c>
      <c r="K10604" t="str">
        <f t="shared" si="178"/>
        <v>no</v>
      </c>
      <c r="L10604" t="s">
        <v>18</v>
      </c>
      <c r="M10604">
        <v>0.82680500000000001</v>
      </c>
      <c r="N10604">
        <v>0.83622399999999997</v>
      </c>
    </row>
    <row r="10605" spans="1:14" ht="15" x14ac:dyDescent="0.3">
      <c r="A10605" s="1"/>
      <c r="B10605" t="s">
        <v>14</v>
      </c>
      <c r="C10605" t="s">
        <v>1587</v>
      </c>
      <c r="D10605">
        <v>4</v>
      </c>
      <c r="E10605" t="s">
        <v>1587</v>
      </c>
      <c r="F10605">
        <v>4</v>
      </c>
      <c r="G10605">
        <v>0.79067808389663696</v>
      </c>
      <c r="H10605">
        <v>0</v>
      </c>
      <c r="I10605">
        <v>0</v>
      </c>
      <c r="J10605">
        <v>0</v>
      </c>
      <c r="K10605" t="str">
        <f t="shared" si="178"/>
        <v>no</v>
      </c>
      <c r="L10605" t="s">
        <v>18</v>
      </c>
      <c r="M10605">
        <v>0.79834499999999997</v>
      </c>
      <c r="N10605">
        <v>0.80101199999999995</v>
      </c>
    </row>
    <row r="10606" spans="1:14" ht="15" x14ac:dyDescent="0.3">
      <c r="A10606" s="1"/>
      <c r="B10606" t="s">
        <v>14</v>
      </c>
      <c r="C10606">
        <v>415</v>
      </c>
      <c r="D10606" t="s">
        <v>6603</v>
      </c>
      <c r="E10606">
        <v>415</v>
      </c>
      <c r="F10606">
        <v>415000</v>
      </c>
      <c r="G10606">
        <v>0.18841572105884599</v>
      </c>
      <c r="H10606">
        <v>0</v>
      </c>
      <c r="I10606">
        <v>0</v>
      </c>
      <c r="J10606">
        <v>0</v>
      </c>
      <c r="K10606" t="str">
        <f t="shared" si="178"/>
        <v>no</v>
      </c>
      <c r="L10606" t="s">
        <v>18</v>
      </c>
      <c r="M10606">
        <v>0.75688699999999998</v>
      </c>
      <c r="N10606">
        <v>0.77132500000000004</v>
      </c>
    </row>
    <row r="10607" spans="1:14" ht="15" x14ac:dyDescent="0.3">
      <c r="A10607" s="1"/>
      <c r="B10607" t="s">
        <v>14</v>
      </c>
      <c r="C10607">
        <v>587</v>
      </c>
      <c r="D10607" t="s">
        <v>6608</v>
      </c>
      <c r="E10607">
        <v>587</v>
      </c>
      <c r="F10607">
        <v>227000</v>
      </c>
      <c r="G10607">
        <v>0.54343342781066895</v>
      </c>
      <c r="H10607">
        <v>0</v>
      </c>
      <c r="I10607">
        <v>0</v>
      </c>
      <c r="J10607">
        <v>0</v>
      </c>
      <c r="K10607" t="str">
        <f t="shared" si="178"/>
        <v>no</v>
      </c>
      <c r="L10607" t="s">
        <v>18</v>
      </c>
      <c r="M10607">
        <v>0.64401299999999995</v>
      </c>
      <c r="N10607">
        <v>0.64876299999999998</v>
      </c>
    </row>
    <row r="10608" spans="1:14" ht="15" x14ac:dyDescent="0.3">
      <c r="A10608" s="1"/>
      <c r="B10608" t="s">
        <v>14</v>
      </c>
      <c r="C10608" t="s">
        <v>4702</v>
      </c>
      <c r="D10608" t="s">
        <v>9543</v>
      </c>
      <c r="E10608" t="s">
        <v>9540</v>
      </c>
      <c r="F10608" t="s">
        <v>9544</v>
      </c>
      <c r="G10608">
        <v>0.181472063064575</v>
      </c>
      <c r="H10608">
        <v>-2E-3</v>
      </c>
      <c r="I10608">
        <v>0</v>
      </c>
      <c r="J10608">
        <v>0.17199999999999999</v>
      </c>
      <c r="K10608" t="str">
        <f t="shared" si="178"/>
        <v>no</v>
      </c>
      <c r="L10608" t="s">
        <v>18</v>
      </c>
      <c r="M10608">
        <v>0.59599899999999995</v>
      </c>
      <c r="N10608">
        <v>0.60131900000000005</v>
      </c>
    </row>
    <row r="10609" spans="1:14" ht="15" x14ac:dyDescent="0.3">
      <c r="A10609" s="1"/>
      <c r="B10609" t="s">
        <v>14</v>
      </c>
      <c r="C10609" t="s">
        <v>4245</v>
      </c>
      <c r="D10609" t="s">
        <v>8649</v>
      </c>
      <c r="E10609" t="s">
        <v>8645</v>
      </c>
      <c r="F10609" t="s">
        <v>8650</v>
      </c>
      <c r="G10609">
        <v>0.29722756147384599</v>
      </c>
      <c r="H10609">
        <v>-2.3E-2</v>
      </c>
      <c r="I10609">
        <v>0</v>
      </c>
      <c r="J10609">
        <v>0.16200000000000001</v>
      </c>
      <c r="K10609" t="str">
        <f t="shared" si="178"/>
        <v>no</v>
      </c>
      <c r="L10609" t="s">
        <v>18</v>
      </c>
      <c r="M10609">
        <v>0.558751</v>
      </c>
      <c r="N10609">
        <v>0.56647400000000003</v>
      </c>
    </row>
    <row r="10610" spans="1:14" ht="15" x14ac:dyDescent="0.3">
      <c r="A10610" s="1"/>
      <c r="B10610" t="s">
        <v>14</v>
      </c>
      <c r="C10610" t="s">
        <v>4268</v>
      </c>
      <c r="D10610" t="s">
        <v>8684</v>
      </c>
      <c r="E10610" t="s">
        <v>8685</v>
      </c>
      <c r="F10610" t="s">
        <v>8686</v>
      </c>
      <c r="G10610">
        <v>0.82306408882141102</v>
      </c>
      <c r="H10610">
        <v>-0.03</v>
      </c>
      <c r="I10610">
        <v>0</v>
      </c>
      <c r="J10610">
        <v>0.47</v>
      </c>
      <c r="K10610" t="str">
        <f t="shared" si="178"/>
        <v>no</v>
      </c>
      <c r="L10610" t="s">
        <v>18</v>
      </c>
      <c r="M10610">
        <v>0.55524700000000005</v>
      </c>
      <c r="N10610">
        <v>0.54784600000000006</v>
      </c>
    </row>
    <row r="10611" spans="1:14" ht="15" x14ac:dyDescent="0.3">
      <c r="A10611" s="1"/>
      <c r="B10611" t="s">
        <v>14</v>
      </c>
      <c r="C10611" t="s">
        <v>4629</v>
      </c>
      <c r="D10611" t="s">
        <v>9349</v>
      </c>
      <c r="E10611" t="s">
        <v>9340</v>
      </c>
      <c r="F10611" t="s">
        <v>9350</v>
      </c>
      <c r="G10611">
        <v>9.9990637972949999E-3</v>
      </c>
      <c r="H10611">
        <v>-5.6000000000000001E-2</v>
      </c>
      <c r="I10611">
        <v>0</v>
      </c>
      <c r="J10611">
        <v>0.318</v>
      </c>
      <c r="K10611" t="str">
        <f t="shared" si="178"/>
        <v>no</v>
      </c>
      <c r="L10611" t="s">
        <v>18</v>
      </c>
      <c r="M10611">
        <v>0.52819199999999999</v>
      </c>
      <c r="N10611">
        <v>0.52382899999999999</v>
      </c>
    </row>
    <row r="10612" spans="1:14" ht="15" x14ac:dyDescent="0.3">
      <c r="A10612" s="1"/>
      <c r="B10612" t="s">
        <v>14</v>
      </c>
      <c r="C10612" t="s">
        <v>623</v>
      </c>
      <c r="D10612" t="s">
        <v>5600</v>
      </c>
      <c r="E10612" t="s">
        <v>631</v>
      </c>
      <c r="F10612" t="s">
        <v>5601</v>
      </c>
      <c r="G10612">
        <v>1.1043972335756E-2</v>
      </c>
      <c r="H10612">
        <v>-5.8000000000000003E-2</v>
      </c>
      <c r="I10612">
        <v>0</v>
      </c>
      <c r="J10612">
        <v>0.48499999999999999</v>
      </c>
      <c r="K10612" t="str">
        <f t="shared" si="178"/>
        <v>no</v>
      </c>
      <c r="L10612" t="s">
        <v>18</v>
      </c>
      <c r="M10612">
        <v>0.58253600000000005</v>
      </c>
      <c r="N10612">
        <v>0.58837300000000003</v>
      </c>
    </row>
    <row r="10613" spans="1:14" ht="15" x14ac:dyDescent="0.3">
      <c r="A10613" s="1"/>
      <c r="B10613" t="s">
        <v>12</v>
      </c>
      <c r="C10613">
        <v>2005</v>
      </c>
      <c r="D10613">
        <v>2005</v>
      </c>
      <c r="E10613">
        <v>2005</v>
      </c>
      <c r="F10613">
        <v>2005</v>
      </c>
      <c r="G10613">
        <v>0.48752772808075001</v>
      </c>
      <c r="H10613">
        <v>1</v>
      </c>
      <c r="I10613">
        <v>1</v>
      </c>
      <c r="J10613">
        <v>1</v>
      </c>
      <c r="K10613" t="str">
        <f t="shared" si="178"/>
        <v>yes</v>
      </c>
      <c r="L10613" t="s">
        <v>7</v>
      </c>
      <c r="M10613">
        <v>1</v>
      </c>
      <c r="N10613">
        <v>1</v>
      </c>
    </row>
    <row r="10614" spans="1:14" ht="15" x14ac:dyDescent="0.3">
      <c r="A10614" s="1"/>
      <c r="B10614" t="s">
        <v>12</v>
      </c>
      <c r="C10614">
        <v>68.510999999999996</v>
      </c>
      <c r="D10614">
        <v>68.510999999999996</v>
      </c>
      <c r="E10614">
        <v>68.510999999999996</v>
      </c>
      <c r="F10614">
        <v>68.510999999999996</v>
      </c>
      <c r="G10614">
        <v>0.82258617877960205</v>
      </c>
      <c r="H10614">
        <v>1</v>
      </c>
      <c r="I10614">
        <v>1</v>
      </c>
      <c r="J10614">
        <v>1</v>
      </c>
      <c r="K10614" t="str">
        <f t="shared" si="178"/>
        <v>yes</v>
      </c>
      <c r="L10614" t="s">
        <v>7</v>
      </c>
      <c r="M10614">
        <v>1</v>
      </c>
      <c r="N10614">
        <v>1</v>
      </c>
    </row>
    <row r="10615" spans="1:14" ht="15" x14ac:dyDescent="0.3">
      <c r="A10615" s="1"/>
      <c r="B10615" t="s">
        <v>12</v>
      </c>
      <c r="C10615">
        <v>1.3879999999999999</v>
      </c>
      <c r="D10615">
        <v>1.3879999999999999</v>
      </c>
      <c r="E10615">
        <v>1.3879999999999999</v>
      </c>
      <c r="F10615">
        <v>1.3879999999999999</v>
      </c>
      <c r="G10615">
        <v>0.40006253123283397</v>
      </c>
      <c r="H10615">
        <v>1</v>
      </c>
      <c r="I10615">
        <v>1</v>
      </c>
      <c r="J10615">
        <v>1</v>
      </c>
      <c r="K10615" t="str">
        <f t="shared" si="178"/>
        <v>yes</v>
      </c>
      <c r="L10615" t="s">
        <v>7</v>
      </c>
      <c r="M10615">
        <v>1</v>
      </c>
      <c r="N10615">
        <v>1</v>
      </c>
    </row>
    <row r="10616" spans="1:14" ht="15" x14ac:dyDescent="0.3">
      <c r="A10616" s="1"/>
      <c r="B10616" t="s">
        <v>12</v>
      </c>
      <c r="C10616" t="s">
        <v>3288</v>
      </c>
      <c r="D10616">
        <v>3.62</v>
      </c>
      <c r="E10616" t="s">
        <v>3288</v>
      </c>
      <c r="F10616">
        <v>3.62</v>
      </c>
      <c r="G10616">
        <v>0.64478278160095204</v>
      </c>
      <c r="H10616">
        <v>1</v>
      </c>
      <c r="I10616">
        <v>1</v>
      </c>
      <c r="J10616">
        <v>1</v>
      </c>
      <c r="K10616" t="str">
        <f t="shared" si="178"/>
        <v>yes</v>
      </c>
      <c r="L10616" t="s">
        <v>7</v>
      </c>
      <c r="M10616">
        <v>0.89564999999999995</v>
      </c>
      <c r="N10616">
        <v>0.90303999999999995</v>
      </c>
    </row>
    <row r="10617" spans="1:14" ht="15" x14ac:dyDescent="0.3">
      <c r="A10617" s="1"/>
      <c r="B10617" t="s">
        <v>12</v>
      </c>
      <c r="C10617">
        <v>1969</v>
      </c>
      <c r="D10617">
        <v>1969</v>
      </c>
      <c r="E10617">
        <v>1969</v>
      </c>
      <c r="F10617">
        <v>1969</v>
      </c>
      <c r="G10617">
        <v>0.98494994640350297</v>
      </c>
      <c r="H10617">
        <v>1</v>
      </c>
      <c r="I10617">
        <v>1</v>
      </c>
      <c r="J10617">
        <v>1</v>
      </c>
      <c r="K10617" t="str">
        <f t="shared" si="178"/>
        <v>yes</v>
      </c>
      <c r="L10617" t="s">
        <v>7</v>
      </c>
      <c r="M10617">
        <v>1</v>
      </c>
      <c r="N10617">
        <v>1</v>
      </c>
    </row>
    <row r="10618" spans="1:14" ht="15" x14ac:dyDescent="0.3">
      <c r="A10618" s="1"/>
      <c r="B10618" t="s">
        <v>12</v>
      </c>
      <c r="C10618">
        <v>25</v>
      </c>
      <c r="D10618">
        <v>25</v>
      </c>
      <c r="E10618">
        <v>25</v>
      </c>
      <c r="F10618">
        <v>25</v>
      </c>
      <c r="G10618">
        <v>0.78623801469802901</v>
      </c>
      <c r="H10618">
        <v>1</v>
      </c>
      <c r="I10618">
        <v>1</v>
      </c>
      <c r="J10618">
        <v>1</v>
      </c>
      <c r="K10618" t="str">
        <f t="shared" si="178"/>
        <v>yes</v>
      </c>
      <c r="L10618" t="s">
        <v>7</v>
      </c>
      <c r="M10618">
        <v>1</v>
      </c>
      <c r="N10618">
        <v>1</v>
      </c>
    </row>
    <row r="10619" spans="1:14" ht="15" x14ac:dyDescent="0.3">
      <c r="A10619" s="1"/>
      <c r="B10619" t="s">
        <v>12</v>
      </c>
      <c r="C10619">
        <v>1654</v>
      </c>
      <c r="D10619">
        <v>1654</v>
      </c>
      <c r="E10619">
        <v>1654</v>
      </c>
      <c r="F10619">
        <v>1654</v>
      </c>
      <c r="G10619">
        <v>0.81809204816818204</v>
      </c>
      <c r="H10619">
        <v>1</v>
      </c>
      <c r="I10619">
        <v>1</v>
      </c>
      <c r="J10619">
        <v>1</v>
      </c>
      <c r="K10619" t="str">
        <f t="shared" si="178"/>
        <v>yes</v>
      </c>
      <c r="L10619" t="s">
        <v>7</v>
      </c>
      <c r="M10619">
        <v>1</v>
      </c>
      <c r="N10619">
        <v>1</v>
      </c>
    </row>
    <row r="10620" spans="1:14" ht="15" x14ac:dyDescent="0.3">
      <c r="A10620" s="1"/>
      <c r="B10620" t="s">
        <v>12</v>
      </c>
      <c r="C10620">
        <v>22</v>
      </c>
      <c r="D10620">
        <v>22</v>
      </c>
      <c r="E10620">
        <v>22</v>
      </c>
      <c r="F10620">
        <v>22</v>
      </c>
      <c r="G10620">
        <v>0.49503585696220398</v>
      </c>
      <c r="H10620">
        <v>1</v>
      </c>
      <c r="I10620">
        <v>1</v>
      </c>
      <c r="J10620">
        <v>1</v>
      </c>
      <c r="K10620" t="str">
        <f t="shared" si="178"/>
        <v>yes</v>
      </c>
      <c r="L10620" t="s">
        <v>7</v>
      </c>
      <c r="M10620">
        <v>1</v>
      </c>
      <c r="N10620">
        <v>1</v>
      </c>
    </row>
    <row r="10621" spans="1:14" ht="15" x14ac:dyDescent="0.3">
      <c r="A10621" s="1"/>
      <c r="B10621" t="s">
        <v>12</v>
      </c>
      <c r="C10621">
        <v>1795</v>
      </c>
      <c r="D10621">
        <v>1795</v>
      </c>
      <c r="E10621">
        <v>1795</v>
      </c>
      <c r="F10621">
        <v>1795</v>
      </c>
      <c r="G10621">
        <v>0.92815560102462802</v>
      </c>
      <c r="H10621">
        <v>1</v>
      </c>
      <c r="I10621">
        <v>1</v>
      </c>
      <c r="J10621">
        <v>1</v>
      </c>
      <c r="K10621" t="str">
        <f t="shared" si="178"/>
        <v>yes</v>
      </c>
      <c r="L10621" t="s">
        <v>7</v>
      </c>
      <c r="M10621">
        <v>1</v>
      </c>
      <c r="N10621">
        <v>1</v>
      </c>
    </row>
    <row r="10622" spans="1:14" ht="15" x14ac:dyDescent="0.3">
      <c r="A10622" s="1"/>
      <c r="B10622" t="s">
        <v>12</v>
      </c>
      <c r="C10622">
        <v>1835</v>
      </c>
      <c r="D10622">
        <v>1835</v>
      </c>
      <c r="E10622">
        <v>1835</v>
      </c>
      <c r="F10622">
        <v>1835</v>
      </c>
      <c r="G10622">
        <v>0.94564801454544101</v>
      </c>
      <c r="H10622">
        <v>1</v>
      </c>
      <c r="I10622">
        <v>1</v>
      </c>
      <c r="J10622">
        <v>1</v>
      </c>
      <c r="K10622" t="str">
        <f t="shared" si="178"/>
        <v>yes</v>
      </c>
      <c r="L10622" t="s">
        <v>7</v>
      </c>
      <c r="M10622">
        <v>1</v>
      </c>
      <c r="N10622">
        <v>1</v>
      </c>
    </row>
    <row r="10623" spans="1:14" ht="15" x14ac:dyDescent="0.3">
      <c r="A10623" s="1"/>
      <c r="B10623" t="s">
        <v>12</v>
      </c>
      <c r="C10623">
        <v>2000</v>
      </c>
      <c r="D10623">
        <v>2000</v>
      </c>
      <c r="E10623">
        <v>2000</v>
      </c>
      <c r="F10623">
        <v>2000</v>
      </c>
      <c r="G10623">
        <v>0.89492422342300404</v>
      </c>
      <c r="H10623">
        <v>1</v>
      </c>
      <c r="I10623">
        <v>1</v>
      </c>
      <c r="J10623">
        <v>1</v>
      </c>
      <c r="K10623" t="str">
        <f t="shared" si="178"/>
        <v>yes</v>
      </c>
      <c r="L10623" t="s">
        <v>7</v>
      </c>
      <c r="M10623">
        <v>1</v>
      </c>
      <c r="N10623">
        <v>1</v>
      </c>
    </row>
    <row r="10624" spans="1:14" ht="15" x14ac:dyDescent="0.3">
      <c r="A10624" s="1"/>
      <c r="B10624" t="s">
        <v>12</v>
      </c>
      <c r="C10624">
        <v>1971</v>
      </c>
      <c r="D10624">
        <v>1971</v>
      </c>
      <c r="E10624">
        <v>1971</v>
      </c>
      <c r="F10624">
        <v>1971</v>
      </c>
      <c r="G10624">
        <v>0.98388355970382702</v>
      </c>
      <c r="H10624">
        <v>1</v>
      </c>
      <c r="I10624">
        <v>1</v>
      </c>
      <c r="J10624">
        <v>1</v>
      </c>
      <c r="K10624" t="str">
        <f t="shared" si="178"/>
        <v>yes</v>
      </c>
      <c r="L10624" t="s">
        <v>7</v>
      </c>
      <c r="M10624">
        <v>1</v>
      </c>
      <c r="N10624">
        <v>1</v>
      </c>
    </row>
    <row r="10625" spans="1:14" ht="15" x14ac:dyDescent="0.3">
      <c r="A10625" s="1"/>
      <c r="B10625" t="s">
        <v>12</v>
      </c>
      <c r="C10625">
        <v>1991</v>
      </c>
      <c r="D10625">
        <v>1991</v>
      </c>
      <c r="E10625">
        <v>1991</v>
      </c>
      <c r="F10625">
        <v>1991</v>
      </c>
      <c r="G10625">
        <v>0.96182298660278298</v>
      </c>
      <c r="H10625">
        <v>1</v>
      </c>
      <c r="I10625">
        <v>1</v>
      </c>
      <c r="J10625">
        <v>1</v>
      </c>
      <c r="K10625" t="str">
        <f t="shared" si="178"/>
        <v>yes</v>
      </c>
      <c r="L10625" t="s">
        <v>7</v>
      </c>
      <c r="M10625">
        <v>1</v>
      </c>
      <c r="N10625">
        <v>1</v>
      </c>
    </row>
    <row r="10626" spans="1:14" ht="15" x14ac:dyDescent="0.3">
      <c r="A10626" s="1"/>
      <c r="B10626" t="s">
        <v>12</v>
      </c>
      <c r="C10626">
        <v>1913</v>
      </c>
      <c r="D10626">
        <v>1913</v>
      </c>
      <c r="E10626">
        <v>1913</v>
      </c>
      <c r="F10626">
        <v>1913</v>
      </c>
      <c r="G10626">
        <v>0.99804359674453702</v>
      </c>
      <c r="H10626">
        <v>1</v>
      </c>
      <c r="I10626">
        <v>1</v>
      </c>
      <c r="J10626">
        <v>1</v>
      </c>
      <c r="K10626" t="str">
        <f t="shared" si="178"/>
        <v>yes</v>
      </c>
      <c r="L10626" t="s">
        <v>7</v>
      </c>
      <c r="M10626">
        <v>1</v>
      </c>
      <c r="N10626">
        <v>1</v>
      </c>
    </row>
    <row r="10627" spans="1:14" ht="15" x14ac:dyDescent="0.3">
      <c r="A10627" s="1"/>
      <c r="B10627" t="s">
        <v>12</v>
      </c>
      <c r="C10627">
        <v>35</v>
      </c>
      <c r="D10627">
        <v>35</v>
      </c>
      <c r="E10627">
        <v>35</v>
      </c>
      <c r="F10627">
        <v>35</v>
      </c>
      <c r="G10627">
        <v>0.86158126592636097</v>
      </c>
      <c r="H10627">
        <v>1</v>
      </c>
      <c r="I10627">
        <v>1</v>
      </c>
      <c r="J10627">
        <v>1</v>
      </c>
      <c r="K10627" t="str">
        <f t="shared" ref="K10627:K10690" si="179">IF(H10627&gt;0.64,"yes",IF(H10627&gt;=0.45,"partially","no"))</f>
        <v>yes</v>
      </c>
      <c r="L10627" t="s">
        <v>7</v>
      </c>
      <c r="M10627">
        <v>1</v>
      </c>
      <c r="N10627">
        <v>1</v>
      </c>
    </row>
    <row r="10628" spans="1:14" ht="15" x14ac:dyDescent="0.3">
      <c r="A10628" s="1"/>
      <c r="B10628" t="s">
        <v>12</v>
      </c>
      <c r="C10628">
        <v>2010</v>
      </c>
      <c r="D10628">
        <v>2010</v>
      </c>
      <c r="E10628">
        <v>2010</v>
      </c>
      <c r="F10628">
        <v>2010</v>
      </c>
      <c r="G10628">
        <v>0.98182511329650901</v>
      </c>
      <c r="H10628">
        <v>1</v>
      </c>
      <c r="I10628">
        <v>1</v>
      </c>
      <c r="J10628">
        <v>1</v>
      </c>
      <c r="K10628" t="str">
        <f t="shared" si="179"/>
        <v>yes</v>
      </c>
      <c r="L10628" t="s">
        <v>7</v>
      </c>
      <c r="M10628">
        <v>1</v>
      </c>
      <c r="N10628">
        <v>1</v>
      </c>
    </row>
    <row r="10629" spans="1:14" ht="15" x14ac:dyDescent="0.3">
      <c r="A10629" s="1"/>
      <c r="B10629" t="s">
        <v>12</v>
      </c>
      <c r="C10629">
        <v>1857</v>
      </c>
      <c r="D10629">
        <v>1857</v>
      </c>
      <c r="E10629">
        <v>1857</v>
      </c>
      <c r="F10629">
        <v>1857</v>
      </c>
      <c r="G10629">
        <v>0.99426299333572399</v>
      </c>
      <c r="H10629">
        <v>1</v>
      </c>
      <c r="I10629">
        <v>1</v>
      </c>
      <c r="J10629">
        <v>1</v>
      </c>
      <c r="K10629" t="str">
        <f t="shared" si="179"/>
        <v>yes</v>
      </c>
      <c r="L10629" t="s">
        <v>7</v>
      </c>
      <c r="M10629">
        <v>1</v>
      </c>
      <c r="N10629">
        <v>1</v>
      </c>
    </row>
    <row r="10630" spans="1:14" ht="15" x14ac:dyDescent="0.3">
      <c r="A10630" s="1"/>
      <c r="B10630" t="s">
        <v>12</v>
      </c>
      <c r="C10630">
        <v>233</v>
      </c>
      <c r="D10630">
        <v>233</v>
      </c>
      <c r="E10630">
        <v>233</v>
      </c>
      <c r="F10630">
        <v>233</v>
      </c>
      <c r="G10630">
        <v>0.71890002489089999</v>
      </c>
      <c r="H10630">
        <v>1</v>
      </c>
      <c r="I10630">
        <v>1</v>
      </c>
      <c r="J10630">
        <v>1</v>
      </c>
      <c r="K10630" t="str">
        <f t="shared" si="179"/>
        <v>yes</v>
      </c>
      <c r="L10630" t="s">
        <v>7</v>
      </c>
      <c r="M10630">
        <v>1</v>
      </c>
      <c r="N10630">
        <v>1</v>
      </c>
    </row>
    <row r="10631" spans="1:14" ht="15" x14ac:dyDescent="0.3">
      <c r="A10631" s="1"/>
      <c r="B10631" t="s">
        <v>12</v>
      </c>
      <c r="C10631">
        <v>2015</v>
      </c>
      <c r="D10631">
        <v>2015</v>
      </c>
      <c r="E10631">
        <v>2015</v>
      </c>
      <c r="F10631">
        <v>2015</v>
      </c>
      <c r="G10631">
        <v>0.976221203804016</v>
      </c>
      <c r="H10631">
        <v>1</v>
      </c>
      <c r="I10631">
        <v>1</v>
      </c>
      <c r="J10631">
        <v>1</v>
      </c>
      <c r="K10631" t="str">
        <f t="shared" si="179"/>
        <v>yes</v>
      </c>
      <c r="L10631" t="s">
        <v>7</v>
      </c>
      <c r="M10631">
        <v>1</v>
      </c>
      <c r="N10631">
        <v>1</v>
      </c>
    </row>
    <row r="10632" spans="1:14" ht="15" x14ac:dyDescent="0.3">
      <c r="A10632" s="1"/>
      <c r="B10632" t="s">
        <v>12</v>
      </c>
      <c r="C10632" s="3">
        <v>0.9</v>
      </c>
      <c r="D10632" s="3">
        <v>0.9</v>
      </c>
      <c r="E10632" s="3">
        <v>0.9</v>
      </c>
      <c r="F10632" s="3">
        <v>0.9</v>
      </c>
      <c r="G10632">
        <v>0.95079845190048196</v>
      </c>
      <c r="H10632">
        <v>1</v>
      </c>
      <c r="I10632">
        <v>1</v>
      </c>
      <c r="J10632">
        <v>1</v>
      </c>
      <c r="K10632" t="str">
        <f t="shared" si="179"/>
        <v>yes</v>
      </c>
      <c r="L10632" t="s">
        <v>7</v>
      </c>
      <c r="M10632">
        <v>1</v>
      </c>
      <c r="N10632">
        <v>1</v>
      </c>
    </row>
    <row r="10633" spans="1:14" ht="15" x14ac:dyDescent="0.3">
      <c r="A10633" s="1"/>
      <c r="B10633" t="s">
        <v>12</v>
      </c>
      <c r="C10633">
        <v>1185</v>
      </c>
      <c r="D10633">
        <v>1185</v>
      </c>
      <c r="E10633">
        <v>1185</v>
      </c>
      <c r="F10633">
        <v>1185</v>
      </c>
      <c r="G10633">
        <v>0.50879085063934304</v>
      </c>
      <c r="H10633">
        <v>1</v>
      </c>
      <c r="I10633">
        <v>1</v>
      </c>
      <c r="J10633">
        <v>1</v>
      </c>
      <c r="K10633" t="str">
        <f t="shared" si="179"/>
        <v>yes</v>
      </c>
      <c r="L10633" t="s">
        <v>7</v>
      </c>
      <c r="M10633">
        <v>1</v>
      </c>
      <c r="N10633">
        <v>1</v>
      </c>
    </row>
    <row r="10634" spans="1:14" ht="15" x14ac:dyDescent="0.3">
      <c r="A10634" s="1"/>
      <c r="B10634" t="s">
        <v>12</v>
      </c>
      <c r="C10634">
        <v>1186</v>
      </c>
      <c r="D10634">
        <v>1186</v>
      </c>
      <c r="E10634">
        <v>1186</v>
      </c>
      <c r="F10634">
        <v>1186</v>
      </c>
      <c r="G10634">
        <v>0.96856892108917203</v>
      </c>
      <c r="H10634">
        <v>1</v>
      </c>
      <c r="I10634">
        <v>1</v>
      </c>
      <c r="J10634">
        <v>1</v>
      </c>
      <c r="K10634" t="str">
        <f t="shared" si="179"/>
        <v>yes</v>
      </c>
      <c r="L10634" t="s">
        <v>7</v>
      </c>
      <c r="M10634">
        <v>1</v>
      </c>
      <c r="N10634">
        <v>1</v>
      </c>
    </row>
    <row r="10635" spans="1:14" ht="15" x14ac:dyDescent="0.3">
      <c r="A10635" s="1"/>
      <c r="B10635" t="s">
        <v>12</v>
      </c>
      <c r="C10635">
        <v>1954</v>
      </c>
      <c r="D10635">
        <v>1954</v>
      </c>
      <c r="E10635">
        <v>1954</v>
      </c>
      <c r="F10635">
        <v>1954</v>
      </c>
      <c r="G10635">
        <v>0.59747755527496305</v>
      </c>
      <c r="H10635">
        <v>1</v>
      </c>
      <c r="I10635">
        <v>1</v>
      </c>
      <c r="J10635">
        <v>1</v>
      </c>
      <c r="K10635" t="str">
        <f t="shared" si="179"/>
        <v>yes</v>
      </c>
      <c r="L10635" t="s">
        <v>7</v>
      </c>
      <c r="M10635">
        <v>1</v>
      </c>
      <c r="N10635">
        <v>1</v>
      </c>
    </row>
    <row r="10636" spans="1:14" ht="15" x14ac:dyDescent="0.3">
      <c r="A10636" s="1"/>
      <c r="B10636" t="s">
        <v>12</v>
      </c>
      <c r="C10636">
        <v>1279</v>
      </c>
      <c r="D10636">
        <v>1279</v>
      </c>
      <c r="E10636">
        <v>1279</v>
      </c>
      <c r="F10636">
        <v>1279</v>
      </c>
      <c r="G10636">
        <v>0.99305677413940396</v>
      </c>
      <c r="H10636">
        <v>1</v>
      </c>
      <c r="I10636">
        <v>1</v>
      </c>
      <c r="J10636">
        <v>1</v>
      </c>
      <c r="K10636" t="str">
        <f t="shared" si="179"/>
        <v>yes</v>
      </c>
      <c r="L10636" t="s">
        <v>7</v>
      </c>
      <c r="M10636">
        <v>1</v>
      </c>
      <c r="N10636">
        <v>1</v>
      </c>
    </row>
    <row r="10637" spans="1:14" ht="15" x14ac:dyDescent="0.3">
      <c r="A10637" s="1"/>
      <c r="B10637" t="s">
        <v>12</v>
      </c>
      <c r="C10637">
        <v>1237</v>
      </c>
      <c r="D10637">
        <v>1237</v>
      </c>
      <c r="E10637">
        <v>1237</v>
      </c>
      <c r="F10637">
        <v>1237</v>
      </c>
      <c r="G10637">
        <v>0.98555231094360396</v>
      </c>
      <c r="H10637">
        <v>1</v>
      </c>
      <c r="I10637">
        <v>1</v>
      </c>
      <c r="J10637">
        <v>1</v>
      </c>
      <c r="K10637" t="str">
        <f t="shared" si="179"/>
        <v>yes</v>
      </c>
      <c r="L10637" t="s">
        <v>7</v>
      </c>
      <c r="M10637">
        <v>1</v>
      </c>
      <c r="N10637">
        <v>1</v>
      </c>
    </row>
    <row r="10638" spans="1:14" ht="15" x14ac:dyDescent="0.3">
      <c r="A10638" s="1"/>
      <c r="B10638" t="s">
        <v>12</v>
      </c>
      <c r="C10638">
        <v>2014</v>
      </c>
      <c r="D10638">
        <v>2014</v>
      </c>
      <c r="E10638">
        <v>2014</v>
      </c>
      <c r="F10638">
        <v>2014</v>
      </c>
      <c r="G10638">
        <v>0.99500811100006104</v>
      </c>
      <c r="H10638">
        <v>1</v>
      </c>
      <c r="I10638">
        <v>1</v>
      </c>
      <c r="J10638">
        <v>1</v>
      </c>
      <c r="K10638" t="str">
        <f t="shared" si="179"/>
        <v>yes</v>
      </c>
      <c r="L10638" t="s">
        <v>7</v>
      </c>
      <c r="M10638">
        <v>1</v>
      </c>
      <c r="N10638">
        <v>1</v>
      </c>
    </row>
    <row r="10639" spans="1:14" ht="15" x14ac:dyDescent="0.3">
      <c r="A10639" s="1"/>
      <c r="B10639" t="s">
        <v>12</v>
      </c>
      <c r="C10639">
        <v>30</v>
      </c>
      <c r="D10639">
        <v>30</v>
      </c>
      <c r="E10639">
        <v>30</v>
      </c>
      <c r="F10639">
        <v>30</v>
      </c>
      <c r="G10639">
        <v>0.93416160345077504</v>
      </c>
      <c r="H10639">
        <v>1</v>
      </c>
      <c r="I10639">
        <v>1</v>
      </c>
      <c r="J10639">
        <v>1</v>
      </c>
      <c r="K10639" t="str">
        <f t="shared" si="179"/>
        <v>yes</v>
      </c>
      <c r="L10639" t="s">
        <v>7</v>
      </c>
      <c r="M10639">
        <v>1</v>
      </c>
      <c r="N10639">
        <v>1</v>
      </c>
    </row>
    <row r="10640" spans="1:14" ht="15" x14ac:dyDescent="0.3">
      <c r="A10640" s="1"/>
      <c r="B10640" t="s">
        <v>12</v>
      </c>
      <c r="C10640">
        <v>1996</v>
      </c>
      <c r="D10640">
        <v>1996</v>
      </c>
      <c r="E10640">
        <v>1996</v>
      </c>
      <c r="F10640">
        <v>1996</v>
      </c>
      <c r="G10640">
        <v>0.997739017009735</v>
      </c>
      <c r="H10640">
        <v>1</v>
      </c>
      <c r="I10640">
        <v>1</v>
      </c>
      <c r="J10640">
        <v>1</v>
      </c>
      <c r="K10640" t="str">
        <f t="shared" si="179"/>
        <v>yes</v>
      </c>
      <c r="L10640" t="s">
        <v>7</v>
      </c>
      <c r="M10640">
        <v>1</v>
      </c>
      <c r="N10640">
        <v>1</v>
      </c>
    </row>
    <row r="10641" spans="1:14" ht="15" x14ac:dyDescent="0.3">
      <c r="A10641" s="1"/>
      <c r="B10641" t="s">
        <v>12</v>
      </c>
      <c r="C10641" t="s">
        <v>4154</v>
      </c>
      <c r="D10641" s="8">
        <v>5.2999999999999999E-2</v>
      </c>
      <c r="E10641" t="s">
        <v>4154</v>
      </c>
      <c r="F10641" s="8">
        <v>5.2999999999999999E-2</v>
      </c>
      <c r="G10641">
        <v>0.97010993957519498</v>
      </c>
      <c r="H10641">
        <v>1</v>
      </c>
      <c r="I10641">
        <v>1</v>
      </c>
      <c r="J10641">
        <v>1</v>
      </c>
      <c r="K10641" t="str">
        <f t="shared" si="179"/>
        <v>yes</v>
      </c>
      <c r="L10641" t="s">
        <v>7</v>
      </c>
      <c r="M10641">
        <v>0.93065100000000001</v>
      </c>
      <c r="N10641">
        <v>0.92706699999999997</v>
      </c>
    </row>
    <row r="10642" spans="1:14" ht="15" x14ac:dyDescent="0.3">
      <c r="A10642" s="1"/>
      <c r="B10642" t="s">
        <v>12</v>
      </c>
      <c r="C10642">
        <v>2007</v>
      </c>
      <c r="D10642">
        <v>2007</v>
      </c>
      <c r="E10642">
        <v>2007</v>
      </c>
      <c r="F10642">
        <v>2007</v>
      </c>
      <c r="G10642">
        <v>0.96351885795593295</v>
      </c>
      <c r="H10642">
        <v>1</v>
      </c>
      <c r="I10642">
        <v>1</v>
      </c>
      <c r="J10642">
        <v>1</v>
      </c>
      <c r="K10642" t="str">
        <f t="shared" si="179"/>
        <v>yes</v>
      </c>
      <c r="L10642" t="s">
        <v>7</v>
      </c>
      <c r="M10642">
        <v>1</v>
      </c>
      <c r="N10642">
        <v>1</v>
      </c>
    </row>
    <row r="10643" spans="1:14" ht="15" x14ac:dyDescent="0.3">
      <c r="A10643" s="1"/>
      <c r="B10643" t="s">
        <v>12</v>
      </c>
      <c r="C10643">
        <v>2016</v>
      </c>
      <c r="D10643">
        <v>2016</v>
      </c>
      <c r="E10643">
        <v>2016</v>
      </c>
      <c r="F10643">
        <v>2016</v>
      </c>
      <c r="G10643">
        <v>0.98379820585250899</v>
      </c>
      <c r="H10643">
        <v>1</v>
      </c>
      <c r="I10643">
        <v>1</v>
      </c>
      <c r="J10643">
        <v>1</v>
      </c>
      <c r="K10643" t="str">
        <f t="shared" si="179"/>
        <v>yes</v>
      </c>
      <c r="L10643" t="s">
        <v>7</v>
      </c>
      <c r="M10643">
        <v>1</v>
      </c>
      <c r="N10643">
        <v>1</v>
      </c>
    </row>
    <row r="10644" spans="1:14" ht="15" x14ac:dyDescent="0.3">
      <c r="A10644" s="1"/>
      <c r="B10644" t="s">
        <v>12</v>
      </c>
      <c r="C10644" t="s">
        <v>4177</v>
      </c>
      <c r="D10644" t="s">
        <v>8547</v>
      </c>
      <c r="E10644" t="s">
        <v>4177</v>
      </c>
      <c r="F10644" t="s">
        <v>4177</v>
      </c>
      <c r="G10644">
        <v>0.99008929729461703</v>
      </c>
      <c r="H10644">
        <v>1</v>
      </c>
      <c r="I10644">
        <v>1</v>
      </c>
      <c r="J10644">
        <v>1</v>
      </c>
      <c r="K10644" t="str">
        <f t="shared" si="179"/>
        <v>yes</v>
      </c>
      <c r="L10644" t="s">
        <v>7</v>
      </c>
      <c r="M10644">
        <v>1</v>
      </c>
      <c r="N10644">
        <v>1</v>
      </c>
    </row>
    <row r="10645" spans="1:14" ht="15" x14ac:dyDescent="0.3">
      <c r="A10645" s="1"/>
      <c r="B10645" t="s">
        <v>12</v>
      </c>
      <c r="C10645">
        <v>1968</v>
      </c>
      <c r="D10645">
        <v>1968</v>
      </c>
      <c r="E10645">
        <v>1968</v>
      </c>
      <c r="F10645">
        <v>1968</v>
      </c>
      <c r="G10645">
        <v>0.95990175008773804</v>
      </c>
      <c r="H10645">
        <v>1</v>
      </c>
      <c r="I10645">
        <v>1</v>
      </c>
      <c r="J10645">
        <v>1</v>
      </c>
      <c r="K10645" t="str">
        <f t="shared" si="179"/>
        <v>yes</v>
      </c>
      <c r="L10645" t="s">
        <v>7</v>
      </c>
      <c r="M10645">
        <v>1</v>
      </c>
      <c r="N10645">
        <v>1</v>
      </c>
    </row>
    <row r="10646" spans="1:14" ht="15" x14ac:dyDescent="0.3">
      <c r="A10646" s="1"/>
      <c r="B10646" t="s">
        <v>12</v>
      </c>
      <c r="C10646" t="s">
        <v>4220</v>
      </c>
      <c r="D10646" s="8">
        <v>0.55100000000000005</v>
      </c>
      <c r="E10646" t="s">
        <v>4220</v>
      </c>
      <c r="F10646" s="8">
        <v>0.55100000000000005</v>
      </c>
      <c r="G10646">
        <v>0.97303831577301003</v>
      </c>
      <c r="H10646">
        <v>1</v>
      </c>
      <c r="I10646">
        <v>1</v>
      </c>
      <c r="J10646">
        <v>1</v>
      </c>
      <c r="K10646" t="str">
        <f t="shared" si="179"/>
        <v>yes</v>
      </c>
      <c r="L10646" t="s">
        <v>7</v>
      </c>
      <c r="M10646">
        <v>0.93916900000000003</v>
      </c>
      <c r="N10646">
        <v>0.94091800000000003</v>
      </c>
    </row>
    <row r="10647" spans="1:14" ht="15" x14ac:dyDescent="0.3">
      <c r="A10647" s="1"/>
      <c r="B10647" t="s">
        <v>12</v>
      </c>
      <c r="C10647">
        <v>2008</v>
      </c>
      <c r="D10647">
        <v>2008</v>
      </c>
      <c r="E10647">
        <v>2008</v>
      </c>
      <c r="F10647">
        <v>2008</v>
      </c>
      <c r="G10647">
        <v>0.919744253158569</v>
      </c>
      <c r="H10647">
        <v>1</v>
      </c>
      <c r="I10647">
        <v>1</v>
      </c>
      <c r="J10647">
        <v>1</v>
      </c>
      <c r="K10647" t="str">
        <f t="shared" si="179"/>
        <v>yes</v>
      </c>
      <c r="L10647" t="s">
        <v>7</v>
      </c>
      <c r="M10647">
        <v>1</v>
      </c>
      <c r="N10647">
        <v>1</v>
      </c>
    </row>
    <row r="10648" spans="1:14" ht="15" x14ac:dyDescent="0.3">
      <c r="A10648" s="1"/>
      <c r="B10648" t="s">
        <v>12</v>
      </c>
      <c r="C10648">
        <v>1993</v>
      </c>
      <c r="D10648">
        <v>1993</v>
      </c>
      <c r="E10648">
        <v>1993</v>
      </c>
      <c r="F10648">
        <v>1993</v>
      </c>
      <c r="G10648">
        <v>0.940873563289642</v>
      </c>
      <c r="H10648">
        <v>1</v>
      </c>
      <c r="I10648">
        <v>1</v>
      </c>
      <c r="J10648">
        <v>1</v>
      </c>
      <c r="K10648" t="str">
        <f t="shared" si="179"/>
        <v>yes</v>
      </c>
      <c r="L10648" t="s">
        <v>7</v>
      </c>
      <c r="M10648">
        <v>1</v>
      </c>
      <c r="N10648">
        <v>1</v>
      </c>
    </row>
    <row r="10649" spans="1:14" ht="15" x14ac:dyDescent="0.3">
      <c r="A10649" s="1"/>
      <c r="B10649" t="s">
        <v>12</v>
      </c>
      <c r="C10649">
        <v>2005</v>
      </c>
      <c r="D10649">
        <v>2005</v>
      </c>
      <c r="E10649">
        <v>2005</v>
      </c>
      <c r="F10649">
        <v>2005</v>
      </c>
      <c r="G10649">
        <v>0.96423679590225198</v>
      </c>
      <c r="H10649">
        <v>1</v>
      </c>
      <c r="I10649">
        <v>1</v>
      </c>
      <c r="J10649">
        <v>1</v>
      </c>
      <c r="K10649" t="str">
        <f t="shared" si="179"/>
        <v>yes</v>
      </c>
      <c r="L10649" t="s">
        <v>7</v>
      </c>
      <c r="M10649">
        <v>1</v>
      </c>
      <c r="N10649">
        <v>1</v>
      </c>
    </row>
    <row r="10650" spans="1:14" ht="15" x14ac:dyDescent="0.3">
      <c r="A10650" s="1"/>
      <c r="B10650" t="s">
        <v>12</v>
      </c>
      <c r="C10650">
        <v>2003</v>
      </c>
      <c r="D10650">
        <v>2003</v>
      </c>
      <c r="E10650">
        <v>2003</v>
      </c>
      <c r="F10650">
        <v>2003</v>
      </c>
      <c r="G10650">
        <v>0.98594444990158103</v>
      </c>
      <c r="H10650">
        <v>1</v>
      </c>
      <c r="I10650">
        <v>1</v>
      </c>
      <c r="J10650">
        <v>1</v>
      </c>
      <c r="K10650" t="str">
        <f t="shared" si="179"/>
        <v>yes</v>
      </c>
      <c r="L10650" t="s">
        <v>7</v>
      </c>
      <c r="M10650">
        <v>1</v>
      </c>
      <c r="N10650">
        <v>1</v>
      </c>
    </row>
    <row r="10651" spans="1:14" ht="15" x14ac:dyDescent="0.3">
      <c r="A10651" s="1"/>
      <c r="B10651" t="s">
        <v>12</v>
      </c>
      <c r="C10651">
        <v>1263</v>
      </c>
      <c r="D10651">
        <v>1263</v>
      </c>
      <c r="E10651">
        <v>1263</v>
      </c>
      <c r="F10651">
        <v>1263</v>
      </c>
      <c r="G10651">
        <v>0.99030506610870395</v>
      </c>
      <c r="H10651">
        <v>1</v>
      </c>
      <c r="I10651">
        <v>1</v>
      </c>
      <c r="J10651">
        <v>1</v>
      </c>
      <c r="K10651" t="str">
        <f t="shared" si="179"/>
        <v>yes</v>
      </c>
      <c r="L10651" t="s">
        <v>7</v>
      </c>
      <c r="M10651">
        <v>1</v>
      </c>
      <c r="N10651">
        <v>1</v>
      </c>
    </row>
    <row r="10652" spans="1:14" ht="15" x14ac:dyDescent="0.3">
      <c r="A10652" s="1"/>
      <c r="B10652" t="s">
        <v>12</v>
      </c>
      <c r="C10652" s="2">
        <v>44822</v>
      </c>
      <c r="D10652" s="2">
        <v>44822</v>
      </c>
      <c r="E10652" s="2">
        <v>44822</v>
      </c>
      <c r="F10652" s="2">
        <v>44822</v>
      </c>
      <c r="G10652">
        <v>0.97759920358657804</v>
      </c>
      <c r="H10652">
        <v>1</v>
      </c>
      <c r="I10652">
        <v>1</v>
      </c>
      <c r="J10652">
        <v>1</v>
      </c>
      <c r="K10652" t="str">
        <f t="shared" si="179"/>
        <v>yes</v>
      </c>
      <c r="L10652" t="s">
        <v>7</v>
      </c>
      <c r="M10652">
        <v>1</v>
      </c>
      <c r="N10652">
        <v>1</v>
      </c>
    </row>
    <row r="10653" spans="1:14" ht="15" x14ac:dyDescent="0.3">
      <c r="A10653" s="1"/>
      <c r="B10653" t="s">
        <v>12</v>
      </c>
      <c r="C10653">
        <v>1999</v>
      </c>
      <c r="D10653">
        <v>1999</v>
      </c>
      <c r="E10653">
        <v>1999</v>
      </c>
      <c r="F10653">
        <v>1999</v>
      </c>
      <c r="G10653">
        <v>0.98218941688537598</v>
      </c>
      <c r="H10653">
        <v>1</v>
      </c>
      <c r="I10653">
        <v>1</v>
      </c>
      <c r="J10653">
        <v>1</v>
      </c>
      <c r="K10653" t="str">
        <f t="shared" si="179"/>
        <v>yes</v>
      </c>
      <c r="L10653" t="s">
        <v>7</v>
      </c>
      <c r="M10653">
        <v>1</v>
      </c>
      <c r="N10653">
        <v>1</v>
      </c>
    </row>
    <row r="10654" spans="1:14" ht="15" x14ac:dyDescent="0.3">
      <c r="A10654" s="1"/>
      <c r="B10654" t="s">
        <v>12</v>
      </c>
      <c r="C10654">
        <v>1962</v>
      </c>
      <c r="D10654">
        <v>1962</v>
      </c>
      <c r="E10654">
        <v>1962</v>
      </c>
      <c r="F10654">
        <v>1962</v>
      </c>
      <c r="G10654">
        <v>0.94564038515090898</v>
      </c>
      <c r="H10654">
        <v>1</v>
      </c>
      <c r="I10654">
        <v>1</v>
      </c>
      <c r="J10654">
        <v>1</v>
      </c>
      <c r="K10654" t="str">
        <f t="shared" si="179"/>
        <v>yes</v>
      </c>
      <c r="L10654" t="s">
        <v>7</v>
      </c>
      <c r="M10654">
        <v>1.0000009999999999</v>
      </c>
      <c r="N10654">
        <v>1.0000009999999999</v>
      </c>
    </row>
    <row r="10655" spans="1:14" ht="15" x14ac:dyDescent="0.3">
      <c r="A10655" s="1"/>
      <c r="B10655" t="s">
        <v>12</v>
      </c>
      <c r="C10655">
        <v>1986</v>
      </c>
      <c r="D10655">
        <v>1986</v>
      </c>
      <c r="E10655">
        <v>1986</v>
      </c>
      <c r="F10655">
        <v>1986</v>
      </c>
      <c r="G10655">
        <v>0.73099738359451305</v>
      </c>
      <c r="H10655">
        <v>1</v>
      </c>
      <c r="I10655">
        <v>1</v>
      </c>
      <c r="J10655">
        <v>1</v>
      </c>
      <c r="K10655" t="str">
        <f t="shared" si="179"/>
        <v>yes</v>
      </c>
      <c r="L10655" t="s">
        <v>7</v>
      </c>
      <c r="M10655">
        <v>1</v>
      </c>
      <c r="N10655">
        <v>1</v>
      </c>
    </row>
    <row r="10656" spans="1:14" ht="15" x14ac:dyDescent="0.3">
      <c r="A10656" s="1"/>
      <c r="B10656" t="s">
        <v>12</v>
      </c>
      <c r="C10656" t="s">
        <v>4729</v>
      </c>
      <c r="D10656" t="s">
        <v>9590</v>
      </c>
      <c r="E10656" t="s">
        <v>4729</v>
      </c>
      <c r="F10656">
        <v>22338.617999999999</v>
      </c>
      <c r="G10656">
        <v>0.72476965188980103</v>
      </c>
      <c r="H10656">
        <v>1</v>
      </c>
      <c r="I10656">
        <v>1</v>
      </c>
      <c r="J10656">
        <v>1</v>
      </c>
      <c r="K10656" t="str">
        <f t="shared" si="179"/>
        <v>yes</v>
      </c>
      <c r="L10656" t="s">
        <v>7</v>
      </c>
      <c r="M10656">
        <v>0.946913</v>
      </c>
      <c r="N10656">
        <v>0.95086400000000004</v>
      </c>
    </row>
    <row r="10657" spans="1:14" ht="15" x14ac:dyDescent="0.3">
      <c r="A10657" s="1"/>
      <c r="B10657" t="s">
        <v>12</v>
      </c>
      <c r="C10657">
        <v>1936</v>
      </c>
      <c r="D10657">
        <v>1936</v>
      </c>
      <c r="E10657">
        <v>1936</v>
      </c>
      <c r="F10657">
        <v>1936</v>
      </c>
      <c r="G10657">
        <v>0.97412914037704501</v>
      </c>
      <c r="H10657">
        <v>1</v>
      </c>
      <c r="I10657">
        <v>1</v>
      </c>
      <c r="J10657">
        <v>1</v>
      </c>
      <c r="K10657" t="str">
        <f t="shared" si="179"/>
        <v>yes</v>
      </c>
      <c r="L10657" t="s">
        <v>7</v>
      </c>
      <c r="M10657">
        <v>1</v>
      </c>
      <c r="N10657">
        <v>1</v>
      </c>
    </row>
    <row r="10658" spans="1:14" ht="15" x14ac:dyDescent="0.3">
      <c r="A10658" s="1"/>
      <c r="B10658" t="s">
        <v>12</v>
      </c>
      <c r="C10658" t="s">
        <v>4846</v>
      </c>
      <c r="D10658" s="8">
        <v>0.51600000000000001</v>
      </c>
      <c r="E10658" t="s">
        <v>4846</v>
      </c>
      <c r="F10658" s="8">
        <v>0.51600000000000001</v>
      </c>
      <c r="G10658">
        <v>0.95568484067916903</v>
      </c>
      <c r="H10658">
        <v>1</v>
      </c>
      <c r="I10658">
        <v>1</v>
      </c>
      <c r="J10658">
        <v>1</v>
      </c>
      <c r="K10658" t="str">
        <f t="shared" si="179"/>
        <v>yes</v>
      </c>
      <c r="L10658" t="s">
        <v>7</v>
      </c>
      <c r="M10658">
        <v>0.92271599999999998</v>
      </c>
      <c r="N10658">
        <v>0.91793100000000005</v>
      </c>
    </row>
    <row r="10659" spans="1:14" ht="15" x14ac:dyDescent="0.3">
      <c r="A10659" s="1"/>
      <c r="B10659" t="s">
        <v>12</v>
      </c>
      <c r="C10659" t="s">
        <v>4852</v>
      </c>
      <c r="D10659" s="8">
        <v>0.32900000000000001</v>
      </c>
      <c r="E10659" t="s">
        <v>4852</v>
      </c>
      <c r="F10659" s="8">
        <v>0.32900000000000001</v>
      </c>
      <c r="G10659">
        <v>0.87139683961868297</v>
      </c>
      <c r="H10659">
        <v>1</v>
      </c>
      <c r="I10659">
        <v>1</v>
      </c>
      <c r="J10659">
        <v>1</v>
      </c>
      <c r="K10659" t="str">
        <f t="shared" si="179"/>
        <v>yes</v>
      </c>
      <c r="L10659" t="s">
        <v>7</v>
      </c>
      <c r="M10659">
        <v>0.93066700000000002</v>
      </c>
      <c r="N10659">
        <v>0.928396</v>
      </c>
    </row>
    <row r="10660" spans="1:14" ht="15" x14ac:dyDescent="0.3">
      <c r="A10660" s="1"/>
      <c r="B10660" t="s">
        <v>12</v>
      </c>
      <c r="C10660">
        <v>1908</v>
      </c>
      <c r="D10660">
        <v>1908</v>
      </c>
      <c r="E10660">
        <v>1908</v>
      </c>
      <c r="F10660">
        <v>1908</v>
      </c>
      <c r="G10660">
        <v>0.99392801523208596</v>
      </c>
      <c r="H10660">
        <v>1</v>
      </c>
      <c r="I10660">
        <v>1</v>
      </c>
      <c r="J10660">
        <v>1</v>
      </c>
      <c r="K10660" t="str">
        <f t="shared" si="179"/>
        <v>yes</v>
      </c>
      <c r="L10660" t="s">
        <v>7</v>
      </c>
      <c r="M10660">
        <v>1</v>
      </c>
      <c r="N10660">
        <v>1</v>
      </c>
    </row>
    <row r="10661" spans="1:14" ht="15" x14ac:dyDescent="0.3">
      <c r="A10661" s="1"/>
      <c r="B10661" t="s">
        <v>12</v>
      </c>
      <c r="C10661">
        <v>1830</v>
      </c>
      <c r="D10661">
        <v>1830</v>
      </c>
      <c r="E10661">
        <v>1830</v>
      </c>
      <c r="F10661">
        <v>1830</v>
      </c>
      <c r="G10661">
        <v>0.972911596298218</v>
      </c>
      <c r="H10661">
        <v>1</v>
      </c>
      <c r="I10661">
        <v>1</v>
      </c>
      <c r="J10661">
        <v>1</v>
      </c>
      <c r="K10661" t="str">
        <f t="shared" si="179"/>
        <v>yes</v>
      </c>
      <c r="L10661" t="s">
        <v>7</v>
      </c>
      <c r="M10661">
        <v>1</v>
      </c>
      <c r="N10661">
        <v>1</v>
      </c>
    </row>
    <row r="10662" spans="1:14" ht="15" x14ac:dyDescent="0.3">
      <c r="A10662" s="1"/>
      <c r="B10662" t="s">
        <v>12</v>
      </c>
      <c r="C10662">
        <v>2012</v>
      </c>
      <c r="D10662">
        <v>2012</v>
      </c>
      <c r="E10662">
        <v>2012</v>
      </c>
      <c r="F10662">
        <v>2012</v>
      </c>
      <c r="G10662">
        <v>0.98733645677566495</v>
      </c>
      <c r="H10662">
        <v>1</v>
      </c>
      <c r="I10662">
        <v>1</v>
      </c>
      <c r="J10662">
        <v>1</v>
      </c>
      <c r="K10662" t="str">
        <f t="shared" si="179"/>
        <v>yes</v>
      </c>
      <c r="L10662" t="s">
        <v>7</v>
      </c>
      <c r="M10662">
        <v>1</v>
      </c>
      <c r="N10662">
        <v>1</v>
      </c>
    </row>
    <row r="10663" spans="1:14" ht="15" x14ac:dyDescent="0.3">
      <c r="A10663" s="1"/>
      <c r="B10663" t="s">
        <v>12</v>
      </c>
      <c r="C10663">
        <v>1760</v>
      </c>
      <c r="D10663">
        <v>1760</v>
      </c>
      <c r="E10663">
        <v>1760</v>
      </c>
      <c r="F10663">
        <v>1760</v>
      </c>
      <c r="G10663">
        <v>0.98504823446273804</v>
      </c>
      <c r="H10663">
        <v>1</v>
      </c>
      <c r="I10663">
        <v>1</v>
      </c>
      <c r="J10663">
        <v>1</v>
      </c>
      <c r="K10663" t="str">
        <f t="shared" si="179"/>
        <v>yes</v>
      </c>
      <c r="L10663" t="s">
        <v>7</v>
      </c>
      <c r="M10663">
        <v>1</v>
      </c>
      <c r="N10663">
        <v>1</v>
      </c>
    </row>
    <row r="10664" spans="1:14" ht="15" x14ac:dyDescent="0.3">
      <c r="A10664" s="1"/>
      <c r="B10664" t="s">
        <v>12</v>
      </c>
      <c r="C10664">
        <v>1754</v>
      </c>
      <c r="D10664">
        <v>1754</v>
      </c>
      <c r="E10664">
        <v>1754</v>
      </c>
      <c r="F10664">
        <v>1754</v>
      </c>
      <c r="G10664">
        <v>0.87048244476318404</v>
      </c>
      <c r="H10664">
        <v>1</v>
      </c>
      <c r="I10664">
        <v>1</v>
      </c>
      <c r="J10664">
        <v>1</v>
      </c>
      <c r="K10664" t="str">
        <f t="shared" si="179"/>
        <v>yes</v>
      </c>
      <c r="L10664" t="s">
        <v>7</v>
      </c>
      <c r="M10664">
        <v>1</v>
      </c>
      <c r="N10664">
        <v>1</v>
      </c>
    </row>
    <row r="10665" spans="1:14" ht="15" x14ac:dyDescent="0.3">
      <c r="A10665" s="1"/>
      <c r="B10665" t="s">
        <v>12</v>
      </c>
      <c r="C10665">
        <v>308</v>
      </c>
      <c r="D10665">
        <v>308</v>
      </c>
      <c r="E10665">
        <v>308</v>
      </c>
      <c r="F10665">
        <v>308</v>
      </c>
      <c r="G10665">
        <v>0.849096179008484</v>
      </c>
      <c r="H10665">
        <v>1</v>
      </c>
      <c r="I10665">
        <v>1</v>
      </c>
      <c r="J10665">
        <v>1</v>
      </c>
      <c r="K10665" t="str">
        <f t="shared" si="179"/>
        <v>yes</v>
      </c>
      <c r="L10665" t="s">
        <v>7</v>
      </c>
      <c r="M10665">
        <v>1</v>
      </c>
      <c r="N10665">
        <v>1</v>
      </c>
    </row>
    <row r="10666" spans="1:14" ht="15" x14ac:dyDescent="0.3">
      <c r="A10666" s="1"/>
      <c r="B10666" t="s">
        <v>12</v>
      </c>
      <c r="C10666">
        <v>136</v>
      </c>
      <c r="D10666">
        <v>136</v>
      </c>
      <c r="E10666">
        <v>136</v>
      </c>
      <c r="F10666">
        <v>136</v>
      </c>
      <c r="G10666">
        <v>0.648878693580627</v>
      </c>
      <c r="H10666">
        <v>1</v>
      </c>
      <c r="I10666">
        <v>1</v>
      </c>
      <c r="J10666">
        <v>1</v>
      </c>
      <c r="K10666" t="str">
        <f t="shared" si="179"/>
        <v>yes</v>
      </c>
      <c r="L10666" t="s">
        <v>7</v>
      </c>
      <c r="M10666">
        <v>1</v>
      </c>
      <c r="N10666">
        <v>1</v>
      </c>
    </row>
    <row r="10667" spans="1:14" ht="15" x14ac:dyDescent="0.3">
      <c r="A10667" s="1"/>
      <c r="B10667" t="s">
        <v>12</v>
      </c>
      <c r="C10667">
        <v>118</v>
      </c>
      <c r="D10667">
        <v>118</v>
      </c>
      <c r="E10667">
        <v>118</v>
      </c>
      <c r="F10667">
        <v>118</v>
      </c>
      <c r="G10667">
        <v>0.97860765457153298</v>
      </c>
      <c r="H10667">
        <v>1</v>
      </c>
      <c r="I10667">
        <v>1</v>
      </c>
      <c r="J10667">
        <v>1</v>
      </c>
      <c r="K10667" t="str">
        <f t="shared" si="179"/>
        <v>yes</v>
      </c>
      <c r="L10667" t="s">
        <v>7</v>
      </c>
      <c r="M10667">
        <v>1</v>
      </c>
      <c r="N10667">
        <v>1</v>
      </c>
    </row>
    <row r="10668" spans="1:14" ht="15" x14ac:dyDescent="0.3">
      <c r="A10668" s="1"/>
      <c r="B10668" t="s">
        <v>12</v>
      </c>
      <c r="C10668" t="s">
        <v>77</v>
      </c>
      <c r="D10668" t="s">
        <v>77</v>
      </c>
      <c r="E10668" t="s">
        <v>77</v>
      </c>
      <c r="F10668" t="s">
        <v>77</v>
      </c>
      <c r="G10668">
        <v>0.352842748165131</v>
      </c>
      <c r="H10668">
        <v>1</v>
      </c>
      <c r="I10668">
        <v>1</v>
      </c>
      <c r="J10668">
        <v>1</v>
      </c>
      <c r="K10668" t="str">
        <f t="shared" si="179"/>
        <v>yes</v>
      </c>
      <c r="L10668" t="s">
        <v>7</v>
      </c>
      <c r="M10668">
        <v>1</v>
      </c>
      <c r="N10668">
        <v>1</v>
      </c>
    </row>
    <row r="10669" spans="1:14" ht="15" x14ac:dyDescent="0.3">
      <c r="A10669" s="1"/>
      <c r="B10669" t="s">
        <v>12</v>
      </c>
      <c r="C10669">
        <v>24</v>
      </c>
      <c r="D10669">
        <v>24</v>
      </c>
      <c r="E10669">
        <v>24</v>
      </c>
      <c r="F10669">
        <v>24</v>
      </c>
      <c r="G10669">
        <v>0.92803925275802601</v>
      </c>
      <c r="H10669">
        <v>1</v>
      </c>
      <c r="I10669">
        <v>1</v>
      </c>
      <c r="J10669">
        <v>1</v>
      </c>
      <c r="K10669" t="str">
        <f t="shared" si="179"/>
        <v>yes</v>
      </c>
      <c r="L10669" t="s">
        <v>7</v>
      </c>
      <c r="M10669">
        <v>1</v>
      </c>
      <c r="N10669">
        <v>1</v>
      </c>
    </row>
    <row r="10670" spans="1:14" ht="15" x14ac:dyDescent="0.3">
      <c r="A10670" s="1"/>
      <c r="B10670" t="s">
        <v>12</v>
      </c>
      <c r="C10670" t="s">
        <v>77</v>
      </c>
      <c r="D10670" t="s">
        <v>77</v>
      </c>
      <c r="E10670" t="s">
        <v>77</v>
      </c>
      <c r="F10670" t="s">
        <v>77</v>
      </c>
      <c r="G10670">
        <v>9.4031453132629006E-2</v>
      </c>
      <c r="H10670">
        <v>1</v>
      </c>
      <c r="I10670">
        <v>1</v>
      </c>
      <c r="J10670">
        <v>1</v>
      </c>
      <c r="K10670" t="str">
        <f t="shared" si="179"/>
        <v>yes</v>
      </c>
      <c r="L10670" t="s">
        <v>7</v>
      </c>
      <c r="M10670">
        <v>1</v>
      </c>
      <c r="N10670">
        <v>1</v>
      </c>
    </row>
    <row r="10671" spans="1:14" ht="15" x14ac:dyDescent="0.3">
      <c r="A10671" s="1"/>
      <c r="B10671" t="s">
        <v>12</v>
      </c>
      <c r="C10671">
        <v>24</v>
      </c>
      <c r="D10671">
        <v>24</v>
      </c>
      <c r="E10671">
        <v>24</v>
      </c>
      <c r="F10671">
        <v>24</v>
      </c>
      <c r="G10671">
        <v>0.93680298328399703</v>
      </c>
      <c r="H10671">
        <v>1</v>
      </c>
      <c r="I10671">
        <v>1</v>
      </c>
      <c r="J10671">
        <v>1</v>
      </c>
      <c r="K10671" t="str">
        <f t="shared" si="179"/>
        <v>yes</v>
      </c>
      <c r="L10671" t="s">
        <v>7</v>
      </c>
      <c r="M10671">
        <v>1</v>
      </c>
      <c r="N10671">
        <v>1</v>
      </c>
    </row>
    <row r="10672" spans="1:14" ht="15" x14ac:dyDescent="0.3">
      <c r="A10672" s="1"/>
      <c r="B10672" t="s">
        <v>12</v>
      </c>
      <c r="C10672">
        <v>11</v>
      </c>
      <c r="D10672">
        <v>11</v>
      </c>
      <c r="E10672">
        <v>11</v>
      </c>
      <c r="F10672">
        <v>11</v>
      </c>
      <c r="G10672">
        <v>0.87771612405777</v>
      </c>
      <c r="H10672">
        <v>1</v>
      </c>
      <c r="I10672">
        <v>1</v>
      </c>
      <c r="J10672">
        <v>1</v>
      </c>
      <c r="K10672" t="str">
        <f t="shared" si="179"/>
        <v>yes</v>
      </c>
      <c r="L10672" t="s">
        <v>7</v>
      </c>
      <c r="M10672">
        <v>1</v>
      </c>
      <c r="N10672">
        <v>1</v>
      </c>
    </row>
    <row r="10673" spans="1:14" ht="15" x14ac:dyDescent="0.3">
      <c r="A10673" s="1"/>
      <c r="B10673" t="s">
        <v>12</v>
      </c>
      <c r="C10673" t="s">
        <v>109</v>
      </c>
      <c r="D10673" t="s">
        <v>109</v>
      </c>
      <c r="E10673" t="s">
        <v>109</v>
      </c>
      <c r="F10673" t="s">
        <v>109</v>
      </c>
      <c r="G10673">
        <v>0.95688587427139304</v>
      </c>
      <c r="H10673">
        <v>1</v>
      </c>
      <c r="I10673">
        <v>1</v>
      </c>
      <c r="J10673">
        <v>1</v>
      </c>
      <c r="K10673" t="str">
        <f t="shared" si="179"/>
        <v>yes</v>
      </c>
      <c r="L10673" t="s">
        <v>7</v>
      </c>
      <c r="M10673">
        <v>1</v>
      </c>
      <c r="N10673">
        <v>1</v>
      </c>
    </row>
    <row r="10674" spans="1:14" ht="15" x14ac:dyDescent="0.3">
      <c r="A10674" s="1"/>
      <c r="B10674" t="s">
        <v>12</v>
      </c>
      <c r="C10674" t="s">
        <v>111</v>
      </c>
      <c r="D10674" t="s">
        <v>111</v>
      </c>
      <c r="E10674" t="s">
        <v>112</v>
      </c>
      <c r="F10674" t="s">
        <v>112</v>
      </c>
      <c r="G10674">
        <v>0.76622253656387296</v>
      </c>
      <c r="H10674">
        <v>1</v>
      </c>
      <c r="I10674">
        <v>1</v>
      </c>
      <c r="J10674">
        <v>1</v>
      </c>
      <c r="K10674" t="str">
        <f t="shared" si="179"/>
        <v>yes</v>
      </c>
      <c r="L10674" t="s">
        <v>7</v>
      </c>
      <c r="M10674">
        <v>1</v>
      </c>
      <c r="N10674">
        <v>1</v>
      </c>
    </row>
    <row r="10675" spans="1:14" ht="15" x14ac:dyDescent="0.3">
      <c r="A10675" s="1"/>
      <c r="B10675" t="s">
        <v>12</v>
      </c>
      <c r="C10675" t="s">
        <v>114</v>
      </c>
      <c r="D10675" t="s">
        <v>114</v>
      </c>
      <c r="E10675" t="s">
        <v>115</v>
      </c>
      <c r="F10675" t="s">
        <v>5242</v>
      </c>
      <c r="G10675">
        <v>0.40302783250808699</v>
      </c>
      <c r="H10675">
        <v>1</v>
      </c>
      <c r="I10675">
        <v>1</v>
      </c>
      <c r="J10675">
        <v>0.79200000000000004</v>
      </c>
      <c r="K10675" t="str">
        <f t="shared" si="179"/>
        <v>yes</v>
      </c>
      <c r="L10675" t="s">
        <v>7</v>
      </c>
      <c r="M10675">
        <v>1</v>
      </c>
      <c r="N10675">
        <v>1</v>
      </c>
    </row>
    <row r="10676" spans="1:14" ht="15" x14ac:dyDescent="0.3">
      <c r="A10676" s="1"/>
      <c r="B10676" t="s">
        <v>12</v>
      </c>
      <c r="C10676" t="s">
        <v>121</v>
      </c>
      <c r="D10676" t="s">
        <v>5253</v>
      </c>
      <c r="E10676" t="s">
        <v>121</v>
      </c>
      <c r="F10676" t="s">
        <v>121</v>
      </c>
      <c r="G10676">
        <v>0.26896071434021002</v>
      </c>
      <c r="H10676">
        <v>1</v>
      </c>
      <c r="I10676">
        <v>1</v>
      </c>
      <c r="J10676">
        <v>1</v>
      </c>
      <c r="K10676" t="str">
        <f t="shared" si="179"/>
        <v>yes</v>
      </c>
      <c r="L10676" t="s">
        <v>7</v>
      </c>
      <c r="M10676">
        <v>0.81365799999999999</v>
      </c>
      <c r="N10676">
        <v>0.81868700000000005</v>
      </c>
    </row>
    <row r="10677" spans="1:14" ht="15" x14ac:dyDescent="0.3">
      <c r="A10677" s="1"/>
      <c r="B10677" t="s">
        <v>12</v>
      </c>
      <c r="C10677" t="s">
        <v>128</v>
      </c>
      <c r="D10677" t="s">
        <v>128</v>
      </c>
      <c r="E10677" t="s">
        <v>130</v>
      </c>
      <c r="F10677" t="s">
        <v>130</v>
      </c>
      <c r="G10677">
        <v>0.92516285181045499</v>
      </c>
      <c r="H10677">
        <v>1</v>
      </c>
      <c r="I10677">
        <v>1</v>
      </c>
      <c r="J10677">
        <v>1</v>
      </c>
      <c r="K10677" t="str">
        <f t="shared" si="179"/>
        <v>yes</v>
      </c>
      <c r="L10677" t="s">
        <v>7</v>
      </c>
      <c r="M10677">
        <v>1</v>
      </c>
      <c r="N10677">
        <v>1</v>
      </c>
    </row>
    <row r="10678" spans="1:14" ht="15" x14ac:dyDescent="0.3">
      <c r="A10678" s="1"/>
      <c r="B10678" t="s">
        <v>12</v>
      </c>
      <c r="C10678">
        <v>11</v>
      </c>
      <c r="D10678">
        <v>11</v>
      </c>
      <c r="E10678">
        <v>11</v>
      </c>
      <c r="F10678">
        <v>11</v>
      </c>
      <c r="G10678">
        <v>0.88158512115478505</v>
      </c>
      <c r="H10678">
        <v>1</v>
      </c>
      <c r="I10678">
        <v>1</v>
      </c>
      <c r="J10678">
        <v>1</v>
      </c>
      <c r="K10678" t="str">
        <f t="shared" si="179"/>
        <v>yes</v>
      </c>
      <c r="L10678" t="s">
        <v>7</v>
      </c>
      <c r="M10678">
        <v>1</v>
      </c>
      <c r="N10678">
        <v>1</v>
      </c>
    </row>
    <row r="10679" spans="1:14" ht="15" x14ac:dyDescent="0.3">
      <c r="A10679" s="1"/>
      <c r="B10679" t="s">
        <v>12</v>
      </c>
      <c r="C10679">
        <v>17</v>
      </c>
      <c r="D10679">
        <v>17</v>
      </c>
      <c r="E10679">
        <v>17</v>
      </c>
      <c r="F10679">
        <v>17</v>
      </c>
      <c r="G10679">
        <v>0.74629378318786599</v>
      </c>
      <c r="H10679">
        <v>1</v>
      </c>
      <c r="I10679">
        <v>1</v>
      </c>
      <c r="J10679">
        <v>1</v>
      </c>
      <c r="K10679" t="str">
        <f t="shared" si="179"/>
        <v>yes</v>
      </c>
      <c r="L10679" t="s">
        <v>7</v>
      </c>
      <c r="M10679">
        <v>1</v>
      </c>
      <c r="N10679">
        <v>1</v>
      </c>
    </row>
    <row r="10680" spans="1:14" ht="15" x14ac:dyDescent="0.3">
      <c r="A10680" s="1"/>
      <c r="B10680" t="s">
        <v>12</v>
      </c>
      <c r="C10680">
        <v>39</v>
      </c>
      <c r="D10680">
        <v>39</v>
      </c>
      <c r="E10680">
        <v>39</v>
      </c>
      <c r="F10680">
        <v>39</v>
      </c>
      <c r="G10680">
        <v>0.89221823215484597</v>
      </c>
      <c r="H10680">
        <v>1</v>
      </c>
      <c r="I10680">
        <v>1</v>
      </c>
      <c r="J10680">
        <v>1</v>
      </c>
      <c r="K10680" t="str">
        <f t="shared" si="179"/>
        <v>yes</v>
      </c>
      <c r="L10680" t="s">
        <v>7</v>
      </c>
      <c r="M10680">
        <v>1</v>
      </c>
      <c r="N10680">
        <v>1</v>
      </c>
    </row>
    <row r="10681" spans="1:14" ht="15" x14ac:dyDescent="0.3">
      <c r="A10681" s="1"/>
      <c r="B10681" t="s">
        <v>12</v>
      </c>
      <c r="C10681" t="s">
        <v>137</v>
      </c>
      <c r="D10681" t="s">
        <v>137</v>
      </c>
      <c r="E10681" t="s">
        <v>138</v>
      </c>
      <c r="F10681" t="s">
        <v>138</v>
      </c>
      <c r="G10681">
        <v>0.94343203306198098</v>
      </c>
      <c r="H10681">
        <v>1</v>
      </c>
      <c r="I10681">
        <v>1</v>
      </c>
      <c r="J10681">
        <v>1</v>
      </c>
      <c r="K10681" t="str">
        <f t="shared" si="179"/>
        <v>yes</v>
      </c>
      <c r="L10681" t="s">
        <v>7</v>
      </c>
      <c r="M10681">
        <v>1</v>
      </c>
      <c r="N10681">
        <v>1</v>
      </c>
    </row>
    <row r="10682" spans="1:14" ht="15" x14ac:dyDescent="0.3">
      <c r="A10682" s="1"/>
      <c r="B10682" t="s">
        <v>12</v>
      </c>
      <c r="C10682">
        <v>38</v>
      </c>
      <c r="D10682">
        <v>38</v>
      </c>
      <c r="E10682">
        <v>38</v>
      </c>
      <c r="F10682">
        <v>38</v>
      </c>
      <c r="G10682">
        <v>0.94099777936935403</v>
      </c>
      <c r="H10682">
        <v>1</v>
      </c>
      <c r="I10682">
        <v>1</v>
      </c>
      <c r="J10682">
        <v>1</v>
      </c>
      <c r="K10682" t="str">
        <f t="shared" si="179"/>
        <v>yes</v>
      </c>
      <c r="L10682" t="s">
        <v>7</v>
      </c>
      <c r="M10682">
        <v>1</v>
      </c>
      <c r="N10682">
        <v>1</v>
      </c>
    </row>
    <row r="10683" spans="1:14" ht="15" x14ac:dyDescent="0.3">
      <c r="A10683" s="1"/>
      <c r="B10683" t="s">
        <v>12</v>
      </c>
      <c r="C10683" t="s">
        <v>137</v>
      </c>
      <c r="D10683" t="s">
        <v>137</v>
      </c>
      <c r="E10683" t="s">
        <v>138</v>
      </c>
      <c r="F10683" t="s">
        <v>138</v>
      </c>
      <c r="G10683">
        <v>0.981475830078125</v>
      </c>
      <c r="H10683">
        <v>1</v>
      </c>
      <c r="I10683">
        <v>1</v>
      </c>
      <c r="J10683">
        <v>1</v>
      </c>
      <c r="K10683" t="str">
        <f t="shared" si="179"/>
        <v>yes</v>
      </c>
      <c r="L10683" t="s">
        <v>7</v>
      </c>
      <c r="M10683">
        <v>1</v>
      </c>
      <c r="N10683">
        <v>1</v>
      </c>
    </row>
    <row r="10684" spans="1:14" ht="15" x14ac:dyDescent="0.3">
      <c r="A10684" s="1"/>
      <c r="B10684" t="s">
        <v>12</v>
      </c>
      <c r="C10684">
        <v>38</v>
      </c>
      <c r="D10684">
        <v>38</v>
      </c>
      <c r="E10684">
        <v>38</v>
      </c>
      <c r="F10684">
        <v>38</v>
      </c>
      <c r="G10684">
        <v>0.95060157775878895</v>
      </c>
      <c r="H10684">
        <v>1</v>
      </c>
      <c r="I10684">
        <v>1</v>
      </c>
      <c r="J10684">
        <v>1</v>
      </c>
      <c r="K10684" t="str">
        <f t="shared" si="179"/>
        <v>yes</v>
      </c>
      <c r="L10684" t="s">
        <v>7</v>
      </c>
      <c r="M10684">
        <v>1</v>
      </c>
      <c r="N10684">
        <v>1</v>
      </c>
    </row>
    <row r="10685" spans="1:14" ht="15" x14ac:dyDescent="0.3">
      <c r="A10685" s="1"/>
      <c r="B10685" t="s">
        <v>12</v>
      </c>
      <c r="C10685" t="s">
        <v>49</v>
      </c>
      <c r="D10685" t="s">
        <v>49</v>
      </c>
      <c r="E10685" t="s">
        <v>32</v>
      </c>
      <c r="F10685" t="s">
        <v>32</v>
      </c>
      <c r="G10685">
        <v>0.23632453382015201</v>
      </c>
      <c r="H10685">
        <v>1</v>
      </c>
      <c r="I10685">
        <v>1</v>
      </c>
      <c r="J10685">
        <v>1</v>
      </c>
      <c r="K10685" t="str">
        <f t="shared" si="179"/>
        <v>yes</v>
      </c>
      <c r="L10685" t="s">
        <v>7</v>
      </c>
      <c r="M10685">
        <v>1</v>
      </c>
      <c r="N10685">
        <v>1</v>
      </c>
    </row>
    <row r="10686" spans="1:14" ht="15" x14ac:dyDescent="0.3">
      <c r="A10686" s="1"/>
      <c r="B10686" t="s">
        <v>12</v>
      </c>
      <c r="C10686" t="s">
        <v>49</v>
      </c>
      <c r="D10686" t="s">
        <v>49</v>
      </c>
      <c r="E10686" t="s">
        <v>32</v>
      </c>
      <c r="F10686" t="s">
        <v>32</v>
      </c>
      <c r="G10686">
        <v>0.90003693103790305</v>
      </c>
      <c r="H10686">
        <v>1</v>
      </c>
      <c r="I10686">
        <v>1</v>
      </c>
      <c r="J10686">
        <v>1</v>
      </c>
      <c r="K10686" t="str">
        <f t="shared" si="179"/>
        <v>yes</v>
      </c>
      <c r="L10686" t="s">
        <v>7</v>
      </c>
      <c r="M10686">
        <v>1</v>
      </c>
      <c r="N10686">
        <v>1</v>
      </c>
    </row>
    <row r="10687" spans="1:14" ht="15" x14ac:dyDescent="0.3">
      <c r="A10687" s="1"/>
      <c r="B10687" t="s">
        <v>12</v>
      </c>
      <c r="C10687" t="s">
        <v>158</v>
      </c>
      <c r="D10687" t="s">
        <v>158</v>
      </c>
      <c r="E10687" t="s">
        <v>159</v>
      </c>
      <c r="F10687" t="s">
        <v>159</v>
      </c>
      <c r="G10687">
        <v>0.77589178085327204</v>
      </c>
      <c r="H10687">
        <v>1</v>
      </c>
      <c r="I10687">
        <v>1</v>
      </c>
      <c r="J10687">
        <v>1</v>
      </c>
      <c r="K10687" t="str">
        <f t="shared" si="179"/>
        <v>yes</v>
      </c>
      <c r="L10687" t="s">
        <v>7</v>
      </c>
      <c r="M10687">
        <v>1</v>
      </c>
      <c r="N10687">
        <v>1</v>
      </c>
    </row>
    <row r="10688" spans="1:14" ht="15" x14ac:dyDescent="0.3">
      <c r="A10688" s="1"/>
      <c r="B10688" t="s">
        <v>12</v>
      </c>
      <c r="C10688" t="s">
        <v>165</v>
      </c>
      <c r="D10688" t="s">
        <v>165</v>
      </c>
      <c r="E10688" t="s">
        <v>165</v>
      </c>
      <c r="F10688" t="s">
        <v>165</v>
      </c>
      <c r="G10688">
        <v>0.94422876834869396</v>
      </c>
      <c r="H10688">
        <v>1</v>
      </c>
      <c r="I10688">
        <v>1</v>
      </c>
      <c r="J10688">
        <v>1</v>
      </c>
      <c r="K10688" t="str">
        <f t="shared" si="179"/>
        <v>yes</v>
      </c>
      <c r="L10688" t="s">
        <v>7</v>
      </c>
      <c r="M10688">
        <v>1</v>
      </c>
      <c r="N10688">
        <v>1</v>
      </c>
    </row>
    <row r="10689" spans="1:14" ht="15" x14ac:dyDescent="0.3">
      <c r="A10689" s="1"/>
      <c r="B10689" t="s">
        <v>12</v>
      </c>
      <c r="C10689" t="s">
        <v>158</v>
      </c>
      <c r="D10689" t="s">
        <v>158</v>
      </c>
      <c r="E10689" t="s">
        <v>159</v>
      </c>
      <c r="F10689" t="s">
        <v>159</v>
      </c>
      <c r="G10689">
        <v>0.98851597309112604</v>
      </c>
      <c r="H10689">
        <v>1</v>
      </c>
      <c r="I10689">
        <v>1</v>
      </c>
      <c r="J10689">
        <v>1</v>
      </c>
      <c r="K10689" t="str">
        <f t="shared" si="179"/>
        <v>yes</v>
      </c>
      <c r="L10689" t="s">
        <v>7</v>
      </c>
      <c r="M10689">
        <v>1</v>
      </c>
      <c r="N10689">
        <v>1</v>
      </c>
    </row>
    <row r="10690" spans="1:14" ht="15" x14ac:dyDescent="0.3">
      <c r="A10690" s="1"/>
      <c r="B10690" t="s">
        <v>12</v>
      </c>
      <c r="C10690">
        <v>39</v>
      </c>
      <c r="D10690">
        <v>39</v>
      </c>
      <c r="E10690">
        <v>39</v>
      </c>
      <c r="F10690">
        <v>39</v>
      </c>
      <c r="G10690">
        <v>0.69828897714614901</v>
      </c>
      <c r="H10690">
        <v>1</v>
      </c>
      <c r="I10690">
        <v>1</v>
      </c>
      <c r="J10690">
        <v>1</v>
      </c>
      <c r="K10690" t="str">
        <f t="shared" si="179"/>
        <v>yes</v>
      </c>
      <c r="L10690" t="s">
        <v>7</v>
      </c>
      <c r="M10690">
        <v>1</v>
      </c>
      <c r="N10690">
        <v>1</v>
      </c>
    </row>
    <row r="10691" spans="1:14" ht="15" x14ac:dyDescent="0.3">
      <c r="A10691" s="1"/>
      <c r="B10691" t="s">
        <v>12</v>
      </c>
      <c r="C10691" t="s">
        <v>137</v>
      </c>
      <c r="D10691" t="s">
        <v>137</v>
      </c>
      <c r="E10691" t="s">
        <v>138</v>
      </c>
      <c r="F10691" t="s">
        <v>138</v>
      </c>
      <c r="G10691">
        <v>0.988672435283661</v>
      </c>
      <c r="H10691">
        <v>1</v>
      </c>
      <c r="I10691">
        <v>1</v>
      </c>
      <c r="J10691">
        <v>1</v>
      </c>
      <c r="K10691" t="str">
        <f t="shared" ref="K10691:K10754" si="180">IF(H10691&gt;0.64,"yes",IF(H10691&gt;=0.45,"partially","no"))</f>
        <v>yes</v>
      </c>
      <c r="L10691" t="s">
        <v>7</v>
      </c>
      <c r="M10691">
        <v>1</v>
      </c>
      <c r="N10691">
        <v>1</v>
      </c>
    </row>
    <row r="10692" spans="1:14" ht="15" x14ac:dyDescent="0.3">
      <c r="A10692" s="1"/>
      <c r="B10692" t="s">
        <v>12</v>
      </c>
      <c r="C10692" t="s">
        <v>189</v>
      </c>
      <c r="D10692" t="s">
        <v>5299</v>
      </c>
      <c r="E10692" t="s">
        <v>5301</v>
      </c>
      <c r="F10692" t="s">
        <v>190</v>
      </c>
      <c r="G10692">
        <v>0.50143629312515303</v>
      </c>
      <c r="H10692">
        <v>1</v>
      </c>
      <c r="I10692">
        <v>1</v>
      </c>
      <c r="J10692">
        <v>0.85299999999999998</v>
      </c>
      <c r="K10692" t="str">
        <f t="shared" si="180"/>
        <v>yes</v>
      </c>
      <c r="L10692" t="s">
        <v>7</v>
      </c>
      <c r="M10692">
        <v>0.88308600000000004</v>
      </c>
      <c r="N10692">
        <v>0.88125200000000004</v>
      </c>
    </row>
    <row r="10693" spans="1:14" ht="15" x14ac:dyDescent="0.3">
      <c r="A10693" s="1"/>
      <c r="B10693" t="s">
        <v>12</v>
      </c>
      <c r="C10693" t="s">
        <v>196</v>
      </c>
      <c r="D10693" t="s">
        <v>196</v>
      </c>
      <c r="E10693" t="s">
        <v>5308</v>
      </c>
      <c r="F10693" t="s">
        <v>5309</v>
      </c>
      <c r="G10693">
        <v>0.99446022510528598</v>
      </c>
      <c r="H10693">
        <v>1</v>
      </c>
      <c r="I10693">
        <v>1</v>
      </c>
      <c r="J10693">
        <v>0.92800000000000005</v>
      </c>
      <c r="K10693" t="str">
        <f t="shared" si="180"/>
        <v>yes</v>
      </c>
      <c r="L10693" t="s">
        <v>7</v>
      </c>
      <c r="M10693">
        <v>1</v>
      </c>
      <c r="N10693">
        <v>1</v>
      </c>
    </row>
    <row r="10694" spans="1:14" ht="15" x14ac:dyDescent="0.3">
      <c r="A10694" s="1"/>
      <c r="B10694" t="s">
        <v>12</v>
      </c>
      <c r="C10694" t="s">
        <v>196</v>
      </c>
      <c r="D10694" t="s">
        <v>196</v>
      </c>
      <c r="E10694" t="s">
        <v>5308</v>
      </c>
      <c r="F10694" t="s">
        <v>5309</v>
      </c>
      <c r="G10694">
        <v>0.93941664695739702</v>
      </c>
      <c r="H10694">
        <v>1</v>
      </c>
      <c r="I10694">
        <v>1</v>
      </c>
      <c r="J10694">
        <v>0.92800000000000005</v>
      </c>
      <c r="K10694" t="str">
        <f t="shared" si="180"/>
        <v>yes</v>
      </c>
      <c r="L10694" t="s">
        <v>7</v>
      </c>
      <c r="M10694">
        <v>1</v>
      </c>
      <c r="N10694">
        <v>1</v>
      </c>
    </row>
    <row r="10695" spans="1:14" ht="15" x14ac:dyDescent="0.3">
      <c r="A10695" s="1"/>
      <c r="B10695" t="s">
        <v>12</v>
      </c>
      <c r="C10695" t="s">
        <v>171</v>
      </c>
      <c r="D10695" t="s">
        <v>172</v>
      </c>
      <c r="E10695" t="s">
        <v>173</v>
      </c>
      <c r="F10695" t="s">
        <v>173</v>
      </c>
      <c r="G10695">
        <v>0.96666836738586404</v>
      </c>
      <c r="H10695">
        <v>1</v>
      </c>
      <c r="I10695">
        <v>1</v>
      </c>
      <c r="J10695">
        <v>1</v>
      </c>
      <c r="K10695" t="str">
        <f t="shared" si="180"/>
        <v>yes</v>
      </c>
      <c r="L10695" t="s">
        <v>7</v>
      </c>
      <c r="M10695">
        <v>0.74230499999999999</v>
      </c>
      <c r="N10695">
        <v>0.73894199999999999</v>
      </c>
    </row>
    <row r="10696" spans="1:14" ht="15" x14ac:dyDescent="0.3">
      <c r="A10696" s="1"/>
      <c r="B10696" t="s">
        <v>12</v>
      </c>
      <c r="C10696" t="s">
        <v>196</v>
      </c>
      <c r="D10696" t="s">
        <v>196</v>
      </c>
      <c r="E10696" t="s">
        <v>5308</v>
      </c>
      <c r="F10696" t="s">
        <v>5309</v>
      </c>
      <c r="G10696">
        <v>0.98538875579833995</v>
      </c>
      <c r="H10696">
        <v>1</v>
      </c>
      <c r="I10696">
        <v>1</v>
      </c>
      <c r="J10696">
        <v>0.92800000000000005</v>
      </c>
      <c r="K10696" t="str">
        <f t="shared" si="180"/>
        <v>yes</v>
      </c>
      <c r="L10696" t="s">
        <v>7</v>
      </c>
      <c r="M10696">
        <v>1</v>
      </c>
      <c r="N10696">
        <v>1</v>
      </c>
    </row>
    <row r="10697" spans="1:14" ht="15" x14ac:dyDescent="0.3">
      <c r="A10697" s="1"/>
      <c r="B10697" t="s">
        <v>12</v>
      </c>
      <c r="C10697">
        <v>24</v>
      </c>
      <c r="D10697">
        <v>24</v>
      </c>
      <c r="E10697">
        <v>24</v>
      </c>
      <c r="F10697">
        <v>24</v>
      </c>
      <c r="G10697">
        <v>0.81652450561523404</v>
      </c>
      <c r="H10697">
        <v>1</v>
      </c>
      <c r="I10697">
        <v>1</v>
      </c>
      <c r="J10697">
        <v>1</v>
      </c>
      <c r="K10697" t="str">
        <f t="shared" si="180"/>
        <v>yes</v>
      </c>
      <c r="L10697" t="s">
        <v>7</v>
      </c>
      <c r="M10697">
        <v>1</v>
      </c>
      <c r="N10697">
        <v>1</v>
      </c>
    </row>
    <row r="10698" spans="1:14" ht="15" x14ac:dyDescent="0.3">
      <c r="A10698" s="1"/>
      <c r="B10698" t="s">
        <v>12</v>
      </c>
      <c r="C10698" s="7">
        <v>0.13055555555555556</v>
      </c>
      <c r="D10698" s="7">
        <v>0.13055555555555556</v>
      </c>
      <c r="E10698" s="7">
        <v>0.13055555555555556</v>
      </c>
      <c r="F10698" s="7">
        <v>0.13055555555555556</v>
      </c>
      <c r="G10698">
        <v>0.887828350067139</v>
      </c>
      <c r="H10698">
        <v>1</v>
      </c>
      <c r="I10698">
        <v>1</v>
      </c>
      <c r="J10698">
        <v>1</v>
      </c>
      <c r="K10698" t="str">
        <f t="shared" si="180"/>
        <v>yes</v>
      </c>
      <c r="L10698" t="s">
        <v>7</v>
      </c>
      <c r="M10698">
        <v>1</v>
      </c>
      <c r="N10698">
        <v>1</v>
      </c>
    </row>
    <row r="10699" spans="1:14" ht="15" x14ac:dyDescent="0.3">
      <c r="A10699" s="1"/>
      <c r="B10699" t="s">
        <v>12</v>
      </c>
      <c r="C10699" s="7">
        <v>0.20208333333333331</v>
      </c>
      <c r="D10699" s="7">
        <v>0.20208333333333331</v>
      </c>
      <c r="E10699" s="7">
        <v>0.20208333333333331</v>
      </c>
      <c r="F10699" s="7">
        <v>0.20208333333333331</v>
      </c>
      <c r="G10699">
        <v>0.64820277690887496</v>
      </c>
      <c r="H10699">
        <v>1</v>
      </c>
      <c r="I10699">
        <v>1</v>
      </c>
      <c r="J10699">
        <v>1</v>
      </c>
      <c r="K10699" t="str">
        <f t="shared" si="180"/>
        <v>yes</v>
      </c>
      <c r="L10699" t="s">
        <v>7</v>
      </c>
      <c r="M10699">
        <v>1</v>
      </c>
      <c r="N10699">
        <v>1</v>
      </c>
    </row>
    <row r="10700" spans="1:14" ht="15" x14ac:dyDescent="0.3">
      <c r="A10700" s="1"/>
      <c r="B10700" t="s">
        <v>12</v>
      </c>
      <c r="C10700" t="s">
        <v>243</v>
      </c>
      <c r="D10700" t="s">
        <v>243</v>
      </c>
      <c r="E10700" t="s">
        <v>87</v>
      </c>
      <c r="F10700" t="s">
        <v>87</v>
      </c>
      <c r="G10700">
        <v>0.72753632068634</v>
      </c>
      <c r="H10700">
        <v>1</v>
      </c>
      <c r="I10700">
        <v>1</v>
      </c>
      <c r="J10700">
        <v>1</v>
      </c>
      <c r="K10700" t="str">
        <f t="shared" si="180"/>
        <v>yes</v>
      </c>
      <c r="L10700" t="s">
        <v>7</v>
      </c>
      <c r="M10700">
        <v>1</v>
      </c>
      <c r="N10700">
        <v>1</v>
      </c>
    </row>
    <row r="10701" spans="1:14" ht="15" x14ac:dyDescent="0.3">
      <c r="A10701" s="1"/>
      <c r="B10701" t="s">
        <v>12</v>
      </c>
      <c r="C10701" t="s">
        <v>249</v>
      </c>
      <c r="D10701" t="s">
        <v>249</v>
      </c>
      <c r="E10701" t="s">
        <v>249</v>
      </c>
      <c r="F10701" t="s">
        <v>249</v>
      </c>
      <c r="G10701">
        <v>0.99626189470291104</v>
      </c>
      <c r="H10701">
        <v>1</v>
      </c>
      <c r="I10701">
        <v>1</v>
      </c>
      <c r="J10701">
        <v>1</v>
      </c>
      <c r="K10701" t="str">
        <f t="shared" si="180"/>
        <v>yes</v>
      </c>
      <c r="L10701" t="s">
        <v>7</v>
      </c>
      <c r="M10701">
        <v>1</v>
      </c>
      <c r="N10701">
        <v>1</v>
      </c>
    </row>
    <row r="10702" spans="1:14" ht="15" x14ac:dyDescent="0.3">
      <c r="A10702" s="1"/>
      <c r="B10702" t="s">
        <v>12</v>
      </c>
      <c r="C10702">
        <v>1946</v>
      </c>
      <c r="D10702">
        <v>1946</v>
      </c>
      <c r="E10702">
        <v>1946</v>
      </c>
      <c r="F10702">
        <v>1946</v>
      </c>
      <c r="G10702">
        <v>0.765414118766785</v>
      </c>
      <c r="H10702">
        <v>1</v>
      </c>
      <c r="I10702">
        <v>1</v>
      </c>
      <c r="J10702">
        <v>1</v>
      </c>
      <c r="K10702" t="str">
        <f t="shared" si="180"/>
        <v>yes</v>
      </c>
      <c r="L10702" t="s">
        <v>7</v>
      </c>
      <c r="M10702">
        <v>1</v>
      </c>
      <c r="N10702">
        <v>1</v>
      </c>
    </row>
    <row r="10703" spans="1:14" ht="15" x14ac:dyDescent="0.3">
      <c r="A10703" s="1"/>
      <c r="B10703" t="s">
        <v>12</v>
      </c>
      <c r="C10703" t="s">
        <v>270</v>
      </c>
      <c r="D10703" t="s">
        <v>270</v>
      </c>
      <c r="E10703" t="s">
        <v>5366</v>
      </c>
      <c r="F10703" t="s">
        <v>273</v>
      </c>
      <c r="G10703">
        <v>0.93891131877899203</v>
      </c>
      <c r="H10703">
        <v>1</v>
      </c>
      <c r="I10703">
        <v>1</v>
      </c>
      <c r="J10703">
        <v>0.751</v>
      </c>
      <c r="K10703" t="str">
        <f t="shared" si="180"/>
        <v>yes</v>
      </c>
      <c r="L10703" t="s">
        <v>7</v>
      </c>
      <c r="M10703">
        <v>1</v>
      </c>
      <c r="N10703">
        <v>1</v>
      </c>
    </row>
    <row r="10704" spans="1:14" ht="15" x14ac:dyDescent="0.3">
      <c r="A10704" s="1"/>
      <c r="B10704" t="s">
        <v>12</v>
      </c>
      <c r="C10704" t="s">
        <v>275</v>
      </c>
      <c r="D10704" t="s">
        <v>275</v>
      </c>
      <c r="E10704" t="s">
        <v>275</v>
      </c>
      <c r="F10704" t="s">
        <v>275</v>
      </c>
      <c r="G10704">
        <v>0.90045803785324097</v>
      </c>
      <c r="H10704">
        <v>1</v>
      </c>
      <c r="I10704">
        <v>1</v>
      </c>
      <c r="J10704">
        <v>1</v>
      </c>
      <c r="K10704" t="str">
        <f t="shared" si="180"/>
        <v>yes</v>
      </c>
      <c r="L10704" t="s">
        <v>7</v>
      </c>
      <c r="M10704">
        <v>1</v>
      </c>
      <c r="N10704">
        <v>1</v>
      </c>
    </row>
    <row r="10705" spans="1:14" ht="15" x14ac:dyDescent="0.3">
      <c r="A10705" s="1"/>
      <c r="B10705" t="s">
        <v>12</v>
      </c>
      <c r="C10705">
        <v>711.98800000000006</v>
      </c>
      <c r="D10705">
        <v>711.98800000000006</v>
      </c>
      <c r="E10705">
        <v>711.98800000000006</v>
      </c>
      <c r="F10705">
        <v>711.98800000000006</v>
      </c>
      <c r="G10705">
        <v>0.96807521581649802</v>
      </c>
      <c r="H10705">
        <v>1</v>
      </c>
      <c r="I10705">
        <v>1</v>
      </c>
      <c r="J10705">
        <v>1</v>
      </c>
      <c r="K10705" t="str">
        <f t="shared" si="180"/>
        <v>yes</v>
      </c>
      <c r="L10705" t="s">
        <v>7</v>
      </c>
      <c r="M10705">
        <v>1</v>
      </c>
      <c r="N10705">
        <v>1</v>
      </c>
    </row>
    <row r="10706" spans="1:14" ht="15" x14ac:dyDescent="0.3">
      <c r="A10706" s="1"/>
      <c r="B10706" t="s">
        <v>12</v>
      </c>
      <c r="C10706" t="s">
        <v>289</v>
      </c>
      <c r="D10706" s="8">
        <v>0.56200000000000006</v>
      </c>
      <c r="E10706" t="s">
        <v>289</v>
      </c>
      <c r="F10706" s="8">
        <v>0.56200000000000006</v>
      </c>
      <c r="G10706">
        <v>0.96675175428390503</v>
      </c>
      <c r="H10706">
        <v>1</v>
      </c>
      <c r="I10706">
        <v>1</v>
      </c>
      <c r="J10706">
        <v>1</v>
      </c>
      <c r="K10706" t="str">
        <f t="shared" si="180"/>
        <v>yes</v>
      </c>
      <c r="L10706" t="s">
        <v>7</v>
      </c>
      <c r="M10706">
        <v>0.932114</v>
      </c>
      <c r="N10706">
        <v>0.93326699999999996</v>
      </c>
    </row>
    <row r="10707" spans="1:14" ht="15" x14ac:dyDescent="0.3">
      <c r="A10707" s="1"/>
      <c r="B10707" t="s">
        <v>12</v>
      </c>
      <c r="C10707" t="s">
        <v>291</v>
      </c>
      <c r="D10707" s="8">
        <v>2.8000000000000001E-2</v>
      </c>
      <c r="E10707" t="s">
        <v>291</v>
      </c>
      <c r="F10707" s="8">
        <v>2.8000000000000001E-2</v>
      </c>
      <c r="G10707">
        <v>0.61212420463562001</v>
      </c>
      <c r="H10707">
        <v>1</v>
      </c>
      <c r="I10707">
        <v>1</v>
      </c>
      <c r="J10707">
        <v>1</v>
      </c>
      <c r="K10707" t="str">
        <f t="shared" si="180"/>
        <v>yes</v>
      </c>
      <c r="L10707" t="s">
        <v>7</v>
      </c>
      <c r="M10707">
        <v>0.92399699999999996</v>
      </c>
      <c r="N10707">
        <v>0.91447100000000003</v>
      </c>
    </row>
    <row r="10708" spans="1:14" ht="15" x14ac:dyDescent="0.3">
      <c r="A10708" s="1"/>
      <c r="B10708" t="s">
        <v>12</v>
      </c>
      <c r="C10708">
        <v>1944</v>
      </c>
      <c r="D10708">
        <v>1944</v>
      </c>
      <c r="E10708">
        <v>1944</v>
      </c>
      <c r="F10708">
        <v>1944</v>
      </c>
      <c r="G10708">
        <v>0.50681787729263295</v>
      </c>
      <c r="H10708">
        <v>1</v>
      </c>
      <c r="I10708">
        <v>1</v>
      </c>
      <c r="J10708">
        <v>1</v>
      </c>
      <c r="K10708" t="str">
        <f t="shared" si="180"/>
        <v>yes</v>
      </c>
      <c r="L10708" t="s">
        <v>7</v>
      </c>
      <c r="M10708">
        <v>1</v>
      </c>
      <c r="N10708">
        <v>1</v>
      </c>
    </row>
    <row r="10709" spans="1:14" ht="15" x14ac:dyDescent="0.3">
      <c r="A10709" s="1"/>
      <c r="B10709" t="s">
        <v>12</v>
      </c>
      <c r="C10709" t="s">
        <v>310</v>
      </c>
      <c r="D10709" t="s">
        <v>310</v>
      </c>
      <c r="E10709" t="s">
        <v>5384</v>
      </c>
      <c r="F10709" t="s">
        <v>311</v>
      </c>
      <c r="G10709">
        <v>0.84212452173232999</v>
      </c>
      <c r="H10709">
        <v>1</v>
      </c>
      <c r="I10709">
        <v>1</v>
      </c>
      <c r="J10709">
        <v>0.51300000000000001</v>
      </c>
      <c r="K10709" t="str">
        <f t="shared" si="180"/>
        <v>yes</v>
      </c>
      <c r="L10709" t="s">
        <v>7</v>
      </c>
      <c r="M10709">
        <v>1</v>
      </c>
      <c r="N10709">
        <v>1</v>
      </c>
    </row>
    <row r="10710" spans="1:14" ht="15" x14ac:dyDescent="0.3">
      <c r="A10710" s="1"/>
      <c r="B10710" t="s">
        <v>12</v>
      </c>
      <c r="C10710">
        <v>1817</v>
      </c>
      <c r="D10710">
        <v>1817</v>
      </c>
      <c r="E10710">
        <v>1817</v>
      </c>
      <c r="F10710">
        <v>1817</v>
      </c>
      <c r="G10710">
        <v>0.97468632459640503</v>
      </c>
      <c r="H10710">
        <v>1</v>
      </c>
      <c r="I10710">
        <v>1</v>
      </c>
      <c r="J10710">
        <v>1</v>
      </c>
      <c r="K10710" t="str">
        <f t="shared" si="180"/>
        <v>yes</v>
      </c>
      <c r="L10710" t="s">
        <v>7</v>
      </c>
      <c r="M10710">
        <v>1</v>
      </c>
      <c r="N10710">
        <v>1</v>
      </c>
    </row>
    <row r="10711" spans="1:14" ht="15" x14ac:dyDescent="0.3">
      <c r="A10711" s="1"/>
      <c r="B10711" t="s">
        <v>12</v>
      </c>
      <c r="C10711">
        <v>374</v>
      </c>
      <c r="D10711">
        <v>374</v>
      </c>
      <c r="E10711">
        <v>374</v>
      </c>
      <c r="F10711">
        <v>374</v>
      </c>
      <c r="G10711">
        <v>0.94875639677047696</v>
      </c>
      <c r="H10711">
        <v>1</v>
      </c>
      <c r="I10711">
        <v>1</v>
      </c>
      <c r="J10711">
        <v>1</v>
      </c>
      <c r="K10711" t="str">
        <f t="shared" si="180"/>
        <v>yes</v>
      </c>
      <c r="L10711" t="s">
        <v>7</v>
      </c>
      <c r="M10711">
        <v>1</v>
      </c>
      <c r="N10711">
        <v>1</v>
      </c>
    </row>
    <row r="10712" spans="1:14" ht="15" x14ac:dyDescent="0.3">
      <c r="A10712" s="1"/>
      <c r="B10712" t="s">
        <v>12</v>
      </c>
      <c r="C10712" t="s">
        <v>350</v>
      </c>
      <c r="D10712" t="s">
        <v>350</v>
      </c>
      <c r="E10712" t="s">
        <v>351</v>
      </c>
      <c r="F10712" t="s">
        <v>351</v>
      </c>
      <c r="G10712">
        <v>0.87052732706069902</v>
      </c>
      <c r="H10712">
        <v>1</v>
      </c>
      <c r="I10712">
        <v>1</v>
      </c>
      <c r="J10712">
        <v>1</v>
      </c>
      <c r="K10712" t="str">
        <f t="shared" si="180"/>
        <v>yes</v>
      </c>
      <c r="L10712" t="s">
        <v>7</v>
      </c>
      <c r="M10712">
        <v>1</v>
      </c>
      <c r="N10712">
        <v>1</v>
      </c>
    </row>
    <row r="10713" spans="1:14" ht="15" x14ac:dyDescent="0.3">
      <c r="A10713" s="1"/>
      <c r="B10713" t="s">
        <v>12</v>
      </c>
      <c r="C10713" t="s">
        <v>353</v>
      </c>
      <c r="D10713" t="s">
        <v>353</v>
      </c>
      <c r="E10713" t="s">
        <v>353</v>
      </c>
      <c r="F10713" t="s">
        <v>353</v>
      </c>
      <c r="G10713">
        <v>0.97567546367645297</v>
      </c>
      <c r="H10713">
        <v>1</v>
      </c>
      <c r="I10713">
        <v>1</v>
      </c>
      <c r="J10713">
        <v>1</v>
      </c>
      <c r="K10713" t="str">
        <f t="shared" si="180"/>
        <v>yes</v>
      </c>
      <c r="L10713" t="s">
        <v>7</v>
      </c>
      <c r="M10713">
        <v>1</v>
      </c>
      <c r="N10713">
        <v>1</v>
      </c>
    </row>
    <row r="10714" spans="1:14" ht="15" x14ac:dyDescent="0.3">
      <c r="A10714" s="1"/>
      <c r="B10714" t="s">
        <v>12</v>
      </c>
      <c r="C10714" t="s">
        <v>375</v>
      </c>
      <c r="D10714" t="s">
        <v>375</v>
      </c>
      <c r="E10714" t="s">
        <v>376</v>
      </c>
      <c r="F10714" t="s">
        <v>376</v>
      </c>
      <c r="G10714">
        <v>0.42045837640762301</v>
      </c>
      <c r="H10714">
        <v>1</v>
      </c>
      <c r="I10714">
        <v>1</v>
      </c>
      <c r="J10714">
        <v>1</v>
      </c>
      <c r="K10714" t="str">
        <f t="shared" si="180"/>
        <v>yes</v>
      </c>
      <c r="L10714" t="s">
        <v>7</v>
      </c>
      <c r="M10714">
        <v>1</v>
      </c>
      <c r="N10714">
        <v>1</v>
      </c>
    </row>
    <row r="10715" spans="1:14" ht="15" x14ac:dyDescent="0.3">
      <c r="A10715" s="1"/>
      <c r="B10715" t="s">
        <v>12</v>
      </c>
      <c r="C10715" t="s">
        <v>378</v>
      </c>
      <c r="D10715" t="s">
        <v>378</v>
      </c>
      <c r="E10715" t="s">
        <v>379</v>
      </c>
      <c r="F10715" t="s">
        <v>379</v>
      </c>
      <c r="G10715">
        <v>0.95552837848663297</v>
      </c>
      <c r="H10715">
        <v>1</v>
      </c>
      <c r="I10715">
        <v>1</v>
      </c>
      <c r="J10715">
        <v>1</v>
      </c>
      <c r="K10715" t="str">
        <f t="shared" si="180"/>
        <v>yes</v>
      </c>
      <c r="L10715" t="s">
        <v>7</v>
      </c>
      <c r="M10715">
        <v>1</v>
      </c>
      <c r="N10715">
        <v>1</v>
      </c>
    </row>
    <row r="10716" spans="1:14" ht="15" x14ac:dyDescent="0.3">
      <c r="A10716" s="1"/>
      <c r="B10716" t="s">
        <v>12</v>
      </c>
      <c r="C10716">
        <v>1943</v>
      </c>
      <c r="D10716">
        <v>1943</v>
      </c>
      <c r="E10716">
        <v>1943</v>
      </c>
      <c r="F10716">
        <v>1943</v>
      </c>
      <c r="G10716">
        <v>0.94065558910369895</v>
      </c>
      <c r="H10716">
        <v>1</v>
      </c>
      <c r="I10716">
        <v>1</v>
      </c>
      <c r="J10716">
        <v>1</v>
      </c>
      <c r="K10716" t="str">
        <f t="shared" si="180"/>
        <v>yes</v>
      </c>
      <c r="L10716" t="s">
        <v>7</v>
      </c>
      <c r="M10716">
        <v>1</v>
      </c>
      <c r="N10716">
        <v>1</v>
      </c>
    </row>
    <row r="10717" spans="1:14" ht="15" x14ac:dyDescent="0.3">
      <c r="A10717" s="1"/>
      <c r="B10717" t="s">
        <v>12</v>
      </c>
      <c r="C10717">
        <v>1943</v>
      </c>
      <c r="D10717">
        <v>1943</v>
      </c>
      <c r="E10717">
        <v>1943</v>
      </c>
      <c r="F10717">
        <v>1943</v>
      </c>
      <c r="G10717">
        <v>0.94065558910369895</v>
      </c>
      <c r="H10717">
        <v>1</v>
      </c>
      <c r="I10717">
        <v>1</v>
      </c>
      <c r="J10717">
        <v>1</v>
      </c>
      <c r="K10717" t="str">
        <f t="shared" si="180"/>
        <v>yes</v>
      </c>
      <c r="L10717" t="s">
        <v>7</v>
      </c>
      <c r="M10717">
        <v>1</v>
      </c>
      <c r="N10717">
        <v>1</v>
      </c>
    </row>
    <row r="10718" spans="1:14" ht="15" x14ac:dyDescent="0.3">
      <c r="A10718" s="1"/>
      <c r="B10718" t="s">
        <v>12</v>
      </c>
      <c r="C10718">
        <v>1990</v>
      </c>
      <c r="D10718">
        <v>1990</v>
      </c>
      <c r="E10718">
        <v>1990</v>
      </c>
      <c r="F10718">
        <v>1990</v>
      </c>
      <c r="G10718">
        <v>0.91340637207031306</v>
      </c>
      <c r="H10718">
        <v>1</v>
      </c>
      <c r="I10718">
        <v>1</v>
      </c>
      <c r="J10718">
        <v>1</v>
      </c>
      <c r="K10718" t="str">
        <f t="shared" si="180"/>
        <v>yes</v>
      </c>
      <c r="L10718" t="s">
        <v>7</v>
      </c>
      <c r="M10718">
        <v>1</v>
      </c>
      <c r="N10718">
        <v>1</v>
      </c>
    </row>
    <row r="10719" spans="1:14" ht="15" x14ac:dyDescent="0.3">
      <c r="A10719" s="1"/>
      <c r="B10719" t="s">
        <v>12</v>
      </c>
      <c r="C10719" t="s">
        <v>432</v>
      </c>
      <c r="D10719" t="s">
        <v>432</v>
      </c>
      <c r="E10719" t="s">
        <v>432</v>
      </c>
      <c r="F10719" t="s">
        <v>432</v>
      </c>
      <c r="G10719">
        <v>0.56042003631591797</v>
      </c>
      <c r="H10719">
        <v>1</v>
      </c>
      <c r="I10719">
        <v>1</v>
      </c>
      <c r="J10719">
        <v>1</v>
      </c>
      <c r="K10719" t="str">
        <f t="shared" si="180"/>
        <v>yes</v>
      </c>
      <c r="L10719" t="s">
        <v>7</v>
      </c>
      <c r="M10719">
        <v>1</v>
      </c>
      <c r="N10719">
        <v>1</v>
      </c>
    </row>
    <row r="10720" spans="1:14" ht="15" x14ac:dyDescent="0.3">
      <c r="A10720" s="1"/>
      <c r="B10720" t="s">
        <v>12</v>
      </c>
      <c r="C10720" t="s">
        <v>456</v>
      </c>
      <c r="D10720" t="s">
        <v>5494</v>
      </c>
      <c r="E10720" t="s">
        <v>5492</v>
      </c>
      <c r="F10720" t="s">
        <v>458</v>
      </c>
      <c r="G10720">
        <v>0.31784790754318198</v>
      </c>
      <c r="H10720">
        <v>1</v>
      </c>
      <c r="I10720">
        <v>1</v>
      </c>
      <c r="J10720">
        <v>0.95899999999999996</v>
      </c>
      <c r="K10720" t="str">
        <f t="shared" si="180"/>
        <v>yes</v>
      </c>
      <c r="L10720" t="s">
        <v>7</v>
      </c>
      <c r="M10720">
        <v>0.98783600000000005</v>
      </c>
      <c r="N10720">
        <v>0.98842300000000005</v>
      </c>
    </row>
    <row r="10721" spans="1:14" ht="15" x14ac:dyDescent="0.3">
      <c r="A10721" s="1"/>
      <c r="B10721" t="s">
        <v>12</v>
      </c>
      <c r="C10721">
        <v>1886</v>
      </c>
      <c r="D10721">
        <v>1886</v>
      </c>
      <c r="E10721">
        <v>1886</v>
      </c>
      <c r="F10721">
        <v>1886</v>
      </c>
      <c r="G10721">
        <v>0.96578842401504505</v>
      </c>
      <c r="H10721">
        <v>1</v>
      </c>
      <c r="I10721">
        <v>1</v>
      </c>
      <c r="J10721">
        <v>1</v>
      </c>
      <c r="K10721" t="str">
        <f t="shared" si="180"/>
        <v>yes</v>
      </c>
      <c r="L10721" t="s">
        <v>7</v>
      </c>
      <c r="M10721">
        <v>1</v>
      </c>
      <c r="N10721">
        <v>1</v>
      </c>
    </row>
    <row r="10722" spans="1:14" ht="15" x14ac:dyDescent="0.3">
      <c r="A10722" s="1"/>
      <c r="B10722" t="s">
        <v>12</v>
      </c>
      <c r="C10722" t="s">
        <v>432</v>
      </c>
      <c r="D10722" t="s">
        <v>432</v>
      </c>
      <c r="E10722" t="s">
        <v>432</v>
      </c>
      <c r="F10722" t="s">
        <v>432</v>
      </c>
      <c r="G10722">
        <v>0.79967850446701105</v>
      </c>
      <c r="H10722">
        <v>1</v>
      </c>
      <c r="I10722">
        <v>1</v>
      </c>
      <c r="J10722">
        <v>1</v>
      </c>
      <c r="K10722" t="str">
        <f t="shared" si="180"/>
        <v>yes</v>
      </c>
      <c r="L10722" t="s">
        <v>7</v>
      </c>
      <c r="M10722">
        <v>1</v>
      </c>
      <c r="N10722">
        <v>1</v>
      </c>
    </row>
    <row r="10723" spans="1:14" ht="15" x14ac:dyDescent="0.3">
      <c r="A10723" s="1"/>
      <c r="B10723" t="s">
        <v>12</v>
      </c>
      <c r="C10723">
        <v>1901</v>
      </c>
      <c r="D10723">
        <v>1901</v>
      </c>
      <c r="E10723">
        <v>1901</v>
      </c>
      <c r="F10723">
        <v>1901</v>
      </c>
      <c r="G10723">
        <v>0.93948072195053101</v>
      </c>
      <c r="H10723">
        <v>1</v>
      </c>
      <c r="I10723">
        <v>1</v>
      </c>
      <c r="J10723">
        <v>1</v>
      </c>
      <c r="K10723" t="str">
        <f t="shared" si="180"/>
        <v>yes</v>
      </c>
      <c r="L10723" t="s">
        <v>7</v>
      </c>
      <c r="M10723">
        <v>1</v>
      </c>
      <c r="N10723">
        <v>1</v>
      </c>
    </row>
    <row r="10724" spans="1:14" ht="15" x14ac:dyDescent="0.3">
      <c r="A10724" s="1"/>
      <c r="B10724" t="s">
        <v>12</v>
      </c>
      <c r="C10724">
        <v>1943</v>
      </c>
      <c r="D10724">
        <v>1943</v>
      </c>
      <c r="E10724">
        <v>1943</v>
      </c>
      <c r="F10724">
        <v>1943</v>
      </c>
      <c r="G10724">
        <v>0.90608602762222301</v>
      </c>
      <c r="H10724">
        <v>1</v>
      </c>
      <c r="I10724">
        <v>1</v>
      </c>
      <c r="J10724">
        <v>1</v>
      </c>
      <c r="K10724" t="str">
        <f t="shared" si="180"/>
        <v>yes</v>
      </c>
      <c r="L10724" t="s">
        <v>7</v>
      </c>
      <c r="M10724">
        <v>1</v>
      </c>
      <c r="N10724">
        <v>1</v>
      </c>
    </row>
    <row r="10725" spans="1:14" ht="15" x14ac:dyDescent="0.3">
      <c r="A10725" s="1"/>
      <c r="B10725" t="s">
        <v>12</v>
      </c>
      <c r="C10725">
        <v>38</v>
      </c>
      <c r="D10725">
        <v>38</v>
      </c>
      <c r="E10725">
        <v>38</v>
      </c>
      <c r="F10725">
        <v>38</v>
      </c>
      <c r="G10725">
        <v>0.84354496002197299</v>
      </c>
      <c r="H10725">
        <v>1</v>
      </c>
      <c r="I10725">
        <v>1</v>
      </c>
      <c r="J10725">
        <v>1</v>
      </c>
      <c r="K10725" t="str">
        <f t="shared" si="180"/>
        <v>yes</v>
      </c>
      <c r="L10725" t="s">
        <v>7</v>
      </c>
      <c r="M10725">
        <v>1</v>
      </c>
      <c r="N10725">
        <v>1</v>
      </c>
    </row>
    <row r="10726" spans="1:14" ht="15" x14ac:dyDescent="0.3">
      <c r="A10726" s="1"/>
      <c r="B10726" t="s">
        <v>12</v>
      </c>
      <c r="C10726" t="s">
        <v>487</v>
      </c>
      <c r="D10726" t="s">
        <v>487</v>
      </c>
      <c r="E10726" t="s">
        <v>5509</v>
      </c>
      <c r="F10726" t="s">
        <v>488</v>
      </c>
      <c r="G10726">
        <v>0.48331552743911699</v>
      </c>
      <c r="H10726">
        <v>1</v>
      </c>
      <c r="I10726">
        <v>1</v>
      </c>
      <c r="J10726">
        <v>1</v>
      </c>
      <c r="K10726" t="str">
        <f t="shared" si="180"/>
        <v>yes</v>
      </c>
      <c r="L10726" t="s">
        <v>7</v>
      </c>
      <c r="M10726">
        <v>1</v>
      </c>
      <c r="N10726">
        <v>1</v>
      </c>
    </row>
    <row r="10727" spans="1:14" ht="15" x14ac:dyDescent="0.3">
      <c r="A10727" s="1"/>
      <c r="B10727" t="s">
        <v>12</v>
      </c>
      <c r="C10727">
        <v>1937</v>
      </c>
      <c r="D10727">
        <v>1937</v>
      </c>
      <c r="E10727">
        <v>1937</v>
      </c>
      <c r="F10727">
        <v>1937</v>
      </c>
      <c r="G10727">
        <v>0.76398748159408603</v>
      </c>
      <c r="H10727">
        <v>1</v>
      </c>
      <c r="I10727">
        <v>1</v>
      </c>
      <c r="J10727">
        <v>1</v>
      </c>
      <c r="K10727" t="str">
        <f t="shared" si="180"/>
        <v>yes</v>
      </c>
      <c r="L10727" t="s">
        <v>7</v>
      </c>
      <c r="M10727">
        <v>1</v>
      </c>
      <c r="N10727">
        <v>1</v>
      </c>
    </row>
    <row r="10728" spans="1:14" ht="15" x14ac:dyDescent="0.3">
      <c r="A10728" s="1"/>
      <c r="B10728" t="s">
        <v>12</v>
      </c>
      <c r="C10728" t="s">
        <v>675</v>
      </c>
      <c r="D10728" t="s">
        <v>675</v>
      </c>
      <c r="E10728" t="s">
        <v>676</v>
      </c>
      <c r="F10728" t="s">
        <v>676</v>
      </c>
      <c r="G10728">
        <v>0.64168095588684104</v>
      </c>
      <c r="H10728">
        <v>1</v>
      </c>
      <c r="I10728">
        <v>1</v>
      </c>
      <c r="J10728">
        <v>1</v>
      </c>
      <c r="K10728" t="str">
        <f t="shared" si="180"/>
        <v>yes</v>
      </c>
      <c r="L10728" t="s">
        <v>7</v>
      </c>
      <c r="M10728">
        <v>1</v>
      </c>
      <c r="N10728">
        <v>1</v>
      </c>
    </row>
    <row r="10729" spans="1:14" ht="15" x14ac:dyDescent="0.3">
      <c r="A10729" s="1"/>
      <c r="B10729" t="s">
        <v>12</v>
      </c>
      <c r="C10729" t="s">
        <v>686</v>
      </c>
      <c r="D10729" t="s">
        <v>686</v>
      </c>
      <c r="E10729" t="s">
        <v>687</v>
      </c>
      <c r="F10729" t="s">
        <v>687</v>
      </c>
      <c r="G10729">
        <v>0.72506487369537398</v>
      </c>
      <c r="H10729">
        <v>1</v>
      </c>
      <c r="I10729">
        <v>1</v>
      </c>
      <c r="J10729">
        <v>1</v>
      </c>
      <c r="K10729" t="str">
        <f t="shared" si="180"/>
        <v>yes</v>
      </c>
      <c r="L10729" t="s">
        <v>7</v>
      </c>
      <c r="M10729">
        <v>1</v>
      </c>
      <c r="N10729">
        <v>1</v>
      </c>
    </row>
    <row r="10730" spans="1:14" ht="15" x14ac:dyDescent="0.3">
      <c r="A10730" s="1"/>
      <c r="B10730" t="s">
        <v>12</v>
      </c>
      <c r="C10730" t="s">
        <v>723</v>
      </c>
      <c r="D10730" t="s">
        <v>723</v>
      </c>
      <c r="E10730" t="s">
        <v>5684</v>
      </c>
      <c r="F10730" t="s">
        <v>725</v>
      </c>
      <c r="G10730">
        <v>0.55311238765716597</v>
      </c>
      <c r="H10730">
        <v>1</v>
      </c>
      <c r="I10730">
        <v>1</v>
      </c>
      <c r="J10730">
        <v>0.86099999999999999</v>
      </c>
      <c r="K10730" t="str">
        <f t="shared" si="180"/>
        <v>yes</v>
      </c>
      <c r="L10730" t="s">
        <v>7</v>
      </c>
      <c r="M10730">
        <v>1</v>
      </c>
      <c r="N10730">
        <v>1</v>
      </c>
    </row>
    <row r="10731" spans="1:14" ht="15" x14ac:dyDescent="0.3">
      <c r="A10731" s="1"/>
      <c r="B10731" t="s">
        <v>12</v>
      </c>
      <c r="C10731" t="s">
        <v>727</v>
      </c>
      <c r="D10731" t="s">
        <v>5685</v>
      </c>
      <c r="E10731" t="s">
        <v>728</v>
      </c>
      <c r="F10731" t="s">
        <v>728</v>
      </c>
      <c r="G10731">
        <v>0.55700695514678999</v>
      </c>
      <c r="H10731">
        <v>1</v>
      </c>
      <c r="I10731">
        <v>1</v>
      </c>
      <c r="J10731">
        <v>1</v>
      </c>
      <c r="K10731" t="str">
        <f t="shared" si="180"/>
        <v>yes</v>
      </c>
      <c r="L10731" t="s">
        <v>7</v>
      </c>
      <c r="M10731">
        <v>0.89707000000000003</v>
      </c>
      <c r="N10731">
        <v>0.90905000000000002</v>
      </c>
    </row>
    <row r="10732" spans="1:14" ht="15" x14ac:dyDescent="0.3">
      <c r="A10732" s="1"/>
      <c r="B10732" t="s">
        <v>12</v>
      </c>
      <c r="C10732" t="s">
        <v>742</v>
      </c>
      <c r="D10732" t="s">
        <v>742</v>
      </c>
      <c r="E10732" t="s">
        <v>743</v>
      </c>
      <c r="F10732" t="s">
        <v>743</v>
      </c>
      <c r="G10732">
        <v>0.99066013097763095</v>
      </c>
      <c r="H10732">
        <v>1</v>
      </c>
      <c r="I10732">
        <v>1</v>
      </c>
      <c r="J10732">
        <v>1</v>
      </c>
      <c r="K10732" t="str">
        <f t="shared" si="180"/>
        <v>yes</v>
      </c>
      <c r="L10732" t="s">
        <v>7</v>
      </c>
      <c r="M10732">
        <v>1</v>
      </c>
      <c r="N10732">
        <v>1</v>
      </c>
    </row>
    <row r="10733" spans="1:14" ht="15" x14ac:dyDescent="0.3">
      <c r="A10733" s="1"/>
      <c r="B10733" t="s">
        <v>12</v>
      </c>
      <c r="C10733" t="s">
        <v>747</v>
      </c>
      <c r="D10733" t="s">
        <v>747</v>
      </c>
      <c r="E10733" t="s">
        <v>5700</v>
      </c>
      <c r="F10733" t="s">
        <v>5701</v>
      </c>
      <c r="G10733">
        <v>0.68425017595291104</v>
      </c>
      <c r="H10733">
        <v>1</v>
      </c>
      <c r="I10733">
        <v>1</v>
      </c>
      <c r="J10733">
        <v>0.83599999999999997</v>
      </c>
      <c r="K10733" t="str">
        <f t="shared" si="180"/>
        <v>yes</v>
      </c>
      <c r="L10733" t="s">
        <v>7</v>
      </c>
      <c r="M10733">
        <v>1</v>
      </c>
      <c r="N10733">
        <v>1</v>
      </c>
    </row>
    <row r="10734" spans="1:14" ht="15" x14ac:dyDescent="0.3">
      <c r="A10734" s="1"/>
      <c r="B10734" t="s">
        <v>12</v>
      </c>
      <c r="C10734" t="s">
        <v>769</v>
      </c>
      <c r="D10734" t="s">
        <v>769</v>
      </c>
      <c r="E10734" t="s">
        <v>771</v>
      </c>
      <c r="F10734" t="s">
        <v>771</v>
      </c>
      <c r="G10734">
        <v>0.97215616703033503</v>
      </c>
      <c r="H10734">
        <v>1</v>
      </c>
      <c r="I10734">
        <v>1</v>
      </c>
      <c r="J10734">
        <v>1</v>
      </c>
      <c r="K10734" t="str">
        <f t="shared" si="180"/>
        <v>yes</v>
      </c>
      <c r="L10734" t="s">
        <v>7</v>
      </c>
      <c r="M10734">
        <v>1</v>
      </c>
      <c r="N10734">
        <v>1</v>
      </c>
    </row>
    <row r="10735" spans="1:14" ht="15" x14ac:dyDescent="0.3">
      <c r="A10735" s="1"/>
      <c r="B10735" t="s">
        <v>12</v>
      </c>
      <c r="C10735" t="s">
        <v>787</v>
      </c>
      <c r="D10735" t="s">
        <v>5718</v>
      </c>
      <c r="E10735" t="s">
        <v>5719</v>
      </c>
      <c r="F10735" t="s">
        <v>789</v>
      </c>
      <c r="G10735">
        <v>0.33975929021835299</v>
      </c>
      <c r="H10735">
        <v>1</v>
      </c>
      <c r="I10735">
        <v>1</v>
      </c>
      <c r="J10735">
        <v>0.94499999999999995</v>
      </c>
      <c r="K10735" t="str">
        <f t="shared" si="180"/>
        <v>yes</v>
      </c>
      <c r="L10735" t="s">
        <v>7</v>
      </c>
      <c r="M10735">
        <v>0.81855599999999995</v>
      </c>
      <c r="N10735">
        <v>0.82558900000000002</v>
      </c>
    </row>
    <row r="10736" spans="1:14" ht="15" x14ac:dyDescent="0.3">
      <c r="A10736" s="1"/>
      <c r="B10736" t="s">
        <v>12</v>
      </c>
      <c r="C10736">
        <v>1519</v>
      </c>
      <c r="D10736">
        <v>1519</v>
      </c>
      <c r="E10736">
        <v>1519</v>
      </c>
      <c r="F10736">
        <v>1519</v>
      </c>
      <c r="G10736">
        <v>0.92777901887893699</v>
      </c>
      <c r="H10736">
        <v>1</v>
      </c>
      <c r="I10736">
        <v>1</v>
      </c>
      <c r="J10736">
        <v>1</v>
      </c>
      <c r="K10736" t="str">
        <f t="shared" si="180"/>
        <v>yes</v>
      </c>
      <c r="L10736" t="s">
        <v>7</v>
      </c>
      <c r="M10736">
        <v>1</v>
      </c>
      <c r="N10736">
        <v>1</v>
      </c>
    </row>
    <row r="10737" spans="1:14" ht="15" x14ac:dyDescent="0.3">
      <c r="A10737" s="1"/>
      <c r="B10737" t="s">
        <v>12</v>
      </c>
      <c r="C10737">
        <v>1520</v>
      </c>
      <c r="D10737">
        <v>1520</v>
      </c>
      <c r="E10737">
        <v>1520</v>
      </c>
      <c r="F10737">
        <v>1520</v>
      </c>
      <c r="G10737">
        <v>0.98029041290283203</v>
      </c>
      <c r="H10737">
        <v>1</v>
      </c>
      <c r="I10737">
        <v>1</v>
      </c>
      <c r="J10737">
        <v>1</v>
      </c>
      <c r="K10737" t="str">
        <f t="shared" si="180"/>
        <v>yes</v>
      </c>
      <c r="L10737" t="s">
        <v>7</v>
      </c>
      <c r="M10737">
        <v>1</v>
      </c>
      <c r="N10737">
        <v>1</v>
      </c>
    </row>
    <row r="10738" spans="1:14" ht="15" x14ac:dyDescent="0.3">
      <c r="A10738" s="1"/>
      <c r="B10738" t="s">
        <v>12</v>
      </c>
      <c r="C10738" t="s">
        <v>824</v>
      </c>
      <c r="D10738" t="s">
        <v>824</v>
      </c>
      <c r="E10738" t="s">
        <v>829</v>
      </c>
      <c r="F10738" t="s">
        <v>826</v>
      </c>
      <c r="G10738">
        <v>0.39512407779693598</v>
      </c>
      <c r="H10738">
        <v>1</v>
      </c>
      <c r="I10738">
        <v>1</v>
      </c>
      <c r="J10738">
        <v>0.98599999999999999</v>
      </c>
      <c r="K10738" t="str">
        <f t="shared" si="180"/>
        <v>yes</v>
      </c>
      <c r="L10738" t="s">
        <v>7</v>
      </c>
      <c r="M10738">
        <v>1</v>
      </c>
      <c r="N10738">
        <v>1</v>
      </c>
    </row>
    <row r="10739" spans="1:14" ht="15" x14ac:dyDescent="0.3">
      <c r="A10739" s="1"/>
      <c r="B10739" t="s">
        <v>12</v>
      </c>
      <c r="C10739" t="s">
        <v>835</v>
      </c>
      <c r="D10739" t="s">
        <v>835</v>
      </c>
      <c r="E10739" t="s">
        <v>836</v>
      </c>
      <c r="F10739" t="s">
        <v>836</v>
      </c>
      <c r="G10739">
        <v>0.53167957067489602</v>
      </c>
      <c r="H10739">
        <v>1</v>
      </c>
      <c r="I10739">
        <v>1</v>
      </c>
      <c r="J10739">
        <v>1</v>
      </c>
      <c r="K10739" t="str">
        <f t="shared" si="180"/>
        <v>yes</v>
      </c>
      <c r="L10739" t="s">
        <v>7</v>
      </c>
      <c r="M10739">
        <v>1</v>
      </c>
      <c r="N10739">
        <v>1</v>
      </c>
    </row>
    <row r="10740" spans="1:14" ht="15" x14ac:dyDescent="0.3">
      <c r="A10740" s="1"/>
      <c r="B10740" t="s">
        <v>12</v>
      </c>
      <c r="C10740" t="s">
        <v>933</v>
      </c>
      <c r="D10740" t="s">
        <v>933</v>
      </c>
      <c r="E10740" t="s">
        <v>933</v>
      </c>
      <c r="F10740" t="s">
        <v>933</v>
      </c>
      <c r="G10740">
        <v>0.99719208478927601</v>
      </c>
      <c r="H10740">
        <v>1</v>
      </c>
      <c r="I10740">
        <v>1</v>
      </c>
      <c r="J10740">
        <v>1</v>
      </c>
      <c r="K10740" t="str">
        <f t="shared" si="180"/>
        <v>yes</v>
      </c>
      <c r="L10740" t="s">
        <v>7</v>
      </c>
      <c r="M10740">
        <v>1</v>
      </c>
      <c r="N10740">
        <v>1</v>
      </c>
    </row>
    <row r="10741" spans="1:14" ht="15" x14ac:dyDescent="0.3">
      <c r="A10741" s="1"/>
      <c r="B10741" t="s">
        <v>12</v>
      </c>
      <c r="C10741" t="s">
        <v>946</v>
      </c>
      <c r="D10741" t="s">
        <v>950</v>
      </c>
      <c r="E10741" t="s">
        <v>948</v>
      </c>
      <c r="F10741" t="s">
        <v>948</v>
      </c>
      <c r="G10741">
        <v>0.67594510316848799</v>
      </c>
      <c r="H10741">
        <v>1</v>
      </c>
      <c r="I10741">
        <v>1</v>
      </c>
      <c r="J10741">
        <v>1</v>
      </c>
      <c r="K10741" t="str">
        <f t="shared" si="180"/>
        <v>yes</v>
      </c>
      <c r="L10741" t="s">
        <v>7</v>
      </c>
      <c r="M10741">
        <v>0.96737200000000001</v>
      </c>
      <c r="N10741">
        <v>0.96831800000000001</v>
      </c>
    </row>
    <row r="10742" spans="1:14" ht="15" x14ac:dyDescent="0.3">
      <c r="A10742" s="1"/>
      <c r="B10742" t="s">
        <v>12</v>
      </c>
      <c r="C10742" t="s">
        <v>961</v>
      </c>
      <c r="D10742" t="s">
        <v>961</v>
      </c>
      <c r="E10742" t="s">
        <v>964</v>
      </c>
      <c r="F10742" t="s">
        <v>964</v>
      </c>
      <c r="G10742">
        <v>0.59492963552474998</v>
      </c>
      <c r="H10742">
        <v>1</v>
      </c>
      <c r="I10742">
        <v>1</v>
      </c>
      <c r="J10742">
        <v>1</v>
      </c>
      <c r="K10742" t="str">
        <f t="shared" si="180"/>
        <v>yes</v>
      </c>
      <c r="L10742" t="s">
        <v>7</v>
      </c>
      <c r="M10742">
        <v>1</v>
      </c>
      <c r="N10742">
        <v>1</v>
      </c>
    </row>
    <row r="10743" spans="1:14" ht="15" x14ac:dyDescent="0.3">
      <c r="A10743" s="1"/>
      <c r="B10743" t="s">
        <v>12</v>
      </c>
      <c r="C10743" t="s">
        <v>1004</v>
      </c>
      <c r="D10743" t="s">
        <v>5830</v>
      </c>
      <c r="E10743" t="s">
        <v>1006</v>
      </c>
      <c r="F10743" t="s">
        <v>5831</v>
      </c>
      <c r="G10743">
        <v>0.27009746432304399</v>
      </c>
      <c r="H10743">
        <v>1</v>
      </c>
      <c r="I10743">
        <v>1</v>
      </c>
      <c r="J10743">
        <v>0.93799999999999994</v>
      </c>
      <c r="K10743" t="str">
        <f t="shared" si="180"/>
        <v>yes</v>
      </c>
      <c r="L10743" t="s">
        <v>7</v>
      </c>
      <c r="M10743">
        <v>0.90275399999999995</v>
      </c>
      <c r="N10743">
        <v>0.89986299999999997</v>
      </c>
    </row>
    <row r="10744" spans="1:14" ht="15" x14ac:dyDescent="0.3">
      <c r="A10744" s="1"/>
      <c r="B10744" t="s">
        <v>12</v>
      </c>
      <c r="C10744" t="s">
        <v>49</v>
      </c>
      <c r="D10744" t="s">
        <v>49</v>
      </c>
      <c r="E10744" t="s">
        <v>32</v>
      </c>
      <c r="F10744" t="s">
        <v>32</v>
      </c>
      <c r="G10744">
        <v>0.23386122286319699</v>
      </c>
      <c r="H10744">
        <v>1</v>
      </c>
      <c r="I10744">
        <v>1</v>
      </c>
      <c r="J10744">
        <v>1</v>
      </c>
      <c r="K10744" t="str">
        <f t="shared" si="180"/>
        <v>yes</v>
      </c>
      <c r="L10744" t="s">
        <v>7</v>
      </c>
      <c r="M10744">
        <v>1</v>
      </c>
      <c r="N10744">
        <v>1</v>
      </c>
    </row>
    <row r="10745" spans="1:14" ht="15" x14ac:dyDescent="0.3">
      <c r="A10745" s="1"/>
      <c r="B10745" t="s">
        <v>12</v>
      </c>
      <c r="C10745" t="s">
        <v>1013</v>
      </c>
      <c r="D10745" t="s">
        <v>1013</v>
      </c>
      <c r="E10745" t="s">
        <v>1014</v>
      </c>
      <c r="F10745" t="s">
        <v>1014</v>
      </c>
      <c r="G10745">
        <v>0.96868532896041903</v>
      </c>
      <c r="H10745">
        <v>1</v>
      </c>
      <c r="I10745">
        <v>1</v>
      </c>
      <c r="J10745">
        <v>1</v>
      </c>
      <c r="K10745" t="str">
        <f t="shared" si="180"/>
        <v>yes</v>
      </c>
      <c r="L10745" t="s">
        <v>7</v>
      </c>
      <c r="M10745">
        <v>1</v>
      </c>
      <c r="N10745">
        <v>1</v>
      </c>
    </row>
    <row r="10746" spans="1:14" ht="15" x14ac:dyDescent="0.3">
      <c r="A10746" s="1"/>
      <c r="B10746" t="s">
        <v>12</v>
      </c>
      <c r="C10746" t="s">
        <v>1023</v>
      </c>
      <c r="D10746" t="s">
        <v>5847</v>
      </c>
      <c r="E10746" t="s">
        <v>1023</v>
      </c>
      <c r="F10746" t="s">
        <v>1023</v>
      </c>
      <c r="G10746">
        <v>0.98145729303359996</v>
      </c>
      <c r="H10746">
        <v>1</v>
      </c>
      <c r="I10746">
        <v>1</v>
      </c>
      <c r="J10746">
        <v>1</v>
      </c>
      <c r="K10746" t="str">
        <f t="shared" si="180"/>
        <v>yes</v>
      </c>
      <c r="L10746" t="s">
        <v>7</v>
      </c>
      <c r="M10746">
        <v>1</v>
      </c>
      <c r="N10746">
        <v>1</v>
      </c>
    </row>
    <row r="10747" spans="1:14" ht="15" x14ac:dyDescent="0.3">
      <c r="A10747" s="1"/>
      <c r="B10747" t="s">
        <v>12</v>
      </c>
      <c r="C10747" t="s">
        <v>1025</v>
      </c>
      <c r="D10747" t="s">
        <v>1025</v>
      </c>
      <c r="E10747" t="s">
        <v>1027</v>
      </c>
      <c r="F10747" t="s">
        <v>1027</v>
      </c>
      <c r="G10747">
        <v>0.95949709415435802</v>
      </c>
      <c r="H10747">
        <v>1</v>
      </c>
      <c r="I10747">
        <v>1</v>
      </c>
      <c r="J10747">
        <v>1</v>
      </c>
      <c r="K10747" t="str">
        <f t="shared" si="180"/>
        <v>yes</v>
      </c>
      <c r="L10747" t="s">
        <v>7</v>
      </c>
      <c r="M10747">
        <v>1</v>
      </c>
      <c r="N10747">
        <v>1</v>
      </c>
    </row>
    <row r="10748" spans="1:14" ht="15" x14ac:dyDescent="0.3">
      <c r="A10748" s="1"/>
      <c r="B10748" t="s">
        <v>12</v>
      </c>
      <c r="C10748" t="s">
        <v>1052</v>
      </c>
      <c r="D10748" t="s">
        <v>1052</v>
      </c>
      <c r="E10748" t="s">
        <v>1054</v>
      </c>
      <c r="F10748" t="s">
        <v>1054</v>
      </c>
      <c r="G10748">
        <v>0.83491039276123102</v>
      </c>
      <c r="H10748">
        <v>1</v>
      </c>
      <c r="I10748">
        <v>1</v>
      </c>
      <c r="J10748">
        <v>1</v>
      </c>
      <c r="K10748" t="str">
        <f t="shared" si="180"/>
        <v>yes</v>
      </c>
      <c r="L10748" t="s">
        <v>7</v>
      </c>
      <c r="M10748">
        <v>1</v>
      </c>
      <c r="N10748">
        <v>1</v>
      </c>
    </row>
    <row r="10749" spans="1:14" ht="15" x14ac:dyDescent="0.3">
      <c r="A10749" s="1"/>
      <c r="B10749" t="s">
        <v>12</v>
      </c>
      <c r="C10749" t="s">
        <v>1063</v>
      </c>
      <c r="D10749" t="s">
        <v>1063</v>
      </c>
      <c r="E10749" t="s">
        <v>1063</v>
      </c>
      <c r="F10749" t="s">
        <v>1063</v>
      </c>
      <c r="G10749">
        <v>0.986741483211517</v>
      </c>
      <c r="H10749">
        <v>1</v>
      </c>
      <c r="I10749">
        <v>1</v>
      </c>
      <c r="J10749">
        <v>1</v>
      </c>
      <c r="K10749" t="str">
        <f t="shared" si="180"/>
        <v>yes</v>
      </c>
      <c r="L10749" t="s">
        <v>7</v>
      </c>
      <c r="M10749">
        <v>1</v>
      </c>
      <c r="N10749">
        <v>1</v>
      </c>
    </row>
    <row r="10750" spans="1:14" ht="15" x14ac:dyDescent="0.3">
      <c r="A10750" s="1"/>
      <c r="B10750" t="s">
        <v>12</v>
      </c>
      <c r="C10750" t="s">
        <v>1074</v>
      </c>
      <c r="D10750" t="s">
        <v>1074</v>
      </c>
      <c r="E10750" t="s">
        <v>1074</v>
      </c>
      <c r="F10750" t="s">
        <v>1074</v>
      </c>
      <c r="G10750">
        <v>0.84064227342605602</v>
      </c>
      <c r="H10750">
        <v>1</v>
      </c>
      <c r="I10750">
        <v>1</v>
      </c>
      <c r="J10750">
        <v>1</v>
      </c>
      <c r="K10750" t="str">
        <f t="shared" si="180"/>
        <v>yes</v>
      </c>
      <c r="L10750" t="s">
        <v>7</v>
      </c>
      <c r="M10750">
        <v>1</v>
      </c>
      <c r="N10750">
        <v>1</v>
      </c>
    </row>
    <row r="10751" spans="1:14" ht="15" x14ac:dyDescent="0.3">
      <c r="A10751" s="1"/>
      <c r="B10751" t="s">
        <v>12</v>
      </c>
      <c r="C10751" t="s">
        <v>1078</v>
      </c>
      <c r="D10751" t="s">
        <v>1078</v>
      </c>
      <c r="E10751" t="s">
        <v>1078</v>
      </c>
      <c r="F10751" t="s">
        <v>1078</v>
      </c>
      <c r="G10751">
        <v>0.35407251119613598</v>
      </c>
      <c r="H10751">
        <v>1</v>
      </c>
      <c r="I10751">
        <v>1</v>
      </c>
      <c r="J10751">
        <v>1</v>
      </c>
      <c r="K10751" t="str">
        <f t="shared" si="180"/>
        <v>yes</v>
      </c>
      <c r="L10751" t="s">
        <v>7</v>
      </c>
      <c r="M10751">
        <v>1</v>
      </c>
      <c r="N10751">
        <v>1</v>
      </c>
    </row>
    <row r="10752" spans="1:14" ht="15" x14ac:dyDescent="0.3">
      <c r="A10752" s="1"/>
      <c r="B10752" t="s">
        <v>12</v>
      </c>
      <c r="C10752" t="s">
        <v>1091</v>
      </c>
      <c r="D10752" t="s">
        <v>1091</v>
      </c>
      <c r="E10752" t="s">
        <v>1091</v>
      </c>
      <c r="F10752" t="s">
        <v>1091</v>
      </c>
      <c r="G10752">
        <v>0.89455866813659701</v>
      </c>
      <c r="H10752">
        <v>1</v>
      </c>
      <c r="I10752">
        <v>1</v>
      </c>
      <c r="J10752">
        <v>1</v>
      </c>
      <c r="K10752" t="str">
        <f t="shared" si="180"/>
        <v>yes</v>
      </c>
      <c r="L10752" t="s">
        <v>7</v>
      </c>
      <c r="M10752">
        <v>1</v>
      </c>
      <c r="N10752">
        <v>1</v>
      </c>
    </row>
    <row r="10753" spans="1:14" ht="15" x14ac:dyDescent="0.3">
      <c r="A10753" s="1"/>
      <c r="B10753" t="s">
        <v>12</v>
      </c>
      <c r="C10753" t="s">
        <v>49</v>
      </c>
      <c r="D10753" t="s">
        <v>49</v>
      </c>
      <c r="E10753" t="s">
        <v>32</v>
      </c>
      <c r="F10753" t="s">
        <v>32</v>
      </c>
      <c r="G10753">
        <v>0.83734714984893799</v>
      </c>
      <c r="H10753">
        <v>1</v>
      </c>
      <c r="I10753">
        <v>1</v>
      </c>
      <c r="J10753">
        <v>1</v>
      </c>
      <c r="K10753" t="str">
        <f t="shared" si="180"/>
        <v>yes</v>
      </c>
      <c r="L10753" t="s">
        <v>7</v>
      </c>
      <c r="M10753">
        <v>1</v>
      </c>
      <c r="N10753">
        <v>1</v>
      </c>
    </row>
    <row r="10754" spans="1:14" ht="15" x14ac:dyDescent="0.3">
      <c r="A10754" s="1"/>
      <c r="B10754" t="s">
        <v>12</v>
      </c>
      <c r="C10754">
        <v>2014</v>
      </c>
      <c r="D10754">
        <v>2014</v>
      </c>
      <c r="E10754">
        <v>2014</v>
      </c>
      <c r="F10754">
        <v>2014</v>
      </c>
      <c r="G10754">
        <v>0.59118783473968495</v>
      </c>
      <c r="H10754">
        <v>1</v>
      </c>
      <c r="I10754">
        <v>1</v>
      </c>
      <c r="J10754">
        <v>1</v>
      </c>
      <c r="K10754" t="str">
        <f t="shared" si="180"/>
        <v>yes</v>
      </c>
      <c r="L10754" t="s">
        <v>7</v>
      </c>
      <c r="M10754">
        <v>1</v>
      </c>
      <c r="N10754">
        <v>1</v>
      </c>
    </row>
    <row r="10755" spans="1:14" ht="15" x14ac:dyDescent="0.3">
      <c r="A10755" s="1"/>
      <c r="B10755" t="s">
        <v>12</v>
      </c>
      <c r="C10755">
        <v>2018</v>
      </c>
      <c r="D10755">
        <v>2018</v>
      </c>
      <c r="E10755">
        <v>2018</v>
      </c>
      <c r="F10755">
        <v>2018</v>
      </c>
      <c r="G10755">
        <v>0.74552339315414395</v>
      </c>
      <c r="H10755">
        <v>1</v>
      </c>
      <c r="I10755">
        <v>1</v>
      </c>
      <c r="J10755">
        <v>1</v>
      </c>
      <c r="K10755" t="str">
        <f t="shared" ref="K10755:K10818" si="181">IF(H10755&gt;0.64,"yes",IF(H10755&gt;=0.45,"partially","no"))</f>
        <v>yes</v>
      </c>
      <c r="L10755" t="s">
        <v>7</v>
      </c>
      <c r="M10755">
        <v>1</v>
      </c>
      <c r="N10755">
        <v>1</v>
      </c>
    </row>
    <row r="10756" spans="1:14" ht="15" x14ac:dyDescent="0.3">
      <c r="A10756" s="1"/>
      <c r="B10756" t="s">
        <v>12</v>
      </c>
      <c r="C10756" t="s">
        <v>1132</v>
      </c>
      <c r="D10756" t="s">
        <v>1132</v>
      </c>
      <c r="E10756" t="s">
        <v>1132</v>
      </c>
      <c r="F10756" t="s">
        <v>1132</v>
      </c>
      <c r="G10756">
        <v>0.172107949852943</v>
      </c>
      <c r="H10756">
        <v>1</v>
      </c>
      <c r="I10756">
        <v>1</v>
      </c>
      <c r="J10756">
        <v>1</v>
      </c>
      <c r="K10756" t="str">
        <f t="shared" si="181"/>
        <v>yes</v>
      </c>
      <c r="L10756" t="s">
        <v>7</v>
      </c>
      <c r="M10756">
        <v>1</v>
      </c>
      <c r="N10756">
        <v>1</v>
      </c>
    </row>
    <row r="10757" spans="1:14" ht="15" x14ac:dyDescent="0.3">
      <c r="A10757" s="1"/>
      <c r="B10757" t="s">
        <v>12</v>
      </c>
      <c r="C10757">
        <v>1998</v>
      </c>
      <c r="D10757">
        <v>1998</v>
      </c>
      <c r="E10757">
        <v>1998</v>
      </c>
      <c r="F10757">
        <v>1998</v>
      </c>
      <c r="G10757">
        <v>0.99321383237838701</v>
      </c>
      <c r="H10757">
        <v>1</v>
      </c>
      <c r="I10757">
        <v>1</v>
      </c>
      <c r="J10757">
        <v>1</v>
      </c>
      <c r="K10757" t="str">
        <f t="shared" si="181"/>
        <v>yes</v>
      </c>
      <c r="L10757" t="s">
        <v>7</v>
      </c>
      <c r="M10757">
        <v>1</v>
      </c>
      <c r="N10757">
        <v>1</v>
      </c>
    </row>
    <row r="10758" spans="1:14" ht="15" x14ac:dyDescent="0.3">
      <c r="A10758" s="1"/>
      <c r="B10758" t="s">
        <v>12</v>
      </c>
      <c r="C10758" t="s">
        <v>1150</v>
      </c>
      <c r="D10758" t="s">
        <v>1150</v>
      </c>
      <c r="E10758" t="s">
        <v>1150</v>
      </c>
      <c r="F10758" t="s">
        <v>1150</v>
      </c>
      <c r="G10758">
        <v>0.75870615243911699</v>
      </c>
      <c r="H10758">
        <v>1</v>
      </c>
      <c r="I10758">
        <v>1</v>
      </c>
      <c r="J10758">
        <v>1</v>
      </c>
      <c r="K10758" t="str">
        <f t="shared" si="181"/>
        <v>yes</v>
      </c>
      <c r="L10758" t="s">
        <v>7</v>
      </c>
      <c r="M10758">
        <v>1</v>
      </c>
      <c r="N10758">
        <v>1</v>
      </c>
    </row>
    <row r="10759" spans="1:14" ht="15" x14ac:dyDescent="0.3">
      <c r="A10759" s="1"/>
      <c r="B10759" t="s">
        <v>12</v>
      </c>
      <c r="C10759" t="s">
        <v>1167</v>
      </c>
      <c r="D10759" t="s">
        <v>1167</v>
      </c>
      <c r="E10759" s="10">
        <v>39121</v>
      </c>
      <c r="F10759" s="10">
        <v>39121</v>
      </c>
      <c r="G10759">
        <v>0.94559603929519698</v>
      </c>
      <c r="H10759">
        <v>1</v>
      </c>
      <c r="I10759">
        <v>1</v>
      </c>
      <c r="J10759">
        <v>1</v>
      </c>
      <c r="K10759" t="str">
        <f t="shared" si="181"/>
        <v>yes</v>
      </c>
      <c r="L10759" t="s">
        <v>7</v>
      </c>
      <c r="M10759">
        <v>1</v>
      </c>
      <c r="N10759">
        <v>1</v>
      </c>
    </row>
    <row r="10760" spans="1:14" ht="15" x14ac:dyDescent="0.3">
      <c r="A10760" s="1"/>
      <c r="B10760" t="s">
        <v>12</v>
      </c>
      <c r="C10760" t="s">
        <v>1180</v>
      </c>
      <c r="D10760" t="s">
        <v>1180</v>
      </c>
      <c r="E10760" t="s">
        <v>1180</v>
      </c>
      <c r="F10760" t="s">
        <v>1180</v>
      </c>
      <c r="G10760">
        <v>0.928635954856873</v>
      </c>
      <c r="H10760">
        <v>1</v>
      </c>
      <c r="I10760">
        <v>1</v>
      </c>
      <c r="J10760">
        <v>1</v>
      </c>
      <c r="K10760" t="str">
        <f t="shared" si="181"/>
        <v>yes</v>
      </c>
      <c r="L10760" t="s">
        <v>7</v>
      </c>
      <c r="M10760">
        <v>1</v>
      </c>
      <c r="N10760">
        <v>1</v>
      </c>
    </row>
    <row r="10761" spans="1:14" ht="15" x14ac:dyDescent="0.3">
      <c r="A10761" s="1"/>
      <c r="B10761" t="s">
        <v>12</v>
      </c>
      <c r="C10761" t="s">
        <v>1224</v>
      </c>
      <c r="D10761" t="s">
        <v>1224</v>
      </c>
      <c r="E10761" t="s">
        <v>1224</v>
      </c>
      <c r="F10761" t="s">
        <v>1224</v>
      </c>
      <c r="G10761">
        <v>0.228480204939842</v>
      </c>
      <c r="H10761">
        <v>1</v>
      </c>
      <c r="I10761">
        <v>1</v>
      </c>
      <c r="J10761">
        <v>1</v>
      </c>
      <c r="K10761" t="str">
        <f t="shared" si="181"/>
        <v>yes</v>
      </c>
      <c r="L10761" t="s">
        <v>7</v>
      </c>
      <c r="M10761">
        <v>1</v>
      </c>
      <c r="N10761">
        <v>1</v>
      </c>
    </row>
    <row r="10762" spans="1:14" ht="15" x14ac:dyDescent="0.3">
      <c r="A10762" s="1"/>
      <c r="B10762" t="s">
        <v>12</v>
      </c>
      <c r="C10762" t="s">
        <v>1239</v>
      </c>
      <c r="D10762" t="s">
        <v>1239</v>
      </c>
      <c r="E10762" t="s">
        <v>5963</v>
      </c>
      <c r="F10762" t="s">
        <v>1241</v>
      </c>
      <c r="G10762">
        <v>0.47102543711662298</v>
      </c>
      <c r="H10762">
        <v>1</v>
      </c>
      <c r="I10762">
        <v>1</v>
      </c>
      <c r="J10762">
        <v>1</v>
      </c>
      <c r="K10762" t="str">
        <f t="shared" si="181"/>
        <v>yes</v>
      </c>
      <c r="L10762" t="s">
        <v>7</v>
      </c>
      <c r="M10762">
        <v>1</v>
      </c>
      <c r="N10762">
        <v>1</v>
      </c>
    </row>
    <row r="10763" spans="1:14" ht="15" x14ac:dyDescent="0.3">
      <c r="A10763" s="1"/>
      <c r="B10763" t="s">
        <v>12</v>
      </c>
      <c r="C10763" t="s">
        <v>1180</v>
      </c>
      <c r="D10763" t="s">
        <v>1180</v>
      </c>
      <c r="E10763" t="s">
        <v>1180</v>
      </c>
      <c r="F10763" t="s">
        <v>1180</v>
      </c>
      <c r="G10763">
        <v>0.98984181880950906</v>
      </c>
      <c r="H10763">
        <v>1</v>
      </c>
      <c r="I10763">
        <v>1</v>
      </c>
      <c r="J10763">
        <v>1</v>
      </c>
      <c r="K10763" t="str">
        <f t="shared" si="181"/>
        <v>yes</v>
      </c>
      <c r="L10763" t="s">
        <v>7</v>
      </c>
      <c r="M10763">
        <v>1</v>
      </c>
      <c r="N10763">
        <v>1</v>
      </c>
    </row>
    <row r="10764" spans="1:14" ht="15" x14ac:dyDescent="0.3">
      <c r="A10764" s="1"/>
      <c r="B10764" t="s">
        <v>12</v>
      </c>
      <c r="C10764" t="s">
        <v>1247</v>
      </c>
      <c r="D10764" t="s">
        <v>1247</v>
      </c>
      <c r="E10764" t="s">
        <v>1247</v>
      </c>
      <c r="F10764" t="s">
        <v>1247</v>
      </c>
      <c r="G10764">
        <v>0.66535013914108299</v>
      </c>
      <c r="H10764">
        <v>1</v>
      </c>
      <c r="I10764">
        <v>1</v>
      </c>
      <c r="J10764">
        <v>1</v>
      </c>
      <c r="K10764" t="str">
        <f t="shared" si="181"/>
        <v>yes</v>
      </c>
      <c r="L10764" t="s">
        <v>7</v>
      </c>
      <c r="M10764">
        <v>1</v>
      </c>
      <c r="N10764">
        <v>1</v>
      </c>
    </row>
    <row r="10765" spans="1:14" ht="15" x14ac:dyDescent="0.3">
      <c r="A10765" s="1"/>
      <c r="B10765" t="s">
        <v>12</v>
      </c>
      <c r="C10765">
        <v>1975</v>
      </c>
      <c r="D10765">
        <v>1975</v>
      </c>
      <c r="E10765">
        <v>1975</v>
      </c>
      <c r="F10765">
        <v>1975</v>
      </c>
      <c r="G10765">
        <v>0.78789609670639005</v>
      </c>
      <c r="H10765">
        <v>1</v>
      </c>
      <c r="I10765">
        <v>1</v>
      </c>
      <c r="J10765">
        <v>1</v>
      </c>
      <c r="K10765" t="str">
        <f t="shared" si="181"/>
        <v>yes</v>
      </c>
      <c r="L10765" t="s">
        <v>7</v>
      </c>
      <c r="M10765">
        <v>1</v>
      </c>
      <c r="N10765">
        <v>1</v>
      </c>
    </row>
    <row r="10766" spans="1:14" ht="15" x14ac:dyDescent="0.3">
      <c r="A10766" s="1"/>
      <c r="B10766" t="s">
        <v>12</v>
      </c>
      <c r="C10766" t="s">
        <v>1292</v>
      </c>
      <c r="D10766" t="s">
        <v>1292</v>
      </c>
      <c r="E10766" t="s">
        <v>1293</v>
      </c>
      <c r="F10766" t="s">
        <v>1293</v>
      </c>
      <c r="G10766">
        <v>0.574487745761871</v>
      </c>
      <c r="H10766">
        <v>1</v>
      </c>
      <c r="I10766">
        <v>1</v>
      </c>
      <c r="J10766">
        <v>1</v>
      </c>
      <c r="K10766" t="str">
        <f t="shared" si="181"/>
        <v>yes</v>
      </c>
      <c r="L10766" t="s">
        <v>7</v>
      </c>
      <c r="M10766">
        <v>1</v>
      </c>
      <c r="N10766">
        <v>1</v>
      </c>
    </row>
    <row r="10767" spans="1:14" ht="15" x14ac:dyDescent="0.3">
      <c r="A10767" s="1"/>
      <c r="B10767" t="s">
        <v>12</v>
      </c>
      <c r="C10767" t="s">
        <v>1378</v>
      </c>
      <c r="D10767" t="s">
        <v>1378</v>
      </c>
      <c r="E10767" t="s">
        <v>1379</v>
      </c>
      <c r="F10767" t="s">
        <v>1380</v>
      </c>
      <c r="G10767">
        <v>0.63141274452209495</v>
      </c>
      <c r="H10767">
        <v>1</v>
      </c>
      <c r="I10767">
        <v>1</v>
      </c>
      <c r="J10767">
        <v>0.89400000000000002</v>
      </c>
      <c r="K10767" t="str">
        <f t="shared" si="181"/>
        <v>yes</v>
      </c>
      <c r="L10767" t="s">
        <v>7</v>
      </c>
      <c r="M10767">
        <v>1</v>
      </c>
      <c r="N10767">
        <v>1</v>
      </c>
    </row>
    <row r="10768" spans="1:14" ht="15" x14ac:dyDescent="0.3">
      <c r="A10768" s="1"/>
      <c r="B10768" t="s">
        <v>12</v>
      </c>
      <c r="C10768" t="s">
        <v>1382</v>
      </c>
      <c r="D10768" t="s">
        <v>1382</v>
      </c>
      <c r="E10768">
        <v>5</v>
      </c>
      <c r="F10768" t="s">
        <v>1384</v>
      </c>
      <c r="G10768">
        <v>0.26866462826728799</v>
      </c>
      <c r="H10768">
        <v>1</v>
      </c>
      <c r="I10768">
        <v>1</v>
      </c>
      <c r="J10768">
        <v>0.97299999999999998</v>
      </c>
      <c r="K10768" t="str">
        <f t="shared" si="181"/>
        <v>yes</v>
      </c>
      <c r="L10768" t="s">
        <v>7</v>
      </c>
      <c r="M10768">
        <v>1</v>
      </c>
      <c r="N10768">
        <v>1</v>
      </c>
    </row>
    <row r="10769" spans="1:14" ht="15" x14ac:dyDescent="0.3">
      <c r="A10769" s="1"/>
      <c r="B10769" t="s">
        <v>12</v>
      </c>
      <c r="C10769">
        <v>1788</v>
      </c>
      <c r="D10769">
        <v>1788</v>
      </c>
      <c r="E10769">
        <v>1788</v>
      </c>
      <c r="F10769">
        <v>1788</v>
      </c>
      <c r="G10769">
        <v>0.99069005250930797</v>
      </c>
      <c r="H10769">
        <v>1</v>
      </c>
      <c r="I10769">
        <v>1</v>
      </c>
      <c r="J10769">
        <v>1</v>
      </c>
      <c r="K10769" t="str">
        <f t="shared" si="181"/>
        <v>yes</v>
      </c>
      <c r="L10769" t="s">
        <v>7</v>
      </c>
      <c r="M10769">
        <v>1</v>
      </c>
      <c r="N10769">
        <v>1</v>
      </c>
    </row>
    <row r="10770" spans="1:14" ht="15" x14ac:dyDescent="0.3">
      <c r="A10770" s="1"/>
      <c r="B10770" t="s">
        <v>12</v>
      </c>
      <c r="C10770" t="s">
        <v>1387</v>
      </c>
      <c r="D10770" t="s">
        <v>1387</v>
      </c>
      <c r="E10770" t="s">
        <v>1388</v>
      </c>
      <c r="F10770" t="s">
        <v>1388</v>
      </c>
      <c r="G10770">
        <v>0.96170485019683805</v>
      </c>
      <c r="H10770">
        <v>1</v>
      </c>
      <c r="I10770">
        <v>1</v>
      </c>
      <c r="J10770">
        <v>1</v>
      </c>
      <c r="K10770" t="str">
        <f t="shared" si="181"/>
        <v>yes</v>
      </c>
      <c r="L10770" t="s">
        <v>7</v>
      </c>
      <c r="M10770">
        <v>1</v>
      </c>
      <c r="N10770">
        <v>1</v>
      </c>
    </row>
    <row r="10771" spans="1:14" ht="15" x14ac:dyDescent="0.3">
      <c r="A10771" s="1"/>
      <c r="B10771" t="s">
        <v>12</v>
      </c>
      <c r="C10771" t="s">
        <v>1390</v>
      </c>
      <c r="D10771" t="s">
        <v>1390</v>
      </c>
      <c r="E10771" t="s">
        <v>1392</v>
      </c>
      <c r="F10771" t="s">
        <v>6070</v>
      </c>
      <c r="G10771">
        <v>0.99488711357116699</v>
      </c>
      <c r="H10771">
        <v>1</v>
      </c>
      <c r="I10771">
        <v>1</v>
      </c>
      <c r="J10771">
        <v>0.95499999999999996</v>
      </c>
      <c r="K10771" t="str">
        <f t="shared" si="181"/>
        <v>yes</v>
      </c>
      <c r="L10771" t="s">
        <v>7</v>
      </c>
      <c r="M10771">
        <v>1</v>
      </c>
      <c r="N10771">
        <v>1</v>
      </c>
    </row>
    <row r="10772" spans="1:14" ht="15" x14ac:dyDescent="0.3">
      <c r="A10772" s="1"/>
      <c r="B10772" t="s">
        <v>12</v>
      </c>
      <c r="C10772">
        <v>1685</v>
      </c>
      <c r="D10772">
        <v>1685</v>
      </c>
      <c r="E10772">
        <v>1685</v>
      </c>
      <c r="F10772">
        <v>1685</v>
      </c>
      <c r="G10772">
        <v>0.725658059120178</v>
      </c>
      <c r="H10772">
        <v>1</v>
      </c>
      <c r="I10772">
        <v>1</v>
      </c>
      <c r="J10772">
        <v>1</v>
      </c>
      <c r="K10772" t="str">
        <f t="shared" si="181"/>
        <v>yes</v>
      </c>
      <c r="L10772" t="s">
        <v>7</v>
      </c>
      <c r="M10772">
        <v>1</v>
      </c>
      <c r="N10772">
        <v>1</v>
      </c>
    </row>
    <row r="10773" spans="1:14" ht="15" x14ac:dyDescent="0.3">
      <c r="A10773" s="1"/>
      <c r="B10773" t="s">
        <v>12</v>
      </c>
      <c r="C10773" t="s">
        <v>1412</v>
      </c>
      <c r="D10773" t="s">
        <v>1412</v>
      </c>
      <c r="E10773" t="s">
        <v>1413</v>
      </c>
      <c r="F10773" t="s">
        <v>1413</v>
      </c>
      <c r="G10773">
        <v>0.47808644175529502</v>
      </c>
      <c r="H10773">
        <v>1</v>
      </c>
      <c r="I10773">
        <v>1</v>
      </c>
      <c r="J10773">
        <v>1</v>
      </c>
      <c r="K10773" t="str">
        <f t="shared" si="181"/>
        <v>yes</v>
      </c>
      <c r="L10773" t="s">
        <v>7</v>
      </c>
      <c r="M10773">
        <v>1</v>
      </c>
      <c r="N10773">
        <v>1</v>
      </c>
    </row>
    <row r="10774" spans="1:14" ht="15" x14ac:dyDescent="0.3">
      <c r="A10774" s="1"/>
      <c r="B10774" t="s">
        <v>12</v>
      </c>
      <c r="C10774" t="s">
        <v>1421</v>
      </c>
      <c r="D10774" t="s">
        <v>1421</v>
      </c>
      <c r="E10774" t="s">
        <v>1421</v>
      </c>
      <c r="F10774" t="s">
        <v>1421</v>
      </c>
      <c r="G10774">
        <v>0.40570220351219199</v>
      </c>
      <c r="H10774">
        <v>1</v>
      </c>
      <c r="I10774">
        <v>1</v>
      </c>
      <c r="J10774">
        <v>1</v>
      </c>
      <c r="K10774" t="str">
        <f t="shared" si="181"/>
        <v>yes</v>
      </c>
      <c r="L10774" t="s">
        <v>7</v>
      </c>
      <c r="M10774">
        <v>1</v>
      </c>
      <c r="N10774">
        <v>1</v>
      </c>
    </row>
    <row r="10775" spans="1:14" ht="15" x14ac:dyDescent="0.3">
      <c r="A10775" s="1"/>
      <c r="B10775" t="s">
        <v>12</v>
      </c>
      <c r="C10775">
        <v>390</v>
      </c>
      <c r="D10775">
        <v>390</v>
      </c>
      <c r="E10775">
        <v>390</v>
      </c>
      <c r="F10775">
        <v>390</v>
      </c>
      <c r="G10775">
        <v>0.69530493021011397</v>
      </c>
      <c r="H10775">
        <v>1</v>
      </c>
      <c r="I10775">
        <v>1</v>
      </c>
      <c r="J10775">
        <v>1</v>
      </c>
      <c r="K10775" t="str">
        <f t="shared" si="181"/>
        <v>yes</v>
      </c>
      <c r="L10775" t="s">
        <v>7</v>
      </c>
      <c r="M10775">
        <v>1</v>
      </c>
      <c r="N10775">
        <v>1</v>
      </c>
    </row>
    <row r="10776" spans="1:14" ht="15" x14ac:dyDescent="0.3">
      <c r="A10776" s="1"/>
      <c r="B10776" t="s">
        <v>12</v>
      </c>
      <c r="C10776" t="s">
        <v>1436</v>
      </c>
      <c r="D10776" t="s">
        <v>1436</v>
      </c>
      <c r="E10776" t="s">
        <v>1437</v>
      </c>
      <c r="F10776" t="s">
        <v>1437</v>
      </c>
      <c r="G10776">
        <v>0.213787332177162</v>
      </c>
      <c r="H10776">
        <v>1</v>
      </c>
      <c r="I10776">
        <v>1</v>
      </c>
      <c r="J10776">
        <v>1</v>
      </c>
      <c r="K10776" t="str">
        <f t="shared" si="181"/>
        <v>yes</v>
      </c>
      <c r="L10776" t="s">
        <v>7</v>
      </c>
      <c r="M10776">
        <v>1</v>
      </c>
      <c r="N10776">
        <v>1</v>
      </c>
    </row>
    <row r="10777" spans="1:14" ht="15" x14ac:dyDescent="0.3">
      <c r="A10777" s="1"/>
      <c r="B10777" t="s">
        <v>12</v>
      </c>
      <c r="C10777">
        <v>1530</v>
      </c>
      <c r="D10777">
        <v>1530</v>
      </c>
      <c r="E10777">
        <v>1530</v>
      </c>
      <c r="F10777">
        <v>1530</v>
      </c>
      <c r="G10777">
        <v>0.97006738185882602</v>
      </c>
      <c r="H10777">
        <v>1</v>
      </c>
      <c r="I10777">
        <v>1</v>
      </c>
      <c r="J10777">
        <v>1</v>
      </c>
      <c r="K10777" t="str">
        <f t="shared" si="181"/>
        <v>yes</v>
      </c>
      <c r="L10777" t="s">
        <v>7</v>
      </c>
      <c r="M10777">
        <v>1</v>
      </c>
      <c r="N10777">
        <v>1</v>
      </c>
    </row>
    <row r="10778" spans="1:14" ht="15" x14ac:dyDescent="0.3">
      <c r="A10778" s="1"/>
      <c r="B10778" t="s">
        <v>12</v>
      </c>
      <c r="C10778" t="s">
        <v>1508</v>
      </c>
      <c r="D10778" t="s">
        <v>1508</v>
      </c>
      <c r="E10778" t="s">
        <v>1508</v>
      </c>
      <c r="F10778" t="s">
        <v>1508</v>
      </c>
      <c r="G10778">
        <v>0.98857915401458696</v>
      </c>
      <c r="H10778">
        <v>1</v>
      </c>
      <c r="I10778">
        <v>1</v>
      </c>
      <c r="J10778">
        <v>1</v>
      </c>
      <c r="K10778" t="str">
        <f t="shared" si="181"/>
        <v>yes</v>
      </c>
      <c r="L10778" t="s">
        <v>7</v>
      </c>
      <c r="M10778">
        <v>1</v>
      </c>
      <c r="N10778">
        <v>1</v>
      </c>
    </row>
    <row r="10779" spans="1:14" ht="15" x14ac:dyDescent="0.3">
      <c r="A10779" s="1"/>
      <c r="B10779" t="s">
        <v>12</v>
      </c>
      <c r="C10779">
        <v>1851</v>
      </c>
      <c r="D10779">
        <v>1851</v>
      </c>
      <c r="E10779">
        <v>1851</v>
      </c>
      <c r="F10779">
        <v>1851</v>
      </c>
      <c r="G10779">
        <v>0.94060623645782504</v>
      </c>
      <c r="H10779">
        <v>1</v>
      </c>
      <c r="I10779">
        <v>1</v>
      </c>
      <c r="J10779">
        <v>1</v>
      </c>
      <c r="K10779" t="str">
        <f t="shared" si="181"/>
        <v>yes</v>
      </c>
      <c r="L10779" t="s">
        <v>7</v>
      </c>
      <c r="M10779">
        <v>1</v>
      </c>
      <c r="N10779">
        <v>1</v>
      </c>
    </row>
    <row r="10780" spans="1:14" ht="15" x14ac:dyDescent="0.3">
      <c r="A10780" s="1"/>
      <c r="B10780" t="s">
        <v>12</v>
      </c>
      <c r="C10780" t="s">
        <v>1565</v>
      </c>
      <c r="D10780" t="s">
        <v>1565</v>
      </c>
      <c r="E10780" t="s">
        <v>1566</v>
      </c>
      <c r="F10780" t="s">
        <v>1566</v>
      </c>
      <c r="G10780">
        <v>0.59660869836807295</v>
      </c>
      <c r="H10780">
        <v>1</v>
      </c>
      <c r="I10780">
        <v>1</v>
      </c>
      <c r="J10780">
        <v>1</v>
      </c>
      <c r="K10780" t="str">
        <f t="shared" si="181"/>
        <v>yes</v>
      </c>
      <c r="L10780" t="s">
        <v>7</v>
      </c>
      <c r="M10780">
        <v>1</v>
      </c>
      <c r="N10780">
        <v>1</v>
      </c>
    </row>
    <row r="10781" spans="1:14" ht="15" x14ac:dyDescent="0.3">
      <c r="A10781" s="1"/>
      <c r="B10781" t="s">
        <v>12</v>
      </c>
      <c r="C10781" t="s">
        <v>1571</v>
      </c>
      <c r="D10781" t="s">
        <v>1571</v>
      </c>
      <c r="E10781" t="s">
        <v>1571</v>
      </c>
      <c r="F10781" t="s">
        <v>1571</v>
      </c>
      <c r="G10781">
        <v>0.61455875635147095</v>
      </c>
      <c r="H10781">
        <v>1</v>
      </c>
      <c r="I10781">
        <v>1</v>
      </c>
      <c r="J10781">
        <v>1</v>
      </c>
      <c r="K10781" t="str">
        <f t="shared" si="181"/>
        <v>yes</v>
      </c>
      <c r="L10781" t="s">
        <v>7</v>
      </c>
      <c r="M10781">
        <v>1</v>
      </c>
      <c r="N10781">
        <v>1</v>
      </c>
    </row>
    <row r="10782" spans="1:14" ht="15" x14ac:dyDescent="0.3">
      <c r="A10782" s="1"/>
      <c r="B10782" t="s">
        <v>12</v>
      </c>
      <c r="C10782" s="3">
        <v>0.63</v>
      </c>
      <c r="D10782" s="3">
        <v>0.63</v>
      </c>
      <c r="E10782" s="3">
        <v>0.63</v>
      </c>
      <c r="F10782" s="3">
        <v>0.63</v>
      </c>
      <c r="G10782">
        <v>0.68011504411697399</v>
      </c>
      <c r="H10782">
        <v>1</v>
      </c>
      <c r="I10782">
        <v>1</v>
      </c>
      <c r="J10782">
        <v>1</v>
      </c>
      <c r="K10782" t="str">
        <f t="shared" si="181"/>
        <v>yes</v>
      </c>
      <c r="L10782" t="s">
        <v>7</v>
      </c>
      <c r="M10782">
        <v>1</v>
      </c>
      <c r="N10782">
        <v>1</v>
      </c>
    </row>
    <row r="10783" spans="1:14" ht="15" x14ac:dyDescent="0.3">
      <c r="A10783" s="1"/>
      <c r="B10783" t="s">
        <v>12</v>
      </c>
      <c r="C10783" t="s">
        <v>1578</v>
      </c>
      <c r="D10783" t="s">
        <v>1578</v>
      </c>
      <c r="E10783" t="s">
        <v>1578</v>
      </c>
      <c r="F10783" t="s">
        <v>1578</v>
      </c>
      <c r="G10783">
        <v>0.88207370042800903</v>
      </c>
      <c r="H10783">
        <v>1</v>
      </c>
      <c r="I10783">
        <v>1</v>
      </c>
      <c r="J10783">
        <v>1</v>
      </c>
      <c r="K10783" t="str">
        <f t="shared" si="181"/>
        <v>yes</v>
      </c>
      <c r="L10783" t="s">
        <v>7</v>
      </c>
      <c r="M10783">
        <v>1</v>
      </c>
      <c r="N10783">
        <v>1</v>
      </c>
    </row>
    <row r="10784" spans="1:14" ht="15" x14ac:dyDescent="0.3">
      <c r="A10784" s="1"/>
      <c r="B10784" t="s">
        <v>12</v>
      </c>
      <c r="C10784" t="s">
        <v>1580</v>
      </c>
      <c r="D10784" t="s">
        <v>1580</v>
      </c>
      <c r="E10784" t="s">
        <v>1580</v>
      </c>
      <c r="F10784" t="s">
        <v>1580</v>
      </c>
      <c r="G10784">
        <v>0.83409899473190297</v>
      </c>
      <c r="H10784">
        <v>1</v>
      </c>
      <c r="I10784">
        <v>1</v>
      </c>
      <c r="J10784">
        <v>1</v>
      </c>
      <c r="K10784" t="str">
        <f t="shared" si="181"/>
        <v>yes</v>
      </c>
      <c r="L10784" t="s">
        <v>7</v>
      </c>
      <c r="M10784">
        <v>1</v>
      </c>
      <c r="N10784">
        <v>1</v>
      </c>
    </row>
    <row r="10785" spans="1:14" ht="15" x14ac:dyDescent="0.3">
      <c r="A10785" s="1"/>
      <c r="B10785" t="s">
        <v>12</v>
      </c>
      <c r="C10785" t="s">
        <v>1583</v>
      </c>
      <c r="D10785" t="s">
        <v>1583</v>
      </c>
      <c r="E10785" t="s">
        <v>1584</v>
      </c>
      <c r="F10785" t="s">
        <v>1584</v>
      </c>
      <c r="G10785">
        <v>0.99827092885971103</v>
      </c>
      <c r="H10785">
        <v>1</v>
      </c>
      <c r="I10785">
        <v>1</v>
      </c>
      <c r="J10785">
        <v>1</v>
      </c>
      <c r="K10785" t="str">
        <f t="shared" si="181"/>
        <v>yes</v>
      </c>
      <c r="L10785" t="s">
        <v>7</v>
      </c>
      <c r="M10785">
        <v>1</v>
      </c>
      <c r="N10785">
        <v>1</v>
      </c>
    </row>
    <row r="10786" spans="1:14" ht="15" x14ac:dyDescent="0.3">
      <c r="A10786" s="1"/>
      <c r="B10786" t="s">
        <v>12</v>
      </c>
      <c r="C10786">
        <v>5</v>
      </c>
      <c r="D10786">
        <v>5</v>
      </c>
      <c r="E10786">
        <v>5</v>
      </c>
      <c r="F10786">
        <v>5</v>
      </c>
      <c r="G10786">
        <v>0.78801643848419201</v>
      </c>
      <c r="H10786">
        <v>1</v>
      </c>
      <c r="I10786">
        <v>1</v>
      </c>
      <c r="J10786">
        <v>1</v>
      </c>
      <c r="K10786" t="str">
        <f t="shared" si="181"/>
        <v>yes</v>
      </c>
      <c r="L10786" t="s">
        <v>7</v>
      </c>
      <c r="M10786">
        <v>1</v>
      </c>
      <c r="N10786">
        <v>1</v>
      </c>
    </row>
    <row r="10787" spans="1:14" ht="15" x14ac:dyDescent="0.3">
      <c r="A10787" s="1"/>
      <c r="B10787" t="s">
        <v>12</v>
      </c>
      <c r="C10787" t="s">
        <v>1587</v>
      </c>
      <c r="D10787">
        <v>8.8000000000000007</v>
      </c>
      <c r="E10787" t="s">
        <v>1587</v>
      </c>
      <c r="F10787">
        <v>8.8000000000000007</v>
      </c>
      <c r="G10787">
        <v>0.87022882699966397</v>
      </c>
      <c r="H10787">
        <v>1</v>
      </c>
      <c r="I10787">
        <v>1</v>
      </c>
      <c r="J10787">
        <v>1</v>
      </c>
      <c r="K10787" t="str">
        <f t="shared" si="181"/>
        <v>yes</v>
      </c>
      <c r="L10787" t="s">
        <v>7</v>
      </c>
      <c r="M10787">
        <v>0.935581</v>
      </c>
      <c r="N10787">
        <v>0.94039300000000003</v>
      </c>
    </row>
    <row r="10788" spans="1:14" ht="15" x14ac:dyDescent="0.3">
      <c r="A10788" s="1"/>
      <c r="B10788" t="s">
        <v>12</v>
      </c>
      <c r="C10788" t="s">
        <v>1589</v>
      </c>
      <c r="D10788" t="s">
        <v>1589</v>
      </c>
      <c r="E10788" t="s">
        <v>1589</v>
      </c>
      <c r="F10788" t="s">
        <v>1589</v>
      </c>
      <c r="G10788">
        <v>0.89969617128372203</v>
      </c>
      <c r="H10788">
        <v>1</v>
      </c>
      <c r="I10788">
        <v>1</v>
      </c>
      <c r="J10788">
        <v>1</v>
      </c>
      <c r="K10788" t="str">
        <f t="shared" si="181"/>
        <v>yes</v>
      </c>
      <c r="L10788" t="s">
        <v>7</v>
      </c>
      <c r="M10788">
        <v>1</v>
      </c>
      <c r="N10788">
        <v>1</v>
      </c>
    </row>
    <row r="10789" spans="1:14" ht="15" x14ac:dyDescent="0.3">
      <c r="A10789" s="1"/>
      <c r="B10789" t="s">
        <v>12</v>
      </c>
      <c r="C10789" t="s">
        <v>1608</v>
      </c>
      <c r="D10789" t="s">
        <v>6189</v>
      </c>
      <c r="E10789" t="s">
        <v>1610</v>
      </c>
      <c r="F10789" t="s">
        <v>1610</v>
      </c>
      <c r="G10789">
        <v>4.8506438732147002E-2</v>
      </c>
      <c r="H10789">
        <v>1</v>
      </c>
      <c r="I10789">
        <v>1</v>
      </c>
      <c r="J10789">
        <v>1</v>
      </c>
      <c r="K10789" t="str">
        <f t="shared" si="181"/>
        <v>yes</v>
      </c>
      <c r="L10789" t="s">
        <v>7</v>
      </c>
      <c r="M10789">
        <v>0.96021000000000001</v>
      </c>
      <c r="N10789">
        <v>0.95429600000000003</v>
      </c>
    </row>
    <row r="10790" spans="1:14" ht="15" x14ac:dyDescent="0.3">
      <c r="A10790" s="1"/>
      <c r="B10790" t="s">
        <v>12</v>
      </c>
      <c r="C10790">
        <v>1773</v>
      </c>
      <c r="D10790">
        <v>1773</v>
      </c>
      <c r="E10790">
        <v>1773</v>
      </c>
      <c r="F10790">
        <v>1773</v>
      </c>
      <c r="G10790">
        <v>0.63196188211440996</v>
      </c>
      <c r="H10790">
        <v>1</v>
      </c>
      <c r="I10790">
        <v>1</v>
      </c>
      <c r="J10790">
        <v>1</v>
      </c>
      <c r="K10790" t="str">
        <f t="shared" si="181"/>
        <v>yes</v>
      </c>
      <c r="L10790" t="s">
        <v>7</v>
      </c>
      <c r="M10790">
        <v>1</v>
      </c>
      <c r="N10790">
        <v>1</v>
      </c>
    </row>
    <row r="10791" spans="1:14" ht="15" x14ac:dyDescent="0.3">
      <c r="A10791" s="1"/>
      <c r="B10791" t="s">
        <v>12</v>
      </c>
      <c r="C10791">
        <v>1774</v>
      </c>
      <c r="D10791">
        <v>1774</v>
      </c>
      <c r="E10791">
        <v>1774</v>
      </c>
      <c r="F10791">
        <v>1774</v>
      </c>
      <c r="G10791">
        <v>0.99019873142242398</v>
      </c>
      <c r="H10791">
        <v>1</v>
      </c>
      <c r="I10791">
        <v>1</v>
      </c>
      <c r="J10791">
        <v>1</v>
      </c>
      <c r="K10791" t="str">
        <f t="shared" si="181"/>
        <v>yes</v>
      </c>
      <c r="L10791" t="s">
        <v>7</v>
      </c>
      <c r="M10791">
        <v>1</v>
      </c>
      <c r="N10791">
        <v>1</v>
      </c>
    </row>
    <row r="10792" spans="1:14" ht="15" x14ac:dyDescent="0.3">
      <c r="A10792" s="1"/>
      <c r="B10792" t="s">
        <v>12</v>
      </c>
      <c r="C10792" t="s">
        <v>1653</v>
      </c>
      <c r="D10792" t="s">
        <v>1653</v>
      </c>
      <c r="E10792" t="s">
        <v>1655</v>
      </c>
      <c r="F10792" t="s">
        <v>1655</v>
      </c>
      <c r="G10792">
        <v>0.41799774765968301</v>
      </c>
      <c r="H10792">
        <v>1</v>
      </c>
      <c r="I10792">
        <v>1</v>
      </c>
      <c r="J10792">
        <v>1</v>
      </c>
      <c r="K10792" t="str">
        <f t="shared" si="181"/>
        <v>yes</v>
      </c>
      <c r="L10792" t="s">
        <v>7</v>
      </c>
      <c r="M10792">
        <v>1</v>
      </c>
      <c r="N10792">
        <v>1</v>
      </c>
    </row>
    <row r="10793" spans="1:14" ht="15" x14ac:dyDescent="0.3">
      <c r="A10793" s="1"/>
      <c r="B10793" t="s">
        <v>12</v>
      </c>
      <c r="C10793">
        <v>1895</v>
      </c>
      <c r="D10793">
        <v>1895</v>
      </c>
      <c r="E10793">
        <v>1895</v>
      </c>
      <c r="F10793">
        <v>1895</v>
      </c>
      <c r="G10793">
        <v>0.96414017677307096</v>
      </c>
      <c r="H10793">
        <v>1</v>
      </c>
      <c r="I10793">
        <v>1</v>
      </c>
      <c r="J10793">
        <v>1</v>
      </c>
      <c r="K10793" t="str">
        <f t="shared" si="181"/>
        <v>yes</v>
      </c>
      <c r="L10793" t="s">
        <v>7</v>
      </c>
      <c r="M10793">
        <v>1</v>
      </c>
      <c r="N10793">
        <v>1</v>
      </c>
    </row>
    <row r="10794" spans="1:14" ht="15" x14ac:dyDescent="0.3">
      <c r="A10794" s="1"/>
      <c r="B10794" t="s">
        <v>12</v>
      </c>
      <c r="C10794" t="s">
        <v>1706</v>
      </c>
      <c r="D10794" t="s">
        <v>1706</v>
      </c>
      <c r="E10794" t="s">
        <v>6279</v>
      </c>
      <c r="F10794" t="s">
        <v>1707</v>
      </c>
      <c r="G10794">
        <v>0.69862258434295699</v>
      </c>
      <c r="H10794">
        <v>1</v>
      </c>
      <c r="I10794">
        <v>1</v>
      </c>
      <c r="J10794">
        <v>0.99</v>
      </c>
      <c r="K10794" t="str">
        <f t="shared" si="181"/>
        <v>yes</v>
      </c>
      <c r="L10794" t="s">
        <v>7</v>
      </c>
      <c r="M10794">
        <v>1</v>
      </c>
      <c r="N10794">
        <v>1</v>
      </c>
    </row>
    <row r="10795" spans="1:14" ht="15" x14ac:dyDescent="0.3">
      <c r="A10795" s="1"/>
      <c r="B10795" t="s">
        <v>12</v>
      </c>
      <c r="C10795" t="s">
        <v>1777</v>
      </c>
      <c r="D10795" t="s">
        <v>1777</v>
      </c>
      <c r="E10795" s="10">
        <v>26943</v>
      </c>
      <c r="F10795" s="10">
        <v>26943</v>
      </c>
      <c r="G10795">
        <v>0.974259734153748</v>
      </c>
      <c r="H10795">
        <v>1</v>
      </c>
      <c r="I10795">
        <v>1</v>
      </c>
      <c r="J10795">
        <v>0.98099999999999998</v>
      </c>
      <c r="K10795" t="str">
        <f t="shared" si="181"/>
        <v>yes</v>
      </c>
      <c r="L10795" t="s">
        <v>7</v>
      </c>
      <c r="M10795">
        <v>1</v>
      </c>
      <c r="N10795">
        <v>1</v>
      </c>
    </row>
    <row r="10796" spans="1:14" ht="15" x14ac:dyDescent="0.3">
      <c r="A10796" s="1"/>
      <c r="B10796" t="s">
        <v>12</v>
      </c>
      <c r="C10796" t="s">
        <v>1779</v>
      </c>
      <c r="D10796" t="s">
        <v>1779</v>
      </c>
      <c r="E10796" t="s">
        <v>1780</v>
      </c>
      <c r="F10796" t="s">
        <v>1780</v>
      </c>
      <c r="G10796">
        <v>0.89222502708435103</v>
      </c>
      <c r="H10796">
        <v>1</v>
      </c>
      <c r="I10796">
        <v>1</v>
      </c>
      <c r="J10796">
        <v>1</v>
      </c>
      <c r="K10796" t="str">
        <f t="shared" si="181"/>
        <v>yes</v>
      </c>
      <c r="L10796" t="s">
        <v>7</v>
      </c>
      <c r="M10796">
        <v>1</v>
      </c>
      <c r="N10796">
        <v>1</v>
      </c>
    </row>
    <row r="10797" spans="1:14" ht="15" x14ac:dyDescent="0.3">
      <c r="A10797" s="1"/>
      <c r="B10797" t="s">
        <v>12</v>
      </c>
      <c r="C10797" t="s">
        <v>1779</v>
      </c>
      <c r="D10797" t="s">
        <v>1779</v>
      </c>
      <c r="E10797" t="s">
        <v>1780</v>
      </c>
      <c r="F10797" t="s">
        <v>1780</v>
      </c>
      <c r="G10797">
        <v>0.96876573562622104</v>
      </c>
      <c r="H10797">
        <v>1</v>
      </c>
      <c r="I10797">
        <v>1</v>
      </c>
      <c r="J10797">
        <v>1</v>
      </c>
      <c r="K10797" t="str">
        <f t="shared" si="181"/>
        <v>yes</v>
      </c>
      <c r="L10797" t="s">
        <v>7</v>
      </c>
      <c r="M10797">
        <v>1</v>
      </c>
      <c r="N10797">
        <v>1</v>
      </c>
    </row>
    <row r="10798" spans="1:14" ht="15" x14ac:dyDescent="0.3">
      <c r="A10798" s="1"/>
      <c r="B10798" t="s">
        <v>12</v>
      </c>
      <c r="C10798">
        <v>1973</v>
      </c>
      <c r="D10798">
        <v>1973</v>
      </c>
      <c r="E10798">
        <v>1973</v>
      </c>
      <c r="F10798">
        <v>1973</v>
      </c>
      <c r="G10798">
        <v>0.96543067693710305</v>
      </c>
      <c r="H10798">
        <v>1</v>
      </c>
      <c r="I10798">
        <v>1</v>
      </c>
      <c r="J10798">
        <v>1</v>
      </c>
      <c r="K10798" t="str">
        <f t="shared" si="181"/>
        <v>yes</v>
      </c>
      <c r="L10798" t="s">
        <v>7</v>
      </c>
      <c r="M10798">
        <v>1</v>
      </c>
      <c r="N10798">
        <v>1</v>
      </c>
    </row>
    <row r="10799" spans="1:14" ht="15" x14ac:dyDescent="0.3">
      <c r="A10799" s="1"/>
      <c r="B10799" t="s">
        <v>12</v>
      </c>
      <c r="C10799" t="s">
        <v>1832</v>
      </c>
      <c r="D10799" s="3">
        <v>0.2</v>
      </c>
      <c r="E10799" s="3">
        <v>0.2</v>
      </c>
      <c r="F10799" s="3">
        <v>0.2</v>
      </c>
      <c r="G10799">
        <v>0.99064075946807895</v>
      </c>
      <c r="H10799">
        <v>1</v>
      </c>
      <c r="I10799">
        <v>1</v>
      </c>
      <c r="J10799">
        <v>1</v>
      </c>
      <c r="K10799" t="str">
        <f t="shared" si="181"/>
        <v>yes</v>
      </c>
      <c r="L10799" t="s">
        <v>7</v>
      </c>
      <c r="M10799">
        <v>0.86639900000000003</v>
      </c>
      <c r="N10799">
        <v>0.87169600000000003</v>
      </c>
    </row>
    <row r="10800" spans="1:14" ht="15" x14ac:dyDescent="0.3">
      <c r="A10800" s="1"/>
      <c r="B10800" t="s">
        <v>12</v>
      </c>
      <c r="C10800" t="s">
        <v>1882</v>
      </c>
      <c r="D10800" t="s">
        <v>1882</v>
      </c>
      <c r="E10800" t="s">
        <v>1882</v>
      </c>
      <c r="F10800" t="s">
        <v>1882</v>
      </c>
      <c r="G10800">
        <v>0.99279350042343095</v>
      </c>
      <c r="H10800">
        <v>1</v>
      </c>
      <c r="I10800">
        <v>1</v>
      </c>
      <c r="J10800">
        <v>1</v>
      </c>
      <c r="K10800" t="str">
        <f t="shared" si="181"/>
        <v>yes</v>
      </c>
      <c r="L10800" t="s">
        <v>7</v>
      </c>
      <c r="M10800">
        <v>1</v>
      </c>
      <c r="N10800">
        <v>1</v>
      </c>
    </row>
    <row r="10801" spans="1:14" ht="15" x14ac:dyDescent="0.3">
      <c r="A10801" s="1"/>
      <c r="B10801" t="s">
        <v>12</v>
      </c>
      <c r="C10801" t="s">
        <v>2028</v>
      </c>
      <c r="D10801" t="s">
        <v>2028</v>
      </c>
      <c r="E10801" t="s">
        <v>2028</v>
      </c>
      <c r="F10801" t="s">
        <v>2028</v>
      </c>
      <c r="G10801">
        <v>0.98786854743957497</v>
      </c>
      <c r="H10801">
        <v>1</v>
      </c>
      <c r="I10801">
        <v>1</v>
      </c>
      <c r="J10801">
        <v>1</v>
      </c>
      <c r="K10801" t="str">
        <f t="shared" si="181"/>
        <v>yes</v>
      </c>
      <c r="L10801" t="s">
        <v>7</v>
      </c>
      <c r="M10801">
        <v>1</v>
      </c>
      <c r="N10801">
        <v>1</v>
      </c>
    </row>
    <row r="10802" spans="1:14" ht="15" x14ac:dyDescent="0.3">
      <c r="A10802" s="1"/>
      <c r="B10802" t="s">
        <v>12</v>
      </c>
      <c r="C10802" t="s">
        <v>2052</v>
      </c>
      <c r="D10802">
        <v>1985</v>
      </c>
      <c r="E10802">
        <v>1985</v>
      </c>
      <c r="F10802">
        <v>1985</v>
      </c>
      <c r="G10802">
        <v>0.98874753713607799</v>
      </c>
      <c r="H10802">
        <v>1</v>
      </c>
      <c r="I10802">
        <v>1</v>
      </c>
      <c r="J10802">
        <v>1</v>
      </c>
      <c r="K10802" t="str">
        <f t="shared" si="181"/>
        <v>yes</v>
      </c>
      <c r="L10802" t="s">
        <v>7</v>
      </c>
      <c r="M10802">
        <v>0.77479200000000004</v>
      </c>
      <c r="N10802">
        <v>0.78215599999999996</v>
      </c>
    </row>
    <row r="10803" spans="1:14" ht="15" x14ac:dyDescent="0.3">
      <c r="A10803" s="1"/>
      <c r="B10803" t="s">
        <v>12</v>
      </c>
      <c r="C10803" t="s">
        <v>2064</v>
      </c>
      <c r="D10803" t="s">
        <v>2064</v>
      </c>
      <c r="E10803" t="s">
        <v>2065</v>
      </c>
      <c r="F10803" t="s">
        <v>2065</v>
      </c>
      <c r="G10803">
        <v>0.82977819442749001</v>
      </c>
      <c r="H10803">
        <v>1</v>
      </c>
      <c r="I10803">
        <v>1</v>
      </c>
      <c r="J10803">
        <v>1</v>
      </c>
      <c r="K10803" t="str">
        <f t="shared" si="181"/>
        <v>yes</v>
      </c>
      <c r="L10803" t="s">
        <v>7</v>
      </c>
      <c r="M10803">
        <v>1</v>
      </c>
      <c r="N10803">
        <v>1</v>
      </c>
    </row>
    <row r="10804" spans="1:14" ht="15" x14ac:dyDescent="0.3">
      <c r="A10804" s="1"/>
      <c r="B10804" t="s">
        <v>12</v>
      </c>
      <c r="C10804" t="s">
        <v>2072</v>
      </c>
      <c r="D10804">
        <v>1992</v>
      </c>
      <c r="E10804">
        <v>1992</v>
      </c>
      <c r="F10804">
        <v>1992</v>
      </c>
      <c r="G10804">
        <v>0.99763858318328902</v>
      </c>
      <c r="H10804">
        <v>1</v>
      </c>
      <c r="I10804">
        <v>1</v>
      </c>
      <c r="J10804">
        <v>1</v>
      </c>
      <c r="K10804" t="str">
        <f t="shared" si="181"/>
        <v>yes</v>
      </c>
      <c r="L10804" t="s">
        <v>7</v>
      </c>
      <c r="M10804">
        <v>0.75909099999999996</v>
      </c>
      <c r="N10804">
        <v>0.76631099999999996</v>
      </c>
    </row>
    <row r="10805" spans="1:14" ht="15" x14ac:dyDescent="0.3">
      <c r="A10805" s="1"/>
      <c r="B10805" t="s">
        <v>12</v>
      </c>
      <c r="C10805">
        <v>1972</v>
      </c>
      <c r="D10805">
        <v>1972</v>
      </c>
      <c r="E10805">
        <v>1972</v>
      </c>
      <c r="F10805">
        <v>1972</v>
      </c>
      <c r="G10805">
        <v>0.98236274719238303</v>
      </c>
      <c r="H10805">
        <v>1</v>
      </c>
      <c r="I10805">
        <v>1</v>
      </c>
      <c r="J10805">
        <v>1</v>
      </c>
      <c r="K10805" t="str">
        <f t="shared" si="181"/>
        <v>yes</v>
      </c>
      <c r="L10805" t="s">
        <v>7</v>
      </c>
      <c r="M10805">
        <v>1</v>
      </c>
      <c r="N10805">
        <v>1</v>
      </c>
    </row>
    <row r="10806" spans="1:14" ht="15" x14ac:dyDescent="0.3">
      <c r="A10806" s="1"/>
      <c r="B10806" t="s">
        <v>12</v>
      </c>
      <c r="C10806">
        <v>1985</v>
      </c>
      <c r="D10806">
        <v>1985</v>
      </c>
      <c r="E10806">
        <v>1985</v>
      </c>
      <c r="F10806">
        <v>1985</v>
      </c>
      <c r="G10806">
        <v>0.97743695974349998</v>
      </c>
      <c r="H10806">
        <v>1</v>
      </c>
      <c r="I10806">
        <v>1</v>
      </c>
      <c r="J10806">
        <v>1</v>
      </c>
      <c r="K10806" t="str">
        <f t="shared" si="181"/>
        <v>yes</v>
      </c>
      <c r="L10806" t="s">
        <v>7</v>
      </c>
      <c r="M10806">
        <v>1</v>
      </c>
      <c r="N10806">
        <v>1</v>
      </c>
    </row>
    <row r="10807" spans="1:14" ht="15" x14ac:dyDescent="0.3">
      <c r="A10807" s="1"/>
      <c r="B10807" t="s">
        <v>12</v>
      </c>
      <c r="C10807" t="s">
        <v>2080</v>
      </c>
      <c r="D10807" t="s">
        <v>6484</v>
      </c>
      <c r="E10807" t="s">
        <v>2082</v>
      </c>
      <c r="F10807" t="s">
        <v>2083</v>
      </c>
      <c r="G10807">
        <v>0.62917512655258201</v>
      </c>
      <c r="H10807">
        <v>1</v>
      </c>
      <c r="I10807">
        <v>0.88900000000000001</v>
      </c>
      <c r="J10807">
        <v>0.998</v>
      </c>
      <c r="K10807" t="str">
        <f t="shared" si="181"/>
        <v>yes</v>
      </c>
      <c r="L10807" t="s">
        <v>7</v>
      </c>
      <c r="M10807">
        <v>0.97791099999999997</v>
      </c>
      <c r="N10807">
        <v>0.97709599999999996</v>
      </c>
    </row>
    <row r="10808" spans="1:14" ht="15" x14ac:dyDescent="0.3">
      <c r="A10808" s="1"/>
      <c r="B10808" t="s">
        <v>12</v>
      </c>
      <c r="C10808" t="s">
        <v>2098</v>
      </c>
      <c r="D10808" t="s">
        <v>2098</v>
      </c>
      <c r="E10808" t="s">
        <v>2099</v>
      </c>
      <c r="F10808" t="s">
        <v>2099</v>
      </c>
      <c r="G10808">
        <v>0.96887183189392101</v>
      </c>
      <c r="H10808">
        <v>1</v>
      </c>
      <c r="I10808">
        <v>1</v>
      </c>
      <c r="J10808">
        <v>1</v>
      </c>
      <c r="K10808" t="str">
        <f t="shared" si="181"/>
        <v>yes</v>
      </c>
      <c r="L10808" t="s">
        <v>7</v>
      </c>
      <c r="M10808">
        <v>1</v>
      </c>
      <c r="N10808">
        <v>1</v>
      </c>
    </row>
    <row r="10809" spans="1:14" ht="15" x14ac:dyDescent="0.3">
      <c r="A10809" s="1"/>
      <c r="B10809" t="s">
        <v>12</v>
      </c>
      <c r="C10809" t="s">
        <v>2117</v>
      </c>
      <c r="D10809" t="s">
        <v>6497</v>
      </c>
      <c r="E10809" t="s">
        <v>6498</v>
      </c>
      <c r="F10809" t="s">
        <v>2118</v>
      </c>
      <c r="G10809">
        <v>0.58812904357910201</v>
      </c>
      <c r="H10809">
        <v>1</v>
      </c>
      <c r="I10809">
        <v>1</v>
      </c>
      <c r="J10809">
        <v>0.97699999999999998</v>
      </c>
      <c r="K10809" t="str">
        <f t="shared" si="181"/>
        <v>yes</v>
      </c>
      <c r="L10809" t="s">
        <v>7</v>
      </c>
      <c r="M10809">
        <v>0.95965699999999998</v>
      </c>
      <c r="N10809">
        <v>0.95667800000000003</v>
      </c>
    </row>
    <row r="10810" spans="1:14" ht="15" x14ac:dyDescent="0.3">
      <c r="A10810" s="1"/>
      <c r="B10810" t="s">
        <v>12</v>
      </c>
      <c r="C10810">
        <v>1979</v>
      </c>
      <c r="D10810">
        <v>1979</v>
      </c>
      <c r="E10810">
        <v>1979</v>
      </c>
      <c r="F10810">
        <v>1979</v>
      </c>
      <c r="G10810">
        <v>0.98921757936477706</v>
      </c>
      <c r="H10810">
        <v>1</v>
      </c>
      <c r="I10810">
        <v>1</v>
      </c>
      <c r="J10810">
        <v>1</v>
      </c>
      <c r="K10810" t="str">
        <f t="shared" si="181"/>
        <v>yes</v>
      </c>
      <c r="L10810" t="s">
        <v>7</v>
      </c>
      <c r="M10810">
        <v>1</v>
      </c>
      <c r="N10810">
        <v>1</v>
      </c>
    </row>
    <row r="10811" spans="1:14" ht="15" x14ac:dyDescent="0.3">
      <c r="A10811" s="1"/>
      <c r="B10811" t="s">
        <v>12</v>
      </c>
      <c r="C10811" t="s">
        <v>2098</v>
      </c>
      <c r="D10811" t="s">
        <v>2098</v>
      </c>
      <c r="E10811" t="s">
        <v>2099</v>
      </c>
      <c r="F10811" t="s">
        <v>2099</v>
      </c>
      <c r="G10811">
        <v>0.96887183189392101</v>
      </c>
      <c r="H10811">
        <v>1</v>
      </c>
      <c r="I10811">
        <v>1</v>
      </c>
      <c r="J10811">
        <v>1</v>
      </c>
      <c r="K10811" t="str">
        <f t="shared" si="181"/>
        <v>yes</v>
      </c>
      <c r="L10811" t="s">
        <v>7</v>
      </c>
      <c r="M10811">
        <v>1</v>
      </c>
      <c r="N10811">
        <v>1</v>
      </c>
    </row>
    <row r="10812" spans="1:14" ht="15" x14ac:dyDescent="0.3">
      <c r="A10812" s="1"/>
      <c r="B10812" t="s">
        <v>12</v>
      </c>
      <c r="C10812" t="s">
        <v>2124</v>
      </c>
      <c r="D10812" t="s">
        <v>2124</v>
      </c>
      <c r="E10812" t="s">
        <v>6502</v>
      </c>
      <c r="F10812" t="s">
        <v>2125</v>
      </c>
      <c r="G10812">
        <v>0.63575029373168901</v>
      </c>
      <c r="H10812">
        <v>1</v>
      </c>
      <c r="I10812">
        <v>1</v>
      </c>
      <c r="J10812">
        <v>0.64</v>
      </c>
      <c r="K10812" t="str">
        <f t="shared" si="181"/>
        <v>yes</v>
      </c>
      <c r="L10812" t="s">
        <v>7</v>
      </c>
      <c r="M10812">
        <v>1</v>
      </c>
      <c r="N10812">
        <v>1</v>
      </c>
    </row>
    <row r="10813" spans="1:14" ht="15" x14ac:dyDescent="0.3">
      <c r="A10813" s="1"/>
      <c r="B10813" t="s">
        <v>12</v>
      </c>
      <c r="C10813" t="s">
        <v>2156</v>
      </c>
      <c r="D10813" t="s">
        <v>2156</v>
      </c>
      <c r="E10813" t="s">
        <v>2157</v>
      </c>
      <c r="F10813" t="s">
        <v>2157</v>
      </c>
      <c r="G10813">
        <v>0.95490390062332198</v>
      </c>
      <c r="H10813">
        <v>1</v>
      </c>
      <c r="I10813">
        <v>1</v>
      </c>
      <c r="J10813">
        <v>1</v>
      </c>
      <c r="K10813" t="str">
        <f t="shared" si="181"/>
        <v>yes</v>
      </c>
      <c r="L10813" t="s">
        <v>7</v>
      </c>
      <c r="M10813">
        <v>1</v>
      </c>
      <c r="N10813">
        <v>1</v>
      </c>
    </row>
    <row r="10814" spans="1:14" ht="15" x14ac:dyDescent="0.3">
      <c r="A10814" s="1"/>
      <c r="B10814" t="s">
        <v>12</v>
      </c>
      <c r="C10814">
        <v>1964</v>
      </c>
      <c r="D10814">
        <v>1964</v>
      </c>
      <c r="E10814">
        <v>1964</v>
      </c>
      <c r="F10814">
        <v>1964</v>
      </c>
      <c r="G10814">
        <v>0.98857682943344105</v>
      </c>
      <c r="H10814">
        <v>1</v>
      </c>
      <c r="I10814">
        <v>1</v>
      </c>
      <c r="J10814">
        <v>1</v>
      </c>
      <c r="K10814" t="str">
        <f t="shared" si="181"/>
        <v>yes</v>
      </c>
      <c r="L10814" t="s">
        <v>7</v>
      </c>
      <c r="M10814">
        <v>1</v>
      </c>
      <c r="N10814">
        <v>1</v>
      </c>
    </row>
    <row r="10815" spans="1:14" ht="15" x14ac:dyDescent="0.3">
      <c r="A10815" s="1"/>
      <c r="B10815" t="s">
        <v>12</v>
      </c>
      <c r="C10815" t="s">
        <v>2172</v>
      </c>
      <c r="D10815" t="s">
        <v>2172</v>
      </c>
      <c r="E10815" t="s">
        <v>2174</v>
      </c>
      <c r="F10815" t="s">
        <v>2174</v>
      </c>
      <c r="G10815">
        <v>0.95470136404037498</v>
      </c>
      <c r="H10815">
        <v>1</v>
      </c>
      <c r="I10815">
        <v>1</v>
      </c>
      <c r="J10815">
        <v>1</v>
      </c>
      <c r="K10815" t="str">
        <f t="shared" si="181"/>
        <v>yes</v>
      </c>
      <c r="L10815" t="s">
        <v>7</v>
      </c>
      <c r="M10815">
        <v>1</v>
      </c>
      <c r="N10815">
        <v>1</v>
      </c>
    </row>
    <row r="10816" spans="1:14" ht="15" x14ac:dyDescent="0.3">
      <c r="A10816" s="1"/>
      <c r="B10816" t="s">
        <v>12</v>
      </c>
      <c r="C10816">
        <v>1950</v>
      </c>
      <c r="D10816">
        <v>1950</v>
      </c>
      <c r="E10816">
        <v>1950</v>
      </c>
      <c r="F10816">
        <v>1950</v>
      </c>
      <c r="G10816">
        <v>0.98020470142364502</v>
      </c>
      <c r="H10816">
        <v>1</v>
      </c>
      <c r="I10816">
        <v>1</v>
      </c>
      <c r="J10816">
        <v>1</v>
      </c>
      <c r="K10816" t="str">
        <f t="shared" si="181"/>
        <v>yes</v>
      </c>
      <c r="L10816" t="s">
        <v>7</v>
      </c>
      <c r="M10816">
        <v>1</v>
      </c>
      <c r="N10816">
        <v>1</v>
      </c>
    </row>
    <row r="10817" spans="1:14" ht="15" x14ac:dyDescent="0.3">
      <c r="A10817" s="1"/>
      <c r="B10817" t="s">
        <v>12</v>
      </c>
      <c r="C10817" t="s">
        <v>2184</v>
      </c>
      <c r="D10817" t="s">
        <v>6531</v>
      </c>
      <c r="E10817" t="s">
        <v>2186</v>
      </c>
      <c r="F10817" t="s">
        <v>6532</v>
      </c>
      <c r="G10817">
        <v>0.64853107929229703</v>
      </c>
      <c r="H10817">
        <v>1</v>
      </c>
      <c r="I10817">
        <v>1</v>
      </c>
      <c r="J10817">
        <v>1</v>
      </c>
      <c r="K10817" t="str">
        <f t="shared" si="181"/>
        <v>yes</v>
      </c>
      <c r="L10817" t="s">
        <v>7</v>
      </c>
      <c r="M10817">
        <v>0.95489100000000005</v>
      </c>
      <c r="N10817">
        <v>0.95272699999999999</v>
      </c>
    </row>
    <row r="10818" spans="1:14" ht="15" x14ac:dyDescent="0.3">
      <c r="A10818" s="1"/>
      <c r="B10818" t="s">
        <v>12</v>
      </c>
      <c r="C10818">
        <v>1999</v>
      </c>
      <c r="D10818">
        <v>1999</v>
      </c>
      <c r="E10818">
        <v>1999</v>
      </c>
      <c r="F10818">
        <v>1999</v>
      </c>
      <c r="G10818">
        <v>0.94048064947128296</v>
      </c>
      <c r="H10818">
        <v>1</v>
      </c>
      <c r="I10818">
        <v>1</v>
      </c>
      <c r="J10818">
        <v>1</v>
      </c>
      <c r="K10818" t="str">
        <f t="shared" si="181"/>
        <v>yes</v>
      </c>
      <c r="L10818" t="s">
        <v>7</v>
      </c>
      <c r="M10818">
        <v>1</v>
      </c>
      <c r="N10818">
        <v>1</v>
      </c>
    </row>
    <row r="10819" spans="1:14" ht="15" x14ac:dyDescent="0.3">
      <c r="A10819" s="1"/>
      <c r="B10819" t="s">
        <v>12</v>
      </c>
      <c r="C10819" t="s">
        <v>2196</v>
      </c>
      <c r="D10819" t="s">
        <v>2196</v>
      </c>
      <c r="E10819" t="s">
        <v>6536</v>
      </c>
      <c r="F10819" t="s">
        <v>6539</v>
      </c>
      <c r="G10819">
        <v>0.201555371284485</v>
      </c>
      <c r="H10819">
        <v>1</v>
      </c>
      <c r="I10819">
        <v>0.88900000000000001</v>
      </c>
      <c r="J10819">
        <v>0.98499999999999999</v>
      </c>
      <c r="K10819" t="str">
        <f t="shared" ref="K10819:K10882" si="182">IF(H10819&gt;0.64,"yes",IF(H10819&gt;=0.45,"partially","no"))</f>
        <v>yes</v>
      </c>
      <c r="L10819" t="s">
        <v>7</v>
      </c>
      <c r="M10819">
        <v>1</v>
      </c>
      <c r="N10819">
        <v>1</v>
      </c>
    </row>
    <row r="10820" spans="1:14" ht="15" x14ac:dyDescent="0.3">
      <c r="A10820" s="1"/>
      <c r="B10820" t="s">
        <v>12</v>
      </c>
      <c r="C10820">
        <v>1997</v>
      </c>
      <c r="D10820">
        <v>1997</v>
      </c>
      <c r="E10820">
        <v>1997</v>
      </c>
      <c r="F10820">
        <v>1997</v>
      </c>
      <c r="G10820">
        <v>0.881125748157501</v>
      </c>
      <c r="H10820">
        <v>1</v>
      </c>
      <c r="I10820">
        <v>1</v>
      </c>
      <c r="J10820">
        <v>1</v>
      </c>
      <c r="K10820" t="str">
        <f t="shared" si="182"/>
        <v>yes</v>
      </c>
      <c r="L10820" t="s">
        <v>7</v>
      </c>
      <c r="M10820">
        <v>1</v>
      </c>
      <c r="N10820">
        <v>1</v>
      </c>
    </row>
    <row r="10821" spans="1:14" ht="15" x14ac:dyDescent="0.3">
      <c r="A10821" s="1"/>
      <c r="B10821" t="s">
        <v>12</v>
      </c>
      <c r="C10821">
        <v>1996</v>
      </c>
      <c r="D10821">
        <v>1996</v>
      </c>
      <c r="E10821">
        <v>1996</v>
      </c>
      <c r="F10821">
        <v>1996</v>
      </c>
      <c r="G10821">
        <v>0.98755764961242698</v>
      </c>
      <c r="H10821">
        <v>1</v>
      </c>
      <c r="I10821">
        <v>1</v>
      </c>
      <c r="J10821">
        <v>1</v>
      </c>
      <c r="K10821" t="str">
        <f t="shared" si="182"/>
        <v>yes</v>
      </c>
      <c r="L10821" t="s">
        <v>7</v>
      </c>
      <c r="M10821">
        <v>1</v>
      </c>
      <c r="N10821">
        <v>1</v>
      </c>
    </row>
    <row r="10822" spans="1:14" ht="15" x14ac:dyDescent="0.3">
      <c r="A10822" s="1"/>
      <c r="B10822" t="s">
        <v>12</v>
      </c>
      <c r="C10822" t="s">
        <v>2233</v>
      </c>
      <c r="D10822" t="s">
        <v>2233</v>
      </c>
      <c r="E10822" t="s">
        <v>73</v>
      </c>
      <c r="F10822" t="s">
        <v>73</v>
      </c>
      <c r="G10822">
        <v>0.73587155342102095</v>
      </c>
      <c r="H10822">
        <v>1</v>
      </c>
      <c r="I10822">
        <v>1</v>
      </c>
      <c r="J10822">
        <v>1</v>
      </c>
      <c r="K10822" t="str">
        <f t="shared" si="182"/>
        <v>yes</v>
      </c>
      <c r="L10822" t="s">
        <v>7</v>
      </c>
      <c r="M10822">
        <v>1</v>
      </c>
      <c r="N10822">
        <v>1</v>
      </c>
    </row>
    <row r="10823" spans="1:14" ht="15" x14ac:dyDescent="0.3">
      <c r="A10823" s="1"/>
      <c r="B10823" t="s">
        <v>12</v>
      </c>
      <c r="C10823" t="s">
        <v>2252</v>
      </c>
      <c r="D10823" t="s">
        <v>2252</v>
      </c>
      <c r="E10823" t="s">
        <v>2253</v>
      </c>
      <c r="F10823" t="s">
        <v>2253</v>
      </c>
      <c r="G10823">
        <v>0.94743537902831998</v>
      </c>
      <c r="H10823">
        <v>1</v>
      </c>
      <c r="I10823">
        <v>1</v>
      </c>
      <c r="J10823">
        <v>1</v>
      </c>
      <c r="K10823" t="str">
        <f t="shared" si="182"/>
        <v>yes</v>
      </c>
      <c r="L10823" t="s">
        <v>7</v>
      </c>
      <c r="M10823">
        <v>1</v>
      </c>
      <c r="N10823">
        <v>1</v>
      </c>
    </row>
    <row r="10824" spans="1:14" ht="15" x14ac:dyDescent="0.3">
      <c r="A10824" s="1"/>
      <c r="B10824" t="s">
        <v>12</v>
      </c>
      <c r="C10824" t="s">
        <v>2252</v>
      </c>
      <c r="D10824" t="s">
        <v>2252</v>
      </c>
      <c r="E10824" t="s">
        <v>2253</v>
      </c>
      <c r="F10824" t="s">
        <v>2253</v>
      </c>
      <c r="G10824">
        <v>0.91293007135391202</v>
      </c>
      <c r="H10824">
        <v>1</v>
      </c>
      <c r="I10824">
        <v>1</v>
      </c>
      <c r="J10824">
        <v>1</v>
      </c>
      <c r="K10824" t="str">
        <f t="shared" si="182"/>
        <v>yes</v>
      </c>
      <c r="L10824" t="s">
        <v>7</v>
      </c>
      <c r="M10824">
        <v>1</v>
      </c>
      <c r="N10824">
        <v>1</v>
      </c>
    </row>
    <row r="10825" spans="1:14" ht="15" x14ac:dyDescent="0.3">
      <c r="A10825" s="1"/>
      <c r="B10825" t="s">
        <v>12</v>
      </c>
      <c r="C10825" s="3">
        <v>0.18</v>
      </c>
      <c r="D10825" s="3">
        <v>0.18</v>
      </c>
      <c r="E10825" s="3">
        <v>0.18</v>
      </c>
      <c r="F10825" s="3">
        <v>0.18</v>
      </c>
      <c r="G10825">
        <v>0.62884533405303999</v>
      </c>
      <c r="H10825">
        <v>1</v>
      </c>
      <c r="I10825">
        <v>1</v>
      </c>
      <c r="J10825">
        <v>1</v>
      </c>
      <c r="K10825" t="str">
        <f t="shared" si="182"/>
        <v>yes</v>
      </c>
      <c r="L10825" t="s">
        <v>7</v>
      </c>
      <c r="M10825">
        <v>1</v>
      </c>
      <c r="N10825">
        <v>1</v>
      </c>
    </row>
    <row r="10826" spans="1:14" ht="15" x14ac:dyDescent="0.3">
      <c r="A10826" s="1"/>
      <c r="B10826" t="s">
        <v>12</v>
      </c>
      <c r="C10826">
        <v>2010</v>
      </c>
      <c r="D10826">
        <v>2010</v>
      </c>
      <c r="E10826">
        <v>2010</v>
      </c>
      <c r="F10826">
        <v>2010</v>
      </c>
      <c r="G10826">
        <v>0.99263346195221003</v>
      </c>
      <c r="H10826">
        <v>1</v>
      </c>
      <c r="I10826">
        <v>1</v>
      </c>
      <c r="J10826">
        <v>1</v>
      </c>
      <c r="K10826" t="str">
        <f t="shared" si="182"/>
        <v>yes</v>
      </c>
      <c r="L10826" t="s">
        <v>7</v>
      </c>
      <c r="M10826">
        <v>1</v>
      </c>
      <c r="N10826">
        <v>1</v>
      </c>
    </row>
    <row r="10827" spans="1:14" ht="15" x14ac:dyDescent="0.3">
      <c r="A10827" s="1"/>
      <c r="B10827" t="s">
        <v>12</v>
      </c>
      <c r="C10827" t="s">
        <v>3181</v>
      </c>
      <c r="D10827" t="s">
        <v>3181</v>
      </c>
      <c r="E10827" t="s">
        <v>6666</v>
      </c>
      <c r="F10827" t="s">
        <v>6667</v>
      </c>
      <c r="G10827">
        <v>0.75685006380081199</v>
      </c>
      <c r="H10827">
        <v>1</v>
      </c>
      <c r="I10827">
        <v>1</v>
      </c>
      <c r="J10827">
        <v>0.95799999999999996</v>
      </c>
      <c r="K10827" t="str">
        <f t="shared" si="182"/>
        <v>yes</v>
      </c>
      <c r="L10827" t="s">
        <v>7</v>
      </c>
      <c r="M10827">
        <v>1</v>
      </c>
      <c r="N10827">
        <v>1</v>
      </c>
    </row>
    <row r="10828" spans="1:14" ht="15" x14ac:dyDescent="0.3">
      <c r="A10828" s="1"/>
      <c r="B10828" t="s">
        <v>12</v>
      </c>
      <c r="C10828" t="s">
        <v>3184</v>
      </c>
      <c r="D10828" t="s">
        <v>3184</v>
      </c>
      <c r="E10828" t="s">
        <v>3184</v>
      </c>
      <c r="F10828" t="s">
        <v>3184</v>
      </c>
      <c r="G10828">
        <v>0.465165615081787</v>
      </c>
      <c r="H10828">
        <v>1</v>
      </c>
      <c r="I10828">
        <v>1</v>
      </c>
      <c r="J10828">
        <v>1</v>
      </c>
      <c r="K10828" t="str">
        <f t="shared" si="182"/>
        <v>yes</v>
      </c>
      <c r="L10828" t="s">
        <v>7</v>
      </c>
      <c r="M10828">
        <v>1</v>
      </c>
      <c r="N10828">
        <v>1</v>
      </c>
    </row>
    <row r="10829" spans="1:14" ht="15" x14ac:dyDescent="0.3">
      <c r="A10829" s="1"/>
      <c r="B10829" t="s">
        <v>12</v>
      </c>
      <c r="C10829">
        <v>25</v>
      </c>
      <c r="D10829">
        <v>25</v>
      </c>
      <c r="E10829">
        <v>25</v>
      </c>
      <c r="F10829">
        <v>25</v>
      </c>
      <c r="G10829">
        <v>0.59206128120422397</v>
      </c>
      <c r="H10829">
        <v>1</v>
      </c>
      <c r="I10829">
        <v>1</v>
      </c>
      <c r="J10829">
        <v>1</v>
      </c>
      <c r="K10829" t="str">
        <f t="shared" si="182"/>
        <v>yes</v>
      </c>
      <c r="L10829" t="s">
        <v>7</v>
      </c>
      <c r="M10829">
        <v>1</v>
      </c>
      <c r="N10829">
        <v>1</v>
      </c>
    </row>
    <row r="10830" spans="1:14" ht="15" x14ac:dyDescent="0.3">
      <c r="A10830" s="1"/>
      <c r="B10830" t="s">
        <v>12</v>
      </c>
      <c r="C10830" t="s">
        <v>3184</v>
      </c>
      <c r="D10830" t="s">
        <v>3184</v>
      </c>
      <c r="E10830" t="s">
        <v>3184</v>
      </c>
      <c r="F10830" t="s">
        <v>3184</v>
      </c>
      <c r="G10830">
        <v>0.465165615081787</v>
      </c>
      <c r="H10830">
        <v>1</v>
      </c>
      <c r="I10830">
        <v>1</v>
      </c>
      <c r="J10830">
        <v>1</v>
      </c>
      <c r="K10830" t="str">
        <f t="shared" si="182"/>
        <v>yes</v>
      </c>
      <c r="L10830" t="s">
        <v>7</v>
      </c>
      <c r="M10830">
        <v>1</v>
      </c>
      <c r="N10830">
        <v>1</v>
      </c>
    </row>
    <row r="10831" spans="1:14" ht="15" x14ac:dyDescent="0.3">
      <c r="A10831" s="1"/>
      <c r="B10831" t="s">
        <v>12</v>
      </c>
      <c r="C10831" t="s">
        <v>3181</v>
      </c>
      <c r="D10831" t="s">
        <v>3181</v>
      </c>
      <c r="E10831" t="s">
        <v>6666</v>
      </c>
      <c r="F10831" t="s">
        <v>6667</v>
      </c>
      <c r="G10831">
        <v>0.873809814453125</v>
      </c>
      <c r="H10831">
        <v>1</v>
      </c>
      <c r="I10831">
        <v>1</v>
      </c>
      <c r="J10831">
        <v>0.95799999999999996</v>
      </c>
      <c r="K10831" t="str">
        <f t="shared" si="182"/>
        <v>yes</v>
      </c>
      <c r="L10831" t="s">
        <v>7</v>
      </c>
      <c r="M10831">
        <v>1</v>
      </c>
      <c r="N10831">
        <v>1</v>
      </c>
    </row>
    <row r="10832" spans="1:14" ht="15" x14ac:dyDescent="0.3">
      <c r="A10832" s="1"/>
      <c r="B10832" t="s">
        <v>12</v>
      </c>
      <c r="C10832" t="s">
        <v>3192</v>
      </c>
      <c r="D10832" t="s">
        <v>3192</v>
      </c>
      <c r="E10832" t="s">
        <v>6683</v>
      </c>
      <c r="F10832" t="s">
        <v>6684</v>
      </c>
      <c r="G10832">
        <v>0.80219638347625699</v>
      </c>
      <c r="H10832">
        <v>1</v>
      </c>
      <c r="I10832">
        <v>1</v>
      </c>
      <c r="J10832">
        <v>0.68799999999999994</v>
      </c>
      <c r="K10832" t="str">
        <f t="shared" si="182"/>
        <v>yes</v>
      </c>
      <c r="L10832" t="s">
        <v>7</v>
      </c>
      <c r="M10832">
        <v>1</v>
      </c>
      <c r="N10832">
        <v>1</v>
      </c>
    </row>
    <row r="10833" spans="1:14" ht="15" x14ac:dyDescent="0.3">
      <c r="A10833" s="1"/>
      <c r="B10833" t="s">
        <v>12</v>
      </c>
      <c r="C10833" t="s">
        <v>3181</v>
      </c>
      <c r="D10833" t="s">
        <v>3181</v>
      </c>
      <c r="E10833" t="s">
        <v>6666</v>
      </c>
      <c r="F10833" t="s">
        <v>6667</v>
      </c>
      <c r="G10833">
        <v>0.83520746231079102</v>
      </c>
      <c r="H10833">
        <v>1</v>
      </c>
      <c r="I10833">
        <v>1</v>
      </c>
      <c r="J10833">
        <v>0.95799999999999996</v>
      </c>
      <c r="K10833" t="str">
        <f t="shared" si="182"/>
        <v>yes</v>
      </c>
      <c r="L10833" t="s">
        <v>7</v>
      </c>
      <c r="M10833">
        <v>1</v>
      </c>
      <c r="N10833">
        <v>1</v>
      </c>
    </row>
    <row r="10834" spans="1:14" ht="15" x14ac:dyDescent="0.3">
      <c r="A10834" s="1"/>
      <c r="B10834" t="s">
        <v>12</v>
      </c>
      <c r="C10834" t="s">
        <v>3243</v>
      </c>
      <c r="D10834" t="s">
        <v>6801</v>
      </c>
      <c r="E10834" t="s">
        <v>6802</v>
      </c>
      <c r="F10834" t="s">
        <v>6802</v>
      </c>
      <c r="G10834">
        <v>0.84401428699493397</v>
      </c>
      <c r="H10834">
        <v>1</v>
      </c>
      <c r="I10834">
        <v>1</v>
      </c>
      <c r="J10834">
        <v>1</v>
      </c>
      <c r="K10834" t="str">
        <f t="shared" si="182"/>
        <v>yes</v>
      </c>
      <c r="L10834" t="s">
        <v>7</v>
      </c>
      <c r="M10834">
        <v>0.89875400000000005</v>
      </c>
      <c r="N10834">
        <v>0.90048399999999995</v>
      </c>
    </row>
    <row r="10835" spans="1:14" ht="15" x14ac:dyDescent="0.3">
      <c r="A10835" s="1"/>
      <c r="B10835" t="s">
        <v>12</v>
      </c>
      <c r="C10835" t="s">
        <v>3253</v>
      </c>
      <c r="D10835" t="s">
        <v>3253</v>
      </c>
      <c r="E10835" t="s">
        <v>6837</v>
      </c>
      <c r="F10835" t="s">
        <v>6837</v>
      </c>
      <c r="G10835">
        <v>0.871174216270447</v>
      </c>
      <c r="H10835">
        <v>1</v>
      </c>
      <c r="I10835">
        <v>1</v>
      </c>
      <c r="J10835">
        <v>1</v>
      </c>
      <c r="K10835" t="str">
        <f t="shared" si="182"/>
        <v>yes</v>
      </c>
      <c r="L10835" t="s">
        <v>7</v>
      </c>
      <c r="M10835">
        <v>1</v>
      </c>
      <c r="N10835">
        <v>1</v>
      </c>
    </row>
    <row r="10836" spans="1:14" ht="15" x14ac:dyDescent="0.3">
      <c r="A10836" s="1"/>
      <c r="B10836" t="s">
        <v>12</v>
      </c>
      <c r="C10836" t="s">
        <v>3256</v>
      </c>
      <c r="D10836" t="s">
        <v>3256</v>
      </c>
      <c r="E10836" t="s">
        <v>6839</v>
      </c>
      <c r="F10836" t="s">
        <v>6840</v>
      </c>
      <c r="G10836">
        <v>0.909662425518036</v>
      </c>
      <c r="H10836">
        <v>1</v>
      </c>
      <c r="I10836">
        <v>1</v>
      </c>
      <c r="J10836">
        <v>0.88200000000000001</v>
      </c>
      <c r="K10836" t="str">
        <f t="shared" si="182"/>
        <v>yes</v>
      </c>
      <c r="L10836" t="s">
        <v>7</v>
      </c>
      <c r="M10836">
        <v>1</v>
      </c>
      <c r="N10836">
        <v>1</v>
      </c>
    </row>
    <row r="10837" spans="1:14" ht="15" x14ac:dyDescent="0.3">
      <c r="A10837" s="1"/>
      <c r="B10837" t="s">
        <v>12</v>
      </c>
      <c r="C10837" t="s">
        <v>3303</v>
      </c>
      <c r="D10837" t="s">
        <v>3303</v>
      </c>
      <c r="E10837" t="s">
        <v>6911</v>
      </c>
      <c r="F10837" t="s">
        <v>6912</v>
      </c>
      <c r="G10837">
        <v>0.98498427867889404</v>
      </c>
      <c r="H10837">
        <v>1</v>
      </c>
      <c r="I10837">
        <v>1</v>
      </c>
      <c r="J10837">
        <v>0.96499999999999997</v>
      </c>
      <c r="K10837" t="str">
        <f t="shared" si="182"/>
        <v>yes</v>
      </c>
      <c r="L10837" t="s">
        <v>7</v>
      </c>
      <c r="M10837">
        <v>1</v>
      </c>
      <c r="N10837">
        <v>1</v>
      </c>
    </row>
    <row r="10838" spans="1:14" ht="15" x14ac:dyDescent="0.3">
      <c r="A10838" s="1"/>
      <c r="B10838" t="s">
        <v>12</v>
      </c>
      <c r="C10838" t="s">
        <v>3306</v>
      </c>
      <c r="D10838" t="s">
        <v>3306</v>
      </c>
      <c r="E10838" t="s">
        <v>6914</v>
      </c>
      <c r="F10838" t="s">
        <v>6859</v>
      </c>
      <c r="G10838">
        <v>0.99194973707199097</v>
      </c>
      <c r="H10838">
        <v>1</v>
      </c>
      <c r="I10838">
        <v>1</v>
      </c>
      <c r="J10838">
        <v>0.54400000000000004</v>
      </c>
      <c r="K10838" t="str">
        <f t="shared" si="182"/>
        <v>yes</v>
      </c>
      <c r="L10838" t="s">
        <v>7</v>
      </c>
      <c r="M10838">
        <v>1</v>
      </c>
      <c r="N10838">
        <v>1</v>
      </c>
    </row>
    <row r="10839" spans="1:14" ht="15" x14ac:dyDescent="0.3">
      <c r="A10839" s="1"/>
      <c r="B10839" t="s">
        <v>12</v>
      </c>
      <c r="C10839" t="s">
        <v>3361</v>
      </c>
      <c r="D10839" t="s">
        <v>3361</v>
      </c>
      <c r="E10839" t="s">
        <v>3361</v>
      </c>
      <c r="F10839" t="s">
        <v>3361</v>
      </c>
      <c r="G10839">
        <v>0.668376624584198</v>
      </c>
      <c r="H10839">
        <v>1</v>
      </c>
      <c r="I10839">
        <v>1</v>
      </c>
      <c r="J10839">
        <v>1</v>
      </c>
      <c r="K10839" t="str">
        <f t="shared" si="182"/>
        <v>yes</v>
      </c>
      <c r="L10839" t="s">
        <v>7</v>
      </c>
      <c r="M10839">
        <v>1</v>
      </c>
      <c r="N10839">
        <v>1</v>
      </c>
    </row>
    <row r="10840" spans="1:14" ht="15" x14ac:dyDescent="0.3">
      <c r="A10840" s="1"/>
      <c r="B10840" t="s">
        <v>12</v>
      </c>
      <c r="C10840" t="s">
        <v>3411</v>
      </c>
      <c r="D10840" t="s">
        <v>3411</v>
      </c>
      <c r="E10840" t="s">
        <v>7180</v>
      </c>
      <c r="F10840" t="s">
        <v>7180</v>
      </c>
      <c r="G10840">
        <v>0.98408061265945401</v>
      </c>
      <c r="H10840">
        <v>1</v>
      </c>
      <c r="I10840">
        <v>1</v>
      </c>
      <c r="J10840">
        <v>1</v>
      </c>
      <c r="K10840" t="str">
        <f t="shared" si="182"/>
        <v>yes</v>
      </c>
      <c r="L10840" t="s">
        <v>7</v>
      </c>
      <c r="M10840">
        <v>1</v>
      </c>
      <c r="N10840">
        <v>1</v>
      </c>
    </row>
    <row r="10841" spans="1:14" ht="15" x14ac:dyDescent="0.3">
      <c r="A10841" s="1"/>
      <c r="B10841" t="s">
        <v>12</v>
      </c>
      <c r="C10841" t="s">
        <v>3419</v>
      </c>
      <c r="D10841" t="s">
        <v>3419</v>
      </c>
      <c r="E10841" t="s">
        <v>7193</v>
      </c>
      <c r="F10841" t="s">
        <v>7193</v>
      </c>
      <c r="G10841">
        <v>0.48433288931846602</v>
      </c>
      <c r="H10841">
        <v>1</v>
      </c>
      <c r="I10841">
        <v>1</v>
      </c>
      <c r="J10841">
        <v>1</v>
      </c>
      <c r="K10841" t="str">
        <f t="shared" si="182"/>
        <v>yes</v>
      </c>
      <c r="L10841" t="s">
        <v>7</v>
      </c>
      <c r="M10841">
        <v>1</v>
      </c>
      <c r="N10841">
        <v>1</v>
      </c>
    </row>
    <row r="10842" spans="1:14" ht="15" x14ac:dyDescent="0.3">
      <c r="A10842" s="1"/>
      <c r="B10842" t="s">
        <v>12</v>
      </c>
      <c r="C10842" t="s">
        <v>3422</v>
      </c>
      <c r="D10842" t="s">
        <v>3422</v>
      </c>
      <c r="E10842" t="s">
        <v>7196</v>
      </c>
      <c r="F10842" t="s">
        <v>7197</v>
      </c>
      <c r="G10842">
        <v>0.83885174989700295</v>
      </c>
      <c r="H10842">
        <v>1</v>
      </c>
      <c r="I10842">
        <v>1</v>
      </c>
      <c r="J10842">
        <v>0.83199999999999996</v>
      </c>
      <c r="K10842" t="str">
        <f t="shared" si="182"/>
        <v>yes</v>
      </c>
      <c r="L10842" t="s">
        <v>7</v>
      </c>
      <c r="M10842">
        <v>1</v>
      </c>
      <c r="N10842">
        <v>1</v>
      </c>
    </row>
    <row r="10843" spans="1:14" ht="15" x14ac:dyDescent="0.3">
      <c r="A10843" s="1"/>
      <c r="B10843" t="s">
        <v>12</v>
      </c>
      <c r="C10843" t="s">
        <v>3431</v>
      </c>
      <c r="D10843" t="s">
        <v>3431</v>
      </c>
      <c r="E10843" t="s">
        <v>7211</v>
      </c>
      <c r="F10843" t="s">
        <v>7211</v>
      </c>
      <c r="G10843">
        <v>0.34339162707328802</v>
      </c>
      <c r="H10843">
        <v>1</v>
      </c>
      <c r="I10843">
        <v>1</v>
      </c>
      <c r="J10843">
        <v>1</v>
      </c>
      <c r="K10843" t="str">
        <f t="shared" si="182"/>
        <v>yes</v>
      </c>
      <c r="L10843" t="s">
        <v>7</v>
      </c>
      <c r="M10843">
        <v>1</v>
      </c>
      <c r="N10843">
        <v>1</v>
      </c>
    </row>
    <row r="10844" spans="1:14" ht="15" x14ac:dyDescent="0.3">
      <c r="A10844" s="1"/>
      <c r="B10844" t="s">
        <v>12</v>
      </c>
      <c r="C10844" t="s">
        <v>3452</v>
      </c>
      <c r="D10844" t="s">
        <v>3452</v>
      </c>
      <c r="E10844" t="s">
        <v>7262</v>
      </c>
      <c r="F10844" t="s">
        <v>7263</v>
      </c>
      <c r="G10844">
        <v>0.23048512637615201</v>
      </c>
      <c r="H10844">
        <v>1</v>
      </c>
      <c r="I10844">
        <v>1</v>
      </c>
      <c r="J10844">
        <v>0.81799999999999995</v>
      </c>
      <c r="K10844" t="str">
        <f t="shared" si="182"/>
        <v>yes</v>
      </c>
      <c r="L10844" t="s">
        <v>7</v>
      </c>
      <c r="M10844">
        <v>1</v>
      </c>
      <c r="N10844">
        <v>1</v>
      </c>
    </row>
    <row r="10845" spans="1:14" ht="15" x14ac:dyDescent="0.3">
      <c r="A10845" s="1"/>
      <c r="B10845" t="s">
        <v>12</v>
      </c>
      <c r="C10845" t="s">
        <v>3473</v>
      </c>
      <c r="D10845" t="s">
        <v>3473</v>
      </c>
      <c r="E10845" t="s">
        <v>7298</v>
      </c>
      <c r="F10845" t="s">
        <v>7298</v>
      </c>
      <c r="G10845">
        <v>0.84508806467056297</v>
      </c>
      <c r="H10845">
        <v>1</v>
      </c>
      <c r="I10845">
        <v>1</v>
      </c>
      <c r="J10845">
        <v>1</v>
      </c>
      <c r="K10845" t="str">
        <f t="shared" si="182"/>
        <v>yes</v>
      </c>
      <c r="L10845" t="s">
        <v>7</v>
      </c>
      <c r="M10845">
        <v>1</v>
      </c>
      <c r="N10845">
        <v>1</v>
      </c>
    </row>
    <row r="10846" spans="1:14" ht="15" x14ac:dyDescent="0.3">
      <c r="A10846" s="1"/>
      <c r="B10846" t="s">
        <v>12</v>
      </c>
      <c r="C10846" t="s">
        <v>3479</v>
      </c>
      <c r="D10846" t="s">
        <v>3479</v>
      </c>
      <c r="E10846" t="s">
        <v>7304</v>
      </c>
      <c r="F10846" t="s">
        <v>7304</v>
      </c>
      <c r="G10846">
        <v>0.75492811203002896</v>
      </c>
      <c r="H10846">
        <v>1</v>
      </c>
      <c r="I10846">
        <v>1</v>
      </c>
      <c r="J10846">
        <v>1</v>
      </c>
      <c r="K10846" t="str">
        <f t="shared" si="182"/>
        <v>yes</v>
      </c>
      <c r="L10846" t="s">
        <v>7</v>
      </c>
      <c r="M10846">
        <v>1</v>
      </c>
      <c r="N10846">
        <v>1</v>
      </c>
    </row>
    <row r="10847" spans="1:14" ht="15" x14ac:dyDescent="0.3">
      <c r="A10847" s="1"/>
      <c r="B10847" t="s">
        <v>12</v>
      </c>
      <c r="C10847" t="s">
        <v>3482</v>
      </c>
      <c r="D10847" t="s">
        <v>3482</v>
      </c>
      <c r="E10847" t="s">
        <v>7306</v>
      </c>
      <c r="F10847" t="s">
        <v>7306</v>
      </c>
      <c r="G10847">
        <v>0.97459447383880604</v>
      </c>
      <c r="H10847">
        <v>1</v>
      </c>
      <c r="I10847">
        <v>1</v>
      </c>
      <c r="J10847">
        <v>1</v>
      </c>
      <c r="K10847" t="str">
        <f t="shared" si="182"/>
        <v>yes</v>
      </c>
      <c r="L10847" t="s">
        <v>7</v>
      </c>
      <c r="M10847">
        <v>1</v>
      </c>
      <c r="N10847">
        <v>1</v>
      </c>
    </row>
    <row r="10848" spans="1:14" ht="15" x14ac:dyDescent="0.3">
      <c r="A10848" s="1"/>
      <c r="B10848" t="s">
        <v>12</v>
      </c>
      <c r="C10848" t="s">
        <v>3491</v>
      </c>
      <c r="D10848" t="s">
        <v>3491</v>
      </c>
      <c r="E10848" t="s">
        <v>7320</v>
      </c>
      <c r="F10848" t="s">
        <v>7321</v>
      </c>
      <c r="G10848">
        <v>0.98936861753463701</v>
      </c>
      <c r="H10848">
        <v>1</v>
      </c>
      <c r="I10848">
        <v>1</v>
      </c>
      <c r="J10848">
        <v>0.93799999999999994</v>
      </c>
      <c r="K10848" t="str">
        <f t="shared" si="182"/>
        <v>yes</v>
      </c>
      <c r="L10848" t="s">
        <v>7</v>
      </c>
      <c r="M10848">
        <v>1</v>
      </c>
      <c r="N10848">
        <v>1</v>
      </c>
    </row>
    <row r="10849" spans="1:14" ht="15" x14ac:dyDescent="0.3">
      <c r="A10849" s="1"/>
      <c r="B10849" t="s">
        <v>12</v>
      </c>
      <c r="C10849" t="s">
        <v>3498</v>
      </c>
      <c r="D10849" t="s">
        <v>3498</v>
      </c>
      <c r="E10849" t="s">
        <v>3498</v>
      </c>
      <c r="F10849" t="s">
        <v>3498</v>
      </c>
      <c r="G10849">
        <v>0.93698483705520597</v>
      </c>
      <c r="H10849">
        <v>1</v>
      </c>
      <c r="I10849">
        <v>1</v>
      </c>
      <c r="J10849">
        <v>1</v>
      </c>
      <c r="K10849" t="str">
        <f t="shared" si="182"/>
        <v>yes</v>
      </c>
      <c r="L10849" t="s">
        <v>7</v>
      </c>
      <c r="M10849">
        <v>1</v>
      </c>
      <c r="N10849">
        <v>1</v>
      </c>
    </row>
    <row r="10850" spans="1:14" ht="15" x14ac:dyDescent="0.3">
      <c r="A10850" s="1"/>
      <c r="B10850" t="s">
        <v>12</v>
      </c>
      <c r="C10850" t="s">
        <v>3520</v>
      </c>
      <c r="D10850" t="s">
        <v>3520</v>
      </c>
      <c r="E10850" t="s">
        <v>7366</v>
      </c>
      <c r="F10850" t="s">
        <v>7370</v>
      </c>
      <c r="G10850">
        <v>0.73858886957168601</v>
      </c>
      <c r="H10850">
        <v>1</v>
      </c>
      <c r="I10850">
        <v>1</v>
      </c>
      <c r="J10850">
        <v>0.95299999999999996</v>
      </c>
      <c r="K10850" t="str">
        <f t="shared" si="182"/>
        <v>yes</v>
      </c>
      <c r="L10850" t="s">
        <v>7</v>
      </c>
      <c r="M10850">
        <v>1</v>
      </c>
      <c r="N10850">
        <v>1</v>
      </c>
    </row>
    <row r="10851" spans="1:14" ht="15" x14ac:dyDescent="0.3">
      <c r="A10851" s="1"/>
      <c r="B10851" t="s">
        <v>12</v>
      </c>
      <c r="C10851" t="s">
        <v>3533</v>
      </c>
      <c r="D10851" t="s">
        <v>3533</v>
      </c>
      <c r="E10851" t="s">
        <v>7384</v>
      </c>
      <c r="F10851" t="s">
        <v>7384</v>
      </c>
      <c r="G10851">
        <v>0.98903095722198497</v>
      </c>
      <c r="H10851">
        <v>1</v>
      </c>
      <c r="I10851">
        <v>0.5</v>
      </c>
      <c r="J10851">
        <v>1</v>
      </c>
      <c r="K10851" t="str">
        <f t="shared" si="182"/>
        <v>yes</v>
      </c>
      <c r="L10851" t="s">
        <v>7</v>
      </c>
      <c r="M10851">
        <v>1</v>
      </c>
      <c r="N10851">
        <v>1</v>
      </c>
    </row>
    <row r="10852" spans="1:14" ht="15" x14ac:dyDescent="0.3">
      <c r="A10852" s="1"/>
      <c r="B10852" t="s">
        <v>12</v>
      </c>
      <c r="C10852" t="s">
        <v>49</v>
      </c>
      <c r="D10852" t="s">
        <v>49</v>
      </c>
      <c r="E10852" t="s">
        <v>32</v>
      </c>
      <c r="F10852" t="s">
        <v>32</v>
      </c>
      <c r="G10852">
        <v>0.89704364538192805</v>
      </c>
      <c r="H10852">
        <v>1</v>
      </c>
      <c r="I10852">
        <v>1</v>
      </c>
      <c r="J10852">
        <v>1</v>
      </c>
      <c r="K10852" t="str">
        <f t="shared" si="182"/>
        <v>yes</v>
      </c>
      <c r="L10852" t="s">
        <v>7</v>
      </c>
      <c r="M10852">
        <v>1</v>
      </c>
      <c r="N10852">
        <v>1</v>
      </c>
    </row>
    <row r="10853" spans="1:14" ht="15" x14ac:dyDescent="0.3">
      <c r="A10853" s="1"/>
      <c r="B10853" t="s">
        <v>12</v>
      </c>
      <c r="C10853" t="s">
        <v>3556</v>
      </c>
      <c r="D10853" t="s">
        <v>7419</v>
      </c>
      <c r="E10853" t="s">
        <v>7420</v>
      </c>
      <c r="F10853" t="s">
        <v>7421</v>
      </c>
      <c r="G10853">
        <v>0.77247560024261497</v>
      </c>
      <c r="H10853">
        <v>1</v>
      </c>
      <c r="I10853">
        <v>1</v>
      </c>
      <c r="J10853">
        <v>1</v>
      </c>
      <c r="K10853" t="str">
        <f t="shared" si="182"/>
        <v>yes</v>
      </c>
      <c r="L10853" t="s">
        <v>7</v>
      </c>
      <c r="M10853">
        <v>0.97767000000000004</v>
      </c>
      <c r="N10853">
        <v>0.97444699999999995</v>
      </c>
    </row>
    <row r="10854" spans="1:14" ht="15" x14ac:dyDescent="0.3">
      <c r="A10854" s="1"/>
      <c r="B10854" t="s">
        <v>12</v>
      </c>
      <c r="C10854" t="s">
        <v>3562</v>
      </c>
      <c r="D10854" t="s">
        <v>3562</v>
      </c>
      <c r="E10854" t="s">
        <v>7430</v>
      </c>
      <c r="F10854" t="s">
        <v>7431</v>
      </c>
      <c r="G10854">
        <v>0.55269956588745095</v>
      </c>
      <c r="H10854">
        <v>1</v>
      </c>
      <c r="I10854">
        <v>1</v>
      </c>
      <c r="J10854">
        <v>0.94899999999999995</v>
      </c>
      <c r="K10854" t="str">
        <f t="shared" si="182"/>
        <v>yes</v>
      </c>
      <c r="L10854" t="s">
        <v>7</v>
      </c>
      <c r="M10854">
        <v>1</v>
      </c>
      <c r="N10854">
        <v>1</v>
      </c>
    </row>
    <row r="10855" spans="1:14" ht="15" x14ac:dyDescent="0.3">
      <c r="A10855" s="1"/>
      <c r="B10855" t="s">
        <v>12</v>
      </c>
      <c r="C10855" t="s">
        <v>3565</v>
      </c>
      <c r="D10855" t="s">
        <v>7437</v>
      </c>
      <c r="E10855" t="s">
        <v>7438</v>
      </c>
      <c r="F10855" t="s">
        <v>7439</v>
      </c>
      <c r="G10855">
        <v>0.99189525842666604</v>
      </c>
      <c r="H10855">
        <v>1</v>
      </c>
      <c r="I10855">
        <v>1</v>
      </c>
      <c r="J10855">
        <v>1</v>
      </c>
      <c r="K10855" t="str">
        <f t="shared" si="182"/>
        <v>yes</v>
      </c>
      <c r="L10855" t="s">
        <v>7</v>
      </c>
      <c r="M10855">
        <v>0.91283499999999995</v>
      </c>
      <c r="N10855">
        <v>0.91411600000000004</v>
      </c>
    </row>
    <row r="10856" spans="1:14" ht="15" x14ac:dyDescent="0.3">
      <c r="A10856" s="1"/>
      <c r="B10856" t="s">
        <v>12</v>
      </c>
      <c r="C10856" t="s">
        <v>3568</v>
      </c>
      <c r="D10856" t="s">
        <v>3568</v>
      </c>
      <c r="E10856" t="s">
        <v>7441</v>
      </c>
      <c r="F10856" t="s">
        <v>7441</v>
      </c>
      <c r="G10856">
        <v>0.62635266780853305</v>
      </c>
      <c r="H10856">
        <v>1</v>
      </c>
      <c r="I10856">
        <v>1</v>
      </c>
      <c r="J10856">
        <v>1</v>
      </c>
      <c r="K10856" t="str">
        <f t="shared" si="182"/>
        <v>yes</v>
      </c>
      <c r="L10856" t="s">
        <v>7</v>
      </c>
      <c r="M10856">
        <v>1</v>
      </c>
      <c r="N10856">
        <v>1</v>
      </c>
    </row>
    <row r="10857" spans="1:14" ht="15" x14ac:dyDescent="0.3">
      <c r="A10857" s="1"/>
      <c r="B10857" t="s">
        <v>12</v>
      </c>
      <c r="C10857" t="s">
        <v>3571</v>
      </c>
      <c r="D10857" t="s">
        <v>3571</v>
      </c>
      <c r="E10857" t="s">
        <v>7444</v>
      </c>
      <c r="F10857" t="s">
        <v>7444</v>
      </c>
      <c r="G10857">
        <v>0.98088175058364901</v>
      </c>
      <c r="H10857">
        <v>1</v>
      </c>
      <c r="I10857">
        <v>1</v>
      </c>
      <c r="J10857">
        <v>1</v>
      </c>
      <c r="K10857" t="str">
        <f t="shared" si="182"/>
        <v>yes</v>
      </c>
      <c r="L10857" t="s">
        <v>7</v>
      </c>
      <c r="M10857">
        <v>1</v>
      </c>
      <c r="N10857">
        <v>1</v>
      </c>
    </row>
    <row r="10858" spans="1:14" ht="15" x14ac:dyDescent="0.3">
      <c r="A10858" s="1"/>
      <c r="B10858" t="s">
        <v>12</v>
      </c>
      <c r="C10858" t="s">
        <v>3574</v>
      </c>
      <c r="D10858" t="s">
        <v>3574</v>
      </c>
      <c r="E10858" t="s">
        <v>7446</v>
      </c>
      <c r="F10858" t="s">
        <v>7446</v>
      </c>
      <c r="G10858">
        <v>0.99035835266113303</v>
      </c>
      <c r="H10858">
        <v>1</v>
      </c>
      <c r="I10858">
        <v>1</v>
      </c>
      <c r="J10858">
        <v>1</v>
      </c>
      <c r="K10858" t="str">
        <f t="shared" si="182"/>
        <v>yes</v>
      </c>
      <c r="L10858" t="s">
        <v>7</v>
      </c>
      <c r="M10858">
        <v>1</v>
      </c>
      <c r="N10858">
        <v>1</v>
      </c>
    </row>
    <row r="10859" spans="1:14" ht="15" x14ac:dyDescent="0.3">
      <c r="A10859" s="1"/>
      <c r="B10859" t="s">
        <v>12</v>
      </c>
      <c r="C10859" t="s">
        <v>3579</v>
      </c>
      <c r="D10859" t="s">
        <v>3579</v>
      </c>
      <c r="E10859" t="s">
        <v>7451</v>
      </c>
      <c r="F10859" t="s">
        <v>7451</v>
      </c>
      <c r="G10859">
        <v>0.95545691251754805</v>
      </c>
      <c r="H10859">
        <v>1</v>
      </c>
      <c r="I10859">
        <v>1</v>
      </c>
      <c r="J10859">
        <v>1</v>
      </c>
      <c r="K10859" t="str">
        <f t="shared" si="182"/>
        <v>yes</v>
      </c>
      <c r="L10859" t="s">
        <v>7</v>
      </c>
      <c r="M10859">
        <v>1</v>
      </c>
      <c r="N10859">
        <v>1</v>
      </c>
    </row>
    <row r="10860" spans="1:14" ht="15" x14ac:dyDescent="0.3">
      <c r="A10860" s="1"/>
      <c r="B10860" t="s">
        <v>12</v>
      </c>
      <c r="C10860" t="s">
        <v>3587</v>
      </c>
      <c r="D10860" t="s">
        <v>7460</v>
      </c>
      <c r="E10860" t="s">
        <v>7461</v>
      </c>
      <c r="F10860" t="s">
        <v>7461</v>
      </c>
      <c r="G10860">
        <v>0.63940608501434304</v>
      </c>
      <c r="H10860">
        <v>1</v>
      </c>
      <c r="I10860">
        <v>1</v>
      </c>
      <c r="J10860">
        <v>1</v>
      </c>
      <c r="K10860" t="str">
        <f t="shared" si="182"/>
        <v>yes</v>
      </c>
      <c r="L10860" t="s">
        <v>7</v>
      </c>
      <c r="M10860">
        <v>0.92285799999999996</v>
      </c>
      <c r="N10860">
        <v>0.92420800000000003</v>
      </c>
    </row>
    <row r="10861" spans="1:14" ht="15" x14ac:dyDescent="0.3">
      <c r="A10861" s="1"/>
      <c r="B10861" t="s">
        <v>12</v>
      </c>
      <c r="C10861" t="s">
        <v>3604</v>
      </c>
      <c r="D10861" t="s">
        <v>7491</v>
      </c>
      <c r="E10861" t="s">
        <v>7492</v>
      </c>
      <c r="F10861" t="s">
        <v>7493</v>
      </c>
      <c r="G10861">
        <v>0.97242367267608598</v>
      </c>
      <c r="H10861">
        <v>1</v>
      </c>
      <c r="I10861">
        <v>1</v>
      </c>
      <c r="J10861">
        <v>1</v>
      </c>
      <c r="K10861" t="str">
        <f t="shared" si="182"/>
        <v>yes</v>
      </c>
      <c r="L10861" t="s">
        <v>7</v>
      </c>
      <c r="M10861">
        <v>0.87819800000000003</v>
      </c>
      <c r="N10861">
        <v>0.87648899999999996</v>
      </c>
    </row>
    <row r="10862" spans="1:14" ht="15" x14ac:dyDescent="0.3">
      <c r="A10862" s="1"/>
      <c r="B10862" t="s">
        <v>12</v>
      </c>
      <c r="C10862" t="s">
        <v>3630</v>
      </c>
      <c r="D10862" t="s">
        <v>3630</v>
      </c>
      <c r="E10862" t="s">
        <v>7540</v>
      </c>
      <c r="F10862" t="s">
        <v>7540</v>
      </c>
      <c r="G10862">
        <v>0.98644655942916903</v>
      </c>
      <c r="H10862">
        <v>1</v>
      </c>
      <c r="I10862">
        <v>1</v>
      </c>
      <c r="J10862">
        <v>1</v>
      </c>
      <c r="K10862" t="str">
        <f t="shared" si="182"/>
        <v>yes</v>
      </c>
      <c r="L10862" t="s">
        <v>7</v>
      </c>
      <c r="M10862">
        <v>1</v>
      </c>
      <c r="N10862">
        <v>1</v>
      </c>
    </row>
    <row r="10863" spans="1:14" ht="15" x14ac:dyDescent="0.3">
      <c r="A10863" s="1"/>
      <c r="B10863" t="s">
        <v>12</v>
      </c>
      <c r="C10863" t="s">
        <v>3662</v>
      </c>
      <c r="D10863" t="s">
        <v>3662</v>
      </c>
      <c r="E10863" t="s">
        <v>3662</v>
      </c>
      <c r="F10863" t="s">
        <v>3662</v>
      </c>
      <c r="G10863">
        <v>0.45911315083503701</v>
      </c>
      <c r="H10863">
        <v>1</v>
      </c>
      <c r="I10863">
        <v>1</v>
      </c>
      <c r="J10863">
        <v>1</v>
      </c>
      <c r="K10863" t="str">
        <f t="shared" si="182"/>
        <v>yes</v>
      </c>
      <c r="L10863" t="s">
        <v>7</v>
      </c>
      <c r="M10863">
        <v>1</v>
      </c>
      <c r="N10863">
        <v>1</v>
      </c>
    </row>
    <row r="10864" spans="1:14" ht="15" x14ac:dyDescent="0.3">
      <c r="A10864" s="1"/>
      <c r="B10864" t="s">
        <v>12</v>
      </c>
      <c r="C10864" t="s">
        <v>3678</v>
      </c>
      <c r="D10864" t="s">
        <v>3678</v>
      </c>
      <c r="E10864" t="s">
        <v>7620</v>
      </c>
      <c r="F10864" t="s">
        <v>7620</v>
      </c>
      <c r="G10864">
        <v>0.314139574766159</v>
      </c>
      <c r="H10864">
        <v>1</v>
      </c>
      <c r="I10864">
        <v>1</v>
      </c>
      <c r="J10864">
        <v>1</v>
      </c>
      <c r="K10864" t="str">
        <f t="shared" si="182"/>
        <v>yes</v>
      </c>
      <c r="L10864" t="s">
        <v>7</v>
      </c>
      <c r="M10864">
        <v>1</v>
      </c>
      <c r="N10864">
        <v>1</v>
      </c>
    </row>
    <row r="10865" spans="1:14" ht="15" x14ac:dyDescent="0.3">
      <c r="A10865" s="1"/>
      <c r="B10865" t="s">
        <v>12</v>
      </c>
      <c r="C10865" t="s">
        <v>3695</v>
      </c>
      <c r="D10865" t="s">
        <v>3695</v>
      </c>
      <c r="E10865" t="s">
        <v>7653</v>
      </c>
      <c r="F10865" t="s">
        <v>7654</v>
      </c>
      <c r="G10865">
        <v>0.23539850115776101</v>
      </c>
      <c r="H10865">
        <v>1</v>
      </c>
      <c r="I10865">
        <v>1</v>
      </c>
      <c r="J10865">
        <v>0.76800000000000002</v>
      </c>
      <c r="K10865" t="str">
        <f t="shared" si="182"/>
        <v>yes</v>
      </c>
      <c r="L10865" t="s">
        <v>7</v>
      </c>
      <c r="M10865">
        <v>1</v>
      </c>
      <c r="N10865">
        <v>1</v>
      </c>
    </row>
    <row r="10866" spans="1:14" ht="15" x14ac:dyDescent="0.3">
      <c r="A10866" s="1"/>
      <c r="B10866" t="s">
        <v>12</v>
      </c>
      <c r="C10866" t="s">
        <v>3720</v>
      </c>
      <c r="D10866" t="s">
        <v>3720</v>
      </c>
      <c r="E10866" t="s">
        <v>7691</v>
      </c>
      <c r="F10866" t="s">
        <v>7691</v>
      </c>
      <c r="G10866">
        <v>0.69264018535614003</v>
      </c>
      <c r="H10866">
        <v>1</v>
      </c>
      <c r="I10866">
        <v>1</v>
      </c>
      <c r="J10866">
        <v>1</v>
      </c>
      <c r="K10866" t="str">
        <f t="shared" si="182"/>
        <v>yes</v>
      </c>
      <c r="L10866" t="s">
        <v>7</v>
      </c>
      <c r="M10866">
        <v>1</v>
      </c>
      <c r="N10866">
        <v>1</v>
      </c>
    </row>
    <row r="10867" spans="1:14" ht="15" x14ac:dyDescent="0.3">
      <c r="A10867" s="1"/>
      <c r="B10867" t="s">
        <v>12</v>
      </c>
      <c r="C10867" t="s">
        <v>3729</v>
      </c>
      <c r="D10867" t="s">
        <v>7705</v>
      </c>
      <c r="E10867" t="s">
        <v>7701</v>
      </c>
      <c r="F10867" t="s">
        <v>7706</v>
      </c>
      <c r="G10867">
        <v>0.42950358986854598</v>
      </c>
      <c r="H10867">
        <v>1</v>
      </c>
      <c r="I10867">
        <v>1</v>
      </c>
      <c r="J10867">
        <v>0.82899999999999996</v>
      </c>
      <c r="K10867" t="str">
        <f t="shared" si="182"/>
        <v>yes</v>
      </c>
      <c r="L10867" t="s">
        <v>7</v>
      </c>
      <c r="M10867">
        <v>0.90804799999999997</v>
      </c>
      <c r="N10867">
        <v>0.91012700000000002</v>
      </c>
    </row>
    <row r="10868" spans="1:14" ht="15" x14ac:dyDescent="0.3">
      <c r="A10868" s="1"/>
      <c r="B10868" t="s">
        <v>12</v>
      </c>
      <c r="C10868" t="s">
        <v>3749</v>
      </c>
      <c r="D10868" t="s">
        <v>3749</v>
      </c>
      <c r="E10868" t="s">
        <v>7742</v>
      </c>
      <c r="F10868" t="s">
        <v>7743</v>
      </c>
      <c r="G10868">
        <v>0.22616590559482599</v>
      </c>
      <c r="H10868">
        <v>1</v>
      </c>
      <c r="I10868">
        <v>0.88900000000000001</v>
      </c>
      <c r="J10868">
        <v>0.872</v>
      </c>
      <c r="K10868" t="str">
        <f t="shared" si="182"/>
        <v>yes</v>
      </c>
      <c r="L10868" t="s">
        <v>7</v>
      </c>
      <c r="M10868">
        <v>1</v>
      </c>
      <c r="N10868">
        <v>1</v>
      </c>
    </row>
    <row r="10869" spans="1:14" ht="15" x14ac:dyDescent="0.3">
      <c r="A10869" s="1"/>
      <c r="B10869" t="s">
        <v>12</v>
      </c>
      <c r="C10869" t="s">
        <v>3758</v>
      </c>
      <c r="D10869" t="s">
        <v>7764</v>
      </c>
      <c r="E10869" t="s">
        <v>7765</v>
      </c>
      <c r="F10869" t="s">
        <v>7765</v>
      </c>
      <c r="G10869">
        <v>0.73723000288009599</v>
      </c>
      <c r="H10869">
        <v>1</v>
      </c>
      <c r="I10869">
        <v>0.85699999999999998</v>
      </c>
      <c r="J10869">
        <v>1</v>
      </c>
      <c r="K10869" t="str">
        <f t="shared" si="182"/>
        <v>yes</v>
      </c>
      <c r="L10869" t="s">
        <v>7</v>
      </c>
      <c r="M10869">
        <v>1</v>
      </c>
      <c r="N10869">
        <v>1</v>
      </c>
    </row>
    <row r="10870" spans="1:14" ht="15" x14ac:dyDescent="0.3">
      <c r="A10870" s="1"/>
      <c r="B10870" t="s">
        <v>12</v>
      </c>
      <c r="C10870" t="s">
        <v>3812</v>
      </c>
      <c r="D10870" t="s">
        <v>3812</v>
      </c>
      <c r="E10870" t="s">
        <v>7871</v>
      </c>
      <c r="F10870" t="s">
        <v>7871</v>
      </c>
      <c r="G10870">
        <v>0.49279356002807601</v>
      </c>
      <c r="H10870">
        <v>1</v>
      </c>
      <c r="I10870">
        <v>1</v>
      </c>
      <c r="J10870">
        <v>1</v>
      </c>
      <c r="K10870" t="str">
        <f t="shared" si="182"/>
        <v>yes</v>
      </c>
      <c r="L10870" t="s">
        <v>7</v>
      </c>
      <c r="M10870">
        <v>1</v>
      </c>
      <c r="N10870">
        <v>1</v>
      </c>
    </row>
    <row r="10871" spans="1:14" ht="15" x14ac:dyDescent="0.3">
      <c r="A10871" s="1"/>
      <c r="B10871" t="s">
        <v>12</v>
      </c>
      <c r="C10871" t="s">
        <v>3824</v>
      </c>
      <c r="D10871" t="s">
        <v>3824</v>
      </c>
      <c r="E10871" t="s">
        <v>7888</v>
      </c>
      <c r="F10871" t="s">
        <v>7889</v>
      </c>
      <c r="G10871">
        <v>0.77876108884811401</v>
      </c>
      <c r="H10871">
        <v>1</v>
      </c>
      <c r="I10871">
        <v>1</v>
      </c>
      <c r="J10871">
        <v>0.874</v>
      </c>
      <c r="K10871" t="str">
        <f t="shared" si="182"/>
        <v>yes</v>
      </c>
      <c r="L10871" t="s">
        <v>7</v>
      </c>
      <c r="M10871">
        <v>1</v>
      </c>
      <c r="N10871">
        <v>1</v>
      </c>
    </row>
    <row r="10872" spans="1:14" ht="15" x14ac:dyDescent="0.3">
      <c r="A10872" s="1"/>
      <c r="B10872" t="s">
        <v>12</v>
      </c>
      <c r="C10872" t="s">
        <v>3841</v>
      </c>
      <c r="D10872" t="s">
        <v>3841</v>
      </c>
      <c r="E10872" t="s">
        <v>3841</v>
      </c>
      <c r="F10872" t="s">
        <v>3841</v>
      </c>
      <c r="G10872">
        <v>0.851063251495361</v>
      </c>
      <c r="H10872">
        <v>1</v>
      </c>
      <c r="I10872">
        <v>1</v>
      </c>
      <c r="J10872">
        <v>1</v>
      </c>
      <c r="K10872" t="str">
        <f t="shared" si="182"/>
        <v>yes</v>
      </c>
      <c r="L10872" t="s">
        <v>7</v>
      </c>
      <c r="M10872">
        <v>1</v>
      </c>
      <c r="N10872">
        <v>1</v>
      </c>
    </row>
    <row r="10873" spans="1:14" ht="15" x14ac:dyDescent="0.3">
      <c r="A10873" s="1"/>
      <c r="B10873" t="s">
        <v>12</v>
      </c>
      <c r="C10873" t="s">
        <v>3850</v>
      </c>
      <c r="D10873" t="s">
        <v>3850</v>
      </c>
      <c r="E10873" t="s">
        <v>7935</v>
      </c>
      <c r="F10873" t="s">
        <v>7935</v>
      </c>
      <c r="G10873">
        <v>0.94451820850372303</v>
      </c>
      <c r="H10873">
        <v>1</v>
      </c>
      <c r="I10873">
        <v>1</v>
      </c>
      <c r="J10873">
        <v>1</v>
      </c>
      <c r="K10873" t="str">
        <f t="shared" si="182"/>
        <v>yes</v>
      </c>
      <c r="L10873" t="s">
        <v>7</v>
      </c>
      <c r="M10873">
        <v>1</v>
      </c>
      <c r="N10873">
        <v>1</v>
      </c>
    </row>
    <row r="10874" spans="1:14" ht="15" x14ac:dyDescent="0.3">
      <c r="A10874" s="1"/>
      <c r="B10874" t="s">
        <v>12</v>
      </c>
      <c r="C10874" t="s">
        <v>3853</v>
      </c>
      <c r="D10874" t="s">
        <v>3853</v>
      </c>
      <c r="E10874" t="s">
        <v>7937</v>
      </c>
      <c r="F10874" t="s">
        <v>7937</v>
      </c>
      <c r="G10874">
        <v>0.99533027410507202</v>
      </c>
      <c r="H10874">
        <v>1</v>
      </c>
      <c r="I10874">
        <v>1</v>
      </c>
      <c r="J10874">
        <v>1</v>
      </c>
      <c r="K10874" t="str">
        <f t="shared" si="182"/>
        <v>yes</v>
      </c>
      <c r="L10874" t="s">
        <v>7</v>
      </c>
      <c r="M10874">
        <v>1</v>
      </c>
      <c r="N10874">
        <v>1</v>
      </c>
    </row>
    <row r="10875" spans="1:14" ht="15" x14ac:dyDescent="0.3">
      <c r="A10875" s="1"/>
      <c r="B10875" t="s">
        <v>12</v>
      </c>
      <c r="C10875" t="s">
        <v>3880</v>
      </c>
      <c r="D10875" t="s">
        <v>3880</v>
      </c>
      <c r="E10875" t="s">
        <v>7981</v>
      </c>
      <c r="F10875" t="s">
        <v>7981</v>
      </c>
      <c r="G10875">
        <v>0.30545139312744102</v>
      </c>
      <c r="H10875">
        <v>1</v>
      </c>
      <c r="I10875">
        <v>1</v>
      </c>
      <c r="J10875">
        <v>1</v>
      </c>
      <c r="K10875" t="str">
        <f t="shared" si="182"/>
        <v>yes</v>
      </c>
      <c r="L10875" t="s">
        <v>7</v>
      </c>
      <c r="M10875">
        <v>1</v>
      </c>
      <c r="N10875">
        <v>1</v>
      </c>
    </row>
    <row r="10876" spans="1:14" ht="15" x14ac:dyDescent="0.3">
      <c r="A10876" s="1"/>
      <c r="B10876" t="s">
        <v>12</v>
      </c>
      <c r="C10876" t="s">
        <v>3883</v>
      </c>
      <c r="D10876" t="s">
        <v>3883</v>
      </c>
      <c r="E10876" t="s">
        <v>3883</v>
      </c>
      <c r="F10876" t="s">
        <v>3883</v>
      </c>
      <c r="G10876">
        <v>0.97974354028701804</v>
      </c>
      <c r="H10876">
        <v>1</v>
      </c>
      <c r="I10876">
        <v>1</v>
      </c>
      <c r="J10876">
        <v>1</v>
      </c>
      <c r="K10876" t="str">
        <f t="shared" si="182"/>
        <v>yes</v>
      </c>
      <c r="L10876" t="s">
        <v>7</v>
      </c>
      <c r="M10876">
        <v>1</v>
      </c>
      <c r="N10876">
        <v>1</v>
      </c>
    </row>
    <row r="10877" spans="1:14" ht="15" x14ac:dyDescent="0.3">
      <c r="A10877" s="1"/>
      <c r="B10877" t="s">
        <v>12</v>
      </c>
      <c r="C10877" t="s">
        <v>3921</v>
      </c>
      <c r="D10877" t="s">
        <v>3921</v>
      </c>
      <c r="E10877" t="s">
        <v>8055</v>
      </c>
      <c r="F10877" t="s">
        <v>8055</v>
      </c>
      <c r="G10877">
        <v>0.66962456703186002</v>
      </c>
      <c r="H10877">
        <v>1</v>
      </c>
      <c r="I10877">
        <v>1</v>
      </c>
      <c r="J10877">
        <v>1</v>
      </c>
      <c r="K10877" t="str">
        <f t="shared" si="182"/>
        <v>yes</v>
      </c>
      <c r="L10877" t="s">
        <v>7</v>
      </c>
      <c r="M10877">
        <v>1</v>
      </c>
      <c r="N10877">
        <v>1</v>
      </c>
    </row>
    <row r="10878" spans="1:14" ht="15" x14ac:dyDescent="0.3">
      <c r="A10878" s="1"/>
      <c r="B10878" t="s">
        <v>12</v>
      </c>
      <c r="C10878" t="s">
        <v>3978</v>
      </c>
      <c r="D10878" t="s">
        <v>3978</v>
      </c>
      <c r="E10878" t="s">
        <v>8188</v>
      </c>
      <c r="F10878" t="s">
        <v>8188</v>
      </c>
      <c r="G10878">
        <v>0.710285484790802</v>
      </c>
      <c r="H10878">
        <v>1</v>
      </c>
      <c r="I10878">
        <v>1</v>
      </c>
      <c r="J10878">
        <v>1</v>
      </c>
      <c r="K10878" t="str">
        <f t="shared" si="182"/>
        <v>yes</v>
      </c>
      <c r="L10878" t="s">
        <v>7</v>
      </c>
      <c r="M10878">
        <v>1</v>
      </c>
      <c r="N10878">
        <v>1</v>
      </c>
    </row>
    <row r="10879" spans="1:14" ht="15" x14ac:dyDescent="0.3">
      <c r="A10879" s="1"/>
      <c r="B10879" t="s">
        <v>12</v>
      </c>
      <c r="C10879" t="s">
        <v>3996</v>
      </c>
      <c r="D10879" t="s">
        <v>3996</v>
      </c>
      <c r="E10879" t="s">
        <v>8225</v>
      </c>
      <c r="F10879" t="s">
        <v>8225</v>
      </c>
      <c r="G10879">
        <v>0.98787242174148604</v>
      </c>
      <c r="H10879">
        <v>1</v>
      </c>
      <c r="I10879">
        <v>1</v>
      </c>
      <c r="J10879">
        <v>1</v>
      </c>
      <c r="K10879" t="str">
        <f t="shared" si="182"/>
        <v>yes</v>
      </c>
      <c r="L10879" t="s">
        <v>7</v>
      </c>
      <c r="M10879">
        <v>1</v>
      </c>
      <c r="N10879">
        <v>1</v>
      </c>
    </row>
    <row r="10880" spans="1:14" ht="15" x14ac:dyDescent="0.3">
      <c r="A10880" s="1"/>
      <c r="B10880" t="s">
        <v>12</v>
      </c>
      <c r="C10880" t="s">
        <v>4038</v>
      </c>
      <c r="D10880" t="s">
        <v>4038</v>
      </c>
      <c r="E10880" t="s">
        <v>8299</v>
      </c>
      <c r="F10880" t="s">
        <v>8299</v>
      </c>
      <c r="G10880">
        <v>0.72691971063613903</v>
      </c>
      <c r="H10880">
        <v>1</v>
      </c>
      <c r="I10880">
        <v>1</v>
      </c>
      <c r="J10880">
        <v>1</v>
      </c>
      <c r="K10880" t="str">
        <f t="shared" si="182"/>
        <v>yes</v>
      </c>
      <c r="L10880" t="s">
        <v>7</v>
      </c>
      <c r="M10880">
        <v>1</v>
      </c>
      <c r="N10880">
        <v>1</v>
      </c>
    </row>
    <row r="10881" spans="1:14" ht="15" x14ac:dyDescent="0.3">
      <c r="A10881" s="1"/>
      <c r="B10881" t="s">
        <v>12</v>
      </c>
      <c r="C10881" t="s">
        <v>4062</v>
      </c>
      <c r="D10881" t="s">
        <v>4062</v>
      </c>
      <c r="E10881" t="s">
        <v>4062</v>
      </c>
      <c r="F10881" t="s">
        <v>4062</v>
      </c>
      <c r="G10881">
        <v>0.99034935235977195</v>
      </c>
      <c r="H10881">
        <v>1</v>
      </c>
      <c r="I10881">
        <v>1</v>
      </c>
      <c r="J10881">
        <v>1</v>
      </c>
      <c r="K10881" t="str">
        <f t="shared" si="182"/>
        <v>yes</v>
      </c>
      <c r="L10881" t="s">
        <v>7</v>
      </c>
      <c r="M10881">
        <v>1</v>
      </c>
      <c r="N10881">
        <v>1</v>
      </c>
    </row>
    <row r="10882" spans="1:14" ht="15" x14ac:dyDescent="0.3">
      <c r="A10882" s="1"/>
      <c r="B10882" t="s">
        <v>12</v>
      </c>
      <c r="C10882" t="s">
        <v>4074</v>
      </c>
      <c r="D10882" t="s">
        <v>4074</v>
      </c>
      <c r="E10882" t="s">
        <v>8369</v>
      </c>
      <c r="F10882" t="s">
        <v>8370</v>
      </c>
      <c r="G10882">
        <v>0.91349190473556496</v>
      </c>
      <c r="H10882">
        <v>1</v>
      </c>
      <c r="I10882">
        <v>1</v>
      </c>
      <c r="J10882">
        <v>1</v>
      </c>
      <c r="K10882" t="str">
        <f t="shared" si="182"/>
        <v>yes</v>
      </c>
      <c r="L10882" t="s">
        <v>7</v>
      </c>
      <c r="M10882">
        <v>1</v>
      </c>
      <c r="N10882">
        <v>1</v>
      </c>
    </row>
    <row r="10883" spans="1:14" ht="15" x14ac:dyDescent="0.3">
      <c r="A10883" s="1"/>
      <c r="B10883" t="s">
        <v>12</v>
      </c>
      <c r="C10883" t="s">
        <v>4081</v>
      </c>
      <c r="D10883" t="s">
        <v>8375</v>
      </c>
      <c r="E10883" t="s">
        <v>8376</v>
      </c>
      <c r="F10883" t="s">
        <v>8377</v>
      </c>
      <c r="G10883">
        <v>0.71657556295394897</v>
      </c>
      <c r="H10883">
        <v>1</v>
      </c>
      <c r="I10883">
        <v>1</v>
      </c>
      <c r="J10883">
        <v>1</v>
      </c>
      <c r="K10883" t="str">
        <f t="shared" ref="K10883:K10946" si="183">IF(H10883&gt;0.64,"yes",IF(H10883&gt;=0.45,"partially","no"))</f>
        <v>yes</v>
      </c>
      <c r="L10883" t="s">
        <v>7</v>
      </c>
      <c r="M10883">
        <v>0.97611700000000001</v>
      </c>
      <c r="N10883">
        <v>0.97689599999999999</v>
      </c>
    </row>
    <row r="10884" spans="1:14" ht="15" x14ac:dyDescent="0.3">
      <c r="A10884" s="1"/>
      <c r="B10884" t="s">
        <v>12</v>
      </c>
      <c r="C10884" t="s">
        <v>4106</v>
      </c>
      <c r="D10884" t="s">
        <v>4106</v>
      </c>
      <c r="E10884" t="s">
        <v>4106</v>
      </c>
      <c r="F10884" t="s">
        <v>4106</v>
      </c>
      <c r="G10884">
        <v>0.87760478258132901</v>
      </c>
      <c r="H10884">
        <v>1</v>
      </c>
      <c r="I10884">
        <v>1</v>
      </c>
      <c r="J10884">
        <v>1</v>
      </c>
      <c r="K10884" t="str">
        <f t="shared" si="183"/>
        <v>yes</v>
      </c>
      <c r="L10884" t="s">
        <v>7</v>
      </c>
      <c r="M10884">
        <v>1</v>
      </c>
      <c r="N10884">
        <v>1</v>
      </c>
    </row>
    <row r="10885" spans="1:14" ht="15" x14ac:dyDescent="0.3">
      <c r="A10885" s="1"/>
      <c r="B10885" t="s">
        <v>12</v>
      </c>
      <c r="C10885" t="s">
        <v>4133</v>
      </c>
      <c r="D10885" t="s">
        <v>4133</v>
      </c>
      <c r="E10885" t="s">
        <v>8482</v>
      </c>
      <c r="F10885" t="s">
        <v>8483</v>
      </c>
      <c r="G10885">
        <v>0.84036570787429798</v>
      </c>
      <c r="H10885">
        <v>1</v>
      </c>
      <c r="I10885">
        <v>1</v>
      </c>
      <c r="J10885">
        <v>1</v>
      </c>
      <c r="K10885" t="str">
        <f t="shared" si="183"/>
        <v>yes</v>
      </c>
      <c r="L10885" t="s">
        <v>7</v>
      </c>
      <c r="M10885">
        <v>1</v>
      </c>
      <c r="N10885">
        <v>1</v>
      </c>
    </row>
    <row r="10886" spans="1:14" ht="15" x14ac:dyDescent="0.3">
      <c r="A10886" s="1"/>
      <c r="B10886" t="s">
        <v>12</v>
      </c>
      <c r="C10886" t="s">
        <v>4136</v>
      </c>
      <c r="D10886" t="s">
        <v>4136</v>
      </c>
      <c r="E10886" t="s">
        <v>8485</v>
      </c>
      <c r="F10886" t="s">
        <v>8485</v>
      </c>
      <c r="G10886">
        <v>0.40474438667297402</v>
      </c>
      <c r="H10886">
        <v>1</v>
      </c>
      <c r="I10886">
        <v>1</v>
      </c>
      <c r="J10886">
        <v>1</v>
      </c>
      <c r="K10886" t="str">
        <f t="shared" si="183"/>
        <v>yes</v>
      </c>
      <c r="L10886" t="s">
        <v>7</v>
      </c>
      <c r="M10886">
        <v>1</v>
      </c>
      <c r="N10886">
        <v>1</v>
      </c>
    </row>
    <row r="10887" spans="1:14" ht="15" x14ac:dyDescent="0.3">
      <c r="A10887" s="1"/>
      <c r="B10887" t="s">
        <v>12</v>
      </c>
      <c r="C10887" t="s">
        <v>4174</v>
      </c>
      <c r="D10887" t="s">
        <v>4174</v>
      </c>
      <c r="E10887" t="s">
        <v>8543</v>
      </c>
      <c r="F10887" t="s">
        <v>8543</v>
      </c>
      <c r="G10887">
        <v>0.86408239603042603</v>
      </c>
      <c r="H10887">
        <v>1</v>
      </c>
      <c r="I10887">
        <v>1</v>
      </c>
      <c r="J10887">
        <v>1</v>
      </c>
      <c r="K10887" t="str">
        <f t="shared" si="183"/>
        <v>yes</v>
      </c>
      <c r="L10887" t="s">
        <v>7</v>
      </c>
      <c r="M10887">
        <v>1</v>
      </c>
      <c r="N10887">
        <v>1</v>
      </c>
    </row>
    <row r="10888" spans="1:14" ht="15" x14ac:dyDescent="0.3">
      <c r="A10888" s="1"/>
      <c r="B10888" t="s">
        <v>12</v>
      </c>
      <c r="C10888" t="s">
        <v>4180</v>
      </c>
      <c r="D10888" t="s">
        <v>4180</v>
      </c>
      <c r="E10888" t="s">
        <v>8549</v>
      </c>
      <c r="F10888" t="s">
        <v>8549</v>
      </c>
      <c r="G10888">
        <v>0.82180994749069203</v>
      </c>
      <c r="H10888">
        <v>1</v>
      </c>
      <c r="I10888">
        <v>1</v>
      </c>
      <c r="J10888">
        <v>1</v>
      </c>
      <c r="K10888" t="str">
        <f t="shared" si="183"/>
        <v>yes</v>
      </c>
      <c r="L10888" t="s">
        <v>7</v>
      </c>
      <c r="M10888">
        <v>1</v>
      </c>
      <c r="N10888">
        <v>1</v>
      </c>
    </row>
    <row r="10889" spans="1:14" ht="15" x14ac:dyDescent="0.3">
      <c r="A10889" s="1"/>
      <c r="B10889" t="s">
        <v>12</v>
      </c>
      <c r="C10889" t="s">
        <v>4205</v>
      </c>
      <c r="D10889" t="s">
        <v>4205</v>
      </c>
      <c r="E10889" t="s">
        <v>7082</v>
      </c>
      <c r="F10889" t="s">
        <v>7082</v>
      </c>
      <c r="G10889">
        <v>0.98671424388885498</v>
      </c>
      <c r="H10889">
        <v>1</v>
      </c>
      <c r="I10889">
        <v>1</v>
      </c>
      <c r="J10889">
        <v>1</v>
      </c>
      <c r="K10889" t="str">
        <f t="shared" si="183"/>
        <v>yes</v>
      </c>
      <c r="L10889" t="s">
        <v>7</v>
      </c>
      <c r="M10889">
        <v>1</v>
      </c>
      <c r="N10889">
        <v>1</v>
      </c>
    </row>
    <row r="10890" spans="1:14" ht="15" x14ac:dyDescent="0.3">
      <c r="A10890" s="1"/>
      <c r="B10890" t="s">
        <v>12</v>
      </c>
      <c r="C10890" t="s">
        <v>4211</v>
      </c>
      <c r="D10890" t="s">
        <v>4211</v>
      </c>
      <c r="E10890" t="s">
        <v>8599</v>
      </c>
      <c r="F10890" t="s">
        <v>8599</v>
      </c>
      <c r="G10890">
        <v>0.58070081472396895</v>
      </c>
      <c r="H10890">
        <v>1</v>
      </c>
      <c r="I10890">
        <v>1</v>
      </c>
      <c r="J10890">
        <v>1</v>
      </c>
      <c r="K10890" t="str">
        <f t="shared" si="183"/>
        <v>yes</v>
      </c>
      <c r="L10890" t="s">
        <v>7</v>
      </c>
      <c r="M10890">
        <v>1</v>
      </c>
      <c r="N10890">
        <v>1</v>
      </c>
    </row>
    <row r="10891" spans="1:14" ht="15" x14ac:dyDescent="0.3">
      <c r="A10891" s="1"/>
      <c r="B10891" t="s">
        <v>12</v>
      </c>
      <c r="C10891" t="s">
        <v>4235</v>
      </c>
      <c r="D10891" t="s">
        <v>4235</v>
      </c>
      <c r="E10891" t="s">
        <v>8628</v>
      </c>
      <c r="F10891" t="s">
        <v>8629</v>
      </c>
      <c r="G10891">
        <v>0.90658837556839</v>
      </c>
      <c r="H10891">
        <v>1</v>
      </c>
      <c r="I10891">
        <v>1</v>
      </c>
      <c r="J10891">
        <v>0.97499999999999998</v>
      </c>
      <c r="K10891" t="str">
        <f t="shared" si="183"/>
        <v>yes</v>
      </c>
      <c r="L10891" t="s">
        <v>7</v>
      </c>
      <c r="M10891">
        <v>1</v>
      </c>
      <c r="N10891">
        <v>1</v>
      </c>
    </row>
    <row r="10892" spans="1:14" ht="15" x14ac:dyDescent="0.3">
      <c r="A10892" s="1"/>
      <c r="B10892" t="s">
        <v>12</v>
      </c>
      <c r="C10892" t="s">
        <v>4254</v>
      </c>
      <c r="D10892" t="s">
        <v>4254</v>
      </c>
      <c r="E10892" t="s">
        <v>8662</v>
      </c>
      <c r="F10892" t="s">
        <v>8663</v>
      </c>
      <c r="G10892">
        <v>0.285060584545135</v>
      </c>
      <c r="H10892">
        <v>1</v>
      </c>
      <c r="I10892">
        <v>1</v>
      </c>
      <c r="J10892">
        <v>0.98899999999999999</v>
      </c>
      <c r="K10892" t="str">
        <f t="shared" si="183"/>
        <v>yes</v>
      </c>
      <c r="L10892" t="s">
        <v>7</v>
      </c>
      <c r="M10892">
        <v>1</v>
      </c>
      <c r="N10892">
        <v>1</v>
      </c>
    </row>
    <row r="10893" spans="1:14" ht="15" x14ac:dyDescent="0.3">
      <c r="A10893" s="1"/>
      <c r="B10893" t="s">
        <v>12</v>
      </c>
      <c r="C10893" t="s">
        <v>4257</v>
      </c>
      <c r="D10893" t="s">
        <v>4257</v>
      </c>
      <c r="E10893" t="s">
        <v>8667</v>
      </c>
      <c r="F10893" t="s">
        <v>8668</v>
      </c>
      <c r="G10893">
        <v>0.88007807731628396</v>
      </c>
      <c r="H10893">
        <v>1</v>
      </c>
      <c r="I10893">
        <v>1</v>
      </c>
      <c r="J10893">
        <v>1</v>
      </c>
      <c r="K10893" t="str">
        <f t="shared" si="183"/>
        <v>yes</v>
      </c>
      <c r="L10893" t="s">
        <v>7</v>
      </c>
      <c r="M10893">
        <v>1</v>
      </c>
      <c r="N10893">
        <v>1</v>
      </c>
    </row>
    <row r="10894" spans="1:14" ht="15" x14ac:dyDescent="0.3">
      <c r="A10894" s="1"/>
      <c r="B10894" t="s">
        <v>12</v>
      </c>
      <c r="C10894" t="s">
        <v>4302</v>
      </c>
      <c r="D10894" t="s">
        <v>4302</v>
      </c>
      <c r="E10894" t="s">
        <v>8747</v>
      </c>
      <c r="F10894" t="s">
        <v>8748</v>
      </c>
      <c r="G10894">
        <v>0.93097245693206798</v>
      </c>
      <c r="H10894">
        <v>1</v>
      </c>
      <c r="I10894">
        <v>1</v>
      </c>
      <c r="J10894">
        <v>1</v>
      </c>
      <c r="K10894" t="str">
        <f t="shared" si="183"/>
        <v>yes</v>
      </c>
      <c r="L10894" t="s">
        <v>7</v>
      </c>
      <c r="M10894">
        <v>1</v>
      </c>
      <c r="N10894">
        <v>1</v>
      </c>
    </row>
    <row r="10895" spans="1:14" ht="15" x14ac:dyDescent="0.3">
      <c r="A10895" s="1"/>
      <c r="B10895" t="s">
        <v>12</v>
      </c>
      <c r="C10895" t="s">
        <v>4317</v>
      </c>
      <c r="D10895" t="s">
        <v>4317</v>
      </c>
      <c r="E10895" t="s">
        <v>8778</v>
      </c>
      <c r="F10895" t="s">
        <v>8779</v>
      </c>
      <c r="G10895">
        <v>0.96435075998306297</v>
      </c>
      <c r="H10895">
        <v>1</v>
      </c>
      <c r="I10895">
        <v>1</v>
      </c>
      <c r="J10895">
        <v>0.88500000000000001</v>
      </c>
      <c r="K10895" t="str">
        <f t="shared" si="183"/>
        <v>yes</v>
      </c>
      <c r="L10895" t="s">
        <v>7</v>
      </c>
      <c r="M10895">
        <v>1</v>
      </c>
      <c r="N10895">
        <v>1</v>
      </c>
    </row>
    <row r="10896" spans="1:14" ht="15" x14ac:dyDescent="0.3">
      <c r="A10896" s="1"/>
      <c r="B10896" t="s">
        <v>12</v>
      </c>
      <c r="C10896" t="s">
        <v>4326</v>
      </c>
      <c r="D10896" t="s">
        <v>8792</v>
      </c>
      <c r="E10896" t="s">
        <v>8793</v>
      </c>
      <c r="F10896" t="s">
        <v>8794</v>
      </c>
      <c r="G10896">
        <v>0.798392474651337</v>
      </c>
      <c r="H10896">
        <v>1</v>
      </c>
      <c r="I10896">
        <v>1</v>
      </c>
      <c r="J10896">
        <v>0.94499999999999995</v>
      </c>
      <c r="K10896" t="str">
        <f t="shared" si="183"/>
        <v>yes</v>
      </c>
      <c r="L10896" t="s">
        <v>7</v>
      </c>
      <c r="M10896">
        <v>0.95461200000000002</v>
      </c>
      <c r="N10896">
        <v>0.94930099999999995</v>
      </c>
    </row>
    <row r="10897" spans="1:14" ht="15" x14ac:dyDescent="0.3">
      <c r="A10897" s="1"/>
      <c r="B10897" t="s">
        <v>12</v>
      </c>
      <c r="C10897" t="s">
        <v>4332</v>
      </c>
      <c r="D10897" t="s">
        <v>8809</v>
      </c>
      <c r="E10897" t="s">
        <v>8807</v>
      </c>
      <c r="F10897" t="s">
        <v>8810</v>
      </c>
      <c r="G10897">
        <v>0.614624083042145</v>
      </c>
      <c r="H10897">
        <v>1</v>
      </c>
      <c r="I10897">
        <v>1</v>
      </c>
      <c r="J10897">
        <v>1</v>
      </c>
      <c r="K10897" t="str">
        <f t="shared" si="183"/>
        <v>yes</v>
      </c>
      <c r="L10897" t="s">
        <v>7</v>
      </c>
      <c r="M10897">
        <v>0.90493599999999996</v>
      </c>
      <c r="N10897">
        <v>0.89732100000000004</v>
      </c>
    </row>
    <row r="10898" spans="1:14" ht="15" x14ac:dyDescent="0.3">
      <c r="A10898" s="1"/>
      <c r="B10898" t="s">
        <v>12</v>
      </c>
      <c r="C10898" t="s">
        <v>4335</v>
      </c>
      <c r="D10898" t="s">
        <v>8806</v>
      </c>
      <c r="E10898" t="s">
        <v>8808</v>
      </c>
      <c r="F10898" t="s">
        <v>8808</v>
      </c>
      <c r="G10898">
        <v>0.988142430782318</v>
      </c>
      <c r="H10898">
        <v>1</v>
      </c>
      <c r="I10898">
        <v>1</v>
      </c>
      <c r="J10898">
        <v>1</v>
      </c>
      <c r="K10898" t="str">
        <f t="shared" si="183"/>
        <v>yes</v>
      </c>
      <c r="L10898" t="s">
        <v>7</v>
      </c>
      <c r="M10898">
        <v>0.89935200000000004</v>
      </c>
      <c r="N10898">
        <v>0.89902599999999999</v>
      </c>
    </row>
    <row r="10899" spans="1:14" ht="15" x14ac:dyDescent="0.3">
      <c r="A10899" s="1"/>
      <c r="B10899" t="s">
        <v>12</v>
      </c>
      <c r="C10899" t="s">
        <v>4342</v>
      </c>
      <c r="D10899" t="s">
        <v>8834</v>
      </c>
      <c r="E10899" t="s">
        <v>8831</v>
      </c>
      <c r="F10899" t="s">
        <v>8835</v>
      </c>
      <c r="G10899">
        <v>0.29252722859382602</v>
      </c>
      <c r="H10899">
        <v>1</v>
      </c>
      <c r="I10899">
        <v>0.85699999999999998</v>
      </c>
      <c r="J10899">
        <v>1</v>
      </c>
      <c r="K10899" t="str">
        <f t="shared" si="183"/>
        <v>yes</v>
      </c>
      <c r="L10899" t="s">
        <v>7</v>
      </c>
      <c r="M10899">
        <v>0.93286800000000003</v>
      </c>
      <c r="N10899">
        <v>0.92753699999999994</v>
      </c>
    </row>
    <row r="10900" spans="1:14" ht="15" x14ac:dyDescent="0.3">
      <c r="A10900" s="1"/>
      <c r="B10900" t="s">
        <v>12</v>
      </c>
      <c r="C10900" t="s">
        <v>4375</v>
      </c>
      <c r="D10900" t="s">
        <v>8897</v>
      </c>
      <c r="E10900" t="s">
        <v>8898</v>
      </c>
      <c r="F10900" t="s">
        <v>8898</v>
      </c>
      <c r="G10900">
        <v>0.98771649599075295</v>
      </c>
      <c r="H10900">
        <v>1</v>
      </c>
      <c r="I10900">
        <v>1</v>
      </c>
      <c r="J10900">
        <v>1</v>
      </c>
      <c r="K10900" t="str">
        <f t="shared" si="183"/>
        <v>yes</v>
      </c>
      <c r="L10900" t="s">
        <v>7</v>
      </c>
      <c r="M10900">
        <v>0.90425999999999995</v>
      </c>
      <c r="N10900">
        <v>0.904891</v>
      </c>
    </row>
    <row r="10901" spans="1:14" ht="15" x14ac:dyDescent="0.3">
      <c r="A10901" s="1"/>
      <c r="B10901" t="s">
        <v>12</v>
      </c>
      <c r="C10901" t="s">
        <v>171</v>
      </c>
      <c r="D10901" t="s">
        <v>172</v>
      </c>
      <c r="E10901" t="s">
        <v>173</v>
      </c>
      <c r="F10901" t="s">
        <v>173</v>
      </c>
      <c r="G10901">
        <v>0.50982540845871005</v>
      </c>
      <c r="H10901">
        <v>1</v>
      </c>
      <c r="I10901">
        <v>1</v>
      </c>
      <c r="J10901">
        <v>1</v>
      </c>
      <c r="K10901" t="str">
        <f t="shared" si="183"/>
        <v>yes</v>
      </c>
      <c r="L10901" t="s">
        <v>7</v>
      </c>
      <c r="M10901">
        <v>0.74230499999999999</v>
      </c>
      <c r="N10901">
        <v>0.73894199999999999</v>
      </c>
    </row>
    <row r="10902" spans="1:14" ht="15" x14ac:dyDescent="0.3">
      <c r="A10902" s="1"/>
      <c r="B10902" t="s">
        <v>12</v>
      </c>
      <c r="C10902" t="s">
        <v>2233</v>
      </c>
      <c r="D10902" t="s">
        <v>2233</v>
      </c>
      <c r="E10902" t="s">
        <v>73</v>
      </c>
      <c r="F10902" t="s">
        <v>73</v>
      </c>
      <c r="G10902">
        <v>0.98697954416275002</v>
      </c>
      <c r="H10902">
        <v>1</v>
      </c>
      <c r="I10902">
        <v>1</v>
      </c>
      <c r="J10902">
        <v>1</v>
      </c>
      <c r="K10902" t="str">
        <f t="shared" si="183"/>
        <v>yes</v>
      </c>
      <c r="L10902" t="s">
        <v>7</v>
      </c>
      <c r="M10902">
        <v>1</v>
      </c>
      <c r="N10902">
        <v>1</v>
      </c>
    </row>
    <row r="10903" spans="1:14" ht="15" x14ac:dyDescent="0.3">
      <c r="A10903" s="1"/>
      <c r="B10903" t="s">
        <v>12</v>
      </c>
      <c r="C10903" t="s">
        <v>4433</v>
      </c>
      <c r="D10903" t="s">
        <v>4433</v>
      </c>
      <c r="E10903" t="s">
        <v>4433</v>
      </c>
      <c r="F10903" t="s">
        <v>4433</v>
      </c>
      <c r="G10903">
        <v>0.98183351755142201</v>
      </c>
      <c r="H10903">
        <v>1</v>
      </c>
      <c r="I10903">
        <v>1</v>
      </c>
      <c r="J10903">
        <v>1</v>
      </c>
      <c r="K10903" t="str">
        <f t="shared" si="183"/>
        <v>yes</v>
      </c>
      <c r="L10903" t="s">
        <v>7</v>
      </c>
      <c r="M10903">
        <v>1</v>
      </c>
      <c r="N10903">
        <v>1</v>
      </c>
    </row>
    <row r="10904" spans="1:14" ht="15" x14ac:dyDescent="0.3">
      <c r="A10904" s="1"/>
      <c r="B10904" t="s">
        <v>12</v>
      </c>
      <c r="C10904" t="s">
        <v>4448</v>
      </c>
      <c r="D10904" t="s">
        <v>4448</v>
      </c>
      <c r="E10904" t="s">
        <v>4448</v>
      </c>
      <c r="F10904" t="s">
        <v>4448</v>
      </c>
      <c r="G10904">
        <v>0.98896527290344205</v>
      </c>
      <c r="H10904">
        <v>1</v>
      </c>
      <c r="I10904">
        <v>1</v>
      </c>
      <c r="J10904">
        <v>1</v>
      </c>
      <c r="K10904" t="str">
        <f t="shared" si="183"/>
        <v>yes</v>
      </c>
      <c r="L10904" t="s">
        <v>7</v>
      </c>
      <c r="M10904">
        <v>1</v>
      </c>
      <c r="N10904">
        <v>1</v>
      </c>
    </row>
    <row r="10905" spans="1:14" ht="15" x14ac:dyDescent="0.3">
      <c r="A10905" s="1"/>
      <c r="B10905" t="s">
        <v>12</v>
      </c>
      <c r="C10905" t="s">
        <v>4471</v>
      </c>
      <c r="D10905" t="s">
        <v>4471</v>
      </c>
      <c r="E10905" t="s">
        <v>9034</v>
      </c>
      <c r="F10905" t="s">
        <v>9035</v>
      </c>
      <c r="G10905">
        <v>0.79726189374923695</v>
      </c>
      <c r="H10905">
        <v>1</v>
      </c>
      <c r="I10905">
        <v>1</v>
      </c>
      <c r="J10905">
        <v>0.97099999999999997</v>
      </c>
      <c r="K10905" t="str">
        <f t="shared" si="183"/>
        <v>yes</v>
      </c>
      <c r="L10905" t="s">
        <v>7</v>
      </c>
      <c r="M10905">
        <v>1</v>
      </c>
      <c r="N10905">
        <v>1</v>
      </c>
    </row>
    <row r="10906" spans="1:14" ht="15" x14ac:dyDescent="0.3">
      <c r="A10906" s="1"/>
      <c r="B10906" t="s">
        <v>12</v>
      </c>
      <c r="C10906" t="s">
        <v>1382</v>
      </c>
      <c r="D10906" t="s">
        <v>1382</v>
      </c>
      <c r="E10906">
        <v>5</v>
      </c>
      <c r="F10906" t="s">
        <v>1384</v>
      </c>
      <c r="G10906">
        <v>0.94782942533492998</v>
      </c>
      <c r="H10906">
        <v>1</v>
      </c>
      <c r="I10906">
        <v>1</v>
      </c>
      <c r="J10906">
        <v>0.97299999999999998</v>
      </c>
      <c r="K10906" t="str">
        <f t="shared" si="183"/>
        <v>yes</v>
      </c>
      <c r="L10906" t="s">
        <v>7</v>
      </c>
      <c r="M10906">
        <v>1</v>
      </c>
      <c r="N10906">
        <v>1</v>
      </c>
    </row>
    <row r="10907" spans="1:14" ht="15" x14ac:dyDescent="0.3">
      <c r="A10907" s="1"/>
      <c r="B10907" t="s">
        <v>12</v>
      </c>
      <c r="C10907" t="s">
        <v>4496</v>
      </c>
      <c r="D10907" t="s">
        <v>9086</v>
      </c>
      <c r="E10907" t="s">
        <v>9087</v>
      </c>
      <c r="F10907" t="s">
        <v>9087</v>
      </c>
      <c r="G10907">
        <v>0.93269157409668002</v>
      </c>
      <c r="H10907">
        <v>1</v>
      </c>
      <c r="I10907">
        <v>1</v>
      </c>
      <c r="J10907">
        <v>1</v>
      </c>
      <c r="K10907" t="str">
        <f t="shared" si="183"/>
        <v>yes</v>
      </c>
      <c r="L10907" t="s">
        <v>7</v>
      </c>
      <c r="M10907">
        <v>0.95406500000000005</v>
      </c>
      <c r="N10907">
        <v>0.94914299999999996</v>
      </c>
    </row>
    <row r="10908" spans="1:14" ht="15" x14ac:dyDescent="0.3">
      <c r="A10908" s="1"/>
      <c r="B10908" t="s">
        <v>12</v>
      </c>
      <c r="C10908" t="s">
        <v>4509</v>
      </c>
      <c r="D10908" t="s">
        <v>4509</v>
      </c>
      <c r="E10908" t="s">
        <v>4509</v>
      </c>
      <c r="F10908" t="s">
        <v>4509</v>
      </c>
      <c r="G10908">
        <v>0.80886024236679099</v>
      </c>
      <c r="H10908">
        <v>1</v>
      </c>
      <c r="I10908">
        <v>1</v>
      </c>
      <c r="J10908">
        <v>1</v>
      </c>
      <c r="K10908" t="str">
        <f t="shared" si="183"/>
        <v>yes</v>
      </c>
      <c r="L10908" t="s">
        <v>7</v>
      </c>
      <c r="M10908">
        <v>1</v>
      </c>
      <c r="N10908">
        <v>1</v>
      </c>
    </row>
    <row r="10909" spans="1:14" ht="15" x14ac:dyDescent="0.3">
      <c r="A10909" s="1"/>
      <c r="B10909" t="s">
        <v>12</v>
      </c>
      <c r="C10909" t="s">
        <v>4527</v>
      </c>
      <c r="D10909" t="s">
        <v>4527</v>
      </c>
      <c r="E10909" t="s">
        <v>9147</v>
      </c>
      <c r="F10909" t="s">
        <v>9147</v>
      </c>
      <c r="G10909">
        <v>0.70558649301528897</v>
      </c>
      <c r="H10909">
        <v>1</v>
      </c>
      <c r="I10909">
        <v>1</v>
      </c>
      <c r="J10909">
        <v>1</v>
      </c>
      <c r="K10909" t="str">
        <f t="shared" si="183"/>
        <v>yes</v>
      </c>
      <c r="L10909" t="s">
        <v>7</v>
      </c>
      <c r="M10909">
        <v>1</v>
      </c>
      <c r="N10909">
        <v>1</v>
      </c>
    </row>
    <row r="10910" spans="1:14" ht="15" x14ac:dyDescent="0.3">
      <c r="A10910" s="1"/>
      <c r="B10910" t="s">
        <v>12</v>
      </c>
      <c r="C10910" t="s">
        <v>4533</v>
      </c>
      <c r="D10910" t="s">
        <v>4533</v>
      </c>
      <c r="E10910" s="10">
        <v>39506</v>
      </c>
      <c r="F10910" s="10">
        <v>39506</v>
      </c>
      <c r="G10910">
        <v>0.96973901987075795</v>
      </c>
      <c r="H10910">
        <v>1</v>
      </c>
      <c r="I10910">
        <v>1</v>
      </c>
      <c r="J10910">
        <v>1</v>
      </c>
      <c r="K10910" t="str">
        <f t="shared" si="183"/>
        <v>yes</v>
      </c>
      <c r="L10910" t="s">
        <v>7</v>
      </c>
      <c r="M10910">
        <v>1</v>
      </c>
      <c r="N10910">
        <v>1</v>
      </c>
    </row>
    <row r="10911" spans="1:14" ht="15" x14ac:dyDescent="0.3">
      <c r="A10911" s="1"/>
      <c r="B10911" t="s">
        <v>12</v>
      </c>
      <c r="C10911" t="s">
        <v>4554</v>
      </c>
      <c r="D10911" t="s">
        <v>4554</v>
      </c>
      <c r="E10911" t="s">
        <v>9220</v>
      </c>
      <c r="F10911" t="s">
        <v>9220</v>
      </c>
      <c r="G10911">
        <v>0.89763039350509599</v>
      </c>
      <c r="H10911">
        <v>1</v>
      </c>
      <c r="I10911">
        <v>1</v>
      </c>
      <c r="J10911">
        <v>1</v>
      </c>
      <c r="K10911" t="str">
        <f t="shared" si="183"/>
        <v>yes</v>
      </c>
      <c r="L10911" t="s">
        <v>7</v>
      </c>
      <c r="M10911">
        <v>1</v>
      </c>
      <c r="N10911">
        <v>1</v>
      </c>
    </row>
    <row r="10912" spans="1:14" ht="15" x14ac:dyDescent="0.3">
      <c r="A10912" s="1"/>
      <c r="B10912" t="s">
        <v>12</v>
      </c>
      <c r="C10912" t="s">
        <v>4560</v>
      </c>
      <c r="D10912" t="s">
        <v>4560</v>
      </c>
      <c r="E10912" t="s">
        <v>9224</v>
      </c>
      <c r="F10912" t="s">
        <v>9225</v>
      </c>
      <c r="G10912">
        <v>0.85440129041671797</v>
      </c>
      <c r="H10912">
        <v>1</v>
      </c>
      <c r="I10912">
        <v>1</v>
      </c>
      <c r="J10912">
        <v>1</v>
      </c>
      <c r="K10912" t="str">
        <f t="shared" si="183"/>
        <v>yes</v>
      </c>
      <c r="L10912" t="s">
        <v>7</v>
      </c>
      <c r="M10912">
        <v>1</v>
      </c>
      <c r="N10912">
        <v>1</v>
      </c>
    </row>
    <row r="10913" spans="1:14" ht="15" x14ac:dyDescent="0.3">
      <c r="A10913" s="1"/>
      <c r="B10913" t="s">
        <v>12</v>
      </c>
      <c r="C10913" t="s">
        <v>4570</v>
      </c>
      <c r="D10913" t="s">
        <v>4570</v>
      </c>
      <c r="E10913" t="s">
        <v>9233</v>
      </c>
      <c r="F10913" t="s">
        <v>9233</v>
      </c>
      <c r="G10913">
        <v>0.83821284770965598</v>
      </c>
      <c r="H10913">
        <v>1</v>
      </c>
      <c r="I10913">
        <v>1</v>
      </c>
      <c r="J10913">
        <v>1</v>
      </c>
      <c r="K10913" t="str">
        <f t="shared" si="183"/>
        <v>yes</v>
      </c>
      <c r="L10913" t="s">
        <v>7</v>
      </c>
      <c r="M10913">
        <v>1</v>
      </c>
      <c r="N10913">
        <v>1</v>
      </c>
    </row>
    <row r="10914" spans="1:14" ht="15" x14ac:dyDescent="0.3">
      <c r="A10914" s="1"/>
      <c r="B10914" t="s">
        <v>12</v>
      </c>
      <c r="C10914" t="s">
        <v>4582</v>
      </c>
      <c r="D10914" t="s">
        <v>4582</v>
      </c>
      <c r="E10914" t="s">
        <v>4582</v>
      </c>
      <c r="F10914" t="s">
        <v>4582</v>
      </c>
      <c r="G10914">
        <v>0.94267892837524403</v>
      </c>
      <c r="H10914">
        <v>1</v>
      </c>
      <c r="I10914">
        <v>1</v>
      </c>
      <c r="J10914">
        <v>1</v>
      </c>
      <c r="K10914" t="str">
        <f t="shared" si="183"/>
        <v>yes</v>
      </c>
      <c r="L10914" t="s">
        <v>7</v>
      </c>
      <c r="M10914">
        <v>1</v>
      </c>
      <c r="N10914">
        <v>1</v>
      </c>
    </row>
    <row r="10915" spans="1:14" ht="15" x14ac:dyDescent="0.3">
      <c r="A10915" s="1"/>
      <c r="B10915" t="s">
        <v>12</v>
      </c>
      <c r="C10915" t="s">
        <v>4588</v>
      </c>
      <c r="D10915" t="s">
        <v>4588</v>
      </c>
      <c r="E10915" t="s">
        <v>4588</v>
      </c>
      <c r="F10915" t="s">
        <v>4588</v>
      </c>
      <c r="G10915">
        <v>0.76524406671524103</v>
      </c>
      <c r="H10915">
        <v>1</v>
      </c>
      <c r="I10915">
        <v>1</v>
      </c>
      <c r="J10915">
        <v>1</v>
      </c>
      <c r="K10915" t="str">
        <f t="shared" si="183"/>
        <v>yes</v>
      </c>
      <c r="L10915" t="s">
        <v>7</v>
      </c>
      <c r="M10915">
        <v>1</v>
      </c>
      <c r="N10915">
        <v>1</v>
      </c>
    </row>
    <row r="10916" spans="1:14" ht="15" x14ac:dyDescent="0.3">
      <c r="A10916" s="1"/>
      <c r="B10916" t="s">
        <v>12</v>
      </c>
      <c r="C10916" t="s">
        <v>2255</v>
      </c>
      <c r="D10916" t="s">
        <v>2255</v>
      </c>
      <c r="E10916" t="s">
        <v>6581</v>
      </c>
      <c r="F10916" t="s">
        <v>6581</v>
      </c>
      <c r="G10916">
        <v>0.59681588411331199</v>
      </c>
      <c r="H10916">
        <v>1</v>
      </c>
      <c r="I10916">
        <v>1</v>
      </c>
      <c r="J10916">
        <v>1</v>
      </c>
      <c r="K10916" t="str">
        <f t="shared" si="183"/>
        <v>yes</v>
      </c>
      <c r="L10916" t="s">
        <v>7</v>
      </c>
      <c r="M10916">
        <v>1</v>
      </c>
      <c r="N10916">
        <v>1</v>
      </c>
    </row>
    <row r="10917" spans="1:14" ht="15" x14ac:dyDescent="0.3">
      <c r="A10917" s="1"/>
      <c r="B10917" t="s">
        <v>12</v>
      </c>
      <c r="C10917" t="s">
        <v>4607</v>
      </c>
      <c r="D10917" t="s">
        <v>4607</v>
      </c>
      <c r="E10917" t="s">
        <v>9294</v>
      </c>
      <c r="F10917" t="s">
        <v>9294</v>
      </c>
      <c r="G10917">
        <v>0.83963418006896995</v>
      </c>
      <c r="H10917">
        <v>1</v>
      </c>
      <c r="I10917">
        <v>1</v>
      </c>
      <c r="J10917">
        <v>1</v>
      </c>
      <c r="K10917" t="str">
        <f t="shared" si="183"/>
        <v>yes</v>
      </c>
      <c r="L10917" t="s">
        <v>7</v>
      </c>
      <c r="M10917">
        <v>1</v>
      </c>
      <c r="N10917">
        <v>1</v>
      </c>
    </row>
    <row r="10918" spans="1:14" ht="15" x14ac:dyDescent="0.3">
      <c r="A10918" s="1"/>
      <c r="B10918" t="s">
        <v>12</v>
      </c>
      <c r="C10918" t="s">
        <v>4623</v>
      </c>
      <c r="D10918" t="s">
        <v>4623</v>
      </c>
      <c r="E10918" t="s">
        <v>9330</v>
      </c>
      <c r="F10918" t="s">
        <v>9330</v>
      </c>
      <c r="G10918">
        <v>0.76806217432022095</v>
      </c>
      <c r="H10918">
        <v>1</v>
      </c>
      <c r="I10918">
        <v>1</v>
      </c>
      <c r="J10918">
        <v>1</v>
      </c>
      <c r="K10918" t="str">
        <f t="shared" si="183"/>
        <v>yes</v>
      </c>
      <c r="L10918" t="s">
        <v>7</v>
      </c>
      <c r="M10918">
        <v>1</v>
      </c>
      <c r="N10918">
        <v>1</v>
      </c>
    </row>
    <row r="10919" spans="1:14" ht="15" x14ac:dyDescent="0.3">
      <c r="A10919" s="1"/>
      <c r="B10919" t="s">
        <v>12</v>
      </c>
      <c r="C10919" t="s">
        <v>4670</v>
      </c>
      <c r="D10919" t="s">
        <v>4670</v>
      </c>
      <c r="E10919" t="s">
        <v>4670</v>
      </c>
      <c r="F10919" t="s">
        <v>9466</v>
      </c>
      <c r="G10919">
        <v>0.46219003200531</v>
      </c>
      <c r="H10919">
        <v>1</v>
      </c>
      <c r="I10919">
        <v>1</v>
      </c>
      <c r="J10919">
        <v>0.86099999999999999</v>
      </c>
      <c r="K10919" t="str">
        <f t="shared" si="183"/>
        <v>yes</v>
      </c>
      <c r="L10919" t="s">
        <v>7</v>
      </c>
      <c r="M10919">
        <v>1</v>
      </c>
      <c r="N10919">
        <v>1</v>
      </c>
    </row>
    <row r="10920" spans="1:14" ht="15" x14ac:dyDescent="0.3">
      <c r="A10920" s="1"/>
      <c r="B10920" t="s">
        <v>12</v>
      </c>
      <c r="C10920" t="s">
        <v>4705</v>
      </c>
      <c r="D10920" t="s">
        <v>4705</v>
      </c>
      <c r="E10920" t="s">
        <v>9546</v>
      </c>
      <c r="F10920" t="s">
        <v>9547</v>
      </c>
      <c r="G10920">
        <v>0.52880275249481201</v>
      </c>
      <c r="H10920">
        <v>1</v>
      </c>
      <c r="I10920">
        <v>1</v>
      </c>
      <c r="J10920">
        <v>0.97899999999999998</v>
      </c>
      <c r="K10920" t="str">
        <f t="shared" si="183"/>
        <v>yes</v>
      </c>
      <c r="L10920" t="s">
        <v>7</v>
      </c>
      <c r="M10920">
        <v>1</v>
      </c>
      <c r="N10920">
        <v>1</v>
      </c>
    </row>
    <row r="10921" spans="1:14" ht="15" x14ac:dyDescent="0.3">
      <c r="A10921" s="1"/>
      <c r="B10921" t="s">
        <v>12</v>
      </c>
      <c r="C10921" t="s">
        <v>4765</v>
      </c>
      <c r="D10921" t="s">
        <v>4765</v>
      </c>
      <c r="E10921" t="s">
        <v>9676</v>
      </c>
      <c r="F10921" t="s">
        <v>9676</v>
      </c>
      <c r="G10921">
        <v>0.28376749157905601</v>
      </c>
      <c r="H10921">
        <v>1</v>
      </c>
      <c r="I10921">
        <v>1</v>
      </c>
      <c r="J10921">
        <v>1</v>
      </c>
      <c r="K10921" t="str">
        <f t="shared" si="183"/>
        <v>yes</v>
      </c>
      <c r="L10921" t="s">
        <v>7</v>
      </c>
      <c r="M10921">
        <v>1</v>
      </c>
      <c r="N10921">
        <v>1</v>
      </c>
    </row>
    <row r="10922" spans="1:14" ht="15" x14ac:dyDescent="0.3">
      <c r="A10922" s="1"/>
      <c r="B10922" t="s">
        <v>12</v>
      </c>
      <c r="C10922" t="s">
        <v>4780</v>
      </c>
      <c r="D10922" t="s">
        <v>4780</v>
      </c>
      <c r="E10922" t="s">
        <v>9707</v>
      </c>
      <c r="F10922" t="s">
        <v>9708</v>
      </c>
      <c r="G10922">
        <v>0.81210654973983798</v>
      </c>
      <c r="H10922">
        <v>1</v>
      </c>
      <c r="I10922">
        <v>1</v>
      </c>
      <c r="J10922">
        <v>0.93899999999999995</v>
      </c>
      <c r="K10922" t="str">
        <f t="shared" si="183"/>
        <v>yes</v>
      </c>
      <c r="L10922" t="s">
        <v>7</v>
      </c>
      <c r="M10922">
        <v>1</v>
      </c>
      <c r="N10922">
        <v>1</v>
      </c>
    </row>
    <row r="10923" spans="1:14" ht="15" x14ac:dyDescent="0.3">
      <c r="A10923" s="1"/>
      <c r="B10923" t="s">
        <v>12</v>
      </c>
      <c r="C10923" t="s">
        <v>4808</v>
      </c>
      <c r="D10923" t="s">
        <v>4808</v>
      </c>
      <c r="E10923" t="s">
        <v>4808</v>
      </c>
      <c r="F10923" t="s">
        <v>4808</v>
      </c>
      <c r="G10923">
        <v>0.36142036318778997</v>
      </c>
      <c r="H10923">
        <v>1</v>
      </c>
      <c r="I10923">
        <v>1</v>
      </c>
      <c r="J10923">
        <v>1</v>
      </c>
      <c r="K10923" t="str">
        <f t="shared" si="183"/>
        <v>yes</v>
      </c>
      <c r="L10923" t="s">
        <v>7</v>
      </c>
      <c r="M10923">
        <v>1</v>
      </c>
      <c r="N10923">
        <v>1</v>
      </c>
    </row>
    <row r="10924" spans="1:14" ht="15" x14ac:dyDescent="0.3">
      <c r="A10924" s="1"/>
      <c r="B10924" t="s">
        <v>12</v>
      </c>
      <c r="C10924" t="s">
        <v>4829</v>
      </c>
      <c r="D10924" t="s">
        <v>4829</v>
      </c>
      <c r="E10924" t="s">
        <v>9803</v>
      </c>
      <c r="F10924" t="s">
        <v>9805</v>
      </c>
      <c r="G10924">
        <v>0.60898822546005305</v>
      </c>
      <c r="H10924">
        <v>1</v>
      </c>
      <c r="I10924">
        <v>1</v>
      </c>
      <c r="J10924">
        <v>0.95</v>
      </c>
      <c r="K10924" t="str">
        <f t="shared" si="183"/>
        <v>yes</v>
      </c>
      <c r="L10924" t="s">
        <v>7</v>
      </c>
      <c r="M10924">
        <v>1</v>
      </c>
      <c r="N10924">
        <v>1</v>
      </c>
    </row>
    <row r="10925" spans="1:14" ht="15" x14ac:dyDescent="0.3">
      <c r="A10925" s="1"/>
      <c r="B10925" t="s">
        <v>12</v>
      </c>
      <c r="C10925" t="s">
        <v>4840</v>
      </c>
      <c r="D10925" t="s">
        <v>4840</v>
      </c>
      <c r="E10925" t="s">
        <v>9820</v>
      </c>
      <c r="F10925" t="s">
        <v>9820</v>
      </c>
      <c r="G10925">
        <v>0.98621517419815097</v>
      </c>
      <c r="H10925">
        <v>1</v>
      </c>
      <c r="I10925">
        <v>1</v>
      </c>
      <c r="J10925">
        <v>1</v>
      </c>
      <c r="K10925" t="str">
        <f t="shared" si="183"/>
        <v>yes</v>
      </c>
      <c r="L10925" t="s">
        <v>7</v>
      </c>
      <c r="M10925">
        <v>1</v>
      </c>
      <c r="N10925">
        <v>1</v>
      </c>
    </row>
    <row r="10926" spans="1:14" ht="15" x14ac:dyDescent="0.3">
      <c r="A10926" s="1"/>
      <c r="B10926" t="s">
        <v>12</v>
      </c>
      <c r="C10926" t="s">
        <v>4898</v>
      </c>
      <c r="D10926" t="s">
        <v>4898</v>
      </c>
      <c r="E10926" t="s">
        <v>9931</v>
      </c>
      <c r="F10926" t="s">
        <v>9931</v>
      </c>
      <c r="G10926">
        <v>0.80126214027404796</v>
      </c>
      <c r="H10926">
        <v>1</v>
      </c>
      <c r="I10926">
        <v>1</v>
      </c>
      <c r="J10926">
        <v>1</v>
      </c>
      <c r="K10926" t="str">
        <f t="shared" si="183"/>
        <v>yes</v>
      </c>
      <c r="L10926" t="s">
        <v>7</v>
      </c>
      <c r="M10926">
        <v>1</v>
      </c>
      <c r="N10926">
        <v>1</v>
      </c>
    </row>
    <row r="10927" spans="1:14" ht="15" x14ac:dyDescent="0.3">
      <c r="A10927" s="1"/>
      <c r="B10927" t="s">
        <v>12</v>
      </c>
      <c r="C10927" t="s">
        <v>4919</v>
      </c>
      <c r="D10927" t="s">
        <v>4919</v>
      </c>
      <c r="E10927" t="s">
        <v>9981</v>
      </c>
      <c r="F10927" t="s">
        <v>9982</v>
      </c>
      <c r="G10927">
        <v>0.94595158100128196</v>
      </c>
      <c r="H10927">
        <v>1</v>
      </c>
      <c r="I10927">
        <v>1</v>
      </c>
      <c r="J10927">
        <v>1</v>
      </c>
      <c r="K10927" t="str">
        <f t="shared" si="183"/>
        <v>yes</v>
      </c>
      <c r="L10927" t="s">
        <v>7</v>
      </c>
      <c r="M10927">
        <v>1</v>
      </c>
      <c r="N10927">
        <v>1</v>
      </c>
    </row>
    <row r="10928" spans="1:14" ht="15" x14ac:dyDescent="0.3">
      <c r="A10928" s="1"/>
      <c r="B10928" t="s">
        <v>12</v>
      </c>
      <c r="C10928" t="s">
        <v>4931</v>
      </c>
      <c r="D10928" t="s">
        <v>4931</v>
      </c>
      <c r="E10928" t="s">
        <v>10004</v>
      </c>
      <c r="F10928" t="s">
        <v>10004</v>
      </c>
      <c r="G10928">
        <v>0.48282060027122498</v>
      </c>
      <c r="H10928">
        <v>1</v>
      </c>
      <c r="I10928">
        <v>1</v>
      </c>
      <c r="J10928">
        <v>1</v>
      </c>
      <c r="K10928" t="str">
        <f t="shared" si="183"/>
        <v>yes</v>
      </c>
      <c r="L10928" t="s">
        <v>7</v>
      </c>
      <c r="M10928">
        <v>1</v>
      </c>
      <c r="N10928">
        <v>1</v>
      </c>
    </row>
    <row r="10929" spans="1:14" ht="15" x14ac:dyDescent="0.3">
      <c r="A10929" s="1"/>
      <c r="B10929" t="s">
        <v>12</v>
      </c>
      <c r="C10929" t="s">
        <v>4937</v>
      </c>
      <c r="D10929" t="s">
        <v>10015</v>
      </c>
      <c r="E10929" t="s">
        <v>10016</v>
      </c>
      <c r="F10929" t="s">
        <v>10017</v>
      </c>
      <c r="G10929">
        <v>0.99490034580230702</v>
      </c>
      <c r="H10929">
        <v>1</v>
      </c>
      <c r="I10929">
        <v>1</v>
      </c>
      <c r="J10929">
        <v>0.95299999999999996</v>
      </c>
      <c r="K10929" t="str">
        <f t="shared" si="183"/>
        <v>yes</v>
      </c>
      <c r="L10929" t="s">
        <v>7</v>
      </c>
      <c r="M10929">
        <v>0.97826400000000002</v>
      </c>
      <c r="N10929">
        <v>0.978101</v>
      </c>
    </row>
    <row r="10930" spans="1:14" ht="15" x14ac:dyDescent="0.3">
      <c r="A10930" s="1"/>
      <c r="B10930" t="s">
        <v>12</v>
      </c>
      <c r="C10930" t="s">
        <v>4947</v>
      </c>
      <c r="D10930" t="s">
        <v>4947</v>
      </c>
      <c r="E10930" t="s">
        <v>10030</v>
      </c>
      <c r="F10930" t="s">
        <v>10031</v>
      </c>
      <c r="G10930">
        <v>0.95689398050308205</v>
      </c>
      <c r="H10930">
        <v>1</v>
      </c>
      <c r="I10930">
        <v>1</v>
      </c>
      <c r="J10930">
        <v>0.99199999999999999</v>
      </c>
      <c r="K10930" t="str">
        <f t="shared" si="183"/>
        <v>yes</v>
      </c>
      <c r="L10930" t="s">
        <v>7</v>
      </c>
      <c r="M10930">
        <v>1</v>
      </c>
      <c r="N10930">
        <v>1</v>
      </c>
    </row>
    <row r="10931" spans="1:14" ht="15" x14ac:dyDescent="0.3">
      <c r="A10931" s="1"/>
      <c r="B10931" t="s">
        <v>12</v>
      </c>
      <c r="C10931" t="s">
        <v>4953</v>
      </c>
      <c r="D10931" t="s">
        <v>4953</v>
      </c>
      <c r="E10931" t="s">
        <v>4953</v>
      </c>
      <c r="F10931" t="s">
        <v>4953</v>
      </c>
      <c r="G10931">
        <v>0.98271405696868896</v>
      </c>
      <c r="H10931">
        <v>1</v>
      </c>
      <c r="I10931">
        <v>1</v>
      </c>
      <c r="J10931">
        <v>1</v>
      </c>
      <c r="K10931" t="str">
        <f t="shared" si="183"/>
        <v>yes</v>
      </c>
      <c r="L10931" t="s">
        <v>7</v>
      </c>
      <c r="M10931">
        <v>1</v>
      </c>
      <c r="N10931">
        <v>1</v>
      </c>
    </row>
    <row r="10932" spans="1:14" ht="15" x14ac:dyDescent="0.3">
      <c r="A10932" s="1"/>
      <c r="B10932" t="s">
        <v>12</v>
      </c>
      <c r="C10932" t="s">
        <v>4980</v>
      </c>
      <c r="D10932" t="s">
        <v>4980</v>
      </c>
      <c r="E10932" t="s">
        <v>10094</v>
      </c>
      <c r="F10932" t="s">
        <v>10094</v>
      </c>
      <c r="G10932">
        <v>0.99856108427047696</v>
      </c>
      <c r="H10932">
        <v>1</v>
      </c>
      <c r="I10932">
        <v>1</v>
      </c>
      <c r="J10932">
        <v>1</v>
      </c>
      <c r="K10932" t="str">
        <f t="shared" si="183"/>
        <v>yes</v>
      </c>
      <c r="L10932" t="s">
        <v>7</v>
      </c>
      <c r="M10932">
        <v>1</v>
      </c>
      <c r="N10932">
        <v>1</v>
      </c>
    </row>
    <row r="10933" spans="1:14" ht="15" x14ac:dyDescent="0.3">
      <c r="A10933" s="1"/>
      <c r="B10933" t="s">
        <v>12</v>
      </c>
      <c r="C10933" t="s">
        <v>5023</v>
      </c>
      <c r="D10933" t="s">
        <v>5023</v>
      </c>
      <c r="E10933" t="s">
        <v>10192</v>
      </c>
      <c r="F10933" t="s">
        <v>10193</v>
      </c>
      <c r="G10933">
        <v>0.98871159553527799</v>
      </c>
      <c r="H10933">
        <v>1</v>
      </c>
      <c r="I10933">
        <v>1</v>
      </c>
      <c r="J10933">
        <v>1</v>
      </c>
      <c r="K10933" t="str">
        <f t="shared" si="183"/>
        <v>yes</v>
      </c>
      <c r="L10933" t="s">
        <v>7</v>
      </c>
      <c r="M10933">
        <v>1</v>
      </c>
      <c r="N10933">
        <v>1</v>
      </c>
    </row>
    <row r="10934" spans="1:14" ht="15" x14ac:dyDescent="0.3">
      <c r="A10934" s="1"/>
      <c r="B10934" t="s">
        <v>12</v>
      </c>
      <c r="C10934" t="s">
        <v>5032</v>
      </c>
      <c r="D10934" t="s">
        <v>5032</v>
      </c>
      <c r="E10934" t="s">
        <v>10204</v>
      </c>
      <c r="F10934" t="s">
        <v>10205</v>
      </c>
      <c r="G10934">
        <v>0.89532661437988303</v>
      </c>
      <c r="H10934">
        <v>1</v>
      </c>
      <c r="I10934">
        <v>1</v>
      </c>
      <c r="J10934">
        <v>1</v>
      </c>
      <c r="K10934" t="str">
        <f t="shared" si="183"/>
        <v>yes</v>
      </c>
      <c r="L10934" t="s">
        <v>7</v>
      </c>
      <c r="M10934">
        <v>1</v>
      </c>
      <c r="N10934">
        <v>1</v>
      </c>
    </row>
    <row r="10935" spans="1:14" ht="15" x14ac:dyDescent="0.3">
      <c r="A10935" s="1"/>
      <c r="B10935" t="s">
        <v>12</v>
      </c>
      <c r="C10935" t="s">
        <v>5040</v>
      </c>
      <c r="D10935" t="s">
        <v>5040</v>
      </c>
      <c r="E10935" t="s">
        <v>10214</v>
      </c>
      <c r="F10935" t="s">
        <v>10215</v>
      </c>
      <c r="G10935">
        <v>0.74365049600601196</v>
      </c>
      <c r="H10935">
        <v>1</v>
      </c>
      <c r="I10935">
        <v>1</v>
      </c>
      <c r="J10935">
        <v>1</v>
      </c>
      <c r="K10935" t="str">
        <f t="shared" si="183"/>
        <v>yes</v>
      </c>
      <c r="L10935" t="s">
        <v>7</v>
      </c>
      <c r="M10935">
        <v>1</v>
      </c>
      <c r="N10935">
        <v>1</v>
      </c>
    </row>
    <row r="10936" spans="1:14" ht="15" x14ac:dyDescent="0.3">
      <c r="A10936" s="1"/>
      <c r="B10936" t="s">
        <v>12</v>
      </c>
      <c r="C10936" t="s">
        <v>5052</v>
      </c>
      <c r="D10936" t="s">
        <v>5052</v>
      </c>
      <c r="E10936" t="s">
        <v>10232</v>
      </c>
      <c r="F10936" t="s">
        <v>10233</v>
      </c>
      <c r="G10936">
        <v>0.53642809391021695</v>
      </c>
      <c r="H10936">
        <v>1</v>
      </c>
      <c r="I10936">
        <v>1</v>
      </c>
      <c r="J10936">
        <v>0.99099999999999999</v>
      </c>
      <c r="K10936" t="str">
        <f t="shared" si="183"/>
        <v>yes</v>
      </c>
      <c r="L10936" t="s">
        <v>7</v>
      </c>
      <c r="M10936">
        <v>1</v>
      </c>
      <c r="N10936">
        <v>1</v>
      </c>
    </row>
    <row r="10937" spans="1:14" ht="15" x14ac:dyDescent="0.3">
      <c r="A10937" s="1"/>
      <c r="B10937" t="s">
        <v>12</v>
      </c>
      <c r="C10937" t="s">
        <v>5069</v>
      </c>
      <c r="D10937" t="s">
        <v>5069</v>
      </c>
      <c r="E10937" t="s">
        <v>10263</v>
      </c>
      <c r="F10937" t="s">
        <v>10263</v>
      </c>
      <c r="G10937">
        <v>0.55845326185226396</v>
      </c>
      <c r="H10937">
        <v>1</v>
      </c>
      <c r="I10937">
        <v>1</v>
      </c>
      <c r="J10937">
        <v>1</v>
      </c>
      <c r="K10937" t="str">
        <f t="shared" si="183"/>
        <v>yes</v>
      </c>
      <c r="L10937" t="s">
        <v>7</v>
      </c>
      <c r="M10937">
        <v>1</v>
      </c>
      <c r="N10937">
        <v>1</v>
      </c>
    </row>
    <row r="10938" spans="1:14" ht="15" x14ac:dyDescent="0.3">
      <c r="A10938" s="1"/>
      <c r="B10938" t="s">
        <v>12</v>
      </c>
      <c r="C10938" t="s">
        <v>5093</v>
      </c>
      <c r="D10938" t="s">
        <v>10305</v>
      </c>
      <c r="E10938" t="s">
        <v>10306</v>
      </c>
      <c r="F10938" t="s">
        <v>10306</v>
      </c>
      <c r="G10938">
        <v>0.944910168647766</v>
      </c>
      <c r="H10938">
        <v>1</v>
      </c>
      <c r="I10938">
        <v>1</v>
      </c>
      <c r="J10938">
        <v>1</v>
      </c>
      <c r="K10938" t="str">
        <f t="shared" si="183"/>
        <v>yes</v>
      </c>
      <c r="L10938" t="s">
        <v>7</v>
      </c>
      <c r="M10938">
        <v>0.90921700000000005</v>
      </c>
      <c r="N10938">
        <v>0.91369999999999996</v>
      </c>
    </row>
    <row r="10939" spans="1:14" ht="15" x14ac:dyDescent="0.3">
      <c r="A10939" s="1"/>
      <c r="B10939" t="s">
        <v>12</v>
      </c>
      <c r="C10939" t="s">
        <v>5105</v>
      </c>
      <c r="D10939" t="s">
        <v>5105</v>
      </c>
      <c r="E10939" t="s">
        <v>10329</v>
      </c>
      <c r="F10939" t="s">
        <v>10330</v>
      </c>
      <c r="G10939">
        <v>0.738236844539642</v>
      </c>
      <c r="H10939">
        <v>1</v>
      </c>
      <c r="I10939">
        <v>1</v>
      </c>
      <c r="J10939">
        <v>0.96899999999999997</v>
      </c>
      <c r="K10939" t="str">
        <f t="shared" si="183"/>
        <v>yes</v>
      </c>
      <c r="L10939" t="s">
        <v>7</v>
      </c>
      <c r="M10939">
        <v>1</v>
      </c>
      <c r="N10939">
        <v>1</v>
      </c>
    </row>
    <row r="10940" spans="1:14" ht="15" x14ac:dyDescent="0.3">
      <c r="A10940" s="1"/>
      <c r="B10940" t="s">
        <v>12</v>
      </c>
      <c r="C10940" t="s">
        <v>5118</v>
      </c>
      <c r="D10940" t="s">
        <v>5118</v>
      </c>
      <c r="E10940" t="s">
        <v>10353</v>
      </c>
      <c r="F10940" t="s">
        <v>10353</v>
      </c>
      <c r="G10940">
        <v>0.72055125236511197</v>
      </c>
      <c r="H10940">
        <v>1</v>
      </c>
      <c r="I10940">
        <v>1</v>
      </c>
      <c r="J10940">
        <v>1</v>
      </c>
      <c r="K10940" t="str">
        <f t="shared" si="183"/>
        <v>yes</v>
      </c>
      <c r="L10940" t="s">
        <v>7</v>
      </c>
      <c r="M10940">
        <v>1</v>
      </c>
      <c r="N10940">
        <v>1</v>
      </c>
    </row>
    <row r="10941" spans="1:14" ht="15" x14ac:dyDescent="0.3">
      <c r="A10941" s="1"/>
      <c r="B10941" t="s">
        <v>12</v>
      </c>
      <c r="C10941" t="s">
        <v>5142</v>
      </c>
      <c r="D10941" t="s">
        <v>5142</v>
      </c>
      <c r="E10941" t="s">
        <v>10394</v>
      </c>
      <c r="F10941" t="s">
        <v>10394</v>
      </c>
      <c r="G10941">
        <v>0.95422029495239302</v>
      </c>
      <c r="H10941">
        <v>1</v>
      </c>
      <c r="I10941">
        <v>1</v>
      </c>
      <c r="J10941">
        <v>1</v>
      </c>
      <c r="K10941" t="str">
        <f t="shared" si="183"/>
        <v>yes</v>
      </c>
      <c r="L10941" t="s">
        <v>7</v>
      </c>
      <c r="M10941">
        <v>1</v>
      </c>
      <c r="N10941">
        <v>1</v>
      </c>
    </row>
    <row r="10942" spans="1:14" ht="15" x14ac:dyDescent="0.3">
      <c r="A10942" s="1"/>
      <c r="B10942" t="s">
        <v>12</v>
      </c>
      <c r="C10942" t="s">
        <v>5152</v>
      </c>
      <c r="D10942" t="s">
        <v>5152</v>
      </c>
      <c r="E10942" t="s">
        <v>10411</v>
      </c>
      <c r="F10942" t="s">
        <v>10411</v>
      </c>
      <c r="G10942">
        <v>0.73797988891601596</v>
      </c>
      <c r="H10942">
        <v>1</v>
      </c>
      <c r="I10942">
        <v>1</v>
      </c>
      <c r="J10942">
        <v>1</v>
      </c>
      <c r="K10942" t="str">
        <f t="shared" si="183"/>
        <v>yes</v>
      </c>
      <c r="L10942" t="s">
        <v>7</v>
      </c>
      <c r="M10942">
        <v>1</v>
      </c>
      <c r="N10942">
        <v>1</v>
      </c>
    </row>
    <row r="10943" spans="1:14" ht="15" x14ac:dyDescent="0.3">
      <c r="A10943" s="1"/>
      <c r="B10943" t="s">
        <v>12</v>
      </c>
      <c r="C10943" t="s">
        <v>5170</v>
      </c>
      <c r="D10943" t="s">
        <v>5170</v>
      </c>
      <c r="E10943" t="s">
        <v>10441</v>
      </c>
      <c r="F10943" t="s">
        <v>10442</v>
      </c>
      <c r="G10943">
        <v>0.99438816308975198</v>
      </c>
      <c r="H10943">
        <v>1</v>
      </c>
      <c r="I10943">
        <v>1</v>
      </c>
      <c r="J10943">
        <v>0.64900000000000002</v>
      </c>
      <c r="K10943" t="str">
        <f t="shared" si="183"/>
        <v>yes</v>
      </c>
      <c r="L10943" t="s">
        <v>7</v>
      </c>
      <c r="M10943">
        <v>1</v>
      </c>
      <c r="N10943">
        <v>1</v>
      </c>
    </row>
    <row r="10944" spans="1:14" ht="15" x14ac:dyDescent="0.3">
      <c r="A10944" s="1"/>
      <c r="B10944" t="s">
        <v>12</v>
      </c>
      <c r="C10944" t="s">
        <v>5179</v>
      </c>
      <c r="D10944" t="s">
        <v>5179</v>
      </c>
      <c r="E10944" t="s">
        <v>10456</v>
      </c>
      <c r="F10944" t="s">
        <v>10457</v>
      </c>
      <c r="G10944">
        <v>0.79167908430099498</v>
      </c>
      <c r="H10944">
        <v>1</v>
      </c>
      <c r="I10944">
        <v>1</v>
      </c>
      <c r="J10944">
        <v>0.55000000000000004</v>
      </c>
      <c r="K10944" t="str">
        <f t="shared" si="183"/>
        <v>yes</v>
      </c>
      <c r="L10944" t="s">
        <v>7</v>
      </c>
      <c r="M10944">
        <v>1</v>
      </c>
      <c r="N10944">
        <v>1</v>
      </c>
    </row>
    <row r="10945" spans="1:14" ht="15" x14ac:dyDescent="0.3">
      <c r="A10945" s="1"/>
      <c r="B10945" t="s">
        <v>12</v>
      </c>
      <c r="C10945" t="s">
        <v>278</v>
      </c>
      <c r="D10945" t="s">
        <v>282</v>
      </c>
      <c r="E10945" t="s">
        <v>280</v>
      </c>
      <c r="F10945" t="s">
        <v>5369</v>
      </c>
      <c r="G10945">
        <v>0.905267775058746</v>
      </c>
      <c r="H10945">
        <v>0.999</v>
      </c>
      <c r="I10945">
        <v>0</v>
      </c>
      <c r="J10945">
        <v>0.95799999999999996</v>
      </c>
      <c r="K10945" t="str">
        <f t="shared" si="183"/>
        <v>yes</v>
      </c>
      <c r="L10945" t="s">
        <v>7</v>
      </c>
      <c r="M10945">
        <v>0.94816</v>
      </c>
      <c r="N10945">
        <v>0.94496100000000005</v>
      </c>
    </row>
    <row r="10946" spans="1:14" ht="15" x14ac:dyDescent="0.3">
      <c r="A10946" s="1"/>
      <c r="B10946" t="s">
        <v>12</v>
      </c>
      <c r="C10946" t="s">
        <v>1839</v>
      </c>
      <c r="D10946" t="s">
        <v>6354</v>
      </c>
      <c r="E10946" t="s">
        <v>6353</v>
      </c>
      <c r="F10946" t="s">
        <v>1841</v>
      </c>
      <c r="G10946">
        <v>0.54450130462646495</v>
      </c>
      <c r="H10946">
        <v>0.999</v>
      </c>
      <c r="I10946">
        <v>0.88900000000000001</v>
      </c>
      <c r="J10946">
        <v>1</v>
      </c>
      <c r="K10946" t="str">
        <f t="shared" si="183"/>
        <v>yes</v>
      </c>
      <c r="L10946" t="s">
        <v>7</v>
      </c>
      <c r="M10946">
        <v>0.97867899999999997</v>
      </c>
      <c r="N10946">
        <v>0.97759499999999999</v>
      </c>
    </row>
    <row r="10947" spans="1:14" ht="15" x14ac:dyDescent="0.3">
      <c r="A10947" s="1"/>
      <c r="B10947" t="s">
        <v>12</v>
      </c>
      <c r="C10947" t="s">
        <v>511</v>
      </c>
      <c r="D10947" t="s">
        <v>5522</v>
      </c>
      <c r="E10947" t="s">
        <v>5523</v>
      </c>
      <c r="F10947" t="s">
        <v>5523</v>
      </c>
      <c r="G10947">
        <v>0.83328765630722001</v>
      </c>
      <c r="H10947">
        <v>0.998</v>
      </c>
      <c r="I10947">
        <v>0.85699999999999998</v>
      </c>
      <c r="J10947">
        <v>1</v>
      </c>
      <c r="K10947" t="str">
        <f t="shared" ref="K10947:K11010" si="184">IF(H10947&gt;0.64,"yes",IF(H10947&gt;=0.45,"partially","no"))</f>
        <v>yes</v>
      </c>
      <c r="L10947" t="s">
        <v>7</v>
      </c>
      <c r="M10947">
        <v>0.98060199999999997</v>
      </c>
      <c r="N10947">
        <v>0.97999899999999995</v>
      </c>
    </row>
    <row r="10948" spans="1:14" ht="15" x14ac:dyDescent="0.3">
      <c r="A10948" s="1"/>
      <c r="B10948" t="s">
        <v>12</v>
      </c>
      <c r="C10948" t="s">
        <v>2114</v>
      </c>
      <c r="D10948" t="s">
        <v>6485</v>
      </c>
      <c r="E10948" t="s">
        <v>6495</v>
      </c>
      <c r="F10948" t="s">
        <v>2115</v>
      </c>
      <c r="G10948">
        <v>0.34429496526718101</v>
      </c>
      <c r="H10948">
        <v>0.998</v>
      </c>
      <c r="I10948">
        <v>0.85699999999999998</v>
      </c>
      <c r="J10948">
        <v>0.98699999999999999</v>
      </c>
      <c r="K10948" t="str">
        <f t="shared" si="184"/>
        <v>yes</v>
      </c>
      <c r="L10948" t="s">
        <v>7</v>
      </c>
      <c r="M10948">
        <v>0.96407100000000001</v>
      </c>
      <c r="N10948">
        <v>0.96328999999999998</v>
      </c>
    </row>
    <row r="10949" spans="1:14" ht="15" x14ac:dyDescent="0.3">
      <c r="A10949" s="1"/>
      <c r="B10949" t="s">
        <v>12</v>
      </c>
      <c r="C10949" t="s">
        <v>4487</v>
      </c>
      <c r="D10949" t="s">
        <v>9065</v>
      </c>
      <c r="E10949" t="s">
        <v>9066</v>
      </c>
      <c r="F10949" t="s">
        <v>9066</v>
      </c>
      <c r="G10949">
        <v>0.99108308553695701</v>
      </c>
      <c r="H10949">
        <v>0.998</v>
      </c>
      <c r="I10949">
        <v>0.90900000000000003</v>
      </c>
      <c r="J10949">
        <v>1</v>
      </c>
      <c r="K10949" t="str">
        <f t="shared" si="184"/>
        <v>yes</v>
      </c>
      <c r="L10949" t="s">
        <v>7</v>
      </c>
      <c r="M10949">
        <v>0.95732099999999998</v>
      </c>
      <c r="N10949">
        <v>0.96650599999999998</v>
      </c>
    </row>
    <row r="10950" spans="1:14" ht="15" x14ac:dyDescent="0.3">
      <c r="A10950" s="1"/>
      <c r="B10950" t="s">
        <v>12</v>
      </c>
      <c r="C10950" t="s">
        <v>4530</v>
      </c>
      <c r="D10950" t="s">
        <v>9166</v>
      </c>
      <c r="E10950" t="s">
        <v>9167</v>
      </c>
      <c r="F10950" t="s">
        <v>9168</v>
      </c>
      <c r="G10950">
        <v>7.3006235063076005E-2</v>
      </c>
      <c r="H10950">
        <v>0.998</v>
      </c>
      <c r="I10950">
        <v>0.87</v>
      </c>
      <c r="J10950">
        <v>0.98299999999999998</v>
      </c>
      <c r="K10950" t="str">
        <f t="shared" si="184"/>
        <v>yes</v>
      </c>
      <c r="L10950" t="s">
        <v>7</v>
      </c>
      <c r="M10950">
        <v>0.99219400000000002</v>
      </c>
      <c r="N10950">
        <v>0.99016400000000004</v>
      </c>
    </row>
    <row r="10951" spans="1:14" ht="15" x14ac:dyDescent="0.3">
      <c r="A10951" s="1"/>
      <c r="B10951" t="s">
        <v>12</v>
      </c>
      <c r="C10951" t="s">
        <v>4870</v>
      </c>
      <c r="D10951" t="s">
        <v>9830</v>
      </c>
      <c r="E10951" t="s">
        <v>9831</v>
      </c>
      <c r="F10951" t="s">
        <v>9832</v>
      </c>
      <c r="G10951">
        <v>0.87315636873245195</v>
      </c>
      <c r="H10951">
        <v>0.998</v>
      </c>
      <c r="I10951">
        <v>0</v>
      </c>
      <c r="J10951">
        <v>1</v>
      </c>
      <c r="K10951" t="str">
        <f t="shared" si="184"/>
        <v>yes</v>
      </c>
      <c r="L10951" t="s">
        <v>7</v>
      </c>
      <c r="M10951">
        <v>0.90472600000000003</v>
      </c>
      <c r="N10951">
        <v>0.89848899999999998</v>
      </c>
    </row>
    <row r="10952" spans="1:14" ht="15" x14ac:dyDescent="0.3">
      <c r="A10952" s="1"/>
      <c r="B10952" t="s">
        <v>12</v>
      </c>
      <c r="C10952" t="s">
        <v>255</v>
      </c>
      <c r="D10952" t="s">
        <v>256</v>
      </c>
      <c r="E10952" t="s">
        <v>257</v>
      </c>
      <c r="F10952" t="s">
        <v>257</v>
      </c>
      <c r="G10952">
        <v>0.88892537355422996</v>
      </c>
      <c r="H10952">
        <v>0.997</v>
      </c>
      <c r="I10952">
        <v>0.85699999999999998</v>
      </c>
      <c r="J10952">
        <v>1</v>
      </c>
      <c r="K10952" t="str">
        <f t="shared" si="184"/>
        <v>yes</v>
      </c>
      <c r="L10952" t="s">
        <v>7</v>
      </c>
      <c r="M10952">
        <v>0.92341200000000001</v>
      </c>
      <c r="N10952">
        <v>0.93543100000000001</v>
      </c>
    </row>
    <row r="10953" spans="1:14" ht="15" x14ac:dyDescent="0.3">
      <c r="A10953" s="1"/>
      <c r="B10953" t="s">
        <v>12</v>
      </c>
      <c r="C10953" t="s">
        <v>2165</v>
      </c>
      <c r="D10953" t="s">
        <v>2166</v>
      </c>
      <c r="E10953" t="s">
        <v>2168</v>
      </c>
      <c r="F10953" t="s">
        <v>2168</v>
      </c>
      <c r="G10953">
        <v>0.49483594298362699</v>
      </c>
      <c r="H10953">
        <v>0.997</v>
      </c>
      <c r="I10953">
        <v>0.88900000000000001</v>
      </c>
      <c r="J10953">
        <v>1</v>
      </c>
      <c r="K10953" t="str">
        <f t="shared" si="184"/>
        <v>yes</v>
      </c>
      <c r="L10953" t="s">
        <v>7</v>
      </c>
      <c r="M10953">
        <v>0.95550999999999997</v>
      </c>
      <c r="N10953">
        <v>0.95364099999999996</v>
      </c>
    </row>
    <row r="10954" spans="1:14" ht="15" x14ac:dyDescent="0.3">
      <c r="A10954" s="1"/>
      <c r="B10954" t="s">
        <v>12</v>
      </c>
      <c r="C10954" t="s">
        <v>2331</v>
      </c>
      <c r="D10954" t="s">
        <v>2332</v>
      </c>
      <c r="E10954" t="s">
        <v>2333</v>
      </c>
      <c r="F10954" t="s">
        <v>2333</v>
      </c>
      <c r="G10954">
        <v>0.94048023223876998</v>
      </c>
      <c r="H10954">
        <v>0.997</v>
      </c>
      <c r="I10954">
        <v>0</v>
      </c>
      <c r="J10954">
        <v>1</v>
      </c>
      <c r="K10954" t="str">
        <f t="shared" si="184"/>
        <v>yes</v>
      </c>
      <c r="L10954" t="s">
        <v>7</v>
      </c>
      <c r="M10954">
        <v>0.96536</v>
      </c>
      <c r="N10954">
        <v>0.95987999999999996</v>
      </c>
    </row>
    <row r="10955" spans="1:14" ht="15" x14ac:dyDescent="0.3">
      <c r="A10955" s="1"/>
      <c r="B10955" t="s">
        <v>12</v>
      </c>
      <c r="C10955" t="s">
        <v>4121</v>
      </c>
      <c r="D10955" t="s">
        <v>8460</v>
      </c>
      <c r="E10955" t="s">
        <v>8461</v>
      </c>
      <c r="F10955" t="s">
        <v>8461</v>
      </c>
      <c r="G10955">
        <v>0.92749315500259399</v>
      </c>
      <c r="H10955">
        <v>0.997</v>
      </c>
      <c r="I10955">
        <v>0</v>
      </c>
      <c r="J10955">
        <v>1</v>
      </c>
      <c r="K10955" t="str">
        <f t="shared" si="184"/>
        <v>yes</v>
      </c>
      <c r="L10955" t="s">
        <v>7</v>
      </c>
      <c r="M10955">
        <v>0.98010699999999995</v>
      </c>
      <c r="N10955">
        <v>0.97914800000000002</v>
      </c>
    </row>
    <row r="10956" spans="1:14" ht="15" x14ac:dyDescent="0.3">
      <c r="A10956" s="1"/>
      <c r="B10956" t="s">
        <v>12</v>
      </c>
      <c r="C10956" t="s">
        <v>4579</v>
      </c>
      <c r="D10956" t="s">
        <v>9249</v>
      </c>
      <c r="E10956" t="s">
        <v>9250</v>
      </c>
      <c r="F10956" t="s">
        <v>9250</v>
      </c>
      <c r="G10956">
        <v>0.98629975318908703</v>
      </c>
      <c r="H10956">
        <v>0.997</v>
      </c>
      <c r="I10956">
        <v>0.85699999999999998</v>
      </c>
      <c r="J10956">
        <v>1</v>
      </c>
      <c r="K10956" t="str">
        <f t="shared" si="184"/>
        <v>yes</v>
      </c>
      <c r="L10956" t="s">
        <v>7</v>
      </c>
      <c r="M10956">
        <v>0.95821299999999998</v>
      </c>
      <c r="N10956">
        <v>0.95759399999999995</v>
      </c>
    </row>
    <row r="10957" spans="1:14" ht="15" x14ac:dyDescent="0.3">
      <c r="A10957" s="1"/>
      <c r="B10957" t="s">
        <v>12</v>
      </c>
      <c r="C10957" t="s">
        <v>4594</v>
      </c>
      <c r="D10957" t="s">
        <v>9262</v>
      </c>
      <c r="E10957" t="s">
        <v>6036</v>
      </c>
      <c r="F10957" s="9">
        <v>42036</v>
      </c>
      <c r="G10957">
        <v>0.81255316734313998</v>
      </c>
      <c r="H10957">
        <v>0.997</v>
      </c>
      <c r="I10957">
        <v>0.4</v>
      </c>
      <c r="J10957">
        <v>0.34599999999999997</v>
      </c>
      <c r="K10957" t="str">
        <f t="shared" si="184"/>
        <v>yes</v>
      </c>
      <c r="L10957" t="s">
        <v>7</v>
      </c>
      <c r="M10957">
        <v>0.95613999999999999</v>
      </c>
      <c r="N10957">
        <v>0.959673</v>
      </c>
    </row>
    <row r="10958" spans="1:14" ht="15" x14ac:dyDescent="0.3">
      <c r="A10958" s="1"/>
      <c r="B10958" t="s">
        <v>12</v>
      </c>
      <c r="C10958" t="s">
        <v>5072</v>
      </c>
      <c r="D10958" t="s">
        <v>10267</v>
      </c>
      <c r="E10958" t="s">
        <v>10268</v>
      </c>
      <c r="F10958" t="s">
        <v>10268</v>
      </c>
      <c r="G10958">
        <v>0.85113763809204102</v>
      </c>
      <c r="H10958">
        <v>0.997</v>
      </c>
      <c r="I10958">
        <v>0.85699999999999998</v>
      </c>
      <c r="J10958">
        <v>1</v>
      </c>
      <c r="K10958" t="str">
        <f t="shared" si="184"/>
        <v>yes</v>
      </c>
      <c r="L10958" t="s">
        <v>7</v>
      </c>
      <c r="M10958">
        <v>0.90198999999999996</v>
      </c>
      <c r="N10958">
        <v>0.91764599999999996</v>
      </c>
    </row>
    <row r="10959" spans="1:14" ht="15" x14ac:dyDescent="0.3">
      <c r="A10959" s="1"/>
      <c r="B10959" t="s">
        <v>12</v>
      </c>
      <c r="C10959" t="s">
        <v>5185</v>
      </c>
      <c r="D10959" t="s">
        <v>10473</v>
      </c>
      <c r="E10959" t="s">
        <v>10469</v>
      </c>
      <c r="F10959" t="s">
        <v>10474</v>
      </c>
      <c r="G10959">
        <v>0.28073176741599998</v>
      </c>
      <c r="H10959">
        <v>0.997</v>
      </c>
      <c r="I10959">
        <v>0</v>
      </c>
      <c r="J10959">
        <v>1</v>
      </c>
      <c r="K10959" t="str">
        <f t="shared" si="184"/>
        <v>yes</v>
      </c>
      <c r="L10959" t="s">
        <v>7</v>
      </c>
      <c r="M10959">
        <v>0.96012500000000001</v>
      </c>
      <c r="N10959">
        <v>0.95883399999999996</v>
      </c>
    </row>
    <row r="10960" spans="1:14" ht="15" x14ac:dyDescent="0.3">
      <c r="A10960" s="1"/>
      <c r="B10960" t="s">
        <v>12</v>
      </c>
      <c r="C10960" t="s">
        <v>1834</v>
      </c>
      <c r="D10960" t="s">
        <v>1835</v>
      </c>
      <c r="E10960" t="s">
        <v>1836</v>
      </c>
      <c r="F10960" t="s">
        <v>1837</v>
      </c>
      <c r="G10960">
        <v>0.73050600290298495</v>
      </c>
      <c r="H10960">
        <v>0.996</v>
      </c>
      <c r="I10960">
        <v>0.8</v>
      </c>
      <c r="J10960">
        <v>0.98699999999999999</v>
      </c>
      <c r="K10960" t="str">
        <f t="shared" si="184"/>
        <v>yes</v>
      </c>
      <c r="L10960" t="s">
        <v>7</v>
      </c>
      <c r="M10960">
        <v>0.95477199999999995</v>
      </c>
      <c r="N10960">
        <v>0.95246399999999998</v>
      </c>
    </row>
    <row r="10961" spans="1:14" ht="15" x14ac:dyDescent="0.3">
      <c r="A10961" s="1"/>
      <c r="B10961" t="s">
        <v>12</v>
      </c>
      <c r="C10961" t="s">
        <v>1847</v>
      </c>
      <c r="D10961" t="s">
        <v>6357</v>
      </c>
      <c r="E10961" t="s">
        <v>6358</v>
      </c>
      <c r="F10961" t="s">
        <v>6358</v>
      </c>
      <c r="G10961">
        <v>0.88778626918792702</v>
      </c>
      <c r="H10961">
        <v>0.996</v>
      </c>
      <c r="I10961">
        <v>0.85699999999999998</v>
      </c>
      <c r="J10961">
        <v>1</v>
      </c>
      <c r="K10961" t="str">
        <f t="shared" si="184"/>
        <v>yes</v>
      </c>
      <c r="L10961" t="s">
        <v>7</v>
      </c>
      <c r="M10961">
        <v>0.92890200000000001</v>
      </c>
      <c r="N10961">
        <v>0.92691400000000002</v>
      </c>
    </row>
    <row r="10962" spans="1:14" ht="15" x14ac:dyDescent="0.3">
      <c r="A10962" s="1"/>
      <c r="B10962" t="s">
        <v>12</v>
      </c>
      <c r="C10962" t="s">
        <v>4305</v>
      </c>
      <c r="D10962" t="s">
        <v>8750</v>
      </c>
      <c r="E10962" t="s">
        <v>8751</v>
      </c>
      <c r="F10962" t="s">
        <v>8752</v>
      </c>
      <c r="G10962">
        <v>0.44896733760833701</v>
      </c>
      <c r="H10962">
        <v>0.996</v>
      </c>
      <c r="I10962">
        <v>0.85699999999999998</v>
      </c>
      <c r="J10962">
        <v>0.98699999999999999</v>
      </c>
      <c r="K10962" t="str">
        <f t="shared" si="184"/>
        <v>yes</v>
      </c>
      <c r="L10962" t="s">
        <v>7</v>
      </c>
      <c r="M10962">
        <v>0.96113099999999996</v>
      </c>
      <c r="N10962">
        <v>0.96215300000000004</v>
      </c>
    </row>
    <row r="10963" spans="1:14" ht="15" x14ac:dyDescent="0.3">
      <c r="A10963" s="1"/>
      <c r="B10963" t="s">
        <v>12</v>
      </c>
      <c r="C10963" t="s">
        <v>4567</v>
      </c>
      <c r="D10963" t="s">
        <v>9230</v>
      </c>
      <c r="E10963" t="s">
        <v>9231</v>
      </c>
      <c r="F10963" t="s">
        <v>9231</v>
      </c>
      <c r="G10963">
        <v>0.84724515676498402</v>
      </c>
      <c r="H10963">
        <v>0.996</v>
      </c>
      <c r="I10963">
        <v>0.85699999999999998</v>
      </c>
      <c r="J10963">
        <v>1</v>
      </c>
      <c r="K10963" t="str">
        <f t="shared" si="184"/>
        <v>yes</v>
      </c>
      <c r="L10963" t="s">
        <v>7</v>
      </c>
      <c r="M10963">
        <v>0.95136200000000004</v>
      </c>
      <c r="N10963">
        <v>0.95061899999999999</v>
      </c>
    </row>
    <row r="10964" spans="1:14" ht="15" x14ac:dyDescent="0.3">
      <c r="A10964" s="1"/>
      <c r="B10964" t="s">
        <v>12</v>
      </c>
      <c r="C10964" t="s">
        <v>4659</v>
      </c>
      <c r="D10964" t="s">
        <v>243</v>
      </c>
      <c r="E10964" t="s">
        <v>87</v>
      </c>
      <c r="F10964" t="s">
        <v>87</v>
      </c>
      <c r="G10964">
        <v>0.79278928041458097</v>
      </c>
      <c r="H10964">
        <v>0.996</v>
      </c>
      <c r="I10964">
        <v>0</v>
      </c>
      <c r="J10964">
        <v>1</v>
      </c>
      <c r="K10964" t="str">
        <f t="shared" si="184"/>
        <v>yes</v>
      </c>
      <c r="L10964" t="s">
        <v>7</v>
      </c>
      <c r="M10964">
        <v>0.92302600000000001</v>
      </c>
      <c r="N10964">
        <v>0.92302600000000001</v>
      </c>
    </row>
    <row r="10965" spans="1:14" ht="15" x14ac:dyDescent="0.3">
      <c r="A10965" s="1"/>
      <c r="B10965" t="s">
        <v>12</v>
      </c>
      <c r="C10965" t="s">
        <v>4708</v>
      </c>
      <c r="D10965" t="s">
        <v>9554</v>
      </c>
      <c r="E10965" t="s">
        <v>9553</v>
      </c>
      <c r="F10965" t="s">
        <v>9555</v>
      </c>
      <c r="G10965">
        <v>0.55384504795074496</v>
      </c>
      <c r="H10965">
        <v>0.996</v>
      </c>
      <c r="I10965">
        <v>0.88900000000000001</v>
      </c>
      <c r="J10965">
        <v>0.99399999999999999</v>
      </c>
      <c r="K10965" t="str">
        <f t="shared" si="184"/>
        <v>yes</v>
      </c>
      <c r="L10965" t="s">
        <v>7</v>
      </c>
      <c r="M10965">
        <v>0.95628100000000005</v>
      </c>
      <c r="N10965">
        <v>0.95294199999999996</v>
      </c>
    </row>
    <row r="10966" spans="1:14" ht="15" x14ac:dyDescent="0.3">
      <c r="A10966" s="1"/>
      <c r="B10966" t="s">
        <v>12</v>
      </c>
      <c r="C10966" t="s">
        <v>5009</v>
      </c>
      <c r="D10966" t="s">
        <v>10158</v>
      </c>
      <c r="E10966" t="s">
        <v>10159</v>
      </c>
      <c r="F10966" t="s">
        <v>10159</v>
      </c>
      <c r="G10966">
        <v>0.53536862134933505</v>
      </c>
      <c r="H10966">
        <v>0.996</v>
      </c>
      <c r="I10966">
        <v>0.8</v>
      </c>
      <c r="J10966">
        <v>1</v>
      </c>
      <c r="K10966" t="str">
        <f t="shared" si="184"/>
        <v>yes</v>
      </c>
      <c r="L10966" t="s">
        <v>7</v>
      </c>
      <c r="M10966">
        <v>0.96420399999999995</v>
      </c>
      <c r="N10966">
        <v>0.96674400000000005</v>
      </c>
    </row>
    <row r="10967" spans="1:14" ht="15" x14ac:dyDescent="0.3">
      <c r="A10967" s="1"/>
      <c r="B10967" t="s">
        <v>12</v>
      </c>
      <c r="C10967" t="s">
        <v>176</v>
      </c>
      <c r="D10967" t="s">
        <v>180</v>
      </c>
      <c r="E10967" t="s">
        <v>178</v>
      </c>
      <c r="F10967" t="s">
        <v>178</v>
      </c>
      <c r="G10967">
        <v>0.70479726791381803</v>
      </c>
      <c r="H10967">
        <v>0.995</v>
      </c>
      <c r="I10967">
        <v>0</v>
      </c>
      <c r="J10967">
        <v>1</v>
      </c>
      <c r="K10967" t="str">
        <f t="shared" si="184"/>
        <v>yes</v>
      </c>
      <c r="L10967" t="s">
        <v>7</v>
      </c>
      <c r="M10967">
        <v>0.9224</v>
      </c>
      <c r="N10967">
        <v>0.92544199999999999</v>
      </c>
    </row>
    <row r="10968" spans="1:14" ht="15" x14ac:dyDescent="0.3">
      <c r="A10968" s="1"/>
      <c r="B10968" t="s">
        <v>12</v>
      </c>
      <c r="C10968" t="s">
        <v>1573</v>
      </c>
      <c r="D10968" t="s">
        <v>6176</v>
      </c>
      <c r="E10968" t="s">
        <v>6177</v>
      </c>
      <c r="F10968" t="s">
        <v>1575</v>
      </c>
      <c r="G10968">
        <v>0.93638819456100497</v>
      </c>
      <c r="H10968">
        <v>0.995</v>
      </c>
      <c r="I10968">
        <v>0</v>
      </c>
      <c r="J10968">
        <v>1</v>
      </c>
      <c r="K10968" t="str">
        <f t="shared" si="184"/>
        <v>yes</v>
      </c>
      <c r="L10968" t="s">
        <v>7</v>
      </c>
      <c r="M10968">
        <v>0.95460199999999995</v>
      </c>
      <c r="N10968">
        <v>0.95058699999999996</v>
      </c>
    </row>
    <row r="10969" spans="1:14" ht="15" x14ac:dyDescent="0.3">
      <c r="A10969" s="1"/>
      <c r="B10969" t="s">
        <v>12</v>
      </c>
      <c r="C10969" t="s">
        <v>3692</v>
      </c>
      <c r="D10969" t="s">
        <v>7649</v>
      </c>
      <c r="E10969" t="s">
        <v>7645</v>
      </c>
      <c r="F10969" t="s">
        <v>7645</v>
      </c>
      <c r="G10969">
        <v>0.38457220792770402</v>
      </c>
      <c r="H10969">
        <v>0.995</v>
      </c>
      <c r="I10969">
        <v>0.5</v>
      </c>
      <c r="J10969">
        <v>1</v>
      </c>
      <c r="K10969" t="str">
        <f t="shared" si="184"/>
        <v>yes</v>
      </c>
      <c r="L10969" t="s">
        <v>7</v>
      </c>
      <c r="M10969">
        <v>0.96508099999999997</v>
      </c>
      <c r="N10969">
        <v>0.96290600000000004</v>
      </c>
    </row>
    <row r="10970" spans="1:14" ht="15" x14ac:dyDescent="0.3">
      <c r="A10970" s="1"/>
      <c r="B10970" t="s">
        <v>12</v>
      </c>
      <c r="C10970" t="s">
        <v>3862</v>
      </c>
      <c r="D10970" t="s">
        <v>7950</v>
      </c>
      <c r="E10970" t="s">
        <v>7951</v>
      </c>
      <c r="F10970" t="s">
        <v>7951</v>
      </c>
      <c r="G10970">
        <v>0.86710911989212003</v>
      </c>
      <c r="H10970">
        <v>0.995</v>
      </c>
      <c r="I10970">
        <v>0</v>
      </c>
      <c r="J10970">
        <v>1</v>
      </c>
      <c r="K10970" t="str">
        <f t="shared" si="184"/>
        <v>yes</v>
      </c>
      <c r="L10970" t="s">
        <v>7</v>
      </c>
      <c r="M10970">
        <v>0.94354499999999997</v>
      </c>
      <c r="N10970">
        <v>0.94561499999999998</v>
      </c>
    </row>
    <row r="10971" spans="1:14" ht="15" x14ac:dyDescent="0.3">
      <c r="A10971" s="1"/>
      <c r="B10971" t="s">
        <v>12</v>
      </c>
      <c r="C10971" t="s">
        <v>4557</v>
      </c>
      <c r="D10971" t="s">
        <v>9222</v>
      </c>
      <c r="E10971" s="9">
        <v>42186</v>
      </c>
      <c r="F10971" s="9">
        <v>42186</v>
      </c>
      <c r="G10971">
        <v>0.894581258296967</v>
      </c>
      <c r="H10971">
        <v>0.995</v>
      </c>
      <c r="I10971">
        <v>0.5</v>
      </c>
      <c r="J10971">
        <v>1</v>
      </c>
      <c r="K10971" t="str">
        <f t="shared" si="184"/>
        <v>yes</v>
      </c>
      <c r="L10971" t="s">
        <v>7</v>
      </c>
      <c r="M10971">
        <v>0.97240899999999997</v>
      </c>
      <c r="N10971">
        <v>0.97389300000000001</v>
      </c>
    </row>
    <row r="10972" spans="1:14" ht="15" x14ac:dyDescent="0.3">
      <c r="A10972" s="1"/>
      <c r="B10972" t="s">
        <v>12</v>
      </c>
      <c r="C10972" t="s">
        <v>4789</v>
      </c>
      <c r="D10972" t="s">
        <v>9719</v>
      </c>
      <c r="E10972" t="s">
        <v>9720</v>
      </c>
      <c r="F10972" t="s">
        <v>9721</v>
      </c>
      <c r="G10972">
        <v>0.42798760533332803</v>
      </c>
      <c r="H10972">
        <v>0.995</v>
      </c>
      <c r="I10972">
        <v>0.85699999999999998</v>
      </c>
      <c r="J10972">
        <v>0.85399999999999998</v>
      </c>
      <c r="K10972" t="str">
        <f t="shared" si="184"/>
        <v>yes</v>
      </c>
      <c r="L10972" t="s">
        <v>7</v>
      </c>
      <c r="M10972">
        <v>0.93462400000000001</v>
      </c>
      <c r="N10972">
        <v>0.93616299999999997</v>
      </c>
    </row>
    <row r="10973" spans="1:14" ht="15" x14ac:dyDescent="0.3">
      <c r="A10973" s="1"/>
      <c r="B10973" t="s">
        <v>12</v>
      </c>
      <c r="C10973" t="s">
        <v>984</v>
      </c>
      <c r="D10973" t="s">
        <v>5818</v>
      </c>
      <c r="E10973" t="s">
        <v>5819</v>
      </c>
      <c r="F10973" t="s">
        <v>5819</v>
      </c>
      <c r="G10973">
        <v>0.98255306482315097</v>
      </c>
      <c r="H10973">
        <v>0.99399999999999999</v>
      </c>
      <c r="I10973">
        <v>0</v>
      </c>
      <c r="J10973">
        <v>1</v>
      </c>
      <c r="K10973" t="str">
        <f t="shared" si="184"/>
        <v>yes</v>
      </c>
      <c r="L10973" t="s">
        <v>7</v>
      </c>
      <c r="M10973">
        <v>0.94836900000000002</v>
      </c>
      <c r="N10973">
        <v>0.946407</v>
      </c>
    </row>
    <row r="10974" spans="1:14" ht="15" x14ac:dyDescent="0.3">
      <c r="A10974" s="1"/>
      <c r="B10974" t="s">
        <v>12</v>
      </c>
      <c r="C10974" t="s">
        <v>1696</v>
      </c>
      <c r="D10974" t="s">
        <v>1697</v>
      </c>
      <c r="E10974" t="s">
        <v>1698</v>
      </c>
      <c r="F10974" t="s">
        <v>1698</v>
      </c>
      <c r="G10974">
        <v>0.64140200614929199</v>
      </c>
      <c r="H10974">
        <v>0.99399999999999999</v>
      </c>
      <c r="I10974">
        <v>0</v>
      </c>
      <c r="J10974">
        <v>1</v>
      </c>
      <c r="K10974" t="str">
        <f t="shared" si="184"/>
        <v>yes</v>
      </c>
      <c r="L10974" t="s">
        <v>7</v>
      </c>
      <c r="M10974">
        <v>0.95844799999999997</v>
      </c>
      <c r="N10974">
        <v>0.95626199999999995</v>
      </c>
    </row>
    <row r="10975" spans="1:14" ht="15" x14ac:dyDescent="0.3">
      <c r="A10975" s="1"/>
      <c r="B10975" t="s">
        <v>12</v>
      </c>
      <c r="C10975" t="s">
        <v>1885</v>
      </c>
      <c r="D10975" t="s">
        <v>1886</v>
      </c>
      <c r="E10975" s="9">
        <v>22463</v>
      </c>
      <c r="F10975" s="9">
        <v>22463</v>
      </c>
      <c r="G10975">
        <v>0.88490688800811801</v>
      </c>
      <c r="H10975">
        <v>0.99399999999999999</v>
      </c>
      <c r="I10975">
        <v>0.4</v>
      </c>
      <c r="J10975">
        <v>1</v>
      </c>
      <c r="K10975" t="str">
        <f t="shared" si="184"/>
        <v>yes</v>
      </c>
      <c r="L10975" t="s">
        <v>7</v>
      </c>
      <c r="M10975">
        <v>0.94032300000000002</v>
      </c>
      <c r="N10975">
        <v>0.94777100000000003</v>
      </c>
    </row>
    <row r="10976" spans="1:14" ht="15" x14ac:dyDescent="0.3">
      <c r="A10976" s="1"/>
      <c r="B10976" t="s">
        <v>12</v>
      </c>
      <c r="C10976" t="s">
        <v>2245</v>
      </c>
      <c r="D10976" t="s">
        <v>2247</v>
      </c>
      <c r="E10976" t="s">
        <v>6578</v>
      </c>
      <c r="F10976" t="s">
        <v>2248</v>
      </c>
      <c r="G10976">
        <v>0.56194019317626998</v>
      </c>
      <c r="H10976">
        <v>0.99399999999999999</v>
      </c>
      <c r="I10976">
        <v>0.88900000000000001</v>
      </c>
      <c r="J10976">
        <v>0.95399999999999996</v>
      </c>
      <c r="K10976" t="str">
        <f t="shared" si="184"/>
        <v>yes</v>
      </c>
      <c r="L10976" t="s">
        <v>7</v>
      </c>
      <c r="M10976">
        <v>0.96541900000000003</v>
      </c>
      <c r="N10976">
        <v>0.96365299999999998</v>
      </c>
    </row>
    <row r="10977" spans="1:14" ht="15" x14ac:dyDescent="0.3">
      <c r="A10977" s="1"/>
      <c r="B10977" t="s">
        <v>12</v>
      </c>
      <c r="C10977" t="s">
        <v>3641</v>
      </c>
      <c r="D10977" t="s">
        <v>7553</v>
      </c>
      <c r="E10977" t="s">
        <v>7554</v>
      </c>
      <c r="F10977" t="s">
        <v>7554</v>
      </c>
      <c r="G10977">
        <v>0.44918447732925398</v>
      </c>
      <c r="H10977">
        <v>0.99399999999999999</v>
      </c>
      <c r="I10977">
        <v>0.66700000000000004</v>
      </c>
      <c r="J10977">
        <v>1</v>
      </c>
      <c r="K10977" t="str">
        <f t="shared" si="184"/>
        <v>yes</v>
      </c>
      <c r="L10977" t="s">
        <v>7</v>
      </c>
      <c r="M10977">
        <v>0.88101200000000002</v>
      </c>
      <c r="N10977">
        <v>0.89999899999999999</v>
      </c>
    </row>
    <row r="10978" spans="1:14" ht="15" x14ac:dyDescent="0.3">
      <c r="A10978" s="1"/>
      <c r="B10978" t="s">
        <v>12</v>
      </c>
      <c r="C10978" t="s">
        <v>5049</v>
      </c>
      <c r="D10978" t="s">
        <v>10224</v>
      </c>
      <c r="E10978" t="s">
        <v>10225</v>
      </c>
      <c r="F10978" t="s">
        <v>10226</v>
      </c>
      <c r="G10978">
        <v>0.80524629354476895</v>
      </c>
      <c r="H10978">
        <v>0.99399999999999999</v>
      </c>
      <c r="I10978">
        <v>0.90900000000000003</v>
      </c>
      <c r="J10978">
        <v>0.995</v>
      </c>
      <c r="K10978" t="str">
        <f t="shared" si="184"/>
        <v>yes</v>
      </c>
      <c r="L10978" t="s">
        <v>7</v>
      </c>
      <c r="M10978">
        <v>0.95747000000000004</v>
      </c>
      <c r="N10978">
        <v>0.95344099999999998</v>
      </c>
    </row>
    <row r="10979" spans="1:14" ht="15" x14ac:dyDescent="0.3">
      <c r="A10979" s="1"/>
      <c r="B10979" t="s">
        <v>12</v>
      </c>
      <c r="C10979" t="s">
        <v>5102</v>
      </c>
      <c r="D10979" t="s">
        <v>10323</v>
      </c>
      <c r="E10979" t="s">
        <v>10324</v>
      </c>
      <c r="F10979" t="s">
        <v>10325</v>
      </c>
      <c r="G10979">
        <v>0.19331552088260701</v>
      </c>
      <c r="H10979">
        <v>0.99399999999999999</v>
      </c>
      <c r="I10979">
        <v>0.88900000000000001</v>
      </c>
      <c r="J10979">
        <v>0.96899999999999997</v>
      </c>
      <c r="K10979" t="str">
        <f t="shared" si="184"/>
        <v>yes</v>
      </c>
      <c r="L10979" t="s">
        <v>7</v>
      </c>
      <c r="M10979">
        <v>0.94874599999999998</v>
      </c>
      <c r="N10979">
        <v>0.94243399999999999</v>
      </c>
    </row>
    <row r="10980" spans="1:14" ht="15" x14ac:dyDescent="0.3">
      <c r="A10980" s="1"/>
      <c r="B10980" t="s">
        <v>12</v>
      </c>
      <c r="C10980" t="s">
        <v>296</v>
      </c>
      <c r="D10980" t="s">
        <v>304</v>
      </c>
      <c r="E10980" t="s">
        <v>5382</v>
      </c>
      <c r="F10980" t="s">
        <v>305</v>
      </c>
      <c r="G10980">
        <v>0.36880189180374101</v>
      </c>
      <c r="H10980">
        <v>0.99299999999999999</v>
      </c>
      <c r="I10980">
        <v>0.66700000000000004</v>
      </c>
      <c r="J10980">
        <v>0.879</v>
      </c>
      <c r="K10980" t="str">
        <f t="shared" si="184"/>
        <v>yes</v>
      </c>
      <c r="L10980" t="s">
        <v>7</v>
      </c>
      <c r="M10980">
        <v>0.90132199999999996</v>
      </c>
      <c r="N10980">
        <v>0.90290999999999999</v>
      </c>
    </row>
    <row r="10981" spans="1:14" ht="15" x14ac:dyDescent="0.3">
      <c r="A10981" s="1"/>
      <c r="B10981" t="s">
        <v>12</v>
      </c>
      <c r="C10981" t="s">
        <v>3467</v>
      </c>
      <c r="D10981" t="s">
        <v>7289</v>
      </c>
      <c r="E10981" t="s">
        <v>7290</v>
      </c>
      <c r="F10981" t="s">
        <v>7290</v>
      </c>
      <c r="G10981">
        <v>0.97046524286270097</v>
      </c>
      <c r="H10981">
        <v>0.99299999999999999</v>
      </c>
      <c r="I10981">
        <v>0.5</v>
      </c>
      <c r="J10981">
        <v>1</v>
      </c>
      <c r="K10981" t="str">
        <f t="shared" si="184"/>
        <v>yes</v>
      </c>
      <c r="L10981" t="s">
        <v>7</v>
      </c>
      <c r="M10981">
        <v>0.96367999999999998</v>
      </c>
      <c r="N10981">
        <v>0.95960400000000001</v>
      </c>
    </row>
    <row r="10982" spans="1:14" ht="15" x14ac:dyDescent="0.3">
      <c r="A10982" s="1"/>
      <c r="B10982" t="s">
        <v>12</v>
      </c>
      <c r="C10982" t="s">
        <v>4653</v>
      </c>
      <c r="D10982" t="s">
        <v>9431</v>
      </c>
      <c r="E10982" t="s">
        <v>9432</v>
      </c>
      <c r="F10982" t="s">
        <v>9432</v>
      </c>
      <c r="G10982">
        <v>0.66744494438171398</v>
      </c>
      <c r="H10982">
        <v>0.99299999999999999</v>
      </c>
      <c r="I10982">
        <v>0.83299999999999996</v>
      </c>
      <c r="J10982">
        <v>1</v>
      </c>
      <c r="K10982" t="str">
        <f t="shared" si="184"/>
        <v>yes</v>
      </c>
      <c r="L10982" t="s">
        <v>7</v>
      </c>
      <c r="M10982">
        <v>0.98527399999999998</v>
      </c>
      <c r="N10982">
        <v>0.98358999999999996</v>
      </c>
    </row>
    <row r="10983" spans="1:14" ht="15" x14ac:dyDescent="0.3">
      <c r="A10983" s="1"/>
      <c r="B10983" t="s">
        <v>12</v>
      </c>
      <c r="C10983" t="s">
        <v>697</v>
      </c>
      <c r="D10983" t="s">
        <v>698</v>
      </c>
      <c r="E10983" t="s">
        <v>699</v>
      </c>
      <c r="F10983" t="s">
        <v>699</v>
      </c>
      <c r="G10983">
        <v>0.671761155128479</v>
      </c>
      <c r="H10983">
        <v>0.99199999999999999</v>
      </c>
      <c r="I10983">
        <v>0.8</v>
      </c>
      <c r="J10983">
        <v>1</v>
      </c>
      <c r="K10983" t="str">
        <f t="shared" si="184"/>
        <v>yes</v>
      </c>
      <c r="L10983" t="s">
        <v>7</v>
      </c>
      <c r="M10983">
        <v>0.898393</v>
      </c>
      <c r="N10983">
        <v>0.91489699999999996</v>
      </c>
    </row>
    <row r="10984" spans="1:14" ht="15" x14ac:dyDescent="0.3">
      <c r="A10984" s="1"/>
      <c r="B10984" t="s">
        <v>12</v>
      </c>
      <c r="C10984" t="s">
        <v>1979</v>
      </c>
      <c r="D10984" t="s">
        <v>1980</v>
      </c>
      <c r="E10984" s="10">
        <v>24499</v>
      </c>
      <c r="F10984" s="10">
        <v>24499</v>
      </c>
      <c r="G10984">
        <v>0.95183354616165206</v>
      </c>
      <c r="H10984">
        <v>0.99199999999999999</v>
      </c>
      <c r="I10984">
        <v>0.66700000000000004</v>
      </c>
      <c r="J10984">
        <v>0.98899999999999999</v>
      </c>
      <c r="K10984" t="str">
        <f t="shared" si="184"/>
        <v>yes</v>
      </c>
      <c r="L10984" t="s">
        <v>7</v>
      </c>
      <c r="M10984">
        <v>0.92694900000000002</v>
      </c>
      <c r="N10984">
        <v>0.92945900000000004</v>
      </c>
    </row>
    <row r="10985" spans="1:14" ht="15" x14ac:dyDescent="0.3">
      <c r="A10985" s="1"/>
      <c r="B10985" t="s">
        <v>12</v>
      </c>
      <c r="C10985" t="s">
        <v>4251</v>
      </c>
      <c r="D10985" t="s">
        <v>8658</v>
      </c>
      <c r="E10985" t="s">
        <v>8659</v>
      </c>
      <c r="F10985" t="s">
        <v>8660</v>
      </c>
      <c r="G10985">
        <v>0.29660275578498801</v>
      </c>
      <c r="H10985">
        <v>0.99199999999999999</v>
      </c>
      <c r="I10985">
        <v>0.66700000000000004</v>
      </c>
      <c r="J10985">
        <v>0.95899999999999996</v>
      </c>
      <c r="K10985" t="str">
        <f t="shared" si="184"/>
        <v>yes</v>
      </c>
      <c r="L10985" t="s">
        <v>7</v>
      </c>
      <c r="M10985">
        <v>0.925674</v>
      </c>
      <c r="N10985">
        <v>0.92566599999999999</v>
      </c>
    </row>
    <row r="10986" spans="1:14" ht="15" x14ac:dyDescent="0.3">
      <c r="A10986" s="1"/>
      <c r="B10986" t="s">
        <v>12</v>
      </c>
      <c r="C10986" t="s">
        <v>4251</v>
      </c>
      <c r="D10986" t="s">
        <v>8658</v>
      </c>
      <c r="E10986" t="s">
        <v>8659</v>
      </c>
      <c r="F10986" t="s">
        <v>8660</v>
      </c>
      <c r="G10986">
        <v>0.99833768606185902</v>
      </c>
      <c r="H10986">
        <v>0.99199999999999999</v>
      </c>
      <c r="I10986">
        <v>0.66700000000000004</v>
      </c>
      <c r="J10986">
        <v>0.95899999999999996</v>
      </c>
      <c r="K10986" t="str">
        <f t="shared" si="184"/>
        <v>yes</v>
      </c>
      <c r="L10986" t="s">
        <v>7</v>
      </c>
      <c r="M10986">
        <v>0.925674</v>
      </c>
      <c r="N10986">
        <v>0.92566599999999999</v>
      </c>
    </row>
    <row r="10987" spans="1:14" ht="15" x14ac:dyDescent="0.3">
      <c r="A10987" s="1"/>
      <c r="B10987" t="s">
        <v>12</v>
      </c>
      <c r="C10987" t="s">
        <v>1164</v>
      </c>
      <c r="D10987" t="s">
        <v>5909</v>
      </c>
      <c r="E10987" t="s">
        <v>1165</v>
      </c>
      <c r="F10987" t="s">
        <v>1165</v>
      </c>
      <c r="G10987">
        <v>0.97505545616149902</v>
      </c>
      <c r="H10987">
        <v>0.99099999999999999</v>
      </c>
      <c r="I10987">
        <v>0</v>
      </c>
      <c r="J10987">
        <v>1</v>
      </c>
      <c r="K10987" t="str">
        <f t="shared" si="184"/>
        <v>yes</v>
      </c>
      <c r="L10987" t="s">
        <v>7</v>
      </c>
      <c r="M10987">
        <v>0.95377800000000001</v>
      </c>
      <c r="N10987">
        <v>0.94962899999999995</v>
      </c>
    </row>
    <row r="10988" spans="1:14" ht="15" x14ac:dyDescent="0.3">
      <c r="A10988" s="1"/>
      <c r="B10988" t="s">
        <v>12</v>
      </c>
      <c r="C10988" t="s">
        <v>1772</v>
      </c>
      <c r="D10988" t="s">
        <v>1773</v>
      </c>
      <c r="E10988" t="s">
        <v>1774</v>
      </c>
      <c r="F10988" t="s">
        <v>1775</v>
      </c>
      <c r="G10988">
        <v>0.868169486522675</v>
      </c>
      <c r="H10988">
        <v>0.99099999999999999</v>
      </c>
      <c r="I10988">
        <v>0.8</v>
      </c>
      <c r="J10988">
        <v>1</v>
      </c>
      <c r="K10988" t="str">
        <f t="shared" si="184"/>
        <v>yes</v>
      </c>
      <c r="L10988" t="s">
        <v>7</v>
      </c>
      <c r="M10988">
        <v>0.94926900000000003</v>
      </c>
      <c r="N10988">
        <v>0.94573600000000002</v>
      </c>
    </row>
    <row r="10989" spans="1:14" ht="15" x14ac:dyDescent="0.3">
      <c r="A10989" s="1"/>
      <c r="B10989" t="s">
        <v>12</v>
      </c>
      <c r="C10989" t="s">
        <v>2159</v>
      </c>
      <c r="D10989" t="s">
        <v>6519</v>
      </c>
      <c r="E10989" t="s">
        <v>6520</v>
      </c>
      <c r="F10989" t="s">
        <v>2160</v>
      </c>
      <c r="G10989">
        <v>0.55417388677597001</v>
      </c>
      <c r="H10989">
        <v>0.99099999999999999</v>
      </c>
      <c r="I10989">
        <v>0.76900000000000002</v>
      </c>
      <c r="J10989">
        <v>0.89400000000000002</v>
      </c>
      <c r="K10989" t="str">
        <f t="shared" si="184"/>
        <v>yes</v>
      </c>
      <c r="L10989" t="s">
        <v>7</v>
      </c>
      <c r="M10989">
        <v>0.96993799999999997</v>
      </c>
      <c r="N10989">
        <v>0.96660999999999997</v>
      </c>
    </row>
    <row r="10990" spans="1:14" ht="15" x14ac:dyDescent="0.3">
      <c r="A10990" s="1"/>
      <c r="B10990" t="s">
        <v>12</v>
      </c>
      <c r="C10990" t="s">
        <v>4050</v>
      </c>
      <c r="D10990" t="s">
        <v>8320</v>
      </c>
      <c r="E10990" t="s">
        <v>8321</v>
      </c>
      <c r="F10990" t="s">
        <v>8321</v>
      </c>
      <c r="G10990">
        <v>0.753229200839996</v>
      </c>
      <c r="H10990">
        <v>0.99099999999999999</v>
      </c>
      <c r="I10990">
        <v>0</v>
      </c>
      <c r="J10990">
        <v>1</v>
      </c>
      <c r="K10990" t="str">
        <f t="shared" si="184"/>
        <v>yes</v>
      </c>
      <c r="L10990" t="s">
        <v>7</v>
      </c>
      <c r="M10990">
        <v>0.95121599999999995</v>
      </c>
      <c r="N10990">
        <v>0.95146600000000003</v>
      </c>
    </row>
    <row r="10991" spans="1:14" ht="15" x14ac:dyDescent="0.3">
      <c r="A10991" s="1"/>
      <c r="B10991" t="s">
        <v>12</v>
      </c>
      <c r="C10991" t="s">
        <v>4679</v>
      </c>
      <c r="D10991" t="s">
        <v>9476</v>
      </c>
      <c r="E10991" t="s">
        <v>9477</v>
      </c>
      <c r="F10991" t="s">
        <v>9478</v>
      </c>
      <c r="G10991">
        <v>0.29301354289054898</v>
      </c>
      <c r="H10991">
        <v>0.99099999999999999</v>
      </c>
      <c r="I10991">
        <v>0.75</v>
      </c>
      <c r="J10991">
        <v>0.98099999999999998</v>
      </c>
      <c r="K10991" t="str">
        <f t="shared" si="184"/>
        <v>yes</v>
      </c>
      <c r="L10991" t="s">
        <v>7</v>
      </c>
      <c r="M10991">
        <v>0.90939400000000004</v>
      </c>
      <c r="N10991">
        <v>0.91221300000000005</v>
      </c>
    </row>
    <row r="10992" spans="1:14" ht="15" x14ac:dyDescent="0.3">
      <c r="A10992" s="1"/>
      <c r="B10992" t="s">
        <v>12</v>
      </c>
      <c r="C10992" t="s">
        <v>3375</v>
      </c>
      <c r="D10992" t="s">
        <v>7080</v>
      </c>
      <c r="E10992" t="s">
        <v>7085</v>
      </c>
      <c r="F10992" t="s">
        <v>7081</v>
      </c>
      <c r="G10992">
        <v>0.43030667304992698</v>
      </c>
      <c r="H10992">
        <v>0.99</v>
      </c>
      <c r="I10992">
        <v>0.57099999999999995</v>
      </c>
      <c r="J10992">
        <v>0.99199999999999999</v>
      </c>
      <c r="K10992" t="str">
        <f t="shared" si="184"/>
        <v>yes</v>
      </c>
      <c r="L10992" t="s">
        <v>7</v>
      </c>
      <c r="M10992">
        <v>0.907559</v>
      </c>
      <c r="N10992">
        <v>0.903115</v>
      </c>
    </row>
    <row r="10993" spans="1:14" ht="15" x14ac:dyDescent="0.3">
      <c r="A10993" s="1"/>
      <c r="B10993" t="s">
        <v>12</v>
      </c>
      <c r="C10993" t="s">
        <v>3956</v>
      </c>
      <c r="D10993" t="s">
        <v>8135</v>
      </c>
      <c r="E10993" t="s">
        <v>8140</v>
      </c>
      <c r="F10993" t="s">
        <v>8136</v>
      </c>
      <c r="G10993">
        <v>0.97151112556457497</v>
      </c>
      <c r="H10993">
        <v>0.99</v>
      </c>
      <c r="I10993">
        <v>0</v>
      </c>
      <c r="J10993">
        <v>0.81799999999999995</v>
      </c>
      <c r="K10993" t="str">
        <f t="shared" si="184"/>
        <v>yes</v>
      </c>
      <c r="L10993" t="s">
        <v>7</v>
      </c>
      <c r="M10993">
        <v>0.96807200000000004</v>
      </c>
      <c r="N10993">
        <v>0.96296800000000005</v>
      </c>
    </row>
    <row r="10994" spans="1:14" ht="15" x14ac:dyDescent="0.3">
      <c r="A10994" s="1"/>
      <c r="B10994" t="s">
        <v>12</v>
      </c>
      <c r="C10994" t="s">
        <v>4232</v>
      </c>
      <c r="D10994" t="s">
        <v>8623</v>
      </c>
      <c r="E10994" t="s">
        <v>8624</v>
      </c>
      <c r="F10994" t="s">
        <v>8624</v>
      </c>
      <c r="G10994">
        <v>0.94470030069351196</v>
      </c>
      <c r="H10994">
        <v>0.99</v>
      </c>
      <c r="I10994">
        <v>0.5</v>
      </c>
      <c r="J10994">
        <v>1</v>
      </c>
      <c r="K10994" t="str">
        <f t="shared" si="184"/>
        <v>yes</v>
      </c>
      <c r="L10994" t="s">
        <v>7</v>
      </c>
      <c r="M10994">
        <v>0.98300299999999996</v>
      </c>
      <c r="N10994">
        <v>0.98242600000000002</v>
      </c>
    </row>
    <row r="10995" spans="1:14" ht="15" x14ac:dyDescent="0.3">
      <c r="A10995" s="1"/>
      <c r="B10995" t="s">
        <v>12</v>
      </c>
      <c r="C10995" t="s">
        <v>4271</v>
      </c>
      <c r="D10995" t="s">
        <v>8690</v>
      </c>
      <c r="E10995" t="s">
        <v>8691</v>
      </c>
      <c r="F10995" t="s">
        <v>8692</v>
      </c>
      <c r="G10995">
        <v>0.82060033082962003</v>
      </c>
      <c r="H10995">
        <v>0.99</v>
      </c>
      <c r="I10995">
        <v>0.75</v>
      </c>
      <c r="J10995">
        <v>1</v>
      </c>
      <c r="K10995" t="str">
        <f t="shared" si="184"/>
        <v>yes</v>
      </c>
      <c r="L10995" t="s">
        <v>7</v>
      </c>
      <c r="M10995">
        <v>0.95263399999999998</v>
      </c>
      <c r="N10995">
        <v>0.94854000000000005</v>
      </c>
    </row>
    <row r="10996" spans="1:14" ht="15" x14ac:dyDescent="0.3">
      <c r="A10996" s="1"/>
      <c r="B10996" t="s">
        <v>12</v>
      </c>
      <c r="C10996" t="s">
        <v>4901</v>
      </c>
      <c r="D10996" t="s">
        <v>9936</v>
      </c>
      <c r="E10996" t="s">
        <v>9934</v>
      </c>
      <c r="F10996" t="s">
        <v>9937</v>
      </c>
      <c r="G10996">
        <v>0.195153594017029</v>
      </c>
      <c r="H10996">
        <v>0.99</v>
      </c>
      <c r="I10996">
        <v>0.222</v>
      </c>
      <c r="J10996">
        <v>1</v>
      </c>
      <c r="K10996" t="str">
        <f t="shared" si="184"/>
        <v>yes</v>
      </c>
      <c r="L10996" t="s">
        <v>7</v>
      </c>
      <c r="M10996">
        <v>0.834287</v>
      </c>
      <c r="N10996">
        <v>0.82535499999999995</v>
      </c>
    </row>
    <row r="10997" spans="1:14" ht="15" x14ac:dyDescent="0.3">
      <c r="A10997" s="1"/>
      <c r="B10997" t="s">
        <v>12</v>
      </c>
      <c r="C10997" t="s">
        <v>5043</v>
      </c>
      <c r="D10997" t="s">
        <v>10217</v>
      </c>
      <c r="E10997" t="s">
        <v>10218</v>
      </c>
      <c r="F10997" t="s">
        <v>10218</v>
      </c>
      <c r="G10997">
        <v>0.94002687931060802</v>
      </c>
      <c r="H10997">
        <v>0.99</v>
      </c>
      <c r="I10997">
        <v>0</v>
      </c>
      <c r="J10997">
        <v>1</v>
      </c>
      <c r="K10997" t="str">
        <f t="shared" si="184"/>
        <v>yes</v>
      </c>
      <c r="L10997" t="s">
        <v>7</v>
      </c>
      <c r="M10997">
        <v>0.965588</v>
      </c>
      <c r="N10997">
        <v>0.95768500000000001</v>
      </c>
    </row>
    <row r="10998" spans="1:14" ht="15" x14ac:dyDescent="0.3">
      <c r="A10998" s="1"/>
      <c r="B10998" t="s">
        <v>12</v>
      </c>
      <c r="C10998" t="s">
        <v>4088</v>
      </c>
      <c r="D10998" t="s">
        <v>8390</v>
      </c>
      <c r="E10998" t="s">
        <v>8391</v>
      </c>
      <c r="F10998" t="s">
        <v>8392</v>
      </c>
      <c r="G10998">
        <v>0.37883177399635298</v>
      </c>
      <c r="H10998">
        <v>0.98899999999999999</v>
      </c>
      <c r="I10998">
        <v>0</v>
      </c>
      <c r="J10998">
        <v>0.70099999999999996</v>
      </c>
      <c r="K10998" t="str">
        <f t="shared" si="184"/>
        <v>yes</v>
      </c>
      <c r="L10998" t="s">
        <v>7</v>
      </c>
      <c r="M10998">
        <v>0.969885</v>
      </c>
      <c r="N10998">
        <v>0.96860100000000005</v>
      </c>
    </row>
    <row r="10999" spans="1:14" ht="15" x14ac:dyDescent="0.3">
      <c r="A10999" s="1"/>
      <c r="B10999" t="s">
        <v>12</v>
      </c>
      <c r="C10999" t="s">
        <v>4345</v>
      </c>
      <c r="D10999" t="s">
        <v>8839</v>
      </c>
      <c r="E10999" t="s">
        <v>8840</v>
      </c>
      <c r="F10999" t="s">
        <v>8840</v>
      </c>
      <c r="G10999">
        <v>0.54417347908019997</v>
      </c>
      <c r="H10999">
        <v>0.98899999999999999</v>
      </c>
      <c r="I10999">
        <v>0</v>
      </c>
      <c r="J10999">
        <v>1</v>
      </c>
      <c r="K10999" t="str">
        <f t="shared" si="184"/>
        <v>yes</v>
      </c>
      <c r="L10999" t="s">
        <v>7</v>
      </c>
      <c r="M10999">
        <v>0.97004400000000002</v>
      </c>
      <c r="N10999">
        <v>0.96789700000000001</v>
      </c>
    </row>
    <row r="11000" spans="1:14" ht="15" x14ac:dyDescent="0.3">
      <c r="A11000" s="1"/>
      <c r="B11000" t="s">
        <v>12</v>
      </c>
      <c r="C11000" t="s">
        <v>3321</v>
      </c>
      <c r="D11000" t="s">
        <v>6956</v>
      </c>
      <c r="E11000" t="s">
        <v>6957</v>
      </c>
      <c r="F11000" t="s">
        <v>6958</v>
      </c>
      <c r="G11000">
        <v>0.26450160145759599</v>
      </c>
      <c r="H11000">
        <v>0.98799999999999999</v>
      </c>
      <c r="I11000">
        <v>0.73699999999999999</v>
      </c>
      <c r="J11000">
        <v>0.98499999999999999</v>
      </c>
      <c r="K11000" t="str">
        <f t="shared" si="184"/>
        <v>yes</v>
      </c>
      <c r="L11000" t="s">
        <v>7</v>
      </c>
      <c r="M11000">
        <v>0.95567599999999997</v>
      </c>
      <c r="N11000">
        <v>0.953982</v>
      </c>
    </row>
    <row r="11001" spans="1:14" ht="15" x14ac:dyDescent="0.3">
      <c r="A11001" s="1"/>
      <c r="B11001" t="s">
        <v>12</v>
      </c>
      <c r="C11001" t="s">
        <v>4190</v>
      </c>
      <c r="D11001" t="s">
        <v>8562</v>
      </c>
      <c r="E11001" t="s">
        <v>8563</v>
      </c>
      <c r="F11001" t="s">
        <v>8563</v>
      </c>
      <c r="G11001">
        <v>0.85729992389678999</v>
      </c>
      <c r="H11001">
        <v>0.98799999999999999</v>
      </c>
      <c r="I11001">
        <v>0.5</v>
      </c>
      <c r="J11001">
        <v>1</v>
      </c>
      <c r="K11001" t="str">
        <f t="shared" si="184"/>
        <v>yes</v>
      </c>
      <c r="L11001" t="s">
        <v>7</v>
      </c>
      <c r="M11001">
        <v>0.74091899999999999</v>
      </c>
      <c r="N11001">
        <v>0.74199400000000004</v>
      </c>
    </row>
    <row r="11002" spans="1:14" ht="15" x14ac:dyDescent="0.3">
      <c r="A11002" s="1"/>
      <c r="B11002" t="s">
        <v>12</v>
      </c>
      <c r="C11002" t="s">
        <v>4202</v>
      </c>
      <c r="D11002" t="s">
        <v>8589</v>
      </c>
      <c r="E11002" t="s">
        <v>8590</v>
      </c>
      <c r="F11002" t="s">
        <v>8591</v>
      </c>
      <c r="G11002">
        <v>0.99244219064712502</v>
      </c>
      <c r="H11002">
        <v>0.98799999999999999</v>
      </c>
      <c r="I11002">
        <v>0.5</v>
      </c>
      <c r="J11002">
        <v>0.94099999999999995</v>
      </c>
      <c r="K11002" t="str">
        <f t="shared" si="184"/>
        <v>yes</v>
      </c>
      <c r="L11002" t="s">
        <v>7</v>
      </c>
      <c r="M11002">
        <v>0.93739099999999997</v>
      </c>
      <c r="N11002">
        <v>0.95099100000000003</v>
      </c>
    </row>
    <row r="11003" spans="1:14" ht="15" x14ac:dyDescent="0.3">
      <c r="A11003" s="1"/>
      <c r="B11003" t="s">
        <v>12</v>
      </c>
      <c r="C11003" t="s">
        <v>4576</v>
      </c>
      <c r="D11003" t="s">
        <v>9243</v>
      </c>
      <c r="E11003" t="s">
        <v>9244</v>
      </c>
      <c r="F11003" t="s">
        <v>9245</v>
      </c>
      <c r="G11003">
        <v>0.34686166048049899</v>
      </c>
      <c r="H11003">
        <v>0.98799999999999999</v>
      </c>
      <c r="I11003">
        <v>0.6</v>
      </c>
      <c r="J11003">
        <v>0.99399999999999999</v>
      </c>
      <c r="K11003" t="str">
        <f t="shared" si="184"/>
        <v>yes</v>
      </c>
      <c r="L11003" t="s">
        <v>7</v>
      </c>
      <c r="M11003">
        <v>0.92810800000000004</v>
      </c>
      <c r="N11003">
        <v>0.92722400000000005</v>
      </c>
    </row>
    <row r="11004" spans="1:14" ht="15" x14ac:dyDescent="0.3">
      <c r="A11004" s="1"/>
      <c r="B11004" t="s">
        <v>12</v>
      </c>
      <c r="C11004" t="s">
        <v>3259</v>
      </c>
      <c r="D11004" t="s">
        <v>6842</v>
      </c>
      <c r="E11004" t="s">
        <v>6843</v>
      </c>
      <c r="F11004" t="s">
        <v>6844</v>
      </c>
      <c r="G11004">
        <v>0.56540048122405995</v>
      </c>
      <c r="H11004">
        <v>0.98699999999999999</v>
      </c>
      <c r="I11004">
        <v>0</v>
      </c>
      <c r="J11004">
        <v>0.82</v>
      </c>
      <c r="K11004" t="str">
        <f t="shared" si="184"/>
        <v>yes</v>
      </c>
      <c r="L11004" t="s">
        <v>7</v>
      </c>
      <c r="M11004">
        <v>0.92290499999999998</v>
      </c>
      <c r="N11004">
        <v>0.91739700000000002</v>
      </c>
    </row>
    <row r="11005" spans="1:14" ht="15" x14ac:dyDescent="0.3">
      <c r="A11005" s="1"/>
      <c r="B11005" t="s">
        <v>12</v>
      </c>
      <c r="C11005" t="s">
        <v>4542</v>
      </c>
      <c r="D11005" t="s">
        <v>9193</v>
      </c>
      <c r="E11005" t="s">
        <v>9190</v>
      </c>
      <c r="F11005" t="s">
        <v>9194</v>
      </c>
      <c r="G11005">
        <v>0.23515635728836101</v>
      </c>
      <c r="H11005">
        <v>0.98699999999999999</v>
      </c>
      <c r="I11005">
        <v>0.72699999999999998</v>
      </c>
      <c r="J11005">
        <v>0.996</v>
      </c>
      <c r="K11005" t="str">
        <f t="shared" si="184"/>
        <v>yes</v>
      </c>
      <c r="L11005" t="s">
        <v>7</v>
      </c>
      <c r="M11005">
        <v>0.92286000000000001</v>
      </c>
      <c r="N11005">
        <v>0.91938799999999998</v>
      </c>
    </row>
    <row r="11006" spans="1:14" ht="15" x14ac:dyDescent="0.3">
      <c r="A11006" s="1"/>
      <c r="B11006" t="s">
        <v>12</v>
      </c>
      <c r="C11006" t="s">
        <v>1350</v>
      </c>
      <c r="D11006" t="s">
        <v>1341</v>
      </c>
      <c r="E11006" t="s">
        <v>6036</v>
      </c>
      <c r="F11006" s="9">
        <v>42644</v>
      </c>
      <c r="G11006">
        <v>0.96809554100036599</v>
      </c>
      <c r="H11006">
        <v>0.98599999999999999</v>
      </c>
      <c r="I11006">
        <v>0.4</v>
      </c>
      <c r="J11006">
        <v>0.434</v>
      </c>
      <c r="K11006" t="str">
        <f t="shared" si="184"/>
        <v>yes</v>
      </c>
      <c r="L11006" t="s">
        <v>7</v>
      </c>
      <c r="M11006">
        <v>0.91742800000000002</v>
      </c>
      <c r="N11006">
        <v>0.90949000000000002</v>
      </c>
    </row>
    <row r="11007" spans="1:14" ht="15" x14ac:dyDescent="0.3">
      <c r="A11007" s="1"/>
      <c r="B11007" t="s">
        <v>12</v>
      </c>
      <c r="C11007" t="s">
        <v>1670</v>
      </c>
      <c r="D11007">
        <v>1891</v>
      </c>
      <c r="E11007" t="s">
        <v>1671</v>
      </c>
      <c r="F11007">
        <v>1891</v>
      </c>
      <c r="G11007">
        <v>0.986952245235443</v>
      </c>
      <c r="H11007">
        <v>0.98599999999999999</v>
      </c>
      <c r="I11007">
        <v>0.66700000000000004</v>
      </c>
      <c r="J11007">
        <v>0.98499999999999999</v>
      </c>
      <c r="K11007" t="str">
        <f t="shared" si="184"/>
        <v>yes</v>
      </c>
      <c r="L11007" t="s">
        <v>7</v>
      </c>
      <c r="M11007">
        <v>0.77867299999999995</v>
      </c>
      <c r="N11007">
        <v>0.78976000000000002</v>
      </c>
    </row>
    <row r="11008" spans="1:14" ht="15" x14ac:dyDescent="0.3">
      <c r="A11008" s="1"/>
      <c r="B11008" t="s">
        <v>12</v>
      </c>
      <c r="C11008" t="s">
        <v>3205</v>
      </c>
      <c r="D11008" t="s">
        <v>6711</v>
      </c>
      <c r="E11008" t="s">
        <v>6712</v>
      </c>
      <c r="F11008" t="s">
        <v>6712</v>
      </c>
      <c r="G11008">
        <v>0.94594293832778897</v>
      </c>
      <c r="H11008">
        <v>0.98599999999999999</v>
      </c>
      <c r="I11008">
        <v>0.88900000000000001</v>
      </c>
      <c r="J11008">
        <v>1</v>
      </c>
      <c r="K11008" t="str">
        <f t="shared" si="184"/>
        <v>yes</v>
      </c>
      <c r="L11008" t="s">
        <v>7</v>
      </c>
      <c r="M11008">
        <v>0.89770000000000005</v>
      </c>
      <c r="N11008">
        <v>0.90227100000000005</v>
      </c>
    </row>
    <row r="11009" spans="1:14" ht="15" x14ac:dyDescent="0.3">
      <c r="A11009" s="1"/>
      <c r="B11009" t="s">
        <v>12</v>
      </c>
      <c r="C11009" t="s">
        <v>517</v>
      </c>
      <c r="D11009" t="s">
        <v>518</v>
      </c>
      <c r="E11009" t="s">
        <v>5527</v>
      </c>
      <c r="F11009" t="s">
        <v>5527</v>
      </c>
      <c r="G11009">
        <v>0.45833703875541698</v>
      </c>
      <c r="H11009">
        <v>0.98499999999999999</v>
      </c>
      <c r="I11009">
        <v>0.5</v>
      </c>
      <c r="J11009">
        <v>1</v>
      </c>
      <c r="K11009" t="str">
        <f t="shared" si="184"/>
        <v>yes</v>
      </c>
      <c r="L11009" t="s">
        <v>7</v>
      </c>
      <c r="M11009">
        <v>0.98342099999999999</v>
      </c>
      <c r="N11009">
        <v>0.98068900000000003</v>
      </c>
    </row>
    <row r="11010" spans="1:14" ht="15" x14ac:dyDescent="0.3">
      <c r="A11010" s="1"/>
      <c r="B11010" t="s">
        <v>12</v>
      </c>
      <c r="C11010" t="s">
        <v>3743</v>
      </c>
      <c r="D11010" t="s">
        <v>7728</v>
      </c>
      <c r="E11010" t="s">
        <v>7729</v>
      </c>
      <c r="F11010" t="s">
        <v>7730</v>
      </c>
      <c r="G11010">
        <v>0.51014590263366699</v>
      </c>
      <c r="H11010">
        <v>0.98499999999999999</v>
      </c>
      <c r="I11010">
        <v>0</v>
      </c>
      <c r="J11010">
        <v>0.93600000000000005</v>
      </c>
      <c r="K11010" t="str">
        <f t="shared" si="184"/>
        <v>yes</v>
      </c>
      <c r="L11010" t="s">
        <v>7</v>
      </c>
      <c r="M11010">
        <v>0.91192200000000001</v>
      </c>
      <c r="N11010">
        <v>0.90239000000000003</v>
      </c>
    </row>
    <row r="11011" spans="1:14" ht="15" x14ac:dyDescent="0.3">
      <c r="A11011" s="1"/>
      <c r="B11011" t="s">
        <v>12</v>
      </c>
      <c r="C11011" t="s">
        <v>4720</v>
      </c>
      <c r="D11011" t="s">
        <v>9572</v>
      </c>
      <c r="E11011" t="s">
        <v>9573</v>
      </c>
      <c r="F11011" t="s">
        <v>9573</v>
      </c>
      <c r="G11011">
        <v>0.52643555402755704</v>
      </c>
      <c r="H11011">
        <v>0.98499999999999999</v>
      </c>
      <c r="I11011">
        <v>0.5</v>
      </c>
      <c r="J11011">
        <v>1</v>
      </c>
      <c r="K11011" t="str">
        <f t="shared" ref="K11011:K11074" si="185">IF(H11011&gt;0.64,"yes",IF(H11011&gt;=0.45,"partially","no"))</f>
        <v>yes</v>
      </c>
      <c r="L11011" t="s">
        <v>7</v>
      </c>
      <c r="M11011">
        <v>0.84565999999999997</v>
      </c>
      <c r="N11011">
        <v>0.83514699999999997</v>
      </c>
    </row>
    <row r="11012" spans="1:14" ht="15" x14ac:dyDescent="0.3">
      <c r="A11012" s="1"/>
      <c r="B11012" t="s">
        <v>12</v>
      </c>
      <c r="C11012" t="s">
        <v>4956</v>
      </c>
      <c r="D11012" t="s">
        <v>10039</v>
      </c>
      <c r="E11012" t="s">
        <v>10040</v>
      </c>
      <c r="F11012" t="s">
        <v>10041</v>
      </c>
      <c r="G11012">
        <v>0.73548454046249401</v>
      </c>
      <c r="H11012">
        <v>0.98499999999999999</v>
      </c>
      <c r="I11012">
        <v>0.33300000000000002</v>
      </c>
      <c r="J11012">
        <v>0.90500000000000003</v>
      </c>
      <c r="K11012" t="str">
        <f t="shared" si="185"/>
        <v>yes</v>
      </c>
      <c r="L11012" t="s">
        <v>7</v>
      </c>
      <c r="M11012">
        <v>0.92322599999999999</v>
      </c>
      <c r="N11012">
        <v>0.92999500000000002</v>
      </c>
    </row>
    <row r="11013" spans="1:14" ht="15" x14ac:dyDescent="0.3">
      <c r="A11013" s="1"/>
      <c r="B11013" t="s">
        <v>12</v>
      </c>
      <c r="C11013" t="s">
        <v>2067</v>
      </c>
      <c r="D11013" t="s">
        <v>6466</v>
      </c>
      <c r="E11013" t="s">
        <v>6478</v>
      </c>
      <c r="F11013" t="s">
        <v>2043</v>
      </c>
      <c r="G11013">
        <v>6.1870593577623E-2</v>
      </c>
      <c r="H11013">
        <v>0.98399999999999999</v>
      </c>
      <c r="I11013">
        <v>0.74099999999999999</v>
      </c>
      <c r="J11013">
        <v>0.996</v>
      </c>
      <c r="K11013" t="str">
        <f t="shared" si="185"/>
        <v>yes</v>
      </c>
      <c r="L11013" t="s">
        <v>7</v>
      </c>
      <c r="M11013">
        <v>0.96684000000000003</v>
      </c>
      <c r="N11013">
        <v>0.96669899999999997</v>
      </c>
    </row>
    <row r="11014" spans="1:14" ht="15" x14ac:dyDescent="0.3">
      <c r="A11014" s="1"/>
      <c r="B11014" t="s">
        <v>12</v>
      </c>
      <c r="C11014" t="s">
        <v>4959</v>
      </c>
      <c r="D11014" t="s">
        <v>10043</v>
      </c>
      <c r="E11014" t="s">
        <v>10044</v>
      </c>
      <c r="F11014" t="s">
        <v>10045</v>
      </c>
      <c r="G11014">
        <v>0.80745029449462902</v>
      </c>
      <c r="H11014">
        <v>0.98399999999999999</v>
      </c>
      <c r="I11014">
        <v>0.76900000000000002</v>
      </c>
      <c r="J11014">
        <v>0.98899999999999999</v>
      </c>
      <c r="K11014" t="str">
        <f t="shared" si="185"/>
        <v>yes</v>
      </c>
      <c r="L11014" t="s">
        <v>7</v>
      </c>
      <c r="M11014">
        <v>0.93456600000000001</v>
      </c>
      <c r="N11014">
        <v>0.93905099999999997</v>
      </c>
    </row>
    <row r="11015" spans="1:14" ht="15" x14ac:dyDescent="0.3">
      <c r="A11015" s="1"/>
      <c r="B11015" t="s">
        <v>12</v>
      </c>
      <c r="C11015" t="s">
        <v>4962</v>
      </c>
      <c r="D11015" t="s">
        <v>10053</v>
      </c>
      <c r="E11015" t="s">
        <v>10049</v>
      </c>
      <c r="F11015" t="s">
        <v>10054</v>
      </c>
      <c r="G11015">
        <v>0.25477904081344599</v>
      </c>
      <c r="H11015">
        <v>0.98399999999999999</v>
      </c>
      <c r="I11015">
        <v>0.72699999999999998</v>
      </c>
      <c r="J11015">
        <v>0.95699999999999996</v>
      </c>
      <c r="K11015" t="str">
        <f t="shared" si="185"/>
        <v>yes</v>
      </c>
      <c r="L11015" t="s">
        <v>7</v>
      </c>
      <c r="M11015">
        <v>0.94824699999999995</v>
      </c>
      <c r="N11015">
        <v>0.94816400000000001</v>
      </c>
    </row>
    <row r="11016" spans="1:14" ht="15" x14ac:dyDescent="0.3">
      <c r="A11016" s="1"/>
      <c r="B11016" t="s">
        <v>12</v>
      </c>
      <c r="C11016" t="s">
        <v>5145</v>
      </c>
      <c r="D11016" t="s">
        <v>10396</v>
      </c>
      <c r="E11016" t="s">
        <v>10397</v>
      </c>
      <c r="F11016" t="s">
        <v>10397</v>
      </c>
      <c r="G11016">
        <v>0.99037259817123402</v>
      </c>
      <c r="H11016">
        <v>0.98399999999999999</v>
      </c>
      <c r="I11016">
        <v>0.66700000000000004</v>
      </c>
      <c r="J11016">
        <v>1</v>
      </c>
      <c r="K11016" t="str">
        <f t="shared" si="185"/>
        <v>yes</v>
      </c>
      <c r="L11016" t="s">
        <v>7</v>
      </c>
      <c r="M11016">
        <v>0.91756599999999999</v>
      </c>
      <c r="N11016">
        <v>0.91739899999999996</v>
      </c>
    </row>
    <row r="11017" spans="1:14" ht="15" x14ac:dyDescent="0.3">
      <c r="A11017" s="1"/>
      <c r="B11017" t="s">
        <v>12</v>
      </c>
      <c r="C11017" t="s">
        <v>4020</v>
      </c>
      <c r="D11017" t="s">
        <v>8263</v>
      </c>
      <c r="E11017" t="s">
        <v>8261</v>
      </c>
      <c r="F11017" t="s">
        <v>8261</v>
      </c>
      <c r="G11017">
        <v>0.72401183843612704</v>
      </c>
      <c r="H11017">
        <v>0.98299999999999998</v>
      </c>
      <c r="I11017">
        <v>0.625</v>
      </c>
      <c r="J11017">
        <v>1</v>
      </c>
      <c r="K11017" t="str">
        <f t="shared" si="185"/>
        <v>yes</v>
      </c>
      <c r="L11017" t="s">
        <v>7</v>
      </c>
      <c r="M11017">
        <v>0.91226399999999996</v>
      </c>
      <c r="N11017">
        <v>0.90481999999999996</v>
      </c>
    </row>
    <row r="11018" spans="1:14" ht="15" x14ac:dyDescent="0.3">
      <c r="A11018" s="1"/>
      <c r="B11018" t="s">
        <v>12</v>
      </c>
      <c r="C11018" t="s">
        <v>2335</v>
      </c>
      <c r="D11018" t="s">
        <v>6640</v>
      </c>
      <c r="E11018" t="s">
        <v>6641</v>
      </c>
      <c r="F11018" t="s">
        <v>2338</v>
      </c>
      <c r="G11018">
        <v>0.97777926921844505</v>
      </c>
      <c r="H11018">
        <v>0.98199999999999998</v>
      </c>
      <c r="I11018">
        <v>0</v>
      </c>
      <c r="J11018">
        <v>0.94899999999999995</v>
      </c>
      <c r="K11018" t="str">
        <f t="shared" si="185"/>
        <v>yes</v>
      </c>
      <c r="L11018" t="s">
        <v>7</v>
      </c>
      <c r="M11018">
        <v>0.85754300000000006</v>
      </c>
      <c r="N11018">
        <v>0.85304899999999995</v>
      </c>
    </row>
    <row r="11019" spans="1:14" ht="15" x14ac:dyDescent="0.3">
      <c r="A11019" s="1"/>
      <c r="B11019" t="s">
        <v>12</v>
      </c>
      <c r="C11019" t="s">
        <v>3624</v>
      </c>
      <c r="D11019" t="s">
        <v>7528</v>
      </c>
      <c r="E11019" t="s">
        <v>7529</v>
      </c>
      <c r="F11019" t="s">
        <v>7530</v>
      </c>
      <c r="G11019">
        <v>0.49765112996101402</v>
      </c>
      <c r="H11019">
        <v>0.98199999999999998</v>
      </c>
      <c r="I11019">
        <v>0.57099999999999995</v>
      </c>
      <c r="J11019">
        <v>0.75700000000000001</v>
      </c>
      <c r="K11019" t="str">
        <f t="shared" si="185"/>
        <v>yes</v>
      </c>
      <c r="L11019" t="s">
        <v>7</v>
      </c>
      <c r="M11019">
        <v>0.93355100000000002</v>
      </c>
      <c r="N11019">
        <v>0.93557400000000002</v>
      </c>
    </row>
    <row r="11020" spans="1:14" ht="15" x14ac:dyDescent="0.3">
      <c r="A11020" s="1"/>
      <c r="B11020" t="s">
        <v>12</v>
      </c>
      <c r="C11020" t="s">
        <v>3838</v>
      </c>
      <c r="D11020" t="s">
        <v>7920</v>
      </c>
      <c r="E11020" t="s">
        <v>7921</v>
      </c>
      <c r="F11020" t="s">
        <v>7922</v>
      </c>
      <c r="G11020">
        <v>0.998754322528839</v>
      </c>
      <c r="H11020">
        <v>0.98199999999999998</v>
      </c>
      <c r="I11020">
        <v>0.66700000000000004</v>
      </c>
      <c r="J11020">
        <v>0.96799999999999997</v>
      </c>
      <c r="K11020" t="str">
        <f t="shared" si="185"/>
        <v>yes</v>
      </c>
      <c r="L11020" t="s">
        <v>7</v>
      </c>
      <c r="M11020">
        <v>0.91039400000000004</v>
      </c>
      <c r="N11020">
        <v>0.91063000000000005</v>
      </c>
    </row>
    <row r="11021" spans="1:14" ht="15" x14ac:dyDescent="0.3">
      <c r="A11021" s="1"/>
      <c r="B11021" t="s">
        <v>12</v>
      </c>
      <c r="C11021" t="s">
        <v>4299</v>
      </c>
      <c r="D11021" t="s">
        <v>8743</v>
      </c>
      <c r="E11021" t="s">
        <v>8744</v>
      </c>
      <c r="F11021" t="s">
        <v>8745</v>
      </c>
      <c r="G11021">
        <v>0.82531994581222501</v>
      </c>
      <c r="H11021">
        <v>0.98199999999999998</v>
      </c>
      <c r="I11021">
        <v>0.72699999999999998</v>
      </c>
      <c r="J11021">
        <v>0.97199999999999998</v>
      </c>
      <c r="K11021" t="str">
        <f t="shared" si="185"/>
        <v>yes</v>
      </c>
      <c r="L11021" t="s">
        <v>7</v>
      </c>
      <c r="M11021">
        <v>0.93301299999999998</v>
      </c>
      <c r="N11021">
        <v>0.93783899999999998</v>
      </c>
    </row>
    <row r="11022" spans="1:14" ht="15" x14ac:dyDescent="0.3">
      <c r="A11022" s="1"/>
      <c r="B11022" t="s">
        <v>12</v>
      </c>
      <c r="C11022" t="s">
        <v>5112</v>
      </c>
      <c r="D11022" t="s">
        <v>10340</v>
      </c>
      <c r="E11022" t="s">
        <v>10341</v>
      </c>
      <c r="F11022" t="s">
        <v>10341</v>
      </c>
      <c r="G11022">
        <v>0.99220752716064498</v>
      </c>
      <c r="H11022">
        <v>0.98199999999999998</v>
      </c>
      <c r="I11022">
        <v>0.66700000000000004</v>
      </c>
      <c r="J11022">
        <v>1</v>
      </c>
      <c r="K11022" t="str">
        <f t="shared" si="185"/>
        <v>yes</v>
      </c>
      <c r="L11022" t="s">
        <v>7</v>
      </c>
      <c r="M11022">
        <v>0.85685699999999998</v>
      </c>
      <c r="N11022">
        <v>0.85545300000000002</v>
      </c>
    </row>
    <row r="11023" spans="1:14" ht="15" x14ac:dyDescent="0.3">
      <c r="A11023" s="1"/>
      <c r="B11023" t="s">
        <v>12</v>
      </c>
      <c r="C11023" t="s">
        <v>284</v>
      </c>
      <c r="D11023" t="s">
        <v>5371</v>
      </c>
      <c r="E11023" t="s">
        <v>5372</v>
      </c>
      <c r="F11023" t="s">
        <v>5373</v>
      </c>
      <c r="G11023">
        <v>0.82328343391418501</v>
      </c>
      <c r="H11023">
        <v>0.98099999999999998</v>
      </c>
      <c r="I11023">
        <v>0</v>
      </c>
      <c r="J11023">
        <v>1</v>
      </c>
      <c r="K11023" t="str">
        <f t="shared" si="185"/>
        <v>yes</v>
      </c>
      <c r="L11023" t="s">
        <v>7</v>
      </c>
      <c r="M11023">
        <v>0.87331999999999999</v>
      </c>
      <c r="N11023">
        <v>0.87203299999999995</v>
      </c>
    </row>
    <row r="11024" spans="1:14" ht="15" x14ac:dyDescent="0.3">
      <c r="A11024" s="1"/>
      <c r="B11024" t="s">
        <v>12</v>
      </c>
      <c r="C11024" t="s">
        <v>3844</v>
      </c>
      <c r="D11024" t="s">
        <v>7925</v>
      </c>
      <c r="E11024" t="s">
        <v>7926</v>
      </c>
      <c r="F11024" t="s">
        <v>7927</v>
      </c>
      <c r="G11024">
        <v>0.73028546571731601</v>
      </c>
      <c r="H11024">
        <v>0.98099999999999998</v>
      </c>
      <c r="I11024">
        <v>0.66700000000000004</v>
      </c>
      <c r="J11024">
        <v>0.98599999999999999</v>
      </c>
      <c r="K11024" t="str">
        <f t="shared" si="185"/>
        <v>yes</v>
      </c>
      <c r="L11024" t="s">
        <v>7</v>
      </c>
      <c r="M11024">
        <v>0.94353600000000004</v>
      </c>
      <c r="N11024">
        <v>0.93437300000000001</v>
      </c>
    </row>
    <row r="11025" spans="1:14" ht="15" x14ac:dyDescent="0.3">
      <c r="A11025" s="1"/>
      <c r="B11025" t="s">
        <v>12</v>
      </c>
      <c r="C11025" t="s">
        <v>4139</v>
      </c>
      <c r="D11025" t="s">
        <v>8492</v>
      </c>
      <c r="E11025" t="s">
        <v>8491</v>
      </c>
      <c r="F11025" t="s">
        <v>8493</v>
      </c>
      <c r="G11025">
        <v>0.52931767702102706</v>
      </c>
      <c r="H11025">
        <v>0.98099999999999998</v>
      </c>
      <c r="I11025">
        <v>0.57099999999999995</v>
      </c>
      <c r="J11025">
        <v>0.98399999999999999</v>
      </c>
      <c r="K11025" t="str">
        <f t="shared" si="185"/>
        <v>yes</v>
      </c>
      <c r="L11025" t="s">
        <v>7</v>
      </c>
      <c r="M11025">
        <v>0.91574699999999998</v>
      </c>
      <c r="N11025">
        <v>0.91184299999999996</v>
      </c>
    </row>
    <row r="11026" spans="1:14" ht="15" x14ac:dyDescent="0.3">
      <c r="A11026" s="1"/>
      <c r="B11026" t="s">
        <v>12</v>
      </c>
      <c r="C11026" t="s">
        <v>2075</v>
      </c>
      <c r="D11026">
        <v>1986</v>
      </c>
      <c r="E11026" t="s">
        <v>6482</v>
      </c>
      <c r="F11026">
        <v>1986</v>
      </c>
      <c r="G11026">
        <v>0.98415249586105302</v>
      </c>
      <c r="H11026">
        <v>0.98</v>
      </c>
      <c r="I11026">
        <v>0.66700000000000004</v>
      </c>
      <c r="J11026">
        <v>0.98099999999999998</v>
      </c>
      <c r="K11026" t="str">
        <f t="shared" si="185"/>
        <v>yes</v>
      </c>
      <c r="L11026" t="s">
        <v>7</v>
      </c>
      <c r="M11026">
        <v>0.76634999999999998</v>
      </c>
      <c r="N11026">
        <v>0.77454199999999995</v>
      </c>
    </row>
    <row r="11027" spans="1:14" ht="15" x14ac:dyDescent="0.3">
      <c r="A11027" s="1"/>
      <c r="B11027" t="s">
        <v>12</v>
      </c>
      <c r="C11027" t="s">
        <v>3773</v>
      </c>
      <c r="D11027" t="s">
        <v>7787</v>
      </c>
      <c r="E11027" t="s">
        <v>7788</v>
      </c>
      <c r="F11027" t="s">
        <v>7789</v>
      </c>
      <c r="G11027">
        <v>0.78011608123779297</v>
      </c>
      <c r="H11027">
        <v>0.98</v>
      </c>
      <c r="I11027">
        <v>0.4</v>
      </c>
      <c r="J11027">
        <v>0.84699999999999998</v>
      </c>
      <c r="K11027" t="str">
        <f t="shared" si="185"/>
        <v>yes</v>
      </c>
      <c r="L11027" t="s">
        <v>7</v>
      </c>
      <c r="M11027">
        <v>0.85751599999999994</v>
      </c>
      <c r="N11027">
        <v>0.84438800000000003</v>
      </c>
    </row>
    <row r="11028" spans="1:14" ht="15" x14ac:dyDescent="0.3">
      <c r="A11028" s="1"/>
      <c r="B11028" t="s">
        <v>12</v>
      </c>
      <c r="C11028" t="s">
        <v>3895</v>
      </c>
      <c r="D11028" t="s">
        <v>7998</v>
      </c>
      <c r="E11028" t="s">
        <v>7999</v>
      </c>
      <c r="F11028" t="s">
        <v>7999</v>
      </c>
      <c r="G11028">
        <v>0.75729727745056197</v>
      </c>
      <c r="H11028">
        <v>0.98</v>
      </c>
      <c r="I11028">
        <v>0.5</v>
      </c>
      <c r="J11028">
        <v>1</v>
      </c>
      <c r="K11028" t="str">
        <f t="shared" si="185"/>
        <v>yes</v>
      </c>
      <c r="L11028" t="s">
        <v>7</v>
      </c>
      <c r="M11028">
        <v>0.96923700000000002</v>
      </c>
      <c r="N11028">
        <v>0.96801800000000005</v>
      </c>
    </row>
    <row r="11029" spans="1:14" ht="15" x14ac:dyDescent="0.3">
      <c r="A11029" s="1"/>
      <c r="B11029" t="s">
        <v>12</v>
      </c>
      <c r="C11029" t="s">
        <v>4998</v>
      </c>
      <c r="D11029" t="s">
        <v>10126</v>
      </c>
      <c r="E11029" t="s">
        <v>10127</v>
      </c>
      <c r="F11029" t="s">
        <v>10128</v>
      </c>
      <c r="G11029">
        <v>0.51032656431198098</v>
      </c>
      <c r="H11029">
        <v>0.98</v>
      </c>
      <c r="I11029">
        <v>0.33300000000000002</v>
      </c>
      <c r="J11029">
        <v>0.96499999999999997</v>
      </c>
      <c r="K11029" t="str">
        <f t="shared" si="185"/>
        <v>yes</v>
      </c>
      <c r="L11029" t="s">
        <v>7</v>
      </c>
      <c r="M11029">
        <v>0.95040500000000006</v>
      </c>
      <c r="N11029">
        <v>0.94377599999999995</v>
      </c>
    </row>
    <row r="11030" spans="1:14" ht="15" x14ac:dyDescent="0.3">
      <c r="A11030" s="1"/>
      <c r="B11030" t="s">
        <v>12</v>
      </c>
      <c r="C11030" t="s">
        <v>3821</v>
      </c>
      <c r="D11030" t="s">
        <v>7885</v>
      </c>
      <c r="E11030" t="s">
        <v>7886</v>
      </c>
      <c r="F11030" t="s">
        <v>7886</v>
      </c>
      <c r="G11030">
        <v>0.76292538642883301</v>
      </c>
      <c r="H11030">
        <v>0.97899999999999998</v>
      </c>
      <c r="I11030">
        <v>0.8</v>
      </c>
      <c r="J11030">
        <v>1</v>
      </c>
      <c r="K11030" t="str">
        <f t="shared" si="185"/>
        <v>yes</v>
      </c>
      <c r="L11030" t="s">
        <v>7</v>
      </c>
      <c r="M11030">
        <v>0.93572200000000005</v>
      </c>
      <c r="N11030">
        <v>0.937747</v>
      </c>
    </row>
    <row r="11031" spans="1:14" ht="15" x14ac:dyDescent="0.3">
      <c r="A11031" s="1"/>
      <c r="B11031" t="s">
        <v>12</v>
      </c>
      <c r="C11031" t="s">
        <v>4427</v>
      </c>
      <c r="D11031" t="s">
        <v>8976</v>
      </c>
      <c r="E11031" t="s">
        <v>8977</v>
      </c>
      <c r="F11031" t="s">
        <v>8977</v>
      </c>
      <c r="G11031">
        <v>0.91599947214126598</v>
      </c>
      <c r="H11031">
        <v>0.97899999999999998</v>
      </c>
      <c r="I11031">
        <v>0.66700000000000004</v>
      </c>
      <c r="J11031">
        <v>1</v>
      </c>
      <c r="K11031" t="str">
        <f t="shared" si="185"/>
        <v>yes</v>
      </c>
      <c r="L11031" t="s">
        <v>7</v>
      </c>
      <c r="M11031">
        <v>0.83538100000000004</v>
      </c>
      <c r="N11031">
        <v>0.84220300000000003</v>
      </c>
    </row>
    <row r="11032" spans="1:14" ht="15" x14ac:dyDescent="0.3">
      <c r="A11032" s="1"/>
      <c r="B11032" t="s">
        <v>12</v>
      </c>
      <c r="C11032" t="s">
        <v>2214</v>
      </c>
      <c r="D11032" t="s">
        <v>6549</v>
      </c>
      <c r="E11032" t="s">
        <v>6550</v>
      </c>
      <c r="F11032" t="s">
        <v>2216</v>
      </c>
      <c r="G11032">
        <v>0.88865113258361805</v>
      </c>
      <c r="H11032">
        <v>0.97799999999999998</v>
      </c>
      <c r="I11032">
        <v>0.46200000000000002</v>
      </c>
      <c r="J11032">
        <v>0.94199999999999995</v>
      </c>
      <c r="K11032" t="str">
        <f t="shared" si="185"/>
        <v>yes</v>
      </c>
      <c r="L11032" t="s">
        <v>7</v>
      </c>
      <c r="M11032">
        <v>0.94946900000000001</v>
      </c>
      <c r="N11032">
        <v>0.94811999999999996</v>
      </c>
    </row>
    <row r="11033" spans="1:14" ht="15" x14ac:dyDescent="0.3">
      <c r="A11033" s="1"/>
      <c r="B11033" t="s">
        <v>12</v>
      </c>
      <c r="C11033" t="s">
        <v>3501</v>
      </c>
      <c r="D11033" t="s">
        <v>7333</v>
      </c>
      <c r="E11033" t="s">
        <v>7334</v>
      </c>
      <c r="F11033" t="s">
        <v>7334</v>
      </c>
      <c r="G11033">
        <v>0.27716556191444403</v>
      </c>
      <c r="H11033">
        <v>0.97799999999999998</v>
      </c>
      <c r="I11033">
        <v>0</v>
      </c>
      <c r="J11033">
        <v>1</v>
      </c>
      <c r="K11033" t="str">
        <f t="shared" si="185"/>
        <v>yes</v>
      </c>
      <c r="L11033" t="s">
        <v>7</v>
      </c>
      <c r="M11033">
        <v>0.82189599999999996</v>
      </c>
      <c r="N11033">
        <v>0.81164700000000001</v>
      </c>
    </row>
    <row r="11034" spans="1:14" ht="15" x14ac:dyDescent="0.3">
      <c r="A11034" s="1"/>
      <c r="B11034" t="s">
        <v>12</v>
      </c>
      <c r="C11034" t="s">
        <v>4007</v>
      </c>
      <c r="D11034" t="s">
        <v>8244</v>
      </c>
      <c r="E11034" t="s">
        <v>8245</v>
      </c>
      <c r="F11034" t="s">
        <v>8246</v>
      </c>
      <c r="G11034">
        <v>0.79751402139663696</v>
      </c>
      <c r="H11034">
        <v>0.97799999999999998</v>
      </c>
      <c r="I11034">
        <v>0.5</v>
      </c>
      <c r="J11034">
        <v>0.89700000000000002</v>
      </c>
      <c r="K11034" t="str">
        <f t="shared" si="185"/>
        <v>yes</v>
      </c>
      <c r="L11034" t="s">
        <v>7</v>
      </c>
      <c r="M11034">
        <v>0.86254500000000001</v>
      </c>
      <c r="N11034">
        <v>0.85492599999999996</v>
      </c>
    </row>
    <row r="11035" spans="1:14" ht="15" x14ac:dyDescent="0.3">
      <c r="A11035" s="1"/>
      <c r="B11035" t="s">
        <v>12</v>
      </c>
      <c r="C11035" t="s">
        <v>4524</v>
      </c>
      <c r="D11035" t="s">
        <v>9160</v>
      </c>
      <c r="E11035" t="s">
        <v>9158</v>
      </c>
      <c r="F11035" t="s">
        <v>9161</v>
      </c>
      <c r="G11035">
        <v>0.24702543020248399</v>
      </c>
      <c r="H11035">
        <v>0.97799999999999998</v>
      </c>
      <c r="I11035">
        <v>0.8</v>
      </c>
      <c r="J11035">
        <v>0.93899999999999995</v>
      </c>
      <c r="K11035" t="str">
        <f t="shared" si="185"/>
        <v>yes</v>
      </c>
      <c r="L11035" t="s">
        <v>7</v>
      </c>
      <c r="M11035">
        <v>0.93007200000000001</v>
      </c>
      <c r="N11035">
        <v>0.92941600000000002</v>
      </c>
    </row>
    <row r="11036" spans="1:14" ht="15" x14ac:dyDescent="0.3">
      <c r="A11036" s="1"/>
      <c r="B11036" t="s">
        <v>12</v>
      </c>
      <c r="C11036" t="s">
        <v>3833</v>
      </c>
      <c r="D11036" t="s">
        <v>7908</v>
      </c>
      <c r="E11036" t="s">
        <v>7909</v>
      </c>
      <c r="F11036" t="s">
        <v>7910</v>
      </c>
      <c r="G11036">
        <v>0.87323302030563399</v>
      </c>
      <c r="H11036">
        <v>0.97699999999999998</v>
      </c>
      <c r="I11036">
        <v>0.66700000000000004</v>
      </c>
      <c r="J11036">
        <v>0.97499999999999998</v>
      </c>
      <c r="K11036" t="str">
        <f t="shared" si="185"/>
        <v>yes</v>
      </c>
      <c r="L11036" t="s">
        <v>7</v>
      </c>
      <c r="M11036">
        <v>0.94646300000000005</v>
      </c>
      <c r="N11036">
        <v>0.94343200000000005</v>
      </c>
    </row>
    <row r="11037" spans="1:14" ht="15" x14ac:dyDescent="0.3">
      <c r="A11037" s="1"/>
      <c r="B11037" t="s">
        <v>12</v>
      </c>
      <c r="C11037" t="s">
        <v>4783</v>
      </c>
      <c r="D11037" t="s">
        <v>9710</v>
      </c>
      <c r="E11037" t="s">
        <v>9711</v>
      </c>
      <c r="F11037" t="s">
        <v>9712</v>
      </c>
      <c r="G11037">
        <v>0.63103258609771695</v>
      </c>
      <c r="H11037">
        <v>0.97699999999999998</v>
      </c>
      <c r="I11037">
        <v>0</v>
      </c>
      <c r="J11037">
        <v>0.98199999999999998</v>
      </c>
      <c r="K11037" t="str">
        <f t="shared" si="185"/>
        <v>yes</v>
      </c>
      <c r="L11037" t="s">
        <v>7</v>
      </c>
      <c r="M11037">
        <v>0.92451899999999998</v>
      </c>
      <c r="N11037">
        <v>0.92303400000000002</v>
      </c>
    </row>
    <row r="11038" spans="1:14" ht="15" x14ac:dyDescent="0.3">
      <c r="A11038" s="1"/>
      <c r="B11038" t="s">
        <v>12</v>
      </c>
      <c r="C11038" t="s">
        <v>4783</v>
      </c>
      <c r="D11038" t="s">
        <v>9710</v>
      </c>
      <c r="E11038" t="s">
        <v>9711</v>
      </c>
      <c r="F11038" t="s">
        <v>9712</v>
      </c>
      <c r="G11038">
        <v>0.53654986619949296</v>
      </c>
      <c r="H11038">
        <v>0.97699999999999998</v>
      </c>
      <c r="I11038">
        <v>0</v>
      </c>
      <c r="J11038">
        <v>0.98199999999999998</v>
      </c>
      <c r="K11038" t="str">
        <f t="shared" si="185"/>
        <v>yes</v>
      </c>
      <c r="L11038" t="s">
        <v>7</v>
      </c>
      <c r="M11038">
        <v>0.92451899999999998</v>
      </c>
      <c r="N11038">
        <v>0.92303400000000002</v>
      </c>
    </row>
    <row r="11039" spans="1:14" ht="15" x14ac:dyDescent="0.3">
      <c r="A11039" s="1"/>
      <c r="B11039" t="s">
        <v>12</v>
      </c>
      <c r="C11039" t="s">
        <v>3656</v>
      </c>
      <c r="D11039" t="s">
        <v>7580</v>
      </c>
      <c r="E11039" t="s">
        <v>7581</v>
      </c>
      <c r="F11039" t="s">
        <v>7582</v>
      </c>
      <c r="G11039">
        <v>0.92404860258102395</v>
      </c>
      <c r="H11039">
        <v>0.97599999999999998</v>
      </c>
      <c r="I11039">
        <v>0.75</v>
      </c>
      <c r="J11039">
        <v>0.92200000000000004</v>
      </c>
      <c r="K11039" t="str">
        <f t="shared" si="185"/>
        <v>yes</v>
      </c>
      <c r="L11039" t="s">
        <v>7</v>
      </c>
      <c r="M11039">
        <v>0.86302599999999996</v>
      </c>
      <c r="N11039">
        <v>0.86562899999999998</v>
      </c>
    </row>
    <row r="11040" spans="1:14" ht="15" x14ac:dyDescent="0.3">
      <c r="A11040" s="1"/>
      <c r="B11040" t="s">
        <v>12</v>
      </c>
      <c r="C11040" t="s">
        <v>4378</v>
      </c>
      <c r="D11040" t="s">
        <v>8900</v>
      </c>
      <c r="E11040" t="s">
        <v>8901</v>
      </c>
      <c r="F11040" t="s">
        <v>8901</v>
      </c>
      <c r="G11040">
        <v>0.94250267744064298</v>
      </c>
      <c r="H11040">
        <v>0.97599999999999998</v>
      </c>
      <c r="I11040">
        <v>0.90900000000000003</v>
      </c>
      <c r="J11040">
        <v>1</v>
      </c>
      <c r="K11040" t="str">
        <f t="shared" si="185"/>
        <v>yes</v>
      </c>
      <c r="L11040" t="s">
        <v>7</v>
      </c>
      <c r="M11040">
        <v>0.97042300000000004</v>
      </c>
      <c r="N11040">
        <v>0.96071200000000001</v>
      </c>
    </row>
    <row r="11041" spans="1:14" ht="15" x14ac:dyDescent="0.3">
      <c r="A11041" s="1"/>
      <c r="B11041" t="s">
        <v>12</v>
      </c>
      <c r="C11041" t="s">
        <v>1742</v>
      </c>
      <c r="D11041" t="s">
        <v>1743</v>
      </c>
      <c r="E11041" t="s">
        <v>1744</v>
      </c>
      <c r="F11041" t="s">
        <v>1744</v>
      </c>
      <c r="G11041">
        <v>0.11620137840509399</v>
      </c>
      <c r="H11041">
        <v>0.97499999999999998</v>
      </c>
      <c r="I11041">
        <v>0.5</v>
      </c>
      <c r="J11041">
        <v>1</v>
      </c>
      <c r="K11041" t="str">
        <f t="shared" si="185"/>
        <v>yes</v>
      </c>
      <c r="L11041" t="s">
        <v>7</v>
      </c>
      <c r="M11041">
        <v>0.91776199999999997</v>
      </c>
      <c r="N11041">
        <v>0.91172799999999998</v>
      </c>
    </row>
    <row r="11042" spans="1:14" ht="15" x14ac:dyDescent="0.3">
      <c r="A11042" s="1"/>
      <c r="B11042" t="s">
        <v>12</v>
      </c>
      <c r="C11042" t="s">
        <v>3369</v>
      </c>
      <c r="D11042" t="s">
        <v>7073</v>
      </c>
      <c r="E11042" t="s">
        <v>3369</v>
      </c>
      <c r="F11042" t="s">
        <v>3369</v>
      </c>
      <c r="G11042">
        <v>0.84635108709335305</v>
      </c>
      <c r="H11042">
        <v>0.97499999999999998</v>
      </c>
      <c r="I11042">
        <v>0.5</v>
      </c>
      <c r="J11042">
        <v>1</v>
      </c>
      <c r="K11042" t="str">
        <f t="shared" si="185"/>
        <v>yes</v>
      </c>
      <c r="L11042" t="s">
        <v>7</v>
      </c>
      <c r="M11042">
        <v>0.74402900000000005</v>
      </c>
      <c r="N11042">
        <v>0.786999</v>
      </c>
    </row>
    <row r="11043" spans="1:14" ht="15" x14ac:dyDescent="0.3">
      <c r="A11043" s="1"/>
      <c r="B11043" t="s">
        <v>12</v>
      </c>
      <c r="C11043" t="s">
        <v>3859</v>
      </c>
      <c r="D11043" t="s">
        <v>7946</v>
      </c>
      <c r="E11043" t="s">
        <v>7947</v>
      </c>
      <c r="F11043" t="s">
        <v>7948</v>
      </c>
      <c r="G11043">
        <v>0.98269361257553101</v>
      </c>
      <c r="H11043">
        <v>0.97499999999999998</v>
      </c>
      <c r="I11043">
        <v>0.5</v>
      </c>
      <c r="J11043">
        <v>1</v>
      </c>
      <c r="K11043" t="str">
        <f t="shared" si="185"/>
        <v>yes</v>
      </c>
      <c r="L11043" t="s">
        <v>7</v>
      </c>
      <c r="M11043">
        <v>0.927199</v>
      </c>
      <c r="N11043">
        <v>0.92302200000000001</v>
      </c>
    </row>
    <row r="11044" spans="1:14" ht="15" x14ac:dyDescent="0.3">
      <c r="A11044" s="1"/>
      <c r="B11044" t="s">
        <v>12</v>
      </c>
      <c r="C11044" t="s">
        <v>4363</v>
      </c>
      <c r="D11044" t="s">
        <v>8872</v>
      </c>
      <c r="E11044" t="s">
        <v>8873</v>
      </c>
      <c r="F11044" t="s">
        <v>8874</v>
      </c>
      <c r="G11044">
        <v>0.96179330348968495</v>
      </c>
      <c r="H11044">
        <v>0.97499999999999998</v>
      </c>
      <c r="I11044">
        <v>0.28599999999999998</v>
      </c>
      <c r="J11044">
        <v>0.73299999999999998</v>
      </c>
      <c r="K11044" t="str">
        <f t="shared" si="185"/>
        <v>yes</v>
      </c>
      <c r="L11044" t="s">
        <v>7</v>
      </c>
      <c r="M11044">
        <v>0.88790599999999997</v>
      </c>
      <c r="N11044">
        <v>0.889706</v>
      </c>
    </row>
    <row r="11045" spans="1:14" ht="15" x14ac:dyDescent="0.3">
      <c r="A11045" s="1"/>
      <c r="B11045" t="s">
        <v>12</v>
      </c>
      <c r="C11045" t="s">
        <v>4403</v>
      </c>
      <c r="D11045">
        <v>1940</v>
      </c>
      <c r="E11045" t="s">
        <v>8939</v>
      </c>
      <c r="F11045">
        <v>1940</v>
      </c>
      <c r="G11045">
        <v>0.42117822170257602</v>
      </c>
      <c r="H11045">
        <v>0.97499999999999998</v>
      </c>
      <c r="I11045">
        <v>0.66700000000000004</v>
      </c>
      <c r="J11045">
        <v>0.98299999999999998</v>
      </c>
      <c r="K11045" t="str">
        <f t="shared" si="185"/>
        <v>yes</v>
      </c>
      <c r="L11045" t="s">
        <v>7</v>
      </c>
      <c r="M11045">
        <v>0.79627999999999999</v>
      </c>
      <c r="N11045">
        <v>0.806508</v>
      </c>
    </row>
    <row r="11046" spans="1:14" ht="15" x14ac:dyDescent="0.3">
      <c r="A11046" s="1"/>
      <c r="B11046" t="s">
        <v>12</v>
      </c>
      <c r="C11046" t="s">
        <v>4493</v>
      </c>
      <c r="D11046" t="s">
        <v>9083</v>
      </c>
      <c r="E11046" t="s">
        <v>9084</v>
      </c>
      <c r="F11046" t="s">
        <v>9084</v>
      </c>
      <c r="G11046">
        <v>0.21298475563526201</v>
      </c>
      <c r="H11046">
        <v>0.97499999999999998</v>
      </c>
      <c r="I11046">
        <v>0.2</v>
      </c>
      <c r="J11046">
        <v>1</v>
      </c>
      <c r="K11046" t="str">
        <f t="shared" si="185"/>
        <v>yes</v>
      </c>
      <c r="L11046" t="s">
        <v>7</v>
      </c>
      <c r="M11046">
        <v>0.93284299999999998</v>
      </c>
      <c r="N11046">
        <v>0.92045900000000003</v>
      </c>
    </row>
    <row r="11047" spans="1:14" ht="15" x14ac:dyDescent="0.3">
      <c r="A11047" s="1"/>
      <c r="B11047" t="s">
        <v>12</v>
      </c>
      <c r="C11047" t="s">
        <v>141</v>
      </c>
      <c r="D11047" t="s">
        <v>5272</v>
      </c>
      <c r="E11047" t="s">
        <v>5270</v>
      </c>
      <c r="F11047" t="s">
        <v>5273</v>
      </c>
      <c r="G11047">
        <v>0.48506882786750799</v>
      </c>
      <c r="H11047">
        <v>0.97399999999999998</v>
      </c>
      <c r="I11047">
        <v>0.71399999999999997</v>
      </c>
      <c r="J11047">
        <v>0.877</v>
      </c>
      <c r="K11047" t="str">
        <f t="shared" si="185"/>
        <v>yes</v>
      </c>
      <c r="L11047" t="s">
        <v>7</v>
      </c>
      <c r="M11047">
        <v>0.88084499999999999</v>
      </c>
      <c r="N11047">
        <v>0.87857200000000002</v>
      </c>
    </row>
    <row r="11048" spans="1:14" ht="15" x14ac:dyDescent="0.3">
      <c r="A11048" s="1"/>
      <c r="B11048" t="s">
        <v>12</v>
      </c>
      <c r="C11048" t="s">
        <v>402</v>
      </c>
      <c r="D11048" t="s">
        <v>5450</v>
      </c>
      <c r="E11048" t="s">
        <v>5448</v>
      </c>
      <c r="F11048" t="s">
        <v>5451</v>
      </c>
      <c r="G11048">
        <v>0.37811207771301297</v>
      </c>
      <c r="H11048">
        <v>0.97399999999999998</v>
      </c>
      <c r="I11048">
        <v>0</v>
      </c>
      <c r="J11048">
        <v>1</v>
      </c>
      <c r="K11048" t="str">
        <f t="shared" si="185"/>
        <v>yes</v>
      </c>
      <c r="L11048" t="s">
        <v>7</v>
      </c>
      <c r="M11048">
        <v>0.88264500000000001</v>
      </c>
      <c r="N11048">
        <v>0.87168699999999999</v>
      </c>
    </row>
    <row r="11049" spans="1:14" ht="15" x14ac:dyDescent="0.3">
      <c r="A11049" s="1"/>
      <c r="B11049" t="s">
        <v>12</v>
      </c>
      <c r="C11049" t="s">
        <v>4823</v>
      </c>
      <c r="D11049" t="s">
        <v>9794</v>
      </c>
      <c r="E11049" t="s">
        <v>4823</v>
      </c>
      <c r="F11049" t="s">
        <v>9795</v>
      </c>
      <c r="G11049">
        <v>0.61166793107986495</v>
      </c>
      <c r="H11049">
        <v>0.97399999999999998</v>
      </c>
      <c r="I11049">
        <v>0.4</v>
      </c>
      <c r="J11049">
        <v>1</v>
      </c>
      <c r="K11049" t="str">
        <f t="shared" si="185"/>
        <v>yes</v>
      </c>
      <c r="L11049" t="s">
        <v>7</v>
      </c>
      <c r="M11049">
        <v>0.98650099999999996</v>
      </c>
      <c r="N11049">
        <v>0.99015200000000003</v>
      </c>
    </row>
    <row r="11050" spans="1:14" ht="15" x14ac:dyDescent="0.3">
      <c r="A11050" s="1"/>
      <c r="B11050" t="s">
        <v>12</v>
      </c>
      <c r="C11050" t="s">
        <v>4907</v>
      </c>
      <c r="D11050" t="s">
        <v>8145</v>
      </c>
      <c r="E11050" t="s">
        <v>9949</v>
      </c>
      <c r="F11050" t="s">
        <v>8146</v>
      </c>
      <c r="G11050">
        <v>0.83932596445083596</v>
      </c>
      <c r="H11050">
        <v>0.97399999999999998</v>
      </c>
      <c r="I11050">
        <v>0</v>
      </c>
      <c r="J11050">
        <v>1</v>
      </c>
      <c r="K11050" t="str">
        <f t="shared" si="185"/>
        <v>yes</v>
      </c>
      <c r="L11050" t="s">
        <v>7</v>
      </c>
      <c r="M11050">
        <v>0.75220500000000001</v>
      </c>
      <c r="N11050">
        <v>0.75572899999999998</v>
      </c>
    </row>
    <row r="11051" spans="1:14" ht="15" x14ac:dyDescent="0.3">
      <c r="A11051" s="1"/>
      <c r="B11051" t="s">
        <v>12</v>
      </c>
      <c r="C11051" t="s">
        <v>4995</v>
      </c>
      <c r="D11051" t="s">
        <v>10120</v>
      </c>
      <c r="E11051" t="s">
        <v>10121</v>
      </c>
      <c r="F11051" t="s">
        <v>10122</v>
      </c>
      <c r="G11051">
        <v>0.591602742671967</v>
      </c>
      <c r="H11051">
        <v>0.97399999999999998</v>
      </c>
      <c r="I11051">
        <v>0.8</v>
      </c>
      <c r="J11051">
        <v>0.85899999999999999</v>
      </c>
      <c r="K11051" t="str">
        <f t="shared" si="185"/>
        <v>yes</v>
      </c>
      <c r="L11051" t="s">
        <v>7</v>
      </c>
      <c r="M11051">
        <v>0.95333599999999996</v>
      </c>
      <c r="N11051">
        <v>0.95387200000000005</v>
      </c>
    </row>
    <row r="11052" spans="1:14" ht="15" x14ac:dyDescent="0.3">
      <c r="A11052" s="1"/>
      <c r="B11052" t="s">
        <v>12</v>
      </c>
      <c r="C11052" t="s">
        <v>1821</v>
      </c>
      <c r="D11052" t="s">
        <v>6343</v>
      </c>
      <c r="E11052" t="s">
        <v>6344</v>
      </c>
      <c r="F11052" t="s">
        <v>1822</v>
      </c>
      <c r="G11052">
        <v>0.90217280387878396</v>
      </c>
      <c r="H11052">
        <v>0.97299999999999998</v>
      </c>
      <c r="I11052">
        <v>0.75</v>
      </c>
      <c r="J11052">
        <v>0.94599999999999995</v>
      </c>
      <c r="K11052" t="str">
        <f t="shared" si="185"/>
        <v>yes</v>
      </c>
      <c r="L11052" t="s">
        <v>7</v>
      </c>
      <c r="M11052">
        <v>0.92995399999999995</v>
      </c>
      <c r="N11052">
        <v>0.92653799999999997</v>
      </c>
    </row>
    <row r="11053" spans="1:14" ht="15" x14ac:dyDescent="0.3">
      <c r="A11053" s="1"/>
      <c r="B11053" t="s">
        <v>12</v>
      </c>
      <c r="C11053" t="s">
        <v>3621</v>
      </c>
      <c r="D11053" t="s">
        <v>7525</v>
      </c>
      <c r="E11053" t="s">
        <v>7526</v>
      </c>
      <c r="F11053" t="s">
        <v>23</v>
      </c>
      <c r="G11053">
        <v>0.89800447225570701</v>
      </c>
      <c r="H11053">
        <v>0.97299999999999998</v>
      </c>
      <c r="I11053">
        <v>0</v>
      </c>
      <c r="J11053">
        <v>0.52300000000000002</v>
      </c>
      <c r="K11053" t="str">
        <f t="shared" si="185"/>
        <v>yes</v>
      </c>
      <c r="L11053" t="s">
        <v>7</v>
      </c>
      <c r="M11053">
        <v>0.91400599999999999</v>
      </c>
      <c r="N11053">
        <v>0.90362399999999998</v>
      </c>
    </row>
    <row r="11054" spans="1:14" ht="15" x14ac:dyDescent="0.3">
      <c r="A11054" s="1"/>
      <c r="B11054" t="s">
        <v>12</v>
      </c>
      <c r="C11054" t="s">
        <v>3788</v>
      </c>
      <c r="D11054" t="s">
        <v>7821</v>
      </c>
      <c r="E11054" t="s">
        <v>7819</v>
      </c>
      <c r="F11054" t="s">
        <v>7822</v>
      </c>
      <c r="G11054">
        <v>4.9778677523136E-2</v>
      </c>
      <c r="H11054">
        <v>0.97299999999999998</v>
      </c>
      <c r="I11054">
        <v>0.66700000000000004</v>
      </c>
      <c r="J11054">
        <v>0.99299999999999999</v>
      </c>
      <c r="K11054" t="str">
        <f t="shared" si="185"/>
        <v>yes</v>
      </c>
      <c r="L11054" t="s">
        <v>7</v>
      </c>
      <c r="M11054">
        <v>0.90405400000000002</v>
      </c>
      <c r="N11054">
        <v>0.90629599999999999</v>
      </c>
    </row>
    <row r="11055" spans="1:14" ht="15" x14ac:dyDescent="0.3">
      <c r="A11055" s="1"/>
      <c r="B11055" t="s">
        <v>12</v>
      </c>
      <c r="C11055" t="s">
        <v>4626</v>
      </c>
      <c r="D11055" t="s">
        <v>9333</v>
      </c>
      <c r="E11055" t="s">
        <v>9334</v>
      </c>
      <c r="F11055" t="s">
        <v>9335</v>
      </c>
      <c r="G11055">
        <v>0.38053262233734098</v>
      </c>
      <c r="H11055">
        <v>0.97299999999999998</v>
      </c>
      <c r="I11055">
        <v>0.66700000000000004</v>
      </c>
      <c r="J11055">
        <v>1</v>
      </c>
      <c r="K11055" t="str">
        <f t="shared" si="185"/>
        <v>yes</v>
      </c>
      <c r="L11055" t="s">
        <v>7</v>
      </c>
      <c r="M11055">
        <v>0.893899</v>
      </c>
      <c r="N11055">
        <v>0.89250300000000005</v>
      </c>
    </row>
    <row r="11056" spans="1:14" ht="15" x14ac:dyDescent="0.3">
      <c r="A11056" s="1"/>
      <c r="B11056" t="s">
        <v>12</v>
      </c>
      <c r="C11056" t="s">
        <v>4885</v>
      </c>
      <c r="D11056" t="s">
        <v>9908</v>
      </c>
      <c r="E11056" t="s">
        <v>9909</v>
      </c>
      <c r="F11056" t="s">
        <v>9909</v>
      </c>
      <c r="G11056">
        <v>0.53896278142929099</v>
      </c>
      <c r="H11056">
        <v>0.97299999999999998</v>
      </c>
      <c r="I11056">
        <v>0.66700000000000004</v>
      </c>
      <c r="J11056">
        <v>1</v>
      </c>
      <c r="K11056" t="str">
        <f t="shared" si="185"/>
        <v>yes</v>
      </c>
      <c r="L11056" t="s">
        <v>7</v>
      </c>
      <c r="M11056">
        <v>0.86882899999999996</v>
      </c>
      <c r="N11056">
        <v>0.88382000000000005</v>
      </c>
    </row>
    <row r="11057" spans="1:14" ht="15" x14ac:dyDescent="0.3">
      <c r="A11057" s="1"/>
      <c r="B11057" t="s">
        <v>12</v>
      </c>
      <c r="C11057" t="s">
        <v>4922</v>
      </c>
      <c r="D11057" t="s">
        <v>9986</v>
      </c>
      <c r="E11057" t="s">
        <v>9987</v>
      </c>
      <c r="F11057" t="s">
        <v>9987</v>
      </c>
      <c r="G11057">
        <v>0.81972855329513605</v>
      </c>
      <c r="H11057">
        <v>0.97299999999999998</v>
      </c>
      <c r="I11057">
        <v>0</v>
      </c>
      <c r="J11057">
        <v>1</v>
      </c>
      <c r="K11057" t="str">
        <f t="shared" si="185"/>
        <v>yes</v>
      </c>
      <c r="L11057" t="s">
        <v>7</v>
      </c>
      <c r="M11057">
        <v>0.9042</v>
      </c>
      <c r="N11057">
        <v>0.89091699999999996</v>
      </c>
    </row>
    <row r="11058" spans="1:14" ht="15" x14ac:dyDescent="0.3">
      <c r="A11058" s="1"/>
      <c r="B11058" t="s">
        <v>12</v>
      </c>
      <c r="C11058" t="s">
        <v>5075</v>
      </c>
      <c r="D11058" t="s">
        <v>10272</v>
      </c>
      <c r="E11058" t="s">
        <v>10273</v>
      </c>
      <c r="F11058" t="s">
        <v>10274</v>
      </c>
      <c r="G11058">
        <v>0.71043086051940896</v>
      </c>
      <c r="H11058">
        <v>0.97299999999999998</v>
      </c>
      <c r="I11058">
        <v>0.57099999999999995</v>
      </c>
      <c r="J11058">
        <v>0.99399999999999999</v>
      </c>
      <c r="K11058" t="str">
        <f t="shared" si="185"/>
        <v>yes</v>
      </c>
      <c r="L11058" t="s">
        <v>7</v>
      </c>
      <c r="M11058">
        <v>0.92478199999999999</v>
      </c>
      <c r="N11058">
        <v>0.92464299999999999</v>
      </c>
    </row>
    <row r="11059" spans="1:14" ht="15" x14ac:dyDescent="0.3">
      <c r="A11059" s="1"/>
      <c r="B11059" t="s">
        <v>12</v>
      </c>
      <c r="C11059" t="s">
        <v>5155</v>
      </c>
      <c r="D11059" t="s">
        <v>10413</v>
      </c>
      <c r="E11059" t="s">
        <v>10414</v>
      </c>
      <c r="F11059" t="s">
        <v>10415</v>
      </c>
      <c r="G11059">
        <v>0.14913330972194699</v>
      </c>
      <c r="H11059">
        <v>0.97299999999999998</v>
      </c>
      <c r="I11059">
        <v>0</v>
      </c>
      <c r="J11059">
        <v>0.95499999999999996</v>
      </c>
      <c r="K11059" t="str">
        <f t="shared" si="185"/>
        <v>yes</v>
      </c>
      <c r="L11059" t="s">
        <v>7</v>
      </c>
      <c r="M11059">
        <v>0.94088400000000005</v>
      </c>
      <c r="N11059">
        <v>0.93028299999999997</v>
      </c>
    </row>
    <row r="11060" spans="1:14" ht="15" x14ac:dyDescent="0.3">
      <c r="A11060" s="1"/>
      <c r="B11060" t="s">
        <v>12</v>
      </c>
      <c r="C11060" t="s">
        <v>871</v>
      </c>
      <c r="D11060" t="s">
        <v>5766</v>
      </c>
      <c r="E11060" t="s">
        <v>5767</v>
      </c>
      <c r="F11060" t="s">
        <v>873</v>
      </c>
      <c r="G11060">
        <v>0.93870013952255305</v>
      </c>
      <c r="H11060">
        <v>0.97199999999999998</v>
      </c>
      <c r="I11060">
        <v>0.66700000000000004</v>
      </c>
      <c r="J11060">
        <v>0.97499999999999998</v>
      </c>
      <c r="K11060" t="str">
        <f t="shared" si="185"/>
        <v>yes</v>
      </c>
      <c r="L11060" t="s">
        <v>7</v>
      </c>
      <c r="M11060">
        <v>0.91436399999999995</v>
      </c>
      <c r="N11060">
        <v>0.91084699999999996</v>
      </c>
    </row>
    <row r="11061" spans="1:14" ht="15" x14ac:dyDescent="0.3">
      <c r="A11061" s="1"/>
      <c r="B11061" t="s">
        <v>12</v>
      </c>
      <c r="C11061" t="s">
        <v>1162</v>
      </c>
      <c r="D11061" t="s">
        <v>36</v>
      </c>
      <c r="E11061" t="s">
        <v>34</v>
      </c>
      <c r="F11061" t="s">
        <v>34</v>
      </c>
      <c r="G11061">
        <v>0.98193097114562999</v>
      </c>
      <c r="H11061">
        <v>0.97199999999999998</v>
      </c>
      <c r="I11061">
        <v>0</v>
      </c>
      <c r="J11061">
        <v>1</v>
      </c>
      <c r="K11061" t="str">
        <f t="shared" si="185"/>
        <v>yes</v>
      </c>
      <c r="L11061" t="s">
        <v>7</v>
      </c>
      <c r="M11061">
        <v>0.84657700000000002</v>
      </c>
      <c r="N11061">
        <v>0.85339200000000004</v>
      </c>
    </row>
    <row r="11062" spans="1:14" ht="15" x14ac:dyDescent="0.3">
      <c r="A11062" s="1"/>
      <c r="B11062" t="s">
        <v>12</v>
      </c>
      <c r="C11062" t="s">
        <v>3794</v>
      </c>
      <c r="D11062" t="s">
        <v>7834</v>
      </c>
      <c r="E11062" t="s">
        <v>7835</v>
      </c>
      <c r="F11062" t="s">
        <v>7835</v>
      </c>
      <c r="G11062">
        <v>0.90352678298950195</v>
      </c>
      <c r="H11062">
        <v>0.97199999999999998</v>
      </c>
      <c r="I11062">
        <v>0.8</v>
      </c>
      <c r="J11062">
        <v>1</v>
      </c>
      <c r="K11062" t="str">
        <f t="shared" si="185"/>
        <v>yes</v>
      </c>
      <c r="L11062" t="s">
        <v>7</v>
      </c>
      <c r="M11062">
        <v>0.97969600000000001</v>
      </c>
      <c r="N11062">
        <v>0.97766600000000004</v>
      </c>
    </row>
    <row r="11063" spans="1:14" ht="15" x14ac:dyDescent="0.3">
      <c r="A11063" s="1"/>
      <c r="B11063" t="s">
        <v>12</v>
      </c>
      <c r="C11063" t="s">
        <v>4059</v>
      </c>
      <c r="D11063" t="s">
        <v>8352</v>
      </c>
      <c r="E11063" t="s">
        <v>8353</v>
      </c>
      <c r="F11063" t="s">
        <v>8353</v>
      </c>
      <c r="G11063">
        <v>0.78650391101837203</v>
      </c>
      <c r="H11063">
        <v>0.97</v>
      </c>
      <c r="I11063">
        <v>0.66700000000000004</v>
      </c>
      <c r="J11063">
        <v>1</v>
      </c>
      <c r="K11063" t="str">
        <f t="shared" si="185"/>
        <v>yes</v>
      </c>
      <c r="L11063" t="s">
        <v>7</v>
      </c>
      <c r="M11063">
        <v>0.82978600000000002</v>
      </c>
      <c r="N11063">
        <v>0.83263600000000004</v>
      </c>
    </row>
    <row r="11064" spans="1:14" ht="15" x14ac:dyDescent="0.3">
      <c r="A11064" s="1"/>
      <c r="B11064" t="s">
        <v>12</v>
      </c>
      <c r="C11064" t="s">
        <v>715</v>
      </c>
      <c r="D11064" t="s">
        <v>5671</v>
      </c>
      <c r="E11064" t="s">
        <v>5672</v>
      </c>
      <c r="F11064" t="s">
        <v>716</v>
      </c>
      <c r="G11064">
        <v>0.58867454528808605</v>
      </c>
      <c r="H11064">
        <v>0.96899999999999997</v>
      </c>
      <c r="I11064">
        <v>0.5</v>
      </c>
      <c r="J11064">
        <v>1</v>
      </c>
      <c r="K11064" t="str">
        <f t="shared" si="185"/>
        <v>yes</v>
      </c>
      <c r="L11064" t="s">
        <v>7</v>
      </c>
      <c r="M11064">
        <v>0.80416200000000004</v>
      </c>
      <c r="N11064">
        <v>0.81126600000000004</v>
      </c>
    </row>
    <row r="11065" spans="1:14" ht="15" x14ac:dyDescent="0.3">
      <c r="A11065" s="1"/>
      <c r="B11065" t="s">
        <v>12</v>
      </c>
      <c r="C11065" t="s">
        <v>762</v>
      </c>
      <c r="D11065" t="s">
        <v>5706</v>
      </c>
      <c r="E11065" t="s">
        <v>764</v>
      </c>
      <c r="F11065" t="s">
        <v>767</v>
      </c>
      <c r="G11065">
        <v>0.45614892244339</v>
      </c>
      <c r="H11065">
        <v>0.96899999999999997</v>
      </c>
      <c r="I11065">
        <v>0.66700000000000004</v>
      </c>
      <c r="J11065">
        <v>0.98199999999999998</v>
      </c>
      <c r="K11065" t="str">
        <f t="shared" si="185"/>
        <v>yes</v>
      </c>
      <c r="L11065" t="s">
        <v>7</v>
      </c>
      <c r="M11065">
        <v>0.91000700000000001</v>
      </c>
      <c r="N11065">
        <v>0.91608999999999996</v>
      </c>
    </row>
    <row r="11066" spans="1:14" ht="15" x14ac:dyDescent="0.3">
      <c r="A11066" s="1"/>
      <c r="B11066" t="s">
        <v>12</v>
      </c>
      <c r="C11066" t="s">
        <v>1828</v>
      </c>
      <c r="D11066" t="s">
        <v>6347</v>
      </c>
      <c r="E11066" t="s">
        <v>6348</v>
      </c>
      <c r="F11066" t="s">
        <v>6348</v>
      </c>
      <c r="G11066">
        <v>0.71356999874115001</v>
      </c>
      <c r="H11066">
        <v>0.96899999999999997</v>
      </c>
      <c r="I11066">
        <v>0.92300000000000004</v>
      </c>
      <c r="J11066">
        <v>1</v>
      </c>
      <c r="K11066" t="str">
        <f t="shared" si="185"/>
        <v>yes</v>
      </c>
      <c r="L11066" t="s">
        <v>7</v>
      </c>
      <c r="M11066">
        <v>0.97402500000000003</v>
      </c>
      <c r="N11066">
        <v>0.97098799999999996</v>
      </c>
    </row>
    <row r="11067" spans="1:14" ht="15" x14ac:dyDescent="0.3">
      <c r="A11067" s="1"/>
      <c r="B11067" t="s">
        <v>12</v>
      </c>
      <c r="C11067" t="s">
        <v>3669</v>
      </c>
      <c r="D11067" t="s">
        <v>7599</v>
      </c>
      <c r="E11067" t="s">
        <v>7598</v>
      </c>
      <c r="F11067" t="s">
        <v>7600</v>
      </c>
      <c r="G11067">
        <v>0.284634649753571</v>
      </c>
      <c r="H11067">
        <v>0.96899999999999997</v>
      </c>
      <c r="I11067">
        <v>0</v>
      </c>
      <c r="J11067">
        <v>0.97</v>
      </c>
      <c r="K11067" t="str">
        <f t="shared" si="185"/>
        <v>yes</v>
      </c>
      <c r="L11067" t="s">
        <v>7</v>
      </c>
      <c r="M11067">
        <v>0.87958000000000003</v>
      </c>
      <c r="N11067">
        <v>0.88541199999999998</v>
      </c>
    </row>
    <row r="11068" spans="1:14" ht="15" x14ac:dyDescent="0.3">
      <c r="A11068" s="1"/>
      <c r="B11068" t="s">
        <v>12</v>
      </c>
      <c r="C11068" t="s">
        <v>4925</v>
      </c>
      <c r="D11068" t="s">
        <v>9994</v>
      </c>
      <c r="E11068" t="s">
        <v>9990</v>
      </c>
      <c r="F11068" t="s">
        <v>9995</v>
      </c>
      <c r="G11068">
        <v>0.68100196123123202</v>
      </c>
      <c r="H11068">
        <v>0.96899999999999997</v>
      </c>
      <c r="I11068">
        <v>0.25</v>
      </c>
      <c r="J11068">
        <v>0.875</v>
      </c>
      <c r="K11068" t="str">
        <f t="shared" si="185"/>
        <v>yes</v>
      </c>
      <c r="L11068" t="s">
        <v>7</v>
      </c>
      <c r="M11068">
        <v>0.93798800000000004</v>
      </c>
      <c r="N11068">
        <v>0.93091999999999997</v>
      </c>
    </row>
    <row r="11069" spans="1:14" ht="15" x14ac:dyDescent="0.3">
      <c r="A11069" s="1"/>
      <c r="B11069" t="s">
        <v>12</v>
      </c>
      <c r="C11069" t="s">
        <v>4971</v>
      </c>
      <c r="D11069" t="s">
        <v>10075</v>
      </c>
      <c r="E11069" t="s">
        <v>10076</v>
      </c>
      <c r="F11069" t="s">
        <v>10077</v>
      </c>
      <c r="G11069">
        <v>0.86764681339263905</v>
      </c>
      <c r="H11069">
        <v>0.96899999999999997</v>
      </c>
      <c r="I11069">
        <v>0.5</v>
      </c>
      <c r="J11069">
        <v>0.95299999999999996</v>
      </c>
      <c r="K11069" t="str">
        <f t="shared" si="185"/>
        <v>yes</v>
      </c>
      <c r="L11069" t="s">
        <v>7</v>
      </c>
      <c r="M11069">
        <v>0.81895099999999998</v>
      </c>
      <c r="N11069">
        <v>0.828403</v>
      </c>
    </row>
    <row r="11070" spans="1:14" ht="15" x14ac:dyDescent="0.3">
      <c r="A11070" s="1"/>
      <c r="B11070" t="s">
        <v>12</v>
      </c>
      <c r="C11070" t="s">
        <v>525</v>
      </c>
      <c r="D11070" t="s">
        <v>526</v>
      </c>
      <c r="E11070" t="s">
        <v>5529</v>
      </c>
      <c r="F11070" t="s">
        <v>528</v>
      </c>
      <c r="G11070">
        <v>0.56544548273086603</v>
      </c>
      <c r="H11070">
        <v>0.96799999999999997</v>
      </c>
      <c r="I11070">
        <v>0</v>
      </c>
      <c r="J11070">
        <v>0.92200000000000004</v>
      </c>
      <c r="K11070" t="str">
        <f t="shared" si="185"/>
        <v>yes</v>
      </c>
      <c r="L11070" t="s">
        <v>7</v>
      </c>
      <c r="M11070">
        <v>0.87068900000000005</v>
      </c>
      <c r="N11070">
        <v>0.85306199999999999</v>
      </c>
    </row>
    <row r="11071" spans="1:14" ht="15" x14ac:dyDescent="0.3">
      <c r="A11071" s="1"/>
      <c r="B11071" t="s">
        <v>12</v>
      </c>
      <c r="C11071" t="s">
        <v>4290</v>
      </c>
      <c r="D11071" t="s">
        <v>8730</v>
      </c>
      <c r="E11071" t="s">
        <v>8728</v>
      </c>
      <c r="F11071" t="s">
        <v>8731</v>
      </c>
      <c r="G11071">
        <v>0.80473232269287098</v>
      </c>
      <c r="H11071">
        <v>0.96799999999999997</v>
      </c>
      <c r="I11071">
        <v>0</v>
      </c>
      <c r="J11071">
        <v>1</v>
      </c>
      <c r="K11071" t="str">
        <f t="shared" si="185"/>
        <v>yes</v>
      </c>
      <c r="L11071" t="s">
        <v>7</v>
      </c>
      <c r="M11071">
        <v>0.84685699999999997</v>
      </c>
      <c r="N11071">
        <v>0.83882999999999996</v>
      </c>
    </row>
    <row r="11072" spans="1:14" ht="15" x14ac:dyDescent="0.3">
      <c r="A11072" s="1"/>
      <c r="B11072" t="s">
        <v>12</v>
      </c>
      <c r="C11072" t="s">
        <v>1169</v>
      </c>
      <c r="D11072" t="s">
        <v>1170</v>
      </c>
      <c r="E11072" t="s">
        <v>1171</v>
      </c>
      <c r="F11072" t="s">
        <v>1171</v>
      </c>
      <c r="G11072">
        <v>0.94058746099472001</v>
      </c>
      <c r="H11072">
        <v>0.96699999999999997</v>
      </c>
      <c r="I11072">
        <v>0</v>
      </c>
      <c r="J11072">
        <v>1</v>
      </c>
      <c r="K11072" t="str">
        <f t="shared" si="185"/>
        <v>yes</v>
      </c>
      <c r="L11072" t="s">
        <v>7</v>
      </c>
      <c r="M11072">
        <v>0.95650000000000002</v>
      </c>
      <c r="N11072">
        <v>0.95241200000000004</v>
      </c>
    </row>
    <row r="11073" spans="1:14" ht="15" x14ac:dyDescent="0.3">
      <c r="A11073" s="1"/>
      <c r="B11073" t="s">
        <v>12</v>
      </c>
      <c r="C11073" t="s">
        <v>3918</v>
      </c>
      <c r="D11073" t="s">
        <v>8051</v>
      </c>
      <c r="E11073" t="s">
        <v>8052</v>
      </c>
      <c r="F11073" t="s">
        <v>8053</v>
      </c>
      <c r="G11073">
        <v>0.96734023094177202</v>
      </c>
      <c r="H11073">
        <v>0.96699999999999997</v>
      </c>
      <c r="I11073">
        <v>0.5</v>
      </c>
      <c r="J11073">
        <v>0.99</v>
      </c>
      <c r="K11073" t="str">
        <f t="shared" si="185"/>
        <v>yes</v>
      </c>
      <c r="L11073" t="s">
        <v>7</v>
      </c>
      <c r="M11073">
        <v>0.90675399999999995</v>
      </c>
      <c r="N11073">
        <v>0.89623299999999995</v>
      </c>
    </row>
    <row r="11074" spans="1:14" ht="15" x14ac:dyDescent="0.3">
      <c r="A11074" s="1"/>
      <c r="B11074" t="s">
        <v>12</v>
      </c>
      <c r="C11074">
        <v>1950</v>
      </c>
      <c r="D11074" t="s">
        <v>6916</v>
      </c>
      <c r="E11074">
        <v>1950</v>
      </c>
      <c r="F11074" t="s">
        <v>6916</v>
      </c>
      <c r="G11074">
        <v>0.94681704044341997</v>
      </c>
      <c r="H11074">
        <v>0.96599999999999997</v>
      </c>
      <c r="I11074">
        <v>0</v>
      </c>
      <c r="J11074">
        <v>0.80300000000000005</v>
      </c>
      <c r="K11074" t="str">
        <f t="shared" si="185"/>
        <v>yes</v>
      </c>
      <c r="L11074" t="s">
        <v>7</v>
      </c>
      <c r="M11074">
        <v>0.75059699999999996</v>
      </c>
      <c r="N11074">
        <v>0.75059699999999996</v>
      </c>
    </row>
    <row r="11075" spans="1:14" ht="15" x14ac:dyDescent="0.3">
      <c r="A11075" s="1"/>
      <c r="B11075" t="s">
        <v>12</v>
      </c>
      <c r="C11075" t="s">
        <v>3414</v>
      </c>
      <c r="D11075" t="s">
        <v>7182</v>
      </c>
      <c r="E11075" t="s">
        <v>7183</v>
      </c>
      <c r="F11075" t="s">
        <v>7184</v>
      </c>
      <c r="G11075">
        <v>0.71596598625183105</v>
      </c>
      <c r="H11075">
        <v>0.96599999999999997</v>
      </c>
      <c r="I11075">
        <v>0</v>
      </c>
      <c r="J11075">
        <v>0.77800000000000002</v>
      </c>
      <c r="K11075" t="str">
        <f t="shared" ref="K11075:K11138" si="186">IF(H11075&gt;0.64,"yes",IF(H11075&gt;=0.45,"partially","no"))</f>
        <v>yes</v>
      </c>
      <c r="L11075" t="s">
        <v>7</v>
      </c>
      <c r="M11075">
        <v>0.79771499999999995</v>
      </c>
      <c r="N11075">
        <v>0.80224799999999996</v>
      </c>
    </row>
    <row r="11076" spans="1:14" ht="15" x14ac:dyDescent="0.3">
      <c r="A11076" s="1"/>
      <c r="B11076" t="s">
        <v>12</v>
      </c>
      <c r="C11076" t="s">
        <v>4296</v>
      </c>
      <c r="D11076" t="s">
        <v>8739</v>
      </c>
      <c r="E11076" t="s">
        <v>8740</v>
      </c>
      <c r="F11076" t="s">
        <v>8741</v>
      </c>
      <c r="G11076">
        <v>0.97693616151809703</v>
      </c>
      <c r="H11076">
        <v>0.96599999999999997</v>
      </c>
      <c r="I11076">
        <v>0.5</v>
      </c>
      <c r="J11076">
        <v>1</v>
      </c>
      <c r="K11076" t="str">
        <f t="shared" si="186"/>
        <v>yes</v>
      </c>
      <c r="L11076" t="s">
        <v>7</v>
      </c>
      <c r="M11076">
        <v>0.89637599999999995</v>
      </c>
      <c r="N11076">
        <v>0.90417800000000004</v>
      </c>
    </row>
    <row r="11077" spans="1:14" ht="15" x14ac:dyDescent="0.3">
      <c r="A11077" s="1"/>
      <c r="B11077" t="s">
        <v>12</v>
      </c>
      <c r="C11077" t="s">
        <v>3443</v>
      </c>
      <c r="D11077" t="s">
        <v>7242</v>
      </c>
      <c r="E11077" t="s">
        <v>7243</v>
      </c>
      <c r="F11077" t="s">
        <v>7244</v>
      </c>
      <c r="G11077">
        <v>0.47280442714691201</v>
      </c>
      <c r="H11077">
        <v>0.96499999999999997</v>
      </c>
      <c r="I11077">
        <v>0.66700000000000004</v>
      </c>
      <c r="J11077">
        <v>0.95599999999999996</v>
      </c>
      <c r="K11077" t="str">
        <f t="shared" si="186"/>
        <v>yes</v>
      </c>
      <c r="L11077" t="s">
        <v>7</v>
      </c>
      <c r="M11077">
        <v>0.89937599999999995</v>
      </c>
      <c r="N11077">
        <v>0.90981000000000001</v>
      </c>
    </row>
    <row r="11078" spans="1:14" ht="15" x14ac:dyDescent="0.3">
      <c r="A11078" s="1"/>
      <c r="B11078" t="s">
        <v>12</v>
      </c>
      <c r="C11078" t="s">
        <v>562</v>
      </c>
      <c r="D11078" t="s">
        <v>564</v>
      </c>
      <c r="E11078" t="s">
        <v>563</v>
      </c>
      <c r="F11078" t="s">
        <v>565</v>
      </c>
      <c r="G11078">
        <v>0.579087734222412</v>
      </c>
      <c r="H11078">
        <v>0.96399999999999997</v>
      </c>
      <c r="I11078">
        <v>0.8</v>
      </c>
      <c r="J11078">
        <v>0.97599999999999998</v>
      </c>
      <c r="K11078" t="str">
        <f t="shared" si="186"/>
        <v>yes</v>
      </c>
      <c r="L11078" t="s">
        <v>7</v>
      </c>
      <c r="M11078">
        <v>0.916574</v>
      </c>
      <c r="N11078">
        <v>0.91151899999999997</v>
      </c>
    </row>
    <row r="11079" spans="1:14" ht="15" x14ac:dyDescent="0.3">
      <c r="A11079" s="1"/>
      <c r="B11079" t="s">
        <v>12</v>
      </c>
      <c r="C11079" t="s">
        <v>1444</v>
      </c>
      <c r="D11079" t="s">
        <v>1446</v>
      </c>
      <c r="E11079" t="s">
        <v>1446</v>
      </c>
      <c r="F11079" t="s">
        <v>1446</v>
      </c>
      <c r="G11079">
        <v>0.99832761287689198</v>
      </c>
      <c r="H11079">
        <v>0.96399999999999997</v>
      </c>
      <c r="I11079">
        <v>0.8</v>
      </c>
      <c r="J11079">
        <v>1</v>
      </c>
      <c r="K11079" t="str">
        <f t="shared" si="186"/>
        <v>yes</v>
      </c>
      <c r="L11079" t="s">
        <v>7</v>
      </c>
      <c r="M11079">
        <v>0.89552500000000002</v>
      </c>
      <c r="N11079">
        <v>0.90346899999999997</v>
      </c>
    </row>
    <row r="11080" spans="1:14" ht="15" x14ac:dyDescent="0.3">
      <c r="A11080" s="1"/>
      <c r="B11080" t="s">
        <v>12</v>
      </c>
      <c r="C11080" t="s">
        <v>807</v>
      </c>
      <c r="D11080" t="s">
        <v>5731</v>
      </c>
      <c r="E11080" t="s">
        <v>808</v>
      </c>
      <c r="F11080" t="s">
        <v>760</v>
      </c>
      <c r="G11080">
        <v>0.61211764812469505</v>
      </c>
      <c r="H11080">
        <v>0.96299999999999997</v>
      </c>
      <c r="I11080">
        <v>0</v>
      </c>
      <c r="J11080">
        <v>0.97</v>
      </c>
      <c r="K11080" t="str">
        <f t="shared" si="186"/>
        <v>yes</v>
      </c>
      <c r="L11080" t="s">
        <v>7</v>
      </c>
      <c r="M11080">
        <v>0.81849300000000003</v>
      </c>
      <c r="N11080">
        <v>0.83050000000000002</v>
      </c>
    </row>
    <row r="11081" spans="1:14" ht="15" x14ac:dyDescent="0.3">
      <c r="A11081" s="1"/>
      <c r="B11081" t="s">
        <v>12</v>
      </c>
      <c r="C11081" t="s">
        <v>1540</v>
      </c>
      <c r="D11081" t="s">
        <v>6154</v>
      </c>
      <c r="E11081" t="s">
        <v>6155</v>
      </c>
      <c r="F11081" t="s">
        <v>6156</v>
      </c>
      <c r="G11081">
        <v>0.82749402523040805</v>
      </c>
      <c r="H11081">
        <v>0.96299999999999997</v>
      </c>
      <c r="I11081">
        <v>0</v>
      </c>
      <c r="J11081">
        <v>1</v>
      </c>
      <c r="K11081" t="str">
        <f t="shared" si="186"/>
        <v>yes</v>
      </c>
      <c r="L11081" t="s">
        <v>7</v>
      </c>
      <c r="M11081">
        <v>0.91389500000000001</v>
      </c>
      <c r="N11081">
        <v>0.91649000000000003</v>
      </c>
    </row>
    <row r="11082" spans="1:14" ht="15" x14ac:dyDescent="0.3">
      <c r="A11082" s="1"/>
      <c r="B11082" t="s">
        <v>12</v>
      </c>
      <c r="C11082" t="s">
        <v>1798</v>
      </c>
      <c r="D11082" t="s">
        <v>6332</v>
      </c>
      <c r="E11082" t="s">
        <v>1799</v>
      </c>
      <c r="F11082" t="s">
        <v>1801</v>
      </c>
      <c r="G11082">
        <v>0.52425092458724998</v>
      </c>
      <c r="H11082">
        <v>0.96299999999999997</v>
      </c>
      <c r="I11082">
        <v>0.66700000000000004</v>
      </c>
      <c r="J11082">
        <v>0.97599999999999998</v>
      </c>
      <c r="K11082" t="str">
        <f t="shared" si="186"/>
        <v>yes</v>
      </c>
      <c r="L11082" t="s">
        <v>7</v>
      </c>
      <c r="M11082">
        <v>0.94295200000000001</v>
      </c>
      <c r="N11082">
        <v>0.93626200000000004</v>
      </c>
    </row>
    <row r="11083" spans="1:14" ht="15" x14ac:dyDescent="0.3">
      <c r="A11083" s="1"/>
      <c r="B11083" t="s">
        <v>12</v>
      </c>
      <c r="C11083" t="s">
        <v>1155</v>
      </c>
      <c r="D11083" t="s">
        <v>5902</v>
      </c>
      <c r="E11083" t="s">
        <v>5901</v>
      </c>
      <c r="F11083" t="s">
        <v>5902</v>
      </c>
      <c r="G11083">
        <v>0.625477313995361</v>
      </c>
      <c r="H11083">
        <v>0.96199999999999997</v>
      </c>
      <c r="I11083">
        <v>0.85699999999999998</v>
      </c>
      <c r="J11083">
        <v>0.96499999999999997</v>
      </c>
      <c r="K11083" t="str">
        <f t="shared" si="186"/>
        <v>yes</v>
      </c>
      <c r="L11083" t="s">
        <v>7</v>
      </c>
      <c r="M11083">
        <v>0.88001799999999997</v>
      </c>
      <c r="N11083">
        <v>0.88655600000000001</v>
      </c>
    </row>
    <row r="11084" spans="1:14" ht="15" x14ac:dyDescent="0.3">
      <c r="A11084" s="1"/>
      <c r="B11084" t="s">
        <v>12</v>
      </c>
      <c r="C11084" t="s">
        <v>3797</v>
      </c>
      <c r="D11084" t="s">
        <v>7837</v>
      </c>
      <c r="E11084" t="s">
        <v>7838</v>
      </c>
      <c r="F11084" t="s">
        <v>7839</v>
      </c>
      <c r="G11084">
        <v>0.44958451390266402</v>
      </c>
      <c r="H11084">
        <v>0.96199999999999997</v>
      </c>
      <c r="I11084">
        <v>0.76900000000000002</v>
      </c>
      <c r="J11084">
        <v>0.97</v>
      </c>
      <c r="K11084" t="str">
        <f t="shared" si="186"/>
        <v>yes</v>
      </c>
      <c r="L11084" t="s">
        <v>7</v>
      </c>
      <c r="M11084">
        <v>0.93692900000000001</v>
      </c>
      <c r="N11084">
        <v>0.93415499999999996</v>
      </c>
    </row>
    <row r="11085" spans="1:14" ht="15" x14ac:dyDescent="0.3">
      <c r="A11085" s="1"/>
      <c r="B11085" t="s">
        <v>12</v>
      </c>
      <c r="C11085" t="s">
        <v>4456</v>
      </c>
      <c r="D11085" t="s">
        <v>9003</v>
      </c>
      <c r="E11085" t="s">
        <v>9004</v>
      </c>
      <c r="F11085" t="s">
        <v>9005</v>
      </c>
      <c r="G11085">
        <v>0.52750676870346103</v>
      </c>
      <c r="H11085">
        <v>0.96099999999999997</v>
      </c>
      <c r="I11085">
        <v>0</v>
      </c>
      <c r="J11085">
        <v>0.94099999999999995</v>
      </c>
      <c r="K11085" t="str">
        <f t="shared" si="186"/>
        <v>yes</v>
      </c>
      <c r="L11085" t="s">
        <v>7</v>
      </c>
      <c r="M11085">
        <v>0.91911200000000004</v>
      </c>
      <c r="N11085">
        <v>0.91639300000000001</v>
      </c>
    </row>
    <row r="11086" spans="1:14" ht="15" x14ac:dyDescent="0.3">
      <c r="A11086" s="1"/>
      <c r="B11086" t="s">
        <v>12</v>
      </c>
      <c r="C11086" t="s">
        <v>1938</v>
      </c>
      <c r="D11086" t="s">
        <v>6410</v>
      </c>
      <c r="E11086" t="s">
        <v>6411</v>
      </c>
      <c r="F11086" t="s">
        <v>1940</v>
      </c>
      <c r="G11086">
        <v>0.722550928592682</v>
      </c>
      <c r="H11086">
        <v>0.96</v>
      </c>
      <c r="I11086">
        <v>0</v>
      </c>
      <c r="J11086">
        <v>0.86399999999999999</v>
      </c>
      <c r="K11086" t="str">
        <f t="shared" si="186"/>
        <v>yes</v>
      </c>
      <c r="L11086" t="s">
        <v>7</v>
      </c>
      <c r="M11086">
        <v>0.85653100000000004</v>
      </c>
      <c r="N11086">
        <v>0.86661699999999997</v>
      </c>
    </row>
    <row r="11087" spans="1:14" ht="15" x14ac:dyDescent="0.3">
      <c r="A11087" s="1"/>
      <c r="B11087" t="s">
        <v>12</v>
      </c>
      <c r="C11087" t="s">
        <v>588</v>
      </c>
      <c r="D11087" t="s">
        <v>589</v>
      </c>
      <c r="E11087" t="s">
        <v>5564</v>
      </c>
      <c r="F11087" t="s">
        <v>591</v>
      </c>
      <c r="G11087">
        <v>0.39751398563384999</v>
      </c>
      <c r="H11087">
        <v>0.95899999999999996</v>
      </c>
      <c r="I11087">
        <v>0.85699999999999998</v>
      </c>
      <c r="J11087">
        <v>0.96499999999999997</v>
      </c>
      <c r="K11087" t="str">
        <f t="shared" si="186"/>
        <v>yes</v>
      </c>
      <c r="L11087" t="s">
        <v>7</v>
      </c>
      <c r="M11087">
        <v>0.97229399999999999</v>
      </c>
      <c r="N11087">
        <v>0.96850700000000001</v>
      </c>
    </row>
    <row r="11088" spans="1:14" ht="15" x14ac:dyDescent="0.3">
      <c r="A11088" s="1"/>
      <c r="B11088" t="s">
        <v>12</v>
      </c>
      <c r="C11088" t="s">
        <v>681</v>
      </c>
      <c r="D11088" t="s">
        <v>481</v>
      </c>
      <c r="E11088" t="s">
        <v>482</v>
      </c>
      <c r="F11088" t="s">
        <v>5631</v>
      </c>
      <c r="G11088">
        <v>0.45723956823348999</v>
      </c>
      <c r="H11088">
        <v>0.95799999999999996</v>
      </c>
      <c r="I11088">
        <v>0.44400000000000001</v>
      </c>
      <c r="J11088">
        <v>1</v>
      </c>
      <c r="K11088" t="str">
        <f t="shared" si="186"/>
        <v>yes</v>
      </c>
      <c r="L11088" t="s">
        <v>7</v>
      </c>
      <c r="M11088">
        <v>0.89687600000000001</v>
      </c>
      <c r="N11088">
        <v>0.89231499999999997</v>
      </c>
    </row>
    <row r="11089" spans="1:14" ht="15" x14ac:dyDescent="0.3">
      <c r="A11089" s="1"/>
      <c r="B11089" t="s">
        <v>12</v>
      </c>
      <c r="C11089" t="s">
        <v>2255</v>
      </c>
      <c r="D11089" t="s">
        <v>6573</v>
      </c>
      <c r="E11089" t="s">
        <v>6581</v>
      </c>
      <c r="F11089" t="s">
        <v>2238</v>
      </c>
      <c r="G11089">
        <v>0.63387805223464999</v>
      </c>
      <c r="H11089">
        <v>0.95799999999999996</v>
      </c>
      <c r="I11089">
        <v>0.75</v>
      </c>
      <c r="J11089">
        <v>0.97099999999999997</v>
      </c>
      <c r="K11089" t="str">
        <f t="shared" si="186"/>
        <v>yes</v>
      </c>
      <c r="L11089" t="s">
        <v>7</v>
      </c>
      <c r="M11089">
        <v>0.92076100000000005</v>
      </c>
      <c r="N11089">
        <v>0.91399799999999998</v>
      </c>
    </row>
    <row r="11090" spans="1:14" ht="15" x14ac:dyDescent="0.3">
      <c r="A11090" s="1"/>
      <c r="B11090" t="s">
        <v>12</v>
      </c>
      <c r="C11090" t="s">
        <v>5188</v>
      </c>
      <c r="D11090" t="s">
        <v>10481</v>
      </c>
      <c r="E11090" t="s">
        <v>10479</v>
      </c>
      <c r="F11090" t="s">
        <v>10482</v>
      </c>
      <c r="G11090">
        <v>0.74117600917816195</v>
      </c>
      <c r="H11090">
        <v>0.95799999999999996</v>
      </c>
      <c r="I11090">
        <v>0.28599999999999998</v>
      </c>
      <c r="J11090">
        <v>0.84799999999999998</v>
      </c>
      <c r="K11090" t="str">
        <f t="shared" si="186"/>
        <v>yes</v>
      </c>
      <c r="L11090" t="s">
        <v>7</v>
      </c>
      <c r="M11090">
        <v>0.80067200000000005</v>
      </c>
      <c r="N11090">
        <v>0.79693499999999995</v>
      </c>
    </row>
    <row r="11091" spans="1:14" ht="15" x14ac:dyDescent="0.3">
      <c r="A11091" s="1"/>
      <c r="B11091" t="s">
        <v>12</v>
      </c>
      <c r="C11091" t="s">
        <v>1761</v>
      </c>
      <c r="D11091" t="s">
        <v>6313</v>
      </c>
      <c r="E11091" t="s">
        <v>1762</v>
      </c>
      <c r="F11091" t="s">
        <v>1762</v>
      </c>
      <c r="G11091">
        <v>0.91850042343139704</v>
      </c>
      <c r="H11091">
        <v>0.95699999999999996</v>
      </c>
      <c r="I11091">
        <v>0.5</v>
      </c>
      <c r="J11091">
        <v>1</v>
      </c>
      <c r="K11091" t="str">
        <f t="shared" si="186"/>
        <v>yes</v>
      </c>
      <c r="L11091" t="s">
        <v>7</v>
      </c>
      <c r="M11091">
        <v>0.84496899999999997</v>
      </c>
      <c r="N11091">
        <v>0.83721100000000004</v>
      </c>
    </row>
    <row r="11092" spans="1:14" ht="15" x14ac:dyDescent="0.3">
      <c r="A11092" s="1"/>
      <c r="B11092" t="s">
        <v>12</v>
      </c>
      <c r="C11092" t="s">
        <v>1961</v>
      </c>
      <c r="D11092" t="s">
        <v>6424</v>
      </c>
      <c r="E11092" t="s">
        <v>1964</v>
      </c>
      <c r="F11092" t="s">
        <v>1964</v>
      </c>
      <c r="G11092">
        <v>0.53487205505371105</v>
      </c>
      <c r="H11092">
        <v>0.95699999999999996</v>
      </c>
      <c r="I11092">
        <v>0</v>
      </c>
      <c r="J11092">
        <v>1</v>
      </c>
      <c r="K11092" t="str">
        <f t="shared" si="186"/>
        <v>yes</v>
      </c>
      <c r="L11092" t="s">
        <v>7</v>
      </c>
      <c r="M11092">
        <v>0.84711599999999998</v>
      </c>
      <c r="N11092">
        <v>0.84778699999999996</v>
      </c>
    </row>
    <row r="11093" spans="1:14" ht="15" x14ac:dyDescent="0.3">
      <c r="A11093" s="1"/>
      <c r="B11093" t="s">
        <v>12</v>
      </c>
      <c r="C11093" t="s">
        <v>4465</v>
      </c>
      <c r="D11093">
        <v>1288</v>
      </c>
      <c r="E11093" t="s">
        <v>9022</v>
      </c>
      <c r="F11093">
        <v>1288</v>
      </c>
      <c r="G11093">
        <v>0.34610936045646701</v>
      </c>
      <c r="H11093">
        <v>0.95699999999999996</v>
      </c>
      <c r="I11093">
        <v>0.66700000000000004</v>
      </c>
      <c r="J11093">
        <v>0.27900000000000003</v>
      </c>
      <c r="K11093" t="str">
        <f t="shared" si="186"/>
        <v>yes</v>
      </c>
      <c r="L11093" t="s">
        <v>7</v>
      </c>
      <c r="M11093">
        <v>0.81346499999999999</v>
      </c>
      <c r="N11093">
        <v>0.820774</v>
      </c>
    </row>
    <row r="11094" spans="1:14" ht="15" x14ac:dyDescent="0.3">
      <c r="A11094" s="1"/>
      <c r="B11094" t="s">
        <v>12</v>
      </c>
      <c r="C11094" t="s">
        <v>471</v>
      </c>
      <c r="D11094">
        <v>1900</v>
      </c>
      <c r="E11094" t="s">
        <v>472</v>
      </c>
      <c r="F11094">
        <v>1900</v>
      </c>
      <c r="G11094">
        <v>0.63735073804855302</v>
      </c>
      <c r="H11094">
        <v>0.95599999999999996</v>
      </c>
      <c r="I11094">
        <v>0.66700000000000004</v>
      </c>
      <c r="J11094">
        <v>0.96899999999999997</v>
      </c>
      <c r="K11094" t="str">
        <f t="shared" si="186"/>
        <v>yes</v>
      </c>
      <c r="L11094" t="s">
        <v>7</v>
      </c>
      <c r="M11094">
        <v>0.83421199999999995</v>
      </c>
      <c r="N11094">
        <v>0.839086</v>
      </c>
    </row>
    <row r="11095" spans="1:14" ht="15" x14ac:dyDescent="0.3">
      <c r="A11095" s="1"/>
      <c r="B11095" t="s">
        <v>12</v>
      </c>
      <c r="C11095" t="s">
        <v>4010</v>
      </c>
      <c r="D11095" t="s">
        <v>8248</v>
      </c>
      <c r="E11095" t="s">
        <v>8249</v>
      </c>
      <c r="F11095" t="s">
        <v>8249</v>
      </c>
      <c r="G11095">
        <v>0.64824789762497004</v>
      </c>
      <c r="H11095">
        <v>0.95599999999999996</v>
      </c>
      <c r="I11095">
        <v>0</v>
      </c>
      <c r="J11095">
        <v>1</v>
      </c>
      <c r="K11095" t="str">
        <f t="shared" si="186"/>
        <v>yes</v>
      </c>
      <c r="L11095" t="s">
        <v>7</v>
      </c>
      <c r="M11095">
        <v>0.902146</v>
      </c>
      <c r="N11095">
        <v>0.88051800000000002</v>
      </c>
    </row>
    <row r="11096" spans="1:14" ht="15" x14ac:dyDescent="0.3">
      <c r="A11096" s="1"/>
      <c r="B11096" t="s">
        <v>12</v>
      </c>
      <c r="C11096" t="s">
        <v>4867</v>
      </c>
      <c r="D11096" t="s">
        <v>9870</v>
      </c>
      <c r="E11096" t="s">
        <v>9869</v>
      </c>
      <c r="F11096" t="s">
        <v>9871</v>
      </c>
      <c r="G11096">
        <v>0.28711983561515803</v>
      </c>
      <c r="H11096">
        <v>0.95499999999999996</v>
      </c>
      <c r="I11096">
        <v>0.8</v>
      </c>
      <c r="J11096">
        <v>0.98399999999999999</v>
      </c>
      <c r="K11096" t="str">
        <f t="shared" si="186"/>
        <v>yes</v>
      </c>
      <c r="L11096" t="s">
        <v>7</v>
      </c>
      <c r="M11096">
        <v>0.91098500000000004</v>
      </c>
      <c r="N11096">
        <v>0.91020400000000001</v>
      </c>
    </row>
    <row r="11097" spans="1:14" ht="15" x14ac:dyDescent="0.3">
      <c r="A11097" s="1"/>
      <c r="B11097" t="s">
        <v>12</v>
      </c>
      <c r="C11097" t="s">
        <v>466</v>
      </c>
      <c r="D11097" t="s">
        <v>5487</v>
      </c>
      <c r="E11097" t="s">
        <v>5499</v>
      </c>
      <c r="F11097" t="s">
        <v>447</v>
      </c>
      <c r="G11097">
        <v>0.36669823527336098</v>
      </c>
      <c r="H11097">
        <v>0.95399999999999996</v>
      </c>
      <c r="I11097">
        <v>0.85699999999999998</v>
      </c>
      <c r="J11097">
        <v>0.98799999999999999</v>
      </c>
      <c r="K11097" t="str">
        <f t="shared" si="186"/>
        <v>yes</v>
      </c>
      <c r="L11097" t="s">
        <v>7</v>
      </c>
      <c r="M11097">
        <v>0.92440900000000004</v>
      </c>
      <c r="N11097">
        <v>0.92441399999999996</v>
      </c>
    </row>
    <row r="11098" spans="1:14" ht="15" x14ac:dyDescent="0.3">
      <c r="A11098" s="1"/>
      <c r="B11098" t="s">
        <v>12</v>
      </c>
      <c r="C11098" t="s">
        <v>502</v>
      </c>
      <c r="D11098" t="s">
        <v>5518</v>
      </c>
      <c r="E11098" t="s">
        <v>504</v>
      </c>
      <c r="F11098" t="s">
        <v>505</v>
      </c>
      <c r="G11098">
        <v>0.953249931335449</v>
      </c>
      <c r="H11098">
        <v>0.95399999999999996</v>
      </c>
      <c r="I11098">
        <v>0</v>
      </c>
      <c r="J11098">
        <v>1</v>
      </c>
      <c r="K11098" t="str">
        <f t="shared" si="186"/>
        <v>yes</v>
      </c>
      <c r="L11098" t="s">
        <v>7</v>
      </c>
      <c r="M11098">
        <v>0.933222</v>
      </c>
      <c r="N11098">
        <v>0.93287900000000001</v>
      </c>
    </row>
    <row r="11099" spans="1:14" ht="15" x14ac:dyDescent="0.3">
      <c r="A11099" s="1"/>
      <c r="B11099" t="s">
        <v>12</v>
      </c>
      <c r="C11099" t="s">
        <v>3962</v>
      </c>
      <c r="D11099" t="s">
        <v>8152</v>
      </c>
      <c r="E11099" t="s">
        <v>8151</v>
      </c>
      <c r="F11099" t="s">
        <v>8153</v>
      </c>
      <c r="G11099">
        <v>0.298893332481384</v>
      </c>
      <c r="H11099">
        <v>0.95399999999999996</v>
      </c>
      <c r="I11099">
        <v>0</v>
      </c>
      <c r="J11099">
        <v>0.96399999999999997</v>
      </c>
      <c r="K11099" t="str">
        <f t="shared" si="186"/>
        <v>yes</v>
      </c>
      <c r="L11099" t="s">
        <v>7</v>
      </c>
      <c r="M11099">
        <v>0.76137999999999995</v>
      </c>
      <c r="N11099">
        <v>0.76184600000000002</v>
      </c>
    </row>
    <row r="11100" spans="1:14" ht="15" x14ac:dyDescent="0.3">
      <c r="A11100" s="1"/>
      <c r="B11100" t="s">
        <v>12</v>
      </c>
      <c r="C11100" t="s">
        <v>4115</v>
      </c>
      <c r="D11100" t="s">
        <v>8453</v>
      </c>
      <c r="E11100" t="s">
        <v>8454</v>
      </c>
      <c r="F11100" t="s">
        <v>8454</v>
      </c>
      <c r="G11100">
        <v>0.36158081889152499</v>
      </c>
      <c r="H11100">
        <v>0.95399999999999996</v>
      </c>
      <c r="I11100">
        <v>0</v>
      </c>
      <c r="J11100">
        <v>1</v>
      </c>
      <c r="K11100" t="str">
        <f t="shared" si="186"/>
        <v>yes</v>
      </c>
      <c r="L11100" t="s">
        <v>7</v>
      </c>
      <c r="M11100">
        <v>0.90459299999999998</v>
      </c>
      <c r="N11100">
        <v>0.90013699999999996</v>
      </c>
    </row>
    <row r="11101" spans="1:14" ht="15" x14ac:dyDescent="0.3">
      <c r="A11101" s="1"/>
      <c r="B11101" t="s">
        <v>12</v>
      </c>
      <c r="C11101" t="s">
        <v>4311</v>
      </c>
      <c r="D11101" t="s">
        <v>8762</v>
      </c>
      <c r="E11101" t="s">
        <v>8763</v>
      </c>
      <c r="F11101" t="s">
        <v>8763</v>
      </c>
      <c r="G11101">
        <v>0.689134180545807</v>
      </c>
      <c r="H11101">
        <v>0.95399999999999996</v>
      </c>
      <c r="I11101">
        <v>0</v>
      </c>
      <c r="J11101">
        <v>1</v>
      </c>
      <c r="K11101" t="str">
        <f t="shared" si="186"/>
        <v>yes</v>
      </c>
      <c r="L11101" t="s">
        <v>7</v>
      </c>
      <c r="M11101">
        <v>0.83832300000000004</v>
      </c>
      <c r="N11101">
        <v>0.833812</v>
      </c>
    </row>
    <row r="11102" spans="1:14" ht="15" x14ac:dyDescent="0.3">
      <c r="A11102" s="1"/>
      <c r="B11102" t="s">
        <v>12</v>
      </c>
      <c r="C11102" t="s">
        <v>4004</v>
      </c>
      <c r="D11102" t="s">
        <v>8241</v>
      </c>
      <c r="E11102" t="s">
        <v>8239</v>
      </c>
      <c r="F11102" t="s">
        <v>8242</v>
      </c>
      <c r="G11102">
        <v>0.78238070011138905</v>
      </c>
      <c r="H11102">
        <v>0.95299999999999996</v>
      </c>
      <c r="I11102">
        <v>0.6</v>
      </c>
      <c r="J11102">
        <v>0.97099999999999997</v>
      </c>
      <c r="K11102" t="str">
        <f t="shared" si="186"/>
        <v>yes</v>
      </c>
      <c r="L11102" t="s">
        <v>7</v>
      </c>
      <c r="M11102">
        <v>0.86594599999999999</v>
      </c>
      <c r="N11102">
        <v>0.86027200000000004</v>
      </c>
    </row>
    <row r="11103" spans="1:14" ht="15" x14ac:dyDescent="0.3">
      <c r="A11103" s="1"/>
      <c r="B11103" t="s">
        <v>12</v>
      </c>
      <c r="C11103" t="s">
        <v>4950</v>
      </c>
      <c r="D11103" t="s">
        <v>10033</v>
      </c>
      <c r="E11103" t="s">
        <v>9987</v>
      </c>
      <c r="F11103" t="s">
        <v>10034</v>
      </c>
      <c r="G11103">
        <v>0.48652026057243403</v>
      </c>
      <c r="H11103">
        <v>0.95299999999999996</v>
      </c>
      <c r="I11103">
        <v>0</v>
      </c>
      <c r="J11103">
        <v>0.85199999999999998</v>
      </c>
      <c r="K11103" t="str">
        <f t="shared" si="186"/>
        <v>yes</v>
      </c>
      <c r="L11103" t="s">
        <v>7</v>
      </c>
      <c r="M11103">
        <v>0.89993100000000004</v>
      </c>
      <c r="N11103">
        <v>0.90703599999999995</v>
      </c>
    </row>
    <row r="11104" spans="1:14" ht="15" x14ac:dyDescent="0.3">
      <c r="A11104" s="1"/>
      <c r="B11104" t="s">
        <v>12</v>
      </c>
      <c r="C11104" t="s">
        <v>3546</v>
      </c>
      <c r="D11104" t="s">
        <v>7403</v>
      </c>
      <c r="E11104" t="s">
        <v>7404</v>
      </c>
      <c r="F11104" t="s">
        <v>7405</v>
      </c>
      <c r="G11104">
        <v>0.49056577682495101</v>
      </c>
      <c r="H11104">
        <v>0.95199999999999996</v>
      </c>
      <c r="I11104">
        <v>0.66700000000000004</v>
      </c>
      <c r="J11104">
        <v>0.96399999999999997</v>
      </c>
      <c r="K11104" t="str">
        <f t="shared" si="186"/>
        <v>yes</v>
      </c>
      <c r="L11104" t="s">
        <v>7</v>
      </c>
      <c r="M11104">
        <v>0.85534600000000005</v>
      </c>
      <c r="N11104">
        <v>0.85833800000000005</v>
      </c>
    </row>
    <row r="11105" spans="1:14" ht="15" x14ac:dyDescent="0.3">
      <c r="A11105" s="1"/>
      <c r="B11105" t="s">
        <v>12</v>
      </c>
      <c r="C11105" t="s">
        <v>4229</v>
      </c>
      <c r="D11105" t="s">
        <v>5389</v>
      </c>
      <c r="E11105" t="s">
        <v>318</v>
      </c>
      <c r="F11105" t="s">
        <v>318</v>
      </c>
      <c r="G11105">
        <v>0.69421601295471203</v>
      </c>
      <c r="H11105">
        <v>0.95199999999999996</v>
      </c>
      <c r="I11105">
        <v>0</v>
      </c>
      <c r="J11105">
        <v>1</v>
      </c>
      <c r="K11105" t="str">
        <f t="shared" si="186"/>
        <v>yes</v>
      </c>
      <c r="L11105" t="s">
        <v>7</v>
      </c>
      <c r="M11105">
        <v>0.80465600000000004</v>
      </c>
      <c r="N11105">
        <v>0.79807300000000003</v>
      </c>
    </row>
    <row r="11106" spans="1:14" ht="15" x14ac:dyDescent="0.3">
      <c r="A11106" s="1"/>
      <c r="B11106" t="s">
        <v>12</v>
      </c>
      <c r="C11106" t="s">
        <v>3381</v>
      </c>
      <c r="D11106" t="s">
        <v>7093</v>
      </c>
      <c r="E11106" t="s">
        <v>7099</v>
      </c>
      <c r="F11106" t="s">
        <v>7095</v>
      </c>
      <c r="G11106">
        <v>0.48563280701637301</v>
      </c>
      <c r="H11106">
        <v>0.95099999999999996</v>
      </c>
      <c r="I11106">
        <v>0.66700000000000004</v>
      </c>
      <c r="J11106">
        <v>0.68100000000000005</v>
      </c>
      <c r="K11106" t="str">
        <f t="shared" si="186"/>
        <v>yes</v>
      </c>
      <c r="L11106" t="s">
        <v>7</v>
      </c>
      <c r="M11106">
        <v>0.87903500000000001</v>
      </c>
      <c r="N11106">
        <v>0.86684000000000005</v>
      </c>
    </row>
    <row r="11107" spans="1:14" ht="15" x14ac:dyDescent="0.3">
      <c r="A11107" s="1"/>
      <c r="B11107" t="s">
        <v>12</v>
      </c>
      <c r="C11107" t="s">
        <v>4145</v>
      </c>
      <c r="D11107" t="s">
        <v>8498</v>
      </c>
      <c r="E11107" t="s">
        <v>8499</v>
      </c>
      <c r="F11107" t="s">
        <v>8500</v>
      </c>
      <c r="G11107">
        <v>0.61377739906311002</v>
      </c>
      <c r="H11107">
        <v>0.95099999999999996</v>
      </c>
      <c r="I11107">
        <v>0.72699999999999998</v>
      </c>
      <c r="J11107">
        <v>0.98899999999999999</v>
      </c>
      <c r="K11107" t="str">
        <f t="shared" si="186"/>
        <v>yes</v>
      </c>
      <c r="L11107" t="s">
        <v>7</v>
      </c>
      <c r="M11107">
        <v>0.89162699999999995</v>
      </c>
      <c r="N11107">
        <v>0.88519400000000004</v>
      </c>
    </row>
    <row r="11108" spans="1:14" ht="15" x14ac:dyDescent="0.3">
      <c r="A11108" s="1"/>
      <c r="B11108" t="s">
        <v>12</v>
      </c>
      <c r="C11108" t="s">
        <v>3918</v>
      </c>
      <c r="D11108" t="s">
        <v>8085</v>
      </c>
      <c r="E11108" t="s">
        <v>8052</v>
      </c>
      <c r="F11108" t="s">
        <v>8086</v>
      </c>
      <c r="G11108">
        <v>0.13666427135467499</v>
      </c>
      <c r="H11108">
        <v>0.95</v>
      </c>
      <c r="I11108">
        <v>0.75</v>
      </c>
      <c r="J11108">
        <v>0.83499999999999996</v>
      </c>
      <c r="K11108" t="str">
        <f t="shared" si="186"/>
        <v>yes</v>
      </c>
      <c r="L11108" t="s">
        <v>7</v>
      </c>
      <c r="M11108">
        <v>0.948546</v>
      </c>
      <c r="N11108">
        <v>0.94787399999999999</v>
      </c>
    </row>
    <row r="11109" spans="1:14" ht="15" x14ac:dyDescent="0.3">
      <c r="A11109" s="1"/>
      <c r="B11109" t="s">
        <v>12</v>
      </c>
      <c r="C11109" t="s">
        <v>1591</v>
      </c>
      <c r="D11109" t="s">
        <v>6187</v>
      </c>
      <c r="E11109" t="s">
        <v>6185</v>
      </c>
      <c r="F11109" t="s">
        <v>6188</v>
      </c>
      <c r="G11109">
        <v>0.67896473407745395</v>
      </c>
      <c r="H11109">
        <v>0.94899999999999995</v>
      </c>
      <c r="I11109">
        <v>0.5</v>
      </c>
      <c r="J11109">
        <v>0.80400000000000005</v>
      </c>
      <c r="K11109" t="str">
        <f t="shared" si="186"/>
        <v>yes</v>
      </c>
      <c r="L11109" t="s">
        <v>7</v>
      </c>
      <c r="M11109">
        <v>0.76516600000000001</v>
      </c>
      <c r="N11109">
        <v>0.78371500000000005</v>
      </c>
    </row>
    <row r="11110" spans="1:14" ht="15" x14ac:dyDescent="0.3">
      <c r="A11110" s="1"/>
      <c r="B11110" t="s">
        <v>12</v>
      </c>
      <c r="C11110" t="s">
        <v>3512</v>
      </c>
      <c r="D11110" t="s">
        <v>7352</v>
      </c>
      <c r="E11110" t="s">
        <v>7350</v>
      </c>
      <c r="F11110" t="s">
        <v>7353</v>
      </c>
      <c r="G11110">
        <v>0.90741616487503096</v>
      </c>
      <c r="H11110">
        <v>0.94899999999999995</v>
      </c>
      <c r="I11110">
        <v>0.33300000000000002</v>
      </c>
      <c r="J11110">
        <v>0.68899999999999995</v>
      </c>
      <c r="K11110" t="str">
        <f t="shared" si="186"/>
        <v>yes</v>
      </c>
      <c r="L11110" t="s">
        <v>7</v>
      </c>
      <c r="M11110">
        <v>0.782945</v>
      </c>
      <c r="N11110">
        <v>0.78881999999999997</v>
      </c>
    </row>
    <row r="11111" spans="1:14" ht="15" x14ac:dyDescent="0.3">
      <c r="A11111" s="1"/>
      <c r="B11111" t="s">
        <v>12</v>
      </c>
      <c r="C11111" t="s">
        <v>4826</v>
      </c>
      <c r="D11111" t="s">
        <v>9797</v>
      </c>
      <c r="E11111" t="s">
        <v>4826</v>
      </c>
      <c r="F11111" t="s">
        <v>9798</v>
      </c>
      <c r="G11111">
        <v>0.81118625402450595</v>
      </c>
      <c r="H11111">
        <v>0.94699999999999995</v>
      </c>
      <c r="I11111">
        <v>0.4</v>
      </c>
      <c r="J11111">
        <v>1</v>
      </c>
      <c r="K11111" t="str">
        <f t="shared" si="186"/>
        <v>yes</v>
      </c>
      <c r="L11111" t="s">
        <v>7</v>
      </c>
      <c r="M11111">
        <v>0.983178</v>
      </c>
      <c r="N11111">
        <v>0.98718600000000001</v>
      </c>
    </row>
    <row r="11112" spans="1:14" ht="15" x14ac:dyDescent="0.3">
      <c r="A11112" s="1"/>
      <c r="B11112" t="s">
        <v>12</v>
      </c>
      <c r="C11112" t="s">
        <v>4287</v>
      </c>
      <c r="D11112" t="s">
        <v>7584</v>
      </c>
      <c r="E11112" t="s">
        <v>8723</v>
      </c>
      <c r="F11112" t="s">
        <v>7584</v>
      </c>
      <c r="G11112">
        <v>0.54277801513671897</v>
      </c>
      <c r="H11112">
        <v>0.94499999999999995</v>
      </c>
      <c r="I11112">
        <v>0</v>
      </c>
      <c r="J11112">
        <v>0.97899999999999998</v>
      </c>
      <c r="K11112" t="str">
        <f t="shared" si="186"/>
        <v>yes</v>
      </c>
      <c r="L11112" t="s">
        <v>7</v>
      </c>
      <c r="M11112">
        <v>0.78419000000000005</v>
      </c>
      <c r="N11112">
        <v>0.78848099999999999</v>
      </c>
    </row>
    <row r="11113" spans="1:14" ht="15" x14ac:dyDescent="0.3">
      <c r="A11113" s="1"/>
      <c r="B11113" t="s">
        <v>12</v>
      </c>
      <c r="C11113" t="s">
        <v>5161</v>
      </c>
      <c r="D11113" t="s">
        <v>10424</v>
      </c>
      <c r="E11113" t="s">
        <v>10425</v>
      </c>
      <c r="F11113" t="s">
        <v>10425</v>
      </c>
      <c r="G11113">
        <v>0.48911321163177501</v>
      </c>
      <c r="H11113">
        <v>0.94499999999999995</v>
      </c>
      <c r="I11113">
        <v>0</v>
      </c>
      <c r="J11113">
        <v>1</v>
      </c>
      <c r="K11113" t="str">
        <f t="shared" si="186"/>
        <v>yes</v>
      </c>
      <c r="L11113" t="s">
        <v>7</v>
      </c>
      <c r="M11113">
        <v>0.818747</v>
      </c>
      <c r="N11113">
        <v>0.82506599999999997</v>
      </c>
    </row>
    <row r="11114" spans="1:14" ht="15" x14ac:dyDescent="0.3">
      <c r="A11114" s="1"/>
      <c r="B11114" t="s">
        <v>12</v>
      </c>
      <c r="C11114" t="s">
        <v>665</v>
      </c>
      <c r="D11114" t="s">
        <v>666</v>
      </c>
      <c r="E11114" t="s">
        <v>667</v>
      </c>
      <c r="F11114" t="s">
        <v>667</v>
      </c>
      <c r="G11114">
        <v>0.30303904414176902</v>
      </c>
      <c r="H11114">
        <v>0.94299999999999995</v>
      </c>
      <c r="I11114">
        <v>0.4</v>
      </c>
      <c r="J11114">
        <v>1</v>
      </c>
      <c r="K11114" t="str">
        <f t="shared" si="186"/>
        <v>yes</v>
      </c>
      <c r="L11114" t="s">
        <v>7</v>
      </c>
      <c r="M11114">
        <v>0.80792299999999995</v>
      </c>
      <c r="N11114">
        <v>0.81655699999999998</v>
      </c>
    </row>
    <row r="11115" spans="1:14" ht="15" x14ac:dyDescent="0.3">
      <c r="A11115" s="1"/>
      <c r="B11115" t="s">
        <v>12</v>
      </c>
      <c r="C11115" t="s">
        <v>962</v>
      </c>
      <c r="D11115" t="s">
        <v>961</v>
      </c>
      <c r="E11115" t="s">
        <v>964</v>
      </c>
      <c r="F11115" t="s">
        <v>964</v>
      </c>
      <c r="G11115">
        <v>0.95394909381866499</v>
      </c>
      <c r="H11115">
        <v>0.94299999999999995</v>
      </c>
      <c r="I11115">
        <v>0</v>
      </c>
      <c r="J11115">
        <v>1</v>
      </c>
      <c r="K11115" t="str">
        <f t="shared" si="186"/>
        <v>yes</v>
      </c>
      <c r="L11115" t="s">
        <v>7</v>
      </c>
      <c r="M11115">
        <v>0.80930100000000005</v>
      </c>
      <c r="N11115">
        <v>0.80941399999999997</v>
      </c>
    </row>
    <row r="11116" spans="1:14" ht="15" x14ac:dyDescent="0.3">
      <c r="A11116" s="1"/>
      <c r="B11116" t="s">
        <v>12</v>
      </c>
      <c r="C11116" t="s">
        <v>1183</v>
      </c>
      <c r="D11116" t="s">
        <v>5920</v>
      </c>
      <c r="E11116" t="s">
        <v>5920</v>
      </c>
      <c r="F11116" t="s">
        <v>5920</v>
      </c>
      <c r="G11116">
        <v>0.49120619893074002</v>
      </c>
      <c r="H11116">
        <v>0.94299999999999995</v>
      </c>
      <c r="I11116">
        <v>0.33300000000000002</v>
      </c>
      <c r="J11116">
        <v>1</v>
      </c>
      <c r="K11116" t="str">
        <f t="shared" si="186"/>
        <v>yes</v>
      </c>
      <c r="L11116" t="s">
        <v>7</v>
      </c>
      <c r="M11116">
        <v>0.75743899999999997</v>
      </c>
      <c r="N11116">
        <v>0.77055399999999996</v>
      </c>
    </row>
    <row r="11117" spans="1:14" ht="15" x14ac:dyDescent="0.3">
      <c r="A11117" s="1"/>
      <c r="B11117" t="s">
        <v>12</v>
      </c>
      <c r="C11117" t="s">
        <v>3927</v>
      </c>
      <c r="D11117" t="s">
        <v>3916</v>
      </c>
      <c r="E11117" t="s">
        <v>8062</v>
      </c>
      <c r="F11117" t="s">
        <v>8023</v>
      </c>
      <c r="G11117">
        <v>0.66038566827774103</v>
      </c>
      <c r="H11117">
        <v>0.94199999999999995</v>
      </c>
      <c r="I11117">
        <v>0.66700000000000004</v>
      </c>
      <c r="J11117">
        <v>0.97499999999999998</v>
      </c>
      <c r="K11117" t="str">
        <f t="shared" si="186"/>
        <v>yes</v>
      </c>
      <c r="L11117" t="s">
        <v>7</v>
      </c>
      <c r="M11117">
        <v>0.903775</v>
      </c>
      <c r="N11117">
        <v>0.911103</v>
      </c>
    </row>
    <row r="11118" spans="1:14" ht="15" x14ac:dyDescent="0.3">
      <c r="A11118" s="1"/>
      <c r="B11118" t="s">
        <v>12</v>
      </c>
      <c r="C11118" t="s">
        <v>3927</v>
      </c>
      <c r="D11118" t="s">
        <v>3916</v>
      </c>
      <c r="E11118" t="s">
        <v>8062</v>
      </c>
      <c r="F11118" t="s">
        <v>8023</v>
      </c>
      <c r="G11118">
        <v>0.160674318671227</v>
      </c>
      <c r="H11118">
        <v>0.94199999999999995</v>
      </c>
      <c r="I11118">
        <v>0.66700000000000004</v>
      </c>
      <c r="J11118">
        <v>0.97499999999999998</v>
      </c>
      <c r="K11118" t="str">
        <f t="shared" si="186"/>
        <v>yes</v>
      </c>
      <c r="L11118" t="s">
        <v>7</v>
      </c>
      <c r="M11118">
        <v>0.903775</v>
      </c>
      <c r="N11118">
        <v>0.911103</v>
      </c>
    </row>
    <row r="11119" spans="1:14" ht="15" x14ac:dyDescent="0.3">
      <c r="A11119" s="1"/>
      <c r="B11119" t="s">
        <v>12</v>
      </c>
      <c r="C11119" t="s">
        <v>3208</v>
      </c>
      <c r="D11119" t="s">
        <v>6714</v>
      </c>
      <c r="E11119" t="s">
        <v>6715</v>
      </c>
      <c r="F11119" t="s">
        <v>6716</v>
      </c>
      <c r="G11119">
        <v>0.77840948104858398</v>
      </c>
      <c r="H11119">
        <v>0.94</v>
      </c>
      <c r="I11119">
        <v>0</v>
      </c>
      <c r="J11119">
        <v>0.79500000000000004</v>
      </c>
      <c r="K11119" t="str">
        <f t="shared" si="186"/>
        <v>yes</v>
      </c>
      <c r="L11119" t="s">
        <v>7</v>
      </c>
      <c r="M11119">
        <v>0.765764</v>
      </c>
      <c r="N11119">
        <v>0.76976999999999995</v>
      </c>
    </row>
    <row r="11120" spans="1:14" ht="15" x14ac:dyDescent="0.3">
      <c r="A11120" s="1"/>
      <c r="B11120" t="s">
        <v>12</v>
      </c>
      <c r="C11120" t="s">
        <v>4400</v>
      </c>
      <c r="D11120" t="s">
        <v>8935</v>
      </c>
      <c r="E11120" t="s">
        <v>4400</v>
      </c>
      <c r="F11120" t="s">
        <v>4400</v>
      </c>
      <c r="G11120">
        <v>0.81110769510269198</v>
      </c>
      <c r="H11120">
        <v>0.94</v>
      </c>
      <c r="I11120">
        <v>0</v>
      </c>
      <c r="J11120">
        <v>1</v>
      </c>
      <c r="K11120" t="str">
        <f t="shared" si="186"/>
        <v>yes</v>
      </c>
      <c r="L11120" t="s">
        <v>7</v>
      </c>
      <c r="M11120">
        <v>0.69348299999999996</v>
      </c>
      <c r="N11120">
        <v>0.69813000000000003</v>
      </c>
    </row>
    <row r="11121" spans="1:14" ht="15" x14ac:dyDescent="0.3">
      <c r="A11121" s="1"/>
      <c r="B11121" t="s">
        <v>12</v>
      </c>
      <c r="C11121" t="s">
        <v>4673</v>
      </c>
      <c r="D11121" t="s">
        <v>9471</v>
      </c>
      <c r="E11121" t="s">
        <v>9468</v>
      </c>
      <c r="F11121" t="s">
        <v>9472</v>
      </c>
      <c r="G11121">
        <v>0.312293201684952</v>
      </c>
      <c r="H11121">
        <v>0.94</v>
      </c>
      <c r="I11121">
        <v>0</v>
      </c>
      <c r="J11121">
        <v>0.36199999999999999</v>
      </c>
      <c r="K11121" t="str">
        <f t="shared" si="186"/>
        <v>yes</v>
      </c>
      <c r="L11121" t="s">
        <v>7</v>
      </c>
      <c r="M11121">
        <v>0.79539099999999996</v>
      </c>
      <c r="N11121">
        <v>0.80573899999999998</v>
      </c>
    </row>
    <row r="11122" spans="1:14" ht="15" x14ac:dyDescent="0.3">
      <c r="A11122" s="1"/>
      <c r="B11122" t="s">
        <v>12</v>
      </c>
      <c r="C11122" t="s">
        <v>4943</v>
      </c>
      <c r="D11122" t="s">
        <v>10021</v>
      </c>
      <c r="E11122" t="s">
        <v>10022</v>
      </c>
      <c r="F11122" t="s">
        <v>10023</v>
      </c>
      <c r="G11122">
        <v>0.26947471499443099</v>
      </c>
      <c r="H11122">
        <v>0.94</v>
      </c>
      <c r="I11122">
        <v>0.111</v>
      </c>
      <c r="J11122">
        <v>0.94599999999999995</v>
      </c>
      <c r="K11122" t="str">
        <f t="shared" si="186"/>
        <v>yes</v>
      </c>
      <c r="L11122" t="s">
        <v>7</v>
      </c>
      <c r="M11122">
        <v>0.80767299999999997</v>
      </c>
      <c r="N11122">
        <v>0.80231600000000003</v>
      </c>
    </row>
    <row r="11123" spans="1:14" ht="15" x14ac:dyDescent="0.3">
      <c r="A11123" s="1"/>
      <c r="B11123" t="s">
        <v>12</v>
      </c>
      <c r="C11123" t="s">
        <v>2229</v>
      </c>
      <c r="D11123" t="s">
        <v>6569</v>
      </c>
      <c r="E11123" t="s">
        <v>6570</v>
      </c>
      <c r="F11123" t="s">
        <v>2231</v>
      </c>
      <c r="G11123">
        <v>0.70495736598968495</v>
      </c>
      <c r="H11123">
        <v>0.93899999999999995</v>
      </c>
      <c r="I11123">
        <v>0</v>
      </c>
      <c r="J11123">
        <v>1</v>
      </c>
      <c r="K11123" t="str">
        <f t="shared" si="186"/>
        <v>yes</v>
      </c>
      <c r="L11123" t="s">
        <v>7</v>
      </c>
      <c r="M11123">
        <v>0.88859600000000005</v>
      </c>
      <c r="N11123">
        <v>0.88992099999999996</v>
      </c>
    </row>
    <row r="11124" spans="1:14" ht="15" x14ac:dyDescent="0.3">
      <c r="A11124" s="1"/>
      <c r="B11124" t="s">
        <v>12</v>
      </c>
      <c r="C11124" t="s">
        <v>4934</v>
      </c>
      <c r="D11124" t="s">
        <v>10011</v>
      </c>
      <c r="E11124" t="s">
        <v>10012</v>
      </c>
      <c r="F11124" t="s">
        <v>10013</v>
      </c>
      <c r="G11124">
        <v>0.19656680524349199</v>
      </c>
      <c r="H11124">
        <v>0.93899999999999995</v>
      </c>
      <c r="I11124">
        <v>0.4</v>
      </c>
      <c r="J11124">
        <v>0.77100000000000002</v>
      </c>
      <c r="K11124" t="str">
        <f t="shared" si="186"/>
        <v>yes</v>
      </c>
      <c r="L11124" t="s">
        <v>7</v>
      </c>
      <c r="M11124">
        <v>0.87886600000000004</v>
      </c>
      <c r="N11124">
        <v>0.87740700000000005</v>
      </c>
    </row>
    <row r="11125" spans="1:14" ht="15" x14ac:dyDescent="0.3">
      <c r="A11125" s="1"/>
      <c r="B11125" t="s">
        <v>12</v>
      </c>
      <c r="C11125" t="s">
        <v>480</v>
      </c>
      <c r="D11125" t="s">
        <v>5504</v>
      </c>
      <c r="E11125" t="s">
        <v>482</v>
      </c>
      <c r="F11125" t="s">
        <v>482</v>
      </c>
      <c r="G11125">
        <v>0.44436010718345598</v>
      </c>
      <c r="H11125">
        <v>0.93600000000000005</v>
      </c>
      <c r="I11125">
        <v>0</v>
      </c>
      <c r="J11125">
        <v>1</v>
      </c>
      <c r="K11125" t="str">
        <f t="shared" si="186"/>
        <v>yes</v>
      </c>
      <c r="L11125" t="s">
        <v>7</v>
      </c>
      <c r="M11125">
        <v>0.81415599999999999</v>
      </c>
      <c r="N11125">
        <v>0.80701100000000003</v>
      </c>
    </row>
    <row r="11126" spans="1:14" ht="15" x14ac:dyDescent="0.3">
      <c r="A11126" s="1"/>
      <c r="B11126" t="s">
        <v>12</v>
      </c>
      <c r="C11126" t="s">
        <v>4836</v>
      </c>
      <c r="D11126" t="s">
        <v>9814</v>
      </c>
      <c r="E11126" t="s">
        <v>9815</v>
      </c>
      <c r="F11126" t="s">
        <v>9815</v>
      </c>
      <c r="G11126">
        <v>0.53174149990081798</v>
      </c>
      <c r="H11126">
        <v>0.93600000000000005</v>
      </c>
      <c r="I11126">
        <v>0.42899999999999999</v>
      </c>
      <c r="J11126">
        <v>1</v>
      </c>
      <c r="K11126" t="str">
        <f t="shared" si="186"/>
        <v>yes</v>
      </c>
      <c r="L11126" t="s">
        <v>7</v>
      </c>
      <c r="M11126">
        <v>0.87444500000000003</v>
      </c>
      <c r="N11126">
        <v>0.86648400000000003</v>
      </c>
    </row>
    <row r="11127" spans="1:14" ht="15" x14ac:dyDescent="0.3">
      <c r="A11127" s="1"/>
      <c r="B11127" t="s">
        <v>12</v>
      </c>
      <c r="C11127" t="s">
        <v>1803</v>
      </c>
      <c r="D11127" t="s">
        <v>48</v>
      </c>
      <c r="E11127" t="s">
        <v>1804</v>
      </c>
      <c r="F11127" t="s">
        <v>29</v>
      </c>
      <c r="G11127">
        <v>0.93656212091445901</v>
      </c>
      <c r="H11127">
        <v>0.93500000000000005</v>
      </c>
      <c r="I11127">
        <v>0.66700000000000004</v>
      </c>
      <c r="J11127">
        <v>0.96799999999999997</v>
      </c>
      <c r="K11127" t="str">
        <f t="shared" si="186"/>
        <v>yes</v>
      </c>
      <c r="L11127" t="s">
        <v>7</v>
      </c>
      <c r="M11127">
        <v>0.92631200000000002</v>
      </c>
      <c r="N11127">
        <v>0.92164100000000004</v>
      </c>
    </row>
    <row r="11128" spans="1:14" ht="15" x14ac:dyDescent="0.3">
      <c r="A11128" s="1"/>
      <c r="B11128" t="s">
        <v>12</v>
      </c>
      <c r="C11128" t="s">
        <v>1599</v>
      </c>
      <c r="D11128" t="s">
        <v>6191</v>
      </c>
      <c r="E11128" t="s">
        <v>6192</v>
      </c>
      <c r="F11128" t="s">
        <v>6193</v>
      </c>
      <c r="G11128">
        <v>7.3859304189682007E-2</v>
      </c>
      <c r="H11128">
        <v>0.93400000000000005</v>
      </c>
      <c r="I11128">
        <v>0.8</v>
      </c>
      <c r="J11128">
        <v>0.79900000000000004</v>
      </c>
      <c r="K11128" t="str">
        <f t="shared" si="186"/>
        <v>yes</v>
      </c>
      <c r="L11128" t="s">
        <v>7</v>
      </c>
      <c r="M11128">
        <v>0.93479000000000001</v>
      </c>
      <c r="N11128">
        <v>0.93369500000000005</v>
      </c>
    </row>
    <row r="11129" spans="1:14" ht="15" x14ac:dyDescent="0.3">
      <c r="A11129" s="1"/>
      <c r="B11129" t="s">
        <v>12</v>
      </c>
      <c r="C11129" t="s">
        <v>887</v>
      </c>
      <c r="D11129" t="s">
        <v>5772</v>
      </c>
      <c r="E11129" t="s">
        <v>5770</v>
      </c>
      <c r="F11129" t="s">
        <v>5773</v>
      </c>
      <c r="G11129">
        <v>0.41121423244476302</v>
      </c>
      <c r="H11129">
        <v>0.93300000000000005</v>
      </c>
      <c r="I11129">
        <v>0.57099999999999995</v>
      </c>
      <c r="J11129">
        <v>0.96399999999999997</v>
      </c>
      <c r="K11129" t="str">
        <f t="shared" si="186"/>
        <v>yes</v>
      </c>
      <c r="L11129" t="s">
        <v>7</v>
      </c>
      <c r="M11129">
        <v>0.89948399999999995</v>
      </c>
      <c r="N11129">
        <v>0.900343</v>
      </c>
    </row>
    <row r="11130" spans="1:14" ht="15" x14ac:dyDescent="0.3">
      <c r="A11130" s="1"/>
      <c r="B11130" t="s">
        <v>12</v>
      </c>
      <c r="C11130" t="s">
        <v>3700</v>
      </c>
      <c r="D11130" t="s">
        <v>7665</v>
      </c>
      <c r="E11130" t="s">
        <v>7666</v>
      </c>
      <c r="F11130" t="s">
        <v>7667</v>
      </c>
      <c r="G11130">
        <v>0.72822803258895896</v>
      </c>
      <c r="H11130">
        <v>0.93300000000000005</v>
      </c>
      <c r="I11130">
        <v>0.5</v>
      </c>
      <c r="J11130">
        <v>0.98399999999999999</v>
      </c>
      <c r="K11130" t="str">
        <f t="shared" si="186"/>
        <v>yes</v>
      </c>
      <c r="L11130" t="s">
        <v>7</v>
      </c>
      <c r="M11130">
        <v>0.81964000000000004</v>
      </c>
      <c r="N11130">
        <v>0.80862500000000004</v>
      </c>
    </row>
    <row r="11131" spans="1:14" ht="15" x14ac:dyDescent="0.3">
      <c r="A11131" s="1"/>
      <c r="B11131" t="s">
        <v>12</v>
      </c>
      <c r="C11131" t="s">
        <v>4023</v>
      </c>
      <c r="D11131" t="s">
        <v>8265</v>
      </c>
      <c r="E11131" t="s">
        <v>8266</v>
      </c>
      <c r="F11131" t="s">
        <v>8267</v>
      </c>
      <c r="G11131">
        <v>0.82888197898864702</v>
      </c>
      <c r="H11131">
        <v>0.93300000000000005</v>
      </c>
      <c r="I11131">
        <v>0.24</v>
      </c>
      <c r="J11131">
        <v>0.96699999999999997</v>
      </c>
      <c r="K11131" t="str">
        <f t="shared" si="186"/>
        <v>yes</v>
      </c>
      <c r="L11131" t="s">
        <v>7</v>
      </c>
      <c r="M11131">
        <v>0.85384700000000002</v>
      </c>
      <c r="N11131">
        <v>0.85278299999999996</v>
      </c>
    </row>
    <row r="11132" spans="1:14" ht="15" x14ac:dyDescent="0.3">
      <c r="A11132" s="1"/>
      <c r="B11132" t="s">
        <v>12</v>
      </c>
      <c r="C11132" t="s">
        <v>4420</v>
      </c>
      <c r="D11132" t="s">
        <v>8961</v>
      </c>
      <c r="E11132" t="s">
        <v>8961</v>
      </c>
      <c r="F11132" t="s">
        <v>8961</v>
      </c>
      <c r="G11132">
        <v>0.76360231637954701</v>
      </c>
      <c r="H11132">
        <v>0.93300000000000005</v>
      </c>
      <c r="I11132">
        <v>0.75</v>
      </c>
      <c r="J11132">
        <v>1</v>
      </c>
      <c r="K11132" t="str">
        <f t="shared" si="186"/>
        <v>yes</v>
      </c>
      <c r="L11132" t="s">
        <v>7</v>
      </c>
      <c r="M11132">
        <v>0.89377899999999999</v>
      </c>
      <c r="N11132">
        <v>0.89427900000000005</v>
      </c>
    </row>
    <row r="11133" spans="1:14" ht="15" x14ac:dyDescent="0.3">
      <c r="A11133" s="1"/>
      <c r="B11133" t="s">
        <v>12</v>
      </c>
      <c r="C11133" t="s">
        <v>5066</v>
      </c>
      <c r="D11133" t="s">
        <v>10260</v>
      </c>
      <c r="E11133" t="s">
        <v>10258</v>
      </c>
      <c r="F11133" t="s">
        <v>10261</v>
      </c>
      <c r="G11133">
        <v>0.58327388763427701</v>
      </c>
      <c r="H11133">
        <v>0.93300000000000005</v>
      </c>
      <c r="I11133">
        <v>0.66700000000000004</v>
      </c>
      <c r="J11133">
        <v>0.98</v>
      </c>
      <c r="K11133" t="str">
        <f t="shared" si="186"/>
        <v>yes</v>
      </c>
      <c r="L11133" t="s">
        <v>7</v>
      </c>
      <c r="M11133">
        <v>1</v>
      </c>
      <c r="N11133">
        <v>1</v>
      </c>
    </row>
    <row r="11134" spans="1:14" ht="15" x14ac:dyDescent="0.3">
      <c r="A11134" s="1"/>
      <c r="B11134" t="s">
        <v>12</v>
      </c>
      <c r="C11134" t="s">
        <v>3904</v>
      </c>
      <c r="D11134" t="s">
        <v>8018</v>
      </c>
      <c r="E11134" t="s">
        <v>8019</v>
      </c>
      <c r="F11134" t="s">
        <v>8020</v>
      </c>
      <c r="G11134">
        <v>0.891321241855621</v>
      </c>
      <c r="H11134">
        <v>0.93200000000000005</v>
      </c>
      <c r="I11134">
        <v>0.66700000000000004</v>
      </c>
      <c r="J11134">
        <v>0.85</v>
      </c>
      <c r="K11134" t="str">
        <f t="shared" si="186"/>
        <v>yes</v>
      </c>
      <c r="L11134" t="s">
        <v>7</v>
      </c>
      <c r="M11134">
        <v>0.860649</v>
      </c>
      <c r="N11134">
        <v>0.86169499999999999</v>
      </c>
    </row>
    <row r="11135" spans="1:14" ht="15" x14ac:dyDescent="0.3">
      <c r="A11135" s="1"/>
      <c r="B11135" t="s">
        <v>12</v>
      </c>
      <c r="C11135" t="s">
        <v>3517</v>
      </c>
      <c r="D11135" t="s">
        <v>7364</v>
      </c>
      <c r="E11135" t="s">
        <v>7358</v>
      </c>
      <c r="F11135" t="s">
        <v>7358</v>
      </c>
      <c r="G11135">
        <v>0.30929124355316201</v>
      </c>
      <c r="H11135">
        <v>0.93100000000000005</v>
      </c>
      <c r="I11135">
        <v>0.66700000000000004</v>
      </c>
      <c r="J11135">
        <v>1</v>
      </c>
      <c r="K11135" t="str">
        <f t="shared" si="186"/>
        <v>yes</v>
      </c>
      <c r="L11135" t="s">
        <v>7</v>
      </c>
      <c r="M11135">
        <v>0.89162399999999997</v>
      </c>
      <c r="N11135">
        <v>0.88875499999999996</v>
      </c>
    </row>
    <row r="11136" spans="1:14" ht="15" x14ac:dyDescent="0.3">
      <c r="A11136" s="1"/>
      <c r="B11136" t="s">
        <v>12</v>
      </c>
      <c r="C11136" t="s">
        <v>4118</v>
      </c>
      <c r="D11136" t="s">
        <v>8455</v>
      </c>
      <c r="E11136" t="s">
        <v>8458</v>
      </c>
      <c r="F11136" t="s">
        <v>8456</v>
      </c>
      <c r="G11136">
        <v>0.86467331647872903</v>
      </c>
      <c r="H11136">
        <v>0.93100000000000005</v>
      </c>
      <c r="I11136">
        <v>0</v>
      </c>
      <c r="J11136">
        <v>0.99</v>
      </c>
      <c r="K11136" t="str">
        <f t="shared" si="186"/>
        <v>yes</v>
      </c>
      <c r="L11136" t="s">
        <v>7</v>
      </c>
      <c r="M11136">
        <v>0.81319399999999997</v>
      </c>
      <c r="N11136">
        <v>0.78003</v>
      </c>
    </row>
    <row r="11137" spans="1:14" ht="15" x14ac:dyDescent="0.3">
      <c r="A11137" s="1"/>
      <c r="B11137" t="s">
        <v>12</v>
      </c>
      <c r="C11137" t="s">
        <v>4855</v>
      </c>
      <c r="D11137" t="s">
        <v>9833</v>
      </c>
      <c r="E11137" t="s">
        <v>9831</v>
      </c>
      <c r="F11137" t="s">
        <v>9834</v>
      </c>
      <c r="G11137">
        <v>0.81539815664291404</v>
      </c>
      <c r="H11137">
        <v>0.93100000000000005</v>
      </c>
      <c r="I11137">
        <v>0.66700000000000004</v>
      </c>
      <c r="J11137">
        <v>0.95799999999999996</v>
      </c>
      <c r="K11137" t="str">
        <f t="shared" si="186"/>
        <v>yes</v>
      </c>
      <c r="L11137" t="s">
        <v>7</v>
      </c>
      <c r="M11137">
        <v>0.911443</v>
      </c>
      <c r="N11137">
        <v>0.90408500000000003</v>
      </c>
    </row>
    <row r="11138" spans="1:14" ht="15" x14ac:dyDescent="0.3">
      <c r="A11138" s="1"/>
      <c r="B11138" t="s">
        <v>12</v>
      </c>
      <c r="C11138" t="s">
        <v>4459</v>
      </c>
      <c r="D11138" t="s">
        <v>9012</v>
      </c>
      <c r="E11138" t="s">
        <v>4459</v>
      </c>
      <c r="F11138" t="s">
        <v>9013</v>
      </c>
      <c r="G11138">
        <v>0.205542042851448</v>
      </c>
      <c r="H11138">
        <v>0.93</v>
      </c>
      <c r="I11138">
        <v>0.66700000000000004</v>
      </c>
      <c r="J11138">
        <v>0.98599999999999999</v>
      </c>
      <c r="K11138" t="str">
        <f t="shared" si="186"/>
        <v>yes</v>
      </c>
      <c r="L11138" t="s">
        <v>7</v>
      </c>
      <c r="M11138">
        <v>0.88064600000000004</v>
      </c>
      <c r="N11138">
        <v>0.892266</v>
      </c>
    </row>
    <row r="11139" spans="1:14" ht="15" x14ac:dyDescent="0.3">
      <c r="A11139" s="1"/>
      <c r="B11139" t="s">
        <v>12</v>
      </c>
      <c r="C11139" t="s">
        <v>71</v>
      </c>
      <c r="D11139" t="s">
        <v>2233</v>
      </c>
      <c r="E11139" t="s">
        <v>73</v>
      </c>
      <c r="F11139" t="s">
        <v>73</v>
      </c>
      <c r="G11139">
        <v>0.50067234039306596</v>
      </c>
      <c r="H11139">
        <v>0.92800000000000005</v>
      </c>
      <c r="I11139">
        <v>0</v>
      </c>
      <c r="J11139">
        <v>1</v>
      </c>
      <c r="K11139" t="str">
        <f t="shared" ref="K11139:K11202" si="187">IF(H11139&gt;0.64,"yes",IF(H11139&gt;=0.45,"partially","no"))</f>
        <v>yes</v>
      </c>
      <c r="L11139" t="s">
        <v>7</v>
      </c>
      <c r="M11139">
        <v>0.73068900000000003</v>
      </c>
      <c r="N11139">
        <v>0.72955099999999995</v>
      </c>
    </row>
    <row r="11140" spans="1:14" ht="15" x14ac:dyDescent="0.3">
      <c r="A11140" s="1"/>
      <c r="B11140" t="s">
        <v>12</v>
      </c>
      <c r="C11140" t="s">
        <v>71</v>
      </c>
      <c r="D11140" t="s">
        <v>2233</v>
      </c>
      <c r="E11140" t="s">
        <v>73</v>
      </c>
      <c r="F11140" t="s">
        <v>73</v>
      </c>
      <c r="G11140">
        <v>0.86872595548629805</v>
      </c>
      <c r="H11140">
        <v>0.92800000000000005</v>
      </c>
      <c r="I11140">
        <v>0</v>
      </c>
      <c r="J11140">
        <v>1</v>
      </c>
      <c r="K11140" t="str">
        <f t="shared" si="187"/>
        <v>yes</v>
      </c>
      <c r="L11140" t="s">
        <v>7</v>
      </c>
      <c r="M11140">
        <v>0.73068900000000003</v>
      </c>
      <c r="N11140">
        <v>0.72955099999999995</v>
      </c>
    </row>
    <row r="11141" spans="1:14" ht="15" x14ac:dyDescent="0.3">
      <c r="A11141" s="1"/>
      <c r="B11141" t="s">
        <v>12</v>
      </c>
      <c r="C11141" t="s">
        <v>71</v>
      </c>
      <c r="D11141" t="s">
        <v>2233</v>
      </c>
      <c r="E11141" t="s">
        <v>73</v>
      </c>
      <c r="F11141" t="s">
        <v>73</v>
      </c>
      <c r="G11141">
        <v>0.84625023603439298</v>
      </c>
      <c r="H11141">
        <v>0.92800000000000005</v>
      </c>
      <c r="I11141">
        <v>0</v>
      </c>
      <c r="J11141">
        <v>1</v>
      </c>
      <c r="K11141" t="str">
        <f t="shared" si="187"/>
        <v>yes</v>
      </c>
      <c r="L11141" t="s">
        <v>7</v>
      </c>
      <c r="M11141">
        <v>0.73068900000000003</v>
      </c>
      <c r="N11141">
        <v>0.72955099999999995</v>
      </c>
    </row>
    <row r="11142" spans="1:14" ht="15" x14ac:dyDescent="0.3">
      <c r="A11142" s="1"/>
      <c r="B11142" t="s">
        <v>12</v>
      </c>
      <c r="C11142" t="s">
        <v>3389</v>
      </c>
      <c r="D11142" t="s">
        <v>7121</v>
      </c>
      <c r="E11142" t="s">
        <v>7122</v>
      </c>
      <c r="F11142" t="s">
        <v>7123</v>
      </c>
      <c r="G11142">
        <v>0.30346322059631298</v>
      </c>
      <c r="H11142">
        <v>0.92800000000000005</v>
      </c>
      <c r="I11142">
        <v>0.76200000000000001</v>
      </c>
      <c r="J11142">
        <v>0.99199999999999999</v>
      </c>
      <c r="K11142" t="str">
        <f t="shared" si="187"/>
        <v>yes</v>
      </c>
      <c r="L11142" t="s">
        <v>7</v>
      </c>
      <c r="M11142">
        <v>0.88218799999999997</v>
      </c>
      <c r="N11142">
        <v>0.88473800000000002</v>
      </c>
    </row>
    <row r="11143" spans="1:14" ht="15" x14ac:dyDescent="0.3">
      <c r="A11143" s="1"/>
      <c r="B11143" t="s">
        <v>12</v>
      </c>
      <c r="C11143" t="s">
        <v>4858</v>
      </c>
      <c r="D11143" t="s">
        <v>9836</v>
      </c>
      <c r="E11143" t="s">
        <v>9837</v>
      </c>
      <c r="F11143" t="s">
        <v>9838</v>
      </c>
      <c r="G11143">
        <v>0.31652471423149098</v>
      </c>
      <c r="H11143">
        <v>0.92800000000000005</v>
      </c>
      <c r="I11143">
        <v>0.5</v>
      </c>
      <c r="J11143">
        <v>1</v>
      </c>
      <c r="K11143" t="str">
        <f t="shared" si="187"/>
        <v>yes</v>
      </c>
      <c r="L11143" t="s">
        <v>7</v>
      </c>
      <c r="M11143">
        <v>0.80120000000000002</v>
      </c>
      <c r="N11143">
        <v>0.80602799999999997</v>
      </c>
    </row>
    <row r="11144" spans="1:14" ht="15" x14ac:dyDescent="0.3">
      <c r="A11144" s="1"/>
      <c r="B11144" t="s">
        <v>12</v>
      </c>
      <c r="C11144" t="s">
        <v>3999</v>
      </c>
      <c r="D11144" t="s">
        <v>8227</v>
      </c>
      <c r="E11144" t="s">
        <v>8228</v>
      </c>
      <c r="F11144" t="s">
        <v>8228</v>
      </c>
      <c r="G11144">
        <v>0.98461949825286899</v>
      </c>
      <c r="H11144">
        <v>0.92600000000000005</v>
      </c>
      <c r="I11144">
        <v>0</v>
      </c>
      <c r="J11144">
        <v>1</v>
      </c>
      <c r="K11144" t="str">
        <f t="shared" si="187"/>
        <v>yes</v>
      </c>
      <c r="L11144" t="s">
        <v>7</v>
      </c>
      <c r="M11144">
        <v>0.96499199999999996</v>
      </c>
      <c r="N11144">
        <v>0.96198499999999998</v>
      </c>
    </row>
    <row r="11145" spans="1:14" ht="15" x14ac:dyDescent="0.3">
      <c r="A11145" s="1"/>
      <c r="B11145" t="s">
        <v>12</v>
      </c>
      <c r="C11145" t="s">
        <v>262</v>
      </c>
      <c r="D11145" t="s">
        <v>5362</v>
      </c>
      <c r="E11145" t="s">
        <v>262</v>
      </c>
      <c r="F11145" t="s">
        <v>5362</v>
      </c>
      <c r="G11145">
        <v>0.74893820285797097</v>
      </c>
      <c r="H11145">
        <v>0.92500000000000004</v>
      </c>
      <c r="I11145">
        <v>0.8</v>
      </c>
      <c r="J11145">
        <v>0.98599999999999999</v>
      </c>
      <c r="K11145" t="str">
        <f t="shared" si="187"/>
        <v>yes</v>
      </c>
      <c r="L11145" t="s">
        <v>7</v>
      </c>
      <c r="M11145">
        <v>0.89137599999999995</v>
      </c>
      <c r="N11145">
        <v>0.88995899999999994</v>
      </c>
    </row>
    <row r="11146" spans="1:14" ht="15" x14ac:dyDescent="0.3">
      <c r="A11146" s="1"/>
      <c r="B11146" t="s">
        <v>12</v>
      </c>
      <c r="C11146" t="s">
        <v>3868</v>
      </c>
      <c r="D11146" t="s">
        <v>7957</v>
      </c>
      <c r="E11146" t="s">
        <v>7958</v>
      </c>
      <c r="F11146" t="s">
        <v>7959</v>
      </c>
      <c r="G11146">
        <v>0.91519224643707298</v>
      </c>
      <c r="H11146">
        <v>0.92500000000000004</v>
      </c>
      <c r="I11146">
        <v>0.6</v>
      </c>
      <c r="J11146">
        <v>0.92200000000000004</v>
      </c>
      <c r="K11146" t="str">
        <f t="shared" si="187"/>
        <v>yes</v>
      </c>
      <c r="L11146" t="s">
        <v>7</v>
      </c>
      <c r="M11146">
        <v>0.91370700000000005</v>
      </c>
      <c r="N11146">
        <v>0.91834400000000005</v>
      </c>
    </row>
    <row r="11147" spans="1:14" ht="15" x14ac:dyDescent="0.3">
      <c r="A11147" s="1"/>
      <c r="B11147" t="s">
        <v>12</v>
      </c>
      <c r="C11147" t="s">
        <v>3948</v>
      </c>
      <c r="D11147" t="s">
        <v>8116</v>
      </c>
      <c r="E11147" t="s">
        <v>8117</v>
      </c>
      <c r="F11147" t="s">
        <v>8118</v>
      </c>
      <c r="G11147">
        <v>0.24109964072704301</v>
      </c>
      <c r="H11147">
        <v>0.92500000000000004</v>
      </c>
      <c r="I11147">
        <v>0.66700000000000004</v>
      </c>
      <c r="J11147">
        <v>0.66</v>
      </c>
      <c r="K11147" t="str">
        <f t="shared" si="187"/>
        <v>yes</v>
      </c>
      <c r="L11147" t="s">
        <v>7</v>
      </c>
      <c r="M11147">
        <v>0.93443500000000002</v>
      </c>
      <c r="N11147">
        <v>0.94092500000000001</v>
      </c>
    </row>
    <row r="11148" spans="1:14" ht="15" x14ac:dyDescent="0.3">
      <c r="A11148" s="1"/>
      <c r="B11148" t="s">
        <v>12</v>
      </c>
      <c r="C11148" t="s">
        <v>384</v>
      </c>
      <c r="D11148" t="s">
        <v>5435</v>
      </c>
      <c r="E11148" t="s">
        <v>386</v>
      </c>
      <c r="F11148" t="s">
        <v>5436</v>
      </c>
      <c r="G11148">
        <v>0.31012681126594499</v>
      </c>
      <c r="H11148">
        <v>0.92400000000000004</v>
      </c>
      <c r="I11148">
        <v>0.26700000000000002</v>
      </c>
      <c r="J11148">
        <v>0.93100000000000005</v>
      </c>
      <c r="K11148" t="str">
        <f t="shared" si="187"/>
        <v>yes</v>
      </c>
      <c r="L11148" t="s">
        <v>7</v>
      </c>
      <c r="M11148">
        <v>0.828731</v>
      </c>
      <c r="N11148">
        <v>0.82466399999999995</v>
      </c>
    </row>
    <row r="11149" spans="1:14" ht="15" x14ac:dyDescent="0.3">
      <c r="A11149" s="1"/>
      <c r="B11149" t="s">
        <v>12</v>
      </c>
      <c r="C11149" t="s">
        <v>384</v>
      </c>
      <c r="D11149" t="s">
        <v>5435</v>
      </c>
      <c r="E11149" t="s">
        <v>386</v>
      </c>
      <c r="F11149" t="s">
        <v>5436</v>
      </c>
      <c r="G11149">
        <v>0.28326347470283503</v>
      </c>
      <c r="H11149">
        <v>0.92400000000000004</v>
      </c>
      <c r="I11149">
        <v>0.26700000000000002</v>
      </c>
      <c r="J11149">
        <v>0.93100000000000005</v>
      </c>
      <c r="K11149" t="str">
        <f t="shared" si="187"/>
        <v>yes</v>
      </c>
      <c r="L11149" t="s">
        <v>7</v>
      </c>
      <c r="M11149">
        <v>0.828731</v>
      </c>
      <c r="N11149">
        <v>0.82466399999999995</v>
      </c>
    </row>
    <row r="11150" spans="1:14" ht="15" x14ac:dyDescent="0.3">
      <c r="A11150" s="1"/>
      <c r="B11150" t="s">
        <v>12</v>
      </c>
      <c r="C11150" t="s">
        <v>4223</v>
      </c>
      <c r="D11150" t="s">
        <v>8614</v>
      </c>
      <c r="E11150" t="s">
        <v>8615</v>
      </c>
      <c r="F11150" t="s">
        <v>8616</v>
      </c>
      <c r="G11150">
        <v>0.70920008420944203</v>
      </c>
      <c r="H11150">
        <v>0.92400000000000004</v>
      </c>
      <c r="I11150">
        <v>0</v>
      </c>
      <c r="J11150">
        <v>0.68700000000000006</v>
      </c>
      <c r="K11150" t="str">
        <f t="shared" si="187"/>
        <v>yes</v>
      </c>
      <c r="L11150" t="s">
        <v>7</v>
      </c>
      <c r="M11150">
        <v>0.89370499999999997</v>
      </c>
      <c r="N11150">
        <v>0.87840499999999999</v>
      </c>
    </row>
    <row r="11151" spans="1:14" ht="15" x14ac:dyDescent="0.3">
      <c r="A11151" s="1"/>
      <c r="B11151" t="s">
        <v>12</v>
      </c>
      <c r="C11151" t="s">
        <v>582</v>
      </c>
      <c r="D11151" t="s">
        <v>5557</v>
      </c>
      <c r="E11151" t="s">
        <v>5558</v>
      </c>
      <c r="F11151" t="s">
        <v>5559</v>
      </c>
      <c r="G11151">
        <v>0.49879935383796697</v>
      </c>
      <c r="H11151">
        <v>0.92300000000000004</v>
      </c>
      <c r="I11151">
        <v>0.33300000000000002</v>
      </c>
      <c r="J11151">
        <v>0.97699999999999998</v>
      </c>
      <c r="K11151" t="str">
        <f t="shared" si="187"/>
        <v>yes</v>
      </c>
      <c r="L11151" t="s">
        <v>7</v>
      </c>
      <c r="M11151">
        <v>0.814639</v>
      </c>
      <c r="N11151">
        <v>0.81550100000000003</v>
      </c>
    </row>
    <row r="11152" spans="1:14" ht="15" x14ac:dyDescent="0.3">
      <c r="A11152" s="1"/>
      <c r="B11152" t="s">
        <v>12</v>
      </c>
      <c r="C11152" t="s">
        <v>1643</v>
      </c>
      <c r="D11152" t="s">
        <v>6231</v>
      </c>
      <c r="E11152" t="s">
        <v>6232</v>
      </c>
      <c r="F11152" t="s">
        <v>6232</v>
      </c>
      <c r="G11152">
        <v>0.44151508808135997</v>
      </c>
      <c r="H11152">
        <v>0.92300000000000004</v>
      </c>
      <c r="I11152">
        <v>0.4</v>
      </c>
      <c r="J11152">
        <v>1</v>
      </c>
      <c r="K11152" t="str">
        <f t="shared" si="187"/>
        <v>yes</v>
      </c>
      <c r="L11152" t="s">
        <v>7</v>
      </c>
      <c r="M11152">
        <v>0.89084399999999997</v>
      </c>
      <c r="N11152">
        <v>0.88694799999999996</v>
      </c>
    </row>
    <row r="11153" spans="1:14" ht="15" x14ac:dyDescent="0.3">
      <c r="A11153" s="1"/>
      <c r="B11153" t="s">
        <v>12</v>
      </c>
      <c r="C11153" t="s">
        <v>3294</v>
      </c>
      <c r="D11153" t="s">
        <v>6904</v>
      </c>
      <c r="E11153" t="s">
        <v>3294</v>
      </c>
      <c r="F11153" t="s">
        <v>3294</v>
      </c>
      <c r="G11153">
        <v>0.85570842027664196</v>
      </c>
      <c r="H11153">
        <v>0.92300000000000004</v>
      </c>
      <c r="I11153">
        <v>0.33300000000000002</v>
      </c>
      <c r="J11153">
        <v>1</v>
      </c>
      <c r="K11153" t="str">
        <f t="shared" si="187"/>
        <v>yes</v>
      </c>
      <c r="L11153" t="s">
        <v>7</v>
      </c>
      <c r="M11153">
        <v>0.70850999999999997</v>
      </c>
      <c r="N11153">
        <v>0.72024500000000002</v>
      </c>
    </row>
    <row r="11154" spans="1:14" ht="15" x14ac:dyDescent="0.3">
      <c r="A11154" s="1"/>
      <c r="B11154" t="s">
        <v>12</v>
      </c>
      <c r="C11154" t="s">
        <v>3782</v>
      </c>
      <c r="D11154" t="s">
        <v>7806</v>
      </c>
      <c r="E11154" t="s">
        <v>7807</v>
      </c>
      <c r="F11154" t="s">
        <v>7808</v>
      </c>
      <c r="G11154">
        <v>0.66192978620529197</v>
      </c>
      <c r="H11154">
        <v>0.92300000000000004</v>
      </c>
      <c r="I11154">
        <v>0.44400000000000001</v>
      </c>
      <c r="J11154">
        <v>0.877</v>
      </c>
      <c r="K11154" t="str">
        <f t="shared" si="187"/>
        <v>yes</v>
      </c>
      <c r="L11154" t="s">
        <v>7</v>
      </c>
      <c r="M11154">
        <v>0.85718099999999997</v>
      </c>
      <c r="N11154">
        <v>0.852796</v>
      </c>
    </row>
    <row r="11155" spans="1:14" ht="15" x14ac:dyDescent="0.3">
      <c r="A11155" s="1"/>
      <c r="B11155" t="s">
        <v>12</v>
      </c>
      <c r="C11155" t="s">
        <v>4814</v>
      </c>
      <c r="D11155" t="s">
        <v>9780</v>
      </c>
      <c r="E11155" t="s">
        <v>9781</v>
      </c>
      <c r="F11155" t="s">
        <v>9782</v>
      </c>
      <c r="G11155">
        <v>0.70949983596801802</v>
      </c>
      <c r="H11155">
        <v>0.92100000000000004</v>
      </c>
      <c r="I11155">
        <v>0.66700000000000004</v>
      </c>
      <c r="J11155">
        <v>0.96899999999999997</v>
      </c>
      <c r="K11155" t="str">
        <f t="shared" si="187"/>
        <v>yes</v>
      </c>
      <c r="L11155" t="s">
        <v>7</v>
      </c>
      <c r="M11155">
        <v>0.82719799999999999</v>
      </c>
      <c r="N11155">
        <v>0.83204900000000004</v>
      </c>
    </row>
    <row r="11156" spans="1:14" ht="15" x14ac:dyDescent="0.3">
      <c r="A11156" s="1"/>
      <c r="B11156" t="s">
        <v>12</v>
      </c>
      <c r="C11156" t="s">
        <v>493</v>
      </c>
      <c r="D11156" t="s">
        <v>5511</v>
      </c>
      <c r="E11156" t="s">
        <v>5512</v>
      </c>
      <c r="F11156" t="s">
        <v>496</v>
      </c>
      <c r="G11156">
        <v>0.59228378534317005</v>
      </c>
      <c r="H11156">
        <v>0.91900000000000004</v>
      </c>
      <c r="I11156">
        <v>0</v>
      </c>
      <c r="J11156">
        <v>1</v>
      </c>
      <c r="K11156" t="str">
        <f t="shared" si="187"/>
        <v>yes</v>
      </c>
      <c r="L11156" t="s">
        <v>7</v>
      </c>
      <c r="M11156">
        <v>0.65887399999999996</v>
      </c>
      <c r="N11156">
        <v>0.66136600000000001</v>
      </c>
    </row>
    <row r="11157" spans="1:14" ht="15" x14ac:dyDescent="0.3">
      <c r="A11157" s="1"/>
      <c r="B11157" t="s">
        <v>12</v>
      </c>
      <c r="C11157" t="s">
        <v>1511</v>
      </c>
      <c r="D11157" t="s">
        <v>1512</v>
      </c>
      <c r="E11157" t="s">
        <v>1513</v>
      </c>
      <c r="F11157" t="s">
        <v>6135</v>
      </c>
      <c r="G11157">
        <v>0.45960772037506098</v>
      </c>
      <c r="H11157">
        <v>0.91900000000000004</v>
      </c>
      <c r="I11157">
        <v>0.8</v>
      </c>
      <c r="J11157">
        <v>0.88200000000000001</v>
      </c>
      <c r="K11157" t="str">
        <f t="shared" si="187"/>
        <v>yes</v>
      </c>
      <c r="L11157" t="s">
        <v>7</v>
      </c>
      <c r="M11157">
        <v>0.86870999999999998</v>
      </c>
      <c r="N11157">
        <v>0.87281600000000004</v>
      </c>
    </row>
    <row r="11158" spans="1:14" ht="15" x14ac:dyDescent="0.3">
      <c r="A11158" s="1"/>
      <c r="B11158" t="s">
        <v>12</v>
      </c>
      <c r="C11158" t="s">
        <v>3595</v>
      </c>
      <c r="D11158" t="s">
        <v>7474</v>
      </c>
      <c r="E11158" t="s">
        <v>7475</v>
      </c>
      <c r="F11158" t="s">
        <v>7476</v>
      </c>
      <c r="G11158">
        <v>0.33437123894691501</v>
      </c>
      <c r="H11158">
        <v>0.91800000000000004</v>
      </c>
      <c r="I11158">
        <v>0.85699999999999998</v>
      </c>
      <c r="J11158">
        <v>0.96799999999999997</v>
      </c>
      <c r="K11158" t="str">
        <f t="shared" si="187"/>
        <v>yes</v>
      </c>
      <c r="L11158" t="s">
        <v>7</v>
      </c>
      <c r="M11158">
        <v>0.93286999999999998</v>
      </c>
      <c r="N11158">
        <v>0.92891800000000002</v>
      </c>
    </row>
    <row r="11159" spans="1:14" ht="15" x14ac:dyDescent="0.3">
      <c r="A11159" s="1"/>
      <c r="B11159" t="s">
        <v>12</v>
      </c>
      <c r="C11159" t="s">
        <v>5026</v>
      </c>
      <c r="D11159" t="s">
        <v>6916</v>
      </c>
      <c r="E11159" t="s">
        <v>6916</v>
      </c>
      <c r="F11159" t="s">
        <v>6916</v>
      </c>
      <c r="G11159">
        <v>0.57620322704315197</v>
      </c>
      <c r="H11159">
        <v>0.91600000000000004</v>
      </c>
      <c r="I11159">
        <v>0</v>
      </c>
      <c r="J11159">
        <v>1</v>
      </c>
      <c r="K11159" t="str">
        <f t="shared" si="187"/>
        <v>yes</v>
      </c>
      <c r="L11159" t="s">
        <v>7</v>
      </c>
      <c r="M11159">
        <v>0.77182799999999996</v>
      </c>
      <c r="N11159">
        <v>0.77609600000000001</v>
      </c>
    </row>
    <row r="11160" spans="1:14" ht="15" x14ac:dyDescent="0.3">
      <c r="A11160" s="1"/>
      <c r="B11160" t="s">
        <v>12</v>
      </c>
      <c r="C11160" t="s">
        <v>4351</v>
      </c>
      <c r="D11160" t="s">
        <v>8853</v>
      </c>
      <c r="E11160" t="s">
        <v>8854</v>
      </c>
      <c r="F11160" t="s">
        <v>8855</v>
      </c>
      <c r="G11160">
        <v>0.29767736792564398</v>
      </c>
      <c r="H11160">
        <v>0.91400000000000003</v>
      </c>
      <c r="I11160">
        <v>0.4</v>
      </c>
      <c r="J11160">
        <v>0.98399999999999999</v>
      </c>
      <c r="K11160" t="str">
        <f t="shared" si="187"/>
        <v>yes</v>
      </c>
      <c r="L11160" t="s">
        <v>7</v>
      </c>
      <c r="M11160">
        <v>0.84339399999999998</v>
      </c>
      <c r="N11160">
        <v>0.84299199999999996</v>
      </c>
    </row>
    <row r="11161" spans="1:14" ht="15" x14ac:dyDescent="0.3">
      <c r="A11161" s="1"/>
      <c r="B11161" t="s">
        <v>12</v>
      </c>
      <c r="C11161" t="s">
        <v>4381</v>
      </c>
      <c r="D11161" t="s">
        <v>8907</v>
      </c>
      <c r="E11161" t="s">
        <v>8906</v>
      </c>
      <c r="F11161" t="s">
        <v>8908</v>
      </c>
      <c r="G11161">
        <v>0.79235541820526101</v>
      </c>
      <c r="H11161">
        <v>0.91400000000000003</v>
      </c>
      <c r="I11161">
        <v>0.28599999999999998</v>
      </c>
      <c r="J11161">
        <v>0.97599999999999998</v>
      </c>
      <c r="K11161" t="str">
        <f t="shared" si="187"/>
        <v>yes</v>
      </c>
      <c r="L11161" t="s">
        <v>7</v>
      </c>
      <c r="M11161">
        <v>0.77812099999999995</v>
      </c>
      <c r="N11161">
        <v>0.77305299999999999</v>
      </c>
    </row>
    <row r="11162" spans="1:14" ht="15" x14ac:dyDescent="0.3">
      <c r="A11162" s="1"/>
      <c r="B11162" t="s">
        <v>12</v>
      </c>
      <c r="C11162" t="s">
        <v>3303</v>
      </c>
      <c r="D11162" t="s">
        <v>3256</v>
      </c>
      <c r="E11162" t="s">
        <v>6911</v>
      </c>
      <c r="F11162" t="s">
        <v>6840</v>
      </c>
      <c r="G11162">
        <v>0.16166354715824099</v>
      </c>
      <c r="H11162">
        <v>0.91400000000000003</v>
      </c>
      <c r="I11162">
        <v>0</v>
      </c>
      <c r="J11162">
        <v>0.86699999999999999</v>
      </c>
      <c r="K11162" t="str">
        <f t="shared" si="187"/>
        <v>yes</v>
      </c>
      <c r="L11162" t="s">
        <v>7</v>
      </c>
      <c r="M11162">
        <v>0.83102500000000001</v>
      </c>
      <c r="N11162">
        <v>0.84473500000000001</v>
      </c>
    </row>
    <row r="11163" spans="1:14" ht="15" x14ac:dyDescent="0.3">
      <c r="A11163" s="1"/>
      <c r="B11163" t="s">
        <v>12</v>
      </c>
      <c r="C11163" t="s">
        <v>4284</v>
      </c>
      <c r="D11163" t="s">
        <v>8717</v>
      </c>
      <c r="E11163" t="s">
        <v>8718</v>
      </c>
      <c r="F11163" t="s">
        <v>8719</v>
      </c>
      <c r="G11163">
        <v>0.73061168193817105</v>
      </c>
      <c r="H11163">
        <v>0.91300000000000003</v>
      </c>
      <c r="I11163">
        <v>0.47099999999999997</v>
      </c>
      <c r="J11163">
        <v>1</v>
      </c>
      <c r="K11163" t="str">
        <f t="shared" si="187"/>
        <v>yes</v>
      </c>
      <c r="L11163" t="s">
        <v>7</v>
      </c>
      <c r="M11163">
        <v>0.91280899999999998</v>
      </c>
      <c r="N11163">
        <v>0.89641199999999999</v>
      </c>
    </row>
    <row r="11164" spans="1:14" ht="15" x14ac:dyDescent="0.3">
      <c r="A11164" s="1"/>
      <c r="B11164" t="s">
        <v>12</v>
      </c>
      <c r="C11164" t="s">
        <v>4759</v>
      </c>
      <c r="D11164" t="s">
        <v>9665</v>
      </c>
      <c r="E11164" t="s">
        <v>9663</v>
      </c>
      <c r="F11164" t="s">
        <v>9666</v>
      </c>
      <c r="G11164">
        <v>0.32864820957183799</v>
      </c>
      <c r="H11164">
        <v>0.91100000000000003</v>
      </c>
      <c r="I11164">
        <v>0.83299999999999996</v>
      </c>
      <c r="J11164">
        <v>0.97699999999999998</v>
      </c>
      <c r="K11164" t="str">
        <f t="shared" si="187"/>
        <v>yes</v>
      </c>
      <c r="L11164" t="s">
        <v>7</v>
      </c>
      <c r="M11164">
        <v>0.95049399999999995</v>
      </c>
      <c r="N11164">
        <v>0.94115300000000002</v>
      </c>
    </row>
    <row r="11165" spans="1:14" ht="15" x14ac:dyDescent="0.3">
      <c r="A11165" s="1"/>
      <c r="B11165" t="s">
        <v>12</v>
      </c>
      <c r="C11165" t="s">
        <v>227</v>
      </c>
      <c r="D11165" t="s">
        <v>5317</v>
      </c>
      <c r="E11165" t="s">
        <v>211</v>
      </c>
      <c r="F11165" t="s">
        <v>211</v>
      </c>
      <c r="G11165">
        <v>0.87659263610839799</v>
      </c>
      <c r="H11165">
        <v>0.91</v>
      </c>
      <c r="I11165">
        <v>0</v>
      </c>
      <c r="J11165">
        <v>1</v>
      </c>
      <c r="K11165" t="str">
        <f t="shared" si="187"/>
        <v>yes</v>
      </c>
      <c r="L11165" t="s">
        <v>7</v>
      </c>
      <c r="M11165">
        <v>0.73311099999999996</v>
      </c>
      <c r="N11165">
        <v>0.73875000000000002</v>
      </c>
    </row>
    <row r="11166" spans="1:14" ht="15" x14ac:dyDescent="0.3">
      <c r="A11166" s="1"/>
      <c r="B11166" t="s">
        <v>12</v>
      </c>
      <c r="C11166" t="s">
        <v>227</v>
      </c>
      <c r="D11166" t="s">
        <v>5317</v>
      </c>
      <c r="E11166" t="s">
        <v>211</v>
      </c>
      <c r="F11166" t="s">
        <v>211</v>
      </c>
      <c r="G11166">
        <v>0.795804083347321</v>
      </c>
      <c r="H11166">
        <v>0.91</v>
      </c>
      <c r="I11166">
        <v>0</v>
      </c>
      <c r="J11166">
        <v>1</v>
      </c>
      <c r="K11166" t="str">
        <f t="shared" si="187"/>
        <v>yes</v>
      </c>
      <c r="L11166" t="s">
        <v>7</v>
      </c>
      <c r="M11166">
        <v>0.73311099999999996</v>
      </c>
      <c r="N11166">
        <v>0.73875000000000002</v>
      </c>
    </row>
    <row r="11167" spans="1:14" ht="15" x14ac:dyDescent="0.3">
      <c r="A11167" s="1"/>
      <c r="B11167" t="s">
        <v>12</v>
      </c>
      <c r="C11167" t="s">
        <v>2322</v>
      </c>
      <c r="D11167" t="s">
        <v>6635</v>
      </c>
      <c r="E11167" t="s">
        <v>6636</v>
      </c>
      <c r="F11167" t="s">
        <v>2324</v>
      </c>
      <c r="G11167">
        <v>0.38207086920738198</v>
      </c>
      <c r="H11167">
        <v>0.91</v>
      </c>
      <c r="I11167">
        <v>0.5</v>
      </c>
      <c r="J11167">
        <v>0.93899999999999995</v>
      </c>
      <c r="K11167" t="str">
        <f t="shared" si="187"/>
        <v>yes</v>
      </c>
      <c r="L11167" t="s">
        <v>7</v>
      </c>
      <c r="M11167">
        <v>0.84928899999999996</v>
      </c>
      <c r="N11167">
        <v>0.84175999999999995</v>
      </c>
    </row>
    <row r="11168" spans="1:14" ht="15" x14ac:dyDescent="0.3">
      <c r="A11168" s="1"/>
      <c r="B11168" t="s">
        <v>12</v>
      </c>
      <c r="C11168" t="s">
        <v>4986</v>
      </c>
      <c r="D11168" t="s">
        <v>10104</v>
      </c>
      <c r="E11168" t="s">
        <v>10102</v>
      </c>
      <c r="F11168" t="s">
        <v>9949</v>
      </c>
      <c r="G11168">
        <v>0.713784039020538</v>
      </c>
      <c r="H11168">
        <v>0.91</v>
      </c>
      <c r="I11168">
        <v>0</v>
      </c>
      <c r="J11168">
        <v>0.78400000000000003</v>
      </c>
      <c r="K11168" t="str">
        <f t="shared" si="187"/>
        <v>yes</v>
      </c>
      <c r="L11168" t="s">
        <v>7</v>
      </c>
      <c r="M11168">
        <v>0.93701199999999996</v>
      </c>
      <c r="N11168">
        <v>0.93135800000000002</v>
      </c>
    </row>
    <row r="11169" spans="1:14" ht="15" x14ac:dyDescent="0.3">
      <c r="A11169" s="1"/>
      <c r="B11169" t="s">
        <v>12</v>
      </c>
      <c r="C11169" t="s">
        <v>3349</v>
      </c>
      <c r="D11169" t="s">
        <v>7023</v>
      </c>
      <c r="E11169" t="s">
        <v>7024</v>
      </c>
      <c r="F11169" t="s">
        <v>7025</v>
      </c>
      <c r="G11169">
        <v>0.32900837063789401</v>
      </c>
      <c r="H11169">
        <v>0.90900000000000003</v>
      </c>
      <c r="I11169">
        <v>0.57099999999999995</v>
      </c>
      <c r="J11169">
        <v>0.95599999999999996</v>
      </c>
      <c r="K11169" t="str">
        <f t="shared" si="187"/>
        <v>yes</v>
      </c>
      <c r="L11169" t="s">
        <v>7</v>
      </c>
      <c r="M11169">
        <v>0.90019099999999996</v>
      </c>
      <c r="N11169">
        <v>0.89568499999999995</v>
      </c>
    </row>
    <row r="11170" spans="1:14" ht="15" x14ac:dyDescent="0.3">
      <c r="A11170" s="1"/>
      <c r="B11170" t="s">
        <v>12</v>
      </c>
      <c r="C11170" t="s">
        <v>3615</v>
      </c>
      <c r="D11170" t="s">
        <v>7512</v>
      </c>
      <c r="E11170" t="s">
        <v>7508</v>
      </c>
      <c r="F11170" t="s">
        <v>7513</v>
      </c>
      <c r="G11170">
        <v>0.29094964265823398</v>
      </c>
      <c r="H11170">
        <v>0.90900000000000003</v>
      </c>
      <c r="I11170">
        <v>0.13300000000000001</v>
      </c>
      <c r="J11170">
        <v>0.98599999999999999</v>
      </c>
      <c r="K11170" t="str">
        <f t="shared" si="187"/>
        <v>yes</v>
      </c>
      <c r="L11170" t="s">
        <v>7</v>
      </c>
      <c r="M11170">
        <v>0.862842</v>
      </c>
      <c r="N11170">
        <v>0.85614000000000001</v>
      </c>
    </row>
    <row r="11171" spans="1:14" ht="15" x14ac:dyDescent="0.3">
      <c r="A11171" s="1"/>
      <c r="B11171" t="s">
        <v>12</v>
      </c>
      <c r="C11171" t="s">
        <v>3779</v>
      </c>
      <c r="D11171" t="s">
        <v>7803</v>
      </c>
      <c r="E11171" t="s">
        <v>7804</v>
      </c>
      <c r="F11171" t="s">
        <v>7804</v>
      </c>
      <c r="G11171">
        <v>0.90770739316940297</v>
      </c>
      <c r="H11171">
        <v>0.90800000000000003</v>
      </c>
      <c r="I11171">
        <v>0</v>
      </c>
      <c r="J11171">
        <v>1</v>
      </c>
      <c r="K11171" t="str">
        <f t="shared" si="187"/>
        <v>yes</v>
      </c>
      <c r="L11171" t="s">
        <v>7</v>
      </c>
      <c r="M11171">
        <v>0.90085300000000001</v>
      </c>
      <c r="N11171">
        <v>0.88869699999999996</v>
      </c>
    </row>
    <row r="11172" spans="1:14" ht="15" x14ac:dyDescent="0.3">
      <c r="A11172" s="1"/>
      <c r="B11172" t="s">
        <v>12</v>
      </c>
      <c r="C11172" t="s">
        <v>4563</v>
      </c>
      <c r="D11172" s="3">
        <v>0.3</v>
      </c>
      <c r="E11172" t="s">
        <v>9227</v>
      </c>
      <c r="F11172" s="3">
        <v>0.3</v>
      </c>
      <c r="G11172">
        <v>0.71110767126083396</v>
      </c>
      <c r="H11172">
        <v>0.90800000000000003</v>
      </c>
      <c r="I11172">
        <v>0.5</v>
      </c>
      <c r="J11172">
        <v>0.90400000000000003</v>
      </c>
      <c r="K11172" t="str">
        <f t="shared" si="187"/>
        <v>yes</v>
      </c>
      <c r="L11172" t="s">
        <v>7</v>
      </c>
      <c r="M11172">
        <v>0.77349599999999996</v>
      </c>
      <c r="N11172">
        <v>0.78053300000000003</v>
      </c>
    </row>
    <row r="11173" spans="1:14" ht="15" x14ac:dyDescent="0.3">
      <c r="A11173" s="1"/>
      <c r="B11173" t="s">
        <v>12</v>
      </c>
      <c r="C11173" t="s">
        <v>795</v>
      </c>
      <c r="D11173" t="s">
        <v>5720</v>
      </c>
      <c r="E11173" t="s">
        <v>5723</v>
      </c>
      <c r="F11173" t="s">
        <v>5721</v>
      </c>
      <c r="G11173">
        <v>0.39506018161773698</v>
      </c>
      <c r="H11173">
        <v>0.90700000000000003</v>
      </c>
      <c r="I11173">
        <v>0.6</v>
      </c>
      <c r="J11173">
        <v>0.90800000000000003</v>
      </c>
      <c r="K11173" t="str">
        <f t="shared" si="187"/>
        <v>yes</v>
      </c>
      <c r="L11173" t="s">
        <v>7</v>
      </c>
      <c r="M11173">
        <v>0.908049</v>
      </c>
      <c r="N11173">
        <v>0.92295400000000005</v>
      </c>
    </row>
    <row r="11174" spans="1:14" ht="15" x14ac:dyDescent="0.3">
      <c r="A11174" s="1"/>
      <c r="B11174" t="s">
        <v>12</v>
      </c>
      <c r="C11174" t="s">
        <v>4777</v>
      </c>
      <c r="D11174" t="s">
        <v>9701</v>
      </c>
      <c r="E11174" t="s">
        <v>9702</v>
      </c>
      <c r="F11174" t="s">
        <v>9703</v>
      </c>
      <c r="G11174">
        <v>0.66037935018539395</v>
      </c>
      <c r="H11174">
        <v>0.90700000000000003</v>
      </c>
      <c r="I11174">
        <v>0.4</v>
      </c>
      <c r="J11174">
        <v>1</v>
      </c>
      <c r="K11174" t="str">
        <f t="shared" si="187"/>
        <v>yes</v>
      </c>
      <c r="L11174" t="s">
        <v>7</v>
      </c>
      <c r="M11174">
        <v>0.82081000000000004</v>
      </c>
      <c r="N11174">
        <v>0.82654399999999995</v>
      </c>
    </row>
    <row r="11175" spans="1:14" ht="15" x14ac:dyDescent="0.3">
      <c r="A11175" s="1"/>
      <c r="B11175" t="s">
        <v>12</v>
      </c>
      <c r="C11175" t="s">
        <v>917</v>
      </c>
      <c r="D11175" t="s">
        <v>918</v>
      </c>
      <c r="E11175" t="s">
        <v>919</v>
      </c>
      <c r="F11175" t="s">
        <v>920</v>
      </c>
      <c r="G11175">
        <v>0.369339019060135</v>
      </c>
      <c r="H11175">
        <v>0.90500000000000003</v>
      </c>
      <c r="I11175">
        <v>0.66700000000000004</v>
      </c>
      <c r="J11175">
        <v>0.98099999999999998</v>
      </c>
      <c r="K11175" t="str">
        <f t="shared" si="187"/>
        <v>yes</v>
      </c>
      <c r="L11175" t="s">
        <v>7</v>
      </c>
      <c r="M11175">
        <v>0.90794799999999998</v>
      </c>
      <c r="N11175">
        <v>0.90820000000000001</v>
      </c>
    </row>
    <row r="11176" spans="1:14" ht="15" x14ac:dyDescent="0.3">
      <c r="A11176" s="1"/>
      <c r="B11176" t="s">
        <v>12</v>
      </c>
      <c r="C11176" t="s">
        <v>3650</v>
      </c>
      <c r="D11176" t="s">
        <v>7573</v>
      </c>
      <c r="E11176" t="s">
        <v>7574</v>
      </c>
      <c r="F11176" t="s">
        <v>7574</v>
      </c>
      <c r="G11176">
        <v>0.72215622663497903</v>
      </c>
      <c r="H11176">
        <v>0.90300000000000002</v>
      </c>
      <c r="I11176">
        <v>0</v>
      </c>
      <c r="J11176">
        <v>1</v>
      </c>
      <c r="K11176" t="str">
        <f t="shared" si="187"/>
        <v>yes</v>
      </c>
      <c r="L11176" t="s">
        <v>7</v>
      </c>
      <c r="M11176">
        <v>0.66615100000000005</v>
      </c>
      <c r="N11176">
        <v>0.68568300000000004</v>
      </c>
    </row>
    <row r="11177" spans="1:14" ht="15" x14ac:dyDescent="0.3">
      <c r="A11177" s="1"/>
      <c r="B11177" t="s">
        <v>12</v>
      </c>
      <c r="C11177" t="s">
        <v>3523</v>
      </c>
      <c r="D11177" t="s">
        <v>7372</v>
      </c>
      <c r="E11177" t="s">
        <v>7373</v>
      </c>
      <c r="F11177" t="s">
        <v>7374</v>
      </c>
      <c r="G11177">
        <v>0.59069418907165505</v>
      </c>
      <c r="H11177">
        <v>0.90100000000000002</v>
      </c>
      <c r="I11177">
        <v>0</v>
      </c>
      <c r="J11177">
        <v>0.68600000000000005</v>
      </c>
      <c r="K11177" t="str">
        <f t="shared" si="187"/>
        <v>yes</v>
      </c>
      <c r="L11177" t="s">
        <v>7</v>
      </c>
      <c r="M11177">
        <v>0.91166000000000003</v>
      </c>
      <c r="N11177">
        <v>0.91675799999999996</v>
      </c>
    </row>
    <row r="11178" spans="1:14" ht="15" x14ac:dyDescent="0.3">
      <c r="A11178" s="1"/>
      <c r="B11178" t="s">
        <v>12</v>
      </c>
      <c r="C11178" t="s">
        <v>3265</v>
      </c>
      <c r="D11178" t="s">
        <v>6852</v>
      </c>
      <c r="E11178" t="s">
        <v>6849</v>
      </c>
      <c r="F11178" t="s">
        <v>6853</v>
      </c>
      <c r="G11178">
        <v>0.43801552057266202</v>
      </c>
      <c r="H11178">
        <v>0.9</v>
      </c>
      <c r="I11178">
        <v>0.57099999999999995</v>
      </c>
      <c r="J11178">
        <v>0.83</v>
      </c>
      <c r="K11178" t="str">
        <f t="shared" si="187"/>
        <v>yes</v>
      </c>
      <c r="L11178" t="s">
        <v>7</v>
      </c>
      <c r="M11178">
        <v>0.83416299999999999</v>
      </c>
      <c r="N11178">
        <v>0.83838299999999999</v>
      </c>
    </row>
    <row r="11179" spans="1:14" ht="15" x14ac:dyDescent="0.3">
      <c r="A11179" s="1"/>
      <c r="B11179" t="s">
        <v>12</v>
      </c>
      <c r="C11179" t="s">
        <v>3755</v>
      </c>
      <c r="D11179" t="s">
        <v>7757</v>
      </c>
      <c r="E11179" t="s">
        <v>7755</v>
      </c>
      <c r="F11179" t="s">
        <v>7758</v>
      </c>
      <c r="G11179">
        <v>0.28733339905738797</v>
      </c>
      <c r="H11179">
        <v>0.9</v>
      </c>
      <c r="I11179">
        <v>0.47599999999999998</v>
      </c>
      <c r="J11179">
        <v>0.996</v>
      </c>
      <c r="K11179" t="str">
        <f t="shared" si="187"/>
        <v>yes</v>
      </c>
      <c r="L11179" t="s">
        <v>7</v>
      </c>
      <c r="M11179">
        <v>0.89590000000000003</v>
      </c>
      <c r="N11179">
        <v>0.88342699999999996</v>
      </c>
    </row>
    <row r="11180" spans="1:14" ht="15" x14ac:dyDescent="0.3">
      <c r="A11180" s="1"/>
      <c r="B11180" t="s">
        <v>12</v>
      </c>
      <c r="C11180" t="s">
        <v>4585</v>
      </c>
      <c r="D11180" t="s">
        <v>9255</v>
      </c>
      <c r="E11180" t="s">
        <v>9256</v>
      </c>
      <c r="F11180" t="s">
        <v>9256</v>
      </c>
      <c r="G11180">
        <v>0.99705171585082997</v>
      </c>
      <c r="H11180">
        <v>0.9</v>
      </c>
      <c r="I11180">
        <v>0</v>
      </c>
      <c r="J11180">
        <v>1</v>
      </c>
      <c r="K11180" t="str">
        <f t="shared" si="187"/>
        <v>yes</v>
      </c>
      <c r="L11180" t="s">
        <v>7</v>
      </c>
      <c r="M11180">
        <v>0.91106699999999996</v>
      </c>
      <c r="N11180">
        <v>0.89373899999999995</v>
      </c>
    </row>
    <row r="11181" spans="1:14" ht="15" x14ac:dyDescent="0.3">
      <c r="A11181" s="1"/>
      <c r="B11181" t="s">
        <v>12</v>
      </c>
      <c r="C11181" t="s">
        <v>3476</v>
      </c>
      <c r="D11181" t="s">
        <v>7300</v>
      </c>
      <c r="E11181" t="s">
        <v>7301</v>
      </c>
      <c r="F11181" t="s">
        <v>7302</v>
      </c>
      <c r="G11181">
        <v>0.99611836671829201</v>
      </c>
      <c r="H11181">
        <v>0.89900000000000002</v>
      </c>
      <c r="I11181">
        <v>0</v>
      </c>
      <c r="J11181">
        <v>0.88500000000000001</v>
      </c>
      <c r="K11181" t="str">
        <f t="shared" si="187"/>
        <v>yes</v>
      </c>
      <c r="L11181" t="s">
        <v>7</v>
      </c>
      <c r="M11181">
        <v>0.90019899999999997</v>
      </c>
      <c r="N11181">
        <v>0.88853899999999997</v>
      </c>
    </row>
    <row r="11182" spans="1:14" ht="15" x14ac:dyDescent="0.3">
      <c r="A11182" s="1"/>
      <c r="B11182" t="s">
        <v>12</v>
      </c>
      <c r="C11182" t="s">
        <v>3543</v>
      </c>
      <c r="D11182" t="s">
        <v>7399</v>
      </c>
      <c r="E11182" t="s">
        <v>7400</v>
      </c>
      <c r="F11182" t="s">
        <v>7401</v>
      </c>
      <c r="G11182">
        <v>0.88166081905365001</v>
      </c>
      <c r="H11182">
        <v>0.89900000000000002</v>
      </c>
      <c r="I11182">
        <v>0.5</v>
      </c>
      <c r="J11182">
        <v>0.83099999999999996</v>
      </c>
      <c r="K11182" t="str">
        <f t="shared" si="187"/>
        <v>yes</v>
      </c>
      <c r="L11182" t="s">
        <v>7</v>
      </c>
      <c r="M11182">
        <v>0.81469499999999995</v>
      </c>
      <c r="N11182">
        <v>0.80273000000000005</v>
      </c>
    </row>
    <row r="11183" spans="1:14" ht="15" x14ac:dyDescent="0.3">
      <c r="A11183" s="1"/>
      <c r="B11183" t="s">
        <v>12</v>
      </c>
      <c r="C11183" t="s">
        <v>1297</v>
      </c>
      <c r="D11183" t="s">
        <v>6001</v>
      </c>
      <c r="E11183" t="s">
        <v>1299</v>
      </c>
      <c r="F11183" t="s">
        <v>6002</v>
      </c>
      <c r="G11183">
        <v>0.64839750528335605</v>
      </c>
      <c r="H11183">
        <v>0.89500000000000002</v>
      </c>
      <c r="I11183">
        <v>0.4</v>
      </c>
      <c r="J11183">
        <v>0.91700000000000004</v>
      </c>
      <c r="K11183" t="str">
        <f t="shared" si="187"/>
        <v>yes</v>
      </c>
      <c r="L11183" t="s">
        <v>7</v>
      </c>
      <c r="M11183">
        <v>0.78830599999999995</v>
      </c>
      <c r="N11183">
        <v>0.80579299999999998</v>
      </c>
    </row>
    <row r="11184" spans="1:14" ht="15" x14ac:dyDescent="0.3">
      <c r="A11184" s="1"/>
      <c r="B11184" t="s">
        <v>12</v>
      </c>
      <c r="C11184" t="s">
        <v>2038</v>
      </c>
      <c r="D11184" t="s">
        <v>6468</v>
      </c>
      <c r="E11184" t="s">
        <v>6467</v>
      </c>
      <c r="F11184" t="s">
        <v>2041</v>
      </c>
      <c r="G11184">
        <v>0.44716221094131497</v>
      </c>
      <c r="H11184">
        <v>0.89500000000000002</v>
      </c>
      <c r="I11184">
        <v>0.69599999999999995</v>
      </c>
      <c r="J11184">
        <v>0.89700000000000002</v>
      </c>
      <c r="K11184" t="str">
        <f t="shared" si="187"/>
        <v>yes</v>
      </c>
      <c r="L11184" t="s">
        <v>7</v>
      </c>
      <c r="M11184">
        <v>0.928149</v>
      </c>
      <c r="N11184">
        <v>0.92176400000000003</v>
      </c>
    </row>
    <row r="11185" spans="1:14" ht="15" x14ac:dyDescent="0.3">
      <c r="A11185" s="1"/>
      <c r="B11185" t="s">
        <v>12</v>
      </c>
      <c r="C11185" t="s">
        <v>2268</v>
      </c>
      <c r="D11185" t="s">
        <v>6591</v>
      </c>
      <c r="E11185" t="s">
        <v>2273</v>
      </c>
      <c r="F11185" t="s">
        <v>6592</v>
      </c>
      <c r="G11185">
        <v>0.77127826213836703</v>
      </c>
      <c r="H11185">
        <v>0.89300000000000002</v>
      </c>
      <c r="I11185">
        <v>0.66700000000000004</v>
      </c>
      <c r="J11185">
        <v>0.70099999999999996</v>
      </c>
      <c r="K11185" t="str">
        <f t="shared" si="187"/>
        <v>yes</v>
      </c>
      <c r="L11185" t="s">
        <v>7</v>
      </c>
      <c r="M11185">
        <v>0.84168799999999999</v>
      </c>
      <c r="N11185">
        <v>0.84659700000000004</v>
      </c>
    </row>
    <row r="11186" spans="1:14" ht="15" x14ac:dyDescent="0.3">
      <c r="A11186" s="1"/>
      <c r="B11186" t="s">
        <v>12</v>
      </c>
      <c r="C11186" t="s">
        <v>4774</v>
      </c>
      <c r="D11186" t="s">
        <v>9696</v>
      </c>
      <c r="E11186" t="s">
        <v>9697</v>
      </c>
      <c r="F11186" t="s">
        <v>9698</v>
      </c>
      <c r="G11186">
        <v>0.62700271606445301</v>
      </c>
      <c r="H11186">
        <v>0.89300000000000002</v>
      </c>
      <c r="I11186">
        <v>0.5</v>
      </c>
      <c r="J11186">
        <v>0.85699999999999998</v>
      </c>
      <c r="K11186" t="str">
        <f t="shared" si="187"/>
        <v>yes</v>
      </c>
      <c r="L11186" t="s">
        <v>7</v>
      </c>
      <c r="M11186">
        <v>0.88494399999999995</v>
      </c>
      <c r="N11186">
        <v>0.88540600000000003</v>
      </c>
    </row>
    <row r="11187" spans="1:14" ht="15" x14ac:dyDescent="0.3">
      <c r="A11187" s="1"/>
      <c r="B11187" t="s">
        <v>12</v>
      </c>
      <c r="C11187" t="s">
        <v>4774</v>
      </c>
      <c r="D11187" t="s">
        <v>9696</v>
      </c>
      <c r="E11187" t="s">
        <v>9697</v>
      </c>
      <c r="F11187" t="s">
        <v>9698</v>
      </c>
      <c r="G11187">
        <v>0.62700271606445301</v>
      </c>
      <c r="H11187">
        <v>0.89300000000000002</v>
      </c>
      <c r="I11187">
        <v>0.5</v>
      </c>
      <c r="J11187">
        <v>0.85699999999999998</v>
      </c>
      <c r="K11187" t="str">
        <f t="shared" si="187"/>
        <v>yes</v>
      </c>
      <c r="L11187" t="s">
        <v>7</v>
      </c>
      <c r="M11187">
        <v>0.88494399999999995</v>
      </c>
      <c r="N11187">
        <v>0.88540600000000003</v>
      </c>
    </row>
    <row r="11188" spans="1:14" ht="15" x14ac:dyDescent="0.3">
      <c r="A11188" s="1"/>
      <c r="B11188" t="s">
        <v>12</v>
      </c>
      <c r="C11188" t="s">
        <v>4265</v>
      </c>
      <c r="D11188" t="s">
        <v>8680</v>
      </c>
      <c r="E11188" t="s">
        <v>8681</v>
      </c>
      <c r="F11188" t="s">
        <v>8682</v>
      </c>
      <c r="G11188">
        <v>0.52606666088104304</v>
      </c>
      <c r="H11188">
        <v>0.89200000000000002</v>
      </c>
      <c r="I11188">
        <v>0.88</v>
      </c>
      <c r="J11188">
        <v>0.96299999999999997</v>
      </c>
      <c r="K11188" t="str">
        <f t="shared" si="187"/>
        <v>yes</v>
      </c>
      <c r="L11188" t="s">
        <v>7</v>
      </c>
      <c r="M11188">
        <v>0.93771000000000004</v>
      </c>
      <c r="N11188">
        <v>0.93329899999999999</v>
      </c>
    </row>
    <row r="11189" spans="1:14" ht="15" x14ac:dyDescent="0.3">
      <c r="A11189" s="1"/>
      <c r="B11189" t="s">
        <v>12</v>
      </c>
      <c r="C11189" t="s">
        <v>3592</v>
      </c>
      <c r="D11189" t="s">
        <v>7471</v>
      </c>
      <c r="E11189" t="s">
        <v>7470</v>
      </c>
      <c r="F11189" t="s">
        <v>7472</v>
      </c>
      <c r="G11189">
        <v>0.423918187618256</v>
      </c>
      <c r="H11189">
        <v>0.89100000000000001</v>
      </c>
      <c r="I11189">
        <v>0.85699999999999998</v>
      </c>
      <c r="J11189">
        <v>0.95699999999999996</v>
      </c>
      <c r="K11189" t="str">
        <f t="shared" si="187"/>
        <v>yes</v>
      </c>
      <c r="L11189" t="s">
        <v>7</v>
      </c>
      <c r="M11189">
        <v>0.87465599999999999</v>
      </c>
      <c r="N11189">
        <v>0.87667899999999999</v>
      </c>
    </row>
    <row r="11190" spans="1:14" ht="15" x14ac:dyDescent="0.3">
      <c r="A11190" s="1"/>
      <c r="B11190" t="s">
        <v>12</v>
      </c>
      <c r="C11190" t="s">
        <v>3800</v>
      </c>
      <c r="D11190" t="s">
        <v>7848</v>
      </c>
      <c r="E11190" t="s">
        <v>7846</v>
      </c>
      <c r="F11190" t="s">
        <v>7849</v>
      </c>
      <c r="G11190">
        <v>0.40699112415313698</v>
      </c>
      <c r="H11190">
        <v>0.89100000000000001</v>
      </c>
      <c r="I11190">
        <v>0.35299999999999998</v>
      </c>
      <c r="J11190">
        <v>0.97699999999999998</v>
      </c>
      <c r="K11190" t="str">
        <f t="shared" si="187"/>
        <v>yes</v>
      </c>
      <c r="L11190" t="s">
        <v>7</v>
      </c>
      <c r="M11190">
        <v>0.83677800000000002</v>
      </c>
      <c r="N11190">
        <v>0.82677800000000001</v>
      </c>
    </row>
    <row r="11191" spans="1:14" ht="15" x14ac:dyDescent="0.3">
      <c r="A11191" s="1"/>
      <c r="B11191" t="s">
        <v>12</v>
      </c>
      <c r="C11191" t="s">
        <v>4016</v>
      </c>
      <c r="D11191" t="s">
        <v>8255</v>
      </c>
      <c r="E11191" t="s">
        <v>4016</v>
      </c>
      <c r="F11191" t="s">
        <v>8255</v>
      </c>
      <c r="G11191">
        <v>0.184063971042633</v>
      </c>
      <c r="H11191">
        <v>0.89100000000000001</v>
      </c>
      <c r="I11191">
        <v>0.8</v>
      </c>
      <c r="J11191">
        <v>0.95199999999999996</v>
      </c>
      <c r="K11191" t="str">
        <f t="shared" si="187"/>
        <v>yes</v>
      </c>
      <c r="L11191" t="s">
        <v>7</v>
      </c>
      <c r="M11191">
        <v>0.86060999999999999</v>
      </c>
      <c r="N11191">
        <v>0.85560499999999995</v>
      </c>
    </row>
    <row r="11192" spans="1:14" ht="15" x14ac:dyDescent="0.3">
      <c r="A11192" s="1"/>
      <c r="B11192" t="s">
        <v>12</v>
      </c>
      <c r="C11192" t="s">
        <v>5055</v>
      </c>
      <c r="D11192" t="s">
        <v>10235</v>
      </c>
      <c r="E11192" t="s">
        <v>10236</v>
      </c>
      <c r="F11192" t="s">
        <v>10237</v>
      </c>
      <c r="G11192">
        <v>0.75340801477432295</v>
      </c>
      <c r="H11192">
        <v>0.89</v>
      </c>
      <c r="I11192">
        <v>0.44400000000000001</v>
      </c>
      <c r="J11192">
        <v>0.93700000000000006</v>
      </c>
      <c r="K11192" t="str">
        <f t="shared" si="187"/>
        <v>yes</v>
      </c>
      <c r="L11192" t="s">
        <v>7</v>
      </c>
      <c r="M11192">
        <v>0.87732600000000005</v>
      </c>
      <c r="N11192">
        <v>0.86862499999999998</v>
      </c>
    </row>
    <row r="11193" spans="1:14" ht="15" x14ac:dyDescent="0.3">
      <c r="A11193" s="1"/>
      <c r="B11193" t="s">
        <v>12</v>
      </c>
      <c r="C11193" t="s">
        <v>4013</v>
      </c>
      <c r="D11193" t="s">
        <v>8251</v>
      </c>
      <c r="E11193" t="s">
        <v>8252</v>
      </c>
      <c r="F11193" t="s">
        <v>8253</v>
      </c>
      <c r="G11193">
        <v>0.70860111713409402</v>
      </c>
      <c r="H11193">
        <v>0.88900000000000001</v>
      </c>
      <c r="I11193">
        <v>0.36399999999999999</v>
      </c>
      <c r="J11193">
        <v>0.98099999999999998</v>
      </c>
      <c r="K11193" t="str">
        <f t="shared" si="187"/>
        <v>yes</v>
      </c>
      <c r="L11193" t="s">
        <v>7</v>
      </c>
      <c r="M11193">
        <v>0.90360099999999999</v>
      </c>
      <c r="N11193">
        <v>0.89290400000000003</v>
      </c>
    </row>
    <row r="11194" spans="1:14" ht="15" x14ac:dyDescent="0.3">
      <c r="A11194" s="1"/>
      <c r="B11194" t="s">
        <v>12</v>
      </c>
      <c r="C11194" t="s">
        <v>1888</v>
      </c>
      <c r="D11194" t="s">
        <v>6378</v>
      </c>
      <c r="E11194" t="s">
        <v>6379</v>
      </c>
      <c r="F11194" t="s">
        <v>6380</v>
      </c>
      <c r="G11194">
        <v>0.82361096143722501</v>
      </c>
      <c r="H11194">
        <v>0.88800000000000001</v>
      </c>
      <c r="I11194">
        <v>0.25</v>
      </c>
      <c r="J11194">
        <v>0.79600000000000004</v>
      </c>
      <c r="K11194" t="str">
        <f t="shared" si="187"/>
        <v>yes</v>
      </c>
      <c r="L11194" t="s">
        <v>7</v>
      </c>
      <c r="M11194">
        <v>0.85974300000000003</v>
      </c>
      <c r="N11194">
        <v>0.873421</v>
      </c>
    </row>
    <row r="11195" spans="1:14" ht="15" x14ac:dyDescent="0.3">
      <c r="A11195" s="1"/>
      <c r="B11195" t="s">
        <v>12</v>
      </c>
      <c r="C11195" t="s">
        <v>3665</v>
      </c>
      <c r="D11195" t="s">
        <v>7593</v>
      </c>
      <c r="E11195" t="s">
        <v>7591</v>
      </c>
      <c r="F11195" t="s">
        <v>7594</v>
      </c>
      <c r="G11195">
        <v>0.56647318601608299</v>
      </c>
      <c r="H11195">
        <v>0.88800000000000001</v>
      </c>
      <c r="I11195">
        <v>0.33300000000000002</v>
      </c>
      <c r="J11195">
        <v>1</v>
      </c>
      <c r="K11195" t="str">
        <f t="shared" si="187"/>
        <v>yes</v>
      </c>
      <c r="L11195" t="s">
        <v>7</v>
      </c>
      <c r="M11195">
        <v>0.92902899999999999</v>
      </c>
      <c r="N11195">
        <v>0.91907399999999995</v>
      </c>
    </row>
    <row r="11196" spans="1:14" ht="15" x14ac:dyDescent="0.3">
      <c r="A11196" s="1"/>
      <c r="B11196" t="s">
        <v>12</v>
      </c>
      <c r="C11196" t="s">
        <v>3874</v>
      </c>
      <c r="D11196" t="s">
        <v>7965</v>
      </c>
      <c r="E11196" t="s">
        <v>7966</v>
      </c>
      <c r="F11196" t="s">
        <v>7967</v>
      </c>
      <c r="G11196">
        <v>0.319602161645889</v>
      </c>
      <c r="H11196">
        <v>0.88800000000000001</v>
      </c>
      <c r="I11196">
        <v>0</v>
      </c>
      <c r="J11196">
        <v>0.86899999999999999</v>
      </c>
      <c r="K11196" t="str">
        <f t="shared" si="187"/>
        <v>yes</v>
      </c>
      <c r="L11196" t="s">
        <v>7</v>
      </c>
      <c r="M11196">
        <v>0.81896800000000003</v>
      </c>
      <c r="N11196">
        <v>0.80746200000000001</v>
      </c>
    </row>
    <row r="11197" spans="1:14" ht="15" x14ac:dyDescent="0.3">
      <c r="A11197" s="1"/>
      <c r="B11197" t="s">
        <v>12</v>
      </c>
      <c r="C11197" t="s">
        <v>3746</v>
      </c>
      <c r="D11197" t="s">
        <v>7737</v>
      </c>
      <c r="E11197" t="s">
        <v>7735</v>
      </c>
      <c r="F11197" t="s">
        <v>7738</v>
      </c>
      <c r="G11197">
        <v>0.29151839017867998</v>
      </c>
      <c r="H11197">
        <v>0.88700000000000001</v>
      </c>
      <c r="I11197">
        <v>0</v>
      </c>
      <c r="J11197">
        <v>0.96699999999999997</v>
      </c>
      <c r="K11197" t="str">
        <f t="shared" si="187"/>
        <v>yes</v>
      </c>
      <c r="L11197" t="s">
        <v>7</v>
      </c>
      <c r="M11197">
        <v>0.83518599999999998</v>
      </c>
      <c r="N11197">
        <v>0.82323000000000002</v>
      </c>
    </row>
    <row r="11198" spans="1:14" ht="15" x14ac:dyDescent="0.3">
      <c r="A11198" s="1"/>
      <c r="B11198" t="s">
        <v>12</v>
      </c>
      <c r="C11198" t="s">
        <v>3930</v>
      </c>
      <c r="D11198" t="s">
        <v>8073</v>
      </c>
      <c r="E11198" t="s">
        <v>8064</v>
      </c>
      <c r="F11198" t="s">
        <v>8074</v>
      </c>
      <c r="G11198">
        <v>4.4687174260615997E-2</v>
      </c>
      <c r="H11198">
        <v>0.88700000000000001</v>
      </c>
      <c r="I11198">
        <v>0.8</v>
      </c>
      <c r="J11198">
        <v>0.85199999999999998</v>
      </c>
      <c r="K11198" t="str">
        <f t="shared" si="187"/>
        <v>yes</v>
      </c>
      <c r="L11198" t="s">
        <v>7</v>
      </c>
      <c r="M11198">
        <v>0.89250300000000005</v>
      </c>
      <c r="N11198">
        <v>0.89236099999999996</v>
      </c>
    </row>
    <row r="11199" spans="1:14" ht="15" x14ac:dyDescent="0.3">
      <c r="A11199" s="1"/>
      <c r="B11199" t="s">
        <v>12</v>
      </c>
      <c r="C11199" t="s">
        <v>4699</v>
      </c>
      <c r="D11199" t="s">
        <v>9536</v>
      </c>
      <c r="E11199" t="s">
        <v>9537</v>
      </c>
      <c r="F11199" t="s">
        <v>9538</v>
      </c>
      <c r="G11199">
        <v>0.78015482425689697</v>
      </c>
      <c r="H11199">
        <v>0.88700000000000001</v>
      </c>
      <c r="I11199">
        <v>0</v>
      </c>
      <c r="J11199">
        <v>0.71899999999999997</v>
      </c>
      <c r="K11199" t="str">
        <f t="shared" si="187"/>
        <v>yes</v>
      </c>
      <c r="L11199" t="s">
        <v>7</v>
      </c>
      <c r="M11199">
        <v>0.83126100000000003</v>
      </c>
      <c r="N11199">
        <v>0.83556399999999997</v>
      </c>
    </row>
    <row r="11200" spans="1:14" ht="15" x14ac:dyDescent="0.3">
      <c r="A11200" s="1"/>
      <c r="B11200" t="s">
        <v>12</v>
      </c>
      <c r="C11200" t="s">
        <v>4965</v>
      </c>
      <c r="D11200" t="s">
        <v>10056</v>
      </c>
      <c r="E11200" t="s">
        <v>10057</v>
      </c>
      <c r="F11200" t="s">
        <v>10058</v>
      </c>
      <c r="G11200">
        <v>0.44773915410041798</v>
      </c>
      <c r="H11200">
        <v>0.88500000000000001</v>
      </c>
      <c r="I11200">
        <v>0.57099999999999995</v>
      </c>
      <c r="J11200">
        <v>0.94799999999999995</v>
      </c>
      <c r="K11200" t="str">
        <f t="shared" si="187"/>
        <v>yes</v>
      </c>
      <c r="L11200" t="s">
        <v>7</v>
      </c>
      <c r="M11200">
        <v>0.82153600000000004</v>
      </c>
      <c r="N11200">
        <v>0.83660299999999999</v>
      </c>
    </row>
    <row r="11201" spans="1:14" ht="15" x14ac:dyDescent="0.3">
      <c r="A11201" s="1"/>
      <c r="B11201" t="s">
        <v>12</v>
      </c>
      <c r="C11201" t="s">
        <v>1017</v>
      </c>
      <c r="D11201" t="s">
        <v>5845</v>
      </c>
      <c r="E11201" t="s">
        <v>5844</v>
      </c>
      <c r="F11201" t="s">
        <v>5846</v>
      </c>
      <c r="G11201">
        <v>0.48403072357177701</v>
      </c>
      <c r="H11201">
        <v>0.88300000000000001</v>
      </c>
      <c r="I11201">
        <v>0.25</v>
      </c>
      <c r="J11201">
        <v>0.99</v>
      </c>
      <c r="K11201" t="str">
        <f t="shared" si="187"/>
        <v>yes</v>
      </c>
      <c r="L11201" t="s">
        <v>7</v>
      </c>
      <c r="M11201">
        <v>0.703125</v>
      </c>
      <c r="N11201">
        <v>0.70581899999999997</v>
      </c>
    </row>
    <row r="11202" spans="1:14" ht="15" x14ac:dyDescent="0.3">
      <c r="A11202" s="1"/>
      <c r="B11202" t="s">
        <v>12</v>
      </c>
      <c r="C11202" t="s">
        <v>219</v>
      </c>
      <c r="D11202" t="s">
        <v>5328</v>
      </c>
      <c r="E11202" t="s">
        <v>220</v>
      </c>
      <c r="F11202" t="s">
        <v>220</v>
      </c>
      <c r="G11202">
        <v>0.87235951423644997</v>
      </c>
      <c r="H11202">
        <v>0.88200000000000001</v>
      </c>
      <c r="I11202">
        <v>0</v>
      </c>
      <c r="J11202">
        <v>1</v>
      </c>
      <c r="K11202" t="str">
        <f t="shared" si="187"/>
        <v>yes</v>
      </c>
      <c r="L11202" t="s">
        <v>7</v>
      </c>
      <c r="M11202">
        <v>0.65206699999999995</v>
      </c>
      <c r="N11202">
        <v>0.65978800000000004</v>
      </c>
    </row>
    <row r="11203" spans="1:14" ht="15" x14ac:dyDescent="0.3">
      <c r="A11203" s="1"/>
      <c r="B11203" t="s">
        <v>12</v>
      </c>
      <c r="C11203" t="s">
        <v>3240</v>
      </c>
      <c r="D11203" t="s">
        <v>6795</v>
      </c>
      <c r="E11203" t="s">
        <v>6796</v>
      </c>
      <c r="F11203" t="s">
        <v>6795</v>
      </c>
      <c r="G11203">
        <v>0.49692785739898698</v>
      </c>
      <c r="H11203">
        <v>0.88200000000000001</v>
      </c>
      <c r="I11203">
        <v>0</v>
      </c>
      <c r="J11203">
        <v>0.66500000000000004</v>
      </c>
      <c r="K11203" t="str">
        <f t="shared" ref="K11203:K11266" si="188">IF(H11203&gt;0.64,"yes",IF(H11203&gt;=0.45,"partially","no"))</f>
        <v>yes</v>
      </c>
      <c r="L11203" t="s">
        <v>7</v>
      </c>
      <c r="M11203">
        <v>0.76063000000000003</v>
      </c>
      <c r="N11203">
        <v>0.772289</v>
      </c>
    </row>
    <row r="11204" spans="1:14" ht="15" x14ac:dyDescent="0.3">
      <c r="A11204" s="1"/>
      <c r="B11204" t="s">
        <v>12</v>
      </c>
      <c r="C11204" t="s">
        <v>5046</v>
      </c>
      <c r="D11204" t="s">
        <v>10220</v>
      </c>
      <c r="E11204" t="s">
        <v>10221</v>
      </c>
      <c r="F11204" t="s">
        <v>10222</v>
      </c>
      <c r="G11204">
        <v>0.34492745995521501</v>
      </c>
      <c r="H11204">
        <v>0.88200000000000001</v>
      </c>
      <c r="I11204">
        <v>0.61499999999999999</v>
      </c>
      <c r="J11204">
        <v>0.69499999999999995</v>
      </c>
      <c r="K11204" t="str">
        <f t="shared" si="188"/>
        <v>yes</v>
      </c>
      <c r="L11204" t="s">
        <v>7</v>
      </c>
      <c r="M11204">
        <v>0.91331200000000001</v>
      </c>
      <c r="N11204">
        <v>0.91006900000000002</v>
      </c>
    </row>
    <row r="11205" spans="1:14" ht="15" x14ac:dyDescent="0.3">
      <c r="A11205" s="1"/>
      <c r="B11205" t="s">
        <v>12</v>
      </c>
      <c r="C11205" t="s">
        <v>4849</v>
      </c>
      <c r="D11205" t="s">
        <v>9373</v>
      </c>
      <c r="E11205" t="s">
        <v>9825</v>
      </c>
      <c r="F11205" t="s">
        <v>9374</v>
      </c>
      <c r="G11205">
        <v>0.77129328250884999</v>
      </c>
      <c r="H11205">
        <v>0.88100000000000001</v>
      </c>
      <c r="I11205">
        <v>0</v>
      </c>
      <c r="J11205">
        <v>1</v>
      </c>
      <c r="K11205" t="str">
        <f t="shared" si="188"/>
        <v>yes</v>
      </c>
      <c r="L11205" t="s">
        <v>7</v>
      </c>
      <c r="M11205">
        <v>0.69990399999999997</v>
      </c>
      <c r="N11205">
        <v>0.700519</v>
      </c>
    </row>
    <row r="11206" spans="1:14" ht="15" x14ac:dyDescent="0.3">
      <c r="A11206" s="1"/>
      <c r="B11206" t="s">
        <v>12</v>
      </c>
      <c r="C11206" t="s">
        <v>1895</v>
      </c>
      <c r="D11206" t="s">
        <v>6385</v>
      </c>
      <c r="E11206" t="s">
        <v>1897</v>
      </c>
      <c r="F11206" t="s">
        <v>6386</v>
      </c>
      <c r="G11206">
        <v>0.46496683359146102</v>
      </c>
      <c r="H11206">
        <v>0.88</v>
      </c>
      <c r="I11206">
        <v>0.54500000000000004</v>
      </c>
      <c r="J11206">
        <v>0.93</v>
      </c>
      <c r="K11206" t="str">
        <f t="shared" si="188"/>
        <v>yes</v>
      </c>
      <c r="L11206" t="s">
        <v>7</v>
      </c>
      <c r="M11206">
        <v>0.90623200000000004</v>
      </c>
      <c r="N11206">
        <v>0.900092</v>
      </c>
    </row>
    <row r="11207" spans="1:14" ht="15" x14ac:dyDescent="0.3">
      <c r="A11207" s="1"/>
      <c r="B11207" t="s">
        <v>12</v>
      </c>
      <c r="C11207" t="s">
        <v>4968</v>
      </c>
      <c r="D11207" t="s">
        <v>10067</v>
      </c>
      <c r="E11207" t="s">
        <v>10063</v>
      </c>
      <c r="F11207" t="s">
        <v>10063</v>
      </c>
      <c r="G11207">
        <v>0.30292454361915599</v>
      </c>
      <c r="H11207">
        <v>0.88</v>
      </c>
      <c r="I11207">
        <v>0</v>
      </c>
      <c r="J11207">
        <v>1</v>
      </c>
      <c r="K11207" t="str">
        <f t="shared" si="188"/>
        <v>yes</v>
      </c>
      <c r="L11207" t="s">
        <v>7</v>
      </c>
      <c r="M11207">
        <v>0.88299499999999997</v>
      </c>
      <c r="N11207">
        <v>0.87964500000000001</v>
      </c>
    </row>
    <row r="11208" spans="1:14" ht="15" x14ac:dyDescent="0.3">
      <c r="A11208" s="1"/>
      <c r="B11208" t="s">
        <v>12</v>
      </c>
      <c r="C11208" t="s">
        <v>3675</v>
      </c>
      <c r="D11208" t="s">
        <v>7618</v>
      </c>
      <c r="E11208" t="s">
        <v>3675</v>
      </c>
      <c r="F11208" t="s">
        <v>7618</v>
      </c>
      <c r="G11208">
        <v>0.50605016946792603</v>
      </c>
      <c r="H11208">
        <v>0.879</v>
      </c>
      <c r="I11208">
        <v>0.88900000000000001</v>
      </c>
      <c r="J11208">
        <v>0.91300000000000003</v>
      </c>
      <c r="K11208" t="str">
        <f t="shared" si="188"/>
        <v>yes</v>
      </c>
      <c r="L11208" t="s">
        <v>7</v>
      </c>
      <c r="M11208">
        <v>0.88344699999999998</v>
      </c>
      <c r="N11208">
        <v>0.88440799999999997</v>
      </c>
    </row>
    <row r="11209" spans="1:14" ht="15" x14ac:dyDescent="0.3">
      <c r="A11209" s="1"/>
      <c r="B11209" t="s">
        <v>12</v>
      </c>
      <c r="C11209" t="s">
        <v>4127</v>
      </c>
      <c r="D11209" t="s">
        <v>8475</v>
      </c>
      <c r="E11209" t="s">
        <v>8476</v>
      </c>
      <c r="F11209" t="s">
        <v>8477</v>
      </c>
      <c r="G11209">
        <v>0.88135731220245395</v>
      </c>
      <c r="H11209">
        <v>0.878</v>
      </c>
      <c r="I11209">
        <v>0.66700000000000004</v>
      </c>
      <c r="J11209">
        <v>0.879</v>
      </c>
      <c r="K11209" t="str">
        <f t="shared" si="188"/>
        <v>yes</v>
      </c>
      <c r="L11209" t="s">
        <v>7</v>
      </c>
      <c r="M11209">
        <v>0.86094099999999996</v>
      </c>
      <c r="N11209">
        <v>0.86282000000000003</v>
      </c>
    </row>
    <row r="11210" spans="1:14" ht="15" x14ac:dyDescent="0.3">
      <c r="A11210" s="1"/>
      <c r="B11210" t="s">
        <v>12</v>
      </c>
      <c r="C11210" t="s">
        <v>4417</v>
      </c>
      <c r="D11210" t="s">
        <v>8958</v>
      </c>
      <c r="E11210" t="s">
        <v>8959</v>
      </c>
      <c r="F11210" t="s">
        <v>8958</v>
      </c>
      <c r="G11210">
        <v>0.88559865951538097</v>
      </c>
      <c r="H11210">
        <v>0.877</v>
      </c>
      <c r="I11210">
        <v>0</v>
      </c>
      <c r="J11210">
        <v>0.99299999999999999</v>
      </c>
      <c r="K11210" t="str">
        <f t="shared" si="188"/>
        <v>yes</v>
      </c>
      <c r="L11210" t="s">
        <v>7</v>
      </c>
      <c r="M11210">
        <v>0.70790299999999995</v>
      </c>
      <c r="N11210">
        <v>0.70765800000000001</v>
      </c>
    </row>
    <row r="11211" spans="1:14" ht="15" x14ac:dyDescent="0.3">
      <c r="A11211" s="1"/>
      <c r="B11211" t="s">
        <v>12</v>
      </c>
      <c r="C11211" t="s">
        <v>1929</v>
      </c>
      <c r="D11211" t="s">
        <v>6404</v>
      </c>
      <c r="E11211" t="s">
        <v>6405</v>
      </c>
      <c r="F11211" t="s">
        <v>6406</v>
      </c>
      <c r="G11211">
        <v>0.79313147068023704</v>
      </c>
      <c r="H11211">
        <v>0.876</v>
      </c>
      <c r="I11211">
        <v>0</v>
      </c>
      <c r="J11211">
        <v>0.85299999999999998</v>
      </c>
      <c r="K11211" t="str">
        <f t="shared" si="188"/>
        <v>yes</v>
      </c>
      <c r="L11211" t="s">
        <v>7</v>
      </c>
      <c r="M11211">
        <v>0.71993099999999999</v>
      </c>
      <c r="N11211">
        <v>0.71818599999999999</v>
      </c>
    </row>
    <row r="11212" spans="1:14" ht="15" x14ac:dyDescent="0.3">
      <c r="A11212" s="1"/>
      <c r="B11212" t="s">
        <v>12</v>
      </c>
      <c r="C11212" t="s">
        <v>3262</v>
      </c>
      <c r="D11212" t="s">
        <v>6846</v>
      </c>
      <c r="E11212" t="s">
        <v>6847</v>
      </c>
      <c r="F11212" t="s">
        <v>6847</v>
      </c>
      <c r="G11212">
        <v>0.64505022764205899</v>
      </c>
      <c r="H11212">
        <v>0.875</v>
      </c>
      <c r="I11212">
        <v>0.33300000000000002</v>
      </c>
      <c r="J11212">
        <v>1</v>
      </c>
      <c r="K11212" t="str">
        <f t="shared" si="188"/>
        <v>yes</v>
      </c>
      <c r="L11212" t="s">
        <v>7</v>
      </c>
      <c r="M11212">
        <v>0.74534400000000001</v>
      </c>
      <c r="N11212">
        <v>0.73221700000000001</v>
      </c>
    </row>
    <row r="11213" spans="1:14" ht="15" x14ac:dyDescent="0.3">
      <c r="A11213" s="1"/>
      <c r="B11213" t="s">
        <v>12</v>
      </c>
      <c r="C11213" t="s">
        <v>368</v>
      </c>
      <c r="D11213" t="s">
        <v>369</v>
      </c>
      <c r="E11213" t="s">
        <v>368</v>
      </c>
      <c r="F11213" t="s">
        <v>368</v>
      </c>
      <c r="G11213">
        <v>0.909551322460175</v>
      </c>
      <c r="H11213">
        <v>0.874</v>
      </c>
      <c r="I11213">
        <v>0</v>
      </c>
      <c r="J11213">
        <v>1</v>
      </c>
      <c r="K11213" t="str">
        <f t="shared" si="188"/>
        <v>yes</v>
      </c>
      <c r="L11213" t="s">
        <v>7</v>
      </c>
      <c r="M11213">
        <v>0.77828399999999998</v>
      </c>
      <c r="N11213">
        <v>0.77373999999999998</v>
      </c>
    </row>
    <row r="11214" spans="1:14" ht="15" x14ac:dyDescent="0.3">
      <c r="A11214" s="1"/>
      <c r="B11214" t="s">
        <v>12</v>
      </c>
      <c r="C11214" t="s">
        <v>1782</v>
      </c>
      <c r="D11214">
        <v>10</v>
      </c>
      <c r="E11214">
        <v>10</v>
      </c>
      <c r="F11214" t="s">
        <v>1784</v>
      </c>
      <c r="G11214">
        <v>0.362663924694061</v>
      </c>
      <c r="H11214">
        <v>0.874</v>
      </c>
      <c r="I11214">
        <v>0</v>
      </c>
      <c r="J11214">
        <v>0.93500000000000005</v>
      </c>
      <c r="K11214" t="str">
        <f t="shared" si="188"/>
        <v>yes</v>
      </c>
      <c r="L11214" t="s">
        <v>7</v>
      </c>
      <c r="M11214">
        <v>0.70015799999999995</v>
      </c>
      <c r="N11214">
        <v>0.70115099999999997</v>
      </c>
    </row>
    <row r="11215" spans="1:14" ht="15" x14ac:dyDescent="0.3">
      <c r="A11215" s="1"/>
      <c r="B11215" t="s">
        <v>12</v>
      </c>
      <c r="C11215" t="s">
        <v>4112</v>
      </c>
      <c r="D11215" t="s">
        <v>8451</v>
      </c>
      <c r="E11215" t="s">
        <v>8449</v>
      </c>
      <c r="F11215" t="s">
        <v>8449</v>
      </c>
      <c r="G11215">
        <v>0.39856538176536599</v>
      </c>
      <c r="H11215">
        <v>0.874</v>
      </c>
      <c r="I11215">
        <v>0</v>
      </c>
      <c r="J11215">
        <v>1</v>
      </c>
      <c r="K11215" t="str">
        <f t="shared" si="188"/>
        <v>yes</v>
      </c>
      <c r="L11215" t="s">
        <v>7</v>
      </c>
      <c r="M11215">
        <v>0.86501399999999995</v>
      </c>
      <c r="N11215">
        <v>0.85956100000000002</v>
      </c>
    </row>
    <row r="11216" spans="1:14" ht="15" x14ac:dyDescent="0.3">
      <c r="A11216" s="1"/>
      <c r="B11216" t="s">
        <v>12</v>
      </c>
      <c r="C11216" t="s">
        <v>3803</v>
      </c>
      <c r="D11216" t="s">
        <v>7853</v>
      </c>
      <c r="E11216" t="s">
        <v>7854</v>
      </c>
      <c r="F11216" t="s">
        <v>7855</v>
      </c>
      <c r="G11216">
        <v>0.39250445365905801</v>
      </c>
      <c r="H11216">
        <v>0.873</v>
      </c>
      <c r="I11216">
        <v>0.5</v>
      </c>
      <c r="J11216">
        <v>0.66100000000000003</v>
      </c>
      <c r="K11216" t="str">
        <f t="shared" si="188"/>
        <v>yes</v>
      </c>
      <c r="L11216" t="s">
        <v>7</v>
      </c>
      <c r="M11216">
        <v>0.76568700000000001</v>
      </c>
      <c r="N11216">
        <v>0.77994799999999997</v>
      </c>
    </row>
    <row r="11217" spans="1:14" ht="15" x14ac:dyDescent="0.3">
      <c r="A11217" s="1"/>
      <c r="B11217" t="s">
        <v>12</v>
      </c>
      <c r="C11217" t="s">
        <v>4094</v>
      </c>
      <c r="D11217" t="s">
        <v>8405</v>
      </c>
      <c r="E11217" t="s">
        <v>8404</v>
      </c>
      <c r="F11217" t="s">
        <v>8406</v>
      </c>
      <c r="G11217">
        <v>0.43233051896095298</v>
      </c>
      <c r="H11217">
        <v>0.872</v>
      </c>
      <c r="I11217">
        <v>0</v>
      </c>
      <c r="J11217">
        <v>0.85199999999999998</v>
      </c>
      <c r="K11217" t="str">
        <f t="shared" si="188"/>
        <v>yes</v>
      </c>
      <c r="L11217" t="s">
        <v>7</v>
      </c>
      <c r="M11217">
        <v>0.74020799999999998</v>
      </c>
      <c r="N11217">
        <v>0.73275500000000005</v>
      </c>
    </row>
    <row r="11218" spans="1:14" ht="15" x14ac:dyDescent="0.3">
      <c r="A11218" s="1"/>
      <c r="B11218" t="s">
        <v>12</v>
      </c>
      <c r="C11218" t="s">
        <v>4573</v>
      </c>
      <c r="D11218" t="s">
        <v>9238</v>
      </c>
      <c r="E11218" t="s">
        <v>9236</v>
      </c>
      <c r="F11218" t="s">
        <v>9239</v>
      </c>
      <c r="G11218">
        <v>0.226992636919022</v>
      </c>
      <c r="H11218">
        <v>0.872</v>
      </c>
      <c r="I11218">
        <v>0.44400000000000001</v>
      </c>
      <c r="J11218">
        <v>0.91300000000000003</v>
      </c>
      <c r="K11218" t="str">
        <f t="shared" si="188"/>
        <v>yes</v>
      </c>
      <c r="L11218" t="s">
        <v>7</v>
      </c>
      <c r="M11218">
        <v>0.87139</v>
      </c>
      <c r="N11218">
        <v>0.86311199999999999</v>
      </c>
    </row>
    <row r="11219" spans="1:14" ht="15" x14ac:dyDescent="0.3">
      <c r="A11219" s="1"/>
      <c r="B11219" t="s">
        <v>12</v>
      </c>
      <c r="C11219" t="s">
        <v>2351</v>
      </c>
      <c r="D11219" t="s">
        <v>6647</v>
      </c>
      <c r="E11219" t="s">
        <v>2351</v>
      </c>
      <c r="F11219" t="s">
        <v>6648</v>
      </c>
      <c r="G11219">
        <v>0.84781897068023704</v>
      </c>
      <c r="H11219">
        <v>0.871</v>
      </c>
      <c r="I11219">
        <v>0.75</v>
      </c>
      <c r="J11219">
        <v>0.86499999999999999</v>
      </c>
      <c r="K11219" t="str">
        <f t="shared" si="188"/>
        <v>yes</v>
      </c>
      <c r="L11219" t="s">
        <v>7</v>
      </c>
      <c r="M11219">
        <v>0.856765</v>
      </c>
      <c r="N11219">
        <v>0.86757600000000001</v>
      </c>
    </row>
    <row r="11220" spans="1:14" ht="15" x14ac:dyDescent="0.3">
      <c r="A11220" s="1"/>
      <c r="B11220" t="s">
        <v>12</v>
      </c>
      <c r="C11220" t="s">
        <v>4484</v>
      </c>
      <c r="D11220" t="s">
        <v>9067</v>
      </c>
      <c r="E11220" t="s">
        <v>9062</v>
      </c>
      <c r="F11220" t="s">
        <v>9068</v>
      </c>
      <c r="G11220">
        <v>0.38331961631774902</v>
      </c>
      <c r="H11220">
        <v>0.871</v>
      </c>
      <c r="I11220">
        <v>0.70599999999999996</v>
      </c>
      <c r="J11220">
        <v>0.93700000000000006</v>
      </c>
      <c r="K11220" t="str">
        <f t="shared" si="188"/>
        <v>yes</v>
      </c>
      <c r="L11220" t="s">
        <v>7</v>
      </c>
      <c r="M11220">
        <v>0.87763000000000002</v>
      </c>
      <c r="N11220">
        <v>0.88078199999999995</v>
      </c>
    </row>
    <row r="11221" spans="1:14" ht="15" x14ac:dyDescent="0.3">
      <c r="A11221" s="1"/>
      <c r="B11221" t="s">
        <v>12</v>
      </c>
      <c r="C11221" t="s">
        <v>4238</v>
      </c>
      <c r="D11221" t="s">
        <v>8631</v>
      </c>
      <c r="E11221" t="s">
        <v>8632</v>
      </c>
      <c r="F11221" t="s">
        <v>8631</v>
      </c>
      <c r="G11221">
        <v>0.79752039909362804</v>
      </c>
      <c r="H11221">
        <v>0.86799999999999999</v>
      </c>
      <c r="I11221">
        <v>0</v>
      </c>
      <c r="J11221">
        <v>0.91400000000000003</v>
      </c>
      <c r="K11221" t="str">
        <f t="shared" si="188"/>
        <v>yes</v>
      </c>
      <c r="L11221" t="s">
        <v>7</v>
      </c>
      <c r="M11221">
        <v>0.647401</v>
      </c>
      <c r="N11221">
        <v>0.64954100000000004</v>
      </c>
    </row>
    <row r="11222" spans="1:14" ht="15" x14ac:dyDescent="0.3">
      <c r="A11222" s="1"/>
      <c r="B11222" t="s">
        <v>12</v>
      </c>
      <c r="C11222" t="s">
        <v>3770</v>
      </c>
      <c r="D11222" t="s">
        <v>7781</v>
      </c>
      <c r="E11222" t="s">
        <v>7782</v>
      </c>
      <c r="F11222" t="s">
        <v>7783</v>
      </c>
      <c r="G11222">
        <v>0.73436009883880604</v>
      </c>
      <c r="H11222">
        <v>0.86599999999999999</v>
      </c>
      <c r="I11222">
        <v>0.2</v>
      </c>
      <c r="J11222">
        <v>1</v>
      </c>
      <c r="K11222" t="str">
        <f t="shared" si="188"/>
        <v>yes</v>
      </c>
      <c r="L11222" t="s">
        <v>7</v>
      </c>
      <c r="M11222">
        <v>0.88805199999999995</v>
      </c>
      <c r="N11222">
        <v>0.88009700000000002</v>
      </c>
    </row>
    <row r="11223" spans="1:14" ht="15" x14ac:dyDescent="0.3">
      <c r="A11223" s="1"/>
      <c r="B11223" t="s">
        <v>12</v>
      </c>
      <c r="C11223" t="s">
        <v>3830</v>
      </c>
      <c r="D11223" t="s">
        <v>7902</v>
      </c>
      <c r="E11223" t="s">
        <v>7903</v>
      </c>
      <c r="F11223" t="s">
        <v>7904</v>
      </c>
      <c r="G11223">
        <v>0.26300811767578097</v>
      </c>
      <c r="H11223">
        <v>0.86599999999999999</v>
      </c>
      <c r="I11223">
        <v>0.4</v>
      </c>
      <c r="J11223">
        <v>0.96199999999999997</v>
      </c>
      <c r="K11223" t="str">
        <f t="shared" si="188"/>
        <v>yes</v>
      </c>
      <c r="L11223" t="s">
        <v>7</v>
      </c>
      <c r="M11223">
        <v>0.867564</v>
      </c>
      <c r="N11223">
        <v>0.84099500000000005</v>
      </c>
    </row>
    <row r="11224" spans="1:14" ht="15" x14ac:dyDescent="0.3">
      <c r="A11224" s="1"/>
      <c r="B11224" t="s">
        <v>12</v>
      </c>
      <c r="C11224" t="s">
        <v>4756</v>
      </c>
      <c r="D11224" t="s">
        <v>9631</v>
      </c>
      <c r="E11224" t="s">
        <v>9658</v>
      </c>
      <c r="F11224" t="s">
        <v>9632</v>
      </c>
      <c r="G11224">
        <v>0.68970584869384799</v>
      </c>
      <c r="H11224">
        <v>0.86499999999999999</v>
      </c>
      <c r="I11224">
        <v>0.7</v>
      </c>
      <c r="J11224">
        <v>0.74</v>
      </c>
      <c r="K11224" t="str">
        <f t="shared" si="188"/>
        <v>yes</v>
      </c>
      <c r="L11224" t="s">
        <v>7</v>
      </c>
      <c r="M11224">
        <v>0.88806799999999997</v>
      </c>
      <c r="N11224">
        <v>0.88854299999999997</v>
      </c>
    </row>
    <row r="11225" spans="1:14" ht="15" x14ac:dyDescent="0.3">
      <c r="A11225" s="1"/>
      <c r="B11225" t="s">
        <v>12</v>
      </c>
      <c r="C11225" t="s">
        <v>3528</v>
      </c>
      <c r="D11225" t="s">
        <v>7380</v>
      </c>
      <c r="E11225" t="s">
        <v>7378</v>
      </c>
      <c r="F11225" t="s">
        <v>7381</v>
      </c>
      <c r="G11225">
        <v>0.475183695554733</v>
      </c>
      <c r="H11225">
        <v>0.86299999999999999</v>
      </c>
      <c r="I11225">
        <v>0</v>
      </c>
      <c r="J11225">
        <v>0.61899999999999999</v>
      </c>
      <c r="K11225" t="str">
        <f t="shared" si="188"/>
        <v>yes</v>
      </c>
      <c r="L11225" t="s">
        <v>7</v>
      </c>
      <c r="M11225">
        <v>0.80891100000000005</v>
      </c>
      <c r="N11225">
        <v>0.80580499999999999</v>
      </c>
    </row>
    <row r="11226" spans="1:14" ht="15" x14ac:dyDescent="0.3">
      <c r="A11226" s="1"/>
      <c r="B11226" t="s">
        <v>12</v>
      </c>
      <c r="C11226" t="s">
        <v>5018</v>
      </c>
      <c r="D11226" t="s">
        <v>10173</v>
      </c>
      <c r="E11226" t="s">
        <v>10174</v>
      </c>
      <c r="F11226" t="s">
        <v>10174</v>
      </c>
      <c r="G11226">
        <v>0.75146418809890803</v>
      </c>
      <c r="H11226">
        <v>0.86199999999999999</v>
      </c>
      <c r="I11226">
        <v>0</v>
      </c>
      <c r="J11226">
        <v>1</v>
      </c>
      <c r="K11226" t="str">
        <f t="shared" si="188"/>
        <v>yes</v>
      </c>
      <c r="L11226" t="s">
        <v>7</v>
      </c>
      <c r="M11226">
        <v>0.73872099999999996</v>
      </c>
      <c r="N11226">
        <v>0.74028899999999997</v>
      </c>
    </row>
    <row r="11227" spans="1:14" ht="15" x14ac:dyDescent="0.3">
      <c r="A11227" s="1"/>
      <c r="B11227" t="s">
        <v>12</v>
      </c>
      <c r="C11227" t="s">
        <v>3509</v>
      </c>
      <c r="D11227" t="s">
        <v>7345</v>
      </c>
      <c r="E11227" t="s">
        <v>7346</v>
      </c>
      <c r="F11227" t="s">
        <v>7347</v>
      </c>
      <c r="G11227">
        <v>0.78695666790008501</v>
      </c>
      <c r="H11227">
        <v>0.86</v>
      </c>
      <c r="I11227">
        <v>0</v>
      </c>
      <c r="J11227">
        <v>0.68799999999999994</v>
      </c>
      <c r="K11227" t="str">
        <f t="shared" si="188"/>
        <v>yes</v>
      </c>
      <c r="L11227" t="s">
        <v>7</v>
      </c>
      <c r="M11227">
        <v>0.94445900000000005</v>
      </c>
      <c r="N11227">
        <v>0.93957400000000002</v>
      </c>
    </row>
    <row r="11228" spans="1:14" ht="15" x14ac:dyDescent="0.3">
      <c r="A11228" s="1"/>
      <c r="B11228" t="s">
        <v>12</v>
      </c>
      <c r="C11228" t="s">
        <v>3703</v>
      </c>
      <c r="D11228" t="s">
        <v>7669</v>
      </c>
      <c r="E11228" t="s">
        <v>7670</v>
      </c>
      <c r="F11228" t="s">
        <v>7670</v>
      </c>
      <c r="G11228">
        <v>0.96827387809753396</v>
      </c>
      <c r="H11228">
        <v>0.86</v>
      </c>
      <c r="I11228">
        <v>0.5</v>
      </c>
      <c r="J11228">
        <v>1</v>
      </c>
      <c r="K11228" t="str">
        <f t="shared" si="188"/>
        <v>yes</v>
      </c>
      <c r="L11228" t="s">
        <v>7</v>
      </c>
      <c r="M11228">
        <v>0.94672100000000003</v>
      </c>
      <c r="N11228">
        <v>0.93417899999999998</v>
      </c>
    </row>
    <row r="11229" spans="1:14" ht="15" x14ac:dyDescent="0.3">
      <c r="A11229" s="1"/>
      <c r="B11229" t="s">
        <v>12</v>
      </c>
      <c r="C11229" t="s">
        <v>3990</v>
      </c>
      <c r="D11229" t="s">
        <v>8200</v>
      </c>
      <c r="E11229" t="s">
        <v>8206</v>
      </c>
      <c r="F11229" t="s">
        <v>8202</v>
      </c>
      <c r="G11229">
        <v>0.16984303295612299</v>
      </c>
      <c r="H11229">
        <v>0.86</v>
      </c>
      <c r="I11229">
        <v>0</v>
      </c>
      <c r="J11229">
        <v>0.85699999999999998</v>
      </c>
      <c r="K11229" t="str">
        <f t="shared" si="188"/>
        <v>yes</v>
      </c>
      <c r="L11229" t="s">
        <v>7</v>
      </c>
      <c r="M11229">
        <v>0.92349099999999995</v>
      </c>
      <c r="N11229">
        <v>0.91517800000000005</v>
      </c>
    </row>
    <row r="11230" spans="1:14" ht="15" x14ac:dyDescent="0.3">
      <c r="A11230" s="1"/>
      <c r="B11230" t="s">
        <v>12</v>
      </c>
      <c r="C11230" t="s">
        <v>3188</v>
      </c>
      <c r="D11230" t="s">
        <v>6678</v>
      </c>
      <c r="E11230" t="s">
        <v>3188</v>
      </c>
      <c r="F11230" t="s">
        <v>3188</v>
      </c>
      <c r="G11230">
        <v>0.98871880769729603</v>
      </c>
      <c r="H11230">
        <v>0.85799999999999998</v>
      </c>
      <c r="I11230">
        <v>0</v>
      </c>
      <c r="J11230">
        <v>1</v>
      </c>
      <c r="K11230" t="str">
        <f t="shared" si="188"/>
        <v>yes</v>
      </c>
      <c r="L11230" t="s">
        <v>7</v>
      </c>
      <c r="M11230">
        <v>0.77090499999999995</v>
      </c>
      <c r="N11230">
        <v>0.77012499999999995</v>
      </c>
    </row>
    <row r="11231" spans="1:14" ht="15" x14ac:dyDescent="0.3">
      <c r="A11231" s="1"/>
      <c r="B11231" t="s">
        <v>12</v>
      </c>
      <c r="C11231" t="s">
        <v>3188</v>
      </c>
      <c r="D11231" t="s">
        <v>6678</v>
      </c>
      <c r="E11231" t="s">
        <v>3188</v>
      </c>
      <c r="F11231" t="s">
        <v>3188</v>
      </c>
      <c r="G11231">
        <v>0.98871880769729603</v>
      </c>
      <c r="H11231">
        <v>0.85799999999999998</v>
      </c>
      <c r="I11231">
        <v>0</v>
      </c>
      <c r="J11231">
        <v>1</v>
      </c>
      <c r="K11231" t="str">
        <f t="shared" si="188"/>
        <v>yes</v>
      </c>
      <c r="L11231" t="s">
        <v>7</v>
      </c>
      <c r="M11231">
        <v>0.77090499999999995</v>
      </c>
      <c r="N11231">
        <v>0.77012499999999995</v>
      </c>
    </row>
    <row r="11232" spans="1:14" ht="15" x14ac:dyDescent="0.3">
      <c r="A11232" s="1"/>
      <c r="B11232" t="s">
        <v>12</v>
      </c>
      <c r="C11232" t="s">
        <v>2087</v>
      </c>
      <c r="D11232" t="s">
        <v>6490</v>
      </c>
      <c r="E11232" t="s">
        <v>6488</v>
      </c>
      <c r="F11232" t="s">
        <v>2094</v>
      </c>
      <c r="G11232">
        <v>0.55171757936477706</v>
      </c>
      <c r="H11232">
        <v>0.85699999999999998</v>
      </c>
      <c r="I11232">
        <v>0.5</v>
      </c>
      <c r="J11232">
        <v>0.81799999999999995</v>
      </c>
      <c r="K11232" t="str">
        <f t="shared" si="188"/>
        <v>yes</v>
      </c>
      <c r="L11232" t="s">
        <v>7</v>
      </c>
      <c r="M11232">
        <v>0.89892899999999998</v>
      </c>
      <c r="N11232">
        <v>0.886544</v>
      </c>
    </row>
    <row r="11233" spans="1:14" ht="15" x14ac:dyDescent="0.3">
      <c r="A11233" s="1"/>
      <c r="B11233" t="s">
        <v>12</v>
      </c>
      <c r="C11233" t="s">
        <v>3732</v>
      </c>
      <c r="D11233" t="s">
        <v>7710</v>
      </c>
      <c r="E11233" t="s">
        <v>7711</v>
      </c>
      <c r="F11233" t="s">
        <v>7712</v>
      </c>
      <c r="G11233">
        <v>0.17788785696029699</v>
      </c>
      <c r="H11233">
        <v>0.85599999999999998</v>
      </c>
      <c r="I11233">
        <v>0.57099999999999995</v>
      </c>
      <c r="J11233">
        <v>0.98099999999999998</v>
      </c>
      <c r="K11233" t="str">
        <f t="shared" si="188"/>
        <v>yes</v>
      </c>
      <c r="L11233" t="s">
        <v>7</v>
      </c>
      <c r="M11233">
        <v>0.914018</v>
      </c>
      <c r="N11233">
        <v>0.90005100000000005</v>
      </c>
    </row>
    <row r="11234" spans="1:14" ht="15" x14ac:dyDescent="0.3">
      <c r="A11234" s="1"/>
      <c r="B11234" t="s">
        <v>12</v>
      </c>
      <c r="C11234" t="s">
        <v>330</v>
      </c>
      <c r="D11234" t="s">
        <v>5401</v>
      </c>
      <c r="E11234" t="s">
        <v>332</v>
      </c>
      <c r="F11234" t="s">
        <v>5402</v>
      </c>
      <c r="G11234">
        <v>0.19910600781440699</v>
      </c>
      <c r="H11234">
        <v>0.85499999999999998</v>
      </c>
      <c r="I11234">
        <v>0</v>
      </c>
      <c r="J11234">
        <v>0.94499999999999995</v>
      </c>
      <c r="K11234" t="str">
        <f t="shared" si="188"/>
        <v>yes</v>
      </c>
      <c r="L11234" t="s">
        <v>7</v>
      </c>
      <c r="M11234">
        <v>0.80335400000000001</v>
      </c>
      <c r="N11234">
        <v>0.78326899999999999</v>
      </c>
    </row>
    <row r="11235" spans="1:14" ht="15" x14ac:dyDescent="0.3">
      <c r="A11235" s="1"/>
      <c r="B11235" t="s">
        <v>12</v>
      </c>
      <c r="C11235" t="s">
        <v>3577</v>
      </c>
      <c r="D11235" t="s">
        <v>7448</v>
      </c>
      <c r="E11235" t="s">
        <v>7449</v>
      </c>
      <c r="F11235">
        <v>70000</v>
      </c>
      <c r="G11235">
        <v>0.74066126346588101</v>
      </c>
      <c r="H11235">
        <v>0.85499999999999998</v>
      </c>
      <c r="I11235">
        <v>0</v>
      </c>
      <c r="J11235">
        <v>0.90700000000000003</v>
      </c>
      <c r="K11235" t="str">
        <f t="shared" si="188"/>
        <v>yes</v>
      </c>
      <c r="L11235" t="s">
        <v>7</v>
      </c>
      <c r="M11235">
        <v>0.84314699999999998</v>
      </c>
      <c r="N11235">
        <v>0.83716800000000002</v>
      </c>
    </row>
    <row r="11236" spans="1:14" ht="15" x14ac:dyDescent="0.3">
      <c r="A11236" s="1"/>
      <c r="B11236" t="s">
        <v>12</v>
      </c>
      <c r="C11236" t="s">
        <v>2007</v>
      </c>
      <c r="D11236" t="s">
        <v>6446</v>
      </c>
      <c r="E11236" t="s">
        <v>2007</v>
      </c>
      <c r="F11236" t="s">
        <v>2007</v>
      </c>
      <c r="G11236">
        <v>0.95396649837493896</v>
      </c>
      <c r="H11236">
        <v>0.85399999999999998</v>
      </c>
      <c r="I11236">
        <v>0</v>
      </c>
      <c r="J11236">
        <v>1</v>
      </c>
      <c r="K11236" t="str">
        <f t="shared" si="188"/>
        <v>yes</v>
      </c>
      <c r="L11236" t="s">
        <v>7</v>
      </c>
      <c r="M11236">
        <v>0.783995</v>
      </c>
      <c r="N11236">
        <v>0.78687200000000002</v>
      </c>
    </row>
    <row r="11237" spans="1:14" ht="15" x14ac:dyDescent="0.3">
      <c r="A11237" s="1"/>
      <c r="B11237" t="s">
        <v>12</v>
      </c>
      <c r="C11237" t="s">
        <v>4274</v>
      </c>
      <c r="D11237" t="s">
        <v>8694</v>
      </c>
      <c r="E11237" t="s">
        <v>8695</v>
      </c>
      <c r="F11237" t="s">
        <v>8696</v>
      </c>
      <c r="G11237">
        <v>0.77311927080154397</v>
      </c>
      <c r="H11237">
        <v>0.85399999999999998</v>
      </c>
      <c r="I11237">
        <v>0.4</v>
      </c>
      <c r="J11237">
        <v>0.86799999999999999</v>
      </c>
      <c r="K11237" t="str">
        <f t="shared" si="188"/>
        <v>yes</v>
      </c>
      <c r="L11237" t="s">
        <v>7</v>
      </c>
      <c r="M11237">
        <v>0.73991600000000002</v>
      </c>
      <c r="N11237">
        <v>0.72045499999999996</v>
      </c>
    </row>
    <row r="11238" spans="1:14" ht="15" x14ac:dyDescent="0.3">
      <c r="A11238" s="1"/>
      <c r="B11238" t="s">
        <v>12</v>
      </c>
      <c r="C11238" t="s">
        <v>1396</v>
      </c>
      <c r="D11238" t="s">
        <v>6073</v>
      </c>
      <c r="E11238" t="s">
        <v>1397</v>
      </c>
      <c r="F11238" t="s">
        <v>1397</v>
      </c>
      <c r="G11238">
        <v>0.95278733968734697</v>
      </c>
      <c r="H11238">
        <v>0.85299999999999998</v>
      </c>
      <c r="I11238">
        <v>0</v>
      </c>
      <c r="J11238">
        <v>1</v>
      </c>
      <c r="K11238" t="str">
        <f t="shared" si="188"/>
        <v>yes</v>
      </c>
      <c r="L11238" t="s">
        <v>7</v>
      </c>
      <c r="M11238">
        <v>0.76885199999999998</v>
      </c>
      <c r="N11238">
        <v>0.77693000000000001</v>
      </c>
    </row>
    <row r="11239" spans="1:14" ht="15" x14ac:dyDescent="0.3">
      <c r="A11239" s="1"/>
      <c r="B11239" t="s">
        <v>12</v>
      </c>
      <c r="C11239" t="s">
        <v>3752</v>
      </c>
      <c r="D11239" t="s">
        <v>7749</v>
      </c>
      <c r="E11239" t="s">
        <v>7750</v>
      </c>
      <c r="F11239" t="s">
        <v>7751</v>
      </c>
      <c r="G11239">
        <v>0.72193235158920299</v>
      </c>
      <c r="H11239">
        <v>0.85099999999999998</v>
      </c>
      <c r="I11239">
        <v>0</v>
      </c>
      <c r="J11239">
        <v>0.85099999999999998</v>
      </c>
      <c r="K11239" t="str">
        <f t="shared" si="188"/>
        <v>yes</v>
      </c>
      <c r="L11239" t="s">
        <v>7</v>
      </c>
      <c r="M11239">
        <v>0.83852899999999997</v>
      </c>
      <c r="N11239">
        <v>0.83746900000000002</v>
      </c>
    </row>
    <row r="11240" spans="1:14" ht="15" x14ac:dyDescent="0.3">
      <c r="A11240" s="1"/>
      <c r="B11240" t="s">
        <v>12</v>
      </c>
      <c r="C11240" t="s">
        <v>4142</v>
      </c>
      <c r="D11240" t="s">
        <v>8486</v>
      </c>
      <c r="E11240" t="s">
        <v>8486</v>
      </c>
      <c r="F11240" t="s">
        <v>8486</v>
      </c>
      <c r="G11240">
        <v>0.70128309726715099</v>
      </c>
      <c r="H11240">
        <v>0.85</v>
      </c>
      <c r="I11240">
        <v>0</v>
      </c>
      <c r="J11240">
        <v>1</v>
      </c>
      <c r="K11240" t="str">
        <f t="shared" si="188"/>
        <v>yes</v>
      </c>
      <c r="L11240" t="s">
        <v>7</v>
      </c>
      <c r="M11240">
        <v>0.70777999999999996</v>
      </c>
      <c r="N11240">
        <v>0.707708</v>
      </c>
    </row>
    <row r="11241" spans="1:14" ht="15" x14ac:dyDescent="0.3">
      <c r="A11241" s="1"/>
      <c r="B11241" t="s">
        <v>12</v>
      </c>
      <c r="C11241" t="s">
        <v>2242</v>
      </c>
      <c r="D11241" t="s">
        <v>6576</v>
      </c>
      <c r="E11241" t="s">
        <v>2242</v>
      </c>
      <c r="F11241" t="s">
        <v>6576</v>
      </c>
      <c r="G11241">
        <v>0.99583548307418801</v>
      </c>
      <c r="H11241">
        <v>0.84899999999999998</v>
      </c>
      <c r="I11241">
        <v>0</v>
      </c>
      <c r="J11241">
        <v>0.93500000000000005</v>
      </c>
      <c r="K11241" t="str">
        <f t="shared" si="188"/>
        <v>yes</v>
      </c>
      <c r="L11241" t="s">
        <v>7</v>
      </c>
      <c r="M11241">
        <v>0.894432</v>
      </c>
      <c r="N11241">
        <v>0.89129000000000003</v>
      </c>
    </row>
    <row r="11242" spans="1:14" ht="15" x14ac:dyDescent="0.3">
      <c r="A11242" s="1"/>
      <c r="B11242" t="s">
        <v>12</v>
      </c>
      <c r="C11242" t="s">
        <v>3531</v>
      </c>
      <c r="D11242" t="s">
        <v>7380</v>
      </c>
      <c r="E11242" t="s">
        <v>7381</v>
      </c>
      <c r="F11242" t="s">
        <v>7381</v>
      </c>
      <c r="G11242">
        <v>0.98399704694747903</v>
      </c>
      <c r="H11242">
        <v>0.84899999999999998</v>
      </c>
      <c r="I11242">
        <v>0</v>
      </c>
      <c r="J11242">
        <v>1</v>
      </c>
      <c r="K11242" t="str">
        <f t="shared" si="188"/>
        <v>yes</v>
      </c>
      <c r="L11242" t="s">
        <v>7</v>
      </c>
      <c r="M11242">
        <v>0.88436400000000004</v>
      </c>
      <c r="N11242">
        <v>0.88141499999999995</v>
      </c>
    </row>
    <row r="11243" spans="1:14" ht="15" x14ac:dyDescent="0.3">
      <c r="A11243" s="1"/>
      <c r="B11243" t="s">
        <v>12</v>
      </c>
      <c r="C11243" t="s">
        <v>3653</v>
      </c>
      <c r="D11243" t="s">
        <v>7578</v>
      </c>
      <c r="E11243" t="s">
        <v>3653</v>
      </c>
      <c r="F11243" t="s">
        <v>3653</v>
      </c>
      <c r="G11243">
        <v>0.51596301794052102</v>
      </c>
      <c r="H11243">
        <v>0.84599999999999997</v>
      </c>
      <c r="I11243">
        <v>0</v>
      </c>
      <c r="J11243">
        <v>1</v>
      </c>
      <c r="K11243" t="str">
        <f t="shared" si="188"/>
        <v>yes</v>
      </c>
      <c r="L11243" t="s">
        <v>7</v>
      </c>
      <c r="M11243">
        <v>0.80545999999999995</v>
      </c>
      <c r="N11243">
        <v>0.79216799999999998</v>
      </c>
    </row>
    <row r="11244" spans="1:14" ht="15" x14ac:dyDescent="0.3">
      <c r="A11244" s="1"/>
      <c r="B11244" t="s">
        <v>12</v>
      </c>
      <c r="C11244" t="s">
        <v>1476</v>
      </c>
      <c r="D11244" t="s">
        <v>21</v>
      </c>
      <c r="E11244" t="s">
        <v>1478</v>
      </c>
      <c r="F11244" t="s">
        <v>1479</v>
      </c>
      <c r="G11244">
        <v>0.36472323536872903</v>
      </c>
      <c r="H11244">
        <v>0.84499999999999997</v>
      </c>
      <c r="I11244">
        <v>0</v>
      </c>
      <c r="J11244">
        <v>0.98099999999999998</v>
      </c>
      <c r="K11244" t="str">
        <f t="shared" si="188"/>
        <v>yes</v>
      </c>
      <c r="L11244" t="s">
        <v>7</v>
      </c>
      <c r="M11244">
        <v>0.71805300000000005</v>
      </c>
      <c r="N11244">
        <v>0.72383900000000001</v>
      </c>
    </row>
    <row r="11245" spans="1:14" ht="15" x14ac:dyDescent="0.3">
      <c r="A11245" s="1"/>
      <c r="B11245" t="s">
        <v>12</v>
      </c>
      <c r="C11245" t="s">
        <v>3871</v>
      </c>
      <c r="D11245" t="s">
        <v>7961</v>
      </c>
      <c r="E11245" t="s">
        <v>7962</v>
      </c>
      <c r="F11245" t="s">
        <v>7963</v>
      </c>
      <c r="G11245">
        <v>0.95688575506210305</v>
      </c>
      <c r="H11245">
        <v>0.84499999999999997</v>
      </c>
      <c r="I11245">
        <v>0.222</v>
      </c>
      <c r="J11245">
        <v>0.97799999999999998</v>
      </c>
      <c r="K11245" t="str">
        <f t="shared" si="188"/>
        <v>yes</v>
      </c>
      <c r="L11245" t="s">
        <v>7</v>
      </c>
      <c r="M11245">
        <v>0.68976099999999996</v>
      </c>
      <c r="N11245">
        <v>0.688168</v>
      </c>
    </row>
    <row r="11246" spans="1:14" ht="15" x14ac:dyDescent="0.3">
      <c r="A11246" s="1"/>
      <c r="B11246" t="s">
        <v>12</v>
      </c>
      <c r="C11246" t="s">
        <v>1892</v>
      </c>
      <c r="D11246" t="s">
        <v>1893</v>
      </c>
      <c r="E11246" t="s">
        <v>1892</v>
      </c>
      <c r="F11246" t="s">
        <v>1892</v>
      </c>
      <c r="G11246">
        <v>0.98732513189315796</v>
      </c>
      <c r="H11246">
        <v>0.84399999999999997</v>
      </c>
      <c r="I11246">
        <v>0</v>
      </c>
      <c r="J11246">
        <v>1</v>
      </c>
      <c r="K11246" t="str">
        <f t="shared" si="188"/>
        <v>yes</v>
      </c>
      <c r="L11246" t="s">
        <v>7</v>
      </c>
      <c r="M11246">
        <v>0.72187800000000002</v>
      </c>
      <c r="N11246">
        <v>0.71449499999999999</v>
      </c>
    </row>
    <row r="11247" spans="1:14" ht="15" x14ac:dyDescent="0.3">
      <c r="A11247" s="1"/>
      <c r="B11247" t="s">
        <v>12</v>
      </c>
      <c r="C11247" t="s">
        <v>4913</v>
      </c>
      <c r="D11247" t="s">
        <v>9966</v>
      </c>
      <c r="E11247" t="s">
        <v>9960</v>
      </c>
      <c r="F11247" t="s">
        <v>9967</v>
      </c>
      <c r="G11247">
        <v>0.28663846850395203</v>
      </c>
      <c r="H11247">
        <v>0.84399999999999997</v>
      </c>
      <c r="I11247">
        <v>0.5</v>
      </c>
      <c r="J11247">
        <v>0.96199999999999997</v>
      </c>
      <c r="K11247" t="str">
        <f t="shared" si="188"/>
        <v>yes</v>
      </c>
      <c r="L11247" t="s">
        <v>7</v>
      </c>
      <c r="M11247">
        <v>0.88456100000000004</v>
      </c>
      <c r="N11247">
        <v>0.87861500000000003</v>
      </c>
    </row>
    <row r="11248" spans="1:14" ht="15" x14ac:dyDescent="0.3">
      <c r="A11248" s="1"/>
      <c r="B11248" t="s">
        <v>12</v>
      </c>
      <c r="C11248" t="s">
        <v>5087</v>
      </c>
      <c r="D11248" t="s">
        <v>10294</v>
      </c>
      <c r="E11248" t="s">
        <v>10295</v>
      </c>
      <c r="F11248" t="s">
        <v>10296</v>
      </c>
      <c r="G11248">
        <v>0.91612142324447599</v>
      </c>
      <c r="H11248">
        <v>0.84399999999999997</v>
      </c>
      <c r="I11248">
        <v>0</v>
      </c>
      <c r="J11248">
        <v>0.81599999999999995</v>
      </c>
      <c r="K11248" t="str">
        <f t="shared" si="188"/>
        <v>yes</v>
      </c>
      <c r="L11248" t="s">
        <v>7</v>
      </c>
      <c r="M11248">
        <v>0.67713199999999996</v>
      </c>
      <c r="N11248">
        <v>0.68369100000000005</v>
      </c>
    </row>
    <row r="11249" spans="1:14" ht="15" x14ac:dyDescent="0.3">
      <c r="A11249" s="1"/>
      <c r="B11249" t="s">
        <v>12</v>
      </c>
      <c r="C11249" t="s">
        <v>3222</v>
      </c>
      <c r="D11249" t="s">
        <v>6757</v>
      </c>
      <c r="E11249" t="s">
        <v>3222</v>
      </c>
      <c r="F11249" t="s">
        <v>6757</v>
      </c>
      <c r="G11249">
        <v>0.99010157585143999</v>
      </c>
      <c r="H11249">
        <v>0.84299999999999997</v>
      </c>
      <c r="I11249">
        <v>0</v>
      </c>
      <c r="J11249">
        <v>0.83299999999999996</v>
      </c>
      <c r="K11249" t="str">
        <f t="shared" si="188"/>
        <v>yes</v>
      </c>
      <c r="L11249" t="s">
        <v>7</v>
      </c>
      <c r="M11249">
        <v>0.89547600000000005</v>
      </c>
      <c r="N11249">
        <v>0.89265700000000003</v>
      </c>
    </row>
    <row r="11250" spans="1:14" ht="15" x14ac:dyDescent="0.3">
      <c r="A11250" s="1"/>
      <c r="B11250" t="s">
        <v>12</v>
      </c>
      <c r="C11250" t="s">
        <v>5058</v>
      </c>
      <c r="D11250" t="s">
        <v>10243</v>
      </c>
      <c r="E11250" t="s">
        <v>10241</v>
      </c>
      <c r="F11250" t="s">
        <v>10244</v>
      </c>
      <c r="G11250">
        <v>0.21800345182418801</v>
      </c>
      <c r="H11250">
        <v>0.84299999999999997</v>
      </c>
      <c r="I11250">
        <v>0.7</v>
      </c>
      <c r="J11250">
        <v>0.96199999999999997</v>
      </c>
      <c r="K11250" t="str">
        <f t="shared" si="188"/>
        <v>yes</v>
      </c>
      <c r="L11250" t="s">
        <v>7</v>
      </c>
      <c r="M11250">
        <v>0.91012499999999996</v>
      </c>
      <c r="N11250">
        <v>0.90608200000000005</v>
      </c>
    </row>
    <row r="11251" spans="1:14" ht="15" x14ac:dyDescent="0.3">
      <c r="A11251" s="1"/>
      <c r="B11251" t="s">
        <v>12</v>
      </c>
      <c r="C11251" t="s">
        <v>1265</v>
      </c>
      <c r="D11251" t="s">
        <v>5983</v>
      </c>
      <c r="E11251" t="s">
        <v>1267</v>
      </c>
      <c r="F11251" t="s">
        <v>1268</v>
      </c>
      <c r="G11251">
        <v>0.86374908685684204</v>
      </c>
      <c r="H11251">
        <v>0.84199999999999997</v>
      </c>
      <c r="I11251">
        <v>0</v>
      </c>
      <c r="J11251">
        <v>0.91800000000000004</v>
      </c>
      <c r="K11251" t="str">
        <f t="shared" si="188"/>
        <v>yes</v>
      </c>
      <c r="L11251" t="s">
        <v>7</v>
      </c>
      <c r="M11251">
        <v>0.86519699999999999</v>
      </c>
      <c r="N11251">
        <v>0.85921199999999998</v>
      </c>
    </row>
    <row r="11252" spans="1:14" ht="15" x14ac:dyDescent="0.3">
      <c r="A11252" s="1"/>
      <c r="B11252" t="s">
        <v>12</v>
      </c>
      <c r="C11252" t="s">
        <v>1630</v>
      </c>
      <c r="D11252" t="s">
        <v>6224</v>
      </c>
      <c r="E11252" t="s">
        <v>1633</v>
      </c>
      <c r="F11252" t="s">
        <v>6225</v>
      </c>
      <c r="G11252">
        <v>0.81203925609588601</v>
      </c>
      <c r="H11252">
        <v>0.84099999999999997</v>
      </c>
      <c r="I11252">
        <v>0.75</v>
      </c>
      <c r="J11252">
        <v>0.95899999999999996</v>
      </c>
      <c r="K11252" t="str">
        <f t="shared" si="188"/>
        <v>yes</v>
      </c>
      <c r="L11252" t="s">
        <v>7</v>
      </c>
      <c r="M11252">
        <v>0.91060099999999999</v>
      </c>
      <c r="N11252">
        <v>0.90963400000000005</v>
      </c>
    </row>
    <row r="11253" spans="1:14" ht="15" x14ac:dyDescent="0.3">
      <c r="A11253" s="1"/>
      <c r="B11253" t="s">
        <v>12</v>
      </c>
      <c r="C11253" t="s">
        <v>3681</v>
      </c>
      <c r="D11253" t="s">
        <v>7628</v>
      </c>
      <c r="E11253" t="s">
        <v>7627</v>
      </c>
      <c r="F11253" t="s">
        <v>7629</v>
      </c>
      <c r="G11253">
        <v>0.62763106822967496</v>
      </c>
      <c r="H11253">
        <v>0.84</v>
      </c>
      <c r="I11253">
        <v>0</v>
      </c>
      <c r="J11253">
        <v>0.94799999999999995</v>
      </c>
      <c r="K11253" t="str">
        <f t="shared" si="188"/>
        <v>yes</v>
      </c>
      <c r="L11253" t="s">
        <v>7</v>
      </c>
      <c r="M11253">
        <v>0.70849600000000001</v>
      </c>
      <c r="N11253">
        <v>0.71801800000000005</v>
      </c>
    </row>
    <row r="11254" spans="1:14" ht="15" x14ac:dyDescent="0.3">
      <c r="A11254" s="1"/>
      <c r="B11254" t="s">
        <v>12</v>
      </c>
      <c r="C11254" t="s">
        <v>148</v>
      </c>
      <c r="D11254" t="s">
        <v>149</v>
      </c>
      <c r="E11254" t="s">
        <v>148</v>
      </c>
      <c r="F11254" t="s">
        <v>148</v>
      </c>
      <c r="G11254">
        <v>0.28588616847991899</v>
      </c>
      <c r="H11254">
        <v>0.83799999999999997</v>
      </c>
      <c r="I11254">
        <v>0</v>
      </c>
      <c r="J11254">
        <v>1</v>
      </c>
      <c r="K11254" t="str">
        <f t="shared" si="188"/>
        <v>yes</v>
      </c>
      <c r="L11254" t="s">
        <v>7</v>
      </c>
      <c r="M11254">
        <v>0.63552799999999998</v>
      </c>
      <c r="N11254">
        <v>0.64159600000000006</v>
      </c>
    </row>
    <row r="11255" spans="1:14" ht="15" x14ac:dyDescent="0.3">
      <c r="A11255" s="1"/>
      <c r="B11255" t="s">
        <v>12</v>
      </c>
      <c r="C11255" t="s">
        <v>148</v>
      </c>
      <c r="D11255" t="s">
        <v>149</v>
      </c>
      <c r="E11255" t="s">
        <v>148</v>
      </c>
      <c r="F11255" t="s">
        <v>148</v>
      </c>
      <c r="G11255">
        <v>0.49026459455490101</v>
      </c>
      <c r="H11255">
        <v>0.83799999999999997</v>
      </c>
      <c r="I11255">
        <v>0</v>
      </c>
      <c r="J11255">
        <v>1</v>
      </c>
      <c r="K11255" t="str">
        <f t="shared" si="188"/>
        <v>yes</v>
      </c>
      <c r="L11255" t="s">
        <v>7</v>
      </c>
      <c r="M11255">
        <v>0.63552799999999998</v>
      </c>
      <c r="N11255">
        <v>0.64159600000000006</v>
      </c>
    </row>
    <row r="11256" spans="1:14" ht="15" x14ac:dyDescent="0.3">
      <c r="A11256" s="1"/>
      <c r="B11256" t="s">
        <v>12</v>
      </c>
      <c r="C11256" t="s">
        <v>4196</v>
      </c>
      <c r="D11256" t="s">
        <v>8570</v>
      </c>
      <c r="E11256" t="s">
        <v>8571</v>
      </c>
      <c r="F11256" t="s">
        <v>8572</v>
      </c>
      <c r="G11256">
        <v>0.60080617666244496</v>
      </c>
      <c r="H11256">
        <v>0.83799999999999997</v>
      </c>
      <c r="I11256">
        <v>0.5</v>
      </c>
      <c r="J11256">
        <v>0.82599999999999996</v>
      </c>
      <c r="K11256" t="str">
        <f t="shared" si="188"/>
        <v>yes</v>
      </c>
      <c r="L11256" t="s">
        <v>7</v>
      </c>
      <c r="M11256">
        <v>0.74698699999999996</v>
      </c>
      <c r="N11256">
        <v>0.73153100000000004</v>
      </c>
    </row>
    <row r="11257" spans="1:14" ht="15" x14ac:dyDescent="0.3">
      <c r="A11257" s="1"/>
      <c r="B11257" t="s">
        <v>12</v>
      </c>
      <c r="C11257" t="s">
        <v>3602</v>
      </c>
      <c r="D11257">
        <v>5100</v>
      </c>
      <c r="E11257" t="s">
        <v>7488</v>
      </c>
      <c r="F11257">
        <v>5100</v>
      </c>
      <c r="G11257">
        <v>0.69668620824813798</v>
      </c>
      <c r="H11257">
        <v>0.83699999999999997</v>
      </c>
      <c r="I11257">
        <v>0.5</v>
      </c>
      <c r="J11257">
        <v>0.93799999999999994</v>
      </c>
      <c r="K11257" t="str">
        <f t="shared" si="188"/>
        <v>yes</v>
      </c>
      <c r="L11257" t="s">
        <v>7</v>
      </c>
      <c r="M11257">
        <v>0.61629699999999998</v>
      </c>
      <c r="N11257">
        <v>0.61872000000000005</v>
      </c>
    </row>
    <row r="11258" spans="1:14" ht="15" x14ac:dyDescent="0.3">
      <c r="A11258" s="1"/>
      <c r="B11258" t="s">
        <v>12</v>
      </c>
      <c r="C11258" t="s">
        <v>3856</v>
      </c>
      <c r="D11258" t="s">
        <v>7939</v>
      </c>
      <c r="E11258" t="s">
        <v>7940</v>
      </c>
      <c r="F11258" t="s">
        <v>7941</v>
      </c>
      <c r="G11258">
        <v>0.41778513789176902</v>
      </c>
      <c r="H11258">
        <v>0.83699999999999997</v>
      </c>
      <c r="I11258">
        <v>0.42899999999999999</v>
      </c>
      <c r="J11258">
        <v>0.96499999999999997</v>
      </c>
      <c r="K11258" t="str">
        <f t="shared" si="188"/>
        <v>yes</v>
      </c>
      <c r="L11258" t="s">
        <v>7</v>
      </c>
      <c r="M11258">
        <v>0.83082299999999998</v>
      </c>
      <c r="N11258">
        <v>0.83038699999999999</v>
      </c>
    </row>
    <row r="11259" spans="1:14" ht="15" x14ac:dyDescent="0.3">
      <c r="A11259" s="1"/>
      <c r="B11259" t="s">
        <v>12</v>
      </c>
      <c r="C11259" t="s">
        <v>4799</v>
      </c>
      <c r="D11259" t="s">
        <v>9741</v>
      </c>
      <c r="E11259" t="s">
        <v>9738</v>
      </c>
      <c r="F11259" t="s">
        <v>9742</v>
      </c>
      <c r="G11259">
        <v>0.135736629366875</v>
      </c>
      <c r="H11259">
        <v>0.83599999999999997</v>
      </c>
      <c r="I11259">
        <v>0</v>
      </c>
      <c r="J11259">
        <v>0.88600000000000001</v>
      </c>
      <c r="K11259" t="str">
        <f t="shared" si="188"/>
        <v>yes</v>
      </c>
      <c r="L11259" t="s">
        <v>7</v>
      </c>
      <c r="M11259">
        <v>0.77231700000000003</v>
      </c>
      <c r="N11259">
        <v>0.77671800000000002</v>
      </c>
    </row>
    <row r="11260" spans="1:14" ht="15" x14ac:dyDescent="0.3">
      <c r="A11260" s="1"/>
      <c r="B11260" t="s">
        <v>12</v>
      </c>
      <c r="C11260" t="s">
        <v>1499</v>
      </c>
      <c r="D11260" t="s">
        <v>6131</v>
      </c>
      <c r="E11260" t="s">
        <v>6132</v>
      </c>
      <c r="F11260" t="s">
        <v>6131</v>
      </c>
      <c r="G11260">
        <v>0.99686068296432495</v>
      </c>
      <c r="H11260">
        <v>0.83499999999999996</v>
      </c>
      <c r="I11260">
        <v>0</v>
      </c>
      <c r="J11260">
        <v>0.81299999999999994</v>
      </c>
      <c r="K11260" t="str">
        <f t="shared" si="188"/>
        <v>yes</v>
      </c>
      <c r="L11260" t="s">
        <v>7</v>
      </c>
      <c r="M11260">
        <v>0.71796000000000004</v>
      </c>
      <c r="N11260">
        <v>0.71995799999999999</v>
      </c>
    </row>
    <row r="11261" spans="1:14" ht="15" x14ac:dyDescent="0.3">
      <c r="A11261" s="1"/>
      <c r="B11261" t="s">
        <v>12</v>
      </c>
      <c r="C11261" t="s">
        <v>1674</v>
      </c>
      <c r="D11261" t="s">
        <v>6252</v>
      </c>
      <c r="E11261" t="s">
        <v>6251</v>
      </c>
      <c r="F11261" t="s">
        <v>6253</v>
      </c>
      <c r="G11261">
        <v>0.63831335306167603</v>
      </c>
      <c r="H11261">
        <v>0.83399999999999996</v>
      </c>
      <c r="I11261">
        <v>0</v>
      </c>
      <c r="J11261">
        <v>0.77200000000000002</v>
      </c>
      <c r="K11261" t="str">
        <f t="shared" si="188"/>
        <v>yes</v>
      </c>
      <c r="L11261" t="s">
        <v>7</v>
      </c>
      <c r="M11261">
        <v>0.78778400000000004</v>
      </c>
      <c r="N11261">
        <v>0.775868</v>
      </c>
    </row>
    <row r="11262" spans="1:14" ht="15" x14ac:dyDescent="0.3">
      <c r="A11262" s="1"/>
      <c r="B11262" t="s">
        <v>12</v>
      </c>
      <c r="C11262" t="s">
        <v>3211</v>
      </c>
      <c r="D11262" t="s">
        <v>6723</v>
      </c>
      <c r="E11262" t="s">
        <v>6721</v>
      </c>
      <c r="F11262" t="s">
        <v>6724</v>
      </c>
      <c r="G11262">
        <v>0.287153840065002</v>
      </c>
      <c r="H11262">
        <v>0.83199999999999996</v>
      </c>
      <c r="I11262">
        <v>0.6</v>
      </c>
      <c r="J11262">
        <v>0.91900000000000004</v>
      </c>
      <c r="K11262" t="str">
        <f t="shared" si="188"/>
        <v>yes</v>
      </c>
      <c r="L11262" t="s">
        <v>7</v>
      </c>
      <c r="M11262">
        <v>0.73569099999999998</v>
      </c>
      <c r="N11262">
        <v>0.74102400000000002</v>
      </c>
    </row>
    <row r="11263" spans="1:14" ht="15" x14ac:dyDescent="0.3">
      <c r="A11263" s="1"/>
      <c r="B11263" t="s">
        <v>12</v>
      </c>
      <c r="C11263" t="s">
        <v>3211</v>
      </c>
      <c r="D11263" t="s">
        <v>6723</v>
      </c>
      <c r="E11263" t="s">
        <v>6721</v>
      </c>
      <c r="F11263" t="s">
        <v>6724</v>
      </c>
      <c r="G11263">
        <v>0.21699479222297699</v>
      </c>
      <c r="H11263">
        <v>0.83199999999999996</v>
      </c>
      <c r="I11263">
        <v>0.6</v>
      </c>
      <c r="J11263">
        <v>0.91900000000000004</v>
      </c>
      <c r="K11263" t="str">
        <f t="shared" si="188"/>
        <v>yes</v>
      </c>
      <c r="L11263" t="s">
        <v>7</v>
      </c>
      <c r="M11263">
        <v>0.73569099999999998</v>
      </c>
      <c r="N11263">
        <v>0.74102400000000002</v>
      </c>
    </row>
    <row r="11264" spans="1:14" ht="15" x14ac:dyDescent="0.3">
      <c r="A11264" s="1"/>
      <c r="B11264" t="s">
        <v>12</v>
      </c>
      <c r="C11264" t="s">
        <v>4409</v>
      </c>
      <c r="D11264" t="s">
        <v>8950</v>
      </c>
      <c r="E11264" t="s">
        <v>8945</v>
      </c>
      <c r="F11264" t="s">
        <v>8951</v>
      </c>
      <c r="G11264">
        <v>0.64809423685073897</v>
      </c>
      <c r="H11264">
        <v>0.83199999999999996</v>
      </c>
      <c r="I11264">
        <v>0.66700000000000004</v>
      </c>
      <c r="J11264">
        <v>0.85399999999999998</v>
      </c>
      <c r="K11264" t="str">
        <f t="shared" si="188"/>
        <v>yes</v>
      </c>
      <c r="L11264" t="s">
        <v>7</v>
      </c>
      <c r="M11264">
        <v>0.85553299999999999</v>
      </c>
      <c r="N11264">
        <v>0.86412999999999995</v>
      </c>
    </row>
    <row r="11265" spans="1:14" ht="15" x14ac:dyDescent="0.3">
      <c r="A11265" s="1"/>
      <c r="B11265" t="s">
        <v>12</v>
      </c>
      <c r="C11265" t="s">
        <v>924</v>
      </c>
      <c r="D11265" t="s">
        <v>5783</v>
      </c>
      <c r="E11265" t="s">
        <v>924</v>
      </c>
      <c r="F11265" t="s">
        <v>5784</v>
      </c>
      <c r="G11265">
        <v>0.14111451804637901</v>
      </c>
      <c r="H11265">
        <v>0.83099999999999996</v>
      </c>
      <c r="I11265">
        <v>0.83299999999999996</v>
      </c>
      <c r="J11265">
        <v>0.99399999999999999</v>
      </c>
      <c r="K11265" t="str">
        <f t="shared" si="188"/>
        <v>yes</v>
      </c>
      <c r="L11265" t="s">
        <v>7</v>
      </c>
      <c r="M11265">
        <v>0.71325700000000003</v>
      </c>
      <c r="N11265">
        <v>0.72058699999999998</v>
      </c>
    </row>
    <row r="11266" spans="1:14" ht="15" x14ac:dyDescent="0.3">
      <c r="A11266" s="1"/>
      <c r="B11266" t="s">
        <v>12</v>
      </c>
      <c r="C11266" t="s">
        <v>3847</v>
      </c>
      <c r="D11266" t="s">
        <v>7929</v>
      </c>
      <c r="E11266" t="s">
        <v>7930</v>
      </c>
      <c r="F11266" t="s">
        <v>7931</v>
      </c>
      <c r="G11266">
        <v>0.29752373695373502</v>
      </c>
      <c r="H11266">
        <v>0.83099999999999996</v>
      </c>
      <c r="I11266">
        <v>0.75</v>
      </c>
      <c r="J11266">
        <v>0.95499999999999996</v>
      </c>
      <c r="K11266" t="str">
        <f t="shared" si="188"/>
        <v>yes</v>
      </c>
      <c r="L11266" t="s">
        <v>7</v>
      </c>
      <c r="M11266">
        <v>0.96301000000000003</v>
      </c>
      <c r="N11266">
        <v>0.96690399999999999</v>
      </c>
    </row>
    <row r="11267" spans="1:14" ht="15" x14ac:dyDescent="0.3">
      <c r="A11267" s="1"/>
      <c r="B11267" t="s">
        <v>12</v>
      </c>
      <c r="C11267" t="s">
        <v>522</v>
      </c>
      <c r="D11267" t="s">
        <v>614</v>
      </c>
      <c r="E11267" t="s">
        <v>523</v>
      </c>
      <c r="F11267" t="s">
        <v>615</v>
      </c>
      <c r="G11267">
        <v>0.37953478097915599</v>
      </c>
      <c r="H11267">
        <v>0.83</v>
      </c>
      <c r="I11267">
        <v>0.5</v>
      </c>
      <c r="J11267">
        <v>0.98</v>
      </c>
      <c r="K11267" t="str">
        <f t="shared" ref="K11267:K11330" si="189">IF(H11267&gt;0.64,"yes",IF(H11267&gt;=0.45,"partially","no"))</f>
        <v>yes</v>
      </c>
      <c r="L11267" t="s">
        <v>7</v>
      </c>
      <c r="M11267">
        <v>0.83722300000000005</v>
      </c>
      <c r="N11267">
        <v>0.82920499999999997</v>
      </c>
    </row>
    <row r="11268" spans="1:14" ht="15" x14ac:dyDescent="0.3">
      <c r="A11268" s="1"/>
      <c r="B11268" t="s">
        <v>12</v>
      </c>
      <c r="C11268" t="s">
        <v>1355</v>
      </c>
      <c r="D11268" t="s">
        <v>6050</v>
      </c>
      <c r="E11268" t="s">
        <v>6047</v>
      </c>
      <c r="F11268" t="s">
        <v>6051</v>
      </c>
      <c r="G11268">
        <v>0.26017960906028698</v>
      </c>
      <c r="H11268">
        <v>0.82899999999999996</v>
      </c>
      <c r="I11268">
        <v>0.53300000000000003</v>
      </c>
      <c r="J11268">
        <v>0.96899999999999997</v>
      </c>
      <c r="K11268" t="str">
        <f t="shared" si="189"/>
        <v>yes</v>
      </c>
      <c r="L11268" t="s">
        <v>7</v>
      </c>
      <c r="M11268">
        <v>0.79341300000000003</v>
      </c>
      <c r="N11268">
        <v>0.79523200000000005</v>
      </c>
    </row>
    <row r="11269" spans="1:14" ht="15" x14ac:dyDescent="0.3">
      <c r="A11269" s="1"/>
      <c r="B11269" t="s">
        <v>12</v>
      </c>
      <c r="C11269" t="s">
        <v>4462</v>
      </c>
      <c r="D11269" t="s">
        <v>9019</v>
      </c>
      <c r="E11269" t="s">
        <v>9018</v>
      </c>
      <c r="F11269" t="s">
        <v>9020</v>
      </c>
      <c r="G11269">
        <v>0.56647801399231001</v>
      </c>
      <c r="H11269">
        <v>0.82899999999999996</v>
      </c>
      <c r="I11269">
        <v>0.28599999999999998</v>
      </c>
      <c r="J11269">
        <v>0.70799999999999996</v>
      </c>
      <c r="K11269" t="str">
        <f t="shared" si="189"/>
        <v>yes</v>
      </c>
      <c r="L11269" t="s">
        <v>7</v>
      </c>
      <c r="M11269">
        <v>0.64571299999999998</v>
      </c>
      <c r="N11269">
        <v>0.64210599999999995</v>
      </c>
    </row>
    <row r="11270" spans="1:14" ht="15" x14ac:dyDescent="0.3">
      <c r="A11270" s="1"/>
      <c r="B11270" t="s">
        <v>12</v>
      </c>
      <c r="C11270" t="s">
        <v>104</v>
      </c>
      <c r="D11270" t="s">
        <v>5236</v>
      </c>
      <c r="E11270" t="s">
        <v>5235</v>
      </c>
      <c r="F11270" t="s">
        <v>5237</v>
      </c>
      <c r="G11270">
        <v>0.28511974215507502</v>
      </c>
      <c r="H11270">
        <v>0.82799999999999996</v>
      </c>
      <c r="I11270">
        <v>0</v>
      </c>
      <c r="J11270">
        <v>0.86699999999999999</v>
      </c>
      <c r="K11270" t="str">
        <f t="shared" si="189"/>
        <v>yes</v>
      </c>
      <c r="L11270" t="s">
        <v>7</v>
      </c>
      <c r="M11270">
        <v>0.89722299999999999</v>
      </c>
      <c r="N11270">
        <v>0.88439000000000001</v>
      </c>
    </row>
    <row r="11271" spans="1:14" ht="15" x14ac:dyDescent="0.3">
      <c r="A11271" s="1"/>
      <c r="B11271" t="s">
        <v>12</v>
      </c>
      <c r="C11271" t="s">
        <v>4241</v>
      </c>
      <c r="D11271" t="s">
        <v>8636</v>
      </c>
      <c r="E11271" t="s">
        <v>8637</v>
      </c>
      <c r="F11271" t="s">
        <v>8637</v>
      </c>
      <c r="G11271">
        <v>0.36785858869552601</v>
      </c>
      <c r="H11271">
        <v>0.82799999999999996</v>
      </c>
      <c r="I11271">
        <v>0</v>
      </c>
      <c r="J11271">
        <v>1</v>
      </c>
      <c r="K11271" t="str">
        <f t="shared" si="189"/>
        <v>yes</v>
      </c>
      <c r="L11271" t="s">
        <v>7</v>
      </c>
      <c r="M11271">
        <v>0.81756799999999996</v>
      </c>
      <c r="N11271">
        <v>0.84060100000000004</v>
      </c>
    </row>
    <row r="11272" spans="1:14" ht="15" x14ac:dyDescent="0.3">
      <c r="A11272" s="1"/>
      <c r="B11272" t="s">
        <v>12</v>
      </c>
      <c r="C11272" t="s">
        <v>1709</v>
      </c>
      <c r="D11272" t="s">
        <v>6281</v>
      </c>
      <c r="E11272" t="s">
        <v>1711</v>
      </c>
      <c r="F11272" t="s">
        <v>6282</v>
      </c>
      <c r="G11272">
        <v>0.370882987976074</v>
      </c>
      <c r="H11272">
        <v>0.82699999999999996</v>
      </c>
      <c r="I11272">
        <v>0.4</v>
      </c>
      <c r="J11272">
        <v>0.85899999999999999</v>
      </c>
      <c r="K11272" t="str">
        <f t="shared" si="189"/>
        <v>yes</v>
      </c>
      <c r="L11272" t="s">
        <v>7</v>
      </c>
      <c r="M11272">
        <v>0.85050099999999995</v>
      </c>
      <c r="N11272">
        <v>0.84500399999999998</v>
      </c>
    </row>
    <row r="11273" spans="1:14" ht="15" x14ac:dyDescent="0.3">
      <c r="A11273" s="1"/>
      <c r="B11273" t="s">
        <v>12</v>
      </c>
      <c r="C11273" t="s">
        <v>4738</v>
      </c>
      <c r="D11273" t="s">
        <v>9594</v>
      </c>
      <c r="E11273" t="s">
        <v>9596</v>
      </c>
      <c r="F11273" t="s">
        <v>9596</v>
      </c>
      <c r="G11273">
        <v>0.52167987823486295</v>
      </c>
      <c r="H11273">
        <v>0.82699999999999996</v>
      </c>
      <c r="I11273">
        <v>0.75</v>
      </c>
      <c r="J11273">
        <v>1</v>
      </c>
      <c r="K11273" t="str">
        <f t="shared" si="189"/>
        <v>yes</v>
      </c>
      <c r="L11273" t="s">
        <v>7</v>
      </c>
      <c r="M11273">
        <v>0.84664399999999995</v>
      </c>
      <c r="N11273">
        <v>0.87169700000000006</v>
      </c>
    </row>
    <row r="11274" spans="1:14" ht="15" x14ac:dyDescent="0.3">
      <c r="A11274" s="1"/>
      <c r="B11274" t="s">
        <v>12</v>
      </c>
      <c r="C11274" t="s">
        <v>4879</v>
      </c>
      <c r="D11274" t="s">
        <v>9877</v>
      </c>
      <c r="E11274" t="s">
        <v>9901</v>
      </c>
      <c r="F11274" t="s">
        <v>9878</v>
      </c>
      <c r="G11274">
        <v>0.72061032056808505</v>
      </c>
      <c r="H11274">
        <v>0.82699999999999996</v>
      </c>
      <c r="I11274">
        <v>0</v>
      </c>
      <c r="J11274">
        <v>0.90900000000000003</v>
      </c>
      <c r="K11274" t="str">
        <f t="shared" si="189"/>
        <v>yes</v>
      </c>
      <c r="L11274" t="s">
        <v>7</v>
      </c>
      <c r="M11274">
        <v>0.85722200000000004</v>
      </c>
      <c r="N11274">
        <v>0.848082</v>
      </c>
    </row>
    <row r="11275" spans="1:14" ht="15" x14ac:dyDescent="0.3">
      <c r="A11275" s="1"/>
      <c r="B11275" t="s">
        <v>12</v>
      </c>
      <c r="C11275" t="s">
        <v>5096</v>
      </c>
      <c r="D11275" t="s">
        <v>10312</v>
      </c>
      <c r="E11275" t="s">
        <v>10311</v>
      </c>
      <c r="F11275" t="s">
        <v>10317</v>
      </c>
      <c r="G11275">
        <v>0.207743495702744</v>
      </c>
      <c r="H11275">
        <v>0.82499999999999996</v>
      </c>
      <c r="I11275">
        <v>0</v>
      </c>
      <c r="J11275">
        <v>0.85799999999999998</v>
      </c>
      <c r="K11275" t="str">
        <f t="shared" si="189"/>
        <v>yes</v>
      </c>
      <c r="L11275" t="s">
        <v>7</v>
      </c>
      <c r="M11275">
        <v>0.71831100000000003</v>
      </c>
      <c r="N11275">
        <v>0.72622299999999995</v>
      </c>
    </row>
    <row r="11276" spans="1:14" ht="15" x14ac:dyDescent="0.3">
      <c r="A11276" s="1"/>
      <c r="B11276" t="s">
        <v>12</v>
      </c>
      <c r="C11276" t="s">
        <v>3268</v>
      </c>
      <c r="D11276" t="s">
        <v>6858</v>
      </c>
      <c r="E11276" t="s">
        <v>3268</v>
      </c>
      <c r="F11276" t="s">
        <v>3268</v>
      </c>
      <c r="G11276">
        <v>0.94564491510391202</v>
      </c>
      <c r="H11276">
        <v>0.82399999999999995</v>
      </c>
      <c r="I11276">
        <v>0.4</v>
      </c>
      <c r="J11276">
        <v>1</v>
      </c>
      <c r="K11276" t="str">
        <f t="shared" si="189"/>
        <v>yes</v>
      </c>
      <c r="L11276" t="s">
        <v>7</v>
      </c>
      <c r="M11276">
        <v>0.91242699999999999</v>
      </c>
      <c r="N11276">
        <v>0.92084200000000005</v>
      </c>
    </row>
    <row r="11277" spans="1:14" ht="15" x14ac:dyDescent="0.3">
      <c r="A11277" s="1"/>
      <c r="B11277" t="s">
        <v>12</v>
      </c>
      <c r="C11277" t="s">
        <v>3835</v>
      </c>
      <c r="D11277" t="s">
        <v>7915</v>
      </c>
      <c r="E11277" t="s">
        <v>7913</v>
      </c>
      <c r="F11277" t="s">
        <v>7916</v>
      </c>
      <c r="G11277">
        <v>0.57328671216964699</v>
      </c>
      <c r="H11277">
        <v>0.82399999999999995</v>
      </c>
      <c r="I11277">
        <v>0</v>
      </c>
      <c r="J11277">
        <v>0.58799999999999997</v>
      </c>
      <c r="K11277" t="str">
        <f t="shared" si="189"/>
        <v>yes</v>
      </c>
      <c r="L11277" t="s">
        <v>7</v>
      </c>
      <c r="M11277">
        <v>0.90637800000000002</v>
      </c>
      <c r="N11277">
        <v>0.89829199999999998</v>
      </c>
    </row>
    <row r="11278" spans="1:14" ht="15" x14ac:dyDescent="0.3">
      <c r="A11278" s="1"/>
      <c r="B11278" t="s">
        <v>12</v>
      </c>
      <c r="C11278" t="s">
        <v>4499</v>
      </c>
      <c r="D11278" t="s">
        <v>9091</v>
      </c>
      <c r="E11278" t="s">
        <v>9092</v>
      </c>
      <c r="F11278" t="s">
        <v>9092</v>
      </c>
      <c r="G11278">
        <v>0.92780166864395097</v>
      </c>
      <c r="H11278">
        <v>0.82299999999999995</v>
      </c>
      <c r="I11278">
        <v>0.5</v>
      </c>
      <c r="J11278">
        <v>1</v>
      </c>
      <c r="K11278" t="str">
        <f t="shared" si="189"/>
        <v>yes</v>
      </c>
      <c r="L11278" t="s">
        <v>7</v>
      </c>
      <c r="M11278">
        <v>0.89509499999999997</v>
      </c>
      <c r="N11278">
        <v>0.904389</v>
      </c>
    </row>
    <row r="11279" spans="1:14" ht="15" x14ac:dyDescent="0.3">
      <c r="A11279" s="1"/>
      <c r="B11279" t="s">
        <v>12</v>
      </c>
      <c r="C11279" t="s">
        <v>5176</v>
      </c>
      <c r="D11279" t="s">
        <v>10453</v>
      </c>
      <c r="E11279" t="s">
        <v>10451</v>
      </c>
      <c r="F11279" t="s">
        <v>10454</v>
      </c>
      <c r="G11279">
        <v>0.24805223941803001</v>
      </c>
      <c r="H11279">
        <v>0.82299999999999995</v>
      </c>
      <c r="I11279">
        <v>0.4</v>
      </c>
      <c r="J11279">
        <v>0.68300000000000005</v>
      </c>
      <c r="K11279" t="str">
        <f t="shared" si="189"/>
        <v>yes</v>
      </c>
      <c r="L11279" t="s">
        <v>7</v>
      </c>
      <c r="M11279">
        <v>0.72441100000000003</v>
      </c>
      <c r="N11279">
        <v>0.75031899999999996</v>
      </c>
    </row>
    <row r="11280" spans="1:14" ht="15" x14ac:dyDescent="0.3">
      <c r="A11280" s="1"/>
      <c r="B11280" t="s">
        <v>12</v>
      </c>
      <c r="C11280" t="s">
        <v>3386</v>
      </c>
      <c r="D11280" t="s">
        <v>7110</v>
      </c>
      <c r="E11280" t="s">
        <v>7108</v>
      </c>
      <c r="F11280" t="s">
        <v>7111</v>
      </c>
      <c r="G11280">
        <v>0.19742771983146701</v>
      </c>
      <c r="H11280">
        <v>0.82199999999999995</v>
      </c>
      <c r="I11280">
        <v>0.182</v>
      </c>
      <c r="J11280">
        <v>0.94899999999999995</v>
      </c>
      <c r="K11280" t="str">
        <f t="shared" si="189"/>
        <v>yes</v>
      </c>
      <c r="L11280" t="s">
        <v>7</v>
      </c>
      <c r="M11280">
        <v>0.78319700000000003</v>
      </c>
      <c r="N11280">
        <v>0.76883599999999996</v>
      </c>
    </row>
    <row r="11281" spans="1:14" ht="15" x14ac:dyDescent="0.3">
      <c r="A11281" s="1"/>
      <c r="B11281" t="s">
        <v>12</v>
      </c>
      <c r="C11281" t="s">
        <v>3607</v>
      </c>
      <c r="D11281" t="s">
        <v>7485</v>
      </c>
      <c r="E11281" t="s">
        <v>7495</v>
      </c>
      <c r="F11281" t="s">
        <v>7486</v>
      </c>
      <c r="G11281">
        <v>0.369684338569641</v>
      </c>
      <c r="H11281">
        <v>0.82199999999999995</v>
      </c>
      <c r="I11281">
        <v>0.5</v>
      </c>
      <c r="J11281">
        <v>0.77600000000000002</v>
      </c>
      <c r="K11281" t="str">
        <f t="shared" si="189"/>
        <v>yes</v>
      </c>
      <c r="L11281" t="s">
        <v>7</v>
      </c>
      <c r="M11281">
        <v>0.82024300000000006</v>
      </c>
      <c r="N11281">
        <v>0.81754099999999996</v>
      </c>
    </row>
    <row r="11282" spans="1:14" ht="15" x14ac:dyDescent="0.3">
      <c r="A11282" s="1"/>
      <c r="B11282" t="s">
        <v>12</v>
      </c>
      <c r="C11282" t="s">
        <v>3659</v>
      </c>
      <c r="D11282" t="s">
        <v>7584</v>
      </c>
      <c r="E11282" t="s">
        <v>7585</v>
      </c>
      <c r="F11282" t="s">
        <v>7584</v>
      </c>
      <c r="G11282">
        <v>0.65438103675842296</v>
      </c>
      <c r="H11282">
        <v>0.82199999999999995</v>
      </c>
      <c r="I11282">
        <v>0</v>
      </c>
      <c r="J11282">
        <v>0.89200000000000002</v>
      </c>
      <c r="K11282" t="str">
        <f t="shared" si="189"/>
        <v>yes</v>
      </c>
      <c r="L11282" t="s">
        <v>7</v>
      </c>
      <c r="M11282">
        <v>0.67730599999999996</v>
      </c>
      <c r="N11282">
        <v>0.676006</v>
      </c>
    </row>
    <row r="11283" spans="1:14" ht="15" x14ac:dyDescent="0.3">
      <c r="A11283" s="1"/>
      <c r="B11283" t="s">
        <v>12</v>
      </c>
      <c r="C11283" t="s">
        <v>4084</v>
      </c>
      <c r="D11283" t="s">
        <v>8386</v>
      </c>
      <c r="E11283" t="s">
        <v>8382</v>
      </c>
      <c r="F11283" t="s">
        <v>8387</v>
      </c>
      <c r="G11283">
        <v>0.50944846868515004</v>
      </c>
      <c r="H11283">
        <v>0.82199999999999995</v>
      </c>
      <c r="I11283">
        <v>0.14299999999999999</v>
      </c>
      <c r="J11283">
        <v>0.748</v>
      </c>
      <c r="K11283" t="str">
        <f t="shared" si="189"/>
        <v>yes</v>
      </c>
      <c r="L11283" t="s">
        <v>7</v>
      </c>
      <c r="M11283">
        <v>0.80151099999999997</v>
      </c>
      <c r="N11283">
        <v>0.80047699999999999</v>
      </c>
    </row>
    <row r="11284" spans="1:14" ht="15" x14ac:dyDescent="0.3">
      <c r="A11284" s="1"/>
      <c r="B11284" t="s">
        <v>12</v>
      </c>
      <c r="C11284" t="s">
        <v>1533</v>
      </c>
      <c r="D11284" t="s">
        <v>1537</v>
      </c>
      <c r="E11284" t="s">
        <v>1536</v>
      </c>
      <c r="F11284" t="s">
        <v>1538</v>
      </c>
      <c r="G11284">
        <v>0.75815904140472401</v>
      </c>
      <c r="H11284">
        <v>0.82099999999999995</v>
      </c>
      <c r="I11284">
        <v>0.66700000000000004</v>
      </c>
      <c r="J11284">
        <v>0.83599999999999997</v>
      </c>
      <c r="K11284" t="str">
        <f t="shared" si="189"/>
        <v>yes</v>
      </c>
      <c r="L11284" t="s">
        <v>7</v>
      </c>
      <c r="M11284">
        <v>0.86190800000000001</v>
      </c>
      <c r="N11284">
        <v>0.85914500000000005</v>
      </c>
    </row>
    <row r="11285" spans="1:14" ht="15" x14ac:dyDescent="0.3">
      <c r="A11285" s="1"/>
      <c r="B11285" t="s">
        <v>12</v>
      </c>
      <c r="C11285" t="s">
        <v>4894</v>
      </c>
      <c r="D11285" t="s">
        <v>9924</v>
      </c>
      <c r="E11285" t="s">
        <v>9925</v>
      </c>
      <c r="F11285" t="s">
        <v>9926</v>
      </c>
      <c r="G11285">
        <v>0.46401047706603998</v>
      </c>
      <c r="H11285">
        <v>0.82099999999999995</v>
      </c>
      <c r="I11285">
        <v>0.8</v>
      </c>
      <c r="J11285">
        <v>0.92700000000000005</v>
      </c>
      <c r="K11285" t="str">
        <f t="shared" si="189"/>
        <v>yes</v>
      </c>
      <c r="L11285" t="s">
        <v>7</v>
      </c>
      <c r="M11285">
        <v>0.84197900000000003</v>
      </c>
      <c r="N11285">
        <v>0.84414599999999995</v>
      </c>
    </row>
    <row r="11286" spans="1:14" ht="15" x14ac:dyDescent="0.3">
      <c r="A11286" s="1"/>
      <c r="B11286" t="s">
        <v>12</v>
      </c>
      <c r="C11286" t="s">
        <v>3291</v>
      </c>
      <c r="D11286" t="s">
        <v>6901</v>
      </c>
      <c r="E11286" t="s">
        <v>3291</v>
      </c>
      <c r="F11286" t="s">
        <v>6902</v>
      </c>
      <c r="G11286">
        <v>0.48970526456832902</v>
      </c>
      <c r="H11286">
        <v>0.82</v>
      </c>
      <c r="I11286">
        <v>0.66700000000000004</v>
      </c>
      <c r="J11286">
        <v>0.874</v>
      </c>
      <c r="K11286" t="str">
        <f t="shared" si="189"/>
        <v>yes</v>
      </c>
      <c r="L11286" t="s">
        <v>7</v>
      </c>
      <c r="M11286">
        <v>0.77240799999999998</v>
      </c>
      <c r="N11286">
        <v>0.77471299999999998</v>
      </c>
    </row>
    <row r="11287" spans="1:14" ht="15" x14ac:dyDescent="0.3">
      <c r="A11287" s="1"/>
      <c r="B11287" t="s">
        <v>12</v>
      </c>
      <c r="C11287" t="s">
        <v>3324</v>
      </c>
      <c r="D11287" t="s">
        <v>6962</v>
      </c>
      <c r="E11287" t="s">
        <v>6963</v>
      </c>
      <c r="F11287" t="s">
        <v>6964</v>
      </c>
      <c r="G11287">
        <v>0.18535770475864399</v>
      </c>
      <c r="H11287">
        <v>0.81899999999999995</v>
      </c>
      <c r="I11287">
        <v>0.63600000000000001</v>
      </c>
      <c r="J11287">
        <v>0.77</v>
      </c>
      <c r="K11287" t="str">
        <f t="shared" si="189"/>
        <v>yes</v>
      </c>
      <c r="L11287" t="s">
        <v>7</v>
      </c>
      <c r="M11287">
        <v>0.90769900000000003</v>
      </c>
      <c r="N11287">
        <v>0.90071999999999997</v>
      </c>
    </row>
    <row r="11288" spans="1:14" ht="15" x14ac:dyDescent="0.3">
      <c r="A11288" s="1"/>
      <c r="B11288" t="s">
        <v>12</v>
      </c>
      <c r="C11288" t="s">
        <v>1109</v>
      </c>
      <c r="D11288" t="s">
        <v>1112</v>
      </c>
      <c r="E11288" t="s">
        <v>1109</v>
      </c>
      <c r="F11288" t="s">
        <v>1109</v>
      </c>
      <c r="G11288">
        <v>0.206528380513191</v>
      </c>
      <c r="H11288">
        <v>0.81799999999999995</v>
      </c>
      <c r="I11288">
        <v>0</v>
      </c>
      <c r="J11288">
        <v>1</v>
      </c>
      <c r="K11288" t="str">
        <f t="shared" si="189"/>
        <v>yes</v>
      </c>
      <c r="L11288" t="s">
        <v>7</v>
      </c>
      <c r="M11288">
        <v>0.75346400000000002</v>
      </c>
      <c r="N11288">
        <v>0.75335799999999997</v>
      </c>
    </row>
    <row r="11289" spans="1:14" ht="15" x14ac:dyDescent="0.3">
      <c r="A11289" s="1"/>
      <c r="B11289" t="s">
        <v>12</v>
      </c>
      <c r="C11289" t="s">
        <v>4551</v>
      </c>
      <c r="D11289" t="s">
        <v>9209</v>
      </c>
      <c r="E11289" t="s">
        <v>9216</v>
      </c>
      <c r="F11289" t="s">
        <v>9210</v>
      </c>
      <c r="G11289">
        <v>0.62538880109786998</v>
      </c>
      <c r="H11289">
        <v>0.81799999999999995</v>
      </c>
      <c r="I11289">
        <v>0.6</v>
      </c>
      <c r="J11289">
        <v>0.99</v>
      </c>
      <c r="K11289" t="str">
        <f t="shared" si="189"/>
        <v>yes</v>
      </c>
      <c r="L11289" t="s">
        <v>7</v>
      </c>
      <c r="M11289">
        <v>0.86470199999999997</v>
      </c>
      <c r="N11289">
        <v>0.84244799999999997</v>
      </c>
    </row>
    <row r="11290" spans="1:14" ht="15" x14ac:dyDescent="0.3">
      <c r="A11290" s="1"/>
      <c r="B11290" t="s">
        <v>12</v>
      </c>
      <c r="C11290" t="s">
        <v>4515</v>
      </c>
      <c r="D11290" t="s">
        <v>9125</v>
      </c>
      <c r="E11290" t="s">
        <v>9121</v>
      </c>
      <c r="F11290" t="s">
        <v>9126</v>
      </c>
      <c r="G11290">
        <v>0.12705063819885301</v>
      </c>
      <c r="H11290">
        <v>0.81599999999999995</v>
      </c>
      <c r="I11290">
        <v>0.222</v>
      </c>
      <c r="J11290">
        <v>0.78900000000000003</v>
      </c>
      <c r="K11290" t="str">
        <f t="shared" si="189"/>
        <v>yes</v>
      </c>
      <c r="L11290" t="s">
        <v>7</v>
      </c>
      <c r="M11290">
        <v>0.81838699999999998</v>
      </c>
      <c r="N11290">
        <v>0.80795499999999998</v>
      </c>
    </row>
    <row r="11291" spans="1:14" ht="15" x14ac:dyDescent="0.3">
      <c r="A11291" s="1"/>
      <c r="B11291" t="s">
        <v>12</v>
      </c>
      <c r="C11291" t="s">
        <v>4616</v>
      </c>
      <c r="D11291" t="s">
        <v>9319</v>
      </c>
      <c r="E11291" t="s">
        <v>9320</v>
      </c>
      <c r="F11291" t="s">
        <v>9321</v>
      </c>
      <c r="G11291">
        <v>0.20691156387329099</v>
      </c>
      <c r="H11291">
        <v>0.81499999999999995</v>
      </c>
      <c r="I11291">
        <v>0.4</v>
      </c>
      <c r="J11291">
        <v>0.47</v>
      </c>
      <c r="K11291" t="str">
        <f t="shared" si="189"/>
        <v>yes</v>
      </c>
      <c r="L11291" t="s">
        <v>7</v>
      </c>
      <c r="M11291">
        <v>0.87328099999999997</v>
      </c>
      <c r="N11291">
        <v>0.85878600000000005</v>
      </c>
    </row>
    <row r="11292" spans="1:14" ht="15" x14ac:dyDescent="0.3">
      <c r="A11292" s="1"/>
      <c r="B11292" t="s">
        <v>12</v>
      </c>
      <c r="C11292" t="s">
        <v>3735</v>
      </c>
      <c r="D11292" t="s">
        <v>7703</v>
      </c>
      <c r="E11292" t="s">
        <v>7721</v>
      </c>
      <c r="F11292" t="s">
        <v>7704</v>
      </c>
      <c r="G11292">
        <v>0.29669961333274802</v>
      </c>
      <c r="H11292">
        <v>0.81299999999999994</v>
      </c>
      <c r="I11292">
        <v>0.5</v>
      </c>
      <c r="J11292">
        <v>0.88400000000000001</v>
      </c>
      <c r="K11292" t="str">
        <f t="shared" si="189"/>
        <v>yes</v>
      </c>
      <c r="L11292" t="s">
        <v>7</v>
      </c>
      <c r="M11292">
        <v>0.85151500000000002</v>
      </c>
      <c r="N11292">
        <v>0.85413700000000004</v>
      </c>
    </row>
    <row r="11293" spans="1:14" ht="15" x14ac:dyDescent="0.3">
      <c r="A11293" s="1"/>
      <c r="B11293" t="s">
        <v>12</v>
      </c>
      <c r="C11293" t="s">
        <v>3687</v>
      </c>
      <c r="D11293" t="s">
        <v>7637</v>
      </c>
      <c r="E11293" t="s">
        <v>7638</v>
      </c>
      <c r="F11293" t="s">
        <v>7639</v>
      </c>
      <c r="G11293">
        <v>0.98725920915603604</v>
      </c>
      <c r="H11293">
        <v>0.81100000000000005</v>
      </c>
      <c r="I11293">
        <v>0</v>
      </c>
      <c r="J11293">
        <v>0.68300000000000005</v>
      </c>
      <c r="K11293" t="str">
        <f t="shared" si="189"/>
        <v>yes</v>
      </c>
      <c r="L11293" t="s">
        <v>7</v>
      </c>
      <c r="M11293">
        <v>0.89932800000000002</v>
      </c>
      <c r="N11293">
        <v>0.90396900000000002</v>
      </c>
    </row>
    <row r="11294" spans="1:14" ht="15" x14ac:dyDescent="0.3">
      <c r="A11294" s="1"/>
      <c r="B11294" t="s">
        <v>12</v>
      </c>
      <c r="C11294" t="s">
        <v>439</v>
      </c>
      <c r="D11294" t="s">
        <v>5487</v>
      </c>
      <c r="E11294" t="s">
        <v>441</v>
      </c>
      <c r="F11294" t="s">
        <v>447</v>
      </c>
      <c r="G11294">
        <v>0.36669823527336098</v>
      </c>
      <c r="H11294">
        <v>0.81</v>
      </c>
      <c r="I11294">
        <v>0.63200000000000001</v>
      </c>
      <c r="J11294">
        <v>0.77200000000000002</v>
      </c>
      <c r="K11294" t="str">
        <f t="shared" si="189"/>
        <v>yes</v>
      </c>
      <c r="L11294" t="s">
        <v>7</v>
      </c>
      <c r="M11294">
        <v>0.86541100000000004</v>
      </c>
      <c r="N11294">
        <v>0.86303099999999999</v>
      </c>
    </row>
    <row r="11295" spans="1:14" ht="15" x14ac:dyDescent="0.3">
      <c r="A11295" s="1"/>
      <c r="B11295" t="s">
        <v>12</v>
      </c>
      <c r="C11295" t="s">
        <v>5078</v>
      </c>
      <c r="D11295" t="s">
        <v>10278</v>
      </c>
      <c r="E11295" t="s">
        <v>10279</v>
      </c>
      <c r="F11295" t="s">
        <v>10279</v>
      </c>
      <c r="G11295">
        <v>0.77432757616043102</v>
      </c>
      <c r="H11295">
        <v>0.81</v>
      </c>
      <c r="I11295">
        <v>0.28599999999999998</v>
      </c>
      <c r="J11295">
        <v>1</v>
      </c>
      <c r="K11295" t="str">
        <f t="shared" si="189"/>
        <v>yes</v>
      </c>
      <c r="L11295" t="s">
        <v>7</v>
      </c>
      <c r="M11295">
        <v>0.86077700000000001</v>
      </c>
      <c r="N11295">
        <v>0.86131000000000002</v>
      </c>
    </row>
    <row r="11296" spans="1:14" ht="15" x14ac:dyDescent="0.3">
      <c r="A11296" s="1"/>
      <c r="B11296" t="s">
        <v>12</v>
      </c>
      <c r="C11296" t="s">
        <v>4187</v>
      </c>
      <c r="D11296" t="s">
        <v>8558</v>
      </c>
      <c r="E11296" t="s">
        <v>8559</v>
      </c>
      <c r="F11296" t="s">
        <v>8560</v>
      </c>
      <c r="G11296">
        <v>0.97378796339035001</v>
      </c>
      <c r="H11296">
        <v>0.80900000000000005</v>
      </c>
      <c r="I11296">
        <v>0</v>
      </c>
      <c r="J11296">
        <v>0.84199999999999997</v>
      </c>
      <c r="K11296" t="str">
        <f t="shared" si="189"/>
        <v>yes</v>
      </c>
      <c r="L11296" t="s">
        <v>7</v>
      </c>
      <c r="M11296">
        <v>0.81970600000000005</v>
      </c>
      <c r="N11296">
        <v>0.79852400000000001</v>
      </c>
    </row>
    <row r="11297" spans="1:14" ht="15" x14ac:dyDescent="0.3">
      <c r="A11297" s="1"/>
      <c r="B11297" t="s">
        <v>12</v>
      </c>
      <c r="C11297" t="s">
        <v>3216</v>
      </c>
      <c r="D11297" t="s">
        <v>6735</v>
      </c>
      <c r="E11297" t="s">
        <v>6733</v>
      </c>
      <c r="F11297" t="s">
        <v>6736</v>
      </c>
      <c r="G11297">
        <v>0.38586184382438699</v>
      </c>
      <c r="H11297">
        <v>0.80800000000000005</v>
      </c>
      <c r="I11297">
        <v>0.57099999999999995</v>
      </c>
      <c r="J11297">
        <v>0.96499999999999997</v>
      </c>
      <c r="K11297" t="str">
        <f t="shared" si="189"/>
        <v>yes</v>
      </c>
      <c r="L11297" t="s">
        <v>7</v>
      </c>
      <c r="M11297">
        <v>0.88177899999999998</v>
      </c>
      <c r="N11297">
        <v>0.87146800000000002</v>
      </c>
    </row>
    <row r="11298" spans="1:14" ht="15" x14ac:dyDescent="0.3">
      <c r="A11298" s="1"/>
      <c r="B11298" t="s">
        <v>12</v>
      </c>
      <c r="C11298" t="s">
        <v>1999</v>
      </c>
      <c r="D11298" t="s">
        <v>2004</v>
      </c>
      <c r="E11298" t="s">
        <v>2001</v>
      </c>
      <c r="F11298" t="s">
        <v>2005</v>
      </c>
      <c r="G11298">
        <v>0.56600451469421398</v>
      </c>
      <c r="H11298">
        <v>0.80700000000000005</v>
      </c>
      <c r="I11298">
        <v>0.33300000000000002</v>
      </c>
      <c r="J11298">
        <v>0.84599999999999997</v>
      </c>
      <c r="K11298" t="str">
        <f t="shared" si="189"/>
        <v>yes</v>
      </c>
      <c r="L11298" t="s">
        <v>7</v>
      </c>
      <c r="M11298">
        <v>0.85052899999999998</v>
      </c>
      <c r="N11298">
        <v>0.84521199999999996</v>
      </c>
    </row>
    <row r="11299" spans="1:14" ht="15" x14ac:dyDescent="0.3">
      <c r="A11299" s="1"/>
      <c r="B11299" t="s">
        <v>12</v>
      </c>
      <c r="C11299" t="s">
        <v>3636</v>
      </c>
      <c r="D11299" t="s">
        <v>7549</v>
      </c>
      <c r="E11299" t="s">
        <v>7550</v>
      </c>
      <c r="F11299" t="s">
        <v>7549</v>
      </c>
      <c r="G11299">
        <v>0.99554193019866899</v>
      </c>
      <c r="H11299">
        <v>0.80600000000000005</v>
      </c>
      <c r="I11299">
        <v>0</v>
      </c>
      <c r="J11299">
        <v>0.78600000000000003</v>
      </c>
      <c r="K11299" t="str">
        <f t="shared" si="189"/>
        <v>yes</v>
      </c>
      <c r="L11299" t="s">
        <v>7</v>
      </c>
      <c r="M11299">
        <v>0.70491700000000002</v>
      </c>
      <c r="N11299">
        <v>0.71275900000000003</v>
      </c>
    </row>
    <row r="11300" spans="1:14" ht="15" x14ac:dyDescent="0.3">
      <c r="A11300" s="1"/>
      <c r="B11300" t="s">
        <v>12</v>
      </c>
      <c r="C11300" t="s">
        <v>4647</v>
      </c>
      <c r="D11300" t="s">
        <v>9415</v>
      </c>
      <c r="E11300" t="s">
        <v>9416</v>
      </c>
      <c r="F11300" t="s">
        <v>9417</v>
      </c>
      <c r="G11300">
        <v>0.36873576045036299</v>
      </c>
      <c r="H11300">
        <v>0.80500000000000005</v>
      </c>
      <c r="I11300">
        <v>0.2</v>
      </c>
      <c r="J11300">
        <v>1</v>
      </c>
      <c r="K11300" t="str">
        <f t="shared" si="189"/>
        <v>yes</v>
      </c>
      <c r="L11300" t="s">
        <v>7</v>
      </c>
      <c r="M11300">
        <v>0.789377</v>
      </c>
      <c r="N11300">
        <v>0.78320500000000004</v>
      </c>
    </row>
    <row r="11301" spans="1:14" ht="15" x14ac:dyDescent="0.3">
      <c r="A11301" s="1"/>
      <c r="B11301" t="s">
        <v>12</v>
      </c>
      <c r="C11301" t="s">
        <v>3434</v>
      </c>
      <c r="D11301" t="s">
        <v>7219</v>
      </c>
      <c r="E11301" t="s">
        <v>7220</v>
      </c>
      <c r="F11301" t="s">
        <v>7220</v>
      </c>
      <c r="G11301">
        <v>0.23927895724773399</v>
      </c>
      <c r="H11301">
        <v>0.80300000000000005</v>
      </c>
      <c r="I11301">
        <v>0</v>
      </c>
      <c r="J11301">
        <v>1</v>
      </c>
      <c r="K11301" t="str">
        <f t="shared" si="189"/>
        <v>yes</v>
      </c>
      <c r="L11301" t="s">
        <v>7</v>
      </c>
      <c r="M11301">
        <v>0.77456899999999995</v>
      </c>
      <c r="N11301">
        <v>0.77347500000000002</v>
      </c>
    </row>
    <row r="11302" spans="1:14" ht="15" x14ac:dyDescent="0.3">
      <c r="A11302" s="1"/>
      <c r="B11302" t="s">
        <v>12</v>
      </c>
      <c r="C11302" t="s">
        <v>1371</v>
      </c>
      <c r="D11302" t="s">
        <v>6062</v>
      </c>
      <c r="E11302" t="s">
        <v>6059</v>
      </c>
      <c r="F11302" t="s">
        <v>6063</v>
      </c>
      <c r="G11302">
        <v>0.23045864701271099</v>
      </c>
      <c r="H11302">
        <v>0.80200000000000005</v>
      </c>
      <c r="I11302">
        <v>0.57099999999999995</v>
      </c>
      <c r="J11302">
        <v>0.93799999999999994</v>
      </c>
      <c r="K11302" t="str">
        <f t="shared" si="189"/>
        <v>yes</v>
      </c>
      <c r="L11302" t="s">
        <v>7</v>
      </c>
      <c r="M11302">
        <v>0.68061099999999997</v>
      </c>
      <c r="N11302">
        <v>0.69129399999999996</v>
      </c>
    </row>
    <row r="11303" spans="1:14" ht="15" x14ac:dyDescent="0.3">
      <c r="A11303" s="1"/>
      <c r="B11303" t="s">
        <v>12</v>
      </c>
      <c r="C11303" t="s">
        <v>1202</v>
      </c>
      <c r="D11303" t="s">
        <v>5928</v>
      </c>
      <c r="E11303" t="s">
        <v>5929</v>
      </c>
      <c r="F11303" t="s">
        <v>5930</v>
      </c>
      <c r="G11303">
        <v>0.50882625579833995</v>
      </c>
      <c r="H11303">
        <v>0.80100000000000005</v>
      </c>
      <c r="I11303">
        <v>0</v>
      </c>
      <c r="J11303">
        <v>0.16900000000000001</v>
      </c>
      <c r="K11303" t="str">
        <f t="shared" si="189"/>
        <v>yes</v>
      </c>
      <c r="L11303" t="s">
        <v>7</v>
      </c>
      <c r="M11303">
        <v>0.73509500000000005</v>
      </c>
      <c r="N11303">
        <v>0.74262700000000004</v>
      </c>
    </row>
    <row r="11304" spans="1:14" ht="15" x14ac:dyDescent="0.3">
      <c r="A11304" s="1"/>
      <c r="B11304" t="s">
        <v>12</v>
      </c>
      <c r="C11304" t="s">
        <v>4536</v>
      </c>
      <c r="D11304" t="s">
        <v>9176</v>
      </c>
      <c r="E11304" t="s">
        <v>9174</v>
      </c>
      <c r="F11304" t="s">
        <v>9177</v>
      </c>
      <c r="G11304">
        <v>0.43927446007728599</v>
      </c>
      <c r="H11304">
        <v>0.80100000000000005</v>
      </c>
      <c r="I11304">
        <v>0.4</v>
      </c>
      <c r="J11304">
        <v>0.50600000000000001</v>
      </c>
      <c r="K11304" t="str">
        <f t="shared" si="189"/>
        <v>yes</v>
      </c>
      <c r="L11304" t="s">
        <v>7</v>
      </c>
      <c r="M11304">
        <v>0.78162900000000002</v>
      </c>
      <c r="N11304">
        <v>0.77422999999999997</v>
      </c>
    </row>
    <row r="11305" spans="1:14" ht="15" x14ac:dyDescent="0.3">
      <c r="A11305" s="1"/>
      <c r="B11305" t="s">
        <v>12</v>
      </c>
      <c r="C11305" t="s">
        <v>3740</v>
      </c>
      <c r="D11305" t="s">
        <v>7725</v>
      </c>
      <c r="E11305" t="s">
        <v>7726</v>
      </c>
      <c r="F11305" t="s">
        <v>7726</v>
      </c>
      <c r="G11305">
        <v>0.93632692098617598</v>
      </c>
      <c r="H11305">
        <v>0.79800000000000004</v>
      </c>
      <c r="I11305">
        <v>0.28599999999999998</v>
      </c>
      <c r="J11305">
        <v>1</v>
      </c>
      <c r="K11305" t="str">
        <f t="shared" si="189"/>
        <v>yes</v>
      </c>
      <c r="L11305" t="s">
        <v>7</v>
      </c>
      <c r="M11305">
        <v>0.72414299999999998</v>
      </c>
      <c r="N11305">
        <v>0.72065599999999996</v>
      </c>
    </row>
    <row r="11306" spans="1:14" ht="15" x14ac:dyDescent="0.3">
      <c r="A11306" s="1"/>
      <c r="B11306" t="s">
        <v>12</v>
      </c>
      <c r="C11306" t="s">
        <v>1493</v>
      </c>
      <c r="D11306" t="s">
        <v>6127</v>
      </c>
      <c r="E11306" t="s">
        <v>6128</v>
      </c>
      <c r="F11306" t="s">
        <v>6127</v>
      </c>
      <c r="G11306">
        <v>0.87913137674331698</v>
      </c>
      <c r="H11306">
        <v>0.79700000000000004</v>
      </c>
      <c r="I11306">
        <v>0</v>
      </c>
      <c r="J11306">
        <v>0.85299999999999998</v>
      </c>
      <c r="K11306" t="str">
        <f t="shared" si="189"/>
        <v>yes</v>
      </c>
      <c r="L11306" t="s">
        <v>7</v>
      </c>
      <c r="M11306">
        <v>0.627077</v>
      </c>
      <c r="N11306">
        <v>0.63664200000000004</v>
      </c>
    </row>
    <row r="11307" spans="1:14" ht="15" x14ac:dyDescent="0.3">
      <c r="A11307" s="1"/>
      <c r="B11307" t="s">
        <v>12</v>
      </c>
      <c r="C11307" t="s">
        <v>428</v>
      </c>
      <c r="D11307" t="s">
        <v>5476</v>
      </c>
      <c r="E11307" t="s">
        <v>5477</v>
      </c>
      <c r="F11307" t="s">
        <v>5478</v>
      </c>
      <c r="G11307">
        <v>0.92277580499649103</v>
      </c>
      <c r="H11307">
        <v>0.79200000000000004</v>
      </c>
      <c r="I11307">
        <v>0.182</v>
      </c>
      <c r="J11307">
        <v>0.95899999999999996</v>
      </c>
      <c r="K11307" t="str">
        <f t="shared" si="189"/>
        <v>yes</v>
      </c>
      <c r="L11307" t="s">
        <v>7</v>
      </c>
      <c r="M11307">
        <v>0.67595000000000005</v>
      </c>
      <c r="N11307">
        <v>0.67170300000000005</v>
      </c>
    </row>
    <row r="11308" spans="1:14" ht="15" x14ac:dyDescent="0.3">
      <c r="A11308" s="1"/>
      <c r="B11308" t="s">
        <v>12</v>
      </c>
      <c r="C11308" t="s">
        <v>428</v>
      </c>
      <c r="D11308" t="s">
        <v>5476</v>
      </c>
      <c r="E11308" t="s">
        <v>5477</v>
      </c>
      <c r="F11308" t="s">
        <v>5478</v>
      </c>
      <c r="G11308">
        <v>0.97878587245941195</v>
      </c>
      <c r="H11308">
        <v>0.79200000000000004</v>
      </c>
      <c r="I11308">
        <v>0.182</v>
      </c>
      <c r="J11308">
        <v>0.95899999999999996</v>
      </c>
      <c r="K11308" t="str">
        <f t="shared" si="189"/>
        <v>yes</v>
      </c>
      <c r="L11308" t="s">
        <v>7</v>
      </c>
      <c r="M11308">
        <v>0.67595000000000005</v>
      </c>
      <c r="N11308">
        <v>0.67170300000000005</v>
      </c>
    </row>
    <row r="11309" spans="1:14" ht="15" x14ac:dyDescent="0.3">
      <c r="A11309" s="1"/>
      <c r="B11309" t="s">
        <v>12</v>
      </c>
      <c r="C11309" t="s">
        <v>3550</v>
      </c>
      <c r="D11309" t="s">
        <v>7409</v>
      </c>
      <c r="E11309" t="s">
        <v>7410</v>
      </c>
      <c r="F11309" t="s">
        <v>7411</v>
      </c>
      <c r="G11309">
        <v>0.50220876932144198</v>
      </c>
      <c r="H11309">
        <v>0.79100000000000004</v>
      </c>
      <c r="I11309">
        <v>0.57099999999999995</v>
      </c>
      <c r="J11309">
        <v>0.96799999999999997</v>
      </c>
      <c r="K11309" t="str">
        <f t="shared" si="189"/>
        <v>yes</v>
      </c>
      <c r="L11309" t="s">
        <v>7</v>
      </c>
      <c r="M11309">
        <v>0.80699900000000002</v>
      </c>
      <c r="N11309">
        <v>0.80649899999999997</v>
      </c>
    </row>
    <row r="11310" spans="1:14" ht="15" x14ac:dyDescent="0.3">
      <c r="A11310" s="1"/>
      <c r="B11310" t="s">
        <v>12</v>
      </c>
      <c r="C11310" t="s">
        <v>104</v>
      </c>
      <c r="D11310" t="s">
        <v>114</v>
      </c>
      <c r="E11310" t="s">
        <v>5235</v>
      </c>
      <c r="F11310" t="s">
        <v>5242</v>
      </c>
      <c r="G11310">
        <v>0.298302471637726</v>
      </c>
      <c r="H11310">
        <v>0.79</v>
      </c>
      <c r="I11310">
        <v>0</v>
      </c>
      <c r="J11310">
        <v>0.59499999999999997</v>
      </c>
      <c r="K11310" t="str">
        <f t="shared" si="189"/>
        <v>yes</v>
      </c>
      <c r="L11310" t="s">
        <v>7</v>
      </c>
      <c r="M11310">
        <v>0.69917600000000002</v>
      </c>
      <c r="N11310">
        <v>0.701623</v>
      </c>
    </row>
    <row r="11311" spans="1:14" ht="15" x14ac:dyDescent="0.3">
      <c r="A11311" s="1"/>
      <c r="B11311" t="s">
        <v>12</v>
      </c>
      <c r="C11311" t="s">
        <v>104</v>
      </c>
      <c r="D11311" t="s">
        <v>114</v>
      </c>
      <c r="E11311" t="s">
        <v>5235</v>
      </c>
      <c r="F11311" t="s">
        <v>5242</v>
      </c>
      <c r="G11311">
        <v>0.18691092729568501</v>
      </c>
      <c r="H11311">
        <v>0.79</v>
      </c>
      <c r="I11311">
        <v>0</v>
      </c>
      <c r="J11311">
        <v>0.59499999999999997</v>
      </c>
      <c r="K11311" t="str">
        <f t="shared" si="189"/>
        <v>yes</v>
      </c>
      <c r="L11311" t="s">
        <v>7</v>
      </c>
      <c r="M11311">
        <v>0.69917600000000002</v>
      </c>
      <c r="N11311">
        <v>0.701623</v>
      </c>
    </row>
    <row r="11312" spans="1:14" ht="15" x14ac:dyDescent="0.3">
      <c r="A11312" s="1"/>
      <c r="B11312" t="s">
        <v>12</v>
      </c>
      <c r="C11312" t="s">
        <v>1557</v>
      </c>
      <c r="D11312" t="s">
        <v>6168</v>
      </c>
      <c r="E11312" t="s">
        <v>1557</v>
      </c>
      <c r="F11312" t="s">
        <v>1557</v>
      </c>
      <c r="G11312">
        <v>0.99310350418090798</v>
      </c>
      <c r="H11312">
        <v>0.79</v>
      </c>
      <c r="I11312">
        <v>0</v>
      </c>
      <c r="J11312">
        <v>1</v>
      </c>
      <c r="K11312" t="str">
        <f t="shared" si="189"/>
        <v>yes</v>
      </c>
      <c r="L11312" t="s">
        <v>7</v>
      </c>
      <c r="M11312">
        <v>0.66037900000000005</v>
      </c>
      <c r="N11312">
        <v>0.65863700000000003</v>
      </c>
    </row>
    <row r="11313" spans="1:14" ht="15" x14ac:dyDescent="0.3">
      <c r="A11313" s="1"/>
      <c r="B11313" t="s">
        <v>12</v>
      </c>
      <c r="C11313" t="s">
        <v>4360</v>
      </c>
      <c r="D11313" t="s">
        <v>8870</v>
      </c>
      <c r="E11313" t="s">
        <v>8870</v>
      </c>
      <c r="F11313" t="s">
        <v>8870</v>
      </c>
      <c r="G11313">
        <v>0.97892397642135598</v>
      </c>
      <c r="H11313">
        <v>0.79</v>
      </c>
      <c r="I11313">
        <v>0</v>
      </c>
      <c r="J11313">
        <v>1</v>
      </c>
      <c r="K11313" t="str">
        <f t="shared" si="189"/>
        <v>yes</v>
      </c>
      <c r="L11313" t="s">
        <v>7</v>
      </c>
      <c r="M11313">
        <v>0.66574</v>
      </c>
      <c r="N11313">
        <v>0.67441499999999999</v>
      </c>
    </row>
    <row r="11314" spans="1:14" ht="15" x14ac:dyDescent="0.3">
      <c r="A11314" s="1"/>
      <c r="B11314" t="s">
        <v>12</v>
      </c>
      <c r="C11314" t="s">
        <v>1717</v>
      </c>
      <c r="D11314" t="s">
        <v>6286</v>
      </c>
      <c r="E11314" t="s">
        <v>6287</v>
      </c>
      <c r="F11314" t="s">
        <v>6288</v>
      </c>
      <c r="G11314">
        <v>0.46816232800483698</v>
      </c>
      <c r="H11314">
        <v>0.78900000000000003</v>
      </c>
      <c r="I11314">
        <v>0.66700000000000004</v>
      </c>
      <c r="J11314">
        <v>0.96799999999999997</v>
      </c>
      <c r="K11314" t="str">
        <f t="shared" si="189"/>
        <v>yes</v>
      </c>
      <c r="L11314" t="s">
        <v>7</v>
      </c>
      <c r="M11314">
        <v>0.94378200000000001</v>
      </c>
      <c r="N11314">
        <v>0.93110800000000005</v>
      </c>
    </row>
    <row r="11315" spans="1:14" ht="15" x14ac:dyDescent="0.3">
      <c r="A11315" s="1"/>
      <c r="B11315" t="s">
        <v>12</v>
      </c>
      <c r="C11315" t="s">
        <v>3540</v>
      </c>
      <c r="D11315" t="s">
        <v>7394</v>
      </c>
      <c r="E11315" t="s">
        <v>7395</v>
      </c>
      <c r="F11315" t="s">
        <v>7394</v>
      </c>
      <c r="G11315">
        <v>0.68494093418121305</v>
      </c>
      <c r="H11315">
        <v>0.78900000000000003</v>
      </c>
      <c r="I11315">
        <v>0</v>
      </c>
      <c r="J11315">
        <v>0.624</v>
      </c>
      <c r="K11315" t="str">
        <f t="shared" si="189"/>
        <v>yes</v>
      </c>
      <c r="L11315" t="s">
        <v>7</v>
      </c>
      <c r="M11315">
        <v>0.78835200000000005</v>
      </c>
      <c r="N11315">
        <v>0.79015500000000005</v>
      </c>
    </row>
    <row r="11316" spans="1:14" ht="15" x14ac:dyDescent="0.3">
      <c r="A11316" s="1"/>
      <c r="B11316" t="s">
        <v>12</v>
      </c>
      <c r="C11316" t="s">
        <v>4613</v>
      </c>
      <c r="D11316" t="s">
        <v>9312</v>
      </c>
      <c r="E11316" t="s">
        <v>9308</v>
      </c>
      <c r="F11316" t="s">
        <v>9313</v>
      </c>
      <c r="G11316">
        <v>0.34140741825103799</v>
      </c>
      <c r="H11316">
        <v>0.78700000000000003</v>
      </c>
      <c r="I11316">
        <v>0.57099999999999995</v>
      </c>
      <c r="J11316">
        <v>0.35299999999999998</v>
      </c>
      <c r="K11316" t="str">
        <f t="shared" si="189"/>
        <v>yes</v>
      </c>
      <c r="L11316" t="s">
        <v>7</v>
      </c>
      <c r="M11316">
        <v>0.86464300000000005</v>
      </c>
      <c r="N11316">
        <v>0.84916400000000003</v>
      </c>
    </row>
    <row r="11317" spans="1:14" ht="15" x14ac:dyDescent="0.3">
      <c r="A11317" s="1"/>
      <c r="B11317" t="s">
        <v>12</v>
      </c>
      <c r="C11317" t="s">
        <v>1815</v>
      </c>
      <c r="D11317" t="s">
        <v>6341</v>
      </c>
      <c r="E11317" t="s">
        <v>1817</v>
      </c>
      <c r="F11317" t="s">
        <v>1818</v>
      </c>
      <c r="G11317">
        <v>0.45282173156738298</v>
      </c>
      <c r="H11317">
        <v>0.78600000000000003</v>
      </c>
      <c r="I11317">
        <v>0</v>
      </c>
      <c r="J11317">
        <v>0.99</v>
      </c>
      <c r="K11317" t="str">
        <f t="shared" si="189"/>
        <v>yes</v>
      </c>
      <c r="L11317" t="s">
        <v>7</v>
      </c>
      <c r="M11317">
        <v>0.95294699999999999</v>
      </c>
      <c r="N11317">
        <v>0.95079899999999995</v>
      </c>
    </row>
    <row r="11318" spans="1:14" ht="15" x14ac:dyDescent="0.3">
      <c r="A11318" s="1"/>
      <c r="B11318" t="s">
        <v>12</v>
      </c>
      <c r="C11318" t="s">
        <v>3973</v>
      </c>
      <c r="D11318" t="s">
        <v>8174</v>
      </c>
      <c r="E11318" t="s">
        <v>8173</v>
      </c>
      <c r="F11318" t="s">
        <v>8175</v>
      </c>
      <c r="G11318">
        <v>0.33099171519279502</v>
      </c>
      <c r="H11318">
        <v>0.78400000000000003</v>
      </c>
      <c r="I11318">
        <v>0.58799999999999997</v>
      </c>
      <c r="J11318">
        <v>0.93700000000000006</v>
      </c>
      <c r="K11318" t="str">
        <f t="shared" si="189"/>
        <v>yes</v>
      </c>
      <c r="L11318" t="s">
        <v>7</v>
      </c>
      <c r="M11318">
        <v>0.91631899999999999</v>
      </c>
      <c r="N11318">
        <v>0.90834700000000002</v>
      </c>
    </row>
    <row r="11319" spans="1:14" ht="15" x14ac:dyDescent="0.3">
      <c r="A11319" s="1"/>
      <c r="B11319" t="s">
        <v>12</v>
      </c>
      <c r="C11319" t="s">
        <v>474</v>
      </c>
      <c r="D11319" t="s">
        <v>475</v>
      </c>
      <c r="E11319" t="s">
        <v>476</v>
      </c>
      <c r="F11319" t="s">
        <v>476</v>
      </c>
      <c r="G11319">
        <v>0.98825210332870495</v>
      </c>
      <c r="H11319">
        <v>0.78300000000000003</v>
      </c>
      <c r="I11319">
        <v>0.5</v>
      </c>
      <c r="J11319">
        <v>1</v>
      </c>
      <c r="K11319" t="str">
        <f t="shared" si="189"/>
        <v>yes</v>
      </c>
      <c r="L11319" t="s">
        <v>7</v>
      </c>
      <c r="M11319">
        <v>0.91849700000000001</v>
      </c>
      <c r="N11319">
        <v>0.91863399999999995</v>
      </c>
    </row>
    <row r="11320" spans="1:14" ht="15" x14ac:dyDescent="0.3">
      <c r="A11320" s="1"/>
      <c r="B11320" t="s">
        <v>12</v>
      </c>
      <c r="C11320" t="s">
        <v>1382</v>
      </c>
      <c r="D11320" t="s">
        <v>7391</v>
      </c>
      <c r="E11320">
        <v>5</v>
      </c>
      <c r="F11320" t="s">
        <v>7392</v>
      </c>
      <c r="G11320">
        <v>0.89298194646835305</v>
      </c>
      <c r="H11320">
        <v>0.78300000000000003</v>
      </c>
      <c r="I11320">
        <v>0.66700000000000004</v>
      </c>
      <c r="J11320">
        <v>0.88400000000000001</v>
      </c>
      <c r="K11320" t="str">
        <f t="shared" si="189"/>
        <v>yes</v>
      </c>
      <c r="L11320" t="s">
        <v>7</v>
      </c>
      <c r="M11320">
        <v>0.79907399999999995</v>
      </c>
      <c r="N11320">
        <v>0.80432300000000001</v>
      </c>
    </row>
    <row r="11321" spans="1:14" ht="15" x14ac:dyDescent="0.3">
      <c r="A11321" s="1"/>
      <c r="B11321" t="s">
        <v>12</v>
      </c>
      <c r="C11321" t="s">
        <v>4610</v>
      </c>
      <c r="D11321" t="s">
        <v>9304</v>
      </c>
      <c r="E11321" t="s">
        <v>9298</v>
      </c>
      <c r="F11321" t="s">
        <v>9305</v>
      </c>
      <c r="G11321">
        <v>7.2855010628700007E-2</v>
      </c>
      <c r="H11321">
        <v>0.78300000000000003</v>
      </c>
      <c r="I11321">
        <v>0.66700000000000004</v>
      </c>
      <c r="J11321">
        <v>0.628</v>
      </c>
      <c r="K11321" t="str">
        <f t="shared" si="189"/>
        <v>yes</v>
      </c>
      <c r="L11321" t="s">
        <v>7</v>
      </c>
      <c r="M11321">
        <v>0.83424299999999996</v>
      </c>
      <c r="N11321">
        <v>0.84406599999999998</v>
      </c>
    </row>
    <row r="11322" spans="1:14" ht="15" x14ac:dyDescent="0.3">
      <c r="A11322" s="1"/>
      <c r="B11322" t="s">
        <v>12</v>
      </c>
      <c r="C11322" t="s">
        <v>1913</v>
      </c>
      <c r="D11322" t="s">
        <v>1917</v>
      </c>
      <c r="E11322" t="s">
        <v>6394</v>
      </c>
      <c r="F11322" t="s">
        <v>1918</v>
      </c>
      <c r="G11322">
        <v>0.55283308029174805</v>
      </c>
      <c r="H11322">
        <v>0.78200000000000003</v>
      </c>
      <c r="I11322">
        <v>0</v>
      </c>
      <c r="J11322">
        <v>0.88400000000000001</v>
      </c>
      <c r="K11322" t="str">
        <f t="shared" si="189"/>
        <v>yes</v>
      </c>
      <c r="L11322" t="s">
        <v>7</v>
      </c>
      <c r="M11322">
        <v>0.77564100000000002</v>
      </c>
      <c r="N11322">
        <v>0.77836499999999997</v>
      </c>
    </row>
    <row r="11323" spans="1:14" ht="15" x14ac:dyDescent="0.3">
      <c r="A11323" s="1"/>
      <c r="B11323" t="s">
        <v>12</v>
      </c>
      <c r="C11323" t="s">
        <v>1101</v>
      </c>
      <c r="D11323" t="s">
        <v>5864</v>
      </c>
      <c r="E11323" t="s">
        <v>1101</v>
      </c>
      <c r="F11323" t="s">
        <v>1101</v>
      </c>
      <c r="G11323">
        <v>0.98555886745452903</v>
      </c>
      <c r="H11323">
        <v>0.78</v>
      </c>
      <c r="I11323">
        <v>0</v>
      </c>
      <c r="J11323">
        <v>1</v>
      </c>
      <c r="K11323" t="str">
        <f t="shared" si="189"/>
        <v>yes</v>
      </c>
      <c r="L11323" t="s">
        <v>7</v>
      </c>
      <c r="M11323">
        <v>0.64988100000000004</v>
      </c>
      <c r="N11323">
        <v>0.649447</v>
      </c>
    </row>
    <row r="11324" spans="1:14" ht="15" x14ac:dyDescent="0.3">
      <c r="A11324" s="1"/>
      <c r="B11324" t="s">
        <v>12</v>
      </c>
      <c r="C11324" t="s">
        <v>4454</v>
      </c>
      <c r="D11324">
        <v>1279</v>
      </c>
      <c r="E11324" t="s">
        <v>9000</v>
      </c>
      <c r="F11324">
        <v>1279</v>
      </c>
      <c r="G11324">
        <v>0.75544494390487704</v>
      </c>
      <c r="H11324">
        <v>0.77800000000000002</v>
      </c>
      <c r="I11324">
        <v>0.5</v>
      </c>
      <c r="J11324">
        <v>0.90400000000000003</v>
      </c>
      <c r="K11324" t="str">
        <f t="shared" si="189"/>
        <v>yes</v>
      </c>
      <c r="L11324" t="s">
        <v>7</v>
      </c>
      <c r="M11324">
        <v>0.79177600000000004</v>
      </c>
      <c r="N11324">
        <v>0.79583899999999996</v>
      </c>
    </row>
    <row r="11325" spans="1:14" ht="15" x14ac:dyDescent="0.3">
      <c r="A11325" s="1"/>
      <c r="B11325" t="s">
        <v>12</v>
      </c>
      <c r="C11325" t="s">
        <v>3815</v>
      </c>
      <c r="D11325" t="s">
        <v>7878</v>
      </c>
      <c r="E11325" t="s">
        <v>7874</v>
      </c>
      <c r="F11325" t="s">
        <v>7879</v>
      </c>
      <c r="G11325">
        <v>0.18600147962570199</v>
      </c>
      <c r="H11325">
        <v>0.77700000000000002</v>
      </c>
      <c r="I11325">
        <v>0.21099999999999999</v>
      </c>
      <c r="J11325">
        <v>0.89</v>
      </c>
      <c r="K11325" t="str">
        <f t="shared" si="189"/>
        <v>yes</v>
      </c>
      <c r="L11325" t="s">
        <v>7</v>
      </c>
      <c r="M11325">
        <v>0.79987799999999998</v>
      </c>
      <c r="N11325">
        <v>0.78501299999999996</v>
      </c>
    </row>
    <row r="11326" spans="1:14" ht="15" x14ac:dyDescent="0.3">
      <c r="A11326" s="1"/>
      <c r="B11326" t="s">
        <v>12</v>
      </c>
      <c r="C11326" t="s">
        <v>4604</v>
      </c>
      <c r="D11326" t="s">
        <v>9288</v>
      </c>
      <c r="E11326" t="s">
        <v>4604</v>
      </c>
      <c r="F11326" t="s">
        <v>9289</v>
      </c>
      <c r="G11326">
        <v>0.21249543130397799</v>
      </c>
      <c r="H11326">
        <v>0.77700000000000002</v>
      </c>
      <c r="I11326">
        <v>0.75</v>
      </c>
      <c r="J11326">
        <v>0.94699999999999995</v>
      </c>
      <c r="K11326" t="str">
        <f t="shared" si="189"/>
        <v>yes</v>
      </c>
      <c r="L11326" t="s">
        <v>7</v>
      </c>
      <c r="M11326">
        <v>0.76341199999999998</v>
      </c>
      <c r="N11326">
        <v>0.77119099999999996</v>
      </c>
    </row>
    <row r="11327" spans="1:14" ht="15" x14ac:dyDescent="0.3">
      <c r="A11327" s="1"/>
      <c r="B11327" t="s">
        <v>12</v>
      </c>
      <c r="C11327" t="s">
        <v>693</v>
      </c>
      <c r="D11327" t="s">
        <v>5646</v>
      </c>
      <c r="E11327" t="s">
        <v>5647</v>
      </c>
      <c r="F11327" t="s">
        <v>5648</v>
      </c>
      <c r="G11327">
        <v>0.83384889364242598</v>
      </c>
      <c r="H11327">
        <v>0.77600000000000002</v>
      </c>
      <c r="I11327">
        <v>0</v>
      </c>
      <c r="J11327">
        <v>0.76300000000000001</v>
      </c>
      <c r="K11327" t="str">
        <f t="shared" si="189"/>
        <v>yes</v>
      </c>
      <c r="L11327" t="s">
        <v>7</v>
      </c>
      <c r="M11327">
        <v>0.74967899999999998</v>
      </c>
      <c r="N11327">
        <v>0.74877300000000002</v>
      </c>
    </row>
    <row r="11328" spans="1:14" ht="15" x14ac:dyDescent="0.3">
      <c r="A11328" s="1"/>
      <c r="B11328" t="s">
        <v>12</v>
      </c>
      <c r="C11328" t="s">
        <v>3406</v>
      </c>
      <c r="D11328" t="s">
        <v>7167</v>
      </c>
      <c r="E11328" t="s">
        <v>7168</v>
      </c>
      <c r="F11328" t="s">
        <v>7169</v>
      </c>
      <c r="G11328">
        <v>0.13065521419048301</v>
      </c>
      <c r="H11328">
        <v>0.77600000000000002</v>
      </c>
      <c r="I11328">
        <v>0</v>
      </c>
      <c r="J11328">
        <v>0.91300000000000003</v>
      </c>
      <c r="K11328" t="str">
        <f t="shared" si="189"/>
        <v>yes</v>
      </c>
      <c r="L11328" t="s">
        <v>7</v>
      </c>
      <c r="M11328">
        <v>0.85038100000000005</v>
      </c>
      <c r="N11328">
        <v>0.83510300000000004</v>
      </c>
    </row>
    <row r="11329" spans="1:14" ht="15" x14ac:dyDescent="0.3">
      <c r="A11329" s="1"/>
      <c r="B11329" t="s">
        <v>12</v>
      </c>
      <c r="C11329" t="s">
        <v>4693</v>
      </c>
      <c r="D11329" t="s">
        <v>9514</v>
      </c>
      <c r="E11329" t="s">
        <v>9512</v>
      </c>
      <c r="F11329" t="s">
        <v>9515</v>
      </c>
      <c r="G11329">
        <v>0.42772814631462103</v>
      </c>
      <c r="H11329">
        <v>0.77600000000000002</v>
      </c>
      <c r="I11329">
        <v>0.54500000000000004</v>
      </c>
      <c r="J11329">
        <v>0.93400000000000005</v>
      </c>
      <c r="K11329" t="str">
        <f t="shared" si="189"/>
        <v>yes</v>
      </c>
      <c r="L11329" t="s">
        <v>7</v>
      </c>
      <c r="M11329">
        <v>0.85135899999999998</v>
      </c>
      <c r="N11329">
        <v>0.840202</v>
      </c>
    </row>
    <row r="11330" spans="1:14" ht="15" x14ac:dyDescent="0.3">
      <c r="A11330" s="1"/>
      <c r="B11330" t="s">
        <v>12</v>
      </c>
      <c r="C11330" t="s">
        <v>4777</v>
      </c>
      <c r="D11330" t="s">
        <v>9716</v>
      </c>
      <c r="E11330" t="s">
        <v>9702</v>
      </c>
      <c r="F11330" t="s">
        <v>9717</v>
      </c>
      <c r="G11330">
        <v>0.71993631124496504</v>
      </c>
      <c r="H11330">
        <v>0.77600000000000002</v>
      </c>
      <c r="I11330">
        <v>0.66700000000000004</v>
      </c>
      <c r="J11330">
        <v>0.97699999999999998</v>
      </c>
      <c r="K11330" t="str">
        <f t="shared" si="189"/>
        <v>yes</v>
      </c>
      <c r="L11330" t="s">
        <v>7</v>
      </c>
      <c r="M11330">
        <v>0.89641400000000004</v>
      </c>
      <c r="N11330">
        <v>0.89255899999999999</v>
      </c>
    </row>
    <row r="11331" spans="1:14" ht="15" x14ac:dyDescent="0.3">
      <c r="A11331" s="1"/>
      <c r="B11331" t="s">
        <v>12</v>
      </c>
      <c r="C11331" t="s">
        <v>1554</v>
      </c>
      <c r="D11331" t="s">
        <v>6167</v>
      </c>
      <c r="E11331" t="s">
        <v>1554</v>
      </c>
      <c r="F11331" t="s">
        <v>6167</v>
      </c>
      <c r="G11331">
        <v>0.58701539039611805</v>
      </c>
      <c r="H11331">
        <v>0.77500000000000002</v>
      </c>
      <c r="I11331">
        <v>0.57099999999999995</v>
      </c>
      <c r="J11331">
        <v>0.92600000000000005</v>
      </c>
      <c r="K11331" t="str">
        <f t="shared" ref="K11331:K11394" si="190">IF(H11331&gt;0.64,"yes",IF(H11331&gt;=0.45,"partially","no"))</f>
        <v>yes</v>
      </c>
      <c r="L11331" t="s">
        <v>7</v>
      </c>
      <c r="M11331">
        <v>0.79430299999999998</v>
      </c>
      <c r="N11331">
        <v>0.79430299999999998</v>
      </c>
    </row>
    <row r="11332" spans="1:14" ht="15" x14ac:dyDescent="0.3">
      <c r="A11332" s="1"/>
      <c r="B11332" t="s">
        <v>12</v>
      </c>
      <c r="C11332" t="s">
        <v>1666</v>
      </c>
      <c r="D11332" t="s">
        <v>6247</v>
      </c>
      <c r="E11332" t="s">
        <v>1668</v>
      </c>
      <c r="F11332" t="s">
        <v>1668</v>
      </c>
      <c r="G11332">
        <v>0.99679893255233798</v>
      </c>
      <c r="H11332">
        <v>0.77400000000000002</v>
      </c>
      <c r="I11332">
        <v>0</v>
      </c>
      <c r="J11332">
        <v>1</v>
      </c>
      <c r="K11332" t="str">
        <f t="shared" si="190"/>
        <v>yes</v>
      </c>
      <c r="L11332" t="s">
        <v>7</v>
      </c>
      <c r="M11332">
        <v>0.65090400000000004</v>
      </c>
      <c r="N11332">
        <v>0.65543799999999997</v>
      </c>
    </row>
    <row r="11333" spans="1:14" ht="15" x14ac:dyDescent="0.3">
      <c r="A11333" s="1"/>
      <c r="B11333" t="s">
        <v>12</v>
      </c>
      <c r="C11333" t="s">
        <v>3901</v>
      </c>
      <c r="D11333" t="s">
        <v>8007</v>
      </c>
      <c r="E11333" t="s">
        <v>8008</v>
      </c>
      <c r="F11333" t="s">
        <v>8009</v>
      </c>
      <c r="G11333">
        <v>0.33339017629623402</v>
      </c>
      <c r="H11333">
        <v>0.77400000000000002</v>
      </c>
      <c r="I11333">
        <v>0.57099999999999995</v>
      </c>
      <c r="J11333">
        <v>0.80900000000000005</v>
      </c>
      <c r="K11333" t="str">
        <f t="shared" si="190"/>
        <v>yes</v>
      </c>
      <c r="L11333" t="s">
        <v>7</v>
      </c>
      <c r="M11333">
        <v>0.86360400000000004</v>
      </c>
      <c r="N11333">
        <v>0.86194000000000004</v>
      </c>
    </row>
    <row r="11334" spans="1:14" ht="15" x14ac:dyDescent="0.3">
      <c r="A11334" s="1"/>
      <c r="B11334" t="s">
        <v>12</v>
      </c>
      <c r="C11334" t="s">
        <v>4390</v>
      </c>
      <c r="D11334" t="s">
        <v>8920</v>
      </c>
      <c r="E11334" t="s">
        <v>4390</v>
      </c>
      <c r="F11334" t="s">
        <v>4390</v>
      </c>
      <c r="G11334">
        <v>0.96112948656082198</v>
      </c>
      <c r="H11334">
        <v>0.77400000000000002</v>
      </c>
      <c r="I11334">
        <v>0</v>
      </c>
      <c r="J11334">
        <v>1</v>
      </c>
      <c r="K11334" t="str">
        <f t="shared" si="190"/>
        <v>yes</v>
      </c>
      <c r="L11334" t="s">
        <v>7</v>
      </c>
      <c r="M11334">
        <v>0.69923299999999999</v>
      </c>
      <c r="N11334">
        <v>0.69646699999999995</v>
      </c>
    </row>
    <row r="11335" spans="1:14" ht="15" x14ac:dyDescent="0.3">
      <c r="A11335" s="1"/>
      <c r="B11335" t="s">
        <v>12</v>
      </c>
      <c r="C11335" t="s">
        <v>4793</v>
      </c>
      <c r="D11335" t="s">
        <v>9731</v>
      </c>
      <c r="E11335" t="s">
        <v>9729</v>
      </c>
      <c r="F11335" t="s">
        <v>9733</v>
      </c>
      <c r="G11335">
        <v>0.57696837186813399</v>
      </c>
      <c r="H11335">
        <v>0.77400000000000002</v>
      </c>
      <c r="I11335">
        <v>0</v>
      </c>
      <c r="J11335">
        <v>0.81100000000000005</v>
      </c>
      <c r="K11335" t="str">
        <f t="shared" si="190"/>
        <v>yes</v>
      </c>
      <c r="L11335" t="s">
        <v>7</v>
      </c>
      <c r="M11335">
        <v>0.77915100000000004</v>
      </c>
      <c r="N11335">
        <v>0.78772600000000004</v>
      </c>
    </row>
    <row r="11336" spans="1:14" ht="15" x14ac:dyDescent="0.3">
      <c r="A11336" s="1"/>
      <c r="B11336" t="s">
        <v>12</v>
      </c>
      <c r="C11336" t="s">
        <v>507</v>
      </c>
      <c r="D11336" t="s">
        <v>5520</v>
      </c>
      <c r="E11336" t="s">
        <v>507</v>
      </c>
      <c r="F11336" t="s">
        <v>509</v>
      </c>
      <c r="G11336">
        <v>0.431916654109955</v>
      </c>
      <c r="H11336">
        <v>0.77300000000000002</v>
      </c>
      <c r="I11336">
        <v>0</v>
      </c>
      <c r="J11336">
        <v>0.747</v>
      </c>
      <c r="K11336" t="str">
        <f t="shared" si="190"/>
        <v>yes</v>
      </c>
      <c r="L11336" t="s">
        <v>7</v>
      </c>
      <c r="M11336">
        <v>0.74373299999999998</v>
      </c>
      <c r="N11336">
        <v>0.75465400000000005</v>
      </c>
    </row>
    <row r="11337" spans="1:14" ht="15" x14ac:dyDescent="0.3">
      <c r="A11337" s="1"/>
      <c r="B11337" t="s">
        <v>12</v>
      </c>
      <c r="C11337" t="s">
        <v>4384</v>
      </c>
      <c r="D11337" t="s">
        <v>8910</v>
      </c>
      <c r="E11337" t="s">
        <v>8911</v>
      </c>
      <c r="F11337" t="s">
        <v>8912</v>
      </c>
      <c r="G11337">
        <v>0.24050578474998499</v>
      </c>
      <c r="H11337">
        <v>0.77200000000000002</v>
      </c>
      <c r="I11337">
        <v>0.64</v>
      </c>
      <c r="J11337">
        <v>0.96</v>
      </c>
      <c r="K11337" t="str">
        <f t="shared" si="190"/>
        <v>yes</v>
      </c>
      <c r="L11337" t="s">
        <v>7</v>
      </c>
      <c r="M11337">
        <v>0.84690799999999999</v>
      </c>
      <c r="N11337">
        <v>0.83691300000000002</v>
      </c>
    </row>
    <row r="11338" spans="1:14" ht="15" x14ac:dyDescent="0.3">
      <c r="A11338" s="1"/>
      <c r="B11338" t="s">
        <v>12</v>
      </c>
      <c r="C11338" t="s">
        <v>1326</v>
      </c>
      <c r="D11338" t="s">
        <v>6044</v>
      </c>
      <c r="E11338" t="s">
        <v>1326</v>
      </c>
      <c r="F11338" t="s">
        <v>6045</v>
      </c>
      <c r="G11338">
        <v>0.16781282424926799</v>
      </c>
      <c r="H11338">
        <v>0.76700000000000002</v>
      </c>
      <c r="I11338">
        <v>0</v>
      </c>
      <c r="J11338">
        <v>0.78700000000000003</v>
      </c>
      <c r="K11338" t="str">
        <f t="shared" si="190"/>
        <v>yes</v>
      </c>
      <c r="L11338" t="s">
        <v>7</v>
      </c>
      <c r="M11338">
        <v>0.66588199999999997</v>
      </c>
      <c r="N11338">
        <v>0.67031300000000005</v>
      </c>
    </row>
    <row r="11339" spans="1:14" ht="15" x14ac:dyDescent="0.3">
      <c r="A11339" s="1"/>
      <c r="B11339" t="s">
        <v>12</v>
      </c>
      <c r="C11339" t="s">
        <v>1058</v>
      </c>
      <c r="D11339" t="s">
        <v>1025</v>
      </c>
      <c r="E11339" t="s">
        <v>5856</v>
      </c>
      <c r="F11339" t="s">
        <v>1027</v>
      </c>
      <c r="G11339">
        <v>0.49255713820457497</v>
      </c>
      <c r="H11339">
        <v>0.76600000000000001</v>
      </c>
      <c r="I11339">
        <v>0.25</v>
      </c>
      <c r="J11339">
        <v>0.72199999999999998</v>
      </c>
      <c r="K11339" t="str">
        <f t="shared" si="190"/>
        <v>yes</v>
      </c>
      <c r="L11339" t="s">
        <v>7</v>
      </c>
      <c r="M11339">
        <v>0.80938299999999996</v>
      </c>
      <c r="N11339">
        <v>0.78408999999999995</v>
      </c>
    </row>
    <row r="11340" spans="1:14" ht="15" x14ac:dyDescent="0.3">
      <c r="A11340" s="1"/>
      <c r="B11340" t="s">
        <v>12</v>
      </c>
      <c r="C11340" t="s">
        <v>193</v>
      </c>
      <c r="D11340" t="s">
        <v>5302</v>
      </c>
      <c r="E11340" t="s">
        <v>193</v>
      </c>
      <c r="F11340" t="s">
        <v>193</v>
      </c>
      <c r="G11340">
        <v>0.80013769865036</v>
      </c>
      <c r="H11340">
        <v>0.76400000000000001</v>
      </c>
      <c r="I11340">
        <v>0</v>
      </c>
      <c r="J11340">
        <v>1</v>
      </c>
      <c r="K11340" t="str">
        <f t="shared" si="190"/>
        <v>yes</v>
      </c>
      <c r="L11340" t="s">
        <v>7</v>
      </c>
      <c r="M11340">
        <v>0.617977</v>
      </c>
      <c r="N11340">
        <v>0.61932500000000001</v>
      </c>
    </row>
    <row r="11341" spans="1:14" ht="15" x14ac:dyDescent="0.3">
      <c r="A11341" s="1"/>
      <c r="B11341" t="s">
        <v>12</v>
      </c>
      <c r="C11341" t="s">
        <v>193</v>
      </c>
      <c r="D11341" t="s">
        <v>5302</v>
      </c>
      <c r="E11341" t="s">
        <v>193</v>
      </c>
      <c r="F11341" t="s">
        <v>193</v>
      </c>
      <c r="G11341">
        <v>0.82683801651000999</v>
      </c>
      <c r="H11341">
        <v>0.76400000000000001</v>
      </c>
      <c r="I11341">
        <v>0</v>
      </c>
      <c r="J11341">
        <v>1</v>
      </c>
      <c r="K11341" t="str">
        <f t="shared" si="190"/>
        <v>yes</v>
      </c>
      <c r="L11341" t="s">
        <v>7</v>
      </c>
      <c r="M11341">
        <v>0.617977</v>
      </c>
      <c r="N11341">
        <v>0.61932500000000001</v>
      </c>
    </row>
    <row r="11342" spans="1:14" ht="15" x14ac:dyDescent="0.3">
      <c r="A11342" s="1"/>
      <c r="B11342" t="s">
        <v>12</v>
      </c>
      <c r="C11342" t="s">
        <v>193</v>
      </c>
      <c r="D11342" t="s">
        <v>5302</v>
      </c>
      <c r="E11342" t="s">
        <v>193</v>
      </c>
      <c r="F11342" t="s">
        <v>193</v>
      </c>
      <c r="G11342">
        <v>0.76336568593978904</v>
      </c>
      <c r="H11342">
        <v>0.76400000000000001</v>
      </c>
      <c r="I11342">
        <v>0</v>
      </c>
      <c r="J11342">
        <v>1</v>
      </c>
      <c r="K11342" t="str">
        <f t="shared" si="190"/>
        <v>yes</v>
      </c>
      <c r="L11342" t="s">
        <v>7</v>
      </c>
      <c r="M11342">
        <v>0.617977</v>
      </c>
      <c r="N11342">
        <v>0.61932500000000001</v>
      </c>
    </row>
    <row r="11343" spans="1:14" ht="15" x14ac:dyDescent="0.3">
      <c r="A11343" s="1"/>
      <c r="B11343" t="s">
        <v>12</v>
      </c>
      <c r="C11343" t="s">
        <v>423</v>
      </c>
      <c r="D11343" t="s">
        <v>5474</v>
      </c>
      <c r="E11343" t="s">
        <v>5473</v>
      </c>
      <c r="F11343" t="s">
        <v>5475</v>
      </c>
      <c r="G11343">
        <v>0.47777697443962103</v>
      </c>
      <c r="H11343">
        <v>0.76200000000000001</v>
      </c>
      <c r="I11343">
        <v>0</v>
      </c>
      <c r="J11343">
        <v>0.87</v>
      </c>
      <c r="K11343" t="str">
        <f t="shared" si="190"/>
        <v>yes</v>
      </c>
      <c r="L11343" t="s">
        <v>7</v>
      </c>
      <c r="M11343">
        <v>0.74926099999999995</v>
      </c>
      <c r="N11343">
        <v>0.74831800000000004</v>
      </c>
    </row>
    <row r="11344" spans="1:14" ht="15" x14ac:dyDescent="0.3">
      <c r="A11344" s="1"/>
      <c r="B11344" t="s">
        <v>12</v>
      </c>
      <c r="C11344" t="s">
        <v>3271</v>
      </c>
      <c r="D11344" t="s">
        <v>6864</v>
      </c>
      <c r="E11344" t="s">
        <v>6862</v>
      </c>
      <c r="F11344" t="s">
        <v>6865</v>
      </c>
      <c r="G11344">
        <v>0.501836717128754</v>
      </c>
      <c r="H11344">
        <v>0.76200000000000001</v>
      </c>
      <c r="I11344">
        <v>0.66700000000000004</v>
      </c>
      <c r="J11344">
        <v>0.81799999999999995</v>
      </c>
      <c r="K11344" t="str">
        <f t="shared" si="190"/>
        <v>yes</v>
      </c>
      <c r="L11344" t="s">
        <v>7</v>
      </c>
      <c r="M11344">
        <v>0.85540899999999997</v>
      </c>
      <c r="N11344">
        <v>0.86604599999999998</v>
      </c>
    </row>
    <row r="11345" spans="1:14" ht="15" x14ac:dyDescent="0.3">
      <c r="A11345" s="1"/>
      <c r="B11345" t="s">
        <v>12</v>
      </c>
      <c r="C11345" t="s">
        <v>4044</v>
      </c>
      <c r="D11345" t="s">
        <v>8306</v>
      </c>
      <c r="E11345" t="s">
        <v>8307</v>
      </c>
      <c r="F11345" t="s">
        <v>8308</v>
      </c>
      <c r="G11345">
        <v>0.30577841401100198</v>
      </c>
      <c r="H11345">
        <v>0.76</v>
      </c>
      <c r="I11345">
        <v>0</v>
      </c>
      <c r="J11345">
        <v>0.84199999999999997</v>
      </c>
      <c r="K11345" t="str">
        <f t="shared" si="190"/>
        <v>yes</v>
      </c>
      <c r="L11345" t="s">
        <v>7</v>
      </c>
      <c r="M11345">
        <v>0.77713299999999996</v>
      </c>
      <c r="N11345">
        <v>0.76759100000000002</v>
      </c>
    </row>
    <row r="11346" spans="1:14" ht="15" x14ac:dyDescent="0.3">
      <c r="A11346" s="1"/>
      <c r="B11346" t="s">
        <v>12</v>
      </c>
      <c r="C11346" t="s">
        <v>689</v>
      </c>
      <c r="D11346" t="s">
        <v>5642</v>
      </c>
      <c r="E11346" t="s">
        <v>691</v>
      </c>
      <c r="F11346" t="s">
        <v>5643</v>
      </c>
      <c r="G11346">
        <v>0.27926003932952898</v>
      </c>
      <c r="H11346">
        <v>0.75900000000000001</v>
      </c>
      <c r="I11346">
        <v>0</v>
      </c>
      <c r="J11346">
        <v>0.876</v>
      </c>
      <c r="K11346" t="str">
        <f t="shared" si="190"/>
        <v>yes</v>
      </c>
      <c r="L11346" t="s">
        <v>7</v>
      </c>
      <c r="M11346">
        <v>0.78869699999999998</v>
      </c>
      <c r="N11346">
        <v>0.77426300000000003</v>
      </c>
    </row>
    <row r="11347" spans="1:14" ht="15" x14ac:dyDescent="0.3">
      <c r="A11347" s="1"/>
      <c r="B11347" t="s">
        <v>12</v>
      </c>
      <c r="C11347" t="s">
        <v>3340</v>
      </c>
      <c r="D11347" t="s">
        <v>7009</v>
      </c>
      <c r="E11347" t="s">
        <v>7007</v>
      </c>
      <c r="F11347" t="s">
        <v>7010</v>
      </c>
      <c r="G11347">
        <v>0.47658783197402999</v>
      </c>
      <c r="H11347">
        <v>0.755</v>
      </c>
      <c r="I11347">
        <v>0.57099999999999995</v>
      </c>
      <c r="J11347">
        <v>0.96199999999999997</v>
      </c>
      <c r="K11347" t="str">
        <f t="shared" si="190"/>
        <v>yes</v>
      </c>
      <c r="L11347" t="s">
        <v>7</v>
      </c>
      <c r="M11347">
        <v>0.87823399999999996</v>
      </c>
      <c r="N11347">
        <v>0.87563899999999995</v>
      </c>
    </row>
    <row r="11348" spans="1:14" ht="15" x14ac:dyDescent="0.3">
      <c r="A11348" s="1"/>
      <c r="B11348" t="s">
        <v>12</v>
      </c>
      <c r="C11348" t="s">
        <v>3776</v>
      </c>
      <c r="D11348" t="s">
        <v>7796</v>
      </c>
      <c r="E11348" t="s">
        <v>7792</v>
      </c>
      <c r="F11348" t="s">
        <v>7797</v>
      </c>
      <c r="G11348">
        <v>0.36800330877304099</v>
      </c>
      <c r="H11348">
        <v>0.755</v>
      </c>
      <c r="I11348">
        <v>0.2</v>
      </c>
      <c r="J11348">
        <v>0.70099999999999996</v>
      </c>
      <c r="K11348" t="str">
        <f t="shared" si="190"/>
        <v>yes</v>
      </c>
      <c r="L11348" t="s">
        <v>7</v>
      </c>
      <c r="M11348">
        <v>0.84988900000000001</v>
      </c>
      <c r="N11348">
        <v>0.84889000000000003</v>
      </c>
    </row>
    <row r="11349" spans="1:14" ht="15" x14ac:dyDescent="0.3">
      <c r="A11349" s="1"/>
      <c r="B11349" t="s">
        <v>12</v>
      </c>
      <c r="C11349" t="s">
        <v>4864</v>
      </c>
      <c r="D11349" t="s">
        <v>9865</v>
      </c>
      <c r="E11349" t="s">
        <v>9859</v>
      </c>
      <c r="F11349" t="s">
        <v>9866</v>
      </c>
      <c r="G11349">
        <v>0.12458856403827701</v>
      </c>
      <c r="H11349">
        <v>0.755</v>
      </c>
      <c r="I11349">
        <v>0.57099999999999995</v>
      </c>
      <c r="J11349">
        <v>0.81499999999999995</v>
      </c>
      <c r="K11349" t="str">
        <f t="shared" si="190"/>
        <v>yes</v>
      </c>
      <c r="L11349" t="s">
        <v>7</v>
      </c>
      <c r="M11349">
        <v>0.756633</v>
      </c>
      <c r="N11349">
        <v>0.76476699999999997</v>
      </c>
    </row>
    <row r="11350" spans="1:14" ht="15" x14ac:dyDescent="0.3">
      <c r="A11350" s="1"/>
      <c r="B11350" t="s">
        <v>12</v>
      </c>
      <c r="C11350" t="s">
        <v>896</v>
      </c>
      <c r="D11350" t="s">
        <v>897</v>
      </c>
      <c r="E11350" t="s">
        <v>896</v>
      </c>
      <c r="F11350" t="s">
        <v>896</v>
      </c>
      <c r="G11350">
        <v>0.81782877445221003</v>
      </c>
      <c r="H11350">
        <v>0.752</v>
      </c>
      <c r="I11350">
        <v>0</v>
      </c>
      <c r="J11350">
        <v>1</v>
      </c>
      <c r="K11350" t="str">
        <f t="shared" si="190"/>
        <v>yes</v>
      </c>
      <c r="L11350" t="s">
        <v>7</v>
      </c>
      <c r="M11350">
        <v>0.71711599999999998</v>
      </c>
      <c r="N11350">
        <v>0.70740000000000003</v>
      </c>
    </row>
    <row r="11351" spans="1:14" ht="15" x14ac:dyDescent="0.3">
      <c r="A11351" s="1"/>
      <c r="B11351" t="s">
        <v>12</v>
      </c>
      <c r="C11351" t="s">
        <v>1236</v>
      </c>
      <c r="D11351" t="s">
        <v>5961</v>
      </c>
      <c r="E11351" t="s">
        <v>1237</v>
      </c>
      <c r="F11351" t="s">
        <v>1237</v>
      </c>
      <c r="G11351">
        <v>0.90467447042465199</v>
      </c>
      <c r="H11351">
        <v>0.75</v>
      </c>
      <c r="I11351">
        <v>0</v>
      </c>
      <c r="J11351">
        <v>1</v>
      </c>
      <c r="K11351" t="str">
        <f t="shared" si="190"/>
        <v>yes</v>
      </c>
      <c r="L11351" t="s">
        <v>7</v>
      </c>
      <c r="M11351">
        <v>0.69341900000000001</v>
      </c>
      <c r="N11351">
        <v>0.70969599999999999</v>
      </c>
    </row>
    <row r="11352" spans="1:14" ht="15" x14ac:dyDescent="0.3">
      <c r="A11352" s="1"/>
      <c r="B11352" t="s">
        <v>12</v>
      </c>
      <c r="C11352" t="s">
        <v>1545</v>
      </c>
      <c r="D11352" t="s">
        <v>6158</v>
      </c>
      <c r="E11352" t="s">
        <v>6159</v>
      </c>
      <c r="F11352" t="s">
        <v>1548</v>
      </c>
      <c r="G11352">
        <v>0.40541154146194502</v>
      </c>
      <c r="H11352">
        <v>0.75</v>
      </c>
      <c r="I11352">
        <v>0.25</v>
      </c>
      <c r="J11352">
        <v>0.81100000000000005</v>
      </c>
      <c r="K11352" t="str">
        <f t="shared" si="190"/>
        <v>yes</v>
      </c>
      <c r="L11352" t="s">
        <v>7</v>
      </c>
      <c r="M11352">
        <v>0.82737099999999997</v>
      </c>
      <c r="N11352">
        <v>0.81289199999999995</v>
      </c>
    </row>
    <row r="11353" spans="1:14" ht="15" x14ac:dyDescent="0.3">
      <c r="A11353" s="1"/>
      <c r="B11353" t="s">
        <v>12</v>
      </c>
      <c r="C11353" t="s">
        <v>4667</v>
      </c>
      <c r="D11353" t="s">
        <v>9463</v>
      </c>
      <c r="E11353" t="s">
        <v>9461</v>
      </c>
      <c r="F11353" t="s">
        <v>9464</v>
      </c>
      <c r="G11353">
        <v>0.47523549199104298</v>
      </c>
      <c r="H11353">
        <v>0.749</v>
      </c>
      <c r="I11353">
        <v>0.44400000000000001</v>
      </c>
      <c r="J11353">
        <v>0.94099999999999995</v>
      </c>
      <c r="K11353" t="str">
        <f t="shared" si="190"/>
        <v>yes</v>
      </c>
      <c r="L11353" t="s">
        <v>7</v>
      </c>
      <c r="M11353">
        <v>0.83736600000000005</v>
      </c>
      <c r="N11353">
        <v>0.83110300000000004</v>
      </c>
    </row>
    <row r="11354" spans="1:14" ht="15" x14ac:dyDescent="0.3">
      <c r="A11354" s="1"/>
      <c r="B11354" t="s">
        <v>12</v>
      </c>
      <c r="C11354" t="s">
        <v>4796</v>
      </c>
      <c r="D11354" t="s">
        <v>9735</v>
      </c>
      <c r="E11354" t="s">
        <v>9736</v>
      </c>
      <c r="F11354" t="s">
        <v>9735</v>
      </c>
      <c r="G11354">
        <v>0.65389680862426802</v>
      </c>
      <c r="H11354">
        <v>0.749</v>
      </c>
      <c r="I11354">
        <v>0.8</v>
      </c>
      <c r="J11354">
        <v>0.91300000000000003</v>
      </c>
      <c r="K11354" t="str">
        <f t="shared" si="190"/>
        <v>yes</v>
      </c>
      <c r="L11354" t="s">
        <v>7</v>
      </c>
      <c r="M11354">
        <v>0.85412200000000005</v>
      </c>
      <c r="N11354">
        <v>0.85489800000000005</v>
      </c>
    </row>
    <row r="11355" spans="1:14" ht="15" x14ac:dyDescent="0.3">
      <c r="A11355" s="1"/>
      <c r="B11355" t="s">
        <v>12</v>
      </c>
      <c r="C11355" t="s">
        <v>4940</v>
      </c>
      <c r="D11355" t="s">
        <v>10019</v>
      </c>
      <c r="E11355" t="s">
        <v>4940</v>
      </c>
      <c r="F11355" t="s">
        <v>4940</v>
      </c>
      <c r="G11355">
        <v>0.871507167816162</v>
      </c>
      <c r="H11355">
        <v>0.749</v>
      </c>
      <c r="I11355">
        <v>0</v>
      </c>
      <c r="J11355">
        <v>1</v>
      </c>
      <c r="K11355" t="str">
        <f t="shared" si="190"/>
        <v>yes</v>
      </c>
      <c r="L11355" t="s">
        <v>7</v>
      </c>
      <c r="M11355">
        <v>0.66491299999999998</v>
      </c>
      <c r="N11355">
        <v>0.66478700000000002</v>
      </c>
    </row>
    <row r="11356" spans="1:14" ht="15" x14ac:dyDescent="0.3">
      <c r="A11356" s="1"/>
      <c r="B11356" t="s">
        <v>12</v>
      </c>
      <c r="C11356" t="s">
        <v>1312</v>
      </c>
      <c r="D11356" t="s">
        <v>1292</v>
      </c>
      <c r="E11356" t="s">
        <v>1314</v>
      </c>
      <c r="F11356" t="s">
        <v>1293</v>
      </c>
      <c r="G11356">
        <v>0.339721709489822</v>
      </c>
      <c r="H11356">
        <v>0.748</v>
      </c>
      <c r="I11356">
        <v>0.25</v>
      </c>
      <c r="J11356">
        <v>0.88100000000000001</v>
      </c>
      <c r="K11356" t="str">
        <f t="shared" si="190"/>
        <v>yes</v>
      </c>
      <c r="L11356" t="s">
        <v>7</v>
      </c>
      <c r="M11356">
        <v>0.741595</v>
      </c>
      <c r="N11356">
        <v>0.75772700000000004</v>
      </c>
    </row>
    <row r="11357" spans="1:14" ht="15" x14ac:dyDescent="0.3">
      <c r="A11357" s="1"/>
      <c r="B11357" t="s">
        <v>12</v>
      </c>
      <c r="C11357" t="s">
        <v>4372</v>
      </c>
      <c r="D11357" t="s">
        <v>8894</v>
      </c>
      <c r="E11357" t="s">
        <v>8893</v>
      </c>
      <c r="F11357" t="s">
        <v>8895</v>
      </c>
      <c r="G11357">
        <v>0.57862347364425704</v>
      </c>
      <c r="H11357">
        <v>0.748</v>
      </c>
      <c r="I11357">
        <v>0</v>
      </c>
      <c r="J11357">
        <v>0.48099999999999998</v>
      </c>
      <c r="K11357" t="str">
        <f t="shared" si="190"/>
        <v>yes</v>
      </c>
      <c r="L11357" t="s">
        <v>7</v>
      </c>
      <c r="M11357">
        <v>0.78853899999999999</v>
      </c>
      <c r="N11357">
        <v>0.78325400000000001</v>
      </c>
    </row>
    <row r="11358" spans="1:14" ht="15" x14ac:dyDescent="0.3">
      <c r="A11358" s="1"/>
      <c r="B11358" t="s">
        <v>12</v>
      </c>
      <c r="C11358" t="s">
        <v>1029</v>
      </c>
      <c r="D11358" t="s">
        <v>5850</v>
      </c>
      <c r="E11358" t="s">
        <v>1031</v>
      </c>
      <c r="F11358" t="s">
        <v>1036</v>
      </c>
      <c r="G11358">
        <v>0.112742729485035</v>
      </c>
      <c r="H11358">
        <v>0.747</v>
      </c>
      <c r="I11358">
        <v>0.5</v>
      </c>
      <c r="J11358">
        <v>0.78900000000000003</v>
      </c>
      <c r="K11358" t="str">
        <f t="shared" si="190"/>
        <v>yes</v>
      </c>
      <c r="L11358" t="s">
        <v>7</v>
      </c>
      <c r="M11358">
        <v>0.88475099999999995</v>
      </c>
      <c r="N11358">
        <v>0.86421899999999996</v>
      </c>
    </row>
    <row r="11359" spans="1:14" ht="15" x14ac:dyDescent="0.3">
      <c r="A11359" s="1"/>
      <c r="B11359" t="s">
        <v>12</v>
      </c>
      <c r="C11359" t="s">
        <v>3234</v>
      </c>
      <c r="D11359" t="s">
        <v>6785</v>
      </c>
      <c r="E11359" t="s">
        <v>6783</v>
      </c>
      <c r="F11359" t="s">
        <v>6786</v>
      </c>
      <c r="G11359">
        <v>0.36985433101654103</v>
      </c>
      <c r="H11359">
        <v>0.747</v>
      </c>
      <c r="I11359">
        <v>0.8</v>
      </c>
      <c r="J11359">
        <v>0.93899999999999995</v>
      </c>
      <c r="K11359" t="str">
        <f t="shared" si="190"/>
        <v>yes</v>
      </c>
      <c r="L11359" t="s">
        <v>7</v>
      </c>
      <c r="M11359">
        <v>0.90237299999999998</v>
      </c>
      <c r="N11359">
        <v>0.90650500000000001</v>
      </c>
    </row>
    <row r="11360" spans="1:14" ht="15" x14ac:dyDescent="0.3">
      <c r="A11360" s="1"/>
      <c r="B11360" t="s">
        <v>12</v>
      </c>
      <c r="C11360" t="s">
        <v>5084</v>
      </c>
      <c r="D11360" t="s">
        <v>10289</v>
      </c>
      <c r="E11360" t="s">
        <v>10287</v>
      </c>
      <c r="F11360" t="s">
        <v>10290</v>
      </c>
      <c r="G11360">
        <v>1.7801936715840998E-2</v>
      </c>
      <c r="H11360">
        <v>0.746</v>
      </c>
      <c r="I11360">
        <v>0.375</v>
      </c>
      <c r="J11360">
        <v>0.48</v>
      </c>
      <c r="K11360" t="str">
        <f t="shared" si="190"/>
        <v>yes</v>
      </c>
      <c r="L11360" t="s">
        <v>7</v>
      </c>
      <c r="M11360">
        <v>0.80773700000000004</v>
      </c>
      <c r="N11360">
        <v>0.810002</v>
      </c>
    </row>
    <row r="11361" spans="1:14" ht="15" x14ac:dyDescent="0.3">
      <c r="A11361" s="1"/>
      <c r="B11361" t="s">
        <v>12</v>
      </c>
      <c r="C11361" t="s">
        <v>5139</v>
      </c>
      <c r="D11361" t="s">
        <v>10390</v>
      </c>
      <c r="E11361" t="s">
        <v>10391</v>
      </c>
      <c r="F11361" t="s">
        <v>10392</v>
      </c>
      <c r="G11361">
        <v>0.64919996261596702</v>
      </c>
      <c r="H11361">
        <v>0.746</v>
      </c>
      <c r="I11361">
        <v>0</v>
      </c>
      <c r="J11361">
        <v>0.93700000000000006</v>
      </c>
      <c r="K11361" t="str">
        <f t="shared" si="190"/>
        <v>yes</v>
      </c>
      <c r="L11361" t="s">
        <v>7</v>
      </c>
      <c r="M11361">
        <v>0.81862000000000001</v>
      </c>
      <c r="N11361">
        <v>0.81693000000000005</v>
      </c>
    </row>
    <row r="11362" spans="1:14" ht="15" x14ac:dyDescent="0.3">
      <c r="A11362" s="1"/>
      <c r="B11362" t="s">
        <v>12</v>
      </c>
      <c r="C11362" t="s">
        <v>341</v>
      </c>
      <c r="D11362" t="s">
        <v>5406</v>
      </c>
      <c r="E11362" t="s">
        <v>5407</v>
      </c>
      <c r="F11362" t="s">
        <v>344</v>
      </c>
      <c r="G11362">
        <v>5.7032767683268003E-2</v>
      </c>
      <c r="H11362">
        <v>0.745</v>
      </c>
      <c r="I11362">
        <v>0</v>
      </c>
      <c r="J11362">
        <v>0.74199999999999999</v>
      </c>
      <c r="K11362" t="str">
        <f t="shared" si="190"/>
        <v>yes</v>
      </c>
      <c r="L11362" t="s">
        <v>7</v>
      </c>
      <c r="M11362">
        <v>0.96131800000000001</v>
      </c>
      <c r="N11362">
        <v>0.96147000000000005</v>
      </c>
    </row>
    <row r="11363" spans="1:14" ht="15" x14ac:dyDescent="0.3">
      <c r="A11363" s="1"/>
      <c r="B11363" t="s">
        <v>12</v>
      </c>
      <c r="C11363" t="s">
        <v>2206</v>
      </c>
      <c r="D11363" t="s">
        <v>6542</v>
      </c>
      <c r="E11363" t="s">
        <v>6543</v>
      </c>
      <c r="F11363" t="s">
        <v>6544</v>
      </c>
      <c r="G11363">
        <v>0.80298751592636097</v>
      </c>
      <c r="H11363">
        <v>0.74399999999999999</v>
      </c>
      <c r="I11363">
        <v>0.44400000000000001</v>
      </c>
      <c r="J11363">
        <v>0.92</v>
      </c>
      <c r="K11363" t="str">
        <f t="shared" si="190"/>
        <v>yes</v>
      </c>
      <c r="L11363" t="s">
        <v>7</v>
      </c>
      <c r="M11363">
        <v>0.83434299999999995</v>
      </c>
      <c r="N11363">
        <v>0.82135499999999995</v>
      </c>
    </row>
    <row r="11364" spans="1:14" ht="15" x14ac:dyDescent="0.3">
      <c r="A11364" s="1"/>
      <c r="B11364" t="s">
        <v>12</v>
      </c>
      <c r="C11364" t="s">
        <v>4053</v>
      </c>
      <c r="D11364" t="s">
        <v>8334</v>
      </c>
      <c r="E11364" t="s">
        <v>8324</v>
      </c>
      <c r="F11364" t="s">
        <v>8335</v>
      </c>
      <c r="G11364">
        <v>0.13153737783432001</v>
      </c>
      <c r="H11364">
        <v>0.74399999999999999</v>
      </c>
      <c r="I11364">
        <v>0.8</v>
      </c>
      <c r="J11364">
        <v>0.79200000000000004</v>
      </c>
      <c r="K11364" t="str">
        <f t="shared" si="190"/>
        <v>yes</v>
      </c>
      <c r="L11364" t="s">
        <v>7</v>
      </c>
      <c r="M11364">
        <v>0.88837699999999997</v>
      </c>
      <c r="N11364">
        <v>0.887297</v>
      </c>
    </row>
    <row r="11365" spans="1:14" ht="15" x14ac:dyDescent="0.3">
      <c r="A11365" s="1"/>
      <c r="B11365" t="s">
        <v>12</v>
      </c>
      <c r="C11365" t="s">
        <v>3785</v>
      </c>
      <c r="D11365" t="s">
        <v>7815</v>
      </c>
      <c r="E11365" t="s">
        <v>7811</v>
      </c>
      <c r="F11365" t="s">
        <v>7816</v>
      </c>
      <c r="G11365">
        <v>0.27333682775497398</v>
      </c>
      <c r="H11365">
        <v>0.74299999999999999</v>
      </c>
      <c r="I11365">
        <v>0.36399999999999999</v>
      </c>
      <c r="J11365">
        <v>0.253</v>
      </c>
      <c r="K11365" t="str">
        <f t="shared" si="190"/>
        <v>yes</v>
      </c>
      <c r="L11365" t="s">
        <v>7</v>
      </c>
      <c r="M11365">
        <v>0.75594099999999997</v>
      </c>
      <c r="N11365">
        <v>0.76187400000000005</v>
      </c>
    </row>
    <row r="11366" spans="1:14" ht="15" x14ac:dyDescent="0.3">
      <c r="A11366" s="1"/>
      <c r="B11366" t="s">
        <v>12</v>
      </c>
      <c r="C11366" t="s">
        <v>3723</v>
      </c>
      <c r="D11366" t="s">
        <v>3720</v>
      </c>
      <c r="E11366" t="s">
        <v>7694</v>
      </c>
      <c r="F11366" t="s">
        <v>7691</v>
      </c>
      <c r="G11366">
        <v>0.56406456232070901</v>
      </c>
      <c r="H11366">
        <v>0.74099999999999999</v>
      </c>
      <c r="I11366">
        <v>0.5</v>
      </c>
      <c r="J11366">
        <v>0.61</v>
      </c>
      <c r="K11366" t="str">
        <f t="shared" si="190"/>
        <v>yes</v>
      </c>
      <c r="L11366" t="s">
        <v>7</v>
      </c>
      <c r="M11366">
        <v>0.83382199999999995</v>
      </c>
      <c r="N11366">
        <v>0.85257000000000005</v>
      </c>
    </row>
    <row r="11367" spans="1:14" ht="15" x14ac:dyDescent="0.3">
      <c r="A11367" s="1"/>
      <c r="B11367" t="s">
        <v>12</v>
      </c>
      <c r="C11367" t="s">
        <v>1430</v>
      </c>
      <c r="D11367" t="s">
        <v>6097</v>
      </c>
      <c r="E11367" t="s">
        <v>6097</v>
      </c>
      <c r="F11367" t="s">
        <v>6097</v>
      </c>
      <c r="G11367">
        <v>0.93881040811538696</v>
      </c>
      <c r="H11367">
        <v>0.74</v>
      </c>
      <c r="I11367">
        <v>0</v>
      </c>
      <c r="J11367">
        <v>1</v>
      </c>
      <c r="K11367" t="str">
        <f t="shared" si="190"/>
        <v>yes</v>
      </c>
      <c r="L11367" t="s">
        <v>7</v>
      </c>
      <c r="M11367">
        <v>0.68959999999999999</v>
      </c>
      <c r="N11367">
        <v>0.696017</v>
      </c>
    </row>
    <row r="11368" spans="1:14" ht="15" x14ac:dyDescent="0.3">
      <c r="A11368" s="1"/>
      <c r="B11368" t="s">
        <v>12</v>
      </c>
      <c r="C11368" t="s">
        <v>4248</v>
      </c>
      <c r="D11368" t="s">
        <v>8652</v>
      </c>
      <c r="E11368" t="s">
        <v>8653</v>
      </c>
      <c r="F11368" t="s">
        <v>8654</v>
      </c>
      <c r="G11368">
        <v>0.53418010473251298</v>
      </c>
      <c r="H11368">
        <v>0.73899999999999999</v>
      </c>
      <c r="I11368">
        <v>0</v>
      </c>
      <c r="J11368">
        <v>0.91400000000000003</v>
      </c>
      <c r="K11368" t="str">
        <f t="shared" si="190"/>
        <v>yes</v>
      </c>
      <c r="L11368" t="s">
        <v>7</v>
      </c>
      <c r="M11368">
        <v>0.80458300000000005</v>
      </c>
      <c r="N11368">
        <v>0.80787600000000004</v>
      </c>
    </row>
    <row r="11369" spans="1:14" ht="15" x14ac:dyDescent="0.3">
      <c r="A11369" s="1"/>
      <c r="B11369" t="s">
        <v>12</v>
      </c>
      <c r="C11369" t="s">
        <v>1503</v>
      </c>
      <c r="D11369" t="s">
        <v>6134</v>
      </c>
      <c r="E11369" t="s">
        <v>1503</v>
      </c>
      <c r="F11369" t="s">
        <v>1503</v>
      </c>
      <c r="G11369">
        <v>0.84674543142318703</v>
      </c>
      <c r="H11369">
        <v>0.73799999999999999</v>
      </c>
      <c r="I11369">
        <v>0</v>
      </c>
      <c r="J11369">
        <v>1</v>
      </c>
      <c r="K11369" t="str">
        <f t="shared" si="190"/>
        <v>yes</v>
      </c>
      <c r="L11369" t="s">
        <v>7</v>
      </c>
      <c r="M11369">
        <v>0.69169999999999998</v>
      </c>
      <c r="N11369">
        <v>0.70096000000000003</v>
      </c>
    </row>
    <row r="11370" spans="1:14" ht="15" x14ac:dyDescent="0.3">
      <c r="A11370" s="1"/>
      <c r="B11370" t="s">
        <v>12</v>
      </c>
      <c r="C11370" t="s">
        <v>3485</v>
      </c>
      <c r="D11370" t="s">
        <v>7311</v>
      </c>
      <c r="E11370" t="s">
        <v>7309</v>
      </c>
      <c r="F11370" t="s">
        <v>7312</v>
      </c>
      <c r="G11370">
        <v>0.22375026345252999</v>
      </c>
      <c r="H11370">
        <v>0.73799999999999999</v>
      </c>
      <c r="I11370">
        <v>0</v>
      </c>
      <c r="J11370">
        <v>0.80700000000000005</v>
      </c>
      <c r="K11370" t="str">
        <f t="shared" si="190"/>
        <v>yes</v>
      </c>
      <c r="L11370" t="s">
        <v>7</v>
      </c>
      <c r="M11370">
        <v>0.71676200000000001</v>
      </c>
      <c r="N11370">
        <v>0.71644099999999999</v>
      </c>
    </row>
    <row r="11371" spans="1:14" ht="15" x14ac:dyDescent="0.3">
      <c r="A11371" s="1"/>
      <c r="B11371" t="s">
        <v>12</v>
      </c>
      <c r="C11371" t="s">
        <v>92</v>
      </c>
      <c r="D11371" t="s">
        <v>5223</v>
      </c>
      <c r="E11371" t="s">
        <v>92</v>
      </c>
      <c r="F11371" t="s">
        <v>92</v>
      </c>
      <c r="G11371">
        <v>0.90721100568771396</v>
      </c>
      <c r="H11371">
        <v>0.73699999999999999</v>
      </c>
      <c r="I11371">
        <v>0</v>
      </c>
      <c r="J11371">
        <v>1</v>
      </c>
      <c r="K11371" t="str">
        <f t="shared" si="190"/>
        <v>yes</v>
      </c>
      <c r="L11371" t="s">
        <v>7</v>
      </c>
      <c r="M11371">
        <v>0.69167699999999999</v>
      </c>
      <c r="N11371">
        <v>0.69313199999999997</v>
      </c>
    </row>
    <row r="11372" spans="1:14" ht="15" x14ac:dyDescent="0.3">
      <c r="A11372" s="1"/>
      <c r="B11372" t="s">
        <v>12</v>
      </c>
      <c r="C11372" t="s">
        <v>3455</v>
      </c>
      <c r="D11372" t="s">
        <v>7265</v>
      </c>
      <c r="E11372" t="s">
        <v>7266</v>
      </c>
      <c r="F11372" t="s">
        <v>7267</v>
      </c>
      <c r="G11372">
        <v>0.61227256059646595</v>
      </c>
      <c r="H11372">
        <v>0.73699999999999999</v>
      </c>
      <c r="I11372">
        <v>0</v>
      </c>
      <c r="J11372">
        <v>0.90900000000000003</v>
      </c>
      <c r="K11372" t="str">
        <f t="shared" si="190"/>
        <v>yes</v>
      </c>
      <c r="L11372" t="s">
        <v>7</v>
      </c>
      <c r="M11372">
        <v>0.94018599999999997</v>
      </c>
      <c r="N11372">
        <v>0.92320400000000002</v>
      </c>
    </row>
    <row r="11373" spans="1:14" ht="15" x14ac:dyDescent="0.3">
      <c r="A11373" s="1"/>
      <c r="B11373" t="s">
        <v>12</v>
      </c>
      <c r="C11373" t="s">
        <v>5148</v>
      </c>
      <c r="D11373" t="s">
        <v>10396</v>
      </c>
      <c r="E11373" t="s">
        <v>10399</v>
      </c>
      <c r="F11373" t="s">
        <v>10397</v>
      </c>
      <c r="G11373">
        <v>0.80333101749420199</v>
      </c>
      <c r="H11373">
        <v>0.73699999999999999</v>
      </c>
      <c r="I11373">
        <v>0</v>
      </c>
      <c r="J11373">
        <v>0.89</v>
      </c>
      <c r="K11373" t="str">
        <f t="shared" si="190"/>
        <v>yes</v>
      </c>
      <c r="L11373" t="s">
        <v>7</v>
      </c>
      <c r="M11373">
        <v>0.77268999999999999</v>
      </c>
      <c r="N11373">
        <v>0.78198800000000002</v>
      </c>
    </row>
    <row r="11374" spans="1:14" ht="15" x14ac:dyDescent="0.3">
      <c r="A11374" s="1"/>
      <c r="B11374" t="s">
        <v>12</v>
      </c>
      <c r="C11374" t="s">
        <v>3924</v>
      </c>
      <c r="D11374" t="s">
        <v>8058</v>
      </c>
      <c r="E11374" t="s">
        <v>8059</v>
      </c>
      <c r="F11374" t="s">
        <v>8060</v>
      </c>
      <c r="G11374">
        <v>0.99229645729064897</v>
      </c>
      <c r="H11374">
        <v>0.73599999999999999</v>
      </c>
      <c r="I11374">
        <v>0.5</v>
      </c>
      <c r="J11374">
        <v>1</v>
      </c>
      <c r="K11374" t="str">
        <f t="shared" si="190"/>
        <v>yes</v>
      </c>
      <c r="L11374" t="s">
        <v>7</v>
      </c>
      <c r="M11374">
        <v>0.90853700000000004</v>
      </c>
      <c r="N11374">
        <v>0.90569500000000003</v>
      </c>
    </row>
    <row r="11375" spans="1:14" ht="15" x14ac:dyDescent="0.3">
      <c r="A11375" s="1"/>
      <c r="B11375" t="s">
        <v>12</v>
      </c>
      <c r="C11375" t="s">
        <v>617</v>
      </c>
      <c r="D11375" t="s">
        <v>621</v>
      </c>
      <c r="E11375" t="s">
        <v>617</v>
      </c>
      <c r="F11375" t="s">
        <v>621</v>
      </c>
      <c r="G11375">
        <v>7.6783575117588002E-2</v>
      </c>
      <c r="H11375">
        <v>0.73399999999999999</v>
      </c>
      <c r="I11375">
        <v>0</v>
      </c>
      <c r="J11375">
        <v>0.85199999999999998</v>
      </c>
      <c r="K11375" t="str">
        <f t="shared" si="190"/>
        <v>yes</v>
      </c>
      <c r="L11375" t="s">
        <v>7</v>
      </c>
      <c r="M11375">
        <v>0.79770399999999997</v>
      </c>
      <c r="N11375">
        <v>0.80353799999999997</v>
      </c>
    </row>
    <row r="11376" spans="1:14" ht="15" x14ac:dyDescent="0.3">
      <c r="A11376" s="1"/>
      <c r="B11376" t="s">
        <v>12</v>
      </c>
      <c r="C11376" t="s">
        <v>2101</v>
      </c>
      <c r="D11376" t="s">
        <v>2107</v>
      </c>
      <c r="E11376" t="s">
        <v>2103</v>
      </c>
      <c r="F11376" t="s">
        <v>2108</v>
      </c>
      <c r="G11376">
        <v>0.82898873090743996</v>
      </c>
      <c r="H11376">
        <v>0.73299999999999998</v>
      </c>
      <c r="I11376">
        <v>0.28599999999999998</v>
      </c>
      <c r="J11376">
        <v>0.76700000000000002</v>
      </c>
      <c r="K11376" t="str">
        <f t="shared" si="190"/>
        <v>yes</v>
      </c>
      <c r="L11376" t="s">
        <v>7</v>
      </c>
      <c r="M11376">
        <v>0.81118400000000002</v>
      </c>
      <c r="N11376">
        <v>0.79963799999999996</v>
      </c>
    </row>
    <row r="11377" spans="1:14" ht="15" x14ac:dyDescent="0.3">
      <c r="A11377" s="1"/>
      <c r="B11377" t="s">
        <v>12</v>
      </c>
      <c r="C11377" t="s">
        <v>3392</v>
      </c>
      <c r="D11377" t="s">
        <v>7129</v>
      </c>
      <c r="E11377" t="s">
        <v>7128</v>
      </c>
      <c r="F11377" t="s">
        <v>7130</v>
      </c>
      <c r="G11377">
        <v>0.67867630720138605</v>
      </c>
      <c r="H11377">
        <v>0.73299999999999998</v>
      </c>
      <c r="I11377">
        <v>0.16700000000000001</v>
      </c>
      <c r="J11377">
        <v>0.86899999999999999</v>
      </c>
      <c r="K11377" t="str">
        <f t="shared" si="190"/>
        <v>yes</v>
      </c>
      <c r="L11377" t="s">
        <v>7</v>
      </c>
      <c r="M11377">
        <v>0.74586600000000003</v>
      </c>
      <c r="N11377">
        <v>0.74526099999999995</v>
      </c>
    </row>
    <row r="11378" spans="1:14" ht="15" x14ac:dyDescent="0.3">
      <c r="A11378" s="1"/>
      <c r="B11378" t="s">
        <v>12</v>
      </c>
      <c r="C11378" t="s">
        <v>3806</v>
      </c>
      <c r="D11378" t="s">
        <v>7857</v>
      </c>
      <c r="E11378" t="s">
        <v>7858</v>
      </c>
      <c r="F11378" t="s">
        <v>7859</v>
      </c>
      <c r="G11378">
        <v>0.76270824670791604</v>
      </c>
      <c r="H11378">
        <v>0.73299999999999998</v>
      </c>
      <c r="I11378">
        <v>0.5</v>
      </c>
      <c r="J11378">
        <v>0.66600000000000004</v>
      </c>
      <c r="K11378" t="str">
        <f t="shared" si="190"/>
        <v>yes</v>
      </c>
      <c r="L11378" t="s">
        <v>7</v>
      </c>
      <c r="M11378">
        <v>0.89438600000000001</v>
      </c>
      <c r="N11378">
        <v>0.87865099999999996</v>
      </c>
    </row>
    <row r="11379" spans="1:14" ht="15" x14ac:dyDescent="0.3">
      <c r="A11379" s="1"/>
      <c r="B11379" t="s">
        <v>12</v>
      </c>
      <c r="C11379" t="s">
        <v>4217</v>
      </c>
      <c r="D11379" t="s">
        <v>8606</v>
      </c>
      <c r="E11379" t="s">
        <v>5819</v>
      </c>
      <c r="F11379" t="s">
        <v>8607</v>
      </c>
      <c r="G11379">
        <v>0.49680924415588401</v>
      </c>
      <c r="H11379">
        <v>0.73299999999999998</v>
      </c>
      <c r="I11379">
        <v>0</v>
      </c>
      <c r="J11379">
        <v>0.92300000000000004</v>
      </c>
      <c r="K11379" t="str">
        <f t="shared" si="190"/>
        <v>yes</v>
      </c>
      <c r="L11379" t="s">
        <v>7</v>
      </c>
      <c r="M11379">
        <v>0.88060799999999995</v>
      </c>
      <c r="N11379">
        <v>0.87356800000000001</v>
      </c>
    </row>
    <row r="11380" spans="1:14" ht="15" x14ac:dyDescent="0.3">
      <c r="A11380" s="1"/>
      <c r="B11380" t="s">
        <v>12</v>
      </c>
      <c r="C11380" t="s">
        <v>2356</v>
      </c>
      <c r="D11380" t="s">
        <v>2357</v>
      </c>
      <c r="E11380" t="s">
        <v>2356</v>
      </c>
      <c r="F11380" t="s">
        <v>2358</v>
      </c>
      <c r="G11380">
        <v>0.26284351944923401</v>
      </c>
      <c r="H11380">
        <v>0.72899999999999998</v>
      </c>
      <c r="I11380">
        <v>0.5</v>
      </c>
      <c r="J11380">
        <v>0.86699999999999999</v>
      </c>
      <c r="K11380" t="str">
        <f t="shared" si="190"/>
        <v>yes</v>
      </c>
      <c r="L11380" t="s">
        <v>7</v>
      </c>
      <c r="M11380">
        <v>0.79741399999999996</v>
      </c>
      <c r="N11380">
        <v>0.80205700000000002</v>
      </c>
    </row>
    <row r="11381" spans="1:14" ht="15" x14ac:dyDescent="0.3">
      <c r="A11381" s="1"/>
      <c r="B11381" t="s">
        <v>12</v>
      </c>
      <c r="C11381" t="s">
        <v>3488</v>
      </c>
      <c r="D11381" t="s">
        <v>7318</v>
      </c>
      <c r="E11381" t="s">
        <v>7318</v>
      </c>
      <c r="F11381" t="s">
        <v>7318</v>
      </c>
      <c r="G11381">
        <v>0.996357381343842</v>
      </c>
      <c r="H11381">
        <v>0.72799999999999998</v>
      </c>
      <c r="I11381">
        <v>0</v>
      </c>
      <c r="J11381">
        <v>1</v>
      </c>
      <c r="K11381" t="str">
        <f t="shared" si="190"/>
        <v>yes</v>
      </c>
      <c r="L11381" t="s">
        <v>7</v>
      </c>
      <c r="M11381">
        <v>0.64611499999999999</v>
      </c>
      <c r="N11381">
        <v>0.65463300000000002</v>
      </c>
    </row>
    <row r="11382" spans="1:14" ht="15" x14ac:dyDescent="0.3">
      <c r="A11382" s="1"/>
      <c r="B11382" t="s">
        <v>12</v>
      </c>
      <c r="C11382">
        <v>1349</v>
      </c>
      <c r="D11382" t="s">
        <v>7136</v>
      </c>
      <c r="E11382">
        <v>1349</v>
      </c>
      <c r="F11382" t="s">
        <v>7137</v>
      </c>
      <c r="G11382">
        <v>0.65573906898498502</v>
      </c>
      <c r="H11382">
        <v>0.72699999999999998</v>
      </c>
      <c r="I11382">
        <v>0.5</v>
      </c>
      <c r="J11382">
        <v>0.8</v>
      </c>
      <c r="K11382" t="str">
        <f t="shared" si="190"/>
        <v>yes</v>
      </c>
      <c r="L11382" t="s">
        <v>7</v>
      </c>
      <c r="M11382">
        <v>0.71926400000000001</v>
      </c>
      <c r="N11382">
        <v>0.73974499999999999</v>
      </c>
    </row>
    <row r="11383" spans="1:14" ht="15" x14ac:dyDescent="0.3">
      <c r="A11383" s="1"/>
      <c r="B11383" t="s">
        <v>12</v>
      </c>
      <c r="C11383" t="s">
        <v>3228</v>
      </c>
      <c r="D11383" t="s">
        <v>6757</v>
      </c>
      <c r="E11383" t="s">
        <v>3228</v>
      </c>
      <c r="F11383" t="s">
        <v>6757</v>
      </c>
      <c r="G11383">
        <v>0.94383025169372603</v>
      </c>
      <c r="H11383">
        <v>0.72599999999999998</v>
      </c>
      <c r="I11383">
        <v>0</v>
      </c>
      <c r="J11383">
        <v>0.73699999999999999</v>
      </c>
      <c r="K11383" t="str">
        <f t="shared" si="190"/>
        <v>yes</v>
      </c>
      <c r="L11383" t="s">
        <v>7</v>
      </c>
      <c r="M11383">
        <v>0.801481</v>
      </c>
      <c r="N11383">
        <v>0.79764199999999996</v>
      </c>
    </row>
    <row r="11384" spans="1:14" ht="15" x14ac:dyDescent="0.3">
      <c r="A11384" s="1"/>
      <c r="B11384" t="s">
        <v>12</v>
      </c>
      <c r="C11384" t="s">
        <v>4468</v>
      </c>
      <c r="D11384" t="s">
        <v>9031</v>
      </c>
      <c r="E11384" t="s">
        <v>4468</v>
      </c>
      <c r="F11384" t="s">
        <v>9032</v>
      </c>
      <c r="G11384">
        <v>0.63716202974319502</v>
      </c>
      <c r="H11384">
        <v>0.72599999999999998</v>
      </c>
      <c r="I11384">
        <v>0</v>
      </c>
      <c r="J11384">
        <v>0.82099999999999995</v>
      </c>
      <c r="K11384" t="str">
        <f t="shared" si="190"/>
        <v>yes</v>
      </c>
      <c r="L11384" t="s">
        <v>7</v>
      </c>
      <c r="M11384">
        <v>0.66065799999999997</v>
      </c>
      <c r="N11384">
        <v>0.656887</v>
      </c>
    </row>
    <row r="11385" spans="1:14" ht="15" x14ac:dyDescent="0.3">
      <c r="A11385" s="1"/>
      <c r="B11385" t="s">
        <v>12</v>
      </c>
      <c r="C11385" t="s">
        <v>4882</v>
      </c>
      <c r="D11385" t="s">
        <v>9903</v>
      </c>
      <c r="E11385" t="s">
        <v>8391</v>
      </c>
      <c r="F11385" t="s">
        <v>9904</v>
      </c>
      <c r="G11385">
        <v>0.73402291536331199</v>
      </c>
      <c r="H11385">
        <v>0.72599999999999998</v>
      </c>
      <c r="I11385">
        <v>0.66700000000000004</v>
      </c>
      <c r="J11385">
        <v>0.70599999999999996</v>
      </c>
      <c r="K11385" t="str">
        <f t="shared" si="190"/>
        <v>yes</v>
      </c>
      <c r="L11385" t="s">
        <v>7</v>
      </c>
      <c r="M11385">
        <v>0.867757</v>
      </c>
      <c r="N11385">
        <v>0.86100200000000005</v>
      </c>
    </row>
    <row r="11386" spans="1:14" ht="15" x14ac:dyDescent="0.3">
      <c r="A11386" s="1"/>
      <c r="B11386" t="s">
        <v>12</v>
      </c>
      <c r="C11386" t="s">
        <v>3383</v>
      </c>
      <c r="D11386" t="s">
        <v>7101</v>
      </c>
      <c r="E11386" t="s">
        <v>7102</v>
      </c>
      <c r="F11386" t="s">
        <v>7103</v>
      </c>
      <c r="G11386">
        <v>0.90771651268005404</v>
      </c>
      <c r="H11386">
        <v>0.72499999999999998</v>
      </c>
      <c r="I11386">
        <v>0</v>
      </c>
      <c r="J11386">
        <v>0.63500000000000001</v>
      </c>
      <c r="K11386" t="str">
        <f t="shared" si="190"/>
        <v>yes</v>
      </c>
      <c r="L11386" t="s">
        <v>7</v>
      </c>
      <c r="M11386">
        <v>0.78622599999999998</v>
      </c>
      <c r="N11386">
        <v>0.79022300000000001</v>
      </c>
    </row>
    <row r="11387" spans="1:14" ht="15" x14ac:dyDescent="0.3">
      <c r="A11387" s="1"/>
      <c r="B11387" t="s">
        <v>12</v>
      </c>
      <c r="C11387" t="s">
        <v>3936</v>
      </c>
      <c r="D11387" t="s">
        <v>8071</v>
      </c>
      <c r="E11387" t="s">
        <v>8088</v>
      </c>
      <c r="F11387" t="s">
        <v>8072</v>
      </c>
      <c r="G11387">
        <v>0.45671281218528798</v>
      </c>
      <c r="H11387">
        <v>0.72499999999999998</v>
      </c>
      <c r="I11387">
        <v>0.66700000000000004</v>
      </c>
      <c r="J11387">
        <v>0.92</v>
      </c>
      <c r="K11387" t="str">
        <f t="shared" si="190"/>
        <v>yes</v>
      </c>
      <c r="L11387" t="s">
        <v>7</v>
      </c>
      <c r="M11387">
        <v>0.87369300000000005</v>
      </c>
      <c r="N11387">
        <v>0.87145700000000004</v>
      </c>
    </row>
    <row r="11388" spans="1:14" ht="15" x14ac:dyDescent="0.3">
      <c r="A11388" s="1"/>
      <c r="B11388" t="s">
        <v>12</v>
      </c>
      <c r="C11388" t="s">
        <v>3203</v>
      </c>
      <c r="D11388" t="s">
        <v>3184</v>
      </c>
      <c r="E11388" t="s">
        <v>6706</v>
      </c>
      <c r="F11388" t="s">
        <v>3184</v>
      </c>
      <c r="G11388">
        <v>5.9803929179906998E-2</v>
      </c>
      <c r="H11388">
        <v>0.72399999999999998</v>
      </c>
      <c r="I11388">
        <v>0.66700000000000004</v>
      </c>
      <c r="J11388">
        <v>0.88500000000000001</v>
      </c>
      <c r="K11388" t="str">
        <f t="shared" si="190"/>
        <v>yes</v>
      </c>
      <c r="L11388" t="s">
        <v>7</v>
      </c>
      <c r="M11388">
        <v>0.72642399999999996</v>
      </c>
      <c r="N11388">
        <v>0.71867499999999995</v>
      </c>
    </row>
    <row r="11389" spans="1:14" ht="15" x14ac:dyDescent="0.3">
      <c r="A11389" s="1"/>
      <c r="B11389" t="s">
        <v>12</v>
      </c>
      <c r="C11389" t="s">
        <v>4065</v>
      </c>
      <c r="D11389" t="s">
        <v>8356</v>
      </c>
      <c r="E11389" t="s">
        <v>50</v>
      </c>
      <c r="F11389" t="s">
        <v>8357</v>
      </c>
      <c r="G11389">
        <v>0.95490306615829501</v>
      </c>
      <c r="H11389">
        <v>0.72299999999999998</v>
      </c>
      <c r="I11389">
        <v>0.66700000000000004</v>
      </c>
      <c r="J11389">
        <v>0.67200000000000004</v>
      </c>
      <c r="K11389" t="str">
        <f t="shared" si="190"/>
        <v>yes</v>
      </c>
      <c r="L11389" t="s">
        <v>7</v>
      </c>
      <c r="M11389">
        <v>0.89372499999999999</v>
      </c>
      <c r="N11389">
        <v>0.885432</v>
      </c>
    </row>
    <row r="11390" spans="1:14" ht="15" x14ac:dyDescent="0.3">
      <c r="A11390" s="1"/>
      <c r="B11390" t="s">
        <v>12</v>
      </c>
      <c r="C11390" t="s">
        <v>1399</v>
      </c>
      <c r="D11390" t="s">
        <v>6075</v>
      </c>
      <c r="E11390" t="s">
        <v>6076</v>
      </c>
      <c r="F11390" t="s">
        <v>6077</v>
      </c>
      <c r="G11390">
        <v>0.631023049354553</v>
      </c>
      <c r="H11390">
        <v>0.72199999999999998</v>
      </c>
      <c r="I11390">
        <v>0.66700000000000004</v>
      </c>
      <c r="J11390">
        <v>0.78500000000000003</v>
      </c>
      <c r="K11390" t="str">
        <f t="shared" si="190"/>
        <v>yes</v>
      </c>
      <c r="L11390" t="s">
        <v>7</v>
      </c>
      <c r="M11390">
        <v>0.80745999999999996</v>
      </c>
      <c r="N11390">
        <v>0.80490200000000001</v>
      </c>
    </row>
    <row r="11391" spans="1:14" ht="15" x14ac:dyDescent="0.3">
      <c r="A11391" s="1"/>
      <c r="B11391" t="s">
        <v>12</v>
      </c>
      <c r="C11391" t="s">
        <v>3461</v>
      </c>
      <c r="D11391" t="s">
        <v>7282</v>
      </c>
      <c r="E11391" t="s">
        <v>7280</v>
      </c>
      <c r="F11391" t="s">
        <v>7283</v>
      </c>
      <c r="G11391">
        <v>0.51585471630096402</v>
      </c>
      <c r="H11391">
        <v>0.72099999999999997</v>
      </c>
      <c r="I11391">
        <v>0.66700000000000004</v>
      </c>
      <c r="J11391">
        <v>0.90900000000000003</v>
      </c>
      <c r="K11391" t="str">
        <f t="shared" si="190"/>
        <v>yes</v>
      </c>
      <c r="L11391" t="s">
        <v>7</v>
      </c>
      <c r="M11391">
        <v>0.84754399999999996</v>
      </c>
      <c r="N11391">
        <v>0.85016999999999998</v>
      </c>
    </row>
    <row r="11392" spans="1:14" ht="15" x14ac:dyDescent="0.3">
      <c r="A11392" s="1"/>
      <c r="B11392" t="s">
        <v>12</v>
      </c>
      <c r="C11392" t="s">
        <v>4047</v>
      </c>
      <c r="D11392" t="s">
        <v>8314</v>
      </c>
      <c r="E11392" t="s">
        <v>8315</v>
      </c>
      <c r="F11392" t="s">
        <v>8316</v>
      </c>
      <c r="G11392">
        <v>0.71291208267211903</v>
      </c>
      <c r="H11392">
        <v>0.72099999999999997</v>
      </c>
      <c r="I11392">
        <v>0.308</v>
      </c>
      <c r="J11392">
        <v>0.96</v>
      </c>
      <c r="K11392" t="str">
        <f t="shared" si="190"/>
        <v>yes</v>
      </c>
      <c r="L11392" t="s">
        <v>7</v>
      </c>
      <c r="M11392">
        <v>0.83421000000000001</v>
      </c>
      <c r="N11392">
        <v>0.82695700000000005</v>
      </c>
    </row>
    <row r="11393" spans="1:14" ht="15" x14ac:dyDescent="0.3">
      <c r="A11393" s="1"/>
      <c r="B11393" t="s">
        <v>12</v>
      </c>
      <c r="C11393" t="s">
        <v>4124</v>
      </c>
      <c r="D11393" t="s">
        <v>8470</v>
      </c>
      <c r="E11393" t="s">
        <v>8464</v>
      </c>
      <c r="F11393" t="s">
        <v>8471</v>
      </c>
      <c r="G11393">
        <v>7.4200995266438002E-2</v>
      </c>
      <c r="H11393">
        <v>0.72</v>
      </c>
      <c r="I11393">
        <v>0.182</v>
      </c>
      <c r="J11393">
        <v>0.81299999999999994</v>
      </c>
      <c r="K11393" t="str">
        <f t="shared" si="190"/>
        <v>yes</v>
      </c>
      <c r="L11393" t="s">
        <v>7</v>
      </c>
      <c r="M11393">
        <v>0.72065900000000005</v>
      </c>
      <c r="N11393">
        <v>0.72203200000000001</v>
      </c>
    </row>
    <row r="11394" spans="1:14" ht="15" x14ac:dyDescent="0.3">
      <c r="A11394" s="1"/>
      <c r="B11394" t="s">
        <v>12</v>
      </c>
      <c r="C11394" t="s">
        <v>5194</v>
      </c>
      <c r="D11394" t="s">
        <v>10497</v>
      </c>
      <c r="E11394" t="s">
        <v>10493</v>
      </c>
      <c r="F11394" t="s">
        <v>10498</v>
      </c>
      <c r="G11394">
        <v>3.2572139054537E-2</v>
      </c>
      <c r="H11394">
        <v>0.71899999999999997</v>
      </c>
      <c r="I11394">
        <v>0</v>
      </c>
      <c r="J11394">
        <v>1</v>
      </c>
      <c r="K11394" t="str">
        <f t="shared" si="190"/>
        <v>yes</v>
      </c>
      <c r="L11394" t="s">
        <v>7</v>
      </c>
      <c r="M11394">
        <v>0.67723100000000003</v>
      </c>
      <c r="N11394">
        <v>0.682087</v>
      </c>
    </row>
    <row r="11395" spans="1:14" ht="15" x14ac:dyDescent="0.3">
      <c r="A11395" s="1"/>
      <c r="B11395" t="s">
        <v>12</v>
      </c>
      <c r="C11395" t="s">
        <v>4817</v>
      </c>
      <c r="D11395" t="s">
        <v>9784</v>
      </c>
      <c r="E11395" t="s">
        <v>9785</v>
      </c>
      <c r="F11395" t="s">
        <v>9785</v>
      </c>
      <c r="G11395">
        <v>0.76406013965606701</v>
      </c>
      <c r="H11395">
        <v>0.71499999999999997</v>
      </c>
      <c r="I11395">
        <v>0</v>
      </c>
      <c r="J11395">
        <v>1</v>
      </c>
      <c r="K11395" t="str">
        <f t="shared" ref="K11395:K11458" si="191">IF(H11395&gt;0.64,"yes",IF(H11395&gt;=0.45,"partially","no"))</f>
        <v>yes</v>
      </c>
      <c r="L11395" t="s">
        <v>7</v>
      </c>
      <c r="M11395">
        <v>0.75211600000000001</v>
      </c>
      <c r="N11395">
        <v>0.75278299999999998</v>
      </c>
    </row>
    <row r="11396" spans="1:14" ht="15" x14ac:dyDescent="0.3">
      <c r="A11396" s="1"/>
      <c r="B11396" t="s">
        <v>12</v>
      </c>
      <c r="C11396" t="s">
        <v>1657</v>
      </c>
      <c r="D11396" t="s">
        <v>6242</v>
      </c>
      <c r="E11396" t="s">
        <v>6243</v>
      </c>
      <c r="F11396" t="s">
        <v>6244</v>
      </c>
      <c r="G11396">
        <v>0.54909801483154297</v>
      </c>
      <c r="H11396">
        <v>0.71399999999999997</v>
      </c>
      <c r="I11396">
        <v>0.5</v>
      </c>
      <c r="J11396">
        <v>0.51800000000000002</v>
      </c>
      <c r="K11396" t="str">
        <f t="shared" si="191"/>
        <v>yes</v>
      </c>
      <c r="L11396" t="s">
        <v>7</v>
      </c>
      <c r="M11396">
        <v>0.82239399999999996</v>
      </c>
      <c r="N11396">
        <v>0.82960599999999995</v>
      </c>
    </row>
    <row r="11397" spans="1:14" ht="15" x14ac:dyDescent="0.3">
      <c r="A11397" s="1"/>
      <c r="B11397" t="s">
        <v>12</v>
      </c>
      <c r="C11397" t="s">
        <v>3553</v>
      </c>
      <c r="D11397" t="s">
        <v>7415</v>
      </c>
      <c r="E11397" t="s">
        <v>7416</v>
      </c>
      <c r="F11397" t="s">
        <v>7417</v>
      </c>
      <c r="G11397">
        <v>0.91400068998336803</v>
      </c>
      <c r="H11397">
        <v>0.71399999999999997</v>
      </c>
      <c r="I11397">
        <v>0</v>
      </c>
      <c r="J11397">
        <v>0.91800000000000004</v>
      </c>
      <c r="K11397" t="str">
        <f t="shared" si="191"/>
        <v>yes</v>
      </c>
      <c r="L11397" t="s">
        <v>7</v>
      </c>
      <c r="M11397">
        <v>0.62748000000000004</v>
      </c>
      <c r="N11397">
        <v>0.63029199999999996</v>
      </c>
    </row>
    <row r="11398" spans="1:14" ht="15" x14ac:dyDescent="0.3">
      <c r="A11398" s="1"/>
      <c r="B11398" t="s">
        <v>12</v>
      </c>
      <c r="C11398" t="s">
        <v>3809</v>
      </c>
      <c r="D11398" t="s">
        <v>7866</v>
      </c>
      <c r="E11398" t="s">
        <v>7862</v>
      </c>
      <c r="F11398" t="s">
        <v>7867</v>
      </c>
      <c r="G11398">
        <v>0.14855000376701399</v>
      </c>
      <c r="H11398">
        <v>0.71299999999999997</v>
      </c>
      <c r="I11398">
        <v>0.72699999999999998</v>
      </c>
      <c r="J11398">
        <v>0.876</v>
      </c>
      <c r="K11398" t="str">
        <f t="shared" si="191"/>
        <v>yes</v>
      </c>
      <c r="L11398" t="s">
        <v>7</v>
      </c>
      <c r="M11398">
        <v>0.81118900000000005</v>
      </c>
      <c r="N11398">
        <v>0.79992700000000005</v>
      </c>
    </row>
    <row r="11399" spans="1:14" ht="15" x14ac:dyDescent="0.3">
      <c r="A11399" s="1"/>
      <c r="B11399" t="s">
        <v>12</v>
      </c>
      <c r="C11399" t="s">
        <v>1808</v>
      </c>
      <c r="D11399" t="s">
        <v>6335</v>
      </c>
      <c r="E11399" t="s">
        <v>6336</v>
      </c>
      <c r="F11399" t="s">
        <v>1813</v>
      </c>
      <c r="G11399">
        <v>0.64627498388290405</v>
      </c>
      <c r="H11399">
        <v>0.71099999999999997</v>
      </c>
      <c r="I11399">
        <v>0</v>
      </c>
      <c r="J11399">
        <v>0.22500000000000001</v>
      </c>
      <c r="K11399" t="str">
        <f t="shared" si="191"/>
        <v>yes</v>
      </c>
      <c r="L11399" t="s">
        <v>7</v>
      </c>
      <c r="M11399">
        <v>0.88535900000000001</v>
      </c>
      <c r="N11399">
        <v>0.86936000000000002</v>
      </c>
    </row>
    <row r="11400" spans="1:14" ht="15" x14ac:dyDescent="0.3">
      <c r="A11400" s="1"/>
      <c r="B11400" t="s">
        <v>12</v>
      </c>
      <c r="C11400" t="s">
        <v>182</v>
      </c>
      <c r="D11400" t="s">
        <v>5296</v>
      </c>
      <c r="E11400" t="s">
        <v>183</v>
      </c>
      <c r="F11400" t="s">
        <v>5297</v>
      </c>
      <c r="G11400">
        <v>0.67959368228912398</v>
      </c>
      <c r="H11400">
        <v>0.71</v>
      </c>
      <c r="I11400">
        <v>0</v>
      </c>
      <c r="J11400">
        <v>0.754</v>
      </c>
      <c r="K11400" t="str">
        <f t="shared" si="191"/>
        <v>yes</v>
      </c>
      <c r="L11400" t="s">
        <v>7</v>
      </c>
      <c r="M11400">
        <v>0.66166899999999995</v>
      </c>
      <c r="N11400">
        <v>0.653088</v>
      </c>
    </row>
    <row r="11401" spans="1:14" ht="15" x14ac:dyDescent="0.3">
      <c r="A11401" s="1"/>
      <c r="B11401" t="s">
        <v>12</v>
      </c>
      <c r="C11401" t="s">
        <v>554</v>
      </c>
      <c r="D11401" t="s">
        <v>5542</v>
      </c>
      <c r="E11401" t="s">
        <v>5534</v>
      </c>
      <c r="F11401" t="s">
        <v>558</v>
      </c>
      <c r="G11401">
        <v>0.26463022828102101</v>
      </c>
      <c r="H11401">
        <v>0.71</v>
      </c>
      <c r="I11401">
        <v>0</v>
      </c>
      <c r="J11401">
        <v>0.57499999999999996</v>
      </c>
      <c r="K11401" t="str">
        <f t="shared" si="191"/>
        <v>yes</v>
      </c>
      <c r="L11401" t="s">
        <v>7</v>
      </c>
      <c r="M11401">
        <v>0.79021600000000003</v>
      </c>
      <c r="N11401">
        <v>0.79635699999999998</v>
      </c>
    </row>
    <row r="11402" spans="1:14" ht="15" x14ac:dyDescent="0.3">
      <c r="A11402" s="1"/>
      <c r="B11402" t="s">
        <v>12</v>
      </c>
      <c r="C11402" t="s">
        <v>3559</v>
      </c>
      <c r="D11402" t="s">
        <v>7427</v>
      </c>
      <c r="E11402" t="s">
        <v>7424</v>
      </c>
      <c r="F11402" t="s">
        <v>7428</v>
      </c>
      <c r="G11402">
        <v>7.7137067914008997E-2</v>
      </c>
      <c r="H11402">
        <v>0.71</v>
      </c>
      <c r="I11402">
        <v>0.25</v>
      </c>
      <c r="J11402">
        <v>0.88300000000000001</v>
      </c>
      <c r="K11402" t="str">
        <f t="shared" si="191"/>
        <v>yes</v>
      </c>
      <c r="L11402" t="s">
        <v>7</v>
      </c>
      <c r="M11402">
        <v>0.71327499999999999</v>
      </c>
      <c r="N11402">
        <v>0.73180999999999996</v>
      </c>
    </row>
    <row r="11403" spans="1:14" ht="15" x14ac:dyDescent="0.3">
      <c r="A11403" s="1"/>
      <c r="B11403" t="s">
        <v>12</v>
      </c>
      <c r="C11403" t="s">
        <v>3953</v>
      </c>
      <c r="D11403" t="s">
        <v>8135</v>
      </c>
      <c r="E11403" t="s">
        <v>8129</v>
      </c>
      <c r="F11403" t="s">
        <v>8136</v>
      </c>
      <c r="G11403">
        <v>0.117827773094177</v>
      </c>
      <c r="H11403">
        <v>0.70599999999999996</v>
      </c>
      <c r="I11403">
        <v>0</v>
      </c>
      <c r="J11403">
        <v>0.78200000000000003</v>
      </c>
      <c r="K11403" t="str">
        <f t="shared" si="191"/>
        <v>yes</v>
      </c>
      <c r="L11403" t="s">
        <v>7</v>
      </c>
      <c r="M11403">
        <v>0.82133900000000004</v>
      </c>
      <c r="N11403">
        <v>0.81229300000000004</v>
      </c>
    </row>
    <row r="11404" spans="1:14" ht="15" x14ac:dyDescent="0.3">
      <c r="A11404" s="1"/>
      <c r="B11404" t="s">
        <v>12</v>
      </c>
      <c r="C11404" t="s">
        <v>101</v>
      </c>
      <c r="D11404" t="s">
        <v>49</v>
      </c>
      <c r="E11404" t="s">
        <v>102</v>
      </c>
      <c r="F11404" t="s">
        <v>32</v>
      </c>
      <c r="G11404">
        <v>0.47919088602066001</v>
      </c>
      <c r="H11404">
        <v>0.70499999999999996</v>
      </c>
      <c r="I11404">
        <v>0.66700000000000004</v>
      </c>
      <c r="J11404">
        <v>0.876</v>
      </c>
      <c r="K11404" t="str">
        <f t="shared" si="191"/>
        <v>yes</v>
      </c>
      <c r="L11404" t="s">
        <v>7</v>
      </c>
      <c r="M11404">
        <v>0.73765899999999995</v>
      </c>
      <c r="N11404">
        <v>0.73448199999999997</v>
      </c>
    </row>
    <row r="11405" spans="1:14" ht="15" x14ac:dyDescent="0.3">
      <c r="A11405" s="1"/>
      <c r="B11405" t="s">
        <v>12</v>
      </c>
      <c r="C11405" t="s">
        <v>5202</v>
      </c>
      <c r="D11405" t="s">
        <v>10505</v>
      </c>
      <c r="E11405" t="s">
        <v>10522</v>
      </c>
      <c r="F11405" t="s">
        <v>10505</v>
      </c>
      <c r="G11405">
        <v>3.8113549351691998E-2</v>
      </c>
      <c r="H11405">
        <v>0.70399999999999996</v>
      </c>
      <c r="I11405">
        <v>0</v>
      </c>
      <c r="J11405">
        <v>0.80900000000000005</v>
      </c>
      <c r="K11405" t="str">
        <f t="shared" si="191"/>
        <v>yes</v>
      </c>
      <c r="L11405" t="s">
        <v>7</v>
      </c>
      <c r="M11405">
        <v>0.74152200000000001</v>
      </c>
      <c r="N11405">
        <v>0.75627100000000003</v>
      </c>
    </row>
    <row r="11406" spans="1:14" ht="15" x14ac:dyDescent="0.3">
      <c r="A11406" s="1"/>
      <c r="B11406" t="s">
        <v>12</v>
      </c>
      <c r="C11406" t="s">
        <v>90</v>
      </c>
      <c r="D11406" t="s">
        <v>5223</v>
      </c>
      <c r="E11406" t="s">
        <v>90</v>
      </c>
      <c r="F11406" t="s">
        <v>92</v>
      </c>
      <c r="G11406">
        <v>0.153176695108414</v>
      </c>
      <c r="H11406">
        <v>0.70299999999999996</v>
      </c>
      <c r="I11406">
        <v>0</v>
      </c>
      <c r="J11406">
        <v>0.72</v>
      </c>
      <c r="K11406" t="str">
        <f t="shared" si="191"/>
        <v>yes</v>
      </c>
      <c r="L11406" t="s">
        <v>7</v>
      </c>
      <c r="M11406">
        <v>0.69428800000000002</v>
      </c>
      <c r="N11406">
        <v>0.69583200000000001</v>
      </c>
    </row>
    <row r="11407" spans="1:14" ht="15" x14ac:dyDescent="0.3">
      <c r="A11407" s="1"/>
      <c r="B11407" t="s">
        <v>12</v>
      </c>
      <c r="C11407" t="s">
        <v>4771</v>
      </c>
      <c r="D11407" t="s">
        <v>9690</v>
      </c>
      <c r="E11407" t="s">
        <v>9691</v>
      </c>
      <c r="F11407" t="s">
        <v>9692</v>
      </c>
      <c r="G11407">
        <v>0.88163924217224099</v>
      </c>
      <c r="H11407">
        <v>0.70199999999999996</v>
      </c>
      <c r="I11407">
        <v>0</v>
      </c>
      <c r="J11407">
        <v>0.73899999999999999</v>
      </c>
      <c r="K11407" t="str">
        <f t="shared" si="191"/>
        <v>yes</v>
      </c>
      <c r="L11407" t="s">
        <v>7</v>
      </c>
      <c r="M11407">
        <v>0.69573499999999999</v>
      </c>
      <c r="N11407">
        <v>0.69634700000000005</v>
      </c>
    </row>
    <row r="11408" spans="1:14" ht="15" x14ac:dyDescent="0.3">
      <c r="A11408" s="1"/>
      <c r="B11408" t="s">
        <v>12</v>
      </c>
      <c r="C11408" t="s">
        <v>222</v>
      </c>
      <c r="D11408" t="s">
        <v>5330</v>
      </c>
      <c r="E11408" t="s">
        <v>222</v>
      </c>
      <c r="F11408" t="s">
        <v>222</v>
      </c>
      <c r="G11408">
        <v>0.73412293195724498</v>
      </c>
      <c r="H11408">
        <v>0.70099999999999996</v>
      </c>
      <c r="I11408">
        <v>0</v>
      </c>
      <c r="J11408">
        <v>1</v>
      </c>
      <c r="K11408" t="str">
        <f t="shared" si="191"/>
        <v>yes</v>
      </c>
      <c r="L11408" t="s">
        <v>7</v>
      </c>
      <c r="M11408">
        <v>0.69503099999999995</v>
      </c>
      <c r="N11408">
        <v>0.69414399999999998</v>
      </c>
    </row>
    <row r="11409" spans="1:14" ht="15" x14ac:dyDescent="0.3">
      <c r="A11409" s="1"/>
      <c r="B11409" t="s">
        <v>12</v>
      </c>
      <c r="C11409" t="s">
        <v>4762</v>
      </c>
      <c r="D11409" t="s">
        <v>9668</v>
      </c>
      <c r="E11409" t="s">
        <v>9669</v>
      </c>
      <c r="F11409" t="s">
        <v>9670</v>
      </c>
      <c r="G11409">
        <v>0.44657099246978799</v>
      </c>
      <c r="H11409">
        <v>0.70099999999999996</v>
      </c>
      <c r="I11409">
        <v>0</v>
      </c>
      <c r="J11409">
        <v>0.91300000000000003</v>
      </c>
      <c r="K11409" t="str">
        <f t="shared" si="191"/>
        <v>yes</v>
      </c>
      <c r="L11409" t="s">
        <v>7</v>
      </c>
      <c r="M11409">
        <v>0.73969700000000005</v>
      </c>
      <c r="N11409">
        <v>0.748081</v>
      </c>
    </row>
    <row r="11410" spans="1:14" ht="15" x14ac:dyDescent="0.3">
      <c r="A11410" s="1"/>
      <c r="B11410" t="s">
        <v>12</v>
      </c>
      <c r="C11410" t="s">
        <v>3709</v>
      </c>
      <c r="D11410" t="s">
        <v>7677</v>
      </c>
      <c r="E11410" t="s">
        <v>7678</v>
      </c>
      <c r="F11410" t="s">
        <v>7677</v>
      </c>
      <c r="G11410">
        <v>0.84041738510131803</v>
      </c>
      <c r="H11410">
        <v>0.69899999999999995</v>
      </c>
      <c r="I11410">
        <v>0</v>
      </c>
      <c r="J11410">
        <v>0.77300000000000002</v>
      </c>
      <c r="K11410" t="str">
        <f t="shared" si="191"/>
        <v>yes</v>
      </c>
      <c r="L11410" t="s">
        <v>7</v>
      </c>
      <c r="M11410">
        <v>0.72890900000000003</v>
      </c>
      <c r="N11410">
        <v>0.72958100000000004</v>
      </c>
    </row>
    <row r="11411" spans="1:14" ht="15" x14ac:dyDescent="0.3">
      <c r="A11411" s="1"/>
      <c r="B11411" t="s">
        <v>12</v>
      </c>
      <c r="C11411" t="s">
        <v>3277</v>
      </c>
      <c r="D11411" t="s">
        <v>6876</v>
      </c>
      <c r="E11411" t="s">
        <v>3277</v>
      </c>
      <c r="F11411" t="s">
        <v>3277</v>
      </c>
      <c r="G11411">
        <v>0.98969471454620395</v>
      </c>
      <c r="H11411">
        <v>0.69799999999999995</v>
      </c>
      <c r="I11411">
        <v>0</v>
      </c>
      <c r="J11411">
        <v>1</v>
      </c>
      <c r="K11411" t="str">
        <f t="shared" si="191"/>
        <v>yes</v>
      </c>
      <c r="L11411" t="s">
        <v>7</v>
      </c>
      <c r="M11411">
        <v>0.678562</v>
      </c>
      <c r="N11411">
        <v>0.68091900000000005</v>
      </c>
    </row>
    <row r="11412" spans="1:14" ht="15" x14ac:dyDescent="0.3">
      <c r="A11412" s="1"/>
      <c r="B11412" t="s">
        <v>12</v>
      </c>
      <c r="C11412" t="s">
        <v>3886</v>
      </c>
      <c r="D11412" t="s">
        <v>7986</v>
      </c>
      <c r="E11412" t="s">
        <v>7987</v>
      </c>
      <c r="F11412" t="s">
        <v>7987</v>
      </c>
      <c r="G11412">
        <v>0.85556721687316895</v>
      </c>
      <c r="H11412">
        <v>0.69799999999999995</v>
      </c>
      <c r="I11412">
        <v>0</v>
      </c>
      <c r="J11412">
        <v>1</v>
      </c>
      <c r="K11412" t="str">
        <f t="shared" si="191"/>
        <v>yes</v>
      </c>
      <c r="L11412" t="s">
        <v>7</v>
      </c>
      <c r="M11412">
        <v>0.65684500000000001</v>
      </c>
      <c r="N11412">
        <v>0.65417999999999998</v>
      </c>
    </row>
    <row r="11413" spans="1:14" ht="15" x14ac:dyDescent="0.3">
      <c r="A11413" s="1"/>
      <c r="B11413" t="s">
        <v>12</v>
      </c>
      <c r="C11413" t="s">
        <v>3865</v>
      </c>
      <c r="D11413" t="s">
        <v>7953</v>
      </c>
      <c r="E11413" t="s">
        <v>7954</v>
      </c>
      <c r="F11413" t="s">
        <v>7955</v>
      </c>
      <c r="G11413">
        <v>0.92715859413146995</v>
      </c>
      <c r="H11413">
        <v>0.69499999999999995</v>
      </c>
      <c r="I11413">
        <v>0</v>
      </c>
      <c r="J11413">
        <v>0.92500000000000004</v>
      </c>
      <c r="K11413" t="str">
        <f t="shared" si="191"/>
        <v>yes</v>
      </c>
      <c r="L11413" t="s">
        <v>7</v>
      </c>
      <c r="M11413">
        <v>0.84361699999999995</v>
      </c>
      <c r="N11413">
        <v>0.84335599999999999</v>
      </c>
    </row>
    <row r="11414" spans="1:14" ht="15" x14ac:dyDescent="0.3">
      <c r="A11414" s="1"/>
      <c r="B11414" t="s">
        <v>12</v>
      </c>
      <c r="C11414" t="s">
        <v>4323</v>
      </c>
      <c r="D11414" t="s">
        <v>8790</v>
      </c>
      <c r="E11414" t="s">
        <v>5709</v>
      </c>
      <c r="F11414" t="s">
        <v>8790</v>
      </c>
      <c r="G11414">
        <v>0.752019762992859</v>
      </c>
      <c r="H11414">
        <v>0.69399999999999995</v>
      </c>
      <c r="I11414">
        <v>0</v>
      </c>
      <c r="J11414">
        <v>0.85699999999999998</v>
      </c>
      <c r="K11414" t="str">
        <f t="shared" si="191"/>
        <v>yes</v>
      </c>
      <c r="L11414" t="s">
        <v>7</v>
      </c>
      <c r="M11414">
        <v>0.735429</v>
      </c>
      <c r="N11414">
        <v>0.73891899999999999</v>
      </c>
    </row>
    <row r="11415" spans="1:14" ht="15" x14ac:dyDescent="0.3">
      <c r="A11415" s="1"/>
      <c r="B11415" t="s">
        <v>12</v>
      </c>
      <c r="C11415" t="s">
        <v>4974</v>
      </c>
      <c r="D11415" t="s">
        <v>10082</v>
      </c>
      <c r="E11415" t="s">
        <v>10080</v>
      </c>
      <c r="F11415" t="s">
        <v>10083</v>
      </c>
      <c r="G11415">
        <v>0.70063871145248402</v>
      </c>
      <c r="H11415">
        <v>0.69299999999999995</v>
      </c>
      <c r="I11415">
        <v>0</v>
      </c>
      <c r="J11415">
        <v>0.65100000000000002</v>
      </c>
      <c r="K11415" t="str">
        <f t="shared" si="191"/>
        <v>yes</v>
      </c>
      <c r="L11415" t="s">
        <v>7</v>
      </c>
      <c r="M11415">
        <v>0.80856700000000004</v>
      </c>
      <c r="N11415">
        <v>0.80628100000000003</v>
      </c>
    </row>
    <row r="11416" spans="1:14" ht="15" x14ac:dyDescent="0.3">
      <c r="A11416" s="1"/>
      <c r="B11416" t="s">
        <v>12</v>
      </c>
      <c r="C11416" t="s">
        <v>125</v>
      </c>
      <c r="D11416" t="s">
        <v>5234</v>
      </c>
      <c r="E11416" t="s">
        <v>5249</v>
      </c>
      <c r="F11416" t="s">
        <v>119</v>
      </c>
      <c r="G11416">
        <v>0.21003137528896301</v>
      </c>
      <c r="H11416">
        <v>0.68899999999999995</v>
      </c>
      <c r="I11416">
        <v>0.33300000000000002</v>
      </c>
      <c r="J11416">
        <v>0.95199999999999996</v>
      </c>
      <c r="K11416" t="str">
        <f t="shared" si="191"/>
        <v>yes</v>
      </c>
      <c r="L11416" t="s">
        <v>7</v>
      </c>
      <c r="M11416">
        <v>0.771007</v>
      </c>
      <c r="N11416">
        <v>0.76269399999999998</v>
      </c>
    </row>
    <row r="11417" spans="1:14" ht="15" x14ac:dyDescent="0.3">
      <c r="A11417" s="1"/>
      <c r="B11417" t="s">
        <v>12</v>
      </c>
      <c r="C11417" t="s">
        <v>125</v>
      </c>
      <c r="D11417" t="s">
        <v>5234</v>
      </c>
      <c r="E11417" t="s">
        <v>5249</v>
      </c>
      <c r="F11417" t="s">
        <v>119</v>
      </c>
      <c r="G11417">
        <v>0.21003137528896301</v>
      </c>
      <c r="H11417">
        <v>0.68899999999999995</v>
      </c>
      <c r="I11417">
        <v>0.33300000000000002</v>
      </c>
      <c r="J11417">
        <v>0.95199999999999996</v>
      </c>
      <c r="K11417" t="str">
        <f t="shared" si="191"/>
        <v>yes</v>
      </c>
      <c r="L11417" t="s">
        <v>7</v>
      </c>
      <c r="M11417">
        <v>0.771007</v>
      </c>
      <c r="N11417">
        <v>0.76269399999999998</v>
      </c>
    </row>
    <row r="11418" spans="1:14" ht="15" x14ac:dyDescent="0.3">
      <c r="A11418" s="1"/>
      <c r="B11418" t="s">
        <v>12</v>
      </c>
      <c r="C11418" t="s">
        <v>3400</v>
      </c>
      <c r="D11418" t="s">
        <v>7154</v>
      </c>
      <c r="E11418" t="s">
        <v>7152</v>
      </c>
      <c r="F11418" t="s">
        <v>7155</v>
      </c>
      <c r="G11418">
        <v>0.25962615013122597</v>
      </c>
      <c r="H11418">
        <v>0.68799999999999994</v>
      </c>
      <c r="I11418">
        <v>0.66700000000000004</v>
      </c>
      <c r="J11418">
        <v>0.73299999999999998</v>
      </c>
      <c r="K11418" t="str">
        <f t="shared" si="191"/>
        <v>yes</v>
      </c>
      <c r="L11418" t="s">
        <v>7</v>
      </c>
      <c r="M11418">
        <v>0.892065</v>
      </c>
      <c r="N11418">
        <v>0.87872899999999998</v>
      </c>
    </row>
    <row r="11419" spans="1:14" ht="15" x14ac:dyDescent="0.3">
      <c r="A11419" s="1"/>
      <c r="B11419" t="s">
        <v>12</v>
      </c>
      <c r="C11419" t="s">
        <v>4277</v>
      </c>
      <c r="D11419" t="s">
        <v>8705</v>
      </c>
      <c r="E11419" t="s">
        <v>8702</v>
      </c>
      <c r="F11419" t="s">
        <v>8706</v>
      </c>
      <c r="G11419">
        <v>0.14649224281310999</v>
      </c>
      <c r="H11419">
        <v>0.68799999999999994</v>
      </c>
      <c r="I11419">
        <v>0</v>
      </c>
      <c r="J11419">
        <v>0.75600000000000001</v>
      </c>
      <c r="K11419" t="str">
        <f t="shared" si="191"/>
        <v>yes</v>
      </c>
      <c r="L11419" t="s">
        <v>7</v>
      </c>
      <c r="M11419">
        <v>0.69665900000000003</v>
      </c>
      <c r="N11419">
        <v>0.683979</v>
      </c>
    </row>
    <row r="11420" spans="1:14" ht="15" x14ac:dyDescent="0.3">
      <c r="A11420" s="1"/>
      <c r="B11420" t="s">
        <v>12</v>
      </c>
      <c r="C11420" t="s">
        <v>2317</v>
      </c>
      <c r="D11420" t="s">
        <v>6630</v>
      </c>
      <c r="E11420" t="s">
        <v>2318</v>
      </c>
      <c r="F11420" t="s">
        <v>6631</v>
      </c>
      <c r="G11420">
        <v>0.32403230667114302</v>
      </c>
      <c r="H11420">
        <v>0.68700000000000006</v>
      </c>
      <c r="I11420">
        <v>0.4</v>
      </c>
      <c r="J11420">
        <v>0.89700000000000002</v>
      </c>
      <c r="K11420" t="str">
        <f t="shared" si="191"/>
        <v>yes</v>
      </c>
      <c r="L11420" t="s">
        <v>7</v>
      </c>
      <c r="M11420">
        <v>0.82586000000000004</v>
      </c>
      <c r="N11420">
        <v>0.82698000000000005</v>
      </c>
    </row>
    <row r="11421" spans="1:14" ht="15" x14ac:dyDescent="0.3">
      <c r="A11421" s="1"/>
      <c r="B11421" t="s">
        <v>12</v>
      </c>
      <c r="C11421" t="s">
        <v>3647</v>
      </c>
      <c r="D11421" t="s">
        <v>7570</v>
      </c>
      <c r="E11421" t="s">
        <v>7571</v>
      </c>
      <c r="F11421" t="s">
        <v>7570</v>
      </c>
      <c r="G11421">
        <v>0.99702417850494396</v>
      </c>
      <c r="H11421">
        <v>0.68600000000000005</v>
      </c>
      <c r="I11421">
        <v>0</v>
      </c>
      <c r="J11421">
        <v>1</v>
      </c>
      <c r="K11421" t="str">
        <f t="shared" si="191"/>
        <v>yes</v>
      </c>
      <c r="L11421" t="s">
        <v>7</v>
      </c>
      <c r="M11421">
        <v>0.72334799999999999</v>
      </c>
      <c r="N11421">
        <v>0.72196300000000002</v>
      </c>
    </row>
    <row r="11422" spans="1:14" ht="15" x14ac:dyDescent="0.3">
      <c r="A11422" s="1"/>
      <c r="B11422" t="s">
        <v>12</v>
      </c>
      <c r="C11422" t="s">
        <v>252</v>
      </c>
      <c r="D11422" t="s">
        <v>249</v>
      </c>
      <c r="E11422" t="s">
        <v>5351</v>
      </c>
      <c r="F11422" t="s">
        <v>249</v>
      </c>
      <c r="G11422">
        <v>0.33680489659309398</v>
      </c>
      <c r="H11422">
        <v>0.68300000000000005</v>
      </c>
      <c r="I11422">
        <v>0</v>
      </c>
      <c r="J11422">
        <v>0.47699999999999998</v>
      </c>
      <c r="K11422" t="str">
        <f t="shared" si="191"/>
        <v>yes</v>
      </c>
      <c r="L11422" t="s">
        <v>7</v>
      </c>
      <c r="M11422">
        <v>0.67453600000000002</v>
      </c>
      <c r="N11422">
        <v>0.67628900000000003</v>
      </c>
    </row>
    <row r="11423" spans="1:14" ht="15" x14ac:dyDescent="0.3">
      <c r="A11423" s="1"/>
      <c r="B11423" t="s">
        <v>12</v>
      </c>
      <c r="C11423" t="s">
        <v>4717</v>
      </c>
      <c r="D11423" t="s">
        <v>9570</v>
      </c>
      <c r="E11423" t="s">
        <v>4717</v>
      </c>
      <c r="F11423" t="s">
        <v>9570</v>
      </c>
      <c r="G11423">
        <v>0.85130405426025402</v>
      </c>
      <c r="H11423">
        <v>0.68300000000000005</v>
      </c>
      <c r="I11423">
        <v>0</v>
      </c>
      <c r="J11423">
        <v>0.80300000000000005</v>
      </c>
      <c r="K11423" t="str">
        <f t="shared" si="191"/>
        <v>yes</v>
      </c>
      <c r="L11423" t="s">
        <v>7</v>
      </c>
      <c r="M11423">
        <v>0.75019999999999998</v>
      </c>
      <c r="N11423">
        <v>0.74946299999999999</v>
      </c>
    </row>
    <row r="11424" spans="1:14" ht="15" x14ac:dyDescent="0.3">
      <c r="A11424" s="1"/>
      <c r="B11424" t="s">
        <v>12</v>
      </c>
      <c r="C11424" t="s">
        <v>4711</v>
      </c>
      <c r="D11424" t="s">
        <v>9559</v>
      </c>
      <c r="E11424" t="s">
        <v>9558</v>
      </c>
      <c r="F11424" t="s">
        <v>9560</v>
      </c>
      <c r="G11424">
        <v>6.4617775380612003E-2</v>
      </c>
      <c r="H11424">
        <v>0.68100000000000005</v>
      </c>
      <c r="I11424">
        <v>0</v>
      </c>
      <c r="J11424">
        <v>0.80800000000000005</v>
      </c>
      <c r="K11424" t="str">
        <f t="shared" si="191"/>
        <v>yes</v>
      </c>
      <c r="L11424" t="s">
        <v>7</v>
      </c>
      <c r="M11424">
        <v>0.74105200000000004</v>
      </c>
      <c r="N11424">
        <v>0.73725300000000005</v>
      </c>
    </row>
    <row r="11425" spans="1:14" ht="15" x14ac:dyDescent="0.3">
      <c r="A11425" s="1"/>
      <c r="B11425" t="s">
        <v>12</v>
      </c>
      <c r="C11425" t="s">
        <v>4226</v>
      </c>
      <c r="D11425" t="s">
        <v>8618</v>
      </c>
      <c r="E11425" t="s">
        <v>8619</v>
      </c>
      <c r="F11425" t="s">
        <v>8620</v>
      </c>
      <c r="G11425">
        <v>0.89952284097671498</v>
      </c>
      <c r="H11425">
        <v>0.68</v>
      </c>
      <c r="I11425">
        <v>0.28599999999999998</v>
      </c>
      <c r="J11425">
        <v>1</v>
      </c>
      <c r="K11425" t="str">
        <f t="shared" si="191"/>
        <v>yes</v>
      </c>
      <c r="L11425" t="s">
        <v>7</v>
      </c>
      <c r="M11425">
        <v>0.88025299999999995</v>
      </c>
      <c r="N11425">
        <v>0.87638400000000005</v>
      </c>
    </row>
    <row r="11426" spans="1:14" ht="15" x14ac:dyDescent="0.3">
      <c r="A11426" s="1"/>
      <c r="B11426" t="s">
        <v>12</v>
      </c>
      <c r="C11426" t="s">
        <v>4910</v>
      </c>
      <c r="D11426" t="s">
        <v>9951</v>
      </c>
      <c r="E11426" t="s">
        <v>9952</v>
      </c>
      <c r="F11426" t="s">
        <v>9953</v>
      </c>
      <c r="G11426">
        <v>0.216728836297989</v>
      </c>
      <c r="H11426">
        <v>0.68</v>
      </c>
      <c r="I11426">
        <v>0.4</v>
      </c>
      <c r="J11426">
        <v>0.88900000000000001</v>
      </c>
      <c r="K11426" t="str">
        <f t="shared" si="191"/>
        <v>yes</v>
      </c>
      <c r="L11426" t="s">
        <v>7</v>
      </c>
      <c r="M11426">
        <v>0.76001300000000005</v>
      </c>
      <c r="N11426">
        <v>0.75836199999999998</v>
      </c>
    </row>
    <row r="11427" spans="1:14" ht="15" x14ac:dyDescent="0.3">
      <c r="A11427" s="1"/>
      <c r="B11427" t="s">
        <v>12</v>
      </c>
      <c r="C11427" t="s">
        <v>1756</v>
      </c>
      <c r="D11427" t="s">
        <v>6310</v>
      </c>
      <c r="E11427" t="s">
        <v>1758</v>
      </c>
      <c r="F11427" t="s">
        <v>6311</v>
      </c>
      <c r="G11427">
        <v>3.7380803376435998E-2</v>
      </c>
      <c r="H11427">
        <v>0.67900000000000005</v>
      </c>
      <c r="I11427">
        <v>0.308</v>
      </c>
      <c r="J11427">
        <v>0.64900000000000002</v>
      </c>
      <c r="K11427" t="str">
        <f t="shared" si="191"/>
        <v>yes</v>
      </c>
      <c r="L11427" t="s">
        <v>7</v>
      </c>
      <c r="M11427">
        <v>0.79794500000000002</v>
      </c>
      <c r="N11427">
        <v>0.78817599999999999</v>
      </c>
    </row>
    <row r="11428" spans="1:14" ht="15" x14ac:dyDescent="0.3">
      <c r="A11428" s="1"/>
      <c r="B11428" t="s">
        <v>12</v>
      </c>
      <c r="C11428" t="s">
        <v>3192</v>
      </c>
      <c r="D11428" t="s">
        <v>6753</v>
      </c>
      <c r="E11428" t="s">
        <v>6683</v>
      </c>
      <c r="F11428" t="s">
        <v>6753</v>
      </c>
      <c r="G11428">
        <v>0.33504679799079901</v>
      </c>
      <c r="H11428">
        <v>0.67900000000000005</v>
      </c>
      <c r="I11428">
        <v>0</v>
      </c>
      <c r="J11428">
        <v>0.46800000000000003</v>
      </c>
      <c r="K11428" t="str">
        <f t="shared" si="191"/>
        <v>yes</v>
      </c>
      <c r="L11428" t="s">
        <v>7</v>
      </c>
      <c r="M11428">
        <v>0.75594899999999998</v>
      </c>
      <c r="N11428">
        <v>0.75810900000000003</v>
      </c>
    </row>
    <row r="11429" spans="1:14" ht="15" x14ac:dyDescent="0.3">
      <c r="A11429" s="1"/>
      <c r="B11429" t="s">
        <v>12</v>
      </c>
      <c r="C11429" t="s">
        <v>782</v>
      </c>
      <c r="D11429" t="s">
        <v>783</v>
      </c>
      <c r="E11429" t="s">
        <v>782</v>
      </c>
      <c r="F11429" t="s">
        <v>782</v>
      </c>
      <c r="G11429">
        <v>0.979578197002411</v>
      </c>
      <c r="H11429">
        <v>0.67300000000000004</v>
      </c>
      <c r="I11429">
        <v>0</v>
      </c>
      <c r="J11429">
        <v>1</v>
      </c>
      <c r="K11429" t="str">
        <f t="shared" si="191"/>
        <v>yes</v>
      </c>
      <c r="L11429" t="s">
        <v>7</v>
      </c>
      <c r="M11429">
        <v>0.78314600000000001</v>
      </c>
      <c r="N11429">
        <v>0.78407499999999997</v>
      </c>
    </row>
    <row r="11430" spans="1:14" ht="15" x14ac:dyDescent="0.3">
      <c r="A11430" s="1"/>
      <c r="B11430" t="s">
        <v>12</v>
      </c>
      <c r="C11430" t="s">
        <v>718</v>
      </c>
      <c r="D11430" t="s">
        <v>5680</v>
      </c>
      <c r="E11430" t="s">
        <v>5681</v>
      </c>
      <c r="F11430" t="s">
        <v>721</v>
      </c>
      <c r="G11430">
        <v>0.84127318859100297</v>
      </c>
      <c r="H11430">
        <v>0.67200000000000004</v>
      </c>
      <c r="I11430">
        <v>0</v>
      </c>
      <c r="J11430">
        <v>0.71199999999999997</v>
      </c>
      <c r="K11430" t="str">
        <f t="shared" si="191"/>
        <v>yes</v>
      </c>
      <c r="L11430" t="s">
        <v>7</v>
      </c>
      <c r="M11430">
        <v>0.80256000000000005</v>
      </c>
      <c r="N11430">
        <v>0.80724600000000002</v>
      </c>
    </row>
    <row r="11431" spans="1:14" ht="15" x14ac:dyDescent="0.3">
      <c r="A11431" s="1"/>
      <c r="B11431" t="s">
        <v>12</v>
      </c>
      <c r="C11431" t="s">
        <v>4474</v>
      </c>
      <c r="D11431" t="s">
        <v>9038</v>
      </c>
      <c r="E11431" t="s">
        <v>4474</v>
      </c>
      <c r="F11431" t="s">
        <v>4474</v>
      </c>
      <c r="G11431">
        <v>0.77520591020584095</v>
      </c>
      <c r="H11431">
        <v>0.67100000000000004</v>
      </c>
      <c r="I11431">
        <v>0</v>
      </c>
      <c r="J11431">
        <v>1</v>
      </c>
      <c r="K11431" t="str">
        <f t="shared" si="191"/>
        <v>yes</v>
      </c>
      <c r="L11431" t="s">
        <v>7</v>
      </c>
      <c r="M11431">
        <v>0.740595</v>
      </c>
      <c r="N11431">
        <v>0.74539800000000001</v>
      </c>
    </row>
    <row r="11432" spans="1:14" ht="15" x14ac:dyDescent="0.3">
      <c r="A11432" s="1"/>
      <c r="B11432" t="s">
        <v>12</v>
      </c>
      <c r="C11432" t="s">
        <v>4873</v>
      </c>
      <c r="D11432" t="s">
        <v>9887</v>
      </c>
      <c r="E11432" t="s">
        <v>9883</v>
      </c>
      <c r="F11432" t="s">
        <v>9888</v>
      </c>
      <c r="G11432">
        <v>0.159865692257881</v>
      </c>
      <c r="H11432">
        <v>0.66700000000000004</v>
      </c>
      <c r="I11432">
        <v>0.182</v>
      </c>
      <c r="J11432">
        <v>0.875</v>
      </c>
      <c r="K11432" t="str">
        <f t="shared" si="191"/>
        <v>yes</v>
      </c>
      <c r="L11432" t="s">
        <v>7</v>
      </c>
      <c r="M11432">
        <v>0.76526700000000003</v>
      </c>
      <c r="N11432">
        <v>0.76047200000000004</v>
      </c>
    </row>
    <row r="11433" spans="1:14" ht="15" x14ac:dyDescent="0.3">
      <c r="A11433" s="1"/>
      <c r="B11433" t="s">
        <v>12</v>
      </c>
      <c r="C11433" t="s">
        <v>3458</v>
      </c>
      <c r="D11433" t="s">
        <v>7271</v>
      </c>
      <c r="E11433" t="s">
        <v>7272</v>
      </c>
      <c r="F11433" t="s">
        <v>7273</v>
      </c>
      <c r="G11433">
        <v>0.75223565101623502</v>
      </c>
      <c r="H11433">
        <v>0.66500000000000004</v>
      </c>
      <c r="I11433">
        <v>0</v>
      </c>
      <c r="J11433">
        <v>0.85299999999999998</v>
      </c>
      <c r="K11433" t="str">
        <f t="shared" si="191"/>
        <v>yes</v>
      </c>
      <c r="L11433" t="s">
        <v>7</v>
      </c>
      <c r="M11433">
        <v>0.88809800000000005</v>
      </c>
      <c r="N11433">
        <v>0.88165400000000005</v>
      </c>
    </row>
    <row r="11434" spans="1:14" ht="15" x14ac:dyDescent="0.3">
      <c r="A11434" s="1"/>
      <c r="B11434" t="s">
        <v>12</v>
      </c>
      <c r="C11434" t="s">
        <v>1427</v>
      </c>
      <c r="D11434">
        <v>1700</v>
      </c>
      <c r="E11434" t="s">
        <v>6095</v>
      </c>
      <c r="F11434">
        <v>1700</v>
      </c>
      <c r="G11434">
        <v>0.247097313404083</v>
      </c>
      <c r="H11434">
        <v>0.66400000000000003</v>
      </c>
      <c r="I11434">
        <v>0</v>
      </c>
      <c r="J11434">
        <v>0.65100000000000002</v>
      </c>
      <c r="K11434" t="str">
        <f t="shared" si="191"/>
        <v>yes</v>
      </c>
      <c r="L11434" t="s">
        <v>7</v>
      </c>
      <c r="M11434">
        <v>0.73642799999999997</v>
      </c>
      <c r="N11434">
        <v>0.73866799999999999</v>
      </c>
    </row>
    <row r="11435" spans="1:14" ht="15" x14ac:dyDescent="0.3">
      <c r="A11435" s="1"/>
      <c r="B11435" t="s">
        <v>12</v>
      </c>
      <c r="C11435" t="s">
        <v>4071</v>
      </c>
      <c r="D11435" t="s">
        <v>8366</v>
      </c>
      <c r="E11435" t="s">
        <v>8363</v>
      </c>
      <c r="F11435" t="s">
        <v>8367</v>
      </c>
      <c r="G11435">
        <v>0.697473645210266</v>
      </c>
      <c r="H11435">
        <v>0.66400000000000003</v>
      </c>
      <c r="I11435">
        <v>0.5</v>
      </c>
      <c r="J11435">
        <v>0.621</v>
      </c>
      <c r="K11435" t="str">
        <f t="shared" si="191"/>
        <v>yes</v>
      </c>
      <c r="L11435" t="s">
        <v>7</v>
      </c>
      <c r="M11435">
        <v>0.847028</v>
      </c>
      <c r="N11435">
        <v>0.857433</v>
      </c>
    </row>
    <row r="11436" spans="1:14" ht="15" x14ac:dyDescent="0.3">
      <c r="A11436" s="1"/>
      <c r="B11436" t="s">
        <v>12</v>
      </c>
      <c r="C11436" t="s">
        <v>4148</v>
      </c>
      <c r="D11436" t="s">
        <v>8502</v>
      </c>
      <c r="E11436" t="s">
        <v>8503</v>
      </c>
      <c r="F11436" t="s">
        <v>8502</v>
      </c>
      <c r="G11436">
        <v>0.85017782449722301</v>
      </c>
      <c r="H11436">
        <v>0.66300000000000003</v>
      </c>
      <c r="I11436">
        <v>0</v>
      </c>
      <c r="J11436">
        <v>0.96199999999999997</v>
      </c>
      <c r="K11436" t="str">
        <f t="shared" si="191"/>
        <v>yes</v>
      </c>
      <c r="L11436" t="s">
        <v>7</v>
      </c>
      <c r="M11436">
        <v>0.71373299999999995</v>
      </c>
      <c r="N11436">
        <v>0.70637099999999997</v>
      </c>
    </row>
    <row r="11437" spans="1:14" ht="15" x14ac:dyDescent="0.3">
      <c r="A11437" s="1"/>
      <c r="B11437" t="s">
        <v>12</v>
      </c>
      <c r="C11437" t="s">
        <v>4477</v>
      </c>
      <c r="D11437" t="s">
        <v>9044</v>
      </c>
      <c r="E11437" t="s">
        <v>9045</v>
      </c>
      <c r="F11437" t="s">
        <v>9046</v>
      </c>
      <c r="G11437">
        <v>0.79347801208496105</v>
      </c>
      <c r="H11437">
        <v>0.65700000000000003</v>
      </c>
      <c r="I11437">
        <v>0.66700000000000004</v>
      </c>
      <c r="J11437">
        <v>0.92500000000000004</v>
      </c>
      <c r="K11437" t="str">
        <f t="shared" si="191"/>
        <v>yes</v>
      </c>
      <c r="L11437" t="s">
        <v>7</v>
      </c>
      <c r="M11437">
        <v>0.81713599999999997</v>
      </c>
      <c r="N11437">
        <v>0.81002300000000005</v>
      </c>
    </row>
    <row r="11438" spans="1:14" ht="15" x14ac:dyDescent="0.3">
      <c r="A11438" s="1"/>
      <c r="B11438" t="s">
        <v>12</v>
      </c>
      <c r="C11438" t="s">
        <v>2360</v>
      </c>
      <c r="D11438">
        <v>3</v>
      </c>
      <c r="E11438" t="s">
        <v>6657</v>
      </c>
      <c r="F11438">
        <v>3</v>
      </c>
      <c r="G11438">
        <v>0.86727946996688798</v>
      </c>
      <c r="H11438">
        <v>0.65600000000000003</v>
      </c>
      <c r="I11438">
        <v>0.66700000000000004</v>
      </c>
      <c r="J11438">
        <v>0.92300000000000004</v>
      </c>
      <c r="K11438" t="str">
        <f t="shared" si="191"/>
        <v>yes</v>
      </c>
      <c r="L11438" t="s">
        <v>7</v>
      </c>
      <c r="M11438">
        <v>0.70777999999999996</v>
      </c>
      <c r="N11438">
        <v>0.71068399999999998</v>
      </c>
    </row>
    <row r="11439" spans="1:14" ht="15" x14ac:dyDescent="0.3">
      <c r="A11439" s="1"/>
      <c r="B11439" t="s">
        <v>12</v>
      </c>
      <c r="C11439" t="s">
        <v>230</v>
      </c>
      <c r="D11439" t="s">
        <v>5337</v>
      </c>
      <c r="E11439" t="s">
        <v>5338</v>
      </c>
      <c r="F11439" t="s">
        <v>233</v>
      </c>
      <c r="G11439">
        <v>0.28622406721115101</v>
      </c>
      <c r="H11439">
        <v>0.65500000000000003</v>
      </c>
      <c r="I11439">
        <v>0</v>
      </c>
      <c r="J11439">
        <v>1</v>
      </c>
      <c r="K11439" t="str">
        <f t="shared" si="191"/>
        <v>yes</v>
      </c>
      <c r="L11439" t="s">
        <v>7</v>
      </c>
      <c r="M11439">
        <v>0.73031000000000001</v>
      </c>
      <c r="N11439">
        <v>0.73279899999999998</v>
      </c>
    </row>
    <row r="11440" spans="1:14" ht="15" x14ac:dyDescent="0.3">
      <c r="A11440" s="1"/>
      <c r="B11440" t="s">
        <v>12</v>
      </c>
      <c r="C11440" t="s">
        <v>3364</v>
      </c>
      <c r="D11440" t="s">
        <v>7065</v>
      </c>
      <c r="E11440" t="s">
        <v>3364</v>
      </c>
      <c r="F11440" t="s">
        <v>3364</v>
      </c>
      <c r="G11440">
        <v>0.99385821819305398</v>
      </c>
      <c r="H11440">
        <v>0.65400000000000003</v>
      </c>
      <c r="I11440">
        <v>0</v>
      </c>
      <c r="J11440">
        <v>1</v>
      </c>
      <c r="K11440" t="str">
        <f t="shared" si="191"/>
        <v>yes</v>
      </c>
      <c r="L11440" t="s">
        <v>7</v>
      </c>
      <c r="M11440">
        <v>0.70574000000000003</v>
      </c>
      <c r="N11440">
        <v>0.70632499999999998</v>
      </c>
    </row>
    <row r="11441" spans="1:14" ht="15" x14ac:dyDescent="0.3">
      <c r="A11441" s="1"/>
      <c r="B11441" t="s">
        <v>12</v>
      </c>
      <c r="C11441" t="s">
        <v>3470</v>
      </c>
      <c r="D11441" t="s">
        <v>7292</v>
      </c>
      <c r="E11441" t="s">
        <v>7293</v>
      </c>
      <c r="F11441" t="s">
        <v>7294</v>
      </c>
      <c r="G11441">
        <v>0.427605360746384</v>
      </c>
      <c r="H11441">
        <v>0.65400000000000003</v>
      </c>
      <c r="I11441">
        <v>0</v>
      </c>
      <c r="J11441">
        <v>0.64200000000000002</v>
      </c>
      <c r="K11441" t="str">
        <f t="shared" si="191"/>
        <v>yes</v>
      </c>
      <c r="L11441" t="s">
        <v>7</v>
      </c>
      <c r="M11441">
        <v>0.82394299999999998</v>
      </c>
      <c r="N11441">
        <v>0.82239899999999999</v>
      </c>
    </row>
    <row r="11442" spans="1:14" ht="15" x14ac:dyDescent="0.3">
      <c r="A11442" s="1"/>
      <c r="B11442" t="s">
        <v>12</v>
      </c>
      <c r="C11442" t="s">
        <v>4685</v>
      </c>
      <c r="D11442" t="s">
        <v>9495</v>
      </c>
      <c r="E11442" t="s">
        <v>9493</v>
      </c>
      <c r="F11442" t="s">
        <v>9496</v>
      </c>
      <c r="G11442">
        <v>0.38537207245826699</v>
      </c>
      <c r="H11442">
        <v>0.65300000000000002</v>
      </c>
      <c r="I11442">
        <v>0.222</v>
      </c>
      <c r="J11442">
        <v>0.80300000000000005</v>
      </c>
      <c r="K11442" t="str">
        <f t="shared" si="191"/>
        <v>yes</v>
      </c>
      <c r="L11442" t="s">
        <v>7</v>
      </c>
      <c r="M11442">
        <v>0.82421100000000003</v>
      </c>
      <c r="N11442">
        <v>0.80352000000000001</v>
      </c>
    </row>
    <row r="11443" spans="1:14" ht="15" x14ac:dyDescent="0.3">
      <c r="A11443" s="1"/>
      <c r="B11443" t="s">
        <v>12</v>
      </c>
      <c r="C11443" t="s">
        <v>3536</v>
      </c>
      <c r="D11443" t="s">
        <v>7386</v>
      </c>
      <c r="E11443" t="s">
        <v>7387</v>
      </c>
      <c r="F11443" t="s">
        <v>7387</v>
      </c>
      <c r="G11443">
        <v>0.91323399543762196</v>
      </c>
      <c r="H11443">
        <v>0.65200000000000002</v>
      </c>
      <c r="I11443">
        <v>0.222</v>
      </c>
      <c r="J11443">
        <v>1</v>
      </c>
      <c r="K11443" t="str">
        <f t="shared" si="191"/>
        <v>yes</v>
      </c>
      <c r="L11443" t="s">
        <v>7</v>
      </c>
      <c r="M11443">
        <v>0.69141300000000006</v>
      </c>
      <c r="N11443">
        <v>0.677562</v>
      </c>
    </row>
    <row r="11444" spans="1:14" ht="15" x14ac:dyDescent="0.3">
      <c r="A11444" s="1"/>
      <c r="B11444" t="s">
        <v>12</v>
      </c>
      <c r="C11444" t="s">
        <v>4545</v>
      </c>
      <c r="D11444" t="s">
        <v>9196</v>
      </c>
      <c r="E11444" t="s">
        <v>9197</v>
      </c>
      <c r="F11444" t="s">
        <v>9198</v>
      </c>
      <c r="G11444">
        <v>0.53110671043395996</v>
      </c>
      <c r="H11444">
        <v>0.65</v>
      </c>
      <c r="I11444">
        <v>0.5</v>
      </c>
      <c r="J11444">
        <v>0.84499999999999997</v>
      </c>
      <c r="K11444" t="str">
        <f t="shared" si="191"/>
        <v>yes</v>
      </c>
      <c r="L11444" t="s">
        <v>7</v>
      </c>
      <c r="M11444">
        <v>0.81989900000000004</v>
      </c>
      <c r="N11444">
        <v>0.82398899999999997</v>
      </c>
    </row>
    <row r="11445" spans="1:14" ht="15" x14ac:dyDescent="0.3">
      <c r="A11445" s="1"/>
      <c r="B11445" t="s">
        <v>12</v>
      </c>
      <c r="C11445" t="s">
        <v>209</v>
      </c>
      <c r="D11445" t="s">
        <v>5337</v>
      </c>
      <c r="E11445" t="s">
        <v>209</v>
      </c>
      <c r="F11445" t="s">
        <v>233</v>
      </c>
      <c r="G11445">
        <v>0.58774942159652699</v>
      </c>
      <c r="H11445">
        <v>0.64900000000000002</v>
      </c>
      <c r="I11445">
        <v>0</v>
      </c>
      <c r="J11445">
        <v>0.66</v>
      </c>
      <c r="K11445" t="str">
        <f t="shared" si="191"/>
        <v>yes</v>
      </c>
      <c r="L11445" t="s">
        <v>7</v>
      </c>
      <c r="M11445">
        <v>0.76671400000000001</v>
      </c>
      <c r="N11445">
        <v>0.77075899999999997</v>
      </c>
    </row>
    <row r="11446" spans="1:14" ht="15" x14ac:dyDescent="0.3">
      <c r="A11446" s="1"/>
      <c r="B11446" t="s">
        <v>12</v>
      </c>
      <c r="C11446" t="s">
        <v>259</v>
      </c>
      <c r="D11446" t="s">
        <v>5358</v>
      </c>
      <c r="E11446" t="s">
        <v>259</v>
      </c>
      <c r="F11446" t="s">
        <v>5359</v>
      </c>
      <c r="G11446">
        <v>0.52355992794036899</v>
      </c>
      <c r="H11446">
        <v>0.64800000000000002</v>
      </c>
      <c r="I11446">
        <v>0</v>
      </c>
      <c r="J11446">
        <v>0.97499999999999998</v>
      </c>
      <c r="K11446" t="str">
        <f t="shared" si="191"/>
        <v>yes</v>
      </c>
      <c r="L11446" t="s">
        <v>7</v>
      </c>
      <c r="M11446">
        <v>0.77543200000000001</v>
      </c>
      <c r="N11446">
        <v>0.77932199999999996</v>
      </c>
    </row>
    <row r="11447" spans="1:14" ht="15" x14ac:dyDescent="0.3">
      <c r="A11447" s="1"/>
      <c r="B11447" t="s">
        <v>12</v>
      </c>
      <c r="C11447" t="s">
        <v>4056</v>
      </c>
      <c r="D11447" t="s">
        <v>8346</v>
      </c>
      <c r="E11447" t="s">
        <v>8340</v>
      </c>
      <c r="F11447" t="s">
        <v>8347</v>
      </c>
      <c r="G11447">
        <v>8.8560044765471996E-2</v>
      </c>
      <c r="H11447">
        <v>0.64700000000000002</v>
      </c>
      <c r="I11447">
        <v>0.5</v>
      </c>
      <c r="J11447">
        <v>0.64500000000000002</v>
      </c>
      <c r="K11447" t="str">
        <f t="shared" si="191"/>
        <v>yes</v>
      </c>
      <c r="L11447" t="s">
        <v>7</v>
      </c>
      <c r="M11447">
        <v>0.77882099999999999</v>
      </c>
      <c r="N11447">
        <v>0.78717000000000004</v>
      </c>
    </row>
    <row r="11448" spans="1:14" ht="15" x14ac:dyDescent="0.3">
      <c r="A11448" s="1"/>
      <c r="B11448" t="s">
        <v>12</v>
      </c>
      <c r="C11448" t="s">
        <v>3495</v>
      </c>
      <c r="D11448" t="s">
        <v>7327</v>
      </c>
      <c r="E11448" t="s">
        <v>7325</v>
      </c>
      <c r="F11448" t="s">
        <v>7328</v>
      </c>
      <c r="G11448">
        <v>1.6278812661766999E-2</v>
      </c>
      <c r="H11448">
        <v>0.64600000000000002</v>
      </c>
      <c r="I11448">
        <v>0.63200000000000001</v>
      </c>
      <c r="J11448">
        <v>0.92400000000000004</v>
      </c>
      <c r="K11448" t="str">
        <f t="shared" si="191"/>
        <v>yes</v>
      </c>
      <c r="L11448" t="s">
        <v>7</v>
      </c>
      <c r="M11448">
        <v>0.75922699999999999</v>
      </c>
      <c r="N11448">
        <v>0.77093500000000004</v>
      </c>
    </row>
    <row r="11449" spans="1:14" ht="15" x14ac:dyDescent="0.3">
      <c r="A11449" s="1"/>
      <c r="B11449" t="s">
        <v>12</v>
      </c>
      <c r="C11449" t="s">
        <v>4682</v>
      </c>
      <c r="D11449" t="s">
        <v>9482</v>
      </c>
      <c r="E11449" t="s">
        <v>9483</v>
      </c>
      <c r="F11449" t="s">
        <v>9484</v>
      </c>
      <c r="G11449">
        <v>0.221375897526741</v>
      </c>
      <c r="H11449">
        <v>0.64600000000000002</v>
      </c>
      <c r="I11449">
        <v>0</v>
      </c>
      <c r="J11449">
        <v>0.59399999999999997</v>
      </c>
      <c r="K11449" t="str">
        <f t="shared" si="191"/>
        <v>yes</v>
      </c>
      <c r="L11449" t="s">
        <v>7</v>
      </c>
      <c r="M11449">
        <v>0.70846799999999999</v>
      </c>
      <c r="N11449">
        <v>0.70908700000000002</v>
      </c>
    </row>
    <row r="11450" spans="1:14" ht="15" x14ac:dyDescent="0.3">
      <c r="A11450" s="1"/>
      <c r="B11450" t="s">
        <v>12</v>
      </c>
      <c r="C11450" t="s">
        <v>1196</v>
      </c>
      <c r="D11450" t="s">
        <v>5924</v>
      </c>
      <c r="E11450" t="s">
        <v>1198</v>
      </c>
      <c r="F11450" t="s">
        <v>1198</v>
      </c>
      <c r="G11450">
        <v>0.499278575181961</v>
      </c>
      <c r="H11450">
        <v>0.64500000000000002</v>
      </c>
      <c r="I11450">
        <v>0.33300000000000002</v>
      </c>
      <c r="J11450">
        <v>1</v>
      </c>
      <c r="K11450" t="str">
        <f t="shared" si="191"/>
        <v>yes</v>
      </c>
      <c r="L11450" t="s">
        <v>7</v>
      </c>
      <c r="M11450">
        <v>0.76902999999999999</v>
      </c>
      <c r="N11450">
        <v>0.75382800000000005</v>
      </c>
    </row>
    <row r="11451" spans="1:14" ht="15" x14ac:dyDescent="0.3">
      <c r="A11451" s="1"/>
      <c r="B11451" t="s">
        <v>12</v>
      </c>
      <c r="C11451" t="s">
        <v>4506</v>
      </c>
      <c r="D11451" t="s">
        <v>9102</v>
      </c>
      <c r="E11451" t="s">
        <v>9106</v>
      </c>
      <c r="F11451" t="s">
        <v>9103</v>
      </c>
      <c r="G11451">
        <v>0.72623693943023704</v>
      </c>
      <c r="H11451">
        <v>0.64500000000000002</v>
      </c>
      <c r="I11451">
        <v>0.85699999999999998</v>
      </c>
      <c r="J11451">
        <v>0.84799999999999998</v>
      </c>
      <c r="K11451" t="str">
        <f t="shared" si="191"/>
        <v>yes</v>
      </c>
      <c r="L11451" t="s">
        <v>7</v>
      </c>
      <c r="M11451">
        <v>0.77531799999999995</v>
      </c>
      <c r="N11451">
        <v>0.79197099999999998</v>
      </c>
    </row>
    <row r="11452" spans="1:14" ht="15" x14ac:dyDescent="0.3">
      <c r="A11452" s="1"/>
      <c r="B11452" t="s">
        <v>12</v>
      </c>
      <c r="C11452" t="s">
        <v>1120</v>
      </c>
      <c r="D11452" t="s">
        <v>5874</v>
      </c>
      <c r="E11452" t="s">
        <v>1122</v>
      </c>
      <c r="F11452" t="s">
        <v>1124</v>
      </c>
      <c r="G11452">
        <v>0.53310346603393599</v>
      </c>
      <c r="H11452">
        <v>0.64300000000000002</v>
      </c>
      <c r="I11452">
        <v>0</v>
      </c>
      <c r="J11452">
        <v>0.72499999999999998</v>
      </c>
      <c r="K11452" t="str">
        <f t="shared" si="191"/>
        <v>yes</v>
      </c>
      <c r="L11452" t="s">
        <v>7</v>
      </c>
      <c r="M11452">
        <v>0.81633800000000001</v>
      </c>
      <c r="N11452">
        <v>0.82626900000000003</v>
      </c>
    </row>
    <row r="11453" spans="1:14" ht="15" x14ac:dyDescent="0.3">
      <c r="A11453" s="1"/>
      <c r="B11453" t="s">
        <v>12</v>
      </c>
      <c r="C11453" t="s">
        <v>4158</v>
      </c>
      <c r="D11453" t="s">
        <v>8524</v>
      </c>
      <c r="E11453" t="s">
        <v>8518</v>
      </c>
      <c r="F11453" t="s">
        <v>8525</v>
      </c>
      <c r="G11453">
        <v>9.1409407556057004E-2</v>
      </c>
      <c r="H11453">
        <v>0.64100000000000001</v>
      </c>
      <c r="I11453">
        <v>0.105</v>
      </c>
      <c r="J11453">
        <v>0.93300000000000005</v>
      </c>
      <c r="K11453" t="str">
        <f t="shared" si="191"/>
        <v>yes</v>
      </c>
      <c r="L11453" t="s">
        <v>7</v>
      </c>
      <c r="M11453">
        <v>0.73343000000000003</v>
      </c>
      <c r="N11453">
        <v>0.73428599999999999</v>
      </c>
    </row>
    <row r="11454" spans="1:14" ht="15" x14ac:dyDescent="0.3">
      <c r="A11454" s="1"/>
      <c r="B11454" t="s">
        <v>12</v>
      </c>
      <c r="C11454" t="s">
        <v>4481</v>
      </c>
      <c r="D11454" t="s">
        <v>9058</v>
      </c>
      <c r="E11454" t="s">
        <v>9050</v>
      </c>
      <c r="F11454" t="s">
        <v>9059</v>
      </c>
      <c r="G11454">
        <v>1.2916719540954E-2</v>
      </c>
      <c r="H11454">
        <v>0.64</v>
      </c>
      <c r="I11454">
        <v>0</v>
      </c>
      <c r="J11454">
        <v>0.77900000000000003</v>
      </c>
      <c r="K11454" t="str">
        <f t="shared" si="191"/>
        <v>partially</v>
      </c>
      <c r="L11454" t="s">
        <v>17</v>
      </c>
      <c r="M11454">
        <v>0.64571100000000003</v>
      </c>
      <c r="N11454">
        <v>0.642073</v>
      </c>
    </row>
    <row r="11455" spans="1:14" ht="15" x14ac:dyDescent="0.3">
      <c r="A11455" s="1"/>
      <c r="B11455" t="s">
        <v>12</v>
      </c>
      <c r="C11455" t="s">
        <v>952</v>
      </c>
      <c r="D11455" t="s">
        <v>953</v>
      </c>
      <c r="E11455" t="s">
        <v>5798</v>
      </c>
      <c r="F11455" t="s">
        <v>955</v>
      </c>
      <c r="G11455">
        <v>0.44001615047454801</v>
      </c>
      <c r="H11455">
        <v>0.63700000000000001</v>
      </c>
      <c r="I11455">
        <v>0</v>
      </c>
      <c r="J11455">
        <v>1</v>
      </c>
      <c r="K11455" t="str">
        <f t="shared" si="191"/>
        <v>partially</v>
      </c>
      <c r="L11455" t="s">
        <v>17</v>
      </c>
      <c r="M11455">
        <v>0.91304099999999999</v>
      </c>
      <c r="N11455">
        <v>0.89580800000000005</v>
      </c>
    </row>
    <row r="11456" spans="1:14" ht="15" x14ac:dyDescent="0.3">
      <c r="A11456" s="1"/>
      <c r="B11456" t="s">
        <v>12</v>
      </c>
      <c r="C11456" t="s">
        <v>1417</v>
      </c>
      <c r="D11456" t="s">
        <v>6090</v>
      </c>
      <c r="E11456" t="s">
        <v>6091</v>
      </c>
      <c r="F11456" t="s">
        <v>1419</v>
      </c>
      <c r="G11456">
        <v>0.63329756259918202</v>
      </c>
      <c r="H11456">
        <v>0.63700000000000001</v>
      </c>
      <c r="I11456">
        <v>0</v>
      </c>
      <c r="J11456">
        <v>0.97799999999999998</v>
      </c>
      <c r="K11456" t="str">
        <f t="shared" si="191"/>
        <v>partially</v>
      </c>
      <c r="L11456" t="s">
        <v>17</v>
      </c>
      <c r="M11456">
        <v>0.70004</v>
      </c>
      <c r="N11456">
        <v>0.69965699999999997</v>
      </c>
    </row>
    <row r="11457" spans="1:14" ht="15" x14ac:dyDescent="0.3">
      <c r="A11457" s="1"/>
      <c r="B11457" t="s">
        <v>12</v>
      </c>
      <c r="C11457" t="s">
        <v>4214</v>
      </c>
      <c r="D11457" t="s">
        <v>8567</v>
      </c>
      <c r="E11457" t="s">
        <v>8568</v>
      </c>
      <c r="F11457" t="s">
        <v>8568</v>
      </c>
      <c r="G11457">
        <v>0.894811570644379</v>
      </c>
      <c r="H11457">
        <v>0.63700000000000001</v>
      </c>
      <c r="I11457">
        <v>0.5</v>
      </c>
      <c r="J11457">
        <v>1</v>
      </c>
      <c r="K11457" t="str">
        <f t="shared" si="191"/>
        <v>partially</v>
      </c>
      <c r="L11457" t="s">
        <v>17</v>
      </c>
      <c r="M11457">
        <v>0.84219599999999994</v>
      </c>
      <c r="N11457">
        <v>0.84366399999999997</v>
      </c>
    </row>
    <row r="11458" spans="1:14" ht="15" x14ac:dyDescent="0.3">
      <c r="A11458" s="1"/>
      <c r="B11458" t="s">
        <v>12</v>
      </c>
      <c r="C11458" t="s">
        <v>1824</v>
      </c>
      <c r="D11458" t="s">
        <v>1825</v>
      </c>
      <c r="E11458" t="s">
        <v>1824</v>
      </c>
      <c r="F11458" t="s">
        <v>1824</v>
      </c>
      <c r="G11458">
        <v>0.99876630306243896</v>
      </c>
      <c r="H11458">
        <v>0.63600000000000001</v>
      </c>
      <c r="I11458">
        <v>0</v>
      </c>
      <c r="J11458">
        <v>1</v>
      </c>
      <c r="K11458" t="str">
        <f t="shared" si="191"/>
        <v>partially</v>
      </c>
      <c r="L11458" t="s">
        <v>17</v>
      </c>
      <c r="M11458">
        <v>0.74086399999999997</v>
      </c>
      <c r="N11458">
        <v>0.738236</v>
      </c>
    </row>
    <row r="11459" spans="1:14" ht="15" x14ac:dyDescent="0.3">
      <c r="A11459" s="1"/>
      <c r="B11459" t="s">
        <v>12</v>
      </c>
      <c r="C11459" t="s">
        <v>3318</v>
      </c>
      <c r="D11459" t="s">
        <v>6951</v>
      </c>
      <c r="E11459" t="s">
        <v>6949</v>
      </c>
      <c r="F11459" t="s">
        <v>6952</v>
      </c>
      <c r="G11459">
        <v>0.24819214642047899</v>
      </c>
      <c r="H11459">
        <v>0.63600000000000001</v>
      </c>
      <c r="I11459">
        <v>0.4</v>
      </c>
      <c r="J11459">
        <v>0.64</v>
      </c>
      <c r="K11459" t="str">
        <f t="shared" ref="K11459:K11522" si="192">IF(H11459&gt;0.64,"yes",IF(H11459&gt;=0.45,"partially","no"))</f>
        <v>partially</v>
      </c>
      <c r="L11459" t="s">
        <v>17</v>
      </c>
      <c r="M11459">
        <v>0.78256599999999998</v>
      </c>
      <c r="N11459">
        <v>0.79196999999999995</v>
      </c>
    </row>
    <row r="11460" spans="1:14" ht="15" x14ac:dyDescent="0.3">
      <c r="A11460" s="1"/>
      <c r="B11460" t="s">
        <v>12</v>
      </c>
      <c r="C11460" s="3">
        <v>0.12</v>
      </c>
      <c r="D11460" t="s">
        <v>6268</v>
      </c>
      <c r="E11460" s="3">
        <v>0.12</v>
      </c>
      <c r="F11460" t="s">
        <v>6269</v>
      </c>
      <c r="G11460">
        <v>0.62096250057220503</v>
      </c>
      <c r="H11460">
        <v>0.63500000000000001</v>
      </c>
      <c r="I11460">
        <v>0.66700000000000004</v>
      </c>
      <c r="J11460">
        <v>0.79500000000000004</v>
      </c>
      <c r="K11460" t="str">
        <f t="shared" si="192"/>
        <v>partially</v>
      </c>
      <c r="L11460" t="s">
        <v>17</v>
      </c>
      <c r="M11460">
        <v>0.70879300000000001</v>
      </c>
      <c r="N11460">
        <v>0.71861200000000003</v>
      </c>
    </row>
    <row r="11461" spans="1:14" ht="15" x14ac:dyDescent="0.3">
      <c r="A11461" s="1"/>
      <c r="B11461" t="s">
        <v>12</v>
      </c>
      <c r="C11461" t="s">
        <v>4430</v>
      </c>
      <c r="D11461" t="s">
        <v>8979</v>
      </c>
      <c r="E11461" t="s">
        <v>4430</v>
      </c>
      <c r="F11461" t="s">
        <v>4430</v>
      </c>
      <c r="G11461">
        <v>0.99477744102478005</v>
      </c>
      <c r="H11461">
        <v>0.63400000000000001</v>
      </c>
      <c r="I11461">
        <v>0</v>
      </c>
      <c r="J11461">
        <v>1</v>
      </c>
      <c r="K11461" t="str">
        <f t="shared" si="192"/>
        <v>partially</v>
      </c>
      <c r="L11461" t="s">
        <v>17</v>
      </c>
      <c r="M11461">
        <v>0.69125700000000001</v>
      </c>
      <c r="N11461">
        <v>0.69609100000000002</v>
      </c>
    </row>
    <row r="11462" spans="1:14" ht="15" x14ac:dyDescent="0.3">
      <c r="A11462" s="1"/>
      <c r="B11462" t="s">
        <v>12</v>
      </c>
      <c r="C11462" t="s">
        <v>5158</v>
      </c>
      <c r="D11462" t="s">
        <v>10419</v>
      </c>
      <c r="E11462" t="s">
        <v>10420</v>
      </c>
      <c r="F11462" t="s">
        <v>10419</v>
      </c>
      <c r="G11462">
        <v>0.97522568702697798</v>
      </c>
      <c r="H11462">
        <v>0.63400000000000001</v>
      </c>
      <c r="I11462">
        <v>0</v>
      </c>
      <c r="J11462">
        <v>0.56100000000000005</v>
      </c>
      <c r="K11462" t="str">
        <f t="shared" si="192"/>
        <v>partially</v>
      </c>
      <c r="L11462" t="s">
        <v>17</v>
      </c>
      <c r="M11462">
        <v>0.68652899999999994</v>
      </c>
      <c r="N11462">
        <v>0.69102600000000003</v>
      </c>
    </row>
    <row r="11463" spans="1:14" ht="15" x14ac:dyDescent="0.3">
      <c r="A11463" s="1"/>
      <c r="B11463" t="s">
        <v>12</v>
      </c>
      <c r="C11463" t="s">
        <v>1347</v>
      </c>
      <c r="D11463" t="s">
        <v>1341</v>
      </c>
      <c r="E11463" s="9">
        <v>41395</v>
      </c>
      <c r="F11463" s="9">
        <v>42644</v>
      </c>
      <c r="G11463">
        <v>0.63631272315979004</v>
      </c>
      <c r="H11463">
        <v>0.63300000000000001</v>
      </c>
      <c r="I11463">
        <v>0</v>
      </c>
      <c r="J11463">
        <v>0.52400000000000002</v>
      </c>
      <c r="K11463" t="str">
        <f t="shared" si="192"/>
        <v>partially</v>
      </c>
      <c r="L11463" t="s">
        <v>17</v>
      </c>
      <c r="M11463">
        <v>0.74275400000000003</v>
      </c>
      <c r="N11463">
        <v>0.76656199999999997</v>
      </c>
    </row>
    <row r="11464" spans="1:14" ht="15" x14ac:dyDescent="0.3">
      <c r="A11464" s="1"/>
      <c r="B11464" t="s">
        <v>12</v>
      </c>
      <c r="C11464" t="s">
        <v>4397</v>
      </c>
      <c r="D11464" t="s">
        <v>8930</v>
      </c>
      <c r="E11464" t="s">
        <v>8928</v>
      </c>
      <c r="F11464" t="s">
        <v>8931</v>
      </c>
      <c r="G11464">
        <v>0.204573884606361</v>
      </c>
      <c r="H11464">
        <v>0.63300000000000001</v>
      </c>
      <c r="I11464">
        <v>0.25</v>
      </c>
      <c r="J11464">
        <v>0.94699999999999995</v>
      </c>
      <c r="K11464" t="str">
        <f t="shared" si="192"/>
        <v>partially</v>
      </c>
      <c r="L11464" t="s">
        <v>17</v>
      </c>
      <c r="M11464">
        <v>0.84988699999999995</v>
      </c>
      <c r="N11464">
        <v>0.84908499999999998</v>
      </c>
    </row>
    <row r="11465" spans="1:14" ht="15" x14ac:dyDescent="0.3">
      <c r="A11465" s="1"/>
      <c r="B11465" t="s">
        <v>12</v>
      </c>
      <c r="C11465" t="s">
        <v>3237</v>
      </c>
      <c r="D11465" t="s">
        <v>6789</v>
      </c>
      <c r="E11465" t="s">
        <v>6790</v>
      </c>
      <c r="F11465" t="s">
        <v>6791</v>
      </c>
      <c r="G11465">
        <v>0.69547307491302501</v>
      </c>
      <c r="H11465">
        <v>0.63100000000000001</v>
      </c>
      <c r="I11465">
        <v>0</v>
      </c>
      <c r="J11465">
        <v>0.29699999999999999</v>
      </c>
      <c r="K11465" t="str">
        <f t="shared" si="192"/>
        <v>partially</v>
      </c>
      <c r="L11465" t="s">
        <v>17</v>
      </c>
      <c r="M11465">
        <v>0.69447700000000001</v>
      </c>
      <c r="N11465">
        <v>0.69119900000000001</v>
      </c>
    </row>
    <row r="11466" spans="1:14" ht="15" x14ac:dyDescent="0.3">
      <c r="A11466" s="1"/>
      <c r="B11466" t="s">
        <v>12</v>
      </c>
      <c r="C11466" t="s">
        <v>4714</v>
      </c>
      <c r="D11466" t="s">
        <v>9564</v>
      </c>
      <c r="E11466" t="s">
        <v>9565</v>
      </c>
      <c r="F11466" t="s">
        <v>9566</v>
      </c>
      <c r="G11466">
        <v>0.14289401471614799</v>
      </c>
      <c r="H11466">
        <v>0.629</v>
      </c>
      <c r="I11466">
        <v>0.58299999999999996</v>
      </c>
      <c r="J11466">
        <v>0.71399999999999997</v>
      </c>
      <c r="K11466" t="str">
        <f t="shared" si="192"/>
        <v>partially</v>
      </c>
      <c r="L11466" t="s">
        <v>17</v>
      </c>
      <c r="M11466">
        <v>0.843032</v>
      </c>
      <c r="N11466">
        <v>0.82251700000000005</v>
      </c>
    </row>
    <row r="11467" spans="1:14" ht="15" x14ac:dyDescent="0.3">
      <c r="A11467" s="1"/>
      <c r="B11467" t="s">
        <v>12</v>
      </c>
      <c r="C11467" t="s">
        <v>810</v>
      </c>
      <c r="D11467" t="s">
        <v>818</v>
      </c>
      <c r="E11467" t="s">
        <v>813</v>
      </c>
      <c r="F11467" t="s">
        <v>819</v>
      </c>
      <c r="G11467">
        <v>0.46321496367454501</v>
      </c>
      <c r="H11467">
        <v>0.625</v>
      </c>
      <c r="I11467">
        <v>0</v>
      </c>
      <c r="J11467">
        <v>0.46</v>
      </c>
      <c r="K11467" t="str">
        <f t="shared" si="192"/>
        <v>partially</v>
      </c>
      <c r="L11467" t="s">
        <v>17</v>
      </c>
      <c r="M11467">
        <v>0.69018000000000002</v>
      </c>
      <c r="N11467">
        <v>0.69596800000000003</v>
      </c>
    </row>
    <row r="11468" spans="1:14" ht="15" x14ac:dyDescent="0.3">
      <c r="A11468" s="1"/>
      <c r="B11468" t="s">
        <v>12</v>
      </c>
      <c r="C11468" t="s">
        <v>5136</v>
      </c>
      <c r="D11468" t="s">
        <v>10386</v>
      </c>
      <c r="E11468" t="s">
        <v>10387</v>
      </c>
      <c r="F11468" t="s">
        <v>10388</v>
      </c>
      <c r="G11468">
        <v>0.93971461057662997</v>
      </c>
      <c r="H11468">
        <v>0.625</v>
      </c>
      <c r="I11468">
        <v>0</v>
      </c>
      <c r="J11468">
        <v>0.88600000000000001</v>
      </c>
      <c r="K11468" t="str">
        <f t="shared" si="192"/>
        <v>partially</v>
      </c>
      <c r="L11468" t="s">
        <v>17</v>
      </c>
      <c r="M11468">
        <v>0.70982299999999998</v>
      </c>
      <c r="N11468">
        <v>0.71248100000000003</v>
      </c>
    </row>
    <row r="11469" spans="1:14" ht="15" x14ac:dyDescent="0.3">
      <c r="A11469" s="1"/>
      <c r="B11469" t="s">
        <v>12</v>
      </c>
      <c r="C11469" t="s">
        <v>230</v>
      </c>
      <c r="D11469" t="s">
        <v>5317</v>
      </c>
      <c r="E11469" t="s">
        <v>233</v>
      </c>
      <c r="F11469" t="s">
        <v>211</v>
      </c>
      <c r="G11469">
        <v>0.54532366991043102</v>
      </c>
      <c r="H11469">
        <v>0.624</v>
      </c>
      <c r="I11469">
        <v>0</v>
      </c>
      <c r="J11469">
        <v>0.69899999999999995</v>
      </c>
      <c r="K11469" t="str">
        <f t="shared" si="192"/>
        <v>partially</v>
      </c>
      <c r="L11469" t="s">
        <v>17</v>
      </c>
      <c r="M11469">
        <v>0.75328499999999998</v>
      </c>
      <c r="N11469">
        <v>0.75485999999999998</v>
      </c>
    </row>
    <row r="11470" spans="1:14" ht="15" x14ac:dyDescent="0.3">
      <c r="A11470" s="1"/>
      <c r="B11470" t="s">
        <v>12</v>
      </c>
      <c r="C11470">
        <v>415</v>
      </c>
      <c r="D11470" t="s">
        <v>2287</v>
      </c>
      <c r="E11470">
        <v>415</v>
      </c>
      <c r="F11470" t="s">
        <v>2288</v>
      </c>
      <c r="G11470">
        <v>0.19545356929302199</v>
      </c>
      <c r="H11470">
        <v>0.624</v>
      </c>
      <c r="I11470">
        <v>0</v>
      </c>
      <c r="J11470">
        <v>0.76400000000000001</v>
      </c>
      <c r="K11470" t="str">
        <f t="shared" si="192"/>
        <v>partially</v>
      </c>
      <c r="L11470" t="s">
        <v>17</v>
      </c>
      <c r="M11470">
        <v>0.64195400000000002</v>
      </c>
      <c r="N11470">
        <v>0.64944100000000005</v>
      </c>
    </row>
    <row r="11471" spans="1:14" ht="15" x14ac:dyDescent="0.3">
      <c r="A11471" s="1"/>
      <c r="B11471" t="s">
        <v>12</v>
      </c>
      <c r="C11471" t="s">
        <v>4357</v>
      </c>
      <c r="D11471" t="s">
        <v>8867</v>
      </c>
      <c r="E11471" t="s">
        <v>8868</v>
      </c>
      <c r="F11471" t="s">
        <v>8867</v>
      </c>
      <c r="G11471">
        <v>0.97290426492690996</v>
      </c>
      <c r="H11471">
        <v>0.623</v>
      </c>
      <c r="I11471">
        <v>0</v>
      </c>
      <c r="J11471">
        <v>1</v>
      </c>
      <c r="K11471" t="str">
        <f t="shared" si="192"/>
        <v>partially</v>
      </c>
      <c r="L11471" t="s">
        <v>17</v>
      </c>
      <c r="M11471">
        <v>0.64963599999999999</v>
      </c>
      <c r="N11471">
        <v>0.65051300000000001</v>
      </c>
    </row>
    <row r="11472" spans="1:14" ht="15" x14ac:dyDescent="0.3">
      <c r="A11472" s="1"/>
      <c r="B11472" t="s">
        <v>12</v>
      </c>
      <c r="C11472" t="s">
        <v>1126</v>
      </c>
      <c r="D11472" t="s">
        <v>5880</v>
      </c>
      <c r="E11472" t="s">
        <v>1126</v>
      </c>
      <c r="F11472" t="s">
        <v>5881</v>
      </c>
      <c r="G11472">
        <v>0.516079902648926</v>
      </c>
      <c r="H11472">
        <v>0.622</v>
      </c>
      <c r="I11472">
        <v>0.57099999999999995</v>
      </c>
      <c r="J11472">
        <v>0.82699999999999996</v>
      </c>
      <c r="K11472" t="str">
        <f t="shared" si="192"/>
        <v>partially</v>
      </c>
      <c r="L11472" t="s">
        <v>17</v>
      </c>
      <c r="M11472">
        <v>0.74204000000000003</v>
      </c>
      <c r="N11472">
        <v>0.76722400000000002</v>
      </c>
    </row>
    <row r="11473" spans="1:14" ht="15" x14ac:dyDescent="0.3">
      <c r="A11473" s="1"/>
      <c r="B11473" t="s">
        <v>12</v>
      </c>
      <c r="C11473" t="s">
        <v>1530</v>
      </c>
      <c r="D11473" t="s">
        <v>6148</v>
      </c>
      <c r="E11473" t="s">
        <v>1531</v>
      </c>
      <c r="F11473" t="s">
        <v>6149</v>
      </c>
      <c r="G11473">
        <v>0.49066755175590498</v>
      </c>
      <c r="H11473">
        <v>0.622</v>
      </c>
      <c r="I11473">
        <v>0.4</v>
      </c>
      <c r="J11473">
        <v>0.85499999999999998</v>
      </c>
      <c r="K11473" t="str">
        <f t="shared" si="192"/>
        <v>partially</v>
      </c>
      <c r="L11473" t="s">
        <v>17</v>
      </c>
      <c r="M11473">
        <v>0.82607200000000003</v>
      </c>
      <c r="N11473">
        <v>0.81237199999999998</v>
      </c>
    </row>
    <row r="11474" spans="1:14" ht="15" x14ac:dyDescent="0.3">
      <c r="A11474" s="1"/>
      <c r="B11474" t="s">
        <v>12</v>
      </c>
      <c r="C11474" t="s">
        <v>1944</v>
      </c>
      <c r="D11474" t="s">
        <v>6413</v>
      </c>
      <c r="E11474" t="s">
        <v>6414</v>
      </c>
      <c r="F11474" t="s">
        <v>6414</v>
      </c>
      <c r="G11474">
        <v>0.97280079126357999</v>
      </c>
      <c r="H11474">
        <v>0.61899999999999999</v>
      </c>
      <c r="I11474">
        <v>0.25</v>
      </c>
      <c r="J11474">
        <v>1</v>
      </c>
      <c r="K11474" t="str">
        <f t="shared" si="192"/>
        <v>partially</v>
      </c>
      <c r="L11474" t="s">
        <v>17</v>
      </c>
      <c r="M11474">
        <v>0.67610899999999996</v>
      </c>
      <c r="N11474">
        <v>0.668068</v>
      </c>
    </row>
    <row r="11475" spans="1:14" ht="15" x14ac:dyDescent="0.3">
      <c r="A11475" s="1"/>
      <c r="B11475" t="s">
        <v>12</v>
      </c>
      <c r="C11475" t="s">
        <v>5191</v>
      </c>
      <c r="D11475" t="s">
        <v>10487</v>
      </c>
      <c r="E11475" t="s">
        <v>10485</v>
      </c>
      <c r="F11475" t="s">
        <v>10488</v>
      </c>
      <c r="G11475">
        <v>0.160758197307587</v>
      </c>
      <c r="H11475">
        <v>0.61899999999999999</v>
      </c>
      <c r="I11475">
        <v>0</v>
      </c>
      <c r="J11475">
        <v>0.80500000000000005</v>
      </c>
      <c r="K11475" t="str">
        <f t="shared" si="192"/>
        <v>partially</v>
      </c>
      <c r="L11475" t="s">
        <v>17</v>
      </c>
      <c r="M11475">
        <v>0.75432999999999995</v>
      </c>
      <c r="N11475">
        <v>0.74936800000000003</v>
      </c>
    </row>
    <row r="11476" spans="1:14" ht="15" x14ac:dyDescent="0.3">
      <c r="A11476" s="1"/>
      <c r="B11476" t="s">
        <v>12</v>
      </c>
      <c r="C11476">
        <v>2017</v>
      </c>
      <c r="D11476" t="s">
        <v>1340</v>
      </c>
      <c r="E11476">
        <v>2017</v>
      </c>
      <c r="F11476" s="9">
        <v>41671</v>
      </c>
      <c r="G11476">
        <v>0.63708394765853904</v>
      </c>
      <c r="H11476">
        <v>0.61799999999999999</v>
      </c>
      <c r="I11476">
        <v>0</v>
      </c>
      <c r="J11476">
        <v>0.42699999999999999</v>
      </c>
      <c r="K11476" t="str">
        <f t="shared" si="192"/>
        <v>partially</v>
      </c>
      <c r="L11476" t="s">
        <v>17</v>
      </c>
      <c r="M11476">
        <v>0.63245600000000002</v>
      </c>
      <c r="N11476">
        <v>0.63819099999999995</v>
      </c>
    </row>
    <row r="11477" spans="1:14" ht="15" x14ac:dyDescent="0.3">
      <c r="A11477" s="1"/>
      <c r="B11477" t="s">
        <v>12</v>
      </c>
      <c r="C11477" t="s">
        <v>4091</v>
      </c>
      <c r="D11477" t="s">
        <v>8396</v>
      </c>
      <c r="E11477" t="s">
        <v>8397</v>
      </c>
      <c r="F11477" t="s">
        <v>8398</v>
      </c>
      <c r="G11477">
        <v>0.46241787075996399</v>
      </c>
      <c r="H11477">
        <v>0.61799999999999999</v>
      </c>
      <c r="I11477">
        <v>0.36399999999999999</v>
      </c>
      <c r="J11477">
        <v>0.59099999999999997</v>
      </c>
      <c r="K11477" t="str">
        <f t="shared" si="192"/>
        <v>partially</v>
      </c>
      <c r="L11477" t="s">
        <v>17</v>
      </c>
      <c r="M11477">
        <v>0.82508099999999995</v>
      </c>
      <c r="N11477">
        <v>0.816079</v>
      </c>
    </row>
    <row r="11478" spans="1:14" ht="15" x14ac:dyDescent="0.3">
      <c r="A11478" s="1"/>
      <c r="B11478" t="s">
        <v>12</v>
      </c>
      <c r="C11478" t="s">
        <v>1934</v>
      </c>
      <c r="D11478" t="s">
        <v>6408</v>
      </c>
      <c r="E11478" t="s">
        <v>1934</v>
      </c>
      <c r="F11478" t="s">
        <v>1934</v>
      </c>
      <c r="G11478">
        <v>0.88399785757064797</v>
      </c>
      <c r="H11478">
        <v>0.61699999999999999</v>
      </c>
      <c r="I11478">
        <v>0</v>
      </c>
      <c r="J11478">
        <v>1</v>
      </c>
      <c r="K11478" t="str">
        <f t="shared" si="192"/>
        <v>partially</v>
      </c>
      <c r="L11478" t="s">
        <v>17</v>
      </c>
      <c r="M11478">
        <v>0.63512999999999997</v>
      </c>
      <c r="N11478">
        <v>0.63437600000000005</v>
      </c>
    </row>
    <row r="11479" spans="1:14" ht="15" x14ac:dyDescent="0.3">
      <c r="A11479" s="1"/>
      <c r="B11479" t="s">
        <v>12</v>
      </c>
      <c r="C11479" t="s">
        <v>4891</v>
      </c>
      <c r="D11479" t="s">
        <v>9908</v>
      </c>
      <c r="E11479" t="s">
        <v>9920</v>
      </c>
      <c r="F11479" t="s">
        <v>9909</v>
      </c>
      <c r="G11479">
        <v>0.36619907617568997</v>
      </c>
      <c r="H11479">
        <v>0.61699999999999999</v>
      </c>
      <c r="I11479">
        <v>0</v>
      </c>
      <c r="J11479">
        <v>0.65300000000000002</v>
      </c>
      <c r="K11479" t="str">
        <f t="shared" si="192"/>
        <v>partially</v>
      </c>
      <c r="L11479" t="s">
        <v>17</v>
      </c>
      <c r="M11479">
        <v>0.652918</v>
      </c>
      <c r="N11479">
        <v>0.65145699999999995</v>
      </c>
    </row>
    <row r="11480" spans="1:14" ht="15" x14ac:dyDescent="0.3">
      <c r="A11480" s="1"/>
      <c r="B11480" t="s">
        <v>12</v>
      </c>
      <c r="C11480" t="s">
        <v>371</v>
      </c>
      <c r="D11480" t="s">
        <v>5425</v>
      </c>
      <c r="E11480" t="s">
        <v>371</v>
      </c>
      <c r="F11480" t="s">
        <v>5425</v>
      </c>
      <c r="G11480">
        <v>0.98577368259429898</v>
      </c>
      <c r="H11480">
        <v>0.61499999999999999</v>
      </c>
      <c r="I11480">
        <v>0.66700000000000004</v>
      </c>
      <c r="J11480">
        <v>0.879</v>
      </c>
      <c r="K11480" t="str">
        <f t="shared" si="192"/>
        <v>partially</v>
      </c>
      <c r="L11480" t="s">
        <v>17</v>
      </c>
      <c r="M11480">
        <v>0.90129800000000004</v>
      </c>
      <c r="N11480">
        <v>0.90198100000000003</v>
      </c>
    </row>
    <row r="11481" spans="1:14" ht="15" x14ac:dyDescent="0.3">
      <c r="A11481" s="1"/>
      <c r="B11481" t="s">
        <v>12</v>
      </c>
      <c r="C11481" t="s">
        <v>2275</v>
      </c>
      <c r="D11481" t="s">
        <v>6567</v>
      </c>
      <c r="E11481" t="s">
        <v>2276</v>
      </c>
      <c r="F11481">
        <v>2700000</v>
      </c>
      <c r="G11481">
        <v>0.27899369597434998</v>
      </c>
      <c r="H11481">
        <v>0.61499999999999999</v>
      </c>
      <c r="I11481">
        <v>0</v>
      </c>
      <c r="J11481">
        <v>0.88</v>
      </c>
      <c r="K11481" t="str">
        <f t="shared" si="192"/>
        <v>partially</v>
      </c>
      <c r="L11481" t="s">
        <v>17</v>
      </c>
      <c r="M11481">
        <v>0.75630200000000003</v>
      </c>
      <c r="N11481">
        <v>0.75031099999999995</v>
      </c>
    </row>
    <row r="11482" spans="1:14" ht="15" x14ac:dyDescent="0.3">
      <c r="A11482" s="1"/>
      <c r="B11482" t="s">
        <v>12</v>
      </c>
      <c r="C11482" t="s">
        <v>2293</v>
      </c>
      <c r="D11482" t="s">
        <v>6615</v>
      </c>
      <c r="E11482" t="s">
        <v>6616</v>
      </c>
      <c r="F11482" t="s">
        <v>6617</v>
      </c>
      <c r="G11482">
        <v>0.28186839818954501</v>
      </c>
      <c r="H11482">
        <v>0.61499999999999999</v>
      </c>
      <c r="I11482">
        <v>0</v>
      </c>
      <c r="J11482">
        <v>0.72799999999999998</v>
      </c>
      <c r="K11482" t="str">
        <f t="shared" si="192"/>
        <v>partially</v>
      </c>
      <c r="L11482" t="s">
        <v>17</v>
      </c>
      <c r="M11482">
        <v>0.77692000000000005</v>
      </c>
      <c r="N11482">
        <v>0.77424000000000004</v>
      </c>
    </row>
    <row r="11483" spans="1:14" ht="15" x14ac:dyDescent="0.3">
      <c r="A11483" s="1"/>
      <c r="B11483" t="s">
        <v>12</v>
      </c>
      <c r="C11483" t="s">
        <v>5127</v>
      </c>
      <c r="D11483" t="s">
        <v>10367</v>
      </c>
      <c r="E11483" t="s">
        <v>10368</v>
      </c>
      <c r="F11483" t="s">
        <v>10369</v>
      </c>
      <c r="G11483">
        <v>0.86118859052658103</v>
      </c>
      <c r="H11483">
        <v>0.61399999999999999</v>
      </c>
      <c r="I11483">
        <v>0.44400000000000001</v>
      </c>
      <c r="J11483">
        <v>0.73199999999999998</v>
      </c>
      <c r="K11483" t="str">
        <f t="shared" si="192"/>
        <v>partially</v>
      </c>
      <c r="L11483" t="s">
        <v>17</v>
      </c>
      <c r="M11483">
        <v>0.789605</v>
      </c>
      <c r="N11483">
        <v>0.78310500000000005</v>
      </c>
    </row>
    <row r="11484" spans="1:14" ht="15" x14ac:dyDescent="0.3">
      <c r="A11484" s="1"/>
      <c r="B11484" t="s">
        <v>12</v>
      </c>
      <c r="C11484" t="s">
        <v>3428</v>
      </c>
      <c r="D11484" t="s">
        <v>7207</v>
      </c>
      <c r="E11484" t="s">
        <v>7208</v>
      </c>
      <c r="F11484" t="s">
        <v>7209</v>
      </c>
      <c r="G11484">
        <v>0.51947695016860995</v>
      </c>
      <c r="H11484">
        <v>0.61099999999999999</v>
      </c>
      <c r="I11484">
        <v>0.5</v>
      </c>
      <c r="J11484">
        <v>0.73299999999999998</v>
      </c>
      <c r="K11484" t="str">
        <f t="shared" si="192"/>
        <v>partially</v>
      </c>
      <c r="L11484" t="s">
        <v>17</v>
      </c>
      <c r="M11484">
        <v>0.75939400000000001</v>
      </c>
      <c r="N11484">
        <v>0.74717699999999998</v>
      </c>
    </row>
    <row r="11485" spans="1:14" ht="15" x14ac:dyDescent="0.3">
      <c r="A11485" s="1"/>
      <c r="B11485" t="s">
        <v>12</v>
      </c>
      <c r="C11485" t="s">
        <v>1323</v>
      </c>
      <c r="D11485" t="s">
        <v>1333</v>
      </c>
      <c r="E11485" t="s">
        <v>1325</v>
      </c>
      <c r="F11485" t="s">
        <v>1338</v>
      </c>
      <c r="G11485">
        <v>0.250227391719818</v>
      </c>
      <c r="H11485">
        <v>0.61</v>
      </c>
      <c r="I11485">
        <v>0</v>
      </c>
      <c r="J11485">
        <v>0.60799999999999998</v>
      </c>
      <c r="K11485" t="str">
        <f t="shared" si="192"/>
        <v>partially</v>
      </c>
      <c r="L11485" t="s">
        <v>17</v>
      </c>
      <c r="M11485">
        <v>0.75031499999999995</v>
      </c>
      <c r="N11485">
        <v>0.73963299999999998</v>
      </c>
    </row>
    <row r="11486" spans="1:14" ht="15" x14ac:dyDescent="0.3">
      <c r="A11486" s="1"/>
      <c r="B11486" t="s">
        <v>12</v>
      </c>
      <c r="C11486" t="s">
        <v>3464</v>
      </c>
      <c r="D11486" t="s">
        <v>7285</v>
      </c>
      <c r="E11486" t="s">
        <v>7286</v>
      </c>
      <c r="F11486" t="s">
        <v>7287</v>
      </c>
      <c r="G11486">
        <v>0.96058613061904896</v>
      </c>
      <c r="H11486">
        <v>0.61</v>
      </c>
      <c r="I11486">
        <v>0</v>
      </c>
      <c r="J11486">
        <v>0.73899999999999999</v>
      </c>
      <c r="K11486" t="str">
        <f t="shared" si="192"/>
        <v>partially</v>
      </c>
      <c r="L11486" t="s">
        <v>17</v>
      </c>
      <c r="M11486">
        <v>0.678284</v>
      </c>
      <c r="N11486">
        <v>0.68447599999999997</v>
      </c>
    </row>
    <row r="11487" spans="1:14" ht="15" x14ac:dyDescent="0.3">
      <c r="A11487" s="1"/>
      <c r="B11487" t="s">
        <v>12</v>
      </c>
      <c r="C11487" t="s">
        <v>2229</v>
      </c>
      <c r="D11487" t="s">
        <v>2233</v>
      </c>
      <c r="E11487" t="s">
        <v>6570</v>
      </c>
      <c r="F11487" t="s">
        <v>73</v>
      </c>
      <c r="G11487">
        <v>0.502699375152588</v>
      </c>
      <c r="H11487">
        <v>0.60899999999999999</v>
      </c>
      <c r="I11487">
        <v>0</v>
      </c>
      <c r="J11487">
        <v>0.73599999999999999</v>
      </c>
      <c r="K11487" t="str">
        <f t="shared" si="192"/>
        <v>partially</v>
      </c>
      <c r="L11487" t="s">
        <v>17</v>
      </c>
      <c r="M11487">
        <v>0.79242299999999999</v>
      </c>
      <c r="N11487">
        <v>0.79676999999999998</v>
      </c>
    </row>
    <row r="11488" spans="1:14" ht="15" x14ac:dyDescent="0.3">
      <c r="A11488" s="1"/>
      <c r="B11488" t="s">
        <v>12</v>
      </c>
      <c r="C11488" t="s">
        <v>4168</v>
      </c>
      <c r="D11488" t="s">
        <v>8535</v>
      </c>
      <c r="E11488" t="s">
        <v>8536</v>
      </c>
      <c r="F11488" t="s">
        <v>8537</v>
      </c>
      <c r="G11488">
        <v>0.99585831165313698</v>
      </c>
      <c r="H11488">
        <v>0.60899999999999999</v>
      </c>
      <c r="I11488">
        <v>0.66700000000000004</v>
      </c>
      <c r="J11488">
        <v>0.90900000000000003</v>
      </c>
      <c r="K11488" t="str">
        <f t="shared" si="192"/>
        <v>partially</v>
      </c>
      <c r="L11488" t="s">
        <v>17</v>
      </c>
      <c r="M11488">
        <v>0.96384599999999998</v>
      </c>
      <c r="N11488">
        <v>0.96887999999999996</v>
      </c>
    </row>
    <row r="11489" spans="1:14" ht="15" x14ac:dyDescent="0.3">
      <c r="A11489" s="1"/>
      <c r="B11489" t="s">
        <v>12</v>
      </c>
      <c r="C11489" t="s">
        <v>4171</v>
      </c>
      <c r="D11489" t="s">
        <v>8539</v>
      </c>
      <c r="E11489" t="s">
        <v>8540</v>
      </c>
      <c r="F11489" t="s">
        <v>8541</v>
      </c>
      <c r="G11489">
        <v>0.41226953268051197</v>
      </c>
      <c r="H11489">
        <v>0.60799999999999998</v>
      </c>
      <c r="I11489">
        <v>0</v>
      </c>
      <c r="J11489">
        <v>0.438</v>
      </c>
      <c r="K11489" t="str">
        <f t="shared" si="192"/>
        <v>partially</v>
      </c>
      <c r="L11489" t="s">
        <v>17</v>
      </c>
      <c r="M11489">
        <v>0.72775000000000001</v>
      </c>
      <c r="N11489">
        <v>0.730823</v>
      </c>
    </row>
    <row r="11490" spans="1:14" ht="15" x14ac:dyDescent="0.3">
      <c r="A11490" s="1"/>
      <c r="B11490" t="s">
        <v>12</v>
      </c>
      <c r="C11490" t="s">
        <v>4433</v>
      </c>
      <c r="D11490" t="s">
        <v>8979</v>
      </c>
      <c r="E11490" t="s">
        <v>4433</v>
      </c>
      <c r="F11490" t="s">
        <v>4430</v>
      </c>
      <c r="G11490">
        <v>0.99469363689422596</v>
      </c>
      <c r="H11490">
        <v>0.60699999999999998</v>
      </c>
      <c r="I11490">
        <v>0</v>
      </c>
      <c r="J11490">
        <v>0.56699999999999995</v>
      </c>
      <c r="K11490" t="str">
        <f t="shared" si="192"/>
        <v>partially</v>
      </c>
      <c r="L11490" t="s">
        <v>17</v>
      </c>
      <c r="M11490">
        <v>0.65483599999999997</v>
      </c>
      <c r="N11490">
        <v>0.65832500000000005</v>
      </c>
    </row>
    <row r="11491" spans="1:14" ht="15" x14ac:dyDescent="0.3">
      <c r="A11491" s="1"/>
      <c r="B11491" t="s">
        <v>12</v>
      </c>
      <c r="C11491" t="s">
        <v>4512</v>
      </c>
      <c r="D11491" t="s">
        <v>9114</v>
      </c>
      <c r="E11491" t="s">
        <v>9115</v>
      </c>
      <c r="F11491" t="s">
        <v>9116</v>
      </c>
      <c r="G11491">
        <v>0.21106962859630601</v>
      </c>
      <c r="H11491">
        <v>0.60499999999999998</v>
      </c>
      <c r="I11491">
        <v>0</v>
      </c>
      <c r="J11491">
        <v>0.85299999999999998</v>
      </c>
      <c r="K11491" t="str">
        <f t="shared" si="192"/>
        <v>partially</v>
      </c>
      <c r="L11491" t="s">
        <v>17</v>
      </c>
      <c r="M11491">
        <v>0.73107299999999997</v>
      </c>
      <c r="N11491">
        <v>0.71638900000000005</v>
      </c>
    </row>
    <row r="11492" spans="1:14" ht="15" x14ac:dyDescent="0.3">
      <c r="A11492" s="1"/>
      <c r="B11492" t="s">
        <v>12</v>
      </c>
      <c r="C11492" t="s">
        <v>3725</v>
      </c>
      <c r="D11492" t="s">
        <v>7697</v>
      </c>
      <c r="E11492" t="s">
        <v>7698</v>
      </c>
      <c r="F11492" t="s">
        <v>7697</v>
      </c>
      <c r="G11492">
        <v>0.68936294317245495</v>
      </c>
      <c r="H11492">
        <v>0.60199999999999998</v>
      </c>
      <c r="I11492">
        <v>0</v>
      </c>
      <c r="J11492">
        <v>0.81100000000000005</v>
      </c>
      <c r="K11492" t="str">
        <f t="shared" si="192"/>
        <v>partially</v>
      </c>
      <c r="L11492" t="s">
        <v>17</v>
      </c>
      <c r="M11492">
        <v>0.68797600000000003</v>
      </c>
      <c r="N11492">
        <v>0.68951200000000001</v>
      </c>
    </row>
    <row r="11493" spans="1:14" ht="15" x14ac:dyDescent="0.3">
      <c r="A11493" s="1"/>
      <c r="B11493" t="s">
        <v>12</v>
      </c>
      <c r="C11493" t="s">
        <v>3328</v>
      </c>
      <c r="D11493" t="s">
        <v>6974</v>
      </c>
      <c r="E11493" t="s">
        <v>6970</v>
      </c>
      <c r="F11493" t="s">
        <v>6975</v>
      </c>
      <c r="G11493">
        <v>4.9883201718330002E-2</v>
      </c>
      <c r="H11493">
        <v>0.60099999999999998</v>
      </c>
      <c r="I11493">
        <v>0.24199999999999999</v>
      </c>
      <c r="J11493">
        <v>0.73499999999999999</v>
      </c>
      <c r="K11493" t="str">
        <f t="shared" si="192"/>
        <v>partially</v>
      </c>
      <c r="L11493" t="s">
        <v>17</v>
      </c>
      <c r="M11493">
        <v>0.80904900000000002</v>
      </c>
      <c r="N11493">
        <v>0.79114399999999996</v>
      </c>
    </row>
    <row r="11494" spans="1:14" ht="15" x14ac:dyDescent="0.3">
      <c r="A11494" s="1"/>
      <c r="B11494" t="s">
        <v>12</v>
      </c>
      <c r="C11494" t="s">
        <v>5099</v>
      </c>
      <c r="D11494" t="s">
        <v>10320</v>
      </c>
      <c r="E11494" t="s">
        <v>10319</v>
      </c>
      <c r="F11494" t="s">
        <v>10321</v>
      </c>
      <c r="G11494">
        <v>0.39365628361701999</v>
      </c>
      <c r="H11494">
        <v>0.60099999999999998</v>
      </c>
      <c r="I11494">
        <v>0.182</v>
      </c>
      <c r="J11494">
        <v>0.61699999999999999</v>
      </c>
      <c r="K11494" t="str">
        <f t="shared" si="192"/>
        <v>partially</v>
      </c>
      <c r="L11494" t="s">
        <v>17</v>
      </c>
      <c r="M11494">
        <v>0.74290199999999995</v>
      </c>
      <c r="N11494">
        <v>0.74610100000000001</v>
      </c>
    </row>
    <row r="11495" spans="1:14" ht="15" x14ac:dyDescent="0.3">
      <c r="A11495" s="1"/>
      <c r="B11495" t="s">
        <v>12</v>
      </c>
      <c r="C11495" t="s">
        <v>4130</v>
      </c>
      <c r="D11495">
        <v>11</v>
      </c>
      <c r="E11495" t="s">
        <v>8479</v>
      </c>
      <c r="F11495" t="s">
        <v>8480</v>
      </c>
      <c r="G11495">
        <v>0.82810741662979104</v>
      </c>
      <c r="H11495">
        <v>0.59499999999999997</v>
      </c>
      <c r="I11495">
        <v>0</v>
      </c>
      <c r="J11495">
        <v>0.88</v>
      </c>
      <c r="K11495" t="str">
        <f t="shared" si="192"/>
        <v>partially</v>
      </c>
      <c r="L11495" t="s">
        <v>17</v>
      </c>
      <c r="M11495">
        <v>0.67189299999999996</v>
      </c>
      <c r="N11495">
        <v>0.67469100000000004</v>
      </c>
    </row>
    <row r="11496" spans="1:14" ht="15" x14ac:dyDescent="0.3">
      <c r="A11496" s="1"/>
      <c r="B11496" t="s">
        <v>12</v>
      </c>
      <c r="C11496" t="s">
        <v>845</v>
      </c>
      <c r="D11496" t="s">
        <v>839</v>
      </c>
      <c r="E11496" t="s">
        <v>847</v>
      </c>
      <c r="F11496" t="s">
        <v>841</v>
      </c>
      <c r="G11496">
        <v>6.9548755884171004E-2</v>
      </c>
      <c r="H11496">
        <v>0.58899999999999997</v>
      </c>
      <c r="I11496">
        <v>0</v>
      </c>
      <c r="J11496">
        <v>0.69799999999999995</v>
      </c>
      <c r="K11496" t="str">
        <f t="shared" si="192"/>
        <v>partially</v>
      </c>
      <c r="L11496" t="s">
        <v>17</v>
      </c>
      <c r="M11496">
        <v>0.67885200000000001</v>
      </c>
      <c r="N11496">
        <v>0.68520800000000004</v>
      </c>
    </row>
    <row r="11497" spans="1:14" ht="15" x14ac:dyDescent="0.3">
      <c r="A11497" s="1"/>
      <c r="B11497" t="s">
        <v>12</v>
      </c>
      <c r="C11497" t="s">
        <v>1448</v>
      </c>
      <c r="D11497" t="s">
        <v>6099</v>
      </c>
      <c r="E11497" t="s">
        <v>1450</v>
      </c>
      <c r="F11497" t="s">
        <v>6099</v>
      </c>
      <c r="G11497">
        <v>0.85854560136795</v>
      </c>
      <c r="H11497">
        <v>0.58899999999999997</v>
      </c>
      <c r="I11497">
        <v>0</v>
      </c>
      <c r="J11497">
        <v>0.84</v>
      </c>
      <c r="K11497" t="str">
        <f t="shared" si="192"/>
        <v>partially</v>
      </c>
      <c r="L11497" t="s">
        <v>17</v>
      </c>
      <c r="M11497">
        <v>0.69361499999999998</v>
      </c>
      <c r="N11497">
        <v>0.70643400000000001</v>
      </c>
    </row>
    <row r="11498" spans="1:14" ht="15" x14ac:dyDescent="0.3">
      <c r="A11498" s="1"/>
      <c r="B11498" t="s">
        <v>12</v>
      </c>
      <c r="C11498" t="s">
        <v>3764</v>
      </c>
      <c r="D11498" t="s">
        <v>7766</v>
      </c>
      <c r="E11498" t="s">
        <v>7775</v>
      </c>
      <c r="F11498" t="s">
        <v>7767</v>
      </c>
      <c r="G11498">
        <v>0.14305752515792799</v>
      </c>
      <c r="H11498">
        <v>0.58699999999999997</v>
      </c>
      <c r="I11498">
        <v>0</v>
      </c>
      <c r="J11498">
        <v>0.73</v>
      </c>
      <c r="K11498" t="str">
        <f t="shared" si="192"/>
        <v>partially</v>
      </c>
      <c r="L11498" t="s">
        <v>17</v>
      </c>
      <c r="M11498">
        <v>0.66985300000000003</v>
      </c>
      <c r="N11498">
        <v>0.67422499999999996</v>
      </c>
    </row>
    <row r="11499" spans="1:14" ht="15" x14ac:dyDescent="0.3">
      <c r="A11499" s="1"/>
      <c r="B11499" t="s">
        <v>12</v>
      </c>
      <c r="C11499" t="s">
        <v>4193</v>
      </c>
      <c r="D11499" t="s">
        <v>8567</v>
      </c>
      <c r="E11499" t="s">
        <v>8568</v>
      </c>
      <c r="F11499" t="s">
        <v>8568</v>
      </c>
      <c r="G11499">
        <v>0.99131941795349099</v>
      </c>
      <c r="H11499">
        <v>0.58099999999999996</v>
      </c>
      <c r="I11499">
        <v>0</v>
      </c>
      <c r="J11499">
        <v>1</v>
      </c>
      <c r="K11499" t="str">
        <f t="shared" si="192"/>
        <v>partially</v>
      </c>
      <c r="L11499" t="s">
        <v>17</v>
      </c>
      <c r="M11499">
        <v>0.77374900000000002</v>
      </c>
      <c r="N11499">
        <v>0.77098800000000001</v>
      </c>
    </row>
    <row r="11500" spans="1:14" ht="15" x14ac:dyDescent="0.3">
      <c r="A11500" s="1"/>
      <c r="B11500" t="s">
        <v>12</v>
      </c>
      <c r="C11500" t="s">
        <v>4032</v>
      </c>
      <c r="D11500" t="s">
        <v>8289</v>
      </c>
      <c r="E11500" t="s">
        <v>8290</v>
      </c>
      <c r="F11500" t="s">
        <v>8291</v>
      </c>
      <c r="G11500">
        <v>0.174359530210495</v>
      </c>
      <c r="H11500">
        <v>0.57499999999999996</v>
      </c>
      <c r="I11500">
        <v>0.42899999999999999</v>
      </c>
      <c r="J11500">
        <v>0.65700000000000003</v>
      </c>
      <c r="K11500" t="str">
        <f t="shared" si="192"/>
        <v>partially</v>
      </c>
      <c r="L11500" t="s">
        <v>17</v>
      </c>
      <c r="M11500">
        <v>0.84573699999999996</v>
      </c>
      <c r="N11500">
        <v>0.84100200000000003</v>
      </c>
    </row>
    <row r="11501" spans="1:14" ht="15" x14ac:dyDescent="0.3">
      <c r="A11501" s="1"/>
      <c r="B11501" t="s">
        <v>12</v>
      </c>
      <c r="C11501" t="s">
        <v>4262</v>
      </c>
      <c r="D11501" t="s">
        <v>8675</v>
      </c>
      <c r="E11501" t="s">
        <v>8672</v>
      </c>
      <c r="F11501" t="s">
        <v>8676</v>
      </c>
      <c r="G11501">
        <v>0.330782860517502</v>
      </c>
      <c r="H11501">
        <v>0.57499999999999996</v>
      </c>
      <c r="I11501">
        <v>0</v>
      </c>
      <c r="J11501">
        <v>0.95399999999999996</v>
      </c>
      <c r="K11501" t="str">
        <f t="shared" si="192"/>
        <v>partially</v>
      </c>
      <c r="L11501" t="s">
        <v>17</v>
      </c>
      <c r="M11501">
        <v>0.867726</v>
      </c>
      <c r="N11501">
        <v>0.85385299999999997</v>
      </c>
    </row>
    <row r="11502" spans="1:14" ht="15" x14ac:dyDescent="0.3">
      <c r="A11502" s="1"/>
      <c r="B11502" t="s">
        <v>12</v>
      </c>
      <c r="C11502" t="s">
        <v>2298</v>
      </c>
      <c r="D11502" t="s">
        <v>2299</v>
      </c>
      <c r="E11502" t="s">
        <v>6619</v>
      </c>
      <c r="F11502" t="s">
        <v>2301</v>
      </c>
      <c r="G11502">
        <v>0.76031267642974898</v>
      </c>
      <c r="H11502">
        <v>0.57399999999999995</v>
      </c>
      <c r="I11502">
        <v>0</v>
      </c>
      <c r="J11502">
        <v>0.76800000000000002</v>
      </c>
      <c r="K11502" t="str">
        <f t="shared" si="192"/>
        <v>partially</v>
      </c>
      <c r="L11502" t="s">
        <v>17</v>
      </c>
      <c r="M11502">
        <v>0.65077499999999999</v>
      </c>
      <c r="N11502">
        <v>0.67186199999999996</v>
      </c>
    </row>
    <row r="11503" spans="1:14" ht="15" x14ac:dyDescent="0.3">
      <c r="A11503" s="1"/>
      <c r="B11503" t="s">
        <v>12</v>
      </c>
      <c r="C11503" t="s">
        <v>4165</v>
      </c>
      <c r="D11503" t="s">
        <v>8533</v>
      </c>
      <c r="E11503" t="s">
        <v>8533</v>
      </c>
      <c r="F11503" t="s">
        <v>8533</v>
      </c>
      <c r="G11503">
        <v>0.98073679208755504</v>
      </c>
      <c r="H11503">
        <v>0.57399999999999995</v>
      </c>
      <c r="I11503">
        <v>0</v>
      </c>
      <c r="J11503">
        <v>1</v>
      </c>
      <c r="K11503" t="str">
        <f t="shared" si="192"/>
        <v>partially</v>
      </c>
      <c r="L11503" t="s">
        <v>17</v>
      </c>
      <c r="M11503">
        <v>0.69190600000000002</v>
      </c>
      <c r="N11503">
        <v>0.69407700000000006</v>
      </c>
    </row>
    <row r="11504" spans="1:14" ht="15" x14ac:dyDescent="0.3">
      <c r="A11504" s="1"/>
      <c r="B11504" t="s">
        <v>12</v>
      </c>
      <c r="C11504" t="s">
        <v>3590</v>
      </c>
      <c r="D11504" t="s">
        <v>7467</v>
      </c>
      <c r="E11504" t="s">
        <v>7466</v>
      </c>
      <c r="F11504">
        <v>1442</v>
      </c>
      <c r="G11504">
        <v>0.96624624729156505</v>
      </c>
      <c r="H11504">
        <v>0.57299999999999995</v>
      </c>
      <c r="I11504">
        <v>0</v>
      </c>
      <c r="J11504">
        <v>0.73</v>
      </c>
      <c r="K11504" t="str">
        <f t="shared" si="192"/>
        <v>partially</v>
      </c>
      <c r="L11504" t="s">
        <v>17</v>
      </c>
      <c r="M11504">
        <v>0.77956899999999996</v>
      </c>
      <c r="N11504">
        <v>0.77946800000000005</v>
      </c>
    </row>
    <row r="11505" spans="1:14" ht="15" x14ac:dyDescent="0.3">
      <c r="A11505" s="1"/>
      <c r="B11505" t="s">
        <v>12</v>
      </c>
      <c r="C11505" t="s">
        <v>3231</v>
      </c>
      <c r="D11505" t="s">
        <v>6777</v>
      </c>
      <c r="E11505" t="s">
        <v>6775</v>
      </c>
      <c r="F11505" t="s">
        <v>6778</v>
      </c>
      <c r="G11505">
        <v>6.9266885519028001E-2</v>
      </c>
      <c r="H11505">
        <v>0.56799999999999995</v>
      </c>
      <c r="I11505">
        <v>0</v>
      </c>
      <c r="J11505">
        <v>0.42799999999999999</v>
      </c>
      <c r="K11505" t="str">
        <f t="shared" si="192"/>
        <v>partially</v>
      </c>
      <c r="L11505" t="s">
        <v>17</v>
      </c>
      <c r="M11505">
        <v>0.71453100000000003</v>
      </c>
      <c r="N11505">
        <v>0.71567599999999998</v>
      </c>
    </row>
    <row r="11506" spans="1:14" ht="15" x14ac:dyDescent="0.3">
      <c r="A11506" s="1"/>
      <c r="B11506" t="s">
        <v>12</v>
      </c>
      <c r="C11506" t="s">
        <v>571</v>
      </c>
      <c r="D11506" t="s">
        <v>5544</v>
      </c>
      <c r="E11506" t="s">
        <v>5549</v>
      </c>
      <c r="F11506" t="s">
        <v>580</v>
      </c>
      <c r="G11506">
        <v>0.21254780888557401</v>
      </c>
      <c r="H11506">
        <v>0.56399999999999995</v>
      </c>
      <c r="I11506">
        <v>0</v>
      </c>
      <c r="J11506">
        <v>0.73899999999999999</v>
      </c>
      <c r="K11506" t="str">
        <f t="shared" si="192"/>
        <v>partially</v>
      </c>
      <c r="L11506" t="s">
        <v>17</v>
      </c>
      <c r="M11506">
        <v>0.72734100000000002</v>
      </c>
      <c r="N11506">
        <v>0.72772300000000001</v>
      </c>
    </row>
    <row r="11507" spans="1:14" ht="15" x14ac:dyDescent="0.3">
      <c r="A11507" s="1"/>
      <c r="B11507" t="s">
        <v>12</v>
      </c>
      <c r="C11507" t="s">
        <v>899</v>
      </c>
      <c r="D11507" t="s">
        <v>5776</v>
      </c>
      <c r="E11507" t="s">
        <v>899</v>
      </c>
      <c r="F11507" t="s">
        <v>899</v>
      </c>
      <c r="G11507">
        <v>0.89430910348892201</v>
      </c>
      <c r="H11507">
        <v>0.56399999999999995</v>
      </c>
      <c r="I11507">
        <v>0</v>
      </c>
      <c r="J11507">
        <v>1</v>
      </c>
      <c r="K11507" t="str">
        <f t="shared" si="192"/>
        <v>partially</v>
      </c>
      <c r="L11507" t="s">
        <v>17</v>
      </c>
      <c r="M11507">
        <v>0.72332600000000002</v>
      </c>
      <c r="N11507">
        <v>0.71926699999999999</v>
      </c>
    </row>
    <row r="11508" spans="1:14" ht="15" x14ac:dyDescent="0.3">
      <c r="A11508" s="1"/>
      <c r="B11508" t="s">
        <v>12</v>
      </c>
      <c r="C11508" t="s">
        <v>5015</v>
      </c>
      <c r="D11508" t="s">
        <v>10169</v>
      </c>
      <c r="E11508" t="s">
        <v>10170</v>
      </c>
      <c r="F11508" t="s">
        <v>10171</v>
      </c>
      <c r="G11508">
        <v>0.65413105487823497</v>
      </c>
      <c r="H11508">
        <v>0.56399999999999995</v>
      </c>
      <c r="I11508">
        <v>0.5</v>
      </c>
      <c r="J11508">
        <v>0.75700000000000001</v>
      </c>
      <c r="K11508" t="str">
        <f t="shared" si="192"/>
        <v>partially</v>
      </c>
      <c r="L11508" t="s">
        <v>17</v>
      </c>
      <c r="M11508">
        <v>0.81285499999999999</v>
      </c>
      <c r="N11508">
        <v>0.80712499999999998</v>
      </c>
    </row>
    <row r="11509" spans="1:14" ht="15" x14ac:dyDescent="0.3">
      <c r="A11509" s="1"/>
      <c r="B11509" t="s">
        <v>12</v>
      </c>
      <c r="C11509" t="s">
        <v>5081</v>
      </c>
      <c r="D11509" t="s">
        <v>10281</v>
      </c>
      <c r="E11509" t="s">
        <v>10282</v>
      </c>
      <c r="F11509" t="s">
        <v>10282</v>
      </c>
      <c r="G11509">
        <v>0.80175745487213101</v>
      </c>
      <c r="H11509">
        <v>0.56399999999999995</v>
      </c>
      <c r="I11509">
        <v>0</v>
      </c>
      <c r="J11509">
        <v>1</v>
      </c>
      <c r="K11509" t="str">
        <f t="shared" si="192"/>
        <v>partially</v>
      </c>
      <c r="L11509" t="s">
        <v>17</v>
      </c>
      <c r="M11509">
        <v>0.79415500000000006</v>
      </c>
      <c r="N11509">
        <v>0.79661800000000005</v>
      </c>
    </row>
    <row r="11510" spans="1:14" ht="15" x14ac:dyDescent="0.3">
      <c r="A11510" s="1"/>
      <c r="B11510" t="s">
        <v>12</v>
      </c>
      <c r="C11510" t="s">
        <v>3208</v>
      </c>
      <c r="D11510" t="s">
        <v>6744</v>
      </c>
      <c r="E11510" t="s">
        <v>6715</v>
      </c>
      <c r="F11510" t="s">
        <v>6745</v>
      </c>
      <c r="G11510">
        <v>1.3481912203133E-2</v>
      </c>
      <c r="H11510">
        <v>0.56100000000000005</v>
      </c>
      <c r="I11510">
        <v>0</v>
      </c>
      <c r="J11510">
        <v>0.61599999999999999</v>
      </c>
      <c r="K11510" t="str">
        <f t="shared" si="192"/>
        <v>partially</v>
      </c>
      <c r="L11510" t="s">
        <v>17</v>
      </c>
      <c r="M11510">
        <v>0.71497299999999997</v>
      </c>
      <c r="N11510">
        <v>0.719862</v>
      </c>
    </row>
    <row r="11511" spans="1:14" ht="15" x14ac:dyDescent="0.3">
      <c r="A11511" s="1"/>
      <c r="B11511" t="s">
        <v>12</v>
      </c>
      <c r="C11511" t="s">
        <v>1484</v>
      </c>
      <c r="D11511" t="s">
        <v>6123</v>
      </c>
      <c r="E11511" t="s">
        <v>6124</v>
      </c>
      <c r="F11511" t="s">
        <v>6125</v>
      </c>
      <c r="G11511">
        <v>0.493636965751648</v>
      </c>
      <c r="H11511">
        <v>0.55900000000000005</v>
      </c>
      <c r="I11511">
        <v>0</v>
      </c>
      <c r="J11511">
        <v>0.92900000000000005</v>
      </c>
      <c r="K11511" t="str">
        <f t="shared" si="192"/>
        <v>partially</v>
      </c>
      <c r="L11511" t="s">
        <v>17</v>
      </c>
      <c r="M11511">
        <v>0.74322299999999997</v>
      </c>
      <c r="N11511">
        <v>0.73706300000000002</v>
      </c>
    </row>
    <row r="11512" spans="1:14" ht="15" x14ac:dyDescent="0.3">
      <c r="A11512" s="1"/>
      <c r="B11512" t="s">
        <v>12</v>
      </c>
      <c r="C11512" t="s">
        <v>661</v>
      </c>
      <c r="D11512" t="s">
        <v>637</v>
      </c>
      <c r="E11512" t="s">
        <v>5620</v>
      </c>
      <c r="F11512" t="s">
        <v>638</v>
      </c>
      <c r="G11512">
        <v>0.61686229705810602</v>
      </c>
      <c r="H11512">
        <v>0.55600000000000005</v>
      </c>
      <c r="I11512">
        <v>0.70599999999999996</v>
      </c>
      <c r="J11512">
        <v>0.93300000000000005</v>
      </c>
      <c r="K11512" t="str">
        <f t="shared" si="192"/>
        <v>partially</v>
      </c>
      <c r="L11512" t="s">
        <v>17</v>
      </c>
      <c r="M11512">
        <v>0.81921200000000005</v>
      </c>
      <c r="N11512">
        <v>0.82547999999999999</v>
      </c>
    </row>
    <row r="11513" spans="1:14" ht="15" x14ac:dyDescent="0.3">
      <c r="A11513" s="1"/>
      <c r="B11513" t="s">
        <v>12</v>
      </c>
      <c r="C11513" t="s">
        <v>4035</v>
      </c>
      <c r="D11513" t="s">
        <v>8295</v>
      </c>
      <c r="E11513" t="s">
        <v>8296</v>
      </c>
      <c r="F11513" t="s">
        <v>8297</v>
      </c>
      <c r="G11513">
        <v>0.87341243028640803</v>
      </c>
      <c r="H11513">
        <v>0.55200000000000005</v>
      </c>
      <c r="I11513">
        <v>0</v>
      </c>
      <c r="J11513">
        <v>0.84299999999999997</v>
      </c>
      <c r="K11513" t="str">
        <f t="shared" si="192"/>
        <v>partially</v>
      </c>
      <c r="L11513" t="s">
        <v>17</v>
      </c>
      <c r="M11513">
        <v>0.55489900000000003</v>
      </c>
      <c r="N11513">
        <v>0.55712700000000004</v>
      </c>
    </row>
    <row r="11514" spans="1:14" ht="15" x14ac:dyDescent="0.3">
      <c r="A11514" s="1"/>
      <c r="B11514" t="s">
        <v>12</v>
      </c>
      <c r="C11514">
        <v>17</v>
      </c>
      <c r="D11514" t="s">
        <v>243</v>
      </c>
      <c r="E11514">
        <v>17</v>
      </c>
      <c r="F11514" t="s">
        <v>87</v>
      </c>
      <c r="G11514">
        <v>0.359885573387146</v>
      </c>
      <c r="H11514">
        <v>0.55100000000000005</v>
      </c>
      <c r="I11514">
        <v>0</v>
      </c>
      <c r="J11514">
        <v>0.70299999999999996</v>
      </c>
      <c r="K11514" t="str">
        <f t="shared" si="192"/>
        <v>partially</v>
      </c>
      <c r="L11514" t="s">
        <v>17</v>
      </c>
      <c r="M11514">
        <v>0.68188800000000005</v>
      </c>
      <c r="N11514">
        <v>0.68188800000000005</v>
      </c>
    </row>
    <row r="11515" spans="1:14" ht="15" x14ac:dyDescent="0.3">
      <c r="A11515" s="1"/>
      <c r="B11515" t="s">
        <v>12</v>
      </c>
      <c r="C11515" t="s">
        <v>356</v>
      </c>
      <c r="D11515" t="s">
        <v>5413</v>
      </c>
      <c r="E11515" t="s">
        <v>358</v>
      </c>
      <c r="F11515" t="s">
        <v>5414</v>
      </c>
      <c r="G11515">
        <v>0.20398965477943401</v>
      </c>
      <c r="H11515">
        <v>0.54900000000000004</v>
      </c>
      <c r="I11515">
        <v>0</v>
      </c>
      <c r="J11515">
        <v>0.61899999999999999</v>
      </c>
      <c r="K11515" t="str">
        <f t="shared" si="192"/>
        <v>partially</v>
      </c>
      <c r="L11515" t="s">
        <v>17</v>
      </c>
      <c r="M11515">
        <v>0.65638099999999999</v>
      </c>
      <c r="N11515">
        <v>0.65613999999999995</v>
      </c>
    </row>
    <row r="11516" spans="1:14" ht="15" x14ac:dyDescent="0.3">
      <c r="A11516" s="1"/>
      <c r="B11516" t="s">
        <v>12</v>
      </c>
      <c r="C11516" t="s">
        <v>1469</v>
      </c>
      <c r="D11516" t="s">
        <v>6117</v>
      </c>
      <c r="E11516" t="s">
        <v>6118</v>
      </c>
      <c r="F11516" t="s">
        <v>6119</v>
      </c>
      <c r="G11516">
        <v>0.340185105800629</v>
      </c>
      <c r="H11516">
        <v>0.54900000000000004</v>
      </c>
      <c r="I11516">
        <v>0.4</v>
      </c>
      <c r="J11516">
        <v>0.501</v>
      </c>
      <c r="K11516" t="str">
        <f t="shared" si="192"/>
        <v>partially</v>
      </c>
      <c r="L11516" t="s">
        <v>17</v>
      </c>
      <c r="M11516">
        <v>0.76964500000000002</v>
      </c>
      <c r="N11516">
        <v>0.76608299999999996</v>
      </c>
    </row>
    <row r="11517" spans="1:14" ht="15" x14ac:dyDescent="0.3">
      <c r="A11517" s="1"/>
      <c r="B11517" t="s">
        <v>12</v>
      </c>
      <c r="C11517" t="s">
        <v>3684</v>
      </c>
      <c r="D11517" t="s">
        <v>7631</v>
      </c>
      <c r="E11517" t="s">
        <v>7632</v>
      </c>
      <c r="F11517" t="s">
        <v>7633</v>
      </c>
      <c r="G11517">
        <v>0.19770772755145999</v>
      </c>
      <c r="H11517">
        <v>0.54800000000000004</v>
      </c>
      <c r="I11517">
        <v>0</v>
      </c>
      <c r="J11517">
        <v>0.55800000000000005</v>
      </c>
      <c r="K11517" t="str">
        <f t="shared" si="192"/>
        <v>partially</v>
      </c>
      <c r="L11517" t="s">
        <v>17</v>
      </c>
      <c r="M11517">
        <v>0.73855300000000002</v>
      </c>
      <c r="N11517">
        <v>0.74995800000000001</v>
      </c>
    </row>
    <row r="11518" spans="1:14" ht="15" x14ac:dyDescent="0.3">
      <c r="A11518" s="1"/>
      <c r="B11518" t="s">
        <v>12</v>
      </c>
      <c r="C11518" t="s">
        <v>4591</v>
      </c>
      <c r="D11518" t="s">
        <v>4582</v>
      </c>
      <c r="E11518" t="s">
        <v>4591</v>
      </c>
      <c r="F11518" t="s">
        <v>4582</v>
      </c>
      <c r="G11518">
        <v>0.94496649503707897</v>
      </c>
      <c r="H11518">
        <v>0.54800000000000004</v>
      </c>
      <c r="I11518">
        <v>0</v>
      </c>
      <c r="J11518">
        <v>0.71299999999999997</v>
      </c>
      <c r="K11518" t="str">
        <f t="shared" si="192"/>
        <v>partially</v>
      </c>
      <c r="L11518" t="s">
        <v>17</v>
      </c>
      <c r="M11518">
        <v>0.69872000000000001</v>
      </c>
      <c r="N11518">
        <v>0.69872000000000001</v>
      </c>
    </row>
    <row r="11519" spans="1:14" ht="15" x14ac:dyDescent="0.3">
      <c r="A11519" s="1"/>
      <c r="B11519" t="s">
        <v>12</v>
      </c>
      <c r="C11519" t="s">
        <v>3984</v>
      </c>
      <c r="D11519" t="s">
        <v>8194</v>
      </c>
      <c r="E11519" t="s">
        <v>8195</v>
      </c>
      <c r="F11519" t="s">
        <v>8196</v>
      </c>
      <c r="G11519">
        <v>0.57942569255828902</v>
      </c>
      <c r="H11519">
        <v>0.54700000000000004</v>
      </c>
      <c r="I11519">
        <v>0</v>
      </c>
      <c r="J11519">
        <v>0.35599999999999998</v>
      </c>
      <c r="K11519" t="str">
        <f t="shared" si="192"/>
        <v>partially</v>
      </c>
      <c r="L11519" t="s">
        <v>17</v>
      </c>
      <c r="M11519">
        <v>0.68429499999999999</v>
      </c>
      <c r="N11519">
        <v>0.68988799999999995</v>
      </c>
    </row>
    <row r="11520" spans="1:14" ht="15" x14ac:dyDescent="0.3">
      <c r="A11520" s="1"/>
      <c r="B11520" t="s">
        <v>12</v>
      </c>
      <c r="C11520" t="s">
        <v>4753</v>
      </c>
      <c r="D11520" t="s">
        <v>9655</v>
      </c>
      <c r="E11520" t="s">
        <v>9648</v>
      </c>
      <c r="F11520" t="s">
        <v>9656</v>
      </c>
      <c r="G11520">
        <v>8.9089654386044007E-2</v>
      </c>
      <c r="H11520">
        <v>0.54700000000000004</v>
      </c>
      <c r="I11520">
        <v>0.63200000000000001</v>
      </c>
      <c r="J11520">
        <v>0.76600000000000001</v>
      </c>
      <c r="K11520" t="str">
        <f t="shared" si="192"/>
        <v>partially</v>
      </c>
      <c r="L11520" t="s">
        <v>17</v>
      </c>
      <c r="M11520">
        <v>0.871251</v>
      </c>
      <c r="N11520">
        <v>0.86291499999999999</v>
      </c>
    </row>
    <row r="11521" spans="1:14" ht="15" x14ac:dyDescent="0.3">
      <c r="A11521" s="1"/>
      <c r="B11521" t="s">
        <v>12</v>
      </c>
      <c r="C11521" t="s">
        <v>3440</v>
      </c>
      <c r="D11521" t="s">
        <v>7224</v>
      </c>
      <c r="E11521" t="s">
        <v>7220</v>
      </c>
      <c r="F11521" t="s">
        <v>7226</v>
      </c>
      <c r="G11521">
        <v>0.34477829933166498</v>
      </c>
      <c r="H11521">
        <v>0.54500000000000004</v>
      </c>
      <c r="I11521">
        <v>0</v>
      </c>
      <c r="J11521">
        <v>0.68400000000000005</v>
      </c>
      <c r="K11521" t="str">
        <f t="shared" si="192"/>
        <v>partially</v>
      </c>
      <c r="L11521" t="s">
        <v>17</v>
      </c>
      <c r="M11521">
        <v>0.65139000000000002</v>
      </c>
      <c r="N11521">
        <v>0.65463899999999997</v>
      </c>
    </row>
    <row r="11522" spans="1:14" ht="15" x14ac:dyDescent="0.3">
      <c r="A11522" s="1"/>
      <c r="B11522" t="s">
        <v>12</v>
      </c>
      <c r="C11522" t="s">
        <v>3761</v>
      </c>
      <c r="D11522" t="s">
        <v>7771</v>
      </c>
      <c r="E11522" t="s">
        <v>7772</v>
      </c>
      <c r="F11522" t="s">
        <v>7771</v>
      </c>
      <c r="G11522">
        <v>0.83587634563446001</v>
      </c>
      <c r="H11522">
        <v>0.54500000000000004</v>
      </c>
      <c r="I11522">
        <v>0</v>
      </c>
      <c r="J11522">
        <v>0.96599999999999997</v>
      </c>
      <c r="K11522" t="str">
        <f t="shared" si="192"/>
        <v>partially</v>
      </c>
      <c r="L11522" t="s">
        <v>17</v>
      </c>
      <c r="M11522">
        <v>0.72547099999999998</v>
      </c>
      <c r="N11522">
        <v>0.72436900000000004</v>
      </c>
    </row>
    <row r="11523" spans="1:14" ht="15" x14ac:dyDescent="0.3">
      <c r="A11523" s="1"/>
      <c r="B11523" t="s">
        <v>12</v>
      </c>
      <c r="C11523" t="s">
        <v>1679</v>
      </c>
      <c r="D11523" t="s">
        <v>6255</v>
      </c>
      <c r="E11523" t="s">
        <v>6256</v>
      </c>
      <c r="F11523" t="s">
        <v>6257</v>
      </c>
      <c r="G11523">
        <v>0.93378329277038596</v>
      </c>
      <c r="H11523">
        <v>0.54200000000000004</v>
      </c>
      <c r="I11523">
        <v>0</v>
      </c>
      <c r="J11523">
        <v>0.95399999999999996</v>
      </c>
      <c r="K11523" t="str">
        <f t="shared" ref="K11523:K11586" si="193">IF(H11523&gt;0.64,"yes",IF(H11523&gt;=0.45,"partially","no"))</f>
        <v>partially</v>
      </c>
      <c r="L11523" t="s">
        <v>17</v>
      </c>
      <c r="M11523">
        <v>0.81034200000000001</v>
      </c>
      <c r="N11523">
        <v>0.79752299999999998</v>
      </c>
    </row>
    <row r="11524" spans="1:14" ht="15" x14ac:dyDescent="0.3">
      <c r="A11524" s="1"/>
      <c r="B11524" t="s">
        <v>12</v>
      </c>
      <c r="C11524" t="s">
        <v>3352</v>
      </c>
      <c r="D11524" t="s">
        <v>7030</v>
      </c>
      <c r="E11524" t="s">
        <v>7028</v>
      </c>
      <c r="F11524" t="s">
        <v>7031</v>
      </c>
      <c r="G11524">
        <v>0.14369037747383101</v>
      </c>
      <c r="H11524">
        <v>0.54200000000000004</v>
      </c>
      <c r="I11524">
        <v>0</v>
      </c>
      <c r="J11524">
        <v>0.59299999999999997</v>
      </c>
      <c r="K11524" t="str">
        <f t="shared" si="193"/>
        <v>partially</v>
      </c>
      <c r="L11524" t="s">
        <v>17</v>
      </c>
      <c r="M11524">
        <v>0.69700899999999999</v>
      </c>
      <c r="N11524">
        <v>0.671512</v>
      </c>
    </row>
    <row r="11525" spans="1:14" ht="15" x14ac:dyDescent="0.3">
      <c r="A11525" s="1"/>
      <c r="B11525" t="s">
        <v>12</v>
      </c>
      <c r="C11525" t="s">
        <v>4650</v>
      </c>
      <c r="D11525" t="s">
        <v>9426</v>
      </c>
      <c r="E11525" t="s">
        <v>9422</v>
      </c>
      <c r="F11525" t="s">
        <v>9427</v>
      </c>
      <c r="G11525">
        <v>0.24858401715755499</v>
      </c>
      <c r="H11525">
        <v>0.54200000000000004</v>
      </c>
      <c r="I11525">
        <v>0</v>
      </c>
      <c r="J11525">
        <v>0.69</v>
      </c>
      <c r="K11525" t="str">
        <f t="shared" si="193"/>
        <v>partially</v>
      </c>
      <c r="L11525" t="s">
        <v>17</v>
      </c>
      <c r="M11525">
        <v>0.70866200000000001</v>
      </c>
      <c r="N11525">
        <v>0.72888299999999995</v>
      </c>
    </row>
    <row r="11526" spans="1:14" ht="15" x14ac:dyDescent="0.3">
      <c r="A11526" s="1"/>
      <c r="B11526" t="s">
        <v>12</v>
      </c>
      <c r="C11526" t="s">
        <v>3644</v>
      </c>
      <c r="D11526" t="s">
        <v>7563</v>
      </c>
      <c r="E11526" t="s">
        <v>7559</v>
      </c>
      <c r="F11526" t="s">
        <v>7564</v>
      </c>
      <c r="G11526">
        <v>0.44817361235618602</v>
      </c>
      <c r="H11526">
        <v>0.53700000000000003</v>
      </c>
      <c r="I11526">
        <v>0.182</v>
      </c>
      <c r="J11526">
        <v>0.79500000000000004</v>
      </c>
      <c r="K11526" t="str">
        <f t="shared" si="193"/>
        <v>partially</v>
      </c>
      <c r="L11526" t="s">
        <v>17</v>
      </c>
      <c r="M11526">
        <v>0.67362900000000003</v>
      </c>
      <c r="N11526">
        <v>0.68276999999999999</v>
      </c>
    </row>
    <row r="11527" spans="1:14" ht="15" x14ac:dyDescent="0.3">
      <c r="A11527" s="1"/>
      <c r="B11527" t="s">
        <v>12</v>
      </c>
      <c r="C11527" t="s">
        <v>92</v>
      </c>
      <c r="D11527" t="s">
        <v>150</v>
      </c>
      <c r="E11527" t="s">
        <v>92</v>
      </c>
      <c r="F11527" t="s">
        <v>151</v>
      </c>
      <c r="G11527">
        <v>0.15073861181736001</v>
      </c>
      <c r="H11527">
        <v>0.53600000000000003</v>
      </c>
      <c r="I11527">
        <v>0</v>
      </c>
      <c r="J11527">
        <v>0.48399999999999999</v>
      </c>
      <c r="K11527" t="str">
        <f t="shared" si="193"/>
        <v>partially</v>
      </c>
      <c r="L11527" t="s">
        <v>17</v>
      </c>
      <c r="M11527">
        <v>0.70238699999999998</v>
      </c>
      <c r="N11527">
        <v>0.701233</v>
      </c>
    </row>
    <row r="11528" spans="1:14" ht="15" x14ac:dyDescent="0.3">
      <c r="A11528" s="1"/>
      <c r="B11528" t="s">
        <v>12</v>
      </c>
      <c r="C11528" t="s">
        <v>3358</v>
      </c>
      <c r="D11528" t="s">
        <v>7054</v>
      </c>
      <c r="E11528" t="s">
        <v>7055</v>
      </c>
      <c r="F11528" t="s">
        <v>7056</v>
      </c>
      <c r="G11528">
        <v>0.34224534034728998</v>
      </c>
      <c r="H11528">
        <v>0.53600000000000003</v>
      </c>
      <c r="I11528">
        <v>0.54100000000000004</v>
      </c>
      <c r="J11528">
        <v>0.94099999999999995</v>
      </c>
      <c r="K11528" t="str">
        <f t="shared" si="193"/>
        <v>partially</v>
      </c>
      <c r="L11528" t="s">
        <v>17</v>
      </c>
      <c r="M11528">
        <v>0.84600200000000003</v>
      </c>
      <c r="N11528">
        <v>0.84948100000000004</v>
      </c>
    </row>
    <row r="11529" spans="1:14" ht="15" x14ac:dyDescent="0.3">
      <c r="A11529" s="1"/>
      <c r="B11529" t="s">
        <v>12</v>
      </c>
      <c r="C11529" t="s">
        <v>3916</v>
      </c>
      <c r="D11529" t="s">
        <v>8018</v>
      </c>
      <c r="E11529" t="s">
        <v>8023</v>
      </c>
      <c r="F11529" t="s">
        <v>8020</v>
      </c>
      <c r="G11529">
        <v>0.85816419124603305</v>
      </c>
      <c r="H11529">
        <v>0.53600000000000003</v>
      </c>
      <c r="I11529">
        <v>0</v>
      </c>
      <c r="J11529">
        <v>0.58199999999999996</v>
      </c>
      <c r="K11529" t="str">
        <f t="shared" si="193"/>
        <v>partially</v>
      </c>
      <c r="L11529" t="s">
        <v>17</v>
      </c>
      <c r="M11529">
        <v>0.64385199999999998</v>
      </c>
      <c r="N11529">
        <v>0.64828300000000005</v>
      </c>
    </row>
    <row r="11530" spans="1:14" ht="15" x14ac:dyDescent="0.3">
      <c r="A11530" s="1"/>
      <c r="B11530" t="s">
        <v>12</v>
      </c>
      <c r="C11530" t="s">
        <v>5133</v>
      </c>
      <c r="D11530" t="s">
        <v>10381</v>
      </c>
      <c r="E11530" t="s">
        <v>10379</v>
      </c>
      <c r="F11530" t="s">
        <v>10382</v>
      </c>
      <c r="G11530">
        <v>0.53235715627670299</v>
      </c>
      <c r="H11530">
        <v>0.53600000000000003</v>
      </c>
      <c r="I11530">
        <v>0.222</v>
      </c>
      <c r="J11530">
        <v>0.6</v>
      </c>
      <c r="K11530" t="str">
        <f t="shared" si="193"/>
        <v>partially</v>
      </c>
      <c r="L11530" t="s">
        <v>17</v>
      </c>
      <c r="M11530">
        <v>0.75146400000000002</v>
      </c>
      <c r="N11530">
        <v>0.75124199999999997</v>
      </c>
    </row>
    <row r="11531" spans="1:14" ht="15" x14ac:dyDescent="0.3">
      <c r="A11531" s="1"/>
      <c r="B11531" t="s">
        <v>12</v>
      </c>
      <c r="C11531" t="s">
        <v>2021</v>
      </c>
      <c r="D11531" t="s">
        <v>6454</v>
      </c>
      <c r="E11531" t="s">
        <v>6455</v>
      </c>
      <c r="F11531" t="s">
        <v>2024</v>
      </c>
      <c r="G11531">
        <v>0.81636691093444802</v>
      </c>
      <c r="H11531">
        <v>0.53400000000000003</v>
      </c>
      <c r="I11531">
        <v>0</v>
      </c>
      <c r="J11531">
        <v>0.83099999999999996</v>
      </c>
      <c r="K11531" t="str">
        <f t="shared" si="193"/>
        <v>partially</v>
      </c>
      <c r="L11531" t="s">
        <v>17</v>
      </c>
      <c r="M11531">
        <v>0.61056900000000003</v>
      </c>
      <c r="N11531">
        <v>0.61775800000000003</v>
      </c>
    </row>
    <row r="11532" spans="1:14" ht="15" x14ac:dyDescent="0.3">
      <c r="A11532" s="1"/>
      <c r="B11532" t="s">
        <v>12</v>
      </c>
      <c r="C11532" t="s">
        <v>4109</v>
      </c>
      <c r="D11532" t="s">
        <v>8437</v>
      </c>
      <c r="E11532" t="s">
        <v>8438</v>
      </c>
      <c r="F11532" t="s">
        <v>8439</v>
      </c>
      <c r="G11532">
        <v>0.10827112197876</v>
      </c>
      <c r="H11532">
        <v>0.53400000000000003</v>
      </c>
      <c r="I11532">
        <v>0.4</v>
      </c>
      <c r="J11532">
        <v>0.47199999999999998</v>
      </c>
      <c r="K11532" t="str">
        <f t="shared" si="193"/>
        <v>partially</v>
      </c>
      <c r="L11532" t="s">
        <v>17</v>
      </c>
      <c r="M11532">
        <v>0.74755400000000005</v>
      </c>
      <c r="N11532">
        <v>0.75500999999999996</v>
      </c>
    </row>
    <row r="11533" spans="1:14" ht="15" x14ac:dyDescent="0.3">
      <c r="A11533" s="1"/>
      <c r="B11533" t="s">
        <v>12</v>
      </c>
      <c r="C11533" t="s">
        <v>4802</v>
      </c>
      <c r="D11533" t="s">
        <v>9745</v>
      </c>
      <c r="E11533" t="s">
        <v>9746</v>
      </c>
      <c r="F11533" t="s">
        <v>9745</v>
      </c>
      <c r="G11533">
        <v>0.34149709343910201</v>
      </c>
      <c r="H11533">
        <v>0.53400000000000003</v>
      </c>
      <c r="I11533">
        <v>0.182</v>
      </c>
      <c r="J11533">
        <v>0.77300000000000002</v>
      </c>
      <c r="K11533" t="str">
        <f t="shared" si="193"/>
        <v>partially</v>
      </c>
      <c r="L11533" t="s">
        <v>17</v>
      </c>
      <c r="M11533">
        <v>0.64413900000000002</v>
      </c>
      <c r="N11533">
        <v>0.64449100000000004</v>
      </c>
    </row>
    <row r="11534" spans="1:14" ht="15" x14ac:dyDescent="0.3">
      <c r="A11534" s="1"/>
      <c r="B11534" t="s">
        <v>12</v>
      </c>
      <c r="C11534" t="s">
        <v>2364</v>
      </c>
      <c r="D11534" t="s">
        <v>6662</v>
      </c>
      <c r="E11534" t="s">
        <v>6663</v>
      </c>
      <c r="F11534" t="s">
        <v>6664</v>
      </c>
      <c r="G11534">
        <v>0.96753579378128096</v>
      </c>
      <c r="H11534">
        <v>0.53200000000000003</v>
      </c>
      <c r="I11534">
        <v>0</v>
      </c>
      <c r="J11534">
        <v>0.82099999999999995</v>
      </c>
      <c r="K11534" t="str">
        <f t="shared" si="193"/>
        <v>partially</v>
      </c>
      <c r="L11534" t="s">
        <v>17</v>
      </c>
      <c r="M11534">
        <v>0.75706200000000001</v>
      </c>
      <c r="N11534">
        <v>0.76109300000000002</v>
      </c>
    </row>
    <row r="11535" spans="1:14" ht="15" x14ac:dyDescent="0.3">
      <c r="A11535" s="1"/>
      <c r="B11535" t="s">
        <v>12</v>
      </c>
      <c r="C11535" t="s">
        <v>856</v>
      </c>
      <c r="D11535" t="s">
        <v>5754</v>
      </c>
      <c r="E11535" t="s">
        <v>858</v>
      </c>
      <c r="F11535" t="s">
        <v>859</v>
      </c>
      <c r="G11535">
        <v>0.36986589431762701</v>
      </c>
      <c r="H11535">
        <v>0.53</v>
      </c>
      <c r="I11535">
        <v>0.28599999999999998</v>
      </c>
      <c r="J11535">
        <v>0.77500000000000002</v>
      </c>
      <c r="K11535" t="str">
        <f t="shared" si="193"/>
        <v>partially</v>
      </c>
      <c r="L11535" t="s">
        <v>17</v>
      </c>
      <c r="M11535">
        <v>0.78876900000000005</v>
      </c>
      <c r="N11535">
        <v>0.79180899999999999</v>
      </c>
    </row>
    <row r="11536" spans="1:14" ht="15" x14ac:dyDescent="0.3">
      <c r="A11536" s="1"/>
      <c r="B11536" t="s">
        <v>12</v>
      </c>
      <c r="C11536" t="s">
        <v>1873</v>
      </c>
      <c r="D11536" t="s">
        <v>6374</v>
      </c>
      <c r="E11536" t="s">
        <v>1873</v>
      </c>
      <c r="F11536" t="s">
        <v>1875</v>
      </c>
      <c r="G11536">
        <v>0.38064467906951899</v>
      </c>
      <c r="H11536">
        <v>0.52700000000000002</v>
      </c>
      <c r="I11536">
        <v>0.4</v>
      </c>
      <c r="J11536">
        <v>0.86299999999999999</v>
      </c>
      <c r="K11536" t="str">
        <f t="shared" si="193"/>
        <v>partially</v>
      </c>
      <c r="L11536" t="s">
        <v>17</v>
      </c>
      <c r="M11536">
        <v>0.77371800000000002</v>
      </c>
      <c r="N11536">
        <v>0.778173</v>
      </c>
    </row>
    <row r="11537" spans="1:14" ht="15" x14ac:dyDescent="0.3">
      <c r="A11537" s="1"/>
      <c r="B11537" t="s">
        <v>12</v>
      </c>
      <c r="C11537" t="s">
        <v>3346</v>
      </c>
      <c r="D11537" t="s">
        <v>7017</v>
      </c>
      <c r="E11537" t="s">
        <v>7018</v>
      </c>
      <c r="F11537" t="s">
        <v>7019</v>
      </c>
      <c r="G11537">
        <v>0.39812508225441001</v>
      </c>
      <c r="H11537">
        <v>0.52400000000000002</v>
      </c>
      <c r="I11537">
        <v>0.41699999999999998</v>
      </c>
      <c r="J11537">
        <v>0.54200000000000004</v>
      </c>
      <c r="K11537" t="str">
        <f t="shared" si="193"/>
        <v>partially</v>
      </c>
      <c r="L11537" t="s">
        <v>17</v>
      </c>
      <c r="M11537">
        <v>0.80348299999999995</v>
      </c>
      <c r="N11537">
        <v>0.79421200000000003</v>
      </c>
    </row>
    <row r="11538" spans="1:14" ht="15" x14ac:dyDescent="0.3">
      <c r="A11538" s="1"/>
      <c r="B11538" t="s">
        <v>12</v>
      </c>
      <c r="C11538" t="s">
        <v>3195</v>
      </c>
      <c r="D11538" t="s">
        <v>6686</v>
      </c>
      <c r="E11538" t="s">
        <v>6687</v>
      </c>
      <c r="F11538" t="s">
        <v>6688</v>
      </c>
      <c r="G11538">
        <v>0.813684523105621</v>
      </c>
      <c r="H11538">
        <v>0.52300000000000002</v>
      </c>
      <c r="I11538">
        <v>0</v>
      </c>
      <c r="J11538">
        <v>0.73799999999999999</v>
      </c>
      <c r="K11538" t="str">
        <f t="shared" si="193"/>
        <v>partially</v>
      </c>
      <c r="L11538" t="s">
        <v>17</v>
      </c>
      <c r="M11538">
        <v>0.73519199999999996</v>
      </c>
      <c r="N11538">
        <v>0.73655599999999999</v>
      </c>
    </row>
    <row r="11539" spans="1:14" ht="15" x14ac:dyDescent="0.3">
      <c r="A11539" s="1"/>
      <c r="B11539" t="s">
        <v>12</v>
      </c>
      <c r="C11539" t="s">
        <v>3195</v>
      </c>
      <c r="D11539" t="s">
        <v>6686</v>
      </c>
      <c r="E11539" t="s">
        <v>6687</v>
      </c>
      <c r="F11539" t="s">
        <v>6688</v>
      </c>
      <c r="G11539">
        <v>0.813684523105621</v>
      </c>
      <c r="H11539">
        <v>0.52300000000000002</v>
      </c>
      <c r="I11539">
        <v>0</v>
      </c>
      <c r="J11539">
        <v>0.73799999999999999</v>
      </c>
      <c r="K11539" t="str">
        <f t="shared" si="193"/>
        <v>partially</v>
      </c>
      <c r="L11539" t="s">
        <v>17</v>
      </c>
      <c r="M11539">
        <v>0.73519199999999996</v>
      </c>
      <c r="N11539">
        <v>0.73655599999999999</v>
      </c>
    </row>
    <row r="11540" spans="1:14" ht="15" x14ac:dyDescent="0.3">
      <c r="A11540" s="1"/>
      <c r="B11540" t="s">
        <v>12</v>
      </c>
      <c r="C11540" t="s">
        <v>4442</v>
      </c>
      <c r="D11540" t="s">
        <v>4448</v>
      </c>
      <c r="E11540" t="s">
        <v>4442</v>
      </c>
      <c r="F11540" t="s">
        <v>4448</v>
      </c>
      <c r="G11540">
        <v>0.38658642768859902</v>
      </c>
      <c r="H11540">
        <v>0.52300000000000002</v>
      </c>
      <c r="I11540">
        <v>0</v>
      </c>
      <c r="J11540">
        <v>0.59399999999999997</v>
      </c>
      <c r="K11540" t="str">
        <f t="shared" si="193"/>
        <v>partially</v>
      </c>
      <c r="L11540" t="s">
        <v>17</v>
      </c>
      <c r="M11540">
        <v>0.75515299999999996</v>
      </c>
      <c r="N11540">
        <v>0.75515299999999996</v>
      </c>
    </row>
    <row r="11541" spans="1:14" ht="15" x14ac:dyDescent="0.3">
      <c r="A11541" s="1"/>
      <c r="B11541" t="s">
        <v>12</v>
      </c>
      <c r="C11541" t="s">
        <v>862</v>
      </c>
      <c r="D11541" t="s">
        <v>5763</v>
      </c>
      <c r="E11541" t="s">
        <v>5759</v>
      </c>
      <c r="F11541" t="s">
        <v>5764</v>
      </c>
      <c r="G11541">
        <v>0.241301015019417</v>
      </c>
      <c r="H11541">
        <v>0.52200000000000002</v>
      </c>
      <c r="I11541">
        <v>0.46200000000000002</v>
      </c>
      <c r="J11541">
        <v>0.755</v>
      </c>
      <c r="K11541" t="str">
        <f t="shared" si="193"/>
        <v>partially</v>
      </c>
      <c r="L11541" t="s">
        <v>17</v>
      </c>
      <c r="M11541">
        <v>0.797149</v>
      </c>
      <c r="N11541">
        <v>0.81546799999999997</v>
      </c>
    </row>
    <row r="11542" spans="1:14" ht="15" x14ac:dyDescent="0.3">
      <c r="A11542" s="1"/>
      <c r="B11542" t="s">
        <v>12</v>
      </c>
      <c r="C11542" t="s">
        <v>4437</v>
      </c>
      <c r="D11542" t="s">
        <v>4433</v>
      </c>
      <c r="E11542" t="s">
        <v>4437</v>
      </c>
      <c r="F11542" t="s">
        <v>4433</v>
      </c>
      <c r="G11542">
        <v>0.99717730283737205</v>
      </c>
      <c r="H11542">
        <v>0.52200000000000002</v>
      </c>
      <c r="I11542">
        <v>0</v>
      </c>
      <c r="J11542">
        <v>0.69399999999999995</v>
      </c>
      <c r="K11542" t="str">
        <f t="shared" si="193"/>
        <v>partially</v>
      </c>
      <c r="L11542" t="s">
        <v>17</v>
      </c>
      <c r="M11542">
        <v>0.84048500000000004</v>
      </c>
      <c r="N11542">
        <v>0.84074700000000002</v>
      </c>
    </row>
    <row r="11543" spans="1:14" ht="15" x14ac:dyDescent="0.3">
      <c r="A11543" s="1"/>
      <c r="B11543" t="s">
        <v>12</v>
      </c>
      <c r="C11543" t="s">
        <v>2145</v>
      </c>
      <c r="D11543" t="s">
        <v>6513</v>
      </c>
      <c r="E11543" t="s">
        <v>6511</v>
      </c>
      <c r="F11543" t="s">
        <v>6514</v>
      </c>
      <c r="G11543">
        <v>0.38630613684654203</v>
      </c>
      <c r="H11543">
        <v>0.51800000000000002</v>
      </c>
      <c r="I11543">
        <v>0.24199999999999999</v>
      </c>
      <c r="J11543">
        <v>0.40799999999999997</v>
      </c>
      <c r="K11543" t="str">
        <f t="shared" si="193"/>
        <v>partially</v>
      </c>
      <c r="L11543" t="s">
        <v>17</v>
      </c>
      <c r="M11543">
        <v>0.68204900000000002</v>
      </c>
      <c r="N11543">
        <v>0.67620499999999995</v>
      </c>
    </row>
    <row r="11544" spans="1:14" ht="15" x14ac:dyDescent="0.3">
      <c r="A11544" s="1"/>
      <c r="B11544" t="s">
        <v>12</v>
      </c>
      <c r="C11544" t="s">
        <v>5109</v>
      </c>
      <c r="D11544" t="s">
        <v>10337</v>
      </c>
      <c r="E11544" t="s">
        <v>10334</v>
      </c>
      <c r="F11544" t="s">
        <v>10338</v>
      </c>
      <c r="G11544">
        <v>0.73396229743957497</v>
      </c>
      <c r="H11544">
        <v>0.51800000000000002</v>
      </c>
      <c r="I11544">
        <v>0</v>
      </c>
      <c r="J11544">
        <v>0.65600000000000003</v>
      </c>
      <c r="K11544" t="str">
        <f t="shared" si="193"/>
        <v>partially</v>
      </c>
      <c r="L11544" t="s">
        <v>17</v>
      </c>
      <c r="M11544">
        <v>0.602827</v>
      </c>
      <c r="N11544">
        <v>0.60542499999999999</v>
      </c>
    </row>
    <row r="11545" spans="1:14" ht="15" x14ac:dyDescent="0.3">
      <c r="A11545" s="1"/>
      <c r="B11545" t="s">
        <v>12</v>
      </c>
      <c r="C11545" t="s">
        <v>3993</v>
      </c>
      <c r="D11545" t="s">
        <v>8216</v>
      </c>
      <c r="E11545" t="s">
        <v>8214</v>
      </c>
      <c r="F11545" t="s">
        <v>8217</v>
      </c>
      <c r="G11545">
        <v>0.25564509630203203</v>
      </c>
      <c r="H11545">
        <v>0.51700000000000002</v>
      </c>
      <c r="I11545">
        <v>0</v>
      </c>
      <c r="J11545">
        <v>0.60099999999999998</v>
      </c>
      <c r="K11545" t="str">
        <f t="shared" si="193"/>
        <v>partially</v>
      </c>
      <c r="L11545" t="s">
        <v>17</v>
      </c>
      <c r="M11545">
        <v>0.75537299999999996</v>
      </c>
      <c r="N11545">
        <v>0.77117599999999997</v>
      </c>
    </row>
    <row r="11546" spans="1:14" ht="15" x14ac:dyDescent="0.3">
      <c r="A11546" s="1"/>
      <c r="B11546" t="s">
        <v>12</v>
      </c>
      <c r="C11546" t="s">
        <v>265</v>
      </c>
      <c r="D11546" t="s">
        <v>5363</v>
      </c>
      <c r="E11546" t="s">
        <v>5364</v>
      </c>
      <c r="F11546" t="s">
        <v>5365</v>
      </c>
      <c r="G11546">
        <v>0.90986675024032604</v>
      </c>
      <c r="H11546">
        <v>0.51600000000000001</v>
      </c>
      <c r="I11546">
        <v>0</v>
      </c>
      <c r="J11546">
        <v>0.91400000000000003</v>
      </c>
      <c r="K11546" t="str">
        <f t="shared" si="193"/>
        <v>partially</v>
      </c>
      <c r="L11546" t="s">
        <v>17</v>
      </c>
      <c r="M11546">
        <v>0.85044600000000004</v>
      </c>
      <c r="N11546">
        <v>0.83462700000000001</v>
      </c>
    </row>
    <row r="11547" spans="1:14" ht="15" x14ac:dyDescent="0.3">
      <c r="A11547" s="1"/>
      <c r="B11547" t="s">
        <v>12</v>
      </c>
      <c r="C11547" t="s">
        <v>649</v>
      </c>
      <c r="D11547" t="s">
        <v>5615</v>
      </c>
      <c r="E11547" t="s">
        <v>651</v>
      </c>
      <c r="F11547" t="s">
        <v>5616</v>
      </c>
      <c r="G11547">
        <v>0.18530446290969901</v>
      </c>
      <c r="H11547">
        <v>0.51500000000000001</v>
      </c>
      <c r="I11547">
        <v>0.57099999999999995</v>
      </c>
      <c r="J11547">
        <v>0.49099999999999999</v>
      </c>
      <c r="K11547" t="str">
        <f t="shared" si="193"/>
        <v>partially</v>
      </c>
      <c r="L11547" t="s">
        <v>17</v>
      </c>
      <c r="M11547">
        <v>0.76092400000000004</v>
      </c>
      <c r="N11547">
        <v>0.78751599999999999</v>
      </c>
    </row>
    <row r="11548" spans="1:14" ht="15" x14ac:dyDescent="0.3">
      <c r="A11548" s="1"/>
      <c r="B11548" t="s">
        <v>12</v>
      </c>
      <c r="C11548" t="s">
        <v>2010</v>
      </c>
      <c r="D11548" t="s">
        <v>6450</v>
      </c>
      <c r="E11548" t="s">
        <v>2012</v>
      </c>
      <c r="F11548" t="s">
        <v>6451</v>
      </c>
      <c r="G11548">
        <v>0.283440411090851</v>
      </c>
      <c r="H11548">
        <v>0.51400000000000001</v>
      </c>
      <c r="I11548">
        <v>0.28599999999999998</v>
      </c>
      <c r="J11548">
        <v>0.73799999999999999</v>
      </c>
      <c r="K11548" t="str">
        <f t="shared" si="193"/>
        <v>partially</v>
      </c>
      <c r="L11548" t="s">
        <v>17</v>
      </c>
      <c r="M11548">
        <v>0.82132400000000005</v>
      </c>
      <c r="N11548">
        <v>0.812921</v>
      </c>
    </row>
    <row r="11549" spans="1:14" ht="15" x14ac:dyDescent="0.3">
      <c r="A11549" s="1"/>
      <c r="B11549" t="s">
        <v>12</v>
      </c>
      <c r="C11549" t="s">
        <v>3343</v>
      </c>
      <c r="D11549" t="s">
        <v>243</v>
      </c>
      <c r="E11549" t="s">
        <v>7013</v>
      </c>
      <c r="F11549" t="s">
        <v>87</v>
      </c>
      <c r="G11549">
        <v>0.23351001739502</v>
      </c>
      <c r="H11549">
        <v>0.51400000000000001</v>
      </c>
      <c r="I11549">
        <v>0</v>
      </c>
      <c r="J11549">
        <v>0.61599999999999999</v>
      </c>
      <c r="K11549" t="str">
        <f t="shared" si="193"/>
        <v>partially</v>
      </c>
      <c r="L11549" t="s">
        <v>17</v>
      </c>
      <c r="M11549">
        <v>0.67532400000000004</v>
      </c>
      <c r="N11549">
        <v>0.69584699999999999</v>
      </c>
    </row>
    <row r="11550" spans="1:14" ht="15" x14ac:dyDescent="0.3">
      <c r="A11550" s="1"/>
      <c r="B11550" t="s">
        <v>12</v>
      </c>
      <c r="C11550" t="s">
        <v>4412</v>
      </c>
      <c r="D11550" t="s">
        <v>8948</v>
      </c>
      <c r="E11550" t="s">
        <v>8953</v>
      </c>
      <c r="F11550" t="s">
        <v>8949</v>
      </c>
      <c r="G11550">
        <v>0.39957469701767001</v>
      </c>
      <c r="H11550">
        <v>0.51400000000000001</v>
      </c>
      <c r="I11550">
        <v>0</v>
      </c>
      <c r="J11550">
        <v>0.71599999999999997</v>
      </c>
      <c r="K11550" t="str">
        <f t="shared" si="193"/>
        <v>partially</v>
      </c>
      <c r="L11550" t="s">
        <v>17</v>
      </c>
      <c r="M11550">
        <v>0.71451299999999995</v>
      </c>
      <c r="N11550">
        <v>0.72984800000000005</v>
      </c>
    </row>
    <row r="11551" spans="1:14" ht="15" x14ac:dyDescent="0.3">
      <c r="A11551" s="1"/>
      <c r="B11551" t="s">
        <v>12</v>
      </c>
      <c r="C11551" t="s">
        <v>158</v>
      </c>
      <c r="D11551" t="s">
        <v>137</v>
      </c>
      <c r="E11551" t="s">
        <v>159</v>
      </c>
      <c r="F11551" t="s">
        <v>138</v>
      </c>
      <c r="G11551">
        <v>0.85279762744903598</v>
      </c>
      <c r="H11551">
        <v>0.51200000000000001</v>
      </c>
      <c r="I11551">
        <v>0</v>
      </c>
      <c r="J11551">
        <v>0.41</v>
      </c>
      <c r="K11551" t="str">
        <f t="shared" si="193"/>
        <v>partially</v>
      </c>
      <c r="L11551" t="s">
        <v>17</v>
      </c>
      <c r="M11551">
        <v>0.74591799999999997</v>
      </c>
      <c r="N11551">
        <v>0.75172899999999998</v>
      </c>
    </row>
    <row r="11552" spans="1:14" ht="15" x14ac:dyDescent="0.3">
      <c r="A11552" s="1"/>
      <c r="B11552" t="s">
        <v>12</v>
      </c>
      <c r="C11552" t="s">
        <v>137</v>
      </c>
      <c r="D11552" t="s">
        <v>158</v>
      </c>
      <c r="E11552" t="s">
        <v>138</v>
      </c>
      <c r="F11552" t="s">
        <v>159</v>
      </c>
      <c r="G11552">
        <v>0.15700358152389499</v>
      </c>
      <c r="H11552">
        <v>0.51200000000000001</v>
      </c>
      <c r="I11552">
        <v>0</v>
      </c>
      <c r="J11552">
        <v>0.41</v>
      </c>
      <c r="K11552" t="str">
        <f t="shared" si="193"/>
        <v>partially</v>
      </c>
      <c r="L11552" t="s">
        <v>17</v>
      </c>
      <c r="M11552">
        <v>0.74591799999999997</v>
      </c>
      <c r="N11552">
        <v>0.75172899999999998</v>
      </c>
    </row>
    <row r="11553" spans="1:14" ht="15" x14ac:dyDescent="0.3">
      <c r="A11553" s="1"/>
      <c r="B11553" t="s">
        <v>12</v>
      </c>
      <c r="C11553" t="s">
        <v>4811</v>
      </c>
      <c r="D11553" t="s">
        <v>9770</v>
      </c>
      <c r="E11553" t="s">
        <v>9771</v>
      </c>
      <c r="F11553" t="s">
        <v>9772</v>
      </c>
      <c r="G11553">
        <v>0.63918894529342696</v>
      </c>
      <c r="H11553">
        <v>0.50900000000000001</v>
      </c>
      <c r="I11553">
        <v>0</v>
      </c>
      <c r="J11553">
        <v>0.15</v>
      </c>
      <c r="K11553" t="str">
        <f t="shared" si="193"/>
        <v>partially</v>
      </c>
      <c r="L11553" t="s">
        <v>17</v>
      </c>
      <c r="M11553">
        <v>0.68615800000000005</v>
      </c>
      <c r="N11553">
        <v>0.69287600000000005</v>
      </c>
    </row>
    <row r="11554" spans="1:14" ht="15" x14ac:dyDescent="0.3">
      <c r="A11554" s="1"/>
      <c r="B11554" t="s">
        <v>12</v>
      </c>
      <c r="C11554" t="s">
        <v>673</v>
      </c>
      <c r="D11554" t="s">
        <v>675</v>
      </c>
      <c r="E11554" t="s">
        <v>5626</v>
      </c>
      <c r="F11554" t="s">
        <v>676</v>
      </c>
      <c r="G11554">
        <v>0.190988749265671</v>
      </c>
      <c r="H11554">
        <v>0.504</v>
      </c>
      <c r="I11554">
        <v>0</v>
      </c>
      <c r="J11554">
        <v>0.55100000000000005</v>
      </c>
      <c r="K11554" t="str">
        <f t="shared" si="193"/>
        <v>partially</v>
      </c>
      <c r="L11554" t="s">
        <v>17</v>
      </c>
      <c r="M11554">
        <v>0.68601000000000001</v>
      </c>
      <c r="N11554">
        <v>0.68948299999999996</v>
      </c>
    </row>
    <row r="11555" spans="1:14" ht="15" x14ac:dyDescent="0.3">
      <c r="A11555" s="1"/>
      <c r="B11555" t="s">
        <v>12</v>
      </c>
      <c r="C11555" t="s">
        <v>1142</v>
      </c>
      <c r="D11555" t="s">
        <v>1132</v>
      </c>
      <c r="E11555" t="s">
        <v>1142</v>
      </c>
      <c r="F11555" t="s">
        <v>1132</v>
      </c>
      <c r="G11555">
        <v>0.26522883772849998</v>
      </c>
      <c r="H11555">
        <v>0.501</v>
      </c>
      <c r="I11555">
        <v>0</v>
      </c>
      <c r="J11555">
        <v>0.58399999999999996</v>
      </c>
      <c r="K11555" t="str">
        <f t="shared" si="193"/>
        <v>partially</v>
      </c>
      <c r="L11555" t="s">
        <v>17</v>
      </c>
      <c r="M11555">
        <v>0.75297899999999995</v>
      </c>
      <c r="N11555">
        <v>0.75432399999999999</v>
      </c>
    </row>
    <row r="11556" spans="1:14" ht="15" x14ac:dyDescent="0.3">
      <c r="A11556" s="1"/>
      <c r="B11556" t="s">
        <v>12</v>
      </c>
      <c r="C11556" t="s">
        <v>2129</v>
      </c>
      <c r="D11556" t="s">
        <v>6506</v>
      </c>
      <c r="E11556" t="s">
        <v>2130</v>
      </c>
      <c r="F11556" t="s">
        <v>6507</v>
      </c>
      <c r="G11556">
        <v>0.449172884225845</v>
      </c>
      <c r="H11556">
        <v>0.501</v>
      </c>
      <c r="I11556">
        <v>0.5</v>
      </c>
      <c r="J11556">
        <v>0.85</v>
      </c>
      <c r="K11556" t="str">
        <f t="shared" si="193"/>
        <v>partially</v>
      </c>
      <c r="L11556" t="s">
        <v>17</v>
      </c>
      <c r="M11556">
        <v>0.78014300000000003</v>
      </c>
      <c r="N11556">
        <v>0.78046000000000004</v>
      </c>
    </row>
    <row r="11557" spans="1:14" ht="15" x14ac:dyDescent="0.3">
      <c r="A11557" s="1"/>
      <c r="B11557" t="s">
        <v>12</v>
      </c>
      <c r="C11557" t="s">
        <v>4451</v>
      </c>
      <c r="D11557" t="s">
        <v>8991</v>
      </c>
      <c r="E11557" t="s">
        <v>4451</v>
      </c>
      <c r="F11557" t="s">
        <v>4451</v>
      </c>
      <c r="G11557">
        <v>0.98722684383392301</v>
      </c>
      <c r="H11557">
        <v>0.498</v>
      </c>
      <c r="I11557">
        <v>0</v>
      </c>
      <c r="J11557">
        <v>1</v>
      </c>
      <c r="K11557" t="str">
        <f t="shared" si="193"/>
        <v>partially</v>
      </c>
      <c r="L11557" t="s">
        <v>17</v>
      </c>
      <c r="M11557">
        <v>0.72313799999999995</v>
      </c>
      <c r="N11557">
        <v>0.722889</v>
      </c>
    </row>
    <row r="11558" spans="1:14" ht="15" x14ac:dyDescent="0.3">
      <c r="A11558" s="1"/>
      <c r="B11558" t="s">
        <v>12</v>
      </c>
      <c r="C11558" t="s">
        <v>5004</v>
      </c>
      <c r="D11558" t="s">
        <v>10143</v>
      </c>
      <c r="E11558" t="s">
        <v>10138</v>
      </c>
      <c r="F11558" t="s">
        <v>10144</v>
      </c>
      <c r="G11558">
        <v>0.41309031844139099</v>
      </c>
      <c r="H11558">
        <v>0.497</v>
      </c>
      <c r="I11558">
        <v>0</v>
      </c>
      <c r="J11558">
        <v>0.93899999999999995</v>
      </c>
      <c r="K11558" t="str">
        <f t="shared" si="193"/>
        <v>partially</v>
      </c>
      <c r="L11558" t="s">
        <v>17</v>
      </c>
      <c r="M11558">
        <v>0.74282999999999999</v>
      </c>
      <c r="N11558">
        <v>0.74979499999999999</v>
      </c>
    </row>
    <row r="11559" spans="1:14" ht="15" x14ac:dyDescent="0.3">
      <c r="A11559" s="1"/>
      <c r="B11559" t="s">
        <v>12</v>
      </c>
      <c r="C11559" t="s">
        <v>4208</v>
      </c>
      <c r="D11559" t="s">
        <v>8594</v>
      </c>
      <c r="E11559" t="s">
        <v>8595</v>
      </c>
      <c r="F11559" t="s">
        <v>8594</v>
      </c>
      <c r="G11559">
        <v>0.309455215930939</v>
      </c>
      <c r="H11559">
        <v>0.495</v>
      </c>
      <c r="I11559">
        <v>0</v>
      </c>
      <c r="J11559">
        <v>0.91400000000000003</v>
      </c>
      <c r="K11559" t="str">
        <f t="shared" si="193"/>
        <v>partially</v>
      </c>
      <c r="L11559" t="s">
        <v>17</v>
      </c>
      <c r="M11559">
        <v>0.768285</v>
      </c>
      <c r="N11559">
        <v>0.77390599999999998</v>
      </c>
    </row>
    <row r="11560" spans="1:14" ht="15" x14ac:dyDescent="0.3">
      <c r="A11560" s="1"/>
      <c r="B11560" t="s">
        <v>12</v>
      </c>
      <c r="C11560" t="s">
        <v>1274</v>
      </c>
      <c r="D11560" t="s">
        <v>5983</v>
      </c>
      <c r="E11560" t="s">
        <v>1275</v>
      </c>
      <c r="F11560" t="s">
        <v>1268</v>
      </c>
      <c r="G11560">
        <v>0.52193981409072898</v>
      </c>
      <c r="H11560">
        <v>0.49299999999999999</v>
      </c>
      <c r="I11560">
        <v>0</v>
      </c>
      <c r="J11560">
        <v>0.67800000000000005</v>
      </c>
      <c r="K11560" t="str">
        <f t="shared" si="193"/>
        <v>partially</v>
      </c>
      <c r="L11560" t="s">
        <v>17</v>
      </c>
      <c r="M11560">
        <v>0.74452700000000005</v>
      </c>
      <c r="N11560">
        <v>0.74557200000000001</v>
      </c>
    </row>
    <row r="11561" spans="1:14" ht="15" x14ac:dyDescent="0.3">
      <c r="A11561" s="1"/>
      <c r="B11561" t="s">
        <v>12</v>
      </c>
      <c r="C11561" t="s">
        <v>4702</v>
      </c>
      <c r="D11561" t="s">
        <v>9541</v>
      </c>
      <c r="E11561" t="s">
        <v>9540</v>
      </c>
      <c r="F11561" t="s">
        <v>9542</v>
      </c>
      <c r="G11561">
        <v>6.0148067772388999E-2</v>
      </c>
      <c r="H11561">
        <v>0.49299999999999999</v>
      </c>
      <c r="I11561">
        <v>0</v>
      </c>
      <c r="J11561">
        <v>0.85099999999999998</v>
      </c>
      <c r="K11561" t="str">
        <f t="shared" si="193"/>
        <v>partially</v>
      </c>
      <c r="L11561" t="s">
        <v>17</v>
      </c>
      <c r="M11561">
        <v>0.68071099999999996</v>
      </c>
      <c r="N11561">
        <v>0.68310199999999999</v>
      </c>
    </row>
    <row r="11562" spans="1:14" ht="15" x14ac:dyDescent="0.3">
      <c r="A11562" s="1"/>
      <c r="B11562" t="s">
        <v>12</v>
      </c>
      <c r="C11562" t="s">
        <v>3403</v>
      </c>
      <c r="D11562" t="s">
        <v>7162</v>
      </c>
      <c r="E11562" t="s">
        <v>7160</v>
      </c>
      <c r="F11562" t="s">
        <v>7163</v>
      </c>
      <c r="G11562">
        <v>0.125431507825851</v>
      </c>
      <c r="H11562">
        <v>0.48899999999999999</v>
      </c>
      <c r="I11562">
        <v>0</v>
      </c>
      <c r="J11562">
        <v>0.78400000000000003</v>
      </c>
      <c r="K11562" t="str">
        <f t="shared" si="193"/>
        <v>partially</v>
      </c>
      <c r="L11562" t="s">
        <v>17</v>
      </c>
      <c r="M11562">
        <v>0.62353099999999995</v>
      </c>
      <c r="N11562">
        <v>0.63190000000000002</v>
      </c>
    </row>
    <row r="11563" spans="1:14" ht="15" x14ac:dyDescent="0.3">
      <c r="A11563" s="1"/>
      <c r="B11563" t="s">
        <v>12</v>
      </c>
      <c r="C11563" t="s">
        <v>1862</v>
      </c>
      <c r="D11563" t="s">
        <v>6367</v>
      </c>
      <c r="E11563" t="s">
        <v>1864</v>
      </c>
      <c r="F11563" t="s">
        <v>6368</v>
      </c>
      <c r="G11563">
        <v>8.2660868763924006E-2</v>
      </c>
      <c r="H11563">
        <v>0.48799999999999999</v>
      </c>
      <c r="I11563">
        <v>0.33300000000000002</v>
      </c>
      <c r="J11563">
        <v>0.53400000000000003</v>
      </c>
      <c r="K11563" t="str">
        <f t="shared" si="193"/>
        <v>partially</v>
      </c>
      <c r="L11563" t="s">
        <v>17</v>
      </c>
      <c r="M11563">
        <v>0.77296900000000002</v>
      </c>
      <c r="N11563">
        <v>0.77371699999999999</v>
      </c>
    </row>
    <row r="11564" spans="1:14" ht="15" x14ac:dyDescent="0.3">
      <c r="A11564" s="1"/>
      <c r="B11564" t="s">
        <v>12</v>
      </c>
      <c r="C11564" t="s">
        <v>5197</v>
      </c>
      <c r="D11564" t="s">
        <v>10513</v>
      </c>
      <c r="E11564" t="s">
        <v>10508</v>
      </c>
      <c r="F11564" t="s">
        <v>10514</v>
      </c>
      <c r="G11564">
        <v>1.435026875697E-3</v>
      </c>
      <c r="H11564">
        <v>0.48799999999999999</v>
      </c>
      <c r="I11564">
        <v>0.125</v>
      </c>
      <c r="J11564">
        <v>0.73099999999999998</v>
      </c>
      <c r="K11564" t="str">
        <f t="shared" si="193"/>
        <v>partially</v>
      </c>
      <c r="L11564" t="s">
        <v>17</v>
      </c>
      <c r="M11564">
        <v>0.70770999999999995</v>
      </c>
      <c r="N11564">
        <v>0.69436799999999999</v>
      </c>
    </row>
    <row r="11565" spans="1:14" ht="15" x14ac:dyDescent="0.3">
      <c r="A11565" s="1"/>
      <c r="B11565" t="s">
        <v>12</v>
      </c>
      <c r="C11565" t="s">
        <v>4293</v>
      </c>
      <c r="D11565" t="s">
        <v>8733</v>
      </c>
      <c r="E11565" t="s">
        <v>8734</v>
      </c>
      <c r="F11565" t="s">
        <v>8735</v>
      </c>
      <c r="G11565">
        <v>0.40322220325469998</v>
      </c>
      <c r="H11565">
        <v>0.48699999999999999</v>
      </c>
      <c r="I11565">
        <v>0.182</v>
      </c>
      <c r="J11565">
        <v>0.28799999999999998</v>
      </c>
      <c r="K11565" t="str">
        <f t="shared" si="193"/>
        <v>partially</v>
      </c>
      <c r="L11565" t="s">
        <v>17</v>
      </c>
      <c r="M11565">
        <v>0.712534</v>
      </c>
      <c r="N11565">
        <v>0.71055900000000005</v>
      </c>
    </row>
    <row r="11566" spans="1:14" ht="15" x14ac:dyDescent="0.3">
      <c r="A11566" s="1"/>
      <c r="B11566" t="s">
        <v>12</v>
      </c>
      <c r="C11566" t="s">
        <v>838</v>
      </c>
      <c r="D11566" t="s">
        <v>839</v>
      </c>
      <c r="E11566" t="s">
        <v>840</v>
      </c>
      <c r="F11566" t="s">
        <v>841</v>
      </c>
      <c r="G11566">
        <v>0.37274825572967502</v>
      </c>
      <c r="H11566">
        <v>0.48599999999999999</v>
      </c>
      <c r="I11566">
        <v>0.5</v>
      </c>
      <c r="J11566">
        <v>0.748</v>
      </c>
      <c r="K11566" t="str">
        <f t="shared" si="193"/>
        <v>partially</v>
      </c>
      <c r="L11566" t="s">
        <v>17</v>
      </c>
      <c r="M11566">
        <v>0.844306</v>
      </c>
      <c r="N11566">
        <v>0.84006899999999995</v>
      </c>
    </row>
    <row r="11567" spans="1:14" ht="15" x14ac:dyDescent="0.3">
      <c r="A11567" s="1"/>
      <c r="B11567" t="s">
        <v>12</v>
      </c>
      <c r="C11567" t="s">
        <v>4597</v>
      </c>
      <c r="D11567" t="s">
        <v>9264</v>
      </c>
      <c r="E11567" t="s">
        <v>9265</v>
      </c>
      <c r="F11567" t="s">
        <v>9266</v>
      </c>
      <c r="G11567">
        <v>0.39731040596961997</v>
      </c>
      <c r="H11567">
        <v>0.48599999999999999</v>
      </c>
      <c r="I11567">
        <v>0</v>
      </c>
      <c r="J11567">
        <v>0.27800000000000002</v>
      </c>
      <c r="K11567" t="str">
        <f t="shared" si="193"/>
        <v>partially</v>
      </c>
      <c r="L11567" t="s">
        <v>17</v>
      </c>
      <c r="M11567">
        <v>0.72822900000000002</v>
      </c>
      <c r="N11567">
        <v>0.716229</v>
      </c>
    </row>
    <row r="11568" spans="1:14" ht="15" x14ac:dyDescent="0.3">
      <c r="A11568" s="1"/>
      <c r="B11568" t="s">
        <v>12</v>
      </c>
      <c r="C11568" t="s">
        <v>4629</v>
      </c>
      <c r="D11568" t="s">
        <v>9347</v>
      </c>
      <c r="E11568" t="s">
        <v>9340</v>
      </c>
      <c r="F11568" t="s">
        <v>9347</v>
      </c>
      <c r="G11568">
        <v>3.7717249244452002E-2</v>
      </c>
      <c r="H11568">
        <v>0.48599999999999999</v>
      </c>
      <c r="I11568">
        <v>0.222</v>
      </c>
      <c r="J11568">
        <v>0.59</v>
      </c>
      <c r="K11568" t="str">
        <f t="shared" si="193"/>
        <v>partially</v>
      </c>
      <c r="L11568" t="s">
        <v>17</v>
      </c>
      <c r="M11568">
        <v>0.67987799999999998</v>
      </c>
      <c r="N11568">
        <v>0.67313599999999996</v>
      </c>
    </row>
    <row r="11569" spans="1:14" ht="15" x14ac:dyDescent="0.3">
      <c r="A11569" s="1"/>
      <c r="B11569" t="s">
        <v>12</v>
      </c>
      <c r="C11569" t="s">
        <v>3767</v>
      </c>
      <c r="D11569" t="s">
        <v>7778</v>
      </c>
      <c r="E11569" t="s">
        <v>7774</v>
      </c>
      <c r="F11569" t="s">
        <v>7778</v>
      </c>
      <c r="G11569">
        <v>0.50889855623245195</v>
      </c>
      <c r="H11569">
        <v>0.48499999999999999</v>
      </c>
      <c r="I11569">
        <v>0</v>
      </c>
      <c r="J11569">
        <v>0.88800000000000001</v>
      </c>
      <c r="K11569" t="str">
        <f t="shared" si="193"/>
        <v>partially</v>
      </c>
      <c r="L11569" t="s">
        <v>17</v>
      </c>
      <c r="M11569">
        <v>0.74992499999999995</v>
      </c>
      <c r="N11569">
        <v>0.74480900000000005</v>
      </c>
    </row>
    <row r="11570" spans="1:14" ht="15" x14ac:dyDescent="0.3">
      <c r="A11570" s="1"/>
      <c r="B11570" t="s">
        <v>12</v>
      </c>
      <c r="C11570" t="s">
        <v>1951</v>
      </c>
      <c r="D11570" t="s">
        <v>6418</v>
      </c>
      <c r="E11570" t="s">
        <v>6419</v>
      </c>
      <c r="F11570" t="s">
        <v>6420</v>
      </c>
      <c r="G11570">
        <v>0.47755169868469199</v>
      </c>
      <c r="H11570">
        <v>0.48399999999999999</v>
      </c>
      <c r="I11570">
        <v>0.66700000000000004</v>
      </c>
      <c r="J11570">
        <v>0.72199999999999998</v>
      </c>
      <c r="K11570" t="str">
        <f t="shared" si="193"/>
        <v>partially</v>
      </c>
      <c r="L11570" t="s">
        <v>17</v>
      </c>
      <c r="M11570">
        <v>0.83083300000000004</v>
      </c>
      <c r="N11570">
        <v>0.81339600000000001</v>
      </c>
    </row>
    <row r="11571" spans="1:14" ht="15" x14ac:dyDescent="0.3">
      <c r="A11571" s="1"/>
      <c r="B11571" t="s">
        <v>12</v>
      </c>
      <c r="C11571" t="s">
        <v>4339</v>
      </c>
      <c r="D11571" t="s">
        <v>8822</v>
      </c>
      <c r="E11571" t="s">
        <v>8823</v>
      </c>
      <c r="F11571" t="s">
        <v>8824</v>
      </c>
      <c r="G11571">
        <v>0.215359896421432</v>
      </c>
      <c r="H11571">
        <v>0.48299999999999998</v>
      </c>
      <c r="I11571">
        <v>0</v>
      </c>
      <c r="J11571">
        <v>0.41599999999999998</v>
      </c>
      <c r="K11571" t="str">
        <f t="shared" si="193"/>
        <v>partially</v>
      </c>
      <c r="L11571" t="s">
        <v>17</v>
      </c>
      <c r="M11571">
        <v>0.64410999999999996</v>
      </c>
      <c r="N11571">
        <v>0.64753799999999995</v>
      </c>
    </row>
    <row r="11572" spans="1:14" ht="15" x14ac:dyDescent="0.3">
      <c r="A11572" s="1"/>
      <c r="B11572" t="s">
        <v>12</v>
      </c>
      <c r="C11572" t="s">
        <v>2219</v>
      </c>
      <c r="D11572" t="s">
        <v>6554</v>
      </c>
      <c r="E11572" t="s">
        <v>6555</v>
      </c>
      <c r="F11572" t="s">
        <v>6556</v>
      </c>
      <c r="G11572">
        <v>0.19110128283500699</v>
      </c>
      <c r="H11572">
        <v>0.48199999999999998</v>
      </c>
      <c r="I11572">
        <v>0.54500000000000004</v>
      </c>
      <c r="J11572">
        <v>0.879</v>
      </c>
      <c r="K11572" t="str">
        <f t="shared" si="193"/>
        <v>partially</v>
      </c>
      <c r="L11572" t="s">
        <v>17</v>
      </c>
      <c r="M11572">
        <v>0.84311599999999998</v>
      </c>
      <c r="N11572">
        <v>0.83001800000000003</v>
      </c>
    </row>
    <row r="11573" spans="1:14" ht="15" x14ac:dyDescent="0.3">
      <c r="A11573" s="1"/>
      <c r="B11573" t="s">
        <v>12</v>
      </c>
      <c r="C11573" t="s">
        <v>4406</v>
      </c>
      <c r="D11573" t="s">
        <v>8942</v>
      </c>
      <c r="E11573" t="s">
        <v>4406</v>
      </c>
      <c r="F11573" t="s">
        <v>4406</v>
      </c>
      <c r="G11573">
        <v>0.99665725231170699</v>
      </c>
      <c r="H11573">
        <v>0.48099999999999998</v>
      </c>
      <c r="I11573">
        <v>0</v>
      </c>
      <c r="J11573">
        <v>1</v>
      </c>
      <c r="K11573" t="str">
        <f t="shared" si="193"/>
        <v>partially</v>
      </c>
      <c r="L11573" t="s">
        <v>17</v>
      </c>
      <c r="M11573">
        <v>0.72686700000000004</v>
      </c>
      <c r="N11573">
        <v>0.727186</v>
      </c>
    </row>
    <row r="11574" spans="1:14" ht="15" x14ac:dyDescent="0.3">
      <c r="A11574" s="1"/>
      <c r="B11574" t="s">
        <v>12</v>
      </c>
      <c r="C11574" t="s">
        <v>4805</v>
      </c>
      <c r="D11574" t="s">
        <v>9758</v>
      </c>
      <c r="E11574" t="s">
        <v>4805</v>
      </c>
      <c r="F11574" t="s">
        <v>9759</v>
      </c>
      <c r="G11574">
        <v>0.28751933574676503</v>
      </c>
      <c r="H11574">
        <v>0.47899999999999998</v>
      </c>
      <c r="I11574">
        <v>0.25</v>
      </c>
      <c r="J11574">
        <v>0.83099999999999996</v>
      </c>
      <c r="K11574" t="str">
        <f t="shared" si="193"/>
        <v>partially</v>
      </c>
      <c r="L11574" t="s">
        <v>17</v>
      </c>
      <c r="M11574">
        <v>0.742425</v>
      </c>
      <c r="N11574">
        <v>0.75245200000000001</v>
      </c>
    </row>
    <row r="11575" spans="1:14" ht="15" x14ac:dyDescent="0.3">
      <c r="A11575" s="1"/>
      <c r="B11575" t="s">
        <v>12</v>
      </c>
      <c r="C11575">
        <v>1981</v>
      </c>
      <c r="D11575" t="s">
        <v>1852</v>
      </c>
      <c r="E11575">
        <v>1981</v>
      </c>
      <c r="F11575" t="s">
        <v>1853</v>
      </c>
      <c r="G11575">
        <v>0.33064636588096602</v>
      </c>
      <c r="H11575">
        <v>0.47599999999999998</v>
      </c>
      <c r="I11575">
        <v>0</v>
      </c>
      <c r="J11575">
        <v>0.35799999999999998</v>
      </c>
      <c r="K11575" t="str">
        <f t="shared" si="193"/>
        <v>partially</v>
      </c>
      <c r="L11575" t="s">
        <v>17</v>
      </c>
      <c r="M11575">
        <v>0.61056500000000002</v>
      </c>
      <c r="N11575">
        <v>0.62344500000000003</v>
      </c>
    </row>
    <row r="11576" spans="1:14" ht="15" x14ac:dyDescent="0.3">
      <c r="A11576" s="1"/>
      <c r="B11576" t="s">
        <v>12</v>
      </c>
      <c r="C11576" t="s">
        <v>3437</v>
      </c>
      <c r="D11576" t="s">
        <v>7224</v>
      </c>
      <c r="E11576" t="s">
        <v>7225</v>
      </c>
      <c r="F11576" t="s">
        <v>7226</v>
      </c>
      <c r="G11576">
        <v>0.17461788654327401</v>
      </c>
      <c r="H11576">
        <v>0.47599999999999998</v>
      </c>
      <c r="I11576">
        <v>0</v>
      </c>
      <c r="J11576">
        <v>0.497</v>
      </c>
      <c r="K11576" t="str">
        <f t="shared" si="193"/>
        <v>partially</v>
      </c>
      <c r="L11576" t="s">
        <v>17</v>
      </c>
      <c r="M11576">
        <v>0.61894099999999996</v>
      </c>
      <c r="N11576">
        <v>0.62483100000000003</v>
      </c>
    </row>
    <row r="11577" spans="1:14" ht="15" x14ac:dyDescent="0.3">
      <c r="A11577" s="1"/>
      <c r="B11577" t="s">
        <v>12</v>
      </c>
      <c r="C11577" t="s">
        <v>1733</v>
      </c>
      <c r="D11577" t="s">
        <v>1718</v>
      </c>
      <c r="E11577" t="s">
        <v>1736</v>
      </c>
      <c r="F11577" t="s">
        <v>1720</v>
      </c>
      <c r="G11577">
        <v>0.50130438804626498</v>
      </c>
      <c r="H11577">
        <v>0.47499999999999998</v>
      </c>
      <c r="I11577">
        <v>0</v>
      </c>
      <c r="J11577">
        <v>0.66800000000000004</v>
      </c>
      <c r="K11577" t="str">
        <f t="shared" si="193"/>
        <v>partially</v>
      </c>
      <c r="L11577" t="s">
        <v>17</v>
      </c>
      <c r="M11577">
        <v>0.67284500000000003</v>
      </c>
      <c r="N11577">
        <v>0.68082699999999996</v>
      </c>
    </row>
    <row r="11578" spans="1:14" ht="15" x14ac:dyDescent="0.3">
      <c r="A11578" s="1"/>
      <c r="B11578" t="s">
        <v>12</v>
      </c>
      <c r="C11578" t="s">
        <v>2176</v>
      </c>
      <c r="D11578" t="s">
        <v>6499</v>
      </c>
      <c r="E11578" t="s">
        <v>6527</v>
      </c>
      <c r="F11578" t="s">
        <v>2179</v>
      </c>
      <c r="G11578">
        <v>0.77458763122558605</v>
      </c>
      <c r="H11578">
        <v>0.47399999999999998</v>
      </c>
      <c r="I11578">
        <v>0</v>
      </c>
      <c r="J11578">
        <v>0.93899999999999995</v>
      </c>
      <c r="K11578" t="str">
        <f t="shared" si="193"/>
        <v>partially</v>
      </c>
      <c r="L11578" t="s">
        <v>17</v>
      </c>
      <c r="M11578">
        <v>0.89438399999999996</v>
      </c>
      <c r="N11578">
        <v>0.89838499999999999</v>
      </c>
    </row>
    <row r="11579" spans="1:14" ht="15" x14ac:dyDescent="0.3">
      <c r="A11579" s="1"/>
      <c r="B11579" t="s">
        <v>12</v>
      </c>
      <c r="C11579" t="s">
        <v>4151</v>
      </c>
      <c r="D11579" t="s">
        <v>8507</v>
      </c>
      <c r="E11579" t="s">
        <v>8508</v>
      </c>
      <c r="F11579" t="s">
        <v>8509</v>
      </c>
      <c r="G11579">
        <v>8.1909716129303006E-2</v>
      </c>
      <c r="H11579">
        <v>0.47399999999999998</v>
      </c>
      <c r="I11579">
        <v>0.35299999999999998</v>
      </c>
      <c r="J11579">
        <v>0.54100000000000004</v>
      </c>
      <c r="K11579" t="str">
        <f t="shared" si="193"/>
        <v>partially</v>
      </c>
      <c r="L11579" t="s">
        <v>17</v>
      </c>
      <c r="M11579">
        <v>0.67434799999999995</v>
      </c>
      <c r="N11579">
        <v>0.68104500000000001</v>
      </c>
    </row>
    <row r="11580" spans="1:14" ht="15" x14ac:dyDescent="0.3">
      <c r="A11580" s="1"/>
      <c r="B11580" t="s">
        <v>12</v>
      </c>
      <c r="C11580" t="s">
        <v>5173</v>
      </c>
      <c r="D11580" t="s">
        <v>10444</v>
      </c>
      <c r="E11580" t="s">
        <v>10445</v>
      </c>
      <c r="F11580" t="s">
        <v>10446</v>
      </c>
      <c r="G11580">
        <v>0.39237028360366799</v>
      </c>
      <c r="H11580">
        <v>0.47299999999999998</v>
      </c>
      <c r="I11580">
        <v>0</v>
      </c>
      <c r="J11580">
        <v>0.59599999999999997</v>
      </c>
      <c r="K11580" t="str">
        <f t="shared" si="193"/>
        <v>partially</v>
      </c>
      <c r="L11580" t="s">
        <v>17</v>
      </c>
      <c r="M11580">
        <v>0.68364499999999995</v>
      </c>
      <c r="N11580">
        <v>0.69671700000000003</v>
      </c>
    </row>
    <row r="11581" spans="1:14" ht="15" x14ac:dyDescent="0.3">
      <c r="A11581" s="1"/>
      <c r="B11581" t="s">
        <v>12</v>
      </c>
      <c r="C11581" t="s">
        <v>4539</v>
      </c>
      <c r="D11581" t="s">
        <v>9181</v>
      </c>
      <c r="E11581" t="s">
        <v>9182</v>
      </c>
      <c r="F11581" t="s">
        <v>9183</v>
      </c>
      <c r="G11581">
        <v>0.34269878268241899</v>
      </c>
      <c r="H11581">
        <v>0.46899999999999997</v>
      </c>
      <c r="I11581">
        <v>0.75</v>
      </c>
      <c r="J11581">
        <v>0.78</v>
      </c>
      <c r="K11581" t="str">
        <f t="shared" si="193"/>
        <v>partially</v>
      </c>
      <c r="L11581" t="s">
        <v>17</v>
      </c>
      <c r="M11581">
        <v>0.85003700000000004</v>
      </c>
      <c r="N11581">
        <v>0.85882499999999995</v>
      </c>
    </row>
    <row r="11582" spans="1:14" ht="15" x14ac:dyDescent="0.3">
      <c r="A11582" s="1"/>
      <c r="B11582" t="s">
        <v>12</v>
      </c>
      <c r="C11582" t="s">
        <v>4983</v>
      </c>
      <c r="D11582" t="s">
        <v>10098</v>
      </c>
      <c r="E11582" t="s">
        <v>10096</v>
      </c>
      <c r="F11582" t="s">
        <v>10099</v>
      </c>
      <c r="G11582">
        <v>0.28151878714561501</v>
      </c>
      <c r="H11582">
        <v>0.46899999999999997</v>
      </c>
      <c r="I11582">
        <v>0.25</v>
      </c>
      <c r="J11582">
        <v>0.58799999999999997</v>
      </c>
      <c r="K11582" t="str">
        <f t="shared" si="193"/>
        <v>partially</v>
      </c>
      <c r="L11582" t="s">
        <v>17</v>
      </c>
      <c r="M11582">
        <v>0.73733300000000002</v>
      </c>
      <c r="N11582">
        <v>0.70398300000000003</v>
      </c>
    </row>
    <row r="11583" spans="1:14" ht="15" x14ac:dyDescent="0.3">
      <c r="A11583" s="1"/>
      <c r="B11583" t="s">
        <v>12</v>
      </c>
      <c r="C11583" t="s">
        <v>3987</v>
      </c>
      <c r="D11583" t="s">
        <v>8203</v>
      </c>
      <c r="E11583" t="s">
        <v>8201</v>
      </c>
      <c r="F11583" t="s">
        <v>8204</v>
      </c>
      <c r="G11583">
        <v>0.160579964518547</v>
      </c>
      <c r="H11583">
        <v>0.46800000000000003</v>
      </c>
      <c r="I11583">
        <v>0.125</v>
      </c>
      <c r="J11583">
        <v>0.48899999999999999</v>
      </c>
      <c r="K11583" t="str">
        <f t="shared" si="193"/>
        <v>partially</v>
      </c>
      <c r="L11583" t="s">
        <v>17</v>
      </c>
      <c r="M11583">
        <v>0.73701499999999998</v>
      </c>
      <c r="N11583">
        <v>0.73646100000000003</v>
      </c>
    </row>
    <row r="11584" spans="1:14" ht="15" x14ac:dyDescent="0.3">
      <c r="A11584" s="1"/>
      <c r="B11584" t="s">
        <v>12</v>
      </c>
      <c r="C11584" t="s">
        <v>1517</v>
      </c>
      <c r="D11584" t="s">
        <v>6139</v>
      </c>
      <c r="E11584" t="s">
        <v>6138</v>
      </c>
      <c r="F11584" t="s">
        <v>6140</v>
      </c>
      <c r="G11584">
        <v>0.27268889546394298</v>
      </c>
      <c r="H11584">
        <v>0.46500000000000002</v>
      </c>
      <c r="I11584">
        <v>0</v>
      </c>
      <c r="J11584">
        <v>0.71199999999999997</v>
      </c>
      <c r="K11584" t="str">
        <f t="shared" si="193"/>
        <v>partially</v>
      </c>
      <c r="L11584" t="s">
        <v>17</v>
      </c>
      <c r="M11584">
        <v>0.69030899999999995</v>
      </c>
      <c r="N11584">
        <v>0.69661300000000004</v>
      </c>
    </row>
    <row r="11585" spans="1:14" ht="15" x14ac:dyDescent="0.3">
      <c r="A11585" s="1"/>
      <c r="B11585" t="s">
        <v>12</v>
      </c>
      <c r="C11585" t="s">
        <v>4735</v>
      </c>
      <c r="D11585">
        <v>2</v>
      </c>
      <c r="E11585" t="s">
        <v>9606</v>
      </c>
      <c r="F11585">
        <v>2</v>
      </c>
      <c r="G11585">
        <v>0.742761731147766</v>
      </c>
      <c r="H11585">
        <v>0.46500000000000002</v>
      </c>
      <c r="I11585">
        <v>0.28599999999999998</v>
      </c>
      <c r="J11585">
        <v>0.66400000000000003</v>
      </c>
      <c r="K11585" t="str">
        <f t="shared" si="193"/>
        <v>partially</v>
      </c>
      <c r="L11585" t="s">
        <v>17</v>
      </c>
      <c r="M11585">
        <v>0.62668299999999999</v>
      </c>
      <c r="N11585">
        <v>0.63207500000000005</v>
      </c>
    </row>
    <row r="11586" spans="1:14" ht="15" x14ac:dyDescent="0.3">
      <c r="A11586" s="1"/>
      <c r="B11586" t="s">
        <v>12</v>
      </c>
      <c r="C11586" t="s">
        <v>4029</v>
      </c>
      <c r="D11586" t="s">
        <v>8285</v>
      </c>
      <c r="E11586" t="s">
        <v>8284</v>
      </c>
      <c r="F11586" t="s">
        <v>8286</v>
      </c>
      <c r="G11586">
        <v>0.34244674444198597</v>
      </c>
      <c r="H11586">
        <v>0.46400000000000002</v>
      </c>
      <c r="I11586">
        <v>0.4</v>
      </c>
      <c r="J11586">
        <v>0.629</v>
      </c>
      <c r="K11586" t="str">
        <f t="shared" si="193"/>
        <v>partially</v>
      </c>
      <c r="L11586" t="s">
        <v>17</v>
      </c>
      <c r="M11586">
        <v>0.78003500000000003</v>
      </c>
      <c r="N11586">
        <v>0.79021200000000003</v>
      </c>
    </row>
    <row r="11587" spans="1:14" ht="15" x14ac:dyDescent="0.3">
      <c r="A11587" s="1"/>
      <c r="B11587" t="s">
        <v>12</v>
      </c>
      <c r="C11587" t="s">
        <v>395</v>
      </c>
      <c r="D11587" t="s">
        <v>5443</v>
      </c>
      <c r="E11587" t="s">
        <v>5441</v>
      </c>
      <c r="F11587" t="s">
        <v>5444</v>
      </c>
      <c r="G11587">
        <v>0.27078884840011602</v>
      </c>
      <c r="H11587">
        <v>0.46300000000000002</v>
      </c>
      <c r="I11587">
        <v>0.2</v>
      </c>
      <c r="J11587">
        <v>0.95699999999999996</v>
      </c>
      <c r="K11587" t="str">
        <f t="shared" ref="K11587:K11650" si="194">IF(H11587&gt;0.64,"yes",IF(H11587&gt;=0.45,"partially","no"))</f>
        <v>partially</v>
      </c>
      <c r="L11587" t="s">
        <v>17</v>
      </c>
      <c r="M11587">
        <v>0.84082900000000005</v>
      </c>
      <c r="N11587">
        <v>0.83085200000000003</v>
      </c>
    </row>
    <row r="11588" spans="1:14" ht="15" x14ac:dyDescent="0.3">
      <c r="A11588" s="1"/>
      <c r="B11588" t="s">
        <v>12</v>
      </c>
      <c r="C11588" t="s">
        <v>4329</v>
      </c>
      <c r="D11588" t="s">
        <v>8803</v>
      </c>
      <c r="E11588" t="s">
        <v>8801</v>
      </c>
      <c r="F11588" t="s">
        <v>8804</v>
      </c>
      <c r="G11588">
        <v>0.205802798271179</v>
      </c>
      <c r="H11588">
        <v>0.46300000000000002</v>
      </c>
      <c r="I11588">
        <v>0</v>
      </c>
      <c r="J11588">
        <v>0.64600000000000002</v>
      </c>
      <c r="K11588" t="str">
        <f t="shared" si="194"/>
        <v>partially</v>
      </c>
      <c r="L11588" t="s">
        <v>17</v>
      </c>
      <c r="M11588">
        <v>0.68725499999999995</v>
      </c>
      <c r="N11588">
        <v>0.69063200000000002</v>
      </c>
    </row>
    <row r="11589" spans="1:14" ht="15" x14ac:dyDescent="0.3">
      <c r="A11589" s="1"/>
      <c r="B11589" t="s">
        <v>12</v>
      </c>
      <c r="C11589" t="s">
        <v>4439</v>
      </c>
      <c r="D11589" t="s">
        <v>8986</v>
      </c>
      <c r="E11589" t="s">
        <v>4439</v>
      </c>
      <c r="F11589" t="s">
        <v>8987</v>
      </c>
      <c r="G11589">
        <v>0.43642377853393599</v>
      </c>
      <c r="H11589">
        <v>0.45900000000000002</v>
      </c>
      <c r="I11589">
        <v>0</v>
      </c>
      <c r="J11589">
        <v>0.70199999999999996</v>
      </c>
      <c r="K11589" t="str">
        <f t="shared" si="194"/>
        <v>partially</v>
      </c>
      <c r="L11589" t="s">
        <v>17</v>
      </c>
      <c r="M11589">
        <v>0.708731</v>
      </c>
      <c r="N11589">
        <v>0.71478699999999995</v>
      </c>
    </row>
    <row r="11590" spans="1:14" ht="15" x14ac:dyDescent="0.3">
      <c r="A11590" s="1"/>
      <c r="B11590" t="s">
        <v>12</v>
      </c>
      <c r="C11590" t="s">
        <v>1173</v>
      </c>
      <c r="D11590" t="s">
        <v>5914</v>
      </c>
      <c r="E11590" t="s">
        <v>5913</v>
      </c>
      <c r="F11590" t="s">
        <v>5915</v>
      </c>
      <c r="G11590">
        <v>5.7175379246473E-2</v>
      </c>
      <c r="H11590">
        <v>0.45800000000000002</v>
      </c>
      <c r="I11590">
        <v>0.26700000000000002</v>
      </c>
      <c r="J11590">
        <v>0.438</v>
      </c>
      <c r="K11590" t="str">
        <f t="shared" si="194"/>
        <v>partially</v>
      </c>
      <c r="L11590" t="s">
        <v>17</v>
      </c>
      <c r="M11590">
        <v>0.72349300000000005</v>
      </c>
      <c r="N11590">
        <v>0.72528000000000004</v>
      </c>
    </row>
    <row r="11591" spans="1:14" ht="15" x14ac:dyDescent="0.3">
      <c r="A11591" s="1"/>
      <c r="B11591" t="s">
        <v>12</v>
      </c>
      <c r="C11591" t="s">
        <v>3225</v>
      </c>
      <c r="D11591" t="s">
        <v>6763</v>
      </c>
      <c r="E11591" t="s">
        <v>6761</v>
      </c>
      <c r="F11591" t="s">
        <v>6764</v>
      </c>
      <c r="G11591">
        <v>0.43147298693656899</v>
      </c>
      <c r="H11591">
        <v>0.45500000000000002</v>
      </c>
      <c r="I11591">
        <v>0</v>
      </c>
      <c r="J11591">
        <v>0.82799999999999996</v>
      </c>
      <c r="K11591" t="str">
        <f t="shared" si="194"/>
        <v>partially</v>
      </c>
      <c r="L11591" t="s">
        <v>17</v>
      </c>
      <c r="M11591">
        <v>0.75615299999999996</v>
      </c>
      <c r="N11591">
        <v>0.77196500000000001</v>
      </c>
    </row>
    <row r="11592" spans="1:14" ht="15" x14ac:dyDescent="0.3">
      <c r="A11592" s="1"/>
      <c r="B11592" t="s">
        <v>12</v>
      </c>
      <c r="C11592" t="s">
        <v>5197</v>
      </c>
      <c r="D11592" t="s">
        <v>10510</v>
      </c>
      <c r="E11592" t="s">
        <v>10508</v>
      </c>
      <c r="F11592" t="s">
        <v>10511</v>
      </c>
      <c r="G11592">
        <v>0.64798420667648304</v>
      </c>
      <c r="H11592">
        <v>0.45100000000000001</v>
      </c>
      <c r="I11592">
        <v>0</v>
      </c>
      <c r="J11592">
        <v>0.57899999999999996</v>
      </c>
      <c r="K11592" t="str">
        <f t="shared" si="194"/>
        <v>partially</v>
      </c>
      <c r="L11592" t="s">
        <v>17</v>
      </c>
      <c r="M11592">
        <v>0.68642800000000004</v>
      </c>
      <c r="N11592">
        <v>0.68940699999999999</v>
      </c>
    </row>
    <row r="11593" spans="1:14" ht="15" x14ac:dyDescent="0.3">
      <c r="A11593" s="1"/>
      <c r="B11593" t="s">
        <v>12</v>
      </c>
      <c r="C11593" t="s">
        <v>545</v>
      </c>
      <c r="D11593" t="s">
        <v>540</v>
      </c>
      <c r="E11593" t="s">
        <v>546</v>
      </c>
      <c r="F11593" t="s">
        <v>541</v>
      </c>
      <c r="G11593">
        <v>0.114483237266541</v>
      </c>
      <c r="H11593">
        <v>0.45</v>
      </c>
      <c r="I11593">
        <v>0.66700000000000004</v>
      </c>
      <c r="J11593">
        <v>0.86899999999999999</v>
      </c>
      <c r="K11593" t="str">
        <f t="shared" si="194"/>
        <v>partially</v>
      </c>
      <c r="L11593" t="s">
        <v>17</v>
      </c>
      <c r="M11593">
        <v>0.80534600000000001</v>
      </c>
      <c r="N11593">
        <v>0.78563300000000003</v>
      </c>
    </row>
    <row r="11594" spans="1:14" ht="15" x14ac:dyDescent="0.3">
      <c r="A11594" s="1"/>
      <c r="B11594" t="s">
        <v>12</v>
      </c>
      <c r="C11594" t="s">
        <v>3970</v>
      </c>
      <c r="D11594" t="s">
        <v>8166</v>
      </c>
      <c r="E11594" t="s">
        <v>8160</v>
      </c>
      <c r="F11594" t="s">
        <v>8167</v>
      </c>
      <c r="G11594">
        <v>0.118769116699696</v>
      </c>
      <c r="H11594">
        <v>0.44700000000000001</v>
      </c>
      <c r="I11594">
        <v>0.182</v>
      </c>
      <c r="J11594">
        <v>0.42</v>
      </c>
      <c r="K11594" t="str">
        <f t="shared" si="194"/>
        <v>no</v>
      </c>
      <c r="L11594" t="s">
        <v>18</v>
      </c>
      <c r="M11594">
        <v>0.77039199999999997</v>
      </c>
      <c r="N11594">
        <v>0.76807099999999995</v>
      </c>
    </row>
    <row r="11595" spans="1:14" ht="15" x14ac:dyDescent="0.3">
      <c r="A11595" s="1"/>
      <c r="B11595" t="s">
        <v>12</v>
      </c>
      <c r="C11595" t="s">
        <v>3425</v>
      </c>
      <c r="D11595" t="s">
        <v>7204</v>
      </c>
      <c r="E11595" t="s">
        <v>7202</v>
      </c>
      <c r="F11595" t="s">
        <v>7205</v>
      </c>
      <c r="G11595">
        <v>0.15181477367877999</v>
      </c>
      <c r="H11595">
        <v>0.44600000000000001</v>
      </c>
      <c r="I11595">
        <v>0</v>
      </c>
      <c r="J11595">
        <v>0.70699999999999996</v>
      </c>
      <c r="K11595" t="str">
        <f t="shared" si="194"/>
        <v>no</v>
      </c>
      <c r="L11595" t="s">
        <v>18</v>
      </c>
      <c r="M11595">
        <v>0.63243300000000002</v>
      </c>
      <c r="N11595">
        <v>0.63939500000000005</v>
      </c>
    </row>
    <row r="11596" spans="1:14" ht="15" x14ac:dyDescent="0.3">
      <c r="A11596" s="1"/>
      <c r="B11596" t="s">
        <v>12</v>
      </c>
      <c r="C11596" t="s">
        <v>4068</v>
      </c>
      <c r="D11596" t="s">
        <v>8359</v>
      </c>
      <c r="E11596" t="s">
        <v>8360</v>
      </c>
      <c r="F11596" t="s">
        <v>8361</v>
      </c>
      <c r="G11596">
        <v>0.637709200382233</v>
      </c>
      <c r="H11596">
        <v>0.44500000000000001</v>
      </c>
      <c r="I11596">
        <v>0.4</v>
      </c>
      <c r="J11596">
        <v>0.85</v>
      </c>
      <c r="K11596" t="str">
        <f t="shared" si="194"/>
        <v>no</v>
      </c>
      <c r="L11596" t="s">
        <v>18</v>
      </c>
      <c r="M11596">
        <v>0.75607800000000003</v>
      </c>
      <c r="N11596">
        <v>0.76430900000000002</v>
      </c>
    </row>
    <row r="11597" spans="1:14" ht="15" x14ac:dyDescent="0.3">
      <c r="A11597" s="1"/>
      <c r="B11597" t="s">
        <v>12</v>
      </c>
      <c r="C11597" t="s">
        <v>4387</v>
      </c>
      <c r="D11597" t="s">
        <v>8918</v>
      </c>
      <c r="E11597" t="s">
        <v>8918</v>
      </c>
      <c r="F11597" t="s">
        <v>8918</v>
      </c>
      <c r="G11597">
        <v>0.86430484056472801</v>
      </c>
      <c r="H11597">
        <v>0.44500000000000001</v>
      </c>
      <c r="I11597">
        <v>0</v>
      </c>
      <c r="J11597">
        <v>1</v>
      </c>
      <c r="K11597" t="str">
        <f t="shared" si="194"/>
        <v>no</v>
      </c>
      <c r="L11597" t="s">
        <v>18</v>
      </c>
      <c r="M11597">
        <v>0.64894099999999999</v>
      </c>
      <c r="N11597">
        <v>0.64680199999999999</v>
      </c>
    </row>
    <row r="11598" spans="1:14" ht="15" x14ac:dyDescent="0.3">
      <c r="A11598" s="1"/>
      <c r="B11598" t="s">
        <v>12</v>
      </c>
      <c r="C11598" t="s">
        <v>176</v>
      </c>
      <c r="D11598" t="s">
        <v>5299</v>
      </c>
      <c r="E11598" t="s">
        <v>178</v>
      </c>
      <c r="F11598" t="s">
        <v>190</v>
      </c>
      <c r="G11598">
        <v>0.53859722614288297</v>
      </c>
      <c r="H11598">
        <v>0.443</v>
      </c>
      <c r="I11598">
        <v>0</v>
      </c>
      <c r="J11598">
        <v>0.57599999999999996</v>
      </c>
      <c r="K11598" t="str">
        <f t="shared" si="194"/>
        <v>no</v>
      </c>
      <c r="L11598" t="s">
        <v>18</v>
      </c>
      <c r="M11598">
        <v>0.68829099999999999</v>
      </c>
      <c r="N11598">
        <v>0.69377999999999995</v>
      </c>
    </row>
    <row r="11599" spans="1:14" ht="15" x14ac:dyDescent="0.3">
      <c r="A11599" s="1"/>
      <c r="B11599" t="s">
        <v>12</v>
      </c>
      <c r="C11599" t="s">
        <v>4369</v>
      </c>
      <c r="D11599" t="s">
        <v>8872</v>
      </c>
      <c r="E11599" t="s">
        <v>8883</v>
      </c>
      <c r="F11599" t="s">
        <v>8874</v>
      </c>
      <c r="G11599">
        <v>0.90533810853958097</v>
      </c>
      <c r="H11599">
        <v>0.439</v>
      </c>
      <c r="I11599">
        <v>0.28599999999999998</v>
      </c>
      <c r="J11599">
        <v>0.58299999999999996</v>
      </c>
      <c r="K11599" t="str">
        <f t="shared" si="194"/>
        <v>no</v>
      </c>
      <c r="L11599" t="s">
        <v>18</v>
      </c>
      <c r="M11599">
        <v>0.73859300000000006</v>
      </c>
      <c r="N11599">
        <v>0.73204100000000005</v>
      </c>
    </row>
    <row r="11600" spans="1:14" ht="15" x14ac:dyDescent="0.3">
      <c r="A11600" s="1"/>
      <c r="B11600" t="s">
        <v>12</v>
      </c>
      <c r="C11600" t="s">
        <v>4916</v>
      </c>
      <c r="D11600" t="s">
        <v>9976</v>
      </c>
      <c r="E11600" t="s">
        <v>9972</v>
      </c>
      <c r="F11600" t="s">
        <v>9977</v>
      </c>
      <c r="G11600">
        <v>0.105358369648457</v>
      </c>
      <c r="H11600">
        <v>0.436</v>
      </c>
      <c r="I11600">
        <v>0</v>
      </c>
      <c r="J11600">
        <v>0.48099999999999998</v>
      </c>
      <c r="K11600" t="str">
        <f t="shared" si="194"/>
        <v>no</v>
      </c>
      <c r="L11600" t="s">
        <v>18</v>
      </c>
      <c r="M11600">
        <v>0.625637</v>
      </c>
      <c r="N11600">
        <v>0.63371999999999995</v>
      </c>
    </row>
    <row r="11601" spans="1:14" ht="15" x14ac:dyDescent="0.3">
      <c r="A11601" s="1"/>
      <c r="B11601" t="s">
        <v>12</v>
      </c>
      <c r="C11601" t="s">
        <v>4768</v>
      </c>
      <c r="D11601" t="s">
        <v>9685</v>
      </c>
      <c r="E11601" t="s">
        <v>9681</v>
      </c>
      <c r="F11601" t="s">
        <v>9686</v>
      </c>
      <c r="G11601">
        <v>0.57559305429458596</v>
      </c>
      <c r="H11601">
        <v>0.434</v>
      </c>
      <c r="I11601">
        <v>0</v>
      </c>
      <c r="J11601">
        <v>0.624</v>
      </c>
      <c r="K11601" t="str">
        <f t="shared" si="194"/>
        <v>no</v>
      </c>
      <c r="L11601" t="s">
        <v>18</v>
      </c>
      <c r="M11601">
        <v>0.648119</v>
      </c>
      <c r="N11601">
        <v>0.65820500000000004</v>
      </c>
    </row>
    <row r="11602" spans="1:14" ht="15" x14ac:dyDescent="0.3">
      <c r="A11602" s="1"/>
      <c r="B11602" t="s">
        <v>12</v>
      </c>
      <c r="C11602" s="3">
        <v>0.1</v>
      </c>
      <c r="D11602" t="s">
        <v>6647</v>
      </c>
      <c r="E11602" s="3">
        <v>0.1</v>
      </c>
      <c r="F11602" t="s">
        <v>6648</v>
      </c>
      <c r="G11602">
        <v>0.92304730415344205</v>
      </c>
      <c r="H11602">
        <v>0.43</v>
      </c>
      <c r="I11602">
        <v>0</v>
      </c>
      <c r="J11602">
        <v>0.56599999999999995</v>
      </c>
      <c r="K11602" t="str">
        <f t="shared" si="194"/>
        <v>no</v>
      </c>
      <c r="L11602" t="s">
        <v>18</v>
      </c>
      <c r="M11602">
        <v>0.62112299999999998</v>
      </c>
      <c r="N11602">
        <v>0.61921499999999996</v>
      </c>
    </row>
    <row r="11603" spans="1:14" ht="15" x14ac:dyDescent="0.3">
      <c r="A11603" s="1"/>
      <c r="B11603" t="s">
        <v>12</v>
      </c>
      <c r="C11603" s="3">
        <v>0.91</v>
      </c>
      <c r="D11603" t="s">
        <v>6622</v>
      </c>
      <c r="E11603" s="3">
        <v>0.91</v>
      </c>
      <c r="F11603" t="s">
        <v>6623</v>
      </c>
      <c r="G11603">
        <v>0.22454458475112901</v>
      </c>
      <c r="H11603">
        <v>0.42799999999999999</v>
      </c>
      <c r="I11603">
        <v>0.2</v>
      </c>
      <c r="J11603">
        <v>0.32500000000000001</v>
      </c>
      <c r="K11603" t="str">
        <f t="shared" si="194"/>
        <v>no</v>
      </c>
      <c r="L11603" t="s">
        <v>18</v>
      </c>
      <c r="M11603">
        <v>0.67246499999999998</v>
      </c>
      <c r="N11603">
        <v>0.68258600000000003</v>
      </c>
    </row>
    <row r="11604" spans="1:14" ht="15" x14ac:dyDescent="0.3">
      <c r="A11604" s="1"/>
      <c r="B11604" t="s">
        <v>12</v>
      </c>
      <c r="C11604" t="s">
        <v>3959</v>
      </c>
      <c r="D11604" t="s">
        <v>8135</v>
      </c>
      <c r="E11604" t="s">
        <v>8143</v>
      </c>
      <c r="F11604" t="s">
        <v>8136</v>
      </c>
      <c r="G11604">
        <v>0.36684018373489402</v>
      </c>
      <c r="H11604">
        <v>0.42499999999999999</v>
      </c>
      <c r="I11604">
        <v>0</v>
      </c>
      <c r="J11604">
        <v>0.29599999999999999</v>
      </c>
      <c r="K11604" t="str">
        <f t="shared" si="194"/>
        <v>no</v>
      </c>
      <c r="L11604" t="s">
        <v>18</v>
      </c>
      <c r="M11604">
        <v>0.68506500000000004</v>
      </c>
      <c r="N11604">
        <v>0.68579999999999997</v>
      </c>
    </row>
    <row r="11605" spans="1:14" ht="15" x14ac:dyDescent="0.3">
      <c r="A11605" s="1"/>
      <c r="B11605" t="s">
        <v>12</v>
      </c>
      <c r="C11605" t="s">
        <v>3506</v>
      </c>
      <c r="D11605" t="s">
        <v>7340</v>
      </c>
      <c r="E11605" t="s">
        <v>7341</v>
      </c>
      <c r="F11605" t="s">
        <v>7342</v>
      </c>
      <c r="G11605">
        <v>0.66403871774673495</v>
      </c>
      <c r="H11605">
        <v>0.42399999999999999</v>
      </c>
      <c r="I11605">
        <v>0</v>
      </c>
      <c r="J11605">
        <v>0.86799999999999999</v>
      </c>
      <c r="K11605" t="str">
        <f t="shared" si="194"/>
        <v>no</v>
      </c>
      <c r="L11605" t="s">
        <v>18</v>
      </c>
      <c r="M11605">
        <v>0.70638400000000001</v>
      </c>
      <c r="N11605">
        <v>0.71258600000000005</v>
      </c>
    </row>
    <row r="11606" spans="1:14" ht="15" x14ac:dyDescent="0.3">
      <c r="A11606" s="1"/>
      <c r="B11606" t="s">
        <v>12</v>
      </c>
      <c r="C11606" t="s">
        <v>4162</v>
      </c>
      <c r="D11606" t="s">
        <v>8528</v>
      </c>
      <c r="E11606" t="s">
        <v>8529</v>
      </c>
      <c r="F11606" t="s">
        <v>8528</v>
      </c>
      <c r="G11606">
        <v>0.49102753400802601</v>
      </c>
      <c r="H11606">
        <v>0.42299999999999999</v>
      </c>
      <c r="I11606">
        <v>0</v>
      </c>
      <c r="J11606">
        <v>0.98099999999999998</v>
      </c>
      <c r="K11606" t="str">
        <f t="shared" si="194"/>
        <v>no</v>
      </c>
      <c r="L11606" t="s">
        <v>18</v>
      </c>
      <c r="M11606">
        <v>0.66391900000000004</v>
      </c>
      <c r="N11606">
        <v>0.65853799999999996</v>
      </c>
    </row>
    <row r="11607" spans="1:14" ht="15" x14ac:dyDescent="0.3">
      <c r="A11607" s="1"/>
      <c r="B11607" t="s">
        <v>12</v>
      </c>
      <c r="C11607" t="s">
        <v>4744</v>
      </c>
      <c r="D11607" t="s">
        <v>9625</v>
      </c>
      <c r="E11607" t="s">
        <v>9626</v>
      </c>
      <c r="F11607" t="s">
        <v>9626</v>
      </c>
      <c r="G11607">
        <v>0.67951858043670699</v>
      </c>
      <c r="H11607">
        <v>0.42199999999999999</v>
      </c>
      <c r="I11607">
        <v>0.5</v>
      </c>
      <c r="J11607">
        <v>1</v>
      </c>
      <c r="K11607" t="str">
        <f t="shared" si="194"/>
        <v>no</v>
      </c>
      <c r="L11607" t="s">
        <v>18</v>
      </c>
      <c r="M11607">
        <v>0.76735100000000001</v>
      </c>
      <c r="N11607">
        <v>0.76791299999999996</v>
      </c>
    </row>
    <row r="11608" spans="1:14" ht="15" x14ac:dyDescent="0.3">
      <c r="A11608" s="1"/>
      <c r="B11608" t="s">
        <v>12</v>
      </c>
      <c r="C11608" t="s">
        <v>3618</v>
      </c>
      <c r="D11608" t="s">
        <v>7522</v>
      </c>
      <c r="E11608" t="s">
        <v>7518</v>
      </c>
      <c r="F11608" t="s">
        <v>7523</v>
      </c>
      <c r="G11608">
        <v>0.59022909402847301</v>
      </c>
      <c r="H11608">
        <v>0.41899999999999998</v>
      </c>
      <c r="I11608">
        <v>0</v>
      </c>
      <c r="J11608">
        <v>0.41499999999999998</v>
      </c>
      <c r="K11608" t="str">
        <f t="shared" si="194"/>
        <v>no</v>
      </c>
      <c r="L11608" t="s">
        <v>18</v>
      </c>
      <c r="M11608">
        <v>0.67009200000000002</v>
      </c>
      <c r="N11608">
        <v>0.67021399999999998</v>
      </c>
    </row>
    <row r="11609" spans="1:14" ht="15" x14ac:dyDescent="0.3">
      <c r="A11609" s="1"/>
      <c r="B11609" t="s">
        <v>12</v>
      </c>
      <c r="C11609" t="s">
        <v>3933</v>
      </c>
      <c r="D11609" t="s">
        <v>8083</v>
      </c>
      <c r="E11609" t="s">
        <v>8079</v>
      </c>
      <c r="F11609" t="s">
        <v>8084</v>
      </c>
      <c r="G11609">
        <v>2.2974096238613E-2</v>
      </c>
      <c r="H11609">
        <v>0.41899999999999998</v>
      </c>
      <c r="I11609">
        <v>0</v>
      </c>
      <c r="J11609">
        <v>0.57999999999999996</v>
      </c>
      <c r="K11609" t="str">
        <f t="shared" si="194"/>
        <v>no</v>
      </c>
      <c r="L11609" t="s">
        <v>18</v>
      </c>
      <c r="M11609">
        <v>0.67220899999999995</v>
      </c>
      <c r="N11609">
        <v>0.68873899999999999</v>
      </c>
    </row>
    <row r="11610" spans="1:14" ht="15" x14ac:dyDescent="0.3">
      <c r="A11610" s="1"/>
      <c r="B11610" t="s">
        <v>12</v>
      </c>
      <c r="C11610" t="s">
        <v>3818</v>
      </c>
      <c r="D11610" t="s">
        <v>7881</v>
      </c>
      <c r="E11610" t="s">
        <v>7882</v>
      </c>
      <c r="F11610" t="s">
        <v>7883</v>
      </c>
      <c r="G11610">
        <v>0.48280990123748802</v>
      </c>
      <c r="H11610">
        <v>0.41799999999999998</v>
      </c>
      <c r="I11610">
        <v>0.57099999999999995</v>
      </c>
      <c r="J11610">
        <v>0.76600000000000001</v>
      </c>
      <c r="K11610" t="str">
        <f t="shared" si="194"/>
        <v>no</v>
      </c>
      <c r="L11610" t="s">
        <v>18</v>
      </c>
      <c r="M11610">
        <v>0.863456</v>
      </c>
      <c r="N11610">
        <v>0.86240600000000001</v>
      </c>
    </row>
    <row r="11611" spans="1:14" ht="15" x14ac:dyDescent="0.3">
      <c r="A11611" s="1"/>
      <c r="B11611" t="s">
        <v>12</v>
      </c>
      <c r="C11611" t="s">
        <v>4183</v>
      </c>
      <c r="D11611" t="s">
        <v>8551</v>
      </c>
      <c r="E11611" t="s">
        <v>8552</v>
      </c>
      <c r="F11611" t="s">
        <v>8553</v>
      </c>
      <c r="G11611">
        <v>0.960798680782318</v>
      </c>
      <c r="H11611">
        <v>0.41499999999999998</v>
      </c>
      <c r="I11611">
        <v>0</v>
      </c>
      <c r="J11611">
        <v>0.84499999999999997</v>
      </c>
      <c r="K11611" t="str">
        <f t="shared" si="194"/>
        <v>no</v>
      </c>
      <c r="L11611" t="s">
        <v>18</v>
      </c>
      <c r="M11611">
        <v>0.730653</v>
      </c>
      <c r="N11611">
        <v>0.72783299999999995</v>
      </c>
    </row>
    <row r="11612" spans="1:14" ht="15" x14ac:dyDescent="0.3">
      <c r="A11612" s="1"/>
      <c r="B11612" t="s">
        <v>12</v>
      </c>
      <c r="C11612" t="s">
        <v>5115</v>
      </c>
      <c r="D11612" t="s">
        <v>10348</v>
      </c>
      <c r="E11612" t="s">
        <v>10344</v>
      </c>
      <c r="F11612" t="s">
        <v>10349</v>
      </c>
      <c r="G11612">
        <v>0.26763701438903797</v>
      </c>
      <c r="H11612">
        <v>0.41499999999999998</v>
      </c>
      <c r="I11612">
        <v>0.11799999999999999</v>
      </c>
      <c r="J11612">
        <v>0.67900000000000005</v>
      </c>
      <c r="K11612" t="str">
        <f t="shared" si="194"/>
        <v>no</v>
      </c>
      <c r="L11612" t="s">
        <v>18</v>
      </c>
      <c r="M11612">
        <v>0.70676700000000003</v>
      </c>
      <c r="N11612">
        <v>0.70521500000000004</v>
      </c>
    </row>
    <row r="11613" spans="1:14" ht="15" x14ac:dyDescent="0.3">
      <c r="A11613" s="1"/>
      <c r="B11613" t="s">
        <v>12</v>
      </c>
      <c r="C11613" t="s">
        <v>3331</v>
      </c>
      <c r="D11613" t="s">
        <v>6986</v>
      </c>
      <c r="E11613" t="s">
        <v>6984</v>
      </c>
      <c r="F11613" t="s">
        <v>6987</v>
      </c>
      <c r="G11613">
        <v>0.49155932664871199</v>
      </c>
      <c r="H11613">
        <v>0.41399999999999998</v>
      </c>
      <c r="I11613">
        <v>0.33300000000000002</v>
      </c>
      <c r="J11613">
        <v>0.83399999999999996</v>
      </c>
      <c r="K11613" t="str">
        <f t="shared" si="194"/>
        <v>no</v>
      </c>
      <c r="L11613" t="s">
        <v>18</v>
      </c>
      <c r="M11613">
        <v>0.73745899999999998</v>
      </c>
      <c r="N11613">
        <v>0.76322699999999999</v>
      </c>
    </row>
    <row r="11614" spans="1:14" ht="15" x14ac:dyDescent="0.3">
      <c r="A11614" s="1"/>
      <c r="B11614" t="s">
        <v>12</v>
      </c>
      <c r="C11614" t="s">
        <v>4820</v>
      </c>
      <c r="D11614" t="s">
        <v>9790</v>
      </c>
      <c r="E11614" t="s">
        <v>9788</v>
      </c>
      <c r="F11614" t="s">
        <v>9791</v>
      </c>
      <c r="G11614">
        <v>0.404391199350357</v>
      </c>
      <c r="H11614">
        <v>0.41399999999999998</v>
      </c>
      <c r="I11614">
        <v>0</v>
      </c>
      <c r="J11614">
        <v>0.51300000000000001</v>
      </c>
      <c r="K11614" t="str">
        <f t="shared" si="194"/>
        <v>no</v>
      </c>
      <c r="L11614" t="s">
        <v>18</v>
      </c>
      <c r="M11614">
        <v>0.68562400000000001</v>
      </c>
      <c r="N11614">
        <v>0.68941300000000005</v>
      </c>
    </row>
    <row r="11615" spans="1:14" ht="15" x14ac:dyDescent="0.3">
      <c r="A11615" s="1"/>
      <c r="B11615" t="s">
        <v>12</v>
      </c>
      <c r="C11615" t="s">
        <v>4280</v>
      </c>
      <c r="D11615" t="s">
        <v>8712</v>
      </c>
      <c r="E11615" t="s">
        <v>8713</v>
      </c>
      <c r="F11615" t="s">
        <v>8714</v>
      </c>
      <c r="G11615">
        <v>0.55837017297744795</v>
      </c>
      <c r="H11615">
        <v>0.41299999999999998</v>
      </c>
      <c r="I11615">
        <v>0</v>
      </c>
      <c r="J11615">
        <v>0.46700000000000003</v>
      </c>
      <c r="K11615" t="str">
        <f t="shared" si="194"/>
        <v>no</v>
      </c>
      <c r="L11615" t="s">
        <v>18</v>
      </c>
      <c r="M11615">
        <v>0.74473999999999996</v>
      </c>
      <c r="N11615">
        <v>0.73191200000000001</v>
      </c>
    </row>
    <row r="11616" spans="1:14" ht="15" x14ac:dyDescent="0.3">
      <c r="A11616" s="1"/>
      <c r="B11616" t="s">
        <v>12</v>
      </c>
      <c r="C11616" t="s">
        <v>4656</v>
      </c>
      <c r="D11616" t="s">
        <v>9434</v>
      </c>
      <c r="E11616" t="s">
        <v>9412</v>
      </c>
      <c r="F11616" t="s">
        <v>9435</v>
      </c>
      <c r="G11616">
        <v>0.57971239089965798</v>
      </c>
      <c r="H11616">
        <v>0.41299999999999998</v>
      </c>
      <c r="I11616">
        <v>0.25</v>
      </c>
      <c r="J11616">
        <v>0.80300000000000005</v>
      </c>
      <c r="K11616" t="str">
        <f t="shared" si="194"/>
        <v>no</v>
      </c>
      <c r="L11616" t="s">
        <v>18</v>
      </c>
      <c r="M11616">
        <v>0.83771700000000004</v>
      </c>
      <c r="N11616">
        <v>0.82611400000000001</v>
      </c>
    </row>
    <row r="11617" spans="1:14" ht="15" x14ac:dyDescent="0.3">
      <c r="A11617" s="1"/>
      <c r="B11617" t="s">
        <v>12</v>
      </c>
      <c r="C11617" t="s">
        <v>1407</v>
      </c>
      <c r="D11617" t="s">
        <v>6082</v>
      </c>
      <c r="E11617" t="s">
        <v>6083</v>
      </c>
      <c r="F11617" t="s">
        <v>6082</v>
      </c>
      <c r="G11617">
        <v>0.930123031139374</v>
      </c>
      <c r="H11617">
        <v>0.41099999999999998</v>
      </c>
      <c r="I11617">
        <v>0</v>
      </c>
      <c r="J11617">
        <v>0.78</v>
      </c>
      <c r="K11617" t="str">
        <f t="shared" si="194"/>
        <v>no</v>
      </c>
      <c r="L11617" t="s">
        <v>18</v>
      </c>
      <c r="M11617">
        <v>0.52753399999999995</v>
      </c>
      <c r="N11617">
        <v>0.532663</v>
      </c>
    </row>
    <row r="11618" spans="1:14" ht="15" x14ac:dyDescent="0.3">
      <c r="A11618" s="1"/>
      <c r="B11618" t="s">
        <v>12</v>
      </c>
      <c r="C11618" t="s">
        <v>1682</v>
      </c>
      <c r="D11618" t="s">
        <v>6264</v>
      </c>
      <c r="E11618" t="s">
        <v>1684</v>
      </c>
      <c r="F11618" t="s">
        <v>1689</v>
      </c>
      <c r="G11618">
        <v>0.37036359310150102</v>
      </c>
      <c r="H11618">
        <v>0.40400000000000003</v>
      </c>
      <c r="I11618">
        <v>0.222</v>
      </c>
      <c r="J11618">
        <v>0.51500000000000001</v>
      </c>
      <c r="K11618" t="str">
        <f t="shared" si="194"/>
        <v>no</v>
      </c>
      <c r="L11618" t="s">
        <v>18</v>
      </c>
      <c r="M11618">
        <v>0.75659799999999999</v>
      </c>
      <c r="N11618">
        <v>0.74773199999999995</v>
      </c>
    </row>
    <row r="11619" spans="1:14" ht="15" x14ac:dyDescent="0.3">
      <c r="A11619" s="1"/>
      <c r="B11619" t="s">
        <v>12</v>
      </c>
      <c r="C11619" t="s">
        <v>125</v>
      </c>
      <c r="D11619" t="s">
        <v>5261</v>
      </c>
      <c r="E11619" t="s">
        <v>5249</v>
      </c>
      <c r="F11619" t="s">
        <v>5261</v>
      </c>
      <c r="G11619">
        <v>0.20765651762485501</v>
      </c>
      <c r="H11619">
        <v>0.40300000000000002</v>
      </c>
      <c r="I11619">
        <v>0</v>
      </c>
      <c r="J11619">
        <v>0.63900000000000001</v>
      </c>
      <c r="K11619" t="str">
        <f t="shared" si="194"/>
        <v>no</v>
      </c>
      <c r="L11619" t="s">
        <v>18</v>
      </c>
      <c r="M11619">
        <v>0.60870400000000002</v>
      </c>
      <c r="N11619">
        <v>0.60618399999999995</v>
      </c>
    </row>
    <row r="11620" spans="1:14" ht="15" x14ac:dyDescent="0.3">
      <c r="A11620" s="1"/>
      <c r="B11620" t="s">
        <v>12</v>
      </c>
      <c r="C11620" t="s">
        <v>1284</v>
      </c>
      <c r="D11620" t="s">
        <v>5983</v>
      </c>
      <c r="E11620" t="s">
        <v>1261</v>
      </c>
      <c r="F11620" t="s">
        <v>1268</v>
      </c>
      <c r="G11620">
        <v>0.154940456151962</v>
      </c>
      <c r="H11620">
        <v>0.40100000000000002</v>
      </c>
      <c r="I11620">
        <v>0</v>
      </c>
      <c r="J11620">
        <v>0.53100000000000003</v>
      </c>
      <c r="K11620" t="str">
        <f t="shared" si="194"/>
        <v>no</v>
      </c>
      <c r="L11620" t="s">
        <v>18</v>
      </c>
      <c r="M11620">
        <v>0.74733799999999995</v>
      </c>
      <c r="N11620">
        <v>0.75568800000000003</v>
      </c>
    </row>
    <row r="11621" spans="1:14" ht="15" x14ac:dyDescent="0.3">
      <c r="A11621" s="1"/>
      <c r="B11621" t="s">
        <v>12</v>
      </c>
      <c r="C11621" t="s">
        <v>307</v>
      </c>
      <c r="D11621" t="s">
        <v>304</v>
      </c>
      <c r="E11621" t="s">
        <v>308</v>
      </c>
      <c r="F11621" t="s">
        <v>305</v>
      </c>
      <c r="G11621">
        <v>0.14964814484119399</v>
      </c>
      <c r="H11621">
        <v>0.4</v>
      </c>
      <c r="I11621">
        <v>0</v>
      </c>
      <c r="J11621">
        <v>0.59699999999999998</v>
      </c>
      <c r="K11621" t="str">
        <f t="shared" si="194"/>
        <v>no</v>
      </c>
      <c r="L11621" t="s">
        <v>18</v>
      </c>
      <c r="M11621">
        <v>0.69218599999999997</v>
      </c>
      <c r="N11621">
        <v>0.67895799999999995</v>
      </c>
    </row>
    <row r="11622" spans="1:14" ht="15" x14ac:dyDescent="0.3">
      <c r="A11622" s="1"/>
      <c r="B11622" t="s">
        <v>12</v>
      </c>
      <c r="C11622" t="s">
        <v>5007</v>
      </c>
      <c r="D11622" t="s">
        <v>10153</v>
      </c>
      <c r="E11622" t="s">
        <v>10150</v>
      </c>
      <c r="F11622" t="s">
        <v>10154</v>
      </c>
      <c r="G11622">
        <v>4.0913950651884003E-2</v>
      </c>
      <c r="H11622">
        <v>0.39900000000000002</v>
      </c>
      <c r="I11622">
        <v>0.28599999999999998</v>
      </c>
      <c r="J11622">
        <v>0.622</v>
      </c>
      <c r="K11622" t="str">
        <f t="shared" si="194"/>
        <v>no</v>
      </c>
      <c r="L11622" t="s">
        <v>18</v>
      </c>
      <c r="M11622">
        <v>0.60773900000000003</v>
      </c>
      <c r="N11622">
        <v>0.60922200000000004</v>
      </c>
    </row>
    <row r="11623" spans="1:14" ht="15" x14ac:dyDescent="0.3">
      <c r="A11623" s="1"/>
      <c r="B11623" t="s">
        <v>12</v>
      </c>
      <c r="C11623" t="s">
        <v>1700</v>
      </c>
      <c r="D11623" t="s">
        <v>6276</v>
      </c>
      <c r="E11623" t="s">
        <v>6277</v>
      </c>
      <c r="F11623" t="s">
        <v>1702</v>
      </c>
      <c r="G11623">
        <v>0.386541098356247</v>
      </c>
      <c r="H11623">
        <v>0.39700000000000002</v>
      </c>
      <c r="I11623">
        <v>0</v>
      </c>
      <c r="J11623">
        <v>0.58699999999999997</v>
      </c>
      <c r="K11623" t="str">
        <f t="shared" si="194"/>
        <v>no</v>
      </c>
      <c r="L11623" t="s">
        <v>18</v>
      </c>
      <c r="M11623">
        <v>0.62475800000000004</v>
      </c>
      <c r="N11623">
        <v>0.631212</v>
      </c>
    </row>
    <row r="11624" spans="1:14" ht="15" x14ac:dyDescent="0.3">
      <c r="A11624" s="1"/>
      <c r="B11624" t="s">
        <v>12</v>
      </c>
      <c r="C11624" t="s">
        <v>3898</v>
      </c>
      <c r="D11624" t="s">
        <v>8004</v>
      </c>
      <c r="E11624" t="s">
        <v>8002</v>
      </c>
      <c r="F11624" t="s">
        <v>8005</v>
      </c>
      <c r="G11624">
        <v>0.69678938388824496</v>
      </c>
      <c r="H11624">
        <v>0.39400000000000002</v>
      </c>
      <c r="I11624">
        <v>0</v>
      </c>
      <c r="J11624">
        <v>0.56999999999999995</v>
      </c>
      <c r="K11624" t="str">
        <f t="shared" si="194"/>
        <v>no</v>
      </c>
      <c r="L11624" t="s">
        <v>18</v>
      </c>
      <c r="M11624">
        <v>0.68867900000000004</v>
      </c>
      <c r="N11624">
        <v>0.70633500000000005</v>
      </c>
    </row>
    <row r="11625" spans="1:14" ht="15" x14ac:dyDescent="0.3">
      <c r="A11625" s="1"/>
      <c r="B11625" t="s">
        <v>12</v>
      </c>
      <c r="C11625" t="s">
        <v>1368</v>
      </c>
      <c r="D11625" t="s">
        <v>6053</v>
      </c>
      <c r="E11625" t="s">
        <v>6054</v>
      </c>
      <c r="F11625" t="s">
        <v>6053</v>
      </c>
      <c r="G11625">
        <v>0.594607353210449</v>
      </c>
      <c r="H11625">
        <v>0.39300000000000002</v>
      </c>
      <c r="I11625">
        <v>0.14299999999999999</v>
      </c>
      <c r="J11625">
        <v>0.82799999999999996</v>
      </c>
      <c r="K11625" t="str">
        <f t="shared" si="194"/>
        <v>no</v>
      </c>
      <c r="L11625" t="s">
        <v>18</v>
      </c>
      <c r="M11625">
        <v>0.62329999999999997</v>
      </c>
      <c r="N11625">
        <v>0.62026800000000004</v>
      </c>
    </row>
    <row r="11626" spans="1:14" ht="15" x14ac:dyDescent="0.3">
      <c r="A11626" s="1"/>
      <c r="B11626" t="s">
        <v>12</v>
      </c>
      <c r="C11626" t="s">
        <v>3717</v>
      </c>
      <c r="D11626" t="s">
        <v>7685</v>
      </c>
      <c r="E11626" t="s">
        <v>7686</v>
      </c>
      <c r="F11626" t="s">
        <v>7687</v>
      </c>
      <c r="G11626">
        <v>0.81596332788467396</v>
      </c>
      <c r="H11626">
        <v>0.39300000000000002</v>
      </c>
      <c r="I11626">
        <v>0</v>
      </c>
      <c r="J11626">
        <v>0.91200000000000003</v>
      </c>
      <c r="K11626" t="str">
        <f t="shared" si="194"/>
        <v>no</v>
      </c>
      <c r="L11626" t="s">
        <v>18</v>
      </c>
      <c r="M11626">
        <v>0.67666499999999996</v>
      </c>
      <c r="N11626">
        <v>0.68163300000000004</v>
      </c>
    </row>
    <row r="11627" spans="1:14" ht="15" x14ac:dyDescent="0.3">
      <c r="A11627" s="1"/>
      <c r="B11627" t="s">
        <v>12</v>
      </c>
      <c r="C11627" t="s">
        <v>3892</v>
      </c>
      <c r="D11627" t="s">
        <v>7995</v>
      </c>
      <c r="E11627" t="s">
        <v>7996</v>
      </c>
      <c r="F11627" t="s">
        <v>7995</v>
      </c>
      <c r="G11627">
        <v>0.99184513092041005</v>
      </c>
      <c r="H11627">
        <v>0.39300000000000002</v>
      </c>
      <c r="I11627">
        <v>0</v>
      </c>
      <c r="J11627">
        <v>0.54800000000000004</v>
      </c>
      <c r="K11627" t="str">
        <f t="shared" si="194"/>
        <v>no</v>
      </c>
      <c r="L11627" t="s">
        <v>18</v>
      </c>
      <c r="M11627">
        <v>0.654173</v>
      </c>
      <c r="N11627">
        <v>0.656775</v>
      </c>
    </row>
    <row r="11628" spans="1:14" ht="15" x14ac:dyDescent="0.3">
      <c r="A11628" s="1"/>
      <c r="B11628" t="s">
        <v>12</v>
      </c>
      <c r="C11628" t="s">
        <v>3892</v>
      </c>
      <c r="D11628" t="s">
        <v>7995</v>
      </c>
      <c r="E11628" t="s">
        <v>7996</v>
      </c>
      <c r="F11628" t="s">
        <v>7995</v>
      </c>
      <c r="G11628">
        <v>0.97343271970748901</v>
      </c>
      <c r="H11628">
        <v>0.39300000000000002</v>
      </c>
      <c r="I11628">
        <v>0</v>
      </c>
      <c r="J11628">
        <v>0.54800000000000004</v>
      </c>
      <c r="K11628" t="str">
        <f t="shared" si="194"/>
        <v>no</v>
      </c>
      <c r="L11628" t="s">
        <v>18</v>
      </c>
      <c r="M11628">
        <v>0.654173</v>
      </c>
      <c r="N11628">
        <v>0.656775</v>
      </c>
    </row>
    <row r="11629" spans="1:14" ht="15" x14ac:dyDescent="0.3">
      <c r="A11629" s="1"/>
      <c r="B11629" t="s">
        <v>12</v>
      </c>
      <c r="C11629" t="s">
        <v>3633</v>
      </c>
      <c r="D11629" t="s">
        <v>7543</v>
      </c>
      <c r="E11629" t="s">
        <v>7542</v>
      </c>
      <c r="F11629" t="s">
        <v>7543</v>
      </c>
      <c r="G11629">
        <v>0.13002835214138</v>
      </c>
      <c r="H11629">
        <v>0.38900000000000001</v>
      </c>
      <c r="I11629">
        <v>0</v>
      </c>
      <c r="J11629">
        <v>0.63300000000000001</v>
      </c>
      <c r="K11629" t="str">
        <f t="shared" si="194"/>
        <v>no</v>
      </c>
      <c r="L11629" t="s">
        <v>18</v>
      </c>
      <c r="M11629">
        <v>0.65237100000000003</v>
      </c>
      <c r="N11629">
        <v>0.65937599999999996</v>
      </c>
    </row>
    <row r="11630" spans="1:14" ht="15" x14ac:dyDescent="0.3">
      <c r="A11630" s="1"/>
      <c r="B11630" t="s">
        <v>12</v>
      </c>
      <c r="C11630" t="s">
        <v>82</v>
      </c>
      <c r="D11630" t="s">
        <v>77</v>
      </c>
      <c r="E11630" t="s">
        <v>82</v>
      </c>
      <c r="F11630" t="s">
        <v>77</v>
      </c>
      <c r="G11630">
        <v>0.280947536230087</v>
      </c>
      <c r="H11630">
        <v>0.38700000000000001</v>
      </c>
      <c r="I11630">
        <v>0</v>
      </c>
      <c r="J11630">
        <v>0.76300000000000001</v>
      </c>
      <c r="K11630" t="str">
        <f t="shared" si="194"/>
        <v>no</v>
      </c>
      <c r="L11630" t="s">
        <v>18</v>
      </c>
      <c r="M11630">
        <v>0.75971299999999997</v>
      </c>
      <c r="N11630">
        <v>0.75933300000000004</v>
      </c>
    </row>
    <row r="11631" spans="1:14" ht="15" x14ac:dyDescent="0.3">
      <c r="A11631" s="1"/>
      <c r="B11631" t="s">
        <v>12</v>
      </c>
      <c r="C11631" t="s">
        <v>4876</v>
      </c>
      <c r="D11631" t="s">
        <v>9877</v>
      </c>
      <c r="E11631" t="s">
        <v>9891</v>
      </c>
      <c r="F11631" t="s">
        <v>9878</v>
      </c>
      <c r="G11631">
        <v>0.16150993108749401</v>
      </c>
      <c r="H11631">
        <v>0.38700000000000001</v>
      </c>
      <c r="I11631">
        <v>0</v>
      </c>
      <c r="J11631">
        <v>0.46200000000000002</v>
      </c>
      <c r="K11631" t="str">
        <f t="shared" si="194"/>
        <v>no</v>
      </c>
      <c r="L11631" t="s">
        <v>18</v>
      </c>
      <c r="M11631">
        <v>0.65897600000000001</v>
      </c>
      <c r="N11631">
        <v>0.656254</v>
      </c>
    </row>
    <row r="11632" spans="1:14" ht="15" x14ac:dyDescent="0.3">
      <c r="A11632" s="1"/>
      <c r="B11632" t="s">
        <v>12</v>
      </c>
      <c r="C11632" t="s">
        <v>4503</v>
      </c>
      <c r="D11632" t="s">
        <v>9098</v>
      </c>
      <c r="E11632" t="s">
        <v>9096</v>
      </c>
      <c r="F11632" t="s">
        <v>9099</v>
      </c>
      <c r="G11632">
        <v>0.35476228594780002</v>
      </c>
      <c r="H11632">
        <v>0.38400000000000001</v>
      </c>
      <c r="I11632">
        <v>0</v>
      </c>
      <c r="J11632">
        <v>0.60199999999999998</v>
      </c>
      <c r="K11632" t="str">
        <f t="shared" si="194"/>
        <v>no</v>
      </c>
      <c r="L11632" t="s">
        <v>18</v>
      </c>
      <c r="M11632">
        <v>0.63736999999999999</v>
      </c>
      <c r="N11632">
        <v>0.64247600000000005</v>
      </c>
    </row>
    <row r="11633" spans="1:14" ht="15" x14ac:dyDescent="0.3">
      <c r="A11633" s="1"/>
      <c r="B11633" t="s">
        <v>12</v>
      </c>
      <c r="C11633" t="s">
        <v>4490</v>
      </c>
      <c r="D11633" t="s">
        <v>9078</v>
      </c>
      <c r="E11633" t="s">
        <v>9074</v>
      </c>
      <c r="F11633" t="s">
        <v>9079</v>
      </c>
      <c r="G11633">
        <v>0.24196249246597301</v>
      </c>
      <c r="H11633">
        <v>0.38200000000000001</v>
      </c>
      <c r="I11633">
        <v>0</v>
      </c>
      <c r="J11633">
        <v>0.45700000000000002</v>
      </c>
      <c r="K11633" t="str">
        <f t="shared" si="194"/>
        <v>no</v>
      </c>
      <c r="L11633" t="s">
        <v>18</v>
      </c>
      <c r="M11633">
        <v>0.75828399999999996</v>
      </c>
      <c r="N11633">
        <v>0.761911</v>
      </c>
    </row>
    <row r="11634" spans="1:14" ht="15" x14ac:dyDescent="0.3">
      <c r="A11634" s="1"/>
      <c r="B11634" t="s">
        <v>12</v>
      </c>
      <c r="C11634" t="s">
        <v>4366</v>
      </c>
      <c r="D11634" t="s">
        <v>8879</v>
      </c>
      <c r="E11634" t="s">
        <v>8877</v>
      </c>
      <c r="F11634" t="s">
        <v>8880</v>
      </c>
      <c r="G11634">
        <v>0.26980784535407998</v>
      </c>
      <c r="H11634">
        <v>0.38</v>
      </c>
      <c r="I11634">
        <v>0</v>
      </c>
      <c r="J11634">
        <v>0.68799999999999994</v>
      </c>
      <c r="K11634" t="str">
        <f t="shared" si="194"/>
        <v>no</v>
      </c>
      <c r="L11634" t="s">
        <v>18</v>
      </c>
      <c r="M11634">
        <v>0.59865100000000004</v>
      </c>
      <c r="N11634">
        <v>0.59425799999999995</v>
      </c>
    </row>
    <row r="11635" spans="1:14" ht="15" x14ac:dyDescent="0.3">
      <c r="A11635" s="1"/>
      <c r="B11635" t="s">
        <v>12</v>
      </c>
      <c r="C11635" t="s">
        <v>4989</v>
      </c>
      <c r="D11635" t="s">
        <v>10106</v>
      </c>
      <c r="E11635" t="s">
        <v>10107</v>
      </c>
      <c r="F11635" t="s">
        <v>10108</v>
      </c>
      <c r="G11635">
        <v>0.41929599642753601</v>
      </c>
      <c r="H11635">
        <v>0.379</v>
      </c>
      <c r="I11635">
        <v>0</v>
      </c>
      <c r="J11635">
        <v>0.72499999999999998</v>
      </c>
      <c r="K11635" t="str">
        <f t="shared" si="194"/>
        <v>no</v>
      </c>
      <c r="L11635" t="s">
        <v>18</v>
      </c>
      <c r="M11635">
        <v>0.744085</v>
      </c>
      <c r="N11635">
        <v>0.75207100000000005</v>
      </c>
    </row>
    <row r="11636" spans="1:14" ht="15" x14ac:dyDescent="0.3">
      <c r="A11636" s="1"/>
      <c r="B11636" t="s">
        <v>12</v>
      </c>
      <c r="C11636" t="s">
        <v>3192</v>
      </c>
      <c r="D11636" t="s">
        <v>6726</v>
      </c>
      <c r="E11636" t="s">
        <v>6683</v>
      </c>
      <c r="F11636" t="s">
        <v>6727</v>
      </c>
      <c r="G11636">
        <v>0.16181822121143299</v>
      </c>
      <c r="H11636">
        <v>0.378</v>
      </c>
      <c r="I11636">
        <v>0.28599999999999998</v>
      </c>
      <c r="J11636">
        <v>0.39400000000000002</v>
      </c>
      <c r="K11636" t="str">
        <f t="shared" si="194"/>
        <v>no</v>
      </c>
      <c r="L11636" t="s">
        <v>18</v>
      </c>
      <c r="M11636">
        <v>0.83156799999999997</v>
      </c>
      <c r="N11636">
        <v>0.82254300000000002</v>
      </c>
    </row>
    <row r="11637" spans="1:14" ht="15" x14ac:dyDescent="0.3">
      <c r="A11637" s="1"/>
      <c r="B11637" t="s">
        <v>12</v>
      </c>
      <c r="C11637" t="s">
        <v>3791</v>
      </c>
      <c r="D11637" t="s">
        <v>7826</v>
      </c>
      <c r="E11637" t="s">
        <v>7827</v>
      </c>
      <c r="F11637" t="s">
        <v>7828</v>
      </c>
      <c r="G11637">
        <v>0.71216470003128096</v>
      </c>
      <c r="H11637">
        <v>0.373</v>
      </c>
      <c r="I11637">
        <v>0</v>
      </c>
      <c r="J11637">
        <v>0.50700000000000001</v>
      </c>
      <c r="K11637" t="str">
        <f t="shared" si="194"/>
        <v>no</v>
      </c>
      <c r="L11637" t="s">
        <v>18</v>
      </c>
      <c r="M11637">
        <v>0.63823700000000005</v>
      </c>
      <c r="N11637">
        <v>0.63846599999999998</v>
      </c>
    </row>
    <row r="11638" spans="1:14" ht="15" x14ac:dyDescent="0.3">
      <c r="A11638" s="1"/>
      <c r="B11638" t="s">
        <v>12</v>
      </c>
      <c r="C11638" t="s">
        <v>4314</v>
      </c>
      <c r="D11638" t="s">
        <v>8772</v>
      </c>
      <c r="E11638" t="s">
        <v>8768</v>
      </c>
      <c r="F11638" t="s">
        <v>8773</v>
      </c>
      <c r="G11638">
        <v>0.32445436716079701</v>
      </c>
      <c r="H11638">
        <v>0.372</v>
      </c>
      <c r="I11638">
        <v>0</v>
      </c>
      <c r="J11638">
        <v>0.52500000000000002</v>
      </c>
      <c r="K11638" t="str">
        <f t="shared" si="194"/>
        <v>no</v>
      </c>
      <c r="L11638" t="s">
        <v>18</v>
      </c>
      <c r="M11638">
        <v>0.71038599999999996</v>
      </c>
      <c r="N11638">
        <v>0.71444399999999997</v>
      </c>
    </row>
    <row r="11639" spans="1:14" ht="15" x14ac:dyDescent="0.3">
      <c r="A11639" s="1"/>
      <c r="B11639" t="s">
        <v>12</v>
      </c>
      <c r="C11639" t="s">
        <v>1258</v>
      </c>
      <c r="D11639" t="s">
        <v>5983</v>
      </c>
      <c r="E11639" t="s">
        <v>1260</v>
      </c>
      <c r="F11639" t="s">
        <v>1268</v>
      </c>
      <c r="G11639">
        <v>0.83754557371139504</v>
      </c>
      <c r="H11639">
        <v>0.36699999999999999</v>
      </c>
      <c r="I11639">
        <v>0</v>
      </c>
      <c r="J11639">
        <v>0.55500000000000005</v>
      </c>
      <c r="K11639" t="str">
        <f t="shared" si="194"/>
        <v>no</v>
      </c>
      <c r="L11639" t="s">
        <v>18</v>
      </c>
      <c r="M11639">
        <v>0.67587299999999995</v>
      </c>
      <c r="N11639">
        <v>0.68004799999999999</v>
      </c>
    </row>
    <row r="11640" spans="1:14" ht="15" x14ac:dyDescent="0.3">
      <c r="A11640" s="1"/>
      <c r="B11640" t="s">
        <v>12</v>
      </c>
      <c r="C11640" t="s">
        <v>4665</v>
      </c>
      <c r="D11640" t="s">
        <v>9449</v>
      </c>
      <c r="E11640" t="s">
        <v>9454</v>
      </c>
      <c r="F11640" t="s">
        <v>9450</v>
      </c>
      <c r="G11640">
        <v>0.20926333963870999</v>
      </c>
      <c r="H11640">
        <v>0.36499999999999999</v>
      </c>
      <c r="I11640">
        <v>0.2</v>
      </c>
      <c r="J11640">
        <v>0.625</v>
      </c>
      <c r="K11640" t="str">
        <f t="shared" si="194"/>
        <v>no</v>
      </c>
      <c r="L11640" t="s">
        <v>18</v>
      </c>
      <c r="M11640">
        <v>0.78990899999999997</v>
      </c>
      <c r="N11640">
        <v>0.77320999999999995</v>
      </c>
    </row>
    <row r="11641" spans="1:14" ht="15" x14ac:dyDescent="0.3">
      <c r="A11641" s="1"/>
      <c r="B11641" t="s">
        <v>12</v>
      </c>
      <c r="C11641" t="s">
        <v>2235</v>
      </c>
      <c r="D11641" t="s">
        <v>6573</v>
      </c>
      <c r="E11641" t="s">
        <v>6574</v>
      </c>
      <c r="F11641" t="s">
        <v>2238</v>
      </c>
      <c r="G11641">
        <v>0.67472809553146396</v>
      </c>
      <c r="H11641">
        <v>0.36199999999999999</v>
      </c>
      <c r="I11641">
        <v>0.35299999999999998</v>
      </c>
      <c r="J11641">
        <v>0.41699999999999998</v>
      </c>
      <c r="K11641" t="str">
        <f t="shared" si="194"/>
        <v>no</v>
      </c>
      <c r="L11641" t="s">
        <v>18</v>
      </c>
      <c r="M11641">
        <v>0.67683300000000002</v>
      </c>
      <c r="N11641">
        <v>0.67568399999999995</v>
      </c>
    </row>
    <row r="11642" spans="1:14" ht="15" x14ac:dyDescent="0.3">
      <c r="A11642" s="1"/>
      <c r="B11642" t="s">
        <v>12</v>
      </c>
      <c r="C11642" t="s">
        <v>125</v>
      </c>
      <c r="D11642" t="s">
        <v>5243</v>
      </c>
      <c r="E11642" t="s">
        <v>5249</v>
      </c>
      <c r="F11642" t="s">
        <v>5244</v>
      </c>
      <c r="G11642">
        <v>0.13000959157943701</v>
      </c>
      <c r="H11642">
        <v>0.36099999999999999</v>
      </c>
      <c r="I11642">
        <v>0</v>
      </c>
      <c r="J11642">
        <v>0.59</v>
      </c>
      <c r="K11642" t="str">
        <f t="shared" si="194"/>
        <v>no</v>
      </c>
      <c r="L11642" t="s">
        <v>18</v>
      </c>
      <c r="M11642">
        <v>0.57597299999999996</v>
      </c>
      <c r="N11642">
        <v>0.57695300000000005</v>
      </c>
    </row>
    <row r="11643" spans="1:14" ht="15" x14ac:dyDescent="0.3">
      <c r="A11643" s="1"/>
      <c r="B11643" t="s">
        <v>12</v>
      </c>
      <c r="C11643" t="s">
        <v>5167</v>
      </c>
      <c r="D11643" t="s">
        <v>10434</v>
      </c>
      <c r="E11643" t="s">
        <v>10430</v>
      </c>
      <c r="F11643" t="s">
        <v>10435</v>
      </c>
      <c r="G11643">
        <v>0.196335554122925</v>
      </c>
      <c r="H11643">
        <v>0.36099999999999999</v>
      </c>
      <c r="I11643">
        <v>0</v>
      </c>
      <c r="J11643">
        <v>0.58899999999999997</v>
      </c>
      <c r="K11643" t="str">
        <f t="shared" si="194"/>
        <v>no</v>
      </c>
      <c r="L11643" t="s">
        <v>18</v>
      </c>
      <c r="M11643">
        <v>0.66109300000000004</v>
      </c>
      <c r="N11643">
        <v>0.66760799999999998</v>
      </c>
    </row>
    <row r="11644" spans="1:14" ht="15" x14ac:dyDescent="0.3">
      <c r="A11644" s="1"/>
      <c r="B11644" t="s">
        <v>12</v>
      </c>
      <c r="C11644" t="s">
        <v>3706</v>
      </c>
      <c r="D11644" t="s">
        <v>7672</v>
      </c>
      <c r="E11644" t="s">
        <v>7673</v>
      </c>
      <c r="F11644" t="s">
        <v>7672</v>
      </c>
      <c r="G11644">
        <v>0.43953865766525302</v>
      </c>
      <c r="H11644">
        <v>0.35799999999999998</v>
      </c>
      <c r="I11644">
        <v>0</v>
      </c>
      <c r="J11644">
        <v>0.65700000000000003</v>
      </c>
      <c r="K11644" t="str">
        <f t="shared" si="194"/>
        <v>no</v>
      </c>
      <c r="L11644" t="s">
        <v>18</v>
      </c>
      <c r="M11644">
        <v>0.64551000000000003</v>
      </c>
      <c r="N11644">
        <v>0.64638600000000002</v>
      </c>
    </row>
    <row r="11645" spans="1:14" ht="15" x14ac:dyDescent="0.3">
      <c r="A11645" s="1"/>
      <c r="B11645" t="s">
        <v>12</v>
      </c>
      <c r="C11645" t="s">
        <v>3446</v>
      </c>
      <c r="D11645" t="s">
        <v>7248</v>
      </c>
      <c r="E11645" t="s">
        <v>7249</v>
      </c>
      <c r="F11645" t="s">
        <v>7250</v>
      </c>
      <c r="G11645">
        <v>0.685019671916962</v>
      </c>
      <c r="H11645">
        <v>0.35699999999999998</v>
      </c>
      <c r="I11645">
        <v>0</v>
      </c>
      <c r="J11645">
        <v>0.50900000000000001</v>
      </c>
      <c r="K11645" t="str">
        <f t="shared" si="194"/>
        <v>no</v>
      </c>
      <c r="L11645" t="s">
        <v>18</v>
      </c>
      <c r="M11645">
        <v>0.61569200000000002</v>
      </c>
      <c r="N11645">
        <v>0.614649</v>
      </c>
    </row>
    <row r="11646" spans="1:14" ht="15" x14ac:dyDescent="0.3">
      <c r="A11646" s="1"/>
      <c r="B11646" t="s">
        <v>12</v>
      </c>
      <c r="C11646" t="s">
        <v>3877</v>
      </c>
      <c r="D11646" t="s">
        <v>7973</v>
      </c>
      <c r="E11646" t="s">
        <v>7974</v>
      </c>
      <c r="F11646" t="s">
        <v>7975</v>
      </c>
      <c r="G11646">
        <v>0.91368883848190297</v>
      </c>
      <c r="H11646">
        <v>0.35699999999999998</v>
      </c>
      <c r="I11646">
        <v>0</v>
      </c>
      <c r="J11646">
        <v>0.40200000000000002</v>
      </c>
      <c r="K11646" t="str">
        <f t="shared" si="194"/>
        <v>no</v>
      </c>
      <c r="L11646" t="s">
        <v>18</v>
      </c>
      <c r="M11646">
        <v>0.679871</v>
      </c>
      <c r="N11646">
        <v>0.687033</v>
      </c>
    </row>
    <row r="11647" spans="1:14" ht="15" x14ac:dyDescent="0.3">
      <c r="A11647" s="1"/>
      <c r="B11647" t="s">
        <v>12</v>
      </c>
      <c r="C11647" t="s">
        <v>3939</v>
      </c>
      <c r="D11647" t="s">
        <v>8083</v>
      </c>
      <c r="E11647" t="s">
        <v>8091</v>
      </c>
      <c r="F11647" t="s">
        <v>8084</v>
      </c>
      <c r="G11647">
        <v>0.556327223777771</v>
      </c>
      <c r="H11647">
        <v>0.35599999999999998</v>
      </c>
      <c r="I11647">
        <v>0.222</v>
      </c>
      <c r="J11647">
        <v>0.58199999999999996</v>
      </c>
      <c r="K11647" t="str">
        <f t="shared" si="194"/>
        <v>no</v>
      </c>
      <c r="L11647" t="s">
        <v>18</v>
      </c>
      <c r="M11647">
        <v>0.68149700000000002</v>
      </c>
      <c r="N11647">
        <v>0.68388700000000002</v>
      </c>
    </row>
    <row r="11648" spans="1:14" ht="15" x14ac:dyDescent="0.3">
      <c r="A11648" s="1"/>
      <c r="B11648" t="s">
        <v>12</v>
      </c>
      <c r="C11648" t="s">
        <v>209</v>
      </c>
      <c r="D11648" t="s">
        <v>5319</v>
      </c>
      <c r="E11648" t="s">
        <v>209</v>
      </c>
      <c r="F11648" t="s">
        <v>5320</v>
      </c>
      <c r="G11648">
        <v>0.25215205550193798</v>
      </c>
      <c r="H11648">
        <v>0.35199999999999998</v>
      </c>
      <c r="I11648">
        <v>0</v>
      </c>
      <c r="J11648">
        <v>0.48199999999999998</v>
      </c>
      <c r="K11648" t="str">
        <f t="shared" si="194"/>
        <v>no</v>
      </c>
      <c r="L11648" t="s">
        <v>18</v>
      </c>
      <c r="M11648">
        <v>0.67578499999999997</v>
      </c>
      <c r="N11648">
        <v>0.68757699999999999</v>
      </c>
    </row>
    <row r="11649" spans="1:14" ht="15" x14ac:dyDescent="0.3">
      <c r="A11649" s="1"/>
      <c r="B11649" t="s">
        <v>12</v>
      </c>
      <c r="C11649" t="s">
        <v>4518</v>
      </c>
      <c r="D11649" t="s">
        <v>9141</v>
      </c>
      <c r="E11649" t="s">
        <v>9132</v>
      </c>
      <c r="F11649" t="s">
        <v>9142</v>
      </c>
      <c r="G11649">
        <v>9.8998300731182001E-2</v>
      </c>
      <c r="H11649">
        <v>0.35099999999999998</v>
      </c>
      <c r="I11649">
        <v>0</v>
      </c>
      <c r="J11649">
        <v>0.55800000000000005</v>
      </c>
      <c r="K11649" t="str">
        <f t="shared" si="194"/>
        <v>no</v>
      </c>
      <c r="L11649" t="s">
        <v>18</v>
      </c>
      <c r="M11649">
        <v>0.62363900000000005</v>
      </c>
      <c r="N11649">
        <v>0.62273000000000001</v>
      </c>
    </row>
    <row r="11650" spans="1:14" ht="15" x14ac:dyDescent="0.3">
      <c r="A11650" s="1"/>
      <c r="B11650" t="s">
        <v>12</v>
      </c>
      <c r="C11650" t="s">
        <v>4445</v>
      </c>
      <c r="D11650" t="s">
        <v>8989</v>
      </c>
      <c r="E11650" t="s">
        <v>4445</v>
      </c>
      <c r="F11650" t="s">
        <v>8990</v>
      </c>
      <c r="G11650">
        <v>0.65596514940261796</v>
      </c>
      <c r="H11650">
        <v>0.34799999999999998</v>
      </c>
      <c r="I11650">
        <v>0</v>
      </c>
      <c r="J11650">
        <v>0.81699999999999995</v>
      </c>
      <c r="K11650" t="str">
        <f t="shared" si="194"/>
        <v>no</v>
      </c>
      <c r="L11650" t="s">
        <v>18</v>
      </c>
      <c r="M11650">
        <v>0.69395799999999996</v>
      </c>
      <c r="N11650">
        <v>0.69254599999999999</v>
      </c>
    </row>
    <row r="11651" spans="1:14" ht="15" x14ac:dyDescent="0.3">
      <c r="A11651" s="1"/>
      <c r="B11651" t="s">
        <v>12</v>
      </c>
      <c r="C11651" t="s">
        <v>2340</v>
      </c>
      <c r="D11651" t="s">
        <v>2343</v>
      </c>
      <c r="E11651" t="s">
        <v>2342</v>
      </c>
      <c r="F11651" t="s">
        <v>2344</v>
      </c>
      <c r="G11651">
        <v>0.13553303480148299</v>
      </c>
      <c r="H11651">
        <v>0.34599999999999997</v>
      </c>
      <c r="I11651">
        <v>0</v>
      </c>
      <c r="J11651">
        <v>0.49099999999999999</v>
      </c>
      <c r="K11651" t="str">
        <f t="shared" ref="K11651:K11714" si="195">IF(H11651&gt;0.64,"yes",IF(H11651&gt;=0.45,"partially","no"))</f>
        <v>no</v>
      </c>
      <c r="L11651" t="s">
        <v>18</v>
      </c>
      <c r="M11651">
        <v>0.65982600000000002</v>
      </c>
      <c r="N11651">
        <v>0.66351700000000002</v>
      </c>
    </row>
    <row r="11652" spans="1:14" ht="15" x14ac:dyDescent="0.3">
      <c r="A11652" s="1"/>
      <c r="B11652" t="s">
        <v>12</v>
      </c>
      <c r="C11652" t="s">
        <v>3294</v>
      </c>
      <c r="D11652" t="s">
        <v>6924</v>
      </c>
      <c r="E11652" t="s">
        <v>3294</v>
      </c>
      <c r="F11652" t="s">
        <v>6925</v>
      </c>
      <c r="G11652">
        <v>0.209108546376228</v>
      </c>
      <c r="H11652">
        <v>0.34399999999999997</v>
      </c>
      <c r="I11652">
        <v>0</v>
      </c>
      <c r="J11652">
        <v>0.6</v>
      </c>
      <c r="K11652" t="str">
        <f t="shared" si="195"/>
        <v>no</v>
      </c>
      <c r="L11652" t="s">
        <v>18</v>
      </c>
      <c r="M11652">
        <v>0.61075100000000004</v>
      </c>
      <c r="N11652">
        <v>0.61652399999999996</v>
      </c>
    </row>
    <row r="11653" spans="1:14" ht="15" x14ac:dyDescent="0.3">
      <c r="A11653" s="1"/>
      <c r="B11653" t="s">
        <v>12</v>
      </c>
      <c r="C11653" t="s">
        <v>4741</v>
      </c>
      <c r="D11653" t="s">
        <v>9618</v>
      </c>
      <c r="E11653" t="s">
        <v>4741</v>
      </c>
      <c r="F11653" t="s">
        <v>9619</v>
      </c>
      <c r="G11653">
        <v>0.59147405624389704</v>
      </c>
      <c r="H11653">
        <v>0.34399999999999997</v>
      </c>
      <c r="I11653">
        <v>0</v>
      </c>
      <c r="J11653">
        <v>0.63900000000000001</v>
      </c>
      <c r="K11653" t="str">
        <f t="shared" si="195"/>
        <v>no</v>
      </c>
      <c r="L11653" t="s">
        <v>18</v>
      </c>
      <c r="M11653">
        <v>0.729209</v>
      </c>
      <c r="N11653">
        <v>0.72882100000000005</v>
      </c>
    </row>
    <row r="11654" spans="1:14" ht="15" x14ac:dyDescent="0.3">
      <c r="A11654" s="1"/>
      <c r="B11654" t="s">
        <v>12</v>
      </c>
      <c r="C11654" t="s">
        <v>3274</v>
      </c>
      <c r="D11654" t="s">
        <v>6873</v>
      </c>
      <c r="E11654" t="s">
        <v>6870</v>
      </c>
      <c r="F11654" t="s">
        <v>6874</v>
      </c>
      <c r="G11654">
        <v>0.46243858337402299</v>
      </c>
      <c r="H11654">
        <v>0.34300000000000003</v>
      </c>
      <c r="I11654">
        <v>0</v>
      </c>
      <c r="J11654">
        <v>0.747</v>
      </c>
      <c r="K11654" t="str">
        <f t="shared" si="195"/>
        <v>no</v>
      </c>
      <c r="L11654" t="s">
        <v>18</v>
      </c>
      <c r="M11654">
        <v>0.63942399999999999</v>
      </c>
      <c r="N11654">
        <v>0.63918900000000001</v>
      </c>
    </row>
    <row r="11655" spans="1:14" ht="15" x14ac:dyDescent="0.3">
      <c r="A11655" s="1"/>
      <c r="B11655" t="s">
        <v>12</v>
      </c>
      <c r="C11655" t="s">
        <v>4691</v>
      </c>
      <c r="D11655" t="s">
        <v>9503</v>
      </c>
      <c r="E11655" t="s">
        <v>9506</v>
      </c>
      <c r="F11655" t="s">
        <v>9504</v>
      </c>
      <c r="G11655">
        <v>0.86991691589355502</v>
      </c>
      <c r="H11655">
        <v>0.34300000000000003</v>
      </c>
      <c r="I11655">
        <v>0</v>
      </c>
      <c r="J11655">
        <v>0.33800000000000002</v>
      </c>
      <c r="K11655" t="str">
        <f t="shared" si="195"/>
        <v>no</v>
      </c>
      <c r="L11655" t="s">
        <v>18</v>
      </c>
      <c r="M11655">
        <v>0.59476600000000002</v>
      </c>
      <c r="N11655">
        <v>0.58863500000000002</v>
      </c>
    </row>
    <row r="11656" spans="1:14" ht="15" x14ac:dyDescent="0.3">
      <c r="A11656" s="1"/>
      <c r="B11656" t="s">
        <v>12</v>
      </c>
      <c r="C11656" t="s">
        <v>3297</v>
      </c>
      <c r="D11656" t="s">
        <v>6906</v>
      </c>
      <c r="E11656" t="s">
        <v>3297</v>
      </c>
      <c r="F11656" t="s">
        <v>3297</v>
      </c>
      <c r="G11656">
        <v>0.99252641201019298</v>
      </c>
      <c r="H11656">
        <v>0.34100000000000003</v>
      </c>
      <c r="I11656">
        <v>0</v>
      </c>
      <c r="J11656">
        <v>1</v>
      </c>
      <c r="K11656" t="str">
        <f t="shared" si="195"/>
        <v>no</v>
      </c>
      <c r="L11656" t="s">
        <v>18</v>
      </c>
      <c r="M11656">
        <v>0.66289900000000002</v>
      </c>
      <c r="N11656">
        <v>0.66897300000000004</v>
      </c>
    </row>
    <row r="11657" spans="1:14" ht="15" x14ac:dyDescent="0.3">
      <c r="A11657" s="1"/>
      <c r="B11657" t="s">
        <v>12</v>
      </c>
      <c r="C11657" t="s">
        <v>4308</v>
      </c>
      <c r="D11657" t="s">
        <v>8759</v>
      </c>
      <c r="E11657" t="s">
        <v>8755</v>
      </c>
      <c r="F11657" t="s">
        <v>8760</v>
      </c>
      <c r="G11657">
        <v>0.27805554866790799</v>
      </c>
      <c r="H11657">
        <v>0.34100000000000003</v>
      </c>
      <c r="I11657">
        <v>0</v>
      </c>
      <c r="J11657">
        <v>0.45800000000000002</v>
      </c>
      <c r="K11657" t="str">
        <f t="shared" si="195"/>
        <v>no</v>
      </c>
      <c r="L11657" t="s">
        <v>18</v>
      </c>
      <c r="M11657">
        <v>0.64043700000000003</v>
      </c>
      <c r="N11657">
        <v>0.64360799999999996</v>
      </c>
    </row>
    <row r="11658" spans="1:14" ht="15" x14ac:dyDescent="0.3">
      <c r="A11658" s="1"/>
      <c r="B11658" t="s">
        <v>12</v>
      </c>
      <c r="C11658" t="s">
        <v>1279</v>
      </c>
      <c r="D11658" t="s">
        <v>5983</v>
      </c>
      <c r="E11658" t="s">
        <v>1280</v>
      </c>
      <c r="F11658" t="s">
        <v>1268</v>
      </c>
      <c r="G11658">
        <v>0.237413510680199</v>
      </c>
      <c r="H11658">
        <v>0.33800000000000002</v>
      </c>
      <c r="I11658">
        <v>0</v>
      </c>
      <c r="J11658">
        <v>0.60599999999999998</v>
      </c>
      <c r="K11658" t="str">
        <f t="shared" si="195"/>
        <v>no</v>
      </c>
      <c r="L11658" t="s">
        <v>18</v>
      </c>
      <c r="M11658">
        <v>0.71646200000000004</v>
      </c>
      <c r="N11658">
        <v>0.71809100000000003</v>
      </c>
    </row>
    <row r="11659" spans="1:14" ht="15" x14ac:dyDescent="0.3">
      <c r="A11659" s="1"/>
      <c r="B11659" t="s">
        <v>12</v>
      </c>
      <c r="C11659" t="s">
        <v>4103</v>
      </c>
      <c r="D11659" t="s">
        <v>8429</v>
      </c>
      <c r="E11659" t="s">
        <v>8427</v>
      </c>
      <c r="F11659" t="s">
        <v>8430</v>
      </c>
      <c r="G11659">
        <v>0.18522463738918299</v>
      </c>
      <c r="H11659">
        <v>0.33800000000000002</v>
      </c>
      <c r="I11659">
        <v>0</v>
      </c>
      <c r="J11659">
        <v>0.65800000000000003</v>
      </c>
      <c r="K11659" t="str">
        <f t="shared" si="195"/>
        <v>no</v>
      </c>
      <c r="L11659" t="s">
        <v>18</v>
      </c>
      <c r="M11659">
        <v>0.638706</v>
      </c>
      <c r="N11659">
        <v>0.64568199999999998</v>
      </c>
    </row>
    <row r="11660" spans="1:14" ht="15" x14ac:dyDescent="0.3">
      <c r="A11660" s="1"/>
      <c r="B11660" t="s">
        <v>12</v>
      </c>
      <c r="C11660" t="s">
        <v>3372</v>
      </c>
      <c r="D11660" t="s">
        <v>7080</v>
      </c>
      <c r="E11660" t="s">
        <v>7076</v>
      </c>
      <c r="F11660" t="s">
        <v>7081</v>
      </c>
      <c r="G11660">
        <v>0.51994276046752896</v>
      </c>
      <c r="H11660">
        <v>0.33300000000000002</v>
      </c>
      <c r="I11660">
        <v>0</v>
      </c>
      <c r="J11660">
        <v>0.42799999999999999</v>
      </c>
      <c r="K11660" t="str">
        <f t="shared" si="195"/>
        <v>no</v>
      </c>
      <c r="L11660" t="s">
        <v>18</v>
      </c>
      <c r="M11660">
        <v>0.68801199999999996</v>
      </c>
      <c r="N11660">
        <v>0.69673200000000002</v>
      </c>
    </row>
    <row r="11661" spans="1:14" ht="15" x14ac:dyDescent="0.3">
      <c r="A11661" s="1"/>
      <c r="B11661" t="s">
        <v>12</v>
      </c>
      <c r="C11661" t="s">
        <v>4904</v>
      </c>
      <c r="D11661" t="s">
        <v>9944</v>
      </c>
      <c r="E11661" t="s">
        <v>9940</v>
      </c>
      <c r="F11661" t="s">
        <v>9945</v>
      </c>
      <c r="G11661">
        <v>0.281387239694595</v>
      </c>
      <c r="H11661">
        <v>0.33100000000000002</v>
      </c>
      <c r="I11661">
        <v>0.14299999999999999</v>
      </c>
      <c r="J11661">
        <v>0.3</v>
      </c>
      <c r="K11661" t="str">
        <f t="shared" si="195"/>
        <v>no</v>
      </c>
      <c r="L11661" t="s">
        <v>18</v>
      </c>
      <c r="M11661">
        <v>0.75478199999999995</v>
      </c>
      <c r="N11661">
        <v>0.75028399999999995</v>
      </c>
    </row>
    <row r="11662" spans="1:14" ht="15" x14ac:dyDescent="0.3">
      <c r="A11662" s="1"/>
      <c r="B11662" t="s">
        <v>12</v>
      </c>
      <c r="C11662" t="s">
        <v>4632</v>
      </c>
      <c r="D11662" t="s">
        <v>9361</v>
      </c>
      <c r="E11662" t="s">
        <v>9355</v>
      </c>
      <c r="F11662" t="s">
        <v>9361</v>
      </c>
      <c r="G11662">
        <v>6.1098411679268001E-2</v>
      </c>
      <c r="H11662">
        <v>0.33</v>
      </c>
      <c r="I11662">
        <v>0</v>
      </c>
      <c r="J11662">
        <v>0.66</v>
      </c>
      <c r="K11662" t="str">
        <f t="shared" si="195"/>
        <v>no</v>
      </c>
      <c r="L11662" t="s">
        <v>18</v>
      </c>
      <c r="M11662">
        <v>0.60456799999999999</v>
      </c>
      <c r="N11662">
        <v>0.60666500000000001</v>
      </c>
    </row>
    <row r="11663" spans="1:14" ht="15" x14ac:dyDescent="0.3">
      <c r="A11663" s="1"/>
      <c r="B11663" t="s">
        <v>12</v>
      </c>
      <c r="C11663" t="s">
        <v>4662</v>
      </c>
      <c r="D11663" t="s">
        <v>9449</v>
      </c>
      <c r="E11663" t="s">
        <v>9441</v>
      </c>
      <c r="F11663" t="s">
        <v>9450</v>
      </c>
      <c r="G11663">
        <v>0.215300798416138</v>
      </c>
      <c r="H11663">
        <v>0.32800000000000001</v>
      </c>
      <c r="I11663">
        <v>0</v>
      </c>
      <c r="J11663">
        <v>0.48599999999999999</v>
      </c>
      <c r="K11663" t="str">
        <f t="shared" si="195"/>
        <v>no</v>
      </c>
      <c r="L11663" t="s">
        <v>18</v>
      </c>
      <c r="M11663">
        <v>0.72384000000000004</v>
      </c>
      <c r="N11663">
        <v>0.71569000000000005</v>
      </c>
    </row>
    <row r="11664" spans="1:14" ht="15" x14ac:dyDescent="0.3">
      <c r="A11664" s="1"/>
      <c r="B11664" t="s">
        <v>12</v>
      </c>
      <c r="C11664" t="s">
        <v>4732</v>
      </c>
      <c r="D11664" t="s">
        <v>9594</v>
      </c>
      <c r="E11664" t="s">
        <v>9595</v>
      </c>
      <c r="F11664" t="s">
        <v>9596</v>
      </c>
      <c r="G11664">
        <v>0.76609355211257901</v>
      </c>
      <c r="H11664">
        <v>0.32500000000000001</v>
      </c>
      <c r="I11664">
        <v>0</v>
      </c>
      <c r="J11664">
        <v>0.51600000000000001</v>
      </c>
      <c r="K11664" t="str">
        <f t="shared" si="195"/>
        <v>no</v>
      </c>
      <c r="L11664" t="s">
        <v>18</v>
      </c>
      <c r="M11664">
        <v>0.67515499999999995</v>
      </c>
      <c r="N11664">
        <v>0.67462900000000003</v>
      </c>
    </row>
    <row r="11665" spans="1:14" ht="15" x14ac:dyDescent="0.3">
      <c r="A11665" s="1"/>
      <c r="B11665" t="s">
        <v>12</v>
      </c>
      <c r="C11665" t="s">
        <v>4688</v>
      </c>
      <c r="D11665" t="s">
        <v>9503</v>
      </c>
      <c r="E11665" t="s">
        <v>9499</v>
      </c>
      <c r="F11665" t="s">
        <v>9504</v>
      </c>
      <c r="G11665">
        <v>0.54381507635116599</v>
      </c>
      <c r="H11665">
        <v>0.32200000000000001</v>
      </c>
      <c r="I11665">
        <v>0</v>
      </c>
      <c r="J11665">
        <v>0.25600000000000001</v>
      </c>
      <c r="K11665" t="str">
        <f t="shared" si="195"/>
        <v>no</v>
      </c>
      <c r="L11665" t="s">
        <v>18</v>
      </c>
      <c r="M11665">
        <v>0.58894999999999997</v>
      </c>
      <c r="N11665">
        <v>0.58933899999999995</v>
      </c>
    </row>
    <row r="11666" spans="1:14" ht="15" x14ac:dyDescent="0.3">
      <c r="A11666" s="1"/>
      <c r="B11666" t="s">
        <v>12</v>
      </c>
      <c r="C11666" t="s">
        <v>1453</v>
      </c>
      <c r="D11666" t="s">
        <v>6100</v>
      </c>
      <c r="E11666" t="s">
        <v>6101</v>
      </c>
      <c r="F11666" t="s">
        <v>1456</v>
      </c>
      <c r="G11666">
        <v>0.15201178193092299</v>
      </c>
      <c r="H11666">
        <v>0.318</v>
      </c>
      <c r="I11666">
        <v>0</v>
      </c>
      <c r="J11666">
        <v>0.42899999999999999</v>
      </c>
      <c r="K11666" t="str">
        <f t="shared" si="195"/>
        <v>no</v>
      </c>
      <c r="L11666" t="s">
        <v>18</v>
      </c>
      <c r="M11666">
        <v>0.677759</v>
      </c>
      <c r="N11666">
        <v>0.68449199999999999</v>
      </c>
    </row>
    <row r="11667" spans="1:14" ht="15" x14ac:dyDescent="0.3">
      <c r="A11667" s="1"/>
      <c r="B11667" t="s">
        <v>12</v>
      </c>
      <c r="C11667" t="s">
        <v>3889</v>
      </c>
      <c r="D11667" t="s">
        <v>7992</v>
      </c>
      <c r="E11667" t="s">
        <v>7990</v>
      </c>
      <c r="F11667" t="s">
        <v>7993</v>
      </c>
      <c r="G11667">
        <v>0.83662325143814098</v>
      </c>
      <c r="H11667">
        <v>0.318</v>
      </c>
      <c r="I11667">
        <v>0</v>
      </c>
      <c r="J11667">
        <v>0.61299999999999999</v>
      </c>
      <c r="K11667" t="str">
        <f t="shared" si="195"/>
        <v>no</v>
      </c>
      <c r="L11667" t="s">
        <v>18</v>
      </c>
      <c r="M11667">
        <v>0.68813500000000005</v>
      </c>
      <c r="N11667">
        <v>0.682666</v>
      </c>
    </row>
    <row r="11668" spans="1:14" ht="15" x14ac:dyDescent="0.3">
      <c r="A11668" s="1"/>
      <c r="B11668" t="s">
        <v>12</v>
      </c>
      <c r="C11668" t="s">
        <v>3898</v>
      </c>
      <c r="D11668" t="s">
        <v>8045</v>
      </c>
      <c r="E11668" t="s">
        <v>8002</v>
      </c>
      <c r="F11668" t="s">
        <v>8045</v>
      </c>
      <c r="G11668">
        <v>0.65714412927627597</v>
      </c>
      <c r="H11668">
        <v>0.318</v>
      </c>
      <c r="I11668">
        <v>0</v>
      </c>
      <c r="J11668">
        <v>0.42499999999999999</v>
      </c>
      <c r="K11668" t="str">
        <f t="shared" si="195"/>
        <v>no</v>
      </c>
      <c r="L11668" t="s">
        <v>18</v>
      </c>
      <c r="M11668">
        <v>0.62400299999999997</v>
      </c>
      <c r="N11668">
        <v>0.63018700000000005</v>
      </c>
    </row>
    <row r="11669" spans="1:14" ht="15" x14ac:dyDescent="0.3">
      <c r="A11669" s="1"/>
      <c r="B11669" t="s">
        <v>12</v>
      </c>
      <c r="C11669" t="s">
        <v>3672</v>
      </c>
      <c r="D11669" t="s">
        <v>7604</v>
      </c>
      <c r="E11669" t="s">
        <v>7605</v>
      </c>
      <c r="F11669" t="s">
        <v>7606</v>
      </c>
      <c r="G11669">
        <v>0.1201136931777</v>
      </c>
      <c r="H11669">
        <v>0.317</v>
      </c>
      <c r="I11669">
        <v>0</v>
      </c>
      <c r="J11669">
        <v>0.45300000000000001</v>
      </c>
      <c r="K11669" t="str">
        <f t="shared" si="195"/>
        <v>no</v>
      </c>
      <c r="L11669" t="s">
        <v>18</v>
      </c>
      <c r="M11669">
        <v>0.66105599999999998</v>
      </c>
      <c r="N11669">
        <v>0.66981500000000005</v>
      </c>
    </row>
    <row r="11670" spans="1:14" ht="15" x14ac:dyDescent="0.3">
      <c r="A11670" s="1"/>
      <c r="B11670" t="s">
        <v>12</v>
      </c>
      <c r="C11670" t="s">
        <v>3247</v>
      </c>
      <c r="D11670" t="s">
        <v>6820</v>
      </c>
      <c r="E11670" t="s">
        <v>6814</v>
      </c>
      <c r="F11670" t="s">
        <v>6821</v>
      </c>
      <c r="G11670">
        <v>7.7313922345637998E-2</v>
      </c>
      <c r="H11670">
        <v>0.316</v>
      </c>
      <c r="I11670">
        <v>0</v>
      </c>
      <c r="J11670">
        <v>0.41399999999999998</v>
      </c>
      <c r="K11670" t="str">
        <f t="shared" si="195"/>
        <v>no</v>
      </c>
      <c r="L11670" t="s">
        <v>18</v>
      </c>
      <c r="M11670">
        <v>0.65135600000000005</v>
      </c>
      <c r="N11670">
        <v>0.65729599999999999</v>
      </c>
    </row>
    <row r="11671" spans="1:14" ht="15" x14ac:dyDescent="0.3">
      <c r="A11671" s="1"/>
      <c r="B11671" t="s">
        <v>12</v>
      </c>
      <c r="C11671" t="s">
        <v>4750</v>
      </c>
      <c r="D11671" t="s">
        <v>9641</v>
      </c>
      <c r="E11671" t="s">
        <v>9635</v>
      </c>
      <c r="F11671" t="s">
        <v>9642</v>
      </c>
      <c r="G11671">
        <v>0.109685763716698</v>
      </c>
      <c r="H11671">
        <v>0.313</v>
      </c>
      <c r="I11671">
        <v>0.16700000000000001</v>
      </c>
      <c r="J11671">
        <v>0.40699999999999997</v>
      </c>
      <c r="K11671" t="str">
        <f t="shared" si="195"/>
        <v>no</v>
      </c>
      <c r="L11671" t="s">
        <v>18</v>
      </c>
      <c r="M11671">
        <v>0.70526</v>
      </c>
      <c r="N11671">
        <v>0.69762100000000005</v>
      </c>
    </row>
    <row r="11672" spans="1:14" ht="15" x14ac:dyDescent="0.3">
      <c r="A11672" s="1"/>
      <c r="B11672" t="s">
        <v>12</v>
      </c>
      <c r="C11672" t="s">
        <v>3976</v>
      </c>
      <c r="D11672" t="s">
        <v>8176</v>
      </c>
      <c r="E11672" t="s">
        <v>8179</v>
      </c>
      <c r="F11672" t="s">
        <v>8173</v>
      </c>
      <c r="G11672">
        <v>0.14263263344764701</v>
      </c>
      <c r="H11672">
        <v>0.308</v>
      </c>
      <c r="I11672">
        <v>0</v>
      </c>
      <c r="J11672">
        <v>0.628</v>
      </c>
      <c r="K11672" t="str">
        <f t="shared" si="195"/>
        <v>no</v>
      </c>
      <c r="L11672" t="s">
        <v>18</v>
      </c>
      <c r="M11672">
        <v>0.69664499999999996</v>
      </c>
      <c r="N11672">
        <v>0.70549600000000001</v>
      </c>
    </row>
    <row r="11673" spans="1:14" ht="15" x14ac:dyDescent="0.3">
      <c r="A11673" s="1"/>
      <c r="B11673" t="s">
        <v>12</v>
      </c>
      <c r="C11673" t="s">
        <v>5130</v>
      </c>
      <c r="D11673" t="s">
        <v>10375</v>
      </c>
      <c r="E11673" t="s">
        <v>10372</v>
      </c>
      <c r="F11673" t="s">
        <v>10376</v>
      </c>
      <c r="G11673">
        <v>0.17540284991264299</v>
      </c>
      <c r="H11673">
        <v>0.30499999999999999</v>
      </c>
      <c r="I11673">
        <v>0</v>
      </c>
      <c r="J11673">
        <v>0.73299999999999998</v>
      </c>
      <c r="K11673" t="str">
        <f t="shared" si="195"/>
        <v>no</v>
      </c>
      <c r="L11673" t="s">
        <v>18</v>
      </c>
      <c r="M11673">
        <v>0.676396</v>
      </c>
      <c r="N11673">
        <v>0.67241099999999998</v>
      </c>
    </row>
    <row r="11674" spans="1:14" ht="15" x14ac:dyDescent="0.3">
      <c r="A11674" s="1"/>
      <c r="B11674" t="s">
        <v>12</v>
      </c>
      <c r="C11674" t="s">
        <v>3599</v>
      </c>
      <c r="D11674" t="s">
        <v>7485</v>
      </c>
      <c r="E11674" t="s">
        <v>7483</v>
      </c>
      <c r="F11674" t="s">
        <v>7486</v>
      </c>
      <c r="G11674">
        <v>0.57168537378311202</v>
      </c>
      <c r="H11674">
        <v>0.30299999999999999</v>
      </c>
      <c r="I11674">
        <v>0</v>
      </c>
      <c r="J11674">
        <v>0.57299999999999995</v>
      </c>
      <c r="K11674" t="str">
        <f t="shared" si="195"/>
        <v>no</v>
      </c>
      <c r="L11674" t="s">
        <v>18</v>
      </c>
      <c r="M11674">
        <v>0.66390099999999996</v>
      </c>
      <c r="N11674">
        <v>0.664632</v>
      </c>
    </row>
    <row r="11675" spans="1:14" ht="15" x14ac:dyDescent="0.3">
      <c r="A11675" s="1"/>
      <c r="B11675" t="s">
        <v>12</v>
      </c>
      <c r="C11675" t="s">
        <v>1464</v>
      </c>
      <c r="D11675" t="s">
        <v>6112</v>
      </c>
      <c r="E11675" t="s">
        <v>1456</v>
      </c>
      <c r="F11675" t="s">
        <v>6113</v>
      </c>
      <c r="G11675">
        <v>3.9202973246573999E-2</v>
      </c>
      <c r="H11675">
        <v>0.30099999999999999</v>
      </c>
      <c r="I11675">
        <v>0</v>
      </c>
      <c r="J11675">
        <v>0.41899999999999998</v>
      </c>
      <c r="K11675" t="str">
        <f t="shared" si="195"/>
        <v>no</v>
      </c>
      <c r="L11675" t="s">
        <v>18</v>
      </c>
      <c r="M11675">
        <v>0.64382700000000004</v>
      </c>
      <c r="N11675">
        <v>0.65458400000000005</v>
      </c>
    </row>
    <row r="11676" spans="1:14" ht="15" x14ac:dyDescent="0.3">
      <c r="A11676" s="1"/>
      <c r="B11676" t="s">
        <v>12</v>
      </c>
      <c r="C11676" t="s">
        <v>3627</v>
      </c>
      <c r="D11676" t="s">
        <v>7537</v>
      </c>
      <c r="E11676" t="s">
        <v>7535</v>
      </c>
      <c r="F11676" t="s">
        <v>7538</v>
      </c>
      <c r="G11676">
        <v>0.47210395336151101</v>
      </c>
      <c r="H11676">
        <v>0.30099999999999999</v>
      </c>
      <c r="I11676">
        <v>0.5</v>
      </c>
      <c r="J11676">
        <v>0.89100000000000001</v>
      </c>
      <c r="K11676" t="str">
        <f t="shared" si="195"/>
        <v>no</v>
      </c>
      <c r="L11676" t="s">
        <v>18</v>
      </c>
      <c r="M11676">
        <v>0.77936399999999995</v>
      </c>
      <c r="N11676">
        <v>0.76362200000000002</v>
      </c>
    </row>
    <row r="11677" spans="1:14" ht="15" x14ac:dyDescent="0.3">
      <c r="A11677" s="1"/>
      <c r="B11677" t="s">
        <v>12</v>
      </c>
      <c r="C11677" t="s">
        <v>3827</v>
      </c>
      <c r="D11677" t="s">
        <v>7895</v>
      </c>
      <c r="E11677" t="s">
        <v>7893</v>
      </c>
      <c r="F11677" t="s">
        <v>7896</v>
      </c>
      <c r="G11677">
        <v>5.9959709644318002E-2</v>
      </c>
      <c r="H11677">
        <v>0.29599999999999999</v>
      </c>
      <c r="I11677">
        <v>0</v>
      </c>
      <c r="J11677">
        <v>0.72199999999999998</v>
      </c>
      <c r="K11677" t="str">
        <f t="shared" si="195"/>
        <v>no</v>
      </c>
      <c r="L11677" t="s">
        <v>18</v>
      </c>
      <c r="M11677">
        <v>0.64573000000000003</v>
      </c>
      <c r="N11677">
        <v>0.653864</v>
      </c>
    </row>
    <row r="11678" spans="1:14" ht="15" x14ac:dyDescent="0.3">
      <c r="A11678" s="1"/>
      <c r="B11678" t="s">
        <v>12</v>
      </c>
      <c r="C11678" t="s">
        <v>3312</v>
      </c>
      <c r="D11678" t="s">
        <v>6930</v>
      </c>
      <c r="E11678" t="s">
        <v>6928</v>
      </c>
      <c r="F11678" t="s">
        <v>6931</v>
      </c>
      <c r="G11678">
        <v>0.31819963455200201</v>
      </c>
      <c r="H11678">
        <v>0.29099999999999998</v>
      </c>
      <c r="I11678">
        <v>0.17399999999999999</v>
      </c>
      <c r="J11678">
        <v>0.29399999999999998</v>
      </c>
      <c r="K11678" t="str">
        <f t="shared" si="195"/>
        <v>no</v>
      </c>
      <c r="L11678" t="s">
        <v>18</v>
      </c>
      <c r="M11678">
        <v>0.756965</v>
      </c>
      <c r="N11678">
        <v>0.75037799999999999</v>
      </c>
    </row>
    <row r="11679" spans="1:14" ht="15" x14ac:dyDescent="0.3">
      <c r="A11679" s="1"/>
      <c r="B11679" t="s">
        <v>12</v>
      </c>
      <c r="C11679" t="s">
        <v>3397</v>
      </c>
      <c r="D11679" t="s">
        <v>7142</v>
      </c>
      <c r="E11679" t="s">
        <v>7140</v>
      </c>
      <c r="F11679" t="s">
        <v>7143</v>
      </c>
      <c r="G11679">
        <v>0.337215185165405</v>
      </c>
      <c r="H11679">
        <v>0.28999999999999998</v>
      </c>
      <c r="I11679">
        <v>0</v>
      </c>
      <c r="J11679">
        <v>0.39800000000000002</v>
      </c>
      <c r="K11679" t="str">
        <f t="shared" si="195"/>
        <v>no</v>
      </c>
      <c r="L11679" t="s">
        <v>18</v>
      </c>
      <c r="M11679">
        <v>0.69040900000000005</v>
      </c>
      <c r="N11679">
        <v>0.69412099999999999</v>
      </c>
    </row>
    <row r="11680" spans="1:14" ht="15" x14ac:dyDescent="0.3">
      <c r="A11680" s="1"/>
      <c r="B11680" t="s">
        <v>12</v>
      </c>
      <c r="C11680" t="s">
        <v>4320</v>
      </c>
      <c r="D11680" t="s">
        <v>8786</v>
      </c>
      <c r="E11680" t="s">
        <v>8784</v>
      </c>
      <c r="F11680" t="s">
        <v>8786</v>
      </c>
      <c r="G11680">
        <v>0.46198502182960499</v>
      </c>
      <c r="H11680">
        <v>0.28899999999999998</v>
      </c>
      <c r="I11680">
        <v>0</v>
      </c>
      <c r="J11680">
        <v>0.55200000000000005</v>
      </c>
      <c r="K11680" t="str">
        <f t="shared" si="195"/>
        <v>no</v>
      </c>
      <c r="L11680" t="s">
        <v>18</v>
      </c>
      <c r="M11680">
        <v>0.65287300000000004</v>
      </c>
      <c r="N11680">
        <v>0.65435200000000004</v>
      </c>
    </row>
    <row r="11681" spans="1:14" ht="15" x14ac:dyDescent="0.3">
      <c r="A11681" s="1"/>
      <c r="B11681" t="s">
        <v>12</v>
      </c>
      <c r="C11681" t="s">
        <v>4696</v>
      </c>
      <c r="D11681" t="s">
        <v>9528</v>
      </c>
      <c r="E11681" t="s">
        <v>9522</v>
      </c>
      <c r="F11681" t="s">
        <v>9529</v>
      </c>
      <c r="G11681">
        <v>5.7518322020769001E-2</v>
      </c>
      <c r="H11681">
        <v>0.28899999999999998</v>
      </c>
      <c r="I11681">
        <v>0</v>
      </c>
      <c r="J11681">
        <v>0.54600000000000004</v>
      </c>
      <c r="K11681" t="str">
        <f t="shared" si="195"/>
        <v>no</v>
      </c>
      <c r="L11681" t="s">
        <v>18</v>
      </c>
      <c r="M11681">
        <v>0.66650399999999999</v>
      </c>
      <c r="N11681">
        <v>0.66457900000000003</v>
      </c>
    </row>
    <row r="11682" spans="1:14" ht="15" x14ac:dyDescent="0.3">
      <c r="A11682" s="1"/>
      <c r="B11682" t="s">
        <v>12</v>
      </c>
      <c r="C11682" t="s">
        <v>4723</v>
      </c>
      <c r="D11682" t="s">
        <v>9572</v>
      </c>
      <c r="E11682" t="s">
        <v>9578</v>
      </c>
      <c r="F11682" t="s">
        <v>9573</v>
      </c>
      <c r="G11682">
        <v>0.418264150619507</v>
      </c>
      <c r="H11682">
        <v>0.28799999999999998</v>
      </c>
      <c r="I11682">
        <v>0</v>
      </c>
      <c r="J11682">
        <v>0.52500000000000002</v>
      </c>
      <c r="K11682" t="str">
        <f t="shared" si="195"/>
        <v>no</v>
      </c>
      <c r="L11682" t="s">
        <v>18</v>
      </c>
      <c r="M11682">
        <v>0.66002300000000003</v>
      </c>
      <c r="N11682">
        <v>0.65190099999999995</v>
      </c>
    </row>
    <row r="11683" spans="1:14" ht="15" x14ac:dyDescent="0.3">
      <c r="A11683" s="1"/>
      <c r="B11683" t="s">
        <v>12</v>
      </c>
      <c r="C11683" t="s">
        <v>2080</v>
      </c>
      <c r="D11683" t="s">
        <v>6499</v>
      </c>
      <c r="E11683" t="s">
        <v>2082</v>
      </c>
      <c r="F11683" t="s">
        <v>2179</v>
      </c>
      <c r="G11683">
        <v>0.75007617473602295</v>
      </c>
      <c r="H11683">
        <v>0.28699999999999998</v>
      </c>
      <c r="I11683">
        <v>0</v>
      </c>
      <c r="J11683">
        <v>0.71899999999999997</v>
      </c>
      <c r="K11683" t="str">
        <f t="shared" si="195"/>
        <v>no</v>
      </c>
      <c r="L11683" t="s">
        <v>18</v>
      </c>
      <c r="M11683">
        <v>0.62361800000000001</v>
      </c>
      <c r="N11683">
        <v>0.62141900000000005</v>
      </c>
    </row>
    <row r="11684" spans="1:14" ht="15" x14ac:dyDescent="0.3">
      <c r="A11684" s="1"/>
      <c r="B11684" t="s">
        <v>12</v>
      </c>
      <c r="C11684" t="s">
        <v>5001</v>
      </c>
      <c r="D11684" t="s">
        <v>10126</v>
      </c>
      <c r="E11684" t="s">
        <v>9670</v>
      </c>
      <c r="F11684" t="s">
        <v>10128</v>
      </c>
      <c r="G11684">
        <v>0.35741445422172502</v>
      </c>
      <c r="H11684">
        <v>0.28699999999999998</v>
      </c>
      <c r="I11684">
        <v>0</v>
      </c>
      <c r="J11684">
        <v>0.66100000000000003</v>
      </c>
      <c r="K11684" t="str">
        <f t="shared" si="195"/>
        <v>no</v>
      </c>
      <c r="L11684" t="s">
        <v>18</v>
      </c>
      <c r="M11684">
        <v>0.65179799999999999</v>
      </c>
      <c r="N11684">
        <v>0.66983499999999996</v>
      </c>
    </row>
    <row r="11685" spans="1:14" ht="15" x14ac:dyDescent="0.3">
      <c r="A11685" s="1"/>
      <c r="B11685" t="s">
        <v>12</v>
      </c>
      <c r="C11685" t="s">
        <v>2031</v>
      </c>
      <c r="D11685" t="s">
        <v>6458</v>
      </c>
      <c r="E11685" t="s">
        <v>2034</v>
      </c>
      <c r="F11685" t="s">
        <v>2034</v>
      </c>
      <c r="G11685">
        <v>0.56279653310775801</v>
      </c>
      <c r="H11685">
        <v>0.28599999999999998</v>
      </c>
      <c r="I11685">
        <v>0</v>
      </c>
      <c r="J11685">
        <v>1</v>
      </c>
      <c r="K11685" t="str">
        <f t="shared" si="195"/>
        <v>no</v>
      </c>
      <c r="L11685" t="s">
        <v>18</v>
      </c>
      <c r="M11685">
        <v>0.701326</v>
      </c>
      <c r="N11685">
        <v>0.69704699999999997</v>
      </c>
    </row>
    <row r="11686" spans="1:14" ht="15" x14ac:dyDescent="0.3">
      <c r="A11686" s="1"/>
      <c r="B11686" t="s">
        <v>12</v>
      </c>
      <c r="C11686" t="s">
        <v>4843</v>
      </c>
      <c r="D11686" s="3">
        <v>0.4</v>
      </c>
      <c r="E11686" t="s">
        <v>9822</v>
      </c>
      <c r="F11686" s="3">
        <v>0.4</v>
      </c>
      <c r="G11686">
        <v>0.505715072154999</v>
      </c>
      <c r="H11686">
        <v>0.28299999999999997</v>
      </c>
      <c r="I11686">
        <v>0</v>
      </c>
      <c r="J11686">
        <v>0.64100000000000001</v>
      </c>
      <c r="K11686" t="str">
        <f t="shared" si="195"/>
        <v>no</v>
      </c>
      <c r="L11686" t="s">
        <v>18</v>
      </c>
      <c r="M11686">
        <v>0.64630900000000002</v>
      </c>
      <c r="N11686">
        <v>0.64488400000000001</v>
      </c>
    </row>
    <row r="11687" spans="1:14" ht="15" x14ac:dyDescent="0.3">
      <c r="A11687" s="1"/>
      <c r="B11687" t="s">
        <v>12</v>
      </c>
      <c r="C11687" t="s">
        <v>936</v>
      </c>
      <c r="D11687" t="s">
        <v>5783</v>
      </c>
      <c r="E11687" t="s">
        <v>5788</v>
      </c>
      <c r="F11687" t="s">
        <v>5784</v>
      </c>
      <c r="G11687">
        <v>0.217581361532211</v>
      </c>
      <c r="H11687">
        <v>0.27800000000000002</v>
      </c>
      <c r="I11687">
        <v>0</v>
      </c>
      <c r="J11687">
        <v>0.33700000000000002</v>
      </c>
      <c r="K11687" t="str">
        <f t="shared" si="195"/>
        <v>no</v>
      </c>
      <c r="L11687" t="s">
        <v>18</v>
      </c>
      <c r="M11687">
        <v>0.54766499999999996</v>
      </c>
      <c r="N11687">
        <v>0.54209200000000002</v>
      </c>
    </row>
    <row r="11688" spans="1:14" ht="15" x14ac:dyDescent="0.3">
      <c r="A11688" s="1"/>
      <c r="B11688" t="s">
        <v>12</v>
      </c>
      <c r="C11688" t="s">
        <v>5035</v>
      </c>
      <c r="D11688" t="s">
        <v>10209</v>
      </c>
      <c r="E11688" t="s">
        <v>10210</v>
      </c>
      <c r="F11688" t="s">
        <v>10211</v>
      </c>
      <c r="G11688">
        <v>9.1723293066025002E-2</v>
      </c>
      <c r="H11688">
        <v>0.27500000000000002</v>
      </c>
      <c r="I11688">
        <v>0</v>
      </c>
      <c r="J11688">
        <v>0.49399999999999999</v>
      </c>
      <c r="K11688" t="str">
        <f t="shared" si="195"/>
        <v>no</v>
      </c>
      <c r="L11688" t="s">
        <v>18</v>
      </c>
      <c r="M11688">
        <v>0.66493500000000005</v>
      </c>
      <c r="N11688">
        <v>0.671713</v>
      </c>
    </row>
    <row r="11689" spans="1:14" ht="15" x14ac:dyDescent="0.3">
      <c r="A11689" s="1"/>
      <c r="B11689" t="s">
        <v>12</v>
      </c>
      <c r="C11689" t="s">
        <v>326</v>
      </c>
      <c r="D11689" t="s">
        <v>5389</v>
      </c>
      <c r="E11689" s="9">
        <v>33329</v>
      </c>
      <c r="F11689" t="s">
        <v>318</v>
      </c>
      <c r="G11689">
        <v>0.20308056473732</v>
      </c>
      <c r="H11689">
        <v>0.27300000000000002</v>
      </c>
      <c r="I11689">
        <v>0</v>
      </c>
      <c r="J11689">
        <v>0.61799999999999999</v>
      </c>
      <c r="K11689" t="str">
        <f t="shared" si="195"/>
        <v>no</v>
      </c>
      <c r="L11689" t="s">
        <v>18</v>
      </c>
      <c r="M11689">
        <v>0.61419800000000002</v>
      </c>
      <c r="N11689">
        <v>0.61909700000000001</v>
      </c>
    </row>
    <row r="11690" spans="1:14" ht="15" x14ac:dyDescent="0.3">
      <c r="A11690" s="1"/>
      <c r="B11690" t="s">
        <v>12</v>
      </c>
      <c r="C11690" t="s">
        <v>968</v>
      </c>
      <c r="D11690" t="s">
        <v>961</v>
      </c>
      <c r="E11690" t="s">
        <v>969</v>
      </c>
      <c r="F11690" t="s">
        <v>964</v>
      </c>
      <c r="G11690">
        <v>0.17822104692459101</v>
      </c>
      <c r="H11690">
        <v>0.27300000000000002</v>
      </c>
      <c r="I11690">
        <v>0</v>
      </c>
      <c r="J11690">
        <v>0.67800000000000005</v>
      </c>
      <c r="K11690" t="str">
        <f t="shared" si="195"/>
        <v>no</v>
      </c>
      <c r="L11690" t="s">
        <v>18</v>
      </c>
      <c r="M11690">
        <v>0.72397999999999996</v>
      </c>
      <c r="N11690">
        <v>0.72352499999999997</v>
      </c>
    </row>
    <row r="11691" spans="1:14" ht="15" x14ac:dyDescent="0.3">
      <c r="A11691" s="1"/>
      <c r="B11691" t="s">
        <v>12</v>
      </c>
      <c r="C11691" t="s">
        <v>5029</v>
      </c>
      <c r="D11691" t="s">
        <v>10198</v>
      </c>
      <c r="E11691" t="s">
        <v>10199</v>
      </c>
      <c r="F11691" t="s">
        <v>10198</v>
      </c>
      <c r="G11691">
        <v>0.80476140975952204</v>
      </c>
      <c r="H11691">
        <v>0.27</v>
      </c>
      <c r="I11691">
        <v>0</v>
      </c>
      <c r="J11691">
        <v>0.54300000000000004</v>
      </c>
      <c r="K11691" t="str">
        <f t="shared" si="195"/>
        <v>no</v>
      </c>
      <c r="L11691" t="s">
        <v>18</v>
      </c>
      <c r="M11691">
        <v>0.61187000000000002</v>
      </c>
      <c r="N11691">
        <v>0.61545899999999998</v>
      </c>
    </row>
    <row r="11692" spans="1:14" ht="15" x14ac:dyDescent="0.3">
      <c r="A11692" s="1"/>
      <c r="B11692" t="s">
        <v>12</v>
      </c>
      <c r="C11692" t="s">
        <v>4348</v>
      </c>
      <c r="D11692" t="s">
        <v>8848</v>
      </c>
      <c r="E11692" t="s">
        <v>8843</v>
      </c>
      <c r="F11692" t="s">
        <v>8849</v>
      </c>
      <c r="G11692">
        <v>4.8449654132127998E-2</v>
      </c>
      <c r="H11692">
        <v>0.26500000000000001</v>
      </c>
      <c r="I11692">
        <v>0</v>
      </c>
      <c r="J11692">
        <v>0.46899999999999997</v>
      </c>
      <c r="K11692" t="str">
        <f t="shared" si="195"/>
        <v>no</v>
      </c>
      <c r="L11692" t="s">
        <v>18</v>
      </c>
      <c r="M11692">
        <v>0.68897399999999998</v>
      </c>
      <c r="N11692">
        <v>0.68632899999999997</v>
      </c>
    </row>
    <row r="11693" spans="1:14" ht="15" x14ac:dyDescent="0.3">
      <c r="A11693" s="1"/>
      <c r="B11693" t="s">
        <v>12</v>
      </c>
      <c r="C11693" t="s">
        <v>5090</v>
      </c>
      <c r="D11693" t="s">
        <v>10300</v>
      </c>
      <c r="E11693" t="s">
        <v>10299</v>
      </c>
      <c r="F11693" t="s">
        <v>10301</v>
      </c>
      <c r="G11693">
        <v>0.56739264726638805</v>
      </c>
      <c r="H11693">
        <v>0.26300000000000001</v>
      </c>
      <c r="I11693">
        <v>0</v>
      </c>
      <c r="J11693">
        <v>0.45300000000000001</v>
      </c>
      <c r="K11693" t="str">
        <f t="shared" si="195"/>
        <v>no</v>
      </c>
      <c r="L11693" t="s">
        <v>18</v>
      </c>
      <c r="M11693">
        <v>0.67146300000000003</v>
      </c>
      <c r="N11693">
        <v>0.67377299999999996</v>
      </c>
    </row>
    <row r="11694" spans="1:14" ht="15" x14ac:dyDescent="0.3">
      <c r="A11694" s="1"/>
      <c r="B11694" t="s">
        <v>12</v>
      </c>
      <c r="C11694" t="s">
        <v>5061</v>
      </c>
      <c r="D11694" t="s">
        <v>10251</v>
      </c>
      <c r="E11694" t="s">
        <v>10247</v>
      </c>
      <c r="F11694" t="s">
        <v>10252</v>
      </c>
      <c r="G11694">
        <v>0.225101038813591</v>
      </c>
      <c r="H11694">
        <v>0.26200000000000001</v>
      </c>
      <c r="I11694">
        <v>0.11799999999999999</v>
      </c>
      <c r="J11694">
        <v>0.36199999999999999</v>
      </c>
      <c r="K11694" t="str">
        <f t="shared" si="195"/>
        <v>no</v>
      </c>
      <c r="L11694" t="s">
        <v>18</v>
      </c>
      <c r="M11694">
        <v>0.63573000000000002</v>
      </c>
      <c r="N11694">
        <v>0.637127</v>
      </c>
    </row>
    <row r="11695" spans="1:14" ht="15" x14ac:dyDescent="0.3">
      <c r="A11695" s="1"/>
      <c r="B11695" t="s">
        <v>12</v>
      </c>
      <c r="C11695" t="s">
        <v>3449</v>
      </c>
      <c r="D11695" t="s">
        <v>7245</v>
      </c>
      <c r="E11695" t="s">
        <v>7255</v>
      </c>
      <c r="F11695" t="s">
        <v>7246</v>
      </c>
      <c r="G11695">
        <v>0.13217629492282901</v>
      </c>
      <c r="H11695">
        <v>0.26100000000000001</v>
      </c>
      <c r="I11695">
        <v>0</v>
      </c>
      <c r="J11695">
        <v>0.41099999999999998</v>
      </c>
      <c r="K11695" t="str">
        <f t="shared" si="195"/>
        <v>no</v>
      </c>
      <c r="L11695" t="s">
        <v>18</v>
      </c>
      <c r="M11695">
        <v>0.70101899999999995</v>
      </c>
      <c r="N11695">
        <v>0.70556200000000002</v>
      </c>
    </row>
    <row r="11696" spans="1:14" ht="15" x14ac:dyDescent="0.3">
      <c r="A11696" s="1"/>
      <c r="B11696" t="s">
        <v>12</v>
      </c>
      <c r="C11696" t="s">
        <v>219</v>
      </c>
      <c r="D11696" t="s">
        <v>5321</v>
      </c>
      <c r="E11696" t="s">
        <v>220</v>
      </c>
      <c r="F11696" t="s">
        <v>5322</v>
      </c>
      <c r="G11696">
        <v>0.23247164487838701</v>
      </c>
      <c r="H11696">
        <v>0.25800000000000001</v>
      </c>
      <c r="I11696">
        <v>0.2</v>
      </c>
      <c r="J11696">
        <v>0.36</v>
      </c>
      <c r="K11696" t="str">
        <f t="shared" si="195"/>
        <v>no</v>
      </c>
      <c r="L11696" t="s">
        <v>18</v>
      </c>
      <c r="M11696">
        <v>0.66780399999999995</v>
      </c>
      <c r="N11696">
        <v>0.66039400000000004</v>
      </c>
    </row>
    <row r="11697" spans="1:14" ht="15" x14ac:dyDescent="0.3">
      <c r="A11697" s="1"/>
      <c r="B11697" t="s">
        <v>12</v>
      </c>
      <c r="C11697" t="s">
        <v>939</v>
      </c>
      <c r="D11697" t="s">
        <v>5792</v>
      </c>
      <c r="E11697" t="s">
        <v>941</v>
      </c>
      <c r="F11697" t="s">
        <v>5793</v>
      </c>
      <c r="G11697">
        <v>0.576438128948212</v>
      </c>
      <c r="H11697">
        <v>0.25700000000000001</v>
      </c>
      <c r="I11697">
        <v>0</v>
      </c>
      <c r="J11697">
        <v>0.44</v>
      </c>
      <c r="K11697" t="str">
        <f t="shared" si="195"/>
        <v>no</v>
      </c>
      <c r="L11697" t="s">
        <v>18</v>
      </c>
      <c r="M11697">
        <v>0.63919700000000002</v>
      </c>
      <c r="N11697">
        <v>0.63494799999999996</v>
      </c>
    </row>
    <row r="11698" spans="1:14" ht="15" x14ac:dyDescent="0.3">
      <c r="A11698" s="1"/>
      <c r="B11698" t="s">
        <v>12</v>
      </c>
      <c r="C11698" t="s">
        <v>3334</v>
      </c>
      <c r="D11698" t="s">
        <v>6996</v>
      </c>
      <c r="E11698" t="s">
        <v>3334</v>
      </c>
      <c r="F11698" t="s">
        <v>6997</v>
      </c>
      <c r="G11698">
        <v>0.176535293459892</v>
      </c>
      <c r="H11698">
        <v>0.25600000000000001</v>
      </c>
      <c r="I11698">
        <v>0</v>
      </c>
      <c r="J11698">
        <v>0.63100000000000001</v>
      </c>
      <c r="K11698" t="str">
        <f t="shared" si="195"/>
        <v>no</v>
      </c>
      <c r="L11698" t="s">
        <v>18</v>
      </c>
      <c r="M11698">
        <v>0.57577800000000001</v>
      </c>
      <c r="N11698">
        <v>0.58302799999999999</v>
      </c>
    </row>
    <row r="11699" spans="1:14" ht="15" x14ac:dyDescent="0.3">
      <c r="A11699" s="1"/>
      <c r="B11699" t="s">
        <v>12</v>
      </c>
      <c r="C11699" t="s">
        <v>1726</v>
      </c>
      <c r="D11699" t="s">
        <v>6293</v>
      </c>
      <c r="E11699" t="s">
        <v>6290</v>
      </c>
      <c r="F11699" t="s">
        <v>6293</v>
      </c>
      <c r="G11699">
        <v>0.23951393365859999</v>
      </c>
      <c r="H11699">
        <v>0.252</v>
      </c>
      <c r="I11699">
        <v>0</v>
      </c>
      <c r="J11699">
        <v>0.628</v>
      </c>
      <c r="K11699" t="str">
        <f t="shared" si="195"/>
        <v>no</v>
      </c>
      <c r="L11699" t="s">
        <v>18</v>
      </c>
      <c r="M11699">
        <v>0.62432799999999999</v>
      </c>
      <c r="N11699">
        <v>0.62627100000000002</v>
      </c>
    </row>
    <row r="11700" spans="1:14" ht="15" x14ac:dyDescent="0.3">
      <c r="A11700" s="1"/>
      <c r="B11700" t="s">
        <v>12</v>
      </c>
      <c r="C11700" t="s">
        <v>1855</v>
      </c>
      <c r="D11700" t="s">
        <v>6365</v>
      </c>
      <c r="E11700" t="s">
        <v>1855</v>
      </c>
      <c r="F11700" t="s">
        <v>6365</v>
      </c>
      <c r="G11700">
        <v>0.21101608872413599</v>
      </c>
      <c r="H11700">
        <v>0.252</v>
      </c>
      <c r="I11700">
        <v>0</v>
      </c>
      <c r="J11700">
        <v>0.57899999999999996</v>
      </c>
      <c r="K11700" t="str">
        <f t="shared" si="195"/>
        <v>no</v>
      </c>
      <c r="L11700" t="s">
        <v>18</v>
      </c>
      <c r="M11700">
        <v>0.69065500000000002</v>
      </c>
      <c r="N11700">
        <v>0.69057900000000005</v>
      </c>
    </row>
    <row r="11701" spans="1:14" ht="15" x14ac:dyDescent="0.3">
      <c r="A11701" s="1"/>
      <c r="B11701" t="s">
        <v>12</v>
      </c>
      <c r="C11701" t="s">
        <v>4888</v>
      </c>
      <c r="D11701" t="s">
        <v>9915</v>
      </c>
      <c r="E11701" t="s">
        <v>9912</v>
      </c>
      <c r="F11701" t="s">
        <v>9916</v>
      </c>
      <c r="G11701">
        <v>0.767156302928925</v>
      </c>
      <c r="H11701">
        <v>0.247</v>
      </c>
      <c r="I11701">
        <v>0</v>
      </c>
      <c r="J11701">
        <v>0.39700000000000002</v>
      </c>
      <c r="K11701" t="str">
        <f t="shared" si="195"/>
        <v>no</v>
      </c>
      <c r="L11701" t="s">
        <v>18</v>
      </c>
      <c r="M11701">
        <v>0.56939600000000001</v>
      </c>
      <c r="N11701">
        <v>0.57450500000000004</v>
      </c>
    </row>
    <row r="11702" spans="1:14" ht="15" x14ac:dyDescent="0.3">
      <c r="A11702" s="1"/>
      <c r="B11702" t="s">
        <v>12</v>
      </c>
      <c r="C11702" t="s">
        <v>4928</v>
      </c>
      <c r="D11702" t="s">
        <v>10000</v>
      </c>
      <c r="E11702" t="s">
        <v>9998</v>
      </c>
      <c r="F11702" t="s">
        <v>10001</v>
      </c>
      <c r="G11702">
        <v>0.73717302083969105</v>
      </c>
      <c r="H11702">
        <v>0.24399999999999999</v>
      </c>
      <c r="I11702">
        <v>0.125</v>
      </c>
      <c r="J11702">
        <v>0.46800000000000003</v>
      </c>
      <c r="K11702" t="str">
        <f t="shared" si="195"/>
        <v>no</v>
      </c>
      <c r="L11702" t="s">
        <v>18</v>
      </c>
      <c r="M11702">
        <v>0.72945199999999999</v>
      </c>
      <c r="N11702">
        <v>0.72970800000000002</v>
      </c>
    </row>
    <row r="11703" spans="1:14" ht="15" x14ac:dyDescent="0.3">
      <c r="A11703" s="1"/>
      <c r="B11703" t="s">
        <v>12</v>
      </c>
      <c r="C11703" t="s">
        <v>4041</v>
      </c>
      <c r="D11703" t="s">
        <v>8303</v>
      </c>
      <c r="E11703" t="s">
        <v>8304</v>
      </c>
      <c r="F11703" t="s">
        <v>8303</v>
      </c>
      <c r="G11703">
        <v>0.54624181985855103</v>
      </c>
      <c r="H11703">
        <v>0.24199999999999999</v>
      </c>
      <c r="I11703">
        <v>0</v>
      </c>
      <c r="J11703">
        <v>0.86</v>
      </c>
      <c r="K11703" t="str">
        <f t="shared" si="195"/>
        <v>no</v>
      </c>
      <c r="L11703" t="s">
        <v>18</v>
      </c>
      <c r="M11703">
        <v>0.68904100000000001</v>
      </c>
      <c r="N11703">
        <v>0.69903999999999999</v>
      </c>
    </row>
    <row r="11704" spans="1:14" ht="15" x14ac:dyDescent="0.3">
      <c r="A11704" s="1"/>
      <c r="B11704" t="s">
        <v>12</v>
      </c>
      <c r="C11704" t="s">
        <v>4026</v>
      </c>
      <c r="D11704" t="s">
        <v>8276</v>
      </c>
      <c r="E11704" t="s">
        <v>8270</v>
      </c>
      <c r="F11704" t="s">
        <v>8277</v>
      </c>
      <c r="G11704">
        <v>7.6497249305247997E-2</v>
      </c>
      <c r="H11704">
        <v>0.24099999999999999</v>
      </c>
      <c r="I11704">
        <v>9.0999999999999998E-2</v>
      </c>
      <c r="J11704">
        <v>0.53100000000000003</v>
      </c>
      <c r="K11704" t="str">
        <f t="shared" si="195"/>
        <v>no</v>
      </c>
      <c r="L11704" t="s">
        <v>18</v>
      </c>
      <c r="M11704">
        <v>0.62125900000000001</v>
      </c>
      <c r="N11704">
        <v>0.623996</v>
      </c>
    </row>
    <row r="11705" spans="1:14" ht="15" x14ac:dyDescent="0.3">
      <c r="A11705" s="1"/>
      <c r="B11705" t="s">
        <v>12</v>
      </c>
      <c r="C11705" t="s">
        <v>4992</v>
      </c>
      <c r="D11705" t="s">
        <v>10112</v>
      </c>
      <c r="E11705" t="s">
        <v>10113</v>
      </c>
      <c r="F11705" t="s">
        <v>10114</v>
      </c>
      <c r="G11705">
        <v>0.24100042879581501</v>
      </c>
      <c r="H11705">
        <v>0.24099999999999999</v>
      </c>
      <c r="I11705">
        <v>0</v>
      </c>
      <c r="J11705">
        <v>0.41499999999999998</v>
      </c>
      <c r="K11705" t="str">
        <f t="shared" si="195"/>
        <v>no</v>
      </c>
      <c r="L11705" t="s">
        <v>18</v>
      </c>
      <c r="M11705">
        <v>0.67620100000000005</v>
      </c>
      <c r="N11705">
        <v>0.67486699999999999</v>
      </c>
    </row>
    <row r="11706" spans="1:14" ht="15" x14ac:dyDescent="0.3">
      <c r="A11706" s="1"/>
      <c r="B11706" t="s">
        <v>12</v>
      </c>
      <c r="C11706" t="s">
        <v>3945</v>
      </c>
      <c r="D11706" t="s">
        <v>8113</v>
      </c>
      <c r="E11706" t="s">
        <v>8111</v>
      </c>
      <c r="F11706" t="s">
        <v>8114</v>
      </c>
      <c r="G11706">
        <v>0.42370826005935702</v>
      </c>
      <c r="H11706">
        <v>0.23799999999999999</v>
      </c>
      <c r="I11706">
        <v>0</v>
      </c>
      <c r="J11706">
        <v>0.40699999999999997</v>
      </c>
      <c r="K11706" t="str">
        <f t="shared" si="195"/>
        <v>no</v>
      </c>
      <c r="L11706" t="s">
        <v>18</v>
      </c>
      <c r="M11706">
        <v>0.68571800000000005</v>
      </c>
      <c r="N11706">
        <v>0.68645699999999998</v>
      </c>
    </row>
    <row r="11707" spans="1:14" ht="15" x14ac:dyDescent="0.3">
      <c r="A11707" s="1"/>
      <c r="B11707" t="s">
        <v>12</v>
      </c>
      <c r="C11707" t="s">
        <v>3908</v>
      </c>
      <c r="D11707" t="s">
        <v>3916</v>
      </c>
      <c r="E11707" t="s">
        <v>8027</v>
      </c>
      <c r="F11707" t="s">
        <v>8023</v>
      </c>
      <c r="G11707">
        <v>0.36735782027244601</v>
      </c>
      <c r="H11707">
        <v>0.23499999999999999</v>
      </c>
      <c r="I11707">
        <v>0</v>
      </c>
      <c r="J11707">
        <v>0.31</v>
      </c>
      <c r="K11707" t="str">
        <f t="shared" si="195"/>
        <v>no</v>
      </c>
      <c r="L11707" t="s">
        <v>18</v>
      </c>
      <c r="M11707">
        <v>0.65704300000000004</v>
      </c>
      <c r="N11707">
        <v>0.66709799999999997</v>
      </c>
    </row>
    <row r="11708" spans="1:14" ht="15" x14ac:dyDescent="0.3">
      <c r="A11708" s="1"/>
      <c r="B11708" t="s">
        <v>12</v>
      </c>
      <c r="C11708" t="s">
        <v>316</v>
      </c>
      <c r="D11708" t="s">
        <v>5393</v>
      </c>
      <c r="E11708" t="s">
        <v>318</v>
      </c>
      <c r="F11708" t="s">
        <v>5394</v>
      </c>
      <c r="G11708">
        <v>0.12972763180732699</v>
      </c>
      <c r="H11708">
        <v>0.23200000000000001</v>
      </c>
      <c r="I11708">
        <v>0</v>
      </c>
      <c r="J11708">
        <v>0.183</v>
      </c>
      <c r="K11708" t="str">
        <f t="shared" si="195"/>
        <v>no</v>
      </c>
      <c r="L11708" t="s">
        <v>18</v>
      </c>
      <c r="M11708">
        <v>0.58335300000000001</v>
      </c>
      <c r="N11708">
        <v>0.58008599999999999</v>
      </c>
    </row>
    <row r="11709" spans="1:14" ht="15" x14ac:dyDescent="0.3">
      <c r="A11709" s="1"/>
      <c r="B11709" t="s">
        <v>12</v>
      </c>
      <c r="C11709" t="s">
        <v>1966</v>
      </c>
      <c r="D11709" t="s">
        <v>1976</v>
      </c>
      <c r="E11709" t="s">
        <v>6427</v>
      </c>
      <c r="F11709" t="s">
        <v>1977</v>
      </c>
      <c r="G11709">
        <v>0.111625894904137</v>
      </c>
      <c r="H11709">
        <v>0.23200000000000001</v>
      </c>
      <c r="I11709">
        <v>0</v>
      </c>
      <c r="J11709">
        <v>0.63700000000000001</v>
      </c>
      <c r="K11709" t="str">
        <f t="shared" si="195"/>
        <v>no</v>
      </c>
      <c r="L11709" t="s">
        <v>18</v>
      </c>
      <c r="M11709">
        <v>0.66049999999999998</v>
      </c>
      <c r="N11709">
        <v>0.66881599999999997</v>
      </c>
    </row>
    <row r="11710" spans="1:14" ht="15" x14ac:dyDescent="0.3">
      <c r="A11710" s="1"/>
      <c r="B11710" t="s">
        <v>12</v>
      </c>
      <c r="C11710" t="s">
        <v>4354</v>
      </c>
      <c r="D11710" t="s">
        <v>8842</v>
      </c>
      <c r="E11710" t="s">
        <v>8860</v>
      </c>
      <c r="F11710" t="s">
        <v>8844</v>
      </c>
      <c r="G11710">
        <v>2.8361493721604E-2</v>
      </c>
      <c r="H11710">
        <v>0.23200000000000001</v>
      </c>
      <c r="I11710">
        <v>0</v>
      </c>
      <c r="J11710">
        <v>0.55800000000000005</v>
      </c>
      <c r="K11710" t="str">
        <f t="shared" si="195"/>
        <v>no</v>
      </c>
      <c r="L11710" t="s">
        <v>18</v>
      </c>
      <c r="M11710">
        <v>0.62374200000000002</v>
      </c>
      <c r="N11710">
        <v>0.62572099999999997</v>
      </c>
    </row>
    <row r="11711" spans="1:14" ht="15" x14ac:dyDescent="0.3">
      <c r="A11711" s="1"/>
      <c r="B11711" t="s">
        <v>12</v>
      </c>
      <c r="C11711" t="s">
        <v>1982</v>
      </c>
      <c r="D11711" t="s">
        <v>1983</v>
      </c>
      <c r="E11711" t="s">
        <v>6433</v>
      </c>
      <c r="F11711" t="s">
        <v>1985</v>
      </c>
      <c r="G11711">
        <v>0.140007078647614</v>
      </c>
      <c r="H11711">
        <v>0.23</v>
      </c>
      <c r="I11711">
        <v>0</v>
      </c>
      <c r="J11711">
        <v>0.45700000000000002</v>
      </c>
      <c r="K11711" t="str">
        <f t="shared" si="195"/>
        <v>no</v>
      </c>
      <c r="L11711" t="s">
        <v>18</v>
      </c>
      <c r="M11711">
        <v>0.68422499999999997</v>
      </c>
      <c r="N11711">
        <v>0.68987200000000004</v>
      </c>
    </row>
    <row r="11712" spans="1:14" ht="15" x14ac:dyDescent="0.3">
      <c r="A11712" s="1"/>
      <c r="B11712" t="s">
        <v>12</v>
      </c>
      <c r="C11712" t="s">
        <v>4199</v>
      </c>
      <c r="D11712" t="s">
        <v>8582</v>
      </c>
      <c r="E11712" t="s">
        <v>8577</v>
      </c>
      <c r="F11712" t="s">
        <v>8583</v>
      </c>
      <c r="G11712">
        <v>0.20905488729476901</v>
      </c>
      <c r="H11712">
        <v>0.224</v>
      </c>
      <c r="I11712">
        <v>0</v>
      </c>
      <c r="J11712">
        <v>0.53900000000000003</v>
      </c>
      <c r="K11712" t="str">
        <f t="shared" si="195"/>
        <v>no</v>
      </c>
      <c r="L11712" t="s">
        <v>18</v>
      </c>
      <c r="M11712">
        <v>0.62029500000000004</v>
      </c>
      <c r="N11712">
        <v>0.62107800000000002</v>
      </c>
    </row>
    <row r="11713" spans="1:14" ht="15" x14ac:dyDescent="0.3">
      <c r="A11713" s="1"/>
      <c r="B11713" t="s">
        <v>12</v>
      </c>
      <c r="C11713" t="s">
        <v>3192</v>
      </c>
      <c r="D11713" t="s">
        <v>6810</v>
      </c>
      <c r="E11713" t="s">
        <v>6683</v>
      </c>
      <c r="F11713" t="s">
        <v>6811</v>
      </c>
      <c r="G11713">
        <v>7.0392549037933003E-2</v>
      </c>
      <c r="H11713">
        <v>0.222</v>
      </c>
      <c r="I11713">
        <v>0</v>
      </c>
      <c r="J11713">
        <v>0.44700000000000001</v>
      </c>
      <c r="K11713" t="str">
        <f t="shared" si="195"/>
        <v>no</v>
      </c>
      <c r="L11713" t="s">
        <v>18</v>
      </c>
      <c r="M11713">
        <v>0.69176700000000002</v>
      </c>
      <c r="N11713">
        <v>0.69481300000000001</v>
      </c>
    </row>
    <row r="11714" spans="1:14" ht="15" x14ac:dyDescent="0.3">
      <c r="A11714" s="1"/>
      <c r="B11714" t="s">
        <v>12</v>
      </c>
      <c r="C11714" t="s">
        <v>3378</v>
      </c>
      <c r="D11714" t="s">
        <v>7093</v>
      </c>
      <c r="E11714" t="s">
        <v>7094</v>
      </c>
      <c r="F11714" t="s">
        <v>7095</v>
      </c>
      <c r="G11714">
        <v>0.47098541259765597</v>
      </c>
      <c r="H11714">
        <v>0.219</v>
      </c>
      <c r="I11714">
        <v>0</v>
      </c>
      <c r="J11714">
        <v>0.49199999999999999</v>
      </c>
      <c r="K11714" t="str">
        <f t="shared" si="195"/>
        <v>no</v>
      </c>
      <c r="L11714" t="s">
        <v>18</v>
      </c>
      <c r="M11714">
        <v>0.66521399999999997</v>
      </c>
      <c r="N11714">
        <v>0.66271999999999998</v>
      </c>
    </row>
    <row r="11715" spans="1:14" ht="15" x14ac:dyDescent="0.3">
      <c r="A11715" s="1"/>
      <c r="B11715" t="s">
        <v>12</v>
      </c>
      <c r="C11715" t="s">
        <v>4394</v>
      </c>
      <c r="D11715" t="s">
        <v>8923</v>
      </c>
      <c r="E11715" t="s">
        <v>8924</v>
      </c>
      <c r="F11715" t="s">
        <v>8923</v>
      </c>
      <c r="G11715">
        <v>0.83012920618057295</v>
      </c>
      <c r="H11715">
        <v>0.219</v>
      </c>
      <c r="I11715">
        <v>0.125</v>
      </c>
      <c r="J11715">
        <v>0.42099999999999999</v>
      </c>
      <c r="K11715" t="str">
        <f t="shared" ref="K11715:K11778" si="196">IF(H11715&gt;0.64,"yes",IF(H11715&gt;=0.45,"partially","no"))</f>
        <v>no</v>
      </c>
      <c r="L11715" t="s">
        <v>18</v>
      </c>
      <c r="M11715">
        <v>0.61954500000000001</v>
      </c>
      <c r="N11715">
        <v>0.62115600000000004</v>
      </c>
    </row>
    <row r="11716" spans="1:14" ht="15" x14ac:dyDescent="0.3">
      <c r="A11716" s="1"/>
      <c r="B11716" t="s">
        <v>12</v>
      </c>
      <c r="C11716" t="s">
        <v>5182</v>
      </c>
      <c r="D11716" t="s">
        <v>10462</v>
      </c>
      <c r="E11716" t="s">
        <v>10461</v>
      </c>
      <c r="F11716" t="s">
        <v>10463</v>
      </c>
      <c r="G11716">
        <v>0.26247516274452198</v>
      </c>
      <c r="H11716">
        <v>0.219</v>
      </c>
      <c r="I11716">
        <v>0</v>
      </c>
      <c r="J11716">
        <v>0.57599999999999996</v>
      </c>
      <c r="K11716" t="str">
        <f t="shared" si="196"/>
        <v>no</v>
      </c>
      <c r="L11716" t="s">
        <v>18</v>
      </c>
      <c r="M11716">
        <v>0.70180399999999998</v>
      </c>
      <c r="N11716">
        <v>0.70822099999999999</v>
      </c>
    </row>
    <row r="11717" spans="1:14" ht="15" x14ac:dyDescent="0.3">
      <c r="A11717" s="1"/>
      <c r="B11717" t="s">
        <v>12</v>
      </c>
      <c r="C11717" t="s">
        <v>689</v>
      </c>
      <c r="D11717" t="s">
        <v>5654</v>
      </c>
      <c r="E11717" t="s">
        <v>691</v>
      </c>
      <c r="F11717" t="s">
        <v>5655</v>
      </c>
      <c r="G11717">
        <v>0.25082162022590598</v>
      </c>
      <c r="H11717">
        <v>0.217</v>
      </c>
      <c r="I11717">
        <v>0</v>
      </c>
      <c r="J11717">
        <v>0.71799999999999997</v>
      </c>
      <c r="K11717" t="str">
        <f t="shared" si="196"/>
        <v>no</v>
      </c>
      <c r="L11717" t="s">
        <v>18</v>
      </c>
      <c r="M11717">
        <v>0.71678299999999995</v>
      </c>
      <c r="N11717">
        <v>0.70318000000000003</v>
      </c>
    </row>
    <row r="11718" spans="1:14" ht="15" x14ac:dyDescent="0.3">
      <c r="A11718" s="1"/>
      <c r="B11718" t="s">
        <v>12</v>
      </c>
      <c r="C11718" t="s">
        <v>1901</v>
      </c>
      <c r="D11718">
        <v>278</v>
      </c>
      <c r="E11718" t="s">
        <v>1902</v>
      </c>
      <c r="F11718">
        <v>278</v>
      </c>
      <c r="G11718">
        <v>2.2760873660445002E-2</v>
      </c>
      <c r="H11718">
        <v>0.215</v>
      </c>
      <c r="I11718">
        <v>0</v>
      </c>
      <c r="J11718">
        <v>0.54400000000000004</v>
      </c>
      <c r="K11718" t="str">
        <f t="shared" si="196"/>
        <v>no</v>
      </c>
      <c r="L11718" t="s">
        <v>18</v>
      </c>
      <c r="M11718">
        <v>0.58369599999999999</v>
      </c>
      <c r="N11718">
        <v>0.59063100000000002</v>
      </c>
    </row>
    <row r="11719" spans="1:14" ht="15" x14ac:dyDescent="0.3">
      <c r="A11719" s="1"/>
      <c r="B11719" t="s">
        <v>12</v>
      </c>
      <c r="C11719" t="s">
        <v>4001</v>
      </c>
      <c r="D11719" t="s">
        <v>8235</v>
      </c>
      <c r="E11719" t="s">
        <v>8232</v>
      </c>
      <c r="F11719" t="s">
        <v>8236</v>
      </c>
      <c r="G11719">
        <v>0.28543284535407998</v>
      </c>
      <c r="H11719">
        <v>0.20200000000000001</v>
      </c>
      <c r="I11719">
        <v>0</v>
      </c>
      <c r="J11719">
        <v>0.60199999999999998</v>
      </c>
      <c r="K11719" t="str">
        <f t="shared" si="196"/>
        <v>no</v>
      </c>
      <c r="L11719" t="s">
        <v>18</v>
      </c>
      <c r="M11719">
        <v>0.62125200000000003</v>
      </c>
      <c r="N11719">
        <v>0.63006200000000001</v>
      </c>
    </row>
    <row r="11720" spans="1:14" ht="15" x14ac:dyDescent="0.3">
      <c r="A11720" s="1"/>
      <c r="B11720" t="s">
        <v>12</v>
      </c>
      <c r="C11720" t="s">
        <v>1215</v>
      </c>
      <c r="D11720" t="s">
        <v>5946</v>
      </c>
      <c r="E11720" t="s">
        <v>5941</v>
      </c>
      <c r="F11720" t="s">
        <v>5947</v>
      </c>
      <c r="G11720">
        <v>0.23316939175128901</v>
      </c>
      <c r="H11720">
        <v>0.20100000000000001</v>
      </c>
      <c r="I11720">
        <v>0</v>
      </c>
      <c r="J11720">
        <v>0.27700000000000002</v>
      </c>
      <c r="K11720" t="str">
        <f t="shared" si="196"/>
        <v>no</v>
      </c>
      <c r="L11720" t="s">
        <v>18</v>
      </c>
      <c r="M11720">
        <v>0.57983700000000005</v>
      </c>
      <c r="N11720">
        <v>0.59278299999999995</v>
      </c>
    </row>
    <row r="11721" spans="1:14" ht="15" x14ac:dyDescent="0.3">
      <c r="A11721" s="1"/>
      <c r="B11721" t="s">
        <v>12</v>
      </c>
      <c r="C11721" t="s">
        <v>3315</v>
      </c>
      <c r="D11721" t="s">
        <v>6944</v>
      </c>
      <c r="E11721" t="s">
        <v>6936</v>
      </c>
      <c r="F11721" t="s">
        <v>6945</v>
      </c>
      <c r="G11721">
        <v>0.49054825305938698</v>
      </c>
      <c r="H11721">
        <v>0.20100000000000001</v>
      </c>
      <c r="I11721">
        <v>0</v>
      </c>
      <c r="J11721">
        <v>0.502</v>
      </c>
      <c r="K11721" t="str">
        <f t="shared" si="196"/>
        <v>no</v>
      </c>
      <c r="L11721" t="s">
        <v>18</v>
      </c>
      <c r="M11721">
        <v>0.68099200000000004</v>
      </c>
      <c r="N11721">
        <v>0.68694599999999995</v>
      </c>
    </row>
    <row r="11722" spans="1:14" ht="15" x14ac:dyDescent="0.3">
      <c r="A11722" s="1"/>
      <c r="B11722" t="s">
        <v>12</v>
      </c>
      <c r="C11722" t="s">
        <v>1789</v>
      </c>
      <c r="D11722" t="s">
        <v>6323</v>
      </c>
      <c r="E11722" t="s">
        <v>1791</v>
      </c>
      <c r="F11722" t="s">
        <v>6324</v>
      </c>
      <c r="G11722">
        <v>0.32330143451690702</v>
      </c>
      <c r="H11722">
        <v>0.19500000000000001</v>
      </c>
      <c r="I11722">
        <v>0</v>
      </c>
      <c r="J11722">
        <v>0.53400000000000003</v>
      </c>
      <c r="K11722" t="str">
        <f t="shared" si="196"/>
        <v>no</v>
      </c>
      <c r="L11722" t="s">
        <v>18</v>
      </c>
      <c r="M11722">
        <v>0.63577600000000001</v>
      </c>
      <c r="N11722">
        <v>0.63528200000000001</v>
      </c>
    </row>
    <row r="11723" spans="1:14" ht="15" x14ac:dyDescent="0.3">
      <c r="A11723" s="1"/>
      <c r="B11723" t="s">
        <v>12</v>
      </c>
      <c r="C11723" t="s">
        <v>4833</v>
      </c>
      <c r="D11723" t="s">
        <v>9811</v>
      </c>
      <c r="E11723" t="s">
        <v>9809</v>
      </c>
      <c r="F11723" t="s">
        <v>9812</v>
      </c>
      <c r="G11723">
        <v>0.454354137182236</v>
      </c>
      <c r="H11723">
        <v>0.19500000000000001</v>
      </c>
      <c r="I11723">
        <v>0</v>
      </c>
      <c r="J11723">
        <v>0.41599999999999998</v>
      </c>
      <c r="K11723" t="str">
        <f t="shared" si="196"/>
        <v>no</v>
      </c>
      <c r="L11723" t="s">
        <v>18</v>
      </c>
      <c r="M11723">
        <v>0.66410899999999995</v>
      </c>
      <c r="N11723">
        <v>0.66520000000000001</v>
      </c>
    </row>
    <row r="11724" spans="1:14" ht="15" x14ac:dyDescent="0.3">
      <c r="A11724" s="1"/>
      <c r="B11724" t="s">
        <v>12</v>
      </c>
      <c r="C11724" t="s">
        <v>601</v>
      </c>
      <c r="D11724" t="s">
        <v>5582</v>
      </c>
      <c r="E11724" t="s">
        <v>5577</v>
      </c>
      <c r="F11724" t="s">
        <v>5583</v>
      </c>
      <c r="G11724">
        <v>0.14738433063030201</v>
      </c>
      <c r="H11724">
        <v>0.19400000000000001</v>
      </c>
      <c r="I11724">
        <v>0</v>
      </c>
      <c r="J11724">
        <v>0.79300000000000004</v>
      </c>
      <c r="K11724" t="str">
        <f t="shared" si="196"/>
        <v>no</v>
      </c>
      <c r="L11724" t="s">
        <v>18</v>
      </c>
      <c r="M11724">
        <v>0.66134999999999999</v>
      </c>
      <c r="N11724">
        <v>0.66580099999999998</v>
      </c>
    </row>
    <row r="11725" spans="1:14" ht="15" x14ac:dyDescent="0.3">
      <c r="A11725" s="1"/>
      <c r="B11725" t="s">
        <v>12</v>
      </c>
      <c r="C11725" t="s">
        <v>3981</v>
      </c>
      <c r="D11725" t="s">
        <v>8176</v>
      </c>
      <c r="E11725" t="s">
        <v>8191</v>
      </c>
      <c r="F11725" t="s">
        <v>8173</v>
      </c>
      <c r="G11725">
        <v>0.14203666150569899</v>
      </c>
      <c r="H11725">
        <v>0.19400000000000001</v>
      </c>
      <c r="I11725">
        <v>0</v>
      </c>
      <c r="J11725">
        <v>0.59699999999999998</v>
      </c>
      <c r="K11725" t="str">
        <f t="shared" si="196"/>
        <v>no</v>
      </c>
      <c r="L11725" t="s">
        <v>18</v>
      </c>
      <c r="M11725">
        <v>0.68533500000000003</v>
      </c>
      <c r="N11725">
        <v>0.68453799999999998</v>
      </c>
    </row>
    <row r="11726" spans="1:14" ht="15" x14ac:dyDescent="0.3">
      <c r="A11726" s="1"/>
      <c r="B11726" t="s">
        <v>12</v>
      </c>
      <c r="C11726" t="s">
        <v>4600</v>
      </c>
      <c r="D11726" t="s">
        <v>9276</v>
      </c>
      <c r="E11726" t="s">
        <v>9277</v>
      </c>
      <c r="F11726" t="s">
        <v>9278</v>
      </c>
      <c r="G11726">
        <v>0.95207786560058605</v>
      </c>
      <c r="H11726">
        <v>0.193</v>
      </c>
      <c r="I11726">
        <v>0</v>
      </c>
      <c r="J11726">
        <v>0.504</v>
      </c>
      <c r="K11726" t="str">
        <f t="shared" si="196"/>
        <v>no</v>
      </c>
      <c r="L11726" t="s">
        <v>18</v>
      </c>
      <c r="M11726">
        <v>0.60657700000000003</v>
      </c>
      <c r="N11726">
        <v>0.60667099999999996</v>
      </c>
    </row>
    <row r="11727" spans="1:14" ht="15" x14ac:dyDescent="0.3">
      <c r="A11727" s="1"/>
      <c r="B11727" t="s">
        <v>12</v>
      </c>
      <c r="C11727" t="s">
        <v>412</v>
      </c>
      <c r="D11727" t="s">
        <v>5460</v>
      </c>
      <c r="E11727" t="s">
        <v>414</v>
      </c>
      <c r="F11727" t="s">
        <v>5461</v>
      </c>
      <c r="G11727">
        <v>0.235320240259171</v>
      </c>
      <c r="H11727">
        <v>0.191</v>
      </c>
      <c r="I11727">
        <v>0.28599999999999998</v>
      </c>
      <c r="J11727">
        <v>0.56799999999999995</v>
      </c>
      <c r="K11727" t="str">
        <f t="shared" si="196"/>
        <v>no</v>
      </c>
      <c r="L11727" t="s">
        <v>18</v>
      </c>
      <c r="M11727">
        <v>0.63605</v>
      </c>
      <c r="N11727">
        <v>0.63473500000000005</v>
      </c>
    </row>
    <row r="11728" spans="1:14" ht="15" x14ac:dyDescent="0.3">
      <c r="A11728" s="1"/>
      <c r="B11728" t="s">
        <v>12</v>
      </c>
      <c r="C11728" t="s">
        <v>532</v>
      </c>
      <c r="D11728" t="s">
        <v>540</v>
      </c>
      <c r="E11728" t="s">
        <v>5531</v>
      </c>
      <c r="F11728" t="s">
        <v>541</v>
      </c>
      <c r="G11728">
        <v>0.124662511050701</v>
      </c>
      <c r="H11728">
        <v>0.191</v>
      </c>
      <c r="I11728">
        <v>0</v>
      </c>
      <c r="J11728">
        <v>0.50700000000000001</v>
      </c>
      <c r="K11728" t="str">
        <f t="shared" si="196"/>
        <v>no</v>
      </c>
      <c r="L11728" t="s">
        <v>18</v>
      </c>
      <c r="M11728">
        <v>0.630718</v>
      </c>
      <c r="N11728">
        <v>0.631108</v>
      </c>
    </row>
    <row r="11729" spans="1:14" ht="15" x14ac:dyDescent="0.3">
      <c r="A11729" s="1"/>
      <c r="B11729" t="s">
        <v>12</v>
      </c>
      <c r="C11729" t="s">
        <v>4635</v>
      </c>
      <c r="D11729" t="s">
        <v>9371</v>
      </c>
      <c r="E11729" t="s">
        <v>9366</v>
      </c>
      <c r="F11729" t="s">
        <v>9372</v>
      </c>
      <c r="G11729">
        <v>5.6104946881533002E-2</v>
      </c>
      <c r="H11729">
        <v>0.191</v>
      </c>
      <c r="I11729">
        <v>0.25</v>
      </c>
      <c r="J11729">
        <v>0.41899999999999998</v>
      </c>
      <c r="K11729" t="str">
        <f t="shared" si="196"/>
        <v>no</v>
      </c>
      <c r="L11729" t="s">
        <v>18</v>
      </c>
      <c r="M11729">
        <v>0.65857200000000005</v>
      </c>
      <c r="N11729">
        <v>0.65885499999999997</v>
      </c>
    </row>
    <row r="11730" spans="1:14" ht="15" x14ac:dyDescent="0.3">
      <c r="A11730" s="1"/>
      <c r="B11730" t="s">
        <v>12</v>
      </c>
      <c r="C11730" t="s">
        <v>4268</v>
      </c>
      <c r="D11730" t="s">
        <v>8687</v>
      </c>
      <c r="E11730" t="s">
        <v>8685</v>
      </c>
      <c r="F11730" t="s">
        <v>8688</v>
      </c>
      <c r="G11730">
        <v>0.34846338629722601</v>
      </c>
      <c r="H11730">
        <v>0.188</v>
      </c>
      <c r="I11730">
        <v>0</v>
      </c>
      <c r="J11730">
        <v>0.5</v>
      </c>
      <c r="K11730" t="str">
        <f t="shared" si="196"/>
        <v>no</v>
      </c>
      <c r="L11730" t="s">
        <v>18</v>
      </c>
      <c r="M11730">
        <v>0.68083000000000005</v>
      </c>
      <c r="N11730">
        <v>0.68512700000000004</v>
      </c>
    </row>
    <row r="11731" spans="1:14" ht="15" x14ac:dyDescent="0.3">
      <c r="A11731" s="1"/>
      <c r="B11731" t="s">
        <v>12</v>
      </c>
      <c r="C11731" t="s">
        <v>3337</v>
      </c>
      <c r="D11731" t="s">
        <v>7001</v>
      </c>
      <c r="E11731" t="s">
        <v>7002</v>
      </c>
      <c r="F11731" t="s">
        <v>7003</v>
      </c>
      <c r="G11731">
        <v>0.75095337629318204</v>
      </c>
      <c r="H11731">
        <v>0.185</v>
      </c>
      <c r="I11731">
        <v>0.28599999999999998</v>
      </c>
      <c r="J11731">
        <v>0.80100000000000005</v>
      </c>
      <c r="K11731" t="str">
        <f t="shared" si="196"/>
        <v>no</v>
      </c>
      <c r="L11731" t="s">
        <v>18</v>
      </c>
      <c r="M11731">
        <v>0.79636799999999996</v>
      </c>
      <c r="N11731">
        <v>0.76988900000000005</v>
      </c>
    </row>
    <row r="11732" spans="1:14" ht="15" x14ac:dyDescent="0.3">
      <c r="A11732" s="1"/>
      <c r="B11732" t="s">
        <v>12</v>
      </c>
      <c r="C11732" t="s">
        <v>1231</v>
      </c>
      <c r="D11732" t="s">
        <v>5924</v>
      </c>
      <c r="E11732" t="s">
        <v>1233</v>
      </c>
      <c r="F11732" t="s">
        <v>1198</v>
      </c>
      <c r="G11732">
        <v>5.0691291689872998E-2</v>
      </c>
      <c r="H11732">
        <v>0.183</v>
      </c>
      <c r="I11732">
        <v>0</v>
      </c>
      <c r="J11732">
        <v>0.42399999999999999</v>
      </c>
      <c r="K11732" t="str">
        <f t="shared" si="196"/>
        <v>no</v>
      </c>
      <c r="L11732" t="s">
        <v>18</v>
      </c>
      <c r="M11732">
        <v>0.664775</v>
      </c>
      <c r="N11732">
        <v>0.66082200000000002</v>
      </c>
    </row>
    <row r="11733" spans="1:14" ht="15" x14ac:dyDescent="0.3">
      <c r="A11733" s="1"/>
      <c r="B11733" t="s">
        <v>12</v>
      </c>
      <c r="C11733" t="s">
        <v>4644</v>
      </c>
      <c r="D11733" t="s">
        <v>9410</v>
      </c>
      <c r="E11733" t="s">
        <v>9402</v>
      </c>
      <c r="F11733" t="s">
        <v>9411</v>
      </c>
      <c r="G11733">
        <v>1.0707995854318E-2</v>
      </c>
      <c r="H11733">
        <v>0.182</v>
      </c>
      <c r="I11733">
        <v>0</v>
      </c>
      <c r="J11733">
        <v>0.47599999999999998</v>
      </c>
      <c r="K11733" t="str">
        <f t="shared" si="196"/>
        <v>no</v>
      </c>
      <c r="L11733" t="s">
        <v>18</v>
      </c>
      <c r="M11733">
        <v>0.53270099999999998</v>
      </c>
      <c r="N11733">
        <v>0.53425</v>
      </c>
    </row>
    <row r="11734" spans="1:14" ht="15" x14ac:dyDescent="0.3">
      <c r="A11734" s="1"/>
      <c r="B11734" t="s">
        <v>12</v>
      </c>
      <c r="C11734" t="s">
        <v>3948</v>
      </c>
      <c r="D11734" t="s">
        <v>8128</v>
      </c>
      <c r="E11734" t="s">
        <v>8117</v>
      </c>
      <c r="F11734" t="s">
        <v>8130</v>
      </c>
      <c r="G11734">
        <v>2.2674290463328001E-2</v>
      </c>
      <c r="H11734">
        <v>0.17699999999999999</v>
      </c>
      <c r="I11734">
        <v>0</v>
      </c>
      <c r="J11734">
        <v>0.33</v>
      </c>
      <c r="K11734" t="str">
        <f t="shared" si="196"/>
        <v>no</v>
      </c>
      <c r="L11734" t="s">
        <v>18</v>
      </c>
      <c r="M11734">
        <v>0.64789300000000005</v>
      </c>
      <c r="N11734">
        <v>0.65301600000000004</v>
      </c>
    </row>
    <row r="11735" spans="1:14" ht="15" x14ac:dyDescent="0.3">
      <c r="A11735" s="1"/>
      <c r="B11735" t="s">
        <v>12</v>
      </c>
      <c r="C11735" t="s">
        <v>99</v>
      </c>
      <c r="D11735">
        <v>118</v>
      </c>
      <c r="E11735" t="s">
        <v>99</v>
      </c>
      <c r="F11735">
        <v>118</v>
      </c>
      <c r="G11735">
        <v>0.16347861289978</v>
      </c>
      <c r="H11735">
        <v>0.17499999999999999</v>
      </c>
      <c r="I11735">
        <v>0</v>
      </c>
      <c r="J11735">
        <v>0.57699999999999996</v>
      </c>
      <c r="K11735" t="str">
        <f t="shared" si="196"/>
        <v>no</v>
      </c>
      <c r="L11735" t="s">
        <v>18</v>
      </c>
      <c r="M11735">
        <v>0.63923700000000006</v>
      </c>
      <c r="N11735">
        <v>0.63267899999999999</v>
      </c>
    </row>
    <row r="11736" spans="1:14" ht="15" x14ac:dyDescent="0.3">
      <c r="A11736" s="1"/>
      <c r="B11736" t="s">
        <v>12</v>
      </c>
      <c r="C11736" t="s">
        <v>3965</v>
      </c>
      <c r="D11736" t="s">
        <v>8133</v>
      </c>
      <c r="E11736" t="s">
        <v>8155</v>
      </c>
      <c r="F11736" t="s">
        <v>8134</v>
      </c>
      <c r="G11736">
        <v>0.74134355783462502</v>
      </c>
      <c r="H11736">
        <v>0.17100000000000001</v>
      </c>
      <c r="I11736">
        <v>0</v>
      </c>
      <c r="J11736">
        <v>0.54900000000000004</v>
      </c>
      <c r="K11736" t="str">
        <f t="shared" si="196"/>
        <v>no</v>
      </c>
      <c r="L11736" t="s">
        <v>18</v>
      </c>
      <c r="M11736">
        <v>0.68052000000000001</v>
      </c>
      <c r="N11736">
        <v>0.68371199999999999</v>
      </c>
    </row>
    <row r="11737" spans="1:14" ht="15" x14ac:dyDescent="0.3">
      <c r="A11737" s="1"/>
      <c r="B11737" t="s">
        <v>12</v>
      </c>
      <c r="C11737" t="s">
        <v>2233</v>
      </c>
      <c r="D11737" t="s">
        <v>10408</v>
      </c>
      <c r="E11737" t="s">
        <v>73</v>
      </c>
      <c r="F11737" t="s">
        <v>10409</v>
      </c>
      <c r="G11737">
        <v>0.24318301677703899</v>
      </c>
      <c r="H11737">
        <v>0.17100000000000001</v>
      </c>
      <c r="I11737">
        <v>0</v>
      </c>
      <c r="J11737">
        <v>0.64200000000000002</v>
      </c>
      <c r="K11737" t="str">
        <f t="shared" si="196"/>
        <v>no</v>
      </c>
      <c r="L11737" t="s">
        <v>18</v>
      </c>
      <c r="M11737">
        <v>0.60418000000000005</v>
      </c>
      <c r="N11737">
        <v>0.60467700000000002</v>
      </c>
    </row>
    <row r="11738" spans="1:14" ht="15" x14ac:dyDescent="0.3">
      <c r="A11738" s="1"/>
      <c r="B11738" t="s">
        <v>12</v>
      </c>
      <c r="C11738" t="s">
        <v>3582</v>
      </c>
      <c r="D11738" t="s">
        <v>7456</v>
      </c>
      <c r="E11738" t="s">
        <v>7454</v>
      </c>
      <c r="F11738" t="s">
        <v>7457</v>
      </c>
      <c r="G11738">
        <v>0.47419270873069802</v>
      </c>
      <c r="H11738">
        <v>0.16800000000000001</v>
      </c>
      <c r="I11738">
        <v>0</v>
      </c>
      <c r="J11738">
        <v>0.64</v>
      </c>
      <c r="K11738" t="str">
        <f t="shared" si="196"/>
        <v>no</v>
      </c>
      <c r="L11738" t="s">
        <v>18</v>
      </c>
      <c r="M11738">
        <v>0.77475499999999997</v>
      </c>
      <c r="N11738">
        <v>0.75556800000000002</v>
      </c>
    </row>
    <row r="11739" spans="1:14" ht="15" x14ac:dyDescent="0.3">
      <c r="A11739" s="1"/>
      <c r="B11739" t="s">
        <v>12</v>
      </c>
      <c r="C11739">
        <v>16</v>
      </c>
      <c r="D11739" t="s">
        <v>2280</v>
      </c>
      <c r="E11739">
        <v>16</v>
      </c>
      <c r="F11739" t="s">
        <v>2281</v>
      </c>
      <c r="G11739">
        <v>0.247568234801292</v>
      </c>
      <c r="H11739">
        <v>0.16600000000000001</v>
      </c>
      <c r="I11739">
        <v>0</v>
      </c>
      <c r="J11739">
        <v>0.54300000000000004</v>
      </c>
      <c r="K11739" t="str">
        <f t="shared" si="196"/>
        <v>no</v>
      </c>
      <c r="L11739" t="s">
        <v>18</v>
      </c>
      <c r="M11739">
        <v>0.54248200000000002</v>
      </c>
      <c r="N11739">
        <v>0.54927400000000004</v>
      </c>
    </row>
    <row r="11740" spans="1:14" ht="15" x14ac:dyDescent="0.3">
      <c r="A11740" s="1"/>
      <c r="B11740" t="s">
        <v>12</v>
      </c>
      <c r="C11740">
        <v>16</v>
      </c>
      <c r="D11740" t="s">
        <v>2280</v>
      </c>
      <c r="E11740">
        <v>16</v>
      </c>
      <c r="F11740" t="s">
        <v>2281</v>
      </c>
      <c r="G11740">
        <v>0.26844412088394198</v>
      </c>
      <c r="H11740">
        <v>0.16600000000000001</v>
      </c>
      <c r="I11740">
        <v>0</v>
      </c>
      <c r="J11740">
        <v>0.54300000000000004</v>
      </c>
      <c r="K11740" t="str">
        <f t="shared" si="196"/>
        <v>no</v>
      </c>
      <c r="L11740" t="s">
        <v>18</v>
      </c>
      <c r="M11740">
        <v>0.54248200000000002</v>
      </c>
      <c r="N11740">
        <v>0.54927400000000004</v>
      </c>
    </row>
    <row r="11741" spans="1:14" ht="15" x14ac:dyDescent="0.3">
      <c r="A11741" s="1"/>
      <c r="B11741" t="s">
        <v>12</v>
      </c>
      <c r="C11741" t="s">
        <v>3911</v>
      </c>
      <c r="D11741" t="s">
        <v>8035</v>
      </c>
      <c r="E11741" t="s">
        <v>8033</v>
      </c>
      <c r="F11741" t="s">
        <v>8036</v>
      </c>
      <c r="G11741">
        <v>0.44269880652427701</v>
      </c>
      <c r="H11741">
        <v>0.16600000000000001</v>
      </c>
      <c r="I11741">
        <v>0</v>
      </c>
      <c r="J11741">
        <v>0.43099999999999999</v>
      </c>
      <c r="K11741" t="str">
        <f t="shared" si="196"/>
        <v>no</v>
      </c>
      <c r="L11741" t="s">
        <v>18</v>
      </c>
      <c r="M11741">
        <v>0.65364599999999995</v>
      </c>
      <c r="N11741">
        <v>0.659945</v>
      </c>
    </row>
    <row r="11742" spans="1:14" ht="15" x14ac:dyDescent="0.3">
      <c r="A11742" s="1"/>
      <c r="B11742" t="s">
        <v>12</v>
      </c>
      <c r="C11742" t="s">
        <v>5124</v>
      </c>
      <c r="D11742" t="s">
        <v>10362</v>
      </c>
      <c r="E11742" t="s">
        <v>10360</v>
      </c>
      <c r="F11742" t="s">
        <v>10363</v>
      </c>
      <c r="G11742">
        <v>0.37650331854820301</v>
      </c>
      <c r="H11742">
        <v>0.16500000000000001</v>
      </c>
      <c r="I11742">
        <v>0</v>
      </c>
      <c r="J11742">
        <v>0.374</v>
      </c>
      <c r="K11742" t="str">
        <f t="shared" si="196"/>
        <v>no</v>
      </c>
      <c r="L11742" t="s">
        <v>18</v>
      </c>
      <c r="M11742">
        <v>0.65125900000000003</v>
      </c>
      <c r="N11742">
        <v>0.65234599999999998</v>
      </c>
    </row>
    <row r="11743" spans="1:14" ht="15" x14ac:dyDescent="0.3">
      <c r="A11743" s="1"/>
      <c r="B11743" t="s">
        <v>12</v>
      </c>
      <c r="C11743" t="s">
        <v>3355</v>
      </c>
      <c r="D11743" t="s">
        <v>7040</v>
      </c>
      <c r="E11743" t="s">
        <v>7038</v>
      </c>
      <c r="F11743" t="s">
        <v>7041</v>
      </c>
      <c r="G11743">
        <v>8.6879171431064994E-2</v>
      </c>
      <c r="H11743">
        <v>0.155</v>
      </c>
      <c r="I11743">
        <v>7.0999999999999994E-2</v>
      </c>
      <c r="J11743">
        <v>0.63200000000000001</v>
      </c>
      <c r="K11743" t="str">
        <f t="shared" si="196"/>
        <v>no</v>
      </c>
      <c r="L11743" t="s">
        <v>18</v>
      </c>
      <c r="M11743">
        <v>0.63985700000000001</v>
      </c>
      <c r="N11743">
        <v>0.63332900000000003</v>
      </c>
    </row>
    <row r="11744" spans="1:14" ht="15" x14ac:dyDescent="0.3">
      <c r="A11744" s="1"/>
      <c r="B11744" t="s">
        <v>12</v>
      </c>
      <c r="C11744" t="s">
        <v>3280</v>
      </c>
      <c r="D11744" t="s">
        <v>6887</v>
      </c>
      <c r="E11744" t="s">
        <v>6879</v>
      </c>
      <c r="F11744" t="s">
        <v>6888</v>
      </c>
      <c r="G11744">
        <v>3.2726254314184001E-2</v>
      </c>
      <c r="H11744">
        <v>0.14899999999999999</v>
      </c>
      <c r="I11744">
        <v>0</v>
      </c>
      <c r="J11744">
        <v>0.28799999999999998</v>
      </c>
      <c r="K11744" t="str">
        <f t="shared" si="196"/>
        <v>no</v>
      </c>
      <c r="L11744" t="s">
        <v>18</v>
      </c>
      <c r="M11744">
        <v>0.60326900000000006</v>
      </c>
      <c r="N11744">
        <v>0.59479599999999999</v>
      </c>
    </row>
    <row r="11745" spans="1:14" ht="15" x14ac:dyDescent="0.3">
      <c r="A11745" s="1"/>
      <c r="B11745" t="s">
        <v>12</v>
      </c>
      <c r="C11745" t="s">
        <v>3951</v>
      </c>
      <c r="D11745" t="s">
        <v>8116</v>
      </c>
      <c r="E11745" t="s">
        <v>8122</v>
      </c>
      <c r="F11745" t="s">
        <v>8118</v>
      </c>
      <c r="G11745">
        <v>9.3084149062634E-2</v>
      </c>
      <c r="H11745">
        <v>0.14499999999999999</v>
      </c>
      <c r="I11745">
        <v>0</v>
      </c>
      <c r="J11745">
        <v>0.38300000000000001</v>
      </c>
      <c r="K11745" t="str">
        <f t="shared" si="196"/>
        <v>no</v>
      </c>
      <c r="L11745" t="s">
        <v>18</v>
      </c>
      <c r="M11745">
        <v>0.68506500000000004</v>
      </c>
      <c r="N11745">
        <v>0.695187</v>
      </c>
    </row>
    <row r="11746" spans="1:14" ht="15" x14ac:dyDescent="0.3">
      <c r="A11746" s="1"/>
      <c r="B11746" t="s">
        <v>12</v>
      </c>
      <c r="C11746" t="s">
        <v>4100</v>
      </c>
      <c r="D11746" t="s">
        <v>8423</v>
      </c>
      <c r="E11746" t="s">
        <v>8419</v>
      </c>
      <c r="F11746" t="s">
        <v>8424</v>
      </c>
      <c r="G11746">
        <v>0.153508976101875</v>
      </c>
      <c r="H11746">
        <v>0.14199999999999999</v>
      </c>
      <c r="I11746">
        <v>0.13300000000000001</v>
      </c>
      <c r="J11746">
        <v>0.248</v>
      </c>
      <c r="K11746" t="str">
        <f t="shared" si="196"/>
        <v>no</v>
      </c>
      <c r="L11746" t="s">
        <v>18</v>
      </c>
      <c r="M11746">
        <v>0.68597399999999997</v>
      </c>
      <c r="N11746">
        <v>0.67454599999999998</v>
      </c>
    </row>
    <row r="11747" spans="1:14" ht="15" x14ac:dyDescent="0.3">
      <c r="A11747" s="1"/>
      <c r="B11747" t="s">
        <v>12</v>
      </c>
      <c r="C11747" t="s">
        <v>4548</v>
      </c>
      <c r="D11747" t="s">
        <v>9209</v>
      </c>
      <c r="E11747" t="s">
        <v>9201</v>
      </c>
      <c r="F11747" t="s">
        <v>9210</v>
      </c>
      <c r="G11747">
        <v>0.132149308919907</v>
      </c>
      <c r="H11747">
        <v>0.14199999999999999</v>
      </c>
      <c r="I11747">
        <v>0</v>
      </c>
      <c r="J11747">
        <v>0.35499999999999998</v>
      </c>
      <c r="K11747" t="str">
        <f t="shared" si="196"/>
        <v>no</v>
      </c>
      <c r="L11747" t="s">
        <v>18</v>
      </c>
      <c r="M11747">
        <v>0.57521599999999995</v>
      </c>
      <c r="N11747">
        <v>0.57969000000000004</v>
      </c>
    </row>
    <row r="11748" spans="1:14" ht="15" x14ac:dyDescent="0.3">
      <c r="A11748" s="1"/>
      <c r="B11748" t="s">
        <v>12</v>
      </c>
      <c r="C11748" t="s">
        <v>1304</v>
      </c>
      <c r="D11748" t="s">
        <v>6009</v>
      </c>
      <c r="E11748" t="s">
        <v>6007</v>
      </c>
      <c r="F11748" t="s">
        <v>6010</v>
      </c>
      <c r="G11748">
        <v>0.44065484404563898</v>
      </c>
      <c r="H11748">
        <v>0.13600000000000001</v>
      </c>
      <c r="I11748">
        <v>9.5000000000000001E-2</v>
      </c>
      <c r="J11748">
        <v>0.40400000000000003</v>
      </c>
      <c r="K11748" t="str">
        <f t="shared" si="196"/>
        <v>no</v>
      </c>
      <c r="L11748" t="s">
        <v>18</v>
      </c>
      <c r="M11748">
        <v>0.66042599999999996</v>
      </c>
      <c r="N11748">
        <v>0.66284500000000002</v>
      </c>
    </row>
    <row r="11749" spans="1:14" ht="15" x14ac:dyDescent="0.3">
      <c r="A11749" s="1"/>
      <c r="B11749" t="s">
        <v>12</v>
      </c>
      <c r="C11749" t="s">
        <v>2045</v>
      </c>
      <c r="D11749" t="s">
        <v>6466</v>
      </c>
      <c r="E11749" t="s">
        <v>6470</v>
      </c>
      <c r="F11749" t="s">
        <v>2043</v>
      </c>
      <c r="G11749">
        <v>0.316685110330582</v>
      </c>
      <c r="H11749">
        <v>0.13400000000000001</v>
      </c>
      <c r="I11749">
        <v>0.11799999999999999</v>
      </c>
      <c r="J11749">
        <v>0.433</v>
      </c>
      <c r="K11749" t="str">
        <f t="shared" si="196"/>
        <v>no</v>
      </c>
      <c r="L11749" t="s">
        <v>18</v>
      </c>
      <c r="M11749">
        <v>0.60777000000000003</v>
      </c>
      <c r="N11749">
        <v>0.60776600000000003</v>
      </c>
    </row>
    <row r="11750" spans="1:14" ht="15" x14ac:dyDescent="0.3">
      <c r="A11750" s="1"/>
      <c r="B11750" t="s">
        <v>12</v>
      </c>
      <c r="C11750" t="s">
        <v>623</v>
      </c>
      <c r="D11750" t="s">
        <v>5584</v>
      </c>
      <c r="E11750" t="s">
        <v>631</v>
      </c>
      <c r="F11750" t="s">
        <v>5585</v>
      </c>
      <c r="G11750">
        <v>3.0552653595805002E-2</v>
      </c>
      <c r="H11750">
        <v>0.129</v>
      </c>
      <c r="I11750">
        <v>0</v>
      </c>
      <c r="J11750">
        <v>0.63300000000000001</v>
      </c>
      <c r="K11750" t="str">
        <f t="shared" si="196"/>
        <v>no</v>
      </c>
      <c r="L11750" t="s">
        <v>18</v>
      </c>
      <c r="M11750">
        <v>0.63746800000000003</v>
      </c>
      <c r="N11750">
        <v>0.64165899999999998</v>
      </c>
    </row>
    <row r="11751" spans="1:14" ht="15" x14ac:dyDescent="0.3">
      <c r="A11751" s="1"/>
      <c r="B11751" t="s">
        <v>12</v>
      </c>
      <c r="C11751" t="s">
        <v>1974</v>
      </c>
      <c r="D11751" t="s">
        <v>6440</v>
      </c>
      <c r="E11751" t="s">
        <v>6438</v>
      </c>
      <c r="F11751" t="s">
        <v>6441</v>
      </c>
      <c r="G11751">
        <v>2.3995934054255999E-2</v>
      </c>
      <c r="H11751">
        <v>0.128</v>
      </c>
      <c r="I11751">
        <v>0</v>
      </c>
      <c r="J11751">
        <v>0.40200000000000002</v>
      </c>
      <c r="K11751" t="str">
        <f t="shared" si="196"/>
        <v>no</v>
      </c>
      <c r="L11751" t="s">
        <v>18</v>
      </c>
      <c r="M11751">
        <v>0.64464900000000003</v>
      </c>
      <c r="N11751">
        <v>0.64941199999999999</v>
      </c>
    </row>
    <row r="11752" spans="1:14" ht="15" x14ac:dyDescent="0.3">
      <c r="A11752" s="1"/>
      <c r="B11752" t="s">
        <v>12</v>
      </c>
      <c r="C11752" t="s">
        <v>1617</v>
      </c>
      <c r="D11752" t="s">
        <v>6220</v>
      </c>
      <c r="E11752" t="s">
        <v>6195</v>
      </c>
      <c r="F11752" t="s">
        <v>6221</v>
      </c>
      <c r="G11752">
        <v>6.0712367296218997E-2</v>
      </c>
      <c r="H11752">
        <v>0.123</v>
      </c>
      <c r="I11752">
        <v>0</v>
      </c>
      <c r="J11752">
        <v>0.68400000000000005</v>
      </c>
      <c r="K11752" t="str">
        <f t="shared" si="196"/>
        <v>no</v>
      </c>
      <c r="L11752" t="s">
        <v>18</v>
      </c>
      <c r="M11752">
        <v>0.63561900000000005</v>
      </c>
      <c r="N11752">
        <v>0.63775599999999999</v>
      </c>
    </row>
    <row r="11753" spans="1:14" ht="15" x14ac:dyDescent="0.3">
      <c r="A11753" s="1"/>
      <c r="B11753" t="s">
        <v>12</v>
      </c>
      <c r="C11753" t="s">
        <v>3200</v>
      </c>
      <c r="D11753" t="s">
        <v>6700</v>
      </c>
      <c r="E11753" t="s">
        <v>6694</v>
      </c>
      <c r="F11753" t="s">
        <v>6701</v>
      </c>
      <c r="G11753">
        <v>0.12019856274128</v>
      </c>
      <c r="H11753">
        <v>0.122</v>
      </c>
      <c r="I11753">
        <v>0</v>
      </c>
      <c r="J11753">
        <v>0.44600000000000001</v>
      </c>
      <c r="K11753" t="str">
        <f t="shared" si="196"/>
        <v>no</v>
      </c>
      <c r="L11753" t="s">
        <v>18</v>
      </c>
      <c r="M11753">
        <v>0.63425900000000002</v>
      </c>
      <c r="N11753">
        <v>0.645509</v>
      </c>
    </row>
    <row r="11754" spans="1:14" ht="15" x14ac:dyDescent="0.3">
      <c r="A11754" s="1"/>
      <c r="B11754" t="s">
        <v>12</v>
      </c>
      <c r="C11754" t="s">
        <v>4861</v>
      </c>
      <c r="D11754" t="s">
        <v>9853</v>
      </c>
      <c r="E11754" t="s">
        <v>9845</v>
      </c>
      <c r="F11754" t="s">
        <v>9854</v>
      </c>
      <c r="G11754">
        <v>0.109905995428562</v>
      </c>
      <c r="H11754">
        <v>0.113</v>
      </c>
      <c r="I11754">
        <v>0</v>
      </c>
      <c r="J11754">
        <v>0.29199999999999998</v>
      </c>
      <c r="K11754" t="str">
        <f t="shared" si="196"/>
        <v>no</v>
      </c>
      <c r="L11754" t="s">
        <v>18</v>
      </c>
      <c r="M11754">
        <v>0.67083599999999999</v>
      </c>
      <c r="N11754">
        <v>0.67074800000000001</v>
      </c>
    </row>
    <row r="11755" spans="1:14" ht="15" x14ac:dyDescent="0.3">
      <c r="A11755" s="1"/>
      <c r="B11755" t="s">
        <v>12</v>
      </c>
      <c r="C11755" t="s">
        <v>633</v>
      </c>
      <c r="D11755" t="s">
        <v>639</v>
      </c>
      <c r="E11755" t="s">
        <v>5606</v>
      </c>
      <c r="F11755" t="s">
        <v>640</v>
      </c>
      <c r="G11755">
        <v>0.18379943072795901</v>
      </c>
      <c r="H11755">
        <v>0.112</v>
      </c>
      <c r="I11755">
        <v>0.308</v>
      </c>
      <c r="J11755">
        <v>0.72199999999999998</v>
      </c>
      <c r="K11755" t="str">
        <f t="shared" si="196"/>
        <v>no</v>
      </c>
      <c r="L11755" t="s">
        <v>18</v>
      </c>
      <c r="M11755">
        <v>0.71926000000000001</v>
      </c>
      <c r="N11755">
        <v>0.71763200000000005</v>
      </c>
    </row>
    <row r="11756" spans="1:14" ht="15" x14ac:dyDescent="0.3">
      <c r="A11756" s="1"/>
      <c r="B11756" t="s">
        <v>12</v>
      </c>
      <c r="C11756" t="s">
        <v>4424</v>
      </c>
      <c r="D11756" t="s">
        <v>8964</v>
      </c>
      <c r="E11756" t="s">
        <v>8965</v>
      </c>
      <c r="F11756" t="s">
        <v>8966</v>
      </c>
      <c r="G11756">
        <v>0.71833580732345603</v>
      </c>
      <c r="H11756">
        <v>0.112</v>
      </c>
      <c r="I11756">
        <v>0</v>
      </c>
      <c r="J11756">
        <v>0.32900000000000001</v>
      </c>
      <c r="K11756" t="str">
        <f t="shared" si="196"/>
        <v>no</v>
      </c>
      <c r="L11756" t="s">
        <v>18</v>
      </c>
      <c r="M11756">
        <v>0.69617799999999996</v>
      </c>
      <c r="N11756">
        <v>0.69814699999999996</v>
      </c>
    </row>
    <row r="11757" spans="1:14" ht="15" x14ac:dyDescent="0.3">
      <c r="A11757" s="1"/>
      <c r="B11757" t="s">
        <v>12</v>
      </c>
      <c r="C11757" t="s">
        <v>4977</v>
      </c>
      <c r="D11757" t="s">
        <v>10090</v>
      </c>
      <c r="E11757" t="s">
        <v>10086</v>
      </c>
      <c r="F11757" t="s">
        <v>10091</v>
      </c>
      <c r="G11757">
        <v>0.212805926799774</v>
      </c>
      <c r="H11757">
        <v>0.111</v>
      </c>
      <c r="I11757">
        <v>0.16700000000000001</v>
      </c>
      <c r="J11757">
        <v>0.42199999999999999</v>
      </c>
      <c r="K11757" t="str">
        <f t="shared" si="196"/>
        <v>no</v>
      </c>
      <c r="L11757" t="s">
        <v>18</v>
      </c>
      <c r="M11757">
        <v>0.71096599999999999</v>
      </c>
      <c r="N11757">
        <v>0.70508800000000005</v>
      </c>
    </row>
    <row r="11758" spans="1:14" ht="15" x14ac:dyDescent="0.3">
      <c r="A11758" s="1"/>
      <c r="B11758" t="s">
        <v>12</v>
      </c>
      <c r="C11758" t="s">
        <v>3300</v>
      </c>
      <c r="D11758" t="s">
        <v>6908</v>
      </c>
      <c r="E11758" t="s">
        <v>3300</v>
      </c>
      <c r="F11758" t="s">
        <v>6909</v>
      </c>
      <c r="G11758">
        <v>0.70234996080398604</v>
      </c>
      <c r="H11758">
        <v>9.5000000000000001E-2</v>
      </c>
      <c r="I11758">
        <v>0</v>
      </c>
      <c r="J11758">
        <v>0.57499999999999996</v>
      </c>
      <c r="K11758" t="str">
        <f t="shared" si="196"/>
        <v>no</v>
      </c>
      <c r="L11758" t="s">
        <v>18</v>
      </c>
      <c r="M11758">
        <v>0.51985099999999995</v>
      </c>
      <c r="N11758">
        <v>0.52181</v>
      </c>
    </row>
    <row r="11759" spans="1:14" ht="15" x14ac:dyDescent="0.3">
      <c r="A11759" s="1"/>
      <c r="B11759" t="s">
        <v>12</v>
      </c>
      <c r="C11759" t="s">
        <v>4521</v>
      </c>
      <c r="D11759" t="s">
        <v>9150</v>
      </c>
      <c r="E11759" t="s">
        <v>9146</v>
      </c>
      <c r="F11759" t="s">
        <v>9151</v>
      </c>
      <c r="G11759">
        <v>8.2144968211651001E-2</v>
      </c>
      <c r="H11759">
        <v>9.5000000000000001E-2</v>
      </c>
      <c r="I11759">
        <v>0</v>
      </c>
      <c r="J11759">
        <v>0.34799999999999998</v>
      </c>
      <c r="K11759" t="str">
        <f t="shared" si="196"/>
        <v>no</v>
      </c>
      <c r="L11759" t="s">
        <v>18</v>
      </c>
      <c r="M11759">
        <v>0.61674899999999999</v>
      </c>
      <c r="N11759">
        <v>0.611344</v>
      </c>
    </row>
    <row r="11760" spans="1:14" ht="15" x14ac:dyDescent="0.3">
      <c r="A11760" s="1"/>
      <c r="B11760" t="s">
        <v>12</v>
      </c>
      <c r="C11760" t="s">
        <v>449</v>
      </c>
      <c r="D11760" t="s">
        <v>5490</v>
      </c>
      <c r="E11760" t="s">
        <v>415</v>
      </c>
      <c r="F11760" t="s">
        <v>5491</v>
      </c>
      <c r="G11760">
        <v>0.234225198626518</v>
      </c>
      <c r="H11760">
        <v>9.1999999999999998E-2</v>
      </c>
      <c r="I11760">
        <v>0</v>
      </c>
      <c r="J11760">
        <v>0.55900000000000005</v>
      </c>
      <c r="K11760" t="str">
        <f t="shared" si="196"/>
        <v>no</v>
      </c>
      <c r="L11760" t="s">
        <v>18</v>
      </c>
      <c r="M11760">
        <v>0.65801200000000004</v>
      </c>
      <c r="N11760">
        <v>0.66766800000000004</v>
      </c>
    </row>
    <row r="11761" spans="1:14" ht="15" x14ac:dyDescent="0.3">
      <c r="A11761" s="1"/>
      <c r="B11761" t="s">
        <v>12</v>
      </c>
      <c r="C11761" t="s">
        <v>1249</v>
      </c>
      <c r="D11761" t="s">
        <v>5976</v>
      </c>
      <c r="E11761" t="s">
        <v>5974</v>
      </c>
      <c r="F11761" t="s">
        <v>5977</v>
      </c>
      <c r="G11761">
        <v>0.23016881942749001</v>
      </c>
      <c r="H11761">
        <v>9.1999999999999998E-2</v>
      </c>
      <c r="I11761">
        <v>0</v>
      </c>
      <c r="J11761">
        <v>0.308</v>
      </c>
      <c r="K11761" t="str">
        <f t="shared" si="196"/>
        <v>no</v>
      </c>
      <c r="L11761" t="s">
        <v>18</v>
      </c>
      <c r="M11761">
        <v>0.65434199999999998</v>
      </c>
      <c r="N11761">
        <v>0.65179799999999999</v>
      </c>
    </row>
    <row r="11762" spans="1:14" ht="15" x14ac:dyDescent="0.3">
      <c r="A11762" s="1"/>
      <c r="B11762" t="s">
        <v>12</v>
      </c>
      <c r="C11762" t="s">
        <v>4641</v>
      </c>
      <c r="D11762" t="s">
        <v>9394</v>
      </c>
      <c r="E11762" t="s">
        <v>9390</v>
      </c>
      <c r="F11762" t="s">
        <v>9395</v>
      </c>
      <c r="G11762">
        <v>0.13525126874446899</v>
      </c>
      <c r="H11762">
        <v>8.8999999999999996E-2</v>
      </c>
      <c r="I11762">
        <v>0</v>
      </c>
      <c r="J11762">
        <v>0.64100000000000001</v>
      </c>
      <c r="K11762" t="str">
        <f t="shared" si="196"/>
        <v>no</v>
      </c>
      <c r="L11762" t="s">
        <v>18</v>
      </c>
      <c r="M11762">
        <v>0.68123299999999998</v>
      </c>
      <c r="N11762">
        <v>0.68253299999999995</v>
      </c>
    </row>
    <row r="11763" spans="1:14" ht="15" x14ac:dyDescent="0.3">
      <c r="A11763" s="1"/>
      <c r="B11763" t="s">
        <v>12</v>
      </c>
      <c r="C11763" t="s">
        <v>468</v>
      </c>
      <c r="D11763" t="s">
        <v>5476</v>
      </c>
      <c r="E11763" t="s">
        <v>469</v>
      </c>
      <c r="F11763" t="s">
        <v>5478</v>
      </c>
      <c r="G11763">
        <v>0.42687195539474498</v>
      </c>
      <c r="H11763">
        <v>8.7999999999999995E-2</v>
      </c>
      <c r="I11763">
        <v>0</v>
      </c>
      <c r="J11763">
        <v>0.47799999999999998</v>
      </c>
      <c r="K11763" t="str">
        <f t="shared" si="196"/>
        <v>no</v>
      </c>
      <c r="L11763" t="s">
        <v>18</v>
      </c>
      <c r="M11763">
        <v>0.65509899999999999</v>
      </c>
      <c r="N11763">
        <v>0.65712300000000001</v>
      </c>
    </row>
    <row r="11764" spans="1:14" ht="15" x14ac:dyDescent="0.3">
      <c r="A11764" s="1"/>
      <c r="B11764" t="s">
        <v>12</v>
      </c>
      <c r="C11764" t="s">
        <v>704</v>
      </c>
      <c r="D11764" t="s">
        <v>5662</v>
      </c>
      <c r="E11764" t="s">
        <v>5658</v>
      </c>
      <c r="F11764" t="s">
        <v>5663</v>
      </c>
      <c r="G11764">
        <v>0.16974693536758401</v>
      </c>
      <c r="H11764">
        <v>8.3000000000000004E-2</v>
      </c>
      <c r="I11764">
        <v>0</v>
      </c>
      <c r="J11764">
        <v>0.17599999999999999</v>
      </c>
      <c r="K11764" t="str">
        <f t="shared" si="196"/>
        <v>no</v>
      </c>
      <c r="L11764" t="s">
        <v>18</v>
      </c>
      <c r="M11764">
        <v>0.64620299999999997</v>
      </c>
      <c r="N11764">
        <v>0.65306600000000004</v>
      </c>
    </row>
    <row r="11765" spans="1:14" ht="15" x14ac:dyDescent="0.3">
      <c r="A11765" s="1"/>
      <c r="B11765" t="s">
        <v>12</v>
      </c>
      <c r="C11765" t="s">
        <v>971</v>
      </c>
      <c r="D11765" t="s">
        <v>5810</v>
      </c>
      <c r="E11765" t="s">
        <v>978</v>
      </c>
      <c r="F11765" t="s">
        <v>5811</v>
      </c>
      <c r="G11765">
        <v>0.686384797096252</v>
      </c>
      <c r="H11765">
        <v>7.6999999999999999E-2</v>
      </c>
      <c r="I11765">
        <v>0.25</v>
      </c>
      <c r="J11765">
        <v>0.60099999999999998</v>
      </c>
      <c r="K11765" t="str">
        <f t="shared" si="196"/>
        <v>no</v>
      </c>
      <c r="L11765" t="s">
        <v>18</v>
      </c>
      <c r="M11765">
        <v>0.76816700000000004</v>
      </c>
      <c r="N11765">
        <v>0.75501099999999999</v>
      </c>
    </row>
    <row r="11766" spans="1:14" ht="15" x14ac:dyDescent="0.3">
      <c r="A11766" s="1"/>
      <c r="B11766" t="s">
        <v>12</v>
      </c>
      <c r="C11766" t="s">
        <v>4077</v>
      </c>
      <c r="D11766" t="s">
        <v>8372</v>
      </c>
      <c r="E11766" t="s">
        <v>4077</v>
      </c>
      <c r="F11766" t="s">
        <v>4077</v>
      </c>
      <c r="G11766">
        <v>0.95488893985748302</v>
      </c>
      <c r="H11766">
        <v>6.4000000000000001E-2</v>
      </c>
      <c r="I11766">
        <v>0</v>
      </c>
      <c r="J11766">
        <v>1</v>
      </c>
      <c r="K11766" t="str">
        <f t="shared" si="196"/>
        <v>no</v>
      </c>
      <c r="L11766" t="s">
        <v>18</v>
      </c>
      <c r="M11766">
        <v>0.61552499999999999</v>
      </c>
      <c r="N11766">
        <v>0.61058500000000004</v>
      </c>
    </row>
    <row r="11767" spans="1:14" ht="15" x14ac:dyDescent="0.3">
      <c r="A11767" s="1"/>
      <c r="B11767" t="s">
        <v>12</v>
      </c>
      <c r="C11767" t="s">
        <v>775</v>
      </c>
      <c r="D11767" t="s">
        <v>5714</v>
      </c>
      <c r="E11767" t="s">
        <v>5709</v>
      </c>
      <c r="F11767" t="s">
        <v>5715</v>
      </c>
      <c r="G11767">
        <v>9.2493742704392007E-2</v>
      </c>
      <c r="H11767">
        <v>0.06</v>
      </c>
      <c r="I11767">
        <v>0</v>
      </c>
      <c r="J11767">
        <v>0.46400000000000002</v>
      </c>
      <c r="K11767" t="str">
        <f t="shared" si="196"/>
        <v>no</v>
      </c>
      <c r="L11767" t="s">
        <v>18</v>
      </c>
      <c r="M11767">
        <v>0.62833499999999998</v>
      </c>
      <c r="N11767">
        <v>0.62681600000000004</v>
      </c>
    </row>
    <row r="11768" spans="1:14" ht="15" x14ac:dyDescent="0.3">
      <c r="A11768" s="1"/>
      <c r="B11768" t="s">
        <v>12</v>
      </c>
      <c r="C11768" t="s">
        <v>1922</v>
      </c>
      <c r="D11768" t="s">
        <v>6399</v>
      </c>
      <c r="E11768" t="s">
        <v>1924</v>
      </c>
      <c r="F11768" t="s">
        <v>6400</v>
      </c>
      <c r="G11768">
        <v>9.3296870589255995E-2</v>
      </c>
      <c r="H11768">
        <v>0.05</v>
      </c>
      <c r="I11768">
        <v>0</v>
      </c>
      <c r="J11768">
        <v>0.251</v>
      </c>
      <c r="K11768" t="str">
        <f t="shared" si="196"/>
        <v>no</v>
      </c>
      <c r="L11768" t="s">
        <v>18</v>
      </c>
      <c r="M11768">
        <v>0.63580400000000004</v>
      </c>
      <c r="N11768">
        <v>0.63742900000000002</v>
      </c>
    </row>
    <row r="11769" spans="1:14" ht="15" x14ac:dyDescent="0.3">
      <c r="A11769" s="1"/>
      <c r="B11769" t="s">
        <v>12</v>
      </c>
      <c r="C11769" t="s">
        <v>1116</v>
      </c>
      <c r="D11769" t="s">
        <v>5870</v>
      </c>
      <c r="E11769" t="s">
        <v>1116</v>
      </c>
      <c r="F11769" t="s">
        <v>5871</v>
      </c>
      <c r="G11769">
        <v>7.0217683911324005E-2</v>
      </c>
      <c r="H11769">
        <v>4.9000000000000002E-2</v>
      </c>
      <c r="I11769">
        <v>0</v>
      </c>
      <c r="J11769">
        <v>0.46</v>
      </c>
      <c r="K11769" t="str">
        <f t="shared" si="196"/>
        <v>no</v>
      </c>
      <c r="L11769" t="s">
        <v>18</v>
      </c>
      <c r="M11769">
        <v>0.60789199999999999</v>
      </c>
      <c r="N11769">
        <v>0.61061900000000002</v>
      </c>
    </row>
    <row r="11770" spans="1:14" ht="15" x14ac:dyDescent="0.3">
      <c r="A11770" s="1"/>
      <c r="B11770" t="s">
        <v>12</v>
      </c>
      <c r="C11770" t="s">
        <v>4638</v>
      </c>
      <c r="D11770" t="s">
        <v>9376</v>
      </c>
      <c r="E11770" t="s">
        <v>9377</v>
      </c>
      <c r="F11770" t="s">
        <v>9378</v>
      </c>
      <c r="G11770">
        <v>0.37624812126159701</v>
      </c>
      <c r="H11770">
        <v>3.9E-2</v>
      </c>
      <c r="I11770">
        <v>0.2</v>
      </c>
      <c r="J11770">
        <v>0.497</v>
      </c>
      <c r="K11770" t="str">
        <f t="shared" si="196"/>
        <v>no</v>
      </c>
      <c r="L11770" t="s">
        <v>18</v>
      </c>
      <c r="M11770">
        <v>0.64858199999999999</v>
      </c>
      <c r="N11770">
        <v>0.64646300000000001</v>
      </c>
    </row>
    <row r="11771" spans="1:14" ht="15" x14ac:dyDescent="0.3">
      <c r="A11771" s="1"/>
      <c r="B11771" t="s">
        <v>12</v>
      </c>
      <c r="C11771" t="s">
        <v>5012</v>
      </c>
      <c r="D11771" t="s">
        <v>10166</v>
      </c>
      <c r="E11771" t="s">
        <v>10164</v>
      </c>
      <c r="F11771" t="s">
        <v>10167</v>
      </c>
      <c r="G11771">
        <v>0.40580576658248901</v>
      </c>
      <c r="H11771">
        <v>3.2000000000000001E-2</v>
      </c>
      <c r="I11771">
        <v>0</v>
      </c>
      <c r="J11771">
        <v>0.376</v>
      </c>
      <c r="K11771" t="str">
        <f t="shared" si="196"/>
        <v>no</v>
      </c>
      <c r="L11771" t="s">
        <v>18</v>
      </c>
      <c r="M11771">
        <v>0.59729900000000002</v>
      </c>
      <c r="N11771">
        <v>0.60200600000000004</v>
      </c>
    </row>
    <row r="11772" spans="1:14" ht="15" x14ac:dyDescent="0.3">
      <c r="A11772" s="1"/>
      <c r="B11772" t="s">
        <v>12</v>
      </c>
      <c r="C11772" t="s">
        <v>4619</v>
      </c>
      <c r="D11772" t="s">
        <v>9322</v>
      </c>
      <c r="E11772" t="s">
        <v>9327</v>
      </c>
      <c r="F11772" t="s">
        <v>9320</v>
      </c>
      <c r="G11772">
        <v>0.69338661432266202</v>
      </c>
      <c r="H11772">
        <v>2.4E-2</v>
      </c>
      <c r="I11772">
        <v>0</v>
      </c>
      <c r="J11772">
        <v>0.24299999999999999</v>
      </c>
      <c r="K11772" t="str">
        <f t="shared" si="196"/>
        <v>no</v>
      </c>
      <c r="L11772" t="s">
        <v>18</v>
      </c>
      <c r="M11772">
        <v>0.58771600000000002</v>
      </c>
      <c r="N11772">
        <v>0.58922300000000005</v>
      </c>
    </row>
    <row r="11773" spans="1:14" ht="15" x14ac:dyDescent="0.3">
      <c r="A11773" s="1"/>
      <c r="B11773" t="s">
        <v>12</v>
      </c>
      <c r="C11773" t="s">
        <v>4097</v>
      </c>
      <c r="D11773" t="s">
        <v>8410</v>
      </c>
      <c r="E11773" t="s">
        <v>8411</v>
      </c>
      <c r="F11773" t="s">
        <v>8412</v>
      </c>
      <c r="G11773">
        <v>0.15229427814483601</v>
      </c>
      <c r="H11773">
        <v>2.1000000000000001E-2</v>
      </c>
      <c r="I11773">
        <v>0</v>
      </c>
      <c r="J11773">
        <v>0.24399999999999999</v>
      </c>
      <c r="K11773" t="str">
        <f t="shared" si="196"/>
        <v>no</v>
      </c>
      <c r="L11773" t="s">
        <v>18</v>
      </c>
      <c r="M11773">
        <v>0.61703799999999998</v>
      </c>
      <c r="N11773">
        <v>0.63112599999999996</v>
      </c>
    </row>
    <row r="11774" spans="1:14" ht="15" x14ac:dyDescent="0.3">
      <c r="A11774" s="1"/>
      <c r="B11774" t="s">
        <v>12</v>
      </c>
      <c r="C11774" t="s">
        <v>3712</v>
      </c>
      <c r="D11774">
        <v>1949</v>
      </c>
      <c r="E11774" t="s">
        <v>7680</v>
      </c>
      <c r="F11774">
        <v>1949</v>
      </c>
      <c r="G11774">
        <v>0.85094767808914196</v>
      </c>
      <c r="H11774">
        <v>1.9E-2</v>
      </c>
      <c r="I11774">
        <v>0</v>
      </c>
      <c r="J11774">
        <v>0.52</v>
      </c>
      <c r="K11774" t="str">
        <f t="shared" si="196"/>
        <v>no</v>
      </c>
      <c r="L11774" t="s">
        <v>18</v>
      </c>
      <c r="M11774">
        <v>0.54482799999999998</v>
      </c>
      <c r="N11774">
        <v>0.55001500000000003</v>
      </c>
    </row>
    <row r="11775" spans="1:14" ht="15" x14ac:dyDescent="0.3">
      <c r="A11775" s="1"/>
      <c r="B11775" t="s">
        <v>12</v>
      </c>
      <c r="C11775" t="s">
        <v>989</v>
      </c>
      <c r="D11775" t="s">
        <v>5823</v>
      </c>
      <c r="E11775" t="s">
        <v>5822</v>
      </c>
      <c r="F11775" t="s">
        <v>5824</v>
      </c>
      <c r="G11775">
        <v>5.9637121856212998E-2</v>
      </c>
      <c r="H11775">
        <v>1.7000000000000001E-2</v>
      </c>
      <c r="I11775">
        <v>0</v>
      </c>
      <c r="J11775">
        <v>0.33500000000000002</v>
      </c>
      <c r="K11775" t="str">
        <f t="shared" si="196"/>
        <v>no</v>
      </c>
      <c r="L11775" t="s">
        <v>18</v>
      </c>
      <c r="M11775">
        <v>0.61456299999999997</v>
      </c>
      <c r="N11775">
        <v>0.620753</v>
      </c>
    </row>
    <row r="11776" spans="1:14" ht="15" x14ac:dyDescent="0.3">
      <c r="A11776" s="1"/>
      <c r="B11776" t="s">
        <v>12</v>
      </c>
      <c r="C11776" t="s">
        <v>3250</v>
      </c>
      <c r="D11776" t="s">
        <v>6830</v>
      </c>
      <c r="E11776" t="s">
        <v>6824</v>
      </c>
      <c r="F11776" t="s">
        <v>6831</v>
      </c>
      <c r="G11776">
        <v>2.7268722653389001E-2</v>
      </c>
      <c r="H11776">
        <v>7.0000000000000001E-3</v>
      </c>
      <c r="I11776">
        <v>0</v>
      </c>
      <c r="J11776">
        <v>0.184</v>
      </c>
      <c r="K11776" t="str">
        <f t="shared" si="196"/>
        <v>no</v>
      </c>
      <c r="L11776" t="s">
        <v>18</v>
      </c>
      <c r="M11776">
        <v>0.619919</v>
      </c>
      <c r="N11776">
        <v>0.619896</v>
      </c>
    </row>
    <row r="11777" spans="1:14" ht="15" x14ac:dyDescent="0.3">
      <c r="A11777" s="1"/>
      <c r="B11777" t="s">
        <v>12</v>
      </c>
      <c r="C11777" t="s">
        <v>4726</v>
      </c>
      <c r="D11777" t="s">
        <v>9577</v>
      </c>
      <c r="E11777" t="s">
        <v>9583</v>
      </c>
      <c r="F11777" t="s">
        <v>9579</v>
      </c>
      <c r="G11777">
        <v>0.70701253414154097</v>
      </c>
      <c r="H11777">
        <v>1E-3</v>
      </c>
      <c r="I11777">
        <v>0</v>
      </c>
      <c r="J11777">
        <v>0.56999999999999995</v>
      </c>
      <c r="K11777" t="str">
        <f t="shared" si="196"/>
        <v>no</v>
      </c>
      <c r="L11777" t="s">
        <v>18</v>
      </c>
      <c r="M11777">
        <v>0.60407299999999997</v>
      </c>
      <c r="N11777">
        <v>0.60590699999999997</v>
      </c>
    </row>
    <row r="11778" spans="1:14" ht="15" x14ac:dyDescent="0.3">
      <c r="A11778" s="1"/>
      <c r="B11778" t="s">
        <v>12</v>
      </c>
      <c r="C11778" t="s">
        <v>3284</v>
      </c>
      <c r="D11778" s="8">
        <v>7.3999999999999996E-2</v>
      </c>
      <c r="E11778" t="s">
        <v>3284</v>
      </c>
      <c r="F11778" s="8">
        <v>7.3999999999999996E-2</v>
      </c>
      <c r="G11778">
        <v>0.84107750654220603</v>
      </c>
      <c r="H11778">
        <v>0</v>
      </c>
      <c r="I11778">
        <v>0</v>
      </c>
      <c r="J11778">
        <v>0</v>
      </c>
      <c r="K11778" t="str">
        <f t="shared" si="196"/>
        <v>no</v>
      </c>
      <c r="L11778" t="s">
        <v>18</v>
      </c>
      <c r="M11778">
        <v>0.89575899999999997</v>
      </c>
      <c r="N11778">
        <v>0.88757799999999998</v>
      </c>
    </row>
    <row r="11779" spans="1:14" ht="15" x14ac:dyDescent="0.3">
      <c r="A11779" s="1"/>
      <c r="B11779" t="s">
        <v>12</v>
      </c>
      <c r="C11779">
        <v>40</v>
      </c>
      <c r="D11779" t="s">
        <v>7176</v>
      </c>
      <c r="E11779">
        <v>40</v>
      </c>
      <c r="F11779">
        <v>40000</v>
      </c>
      <c r="G11779">
        <v>0.60161262750625599</v>
      </c>
      <c r="H11779">
        <v>0</v>
      </c>
      <c r="I11779">
        <v>0</v>
      </c>
      <c r="J11779">
        <v>0</v>
      </c>
      <c r="K11779" t="str">
        <f t="shared" ref="K11779:K11791" si="197">IF(H11779&gt;0.64,"yes",IF(H11779&gt;=0.45,"partially","no"))</f>
        <v>no</v>
      </c>
      <c r="L11779" t="s">
        <v>18</v>
      </c>
      <c r="M11779">
        <v>0.758185</v>
      </c>
      <c r="N11779">
        <v>0.76583900000000005</v>
      </c>
    </row>
    <row r="11780" spans="1:14" ht="15" x14ac:dyDescent="0.3">
      <c r="A11780" s="1"/>
      <c r="B11780" t="s">
        <v>12</v>
      </c>
      <c r="C11780">
        <v>2</v>
      </c>
      <c r="D11780" t="s">
        <v>7338</v>
      </c>
      <c r="E11780">
        <v>2</v>
      </c>
      <c r="F11780">
        <v>2000</v>
      </c>
      <c r="G11780">
        <v>0.98037964105606101</v>
      </c>
      <c r="H11780">
        <v>0</v>
      </c>
      <c r="I11780">
        <v>0</v>
      </c>
      <c r="J11780">
        <v>0</v>
      </c>
      <c r="K11780" t="str">
        <f t="shared" si="197"/>
        <v>no</v>
      </c>
      <c r="L11780" t="s">
        <v>18</v>
      </c>
      <c r="M11780">
        <v>0.74248000000000003</v>
      </c>
      <c r="N11780">
        <v>0.74925600000000003</v>
      </c>
    </row>
    <row r="11781" spans="1:14" ht="15" x14ac:dyDescent="0.3">
      <c r="A11781" s="1"/>
      <c r="B11781" t="s">
        <v>12</v>
      </c>
      <c r="C11781">
        <v>1935</v>
      </c>
      <c r="D11781">
        <v>1930</v>
      </c>
      <c r="E11781">
        <v>1935</v>
      </c>
      <c r="F11781">
        <v>1930</v>
      </c>
      <c r="G11781">
        <v>0.97143244743347201</v>
      </c>
      <c r="H11781">
        <v>0</v>
      </c>
      <c r="I11781">
        <v>0</v>
      </c>
      <c r="J11781">
        <v>0</v>
      </c>
      <c r="K11781" t="str">
        <f t="shared" si="197"/>
        <v>no</v>
      </c>
      <c r="L11781" t="s">
        <v>18</v>
      </c>
      <c r="M11781">
        <v>0.90658000000000005</v>
      </c>
      <c r="N11781">
        <v>0.90658000000000005</v>
      </c>
    </row>
    <row r="11782" spans="1:14" ht="15" x14ac:dyDescent="0.3">
      <c r="A11782" s="1"/>
      <c r="B11782" t="s">
        <v>12</v>
      </c>
      <c r="C11782">
        <v>1981</v>
      </c>
      <c r="D11782">
        <v>1975</v>
      </c>
      <c r="E11782">
        <v>1981</v>
      </c>
      <c r="F11782">
        <v>1975</v>
      </c>
      <c r="G11782">
        <v>0.39707440137863198</v>
      </c>
      <c r="H11782">
        <v>0</v>
      </c>
      <c r="I11782">
        <v>0</v>
      </c>
      <c r="J11782">
        <v>0</v>
      </c>
      <c r="K11782" t="str">
        <f t="shared" si="197"/>
        <v>no</v>
      </c>
      <c r="L11782" t="s">
        <v>18</v>
      </c>
      <c r="M11782">
        <v>0.92333600000000005</v>
      </c>
      <c r="N11782">
        <v>0.92333600000000005</v>
      </c>
    </row>
    <row r="11783" spans="1:14" ht="15" x14ac:dyDescent="0.3">
      <c r="A11783" s="1"/>
      <c r="B11783" t="s">
        <v>12</v>
      </c>
      <c r="C11783">
        <v>40</v>
      </c>
      <c r="D11783">
        <v>500</v>
      </c>
      <c r="E11783">
        <v>40</v>
      </c>
      <c r="F11783">
        <v>500</v>
      </c>
      <c r="G11783">
        <v>0.49837398529052701</v>
      </c>
      <c r="H11783">
        <v>0</v>
      </c>
      <c r="I11783">
        <v>0</v>
      </c>
      <c r="J11783">
        <v>0</v>
      </c>
      <c r="K11783" t="str">
        <f t="shared" si="197"/>
        <v>no</v>
      </c>
      <c r="L11783" t="s">
        <v>18</v>
      </c>
      <c r="M11783">
        <v>0.79540200000000005</v>
      </c>
      <c r="N11783">
        <v>0.79540200000000005</v>
      </c>
    </row>
    <row r="11784" spans="1:14" ht="15" x14ac:dyDescent="0.3">
      <c r="A11784" s="1"/>
      <c r="B11784" t="s">
        <v>12</v>
      </c>
      <c r="C11784">
        <v>500</v>
      </c>
      <c r="D11784" t="s">
        <v>6085</v>
      </c>
      <c r="E11784">
        <v>500</v>
      </c>
      <c r="F11784">
        <v>500000</v>
      </c>
      <c r="G11784">
        <v>0.84801179170608498</v>
      </c>
      <c r="H11784">
        <v>0</v>
      </c>
      <c r="I11784">
        <v>0</v>
      </c>
      <c r="J11784">
        <v>0</v>
      </c>
      <c r="K11784" t="str">
        <f t="shared" si="197"/>
        <v>no</v>
      </c>
      <c r="L11784" t="s">
        <v>18</v>
      </c>
      <c r="M11784">
        <v>0.82680500000000001</v>
      </c>
      <c r="N11784">
        <v>0.83622399999999997</v>
      </c>
    </row>
    <row r="11785" spans="1:14" ht="15" x14ac:dyDescent="0.3">
      <c r="A11785" s="1"/>
      <c r="B11785" t="s">
        <v>12</v>
      </c>
      <c r="C11785">
        <v>5.5</v>
      </c>
      <c r="D11785" t="s">
        <v>6560</v>
      </c>
      <c r="E11785">
        <v>5.5</v>
      </c>
      <c r="F11785">
        <v>2100000</v>
      </c>
      <c r="G11785">
        <v>0.29221886396408098</v>
      </c>
      <c r="H11785">
        <v>0</v>
      </c>
      <c r="I11785">
        <v>0</v>
      </c>
      <c r="J11785">
        <v>0</v>
      </c>
      <c r="K11785" t="str">
        <f t="shared" si="197"/>
        <v>no</v>
      </c>
      <c r="L11785" t="s">
        <v>18</v>
      </c>
      <c r="M11785">
        <v>0.73771900000000001</v>
      </c>
      <c r="N11785">
        <v>0.74537500000000001</v>
      </c>
    </row>
    <row r="11786" spans="1:14" ht="15" x14ac:dyDescent="0.3">
      <c r="A11786" s="1"/>
      <c r="B11786" t="s">
        <v>12</v>
      </c>
      <c r="C11786">
        <v>587</v>
      </c>
      <c r="D11786" t="s">
        <v>6602</v>
      </c>
      <c r="E11786">
        <v>587</v>
      </c>
      <c r="F11786">
        <v>587000</v>
      </c>
      <c r="G11786">
        <v>0.366173565387726</v>
      </c>
      <c r="H11786">
        <v>0</v>
      </c>
      <c r="I11786">
        <v>0</v>
      </c>
      <c r="J11786">
        <v>0</v>
      </c>
      <c r="K11786" t="str">
        <f t="shared" si="197"/>
        <v>no</v>
      </c>
      <c r="L11786" t="s">
        <v>18</v>
      </c>
      <c r="M11786">
        <v>0.69953799999999999</v>
      </c>
      <c r="N11786">
        <v>0.711171</v>
      </c>
    </row>
    <row r="11787" spans="1:14" ht="15" x14ac:dyDescent="0.3">
      <c r="A11787" s="1"/>
      <c r="B11787" t="s">
        <v>12</v>
      </c>
      <c r="C11787" t="s">
        <v>4747</v>
      </c>
      <c r="D11787" t="s">
        <v>9631</v>
      </c>
      <c r="E11787" t="s">
        <v>9629</v>
      </c>
      <c r="F11787" t="s">
        <v>9632</v>
      </c>
      <c r="G11787">
        <v>0.41482436656951899</v>
      </c>
      <c r="H11787">
        <v>-8.0000000000000002E-3</v>
      </c>
      <c r="I11787">
        <v>0</v>
      </c>
      <c r="J11787">
        <v>0.504</v>
      </c>
      <c r="K11787" t="str">
        <f t="shared" si="197"/>
        <v>no</v>
      </c>
      <c r="L11787" t="s">
        <v>18</v>
      </c>
      <c r="M11787">
        <v>0.64311799999999997</v>
      </c>
      <c r="N11787">
        <v>0.64051199999999997</v>
      </c>
    </row>
    <row r="11788" spans="1:14" ht="15" x14ac:dyDescent="0.3">
      <c r="A11788" s="1"/>
      <c r="B11788" t="s">
        <v>12</v>
      </c>
      <c r="C11788" t="s">
        <v>3367</v>
      </c>
      <c r="D11788" t="s">
        <v>3361</v>
      </c>
      <c r="E11788" t="s">
        <v>7067</v>
      </c>
      <c r="F11788" t="s">
        <v>3361</v>
      </c>
      <c r="G11788">
        <v>0.633783400058746</v>
      </c>
      <c r="H11788">
        <v>-0.01</v>
      </c>
      <c r="I11788">
        <v>0</v>
      </c>
      <c r="J11788">
        <v>0.374</v>
      </c>
      <c r="K11788" t="str">
        <f t="shared" si="197"/>
        <v>no</v>
      </c>
      <c r="L11788" t="s">
        <v>18</v>
      </c>
      <c r="M11788">
        <v>0.59160599999999997</v>
      </c>
      <c r="N11788">
        <v>0.59945899999999996</v>
      </c>
    </row>
    <row r="11789" spans="1:14" ht="15" x14ac:dyDescent="0.3">
      <c r="A11789" s="1"/>
      <c r="B11789" t="s">
        <v>12</v>
      </c>
      <c r="C11789" t="s">
        <v>4245</v>
      </c>
      <c r="D11789" t="s">
        <v>8649</v>
      </c>
      <c r="E11789" t="s">
        <v>8645</v>
      </c>
      <c r="F11789" t="s">
        <v>8650</v>
      </c>
      <c r="G11789">
        <v>0.25548717379570002</v>
      </c>
      <c r="H11789">
        <v>-2.3E-2</v>
      </c>
      <c r="I11789">
        <v>0</v>
      </c>
      <c r="J11789">
        <v>0.16200000000000001</v>
      </c>
      <c r="K11789" t="str">
        <f t="shared" si="197"/>
        <v>no</v>
      </c>
      <c r="L11789" t="s">
        <v>18</v>
      </c>
      <c r="M11789">
        <v>0.558751</v>
      </c>
      <c r="N11789">
        <v>0.56647400000000003</v>
      </c>
    </row>
    <row r="11790" spans="1:14" ht="15" x14ac:dyDescent="0.3">
      <c r="A11790" s="1"/>
      <c r="B11790" t="s">
        <v>12</v>
      </c>
      <c r="C11790" t="s">
        <v>1800</v>
      </c>
      <c r="D11790" t="s">
        <v>10166</v>
      </c>
      <c r="E11790" t="s">
        <v>10179</v>
      </c>
      <c r="F11790" t="s">
        <v>10167</v>
      </c>
      <c r="G11790">
        <v>4.1971635073422997E-2</v>
      </c>
      <c r="H11790">
        <v>-4.9000000000000002E-2</v>
      </c>
      <c r="I11790">
        <v>0</v>
      </c>
      <c r="J11790">
        <v>0.36799999999999999</v>
      </c>
      <c r="K11790" t="str">
        <f t="shared" si="197"/>
        <v>no</v>
      </c>
      <c r="L11790" t="s">
        <v>18</v>
      </c>
      <c r="M11790">
        <v>0.58562199999999998</v>
      </c>
      <c r="N11790">
        <v>0.58460000000000001</v>
      </c>
    </row>
    <row r="11791" spans="1:14" ht="15" x14ac:dyDescent="0.3">
      <c r="A11791" s="1"/>
      <c r="B11791" t="s">
        <v>12</v>
      </c>
      <c r="C11791" t="s">
        <v>730</v>
      </c>
      <c r="D11791" t="s">
        <v>739</v>
      </c>
      <c r="E11791" t="s">
        <v>5691</v>
      </c>
      <c r="F11791" t="s">
        <v>5695</v>
      </c>
      <c r="G11791">
        <v>0.26393142342567399</v>
      </c>
      <c r="H11791">
        <v>-5.2999999999999999E-2</v>
      </c>
      <c r="I11791">
        <v>0</v>
      </c>
      <c r="J11791">
        <v>0.24199999999999999</v>
      </c>
      <c r="K11791" t="str">
        <f t="shared" si="197"/>
        <v>no</v>
      </c>
      <c r="L11791" t="s">
        <v>18</v>
      </c>
      <c r="M11791">
        <v>0.55953200000000003</v>
      </c>
      <c r="N11791">
        <v>0.55735000000000001</v>
      </c>
    </row>
  </sheetData>
  <sortState xmlns:xlrd2="http://schemas.microsoft.com/office/spreadsheetml/2017/richdata2" ref="A2:J11794">
    <sortCondition ref="B2:B1179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BB1C-B4FD-450D-B402-AFB589B1490B}">
  <dimension ref="A1:X11872"/>
  <sheetViews>
    <sheetView topLeftCell="C1" workbookViewId="0">
      <selection activeCell="R2" sqref="R2"/>
    </sheetView>
  </sheetViews>
  <sheetFormatPr defaultRowHeight="14.4" x14ac:dyDescent="0.3"/>
  <cols>
    <col min="2" max="2" width="45.109375" customWidth="1"/>
    <col min="23" max="23" width="9.6640625" bestFit="1" customWidth="1"/>
  </cols>
  <sheetData>
    <row r="1" spans="1:24" ht="15" x14ac:dyDescent="0.3">
      <c r="A1" s="1" t="s">
        <v>0</v>
      </c>
      <c r="B1" t="s">
        <v>1</v>
      </c>
      <c r="C1" t="s">
        <v>5</v>
      </c>
      <c r="D1" t="s">
        <v>4</v>
      </c>
      <c r="E1" t="s">
        <v>3</v>
      </c>
      <c r="F1" t="s">
        <v>2</v>
      </c>
      <c r="G1" t="s">
        <v>13365</v>
      </c>
      <c r="H1" t="s">
        <v>65</v>
      </c>
      <c r="I1" t="s">
        <v>38</v>
      </c>
      <c r="J1" t="s">
        <v>66</v>
      </c>
      <c r="K1" t="s">
        <v>10538</v>
      </c>
      <c r="L1" t="s">
        <v>13351</v>
      </c>
      <c r="M1" t="s">
        <v>13352</v>
      </c>
    </row>
    <row r="2" spans="1:24" ht="15" x14ac:dyDescent="0.3">
      <c r="A2" s="1"/>
      <c r="B2" t="s">
        <v>16</v>
      </c>
      <c r="C2">
        <v>308</v>
      </c>
      <c r="D2">
        <v>308</v>
      </c>
      <c r="E2">
        <v>308</v>
      </c>
      <c r="F2">
        <v>308</v>
      </c>
      <c r="G2">
        <v>1</v>
      </c>
      <c r="H2">
        <v>1</v>
      </c>
      <c r="I2">
        <v>1</v>
      </c>
      <c r="J2">
        <v>1</v>
      </c>
      <c r="K2" t="s">
        <v>7</v>
      </c>
      <c r="L2">
        <v>1</v>
      </c>
      <c r="M2">
        <v>1</v>
      </c>
      <c r="N2" t="s">
        <v>1</v>
      </c>
      <c r="O2" t="s">
        <v>10528</v>
      </c>
      <c r="P2" t="s">
        <v>17</v>
      </c>
      <c r="Q2" t="s">
        <v>8092</v>
      </c>
      <c r="R2" t="s">
        <v>13367</v>
      </c>
      <c r="S2" t="s">
        <v>13366</v>
      </c>
      <c r="T2" t="s">
        <v>10540</v>
      </c>
      <c r="U2" t="s">
        <v>10541</v>
      </c>
      <c r="W2" t="s">
        <v>13353</v>
      </c>
      <c r="X2" t="s">
        <v>13356</v>
      </c>
    </row>
    <row r="3" spans="1:24" ht="15" x14ac:dyDescent="0.3">
      <c r="A3" s="1"/>
      <c r="B3" t="s">
        <v>16</v>
      </c>
      <c r="C3">
        <v>136</v>
      </c>
      <c r="D3">
        <v>136</v>
      </c>
      <c r="E3">
        <v>136</v>
      </c>
      <c r="F3">
        <v>136</v>
      </c>
      <c r="G3">
        <v>1</v>
      </c>
      <c r="H3">
        <v>1</v>
      </c>
      <c r="I3">
        <v>1</v>
      </c>
      <c r="J3">
        <v>1</v>
      </c>
      <c r="K3" t="s">
        <v>7</v>
      </c>
      <c r="L3">
        <v>1</v>
      </c>
      <c r="M3">
        <v>1</v>
      </c>
      <c r="N3" t="s">
        <v>16</v>
      </c>
      <c r="O3">
        <v>919</v>
      </c>
      <c r="P3">
        <v>111</v>
      </c>
      <c r="Q3">
        <v>157</v>
      </c>
      <c r="R3">
        <f>AVERAGE(G2:G1188)</f>
        <v>0.79834793597304243</v>
      </c>
      <c r="S3">
        <f>AVERAGE(H2:H1188)</f>
        <v>0.6871322662173549</v>
      </c>
      <c r="T3">
        <f>AVERAGE(I2:I1188)</f>
        <v>0.49186689132266148</v>
      </c>
      <c r="U3">
        <v>349</v>
      </c>
      <c r="W3">
        <f>AVERAGE(L2:L1188)</f>
        <v>0.8575190362257803</v>
      </c>
      <c r="X3">
        <f>AVERAGE(M2:M1188)</f>
        <v>0.85688942459983208</v>
      </c>
    </row>
    <row r="4" spans="1:24" ht="15" x14ac:dyDescent="0.3">
      <c r="A4" s="1"/>
      <c r="B4" t="s">
        <v>16</v>
      </c>
      <c r="C4">
        <v>118</v>
      </c>
      <c r="D4">
        <v>118</v>
      </c>
      <c r="E4">
        <v>118</v>
      </c>
      <c r="F4">
        <v>118</v>
      </c>
      <c r="G4">
        <v>1</v>
      </c>
      <c r="H4">
        <v>1</v>
      </c>
      <c r="I4">
        <v>1</v>
      </c>
      <c r="J4">
        <v>1</v>
      </c>
      <c r="K4" t="s">
        <v>7</v>
      </c>
      <c r="L4">
        <v>1</v>
      </c>
      <c r="M4">
        <v>1</v>
      </c>
      <c r="N4" t="s">
        <v>8</v>
      </c>
      <c r="O4">
        <v>919</v>
      </c>
      <c r="P4">
        <v>114</v>
      </c>
      <c r="Q4">
        <v>154</v>
      </c>
      <c r="R4">
        <f>AVERAGE(G1189:G2375)</f>
        <v>0.80064869418702689</v>
      </c>
      <c r="S4">
        <f>AVERAGE(H1189:H2375)</f>
        <v>0.69391406908171926</v>
      </c>
      <c r="T4">
        <f>AVERAGE(I1189:I2375)</f>
        <v>0.49250968828980596</v>
      </c>
      <c r="U4">
        <v>347</v>
      </c>
      <c r="W4">
        <f>AVERAGE(L1189:L2375)</f>
        <v>0.8570637877000854</v>
      </c>
      <c r="X4">
        <f>AVERAGE(M1189:M2375)</f>
        <v>0.85655113816343753</v>
      </c>
    </row>
    <row r="5" spans="1:24" ht="15" x14ac:dyDescent="0.3">
      <c r="A5" s="1"/>
      <c r="B5" t="s">
        <v>16</v>
      </c>
      <c r="C5">
        <v>24</v>
      </c>
      <c r="D5">
        <v>24</v>
      </c>
      <c r="E5">
        <v>24</v>
      </c>
      <c r="F5">
        <v>24</v>
      </c>
      <c r="G5">
        <v>1</v>
      </c>
      <c r="H5">
        <v>1</v>
      </c>
      <c r="I5">
        <v>1</v>
      </c>
      <c r="J5">
        <v>1</v>
      </c>
      <c r="K5" t="s">
        <v>7</v>
      </c>
      <c r="L5">
        <v>1</v>
      </c>
      <c r="M5">
        <v>1</v>
      </c>
      <c r="N5" t="s">
        <v>15</v>
      </c>
      <c r="O5">
        <v>885</v>
      </c>
      <c r="P5">
        <v>137</v>
      </c>
      <c r="Q5">
        <v>165</v>
      </c>
      <c r="R5">
        <f>AVERAGE(G2376:G3562)</f>
        <v>0.78288711036225911</v>
      </c>
      <c r="S5">
        <f>AVERAGE(H2376:H3562)</f>
        <v>0.6595737152485257</v>
      </c>
      <c r="T5">
        <f>AVERAGE(I2376:I3562)</f>
        <v>0.4704684077506317</v>
      </c>
      <c r="U5">
        <v>320</v>
      </c>
      <c r="W5">
        <f>AVERAGE(L2376:L3562)</f>
        <v>0.84748870513900654</v>
      </c>
      <c r="X5">
        <f>AVERAGE(M2376:M3562)</f>
        <v>0.84699952569502934</v>
      </c>
    </row>
    <row r="6" spans="1:24" ht="15" x14ac:dyDescent="0.3">
      <c r="A6" s="1"/>
      <c r="B6" t="s">
        <v>16</v>
      </c>
      <c r="C6">
        <v>24</v>
      </c>
      <c r="D6">
        <v>24</v>
      </c>
      <c r="E6">
        <v>24</v>
      </c>
      <c r="F6">
        <v>24</v>
      </c>
      <c r="G6">
        <v>1</v>
      </c>
      <c r="H6">
        <v>1</v>
      </c>
      <c r="I6">
        <v>1</v>
      </c>
      <c r="J6">
        <v>1</v>
      </c>
      <c r="K6" t="s">
        <v>7</v>
      </c>
      <c r="L6">
        <v>1</v>
      </c>
      <c r="M6">
        <v>1</v>
      </c>
      <c r="N6" t="s">
        <v>10</v>
      </c>
      <c r="O6">
        <v>925</v>
      </c>
      <c r="P6">
        <v>115</v>
      </c>
      <c r="Q6">
        <v>147</v>
      </c>
      <c r="R6">
        <f>AVERAGE(G3563:G4749)</f>
        <v>0.80461583824768401</v>
      </c>
      <c r="S6">
        <f>AVERAGE(H3563:H4749)</f>
        <v>0.69096040438079209</v>
      </c>
      <c r="T6">
        <f>AVERAGE(I3563:I4749)</f>
        <v>0.48758298230834041</v>
      </c>
      <c r="U6">
        <v>344</v>
      </c>
      <c r="W6">
        <f>AVERAGE(L3563:L4749)</f>
        <v>0.85720160235888865</v>
      </c>
      <c r="X6">
        <f>AVERAGE(M3563:M4749)</f>
        <v>0.85654801347935827</v>
      </c>
    </row>
    <row r="7" spans="1:24" ht="15" x14ac:dyDescent="0.3">
      <c r="A7" s="1"/>
      <c r="B7" t="s">
        <v>16</v>
      </c>
      <c r="C7">
        <v>11</v>
      </c>
      <c r="D7">
        <v>11</v>
      </c>
      <c r="E7">
        <v>11</v>
      </c>
      <c r="F7">
        <v>11</v>
      </c>
      <c r="G7">
        <v>1</v>
      </c>
      <c r="H7">
        <v>1</v>
      </c>
      <c r="I7">
        <v>1</v>
      </c>
      <c r="J7">
        <v>1</v>
      </c>
      <c r="K7" t="s">
        <v>7</v>
      </c>
      <c r="L7">
        <v>1</v>
      </c>
      <c r="M7">
        <v>1</v>
      </c>
      <c r="N7" t="s">
        <v>13</v>
      </c>
      <c r="O7">
        <v>895</v>
      </c>
      <c r="P7">
        <v>128</v>
      </c>
      <c r="Q7">
        <v>164</v>
      </c>
      <c r="R7">
        <f>AVERAGE(G4750:G5936)</f>
        <v>0.7891086773378273</v>
      </c>
      <c r="S7">
        <f>AVERAGE(H4750:H5936)</f>
        <v>0.67357708508845826</v>
      </c>
      <c r="T7">
        <f>AVERAGE(I4750:I5936)</f>
        <v>0.47778264532434683</v>
      </c>
      <c r="U7">
        <v>334</v>
      </c>
      <c r="W7">
        <f>AVERAGE(L4750:L5936)</f>
        <v>0.85197044987363213</v>
      </c>
      <c r="X7">
        <f>AVERAGE(M4750:M5936)</f>
        <v>0.85139988205560224</v>
      </c>
    </row>
    <row r="8" spans="1:24" ht="15" x14ac:dyDescent="0.3">
      <c r="A8" s="1"/>
      <c r="B8" t="s">
        <v>16</v>
      </c>
      <c r="C8" t="s">
        <v>109</v>
      </c>
      <c r="D8" t="s">
        <v>109</v>
      </c>
      <c r="E8" t="s">
        <v>109</v>
      </c>
      <c r="F8" t="s">
        <v>109</v>
      </c>
      <c r="G8">
        <v>1</v>
      </c>
      <c r="H8">
        <v>1</v>
      </c>
      <c r="I8">
        <v>1</v>
      </c>
      <c r="J8">
        <v>1</v>
      </c>
      <c r="K8" t="s">
        <v>7</v>
      </c>
      <c r="L8">
        <v>1</v>
      </c>
      <c r="M8">
        <v>1</v>
      </c>
      <c r="N8" t="s">
        <v>6</v>
      </c>
      <c r="O8">
        <v>896</v>
      </c>
      <c r="P8">
        <v>130</v>
      </c>
      <c r="Q8">
        <v>162</v>
      </c>
      <c r="R8">
        <f>AVERAGE(G5937:G7124)</f>
        <v>0.7921043771043772</v>
      </c>
      <c r="S8">
        <f>AVERAGE(H5937:H7124)</f>
        <v>0.68157491582491581</v>
      </c>
      <c r="T8">
        <f>AVERAGE(I5937:I7124)</f>
        <v>0.4823164983164982</v>
      </c>
      <c r="U8">
        <v>342</v>
      </c>
      <c r="W8">
        <f>AVERAGE(L5937:L7124)</f>
        <v>0.85286627356902533</v>
      </c>
      <c r="X8">
        <f>AVERAGE(M5937:M7124)</f>
        <v>0.8522226414141405</v>
      </c>
    </row>
    <row r="9" spans="1:24" ht="15" x14ac:dyDescent="0.3">
      <c r="A9" s="1"/>
      <c r="B9" t="s">
        <v>16</v>
      </c>
      <c r="C9" t="s">
        <v>121</v>
      </c>
      <c r="D9" t="s">
        <v>121</v>
      </c>
      <c r="E9" t="s">
        <v>121</v>
      </c>
      <c r="F9" t="s">
        <v>121</v>
      </c>
      <c r="G9">
        <v>1</v>
      </c>
      <c r="H9">
        <v>1</v>
      </c>
      <c r="I9">
        <v>1</v>
      </c>
      <c r="J9">
        <v>1</v>
      </c>
      <c r="K9" t="s">
        <v>7</v>
      </c>
      <c r="L9">
        <v>1</v>
      </c>
      <c r="M9">
        <v>1</v>
      </c>
      <c r="N9" t="s">
        <v>9</v>
      </c>
      <c r="O9">
        <v>883</v>
      </c>
      <c r="P9">
        <v>123</v>
      </c>
      <c r="Q9">
        <v>181</v>
      </c>
      <c r="R9">
        <f>AVERAGE(G7125:G8311)</f>
        <v>0.781220724515586</v>
      </c>
      <c r="S9">
        <f>AVERAGE(H7125:H8311)</f>
        <v>0.6574035383319291</v>
      </c>
      <c r="T9">
        <f>AVERAGE(I7125:I8311)</f>
        <v>0.46724936815501283</v>
      </c>
      <c r="U9">
        <v>329</v>
      </c>
      <c r="W9">
        <f>AVERAGE(L7125:L8311)</f>
        <v>0.84845157118787029</v>
      </c>
      <c r="X9">
        <f>AVERAGE(M7125:M8311)</f>
        <v>0.84810141701769004</v>
      </c>
    </row>
    <row r="10" spans="1:24" ht="15" x14ac:dyDescent="0.3">
      <c r="A10" s="1"/>
      <c r="B10" t="s">
        <v>16</v>
      </c>
      <c r="C10">
        <v>17</v>
      </c>
      <c r="D10">
        <v>17</v>
      </c>
      <c r="E10">
        <v>17</v>
      </c>
      <c r="F10">
        <v>17</v>
      </c>
      <c r="G10">
        <v>1</v>
      </c>
      <c r="H10">
        <v>1</v>
      </c>
      <c r="I10">
        <v>1</v>
      </c>
      <c r="J10">
        <v>1</v>
      </c>
      <c r="K10" t="s">
        <v>7</v>
      </c>
      <c r="L10">
        <v>1</v>
      </c>
      <c r="M10">
        <v>1</v>
      </c>
      <c r="N10" t="s">
        <v>11</v>
      </c>
      <c r="O10">
        <v>870</v>
      </c>
      <c r="P10">
        <v>130</v>
      </c>
      <c r="Q10">
        <v>188</v>
      </c>
      <c r="R10">
        <f>AVERAGE(G8312:G9498)</f>
        <v>0.77367733782645398</v>
      </c>
      <c r="S10">
        <f>AVERAGE(H8312:H9498)</f>
        <v>0.65265122156697486</v>
      </c>
      <c r="T10">
        <f>AVERAGE(I8312:I9498)</f>
        <v>0.46242796967144034</v>
      </c>
      <c r="U10">
        <v>328</v>
      </c>
      <c r="W10">
        <f>AVERAGE(L8312:L9498)</f>
        <v>0.84699684751474502</v>
      </c>
      <c r="X10">
        <f>AVERAGE(M8312:M9498)</f>
        <v>0.84664011120471727</v>
      </c>
    </row>
    <row r="11" spans="1:24" ht="15" x14ac:dyDescent="0.3">
      <c r="A11" s="1"/>
      <c r="B11" t="s">
        <v>16</v>
      </c>
      <c r="C11">
        <v>11</v>
      </c>
      <c r="D11">
        <v>11</v>
      </c>
      <c r="E11">
        <v>11</v>
      </c>
      <c r="F11">
        <v>11</v>
      </c>
      <c r="G11">
        <v>1</v>
      </c>
      <c r="H11">
        <v>1</v>
      </c>
      <c r="I11">
        <v>1</v>
      </c>
      <c r="J11">
        <v>1</v>
      </c>
      <c r="K11" t="s">
        <v>7</v>
      </c>
      <c r="L11">
        <v>1</v>
      </c>
      <c r="M11">
        <v>1</v>
      </c>
      <c r="N11" t="s">
        <v>14</v>
      </c>
      <c r="O11">
        <v>912</v>
      </c>
      <c r="P11">
        <v>114</v>
      </c>
      <c r="Q11">
        <v>162</v>
      </c>
      <c r="R11">
        <f>AVERAGE(G9499:G10685)</f>
        <v>0.79731002527380102</v>
      </c>
      <c r="S11">
        <f>AVERAGE(H9499:H10685)</f>
        <v>0.68582645324347102</v>
      </c>
      <c r="T11">
        <f>AVERAGE(I9499:I10685)</f>
        <v>0.49085678180286429</v>
      </c>
      <c r="U11">
        <v>350</v>
      </c>
      <c r="W11">
        <f>AVERAGE(L9499:L10685)</f>
        <v>0.85633360067396913</v>
      </c>
      <c r="X11">
        <f>AVERAGE(M9499:M10685)</f>
        <v>0.85568152232518857</v>
      </c>
    </row>
    <row r="12" spans="1:24" ht="15" x14ac:dyDescent="0.3">
      <c r="A12" s="1"/>
      <c r="B12" t="s">
        <v>16</v>
      </c>
      <c r="C12">
        <v>17</v>
      </c>
      <c r="D12">
        <v>17</v>
      </c>
      <c r="E12">
        <v>17</v>
      </c>
      <c r="F12">
        <v>17</v>
      </c>
      <c r="G12">
        <v>1</v>
      </c>
      <c r="H12">
        <v>1</v>
      </c>
      <c r="I12">
        <v>1</v>
      </c>
      <c r="J12">
        <v>1</v>
      </c>
      <c r="K12" t="s">
        <v>7</v>
      </c>
      <c r="L12">
        <v>1</v>
      </c>
      <c r="M12">
        <v>1</v>
      </c>
      <c r="N12" t="s">
        <v>12</v>
      </c>
      <c r="O12">
        <v>903</v>
      </c>
      <c r="P12">
        <v>121</v>
      </c>
      <c r="Q12">
        <v>162</v>
      </c>
      <c r="R12">
        <f>AVERAGE(G10686:G11872)</f>
        <v>0.79059898904802017</v>
      </c>
      <c r="S12">
        <f>AVERAGE(H10686:H11872)</f>
        <v>0.67052822240943555</v>
      </c>
      <c r="T12">
        <f>AVERAGE(I10686:I11872)</f>
        <v>0.4759839932603197</v>
      </c>
      <c r="U12">
        <v>338</v>
      </c>
      <c r="W12">
        <f>AVERAGE(L10686:L11872)</f>
        <v>0.85120867312552684</v>
      </c>
      <c r="X12">
        <f>AVERAGE(M10686:M11872)</f>
        <v>0.85056194187026124</v>
      </c>
    </row>
    <row r="13" spans="1:24" ht="15" x14ac:dyDescent="0.3">
      <c r="A13" s="1"/>
      <c r="B13" t="s">
        <v>16</v>
      </c>
      <c r="C13">
        <v>39</v>
      </c>
      <c r="D13">
        <v>39</v>
      </c>
      <c r="E13">
        <v>39</v>
      </c>
      <c r="F13">
        <v>39</v>
      </c>
      <c r="G13">
        <v>1</v>
      </c>
      <c r="H13">
        <v>1</v>
      </c>
      <c r="I13">
        <v>1</v>
      </c>
      <c r="J13">
        <v>1</v>
      </c>
      <c r="K13" t="s">
        <v>7</v>
      </c>
      <c r="L13">
        <v>1</v>
      </c>
      <c r="M13">
        <v>1</v>
      </c>
    </row>
    <row r="14" spans="1:24" ht="15" x14ac:dyDescent="0.3">
      <c r="A14" s="1"/>
      <c r="B14" t="s">
        <v>16</v>
      </c>
      <c r="C14">
        <v>38</v>
      </c>
      <c r="D14">
        <v>38</v>
      </c>
      <c r="E14">
        <v>38</v>
      </c>
      <c r="F14">
        <v>38</v>
      </c>
      <c r="G14">
        <v>1</v>
      </c>
      <c r="H14">
        <v>1</v>
      </c>
      <c r="I14">
        <v>1</v>
      </c>
      <c r="J14">
        <v>1</v>
      </c>
      <c r="K14" t="s">
        <v>7</v>
      </c>
      <c r="L14">
        <v>1</v>
      </c>
      <c r="M14">
        <v>1</v>
      </c>
      <c r="N14" t="s">
        <v>1</v>
      </c>
      <c r="O14" t="s">
        <v>10528</v>
      </c>
      <c r="P14" t="s">
        <v>17</v>
      </c>
      <c r="Q14" t="s">
        <v>8092</v>
      </c>
      <c r="R14" t="s">
        <v>10539</v>
      </c>
      <c r="T14" t="s">
        <v>10540</v>
      </c>
      <c r="U14" t="s">
        <v>10541</v>
      </c>
    </row>
    <row r="15" spans="1:24" ht="15" x14ac:dyDescent="0.3">
      <c r="A15" s="1"/>
      <c r="B15" t="s">
        <v>16</v>
      </c>
      <c r="C15">
        <v>38</v>
      </c>
      <c r="D15">
        <v>38</v>
      </c>
      <c r="E15">
        <v>38</v>
      </c>
      <c r="F15">
        <v>38</v>
      </c>
      <c r="G15">
        <v>1</v>
      </c>
      <c r="H15">
        <v>1</v>
      </c>
      <c r="I15">
        <v>1</v>
      </c>
      <c r="J15">
        <v>1</v>
      </c>
      <c r="K15" t="s">
        <v>7</v>
      </c>
      <c r="L15">
        <v>1</v>
      </c>
      <c r="M15">
        <v>1</v>
      </c>
      <c r="N15" t="s">
        <v>16</v>
      </c>
      <c r="O15">
        <v>0.77422072451558555</v>
      </c>
      <c r="P15">
        <v>9.3513058129738841E-2</v>
      </c>
      <c r="Q15">
        <v>0.13226621735467564</v>
      </c>
      <c r="R15">
        <v>0.79834793597304243</v>
      </c>
      <c r="U15">
        <v>0.2940185341196293</v>
      </c>
    </row>
    <row r="16" spans="1:24" ht="15" x14ac:dyDescent="0.3">
      <c r="A16" s="1"/>
      <c r="B16" t="s">
        <v>16</v>
      </c>
      <c r="C16">
        <v>39</v>
      </c>
      <c r="D16">
        <v>39</v>
      </c>
      <c r="E16">
        <v>39</v>
      </c>
      <c r="F16">
        <v>39</v>
      </c>
      <c r="G16">
        <v>1</v>
      </c>
      <c r="H16">
        <v>1</v>
      </c>
      <c r="I16">
        <v>1</v>
      </c>
      <c r="J16">
        <v>1</v>
      </c>
      <c r="K16" t="s">
        <v>7</v>
      </c>
      <c r="L16">
        <v>1</v>
      </c>
      <c r="M16">
        <v>1</v>
      </c>
      <c r="N16" t="s">
        <v>8</v>
      </c>
      <c r="O16">
        <v>0.77422072451558555</v>
      </c>
      <c r="P16">
        <v>9.6040438079191243E-2</v>
      </c>
      <c r="Q16">
        <v>0.12973883740522324</v>
      </c>
      <c r="R16">
        <v>0.80064869418702689</v>
      </c>
      <c r="U16">
        <v>0.2923336141533277</v>
      </c>
    </row>
    <row r="17" spans="1:21" ht="15" x14ac:dyDescent="0.3">
      <c r="A17" s="1"/>
      <c r="B17" t="s">
        <v>16</v>
      </c>
      <c r="C17">
        <v>24</v>
      </c>
      <c r="D17">
        <v>24</v>
      </c>
      <c r="E17">
        <v>24</v>
      </c>
      <c r="F17">
        <v>24</v>
      </c>
      <c r="G17">
        <v>1</v>
      </c>
      <c r="H17">
        <v>1</v>
      </c>
      <c r="I17">
        <v>1</v>
      </c>
      <c r="J17">
        <v>1</v>
      </c>
      <c r="K17" t="s">
        <v>7</v>
      </c>
      <c r="L17">
        <v>1</v>
      </c>
      <c r="M17">
        <v>1</v>
      </c>
      <c r="N17" t="s">
        <v>15</v>
      </c>
      <c r="O17">
        <v>0.74557708508845832</v>
      </c>
      <c r="P17">
        <v>0.11541701769165964</v>
      </c>
      <c r="Q17">
        <v>0.13900589721988205</v>
      </c>
      <c r="R17">
        <v>0.78288711036225911</v>
      </c>
      <c r="U17">
        <v>0.26958719460825609</v>
      </c>
    </row>
    <row r="18" spans="1:21" ht="15" x14ac:dyDescent="0.3">
      <c r="A18" s="1"/>
      <c r="B18" t="s">
        <v>16</v>
      </c>
      <c r="C18" s="7">
        <v>0.13055555555555556</v>
      </c>
      <c r="D18" s="7">
        <v>0.13055555555555556</v>
      </c>
      <c r="E18" s="7">
        <v>0.13055555555555556</v>
      </c>
      <c r="F18" s="7">
        <v>0.13055555555555556</v>
      </c>
      <c r="G18">
        <v>1</v>
      </c>
      <c r="H18">
        <v>1</v>
      </c>
      <c r="I18">
        <v>1</v>
      </c>
      <c r="J18">
        <v>1</v>
      </c>
      <c r="K18" t="s">
        <v>7</v>
      </c>
      <c r="L18">
        <v>1</v>
      </c>
      <c r="M18">
        <v>1</v>
      </c>
      <c r="N18" t="s">
        <v>10</v>
      </c>
      <c r="O18">
        <v>0.77927548441449035</v>
      </c>
      <c r="P18">
        <v>9.6882898062342043E-2</v>
      </c>
      <c r="Q18">
        <v>0.12384161752316765</v>
      </c>
      <c r="R18">
        <v>0.80461583824768401</v>
      </c>
      <c r="U18">
        <v>0.2898062342038753</v>
      </c>
    </row>
    <row r="19" spans="1:21" ht="15" x14ac:dyDescent="0.3">
      <c r="A19" s="1"/>
      <c r="B19" t="s">
        <v>16</v>
      </c>
      <c r="C19" s="7">
        <v>0.20208333333333331</v>
      </c>
      <c r="D19" s="7">
        <v>0.20208333333333331</v>
      </c>
      <c r="E19" s="7">
        <v>0.20208333333333331</v>
      </c>
      <c r="F19" s="7">
        <v>0.20208333333333331</v>
      </c>
      <c r="G19">
        <v>1</v>
      </c>
      <c r="H19">
        <v>1</v>
      </c>
      <c r="I19">
        <v>1</v>
      </c>
      <c r="J19">
        <v>1</v>
      </c>
      <c r="K19" t="s">
        <v>7</v>
      </c>
      <c r="L19">
        <v>1</v>
      </c>
      <c r="M19">
        <v>1</v>
      </c>
      <c r="N19" t="s">
        <v>13</v>
      </c>
      <c r="O19">
        <v>0.75400168491996633</v>
      </c>
      <c r="P19">
        <v>0.10783487784330244</v>
      </c>
      <c r="Q19">
        <v>0.13816343723673125</v>
      </c>
      <c r="R19">
        <v>0.7891086773378273</v>
      </c>
      <c r="U19">
        <v>0.2813816343723673</v>
      </c>
    </row>
    <row r="20" spans="1:21" ht="15" x14ac:dyDescent="0.3">
      <c r="A20" s="1"/>
      <c r="B20" t="s">
        <v>16</v>
      </c>
      <c r="C20">
        <v>1946</v>
      </c>
      <c r="D20">
        <v>1946</v>
      </c>
      <c r="E20">
        <v>1946</v>
      </c>
      <c r="F20">
        <v>1946</v>
      </c>
      <c r="G20">
        <v>1</v>
      </c>
      <c r="H20">
        <v>1</v>
      </c>
      <c r="I20">
        <v>1</v>
      </c>
      <c r="J20">
        <v>1</v>
      </c>
      <c r="K20" t="s">
        <v>7</v>
      </c>
      <c r="L20">
        <v>1</v>
      </c>
      <c r="M20">
        <v>1</v>
      </c>
      <c r="N20" t="s">
        <v>6</v>
      </c>
      <c r="O20">
        <v>0.75484414490311713</v>
      </c>
      <c r="P20">
        <v>0.10951979780960404</v>
      </c>
      <c r="Q20">
        <v>0.13647851727042964</v>
      </c>
      <c r="R20">
        <v>0.7921043771043772</v>
      </c>
      <c r="U20">
        <v>0.2881213142375737</v>
      </c>
    </row>
    <row r="21" spans="1:21" ht="15" x14ac:dyDescent="0.3">
      <c r="A21" s="1"/>
      <c r="B21" t="s">
        <v>16</v>
      </c>
      <c r="C21">
        <v>711.98800000000006</v>
      </c>
      <c r="D21">
        <v>711988</v>
      </c>
      <c r="E21">
        <v>711.98800000000006</v>
      </c>
      <c r="F21">
        <v>711988</v>
      </c>
      <c r="G21">
        <v>1</v>
      </c>
      <c r="H21">
        <v>1</v>
      </c>
      <c r="I21">
        <v>1</v>
      </c>
      <c r="J21">
        <v>1</v>
      </c>
      <c r="K21" t="s">
        <v>7</v>
      </c>
      <c r="L21">
        <v>0.74495199999999995</v>
      </c>
      <c r="M21">
        <v>0.75085299999999999</v>
      </c>
      <c r="N21" t="s">
        <v>9</v>
      </c>
      <c r="O21">
        <v>0.74389216512215672</v>
      </c>
      <c r="P21">
        <v>0.10362257792754845</v>
      </c>
      <c r="Q21">
        <v>0.15248525695029486</v>
      </c>
      <c r="R21">
        <v>0.781220724515586</v>
      </c>
      <c r="U21">
        <v>0.27716933445661329</v>
      </c>
    </row>
    <row r="22" spans="1:21" ht="15" x14ac:dyDescent="0.3">
      <c r="A22" s="1"/>
      <c r="B22" t="s">
        <v>16</v>
      </c>
      <c r="C22" t="s">
        <v>289</v>
      </c>
      <c r="D22" s="8">
        <v>0.56200000000000006</v>
      </c>
      <c r="E22" t="s">
        <v>289</v>
      </c>
      <c r="F22" s="8">
        <v>0.56200000000000006</v>
      </c>
      <c r="G22">
        <v>1</v>
      </c>
      <c r="H22">
        <v>1</v>
      </c>
      <c r="I22">
        <v>1</v>
      </c>
      <c r="J22">
        <v>1</v>
      </c>
      <c r="K22" t="s">
        <v>7</v>
      </c>
      <c r="L22">
        <v>0.932114</v>
      </c>
      <c r="M22">
        <v>0.93162299999999998</v>
      </c>
      <c r="N22" t="s">
        <v>11</v>
      </c>
      <c r="O22">
        <v>0.73294018534119632</v>
      </c>
      <c r="P22">
        <v>0.10951979780960404</v>
      </c>
      <c r="Q22">
        <v>0.15838247683235046</v>
      </c>
      <c r="R22">
        <v>0.77386784511784579</v>
      </c>
      <c r="U22">
        <v>0.27632687447346249</v>
      </c>
    </row>
    <row r="23" spans="1:21" ht="15" x14ac:dyDescent="0.3">
      <c r="A23" s="1"/>
      <c r="B23" t="s">
        <v>16</v>
      </c>
      <c r="C23" t="s">
        <v>291</v>
      </c>
      <c r="D23" s="8">
        <v>2.8000000000000001E-2</v>
      </c>
      <c r="E23" t="s">
        <v>291</v>
      </c>
      <c r="F23" s="8">
        <v>2.8000000000000001E-2</v>
      </c>
      <c r="G23">
        <v>1</v>
      </c>
      <c r="H23">
        <v>1</v>
      </c>
      <c r="I23">
        <v>1</v>
      </c>
      <c r="J23">
        <v>1</v>
      </c>
      <c r="K23" t="s">
        <v>7</v>
      </c>
      <c r="L23">
        <v>0.92399699999999996</v>
      </c>
      <c r="M23">
        <v>0.91620299999999999</v>
      </c>
      <c r="N23" t="s">
        <v>14</v>
      </c>
      <c r="O23">
        <v>0.76832350463352994</v>
      </c>
      <c r="P23">
        <v>9.6040438079191243E-2</v>
      </c>
      <c r="Q23">
        <v>0.13647851727042964</v>
      </c>
      <c r="R23">
        <v>0.79748063973064132</v>
      </c>
      <c r="U23">
        <v>0.29486099410278011</v>
      </c>
    </row>
    <row r="24" spans="1:21" ht="15" x14ac:dyDescent="0.3">
      <c r="A24" s="1"/>
      <c r="B24" t="s">
        <v>16</v>
      </c>
      <c r="C24">
        <v>1817</v>
      </c>
      <c r="D24">
        <v>1817</v>
      </c>
      <c r="E24">
        <v>1817</v>
      </c>
      <c r="F24">
        <v>1817</v>
      </c>
      <c r="G24">
        <v>1</v>
      </c>
      <c r="H24">
        <v>1</v>
      </c>
      <c r="I24">
        <v>1</v>
      </c>
      <c r="J24">
        <v>1</v>
      </c>
      <c r="K24" t="s">
        <v>7</v>
      </c>
      <c r="L24">
        <v>1</v>
      </c>
      <c r="M24">
        <v>1</v>
      </c>
      <c r="N24" t="s">
        <v>12</v>
      </c>
      <c r="O24">
        <v>0.76074136478517274</v>
      </c>
      <c r="P24">
        <v>0.10193765796124685</v>
      </c>
      <c r="Q24">
        <v>0.13647851727042964</v>
      </c>
      <c r="R24">
        <v>0.79042242833052279</v>
      </c>
      <c r="U24">
        <v>0.2847514743049705</v>
      </c>
    </row>
    <row r="25" spans="1:21" ht="15" x14ac:dyDescent="0.3">
      <c r="A25" s="1"/>
      <c r="B25" t="s">
        <v>16</v>
      </c>
      <c r="C25">
        <v>374</v>
      </c>
      <c r="D25">
        <v>374</v>
      </c>
      <c r="E25">
        <v>374</v>
      </c>
      <c r="F25">
        <v>374</v>
      </c>
      <c r="G25">
        <v>1</v>
      </c>
      <c r="H25">
        <v>1</v>
      </c>
      <c r="I25">
        <v>1</v>
      </c>
      <c r="J25">
        <v>1</v>
      </c>
      <c r="K25" t="s">
        <v>7</v>
      </c>
      <c r="L25">
        <v>1</v>
      </c>
      <c r="M25">
        <v>1</v>
      </c>
    </row>
    <row r="26" spans="1:21" ht="15" x14ac:dyDescent="0.3">
      <c r="A26" s="1"/>
      <c r="B26" t="s">
        <v>16</v>
      </c>
      <c r="C26">
        <v>1943</v>
      </c>
      <c r="D26">
        <v>1943</v>
      </c>
      <c r="E26">
        <v>1943</v>
      </c>
      <c r="F26">
        <v>1943</v>
      </c>
      <c r="G26">
        <v>1</v>
      </c>
      <c r="H26">
        <v>1</v>
      </c>
      <c r="I26">
        <v>1</v>
      </c>
      <c r="J26">
        <v>1</v>
      </c>
      <c r="K26" t="s">
        <v>7</v>
      </c>
      <c r="L26">
        <v>1</v>
      </c>
      <c r="M26">
        <v>1</v>
      </c>
    </row>
    <row r="27" spans="1:21" ht="15" x14ac:dyDescent="0.3">
      <c r="A27" s="1"/>
      <c r="B27" t="s">
        <v>16</v>
      </c>
      <c r="C27">
        <v>1943</v>
      </c>
      <c r="D27">
        <v>1943</v>
      </c>
      <c r="E27">
        <v>1943</v>
      </c>
      <c r="F27">
        <v>1943</v>
      </c>
      <c r="G27">
        <v>1</v>
      </c>
      <c r="H27">
        <v>1</v>
      </c>
      <c r="I27">
        <v>1</v>
      </c>
      <c r="J27">
        <v>1</v>
      </c>
      <c r="K27" t="s">
        <v>7</v>
      </c>
      <c r="L27">
        <v>1</v>
      </c>
      <c r="M27">
        <v>1</v>
      </c>
    </row>
    <row r="28" spans="1:21" ht="15" x14ac:dyDescent="0.3">
      <c r="A28" s="1"/>
      <c r="B28" t="s">
        <v>16</v>
      </c>
      <c r="C28">
        <v>1990</v>
      </c>
      <c r="D28">
        <v>1990</v>
      </c>
      <c r="E28">
        <v>1990</v>
      </c>
      <c r="F28">
        <v>1990</v>
      </c>
      <c r="G28">
        <v>1</v>
      </c>
      <c r="H28">
        <v>1</v>
      </c>
      <c r="I28">
        <v>1</v>
      </c>
      <c r="J28">
        <v>1</v>
      </c>
      <c r="K28" t="s">
        <v>7</v>
      </c>
      <c r="L28">
        <v>1</v>
      </c>
      <c r="M28">
        <v>1</v>
      </c>
    </row>
    <row r="29" spans="1:21" ht="15" x14ac:dyDescent="0.3">
      <c r="A29" s="1"/>
      <c r="B29" t="s">
        <v>16</v>
      </c>
      <c r="C29">
        <v>1886</v>
      </c>
      <c r="D29">
        <v>1886</v>
      </c>
      <c r="E29">
        <v>1886</v>
      </c>
      <c r="F29">
        <v>1886</v>
      </c>
      <c r="G29">
        <v>1</v>
      </c>
      <c r="H29">
        <v>1</v>
      </c>
      <c r="I29">
        <v>1</v>
      </c>
      <c r="J29">
        <v>1</v>
      </c>
      <c r="K29" t="s">
        <v>7</v>
      </c>
      <c r="L29">
        <v>1</v>
      </c>
      <c r="M29">
        <v>1</v>
      </c>
    </row>
    <row r="30" spans="1:21" ht="15" x14ac:dyDescent="0.3">
      <c r="A30" s="1"/>
      <c r="B30" t="s">
        <v>16</v>
      </c>
      <c r="C30">
        <v>1901</v>
      </c>
      <c r="D30">
        <v>1901</v>
      </c>
      <c r="E30">
        <v>1901</v>
      </c>
      <c r="F30">
        <v>1901</v>
      </c>
      <c r="G30">
        <v>1</v>
      </c>
      <c r="H30">
        <v>1</v>
      </c>
      <c r="I30">
        <v>1</v>
      </c>
      <c r="J30">
        <v>1</v>
      </c>
      <c r="K30" t="s">
        <v>7</v>
      </c>
      <c r="L30">
        <v>1</v>
      </c>
      <c r="M30">
        <v>1</v>
      </c>
    </row>
    <row r="31" spans="1:21" ht="15" x14ac:dyDescent="0.3">
      <c r="A31" s="1"/>
      <c r="B31" t="s">
        <v>16</v>
      </c>
      <c r="C31">
        <v>1943</v>
      </c>
      <c r="D31">
        <v>1943</v>
      </c>
      <c r="E31">
        <v>1943</v>
      </c>
      <c r="F31">
        <v>1943</v>
      </c>
      <c r="G31">
        <v>1</v>
      </c>
      <c r="H31">
        <v>1</v>
      </c>
      <c r="I31">
        <v>1</v>
      </c>
      <c r="J31">
        <v>1</v>
      </c>
      <c r="K31" t="s">
        <v>7</v>
      </c>
      <c r="L31">
        <v>1</v>
      </c>
      <c r="M31">
        <v>1</v>
      </c>
    </row>
    <row r="32" spans="1:21" ht="15" x14ac:dyDescent="0.3">
      <c r="A32" s="1"/>
      <c r="B32" t="s">
        <v>16</v>
      </c>
      <c r="C32">
        <v>38</v>
      </c>
      <c r="D32">
        <v>38</v>
      </c>
      <c r="E32">
        <v>38</v>
      </c>
      <c r="F32">
        <v>38</v>
      </c>
      <c r="G32">
        <v>1</v>
      </c>
      <c r="H32">
        <v>1</v>
      </c>
      <c r="I32">
        <v>1</v>
      </c>
      <c r="J32">
        <v>1</v>
      </c>
      <c r="K32" t="s">
        <v>7</v>
      </c>
      <c r="L32">
        <v>1</v>
      </c>
      <c r="M32">
        <v>1</v>
      </c>
    </row>
    <row r="33" spans="1:13" ht="15" x14ac:dyDescent="0.3">
      <c r="A33" s="1"/>
      <c r="B33" t="s">
        <v>16</v>
      </c>
      <c r="C33">
        <v>1937</v>
      </c>
      <c r="D33">
        <v>1937</v>
      </c>
      <c r="E33">
        <v>1937</v>
      </c>
      <c r="F33">
        <v>1937</v>
      </c>
      <c r="G33">
        <v>1</v>
      </c>
      <c r="H33">
        <v>1</v>
      </c>
      <c r="I33">
        <v>1</v>
      </c>
      <c r="J33">
        <v>1</v>
      </c>
      <c r="K33" t="s">
        <v>7</v>
      </c>
      <c r="L33">
        <v>1</v>
      </c>
      <c r="M33">
        <v>1</v>
      </c>
    </row>
    <row r="34" spans="1:13" ht="15" x14ac:dyDescent="0.3">
      <c r="A34" s="1"/>
      <c r="B34" t="s">
        <v>16</v>
      </c>
      <c r="C34">
        <v>1519</v>
      </c>
      <c r="D34">
        <v>1519</v>
      </c>
      <c r="E34">
        <v>1519</v>
      </c>
      <c r="F34">
        <v>1519</v>
      </c>
      <c r="G34">
        <v>1</v>
      </c>
      <c r="H34">
        <v>1</v>
      </c>
      <c r="I34">
        <v>1</v>
      </c>
      <c r="J34">
        <v>1</v>
      </c>
      <c r="K34" t="s">
        <v>7</v>
      </c>
      <c r="L34">
        <v>1</v>
      </c>
      <c r="M34">
        <v>1</v>
      </c>
    </row>
    <row r="35" spans="1:13" ht="15" x14ac:dyDescent="0.3">
      <c r="A35" s="1"/>
      <c r="B35" t="s">
        <v>16</v>
      </c>
      <c r="C35">
        <v>1520</v>
      </c>
      <c r="D35">
        <v>1520</v>
      </c>
      <c r="E35">
        <v>1520</v>
      </c>
      <c r="F35">
        <v>1520</v>
      </c>
      <c r="G35">
        <v>1</v>
      </c>
      <c r="H35">
        <v>1</v>
      </c>
      <c r="I35">
        <v>1</v>
      </c>
      <c r="J35">
        <v>1</v>
      </c>
      <c r="K35" t="s">
        <v>7</v>
      </c>
      <c r="L35">
        <v>1</v>
      </c>
      <c r="M35">
        <v>1</v>
      </c>
    </row>
    <row r="36" spans="1:13" ht="15" x14ac:dyDescent="0.3">
      <c r="A36" s="1"/>
      <c r="B36" t="s">
        <v>16</v>
      </c>
      <c r="C36" t="s">
        <v>1023</v>
      </c>
      <c r="D36">
        <v>17786419</v>
      </c>
      <c r="E36" t="s">
        <v>1023</v>
      </c>
      <c r="F36">
        <v>17786419</v>
      </c>
      <c r="G36">
        <v>1</v>
      </c>
      <c r="H36">
        <v>1</v>
      </c>
      <c r="I36">
        <v>1</v>
      </c>
      <c r="J36">
        <v>1</v>
      </c>
      <c r="K36" t="s">
        <v>7</v>
      </c>
      <c r="L36">
        <v>0.65375700000000003</v>
      </c>
      <c r="M36">
        <v>0.66406500000000002</v>
      </c>
    </row>
    <row r="37" spans="1:13" ht="15" x14ac:dyDescent="0.3">
      <c r="A37" s="1"/>
      <c r="B37" t="s">
        <v>16</v>
      </c>
      <c r="C37">
        <v>2014</v>
      </c>
      <c r="D37">
        <v>2014</v>
      </c>
      <c r="E37">
        <v>2014</v>
      </c>
      <c r="F37">
        <v>2014</v>
      </c>
      <c r="G37">
        <v>1</v>
      </c>
      <c r="H37">
        <v>1</v>
      </c>
      <c r="I37">
        <v>1</v>
      </c>
      <c r="J37">
        <v>1</v>
      </c>
      <c r="K37" t="s">
        <v>7</v>
      </c>
      <c r="L37">
        <v>1</v>
      </c>
      <c r="M37">
        <v>1</v>
      </c>
    </row>
    <row r="38" spans="1:13" ht="15" x14ac:dyDescent="0.3">
      <c r="A38" s="1"/>
      <c r="B38" t="s">
        <v>16</v>
      </c>
      <c r="C38">
        <v>2018</v>
      </c>
      <c r="D38">
        <v>2018</v>
      </c>
      <c r="E38">
        <v>2018</v>
      </c>
      <c r="F38">
        <v>2018</v>
      </c>
      <c r="G38">
        <v>1</v>
      </c>
      <c r="H38">
        <v>1</v>
      </c>
      <c r="I38">
        <v>1</v>
      </c>
      <c r="J38">
        <v>1</v>
      </c>
      <c r="K38" t="s">
        <v>7</v>
      </c>
      <c r="L38">
        <v>1</v>
      </c>
      <c r="M38">
        <v>1</v>
      </c>
    </row>
    <row r="39" spans="1:13" ht="15" x14ac:dyDescent="0.3">
      <c r="A39" s="1"/>
      <c r="B39" t="s">
        <v>16</v>
      </c>
      <c r="C39">
        <v>1998</v>
      </c>
      <c r="D39">
        <v>1998</v>
      </c>
      <c r="E39">
        <v>1998</v>
      </c>
      <c r="F39">
        <v>1998</v>
      </c>
      <c r="G39">
        <v>1</v>
      </c>
      <c r="H39">
        <v>1</v>
      </c>
      <c r="I39">
        <v>1</v>
      </c>
      <c r="J39">
        <v>1</v>
      </c>
      <c r="K39" t="s">
        <v>7</v>
      </c>
      <c r="L39">
        <v>1</v>
      </c>
      <c r="M39">
        <v>1</v>
      </c>
    </row>
    <row r="40" spans="1:13" ht="15" x14ac:dyDescent="0.3">
      <c r="A40" s="1"/>
      <c r="B40" t="s">
        <v>16</v>
      </c>
      <c r="C40">
        <v>1788</v>
      </c>
      <c r="D40">
        <v>1788</v>
      </c>
      <c r="E40">
        <v>1788</v>
      </c>
      <c r="F40">
        <v>1788</v>
      </c>
      <c r="G40">
        <v>1</v>
      </c>
      <c r="H40">
        <v>1</v>
      </c>
      <c r="I40">
        <v>1</v>
      </c>
      <c r="J40">
        <v>1</v>
      </c>
      <c r="K40" t="s">
        <v>7</v>
      </c>
      <c r="L40">
        <v>1</v>
      </c>
      <c r="M40">
        <v>1</v>
      </c>
    </row>
    <row r="41" spans="1:13" ht="15" x14ac:dyDescent="0.3">
      <c r="A41" s="1"/>
      <c r="B41" t="s">
        <v>16</v>
      </c>
      <c r="C41">
        <v>1685</v>
      </c>
      <c r="D41">
        <v>1685</v>
      </c>
      <c r="E41">
        <v>1685</v>
      </c>
      <c r="F41">
        <v>1685</v>
      </c>
      <c r="G41">
        <v>1</v>
      </c>
      <c r="H41">
        <v>1</v>
      </c>
      <c r="I41">
        <v>1</v>
      </c>
      <c r="J41">
        <v>1</v>
      </c>
      <c r="K41" t="s">
        <v>7</v>
      </c>
      <c r="L41">
        <v>1</v>
      </c>
      <c r="M41">
        <v>1</v>
      </c>
    </row>
    <row r="42" spans="1:13" ht="15" x14ac:dyDescent="0.3">
      <c r="A42" s="1"/>
      <c r="B42" t="s">
        <v>16</v>
      </c>
      <c r="C42">
        <v>390</v>
      </c>
      <c r="D42">
        <v>390</v>
      </c>
      <c r="E42">
        <v>390</v>
      </c>
      <c r="F42">
        <v>390</v>
      </c>
      <c r="G42">
        <v>1</v>
      </c>
      <c r="H42">
        <v>1</v>
      </c>
      <c r="I42">
        <v>1</v>
      </c>
      <c r="J42">
        <v>1</v>
      </c>
      <c r="K42" t="s">
        <v>7</v>
      </c>
      <c r="L42">
        <v>1</v>
      </c>
      <c r="M42">
        <v>1</v>
      </c>
    </row>
    <row r="43" spans="1:13" ht="15" x14ac:dyDescent="0.3">
      <c r="A43" s="1"/>
      <c r="B43" t="s">
        <v>16</v>
      </c>
      <c r="C43">
        <v>1530</v>
      </c>
      <c r="D43">
        <v>1530</v>
      </c>
      <c r="E43">
        <v>1530</v>
      </c>
      <c r="F43">
        <v>1530</v>
      </c>
      <c r="G43">
        <v>1</v>
      </c>
      <c r="H43">
        <v>1</v>
      </c>
      <c r="I43">
        <v>1</v>
      </c>
      <c r="J43">
        <v>1</v>
      </c>
      <c r="K43" t="s">
        <v>7</v>
      </c>
      <c r="L43">
        <v>1</v>
      </c>
      <c r="M43">
        <v>1</v>
      </c>
    </row>
    <row r="44" spans="1:13" ht="15" x14ac:dyDescent="0.3">
      <c r="A44" s="1"/>
      <c r="B44" t="s">
        <v>16</v>
      </c>
      <c r="C44">
        <v>1851</v>
      </c>
      <c r="D44">
        <v>1851</v>
      </c>
      <c r="E44">
        <v>1851</v>
      </c>
      <c r="F44">
        <v>1851</v>
      </c>
      <c r="G44">
        <v>1</v>
      </c>
      <c r="H44">
        <v>1</v>
      </c>
      <c r="I44">
        <v>1</v>
      </c>
      <c r="J44">
        <v>1</v>
      </c>
      <c r="K44" t="s">
        <v>7</v>
      </c>
      <c r="L44">
        <v>1</v>
      </c>
      <c r="M44">
        <v>1</v>
      </c>
    </row>
    <row r="45" spans="1:13" ht="15" x14ac:dyDescent="0.3">
      <c r="A45" s="1"/>
      <c r="B45" t="s">
        <v>16</v>
      </c>
      <c r="C45" s="3">
        <v>0.63</v>
      </c>
      <c r="D45" s="3">
        <v>0.63</v>
      </c>
      <c r="E45" s="3">
        <v>0.63</v>
      </c>
      <c r="F45" s="3">
        <v>0.63</v>
      </c>
      <c r="G45">
        <v>1</v>
      </c>
      <c r="H45">
        <v>1</v>
      </c>
      <c r="I45">
        <v>1</v>
      </c>
      <c r="J45">
        <v>1</v>
      </c>
      <c r="K45" t="s">
        <v>7</v>
      </c>
      <c r="L45">
        <v>1</v>
      </c>
      <c r="M45">
        <v>1</v>
      </c>
    </row>
    <row r="46" spans="1:13" ht="15" x14ac:dyDescent="0.3">
      <c r="A46" s="1"/>
      <c r="B46" t="s">
        <v>16</v>
      </c>
      <c r="C46">
        <v>5</v>
      </c>
      <c r="D46">
        <v>5</v>
      </c>
      <c r="E46">
        <v>5</v>
      </c>
      <c r="F46">
        <v>5</v>
      </c>
      <c r="G46">
        <v>1</v>
      </c>
      <c r="H46">
        <v>1</v>
      </c>
      <c r="I46">
        <v>1</v>
      </c>
      <c r="J46">
        <v>1</v>
      </c>
      <c r="K46" t="s">
        <v>7</v>
      </c>
      <c r="L46">
        <v>1</v>
      </c>
      <c r="M46">
        <v>1</v>
      </c>
    </row>
    <row r="47" spans="1:13" ht="15" x14ac:dyDescent="0.3">
      <c r="A47" s="1"/>
      <c r="B47" t="s">
        <v>16</v>
      </c>
      <c r="C47" t="s">
        <v>1589</v>
      </c>
      <c r="D47" t="s">
        <v>1589</v>
      </c>
      <c r="E47" t="s">
        <v>1589</v>
      </c>
      <c r="F47" t="s">
        <v>1589</v>
      </c>
      <c r="G47">
        <v>1</v>
      </c>
      <c r="H47">
        <v>1</v>
      </c>
      <c r="I47">
        <v>1</v>
      </c>
      <c r="J47">
        <v>1</v>
      </c>
      <c r="K47" t="s">
        <v>7</v>
      </c>
      <c r="L47">
        <v>1</v>
      </c>
      <c r="M47">
        <v>1</v>
      </c>
    </row>
    <row r="48" spans="1:13" ht="15" x14ac:dyDescent="0.3">
      <c r="A48" s="1"/>
      <c r="B48" t="s">
        <v>16</v>
      </c>
      <c r="C48">
        <v>1774</v>
      </c>
      <c r="D48">
        <v>1774</v>
      </c>
      <c r="E48">
        <v>1774</v>
      </c>
      <c r="F48">
        <v>1774</v>
      </c>
      <c r="G48">
        <v>1</v>
      </c>
      <c r="H48">
        <v>1</v>
      </c>
      <c r="I48">
        <v>1</v>
      </c>
      <c r="J48">
        <v>1</v>
      </c>
      <c r="K48" t="s">
        <v>7</v>
      </c>
      <c r="L48">
        <v>1</v>
      </c>
      <c r="M48">
        <v>1</v>
      </c>
    </row>
    <row r="49" spans="1:13" ht="15" x14ac:dyDescent="0.3">
      <c r="A49" s="1"/>
      <c r="B49" t="s">
        <v>16</v>
      </c>
      <c r="C49">
        <v>1895</v>
      </c>
      <c r="D49">
        <v>1895</v>
      </c>
      <c r="E49">
        <v>1895</v>
      </c>
      <c r="F49">
        <v>1895</v>
      </c>
      <c r="G49">
        <v>1</v>
      </c>
      <c r="H49">
        <v>1</v>
      </c>
      <c r="I49">
        <v>1</v>
      </c>
      <c r="J49">
        <v>1</v>
      </c>
      <c r="K49" t="s">
        <v>7</v>
      </c>
      <c r="L49">
        <v>1</v>
      </c>
      <c r="M49">
        <v>1</v>
      </c>
    </row>
    <row r="50" spans="1:13" ht="15" x14ac:dyDescent="0.3">
      <c r="A50" s="1"/>
      <c r="B50" t="s">
        <v>16</v>
      </c>
      <c r="C50" s="3">
        <v>0.12</v>
      </c>
      <c r="D50" s="3">
        <v>0.12</v>
      </c>
      <c r="E50" s="3">
        <v>0.12</v>
      </c>
      <c r="F50" s="3">
        <v>0.12</v>
      </c>
      <c r="G50">
        <v>1</v>
      </c>
      <c r="H50">
        <v>1</v>
      </c>
      <c r="I50">
        <v>1</v>
      </c>
      <c r="J50">
        <v>1</v>
      </c>
      <c r="K50" t="s">
        <v>7</v>
      </c>
      <c r="L50">
        <v>1</v>
      </c>
      <c r="M50">
        <v>1</v>
      </c>
    </row>
    <row r="51" spans="1:13" ht="15" x14ac:dyDescent="0.3">
      <c r="A51" s="1"/>
      <c r="B51" t="s">
        <v>16</v>
      </c>
      <c r="C51">
        <v>1973</v>
      </c>
      <c r="D51">
        <v>1973</v>
      </c>
      <c r="E51">
        <v>1973</v>
      </c>
      <c r="F51">
        <v>1973</v>
      </c>
      <c r="G51">
        <v>1</v>
      </c>
      <c r="H51">
        <v>1</v>
      </c>
      <c r="I51">
        <v>1</v>
      </c>
      <c r="J51">
        <v>1</v>
      </c>
      <c r="K51" t="s">
        <v>7</v>
      </c>
      <c r="L51">
        <v>1</v>
      </c>
      <c r="M51">
        <v>1</v>
      </c>
    </row>
    <row r="52" spans="1:13" ht="15" x14ac:dyDescent="0.3">
      <c r="A52" s="1"/>
      <c r="B52" t="s">
        <v>16</v>
      </c>
      <c r="C52" t="s">
        <v>1832</v>
      </c>
      <c r="D52" s="3">
        <v>0.2</v>
      </c>
      <c r="E52" s="3">
        <v>0.2</v>
      </c>
      <c r="F52" s="3">
        <v>0.2</v>
      </c>
      <c r="G52">
        <v>1</v>
      </c>
      <c r="H52">
        <v>1</v>
      </c>
      <c r="I52">
        <v>1</v>
      </c>
      <c r="J52">
        <v>1</v>
      </c>
      <c r="K52" t="s">
        <v>7</v>
      </c>
      <c r="L52">
        <v>0.86639900000000003</v>
      </c>
      <c r="M52">
        <v>0.87143899999999996</v>
      </c>
    </row>
    <row r="53" spans="1:13" ht="15" x14ac:dyDescent="0.3">
      <c r="A53" s="1"/>
      <c r="B53" t="s">
        <v>16</v>
      </c>
      <c r="C53">
        <v>1972</v>
      </c>
      <c r="D53">
        <v>1972</v>
      </c>
      <c r="E53">
        <v>1972</v>
      </c>
      <c r="F53">
        <v>1972</v>
      </c>
      <c r="G53">
        <v>1</v>
      </c>
      <c r="H53">
        <v>1</v>
      </c>
      <c r="I53">
        <v>1</v>
      </c>
      <c r="J53">
        <v>1</v>
      </c>
      <c r="K53" t="s">
        <v>7</v>
      </c>
      <c r="L53">
        <v>1</v>
      </c>
      <c r="M53">
        <v>1</v>
      </c>
    </row>
    <row r="54" spans="1:13" ht="15" x14ac:dyDescent="0.3">
      <c r="A54" s="1"/>
      <c r="B54" t="s">
        <v>16</v>
      </c>
      <c r="C54">
        <v>1985</v>
      </c>
      <c r="D54">
        <v>1985</v>
      </c>
      <c r="E54">
        <v>1985</v>
      </c>
      <c r="F54">
        <v>1985</v>
      </c>
      <c r="G54">
        <v>1</v>
      </c>
      <c r="H54">
        <v>1</v>
      </c>
      <c r="I54">
        <v>1</v>
      </c>
      <c r="J54">
        <v>1</v>
      </c>
      <c r="K54" t="s">
        <v>7</v>
      </c>
      <c r="L54">
        <v>1</v>
      </c>
      <c r="M54">
        <v>1</v>
      </c>
    </row>
    <row r="55" spans="1:13" ht="15" x14ac:dyDescent="0.3">
      <c r="A55" s="1"/>
      <c r="B55" t="s">
        <v>16</v>
      </c>
      <c r="C55">
        <v>1979</v>
      </c>
      <c r="D55">
        <v>1979</v>
      </c>
      <c r="E55">
        <v>1979</v>
      </c>
      <c r="F55">
        <v>1979</v>
      </c>
      <c r="G55">
        <v>1</v>
      </c>
      <c r="H55">
        <v>1</v>
      </c>
      <c r="I55">
        <v>1</v>
      </c>
      <c r="J55">
        <v>1</v>
      </c>
      <c r="K55" t="s">
        <v>7</v>
      </c>
      <c r="L55">
        <v>1</v>
      </c>
      <c r="M55">
        <v>1</v>
      </c>
    </row>
    <row r="56" spans="1:13" ht="15" x14ac:dyDescent="0.3">
      <c r="A56" s="1"/>
      <c r="B56" t="s">
        <v>16</v>
      </c>
      <c r="C56">
        <v>1964</v>
      </c>
      <c r="D56">
        <v>1964</v>
      </c>
      <c r="E56">
        <v>1964</v>
      </c>
      <c r="F56">
        <v>1964</v>
      </c>
      <c r="G56">
        <v>1</v>
      </c>
      <c r="H56">
        <v>1</v>
      </c>
      <c r="I56">
        <v>1</v>
      </c>
      <c r="J56">
        <v>1</v>
      </c>
      <c r="K56" t="s">
        <v>7</v>
      </c>
      <c r="L56">
        <v>1</v>
      </c>
      <c r="M56">
        <v>1</v>
      </c>
    </row>
    <row r="57" spans="1:13" ht="15" x14ac:dyDescent="0.3">
      <c r="A57" s="1"/>
      <c r="B57" t="s">
        <v>16</v>
      </c>
      <c r="C57">
        <v>1950</v>
      </c>
      <c r="D57">
        <v>1950</v>
      </c>
      <c r="E57">
        <v>1950</v>
      </c>
      <c r="F57">
        <v>1950</v>
      </c>
      <c r="G57">
        <v>1</v>
      </c>
      <c r="H57">
        <v>1</v>
      </c>
      <c r="I57">
        <v>1</v>
      </c>
      <c r="J57">
        <v>1</v>
      </c>
      <c r="K57" t="s">
        <v>7</v>
      </c>
      <c r="L57">
        <v>1</v>
      </c>
      <c r="M57">
        <v>1</v>
      </c>
    </row>
    <row r="58" spans="1:13" ht="15" x14ac:dyDescent="0.3">
      <c r="A58" s="1"/>
      <c r="B58" t="s">
        <v>16</v>
      </c>
      <c r="C58">
        <v>1999</v>
      </c>
      <c r="D58">
        <v>1999</v>
      </c>
      <c r="E58">
        <v>1999</v>
      </c>
      <c r="F58">
        <v>1999</v>
      </c>
      <c r="G58">
        <v>1</v>
      </c>
      <c r="H58">
        <v>1</v>
      </c>
      <c r="I58">
        <v>1</v>
      </c>
      <c r="J58">
        <v>1</v>
      </c>
      <c r="K58" t="s">
        <v>7</v>
      </c>
      <c r="L58">
        <v>1</v>
      </c>
      <c r="M58">
        <v>1</v>
      </c>
    </row>
    <row r="59" spans="1:13" ht="15" x14ac:dyDescent="0.3">
      <c r="A59" s="1"/>
      <c r="B59" t="s">
        <v>16</v>
      </c>
      <c r="C59">
        <v>1997</v>
      </c>
      <c r="D59">
        <v>1997</v>
      </c>
      <c r="E59">
        <v>1997</v>
      </c>
      <c r="F59">
        <v>1997</v>
      </c>
      <c r="G59">
        <v>1</v>
      </c>
      <c r="H59">
        <v>1</v>
      </c>
      <c r="I59">
        <v>1</v>
      </c>
      <c r="J59">
        <v>1</v>
      </c>
      <c r="K59" t="s">
        <v>7</v>
      </c>
      <c r="L59">
        <v>1</v>
      </c>
      <c r="M59">
        <v>1</v>
      </c>
    </row>
    <row r="60" spans="1:13" ht="15" x14ac:dyDescent="0.3">
      <c r="A60" s="1"/>
      <c r="B60" t="s">
        <v>16</v>
      </c>
      <c r="C60">
        <v>1996</v>
      </c>
      <c r="D60">
        <v>1996</v>
      </c>
      <c r="E60">
        <v>1996</v>
      </c>
      <c r="F60">
        <v>1996</v>
      </c>
      <c r="G60">
        <v>1</v>
      </c>
      <c r="H60">
        <v>1</v>
      </c>
      <c r="I60">
        <v>1</v>
      </c>
      <c r="J60">
        <v>1</v>
      </c>
      <c r="K60" t="s">
        <v>7</v>
      </c>
      <c r="L60">
        <v>1</v>
      </c>
      <c r="M60">
        <v>1</v>
      </c>
    </row>
    <row r="61" spans="1:13" ht="15" x14ac:dyDescent="0.3">
      <c r="A61" s="1"/>
      <c r="B61" t="s">
        <v>16</v>
      </c>
      <c r="C61" s="3">
        <v>0.91</v>
      </c>
      <c r="D61" s="3">
        <v>0.91</v>
      </c>
      <c r="E61" s="3">
        <v>0.91</v>
      </c>
      <c r="F61" s="3">
        <v>0.91</v>
      </c>
      <c r="G61">
        <v>1</v>
      </c>
      <c r="H61">
        <v>1</v>
      </c>
      <c r="I61">
        <v>1</v>
      </c>
      <c r="J61">
        <v>1</v>
      </c>
      <c r="K61" t="s">
        <v>7</v>
      </c>
      <c r="L61">
        <v>1</v>
      </c>
      <c r="M61">
        <v>1</v>
      </c>
    </row>
    <row r="62" spans="1:13" ht="15" x14ac:dyDescent="0.3">
      <c r="A62" s="1"/>
      <c r="B62" t="s">
        <v>16</v>
      </c>
      <c r="C62" s="3">
        <v>0.18</v>
      </c>
      <c r="D62" s="3">
        <v>0.18</v>
      </c>
      <c r="E62" s="3">
        <v>0.18</v>
      </c>
      <c r="F62" s="3">
        <v>0.18</v>
      </c>
      <c r="G62">
        <v>1</v>
      </c>
      <c r="H62">
        <v>1</v>
      </c>
      <c r="I62">
        <v>1</v>
      </c>
      <c r="J62">
        <v>1</v>
      </c>
      <c r="K62" t="s">
        <v>7</v>
      </c>
      <c r="L62">
        <v>1</v>
      </c>
      <c r="M62">
        <v>1</v>
      </c>
    </row>
    <row r="63" spans="1:13" ht="15" x14ac:dyDescent="0.3">
      <c r="A63" s="1"/>
      <c r="B63" t="s">
        <v>16</v>
      </c>
      <c r="C63">
        <v>2010</v>
      </c>
      <c r="D63">
        <v>2010</v>
      </c>
      <c r="E63">
        <v>2010</v>
      </c>
      <c r="F63">
        <v>2010</v>
      </c>
      <c r="G63">
        <v>1</v>
      </c>
      <c r="H63">
        <v>1</v>
      </c>
      <c r="I63">
        <v>1</v>
      </c>
      <c r="J63">
        <v>1</v>
      </c>
      <c r="K63" t="s">
        <v>7</v>
      </c>
      <c r="L63">
        <v>1</v>
      </c>
      <c r="M63">
        <v>1</v>
      </c>
    </row>
    <row r="64" spans="1:13" ht="15" x14ac:dyDescent="0.3">
      <c r="A64" s="1"/>
      <c r="B64" t="s">
        <v>16</v>
      </c>
      <c r="C64" t="s">
        <v>2356</v>
      </c>
      <c r="D64">
        <v>1160000</v>
      </c>
      <c r="E64" t="s">
        <v>2356</v>
      </c>
      <c r="F64">
        <v>1160000</v>
      </c>
      <c r="G64">
        <v>1</v>
      </c>
      <c r="H64">
        <v>1</v>
      </c>
      <c r="I64">
        <v>1</v>
      </c>
      <c r="J64">
        <v>1</v>
      </c>
      <c r="K64" t="s">
        <v>7</v>
      </c>
      <c r="L64">
        <v>0.65756899999999996</v>
      </c>
      <c r="M64">
        <v>0.66076400000000002</v>
      </c>
    </row>
    <row r="65" spans="1:13" ht="15" x14ac:dyDescent="0.3">
      <c r="A65" s="1"/>
      <c r="B65" t="s">
        <v>16</v>
      </c>
      <c r="C65">
        <v>2005</v>
      </c>
      <c r="D65">
        <v>2005</v>
      </c>
      <c r="E65">
        <v>2005</v>
      </c>
      <c r="F65">
        <v>2005</v>
      </c>
      <c r="G65">
        <v>1</v>
      </c>
      <c r="H65">
        <v>1</v>
      </c>
      <c r="I65">
        <v>1</v>
      </c>
      <c r="J65">
        <v>1</v>
      </c>
      <c r="K65" t="s">
        <v>7</v>
      </c>
      <c r="L65">
        <v>1</v>
      </c>
      <c r="M65">
        <v>1</v>
      </c>
    </row>
    <row r="66" spans="1:13" ht="15" x14ac:dyDescent="0.3">
      <c r="A66" s="1"/>
      <c r="B66" t="s">
        <v>16</v>
      </c>
      <c r="C66" t="s">
        <v>3184</v>
      </c>
      <c r="D66" t="s">
        <v>3184</v>
      </c>
      <c r="E66" t="s">
        <v>3184</v>
      </c>
      <c r="F66" t="s">
        <v>3184</v>
      </c>
      <c r="G66">
        <v>1</v>
      </c>
      <c r="H66">
        <v>1</v>
      </c>
      <c r="I66">
        <v>1</v>
      </c>
      <c r="J66">
        <v>1</v>
      </c>
      <c r="K66" t="s">
        <v>7</v>
      </c>
      <c r="L66">
        <v>1</v>
      </c>
      <c r="M66">
        <v>1</v>
      </c>
    </row>
    <row r="67" spans="1:13" ht="15" x14ac:dyDescent="0.3">
      <c r="A67" s="1"/>
      <c r="B67" t="s">
        <v>16</v>
      </c>
      <c r="C67">
        <v>25</v>
      </c>
      <c r="D67">
        <v>25</v>
      </c>
      <c r="E67">
        <v>25</v>
      </c>
      <c r="F67">
        <v>25</v>
      </c>
      <c r="G67">
        <v>1</v>
      </c>
      <c r="H67">
        <v>1</v>
      </c>
      <c r="I67">
        <v>1</v>
      </c>
      <c r="J67">
        <v>1</v>
      </c>
      <c r="K67" t="s">
        <v>7</v>
      </c>
      <c r="L67">
        <v>1</v>
      </c>
      <c r="M67">
        <v>1</v>
      </c>
    </row>
    <row r="68" spans="1:13" ht="15" x14ac:dyDescent="0.3">
      <c r="A68" s="1"/>
      <c r="B68" t="s">
        <v>16</v>
      </c>
      <c r="C68" t="s">
        <v>3184</v>
      </c>
      <c r="D68" t="s">
        <v>3184</v>
      </c>
      <c r="E68" t="s">
        <v>3184</v>
      </c>
      <c r="F68" t="s">
        <v>3184</v>
      </c>
      <c r="G68">
        <v>1</v>
      </c>
      <c r="H68">
        <v>1</v>
      </c>
      <c r="I68">
        <v>1</v>
      </c>
      <c r="J68">
        <v>1</v>
      </c>
      <c r="K68" t="s">
        <v>7</v>
      </c>
      <c r="L68">
        <v>1</v>
      </c>
      <c r="M68">
        <v>1</v>
      </c>
    </row>
    <row r="69" spans="1:13" ht="15" x14ac:dyDescent="0.3">
      <c r="A69" s="1"/>
      <c r="B69" t="s">
        <v>16</v>
      </c>
      <c r="C69">
        <v>68.510999999999996</v>
      </c>
      <c r="D69">
        <v>68511</v>
      </c>
      <c r="E69">
        <v>68.510999999999996</v>
      </c>
      <c r="F69">
        <v>68511</v>
      </c>
      <c r="G69">
        <v>1</v>
      </c>
      <c r="H69">
        <v>1</v>
      </c>
      <c r="I69">
        <v>1</v>
      </c>
      <c r="J69">
        <v>1</v>
      </c>
      <c r="K69" t="s">
        <v>7</v>
      </c>
      <c r="L69">
        <v>0.71575200000000005</v>
      </c>
      <c r="M69">
        <v>0.72211899999999996</v>
      </c>
    </row>
    <row r="70" spans="1:13" ht="15" x14ac:dyDescent="0.3">
      <c r="A70" s="1"/>
      <c r="B70" t="s">
        <v>16</v>
      </c>
      <c r="C70" t="s">
        <v>3284</v>
      </c>
      <c r="D70" s="8">
        <v>0.193</v>
      </c>
      <c r="E70" t="s">
        <v>3284</v>
      </c>
      <c r="F70" s="8">
        <v>0.193</v>
      </c>
      <c r="G70">
        <v>1</v>
      </c>
      <c r="H70">
        <v>1</v>
      </c>
      <c r="I70">
        <v>1</v>
      </c>
      <c r="J70">
        <v>1</v>
      </c>
      <c r="K70" t="s">
        <v>7</v>
      </c>
      <c r="L70">
        <v>0.92798499999999995</v>
      </c>
      <c r="M70">
        <v>0.92795899999999998</v>
      </c>
    </row>
    <row r="71" spans="1:13" ht="15" x14ac:dyDescent="0.3">
      <c r="A71" s="1"/>
      <c r="B71" t="s">
        <v>16</v>
      </c>
      <c r="C71">
        <v>1.3879999999999999</v>
      </c>
      <c r="D71">
        <v>1388</v>
      </c>
      <c r="E71">
        <v>1.3879999999999999</v>
      </c>
      <c r="F71">
        <v>1388</v>
      </c>
      <c r="G71">
        <v>1</v>
      </c>
      <c r="H71">
        <v>1</v>
      </c>
      <c r="I71">
        <v>1</v>
      </c>
      <c r="J71">
        <v>1</v>
      </c>
      <c r="K71" t="s">
        <v>7</v>
      </c>
      <c r="L71">
        <v>0.67934899999999998</v>
      </c>
      <c r="M71">
        <v>0.682114</v>
      </c>
    </row>
    <row r="72" spans="1:13" ht="15" x14ac:dyDescent="0.3">
      <c r="A72" s="1"/>
      <c r="B72" t="s">
        <v>16</v>
      </c>
      <c r="C72" t="s">
        <v>3288</v>
      </c>
      <c r="D72">
        <v>3.62</v>
      </c>
      <c r="E72" t="s">
        <v>3288</v>
      </c>
      <c r="F72">
        <v>3.62</v>
      </c>
      <c r="G72">
        <v>1</v>
      </c>
      <c r="H72">
        <v>1</v>
      </c>
      <c r="I72">
        <v>1</v>
      </c>
      <c r="J72">
        <v>1</v>
      </c>
      <c r="K72" t="s">
        <v>7</v>
      </c>
      <c r="L72">
        <v>0.89564999999999995</v>
      </c>
      <c r="M72">
        <v>0.900667</v>
      </c>
    </row>
    <row r="73" spans="1:13" ht="15" x14ac:dyDescent="0.3">
      <c r="A73" s="1" t="s">
        <v>6967</v>
      </c>
      <c r="B73" t="s">
        <v>16</v>
      </c>
      <c r="C73">
        <v>1969</v>
      </c>
      <c r="D73">
        <v>1969</v>
      </c>
      <c r="E73">
        <v>1969</v>
      </c>
      <c r="F73">
        <v>1969</v>
      </c>
      <c r="G73">
        <v>1</v>
      </c>
      <c r="H73">
        <v>1</v>
      </c>
      <c r="I73">
        <v>1</v>
      </c>
      <c r="J73">
        <v>1</v>
      </c>
      <c r="K73" t="s">
        <v>7</v>
      </c>
      <c r="L73">
        <v>1</v>
      </c>
      <c r="M73">
        <v>1</v>
      </c>
    </row>
    <row r="74" spans="1:13" ht="15" x14ac:dyDescent="0.3">
      <c r="A74" s="1"/>
      <c r="B74" t="s">
        <v>16</v>
      </c>
      <c r="C74">
        <v>25</v>
      </c>
      <c r="D74">
        <v>25</v>
      </c>
      <c r="E74">
        <v>25</v>
      </c>
      <c r="F74">
        <v>25</v>
      </c>
      <c r="G74">
        <v>1</v>
      </c>
      <c r="H74">
        <v>1</v>
      </c>
      <c r="I74">
        <v>1</v>
      </c>
      <c r="J74">
        <v>1</v>
      </c>
      <c r="K74" t="s">
        <v>7</v>
      </c>
      <c r="L74">
        <v>1</v>
      </c>
      <c r="M74">
        <v>1</v>
      </c>
    </row>
    <row r="75" spans="1:13" ht="15" x14ac:dyDescent="0.3">
      <c r="A75" s="1"/>
      <c r="B75" t="s">
        <v>16</v>
      </c>
      <c r="C75">
        <v>1654</v>
      </c>
      <c r="D75">
        <v>1654</v>
      </c>
      <c r="E75">
        <v>1654</v>
      </c>
      <c r="F75">
        <v>1654</v>
      </c>
      <c r="G75">
        <v>1</v>
      </c>
      <c r="H75">
        <v>1</v>
      </c>
      <c r="I75">
        <v>1</v>
      </c>
      <c r="J75">
        <v>1</v>
      </c>
      <c r="K75" t="s">
        <v>7</v>
      </c>
      <c r="L75">
        <v>1</v>
      </c>
      <c r="M75">
        <v>1</v>
      </c>
    </row>
    <row r="76" spans="1:13" ht="15" x14ac:dyDescent="0.3">
      <c r="A76" s="1"/>
      <c r="B76" t="s">
        <v>16</v>
      </c>
      <c r="C76">
        <v>22</v>
      </c>
      <c r="D76">
        <v>22</v>
      </c>
      <c r="E76">
        <v>22</v>
      </c>
      <c r="F76">
        <v>22</v>
      </c>
      <c r="G76">
        <v>1</v>
      </c>
      <c r="H76">
        <v>1</v>
      </c>
      <c r="I76">
        <v>1</v>
      </c>
      <c r="J76">
        <v>1</v>
      </c>
      <c r="K76" t="s">
        <v>7</v>
      </c>
      <c r="L76">
        <v>1</v>
      </c>
      <c r="M76">
        <v>1</v>
      </c>
    </row>
    <row r="77" spans="1:13" ht="15" x14ac:dyDescent="0.3">
      <c r="A77" s="1" t="s">
        <v>10542</v>
      </c>
      <c r="B77" t="s">
        <v>16</v>
      </c>
      <c r="C77">
        <v>1795</v>
      </c>
      <c r="D77">
        <v>1795</v>
      </c>
      <c r="E77">
        <v>1795</v>
      </c>
      <c r="F77">
        <v>1795</v>
      </c>
      <c r="G77">
        <v>1</v>
      </c>
      <c r="H77">
        <v>1</v>
      </c>
      <c r="I77">
        <v>1</v>
      </c>
      <c r="J77">
        <v>1</v>
      </c>
      <c r="K77" t="s">
        <v>7</v>
      </c>
      <c r="L77">
        <v>1</v>
      </c>
      <c r="M77">
        <v>1</v>
      </c>
    </row>
    <row r="78" spans="1:13" ht="15" x14ac:dyDescent="0.3">
      <c r="A78" s="1"/>
      <c r="B78" t="s">
        <v>16</v>
      </c>
      <c r="C78">
        <v>1835</v>
      </c>
      <c r="D78">
        <v>1835</v>
      </c>
      <c r="E78">
        <v>1835</v>
      </c>
      <c r="F78">
        <v>1835</v>
      </c>
      <c r="G78">
        <v>1</v>
      </c>
      <c r="H78">
        <v>1</v>
      </c>
      <c r="I78">
        <v>1</v>
      </c>
      <c r="J78">
        <v>1</v>
      </c>
      <c r="K78" t="s">
        <v>7</v>
      </c>
      <c r="L78">
        <v>1</v>
      </c>
      <c r="M78">
        <v>1</v>
      </c>
    </row>
    <row r="79" spans="1:13" ht="15" x14ac:dyDescent="0.3">
      <c r="A79" s="1"/>
      <c r="B79" t="s">
        <v>16</v>
      </c>
      <c r="C79">
        <v>2000</v>
      </c>
      <c r="D79">
        <v>2000</v>
      </c>
      <c r="E79">
        <v>2000</v>
      </c>
      <c r="F79">
        <v>2000</v>
      </c>
      <c r="G79">
        <v>1</v>
      </c>
      <c r="H79">
        <v>1</v>
      </c>
      <c r="I79">
        <v>1</v>
      </c>
      <c r="J79">
        <v>1</v>
      </c>
      <c r="K79" t="s">
        <v>7</v>
      </c>
      <c r="L79">
        <v>1</v>
      </c>
      <c r="M79">
        <v>1</v>
      </c>
    </row>
    <row r="80" spans="1:13" ht="15" x14ac:dyDescent="0.3">
      <c r="A80" s="1"/>
      <c r="B80" t="s">
        <v>16</v>
      </c>
      <c r="C80">
        <v>1971</v>
      </c>
      <c r="D80">
        <v>1971</v>
      </c>
      <c r="E80">
        <v>1971</v>
      </c>
      <c r="F80">
        <v>1971</v>
      </c>
      <c r="G80">
        <v>1</v>
      </c>
      <c r="H80">
        <v>1</v>
      </c>
      <c r="I80">
        <v>1</v>
      </c>
      <c r="J80">
        <v>1</v>
      </c>
      <c r="K80" t="s">
        <v>7</v>
      </c>
      <c r="L80">
        <v>1</v>
      </c>
      <c r="M80">
        <v>1</v>
      </c>
    </row>
    <row r="81" spans="1:13" ht="15" x14ac:dyDescent="0.3">
      <c r="A81" s="1"/>
      <c r="B81" t="s">
        <v>16</v>
      </c>
      <c r="C81">
        <v>1991</v>
      </c>
      <c r="D81">
        <v>1991</v>
      </c>
      <c r="E81">
        <v>1991</v>
      </c>
      <c r="F81">
        <v>1991</v>
      </c>
      <c r="G81">
        <v>1</v>
      </c>
      <c r="H81">
        <v>1</v>
      </c>
      <c r="I81">
        <v>1</v>
      </c>
      <c r="J81">
        <v>1</v>
      </c>
      <c r="K81" t="s">
        <v>7</v>
      </c>
      <c r="L81">
        <v>1</v>
      </c>
      <c r="M81">
        <v>1</v>
      </c>
    </row>
    <row r="82" spans="1:13" ht="15" x14ac:dyDescent="0.3">
      <c r="A82" s="1" t="s">
        <v>7480</v>
      </c>
      <c r="B82" t="s">
        <v>16</v>
      </c>
      <c r="C82">
        <v>1913</v>
      </c>
      <c r="D82">
        <v>1913</v>
      </c>
      <c r="E82">
        <v>1913</v>
      </c>
      <c r="F82">
        <v>1913</v>
      </c>
      <c r="G82">
        <v>1</v>
      </c>
      <c r="H82">
        <v>1</v>
      </c>
      <c r="I82">
        <v>1</v>
      </c>
      <c r="J82">
        <v>1</v>
      </c>
      <c r="K82" t="s">
        <v>7</v>
      </c>
      <c r="L82">
        <v>1</v>
      </c>
      <c r="M82">
        <v>1</v>
      </c>
    </row>
    <row r="83" spans="1:13" ht="15" x14ac:dyDescent="0.3">
      <c r="A83" s="1"/>
      <c r="B83" t="s">
        <v>16</v>
      </c>
      <c r="C83">
        <v>35</v>
      </c>
      <c r="D83">
        <v>35</v>
      </c>
      <c r="E83">
        <v>35</v>
      </c>
      <c r="F83">
        <v>35</v>
      </c>
      <c r="G83">
        <v>1</v>
      </c>
      <c r="H83">
        <v>1</v>
      </c>
      <c r="I83">
        <v>1</v>
      </c>
      <c r="J83">
        <v>1</v>
      </c>
      <c r="K83" t="s">
        <v>7</v>
      </c>
      <c r="L83">
        <v>1</v>
      </c>
      <c r="M83">
        <v>1</v>
      </c>
    </row>
    <row r="84" spans="1:13" ht="15" x14ac:dyDescent="0.3">
      <c r="A84" s="1"/>
      <c r="B84" t="s">
        <v>16</v>
      </c>
      <c r="C84">
        <v>2010</v>
      </c>
      <c r="D84">
        <v>2010</v>
      </c>
      <c r="E84">
        <v>2010</v>
      </c>
      <c r="F84">
        <v>2010</v>
      </c>
      <c r="G84">
        <v>1</v>
      </c>
      <c r="H84">
        <v>1</v>
      </c>
      <c r="I84">
        <v>1</v>
      </c>
      <c r="J84">
        <v>1</v>
      </c>
      <c r="K84" t="s">
        <v>7</v>
      </c>
      <c r="L84">
        <v>1</v>
      </c>
      <c r="M84">
        <v>1</v>
      </c>
    </row>
    <row r="85" spans="1:13" ht="15" x14ac:dyDescent="0.3">
      <c r="A85" s="1"/>
      <c r="B85" t="s">
        <v>16</v>
      </c>
      <c r="C85">
        <v>1857</v>
      </c>
      <c r="D85">
        <v>1857</v>
      </c>
      <c r="E85">
        <v>1857</v>
      </c>
      <c r="F85">
        <v>1857</v>
      </c>
      <c r="G85">
        <v>1</v>
      </c>
      <c r="H85">
        <v>1</v>
      </c>
      <c r="I85">
        <v>1</v>
      </c>
      <c r="J85">
        <v>1</v>
      </c>
      <c r="K85" t="s">
        <v>7</v>
      </c>
      <c r="L85">
        <v>1</v>
      </c>
      <c r="M85">
        <v>1</v>
      </c>
    </row>
    <row r="86" spans="1:13" ht="15" x14ac:dyDescent="0.3">
      <c r="A86" s="1"/>
      <c r="B86" t="s">
        <v>16</v>
      </c>
      <c r="C86">
        <v>233</v>
      </c>
      <c r="D86">
        <v>233</v>
      </c>
      <c r="E86">
        <v>233</v>
      </c>
      <c r="F86">
        <v>233</v>
      </c>
      <c r="G86">
        <v>1</v>
      </c>
      <c r="H86">
        <v>1</v>
      </c>
      <c r="I86">
        <v>1</v>
      </c>
      <c r="J86">
        <v>1</v>
      </c>
      <c r="K86" t="s">
        <v>7</v>
      </c>
      <c r="L86">
        <v>1</v>
      </c>
      <c r="M86">
        <v>1</v>
      </c>
    </row>
    <row r="87" spans="1:13" ht="15" x14ac:dyDescent="0.3">
      <c r="A87" s="1"/>
      <c r="B87" t="s">
        <v>16</v>
      </c>
      <c r="C87">
        <v>2015</v>
      </c>
      <c r="D87">
        <v>2015</v>
      </c>
      <c r="E87">
        <v>2015</v>
      </c>
      <c r="F87">
        <v>2015</v>
      </c>
      <c r="G87">
        <v>1</v>
      </c>
      <c r="H87">
        <v>1</v>
      </c>
      <c r="I87">
        <v>1</v>
      </c>
      <c r="J87">
        <v>1</v>
      </c>
      <c r="K87" t="s">
        <v>7</v>
      </c>
      <c r="L87">
        <v>1</v>
      </c>
      <c r="M87">
        <v>1</v>
      </c>
    </row>
    <row r="88" spans="1:13" ht="15" x14ac:dyDescent="0.3">
      <c r="A88" s="1"/>
      <c r="B88" t="s">
        <v>16</v>
      </c>
      <c r="C88" s="3">
        <v>0.9</v>
      </c>
      <c r="D88" s="3">
        <v>0.9</v>
      </c>
      <c r="E88" s="3">
        <v>0.9</v>
      </c>
      <c r="F88" s="3">
        <v>0.9</v>
      </c>
      <c r="G88">
        <v>1</v>
      </c>
      <c r="H88">
        <v>1</v>
      </c>
      <c r="I88">
        <v>1</v>
      </c>
      <c r="J88">
        <v>1</v>
      </c>
      <c r="K88" t="s">
        <v>7</v>
      </c>
      <c r="L88">
        <v>1</v>
      </c>
      <c r="M88">
        <v>1</v>
      </c>
    </row>
    <row r="89" spans="1:13" ht="15" x14ac:dyDescent="0.3">
      <c r="A89" s="1"/>
      <c r="B89" t="s">
        <v>16</v>
      </c>
      <c r="C89">
        <v>1185</v>
      </c>
      <c r="D89">
        <v>1185</v>
      </c>
      <c r="E89">
        <v>1185</v>
      </c>
      <c r="F89">
        <v>1185</v>
      </c>
      <c r="G89">
        <v>1</v>
      </c>
      <c r="H89">
        <v>1</v>
      </c>
      <c r="I89">
        <v>1</v>
      </c>
      <c r="J89">
        <v>1</v>
      </c>
      <c r="K89" t="s">
        <v>7</v>
      </c>
      <c r="L89">
        <v>1</v>
      </c>
      <c r="M89">
        <v>1</v>
      </c>
    </row>
    <row r="90" spans="1:13" ht="15" x14ac:dyDescent="0.3">
      <c r="A90" s="1"/>
      <c r="B90" t="s">
        <v>16</v>
      </c>
      <c r="C90">
        <v>1186</v>
      </c>
      <c r="D90">
        <v>1186</v>
      </c>
      <c r="E90">
        <v>1186</v>
      </c>
      <c r="F90">
        <v>1186</v>
      </c>
      <c r="G90">
        <v>1</v>
      </c>
      <c r="H90">
        <v>1</v>
      </c>
      <c r="I90">
        <v>1</v>
      </c>
      <c r="J90">
        <v>1</v>
      </c>
      <c r="K90" t="s">
        <v>7</v>
      </c>
      <c r="L90">
        <v>1</v>
      </c>
      <c r="M90">
        <v>1</v>
      </c>
    </row>
    <row r="91" spans="1:13" ht="15" x14ac:dyDescent="0.3">
      <c r="A91" s="1"/>
      <c r="B91" t="s">
        <v>16</v>
      </c>
      <c r="C91">
        <v>1279</v>
      </c>
      <c r="D91">
        <v>1279</v>
      </c>
      <c r="E91">
        <v>1279</v>
      </c>
      <c r="F91">
        <v>1279</v>
      </c>
      <c r="G91">
        <v>1</v>
      </c>
      <c r="H91">
        <v>1</v>
      </c>
      <c r="I91">
        <v>1</v>
      </c>
      <c r="J91">
        <v>1</v>
      </c>
      <c r="K91" t="s">
        <v>7</v>
      </c>
      <c r="L91">
        <v>1</v>
      </c>
      <c r="M91">
        <v>1</v>
      </c>
    </row>
    <row r="92" spans="1:13" ht="15" x14ac:dyDescent="0.3">
      <c r="A92" s="1"/>
      <c r="B92" t="s">
        <v>16</v>
      </c>
      <c r="C92">
        <v>1237</v>
      </c>
      <c r="D92">
        <v>1237</v>
      </c>
      <c r="E92">
        <v>1237</v>
      </c>
      <c r="F92">
        <v>1237</v>
      </c>
      <c r="G92">
        <v>1</v>
      </c>
      <c r="H92">
        <v>1</v>
      </c>
      <c r="I92">
        <v>1</v>
      </c>
      <c r="J92">
        <v>1</v>
      </c>
      <c r="K92" t="s">
        <v>7</v>
      </c>
      <c r="L92">
        <v>1</v>
      </c>
      <c r="M92">
        <v>1</v>
      </c>
    </row>
    <row r="93" spans="1:13" ht="15" x14ac:dyDescent="0.3">
      <c r="A93" s="1"/>
      <c r="B93" t="s">
        <v>16</v>
      </c>
      <c r="C93">
        <v>2014</v>
      </c>
      <c r="D93">
        <v>2014</v>
      </c>
      <c r="E93">
        <v>2014</v>
      </c>
      <c r="F93">
        <v>2014</v>
      </c>
      <c r="G93">
        <v>1</v>
      </c>
      <c r="H93">
        <v>1</v>
      </c>
      <c r="I93">
        <v>1</v>
      </c>
      <c r="J93">
        <v>1</v>
      </c>
      <c r="K93" t="s">
        <v>7</v>
      </c>
      <c r="L93">
        <v>1</v>
      </c>
      <c r="M93">
        <v>1</v>
      </c>
    </row>
    <row r="94" spans="1:13" ht="15" x14ac:dyDescent="0.3">
      <c r="A94" s="1"/>
      <c r="B94" t="s">
        <v>16</v>
      </c>
      <c r="C94">
        <v>30</v>
      </c>
      <c r="D94">
        <v>30</v>
      </c>
      <c r="E94">
        <v>30</v>
      </c>
      <c r="F94">
        <v>30</v>
      </c>
      <c r="G94">
        <v>1</v>
      </c>
      <c r="H94">
        <v>1</v>
      </c>
      <c r="I94">
        <v>1</v>
      </c>
      <c r="J94">
        <v>1</v>
      </c>
      <c r="K94" t="s">
        <v>7</v>
      </c>
      <c r="L94">
        <v>1</v>
      </c>
      <c r="M94">
        <v>1</v>
      </c>
    </row>
    <row r="95" spans="1:13" ht="15" x14ac:dyDescent="0.3">
      <c r="A95" s="1"/>
      <c r="B95" t="s">
        <v>16</v>
      </c>
      <c r="C95">
        <v>1996</v>
      </c>
      <c r="D95">
        <v>1996</v>
      </c>
      <c r="E95">
        <v>1996</v>
      </c>
      <c r="F95">
        <v>1996</v>
      </c>
      <c r="G95">
        <v>1</v>
      </c>
      <c r="H95">
        <v>1</v>
      </c>
      <c r="I95">
        <v>1</v>
      </c>
      <c r="J95">
        <v>1</v>
      </c>
      <c r="K95" t="s">
        <v>7</v>
      </c>
      <c r="L95">
        <v>1</v>
      </c>
      <c r="M95">
        <v>1</v>
      </c>
    </row>
    <row r="96" spans="1:13" ht="15" x14ac:dyDescent="0.3">
      <c r="A96" s="1"/>
      <c r="B96" t="s">
        <v>16</v>
      </c>
      <c r="C96" t="s">
        <v>4154</v>
      </c>
      <c r="D96" s="8">
        <v>5.2999999999999999E-2</v>
      </c>
      <c r="E96" t="s">
        <v>4154</v>
      </c>
      <c r="F96" s="8">
        <v>5.2999999999999999E-2</v>
      </c>
      <c r="G96">
        <v>1</v>
      </c>
      <c r="H96">
        <v>1</v>
      </c>
      <c r="I96">
        <v>1</v>
      </c>
      <c r="J96">
        <v>1</v>
      </c>
      <c r="K96" t="s">
        <v>7</v>
      </c>
      <c r="L96">
        <v>0.93065100000000001</v>
      </c>
      <c r="M96">
        <v>0.92708000000000002</v>
      </c>
    </row>
    <row r="97" spans="1:13" ht="15" x14ac:dyDescent="0.3">
      <c r="A97" s="1"/>
      <c r="B97" t="s">
        <v>16</v>
      </c>
      <c r="C97">
        <v>2007</v>
      </c>
      <c r="D97">
        <v>2007</v>
      </c>
      <c r="E97">
        <v>2007</v>
      </c>
      <c r="F97">
        <v>2007</v>
      </c>
      <c r="G97">
        <v>1</v>
      </c>
      <c r="H97">
        <v>1</v>
      </c>
      <c r="I97">
        <v>1</v>
      </c>
      <c r="J97">
        <v>1</v>
      </c>
      <c r="K97" t="s">
        <v>7</v>
      </c>
      <c r="L97">
        <v>1</v>
      </c>
      <c r="M97">
        <v>1</v>
      </c>
    </row>
    <row r="98" spans="1:13" ht="15" x14ac:dyDescent="0.3">
      <c r="A98" s="1"/>
      <c r="B98" t="s">
        <v>16</v>
      </c>
      <c r="C98">
        <v>2016</v>
      </c>
      <c r="D98">
        <v>2016</v>
      </c>
      <c r="E98">
        <v>2016</v>
      </c>
      <c r="F98">
        <v>2016</v>
      </c>
      <c r="G98">
        <v>1</v>
      </c>
      <c r="H98">
        <v>1</v>
      </c>
      <c r="I98">
        <v>1</v>
      </c>
      <c r="J98">
        <v>1</v>
      </c>
      <c r="K98" t="s">
        <v>7</v>
      </c>
      <c r="L98">
        <v>1</v>
      </c>
      <c r="M98">
        <v>1</v>
      </c>
    </row>
    <row r="99" spans="1:13" ht="15" x14ac:dyDescent="0.3">
      <c r="A99" s="1"/>
      <c r="B99" t="s">
        <v>16</v>
      </c>
      <c r="C99" t="s">
        <v>4177</v>
      </c>
      <c r="D99">
        <v>1345596</v>
      </c>
      <c r="E99" t="s">
        <v>4177</v>
      </c>
      <c r="F99">
        <v>1345596</v>
      </c>
      <c r="G99">
        <v>1</v>
      </c>
      <c r="H99">
        <v>1</v>
      </c>
      <c r="I99">
        <v>1</v>
      </c>
      <c r="J99">
        <v>1</v>
      </c>
      <c r="K99" t="s">
        <v>7</v>
      </c>
      <c r="L99">
        <v>0.68110999999999999</v>
      </c>
      <c r="M99">
        <v>0.68661799999999995</v>
      </c>
    </row>
    <row r="100" spans="1:13" ht="15" x14ac:dyDescent="0.3">
      <c r="A100" s="1" t="s">
        <v>10543</v>
      </c>
      <c r="B100" t="s">
        <v>16</v>
      </c>
      <c r="C100">
        <v>1968</v>
      </c>
      <c r="D100">
        <v>1968</v>
      </c>
      <c r="E100">
        <v>1968</v>
      </c>
      <c r="F100">
        <v>1968</v>
      </c>
      <c r="G100">
        <v>1</v>
      </c>
      <c r="H100">
        <v>1</v>
      </c>
      <c r="I100">
        <v>1</v>
      </c>
      <c r="J100">
        <v>1</v>
      </c>
      <c r="K100" t="s">
        <v>7</v>
      </c>
      <c r="L100">
        <v>1</v>
      </c>
      <c r="M100">
        <v>1</v>
      </c>
    </row>
    <row r="101" spans="1:13" ht="15" x14ac:dyDescent="0.3">
      <c r="A101" s="1"/>
      <c r="B101" t="s">
        <v>16</v>
      </c>
      <c r="C101" t="s">
        <v>4220</v>
      </c>
      <c r="D101" s="8">
        <v>0.55100000000000005</v>
      </c>
      <c r="E101" t="s">
        <v>4220</v>
      </c>
      <c r="F101" s="8">
        <v>0.55100000000000005</v>
      </c>
      <c r="G101">
        <v>1</v>
      </c>
      <c r="H101">
        <v>1</v>
      </c>
      <c r="I101">
        <v>1</v>
      </c>
      <c r="J101">
        <v>1</v>
      </c>
      <c r="K101" t="s">
        <v>7</v>
      </c>
      <c r="L101">
        <v>0.93916900000000003</v>
      </c>
      <c r="M101">
        <v>0.93804399999999999</v>
      </c>
    </row>
    <row r="102" spans="1:13" ht="15" x14ac:dyDescent="0.3">
      <c r="A102" s="1" t="s">
        <v>10544</v>
      </c>
      <c r="B102" t="s">
        <v>16</v>
      </c>
      <c r="C102">
        <v>2008</v>
      </c>
      <c r="D102">
        <v>2008</v>
      </c>
      <c r="E102">
        <v>2008</v>
      </c>
      <c r="F102">
        <v>2008</v>
      </c>
      <c r="G102">
        <v>1</v>
      </c>
      <c r="H102">
        <v>1</v>
      </c>
      <c r="I102">
        <v>1</v>
      </c>
      <c r="J102">
        <v>1</v>
      </c>
      <c r="K102" t="s">
        <v>7</v>
      </c>
      <c r="L102">
        <v>1</v>
      </c>
      <c r="M102">
        <v>1</v>
      </c>
    </row>
    <row r="103" spans="1:13" ht="15" x14ac:dyDescent="0.3">
      <c r="A103" s="1"/>
      <c r="B103" t="s">
        <v>16</v>
      </c>
      <c r="C103">
        <v>1993</v>
      </c>
      <c r="D103">
        <v>1993</v>
      </c>
      <c r="E103">
        <v>1993</v>
      </c>
      <c r="F103">
        <v>1993</v>
      </c>
      <c r="G103">
        <v>1</v>
      </c>
      <c r="H103">
        <v>1</v>
      </c>
      <c r="I103">
        <v>1</v>
      </c>
      <c r="J103">
        <v>1</v>
      </c>
      <c r="K103" t="s">
        <v>7</v>
      </c>
      <c r="L103">
        <v>1</v>
      </c>
      <c r="M103">
        <v>1</v>
      </c>
    </row>
    <row r="104" spans="1:13" ht="15" x14ac:dyDescent="0.3">
      <c r="A104" s="1"/>
      <c r="B104" t="s">
        <v>16</v>
      </c>
      <c r="C104">
        <v>2005</v>
      </c>
      <c r="D104">
        <v>2005</v>
      </c>
      <c r="E104">
        <v>2005</v>
      </c>
      <c r="F104">
        <v>2005</v>
      </c>
      <c r="G104">
        <v>1</v>
      </c>
      <c r="H104">
        <v>1</v>
      </c>
      <c r="I104">
        <v>1</v>
      </c>
      <c r="J104">
        <v>1</v>
      </c>
      <c r="K104" t="s">
        <v>7</v>
      </c>
      <c r="L104">
        <v>1</v>
      </c>
      <c r="M104">
        <v>1</v>
      </c>
    </row>
    <row r="105" spans="1:13" ht="15" x14ac:dyDescent="0.3">
      <c r="A105" s="1" t="s">
        <v>10545</v>
      </c>
      <c r="B105" t="s">
        <v>16</v>
      </c>
      <c r="C105">
        <v>2003</v>
      </c>
      <c r="D105">
        <v>2003</v>
      </c>
      <c r="E105">
        <v>2003</v>
      </c>
      <c r="F105">
        <v>2003</v>
      </c>
      <c r="G105">
        <v>1</v>
      </c>
      <c r="H105">
        <v>1</v>
      </c>
      <c r="I105">
        <v>1</v>
      </c>
      <c r="J105">
        <v>1</v>
      </c>
      <c r="K105" t="s">
        <v>7</v>
      </c>
      <c r="L105">
        <v>1</v>
      </c>
      <c r="M105">
        <v>1</v>
      </c>
    </row>
    <row r="106" spans="1:13" ht="15" x14ac:dyDescent="0.3">
      <c r="A106" s="1"/>
      <c r="B106" t="s">
        <v>16</v>
      </c>
      <c r="C106">
        <v>1263</v>
      </c>
      <c r="D106">
        <v>1263</v>
      </c>
      <c r="E106">
        <v>1263</v>
      </c>
      <c r="F106">
        <v>1263</v>
      </c>
      <c r="G106">
        <v>1</v>
      </c>
      <c r="H106">
        <v>1</v>
      </c>
      <c r="I106">
        <v>1</v>
      </c>
      <c r="J106">
        <v>1</v>
      </c>
      <c r="K106" t="s">
        <v>7</v>
      </c>
      <c r="L106">
        <v>1</v>
      </c>
      <c r="M106">
        <v>1</v>
      </c>
    </row>
    <row r="107" spans="1:13" ht="15" x14ac:dyDescent="0.3">
      <c r="A107" s="1"/>
      <c r="B107" t="s">
        <v>16</v>
      </c>
      <c r="C107" s="9">
        <v>43344</v>
      </c>
      <c r="D107" s="9">
        <v>43344</v>
      </c>
      <c r="E107" s="9">
        <v>43344</v>
      </c>
      <c r="F107" s="9">
        <v>43344</v>
      </c>
      <c r="G107">
        <v>1</v>
      </c>
      <c r="H107">
        <v>1</v>
      </c>
      <c r="I107">
        <v>1</v>
      </c>
      <c r="J107">
        <v>1</v>
      </c>
      <c r="K107" t="s">
        <v>7</v>
      </c>
      <c r="L107">
        <v>1</v>
      </c>
      <c r="M107">
        <v>1</v>
      </c>
    </row>
    <row r="108" spans="1:13" ht="15" x14ac:dyDescent="0.3">
      <c r="A108" s="1"/>
      <c r="B108" t="s">
        <v>16</v>
      </c>
      <c r="C108">
        <v>1999</v>
      </c>
      <c r="D108">
        <v>1999</v>
      </c>
      <c r="E108">
        <v>1999</v>
      </c>
      <c r="F108">
        <v>1999</v>
      </c>
      <c r="G108">
        <v>1</v>
      </c>
      <c r="H108">
        <v>1</v>
      </c>
      <c r="I108">
        <v>1</v>
      </c>
      <c r="J108">
        <v>1</v>
      </c>
      <c r="K108" t="s">
        <v>7</v>
      </c>
      <c r="L108">
        <v>1</v>
      </c>
      <c r="M108">
        <v>1</v>
      </c>
    </row>
    <row r="109" spans="1:13" ht="15" x14ac:dyDescent="0.3">
      <c r="A109" s="1"/>
      <c r="B109" t="s">
        <v>16</v>
      </c>
      <c r="C109">
        <v>1962</v>
      </c>
      <c r="D109">
        <v>1962</v>
      </c>
      <c r="E109">
        <v>1962</v>
      </c>
      <c r="F109">
        <v>1962</v>
      </c>
      <c r="G109">
        <v>1</v>
      </c>
      <c r="H109">
        <v>1</v>
      </c>
      <c r="I109">
        <v>1</v>
      </c>
      <c r="J109">
        <v>1</v>
      </c>
      <c r="K109" t="s">
        <v>7</v>
      </c>
      <c r="L109">
        <v>1.0000009999999999</v>
      </c>
      <c r="M109">
        <v>1.0000009999999999</v>
      </c>
    </row>
    <row r="110" spans="1:13" ht="15" x14ac:dyDescent="0.3">
      <c r="A110" s="1"/>
      <c r="B110" t="s">
        <v>16</v>
      </c>
      <c r="C110">
        <v>1986</v>
      </c>
      <c r="D110">
        <v>1986</v>
      </c>
      <c r="E110">
        <v>1986</v>
      </c>
      <c r="F110">
        <v>1986</v>
      </c>
      <c r="G110">
        <v>1</v>
      </c>
      <c r="H110">
        <v>1</v>
      </c>
      <c r="I110">
        <v>1</v>
      </c>
      <c r="J110">
        <v>1</v>
      </c>
      <c r="K110" t="s">
        <v>7</v>
      </c>
      <c r="L110">
        <v>1</v>
      </c>
      <c r="M110">
        <v>1</v>
      </c>
    </row>
    <row r="111" spans="1:13" ht="15" x14ac:dyDescent="0.3">
      <c r="A111" s="1"/>
      <c r="B111" t="s">
        <v>16</v>
      </c>
      <c r="C111" t="s">
        <v>4729</v>
      </c>
      <c r="D111">
        <v>22338618</v>
      </c>
      <c r="E111" t="s">
        <v>4729</v>
      </c>
      <c r="F111">
        <v>22338618</v>
      </c>
      <c r="G111">
        <v>1</v>
      </c>
      <c r="H111">
        <v>1</v>
      </c>
      <c r="I111">
        <v>1</v>
      </c>
      <c r="J111">
        <v>1</v>
      </c>
      <c r="K111" t="s">
        <v>7</v>
      </c>
      <c r="L111">
        <v>0.684199</v>
      </c>
      <c r="M111">
        <v>0.69262999999999997</v>
      </c>
    </row>
    <row r="112" spans="1:13" ht="15" x14ac:dyDescent="0.3">
      <c r="A112" s="1"/>
      <c r="B112" t="s">
        <v>16</v>
      </c>
      <c r="C112">
        <v>1936</v>
      </c>
      <c r="D112">
        <v>1936</v>
      </c>
      <c r="E112">
        <v>1936</v>
      </c>
      <c r="F112">
        <v>1936</v>
      </c>
      <c r="G112">
        <v>1</v>
      </c>
      <c r="H112">
        <v>1</v>
      </c>
      <c r="I112">
        <v>1</v>
      </c>
      <c r="J112">
        <v>1</v>
      </c>
      <c r="K112" t="s">
        <v>7</v>
      </c>
      <c r="L112">
        <v>1</v>
      </c>
      <c r="M112">
        <v>1</v>
      </c>
    </row>
    <row r="113" spans="1:13" ht="15" x14ac:dyDescent="0.3">
      <c r="A113" s="1"/>
      <c r="B113" t="s">
        <v>16</v>
      </c>
      <c r="C113" t="s">
        <v>4846</v>
      </c>
      <c r="D113" s="8">
        <v>0.51600000000000001</v>
      </c>
      <c r="E113" t="s">
        <v>4846</v>
      </c>
      <c r="F113" s="8">
        <v>0.51600000000000001</v>
      </c>
      <c r="G113">
        <v>1</v>
      </c>
      <c r="H113">
        <v>1</v>
      </c>
      <c r="I113">
        <v>1</v>
      </c>
      <c r="J113">
        <v>1</v>
      </c>
      <c r="K113" t="s">
        <v>7</v>
      </c>
      <c r="L113">
        <v>0.92271599999999998</v>
      </c>
      <c r="M113">
        <v>0.91833399999999998</v>
      </c>
    </row>
    <row r="114" spans="1:13" ht="15" x14ac:dyDescent="0.3">
      <c r="A114" s="1"/>
      <c r="B114" t="s">
        <v>16</v>
      </c>
      <c r="C114" t="s">
        <v>4852</v>
      </c>
      <c r="D114" s="8">
        <v>0.32900000000000001</v>
      </c>
      <c r="E114" t="s">
        <v>4852</v>
      </c>
      <c r="F114" s="8">
        <v>0.32900000000000001</v>
      </c>
      <c r="G114">
        <v>1</v>
      </c>
      <c r="H114">
        <v>1</v>
      </c>
      <c r="I114">
        <v>1</v>
      </c>
      <c r="J114">
        <v>1</v>
      </c>
      <c r="K114" t="s">
        <v>7</v>
      </c>
      <c r="L114">
        <v>0.93066700000000002</v>
      </c>
      <c r="M114">
        <v>0.92773700000000003</v>
      </c>
    </row>
    <row r="115" spans="1:13" ht="15" x14ac:dyDescent="0.3">
      <c r="A115" s="1"/>
      <c r="B115" t="s">
        <v>16</v>
      </c>
      <c r="C115">
        <v>1981</v>
      </c>
      <c r="D115">
        <v>1981</v>
      </c>
      <c r="E115">
        <v>1981</v>
      </c>
      <c r="F115">
        <v>1981</v>
      </c>
      <c r="G115">
        <v>1</v>
      </c>
      <c r="H115">
        <v>1</v>
      </c>
      <c r="I115">
        <v>1</v>
      </c>
      <c r="J115">
        <v>1</v>
      </c>
      <c r="K115" t="s">
        <v>7</v>
      </c>
      <c r="L115">
        <v>1</v>
      </c>
      <c r="M115">
        <v>1</v>
      </c>
    </row>
    <row r="116" spans="1:13" ht="15" x14ac:dyDescent="0.3">
      <c r="A116" s="1"/>
      <c r="B116" t="s">
        <v>16</v>
      </c>
      <c r="C116">
        <v>1908</v>
      </c>
      <c r="D116">
        <v>1908</v>
      </c>
      <c r="E116">
        <v>1908</v>
      </c>
      <c r="F116">
        <v>1908</v>
      </c>
      <c r="G116">
        <v>1</v>
      </c>
      <c r="H116">
        <v>1</v>
      </c>
      <c r="I116">
        <v>1</v>
      </c>
      <c r="J116">
        <v>1</v>
      </c>
      <c r="K116" t="s">
        <v>7</v>
      </c>
      <c r="L116">
        <v>1</v>
      </c>
      <c r="M116">
        <v>1</v>
      </c>
    </row>
    <row r="117" spans="1:13" ht="15" x14ac:dyDescent="0.3">
      <c r="A117" s="1"/>
      <c r="B117" t="s">
        <v>16</v>
      </c>
      <c r="C117">
        <v>1830</v>
      </c>
      <c r="D117">
        <v>1830</v>
      </c>
      <c r="E117">
        <v>1830</v>
      </c>
      <c r="F117">
        <v>1830</v>
      </c>
      <c r="G117">
        <v>1</v>
      </c>
      <c r="H117">
        <v>1</v>
      </c>
      <c r="I117">
        <v>1</v>
      </c>
      <c r="J117">
        <v>1</v>
      </c>
      <c r="K117" t="s">
        <v>7</v>
      </c>
      <c r="L117">
        <v>1</v>
      </c>
      <c r="M117">
        <v>1</v>
      </c>
    </row>
    <row r="118" spans="1:13" ht="15" x14ac:dyDescent="0.3">
      <c r="A118" s="1" t="s">
        <v>10546</v>
      </c>
      <c r="B118" t="s">
        <v>16</v>
      </c>
      <c r="C118">
        <v>2012</v>
      </c>
      <c r="D118">
        <v>2012</v>
      </c>
      <c r="E118">
        <v>2012</v>
      </c>
      <c r="F118">
        <v>2012</v>
      </c>
      <c r="G118">
        <v>1</v>
      </c>
      <c r="H118">
        <v>1</v>
      </c>
      <c r="I118">
        <v>1</v>
      </c>
      <c r="J118">
        <v>1</v>
      </c>
      <c r="K118" t="s">
        <v>7</v>
      </c>
      <c r="L118">
        <v>1</v>
      </c>
      <c r="M118">
        <v>1</v>
      </c>
    </row>
    <row r="119" spans="1:13" ht="15" x14ac:dyDescent="0.3">
      <c r="A119" s="1"/>
      <c r="B119" t="s">
        <v>16</v>
      </c>
      <c r="C119">
        <v>1760</v>
      </c>
      <c r="D119">
        <v>1760</v>
      </c>
      <c r="E119">
        <v>1760</v>
      </c>
      <c r="F119">
        <v>1760</v>
      </c>
      <c r="G119">
        <v>1</v>
      </c>
      <c r="H119">
        <v>1</v>
      </c>
      <c r="I119">
        <v>1</v>
      </c>
      <c r="J119">
        <v>1</v>
      </c>
      <c r="K119" t="s">
        <v>7</v>
      </c>
      <c r="L119">
        <v>1</v>
      </c>
      <c r="M119">
        <v>1</v>
      </c>
    </row>
    <row r="120" spans="1:13" ht="15" x14ac:dyDescent="0.3">
      <c r="A120" s="1"/>
      <c r="B120" t="s">
        <v>16</v>
      </c>
      <c r="C120">
        <v>1754</v>
      </c>
      <c r="D120">
        <v>1754</v>
      </c>
      <c r="E120">
        <v>1754</v>
      </c>
      <c r="F120">
        <v>1754</v>
      </c>
      <c r="G120">
        <v>1</v>
      </c>
      <c r="H120">
        <v>1</v>
      </c>
      <c r="I120">
        <v>1</v>
      </c>
      <c r="J120">
        <v>1</v>
      </c>
      <c r="K120" t="s">
        <v>7</v>
      </c>
      <c r="L120">
        <v>1</v>
      </c>
      <c r="M120">
        <v>1</v>
      </c>
    </row>
    <row r="121" spans="1:13" ht="15" x14ac:dyDescent="0.3">
      <c r="A121" s="1"/>
      <c r="B121" t="s">
        <v>16</v>
      </c>
      <c r="C121" t="s">
        <v>111</v>
      </c>
      <c r="D121" t="s">
        <v>111</v>
      </c>
      <c r="E121" t="s">
        <v>112</v>
      </c>
      <c r="F121" t="s">
        <v>112</v>
      </c>
      <c r="G121">
        <v>1</v>
      </c>
      <c r="H121">
        <v>1</v>
      </c>
      <c r="I121">
        <v>1</v>
      </c>
      <c r="J121">
        <v>1</v>
      </c>
      <c r="K121" t="s">
        <v>7</v>
      </c>
      <c r="L121">
        <v>1</v>
      </c>
      <c r="M121">
        <v>1</v>
      </c>
    </row>
    <row r="122" spans="1:13" ht="15" x14ac:dyDescent="0.3">
      <c r="A122" s="1"/>
      <c r="B122" t="s">
        <v>16</v>
      </c>
      <c r="C122" t="s">
        <v>114</v>
      </c>
      <c r="D122" t="s">
        <v>114</v>
      </c>
      <c r="E122" t="s">
        <v>115</v>
      </c>
      <c r="F122" t="s">
        <v>115</v>
      </c>
      <c r="G122">
        <v>1</v>
      </c>
      <c r="H122">
        <v>1</v>
      </c>
      <c r="I122">
        <v>1</v>
      </c>
      <c r="J122">
        <v>1</v>
      </c>
      <c r="K122" t="s">
        <v>7</v>
      </c>
      <c r="L122">
        <v>1</v>
      </c>
      <c r="M122">
        <v>1</v>
      </c>
    </row>
    <row r="123" spans="1:13" ht="15" x14ac:dyDescent="0.3">
      <c r="A123" s="1"/>
      <c r="B123" t="s">
        <v>16</v>
      </c>
      <c r="C123" t="s">
        <v>137</v>
      </c>
      <c r="D123" t="s">
        <v>137</v>
      </c>
      <c r="E123" t="s">
        <v>138</v>
      </c>
      <c r="F123" t="s">
        <v>138</v>
      </c>
      <c r="G123">
        <v>1</v>
      </c>
      <c r="H123">
        <v>1</v>
      </c>
      <c r="I123">
        <v>1</v>
      </c>
      <c r="J123">
        <v>1</v>
      </c>
      <c r="K123" t="s">
        <v>7</v>
      </c>
      <c r="L123">
        <v>1</v>
      </c>
      <c r="M123">
        <v>1</v>
      </c>
    </row>
    <row r="124" spans="1:13" ht="15" x14ac:dyDescent="0.3">
      <c r="A124" s="1"/>
      <c r="B124" t="s">
        <v>16</v>
      </c>
      <c r="C124" t="s">
        <v>137</v>
      </c>
      <c r="D124" t="s">
        <v>137</v>
      </c>
      <c r="E124" t="s">
        <v>138</v>
      </c>
      <c r="F124" t="s">
        <v>138</v>
      </c>
      <c r="G124">
        <v>1</v>
      </c>
      <c r="H124">
        <v>1</v>
      </c>
      <c r="I124">
        <v>1</v>
      </c>
      <c r="J124">
        <v>1</v>
      </c>
      <c r="K124" t="s">
        <v>7</v>
      </c>
      <c r="L124">
        <v>1</v>
      </c>
      <c r="M124">
        <v>1</v>
      </c>
    </row>
    <row r="125" spans="1:13" ht="15" x14ac:dyDescent="0.3">
      <c r="A125" s="1"/>
      <c r="B125" t="s">
        <v>16</v>
      </c>
      <c r="C125" t="s">
        <v>158</v>
      </c>
      <c r="D125" t="s">
        <v>158</v>
      </c>
      <c r="E125" t="s">
        <v>159</v>
      </c>
      <c r="F125" t="s">
        <v>159</v>
      </c>
      <c r="G125">
        <v>1</v>
      </c>
      <c r="H125">
        <v>1</v>
      </c>
      <c r="I125">
        <v>1</v>
      </c>
      <c r="J125">
        <v>1</v>
      </c>
      <c r="K125" t="s">
        <v>7</v>
      </c>
      <c r="L125">
        <v>1</v>
      </c>
      <c r="M125">
        <v>1</v>
      </c>
    </row>
    <row r="126" spans="1:13" ht="15" x14ac:dyDescent="0.3">
      <c r="A126" s="1"/>
      <c r="B126" t="s">
        <v>16</v>
      </c>
      <c r="C126" t="s">
        <v>49</v>
      </c>
      <c r="D126" t="s">
        <v>33</v>
      </c>
      <c r="E126" t="s">
        <v>32</v>
      </c>
      <c r="F126" t="s">
        <v>32</v>
      </c>
      <c r="G126">
        <v>1</v>
      </c>
      <c r="H126">
        <v>1</v>
      </c>
      <c r="I126">
        <v>1</v>
      </c>
      <c r="J126">
        <v>1</v>
      </c>
      <c r="K126" t="s">
        <v>7</v>
      </c>
      <c r="L126">
        <v>0.79864900000000005</v>
      </c>
      <c r="M126">
        <v>0.79662699999999997</v>
      </c>
    </row>
    <row r="127" spans="1:13" ht="15" x14ac:dyDescent="0.3">
      <c r="A127" s="1"/>
      <c r="B127" t="s">
        <v>16</v>
      </c>
      <c r="C127" t="s">
        <v>49</v>
      </c>
      <c r="D127" t="s">
        <v>33</v>
      </c>
      <c r="E127" t="s">
        <v>32</v>
      </c>
      <c r="F127" t="s">
        <v>32</v>
      </c>
      <c r="G127">
        <v>1</v>
      </c>
      <c r="H127">
        <v>1</v>
      </c>
      <c r="I127">
        <v>1</v>
      </c>
      <c r="J127">
        <v>1</v>
      </c>
      <c r="K127" t="s">
        <v>7</v>
      </c>
      <c r="L127">
        <v>0.79864900000000005</v>
      </c>
      <c r="M127">
        <v>0.79662699999999997</v>
      </c>
    </row>
    <row r="128" spans="1:13" ht="15" x14ac:dyDescent="0.3">
      <c r="A128" s="1"/>
      <c r="B128" t="s">
        <v>16</v>
      </c>
      <c r="C128" t="s">
        <v>158</v>
      </c>
      <c r="D128" t="s">
        <v>158</v>
      </c>
      <c r="E128" t="s">
        <v>159</v>
      </c>
      <c r="F128" t="s">
        <v>159</v>
      </c>
      <c r="G128">
        <v>1</v>
      </c>
      <c r="H128">
        <v>1</v>
      </c>
      <c r="I128">
        <v>1</v>
      </c>
      <c r="J128">
        <v>1</v>
      </c>
      <c r="K128" t="s">
        <v>7</v>
      </c>
      <c r="L128">
        <v>1</v>
      </c>
      <c r="M128">
        <v>1</v>
      </c>
    </row>
    <row r="129" spans="1:13" ht="15" x14ac:dyDescent="0.3">
      <c r="A129" s="1"/>
      <c r="B129" t="s">
        <v>16</v>
      </c>
      <c r="C129" t="s">
        <v>137</v>
      </c>
      <c r="D129" t="s">
        <v>137</v>
      </c>
      <c r="E129" t="s">
        <v>138</v>
      </c>
      <c r="F129" t="s">
        <v>138</v>
      </c>
      <c r="G129">
        <v>1</v>
      </c>
      <c r="H129">
        <v>1</v>
      </c>
      <c r="I129">
        <v>1</v>
      </c>
      <c r="J129">
        <v>1</v>
      </c>
      <c r="K129" t="s">
        <v>7</v>
      </c>
      <c r="L129">
        <v>1</v>
      </c>
      <c r="M129">
        <v>1</v>
      </c>
    </row>
    <row r="130" spans="1:13" ht="15" x14ac:dyDescent="0.3">
      <c r="A130" s="1"/>
      <c r="B130" t="s">
        <v>16</v>
      </c>
      <c r="C130" t="s">
        <v>158</v>
      </c>
      <c r="D130" t="s">
        <v>158</v>
      </c>
      <c r="E130" t="s">
        <v>159</v>
      </c>
      <c r="F130" t="s">
        <v>159</v>
      </c>
      <c r="G130">
        <v>1</v>
      </c>
      <c r="H130">
        <v>1</v>
      </c>
      <c r="I130">
        <v>1</v>
      </c>
      <c r="J130">
        <v>1</v>
      </c>
      <c r="K130" t="s">
        <v>7</v>
      </c>
      <c r="L130">
        <v>1</v>
      </c>
      <c r="M130">
        <v>1</v>
      </c>
    </row>
    <row r="131" spans="1:13" ht="15" x14ac:dyDescent="0.3">
      <c r="A131" s="1"/>
      <c r="B131" t="s">
        <v>16</v>
      </c>
      <c r="C131" t="s">
        <v>137</v>
      </c>
      <c r="D131" t="s">
        <v>137</v>
      </c>
      <c r="E131" t="s">
        <v>138</v>
      </c>
      <c r="F131" t="s">
        <v>138</v>
      </c>
      <c r="G131">
        <v>1</v>
      </c>
      <c r="H131">
        <v>1</v>
      </c>
      <c r="I131">
        <v>1</v>
      </c>
      <c r="J131">
        <v>1</v>
      </c>
      <c r="K131" t="s">
        <v>7</v>
      </c>
      <c r="L131">
        <v>1</v>
      </c>
      <c r="M131">
        <v>1</v>
      </c>
    </row>
    <row r="132" spans="1:13" ht="15" x14ac:dyDescent="0.3">
      <c r="A132" s="1"/>
      <c r="B132" t="s">
        <v>16</v>
      </c>
      <c r="C132" t="s">
        <v>171</v>
      </c>
      <c r="D132" t="s">
        <v>172</v>
      </c>
      <c r="E132" t="s">
        <v>173</v>
      </c>
      <c r="F132" t="s">
        <v>174</v>
      </c>
      <c r="G132">
        <v>1</v>
      </c>
      <c r="H132">
        <v>1</v>
      </c>
      <c r="I132">
        <v>1</v>
      </c>
      <c r="J132">
        <v>1</v>
      </c>
      <c r="K132" t="s">
        <v>7</v>
      </c>
      <c r="L132">
        <v>0.74230499999999999</v>
      </c>
      <c r="M132">
        <v>0.73875500000000005</v>
      </c>
    </row>
    <row r="133" spans="1:13" ht="15" x14ac:dyDescent="0.3">
      <c r="A133" s="1"/>
      <c r="B133" t="s">
        <v>16</v>
      </c>
      <c r="C133" t="s">
        <v>182</v>
      </c>
      <c r="D133" t="s">
        <v>182</v>
      </c>
      <c r="E133" t="s">
        <v>183</v>
      </c>
      <c r="F133" t="s">
        <v>183</v>
      </c>
      <c r="G133">
        <v>1</v>
      </c>
      <c r="H133">
        <v>1</v>
      </c>
      <c r="I133">
        <v>1</v>
      </c>
      <c r="J133">
        <v>1</v>
      </c>
      <c r="K133" t="s">
        <v>7</v>
      </c>
      <c r="L133">
        <v>1</v>
      </c>
      <c r="M133">
        <v>1</v>
      </c>
    </row>
    <row r="134" spans="1:13" ht="15" x14ac:dyDescent="0.3">
      <c r="A134" s="1"/>
      <c r="B134" t="s">
        <v>16</v>
      </c>
      <c r="C134" t="s">
        <v>189</v>
      </c>
      <c r="D134" t="s">
        <v>189</v>
      </c>
      <c r="E134" t="s">
        <v>190</v>
      </c>
      <c r="F134" t="s">
        <v>190</v>
      </c>
      <c r="G134">
        <v>1</v>
      </c>
      <c r="H134">
        <v>1</v>
      </c>
      <c r="I134">
        <v>1</v>
      </c>
      <c r="J134">
        <v>1</v>
      </c>
      <c r="K134" t="s">
        <v>7</v>
      </c>
      <c r="L134">
        <v>1</v>
      </c>
      <c r="M134">
        <v>1</v>
      </c>
    </row>
    <row r="135" spans="1:13" ht="15" x14ac:dyDescent="0.3">
      <c r="A135" s="1"/>
      <c r="B135" t="s">
        <v>16</v>
      </c>
      <c r="C135" t="s">
        <v>171</v>
      </c>
      <c r="D135" t="s">
        <v>172</v>
      </c>
      <c r="E135" t="s">
        <v>173</v>
      </c>
      <c r="F135" t="s">
        <v>174</v>
      </c>
      <c r="G135">
        <v>1</v>
      </c>
      <c r="H135">
        <v>1</v>
      </c>
      <c r="I135">
        <v>1</v>
      </c>
      <c r="J135">
        <v>1</v>
      </c>
      <c r="K135" t="s">
        <v>7</v>
      </c>
      <c r="L135">
        <v>0.74230499999999999</v>
      </c>
      <c r="M135">
        <v>0.73875500000000005</v>
      </c>
    </row>
    <row r="136" spans="1:13" ht="15" x14ac:dyDescent="0.3">
      <c r="A136" s="1"/>
      <c r="B136" t="s">
        <v>16</v>
      </c>
      <c r="C136" t="s">
        <v>307</v>
      </c>
      <c r="D136" t="s">
        <v>307</v>
      </c>
      <c r="E136" t="s">
        <v>308</v>
      </c>
      <c r="F136" t="s">
        <v>308</v>
      </c>
      <c r="G136">
        <v>1</v>
      </c>
      <c r="H136">
        <v>1</v>
      </c>
      <c r="I136">
        <v>1</v>
      </c>
      <c r="J136">
        <v>1</v>
      </c>
      <c r="K136" t="s">
        <v>7</v>
      </c>
      <c r="L136">
        <v>1</v>
      </c>
      <c r="M136">
        <v>1</v>
      </c>
    </row>
    <row r="137" spans="1:13" ht="15" x14ac:dyDescent="0.3">
      <c r="A137" s="1"/>
      <c r="B137" t="s">
        <v>16</v>
      </c>
      <c r="C137" t="s">
        <v>310</v>
      </c>
      <c r="D137" t="s">
        <v>310</v>
      </c>
      <c r="E137" t="s">
        <v>311</v>
      </c>
      <c r="F137" t="s">
        <v>311</v>
      </c>
      <c r="G137">
        <v>1</v>
      </c>
      <c r="H137">
        <v>1</v>
      </c>
      <c r="I137">
        <v>1</v>
      </c>
      <c r="J137">
        <v>1</v>
      </c>
      <c r="K137" t="s">
        <v>7</v>
      </c>
      <c r="L137">
        <v>1</v>
      </c>
      <c r="M137">
        <v>1</v>
      </c>
    </row>
    <row r="138" spans="1:13" ht="15" x14ac:dyDescent="0.3">
      <c r="A138" s="1"/>
      <c r="B138" t="s">
        <v>16</v>
      </c>
      <c r="C138" t="s">
        <v>350</v>
      </c>
      <c r="D138" t="s">
        <v>350</v>
      </c>
      <c r="E138" t="s">
        <v>351</v>
      </c>
      <c r="F138" t="s">
        <v>351</v>
      </c>
      <c r="G138">
        <v>1</v>
      </c>
      <c r="H138">
        <v>1</v>
      </c>
      <c r="I138">
        <v>1</v>
      </c>
      <c r="J138">
        <v>1</v>
      </c>
      <c r="K138" t="s">
        <v>7</v>
      </c>
      <c r="L138">
        <v>1</v>
      </c>
      <c r="M138">
        <v>1</v>
      </c>
    </row>
    <row r="139" spans="1:13" ht="15" x14ac:dyDescent="0.3">
      <c r="A139" s="1"/>
      <c r="B139" t="s">
        <v>16</v>
      </c>
      <c r="C139" t="s">
        <v>375</v>
      </c>
      <c r="D139" t="s">
        <v>375</v>
      </c>
      <c r="E139" t="s">
        <v>376</v>
      </c>
      <c r="F139" t="s">
        <v>376</v>
      </c>
      <c r="G139">
        <v>1</v>
      </c>
      <c r="H139">
        <v>1</v>
      </c>
      <c r="I139">
        <v>1</v>
      </c>
      <c r="J139">
        <v>1</v>
      </c>
      <c r="K139" t="s">
        <v>7</v>
      </c>
      <c r="L139">
        <v>1</v>
      </c>
      <c r="M139">
        <v>1</v>
      </c>
    </row>
    <row r="140" spans="1:13" ht="15" x14ac:dyDescent="0.3">
      <c r="A140" s="1"/>
      <c r="B140" t="s">
        <v>16</v>
      </c>
      <c r="C140" t="s">
        <v>378</v>
      </c>
      <c r="D140" t="s">
        <v>378</v>
      </c>
      <c r="E140" t="s">
        <v>379</v>
      </c>
      <c r="F140" t="s">
        <v>379</v>
      </c>
      <c r="G140">
        <v>1</v>
      </c>
      <c r="H140">
        <v>1</v>
      </c>
      <c r="I140">
        <v>1</v>
      </c>
      <c r="J140">
        <v>1</v>
      </c>
      <c r="K140" t="s">
        <v>7</v>
      </c>
      <c r="L140">
        <v>1</v>
      </c>
      <c r="M140">
        <v>1</v>
      </c>
    </row>
    <row r="141" spans="1:13" ht="15" x14ac:dyDescent="0.3">
      <c r="A141" s="1"/>
      <c r="B141" t="s">
        <v>16</v>
      </c>
      <c r="C141" t="s">
        <v>412</v>
      </c>
      <c r="D141" t="s">
        <v>412</v>
      </c>
      <c r="E141" t="s">
        <v>414</v>
      </c>
      <c r="F141" t="s">
        <v>414</v>
      </c>
      <c r="G141">
        <v>1</v>
      </c>
      <c r="H141">
        <v>1</v>
      </c>
      <c r="I141">
        <v>1</v>
      </c>
      <c r="J141">
        <v>1</v>
      </c>
      <c r="K141" t="s">
        <v>7</v>
      </c>
      <c r="L141">
        <v>1</v>
      </c>
      <c r="M141">
        <v>1</v>
      </c>
    </row>
    <row r="142" spans="1:13" ht="15" x14ac:dyDescent="0.3">
      <c r="A142" s="1"/>
      <c r="B142" t="s">
        <v>16</v>
      </c>
      <c r="C142" t="s">
        <v>449</v>
      </c>
      <c r="D142" t="s">
        <v>413</v>
      </c>
      <c r="E142" t="s">
        <v>450</v>
      </c>
      <c r="F142" t="s">
        <v>415</v>
      </c>
      <c r="G142">
        <v>1</v>
      </c>
      <c r="H142">
        <v>1</v>
      </c>
      <c r="I142">
        <v>1</v>
      </c>
      <c r="J142">
        <v>1</v>
      </c>
      <c r="K142" t="s">
        <v>7</v>
      </c>
      <c r="L142">
        <v>0.97941699999999998</v>
      </c>
      <c r="M142">
        <v>0.98016199999999998</v>
      </c>
    </row>
    <row r="143" spans="1:13" ht="15" x14ac:dyDescent="0.3">
      <c r="A143" s="1"/>
      <c r="B143" t="s">
        <v>16</v>
      </c>
      <c r="C143" t="s">
        <v>468</v>
      </c>
      <c r="D143" t="s">
        <v>468</v>
      </c>
      <c r="E143" t="s">
        <v>469</v>
      </c>
      <c r="F143" t="s">
        <v>469</v>
      </c>
      <c r="G143">
        <v>1</v>
      </c>
      <c r="H143">
        <v>1</v>
      </c>
      <c r="I143">
        <v>1</v>
      </c>
      <c r="J143">
        <v>1</v>
      </c>
      <c r="K143" t="s">
        <v>7</v>
      </c>
      <c r="L143">
        <v>1</v>
      </c>
      <c r="M143">
        <v>1</v>
      </c>
    </row>
    <row r="144" spans="1:13" ht="15" x14ac:dyDescent="0.3">
      <c r="A144" s="1"/>
      <c r="B144" t="s">
        <v>16</v>
      </c>
      <c r="C144" t="s">
        <v>487</v>
      </c>
      <c r="D144" t="s">
        <v>487</v>
      </c>
      <c r="E144" t="s">
        <v>488</v>
      </c>
      <c r="F144" t="s">
        <v>488</v>
      </c>
      <c r="G144">
        <v>1</v>
      </c>
      <c r="H144">
        <v>1</v>
      </c>
      <c r="I144">
        <v>1</v>
      </c>
      <c r="J144">
        <v>1</v>
      </c>
      <c r="K144" t="s">
        <v>7</v>
      </c>
      <c r="L144">
        <v>1</v>
      </c>
      <c r="M144">
        <v>1</v>
      </c>
    </row>
    <row r="145" spans="1:13" ht="15" x14ac:dyDescent="0.3">
      <c r="A145" s="1"/>
      <c r="B145" t="s">
        <v>16</v>
      </c>
      <c r="C145" t="s">
        <v>522</v>
      </c>
      <c r="D145" t="s">
        <v>522</v>
      </c>
      <c r="E145" t="s">
        <v>523</v>
      </c>
      <c r="F145" t="s">
        <v>523</v>
      </c>
      <c r="G145">
        <v>1</v>
      </c>
      <c r="H145">
        <v>1</v>
      </c>
      <c r="I145">
        <v>1</v>
      </c>
      <c r="J145">
        <v>1</v>
      </c>
      <c r="K145" t="s">
        <v>7</v>
      </c>
      <c r="L145">
        <v>1</v>
      </c>
      <c r="M145">
        <v>1</v>
      </c>
    </row>
    <row r="146" spans="1:13" ht="15" x14ac:dyDescent="0.3">
      <c r="A146" s="1"/>
      <c r="B146" t="s">
        <v>16</v>
      </c>
      <c r="C146" t="s">
        <v>673</v>
      </c>
      <c r="D146" t="s">
        <v>673</v>
      </c>
      <c r="E146" t="s">
        <v>674</v>
      </c>
      <c r="F146" t="s">
        <v>674</v>
      </c>
      <c r="G146">
        <v>1</v>
      </c>
      <c r="H146">
        <v>1</v>
      </c>
      <c r="I146">
        <v>1</v>
      </c>
      <c r="J146">
        <v>1</v>
      </c>
      <c r="K146" t="s">
        <v>7</v>
      </c>
      <c r="L146">
        <v>1</v>
      </c>
      <c r="M146">
        <v>1</v>
      </c>
    </row>
    <row r="147" spans="1:13" ht="15" x14ac:dyDescent="0.3">
      <c r="A147" s="1"/>
      <c r="B147" t="s">
        <v>16</v>
      </c>
      <c r="C147" t="s">
        <v>675</v>
      </c>
      <c r="D147" t="s">
        <v>675</v>
      </c>
      <c r="E147" t="s">
        <v>676</v>
      </c>
      <c r="F147" t="s">
        <v>676</v>
      </c>
      <c r="G147">
        <v>1</v>
      </c>
      <c r="H147">
        <v>1</v>
      </c>
      <c r="I147">
        <v>1</v>
      </c>
      <c r="J147">
        <v>1</v>
      </c>
      <c r="K147" t="s">
        <v>7</v>
      </c>
      <c r="L147">
        <v>1</v>
      </c>
      <c r="M147">
        <v>1</v>
      </c>
    </row>
    <row r="148" spans="1:13" ht="15" x14ac:dyDescent="0.3">
      <c r="A148" s="1"/>
      <c r="B148" t="s">
        <v>16</v>
      </c>
      <c r="C148" t="s">
        <v>686</v>
      </c>
      <c r="D148" t="s">
        <v>686</v>
      </c>
      <c r="E148" t="s">
        <v>687</v>
      </c>
      <c r="F148" t="s">
        <v>687</v>
      </c>
      <c r="G148">
        <v>1</v>
      </c>
      <c r="H148">
        <v>1</v>
      </c>
      <c r="I148">
        <v>1</v>
      </c>
      <c r="J148">
        <v>1</v>
      </c>
      <c r="K148" t="s">
        <v>7</v>
      </c>
      <c r="L148">
        <v>1</v>
      </c>
      <c r="M148">
        <v>1</v>
      </c>
    </row>
    <row r="149" spans="1:13" ht="15" x14ac:dyDescent="0.3">
      <c r="A149" s="1"/>
      <c r="B149" t="s">
        <v>16</v>
      </c>
      <c r="C149" t="s">
        <v>715</v>
      </c>
      <c r="D149" t="s">
        <v>715</v>
      </c>
      <c r="E149" t="s">
        <v>716</v>
      </c>
      <c r="F149" t="s">
        <v>716</v>
      </c>
      <c r="G149">
        <v>1</v>
      </c>
      <c r="H149">
        <v>1</v>
      </c>
      <c r="I149">
        <v>1</v>
      </c>
      <c r="J149">
        <v>1</v>
      </c>
      <c r="K149" t="s">
        <v>7</v>
      </c>
      <c r="L149">
        <v>1</v>
      </c>
      <c r="M149">
        <v>1</v>
      </c>
    </row>
    <row r="150" spans="1:13" ht="15" x14ac:dyDescent="0.3">
      <c r="A150" s="1"/>
      <c r="B150" t="s">
        <v>16</v>
      </c>
      <c r="C150" t="s">
        <v>723</v>
      </c>
      <c r="D150" t="s">
        <v>723</v>
      </c>
      <c r="E150" t="s">
        <v>724</v>
      </c>
      <c r="F150" t="s">
        <v>725</v>
      </c>
      <c r="G150">
        <v>1</v>
      </c>
      <c r="H150">
        <v>1</v>
      </c>
      <c r="I150">
        <v>1</v>
      </c>
      <c r="J150">
        <v>1</v>
      </c>
      <c r="K150" t="s">
        <v>7</v>
      </c>
      <c r="L150">
        <v>1</v>
      </c>
      <c r="M150">
        <v>1</v>
      </c>
    </row>
    <row r="151" spans="1:13" ht="15" x14ac:dyDescent="0.3">
      <c r="A151" s="1"/>
      <c r="B151" t="s">
        <v>16</v>
      </c>
      <c r="C151" t="s">
        <v>727</v>
      </c>
      <c r="D151" t="s">
        <v>727</v>
      </c>
      <c r="E151" t="s">
        <v>728</v>
      </c>
      <c r="F151" t="s">
        <v>728</v>
      </c>
      <c r="G151">
        <v>1</v>
      </c>
      <c r="H151">
        <v>1</v>
      </c>
      <c r="I151">
        <v>1</v>
      </c>
      <c r="J151">
        <v>1</v>
      </c>
      <c r="K151" t="s">
        <v>7</v>
      </c>
      <c r="L151">
        <v>1</v>
      </c>
      <c r="M151">
        <v>1</v>
      </c>
    </row>
    <row r="152" spans="1:13" ht="15" x14ac:dyDescent="0.3">
      <c r="A152" s="1"/>
      <c r="B152" t="s">
        <v>16</v>
      </c>
      <c r="C152" t="s">
        <v>742</v>
      </c>
      <c r="D152" t="s">
        <v>742</v>
      </c>
      <c r="E152" t="s">
        <v>743</v>
      </c>
      <c r="F152" t="s">
        <v>743</v>
      </c>
      <c r="G152">
        <v>1</v>
      </c>
      <c r="H152">
        <v>1</v>
      </c>
      <c r="I152">
        <v>1</v>
      </c>
      <c r="J152">
        <v>1</v>
      </c>
      <c r="K152" t="s">
        <v>7</v>
      </c>
      <c r="L152">
        <v>1</v>
      </c>
      <c r="M152">
        <v>1</v>
      </c>
    </row>
    <row r="153" spans="1:13" ht="15" x14ac:dyDescent="0.3">
      <c r="A153" s="1"/>
      <c r="B153" t="s">
        <v>16</v>
      </c>
      <c r="C153" t="s">
        <v>769</v>
      </c>
      <c r="D153" t="s">
        <v>769</v>
      </c>
      <c r="E153" t="s">
        <v>770</v>
      </c>
      <c r="F153" t="s">
        <v>771</v>
      </c>
      <c r="G153">
        <v>1</v>
      </c>
      <c r="H153">
        <v>1</v>
      </c>
      <c r="I153">
        <v>1</v>
      </c>
      <c r="J153">
        <v>1</v>
      </c>
      <c r="K153" t="s">
        <v>7</v>
      </c>
      <c r="L153">
        <v>1</v>
      </c>
      <c r="M153">
        <v>1</v>
      </c>
    </row>
    <row r="154" spans="1:13" ht="15" x14ac:dyDescent="0.3">
      <c r="A154" s="1"/>
      <c r="B154" t="s">
        <v>16</v>
      </c>
      <c r="C154" t="s">
        <v>787</v>
      </c>
      <c r="D154" t="s">
        <v>787</v>
      </c>
      <c r="E154" t="s">
        <v>788</v>
      </c>
      <c r="F154" t="s">
        <v>789</v>
      </c>
      <c r="G154">
        <v>1</v>
      </c>
      <c r="H154">
        <v>1</v>
      </c>
      <c r="I154">
        <v>1</v>
      </c>
      <c r="J154">
        <v>1</v>
      </c>
      <c r="K154" t="s">
        <v>7</v>
      </c>
      <c r="L154">
        <v>1</v>
      </c>
      <c r="M154">
        <v>1</v>
      </c>
    </row>
    <row r="155" spans="1:13" ht="15" x14ac:dyDescent="0.3">
      <c r="A155" s="1"/>
      <c r="B155" t="s">
        <v>16</v>
      </c>
      <c r="C155" t="s">
        <v>835</v>
      </c>
      <c r="D155" t="s">
        <v>835</v>
      </c>
      <c r="E155" t="s">
        <v>836</v>
      </c>
      <c r="F155" t="s">
        <v>836</v>
      </c>
      <c r="G155">
        <v>1</v>
      </c>
      <c r="H155">
        <v>1</v>
      </c>
      <c r="I155">
        <v>1</v>
      </c>
      <c r="J155">
        <v>1</v>
      </c>
      <c r="K155" t="s">
        <v>7</v>
      </c>
      <c r="L155">
        <v>1</v>
      </c>
      <c r="M155">
        <v>1</v>
      </c>
    </row>
    <row r="156" spans="1:13" ht="15" x14ac:dyDescent="0.3">
      <c r="A156" s="1"/>
      <c r="B156" t="s">
        <v>16</v>
      </c>
      <c r="C156" t="s">
        <v>871</v>
      </c>
      <c r="D156" t="s">
        <v>872</v>
      </c>
      <c r="E156" t="s">
        <v>873</v>
      </c>
      <c r="F156" t="s">
        <v>874</v>
      </c>
      <c r="G156">
        <v>1</v>
      </c>
      <c r="H156">
        <v>1</v>
      </c>
      <c r="I156">
        <v>1</v>
      </c>
      <c r="J156">
        <v>1</v>
      </c>
      <c r="K156" t="s">
        <v>7</v>
      </c>
      <c r="L156">
        <v>0.95541299999999996</v>
      </c>
      <c r="M156">
        <v>0.95861700000000005</v>
      </c>
    </row>
    <row r="157" spans="1:13" ht="15" x14ac:dyDescent="0.3">
      <c r="A157" s="1"/>
      <c r="B157" t="s">
        <v>16</v>
      </c>
      <c r="C157" t="s">
        <v>939</v>
      </c>
      <c r="D157" t="s">
        <v>939</v>
      </c>
      <c r="E157" t="s">
        <v>941</v>
      </c>
      <c r="F157" t="s">
        <v>941</v>
      </c>
      <c r="G157">
        <v>1</v>
      </c>
      <c r="H157">
        <v>1</v>
      </c>
      <c r="I157">
        <v>1</v>
      </c>
      <c r="J157">
        <v>1</v>
      </c>
      <c r="K157" t="s">
        <v>7</v>
      </c>
      <c r="L157">
        <v>1</v>
      </c>
      <c r="M157">
        <v>1</v>
      </c>
    </row>
    <row r="158" spans="1:13" ht="15" x14ac:dyDescent="0.3">
      <c r="A158" s="1"/>
      <c r="B158" t="s">
        <v>16</v>
      </c>
      <c r="C158" t="s">
        <v>946</v>
      </c>
      <c r="D158" t="s">
        <v>950</v>
      </c>
      <c r="E158" t="s">
        <v>948</v>
      </c>
      <c r="F158" t="s">
        <v>948</v>
      </c>
      <c r="G158">
        <v>1</v>
      </c>
      <c r="H158">
        <v>1</v>
      </c>
      <c r="I158">
        <v>1</v>
      </c>
      <c r="J158">
        <v>1</v>
      </c>
      <c r="K158" t="s">
        <v>7</v>
      </c>
      <c r="L158">
        <v>0.96737200000000001</v>
      </c>
      <c r="M158">
        <v>0.968638</v>
      </c>
    </row>
    <row r="159" spans="1:13" ht="15" x14ac:dyDescent="0.3">
      <c r="A159" s="1"/>
      <c r="B159" t="s">
        <v>16</v>
      </c>
      <c r="C159" t="s">
        <v>968</v>
      </c>
      <c r="D159" t="s">
        <v>968</v>
      </c>
      <c r="E159" t="s">
        <v>969</v>
      </c>
      <c r="F159" t="s">
        <v>969</v>
      </c>
      <c r="G159">
        <v>1</v>
      </c>
      <c r="H159">
        <v>1</v>
      </c>
      <c r="I159">
        <v>1</v>
      </c>
      <c r="J159">
        <v>1</v>
      </c>
      <c r="K159" t="s">
        <v>7</v>
      </c>
      <c r="L159">
        <v>1</v>
      </c>
      <c r="M159">
        <v>1</v>
      </c>
    </row>
    <row r="160" spans="1:13" ht="15" x14ac:dyDescent="0.3">
      <c r="A160" s="1"/>
      <c r="B160" t="s">
        <v>16</v>
      </c>
      <c r="C160" t="s">
        <v>49</v>
      </c>
      <c r="D160" t="s">
        <v>33</v>
      </c>
      <c r="E160" t="s">
        <v>32</v>
      </c>
      <c r="F160" t="s">
        <v>32</v>
      </c>
      <c r="G160">
        <v>1</v>
      </c>
      <c r="H160">
        <v>1</v>
      </c>
      <c r="I160">
        <v>1</v>
      </c>
      <c r="J160">
        <v>1</v>
      </c>
      <c r="K160" t="s">
        <v>7</v>
      </c>
      <c r="L160">
        <v>0.79864900000000005</v>
      </c>
      <c r="M160">
        <v>0.79662699999999997</v>
      </c>
    </row>
    <row r="161" spans="1:13" ht="15" x14ac:dyDescent="0.3">
      <c r="A161" s="1"/>
      <c r="B161" t="s">
        <v>16</v>
      </c>
      <c r="C161" t="s">
        <v>1013</v>
      </c>
      <c r="D161" t="s">
        <v>1013</v>
      </c>
      <c r="E161" t="s">
        <v>1014</v>
      </c>
      <c r="F161" t="s">
        <v>1014</v>
      </c>
      <c r="G161">
        <v>1</v>
      </c>
      <c r="H161">
        <v>1</v>
      </c>
      <c r="I161">
        <v>1</v>
      </c>
      <c r="J161">
        <v>1</v>
      </c>
      <c r="K161" t="s">
        <v>7</v>
      </c>
      <c r="L161">
        <v>1</v>
      </c>
      <c r="M161">
        <v>1</v>
      </c>
    </row>
    <row r="162" spans="1:13" ht="15" x14ac:dyDescent="0.3">
      <c r="A162" s="1"/>
      <c r="B162" t="s">
        <v>16</v>
      </c>
      <c r="C162" t="s">
        <v>1017</v>
      </c>
      <c r="D162" t="s">
        <v>1018</v>
      </c>
      <c r="E162" t="s">
        <v>1019</v>
      </c>
      <c r="F162" t="s">
        <v>1019</v>
      </c>
      <c r="G162">
        <v>1</v>
      </c>
      <c r="H162">
        <v>1</v>
      </c>
      <c r="I162">
        <v>1</v>
      </c>
      <c r="J162">
        <v>1</v>
      </c>
      <c r="K162" t="s">
        <v>7</v>
      </c>
      <c r="L162">
        <v>0.90086100000000002</v>
      </c>
      <c r="M162">
        <v>0.891953</v>
      </c>
    </row>
    <row r="163" spans="1:13" ht="15" x14ac:dyDescent="0.3">
      <c r="A163" s="1"/>
      <c r="B163" t="s">
        <v>16</v>
      </c>
      <c r="C163" t="s">
        <v>962</v>
      </c>
      <c r="D163" t="s">
        <v>962</v>
      </c>
      <c r="E163" t="s">
        <v>964</v>
      </c>
      <c r="F163" t="s">
        <v>964</v>
      </c>
      <c r="G163">
        <v>1</v>
      </c>
      <c r="H163">
        <v>1</v>
      </c>
      <c r="I163">
        <v>1</v>
      </c>
      <c r="J163">
        <v>1</v>
      </c>
      <c r="K163" t="s">
        <v>7</v>
      </c>
      <c r="L163">
        <v>1</v>
      </c>
      <c r="M163">
        <v>1</v>
      </c>
    </row>
    <row r="164" spans="1:13" ht="15" x14ac:dyDescent="0.3">
      <c r="A164" s="1"/>
      <c r="B164" t="s">
        <v>16</v>
      </c>
      <c r="C164" t="s">
        <v>49</v>
      </c>
      <c r="D164" t="s">
        <v>33</v>
      </c>
      <c r="E164" t="s">
        <v>32</v>
      </c>
      <c r="F164" t="s">
        <v>32</v>
      </c>
      <c r="G164">
        <v>1</v>
      </c>
      <c r="H164">
        <v>1</v>
      </c>
      <c r="I164">
        <v>1</v>
      </c>
      <c r="J164">
        <v>1</v>
      </c>
      <c r="K164" t="s">
        <v>7</v>
      </c>
      <c r="L164">
        <v>0.79864900000000005</v>
      </c>
      <c r="M164">
        <v>0.79662699999999997</v>
      </c>
    </row>
    <row r="165" spans="1:13" ht="15" x14ac:dyDescent="0.3">
      <c r="A165" s="1"/>
      <c r="B165" t="s">
        <v>16</v>
      </c>
      <c r="C165" t="s">
        <v>1147</v>
      </c>
      <c r="D165" t="s">
        <v>1147</v>
      </c>
      <c r="E165" t="s">
        <v>1147</v>
      </c>
      <c r="F165" t="s">
        <v>1147</v>
      </c>
      <c r="G165">
        <v>1</v>
      </c>
      <c r="H165">
        <v>1</v>
      </c>
      <c r="I165">
        <v>1</v>
      </c>
      <c r="J165">
        <v>1</v>
      </c>
      <c r="K165" t="s">
        <v>7</v>
      </c>
      <c r="L165">
        <v>1</v>
      </c>
      <c r="M165">
        <v>1</v>
      </c>
    </row>
    <row r="166" spans="1:13" ht="15" x14ac:dyDescent="0.3">
      <c r="A166" s="1"/>
      <c r="B166" t="s">
        <v>16</v>
      </c>
      <c r="C166" t="s">
        <v>1164</v>
      </c>
      <c r="D166" t="s">
        <v>1164</v>
      </c>
      <c r="E166" t="s">
        <v>1165</v>
      </c>
      <c r="F166" t="s">
        <v>1165</v>
      </c>
      <c r="G166">
        <v>1</v>
      </c>
      <c r="H166">
        <v>1</v>
      </c>
      <c r="I166">
        <v>1</v>
      </c>
      <c r="J166">
        <v>1</v>
      </c>
      <c r="K166" t="s">
        <v>7</v>
      </c>
      <c r="L166">
        <v>1</v>
      </c>
      <c r="M166">
        <v>1</v>
      </c>
    </row>
    <row r="167" spans="1:13" ht="15" x14ac:dyDescent="0.3">
      <c r="A167" s="1"/>
      <c r="B167" t="s">
        <v>16</v>
      </c>
      <c r="C167" t="s">
        <v>1167</v>
      </c>
      <c r="D167" t="s">
        <v>1167</v>
      </c>
      <c r="E167" t="s">
        <v>10547</v>
      </c>
      <c r="F167" s="10">
        <v>39121</v>
      </c>
      <c r="G167">
        <v>1</v>
      </c>
      <c r="H167">
        <v>1</v>
      </c>
      <c r="I167">
        <v>1</v>
      </c>
      <c r="J167">
        <v>1</v>
      </c>
      <c r="K167" t="s">
        <v>7</v>
      </c>
      <c r="L167">
        <v>1</v>
      </c>
      <c r="M167">
        <v>1</v>
      </c>
    </row>
    <row r="168" spans="1:13" ht="15" x14ac:dyDescent="0.3">
      <c r="A168" s="1"/>
      <c r="B168" t="s">
        <v>16</v>
      </c>
      <c r="C168" t="s">
        <v>10548</v>
      </c>
      <c r="D168" t="s">
        <v>10548</v>
      </c>
      <c r="E168" t="s">
        <v>10549</v>
      </c>
      <c r="F168" t="s">
        <v>10549</v>
      </c>
      <c r="G168">
        <v>1</v>
      </c>
      <c r="H168">
        <v>1</v>
      </c>
      <c r="I168">
        <v>1</v>
      </c>
      <c r="J168">
        <v>1</v>
      </c>
      <c r="K168" t="s">
        <v>7</v>
      </c>
      <c r="L168">
        <v>1</v>
      </c>
      <c r="M168">
        <v>1</v>
      </c>
    </row>
    <row r="169" spans="1:13" ht="15" x14ac:dyDescent="0.3">
      <c r="A169" s="1"/>
      <c r="B169" t="s">
        <v>16</v>
      </c>
      <c r="C169" t="s">
        <v>1247</v>
      </c>
      <c r="D169" t="s">
        <v>1247</v>
      </c>
      <c r="E169" t="s">
        <v>1247</v>
      </c>
      <c r="F169" t="s">
        <v>1247</v>
      </c>
      <c r="G169">
        <v>1</v>
      </c>
      <c r="H169">
        <v>1</v>
      </c>
      <c r="I169">
        <v>1</v>
      </c>
      <c r="J169">
        <v>1</v>
      </c>
      <c r="K169" t="s">
        <v>7</v>
      </c>
      <c r="L169">
        <v>1</v>
      </c>
      <c r="M169">
        <v>1</v>
      </c>
    </row>
    <row r="170" spans="1:13" ht="15" x14ac:dyDescent="0.3">
      <c r="A170" s="1"/>
      <c r="B170" t="s">
        <v>16</v>
      </c>
      <c r="C170" t="s">
        <v>1258</v>
      </c>
      <c r="D170" t="s">
        <v>1258</v>
      </c>
      <c r="E170" t="s">
        <v>1260</v>
      </c>
      <c r="F170" t="s">
        <v>1260</v>
      </c>
      <c r="G170">
        <v>1</v>
      </c>
      <c r="H170">
        <v>1</v>
      </c>
      <c r="I170">
        <v>1</v>
      </c>
      <c r="J170">
        <v>1</v>
      </c>
      <c r="K170" t="s">
        <v>7</v>
      </c>
      <c r="L170">
        <v>1</v>
      </c>
      <c r="M170">
        <v>1</v>
      </c>
    </row>
    <row r="171" spans="1:13" ht="15" x14ac:dyDescent="0.3">
      <c r="A171" s="1"/>
      <c r="B171" t="s">
        <v>16</v>
      </c>
      <c r="C171" t="s">
        <v>1378</v>
      </c>
      <c r="D171" t="s">
        <v>1378</v>
      </c>
      <c r="E171" t="s">
        <v>1379</v>
      </c>
      <c r="F171" t="s">
        <v>1380</v>
      </c>
      <c r="G171">
        <v>1</v>
      </c>
      <c r="H171">
        <v>1</v>
      </c>
      <c r="I171">
        <v>1</v>
      </c>
      <c r="J171">
        <v>1</v>
      </c>
      <c r="K171" t="s">
        <v>7</v>
      </c>
      <c r="L171">
        <v>1</v>
      </c>
      <c r="M171">
        <v>1</v>
      </c>
    </row>
    <row r="172" spans="1:13" ht="15" x14ac:dyDescent="0.3">
      <c r="A172" s="1"/>
      <c r="B172" t="s">
        <v>16</v>
      </c>
      <c r="C172" t="s">
        <v>1382</v>
      </c>
      <c r="D172" t="s">
        <v>1383</v>
      </c>
      <c r="E172" t="s">
        <v>1384</v>
      </c>
      <c r="F172" t="s">
        <v>1384</v>
      </c>
      <c r="G172">
        <v>1</v>
      </c>
      <c r="H172">
        <v>1</v>
      </c>
      <c r="I172">
        <v>1</v>
      </c>
      <c r="J172">
        <v>1</v>
      </c>
      <c r="K172" t="s">
        <v>7</v>
      </c>
      <c r="L172">
        <v>0.77110299999999998</v>
      </c>
      <c r="M172">
        <v>0.76990400000000003</v>
      </c>
    </row>
    <row r="173" spans="1:13" ht="15" x14ac:dyDescent="0.3">
      <c r="A173" s="1"/>
      <c r="B173" t="s">
        <v>16</v>
      </c>
      <c r="C173" t="s">
        <v>1387</v>
      </c>
      <c r="D173" t="s">
        <v>1387</v>
      </c>
      <c r="E173" t="s">
        <v>1388</v>
      </c>
      <c r="F173" t="s">
        <v>1388</v>
      </c>
      <c r="G173">
        <v>1</v>
      </c>
      <c r="H173">
        <v>1</v>
      </c>
      <c r="I173">
        <v>1</v>
      </c>
      <c r="J173">
        <v>1</v>
      </c>
      <c r="K173" t="s">
        <v>7</v>
      </c>
      <c r="L173">
        <v>1</v>
      </c>
      <c r="M173">
        <v>1</v>
      </c>
    </row>
    <row r="174" spans="1:13" ht="15" x14ac:dyDescent="0.3">
      <c r="A174" s="1"/>
      <c r="B174" t="s">
        <v>16</v>
      </c>
      <c r="C174" t="s">
        <v>1396</v>
      </c>
      <c r="D174" t="s">
        <v>1396</v>
      </c>
      <c r="E174" t="s">
        <v>1397</v>
      </c>
      <c r="F174" t="s">
        <v>1397</v>
      </c>
      <c r="G174">
        <v>1</v>
      </c>
      <c r="H174">
        <v>1</v>
      </c>
      <c r="I174">
        <v>1</v>
      </c>
      <c r="J174">
        <v>1</v>
      </c>
      <c r="K174" t="s">
        <v>7</v>
      </c>
      <c r="L174">
        <v>1</v>
      </c>
      <c r="M174">
        <v>1</v>
      </c>
    </row>
    <row r="175" spans="1:13" ht="15" x14ac:dyDescent="0.3">
      <c r="A175" s="1"/>
      <c r="B175" t="s">
        <v>16</v>
      </c>
      <c r="C175" t="s">
        <v>1412</v>
      </c>
      <c r="D175" t="s">
        <v>1412</v>
      </c>
      <c r="E175" t="s">
        <v>1413</v>
      </c>
      <c r="F175" t="s">
        <v>1413</v>
      </c>
      <c r="G175">
        <v>1</v>
      </c>
      <c r="H175">
        <v>1</v>
      </c>
      <c r="I175">
        <v>1</v>
      </c>
      <c r="J175">
        <v>1</v>
      </c>
      <c r="K175" t="s">
        <v>7</v>
      </c>
      <c r="L175">
        <v>1</v>
      </c>
      <c r="M175">
        <v>1</v>
      </c>
    </row>
    <row r="176" spans="1:13" ht="15" x14ac:dyDescent="0.3">
      <c r="A176" s="1"/>
      <c r="B176" t="s">
        <v>16</v>
      </c>
      <c r="C176" t="s">
        <v>10550</v>
      </c>
      <c r="D176" t="s">
        <v>10550</v>
      </c>
      <c r="E176" t="s">
        <v>1428</v>
      </c>
      <c r="F176" t="s">
        <v>1428</v>
      </c>
      <c r="G176">
        <v>1</v>
      </c>
      <c r="H176">
        <v>1</v>
      </c>
      <c r="I176">
        <v>1</v>
      </c>
      <c r="J176">
        <v>1</v>
      </c>
      <c r="K176" t="s">
        <v>7</v>
      </c>
      <c r="L176">
        <v>1</v>
      </c>
      <c r="M176">
        <v>1</v>
      </c>
    </row>
    <row r="177" spans="1:13" ht="15" x14ac:dyDescent="0.3">
      <c r="A177" s="1"/>
      <c r="B177" t="s">
        <v>16</v>
      </c>
      <c r="C177" t="s">
        <v>1436</v>
      </c>
      <c r="D177" t="s">
        <v>1436</v>
      </c>
      <c r="E177" t="s">
        <v>1437</v>
      </c>
      <c r="F177" t="s">
        <v>1437</v>
      </c>
      <c r="G177">
        <v>1</v>
      </c>
      <c r="H177">
        <v>1</v>
      </c>
      <c r="I177">
        <v>1</v>
      </c>
      <c r="J177">
        <v>1</v>
      </c>
      <c r="K177" t="s">
        <v>7</v>
      </c>
      <c r="L177">
        <v>1</v>
      </c>
      <c r="M177">
        <v>1</v>
      </c>
    </row>
    <row r="178" spans="1:13" ht="15" x14ac:dyDescent="0.3">
      <c r="A178" s="1"/>
      <c r="B178" t="s">
        <v>16</v>
      </c>
      <c r="C178" t="s">
        <v>1511</v>
      </c>
      <c r="D178" t="s">
        <v>1511</v>
      </c>
      <c r="E178" t="s">
        <v>1513</v>
      </c>
      <c r="F178" t="s">
        <v>1515</v>
      </c>
      <c r="G178">
        <v>1</v>
      </c>
      <c r="H178">
        <v>1</v>
      </c>
      <c r="I178">
        <v>1</v>
      </c>
      <c r="J178">
        <v>1</v>
      </c>
      <c r="K178" t="s">
        <v>7</v>
      </c>
      <c r="L178">
        <v>1</v>
      </c>
      <c r="M178">
        <v>1</v>
      </c>
    </row>
    <row r="179" spans="1:13" ht="15" x14ac:dyDescent="0.3">
      <c r="A179" s="1"/>
      <c r="B179" t="s">
        <v>16</v>
      </c>
      <c r="C179" t="s">
        <v>1530</v>
      </c>
      <c r="D179" t="s">
        <v>1530</v>
      </c>
      <c r="E179" t="s">
        <v>1531</v>
      </c>
      <c r="F179" t="s">
        <v>1531</v>
      </c>
      <c r="G179">
        <v>1</v>
      </c>
      <c r="H179">
        <v>1</v>
      </c>
      <c r="I179">
        <v>1</v>
      </c>
      <c r="J179">
        <v>1</v>
      </c>
      <c r="K179" t="s">
        <v>7</v>
      </c>
      <c r="L179">
        <v>1</v>
      </c>
      <c r="M179">
        <v>1</v>
      </c>
    </row>
    <row r="180" spans="1:13" ht="15" x14ac:dyDescent="0.3">
      <c r="A180" s="1"/>
      <c r="B180" t="s">
        <v>16</v>
      </c>
      <c r="C180" t="s">
        <v>1545</v>
      </c>
      <c r="D180" t="s">
        <v>1545</v>
      </c>
      <c r="E180" t="s">
        <v>1547</v>
      </c>
      <c r="F180" t="s">
        <v>1549</v>
      </c>
      <c r="G180">
        <v>1</v>
      </c>
      <c r="H180">
        <v>1</v>
      </c>
      <c r="I180">
        <v>1</v>
      </c>
      <c r="J180">
        <v>1</v>
      </c>
      <c r="K180" t="s">
        <v>7</v>
      </c>
      <c r="L180">
        <v>1</v>
      </c>
      <c r="M180">
        <v>1</v>
      </c>
    </row>
    <row r="181" spans="1:13" ht="15" x14ac:dyDescent="0.3">
      <c r="A181" s="1"/>
      <c r="B181" t="s">
        <v>16</v>
      </c>
      <c r="C181" t="s">
        <v>1562</v>
      </c>
      <c r="D181" t="s">
        <v>1562</v>
      </c>
      <c r="E181" t="s">
        <v>1563</v>
      </c>
      <c r="F181" t="s">
        <v>1563</v>
      </c>
      <c r="G181">
        <v>1</v>
      </c>
      <c r="H181">
        <v>1</v>
      </c>
      <c r="I181">
        <v>1</v>
      </c>
      <c r="J181">
        <v>1</v>
      </c>
      <c r="K181" t="s">
        <v>7</v>
      </c>
      <c r="L181">
        <v>1</v>
      </c>
      <c r="M181">
        <v>1</v>
      </c>
    </row>
    <row r="182" spans="1:13" ht="15" x14ac:dyDescent="0.3">
      <c r="A182" s="1"/>
      <c r="B182" t="s">
        <v>16</v>
      </c>
      <c r="C182" t="s">
        <v>1565</v>
      </c>
      <c r="D182" t="s">
        <v>1565</v>
      </c>
      <c r="E182" t="s">
        <v>1566</v>
      </c>
      <c r="F182" t="s">
        <v>1567</v>
      </c>
      <c r="G182">
        <v>1</v>
      </c>
      <c r="H182">
        <v>1</v>
      </c>
      <c r="I182">
        <v>1</v>
      </c>
      <c r="J182">
        <v>1</v>
      </c>
      <c r="K182" t="s">
        <v>7</v>
      </c>
      <c r="L182">
        <v>1</v>
      </c>
      <c r="M182">
        <v>1</v>
      </c>
    </row>
    <row r="183" spans="1:13" ht="15" x14ac:dyDescent="0.3">
      <c r="A183" s="1"/>
      <c r="B183" t="s">
        <v>16</v>
      </c>
      <c r="C183" t="s">
        <v>1578</v>
      </c>
      <c r="D183" t="s">
        <v>1578</v>
      </c>
      <c r="E183" t="s">
        <v>1578</v>
      </c>
      <c r="F183" t="s">
        <v>1578</v>
      </c>
      <c r="G183">
        <v>1</v>
      </c>
      <c r="H183">
        <v>1</v>
      </c>
      <c r="I183">
        <v>1</v>
      </c>
      <c r="J183">
        <v>1</v>
      </c>
      <c r="K183" t="s">
        <v>7</v>
      </c>
      <c r="L183">
        <v>1</v>
      </c>
      <c r="M183">
        <v>1</v>
      </c>
    </row>
    <row r="184" spans="1:13" ht="15" x14ac:dyDescent="0.3">
      <c r="A184" s="1"/>
      <c r="B184" t="s">
        <v>16</v>
      </c>
      <c r="C184" t="s">
        <v>1583</v>
      </c>
      <c r="D184" t="s">
        <v>1583</v>
      </c>
      <c r="E184" t="s">
        <v>1584</v>
      </c>
      <c r="F184" t="s">
        <v>1584</v>
      </c>
      <c r="G184">
        <v>1</v>
      </c>
      <c r="H184">
        <v>1</v>
      </c>
      <c r="I184">
        <v>1</v>
      </c>
      <c r="J184">
        <v>1</v>
      </c>
      <c r="K184" t="s">
        <v>7</v>
      </c>
      <c r="L184">
        <v>1</v>
      </c>
      <c r="M184">
        <v>1</v>
      </c>
    </row>
    <row r="185" spans="1:13" ht="15" x14ac:dyDescent="0.3">
      <c r="A185" s="1"/>
      <c r="B185" t="s">
        <v>16</v>
      </c>
      <c r="C185" t="s">
        <v>1608</v>
      </c>
      <c r="D185" t="s">
        <v>1608</v>
      </c>
      <c r="E185" t="s">
        <v>1610</v>
      </c>
      <c r="F185" t="s">
        <v>1610</v>
      </c>
      <c r="G185">
        <v>1</v>
      </c>
      <c r="H185">
        <v>1</v>
      </c>
      <c r="I185">
        <v>1</v>
      </c>
      <c r="J185">
        <v>1</v>
      </c>
      <c r="K185" t="s">
        <v>7</v>
      </c>
      <c r="L185">
        <v>1</v>
      </c>
      <c r="M185">
        <v>1</v>
      </c>
    </row>
    <row r="186" spans="1:13" ht="15" x14ac:dyDescent="0.3">
      <c r="A186" s="1"/>
      <c r="B186" t="s">
        <v>16</v>
      </c>
      <c r="C186" t="s">
        <v>1674</v>
      </c>
      <c r="D186" t="s">
        <v>1674</v>
      </c>
      <c r="E186" t="s">
        <v>1675</v>
      </c>
      <c r="F186" t="s">
        <v>1675</v>
      </c>
      <c r="G186">
        <v>1</v>
      </c>
      <c r="H186">
        <v>1</v>
      </c>
      <c r="I186">
        <v>1</v>
      </c>
      <c r="J186">
        <v>1</v>
      </c>
      <c r="K186" t="s">
        <v>7</v>
      </c>
      <c r="L186">
        <v>1</v>
      </c>
      <c r="M186">
        <v>1</v>
      </c>
    </row>
    <row r="187" spans="1:13" ht="15" x14ac:dyDescent="0.3">
      <c r="A187" s="1"/>
      <c r="B187" t="s">
        <v>16</v>
      </c>
      <c r="C187" t="s">
        <v>1679</v>
      </c>
      <c r="D187" t="s">
        <v>1679</v>
      </c>
      <c r="E187" t="s">
        <v>1680</v>
      </c>
      <c r="F187" t="s">
        <v>1680</v>
      </c>
      <c r="G187">
        <v>1</v>
      </c>
      <c r="H187">
        <v>1</v>
      </c>
      <c r="I187">
        <v>1</v>
      </c>
      <c r="J187">
        <v>1</v>
      </c>
      <c r="K187" t="s">
        <v>7</v>
      </c>
      <c r="L187">
        <v>1</v>
      </c>
      <c r="M187">
        <v>1</v>
      </c>
    </row>
    <row r="188" spans="1:13" ht="15" x14ac:dyDescent="0.3">
      <c r="A188" s="1"/>
      <c r="B188" t="s">
        <v>16</v>
      </c>
      <c r="C188" t="s">
        <v>1706</v>
      </c>
      <c r="D188" t="s">
        <v>1706</v>
      </c>
      <c r="E188" t="s">
        <v>1707</v>
      </c>
      <c r="F188" t="s">
        <v>1707</v>
      </c>
      <c r="G188">
        <v>1</v>
      </c>
      <c r="H188">
        <v>1</v>
      </c>
      <c r="I188">
        <v>1</v>
      </c>
      <c r="J188">
        <v>1</v>
      </c>
      <c r="K188" t="s">
        <v>7</v>
      </c>
      <c r="L188">
        <v>1</v>
      </c>
      <c r="M188">
        <v>1</v>
      </c>
    </row>
    <row r="189" spans="1:13" ht="15" x14ac:dyDescent="0.3">
      <c r="A189" s="1"/>
      <c r="B189" t="s">
        <v>16</v>
      </c>
      <c r="C189" t="s">
        <v>1761</v>
      </c>
      <c r="D189" t="s">
        <v>1761</v>
      </c>
      <c r="E189" t="s">
        <v>1762</v>
      </c>
      <c r="F189" t="s">
        <v>1762</v>
      </c>
      <c r="G189">
        <v>1</v>
      </c>
      <c r="H189">
        <v>1</v>
      </c>
      <c r="I189">
        <v>1</v>
      </c>
      <c r="J189">
        <v>1</v>
      </c>
      <c r="K189" t="s">
        <v>7</v>
      </c>
      <c r="L189">
        <v>1</v>
      </c>
      <c r="M189">
        <v>1</v>
      </c>
    </row>
    <row r="190" spans="1:13" ht="15" x14ac:dyDescent="0.3">
      <c r="A190" s="1"/>
      <c r="B190" t="s">
        <v>16</v>
      </c>
      <c r="C190" t="s">
        <v>1777</v>
      </c>
      <c r="D190" t="s">
        <v>1777</v>
      </c>
      <c r="E190" s="10">
        <v>26943</v>
      </c>
      <c r="F190" t="s">
        <v>10551</v>
      </c>
      <c r="G190">
        <v>1</v>
      </c>
      <c r="H190">
        <v>1</v>
      </c>
      <c r="I190">
        <v>1</v>
      </c>
      <c r="J190">
        <v>1</v>
      </c>
      <c r="K190" t="s">
        <v>7</v>
      </c>
      <c r="L190">
        <v>1</v>
      </c>
      <c r="M190">
        <v>1</v>
      </c>
    </row>
    <row r="191" spans="1:13" ht="15" x14ac:dyDescent="0.3">
      <c r="A191" s="1"/>
      <c r="B191" t="s">
        <v>16</v>
      </c>
      <c r="C191" t="s">
        <v>1779</v>
      </c>
      <c r="D191" t="s">
        <v>1779</v>
      </c>
      <c r="E191" t="s">
        <v>1780</v>
      </c>
      <c r="F191" t="s">
        <v>1780</v>
      </c>
      <c r="G191">
        <v>1</v>
      </c>
      <c r="H191">
        <v>1</v>
      </c>
      <c r="I191">
        <v>1</v>
      </c>
      <c r="J191">
        <v>1</v>
      </c>
      <c r="K191" t="s">
        <v>7</v>
      </c>
      <c r="L191">
        <v>1</v>
      </c>
      <c r="M191">
        <v>1</v>
      </c>
    </row>
    <row r="192" spans="1:13" ht="15" x14ac:dyDescent="0.3">
      <c r="A192" s="1"/>
      <c r="B192" t="s">
        <v>16</v>
      </c>
      <c r="C192" t="s">
        <v>1779</v>
      </c>
      <c r="D192" t="s">
        <v>1779</v>
      </c>
      <c r="E192" t="s">
        <v>1780</v>
      </c>
      <c r="F192" t="s">
        <v>1780</v>
      </c>
      <c r="G192">
        <v>1</v>
      </c>
      <c r="H192">
        <v>1</v>
      </c>
      <c r="I192">
        <v>1</v>
      </c>
      <c r="J192">
        <v>1</v>
      </c>
      <c r="K192" t="s">
        <v>7</v>
      </c>
      <c r="L192">
        <v>1</v>
      </c>
      <c r="M192">
        <v>1</v>
      </c>
    </row>
    <row r="193" spans="1:13" ht="15" x14ac:dyDescent="0.3">
      <c r="A193" s="1"/>
      <c r="B193" t="s">
        <v>16</v>
      </c>
      <c r="C193" t="s">
        <v>1798</v>
      </c>
      <c r="D193" t="s">
        <v>1798</v>
      </c>
      <c r="E193" t="s">
        <v>1799</v>
      </c>
      <c r="F193" t="s">
        <v>1799</v>
      </c>
      <c r="G193">
        <v>1</v>
      </c>
      <c r="H193">
        <v>1</v>
      </c>
      <c r="I193">
        <v>1</v>
      </c>
      <c r="J193">
        <v>1</v>
      </c>
      <c r="K193" t="s">
        <v>7</v>
      </c>
      <c r="L193">
        <v>1</v>
      </c>
      <c r="M193">
        <v>1</v>
      </c>
    </row>
    <row r="194" spans="1:13" ht="15" x14ac:dyDescent="0.3">
      <c r="A194" s="1"/>
      <c r="B194" t="s">
        <v>16</v>
      </c>
      <c r="C194" t="s">
        <v>1821</v>
      </c>
      <c r="D194" t="s">
        <v>1821</v>
      </c>
      <c r="E194" t="s">
        <v>1822</v>
      </c>
      <c r="F194" t="s">
        <v>1822</v>
      </c>
      <c r="G194">
        <v>1</v>
      </c>
      <c r="H194">
        <v>1</v>
      </c>
      <c r="I194">
        <v>1</v>
      </c>
      <c r="J194">
        <v>1</v>
      </c>
      <c r="K194" t="s">
        <v>7</v>
      </c>
      <c r="L194">
        <v>1</v>
      </c>
      <c r="M194">
        <v>1</v>
      </c>
    </row>
    <row r="195" spans="1:13" ht="15" x14ac:dyDescent="0.3">
      <c r="A195" s="1"/>
      <c r="B195" t="s">
        <v>16</v>
      </c>
      <c r="C195" t="s">
        <v>1862</v>
      </c>
      <c r="D195" t="s">
        <v>1862</v>
      </c>
      <c r="E195" t="s">
        <v>1864</v>
      </c>
      <c r="F195" t="s">
        <v>1864</v>
      </c>
      <c r="G195">
        <v>1</v>
      </c>
      <c r="H195">
        <v>1</v>
      </c>
      <c r="I195">
        <v>1</v>
      </c>
      <c r="J195">
        <v>1</v>
      </c>
      <c r="K195" t="s">
        <v>7</v>
      </c>
      <c r="L195">
        <v>1</v>
      </c>
      <c r="M195">
        <v>1</v>
      </c>
    </row>
    <row r="196" spans="1:13" ht="15" x14ac:dyDescent="0.3">
      <c r="A196" s="1"/>
      <c r="B196" t="s">
        <v>16</v>
      </c>
      <c r="C196" t="s">
        <v>1951</v>
      </c>
      <c r="D196" t="s">
        <v>1951</v>
      </c>
      <c r="E196" t="s">
        <v>1952</v>
      </c>
      <c r="F196" t="s">
        <v>1953</v>
      </c>
      <c r="G196">
        <v>1</v>
      </c>
      <c r="H196">
        <v>1</v>
      </c>
      <c r="I196">
        <v>1</v>
      </c>
      <c r="J196">
        <v>1</v>
      </c>
      <c r="K196" t="s">
        <v>7</v>
      </c>
      <c r="L196">
        <v>1</v>
      </c>
      <c r="M196">
        <v>1</v>
      </c>
    </row>
    <row r="197" spans="1:13" ht="15" x14ac:dyDescent="0.3">
      <c r="A197" s="1"/>
      <c r="B197" t="s">
        <v>16</v>
      </c>
      <c r="C197" t="s">
        <v>2064</v>
      </c>
      <c r="D197" t="s">
        <v>2064</v>
      </c>
      <c r="E197" t="s">
        <v>2065</v>
      </c>
      <c r="F197" t="s">
        <v>2065</v>
      </c>
      <c r="G197">
        <v>1</v>
      </c>
      <c r="H197">
        <v>1</v>
      </c>
      <c r="I197">
        <v>1</v>
      </c>
      <c r="J197">
        <v>1</v>
      </c>
      <c r="K197" t="s">
        <v>7</v>
      </c>
      <c r="L197">
        <v>1</v>
      </c>
      <c r="M197">
        <v>1</v>
      </c>
    </row>
    <row r="198" spans="1:13" ht="15" x14ac:dyDescent="0.3">
      <c r="A198" s="1"/>
      <c r="B198" t="s">
        <v>16</v>
      </c>
      <c r="C198" t="s">
        <v>2098</v>
      </c>
      <c r="D198" t="s">
        <v>2098</v>
      </c>
      <c r="E198" t="s">
        <v>2099</v>
      </c>
      <c r="F198" t="s">
        <v>2099</v>
      </c>
      <c r="G198">
        <v>1</v>
      </c>
      <c r="H198">
        <v>1</v>
      </c>
      <c r="I198">
        <v>1</v>
      </c>
      <c r="J198">
        <v>1</v>
      </c>
      <c r="K198" t="s">
        <v>7</v>
      </c>
      <c r="L198">
        <v>1</v>
      </c>
      <c r="M198">
        <v>1</v>
      </c>
    </row>
    <row r="199" spans="1:13" ht="15" x14ac:dyDescent="0.3">
      <c r="A199" s="1"/>
      <c r="B199" t="s">
        <v>16</v>
      </c>
      <c r="C199" t="s">
        <v>2117</v>
      </c>
      <c r="D199" t="s">
        <v>2117</v>
      </c>
      <c r="E199" t="s">
        <v>2118</v>
      </c>
      <c r="F199" t="s">
        <v>2118</v>
      </c>
      <c r="G199">
        <v>1</v>
      </c>
      <c r="H199">
        <v>1</v>
      </c>
      <c r="I199">
        <v>1</v>
      </c>
      <c r="J199">
        <v>1</v>
      </c>
      <c r="K199" t="s">
        <v>7</v>
      </c>
      <c r="L199">
        <v>1</v>
      </c>
      <c r="M199">
        <v>1</v>
      </c>
    </row>
    <row r="200" spans="1:13" ht="15" x14ac:dyDescent="0.3">
      <c r="A200" s="1"/>
      <c r="B200" t="s">
        <v>16</v>
      </c>
      <c r="C200" t="s">
        <v>2098</v>
      </c>
      <c r="D200" t="s">
        <v>2098</v>
      </c>
      <c r="E200" t="s">
        <v>2099</v>
      </c>
      <c r="F200" t="s">
        <v>2099</v>
      </c>
      <c r="G200">
        <v>1</v>
      </c>
      <c r="H200">
        <v>1</v>
      </c>
      <c r="I200">
        <v>1</v>
      </c>
      <c r="J200">
        <v>1</v>
      </c>
      <c r="K200" t="s">
        <v>7</v>
      </c>
      <c r="L200">
        <v>1</v>
      </c>
      <c r="M200">
        <v>1</v>
      </c>
    </row>
    <row r="201" spans="1:13" ht="15" x14ac:dyDescent="0.3">
      <c r="A201" s="1"/>
      <c r="B201" t="s">
        <v>16</v>
      </c>
      <c r="C201" t="s">
        <v>2124</v>
      </c>
      <c r="D201" t="s">
        <v>2124</v>
      </c>
      <c r="E201" t="s">
        <v>2125</v>
      </c>
      <c r="F201" t="s">
        <v>2125</v>
      </c>
      <c r="G201">
        <v>1</v>
      </c>
      <c r="H201">
        <v>1</v>
      </c>
      <c r="I201">
        <v>1</v>
      </c>
      <c r="J201">
        <v>1</v>
      </c>
      <c r="K201" t="s">
        <v>7</v>
      </c>
      <c r="L201">
        <v>1</v>
      </c>
      <c r="M201">
        <v>1</v>
      </c>
    </row>
    <row r="202" spans="1:13" ht="15" x14ac:dyDescent="0.3">
      <c r="A202" s="1"/>
      <c r="B202" t="s">
        <v>16</v>
      </c>
      <c r="C202" t="s">
        <v>2156</v>
      </c>
      <c r="D202" t="s">
        <v>2156</v>
      </c>
      <c r="E202" t="s">
        <v>2157</v>
      </c>
      <c r="F202" t="s">
        <v>2157</v>
      </c>
      <c r="G202">
        <v>1</v>
      </c>
      <c r="H202">
        <v>1</v>
      </c>
      <c r="I202">
        <v>1</v>
      </c>
      <c r="J202">
        <v>1</v>
      </c>
      <c r="K202" t="s">
        <v>7</v>
      </c>
      <c r="L202">
        <v>1</v>
      </c>
      <c r="M202">
        <v>1</v>
      </c>
    </row>
    <row r="203" spans="1:13" ht="15" x14ac:dyDescent="0.3">
      <c r="A203" s="1"/>
      <c r="B203" t="s">
        <v>16</v>
      </c>
      <c r="C203" t="s">
        <v>2159</v>
      </c>
      <c r="D203" t="s">
        <v>2159</v>
      </c>
      <c r="E203" t="s">
        <v>2160</v>
      </c>
      <c r="F203" t="s">
        <v>2160</v>
      </c>
      <c r="G203">
        <v>1</v>
      </c>
      <c r="H203">
        <v>1</v>
      </c>
      <c r="I203">
        <v>1</v>
      </c>
      <c r="J203">
        <v>1</v>
      </c>
      <c r="K203" t="s">
        <v>7</v>
      </c>
      <c r="L203">
        <v>1</v>
      </c>
      <c r="M203">
        <v>1</v>
      </c>
    </row>
    <row r="204" spans="1:13" ht="15" x14ac:dyDescent="0.3">
      <c r="A204" s="1"/>
      <c r="B204" t="s">
        <v>16</v>
      </c>
      <c r="C204" t="s">
        <v>2229</v>
      </c>
      <c r="D204" t="s">
        <v>2230</v>
      </c>
      <c r="E204" t="s">
        <v>2231</v>
      </c>
      <c r="F204" t="s">
        <v>2231</v>
      </c>
      <c r="G204">
        <v>1</v>
      </c>
      <c r="H204">
        <v>1</v>
      </c>
      <c r="I204">
        <v>1</v>
      </c>
      <c r="J204">
        <v>1</v>
      </c>
      <c r="K204" t="s">
        <v>7</v>
      </c>
      <c r="L204">
        <v>0.88712899999999995</v>
      </c>
      <c r="M204">
        <v>0.888795</v>
      </c>
    </row>
    <row r="205" spans="1:13" ht="15" x14ac:dyDescent="0.3">
      <c r="A205" s="1"/>
      <c r="B205" t="s">
        <v>16</v>
      </c>
      <c r="C205" t="s">
        <v>2233</v>
      </c>
      <c r="D205" t="s">
        <v>72</v>
      </c>
      <c r="E205" t="s">
        <v>73</v>
      </c>
      <c r="F205" t="s">
        <v>73</v>
      </c>
      <c r="G205">
        <v>1</v>
      </c>
      <c r="H205">
        <v>1</v>
      </c>
      <c r="I205">
        <v>1</v>
      </c>
      <c r="J205">
        <v>1</v>
      </c>
      <c r="K205" t="s">
        <v>7</v>
      </c>
      <c r="L205">
        <v>0.95299800000000001</v>
      </c>
      <c r="M205">
        <v>0.952623</v>
      </c>
    </row>
    <row r="206" spans="1:13" ht="15" x14ac:dyDescent="0.3">
      <c r="A206" s="1"/>
      <c r="B206" t="s">
        <v>16</v>
      </c>
      <c r="C206" t="s">
        <v>2245</v>
      </c>
      <c r="D206" t="s">
        <v>2245</v>
      </c>
      <c r="E206" t="s">
        <v>2246</v>
      </c>
      <c r="F206" t="s">
        <v>2246</v>
      </c>
      <c r="G206">
        <v>1</v>
      </c>
      <c r="H206">
        <v>1</v>
      </c>
      <c r="I206">
        <v>1</v>
      </c>
      <c r="J206">
        <v>1</v>
      </c>
      <c r="K206" t="s">
        <v>7</v>
      </c>
      <c r="L206">
        <v>1</v>
      </c>
      <c r="M206">
        <v>1</v>
      </c>
    </row>
    <row r="207" spans="1:13" ht="15" x14ac:dyDescent="0.3">
      <c r="A207" s="1"/>
      <c r="B207" t="s">
        <v>16</v>
      </c>
      <c r="C207" t="s">
        <v>2252</v>
      </c>
      <c r="D207" t="s">
        <v>2252</v>
      </c>
      <c r="E207" t="s">
        <v>2253</v>
      </c>
      <c r="F207" t="s">
        <v>2253</v>
      </c>
      <c r="G207">
        <v>1</v>
      </c>
      <c r="H207">
        <v>1</v>
      </c>
      <c r="I207">
        <v>1</v>
      </c>
      <c r="J207">
        <v>1</v>
      </c>
      <c r="K207" t="s">
        <v>7</v>
      </c>
      <c r="L207">
        <v>1</v>
      </c>
      <c r="M207">
        <v>1</v>
      </c>
    </row>
    <row r="208" spans="1:13" ht="15" x14ac:dyDescent="0.3">
      <c r="A208" s="1"/>
      <c r="B208" t="s">
        <v>16</v>
      </c>
      <c r="C208" t="s">
        <v>2229</v>
      </c>
      <c r="D208" t="s">
        <v>2230</v>
      </c>
      <c r="E208" t="s">
        <v>2231</v>
      </c>
      <c r="F208" t="s">
        <v>2231</v>
      </c>
      <c r="G208">
        <v>1</v>
      </c>
      <c r="H208">
        <v>1</v>
      </c>
      <c r="I208">
        <v>1</v>
      </c>
      <c r="J208">
        <v>1</v>
      </c>
      <c r="K208" t="s">
        <v>7</v>
      </c>
      <c r="L208">
        <v>0.88712899999999995</v>
      </c>
      <c r="M208">
        <v>0.888795</v>
      </c>
    </row>
    <row r="209" spans="1:13" ht="15" x14ac:dyDescent="0.3">
      <c r="A209" s="1"/>
      <c r="B209" t="s">
        <v>16</v>
      </c>
      <c r="C209" t="s">
        <v>2252</v>
      </c>
      <c r="D209" t="s">
        <v>2252</v>
      </c>
      <c r="E209" t="s">
        <v>2253</v>
      </c>
      <c r="F209" t="s">
        <v>2253</v>
      </c>
      <c r="G209">
        <v>1</v>
      </c>
      <c r="H209">
        <v>1</v>
      </c>
      <c r="I209">
        <v>1</v>
      </c>
      <c r="J209">
        <v>1</v>
      </c>
      <c r="K209" t="s">
        <v>7</v>
      </c>
      <c r="L209">
        <v>1</v>
      </c>
      <c r="M209">
        <v>1</v>
      </c>
    </row>
    <row r="210" spans="1:13" ht="15" x14ac:dyDescent="0.3">
      <c r="A210" s="1"/>
      <c r="B210" t="s">
        <v>16</v>
      </c>
      <c r="C210" t="s">
        <v>2322</v>
      </c>
      <c r="D210" t="s">
        <v>2322</v>
      </c>
      <c r="E210" t="s">
        <v>2324</v>
      </c>
      <c r="F210" t="s">
        <v>2326</v>
      </c>
      <c r="G210">
        <v>1</v>
      </c>
      <c r="H210">
        <v>1</v>
      </c>
      <c r="I210">
        <v>1</v>
      </c>
      <c r="J210">
        <v>1</v>
      </c>
      <c r="K210" t="s">
        <v>7</v>
      </c>
      <c r="L210">
        <v>1</v>
      </c>
      <c r="M210">
        <v>1</v>
      </c>
    </row>
    <row r="211" spans="1:13" ht="15" x14ac:dyDescent="0.3">
      <c r="A211" s="1"/>
      <c r="B211" t="s">
        <v>16</v>
      </c>
      <c r="C211" t="s">
        <v>3181</v>
      </c>
      <c r="D211" t="s">
        <v>3181</v>
      </c>
      <c r="E211" t="s">
        <v>6667</v>
      </c>
      <c r="F211" t="s">
        <v>6667</v>
      </c>
      <c r="G211">
        <v>1</v>
      </c>
      <c r="H211">
        <v>1</v>
      </c>
      <c r="I211">
        <v>1</v>
      </c>
      <c r="J211">
        <v>1</v>
      </c>
      <c r="K211" t="s">
        <v>7</v>
      </c>
      <c r="L211">
        <v>1</v>
      </c>
      <c r="M211">
        <v>1</v>
      </c>
    </row>
    <row r="212" spans="1:13" ht="15" x14ac:dyDescent="0.3">
      <c r="A212" s="1"/>
      <c r="B212" t="s">
        <v>16</v>
      </c>
      <c r="C212" t="s">
        <v>3181</v>
      </c>
      <c r="D212" t="s">
        <v>3181</v>
      </c>
      <c r="E212" t="s">
        <v>6667</v>
      </c>
      <c r="F212" t="s">
        <v>6667</v>
      </c>
      <c r="G212">
        <v>1</v>
      </c>
      <c r="H212">
        <v>1</v>
      </c>
      <c r="I212">
        <v>1</v>
      </c>
      <c r="J212">
        <v>1</v>
      </c>
      <c r="K212" t="s">
        <v>7</v>
      </c>
      <c r="L212">
        <v>1</v>
      </c>
      <c r="M212">
        <v>1</v>
      </c>
    </row>
    <row r="213" spans="1:13" ht="15" x14ac:dyDescent="0.3">
      <c r="A213" s="1"/>
      <c r="B213" t="s">
        <v>16</v>
      </c>
      <c r="C213" t="s">
        <v>3192</v>
      </c>
      <c r="D213" t="s">
        <v>10552</v>
      </c>
      <c r="E213" t="s">
        <v>10553</v>
      </c>
      <c r="F213" t="s">
        <v>6684</v>
      </c>
      <c r="G213">
        <v>1</v>
      </c>
      <c r="H213">
        <v>1</v>
      </c>
      <c r="I213">
        <v>1</v>
      </c>
      <c r="J213">
        <v>1</v>
      </c>
      <c r="K213" t="s">
        <v>7</v>
      </c>
      <c r="L213">
        <v>0.96079599999999998</v>
      </c>
      <c r="M213">
        <v>0.96422300000000005</v>
      </c>
    </row>
    <row r="214" spans="1:13" ht="15" x14ac:dyDescent="0.3">
      <c r="A214" s="1"/>
      <c r="B214" t="s">
        <v>16</v>
      </c>
      <c r="C214" t="s">
        <v>3181</v>
      </c>
      <c r="D214" t="s">
        <v>3181</v>
      </c>
      <c r="E214" t="s">
        <v>6667</v>
      </c>
      <c r="F214" t="s">
        <v>6667</v>
      </c>
      <c r="G214">
        <v>1</v>
      </c>
      <c r="H214">
        <v>1</v>
      </c>
      <c r="I214">
        <v>1</v>
      </c>
      <c r="J214">
        <v>1</v>
      </c>
      <c r="K214" t="s">
        <v>7</v>
      </c>
      <c r="L214">
        <v>1</v>
      </c>
      <c r="M214">
        <v>1</v>
      </c>
    </row>
    <row r="215" spans="1:13" ht="15" x14ac:dyDescent="0.3">
      <c r="A215" s="1"/>
      <c r="B215" t="s">
        <v>16</v>
      </c>
      <c r="C215" t="s">
        <v>3192</v>
      </c>
      <c r="D215" t="s">
        <v>10552</v>
      </c>
      <c r="E215" t="s">
        <v>10553</v>
      </c>
      <c r="F215" t="s">
        <v>6684</v>
      </c>
      <c r="G215">
        <v>1</v>
      </c>
      <c r="H215">
        <v>1</v>
      </c>
      <c r="I215">
        <v>1</v>
      </c>
      <c r="J215">
        <v>1</v>
      </c>
      <c r="K215" t="s">
        <v>7</v>
      </c>
      <c r="L215">
        <v>0.96079599999999998</v>
      </c>
      <c r="M215">
        <v>0.96422300000000005</v>
      </c>
    </row>
    <row r="216" spans="1:13" ht="15" x14ac:dyDescent="0.3">
      <c r="A216" s="1" t="s">
        <v>10554</v>
      </c>
      <c r="B216" t="s">
        <v>16</v>
      </c>
      <c r="C216" t="s">
        <v>3192</v>
      </c>
      <c r="D216" t="s">
        <v>10552</v>
      </c>
      <c r="E216" t="s">
        <v>10553</v>
      </c>
      <c r="F216" t="s">
        <v>6684</v>
      </c>
      <c r="G216">
        <v>1</v>
      </c>
      <c r="H216">
        <v>1</v>
      </c>
      <c r="I216">
        <v>1</v>
      </c>
      <c r="J216">
        <v>1</v>
      </c>
      <c r="K216" t="s">
        <v>7</v>
      </c>
      <c r="L216">
        <v>0.96079599999999998</v>
      </c>
      <c r="M216">
        <v>0.96422300000000005</v>
      </c>
    </row>
    <row r="217" spans="1:13" ht="15" x14ac:dyDescent="0.3">
      <c r="A217" s="1"/>
      <c r="B217" t="s">
        <v>16</v>
      </c>
      <c r="C217" t="s">
        <v>3253</v>
      </c>
      <c r="D217" t="s">
        <v>3253</v>
      </c>
      <c r="E217" t="s">
        <v>6837</v>
      </c>
      <c r="F217" t="s">
        <v>6837</v>
      </c>
      <c r="G217">
        <v>1</v>
      </c>
      <c r="H217">
        <v>1</v>
      </c>
      <c r="I217">
        <v>1</v>
      </c>
      <c r="J217">
        <v>1</v>
      </c>
      <c r="K217" t="s">
        <v>7</v>
      </c>
      <c r="L217">
        <v>1</v>
      </c>
      <c r="M217">
        <v>1</v>
      </c>
    </row>
    <row r="218" spans="1:13" ht="15" x14ac:dyDescent="0.3">
      <c r="A218" s="1"/>
      <c r="B218" t="s">
        <v>16</v>
      </c>
      <c r="C218" t="s">
        <v>3303</v>
      </c>
      <c r="D218" t="s">
        <v>3303</v>
      </c>
      <c r="E218" t="s">
        <v>10555</v>
      </c>
      <c r="F218" t="s">
        <v>10556</v>
      </c>
      <c r="G218">
        <v>1</v>
      </c>
      <c r="H218">
        <v>1</v>
      </c>
      <c r="I218">
        <v>1</v>
      </c>
      <c r="J218">
        <v>1</v>
      </c>
      <c r="K218" t="s">
        <v>7</v>
      </c>
      <c r="L218">
        <v>1</v>
      </c>
      <c r="M218">
        <v>1</v>
      </c>
    </row>
    <row r="219" spans="1:13" ht="15" x14ac:dyDescent="0.3">
      <c r="A219" s="1"/>
      <c r="B219" t="s">
        <v>16</v>
      </c>
      <c r="C219" t="s">
        <v>3306</v>
      </c>
      <c r="D219" t="s">
        <v>3306</v>
      </c>
      <c r="E219" t="s">
        <v>6859</v>
      </c>
      <c r="F219" t="s">
        <v>6859</v>
      </c>
      <c r="G219">
        <v>1</v>
      </c>
      <c r="H219">
        <v>1</v>
      </c>
      <c r="I219">
        <v>1</v>
      </c>
      <c r="J219">
        <v>1</v>
      </c>
      <c r="K219" t="s">
        <v>7</v>
      </c>
      <c r="L219">
        <v>1</v>
      </c>
      <c r="M219">
        <v>1</v>
      </c>
    </row>
    <row r="220" spans="1:13" ht="15" x14ac:dyDescent="0.3">
      <c r="A220" s="1"/>
      <c r="B220" t="s">
        <v>16</v>
      </c>
      <c r="C220" t="s">
        <v>3411</v>
      </c>
      <c r="D220" t="s">
        <v>3411</v>
      </c>
      <c r="E220" t="s">
        <v>7180</v>
      </c>
      <c r="F220" t="s">
        <v>7180</v>
      </c>
      <c r="G220">
        <v>1</v>
      </c>
      <c r="H220">
        <v>1</v>
      </c>
      <c r="I220">
        <v>1</v>
      </c>
      <c r="J220">
        <v>1</v>
      </c>
      <c r="K220" t="s">
        <v>7</v>
      </c>
      <c r="L220">
        <v>1</v>
      </c>
      <c r="M220">
        <v>1</v>
      </c>
    </row>
    <row r="221" spans="1:13" ht="15" x14ac:dyDescent="0.3">
      <c r="A221" s="1"/>
      <c r="B221" t="s">
        <v>16</v>
      </c>
      <c r="C221" t="s">
        <v>3419</v>
      </c>
      <c r="D221" t="s">
        <v>3419</v>
      </c>
      <c r="E221" t="s">
        <v>7193</v>
      </c>
      <c r="F221" t="s">
        <v>7193</v>
      </c>
      <c r="G221">
        <v>1</v>
      </c>
      <c r="H221">
        <v>1</v>
      </c>
      <c r="I221">
        <v>1</v>
      </c>
      <c r="J221">
        <v>1</v>
      </c>
      <c r="K221" t="s">
        <v>7</v>
      </c>
      <c r="L221">
        <v>1</v>
      </c>
      <c r="M221">
        <v>1</v>
      </c>
    </row>
    <row r="222" spans="1:13" ht="15" x14ac:dyDescent="0.3">
      <c r="A222" s="1"/>
      <c r="B222" t="s">
        <v>16</v>
      </c>
      <c r="C222" t="s">
        <v>3422</v>
      </c>
      <c r="D222" t="s">
        <v>3422</v>
      </c>
      <c r="E222" t="s">
        <v>7197</v>
      </c>
      <c r="F222" t="s">
        <v>7197</v>
      </c>
      <c r="G222">
        <v>1</v>
      </c>
      <c r="H222">
        <v>1</v>
      </c>
      <c r="I222">
        <v>1</v>
      </c>
      <c r="J222">
        <v>1</v>
      </c>
      <c r="K222" t="s">
        <v>7</v>
      </c>
      <c r="L222">
        <v>1</v>
      </c>
      <c r="M222">
        <v>1</v>
      </c>
    </row>
    <row r="223" spans="1:13" ht="15" x14ac:dyDescent="0.3">
      <c r="A223" s="1" t="s">
        <v>10557</v>
      </c>
      <c r="B223" t="s">
        <v>16</v>
      </c>
      <c r="C223" t="s">
        <v>3434</v>
      </c>
      <c r="D223" t="s">
        <v>3434</v>
      </c>
      <c r="E223" t="s">
        <v>10558</v>
      </c>
      <c r="F223" t="s">
        <v>10558</v>
      </c>
      <c r="G223">
        <v>1</v>
      </c>
      <c r="H223">
        <v>1</v>
      </c>
      <c r="I223">
        <v>1</v>
      </c>
      <c r="J223">
        <v>1</v>
      </c>
      <c r="K223" t="s">
        <v>7</v>
      </c>
      <c r="L223">
        <v>1</v>
      </c>
      <c r="M223">
        <v>1</v>
      </c>
    </row>
    <row r="224" spans="1:13" ht="15" x14ac:dyDescent="0.3">
      <c r="A224" s="1"/>
      <c r="B224" t="s">
        <v>16</v>
      </c>
      <c r="C224" t="s">
        <v>3473</v>
      </c>
      <c r="D224" t="s">
        <v>3473</v>
      </c>
      <c r="E224" t="s">
        <v>7298</v>
      </c>
      <c r="F224" t="s">
        <v>7298</v>
      </c>
      <c r="G224">
        <v>1</v>
      </c>
      <c r="H224">
        <v>1</v>
      </c>
      <c r="I224">
        <v>1</v>
      </c>
      <c r="J224">
        <v>1</v>
      </c>
      <c r="K224" t="s">
        <v>7</v>
      </c>
      <c r="L224">
        <v>1</v>
      </c>
      <c r="M224">
        <v>1</v>
      </c>
    </row>
    <row r="225" spans="1:13" ht="15" x14ac:dyDescent="0.3">
      <c r="A225" s="1"/>
      <c r="B225" t="s">
        <v>16</v>
      </c>
      <c r="C225" t="s">
        <v>3479</v>
      </c>
      <c r="D225" t="s">
        <v>3479</v>
      </c>
      <c r="E225" t="s">
        <v>10559</v>
      </c>
      <c r="F225" t="s">
        <v>10560</v>
      </c>
      <c r="G225">
        <v>1</v>
      </c>
      <c r="H225">
        <v>1</v>
      </c>
      <c r="I225">
        <v>1</v>
      </c>
      <c r="J225">
        <v>1</v>
      </c>
      <c r="K225" t="s">
        <v>7</v>
      </c>
      <c r="L225">
        <v>1</v>
      </c>
      <c r="M225">
        <v>1</v>
      </c>
    </row>
    <row r="226" spans="1:13" ht="15" x14ac:dyDescent="0.3">
      <c r="A226" s="1"/>
      <c r="B226" t="s">
        <v>16</v>
      </c>
      <c r="C226" t="s">
        <v>3482</v>
      </c>
      <c r="D226" t="s">
        <v>3482</v>
      </c>
      <c r="E226" t="s">
        <v>7306</v>
      </c>
      <c r="F226" t="s">
        <v>7306</v>
      </c>
      <c r="G226">
        <v>1</v>
      </c>
      <c r="H226">
        <v>1</v>
      </c>
      <c r="I226">
        <v>1</v>
      </c>
      <c r="J226">
        <v>1</v>
      </c>
      <c r="K226" t="s">
        <v>7</v>
      </c>
      <c r="L226">
        <v>1</v>
      </c>
      <c r="M226">
        <v>1</v>
      </c>
    </row>
    <row r="227" spans="1:13" ht="15" x14ac:dyDescent="0.3">
      <c r="A227" s="1"/>
      <c r="B227" t="s">
        <v>16</v>
      </c>
      <c r="C227" t="s">
        <v>3488</v>
      </c>
      <c r="D227" t="s">
        <v>3488</v>
      </c>
      <c r="E227" t="s">
        <v>7318</v>
      </c>
      <c r="F227" t="s">
        <v>7318</v>
      </c>
      <c r="G227">
        <v>1</v>
      </c>
      <c r="H227">
        <v>1</v>
      </c>
      <c r="I227">
        <v>1</v>
      </c>
      <c r="J227">
        <v>1</v>
      </c>
      <c r="K227" t="s">
        <v>7</v>
      </c>
      <c r="L227">
        <v>1</v>
      </c>
      <c r="M227">
        <v>1</v>
      </c>
    </row>
    <row r="228" spans="1:13" ht="15" x14ac:dyDescent="0.3">
      <c r="A228" s="1"/>
      <c r="B228" t="s">
        <v>16</v>
      </c>
      <c r="C228" t="s">
        <v>3491</v>
      </c>
      <c r="D228" t="s">
        <v>3491</v>
      </c>
      <c r="E228" t="s">
        <v>7321</v>
      </c>
      <c r="F228" t="s">
        <v>7321</v>
      </c>
      <c r="G228">
        <v>1</v>
      </c>
      <c r="H228">
        <v>1</v>
      </c>
      <c r="I228">
        <v>1</v>
      </c>
      <c r="J228">
        <v>1</v>
      </c>
      <c r="K228" t="s">
        <v>7</v>
      </c>
      <c r="L228">
        <v>1</v>
      </c>
      <c r="M228">
        <v>1</v>
      </c>
    </row>
    <row r="229" spans="1:13" ht="15" x14ac:dyDescent="0.3">
      <c r="A229" s="1"/>
      <c r="B229" t="s">
        <v>16</v>
      </c>
      <c r="C229" t="s">
        <v>3512</v>
      </c>
      <c r="D229" t="s">
        <v>3512</v>
      </c>
      <c r="E229" t="s">
        <v>10561</v>
      </c>
      <c r="F229" t="s">
        <v>10562</v>
      </c>
      <c r="G229">
        <v>1</v>
      </c>
      <c r="H229">
        <v>1</v>
      </c>
      <c r="I229">
        <v>1</v>
      </c>
      <c r="J229">
        <v>1</v>
      </c>
      <c r="K229" t="s">
        <v>7</v>
      </c>
      <c r="L229">
        <v>1</v>
      </c>
      <c r="M229">
        <v>1</v>
      </c>
    </row>
    <row r="230" spans="1:13" ht="15" x14ac:dyDescent="0.3">
      <c r="A230" s="1"/>
      <c r="B230" t="s">
        <v>16</v>
      </c>
      <c r="C230" t="s">
        <v>3520</v>
      </c>
      <c r="D230" t="s">
        <v>3520</v>
      </c>
      <c r="E230" t="s">
        <v>10563</v>
      </c>
      <c r="F230" t="s">
        <v>7366</v>
      </c>
      <c r="G230">
        <v>1</v>
      </c>
      <c r="H230">
        <v>1</v>
      </c>
      <c r="I230">
        <v>1</v>
      </c>
      <c r="J230">
        <v>1</v>
      </c>
      <c r="K230" t="s">
        <v>7</v>
      </c>
      <c r="L230">
        <v>1</v>
      </c>
      <c r="M230">
        <v>1</v>
      </c>
    </row>
    <row r="231" spans="1:13" ht="15" x14ac:dyDescent="0.3">
      <c r="A231" s="1"/>
      <c r="B231" t="s">
        <v>16</v>
      </c>
      <c r="C231" t="s">
        <v>3546</v>
      </c>
      <c r="D231" t="s">
        <v>3546</v>
      </c>
      <c r="E231" t="s">
        <v>7404</v>
      </c>
      <c r="F231" t="s">
        <v>7404</v>
      </c>
      <c r="G231">
        <v>1</v>
      </c>
      <c r="H231">
        <v>1</v>
      </c>
      <c r="I231">
        <v>1</v>
      </c>
      <c r="J231">
        <v>1</v>
      </c>
      <c r="K231" t="s">
        <v>7</v>
      </c>
      <c r="L231">
        <v>1</v>
      </c>
      <c r="M231">
        <v>1</v>
      </c>
    </row>
    <row r="232" spans="1:13" ht="15" x14ac:dyDescent="0.3">
      <c r="A232" s="1"/>
      <c r="B232" t="s">
        <v>16</v>
      </c>
      <c r="C232" t="s">
        <v>49</v>
      </c>
      <c r="D232" t="s">
        <v>33</v>
      </c>
      <c r="E232" t="s">
        <v>32</v>
      </c>
      <c r="F232" t="s">
        <v>32</v>
      </c>
      <c r="G232">
        <v>1</v>
      </c>
      <c r="H232">
        <v>1</v>
      </c>
      <c r="I232">
        <v>1</v>
      </c>
      <c r="J232">
        <v>1</v>
      </c>
      <c r="K232" t="s">
        <v>7</v>
      </c>
      <c r="L232">
        <v>0.79864900000000005</v>
      </c>
      <c r="M232">
        <v>0.79662699999999997</v>
      </c>
    </row>
    <row r="233" spans="1:13" ht="15" x14ac:dyDescent="0.3">
      <c r="A233" s="1"/>
      <c r="B233" t="s">
        <v>16</v>
      </c>
      <c r="C233" t="s">
        <v>3556</v>
      </c>
      <c r="D233" t="s">
        <v>7419</v>
      </c>
      <c r="E233" t="s">
        <v>7421</v>
      </c>
      <c r="F233" t="s">
        <v>7421</v>
      </c>
      <c r="G233">
        <v>1</v>
      </c>
      <c r="H233">
        <v>1</v>
      </c>
      <c r="I233">
        <v>1</v>
      </c>
      <c r="J233">
        <v>1</v>
      </c>
      <c r="K233" t="s">
        <v>7</v>
      </c>
      <c r="L233">
        <v>0.97767000000000004</v>
      </c>
      <c r="M233">
        <v>0.97424500000000003</v>
      </c>
    </row>
    <row r="234" spans="1:13" ht="15" x14ac:dyDescent="0.3">
      <c r="A234" s="1"/>
      <c r="B234" t="s">
        <v>16</v>
      </c>
      <c r="C234" t="s">
        <v>3559</v>
      </c>
      <c r="D234" t="s">
        <v>3559</v>
      </c>
      <c r="E234" t="s">
        <v>7424</v>
      </c>
      <c r="F234" t="s">
        <v>7424</v>
      </c>
      <c r="G234">
        <v>1</v>
      </c>
      <c r="H234">
        <v>1</v>
      </c>
      <c r="I234">
        <v>1</v>
      </c>
      <c r="J234">
        <v>1</v>
      </c>
      <c r="K234" t="s">
        <v>7</v>
      </c>
      <c r="L234">
        <v>1</v>
      </c>
      <c r="M234">
        <v>1</v>
      </c>
    </row>
    <row r="235" spans="1:13" ht="15" x14ac:dyDescent="0.3">
      <c r="A235" s="1"/>
      <c r="B235" t="s">
        <v>16</v>
      </c>
      <c r="C235" t="s">
        <v>3565</v>
      </c>
      <c r="D235" t="s">
        <v>3565</v>
      </c>
      <c r="E235" t="s">
        <v>7439</v>
      </c>
      <c r="F235" t="s">
        <v>7439</v>
      </c>
      <c r="G235">
        <v>1</v>
      </c>
      <c r="H235">
        <v>1</v>
      </c>
      <c r="I235">
        <v>1</v>
      </c>
      <c r="J235">
        <v>1</v>
      </c>
      <c r="K235" t="s">
        <v>7</v>
      </c>
      <c r="L235">
        <v>1</v>
      </c>
      <c r="M235">
        <v>1</v>
      </c>
    </row>
    <row r="236" spans="1:13" ht="15" x14ac:dyDescent="0.3">
      <c r="A236" s="1"/>
      <c r="B236" t="s">
        <v>16</v>
      </c>
      <c r="C236" t="s">
        <v>3574</v>
      </c>
      <c r="D236" t="s">
        <v>3574</v>
      </c>
      <c r="E236" t="s">
        <v>7446</v>
      </c>
      <c r="F236" t="s">
        <v>7446</v>
      </c>
      <c r="G236">
        <v>1</v>
      </c>
      <c r="H236">
        <v>1</v>
      </c>
      <c r="I236">
        <v>1</v>
      </c>
      <c r="J236">
        <v>1</v>
      </c>
      <c r="K236" t="s">
        <v>7</v>
      </c>
      <c r="L236">
        <v>1</v>
      </c>
      <c r="M236">
        <v>1</v>
      </c>
    </row>
    <row r="237" spans="1:13" ht="15" x14ac:dyDescent="0.3">
      <c r="A237" s="1"/>
      <c r="B237" t="s">
        <v>16</v>
      </c>
      <c r="C237" t="s">
        <v>3579</v>
      </c>
      <c r="D237" t="s">
        <v>3579</v>
      </c>
      <c r="E237" t="s">
        <v>7451</v>
      </c>
      <c r="F237" t="s">
        <v>7451</v>
      </c>
      <c r="G237">
        <v>1</v>
      </c>
      <c r="H237">
        <v>1</v>
      </c>
      <c r="I237">
        <v>1</v>
      </c>
      <c r="J237">
        <v>1</v>
      </c>
      <c r="K237" t="s">
        <v>7</v>
      </c>
      <c r="L237">
        <v>1</v>
      </c>
      <c r="M237">
        <v>1</v>
      </c>
    </row>
    <row r="238" spans="1:13" ht="15" x14ac:dyDescent="0.3">
      <c r="A238" s="1"/>
      <c r="B238" t="s">
        <v>16</v>
      </c>
      <c r="C238" t="s">
        <v>3599</v>
      </c>
      <c r="D238" t="s">
        <v>3599</v>
      </c>
      <c r="E238" t="s">
        <v>10564</v>
      </c>
      <c r="F238" t="s">
        <v>10565</v>
      </c>
      <c r="G238">
        <v>1</v>
      </c>
      <c r="H238">
        <v>1</v>
      </c>
      <c r="I238">
        <v>1</v>
      </c>
      <c r="J238">
        <v>1</v>
      </c>
      <c r="K238" t="s">
        <v>7</v>
      </c>
      <c r="L238">
        <v>1</v>
      </c>
      <c r="M238">
        <v>1</v>
      </c>
    </row>
    <row r="239" spans="1:13" ht="15" x14ac:dyDescent="0.3">
      <c r="A239" s="1"/>
      <c r="B239" t="s">
        <v>16</v>
      </c>
      <c r="C239" t="s">
        <v>3604</v>
      </c>
      <c r="D239" t="s">
        <v>3604</v>
      </c>
      <c r="E239" t="s">
        <v>7493</v>
      </c>
      <c r="F239" t="s">
        <v>7493</v>
      </c>
      <c r="G239">
        <v>1</v>
      </c>
      <c r="H239">
        <v>1</v>
      </c>
      <c r="I239">
        <v>1</v>
      </c>
      <c r="J239">
        <v>1</v>
      </c>
      <c r="K239" t="s">
        <v>7</v>
      </c>
      <c r="L239">
        <v>1</v>
      </c>
      <c r="M239">
        <v>1</v>
      </c>
    </row>
    <row r="240" spans="1:13" ht="15" x14ac:dyDescent="0.3">
      <c r="A240" s="1" t="s">
        <v>10566</v>
      </c>
      <c r="B240" t="s">
        <v>16</v>
      </c>
      <c r="C240" t="s">
        <v>3618</v>
      </c>
      <c r="D240" t="s">
        <v>3618</v>
      </c>
      <c r="E240" t="s">
        <v>10567</v>
      </c>
      <c r="F240" t="s">
        <v>10567</v>
      </c>
      <c r="G240">
        <v>1</v>
      </c>
      <c r="H240">
        <v>1</v>
      </c>
      <c r="I240">
        <v>1</v>
      </c>
      <c r="J240">
        <v>1</v>
      </c>
      <c r="K240" t="s">
        <v>7</v>
      </c>
      <c r="L240">
        <v>1</v>
      </c>
      <c r="M240">
        <v>1</v>
      </c>
    </row>
    <row r="241" spans="1:13" ht="15" x14ac:dyDescent="0.3">
      <c r="A241" s="1"/>
      <c r="B241" t="s">
        <v>16</v>
      </c>
      <c r="C241" t="s">
        <v>3630</v>
      </c>
      <c r="D241" t="s">
        <v>3630</v>
      </c>
      <c r="E241" t="s">
        <v>7540</v>
      </c>
      <c r="F241" t="s">
        <v>7540</v>
      </c>
      <c r="G241">
        <v>1</v>
      </c>
      <c r="H241">
        <v>1</v>
      </c>
      <c r="I241">
        <v>1</v>
      </c>
      <c r="J241">
        <v>1</v>
      </c>
      <c r="K241" t="s">
        <v>7</v>
      </c>
      <c r="L241">
        <v>1</v>
      </c>
      <c r="M241">
        <v>1</v>
      </c>
    </row>
    <row r="242" spans="1:13" ht="15" x14ac:dyDescent="0.3">
      <c r="A242" s="1"/>
      <c r="B242" t="s">
        <v>16</v>
      </c>
      <c r="C242" t="s">
        <v>3641</v>
      </c>
      <c r="D242" t="s">
        <v>10568</v>
      </c>
      <c r="E242" t="s">
        <v>10569</v>
      </c>
      <c r="F242" t="s">
        <v>7554</v>
      </c>
      <c r="G242">
        <v>1</v>
      </c>
      <c r="H242">
        <v>1</v>
      </c>
      <c r="I242">
        <v>1</v>
      </c>
      <c r="J242">
        <v>1</v>
      </c>
      <c r="K242" t="s">
        <v>7</v>
      </c>
      <c r="L242">
        <v>0.95780799999999999</v>
      </c>
      <c r="M242">
        <v>0.95808800000000005</v>
      </c>
    </row>
    <row r="243" spans="1:13" ht="15" x14ac:dyDescent="0.3">
      <c r="A243" s="1" t="s">
        <v>7569</v>
      </c>
      <c r="B243" t="s">
        <v>16</v>
      </c>
      <c r="C243" t="s">
        <v>3647</v>
      </c>
      <c r="D243" t="s">
        <v>3647</v>
      </c>
      <c r="E243" t="s">
        <v>7570</v>
      </c>
      <c r="F243" t="s">
        <v>7570</v>
      </c>
      <c r="G243">
        <v>1</v>
      </c>
      <c r="H243">
        <v>1</v>
      </c>
      <c r="I243">
        <v>1</v>
      </c>
      <c r="J243">
        <v>1</v>
      </c>
      <c r="K243" t="s">
        <v>7</v>
      </c>
      <c r="L243">
        <v>1</v>
      </c>
      <c r="M243">
        <v>1</v>
      </c>
    </row>
    <row r="244" spans="1:13" ht="15" x14ac:dyDescent="0.3">
      <c r="A244" s="1"/>
      <c r="B244" t="s">
        <v>16</v>
      </c>
      <c r="C244" t="s">
        <v>3650</v>
      </c>
      <c r="D244" t="s">
        <v>10570</v>
      </c>
      <c r="E244" t="s">
        <v>7574</v>
      </c>
      <c r="F244" t="s">
        <v>7574</v>
      </c>
      <c r="G244">
        <v>1</v>
      </c>
      <c r="H244">
        <v>1</v>
      </c>
      <c r="I244">
        <v>1</v>
      </c>
      <c r="J244">
        <v>1</v>
      </c>
      <c r="K244" t="s">
        <v>7</v>
      </c>
      <c r="L244">
        <v>0.97663500000000003</v>
      </c>
      <c r="M244">
        <v>0.97812500000000002</v>
      </c>
    </row>
    <row r="245" spans="1:13" ht="15" x14ac:dyDescent="0.3">
      <c r="A245" s="1"/>
      <c r="B245" t="s">
        <v>16</v>
      </c>
      <c r="C245" t="s">
        <v>3672</v>
      </c>
      <c r="D245" t="s">
        <v>3672</v>
      </c>
      <c r="E245" t="s">
        <v>10571</v>
      </c>
      <c r="F245" t="s">
        <v>10572</v>
      </c>
      <c r="G245">
        <v>1</v>
      </c>
      <c r="H245">
        <v>1</v>
      </c>
      <c r="I245">
        <v>1</v>
      </c>
      <c r="J245">
        <v>1</v>
      </c>
      <c r="K245" t="s">
        <v>7</v>
      </c>
      <c r="L245">
        <v>1</v>
      </c>
      <c r="M245">
        <v>1</v>
      </c>
    </row>
    <row r="246" spans="1:13" ht="15" x14ac:dyDescent="0.3">
      <c r="A246" s="1"/>
      <c r="B246" t="s">
        <v>16</v>
      </c>
      <c r="C246" t="s">
        <v>3720</v>
      </c>
      <c r="D246" t="s">
        <v>3720</v>
      </c>
      <c r="E246" t="s">
        <v>7691</v>
      </c>
      <c r="F246" t="s">
        <v>7691</v>
      </c>
      <c r="G246">
        <v>1</v>
      </c>
      <c r="H246">
        <v>1</v>
      </c>
      <c r="I246">
        <v>1</v>
      </c>
      <c r="J246">
        <v>1</v>
      </c>
      <c r="K246" t="s">
        <v>7</v>
      </c>
      <c r="L246">
        <v>1</v>
      </c>
      <c r="M246">
        <v>1</v>
      </c>
    </row>
    <row r="247" spans="1:13" ht="15" x14ac:dyDescent="0.3">
      <c r="A247" s="1"/>
      <c r="B247" t="s">
        <v>16</v>
      </c>
      <c r="C247" t="s">
        <v>3723</v>
      </c>
      <c r="D247" t="s">
        <v>3723</v>
      </c>
      <c r="E247" t="s">
        <v>7694</v>
      </c>
      <c r="F247" t="s">
        <v>7694</v>
      </c>
      <c r="G247">
        <v>1</v>
      </c>
      <c r="H247">
        <v>1</v>
      </c>
      <c r="I247">
        <v>1</v>
      </c>
      <c r="J247">
        <v>1</v>
      </c>
      <c r="K247" t="s">
        <v>7</v>
      </c>
      <c r="L247">
        <v>1</v>
      </c>
      <c r="M247">
        <v>1</v>
      </c>
    </row>
    <row r="248" spans="1:13" ht="15" x14ac:dyDescent="0.3">
      <c r="A248" s="1"/>
      <c r="B248" t="s">
        <v>16</v>
      </c>
      <c r="C248" t="s">
        <v>3791</v>
      </c>
      <c r="D248" t="s">
        <v>10573</v>
      </c>
      <c r="E248" t="s">
        <v>10574</v>
      </c>
      <c r="F248" t="s">
        <v>7830</v>
      </c>
      <c r="G248">
        <v>1</v>
      </c>
      <c r="H248">
        <v>1</v>
      </c>
      <c r="I248">
        <v>1</v>
      </c>
      <c r="J248">
        <v>1</v>
      </c>
      <c r="K248" t="s">
        <v>7</v>
      </c>
      <c r="L248">
        <v>0.96220899999999998</v>
      </c>
      <c r="M248">
        <v>0.96454300000000004</v>
      </c>
    </row>
    <row r="249" spans="1:13" ht="15" x14ac:dyDescent="0.3">
      <c r="A249" s="1"/>
      <c r="B249" t="s">
        <v>16</v>
      </c>
      <c r="C249" t="s">
        <v>3803</v>
      </c>
      <c r="D249" t="s">
        <v>3803</v>
      </c>
      <c r="E249" t="s">
        <v>7854</v>
      </c>
      <c r="F249" t="s">
        <v>7854</v>
      </c>
      <c r="G249">
        <v>1</v>
      </c>
      <c r="H249">
        <v>1</v>
      </c>
      <c r="I249">
        <v>1</v>
      </c>
      <c r="J249">
        <v>1</v>
      </c>
      <c r="K249" t="s">
        <v>7</v>
      </c>
      <c r="L249">
        <v>1</v>
      </c>
      <c r="M249">
        <v>1</v>
      </c>
    </row>
    <row r="250" spans="1:13" ht="15" x14ac:dyDescent="0.3">
      <c r="A250" s="1"/>
      <c r="B250" t="s">
        <v>16</v>
      </c>
      <c r="C250" t="s">
        <v>3812</v>
      </c>
      <c r="D250" t="s">
        <v>3812</v>
      </c>
      <c r="E250" t="s">
        <v>10575</v>
      </c>
      <c r="F250" t="s">
        <v>10575</v>
      </c>
      <c r="G250">
        <v>1</v>
      </c>
      <c r="H250">
        <v>1</v>
      </c>
      <c r="I250">
        <v>1</v>
      </c>
      <c r="J250">
        <v>1</v>
      </c>
      <c r="K250" t="s">
        <v>7</v>
      </c>
      <c r="L250">
        <v>1</v>
      </c>
      <c r="M250">
        <v>1</v>
      </c>
    </row>
    <row r="251" spans="1:13" ht="15" x14ac:dyDescent="0.3">
      <c r="A251" s="1"/>
      <c r="B251" t="s">
        <v>16</v>
      </c>
      <c r="C251" t="s">
        <v>3835</v>
      </c>
      <c r="D251" t="s">
        <v>10576</v>
      </c>
      <c r="E251" t="s">
        <v>10577</v>
      </c>
      <c r="F251" t="s">
        <v>10578</v>
      </c>
      <c r="G251">
        <v>1</v>
      </c>
      <c r="H251">
        <v>1</v>
      </c>
      <c r="I251">
        <v>1</v>
      </c>
      <c r="J251">
        <v>1</v>
      </c>
      <c r="K251" t="s">
        <v>7</v>
      </c>
      <c r="L251">
        <v>0.95552700000000002</v>
      </c>
      <c r="M251">
        <v>0.95517300000000005</v>
      </c>
    </row>
    <row r="252" spans="1:13" ht="15" x14ac:dyDescent="0.3">
      <c r="A252" s="1"/>
      <c r="B252" t="s">
        <v>16</v>
      </c>
      <c r="C252" t="s">
        <v>3841</v>
      </c>
      <c r="D252" t="s">
        <v>3841</v>
      </c>
      <c r="E252" t="s">
        <v>3841</v>
      </c>
      <c r="F252" t="s">
        <v>3841</v>
      </c>
      <c r="G252">
        <v>1</v>
      </c>
      <c r="H252">
        <v>1</v>
      </c>
      <c r="I252">
        <v>1</v>
      </c>
      <c r="J252">
        <v>1</v>
      </c>
      <c r="K252" t="s">
        <v>7</v>
      </c>
      <c r="L252">
        <v>1</v>
      </c>
      <c r="M252">
        <v>1</v>
      </c>
    </row>
    <row r="253" spans="1:13" ht="15" x14ac:dyDescent="0.3">
      <c r="A253" s="1"/>
      <c r="B253" t="s">
        <v>16</v>
      </c>
      <c r="C253" t="s">
        <v>3850</v>
      </c>
      <c r="D253" t="s">
        <v>3850</v>
      </c>
      <c r="E253" t="s">
        <v>7935</v>
      </c>
      <c r="F253" t="s">
        <v>7935</v>
      </c>
      <c r="G253">
        <v>1</v>
      </c>
      <c r="H253">
        <v>1</v>
      </c>
      <c r="I253">
        <v>1</v>
      </c>
      <c r="J253">
        <v>1</v>
      </c>
      <c r="K253" t="s">
        <v>7</v>
      </c>
      <c r="L253">
        <v>1</v>
      </c>
      <c r="M253">
        <v>1</v>
      </c>
    </row>
    <row r="254" spans="1:13" ht="15" x14ac:dyDescent="0.3">
      <c r="A254" s="1"/>
      <c r="B254" t="s">
        <v>16</v>
      </c>
      <c r="C254" t="s">
        <v>3853</v>
      </c>
      <c r="D254" t="s">
        <v>3853</v>
      </c>
      <c r="E254" t="s">
        <v>10579</v>
      </c>
      <c r="F254" t="s">
        <v>10580</v>
      </c>
      <c r="G254">
        <v>1</v>
      </c>
      <c r="H254">
        <v>1</v>
      </c>
      <c r="I254">
        <v>1</v>
      </c>
      <c r="J254">
        <v>1</v>
      </c>
      <c r="K254" t="s">
        <v>7</v>
      </c>
      <c r="L254">
        <v>1</v>
      </c>
      <c r="M254">
        <v>1</v>
      </c>
    </row>
    <row r="255" spans="1:13" ht="15" x14ac:dyDescent="0.3">
      <c r="A255" s="1"/>
      <c r="B255" t="s">
        <v>16</v>
      </c>
      <c r="C255" t="s">
        <v>3862</v>
      </c>
      <c r="D255" t="s">
        <v>10581</v>
      </c>
      <c r="E255" t="s">
        <v>10582</v>
      </c>
      <c r="F255" t="s">
        <v>7951</v>
      </c>
      <c r="G255">
        <v>1</v>
      </c>
      <c r="H255">
        <v>1</v>
      </c>
      <c r="I255">
        <v>1</v>
      </c>
      <c r="J255">
        <v>1</v>
      </c>
      <c r="K255" t="s">
        <v>7</v>
      </c>
      <c r="L255">
        <v>0.94530099999999995</v>
      </c>
      <c r="M255">
        <v>0.94478499999999999</v>
      </c>
    </row>
    <row r="256" spans="1:13" ht="15" x14ac:dyDescent="0.3">
      <c r="A256" s="1"/>
      <c r="B256" t="s">
        <v>16</v>
      </c>
      <c r="C256" t="s">
        <v>3880</v>
      </c>
      <c r="D256" t="s">
        <v>3880</v>
      </c>
      <c r="E256" t="s">
        <v>7981</v>
      </c>
      <c r="F256" t="s">
        <v>7981</v>
      </c>
      <c r="G256">
        <v>1</v>
      </c>
      <c r="H256">
        <v>1</v>
      </c>
      <c r="I256">
        <v>1</v>
      </c>
      <c r="J256">
        <v>1</v>
      </c>
      <c r="K256" t="s">
        <v>7</v>
      </c>
      <c r="L256">
        <v>1</v>
      </c>
      <c r="M256">
        <v>1</v>
      </c>
    </row>
    <row r="257" spans="1:13" ht="15" x14ac:dyDescent="0.3">
      <c r="A257" s="1"/>
      <c r="B257" t="s">
        <v>16</v>
      </c>
      <c r="C257" t="s">
        <v>3883</v>
      </c>
      <c r="D257" t="s">
        <v>3883</v>
      </c>
      <c r="E257" t="s">
        <v>3883</v>
      </c>
      <c r="F257" t="s">
        <v>3883</v>
      </c>
      <c r="G257">
        <v>1</v>
      </c>
      <c r="H257">
        <v>1</v>
      </c>
      <c r="I257">
        <v>1</v>
      </c>
      <c r="J257">
        <v>1</v>
      </c>
      <c r="K257" t="s">
        <v>7</v>
      </c>
      <c r="L257">
        <v>1</v>
      </c>
      <c r="M257">
        <v>1</v>
      </c>
    </row>
    <row r="258" spans="1:13" ht="15" x14ac:dyDescent="0.3">
      <c r="A258" s="1"/>
      <c r="B258" t="s">
        <v>16</v>
      </c>
      <c r="C258" t="s">
        <v>3916</v>
      </c>
      <c r="D258" t="s">
        <v>3916</v>
      </c>
      <c r="E258" t="s">
        <v>8023</v>
      </c>
      <c r="F258" t="s">
        <v>8023</v>
      </c>
      <c r="G258">
        <v>1</v>
      </c>
      <c r="H258">
        <v>1</v>
      </c>
      <c r="I258">
        <v>1</v>
      </c>
      <c r="J258">
        <v>1</v>
      </c>
      <c r="K258" t="s">
        <v>7</v>
      </c>
      <c r="L258">
        <v>1</v>
      </c>
      <c r="M258">
        <v>1</v>
      </c>
    </row>
    <row r="259" spans="1:13" ht="15" x14ac:dyDescent="0.3">
      <c r="A259" s="1"/>
      <c r="B259" t="s">
        <v>16</v>
      </c>
      <c r="C259" t="s">
        <v>3993</v>
      </c>
      <c r="D259" t="s">
        <v>3993</v>
      </c>
      <c r="E259" t="s">
        <v>10583</v>
      </c>
      <c r="F259" t="s">
        <v>10583</v>
      </c>
      <c r="G259">
        <v>1</v>
      </c>
      <c r="H259">
        <v>1</v>
      </c>
      <c r="I259">
        <v>1</v>
      </c>
      <c r="J259">
        <v>1</v>
      </c>
      <c r="K259" t="s">
        <v>7</v>
      </c>
      <c r="L259">
        <v>1</v>
      </c>
      <c r="M259">
        <v>1</v>
      </c>
    </row>
    <row r="260" spans="1:13" ht="15" x14ac:dyDescent="0.3">
      <c r="A260" s="1"/>
      <c r="B260" t="s">
        <v>16</v>
      </c>
      <c r="C260" t="s">
        <v>3996</v>
      </c>
      <c r="D260" t="s">
        <v>3996</v>
      </c>
      <c r="E260" t="s">
        <v>8225</v>
      </c>
      <c r="F260" t="s">
        <v>8225</v>
      </c>
      <c r="G260">
        <v>1</v>
      </c>
      <c r="H260">
        <v>1</v>
      </c>
      <c r="I260">
        <v>1</v>
      </c>
      <c r="J260">
        <v>1</v>
      </c>
      <c r="K260" t="s">
        <v>7</v>
      </c>
      <c r="L260">
        <v>1</v>
      </c>
      <c r="M260">
        <v>1</v>
      </c>
    </row>
    <row r="261" spans="1:13" ht="15" x14ac:dyDescent="0.3">
      <c r="A261" s="1"/>
      <c r="B261" t="s">
        <v>16</v>
      </c>
      <c r="C261" t="s">
        <v>3999</v>
      </c>
      <c r="D261" t="s">
        <v>3999</v>
      </c>
      <c r="E261" t="s">
        <v>8228</v>
      </c>
      <c r="F261" t="s">
        <v>8228</v>
      </c>
      <c r="G261">
        <v>1</v>
      </c>
      <c r="H261">
        <v>1</v>
      </c>
      <c r="I261">
        <v>1</v>
      </c>
      <c r="J261">
        <v>1</v>
      </c>
      <c r="K261" t="s">
        <v>7</v>
      </c>
      <c r="L261">
        <v>1</v>
      </c>
      <c r="M261">
        <v>1</v>
      </c>
    </row>
    <row r="262" spans="1:13" ht="15" x14ac:dyDescent="0.3">
      <c r="A262" s="1"/>
      <c r="B262" t="s">
        <v>16</v>
      </c>
      <c r="C262" t="s">
        <v>4004</v>
      </c>
      <c r="D262" t="s">
        <v>4004</v>
      </c>
      <c r="E262" t="s">
        <v>8242</v>
      </c>
      <c r="F262" t="s">
        <v>8242</v>
      </c>
      <c r="G262">
        <v>1</v>
      </c>
      <c r="H262">
        <v>1</v>
      </c>
      <c r="I262">
        <v>1</v>
      </c>
      <c r="J262">
        <v>1</v>
      </c>
      <c r="K262" t="s">
        <v>7</v>
      </c>
      <c r="L262">
        <v>1</v>
      </c>
      <c r="M262">
        <v>1</v>
      </c>
    </row>
    <row r="263" spans="1:13" ht="15" x14ac:dyDescent="0.3">
      <c r="A263" s="1"/>
      <c r="B263" t="s">
        <v>16</v>
      </c>
      <c r="C263" t="s">
        <v>4038</v>
      </c>
      <c r="D263" t="s">
        <v>4038</v>
      </c>
      <c r="E263" t="s">
        <v>8299</v>
      </c>
      <c r="F263" t="s">
        <v>8299</v>
      </c>
      <c r="G263">
        <v>1</v>
      </c>
      <c r="H263">
        <v>1</v>
      </c>
      <c r="I263">
        <v>1</v>
      </c>
      <c r="J263">
        <v>1</v>
      </c>
      <c r="K263" t="s">
        <v>7</v>
      </c>
      <c r="L263">
        <v>1</v>
      </c>
      <c r="M263">
        <v>1</v>
      </c>
    </row>
    <row r="264" spans="1:13" ht="15" x14ac:dyDescent="0.3">
      <c r="A264" s="1"/>
      <c r="B264" t="s">
        <v>16</v>
      </c>
      <c r="C264" t="s">
        <v>4071</v>
      </c>
      <c r="D264" t="s">
        <v>4071</v>
      </c>
      <c r="E264" t="s">
        <v>8363</v>
      </c>
      <c r="F264" t="s">
        <v>8363</v>
      </c>
      <c r="G264">
        <v>1</v>
      </c>
      <c r="H264">
        <v>1</v>
      </c>
      <c r="I264">
        <v>1</v>
      </c>
      <c r="J264">
        <v>1</v>
      </c>
      <c r="K264" t="s">
        <v>7</v>
      </c>
      <c r="L264">
        <v>1</v>
      </c>
      <c r="M264">
        <v>1</v>
      </c>
    </row>
    <row r="265" spans="1:13" ht="15" x14ac:dyDescent="0.3">
      <c r="A265" s="1" t="s">
        <v>10584</v>
      </c>
      <c r="B265" t="s">
        <v>16</v>
      </c>
      <c r="C265" t="s">
        <v>4074</v>
      </c>
      <c r="D265" t="s">
        <v>4074</v>
      </c>
      <c r="E265" t="s">
        <v>8370</v>
      </c>
      <c r="F265" t="s">
        <v>8370</v>
      </c>
      <c r="G265">
        <v>1</v>
      </c>
      <c r="H265">
        <v>1</v>
      </c>
      <c r="I265">
        <v>1</v>
      </c>
      <c r="J265">
        <v>1</v>
      </c>
      <c r="K265" t="s">
        <v>7</v>
      </c>
      <c r="L265">
        <v>1</v>
      </c>
      <c r="M265">
        <v>1</v>
      </c>
    </row>
    <row r="266" spans="1:13" ht="15" x14ac:dyDescent="0.3">
      <c r="A266" s="1"/>
      <c r="B266" t="s">
        <v>16</v>
      </c>
      <c r="C266" t="s">
        <v>4077</v>
      </c>
      <c r="D266" t="s">
        <v>4077</v>
      </c>
      <c r="E266" t="s">
        <v>4077</v>
      </c>
      <c r="F266" t="s">
        <v>4077</v>
      </c>
      <c r="G266">
        <v>1</v>
      </c>
      <c r="H266">
        <v>1</v>
      </c>
      <c r="I266">
        <v>1</v>
      </c>
      <c r="J266">
        <v>1</v>
      </c>
      <c r="K266" t="s">
        <v>7</v>
      </c>
      <c r="L266">
        <v>1</v>
      </c>
      <c r="M266">
        <v>1</v>
      </c>
    </row>
    <row r="267" spans="1:13" ht="15" x14ac:dyDescent="0.3">
      <c r="A267" s="1"/>
      <c r="B267" t="s">
        <v>16</v>
      </c>
      <c r="C267" t="s">
        <v>4097</v>
      </c>
      <c r="D267" t="s">
        <v>4097</v>
      </c>
      <c r="E267" t="s">
        <v>10585</v>
      </c>
      <c r="F267" t="s">
        <v>10586</v>
      </c>
      <c r="G267">
        <v>1</v>
      </c>
      <c r="H267">
        <v>1</v>
      </c>
      <c r="I267">
        <v>1</v>
      </c>
      <c r="J267">
        <v>1</v>
      </c>
      <c r="K267" t="s">
        <v>7</v>
      </c>
      <c r="L267">
        <v>1</v>
      </c>
      <c r="M267">
        <v>1</v>
      </c>
    </row>
    <row r="268" spans="1:13" ht="15" x14ac:dyDescent="0.3">
      <c r="A268" s="1"/>
      <c r="B268" t="s">
        <v>16</v>
      </c>
      <c r="C268" t="s">
        <v>4109</v>
      </c>
      <c r="D268" t="s">
        <v>4109</v>
      </c>
      <c r="E268" t="s">
        <v>8438</v>
      </c>
      <c r="F268" t="s">
        <v>10587</v>
      </c>
      <c r="G268">
        <v>1</v>
      </c>
      <c r="H268">
        <v>1</v>
      </c>
      <c r="I268">
        <v>1</v>
      </c>
      <c r="J268">
        <v>1</v>
      </c>
      <c r="K268" t="s">
        <v>7</v>
      </c>
      <c r="L268">
        <v>1</v>
      </c>
      <c r="M268">
        <v>1</v>
      </c>
    </row>
    <row r="269" spans="1:13" ht="15" x14ac:dyDescent="0.3">
      <c r="A269" s="1" t="s">
        <v>10588</v>
      </c>
      <c r="B269" t="s">
        <v>16</v>
      </c>
      <c r="C269" t="s">
        <v>4130</v>
      </c>
      <c r="D269" t="s">
        <v>10589</v>
      </c>
      <c r="E269" t="s">
        <v>8480</v>
      </c>
      <c r="F269" t="s">
        <v>8480</v>
      </c>
      <c r="G269">
        <v>1</v>
      </c>
      <c r="H269">
        <v>1</v>
      </c>
      <c r="I269">
        <v>1</v>
      </c>
      <c r="J269">
        <v>1</v>
      </c>
      <c r="K269" t="s">
        <v>7</v>
      </c>
      <c r="L269">
        <v>0.85958999999999997</v>
      </c>
      <c r="M269">
        <v>0.85795699999999997</v>
      </c>
    </row>
    <row r="270" spans="1:13" ht="15" x14ac:dyDescent="0.3">
      <c r="A270" s="1"/>
      <c r="B270" t="s">
        <v>16</v>
      </c>
      <c r="C270" t="s">
        <v>4136</v>
      </c>
      <c r="D270" t="s">
        <v>4136</v>
      </c>
      <c r="E270" t="s">
        <v>8485</v>
      </c>
      <c r="F270" t="s">
        <v>8485</v>
      </c>
      <c r="G270">
        <v>1</v>
      </c>
      <c r="H270">
        <v>1</v>
      </c>
      <c r="I270">
        <v>1</v>
      </c>
      <c r="J270">
        <v>1</v>
      </c>
      <c r="K270" t="s">
        <v>7</v>
      </c>
      <c r="L270">
        <v>1</v>
      </c>
      <c r="M270">
        <v>1</v>
      </c>
    </row>
    <row r="271" spans="1:13" ht="15" x14ac:dyDescent="0.3">
      <c r="A271" s="1"/>
      <c r="B271" t="s">
        <v>16</v>
      </c>
      <c r="C271" t="s">
        <v>4145</v>
      </c>
      <c r="D271" t="s">
        <v>4145</v>
      </c>
      <c r="E271" t="s">
        <v>10590</v>
      </c>
      <c r="F271" t="s">
        <v>10591</v>
      </c>
      <c r="G271">
        <v>1</v>
      </c>
      <c r="H271">
        <v>1</v>
      </c>
      <c r="I271">
        <v>1</v>
      </c>
      <c r="J271">
        <v>1</v>
      </c>
      <c r="K271" t="s">
        <v>7</v>
      </c>
      <c r="L271">
        <v>1</v>
      </c>
      <c r="M271">
        <v>1</v>
      </c>
    </row>
    <row r="272" spans="1:13" ht="15" x14ac:dyDescent="0.3">
      <c r="A272" s="1"/>
      <c r="B272" t="s">
        <v>16</v>
      </c>
      <c r="C272" t="s">
        <v>4151</v>
      </c>
      <c r="D272" t="s">
        <v>10592</v>
      </c>
      <c r="E272" t="s">
        <v>8508</v>
      </c>
      <c r="F272" t="s">
        <v>8508</v>
      </c>
      <c r="G272">
        <v>1</v>
      </c>
      <c r="H272">
        <v>1</v>
      </c>
      <c r="I272">
        <v>1</v>
      </c>
      <c r="J272">
        <v>1</v>
      </c>
      <c r="K272" t="s">
        <v>7</v>
      </c>
      <c r="L272">
        <v>0.93690499999999999</v>
      </c>
      <c r="M272">
        <v>0.93835299999999999</v>
      </c>
    </row>
    <row r="273" spans="1:13" ht="15" x14ac:dyDescent="0.3">
      <c r="A273" s="1"/>
      <c r="B273" t="s">
        <v>16</v>
      </c>
      <c r="C273" t="s">
        <v>4165</v>
      </c>
      <c r="D273" t="s">
        <v>4165</v>
      </c>
      <c r="E273" t="s">
        <v>8533</v>
      </c>
      <c r="F273" t="s">
        <v>8533</v>
      </c>
      <c r="G273">
        <v>1</v>
      </c>
      <c r="H273">
        <v>1</v>
      </c>
      <c r="I273">
        <v>1</v>
      </c>
      <c r="J273">
        <v>1</v>
      </c>
      <c r="K273" t="s">
        <v>7</v>
      </c>
      <c r="L273">
        <v>1</v>
      </c>
      <c r="M273">
        <v>1</v>
      </c>
    </row>
    <row r="274" spans="1:13" ht="15" x14ac:dyDescent="0.3">
      <c r="A274" s="1"/>
      <c r="B274" t="s">
        <v>16</v>
      </c>
      <c r="C274" t="s">
        <v>4168</v>
      </c>
      <c r="D274" t="s">
        <v>4168</v>
      </c>
      <c r="E274" t="s">
        <v>10593</v>
      </c>
      <c r="F274" t="s">
        <v>10594</v>
      </c>
      <c r="G274">
        <v>1</v>
      </c>
      <c r="H274">
        <v>1</v>
      </c>
      <c r="I274">
        <v>1</v>
      </c>
      <c r="J274">
        <v>1</v>
      </c>
      <c r="K274" t="s">
        <v>7</v>
      </c>
      <c r="L274">
        <v>1</v>
      </c>
      <c r="M274">
        <v>1</v>
      </c>
    </row>
    <row r="275" spans="1:13" ht="15" x14ac:dyDescent="0.3">
      <c r="A275" s="1"/>
      <c r="B275" t="s">
        <v>16</v>
      </c>
      <c r="C275" t="s">
        <v>4174</v>
      </c>
      <c r="D275" t="s">
        <v>4174</v>
      </c>
      <c r="E275" t="s">
        <v>8543</v>
      </c>
      <c r="F275" t="s">
        <v>8543</v>
      </c>
      <c r="G275">
        <v>1</v>
      </c>
      <c r="H275">
        <v>1</v>
      </c>
      <c r="I275">
        <v>1</v>
      </c>
      <c r="J275">
        <v>1</v>
      </c>
      <c r="K275" t="s">
        <v>7</v>
      </c>
      <c r="L275">
        <v>1</v>
      </c>
      <c r="M275">
        <v>1</v>
      </c>
    </row>
    <row r="276" spans="1:13" ht="15" x14ac:dyDescent="0.3">
      <c r="A276" s="1"/>
      <c r="B276" t="s">
        <v>16</v>
      </c>
      <c r="C276" t="s">
        <v>4180</v>
      </c>
      <c r="D276" t="s">
        <v>4180</v>
      </c>
      <c r="E276" t="s">
        <v>10595</v>
      </c>
      <c r="F276" t="s">
        <v>8549</v>
      </c>
      <c r="G276">
        <v>1</v>
      </c>
      <c r="H276">
        <v>1</v>
      </c>
      <c r="I276">
        <v>1</v>
      </c>
      <c r="J276">
        <v>1</v>
      </c>
      <c r="K276" t="s">
        <v>7</v>
      </c>
      <c r="L276">
        <v>1</v>
      </c>
      <c r="M276">
        <v>1</v>
      </c>
    </row>
    <row r="277" spans="1:13" ht="15" x14ac:dyDescent="0.3">
      <c r="A277" s="1"/>
      <c r="B277" t="s">
        <v>16</v>
      </c>
      <c r="C277" t="s">
        <v>4190</v>
      </c>
      <c r="D277" t="s">
        <v>4190</v>
      </c>
      <c r="E277" t="s">
        <v>8563</v>
      </c>
      <c r="F277" t="s">
        <v>10596</v>
      </c>
      <c r="G277">
        <v>1</v>
      </c>
      <c r="H277">
        <v>1</v>
      </c>
      <c r="I277">
        <v>1</v>
      </c>
      <c r="J277">
        <v>1</v>
      </c>
      <c r="K277" t="s">
        <v>7</v>
      </c>
      <c r="L277">
        <v>1</v>
      </c>
      <c r="M277">
        <v>1</v>
      </c>
    </row>
    <row r="278" spans="1:13" ht="15" x14ac:dyDescent="0.3">
      <c r="A278" s="1"/>
      <c r="B278" t="s">
        <v>16</v>
      </c>
      <c r="C278" t="s">
        <v>4199</v>
      </c>
      <c r="D278" t="s">
        <v>4199</v>
      </c>
      <c r="E278" t="s">
        <v>8576</v>
      </c>
      <c r="F278" t="s">
        <v>8576</v>
      </c>
      <c r="G278">
        <v>1</v>
      </c>
      <c r="H278">
        <v>1</v>
      </c>
      <c r="I278">
        <v>1</v>
      </c>
      <c r="J278">
        <v>1</v>
      </c>
      <c r="K278" t="s">
        <v>7</v>
      </c>
      <c r="L278">
        <v>1</v>
      </c>
      <c r="M278">
        <v>1</v>
      </c>
    </row>
    <row r="279" spans="1:13" ht="15" x14ac:dyDescent="0.3">
      <c r="A279" s="1"/>
      <c r="B279" t="s">
        <v>16</v>
      </c>
      <c r="C279" t="s">
        <v>4205</v>
      </c>
      <c r="D279" t="s">
        <v>4205</v>
      </c>
      <c r="E279" t="s">
        <v>7082</v>
      </c>
      <c r="F279" t="s">
        <v>7082</v>
      </c>
      <c r="G279">
        <v>1</v>
      </c>
      <c r="H279">
        <v>1</v>
      </c>
      <c r="I279">
        <v>1</v>
      </c>
      <c r="J279">
        <v>1</v>
      </c>
      <c r="K279" t="s">
        <v>7</v>
      </c>
      <c r="L279">
        <v>1</v>
      </c>
      <c r="M279">
        <v>1</v>
      </c>
    </row>
    <row r="280" spans="1:13" ht="15" x14ac:dyDescent="0.3">
      <c r="A280" s="1"/>
      <c r="B280" t="s">
        <v>16</v>
      </c>
      <c r="C280" t="s">
        <v>4211</v>
      </c>
      <c r="D280" t="s">
        <v>4211</v>
      </c>
      <c r="E280" t="s">
        <v>8599</v>
      </c>
      <c r="F280" t="s">
        <v>8599</v>
      </c>
      <c r="G280">
        <v>1</v>
      </c>
      <c r="H280">
        <v>1</v>
      </c>
      <c r="I280">
        <v>1</v>
      </c>
      <c r="J280">
        <v>1</v>
      </c>
      <c r="K280" t="s">
        <v>7</v>
      </c>
      <c r="L280">
        <v>1</v>
      </c>
      <c r="M280">
        <v>1</v>
      </c>
    </row>
    <row r="281" spans="1:13" ht="15" x14ac:dyDescent="0.3">
      <c r="A281" s="1" t="s">
        <v>10597</v>
      </c>
      <c r="B281" t="s">
        <v>16</v>
      </c>
      <c r="C281" t="s">
        <v>4214</v>
      </c>
      <c r="D281" t="s">
        <v>4214</v>
      </c>
      <c r="E281" t="s">
        <v>8568</v>
      </c>
      <c r="F281" t="s">
        <v>8568</v>
      </c>
      <c r="G281">
        <v>1</v>
      </c>
      <c r="H281">
        <v>1</v>
      </c>
      <c r="I281">
        <v>1</v>
      </c>
      <c r="J281">
        <v>1</v>
      </c>
      <c r="K281" t="s">
        <v>7</v>
      </c>
      <c r="L281">
        <v>1</v>
      </c>
      <c r="M281">
        <v>1</v>
      </c>
    </row>
    <row r="282" spans="1:13" ht="15" x14ac:dyDescent="0.3">
      <c r="A282" s="1"/>
      <c r="B282" t="s">
        <v>16</v>
      </c>
      <c r="C282" t="s">
        <v>4235</v>
      </c>
      <c r="D282" t="s">
        <v>4235</v>
      </c>
      <c r="E282" t="s">
        <v>10598</v>
      </c>
      <c r="F282" t="s">
        <v>10598</v>
      </c>
      <c r="G282">
        <v>1</v>
      </c>
      <c r="H282">
        <v>1</v>
      </c>
      <c r="I282">
        <v>1</v>
      </c>
      <c r="J282">
        <v>1</v>
      </c>
      <c r="K282" t="s">
        <v>7</v>
      </c>
      <c r="L282">
        <v>1</v>
      </c>
      <c r="M282">
        <v>1</v>
      </c>
    </row>
    <row r="283" spans="1:13" ht="15" x14ac:dyDescent="0.3">
      <c r="A283" s="1"/>
      <c r="B283" t="s">
        <v>16</v>
      </c>
      <c r="C283" t="s">
        <v>4248</v>
      </c>
      <c r="D283" t="s">
        <v>4248</v>
      </c>
      <c r="E283" t="s">
        <v>10599</v>
      </c>
      <c r="F283" t="s">
        <v>10600</v>
      </c>
      <c r="G283">
        <v>1</v>
      </c>
      <c r="H283">
        <v>1</v>
      </c>
      <c r="I283">
        <v>1</v>
      </c>
      <c r="J283">
        <v>1</v>
      </c>
      <c r="K283" t="s">
        <v>7</v>
      </c>
      <c r="L283">
        <v>1</v>
      </c>
      <c r="M283">
        <v>1</v>
      </c>
    </row>
    <row r="284" spans="1:13" ht="15" x14ac:dyDescent="0.3">
      <c r="A284" s="1"/>
      <c r="B284" t="s">
        <v>16</v>
      </c>
      <c r="C284" t="s">
        <v>4254</v>
      </c>
      <c r="D284" t="s">
        <v>4254</v>
      </c>
      <c r="E284" t="s">
        <v>8662</v>
      </c>
      <c r="F284" t="s">
        <v>8663</v>
      </c>
      <c r="G284">
        <v>1</v>
      </c>
      <c r="H284">
        <v>1</v>
      </c>
      <c r="I284">
        <v>1</v>
      </c>
      <c r="J284">
        <v>1</v>
      </c>
      <c r="K284" t="s">
        <v>7</v>
      </c>
      <c r="L284">
        <v>1</v>
      </c>
      <c r="M284">
        <v>1</v>
      </c>
    </row>
    <row r="285" spans="1:13" ht="15" x14ac:dyDescent="0.3">
      <c r="A285" s="1"/>
      <c r="B285" t="s">
        <v>16</v>
      </c>
      <c r="C285" t="s">
        <v>4257</v>
      </c>
      <c r="D285" t="s">
        <v>4257</v>
      </c>
      <c r="E285" t="s">
        <v>8668</v>
      </c>
      <c r="F285" t="s">
        <v>8668</v>
      </c>
      <c r="G285">
        <v>1</v>
      </c>
      <c r="H285">
        <v>1</v>
      </c>
      <c r="I285">
        <v>1</v>
      </c>
      <c r="J285">
        <v>1</v>
      </c>
      <c r="K285" t="s">
        <v>7</v>
      </c>
      <c r="L285">
        <v>1</v>
      </c>
      <c r="M285">
        <v>1</v>
      </c>
    </row>
    <row r="286" spans="1:13" ht="15" x14ac:dyDescent="0.3">
      <c r="A286" s="1"/>
      <c r="B286" t="s">
        <v>16</v>
      </c>
      <c r="C286" t="s">
        <v>4296</v>
      </c>
      <c r="D286" t="s">
        <v>4296</v>
      </c>
      <c r="E286" t="s">
        <v>8741</v>
      </c>
      <c r="F286" t="s">
        <v>8741</v>
      </c>
      <c r="G286">
        <v>1</v>
      </c>
      <c r="H286">
        <v>1</v>
      </c>
      <c r="I286">
        <v>1</v>
      </c>
      <c r="J286">
        <v>1</v>
      </c>
      <c r="K286" t="s">
        <v>7</v>
      </c>
      <c r="L286">
        <v>1</v>
      </c>
      <c r="M286">
        <v>1</v>
      </c>
    </row>
    <row r="287" spans="1:13" ht="15" x14ac:dyDescent="0.3">
      <c r="A287" s="1"/>
      <c r="B287" t="s">
        <v>16</v>
      </c>
      <c r="C287" t="s">
        <v>4314</v>
      </c>
      <c r="D287" t="s">
        <v>4314</v>
      </c>
      <c r="E287" t="s">
        <v>8768</v>
      </c>
      <c r="F287" t="s">
        <v>8768</v>
      </c>
      <c r="G287">
        <v>1</v>
      </c>
      <c r="H287">
        <v>1</v>
      </c>
      <c r="I287">
        <v>1</v>
      </c>
      <c r="J287">
        <v>1</v>
      </c>
      <c r="K287" t="s">
        <v>7</v>
      </c>
      <c r="L287">
        <v>1</v>
      </c>
      <c r="M287">
        <v>1</v>
      </c>
    </row>
    <row r="288" spans="1:13" ht="15" x14ac:dyDescent="0.3">
      <c r="A288" s="1"/>
      <c r="B288" t="s">
        <v>16</v>
      </c>
      <c r="C288" t="s">
        <v>4317</v>
      </c>
      <c r="D288" t="s">
        <v>4317</v>
      </c>
      <c r="E288" t="s">
        <v>10601</v>
      </c>
      <c r="F288" t="s">
        <v>8779</v>
      </c>
      <c r="G288">
        <v>1</v>
      </c>
      <c r="H288">
        <v>1</v>
      </c>
      <c r="I288">
        <v>1</v>
      </c>
      <c r="J288">
        <v>1</v>
      </c>
      <c r="K288" t="s">
        <v>7</v>
      </c>
      <c r="L288">
        <v>1</v>
      </c>
      <c r="M288">
        <v>1</v>
      </c>
    </row>
    <row r="289" spans="1:13" ht="15" x14ac:dyDescent="0.3">
      <c r="A289" s="1" t="s">
        <v>10602</v>
      </c>
      <c r="B289" t="s">
        <v>16</v>
      </c>
      <c r="C289" t="s">
        <v>4329</v>
      </c>
      <c r="D289" t="s">
        <v>4329</v>
      </c>
      <c r="E289" t="s">
        <v>8801</v>
      </c>
      <c r="F289" t="s">
        <v>8801</v>
      </c>
      <c r="G289">
        <v>1</v>
      </c>
      <c r="H289">
        <v>1</v>
      </c>
      <c r="I289">
        <v>1</v>
      </c>
      <c r="J289">
        <v>1</v>
      </c>
      <c r="K289" t="s">
        <v>7</v>
      </c>
      <c r="L289">
        <v>1</v>
      </c>
      <c r="M289">
        <v>1</v>
      </c>
    </row>
    <row r="290" spans="1:13" ht="15" x14ac:dyDescent="0.3">
      <c r="A290" s="1"/>
      <c r="B290" t="s">
        <v>16</v>
      </c>
      <c r="C290" t="s">
        <v>4332</v>
      </c>
      <c r="D290" t="s">
        <v>10603</v>
      </c>
      <c r="E290" t="s">
        <v>8807</v>
      </c>
      <c r="F290" t="s">
        <v>8807</v>
      </c>
      <c r="G290">
        <v>1</v>
      </c>
      <c r="H290">
        <v>1</v>
      </c>
      <c r="I290">
        <v>1</v>
      </c>
      <c r="J290">
        <v>1</v>
      </c>
      <c r="K290" t="s">
        <v>7</v>
      </c>
      <c r="L290">
        <v>0.93649199999999999</v>
      </c>
      <c r="M290">
        <v>0.93303100000000005</v>
      </c>
    </row>
    <row r="291" spans="1:13" ht="15" x14ac:dyDescent="0.3">
      <c r="A291" s="1"/>
      <c r="B291" t="s">
        <v>16</v>
      </c>
      <c r="C291" t="s">
        <v>4335</v>
      </c>
      <c r="D291" t="s">
        <v>4335</v>
      </c>
      <c r="E291" t="s">
        <v>8808</v>
      </c>
      <c r="F291" t="s">
        <v>8808</v>
      </c>
      <c r="G291">
        <v>1</v>
      </c>
      <c r="H291">
        <v>1</v>
      </c>
      <c r="I291">
        <v>1</v>
      </c>
      <c r="J291">
        <v>1</v>
      </c>
      <c r="K291" t="s">
        <v>7</v>
      </c>
      <c r="L291">
        <v>1</v>
      </c>
      <c r="M291">
        <v>1</v>
      </c>
    </row>
    <row r="292" spans="1:13" ht="15" x14ac:dyDescent="0.3">
      <c r="A292" s="1"/>
      <c r="B292" t="s">
        <v>16</v>
      </c>
      <c r="C292" t="s">
        <v>4339</v>
      </c>
      <c r="D292" t="s">
        <v>10604</v>
      </c>
      <c r="E292" t="s">
        <v>8823</v>
      </c>
      <c r="F292" t="s">
        <v>10605</v>
      </c>
      <c r="G292">
        <v>1</v>
      </c>
      <c r="H292">
        <v>1</v>
      </c>
      <c r="I292">
        <v>1</v>
      </c>
      <c r="J292">
        <v>1</v>
      </c>
      <c r="K292" t="s">
        <v>7</v>
      </c>
      <c r="L292">
        <v>0.95888099999999998</v>
      </c>
      <c r="M292">
        <v>0.96060699999999999</v>
      </c>
    </row>
    <row r="293" spans="1:13" ht="15" x14ac:dyDescent="0.3">
      <c r="A293" s="1"/>
      <c r="B293" t="s">
        <v>16</v>
      </c>
      <c r="C293" t="s">
        <v>4342</v>
      </c>
      <c r="D293" t="s">
        <v>4342</v>
      </c>
      <c r="E293" t="s">
        <v>8831</v>
      </c>
      <c r="F293" t="s">
        <v>8831</v>
      </c>
      <c r="G293">
        <v>1</v>
      </c>
      <c r="H293">
        <v>1</v>
      </c>
      <c r="I293">
        <v>1</v>
      </c>
      <c r="J293">
        <v>1</v>
      </c>
      <c r="K293" t="s">
        <v>7</v>
      </c>
      <c r="L293">
        <v>1</v>
      </c>
      <c r="M293">
        <v>1</v>
      </c>
    </row>
    <row r="294" spans="1:13" ht="15" x14ac:dyDescent="0.3">
      <c r="A294" s="1" t="s">
        <v>10606</v>
      </c>
      <c r="B294" t="s">
        <v>16</v>
      </c>
      <c r="C294" t="s">
        <v>4357</v>
      </c>
      <c r="D294" t="s">
        <v>4357</v>
      </c>
      <c r="E294" t="s">
        <v>10607</v>
      </c>
      <c r="F294" t="s">
        <v>8867</v>
      </c>
      <c r="G294">
        <v>1</v>
      </c>
      <c r="H294">
        <v>1</v>
      </c>
      <c r="I294">
        <v>1</v>
      </c>
      <c r="J294">
        <v>1</v>
      </c>
      <c r="K294" t="s">
        <v>7</v>
      </c>
      <c r="L294">
        <v>1</v>
      </c>
      <c r="M294">
        <v>1</v>
      </c>
    </row>
    <row r="295" spans="1:13" ht="15" x14ac:dyDescent="0.3">
      <c r="A295" s="1"/>
      <c r="B295" t="s">
        <v>16</v>
      </c>
      <c r="C295" t="s">
        <v>4360</v>
      </c>
      <c r="D295" t="s">
        <v>4360</v>
      </c>
      <c r="E295" t="s">
        <v>8870</v>
      </c>
      <c r="F295" t="s">
        <v>8870</v>
      </c>
      <c r="G295">
        <v>1</v>
      </c>
      <c r="H295">
        <v>1</v>
      </c>
      <c r="I295">
        <v>1</v>
      </c>
      <c r="J295">
        <v>1</v>
      </c>
      <c r="K295" t="s">
        <v>7</v>
      </c>
      <c r="L295">
        <v>1</v>
      </c>
      <c r="M295">
        <v>1</v>
      </c>
    </row>
    <row r="296" spans="1:13" ht="15" x14ac:dyDescent="0.3">
      <c r="A296" s="1"/>
      <c r="B296" t="s">
        <v>16</v>
      </c>
      <c r="C296" t="s">
        <v>4363</v>
      </c>
      <c r="D296" t="s">
        <v>4363</v>
      </c>
      <c r="E296" t="s">
        <v>10608</v>
      </c>
      <c r="F296" t="s">
        <v>10609</v>
      </c>
      <c r="G296">
        <v>1</v>
      </c>
      <c r="H296">
        <v>1</v>
      </c>
      <c r="I296">
        <v>1</v>
      </c>
      <c r="J296">
        <v>1</v>
      </c>
      <c r="K296" t="s">
        <v>7</v>
      </c>
      <c r="L296">
        <v>1</v>
      </c>
      <c r="M296">
        <v>1</v>
      </c>
    </row>
    <row r="297" spans="1:13" ht="15" x14ac:dyDescent="0.3">
      <c r="A297" s="1"/>
      <c r="B297" t="s">
        <v>16</v>
      </c>
      <c r="C297" t="s">
        <v>4375</v>
      </c>
      <c r="D297" t="s">
        <v>4375</v>
      </c>
      <c r="E297" t="s">
        <v>8898</v>
      </c>
      <c r="F297" t="s">
        <v>8898</v>
      </c>
      <c r="G297">
        <v>1</v>
      </c>
      <c r="H297">
        <v>1</v>
      </c>
      <c r="I297">
        <v>1</v>
      </c>
      <c r="J297">
        <v>1</v>
      </c>
      <c r="K297" t="s">
        <v>7</v>
      </c>
      <c r="L297">
        <v>1</v>
      </c>
      <c r="M297">
        <v>1</v>
      </c>
    </row>
    <row r="298" spans="1:13" ht="15" x14ac:dyDescent="0.3">
      <c r="A298" s="1"/>
      <c r="B298" t="s">
        <v>16</v>
      </c>
      <c r="C298" t="s">
        <v>4378</v>
      </c>
      <c r="D298" t="s">
        <v>10610</v>
      </c>
      <c r="E298" t="s">
        <v>10611</v>
      </c>
      <c r="F298" t="s">
        <v>10611</v>
      </c>
      <c r="G298">
        <v>1</v>
      </c>
      <c r="H298">
        <v>1</v>
      </c>
      <c r="I298">
        <v>1</v>
      </c>
      <c r="J298">
        <v>1</v>
      </c>
      <c r="K298" t="s">
        <v>7</v>
      </c>
      <c r="L298">
        <v>0.95057000000000003</v>
      </c>
      <c r="M298">
        <v>0.95441600000000004</v>
      </c>
    </row>
    <row r="299" spans="1:13" ht="15" x14ac:dyDescent="0.3">
      <c r="A299" s="1"/>
      <c r="B299" t="s">
        <v>16</v>
      </c>
      <c r="C299" t="s">
        <v>171</v>
      </c>
      <c r="D299" t="s">
        <v>172</v>
      </c>
      <c r="E299" t="s">
        <v>173</v>
      </c>
      <c r="F299" t="s">
        <v>173</v>
      </c>
      <c r="G299">
        <v>1</v>
      </c>
      <c r="H299">
        <v>1</v>
      </c>
      <c r="I299">
        <v>1</v>
      </c>
      <c r="J299">
        <v>1</v>
      </c>
      <c r="K299" t="s">
        <v>7</v>
      </c>
      <c r="L299">
        <v>0.74230499999999999</v>
      </c>
      <c r="M299">
        <v>0.73875500000000005</v>
      </c>
    </row>
    <row r="300" spans="1:13" ht="15" x14ac:dyDescent="0.3">
      <c r="A300" s="1"/>
      <c r="B300" t="s">
        <v>16</v>
      </c>
      <c r="C300" t="s">
        <v>4406</v>
      </c>
      <c r="D300" t="s">
        <v>4406</v>
      </c>
      <c r="E300" t="s">
        <v>4406</v>
      </c>
      <c r="F300" t="s">
        <v>4406</v>
      </c>
      <c r="G300">
        <v>1</v>
      </c>
      <c r="H300">
        <v>1</v>
      </c>
      <c r="I300">
        <v>1</v>
      </c>
      <c r="J300">
        <v>1</v>
      </c>
      <c r="K300" t="s">
        <v>7</v>
      </c>
      <c r="L300">
        <v>1</v>
      </c>
      <c r="M300">
        <v>1</v>
      </c>
    </row>
    <row r="301" spans="1:13" ht="15" x14ac:dyDescent="0.3">
      <c r="A301" s="1"/>
      <c r="B301" t="s">
        <v>16</v>
      </c>
      <c r="C301" t="s">
        <v>2233</v>
      </c>
      <c r="D301" t="s">
        <v>72</v>
      </c>
      <c r="E301" t="s">
        <v>73</v>
      </c>
      <c r="F301" t="s">
        <v>73</v>
      </c>
      <c r="G301">
        <v>1</v>
      </c>
      <c r="H301">
        <v>1</v>
      </c>
      <c r="I301">
        <v>1</v>
      </c>
      <c r="J301">
        <v>1</v>
      </c>
      <c r="K301" t="s">
        <v>7</v>
      </c>
      <c r="L301">
        <v>0.95299800000000001</v>
      </c>
      <c r="M301">
        <v>0.952623</v>
      </c>
    </row>
    <row r="302" spans="1:13" ht="15" x14ac:dyDescent="0.3">
      <c r="A302" s="1"/>
      <c r="B302" t="s">
        <v>16</v>
      </c>
      <c r="C302" t="s">
        <v>4471</v>
      </c>
      <c r="D302" t="s">
        <v>4471</v>
      </c>
      <c r="E302" t="s">
        <v>9035</v>
      </c>
      <c r="F302" t="s">
        <v>9035</v>
      </c>
      <c r="G302">
        <v>1</v>
      </c>
      <c r="H302">
        <v>1</v>
      </c>
      <c r="I302">
        <v>1</v>
      </c>
      <c r="J302">
        <v>1</v>
      </c>
      <c r="K302" t="s">
        <v>7</v>
      </c>
      <c r="L302">
        <v>1</v>
      </c>
      <c r="M302">
        <v>1</v>
      </c>
    </row>
    <row r="303" spans="1:13" ht="15" x14ac:dyDescent="0.3">
      <c r="A303" s="1"/>
      <c r="B303" t="s">
        <v>16</v>
      </c>
      <c r="C303" t="s">
        <v>1382</v>
      </c>
      <c r="D303" t="s">
        <v>1383</v>
      </c>
      <c r="E303" t="s">
        <v>1384</v>
      </c>
      <c r="F303" t="s">
        <v>1384</v>
      </c>
      <c r="G303">
        <v>1</v>
      </c>
      <c r="H303">
        <v>1</v>
      </c>
      <c r="I303">
        <v>1</v>
      </c>
      <c r="J303">
        <v>1</v>
      </c>
      <c r="K303" t="s">
        <v>7</v>
      </c>
      <c r="L303">
        <v>0.77110299999999998</v>
      </c>
      <c r="M303">
        <v>0.76990400000000003</v>
      </c>
    </row>
    <row r="304" spans="1:13" ht="15" x14ac:dyDescent="0.3">
      <c r="A304" s="1" t="s">
        <v>9085</v>
      </c>
      <c r="B304" t="s">
        <v>16</v>
      </c>
      <c r="C304" t="s">
        <v>4496</v>
      </c>
      <c r="D304" t="s">
        <v>9086</v>
      </c>
      <c r="E304" t="s">
        <v>9087</v>
      </c>
      <c r="F304" t="s">
        <v>9087</v>
      </c>
      <c r="G304">
        <v>1</v>
      </c>
      <c r="H304">
        <v>1</v>
      </c>
      <c r="I304">
        <v>1</v>
      </c>
      <c r="J304">
        <v>1</v>
      </c>
      <c r="K304" t="s">
        <v>7</v>
      </c>
      <c r="L304">
        <v>0.95406500000000005</v>
      </c>
      <c r="M304">
        <v>0.95254899999999998</v>
      </c>
    </row>
    <row r="305" spans="1:13" ht="15" x14ac:dyDescent="0.3">
      <c r="A305" s="1"/>
      <c r="B305" t="s">
        <v>16</v>
      </c>
      <c r="C305" t="s">
        <v>4512</v>
      </c>
      <c r="D305" t="s">
        <v>4512</v>
      </c>
      <c r="E305" t="s">
        <v>10612</v>
      </c>
      <c r="F305" t="s">
        <v>10612</v>
      </c>
      <c r="G305">
        <v>1</v>
      </c>
      <c r="H305">
        <v>1</v>
      </c>
      <c r="I305">
        <v>1</v>
      </c>
      <c r="J305">
        <v>1</v>
      </c>
      <c r="K305" t="s">
        <v>7</v>
      </c>
      <c r="L305">
        <v>1</v>
      </c>
      <c r="M305">
        <v>1</v>
      </c>
    </row>
    <row r="306" spans="1:13" ht="15" x14ac:dyDescent="0.3">
      <c r="A306" s="1"/>
      <c r="B306" t="s">
        <v>16</v>
      </c>
      <c r="C306" t="s">
        <v>4527</v>
      </c>
      <c r="D306" t="s">
        <v>4527</v>
      </c>
      <c r="E306" t="s">
        <v>10613</v>
      </c>
      <c r="F306" t="s">
        <v>9147</v>
      </c>
      <c r="G306">
        <v>1</v>
      </c>
      <c r="H306">
        <v>1</v>
      </c>
      <c r="I306">
        <v>1</v>
      </c>
      <c r="J306">
        <v>1</v>
      </c>
      <c r="K306" t="s">
        <v>7</v>
      </c>
      <c r="L306">
        <v>1</v>
      </c>
      <c r="M306">
        <v>1</v>
      </c>
    </row>
    <row r="307" spans="1:13" ht="15" x14ac:dyDescent="0.3">
      <c r="A307" s="1"/>
      <c r="B307" t="s">
        <v>16</v>
      </c>
      <c r="C307" t="s">
        <v>4533</v>
      </c>
      <c r="D307" t="s">
        <v>4533</v>
      </c>
      <c r="E307" s="10">
        <v>39506</v>
      </c>
      <c r="F307" t="s">
        <v>10614</v>
      </c>
      <c r="G307">
        <v>1</v>
      </c>
      <c r="H307">
        <v>1</v>
      </c>
      <c r="I307">
        <v>1</v>
      </c>
      <c r="J307">
        <v>1</v>
      </c>
      <c r="K307" t="s">
        <v>7</v>
      </c>
      <c r="L307">
        <v>1</v>
      </c>
      <c r="M307">
        <v>1</v>
      </c>
    </row>
    <row r="308" spans="1:13" ht="15" x14ac:dyDescent="0.3">
      <c r="A308" s="1" t="s">
        <v>10615</v>
      </c>
      <c r="B308" t="s">
        <v>16</v>
      </c>
      <c r="C308" t="s">
        <v>4554</v>
      </c>
      <c r="D308" t="s">
        <v>4554</v>
      </c>
      <c r="E308" t="s">
        <v>9220</v>
      </c>
      <c r="F308" t="s">
        <v>9220</v>
      </c>
      <c r="G308">
        <v>1</v>
      </c>
      <c r="H308">
        <v>1</v>
      </c>
      <c r="I308">
        <v>1</v>
      </c>
      <c r="J308">
        <v>1</v>
      </c>
      <c r="K308" t="s">
        <v>7</v>
      </c>
      <c r="L308">
        <v>1</v>
      </c>
      <c r="M308">
        <v>1</v>
      </c>
    </row>
    <row r="309" spans="1:13" ht="15" x14ac:dyDescent="0.3">
      <c r="A309" s="1"/>
      <c r="B309" t="s">
        <v>16</v>
      </c>
      <c r="C309" t="s">
        <v>4560</v>
      </c>
      <c r="D309" t="s">
        <v>4560</v>
      </c>
      <c r="E309" t="s">
        <v>10616</v>
      </c>
      <c r="F309" t="s">
        <v>9225</v>
      </c>
      <c r="G309">
        <v>1</v>
      </c>
      <c r="H309">
        <v>1</v>
      </c>
      <c r="I309">
        <v>1</v>
      </c>
      <c r="J309">
        <v>1</v>
      </c>
      <c r="K309" t="s">
        <v>7</v>
      </c>
      <c r="L309">
        <v>1</v>
      </c>
      <c r="M309">
        <v>1</v>
      </c>
    </row>
    <row r="310" spans="1:13" ht="15" x14ac:dyDescent="0.3">
      <c r="A310" s="1"/>
      <c r="B310" t="s">
        <v>16</v>
      </c>
      <c r="C310" t="s">
        <v>4570</v>
      </c>
      <c r="D310" t="s">
        <v>4570</v>
      </c>
      <c r="E310" t="s">
        <v>10617</v>
      </c>
      <c r="F310" t="s">
        <v>10617</v>
      </c>
      <c r="G310">
        <v>1</v>
      </c>
      <c r="H310">
        <v>1</v>
      </c>
      <c r="I310">
        <v>1</v>
      </c>
      <c r="J310">
        <v>1</v>
      </c>
      <c r="K310" t="s">
        <v>7</v>
      </c>
      <c r="L310">
        <v>1</v>
      </c>
      <c r="M310">
        <v>1</v>
      </c>
    </row>
    <row r="311" spans="1:13" ht="15" x14ac:dyDescent="0.3">
      <c r="A311" s="1"/>
      <c r="B311" t="s">
        <v>16</v>
      </c>
      <c r="C311" t="s">
        <v>4573</v>
      </c>
      <c r="D311" t="s">
        <v>4573</v>
      </c>
      <c r="E311" t="s">
        <v>10618</v>
      </c>
      <c r="F311" t="s">
        <v>10618</v>
      </c>
      <c r="G311">
        <v>1</v>
      </c>
      <c r="H311">
        <v>1</v>
      </c>
      <c r="I311">
        <v>1</v>
      </c>
      <c r="J311">
        <v>1</v>
      </c>
      <c r="K311" t="s">
        <v>7</v>
      </c>
      <c r="L311">
        <v>1</v>
      </c>
      <c r="M311">
        <v>1</v>
      </c>
    </row>
    <row r="312" spans="1:13" ht="15" x14ac:dyDescent="0.3">
      <c r="A312" s="1"/>
      <c r="B312" t="s">
        <v>16</v>
      </c>
      <c r="C312" t="s">
        <v>4597</v>
      </c>
      <c r="D312" t="s">
        <v>4597</v>
      </c>
      <c r="E312" t="s">
        <v>10619</v>
      </c>
      <c r="F312" t="s">
        <v>10620</v>
      </c>
      <c r="G312">
        <v>1</v>
      </c>
      <c r="H312">
        <v>1</v>
      </c>
      <c r="I312">
        <v>1</v>
      </c>
      <c r="J312">
        <v>1</v>
      </c>
      <c r="K312" t="s">
        <v>7</v>
      </c>
      <c r="L312">
        <v>1</v>
      </c>
      <c r="M312">
        <v>1</v>
      </c>
    </row>
    <row r="313" spans="1:13" ht="15" x14ac:dyDescent="0.3">
      <c r="A313" s="1"/>
      <c r="B313" t="s">
        <v>16</v>
      </c>
      <c r="C313" t="s">
        <v>4607</v>
      </c>
      <c r="D313" t="s">
        <v>4607</v>
      </c>
      <c r="E313" t="s">
        <v>10621</v>
      </c>
      <c r="F313" t="s">
        <v>10621</v>
      </c>
      <c r="G313">
        <v>1</v>
      </c>
      <c r="H313">
        <v>1</v>
      </c>
      <c r="I313">
        <v>1</v>
      </c>
      <c r="J313">
        <v>1</v>
      </c>
      <c r="K313" t="s">
        <v>7</v>
      </c>
      <c r="L313">
        <v>1</v>
      </c>
      <c r="M313">
        <v>1</v>
      </c>
    </row>
    <row r="314" spans="1:13" ht="15" x14ac:dyDescent="0.3">
      <c r="A314" s="1"/>
      <c r="B314" t="s">
        <v>16</v>
      </c>
      <c r="C314" t="s">
        <v>4659</v>
      </c>
      <c r="D314" t="s">
        <v>86</v>
      </c>
      <c r="E314" t="s">
        <v>87</v>
      </c>
      <c r="F314" t="s">
        <v>87</v>
      </c>
      <c r="G314">
        <v>1</v>
      </c>
      <c r="H314">
        <v>1</v>
      </c>
      <c r="I314">
        <v>1</v>
      </c>
      <c r="J314">
        <v>1</v>
      </c>
      <c r="K314" t="s">
        <v>7</v>
      </c>
      <c r="L314">
        <v>0.80974999999999997</v>
      </c>
      <c r="M314">
        <v>0.80885799999999997</v>
      </c>
    </row>
    <row r="315" spans="1:13" ht="15" x14ac:dyDescent="0.3">
      <c r="A315" s="1"/>
      <c r="B315" t="s">
        <v>16</v>
      </c>
      <c r="C315" t="s">
        <v>4670</v>
      </c>
      <c r="D315" t="s">
        <v>4670</v>
      </c>
      <c r="E315" t="s">
        <v>9466</v>
      </c>
      <c r="F315" t="s">
        <v>9466</v>
      </c>
      <c r="G315">
        <v>1</v>
      </c>
      <c r="H315">
        <v>1</v>
      </c>
      <c r="I315">
        <v>1</v>
      </c>
      <c r="J315">
        <v>1</v>
      </c>
      <c r="K315" t="s">
        <v>7</v>
      </c>
      <c r="L315">
        <v>1</v>
      </c>
      <c r="M315">
        <v>1</v>
      </c>
    </row>
    <row r="316" spans="1:13" ht="15" x14ac:dyDescent="0.3">
      <c r="A316" s="1"/>
      <c r="B316" t="s">
        <v>16</v>
      </c>
      <c r="C316" t="s">
        <v>4705</v>
      </c>
      <c r="D316" t="s">
        <v>4705</v>
      </c>
      <c r="E316" t="s">
        <v>10622</v>
      </c>
      <c r="F316" t="s">
        <v>9547</v>
      </c>
      <c r="G316">
        <v>1</v>
      </c>
      <c r="H316">
        <v>1</v>
      </c>
      <c r="I316">
        <v>1</v>
      </c>
      <c r="J316">
        <v>1</v>
      </c>
      <c r="K316" t="s">
        <v>7</v>
      </c>
      <c r="L316">
        <v>1</v>
      </c>
      <c r="M316">
        <v>1</v>
      </c>
    </row>
    <row r="317" spans="1:13" ht="15" x14ac:dyDescent="0.3">
      <c r="A317" s="1"/>
      <c r="B317" t="s">
        <v>16</v>
      </c>
      <c r="C317" t="s">
        <v>4738</v>
      </c>
      <c r="D317" t="s">
        <v>4738</v>
      </c>
      <c r="E317" t="s">
        <v>10623</v>
      </c>
      <c r="F317" t="s">
        <v>10623</v>
      </c>
      <c r="G317">
        <v>1</v>
      </c>
      <c r="H317">
        <v>1</v>
      </c>
      <c r="I317">
        <v>1</v>
      </c>
      <c r="J317">
        <v>1</v>
      </c>
      <c r="K317" t="s">
        <v>7</v>
      </c>
      <c r="L317">
        <v>1</v>
      </c>
      <c r="M317">
        <v>1</v>
      </c>
    </row>
    <row r="318" spans="1:13" ht="15" x14ac:dyDescent="0.3">
      <c r="A318" s="1"/>
      <c r="B318" t="s">
        <v>16</v>
      </c>
      <c r="C318" t="s">
        <v>4762</v>
      </c>
      <c r="D318" t="s">
        <v>4762</v>
      </c>
      <c r="E318" t="s">
        <v>9669</v>
      </c>
      <c r="F318" t="s">
        <v>9669</v>
      </c>
      <c r="G318">
        <v>1</v>
      </c>
      <c r="H318">
        <v>1</v>
      </c>
      <c r="I318">
        <v>1</v>
      </c>
      <c r="J318">
        <v>1</v>
      </c>
      <c r="K318" t="s">
        <v>7</v>
      </c>
      <c r="L318">
        <v>1</v>
      </c>
      <c r="M318">
        <v>1</v>
      </c>
    </row>
    <row r="319" spans="1:13" ht="15" x14ac:dyDescent="0.3">
      <c r="A319" s="1"/>
      <c r="B319" t="s">
        <v>16</v>
      </c>
      <c r="C319" t="s">
        <v>4765</v>
      </c>
      <c r="D319" t="s">
        <v>4765</v>
      </c>
      <c r="E319" t="s">
        <v>10624</v>
      </c>
      <c r="F319" t="s">
        <v>10625</v>
      </c>
      <c r="G319">
        <v>1</v>
      </c>
      <c r="H319">
        <v>1</v>
      </c>
      <c r="I319">
        <v>1</v>
      </c>
      <c r="J319">
        <v>1</v>
      </c>
      <c r="K319" t="s">
        <v>7</v>
      </c>
      <c r="L319">
        <v>1</v>
      </c>
      <c r="M319">
        <v>1</v>
      </c>
    </row>
    <row r="320" spans="1:13" ht="15" x14ac:dyDescent="0.3">
      <c r="A320" s="1"/>
      <c r="B320" t="s">
        <v>16</v>
      </c>
      <c r="C320" t="s">
        <v>4780</v>
      </c>
      <c r="D320" t="s">
        <v>4780</v>
      </c>
      <c r="E320" t="s">
        <v>9708</v>
      </c>
      <c r="F320" t="s">
        <v>9708</v>
      </c>
      <c r="G320">
        <v>1</v>
      </c>
      <c r="H320">
        <v>1</v>
      </c>
      <c r="I320">
        <v>1</v>
      </c>
      <c r="J320">
        <v>1</v>
      </c>
      <c r="K320" t="s">
        <v>7</v>
      </c>
      <c r="L320">
        <v>1</v>
      </c>
      <c r="M320">
        <v>1</v>
      </c>
    </row>
    <row r="321" spans="1:13" ht="15" x14ac:dyDescent="0.3">
      <c r="A321" s="1" t="s">
        <v>10626</v>
      </c>
      <c r="B321" t="s">
        <v>16</v>
      </c>
      <c r="C321" t="s">
        <v>4783</v>
      </c>
      <c r="D321" t="s">
        <v>4783</v>
      </c>
      <c r="E321" t="s">
        <v>10627</v>
      </c>
      <c r="F321" t="s">
        <v>10627</v>
      </c>
      <c r="G321">
        <v>1</v>
      </c>
      <c r="H321">
        <v>1</v>
      </c>
      <c r="I321">
        <v>1</v>
      </c>
      <c r="J321">
        <v>1</v>
      </c>
      <c r="K321" t="s">
        <v>7</v>
      </c>
      <c r="L321">
        <v>1</v>
      </c>
      <c r="M321">
        <v>1</v>
      </c>
    </row>
    <row r="322" spans="1:13" ht="15" x14ac:dyDescent="0.3">
      <c r="A322" s="1"/>
      <c r="B322" t="s">
        <v>16</v>
      </c>
      <c r="C322" t="s">
        <v>4774</v>
      </c>
      <c r="D322" t="s">
        <v>4774</v>
      </c>
      <c r="E322" t="s">
        <v>9698</v>
      </c>
      <c r="F322" t="s">
        <v>9698</v>
      </c>
      <c r="G322">
        <v>1</v>
      </c>
      <c r="H322">
        <v>1</v>
      </c>
      <c r="I322">
        <v>1</v>
      </c>
      <c r="J322">
        <v>1</v>
      </c>
      <c r="K322" t="s">
        <v>7</v>
      </c>
      <c r="L322">
        <v>1</v>
      </c>
      <c r="M322">
        <v>1</v>
      </c>
    </row>
    <row r="323" spans="1:13" ht="15" x14ac:dyDescent="0.3">
      <c r="A323" s="1"/>
      <c r="B323" t="s">
        <v>16</v>
      </c>
      <c r="C323" t="s">
        <v>4783</v>
      </c>
      <c r="D323" t="s">
        <v>4783</v>
      </c>
      <c r="E323" t="s">
        <v>10627</v>
      </c>
      <c r="F323" t="s">
        <v>10627</v>
      </c>
      <c r="G323">
        <v>1</v>
      </c>
      <c r="H323">
        <v>1</v>
      </c>
      <c r="I323">
        <v>1</v>
      </c>
      <c r="J323">
        <v>1</v>
      </c>
      <c r="K323" t="s">
        <v>7</v>
      </c>
      <c r="L323">
        <v>1</v>
      </c>
      <c r="M323">
        <v>1</v>
      </c>
    </row>
    <row r="324" spans="1:13" ht="15" x14ac:dyDescent="0.3">
      <c r="A324" s="1"/>
      <c r="B324" t="s">
        <v>16</v>
      </c>
      <c r="C324" t="s">
        <v>4799</v>
      </c>
      <c r="D324" t="s">
        <v>4799</v>
      </c>
      <c r="E324" t="s">
        <v>9740</v>
      </c>
      <c r="F324" t="s">
        <v>9740</v>
      </c>
      <c r="G324">
        <v>1</v>
      </c>
      <c r="H324">
        <v>1</v>
      </c>
      <c r="I324">
        <v>1</v>
      </c>
      <c r="J324">
        <v>1</v>
      </c>
      <c r="K324" t="s">
        <v>7</v>
      </c>
      <c r="L324">
        <v>1</v>
      </c>
      <c r="M324">
        <v>1</v>
      </c>
    </row>
    <row r="325" spans="1:13" ht="15" x14ac:dyDescent="0.3">
      <c r="A325" s="1"/>
      <c r="B325" t="s">
        <v>16</v>
      </c>
      <c r="C325" t="s">
        <v>4808</v>
      </c>
      <c r="D325" t="s">
        <v>4808</v>
      </c>
      <c r="E325" t="s">
        <v>4808</v>
      </c>
      <c r="F325" t="s">
        <v>4808</v>
      </c>
      <c r="G325">
        <v>1</v>
      </c>
      <c r="H325">
        <v>1</v>
      </c>
      <c r="I325">
        <v>1</v>
      </c>
      <c r="J325">
        <v>1</v>
      </c>
      <c r="K325" t="s">
        <v>7</v>
      </c>
      <c r="L325">
        <v>1</v>
      </c>
      <c r="M325">
        <v>1</v>
      </c>
    </row>
    <row r="326" spans="1:13" ht="15" x14ac:dyDescent="0.3">
      <c r="A326" s="1"/>
      <c r="B326" t="s">
        <v>16</v>
      </c>
      <c r="C326" t="s">
        <v>4823</v>
      </c>
      <c r="D326" t="s">
        <v>4823</v>
      </c>
      <c r="E326" t="s">
        <v>10628</v>
      </c>
      <c r="F326" t="s">
        <v>9795</v>
      </c>
      <c r="G326">
        <v>1</v>
      </c>
      <c r="H326">
        <v>1</v>
      </c>
      <c r="I326">
        <v>1</v>
      </c>
      <c r="J326">
        <v>1</v>
      </c>
      <c r="K326" t="s">
        <v>7</v>
      </c>
      <c r="L326">
        <v>1</v>
      </c>
      <c r="M326">
        <v>1</v>
      </c>
    </row>
    <row r="327" spans="1:13" ht="15" x14ac:dyDescent="0.3">
      <c r="A327" s="1"/>
      <c r="B327" t="s">
        <v>16</v>
      </c>
      <c r="C327" t="s">
        <v>4826</v>
      </c>
      <c r="D327" t="s">
        <v>4826</v>
      </c>
      <c r="E327" t="s">
        <v>10629</v>
      </c>
      <c r="F327" t="s">
        <v>9798</v>
      </c>
      <c r="G327">
        <v>1</v>
      </c>
      <c r="H327">
        <v>1</v>
      </c>
      <c r="I327">
        <v>1</v>
      </c>
      <c r="J327">
        <v>1</v>
      </c>
      <c r="K327" t="s">
        <v>7</v>
      </c>
      <c r="L327">
        <v>1</v>
      </c>
      <c r="M327">
        <v>1</v>
      </c>
    </row>
    <row r="328" spans="1:13" ht="15" x14ac:dyDescent="0.3">
      <c r="A328" s="1"/>
      <c r="B328" t="s">
        <v>16</v>
      </c>
      <c r="C328" t="s">
        <v>4840</v>
      </c>
      <c r="D328" t="s">
        <v>4840</v>
      </c>
      <c r="E328" t="s">
        <v>9820</v>
      </c>
      <c r="F328" t="s">
        <v>9820</v>
      </c>
      <c r="G328">
        <v>1</v>
      </c>
      <c r="H328">
        <v>1</v>
      </c>
      <c r="I328">
        <v>1</v>
      </c>
      <c r="J328">
        <v>1</v>
      </c>
      <c r="K328" t="s">
        <v>7</v>
      </c>
      <c r="L328">
        <v>1</v>
      </c>
      <c r="M328">
        <v>1</v>
      </c>
    </row>
    <row r="329" spans="1:13" ht="15" x14ac:dyDescent="0.3">
      <c r="A329" s="1"/>
      <c r="B329" t="s">
        <v>16</v>
      </c>
      <c r="C329" t="s">
        <v>4910</v>
      </c>
      <c r="D329" t="s">
        <v>4910</v>
      </c>
      <c r="E329" t="s">
        <v>9952</v>
      </c>
      <c r="F329" t="s">
        <v>9952</v>
      </c>
      <c r="G329">
        <v>1</v>
      </c>
      <c r="H329">
        <v>1</v>
      </c>
      <c r="I329">
        <v>1</v>
      </c>
      <c r="J329">
        <v>1</v>
      </c>
      <c r="K329" t="s">
        <v>7</v>
      </c>
      <c r="L329">
        <v>1</v>
      </c>
      <c r="M329">
        <v>1</v>
      </c>
    </row>
    <row r="330" spans="1:13" ht="15" x14ac:dyDescent="0.3">
      <c r="A330" s="1"/>
      <c r="B330" t="s">
        <v>16</v>
      </c>
      <c r="C330" t="s">
        <v>4916</v>
      </c>
      <c r="D330" t="s">
        <v>4916</v>
      </c>
      <c r="E330" t="s">
        <v>10630</v>
      </c>
      <c r="F330" t="s">
        <v>10630</v>
      </c>
      <c r="G330">
        <v>1</v>
      </c>
      <c r="H330">
        <v>1</v>
      </c>
      <c r="I330">
        <v>1</v>
      </c>
      <c r="J330">
        <v>1</v>
      </c>
      <c r="K330" t="s">
        <v>7</v>
      </c>
      <c r="L330">
        <v>1</v>
      </c>
      <c r="M330">
        <v>1</v>
      </c>
    </row>
    <row r="331" spans="1:13" ht="15" x14ac:dyDescent="0.3">
      <c r="A331" s="1" t="s">
        <v>10631</v>
      </c>
      <c r="B331" t="s">
        <v>16</v>
      </c>
      <c r="C331" t="s">
        <v>4919</v>
      </c>
      <c r="D331" t="s">
        <v>4919</v>
      </c>
      <c r="E331" t="s">
        <v>9982</v>
      </c>
      <c r="F331" t="s">
        <v>9982</v>
      </c>
      <c r="G331">
        <v>1</v>
      </c>
      <c r="H331">
        <v>1</v>
      </c>
      <c r="I331">
        <v>1</v>
      </c>
      <c r="J331">
        <v>1</v>
      </c>
      <c r="K331" t="s">
        <v>7</v>
      </c>
      <c r="L331">
        <v>1</v>
      </c>
      <c r="M331">
        <v>1</v>
      </c>
    </row>
    <row r="332" spans="1:13" ht="15" x14ac:dyDescent="0.3">
      <c r="A332" s="1"/>
      <c r="B332" t="s">
        <v>16</v>
      </c>
      <c r="C332" t="s">
        <v>4931</v>
      </c>
      <c r="D332" t="s">
        <v>4931</v>
      </c>
      <c r="E332" t="s">
        <v>10004</v>
      </c>
      <c r="F332" t="s">
        <v>10004</v>
      </c>
      <c r="G332">
        <v>1</v>
      </c>
      <c r="H332">
        <v>1</v>
      </c>
      <c r="I332">
        <v>1</v>
      </c>
      <c r="J332">
        <v>1</v>
      </c>
      <c r="K332" t="s">
        <v>7</v>
      </c>
      <c r="L332">
        <v>1</v>
      </c>
      <c r="M332">
        <v>1</v>
      </c>
    </row>
    <row r="333" spans="1:13" ht="15" x14ac:dyDescent="0.3">
      <c r="A333" s="1" t="s">
        <v>10632</v>
      </c>
      <c r="B333" t="s">
        <v>16</v>
      </c>
      <c r="C333" t="s">
        <v>4947</v>
      </c>
      <c r="D333" t="s">
        <v>10633</v>
      </c>
      <c r="E333" t="s">
        <v>10031</v>
      </c>
      <c r="F333" t="s">
        <v>10031</v>
      </c>
      <c r="G333">
        <v>1</v>
      </c>
      <c r="H333">
        <v>1</v>
      </c>
      <c r="I333">
        <v>1</v>
      </c>
      <c r="J333">
        <v>1</v>
      </c>
      <c r="K333" t="s">
        <v>7</v>
      </c>
      <c r="L333">
        <v>0.96610099999999999</v>
      </c>
      <c r="M333">
        <v>0.96553199999999995</v>
      </c>
    </row>
    <row r="334" spans="1:13" ht="15" x14ac:dyDescent="0.3">
      <c r="A334" s="1"/>
      <c r="B334" t="s">
        <v>16</v>
      </c>
      <c r="C334" t="s">
        <v>4959</v>
      </c>
      <c r="D334" t="s">
        <v>10634</v>
      </c>
      <c r="E334" t="s">
        <v>10635</v>
      </c>
      <c r="F334" t="s">
        <v>10635</v>
      </c>
      <c r="G334">
        <v>1</v>
      </c>
      <c r="H334">
        <v>1</v>
      </c>
      <c r="I334">
        <v>1</v>
      </c>
      <c r="J334">
        <v>1</v>
      </c>
      <c r="K334" t="s">
        <v>7</v>
      </c>
      <c r="L334">
        <v>0.98007900000000003</v>
      </c>
      <c r="M334">
        <v>0.98064899999999999</v>
      </c>
    </row>
    <row r="335" spans="1:13" ht="15" x14ac:dyDescent="0.3">
      <c r="A335" s="1"/>
      <c r="B335" t="s">
        <v>16</v>
      </c>
      <c r="C335" t="s">
        <v>4980</v>
      </c>
      <c r="D335" t="s">
        <v>4980</v>
      </c>
      <c r="E335" t="s">
        <v>10094</v>
      </c>
      <c r="F335" t="s">
        <v>10094</v>
      </c>
      <c r="G335">
        <v>1</v>
      </c>
      <c r="H335">
        <v>1</v>
      </c>
      <c r="I335">
        <v>1</v>
      </c>
      <c r="J335">
        <v>1</v>
      </c>
      <c r="K335" t="s">
        <v>7</v>
      </c>
      <c r="L335">
        <v>1</v>
      </c>
      <c r="M335">
        <v>1</v>
      </c>
    </row>
    <row r="336" spans="1:13" ht="15" x14ac:dyDescent="0.3">
      <c r="A336" s="1"/>
      <c r="B336" t="s">
        <v>16</v>
      </c>
      <c r="C336" t="s">
        <v>5015</v>
      </c>
      <c r="D336" t="s">
        <v>5015</v>
      </c>
      <c r="E336" t="s">
        <v>10170</v>
      </c>
      <c r="F336" t="s">
        <v>10170</v>
      </c>
      <c r="G336">
        <v>1</v>
      </c>
      <c r="H336">
        <v>1</v>
      </c>
      <c r="I336">
        <v>1</v>
      </c>
      <c r="J336">
        <v>1</v>
      </c>
      <c r="K336" t="s">
        <v>7</v>
      </c>
      <c r="L336">
        <v>1</v>
      </c>
      <c r="M336">
        <v>1</v>
      </c>
    </row>
    <row r="337" spans="1:13" ht="15" x14ac:dyDescent="0.3">
      <c r="A337" s="1"/>
      <c r="B337" t="s">
        <v>16</v>
      </c>
      <c r="C337" t="s">
        <v>5046</v>
      </c>
      <c r="D337" t="s">
        <v>5046</v>
      </c>
      <c r="E337" t="s">
        <v>10221</v>
      </c>
      <c r="F337" t="s">
        <v>10221</v>
      </c>
      <c r="G337">
        <v>1</v>
      </c>
      <c r="H337">
        <v>1</v>
      </c>
      <c r="I337">
        <v>1</v>
      </c>
      <c r="J337">
        <v>1</v>
      </c>
      <c r="K337" t="s">
        <v>7</v>
      </c>
      <c r="L337">
        <v>1</v>
      </c>
      <c r="M337">
        <v>1</v>
      </c>
    </row>
    <row r="338" spans="1:13" ht="15" x14ac:dyDescent="0.3">
      <c r="A338" s="1"/>
      <c r="B338" t="s">
        <v>16</v>
      </c>
      <c r="C338" t="s">
        <v>5075</v>
      </c>
      <c r="D338" t="s">
        <v>10636</v>
      </c>
      <c r="E338" t="s">
        <v>10274</v>
      </c>
      <c r="F338" t="s">
        <v>10274</v>
      </c>
      <c r="G338">
        <v>1</v>
      </c>
      <c r="H338">
        <v>1</v>
      </c>
      <c r="I338">
        <v>1</v>
      </c>
      <c r="J338">
        <v>1</v>
      </c>
      <c r="K338" t="s">
        <v>7</v>
      </c>
      <c r="L338">
        <v>0.85824900000000004</v>
      </c>
      <c r="M338">
        <v>0.85483299999999995</v>
      </c>
    </row>
    <row r="339" spans="1:13" ht="15" x14ac:dyDescent="0.3">
      <c r="A339" s="1"/>
      <c r="B339" t="s">
        <v>16</v>
      </c>
      <c r="C339" t="s">
        <v>5102</v>
      </c>
      <c r="D339" t="s">
        <v>5102</v>
      </c>
      <c r="E339" t="s">
        <v>10324</v>
      </c>
      <c r="F339" t="s">
        <v>10325</v>
      </c>
      <c r="G339">
        <v>1</v>
      </c>
      <c r="H339">
        <v>1</v>
      </c>
      <c r="I339">
        <v>1</v>
      </c>
      <c r="J339">
        <v>1</v>
      </c>
      <c r="K339" t="s">
        <v>7</v>
      </c>
      <c r="L339">
        <v>1</v>
      </c>
      <c r="M339">
        <v>1</v>
      </c>
    </row>
    <row r="340" spans="1:13" ht="15" x14ac:dyDescent="0.3">
      <c r="A340" s="1"/>
      <c r="B340" t="s">
        <v>16</v>
      </c>
      <c r="C340" t="s">
        <v>5112</v>
      </c>
      <c r="D340" t="s">
        <v>5112</v>
      </c>
      <c r="E340" t="s">
        <v>10341</v>
      </c>
      <c r="F340" t="s">
        <v>10341</v>
      </c>
      <c r="G340">
        <v>1</v>
      </c>
      <c r="H340">
        <v>1</v>
      </c>
      <c r="I340">
        <v>1</v>
      </c>
      <c r="J340">
        <v>1</v>
      </c>
      <c r="K340" t="s">
        <v>7</v>
      </c>
      <c r="L340">
        <v>1</v>
      </c>
      <c r="M340">
        <v>1</v>
      </c>
    </row>
    <row r="341" spans="1:13" ht="15" x14ac:dyDescent="0.3">
      <c r="A341" s="1"/>
      <c r="B341" t="s">
        <v>16</v>
      </c>
      <c r="C341" t="s">
        <v>5142</v>
      </c>
      <c r="D341" t="s">
        <v>5142</v>
      </c>
      <c r="E341" t="s">
        <v>10637</v>
      </c>
      <c r="F341" t="s">
        <v>10637</v>
      </c>
      <c r="G341">
        <v>1</v>
      </c>
      <c r="H341">
        <v>1</v>
      </c>
      <c r="I341">
        <v>1</v>
      </c>
      <c r="J341">
        <v>1</v>
      </c>
      <c r="K341" t="s">
        <v>7</v>
      </c>
      <c r="L341">
        <v>1</v>
      </c>
      <c r="M341">
        <v>1</v>
      </c>
    </row>
    <row r="342" spans="1:13" ht="15" x14ac:dyDescent="0.3">
      <c r="A342" s="1"/>
      <c r="B342" t="s">
        <v>16</v>
      </c>
      <c r="C342" t="s">
        <v>5152</v>
      </c>
      <c r="D342" t="s">
        <v>5152</v>
      </c>
      <c r="E342" t="s">
        <v>10411</v>
      </c>
      <c r="F342" t="s">
        <v>10411</v>
      </c>
      <c r="G342">
        <v>1</v>
      </c>
      <c r="H342">
        <v>1</v>
      </c>
      <c r="I342">
        <v>1</v>
      </c>
      <c r="J342">
        <v>1</v>
      </c>
      <c r="K342" t="s">
        <v>7</v>
      </c>
      <c r="L342">
        <v>1</v>
      </c>
      <c r="M342">
        <v>1</v>
      </c>
    </row>
    <row r="343" spans="1:13" ht="15" x14ac:dyDescent="0.3">
      <c r="A343" s="1"/>
      <c r="B343" t="s">
        <v>16</v>
      </c>
      <c r="C343" t="s">
        <v>5170</v>
      </c>
      <c r="D343" t="s">
        <v>5170</v>
      </c>
      <c r="E343" t="s">
        <v>10442</v>
      </c>
      <c r="F343" t="s">
        <v>10442</v>
      </c>
      <c r="G343">
        <v>1</v>
      </c>
      <c r="H343">
        <v>1</v>
      </c>
      <c r="I343">
        <v>1</v>
      </c>
      <c r="J343">
        <v>1</v>
      </c>
      <c r="K343" t="s">
        <v>7</v>
      </c>
      <c r="L343">
        <v>1</v>
      </c>
      <c r="M343">
        <v>1</v>
      </c>
    </row>
    <row r="344" spans="1:13" ht="15" x14ac:dyDescent="0.3">
      <c r="A344" s="1" t="s">
        <v>10638</v>
      </c>
      <c r="B344" t="s">
        <v>16</v>
      </c>
      <c r="C344" t="s">
        <v>5176</v>
      </c>
      <c r="D344" t="s">
        <v>5176</v>
      </c>
      <c r="E344" t="s">
        <v>10451</v>
      </c>
      <c r="F344" t="s">
        <v>10451</v>
      </c>
      <c r="G344">
        <v>1</v>
      </c>
      <c r="H344">
        <v>1</v>
      </c>
      <c r="I344">
        <v>1</v>
      </c>
      <c r="J344">
        <v>1</v>
      </c>
      <c r="K344" t="s">
        <v>7</v>
      </c>
      <c r="L344">
        <v>1</v>
      </c>
      <c r="M344">
        <v>1</v>
      </c>
    </row>
    <row r="345" spans="1:13" ht="15" x14ac:dyDescent="0.3">
      <c r="A345" s="1"/>
      <c r="B345" t="s">
        <v>16</v>
      </c>
      <c r="C345" t="s">
        <v>3821</v>
      </c>
      <c r="D345" t="s">
        <v>3821</v>
      </c>
      <c r="E345" t="s">
        <v>7886</v>
      </c>
      <c r="F345" t="s">
        <v>7886</v>
      </c>
      <c r="G345">
        <v>1</v>
      </c>
      <c r="H345">
        <v>1</v>
      </c>
      <c r="I345">
        <v>1</v>
      </c>
      <c r="J345">
        <v>1</v>
      </c>
      <c r="K345" t="s">
        <v>7</v>
      </c>
      <c r="L345">
        <v>1</v>
      </c>
      <c r="M345">
        <v>1</v>
      </c>
    </row>
    <row r="346" spans="1:13" ht="15" x14ac:dyDescent="0.3">
      <c r="A346" s="1"/>
      <c r="B346" t="s">
        <v>16</v>
      </c>
      <c r="C346" t="s">
        <v>3749</v>
      </c>
      <c r="D346" t="s">
        <v>3749</v>
      </c>
      <c r="E346" t="s">
        <v>10639</v>
      </c>
      <c r="F346" t="s">
        <v>10639</v>
      </c>
      <c r="G346">
        <v>1</v>
      </c>
      <c r="H346">
        <v>1</v>
      </c>
      <c r="I346">
        <v>1</v>
      </c>
      <c r="J346">
        <v>1</v>
      </c>
      <c r="K346" t="s">
        <v>7</v>
      </c>
      <c r="L346">
        <v>1</v>
      </c>
      <c r="M346">
        <v>1</v>
      </c>
    </row>
    <row r="347" spans="1:13" ht="15" x14ac:dyDescent="0.3">
      <c r="A347" s="1"/>
      <c r="B347" t="s">
        <v>16</v>
      </c>
      <c r="C347" t="s">
        <v>2067</v>
      </c>
      <c r="D347" t="s">
        <v>2042</v>
      </c>
      <c r="E347" t="s">
        <v>2068</v>
      </c>
      <c r="F347" t="s">
        <v>2043</v>
      </c>
      <c r="G347">
        <v>1</v>
      </c>
      <c r="H347">
        <v>1</v>
      </c>
      <c r="I347">
        <v>1</v>
      </c>
      <c r="J347">
        <v>1</v>
      </c>
      <c r="K347" t="s">
        <v>7</v>
      </c>
      <c r="L347">
        <v>0.98356299999999997</v>
      </c>
      <c r="M347">
        <v>0.98318700000000003</v>
      </c>
    </row>
    <row r="348" spans="1:13" ht="15" x14ac:dyDescent="0.3">
      <c r="A348" s="1" t="s">
        <v>7763</v>
      </c>
      <c r="B348" t="s">
        <v>16</v>
      </c>
      <c r="C348" t="s">
        <v>3758</v>
      </c>
      <c r="D348" t="s">
        <v>7764</v>
      </c>
      <c r="E348" t="s">
        <v>10640</v>
      </c>
      <c r="F348" t="s">
        <v>10640</v>
      </c>
      <c r="G348">
        <v>1</v>
      </c>
      <c r="H348">
        <v>1</v>
      </c>
      <c r="I348">
        <v>1</v>
      </c>
      <c r="J348">
        <v>1</v>
      </c>
      <c r="K348" t="s">
        <v>7</v>
      </c>
      <c r="L348">
        <v>1</v>
      </c>
      <c r="M348">
        <v>1</v>
      </c>
    </row>
    <row r="349" spans="1:13" ht="15" x14ac:dyDescent="0.3">
      <c r="A349" s="1"/>
      <c r="B349" t="s">
        <v>16</v>
      </c>
      <c r="C349" t="s">
        <v>3443</v>
      </c>
      <c r="D349" t="s">
        <v>3443</v>
      </c>
      <c r="E349" t="s">
        <v>10641</v>
      </c>
      <c r="F349" t="s">
        <v>10641</v>
      </c>
      <c r="G349">
        <v>1</v>
      </c>
      <c r="H349">
        <v>1</v>
      </c>
      <c r="I349">
        <v>1</v>
      </c>
      <c r="J349">
        <v>1</v>
      </c>
      <c r="K349" t="s">
        <v>7</v>
      </c>
      <c r="L349">
        <v>1</v>
      </c>
      <c r="M349">
        <v>1</v>
      </c>
    </row>
    <row r="350" spans="1:13" ht="15" x14ac:dyDescent="0.3">
      <c r="A350" s="1"/>
      <c r="B350" t="s">
        <v>16</v>
      </c>
      <c r="C350" t="s">
        <v>3533</v>
      </c>
      <c r="D350" t="s">
        <v>3533</v>
      </c>
      <c r="E350" t="s">
        <v>7384</v>
      </c>
      <c r="F350" t="s">
        <v>7384</v>
      </c>
      <c r="G350">
        <v>1</v>
      </c>
      <c r="H350">
        <v>1</v>
      </c>
      <c r="I350">
        <v>1</v>
      </c>
      <c r="J350">
        <v>1</v>
      </c>
      <c r="K350" t="s">
        <v>7</v>
      </c>
      <c r="L350">
        <v>1</v>
      </c>
      <c r="M350">
        <v>1</v>
      </c>
    </row>
    <row r="351" spans="1:13" ht="15" x14ac:dyDescent="0.3">
      <c r="A351" s="1"/>
      <c r="B351" t="s">
        <v>16</v>
      </c>
      <c r="C351" t="s">
        <v>3495</v>
      </c>
      <c r="D351" t="s">
        <v>10642</v>
      </c>
      <c r="E351" t="s">
        <v>10643</v>
      </c>
      <c r="F351" t="s">
        <v>10643</v>
      </c>
      <c r="G351">
        <v>0.999</v>
      </c>
      <c r="H351">
        <v>1</v>
      </c>
      <c r="I351">
        <v>1</v>
      </c>
      <c r="J351">
        <v>0.999</v>
      </c>
      <c r="K351" t="s">
        <v>7</v>
      </c>
      <c r="L351">
        <v>0.94919699999999996</v>
      </c>
      <c r="M351">
        <v>0.94715300000000002</v>
      </c>
    </row>
    <row r="352" spans="1:13" ht="15" x14ac:dyDescent="0.3">
      <c r="A352" s="1"/>
      <c r="B352" t="s">
        <v>16</v>
      </c>
      <c r="C352" t="s">
        <v>3595</v>
      </c>
      <c r="D352" t="s">
        <v>10644</v>
      </c>
      <c r="E352" t="s">
        <v>10645</v>
      </c>
      <c r="F352" t="s">
        <v>10645</v>
      </c>
      <c r="G352">
        <v>0.999</v>
      </c>
      <c r="H352">
        <v>1</v>
      </c>
      <c r="I352">
        <v>0.95699999999999996</v>
      </c>
      <c r="J352">
        <v>0.999</v>
      </c>
      <c r="K352" t="s">
        <v>7</v>
      </c>
      <c r="L352">
        <v>0.98089700000000002</v>
      </c>
      <c r="M352">
        <v>0.98025899999999999</v>
      </c>
    </row>
    <row r="353" spans="1:13" ht="15" x14ac:dyDescent="0.3">
      <c r="A353" s="1"/>
      <c r="B353" t="s">
        <v>16</v>
      </c>
      <c r="C353" t="s">
        <v>3692</v>
      </c>
      <c r="D353" t="s">
        <v>10646</v>
      </c>
      <c r="E353" t="s">
        <v>7645</v>
      </c>
      <c r="F353" t="s">
        <v>7645</v>
      </c>
      <c r="G353">
        <v>0.999</v>
      </c>
      <c r="H353">
        <v>1</v>
      </c>
      <c r="I353">
        <v>0.75</v>
      </c>
      <c r="J353">
        <v>0.999</v>
      </c>
      <c r="K353" t="s">
        <v>7</v>
      </c>
      <c r="L353">
        <v>0.98898299999999995</v>
      </c>
      <c r="M353">
        <v>0.98872700000000002</v>
      </c>
    </row>
    <row r="354" spans="1:13" ht="15" x14ac:dyDescent="0.3">
      <c r="A354" s="1"/>
      <c r="B354" t="s">
        <v>16</v>
      </c>
      <c r="C354" t="s">
        <v>1540</v>
      </c>
      <c r="D354" t="s">
        <v>1541</v>
      </c>
      <c r="E354" t="s">
        <v>1542</v>
      </c>
      <c r="F354" t="s">
        <v>1543</v>
      </c>
      <c r="G354">
        <v>0.999</v>
      </c>
      <c r="H354">
        <v>0</v>
      </c>
      <c r="I354">
        <v>0</v>
      </c>
      <c r="J354">
        <v>0.999</v>
      </c>
      <c r="K354" t="s">
        <v>7</v>
      </c>
      <c r="L354">
        <v>0.95730499999999996</v>
      </c>
      <c r="M354">
        <v>0.95758900000000002</v>
      </c>
    </row>
    <row r="355" spans="1:13" ht="15" x14ac:dyDescent="0.3">
      <c r="A355" s="1"/>
      <c r="B355" t="s">
        <v>16</v>
      </c>
      <c r="C355" t="s">
        <v>1961</v>
      </c>
      <c r="D355" t="s">
        <v>1963</v>
      </c>
      <c r="E355" t="s">
        <v>1962</v>
      </c>
      <c r="F355" t="s">
        <v>1964</v>
      </c>
      <c r="G355">
        <v>0.999</v>
      </c>
      <c r="H355">
        <v>1</v>
      </c>
      <c r="I355">
        <v>0</v>
      </c>
      <c r="J355">
        <v>0.999</v>
      </c>
      <c r="K355" t="s">
        <v>7</v>
      </c>
      <c r="L355">
        <v>0.98363299999999998</v>
      </c>
      <c r="M355">
        <v>0.98121199999999997</v>
      </c>
    </row>
    <row r="356" spans="1:13" ht="15" x14ac:dyDescent="0.3">
      <c r="A356" s="1"/>
      <c r="B356" t="s">
        <v>16</v>
      </c>
      <c r="C356" t="s">
        <v>2080</v>
      </c>
      <c r="D356" t="s">
        <v>2081</v>
      </c>
      <c r="E356" t="s">
        <v>2082</v>
      </c>
      <c r="F356" t="s">
        <v>2083</v>
      </c>
      <c r="G356">
        <v>0.998</v>
      </c>
      <c r="H356">
        <v>0.73699999999999999</v>
      </c>
      <c r="I356">
        <v>0.94099999999999995</v>
      </c>
      <c r="J356">
        <v>0.998</v>
      </c>
      <c r="K356" t="s">
        <v>7</v>
      </c>
      <c r="L356">
        <v>0.97024200000000005</v>
      </c>
      <c r="M356">
        <v>0.96968299999999996</v>
      </c>
    </row>
    <row r="357" spans="1:13" ht="15" x14ac:dyDescent="0.3">
      <c r="A357" s="1"/>
      <c r="B357" t="s">
        <v>16</v>
      </c>
      <c r="C357" t="s">
        <v>2080</v>
      </c>
      <c r="D357" t="s">
        <v>2081</v>
      </c>
      <c r="E357" t="s">
        <v>2082</v>
      </c>
      <c r="F357" t="s">
        <v>2083</v>
      </c>
      <c r="G357">
        <v>0.998</v>
      </c>
      <c r="H357">
        <v>0.73699999999999999</v>
      </c>
      <c r="I357">
        <v>0.94099999999999995</v>
      </c>
      <c r="J357">
        <v>0.998</v>
      </c>
      <c r="K357" t="s">
        <v>7</v>
      </c>
      <c r="L357">
        <v>0.97024200000000005</v>
      </c>
      <c r="M357">
        <v>0.96968299999999996</v>
      </c>
    </row>
    <row r="358" spans="1:13" ht="15" x14ac:dyDescent="0.3">
      <c r="A358" s="1"/>
      <c r="B358" t="s">
        <v>16</v>
      </c>
      <c r="C358" t="s">
        <v>270</v>
      </c>
      <c r="D358" t="s">
        <v>271</v>
      </c>
      <c r="E358" t="s">
        <v>272</v>
      </c>
      <c r="F358" t="s">
        <v>273</v>
      </c>
      <c r="G358">
        <v>0.998</v>
      </c>
      <c r="H358">
        <v>1</v>
      </c>
      <c r="I358">
        <v>0.5</v>
      </c>
      <c r="J358">
        <v>0.998</v>
      </c>
      <c r="K358" t="s">
        <v>7</v>
      </c>
      <c r="L358">
        <v>0.97692999999999997</v>
      </c>
      <c r="M358">
        <v>0.97668299999999997</v>
      </c>
    </row>
    <row r="359" spans="1:13" ht="15" x14ac:dyDescent="0.3">
      <c r="A359" s="1"/>
      <c r="B359" t="s">
        <v>16</v>
      </c>
      <c r="C359" t="s">
        <v>316</v>
      </c>
      <c r="D359" t="s">
        <v>317</v>
      </c>
      <c r="E359" t="s">
        <v>318</v>
      </c>
      <c r="F359" t="s">
        <v>318</v>
      </c>
      <c r="G359">
        <v>0.998</v>
      </c>
      <c r="H359">
        <v>1</v>
      </c>
      <c r="I359">
        <v>0.33300000000000002</v>
      </c>
      <c r="J359">
        <v>0.998</v>
      </c>
      <c r="K359" t="s">
        <v>7</v>
      </c>
      <c r="L359">
        <v>0.96492500000000003</v>
      </c>
      <c r="M359">
        <v>0.96782900000000005</v>
      </c>
    </row>
    <row r="360" spans="1:13" ht="15" x14ac:dyDescent="0.3">
      <c r="A360" s="1"/>
      <c r="B360" t="s">
        <v>16</v>
      </c>
      <c r="C360" t="s">
        <v>3779</v>
      </c>
      <c r="D360" t="s">
        <v>10647</v>
      </c>
      <c r="E360" t="s">
        <v>10648</v>
      </c>
      <c r="F360" t="s">
        <v>7804</v>
      </c>
      <c r="G360">
        <v>0.998</v>
      </c>
      <c r="H360">
        <v>1</v>
      </c>
      <c r="I360">
        <v>0</v>
      </c>
      <c r="J360">
        <v>0.998</v>
      </c>
      <c r="K360" t="s">
        <v>7</v>
      </c>
      <c r="L360">
        <v>0.95768399999999998</v>
      </c>
      <c r="M360">
        <v>0.95223500000000005</v>
      </c>
    </row>
    <row r="361" spans="1:13" ht="15" x14ac:dyDescent="0.3">
      <c r="A361" s="1"/>
      <c r="B361" t="s">
        <v>16</v>
      </c>
      <c r="C361" t="s">
        <v>4974</v>
      </c>
      <c r="D361" t="s">
        <v>10649</v>
      </c>
      <c r="E361" t="s">
        <v>10650</v>
      </c>
      <c r="F361" t="s">
        <v>10081</v>
      </c>
      <c r="G361">
        <v>0.998</v>
      </c>
      <c r="H361">
        <v>1</v>
      </c>
      <c r="I361">
        <v>0</v>
      </c>
      <c r="J361">
        <v>0.998</v>
      </c>
      <c r="K361" t="s">
        <v>7</v>
      </c>
      <c r="L361">
        <v>0.95910799999999996</v>
      </c>
      <c r="M361">
        <v>0.95361300000000004</v>
      </c>
    </row>
    <row r="362" spans="1:13" ht="15" x14ac:dyDescent="0.3">
      <c r="A362" s="1"/>
      <c r="B362" t="s">
        <v>16</v>
      </c>
      <c r="C362" t="s">
        <v>1292</v>
      </c>
      <c r="D362" t="s">
        <v>1294</v>
      </c>
      <c r="E362" t="s">
        <v>1293</v>
      </c>
      <c r="F362" t="s">
        <v>1295</v>
      </c>
      <c r="G362">
        <v>0.997</v>
      </c>
      <c r="H362">
        <v>0.88900000000000001</v>
      </c>
      <c r="I362">
        <v>0.88900000000000001</v>
      </c>
      <c r="J362">
        <v>0.997</v>
      </c>
      <c r="K362" t="s">
        <v>7</v>
      </c>
      <c r="L362">
        <v>0.96936999999999995</v>
      </c>
      <c r="M362">
        <v>0.97069899999999998</v>
      </c>
    </row>
    <row r="363" spans="1:13" ht="15" x14ac:dyDescent="0.3">
      <c r="A363" s="1"/>
      <c r="B363" t="s">
        <v>16</v>
      </c>
      <c r="C363" t="s">
        <v>2165</v>
      </c>
      <c r="D363" t="s">
        <v>2166</v>
      </c>
      <c r="E363" t="s">
        <v>2167</v>
      </c>
      <c r="F363" t="s">
        <v>2168</v>
      </c>
      <c r="G363">
        <v>0.997</v>
      </c>
      <c r="H363">
        <v>0.8</v>
      </c>
      <c r="I363">
        <v>0.88900000000000001</v>
      </c>
      <c r="J363">
        <v>0.997</v>
      </c>
      <c r="K363" t="s">
        <v>7</v>
      </c>
      <c r="L363">
        <v>0.95550999999999997</v>
      </c>
      <c r="M363">
        <v>0.95375699999999997</v>
      </c>
    </row>
    <row r="364" spans="1:13" ht="15" x14ac:dyDescent="0.3">
      <c r="A364" s="1"/>
      <c r="B364" t="s">
        <v>16</v>
      </c>
      <c r="C364" t="s">
        <v>255</v>
      </c>
      <c r="D364" t="s">
        <v>256</v>
      </c>
      <c r="E364" t="s">
        <v>257</v>
      </c>
      <c r="F364" t="s">
        <v>257</v>
      </c>
      <c r="G364">
        <v>0.997</v>
      </c>
      <c r="H364">
        <v>1</v>
      </c>
      <c r="I364">
        <v>0.85699999999999998</v>
      </c>
      <c r="J364">
        <v>0.997</v>
      </c>
      <c r="K364" t="s">
        <v>7</v>
      </c>
      <c r="L364">
        <v>0.92341200000000001</v>
      </c>
      <c r="M364">
        <v>0.93492799999999998</v>
      </c>
    </row>
    <row r="365" spans="1:13" ht="15" x14ac:dyDescent="0.3">
      <c r="A365" s="1"/>
      <c r="B365" t="s">
        <v>16</v>
      </c>
      <c r="C365" t="s">
        <v>3918</v>
      </c>
      <c r="D365" t="s">
        <v>10651</v>
      </c>
      <c r="E365" t="s">
        <v>8053</v>
      </c>
      <c r="F365" t="s">
        <v>10652</v>
      </c>
      <c r="G365">
        <v>0.997</v>
      </c>
      <c r="H365">
        <v>0.66700000000000004</v>
      </c>
      <c r="I365">
        <v>0.85699999999999998</v>
      </c>
      <c r="J365">
        <v>0.997</v>
      </c>
      <c r="K365" t="s">
        <v>7</v>
      </c>
      <c r="L365">
        <v>0.96984700000000001</v>
      </c>
      <c r="M365">
        <v>0.97118599999999999</v>
      </c>
    </row>
    <row r="366" spans="1:13" ht="15" x14ac:dyDescent="0.3">
      <c r="A366" s="1"/>
      <c r="B366" t="s">
        <v>16</v>
      </c>
      <c r="C366" t="s">
        <v>4579</v>
      </c>
      <c r="D366" t="s">
        <v>9249</v>
      </c>
      <c r="E366" t="s">
        <v>9250</v>
      </c>
      <c r="F366" t="s">
        <v>9250</v>
      </c>
      <c r="G366">
        <v>0.997</v>
      </c>
      <c r="H366">
        <v>1</v>
      </c>
      <c r="I366">
        <v>0.85699999999999998</v>
      </c>
      <c r="J366">
        <v>0.997</v>
      </c>
      <c r="K366" t="s">
        <v>7</v>
      </c>
      <c r="L366">
        <v>0.95821299999999998</v>
      </c>
      <c r="M366">
        <v>0.95703000000000005</v>
      </c>
    </row>
    <row r="367" spans="1:13" ht="15" x14ac:dyDescent="0.3">
      <c r="A367" s="1"/>
      <c r="B367" t="s">
        <v>16</v>
      </c>
      <c r="C367" t="s">
        <v>1895</v>
      </c>
      <c r="D367" t="s">
        <v>1896</v>
      </c>
      <c r="E367" t="s">
        <v>1897</v>
      </c>
      <c r="F367" t="s">
        <v>1897</v>
      </c>
      <c r="G367">
        <v>0.997</v>
      </c>
      <c r="H367">
        <v>1</v>
      </c>
      <c r="I367">
        <v>0.75</v>
      </c>
      <c r="J367">
        <v>0.997</v>
      </c>
      <c r="K367" t="s">
        <v>7</v>
      </c>
      <c r="L367">
        <v>0.98508399999999996</v>
      </c>
      <c r="M367">
        <v>0.98278399999999999</v>
      </c>
    </row>
    <row r="368" spans="1:13" ht="15" x14ac:dyDescent="0.3">
      <c r="A368" s="1"/>
      <c r="B368" t="s">
        <v>16</v>
      </c>
      <c r="C368" t="s">
        <v>4956</v>
      </c>
      <c r="D368" t="s">
        <v>10653</v>
      </c>
      <c r="E368" t="s">
        <v>10041</v>
      </c>
      <c r="F368" t="s">
        <v>10041</v>
      </c>
      <c r="G368">
        <v>0.997</v>
      </c>
      <c r="H368">
        <v>1</v>
      </c>
      <c r="I368">
        <v>0.66700000000000004</v>
      </c>
      <c r="J368">
        <v>0.997</v>
      </c>
      <c r="K368" t="s">
        <v>7</v>
      </c>
      <c r="L368">
        <v>0.96612600000000004</v>
      </c>
      <c r="M368">
        <v>0.96648599999999996</v>
      </c>
    </row>
    <row r="369" spans="1:13" ht="15" x14ac:dyDescent="0.3">
      <c r="A369" s="1"/>
      <c r="B369" t="s">
        <v>16</v>
      </c>
      <c r="C369" t="s">
        <v>4594</v>
      </c>
      <c r="D369" t="s">
        <v>9262</v>
      </c>
      <c r="E369" s="9">
        <v>42036</v>
      </c>
      <c r="F369" s="9">
        <v>42036</v>
      </c>
      <c r="G369">
        <v>0.997</v>
      </c>
      <c r="H369">
        <v>1</v>
      </c>
      <c r="I369">
        <v>0.4</v>
      </c>
      <c r="J369">
        <v>0.997</v>
      </c>
      <c r="K369" t="s">
        <v>7</v>
      </c>
      <c r="L369">
        <v>0.95613999999999999</v>
      </c>
      <c r="M369">
        <v>0.95927399999999996</v>
      </c>
    </row>
    <row r="370" spans="1:13" ht="15" x14ac:dyDescent="0.3">
      <c r="A370" s="1"/>
      <c r="B370" t="s">
        <v>16</v>
      </c>
      <c r="C370" t="s">
        <v>3911</v>
      </c>
      <c r="D370" t="s">
        <v>10654</v>
      </c>
      <c r="E370" t="s">
        <v>8033</v>
      </c>
      <c r="F370" t="s">
        <v>8033</v>
      </c>
      <c r="G370">
        <v>0.997</v>
      </c>
      <c r="H370">
        <v>1</v>
      </c>
      <c r="I370">
        <v>0.33300000000000002</v>
      </c>
      <c r="J370">
        <v>0.997</v>
      </c>
      <c r="K370" t="s">
        <v>7</v>
      </c>
      <c r="L370">
        <v>0.97260100000000005</v>
      </c>
      <c r="M370">
        <v>0.96891499999999997</v>
      </c>
    </row>
    <row r="371" spans="1:13" ht="15" x14ac:dyDescent="0.3">
      <c r="A371" s="1"/>
      <c r="B371" t="s">
        <v>16</v>
      </c>
      <c r="C371" t="s">
        <v>2331</v>
      </c>
      <c r="D371" t="s">
        <v>2332</v>
      </c>
      <c r="E371" t="s">
        <v>2333</v>
      </c>
      <c r="F371" t="s">
        <v>2333</v>
      </c>
      <c r="G371">
        <v>0.997</v>
      </c>
      <c r="H371">
        <v>1</v>
      </c>
      <c r="I371">
        <v>0</v>
      </c>
      <c r="J371">
        <v>0.997</v>
      </c>
      <c r="K371" t="s">
        <v>7</v>
      </c>
      <c r="L371">
        <v>0.96536</v>
      </c>
      <c r="M371">
        <v>0.95909500000000003</v>
      </c>
    </row>
    <row r="372" spans="1:13" ht="15" x14ac:dyDescent="0.3">
      <c r="A372" s="1"/>
      <c r="B372" t="s">
        <v>16</v>
      </c>
      <c r="C372" t="s">
        <v>1025</v>
      </c>
      <c r="D372" t="s">
        <v>1026</v>
      </c>
      <c r="E372" t="s">
        <v>1027</v>
      </c>
      <c r="F372" t="s">
        <v>1027</v>
      </c>
      <c r="G372">
        <v>0.996</v>
      </c>
      <c r="H372">
        <v>1</v>
      </c>
      <c r="I372">
        <v>0.88900000000000001</v>
      </c>
      <c r="J372">
        <v>0.996</v>
      </c>
      <c r="K372" t="s">
        <v>7</v>
      </c>
      <c r="L372">
        <v>0.97542300000000004</v>
      </c>
      <c r="M372">
        <v>0.97508700000000004</v>
      </c>
    </row>
    <row r="373" spans="1:13" ht="15" x14ac:dyDescent="0.3">
      <c r="A373" s="1"/>
      <c r="B373" t="s">
        <v>16</v>
      </c>
      <c r="C373" t="s">
        <v>3562</v>
      </c>
      <c r="D373" t="s">
        <v>10655</v>
      </c>
      <c r="E373" t="s">
        <v>7431</v>
      </c>
      <c r="F373" t="s">
        <v>7433</v>
      </c>
      <c r="G373">
        <v>0.996</v>
      </c>
      <c r="H373">
        <v>0.88900000000000001</v>
      </c>
      <c r="I373">
        <v>0.88900000000000001</v>
      </c>
      <c r="J373">
        <v>0.996</v>
      </c>
      <c r="K373" t="s">
        <v>7</v>
      </c>
      <c r="L373">
        <v>0.95286499999999996</v>
      </c>
      <c r="M373">
        <v>0.95368200000000003</v>
      </c>
    </row>
    <row r="374" spans="1:13" ht="15" x14ac:dyDescent="0.3">
      <c r="A374" s="1"/>
      <c r="B374" t="s">
        <v>16</v>
      </c>
      <c r="C374" t="s">
        <v>4708</v>
      </c>
      <c r="D374" t="s">
        <v>9554</v>
      </c>
      <c r="E374" t="s">
        <v>9553</v>
      </c>
      <c r="F374" t="s">
        <v>9555</v>
      </c>
      <c r="G374">
        <v>0.996</v>
      </c>
      <c r="H374">
        <v>0.88900000000000001</v>
      </c>
      <c r="I374">
        <v>0.88900000000000001</v>
      </c>
      <c r="J374">
        <v>0.996</v>
      </c>
      <c r="K374" t="s">
        <v>7</v>
      </c>
      <c r="L374">
        <v>0.95628100000000005</v>
      </c>
      <c r="M374">
        <v>0.95364800000000005</v>
      </c>
    </row>
    <row r="375" spans="1:13" ht="15" x14ac:dyDescent="0.3">
      <c r="A375" s="1"/>
      <c r="B375" t="s">
        <v>16</v>
      </c>
      <c r="C375" t="s">
        <v>3800</v>
      </c>
      <c r="D375" t="s">
        <v>10656</v>
      </c>
      <c r="E375" t="s">
        <v>10657</v>
      </c>
      <c r="F375" t="s">
        <v>10657</v>
      </c>
      <c r="G375">
        <v>0.996</v>
      </c>
      <c r="H375">
        <v>1</v>
      </c>
      <c r="I375">
        <v>0.85699999999999998</v>
      </c>
      <c r="J375">
        <v>0.996</v>
      </c>
      <c r="K375" t="s">
        <v>7</v>
      </c>
      <c r="L375">
        <v>0.99027799999999999</v>
      </c>
      <c r="M375">
        <v>0.98948000000000003</v>
      </c>
    </row>
    <row r="376" spans="1:13" ht="15" x14ac:dyDescent="0.3">
      <c r="A376" s="1"/>
      <c r="B376" t="s">
        <v>16</v>
      </c>
      <c r="C376" t="s">
        <v>4287</v>
      </c>
      <c r="D376" t="s">
        <v>10658</v>
      </c>
      <c r="E376" t="s">
        <v>10659</v>
      </c>
      <c r="F376" t="s">
        <v>10660</v>
      </c>
      <c r="G376">
        <v>0.996</v>
      </c>
      <c r="H376">
        <v>0.66700000000000004</v>
      </c>
      <c r="I376">
        <v>0.85699999999999998</v>
      </c>
      <c r="J376">
        <v>0.996</v>
      </c>
      <c r="K376" t="s">
        <v>7</v>
      </c>
      <c r="L376">
        <v>0.92894900000000002</v>
      </c>
      <c r="M376">
        <v>0.92749999999999999</v>
      </c>
    </row>
    <row r="377" spans="1:13" ht="15" x14ac:dyDescent="0.3">
      <c r="A377" s="1"/>
      <c r="B377" t="s">
        <v>16</v>
      </c>
      <c r="C377" t="s">
        <v>4290</v>
      </c>
      <c r="D377" t="s">
        <v>10661</v>
      </c>
      <c r="E377" t="s">
        <v>8731</v>
      </c>
      <c r="F377" t="s">
        <v>8731</v>
      </c>
      <c r="G377">
        <v>0.996</v>
      </c>
      <c r="H377">
        <v>1</v>
      </c>
      <c r="I377">
        <v>0.85699999999999998</v>
      </c>
      <c r="J377">
        <v>0.996</v>
      </c>
      <c r="K377" t="s">
        <v>7</v>
      </c>
      <c r="L377">
        <v>0.96561200000000003</v>
      </c>
      <c r="M377">
        <v>0.96429500000000001</v>
      </c>
    </row>
    <row r="378" spans="1:13" ht="15" x14ac:dyDescent="0.3">
      <c r="A378" s="1"/>
      <c r="B378" t="s">
        <v>16</v>
      </c>
      <c r="C378" t="s">
        <v>5026</v>
      </c>
      <c r="D378" t="s">
        <v>10662</v>
      </c>
      <c r="E378" t="s">
        <v>10663</v>
      </c>
      <c r="F378" t="s">
        <v>10664</v>
      </c>
      <c r="G378">
        <v>0.996</v>
      </c>
      <c r="H378">
        <v>0.66700000000000004</v>
      </c>
      <c r="I378">
        <v>0.85699999999999998</v>
      </c>
      <c r="J378">
        <v>0.996</v>
      </c>
      <c r="K378" t="s">
        <v>7</v>
      </c>
      <c r="L378">
        <v>0.93108000000000002</v>
      </c>
      <c r="M378">
        <v>0.92996100000000004</v>
      </c>
    </row>
    <row r="379" spans="1:13" ht="15" x14ac:dyDescent="0.3">
      <c r="A379" s="1"/>
      <c r="B379" t="s">
        <v>16</v>
      </c>
      <c r="C379" t="s">
        <v>2196</v>
      </c>
      <c r="D379" t="s">
        <v>2197</v>
      </c>
      <c r="E379" t="s">
        <v>2198</v>
      </c>
      <c r="F379" t="s">
        <v>2199</v>
      </c>
      <c r="G379">
        <v>0.996</v>
      </c>
      <c r="H379">
        <v>0.94099999999999995</v>
      </c>
      <c r="I379">
        <v>0.84199999999999997</v>
      </c>
      <c r="J379">
        <v>0.996</v>
      </c>
      <c r="K379" t="s">
        <v>7</v>
      </c>
      <c r="L379">
        <v>0.97316100000000005</v>
      </c>
      <c r="M379">
        <v>0.97188399999999997</v>
      </c>
    </row>
    <row r="380" spans="1:13" ht="15" x14ac:dyDescent="0.3">
      <c r="A380" s="1"/>
      <c r="B380" t="s">
        <v>16</v>
      </c>
      <c r="C380" t="s">
        <v>511</v>
      </c>
      <c r="D380" t="s">
        <v>512</v>
      </c>
      <c r="E380" t="s">
        <v>513</v>
      </c>
      <c r="F380" t="s">
        <v>513</v>
      </c>
      <c r="G380">
        <v>0.996</v>
      </c>
      <c r="H380">
        <v>1</v>
      </c>
      <c r="I380">
        <v>0.8</v>
      </c>
      <c r="J380">
        <v>0.996</v>
      </c>
      <c r="K380" t="s">
        <v>7</v>
      </c>
      <c r="L380">
        <v>0.96867599999999998</v>
      </c>
      <c r="M380">
        <v>0.96410300000000004</v>
      </c>
    </row>
    <row r="381" spans="1:13" ht="15" x14ac:dyDescent="0.3">
      <c r="A381" s="1"/>
      <c r="B381" t="s">
        <v>16</v>
      </c>
      <c r="C381" t="s">
        <v>1834</v>
      </c>
      <c r="D381" t="s">
        <v>1835</v>
      </c>
      <c r="E381" t="s">
        <v>1836</v>
      </c>
      <c r="F381" t="s">
        <v>1837</v>
      </c>
      <c r="G381">
        <v>0.996</v>
      </c>
      <c r="H381">
        <v>0.8</v>
      </c>
      <c r="I381">
        <v>0.8</v>
      </c>
      <c r="J381">
        <v>0.996</v>
      </c>
      <c r="K381" t="s">
        <v>7</v>
      </c>
      <c r="L381">
        <v>0.95477199999999995</v>
      </c>
      <c r="M381">
        <v>0.95154499999999997</v>
      </c>
    </row>
    <row r="382" spans="1:13" ht="15" x14ac:dyDescent="0.3">
      <c r="A382" s="1"/>
      <c r="B382" t="s">
        <v>16</v>
      </c>
      <c r="C382" t="s">
        <v>5009</v>
      </c>
      <c r="D382" t="s">
        <v>10158</v>
      </c>
      <c r="E382" t="s">
        <v>10159</v>
      </c>
      <c r="F382" t="s">
        <v>10159</v>
      </c>
      <c r="G382">
        <v>0.996</v>
      </c>
      <c r="H382">
        <v>1</v>
      </c>
      <c r="I382">
        <v>0.8</v>
      </c>
      <c r="J382">
        <v>0.996</v>
      </c>
      <c r="K382" t="s">
        <v>7</v>
      </c>
      <c r="L382">
        <v>0.96420399999999995</v>
      </c>
      <c r="M382">
        <v>0.96622399999999997</v>
      </c>
    </row>
    <row r="383" spans="1:13" ht="15" x14ac:dyDescent="0.3">
      <c r="A383" s="1"/>
      <c r="B383" t="s">
        <v>16</v>
      </c>
      <c r="C383" t="s">
        <v>196</v>
      </c>
      <c r="D383" t="s">
        <v>197</v>
      </c>
      <c r="E383" t="s">
        <v>198</v>
      </c>
      <c r="F383" t="s">
        <v>199</v>
      </c>
      <c r="G383">
        <v>0.996</v>
      </c>
      <c r="H383">
        <v>0.5</v>
      </c>
      <c r="I383">
        <v>0.5</v>
      </c>
      <c r="J383">
        <v>0.996</v>
      </c>
      <c r="K383" t="s">
        <v>7</v>
      </c>
      <c r="L383">
        <v>0.98255999999999999</v>
      </c>
      <c r="M383">
        <v>0.98245000000000005</v>
      </c>
    </row>
    <row r="384" spans="1:13" ht="15" x14ac:dyDescent="0.3">
      <c r="A384" s="1"/>
      <c r="B384" t="s">
        <v>16</v>
      </c>
      <c r="C384" t="s">
        <v>196</v>
      </c>
      <c r="D384" t="s">
        <v>197</v>
      </c>
      <c r="E384" t="s">
        <v>198</v>
      </c>
      <c r="F384" t="s">
        <v>199</v>
      </c>
      <c r="G384">
        <v>0.996</v>
      </c>
      <c r="H384">
        <v>0.5</v>
      </c>
      <c r="I384">
        <v>0.5</v>
      </c>
      <c r="J384">
        <v>0.996</v>
      </c>
      <c r="K384" t="s">
        <v>7</v>
      </c>
      <c r="L384">
        <v>0.98255999999999999</v>
      </c>
      <c r="M384">
        <v>0.98245000000000005</v>
      </c>
    </row>
    <row r="385" spans="1:13" ht="15" x14ac:dyDescent="0.3">
      <c r="A385" s="1"/>
      <c r="B385" t="s">
        <v>16</v>
      </c>
      <c r="C385" t="s">
        <v>326</v>
      </c>
      <c r="D385" t="s">
        <v>327</v>
      </c>
      <c r="E385" s="9">
        <v>33329</v>
      </c>
      <c r="F385" s="9">
        <v>33329</v>
      </c>
      <c r="G385">
        <v>0.996</v>
      </c>
      <c r="H385">
        <v>1</v>
      </c>
      <c r="I385">
        <v>0.4</v>
      </c>
      <c r="J385">
        <v>0.996</v>
      </c>
      <c r="K385" t="s">
        <v>7</v>
      </c>
      <c r="L385">
        <v>0.95338000000000001</v>
      </c>
      <c r="M385">
        <v>0.95321299999999998</v>
      </c>
    </row>
    <row r="386" spans="1:13" ht="15" x14ac:dyDescent="0.3">
      <c r="A386" s="1"/>
      <c r="B386" t="s">
        <v>16</v>
      </c>
      <c r="C386" t="s">
        <v>243</v>
      </c>
      <c r="D386" t="s">
        <v>86</v>
      </c>
      <c r="E386" t="s">
        <v>87</v>
      </c>
      <c r="F386" t="s">
        <v>87</v>
      </c>
      <c r="G386">
        <v>0.996</v>
      </c>
      <c r="H386">
        <v>1</v>
      </c>
      <c r="I386">
        <v>0</v>
      </c>
      <c r="J386">
        <v>0.996</v>
      </c>
      <c r="K386" t="s">
        <v>7</v>
      </c>
      <c r="L386">
        <v>0.75989899999999999</v>
      </c>
      <c r="M386">
        <v>0.75907800000000003</v>
      </c>
    </row>
    <row r="387" spans="1:13" ht="15" x14ac:dyDescent="0.3">
      <c r="A387" s="1"/>
      <c r="B387" t="s">
        <v>16</v>
      </c>
      <c r="C387" t="s">
        <v>3243</v>
      </c>
      <c r="D387" t="s">
        <v>86</v>
      </c>
      <c r="E387" t="s">
        <v>6802</v>
      </c>
      <c r="F387" t="s">
        <v>6802</v>
      </c>
      <c r="G387">
        <v>0.996</v>
      </c>
      <c r="H387">
        <v>1</v>
      </c>
      <c r="I387">
        <v>0</v>
      </c>
      <c r="J387">
        <v>0.996</v>
      </c>
      <c r="K387" t="s">
        <v>7</v>
      </c>
      <c r="L387">
        <v>0.87062899999999999</v>
      </c>
      <c r="M387">
        <v>0.86462300000000003</v>
      </c>
    </row>
    <row r="388" spans="1:13" ht="15" x14ac:dyDescent="0.3">
      <c r="A388" s="1"/>
      <c r="B388" t="s">
        <v>16</v>
      </c>
      <c r="C388" t="s">
        <v>4950</v>
      </c>
      <c r="D388" t="s">
        <v>10665</v>
      </c>
      <c r="E388" t="s">
        <v>9987</v>
      </c>
      <c r="F388" t="s">
        <v>9987</v>
      </c>
      <c r="G388">
        <v>0.996</v>
      </c>
      <c r="H388">
        <v>1</v>
      </c>
      <c r="I388">
        <v>0</v>
      </c>
      <c r="J388">
        <v>0.996</v>
      </c>
      <c r="K388" t="s">
        <v>7</v>
      </c>
      <c r="L388">
        <v>0.97453999999999996</v>
      </c>
      <c r="M388">
        <v>0.97092699999999998</v>
      </c>
    </row>
    <row r="389" spans="1:13" ht="15" x14ac:dyDescent="0.3">
      <c r="A389" s="1"/>
      <c r="B389" t="s">
        <v>16</v>
      </c>
      <c r="C389" t="s">
        <v>4682</v>
      </c>
      <c r="D389" t="s">
        <v>10666</v>
      </c>
      <c r="E389" t="s">
        <v>10667</v>
      </c>
      <c r="F389" t="s">
        <v>10667</v>
      </c>
      <c r="G389">
        <v>0.995</v>
      </c>
      <c r="H389">
        <v>1</v>
      </c>
      <c r="I389">
        <v>0.85699999999999998</v>
      </c>
      <c r="J389">
        <v>0.995</v>
      </c>
      <c r="K389" t="s">
        <v>7</v>
      </c>
      <c r="L389">
        <v>0.95871700000000004</v>
      </c>
      <c r="M389">
        <v>0.956264</v>
      </c>
    </row>
    <row r="390" spans="1:13" ht="15" x14ac:dyDescent="0.3">
      <c r="A390" s="1"/>
      <c r="B390" t="s">
        <v>16</v>
      </c>
      <c r="C390" t="s">
        <v>5188</v>
      </c>
      <c r="D390" t="s">
        <v>10668</v>
      </c>
      <c r="E390" t="s">
        <v>10480</v>
      </c>
      <c r="F390" t="s">
        <v>10669</v>
      </c>
      <c r="G390">
        <v>0.995</v>
      </c>
      <c r="H390">
        <v>0.4</v>
      </c>
      <c r="I390">
        <v>0.85699999999999998</v>
      </c>
      <c r="J390">
        <v>0.995</v>
      </c>
      <c r="K390" t="s">
        <v>7</v>
      </c>
      <c r="L390">
        <v>0.96509500000000004</v>
      </c>
      <c r="M390">
        <v>0.96173200000000003</v>
      </c>
    </row>
    <row r="391" spans="1:13" ht="15" x14ac:dyDescent="0.3">
      <c r="A391" s="1"/>
      <c r="B391" t="s">
        <v>16</v>
      </c>
      <c r="C391" t="s">
        <v>4081</v>
      </c>
      <c r="D391" t="s">
        <v>8378</v>
      </c>
      <c r="E391" t="s">
        <v>8377</v>
      </c>
      <c r="F391" t="s">
        <v>8379</v>
      </c>
      <c r="G391">
        <v>0.995</v>
      </c>
      <c r="H391">
        <v>0.8</v>
      </c>
      <c r="I391">
        <v>0.8</v>
      </c>
      <c r="J391">
        <v>0.995</v>
      </c>
      <c r="K391" t="s">
        <v>7</v>
      </c>
      <c r="L391">
        <v>0.96253</v>
      </c>
      <c r="M391">
        <v>0.96202200000000004</v>
      </c>
    </row>
    <row r="392" spans="1:13" ht="15" x14ac:dyDescent="0.3">
      <c r="A392" s="1"/>
      <c r="B392" t="s">
        <v>16</v>
      </c>
      <c r="C392" t="s">
        <v>1573</v>
      </c>
      <c r="D392" t="s">
        <v>1574</v>
      </c>
      <c r="E392" t="s">
        <v>1575</v>
      </c>
      <c r="F392" t="s">
        <v>1575</v>
      </c>
      <c r="G392">
        <v>0.995</v>
      </c>
      <c r="H392">
        <v>1</v>
      </c>
      <c r="I392">
        <v>0.5</v>
      </c>
      <c r="J392">
        <v>0.995</v>
      </c>
      <c r="K392" t="s">
        <v>7</v>
      </c>
      <c r="L392">
        <v>0.97075199999999995</v>
      </c>
      <c r="M392">
        <v>0.96762599999999999</v>
      </c>
    </row>
    <row r="393" spans="1:13" ht="15" x14ac:dyDescent="0.3">
      <c r="A393" s="1"/>
      <c r="B393" t="s">
        <v>16</v>
      </c>
      <c r="C393" t="s">
        <v>4557</v>
      </c>
      <c r="D393" t="s">
        <v>9222</v>
      </c>
      <c r="E393" s="9">
        <v>42186</v>
      </c>
      <c r="F393" s="9">
        <v>42186</v>
      </c>
      <c r="G393">
        <v>0.995</v>
      </c>
      <c r="H393">
        <v>1</v>
      </c>
      <c r="I393">
        <v>0.5</v>
      </c>
      <c r="J393">
        <v>0.995</v>
      </c>
      <c r="K393" t="s">
        <v>7</v>
      </c>
      <c r="L393">
        <v>0.97240899999999997</v>
      </c>
      <c r="M393">
        <v>0.97443999999999997</v>
      </c>
    </row>
    <row r="394" spans="1:13" ht="15" x14ac:dyDescent="0.3">
      <c r="A394" s="1"/>
      <c r="B394" t="s">
        <v>16</v>
      </c>
      <c r="C394" t="s">
        <v>176</v>
      </c>
      <c r="D394" t="s">
        <v>180</v>
      </c>
      <c r="E394" t="s">
        <v>178</v>
      </c>
      <c r="F394" t="s">
        <v>178</v>
      </c>
      <c r="G394">
        <v>0.995</v>
      </c>
      <c r="H394">
        <v>1</v>
      </c>
      <c r="I394">
        <v>0</v>
      </c>
      <c r="J394">
        <v>0.995</v>
      </c>
      <c r="K394" t="s">
        <v>7</v>
      </c>
      <c r="L394">
        <v>0.9224</v>
      </c>
      <c r="M394">
        <v>0.92551000000000005</v>
      </c>
    </row>
    <row r="395" spans="1:13" ht="15" x14ac:dyDescent="0.3">
      <c r="A395" s="1"/>
      <c r="B395" t="s">
        <v>16</v>
      </c>
      <c r="C395" t="s">
        <v>5049</v>
      </c>
      <c r="D395" t="s">
        <v>10224</v>
      </c>
      <c r="E395" t="s">
        <v>10225</v>
      </c>
      <c r="F395" t="s">
        <v>10225</v>
      </c>
      <c r="G395">
        <v>0.99399999999999999</v>
      </c>
      <c r="H395">
        <v>1</v>
      </c>
      <c r="I395">
        <v>0.90900000000000003</v>
      </c>
      <c r="J395">
        <v>0.99399999999999999</v>
      </c>
      <c r="K395" t="s">
        <v>7</v>
      </c>
      <c r="L395">
        <v>0.95747000000000004</v>
      </c>
      <c r="M395">
        <v>0.95343500000000003</v>
      </c>
    </row>
    <row r="396" spans="1:13" ht="15" x14ac:dyDescent="0.3">
      <c r="A396" s="1"/>
      <c r="B396" t="s">
        <v>16</v>
      </c>
      <c r="C396" t="s">
        <v>4864</v>
      </c>
      <c r="D396" t="s">
        <v>9861</v>
      </c>
      <c r="E396" t="s">
        <v>10670</v>
      </c>
      <c r="F396" t="s">
        <v>9862</v>
      </c>
      <c r="G396">
        <v>0.99399999999999999</v>
      </c>
      <c r="H396">
        <v>0.8</v>
      </c>
      <c r="I396">
        <v>0.8</v>
      </c>
      <c r="J396">
        <v>0.99399999999999999</v>
      </c>
      <c r="K396" t="s">
        <v>7</v>
      </c>
      <c r="L396">
        <v>0.91982699999999995</v>
      </c>
      <c r="M396">
        <v>0.92419700000000005</v>
      </c>
    </row>
    <row r="397" spans="1:13" ht="15" x14ac:dyDescent="0.3">
      <c r="A397" s="1"/>
      <c r="B397" t="s">
        <v>16</v>
      </c>
      <c r="C397" t="s">
        <v>1709</v>
      </c>
      <c r="D397" t="s">
        <v>1710</v>
      </c>
      <c r="E397" t="s">
        <v>1711</v>
      </c>
      <c r="F397" t="s">
        <v>1711</v>
      </c>
      <c r="G397">
        <v>0.99399999999999999</v>
      </c>
      <c r="H397">
        <v>1</v>
      </c>
      <c r="I397">
        <v>0.5</v>
      </c>
      <c r="J397">
        <v>0.99399999999999999</v>
      </c>
      <c r="K397" t="s">
        <v>7</v>
      </c>
      <c r="L397">
        <v>0.95630700000000002</v>
      </c>
      <c r="M397">
        <v>0.94695600000000002</v>
      </c>
    </row>
    <row r="398" spans="1:13" ht="15" x14ac:dyDescent="0.3">
      <c r="A398" s="1" t="s">
        <v>10671</v>
      </c>
      <c r="B398" t="s">
        <v>16</v>
      </c>
      <c r="C398" t="s">
        <v>4387</v>
      </c>
      <c r="D398" t="s">
        <v>10672</v>
      </c>
      <c r="E398" t="s">
        <v>8918</v>
      </c>
      <c r="F398" t="s">
        <v>8918</v>
      </c>
      <c r="G398">
        <v>0.99399999999999999</v>
      </c>
      <c r="H398">
        <v>1</v>
      </c>
      <c r="I398">
        <v>0.5</v>
      </c>
      <c r="J398">
        <v>0.99399999999999999</v>
      </c>
      <c r="K398" t="s">
        <v>7</v>
      </c>
      <c r="L398">
        <v>0.978854</v>
      </c>
      <c r="M398">
        <v>0.97998300000000005</v>
      </c>
    </row>
    <row r="399" spans="1:13" ht="15" x14ac:dyDescent="0.3">
      <c r="A399" s="1"/>
      <c r="B399" t="s">
        <v>16</v>
      </c>
      <c r="C399" t="s">
        <v>1885</v>
      </c>
      <c r="D399" t="s">
        <v>1886</v>
      </c>
      <c r="E399" s="9">
        <v>22463</v>
      </c>
      <c r="F399" s="9">
        <v>22463</v>
      </c>
      <c r="G399">
        <v>0.99399999999999999</v>
      </c>
      <c r="H399">
        <v>1</v>
      </c>
      <c r="I399">
        <v>0.4</v>
      </c>
      <c r="J399">
        <v>0.99399999999999999</v>
      </c>
      <c r="K399" t="s">
        <v>7</v>
      </c>
      <c r="L399">
        <v>0.94032300000000002</v>
      </c>
      <c r="M399">
        <v>0.94820800000000005</v>
      </c>
    </row>
    <row r="400" spans="1:13" ht="15" x14ac:dyDescent="0.3">
      <c r="A400" s="1"/>
      <c r="B400" t="s">
        <v>16</v>
      </c>
      <c r="C400" t="s">
        <v>4124</v>
      </c>
      <c r="D400" t="s">
        <v>10673</v>
      </c>
      <c r="E400" t="s">
        <v>8465</v>
      </c>
      <c r="F400" t="s">
        <v>8465</v>
      </c>
      <c r="G400">
        <v>0.99399999999999999</v>
      </c>
      <c r="H400">
        <v>1</v>
      </c>
      <c r="I400">
        <v>0.33300000000000002</v>
      </c>
      <c r="J400">
        <v>0.99399999999999999</v>
      </c>
      <c r="K400" t="s">
        <v>7</v>
      </c>
      <c r="L400">
        <v>0.93509900000000001</v>
      </c>
      <c r="M400">
        <v>0.93264800000000003</v>
      </c>
    </row>
    <row r="401" spans="1:13" ht="15" x14ac:dyDescent="0.3">
      <c r="A401" s="1"/>
      <c r="B401" t="s">
        <v>16</v>
      </c>
      <c r="C401" t="s">
        <v>984</v>
      </c>
      <c r="D401" t="s">
        <v>985</v>
      </c>
      <c r="E401" t="s">
        <v>986</v>
      </c>
      <c r="F401" t="s">
        <v>987</v>
      </c>
      <c r="G401">
        <v>0.99399999999999999</v>
      </c>
      <c r="H401">
        <v>0</v>
      </c>
      <c r="I401">
        <v>0</v>
      </c>
      <c r="J401">
        <v>0.99399999999999999</v>
      </c>
      <c r="K401" t="s">
        <v>7</v>
      </c>
      <c r="L401">
        <v>0.93063799999999997</v>
      </c>
      <c r="M401">
        <v>0.93039499999999997</v>
      </c>
    </row>
    <row r="402" spans="1:13" ht="15" x14ac:dyDescent="0.3">
      <c r="A402" s="1"/>
      <c r="B402" t="s">
        <v>16</v>
      </c>
      <c r="C402" t="s">
        <v>1696</v>
      </c>
      <c r="D402" t="s">
        <v>1697</v>
      </c>
      <c r="E402" t="s">
        <v>1698</v>
      </c>
      <c r="F402" t="s">
        <v>1698</v>
      </c>
      <c r="G402">
        <v>0.99399999999999999</v>
      </c>
      <c r="H402">
        <v>1</v>
      </c>
      <c r="I402">
        <v>0</v>
      </c>
      <c r="J402">
        <v>0.99399999999999999</v>
      </c>
      <c r="K402" t="s">
        <v>7</v>
      </c>
      <c r="L402">
        <v>0.95844799999999997</v>
      </c>
      <c r="M402">
        <v>0.95625300000000002</v>
      </c>
    </row>
    <row r="403" spans="1:13" ht="15" x14ac:dyDescent="0.3">
      <c r="A403" s="1"/>
      <c r="B403" t="s">
        <v>16</v>
      </c>
      <c r="C403" t="s">
        <v>3452</v>
      </c>
      <c r="D403" t="s">
        <v>10674</v>
      </c>
      <c r="E403" t="s">
        <v>10675</v>
      </c>
      <c r="F403" t="s">
        <v>7263</v>
      </c>
      <c r="G403">
        <v>0.99399999999999999</v>
      </c>
      <c r="H403">
        <v>0</v>
      </c>
      <c r="I403">
        <v>0</v>
      </c>
      <c r="J403">
        <v>0.99399999999999999</v>
      </c>
      <c r="K403" t="s">
        <v>7</v>
      </c>
      <c r="L403">
        <v>0.88072899999999998</v>
      </c>
      <c r="M403">
        <v>0.87700500000000003</v>
      </c>
    </row>
    <row r="404" spans="1:13" ht="15" x14ac:dyDescent="0.3">
      <c r="A404" s="1"/>
      <c r="B404" t="s">
        <v>16</v>
      </c>
      <c r="C404" t="s">
        <v>3550</v>
      </c>
      <c r="D404" t="s">
        <v>10676</v>
      </c>
      <c r="E404" t="s">
        <v>7411</v>
      </c>
      <c r="F404" t="s">
        <v>7413</v>
      </c>
      <c r="G404">
        <v>0.99299999999999999</v>
      </c>
      <c r="H404">
        <v>0.85699999999999998</v>
      </c>
      <c r="I404">
        <v>0.85699999999999998</v>
      </c>
      <c r="J404">
        <v>0.99299999999999999</v>
      </c>
      <c r="K404" t="s">
        <v>7</v>
      </c>
      <c r="L404">
        <v>0.96943699999999999</v>
      </c>
      <c r="M404">
        <v>0.96332600000000002</v>
      </c>
    </row>
    <row r="405" spans="1:13" ht="15" x14ac:dyDescent="0.3">
      <c r="A405" s="1"/>
      <c r="B405" t="s">
        <v>16</v>
      </c>
      <c r="C405" t="s">
        <v>4653</v>
      </c>
      <c r="D405" t="s">
        <v>10677</v>
      </c>
      <c r="E405" t="s">
        <v>10678</v>
      </c>
      <c r="F405" t="s">
        <v>10679</v>
      </c>
      <c r="G405">
        <v>0.99299999999999999</v>
      </c>
      <c r="H405">
        <v>0.91700000000000004</v>
      </c>
      <c r="I405">
        <v>0.83299999999999996</v>
      </c>
      <c r="J405">
        <v>0.99299999999999999</v>
      </c>
      <c r="K405" t="s">
        <v>7</v>
      </c>
      <c r="L405">
        <v>0.95438599999999996</v>
      </c>
      <c r="M405">
        <v>0.95392399999999999</v>
      </c>
    </row>
    <row r="406" spans="1:13" ht="15" x14ac:dyDescent="0.3">
      <c r="A406" s="1"/>
      <c r="B406" t="s">
        <v>16</v>
      </c>
      <c r="C406" t="s">
        <v>4427</v>
      </c>
      <c r="D406" t="s">
        <v>10680</v>
      </c>
      <c r="E406" t="s">
        <v>10681</v>
      </c>
      <c r="F406" t="s">
        <v>10681</v>
      </c>
      <c r="G406">
        <v>0.99299999999999999</v>
      </c>
      <c r="H406">
        <v>1</v>
      </c>
      <c r="I406">
        <v>0.8</v>
      </c>
      <c r="J406">
        <v>0.99299999999999999</v>
      </c>
      <c r="K406" t="s">
        <v>7</v>
      </c>
      <c r="L406">
        <v>0.95929299999999995</v>
      </c>
      <c r="M406">
        <v>0.95735300000000001</v>
      </c>
    </row>
    <row r="407" spans="1:13" ht="15" x14ac:dyDescent="0.3">
      <c r="A407" s="1"/>
      <c r="B407" t="s">
        <v>16</v>
      </c>
      <c r="C407" t="s">
        <v>3700</v>
      </c>
      <c r="D407" t="s">
        <v>10682</v>
      </c>
      <c r="E407" t="s">
        <v>10683</v>
      </c>
      <c r="F407" t="s">
        <v>10684</v>
      </c>
      <c r="G407">
        <v>0.99299999999999999</v>
      </c>
      <c r="H407">
        <v>0.75</v>
      </c>
      <c r="I407">
        <v>0.75</v>
      </c>
      <c r="J407">
        <v>0.99299999999999999</v>
      </c>
      <c r="K407" t="s">
        <v>7</v>
      </c>
      <c r="L407">
        <v>0.98990999999999996</v>
      </c>
      <c r="M407">
        <v>0.99072899999999997</v>
      </c>
    </row>
    <row r="408" spans="1:13" ht="15" x14ac:dyDescent="0.3">
      <c r="A408" s="1"/>
      <c r="B408" t="s">
        <v>16</v>
      </c>
      <c r="C408" t="s">
        <v>3467</v>
      </c>
      <c r="D408" t="s">
        <v>7289</v>
      </c>
      <c r="E408" t="s">
        <v>7290</v>
      </c>
      <c r="F408" t="s">
        <v>7290</v>
      </c>
      <c r="G408">
        <v>0.99299999999999999</v>
      </c>
      <c r="H408">
        <v>1</v>
      </c>
      <c r="I408">
        <v>0.5</v>
      </c>
      <c r="J408">
        <v>0.99299999999999999</v>
      </c>
      <c r="K408" t="s">
        <v>7</v>
      </c>
      <c r="L408">
        <v>0.96367999999999998</v>
      </c>
      <c r="M408">
        <v>0.959426</v>
      </c>
    </row>
    <row r="409" spans="1:13" ht="15" x14ac:dyDescent="0.3">
      <c r="A409" s="1"/>
      <c r="B409" t="s">
        <v>16</v>
      </c>
      <c r="C409" t="s">
        <v>3773</v>
      </c>
      <c r="D409" t="s">
        <v>10685</v>
      </c>
      <c r="E409" t="s">
        <v>10686</v>
      </c>
      <c r="F409" t="s">
        <v>10687</v>
      </c>
      <c r="G409">
        <v>0.99299999999999999</v>
      </c>
      <c r="H409">
        <v>0</v>
      </c>
      <c r="I409">
        <v>0.28599999999999998</v>
      </c>
      <c r="J409">
        <v>0.99299999999999999</v>
      </c>
      <c r="K409" t="s">
        <v>7</v>
      </c>
      <c r="L409">
        <v>0.93652599999999997</v>
      </c>
      <c r="M409">
        <v>0.93048699999999995</v>
      </c>
    </row>
    <row r="410" spans="1:13" ht="15" x14ac:dyDescent="0.3">
      <c r="A410" s="1"/>
      <c r="B410" t="s">
        <v>16</v>
      </c>
      <c r="C410" t="s">
        <v>1517</v>
      </c>
      <c r="D410" t="s">
        <v>1525</v>
      </c>
      <c r="E410" t="s">
        <v>1519</v>
      </c>
      <c r="F410" t="s">
        <v>1526</v>
      </c>
      <c r="G410">
        <v>0.99199999999999999</v>
      </c>
      <c r="H410">
        <v>0.75</v>
      </c>
      <c r="I410">
        <v>0.85699999999999998</v>
      </c>
      <c r="J410">
        <v>0.99199999999999999</v>
      </c>
      <c r="K410" t="s">
        <v>7</v>
      </c>
      <c r="L410">
        <v>0.96900699999999995</v>
      </c>
      <c r="M410">
        <v>0.97135899999999997</v>
      </c>
    </row>
    <row r="411" spans="1:13" ht="15" x14ac:dyDescent="0.3">
      <c r="A411" s="1"/>
      <c r="B411" t="s">
        <v>16</v>
      </c>
      <c r="C411" t="s">
        <v>4499</v>
      </c>
      <c r="D411" t="s">
        <v>10688</v>
      </c>
      <c r="E411" t="s">
        <v>9092</v>
      </c>
      <c r="F411" t="s">
        <v>9092</v>
      </c>
      <c r="G411">
        <v>0.99199999999999999</v>
      </c>
      <c r="H411">
        <v>1</v>
      </c>
      <c r="I411">
        <v>0.85699999999999998</v>
      </c>
      <c r="J411">
        <v>0.99199999999999999</v>
      </c>
      <c r="K411" t="s">
        <v>7</v>
      </c>
      <c r="L411">
        <v>0.95774099999999995</v>
      </c>
      <c r="M411">
        <v>0.95674300000000001</v>
      </c>
    </row>
    <row r="412" spans="1:13" ht="15" x14ac:dyDescent="0.3">
      <c r="A412" s="1"/>
      <c r="B412" t="s">
        <v>16</v>
      </c>
      <c r="C412" t="s">
        <v>697</v>
      </c>
      <c r="D412" t="s">
        <v>698</v>
      </c>
      <c r="E412" t="s">
        <v>699</v>
      </c>
      <c r="F412" t="s">
        <v>699</v>
      </c>
      <c r="G412">
        <v>0.99199999999999999</v>
      </c>
      <c r="H412">
        <v>1</v>
      </c>
      <c r="I412">
        <v>0.8</v>
      </c>
      <c r="J412">
        <v>0.99199999999999999</v>
      </c>
      <c r="K412" t="s">
        <v>7</v>
      </c>
      <c r="L412">
        <v>0.898393</v>
      </c>
      <c r="M412">
        <v>0.91497499999999998</v>
      </c>
    </row>
    <row r="413" spans="1:13" ht="15" x14ac:dyDescent="0.3">
      <c r="A413" s="1"/>
      <c r="B413" t="s">
        <v>16</v>
      </c>
      <c r="C413" t="s">
        <v>1979</v>
      </c>
      <c r="D413" t="s">
        <v>1980</v>
      </c>
      <c r="E413" s="10">
        <v>24499</v>
      </c>
      <c r="F413" t="s">
        <v>10689</v>
      </c>
      <c r="G413">
        <v>0.99199999999999999</v>
      </c>
      <c r="H413">
        <v>1</v>
      </c>
      <c r="I413">
        <v>0.66700000000000004</v>
      </c>
      <c r="J413">
        <v>0.99199999999999999</v>
      </c>
      <c r="K413" t="s">
        <v>7</v>
      </c>
      <c r="L413">
        <v>0.92694900000000002</v>
      </c>
      <c r="M413">
        <v>0.93066199999999999</v>
      </c>
    </row>
    <row r="414" spans="1:13" ht="15" x14ac:dyDescent="0.3">
      <c r="A414" s="1"/>
      <c r="B414" t="s">
        <v>16</v>
      </c>
      <c r="C414" t="s">
        <v>4251</v>
      </c>
      <c r="D414" t="s">
        <v>8658</v>
      </c>
      <c r="E414" t="s">
        <v>8659</v>
      </c>
      <c r="F414" t="s">
        <v>8660</v>
      </c>
      <c r="G414">
        <v>0.99199999999999999</v>
      </c>
      <c r="H414">
        <v>0.66700000000000004</v>
      </c>
      <c r="I414">
        <v>0.66700000000000004</v>
      </c>
      <c r="J414">
        <v>0.99199999999999999</v>
      </c>
      <c r="K414" t="s">
        <v>7</v>
      </c>
      <c r="L414">
        <v>0.925674</v>
      </c>
      <c r="M414">
        <v>0.92465699999999995</v>
      </c>
    </row>
    <row r="415" spans="1:13" ht="15" x14ac:dyDescent="0.3">
      <c r="A415" s="1"/>
      <c r="B415" t="s">
        <v>16</v>
      </c>
      <c r="C415" t="s">
        <v>4251</v>
      </c>
      <c r="D415" t="s">
        <v>8658</v>
      </c>
      <c r="E415" t="s">
        <v>8659</v>
      </c>
      <c r="F415" t="s">
        <v>8660</v>
      </c>
      <c r="G415">
        <v>0.99199999999999999</v>
      </c>
      <c r="H415">
        <v>0.66700000000000004</v>
      </c>
      <c r="I415">
        <v>0.66700000000000004</v>
      </c>
      <c r="J415">
        <v>0.99199999999999999</v>
      </c>
      <c r="K415" t="s">
        <v>7</v>
      </c>
      <c r="L415">
        <v>0.925674</v>
      </c>
      <c r="M415">
        <v>0.92465699999999995</v>
      </c>
    </row>
    <row r="416" spans="1:13" ht="15" x14ac:dyDescent="0.3">
      <c r="A416" s="1" t="s">
        <v>10690</v>
      </c>
      <c r="B416" t="s">
        <v>16</v>
      </c>
      <c r="C416" t="s">
        <v>4610</v>
      </c>
      <c r="D416" t="s">
        <v>9297</v>
      </c>
      <c r="E416" t="s">
        <v>9298</v>
      </c>
      <c r="F416" t="s">
        <v>9299</v>
      </c>
      <c r="G416">
        <v>0.99199999999999999</v>
      </c>
      <c r="H416">
        <v>0.66700000000000004</v>
      </c>
      <c r="I416">
        <v>0.66700000000000004</v>
      </c>
      <c r="J416">
        <v>0.99199999999999999</v>
      </c>
      <c r="K416" t="s">
        <v>7</v>
      </c>
      <c r="L416">
        <v>0.95114399999999999</v>
      </c>
      <c r="M416">
        <v>0.95191899999999996</v>
      </c>
    </row>
    <row r="417" spans="1:13" ht="15" x14ac:dyDescent="0.3">
      <c r="A417" s="1"/>
      <c r="B417" t="s">
        <v>16</v>
      </c>
      <c r="C417" t="s">
        <v>1938</v>
      </c>
      <c r="D417" t="s">
        <v>1939</v>
      </c>
      <c r="E417" t="s">
        <v>1940</v>
      </c>
      <c r="F417" t="s">
        <v>1940</v>
      </c>
      <c r="G417">
        <v>0.99199999999999999</v>
      </c>
      <c r="H417">
        <v>1</v>
      </c>
      <c r="I417">
        <v>0.5</v>
      </c>
      <c r="J417">
        <v>0.99199999999999999</v>
      </c>
      <c r="K417" t="s">
        <v>7</v>
      </c>
      <c r="L417">
        <v>0.97984400000000005</v>
      </c>
      <c r="M417">
        <v>0.97867099999999996</v>
      </c>
    </row>
    <row r="418" spans="1:13" ht="15" x14ac:dyDescent="0.3">
      <c r="A418" s="1"/>
      <c r="B418" t="s">
        <v>16</v>
      </c>
      <c r="C418" t="s">
        <v>4922</v>
      </c>
      <c r="D418" t="s">
        <v>10665</v>
      </c>
      <c r="E418" t="s">
        <v>9987</v>
      </c>
      <c r="F418" t="s">
        <v>9987</v>
      </c>
      <c r="G418">
        <v>0.99199999999999999</v>
      </c>
      <c r="H418">
        <v>1</v>
      </c>
      <c r="I418">
        <v>0</v>
      </c>
      <c r="J418">
        <v>0.99199999999999999</v>
      </c>
      <c r="K418" t="s">
        <v>7</v>
      </c>
      <c r="L418">
        <v>0.92694399999999999</v>
      </c>
      <c r="M418">
        <v>0.92080700000000004</v>
      </c>
    </row>
    <row r="419" spans="1:13" ht="15" x14ac:dyDescent="0.3">
      <c r="A419" s="1"/>
      <c r="B419" t="s">
        <v>16</v>
      </c>
      <c r="C419" t="s">
        <v>1772</v>
      </c>
      <c r="D419" t="s">
        <v>1773</v>
      </c>
      <c r="E419" t="s">
        <v>1774</v>
      </c>
      <c r="F419" t="s">
        <v>1775</v>
      </c>
      <c r="G419">
        <v>0.99099999999999999</v>
      </c>
      <c r="H419">
        <v>1</v>
      </c>
      <c r="I419">
        <v>0.8</v>
      </c>
      <c r="J419">
        <v>0.99099999999999999</v>
      </c>
      <c r="K419" t="s">
        <v>7</v>
      </c>
      <c r="L419">
        <v>0.94926900000000003</v>
      </c>
      <c r="M419">
        <v>0.945824</v>
      </c>
    </row>
    <row r="420" spans="1:13" ht="15" x14ac:dyDescent="0.3">
      <c r="A420" s="1"/>
      <c r="B420" t="s">
        <v>16</v>
      </c>
      <c r="C420" t="s">
        <v>4679</v>
      </c>
      <c r="D420" t="s">
        <v>9476</v>
      </c>
      <c r="E420" t="s">
        <v>9477</v>
      </c>
      <c r="F420" t="s">
        <v>9478</v>
      </c>
      <c r="G420">
        <v>0.99099999999999999</v>
      </c>
      <c r="H420">
        <v>0.75</v>
      </c>
      <c r="I420">
        <v>0.75</v>
      </c>
      <c r="J420">
        <v>0.99099999999999999</v>
      </c>
      <c r="K420" t="s">
        <v>7</v>
      </c>
      <c r="L420">
        <v>0.90939400000000004</v>
      </c>
      <c r="M420">
        <v>0.91429899999999997</v>
      </c>
    </row>
    <row r="421" spans="1:13" ht="15" x14ac:dyDescent="0.3">
      <c r="A421" s="1"/>
      <c r="B421" t="s">
        <v>16</v>
      </c>
      <c r="C421" t="s">
        <v>582</v>
      </c>
      <c r="D421" t="s">
        <v>586</v>
      </c>
      <c r="E421" t="s">
        <v>584</v>
      </c>
      <c r="F421" t="s">
        <v>584</v>
      </c>
      <c r="G421">
        <v>0.99099999999999999</v>
      </c>
      <c r="H421">
        <v>1</v>
      </c>
      <c r="I421">
        <v>0.66700000000000004</v>
      </c>
      <c r="J421">
        <v>0.99099999999999999</v>
      </c>
      <c r="K421" t="s">
        <v>7</v>
      </c>
      <c r="L421">
        <v>0.88830399999999998</v>
      </c>
      <c r="M421">
        <v>0.900393</v>
      </c>
    </row>
    <row r="422" spans="1:13" ht="15" x14ac:dyDescent="0.3">
      <c r="A422" s="1"/>
      <c r="B422" t="s">
        <v>16</v>
      </c>
      <c r="C422" t="s">
        <v>4937</v>
      </c>
      <c r="D422" t="s">
        <v>10691</v>
      </c>
      <c r="E422" t="s">
        <v>10692</v>
      </c>
      <c r="F422" t="s">
        <v>10692</v>
      </c>
      <c r="G422">
        <v>0.99099999999999999</v>
      </c>
      <c r="H422">
        <v>1</v>
      </c>
      <c r="I422">
        <v>0.66700000000000004</v>
      </c>
      <c r="J422">
        <v>0.99099999999999999</v>
      </c>
      <c r="K422" t="s">
        <v>7</v>
      </c>
      <c r="L422">
        <v>0.92904799999999998</v>
      </c>
      <c r="M422">
        <v>0.93035299999999999</v>
      </c>
    </row>
    <row r="423" spans="1:13" ht="15" x14ac:dyDescent="0.3">
      <c r="A423" s="1"/>
      <c r="B423" t="s">
        <v>16</v>
      </c>
      <c r="C423" t="s">
        <v>3449</v>
      </c>
      <c r="D423" t="s">
        <v>10693</v>
      </c>
      <c r="E423" t="s">
        <v>10694</v>
      </c>
      <c r="F423" t="s">
        <v>7255</v>
      </c>
      <c r="G423">
        <v>0.99099999999999999</v>
      </c>
      <c r="H423">
        <v>1</v>
      </c>
      <c r="I423">
        <v>0</v>
      </c>
      <c r="J423">
        <v>0.99099999999999999</v>
      </c>
      <c r="K423" t="s">
        <v>7</v>
      </c>
      <c r="L423">
        <v>0.933307</v>
      </c>
      <c r="M423">
        <v>0.92674299999999998</v>
      </c>
    </row>
    <row r="424" spans="1:13" ht="15" x14ac:dyDescent="0.3">
      <c r="A424" s="1"/>
      <c r="B424" t="s">
        <v>16</v>
      </c>
      <c r="C424" t="s">
        <v>4050</v>
      </c>
      <c r="D424" t="s">
        <v>8320</v>
      </c>
      <c r="E424" t="s">
        <v>8321</v>
      </c>
      <c r="F424" t="s">
        <v>8321</v>
      </c>
      <c r="G424">
        <v>0.99099999999999999</v>
      </c>
      <c r="H424">
        <v>1</v>
      </c>
      <c r="I424">
        <v>0</v>
      </c>
      <c r="J424">
        <v>0.99099999999999999</v>
      </c>
      <c r="K424" t="s">
        <v>7</v>
      </c>
      <c r="L424">
        <v>0.95121599999999995</v>
      </c>
      <c r="M424">
        <v>0.95112699999999994</v>
      </c>
    </row>
    <row r="425" spans="1:13" ht="15" x14ac:dyDescent="0.3">
      <c r="A425" s="1"/>
      <c r="B425" t="s">
        <v>16</v>
      </c>
      <c r="C425" t="s">
        <v>5182</v>
      </c>
      <c r="D425" t="s">
        <v>10695</v>
      </c>
      <c r="E425" t="s">
        <v>10461</v>
      </c>
      <c r="F425" t="s">
        <v>10696</v>
      </c>
      <c r="G425">
        <v>0.99099999999999999</v>
      </c>
      <c r="H425">
        <v>0</v>
      </c>
      <c r="I425">
        <v>0</v>
      </c>
      <c r="J425">
        <v>0.99099999999999999</v>
      </c>
      <c r="K425" t="s">
        <v>7</v>
      </c>
      <c r="L425">
        <v>0.92315700000000001</v>
      </c>
      <c r="M425">
        <v>0.91736700000000004</v>
      </c>
    </row>
    <row r="426" spans="1:13" ht="15" x14ac:dyDescent="0.3">
      <c r="A426" s="1"/>
      <c r="B426" t="s">
        <v>16</v>
      </c>
      <c r="C426" t="s">
        <v>4759</v>
      </c>
      <c r="D426" t="s">
        <v>10697</v>
      </c>
      <c r="E426" t="s">
        <v>10698</v>
      </c>
      <c r="F426" t="s">
        <v>10698</v>
      </c>
      <c r="G426">
        <v>0.99</v>
      </c>
      <c r="H426">
        <v>0.76900000000000002</v>
      </c>
      <c r="I426">
        <v>0.8</v>
      </c>
      <c r="J426">
        <v>0.99</v>
      </c>
      <c r="K426" t="s">
        <v>7</v>
      </c>
      <c r="L426">
        <v>0.93507799999999996</v>
      </c>
      <c r="M426">
        <v>0.93173799999999996</v>
      </c>
    </row>
    <row r="427" spans="1:13" ht="15" x14ac:dyDescent="0.3">
      <c r="A427" s="1"/>
      <c r="B427" t="s">
        <v>16</v>
      </c>
      <c r="C427" t="s">
        <v>4567</v>
      </c>
      <c r="D427" t="s">
        <v>10699</v>
      </c>
      <c r="E427" t="s">
        <v>9231</v>
      </c>
      <c r="F427" t="s">
        <v>9231</v>
      </c>
      <c r="G427">
        <v>0.99</v>
      </c>
      <c r="H427">
        <v>1</v>
      </c>
      <c r="I427">
        <v>0.57099999999999995</v>
      </c>
      <c r="J427">
        <v>0.99</v>
      </c>
      <c r="K427" t="s">
        <v>7</v>
      </c>
      <c r="L427">
        <v>0.89942</v>
      </c>
      <c r="M427">
        <v>0.89948499999999998</v>
      </c>
    </row>
    <row r="428" spans="1:13" ht="15" x14ac:dyDescent="0.3">
      <c r="A428" s="1"/>
      <c r="B428" t="s">
        <v>16</v>
      </c>
      <c r="C428" t="s">
        <v>2364</v>
      </c>
      <c r="D428" t="s">
        <v>2365</v>
      </c>
      <c r="E428" t="s">
        <v>2366</v>
      </c>
      <c r="F428" t="s">
        <v>2366</v>
      </c>
      <c r="G428">
        <v>0.99</v>
      </c>
      <c r="H428">
        <v>1</v>
      </c>
      <c r="I428">
        <v>0.5</v>
      </c>
      <c r="J428">
        <v>0.99</v>
      </c>
      <c r="K428" t="s">
        <v>7</v>
      </c>
      <c r="L428">
        <v>0.93850800000000001</v>
      </c>
      <c r="M428">
        <v>0.93650900000000004</v>
      </c>
    </row>
    <row r="429" spans="1:13" ht="15" x14ac:dyDescent="0.3">
      <c r="A429" s="1"/>
      <c r="B429" t="s">
        <v>16</v>
      </c>
      <c r="C429" t="s">
        <v>5069</v>
      </c>
      <c r="D429" t="s">
        <v>10700</v>
      </c>
      <c r="E429" t="s">
        <v>10701</v>
      </c>
      <c r="F429" t="s">
        <v>10263</v>
      </c>
      <c r="G429">
        <v>0.99</v>
      </c>
      <c r="H429">
        <v>0.5</v>
      </c>
      <c r="I429">
        <v>0.5</v>
      </c>
      <c r="J429">
        <v>0.99</v>
      </c>
      <c r="K429" t="s">
        <v>7</v>
      </c>
      <c r="L429">
        <v>0.952067</v>
      </c>
      <c r="M429">
        <v>0.95032399999999995</v>
      </c>
    </row>
    <row r="430" spans="1:13" ht="15" x14ac:dyDescent="0.3">
      <c r="A430" s="1"/>
      <c r="B430" t="s">
        <v>16</v>
      </c>
      <c r="C430" t="s">
        <v>395</v>
      </c>
      <c r="D430" t="s">
        <v>396</v>
      </c>
      <c r="E430" t="s">
        <v>397</v>
      </c>
      <c r="F430" t="s">
        <v>398</v>
      </c>
      <c r="G430">
        <v>0.99</v>
      </c>
      <c r="H430">
        <v>1</v>
      </c>
      <c r="I430">
        <v>0.28599999999999998</v>
      </c>
      <c r="J430">
        <v>0.99</v>
      </c>
      <c r="K430" t="s">
        <v>7</v>
      </c>
      <c r="L430">
        <v>0.90296100000000001</v>
      </c>
      <c r="M430">
        <v>0.90324700000000002</v>
      </c>
    </row>
    <row r="431" spans="1:13" ht="15" x14ac:dyDescent="0.3">
      <c r="A431" s="1"/>
      <c r="B431" t="s">
        <v>16</v>
      </c>
      <c r="C431" t="s">
        <v>4901</v>
      </c>
      <c r="D431" t="s">
        <v>10702</v>
      </c>
      <c r="E431" t="s">
        <v>9937</v>
      </c>
      <c r="F431" t="s">
        <v>9937</v>
      </c>
      <c r="G431">
        <v>0.99</v>
      </c>
      <c r="H431">
        <v>1</v>
      </c>
      <c r="I431">
        <v>0.222</v>
      </c>
      <c r="J431">
        <v>0.99</v>
      </c>
      <c r="K431" t="s">
        <v>7</v>
      </c>
      <c r="L431">
        <v>0.84206800000000004</v>
      </c>
      <c r="M431">
        <v>0.82936399999999999</v>
      </c>
    </row>
    <row r="432" spans="1:13" ht="15" x14ac:dyDescent="0.3">
      <c r="A432" s="1"/>
      <c r="B432" t="s">
        <v>16</v>
      </c>
      <c r="C432" t="s">
        <v>5043</v>
      </c>
      <c r="D432" t="s">
        <v>10217</v>
      </c>
      <c r="E432" t="s">
        <v>10218</v>
      </c>
      <c r="F432" t="s">
        <v>10218</v>
      </c>
      <c r="G432">
        <v>0.99</v>
      </c>
      <c r="H432">
        <v>1</v>
      </c>
      <c r="I432">
        <v>0</v>
      </c>
      <c r="J432">
        <v>0.99</v>
      </c>
      <c r="K432" t="s">
        <v>7</v>
      </c>
      <c r="L432">
        <v>0.965588</v>
      </c>
      <c r="M432">
        <v>0.95633900000000005</v>
      </c>
    </row>
    <row r="433" spans="1:13" ht="15" x14ac:dyDescent="0.3">
      <c r="A433" s="1"/>
      <c r="B433" t="s">
        <v>16</v>
      </c>
      <c r="C433" t="s">
        <v>4665</v>
      </c>
      <c r="D433" t="s">
        <v>10703</v>
      </c>
      <c r="E433" t="s">
        <v>10704</v>
      </c>
      <c r="F433" t="s">
        <v>10705</v>
      </c>
      <c r="G433">
        <v>0.98899999999999999</v>
      </c>
      <c r="H433">
        <v>0.90900000000000003</v>
      </c>
      <c r="I433">
        <v>0.8</v>
      </c>
      <c r="J433">
        <v>0.98899999999999999</v>
      </c>
      <c r="K433" t="s">
        <v>7</v>
      </c>
      <c r="L433">
        <v>0.95482800000000001</v>
      </c>
      <c r="M433">
        <v>0.95259300000000002</v>
      </c>
    </row>
    <row r="434" spans="1:13" ht="15" x14ac:dyDescent="0.3">
      <c r="A434" s="1"/>
      <c r="B434" t="s">
        <v>16</v>
      </c>
      <c r="C434" t="s">
        <v>4774</v>
      </c>
      <c r="D434" t="s">
        <v>10706</v>
      </c>
      <c r="E434" t="s">
        <v>9698</v>
      </c>
      <c r="F434" t="s">
        <v>9699</v>
      </c>
      <c r="G434">
        <v>0.98899999999999999</v>
      </c>
      <c r="H434">
        <v>0.8</v>
      </c>
      <c r="I434">
        <v>0.8</v>
      </c>
      <c r="J434">
        <v>0.98899999999999999</v>
      </c>
      <c r="K434" t="s">
        <v>7</v>
      </c>
      <c r="L434">
        <v>0.93872199999999995</v>
      </c>
      <c r="M434">
        <v>0.94220899999999996</v>
      </c>
    </row>
    <row r="435" spans="1:13" ht="15" x14ac:dyDescent="0.3">
      <c r="A435" s="1"/>
      <c r="B435" t="s">
        <v>16</v>
      </c>
      <c r="C435" t="s">
        <v>10707</v>
      </c>
      <c r="D435" t="s">
        <v>10708</v>
      </c>
      <c r="E435" t="s">
        <v>10709</v>
      </c>
      <c r="F435" t="s">
        <v>10710</v>
      </c>
      <c r="G435">
        <v>0.98899999999999999</v>
      </c>
      <c r="H435">
        <v>1</v>
      </c>
      <c r="I435">
        <v>0.76200000000000001</v>
      </c>
      <c r="J435">
        <v>0.98899999999999999</v>
      </c>
      <c r="K435" t="s">
        <v>7</v>
      </c>
      <c r="L435">
        <v>0.95400600000000002</v>
      </c>
      <c r="M435">
        <v>0.95305200000000001</v>
      </c>
    </row>
    <row r="436" spans="1:13" ht="15" x14ac:dyDescent="0.3">
      <c r="A436" s="1"/>
      <c r="B436" t="s">
        <v>16</v>
      </c>
      <c r="C436" t="s">
        <v>3740</v>
      </c>
      <c r="D436" t="s">
        <v>10711</v>
      </c>
      <c r="E436" t="s">
        <v>7726</v>
      </c>
      <c r="F436" t="s">
        <v>7726</v>
      </c>
      <c r="G436">
        <v>0.98899999999999999</v>
      </c>
      <c r="H436">
        <v>1</v>
      </c>
      <c r="I436">
        <v>0.57099999999999995</v>
      </c>
      <c r="J436">
        <v>0.98899999999999999</v>
      </c>
      <c r="K436" t="s">
        <v>7</v>
      </c>
      <c r="L436">
        <v>0.95025199999999999</v>
      </c>
      <c r="M436">
        <v>0.95038100000000003</v>
      </c>
    </row>
    <row r="437" spans="1:13" ht="15" x14ac:dyDescent="0.3">
      <c r="A437" s="1"/>
      <c r="B437" t="s">
        <v>16</v>
      </c>
      <c r="C437" t="s">
        <v>5055</v>
      </c>
      <c r="D437" t="s">
        <v>10712</v>
      </c>
      <c r="E437" t="s">
        <v>10236</v>
      </c>
      <c r="F437" t="s">
        <v>10236</v>
      </c>
      <c r="G437">
        <v>0.98899999999999999</v>
      </c>
      <c r="H437">
        <v>1</v>
      </c>
      <c r="I437">
        <v>0.54500000000000004</v>
      </c>
      <c r="J437">
        <v>0.98899999999999999</v>
      </c>
      <c r="K437" t="s">
        <v>7</v>
      </c>
      <c r="L437">
        <v>0.92620199999999997</v>
      </c>
      <c r="M437">
        <v>0.91964400000000002</v>
      </c>
    </row>
    <row r="438" spans="1:13" ht="15" x14ac:dyDescent="0.3">
      <c r="A438" s="1"/>
      <c r="B438" t="s">
        <v>16</v>
      </c>
      <c r="C438" t="s">
        <v>3400</v>
      </c>
      <c r="D438" t="s">
        <v>7156</v>
      </c>
      <c r="E438" t="s">
        <v>7157</v>
      </c>
      <c r="F438" t="s">
        <v>10713</v>
      </c>
      <c r="G438">
        <v>0.98799999999999999</v>
      </c>
      <c r="H438">
        <v>0.85699999999999998</v>
      </c>
      <c r="I438">
        <v>0.90900000000000003</v>
      </c>
      <c r="J438">
        <v>0.98799999999999999</v>
      </c>
      <c r="K438" t="s">
        <v>7</v>
      </c>
      <c r="L438">
        <v>0.972966</v>
      </c>
      <c r="M438">
        <v>0.97110099999999999</v>
      </c>
    </row>
    <row r="439" spans="1:13" ht="15" x14ac:dyDescent="0.3">
      <c r="A439" s="1"/>
      <c r="B439" t="s">
        <v>16</v>
      </c>
      <c r="C439" t="s">
        <v>5052</v>
      </c>
      <c r="D439" t="s">
        <v>10714</v>
      </c>
      <c r="E439" t="s">
        <v>10232</v>
      </c>
      <c r="F439" t="s">
        <v>10233</v>
      </c>
      <c r="G439">
        <v>0.98799999999999999</v>
      </c>
      <c r="H439">
        <v>0.83299999999999996</v>
      </c>
      <c r="I439">
        <v>0.88900000000000001</v>
      </c>
      <c r="J439">
        <v>0.98799999999999999</v>
      </c>
      <c r="K439" t="s">
        <v>7</v>
      </c>
      <c r="L439">
        <v>0.94842499999999996</v>
      </c>
      <c r="M439">
        <v>0.94272500000000004</v>
      </c>
    </row>
    <row r="440" spans="1:13" ht="15" x14ac:dyDescent="0.3">
      <c r="A440" s="1"/>
      <c r="B440" t="s">
        <v>16</v>
      </c>
      <c r="C440" t="s">
        <v>1430</v>
      </c>
      <c r="D440" t="s">
        <v>1431</v>
      </c>
      <c r="E440" t="s">
        <v>1432</v>
      </c>
      <c r="F440" t="s">
        <v>1432</v>
      </c>
      <c r="G440">
        <v>0.98799999999999999</v>
      </c>
      <c r="H440">
        <v>1</v>
      </c>
      <c r="I440">
        <v>0.75</v>
      </c>
      <c r="J440">
        <v>0.98799999999999999</v>
      </c>
      <c r="K440" t="s">
        <v>7</v>
      </c>
      <c r="L440">
        <v>0.98659399999999997</v>
      </c>
      <c r="M440">
        <v>0.98652300000000004</v>
      </c>
    </row>
    <row r="441" spans="1:13" ht="15" x14ac:dyDescent="0.3">
      <c r="A441" s="1" t="s">
        <v>10715</v>
      </c>
      <c r="B441" t="s">
        <v>16</v>
      </c>
      <c r="C441" t="s">
        <v>4271</v>
      </c>
      <c r="D441" t="s">
        <v>10716</v>
      </c>
      <c r="E441" t="s">
        <v>8692</v>
      </c>
      <c r="F441" t="s">
        <v>8692</v>
      </c>
      <c r="G441">
        <v>0.98799999999999999</v>
      </c>
      <c r="H441">
        <v>1</v>
      </c>
      <c r="I441">
        <v>0.75</v>
      </c>
      <c r="J441">
        <v>0.98799999999999999</v>
      </c>
      <c r="K441" t="s">
        <v>7</v>
      </c>
      <c r="L441">
        <v>0.96062599999999998</v>
      </c>
      <c r="M441">
        <v>0.95607399999999998</v>
      </c>
    </row>
    <row r="442" spans="1:13" ht="15" x14ac:dyDescent="0.3">
      <c r="A442" s="1"/>
      <c r="B442" t="s">
        <v>16</v>
      </c>
      <c r="C442" t="s">
        <v>3785</v>
      </c>
      <c r="D442" t="s">
        <v>10717</v>
      </c>
      <c r="E442" t="s">
        <v>10718</v>
      </c>
      <c r="F442" t="s">
        <v>10719</v>
      </c>
      <c r="G442">
        <v>0.98799999999999999</v>
      </c>
      <c r="H442">
        <v>0.90900000000000003</v>
      </c>
      <c r="I442">
        <v>0.72699999999999998</v>
      </c>
      <c r="J442">
        <v>0.98799999999999999</v>
      </c>
      <c r="K442" t="s">
        <v>7</v>
      </c>
      <c r="L442">
        <v>0.92691999999999997</v>
      </c>
      <c r="M442">
        <v>0.93060399999999999</v>
      </c>
    </row>
    <row r="443" spans="1:13" ht="15" x14ac:dyDescent="0.3">
      <c r="A443" s="1"/>
      <c r="B443" t="s">
        <v>16</v>
      </c>
      <c r="C443" t="s">
        <v>1004</v>
      </c>
      <c r="D443" t="s">
        <v>1005</v>
      </c>
      <c r="E443" t="s">
        <v>1006</v>
      </c>
      <c r="F443" t="s">
        <v>1007</v>
      </c>
      <c r="G443">
        <v>0.98799999999999999</v>
      </c>
      <c r="H443">
        <v>0.66700000000000004</v>
      </c>
      <c r="I443">
        <v>0.66700000000000004</v>
      </c>
      <c r="J443">
        <v>0.98799999999999999</v>
      </c>
      <c r="K443" t="s">
        <v>7</v>
      </c>
      <c r="L443">
        <v>0.92825400000000002</v>
      </c>
      <c r="M443">
        <v>0.92552100000000004</v>
      </c>
    </row>
    <row r="444" spans="1:13" ht="15" x14ac:dyDescent="0.3">
      <c r="A444" s="1"/>
      <c r="B444" t="s">
        <v>16</v>
      </c>
      <c r="C444" t="s">
        <v>4202</v>
      </c>
      <c r="D444" t="s">
        <v>8589</v>
      </c>
      <c r="E444" t="s">
        <v>10720</v>
      </c>
      <c r="F444" t="s">
        <v>8590</v>
      </c>
      <c r="G444">
        <v>0.98799999999999999</v>
      </c>
      <c r="H444">
        <v>0.5</v>
      </c>
      <c r="I444">
        <v>0.5</v>
      </c>
      <c r="J444">
        <v>0.98799999999999999</v>
      </c>
      <c r="K444" t="s">
        <v>7</v>
      </c>
      <c r="L444">
        <v>0.93739099999999997</v>
      </c>
      <c r="M444">
        <v>0.95060299999999998</v>
      </c>
    </row>
    <row r="445" spans="1:13" ht="15" x14ac:dyDescent="0.3">
      <c r="A445" s="1"/>
      <c r="B445" t="s">
        <v>16</v>
      </c>
      <c r="C445" t="s">
        <v>1347</v>
      </c>
      <c r="D445" t="s">
        <v>1348</v>
      </c>
      <c r="E445" s="9">
        <v>41395</v>
      </c>
      <c r="F445" s="9">
        <v>41395</v>
      </c>
      <c r="G445">
        <v>0.98799999999999999</v>
      </c>
      <c r="H445">
        <v>1</v>
      </c>
      <c r="I445">
        <v>0.4</v>
      </c>
      <c r="J445">
        <v>0.98799999999999999</v>
      </c>
      <c r="K445" t="s">
        <v>7</v>
      </c>
      <c r="L445">
        <v>0.92474100000000004</v>
      </c>
      <c r="M445">
        <v>0.92658799999999997</v>
      </c>
    </row>
    <row r="446" spans="1:13" ht="15" x14ac:dyDescent="0.3">
      <c r="A446" s="1" t="s">
        <v>10721</v>
      </c>
      <c r="B446" t="s">
        <v>16</v>
      </c>
      <c r="C446" t="s">
        <v>4753</v>
      </c>
      <c r="D446" t="s">
        <v>10722</v>
      </c>
      <c r="E446" t="s">
        <v>10723</v>
      </c>
      <c r="F446" t="s">
        <v>10724</v>
      </c>
      <c r="G446">
        <v>0.98699999999999999</v>
      </c>
      <c r="H446">
        <v>0.71399999999999997</v>
      </c>
      <c r="I446">
        <v>0.90900000000000003</v>
      </c>
      <c r="J446">
        <v>0.98699999999999999</v>
      </c>
      <c r="K446" t="s">
        <v>7</v>
      </c>
      <c r="L446">
        <v>0.98358699999999999</v>
      </c>
      <c r="M446">
        <v>0.97990100000000002</v>
      </c>
    </row>
    <row r="447" spans="1:13" ht="15" x14ac:dyDescent="0.3">
      <c r="A447" s="1"/>
      <c r="B447" t="s">
        <v>16</v>
      </c>
      <c r="C447" t="s">
        <v>141</v>
      </c>
      <c r="D447" t="s">
        <v>143</v>
      </c>
      <c r="E447" t="s">
        <v>142</v>
      </c>
      <c r="F447" t="s">
        <v>144</v>
      </c>
      <c r="G447">
        <v>0.98699999999999999</v>
      </c>
      <c r="H447">
        <v>0.88900000000000001</v>
      </c>
      <c r="I447">
        <v>0.85699999999999998</v>
      </c>
      <c r="J447">
        <v>0.98699999999999999</v>
      </c>
      <c r="K447" t="s">
        <v>7</v>
      </c>
      <c r="L447">
        <v>0.92258200000000001</v>
      </c>
      <c r="M447">
        <v>0.92522800000000005</v>
      </c>
    </row>
    <row r="448" spans="1:13" ht="15" x14ac:dyDescent="0.3">
      <c r="A448" s="1"/>
      <c r="B448" t="s">
        <v>16</v>
      </c>
      <c r="C448" t="s">
        <v>3501</v>
      </c>
      <c r="D448" t="s">
        <v>10725</v>
      </c>
      <c r="E448" t="s">
        <v>10726</v>
      </c>
      <c r="F448" t="s">
        <v>10726</v>
      </c>
      <c r="G448">
        <v>0.98699999999999999</v>
      </c>
      <c r="H448">
        <v>1</v>
      </c>
      <c r="I448">
        <v>0.5</v>
      </c>
      <c r="J448">
        <v>0.98699999999999999</v>
      </c>
      <c r="K448" t="s">
        <v>7</v>
      </c>
      <c r="L448">
        <v>0.924064</v>
      </c>
      <c r="M448">
        <v>0.92029899999999998</v>
      </c>
    </row>
    <row r="449" spans="1:13" ht="15" x14ac:dyDescent="0.3">
      <c r="A449" s="1"/>
      <c r="B449" t="s">
        <v>16</v>
      </c>
      <c r="C449" t="s">
        <v>3259</v>
      </c>
      <c r="D449" t="s">
        <v>6842</v>
      </c>
      <c r="E449" t="s">
        <v>8458</v>
      </c>
      <c r="F449" t="s">
        <v>8456</v>
      </c>
      <c r="G449">
        <v>0.98699999999999999</v>
      </c>
      <c r="H449">
        <v>0.5</v>
      </c>
      <c r="I449">
        <v>0</v>
      </c>
      <c r="J449">
        <v>0.98699999999999999</v>
      </c>
      <c r="K449" t="s">
        <v>7</v>
      </c>
      <c r="L449">
        <v>0.92290499999999998</v>
      </c>
      <c r="M449">
        <v>0.91625999999999996</v>
      </c>
    </row>
    <row r="450" spans="1:13" ht="15" x14ac:dyDescent="0.3">
      <c r="A450" s="1" t="s">
        <v>10727</v>
      </c>
      <c r="B450" t="s">
        <v>16</v>
      </c>
      <c r="C450" t="s">
        <v>3877</v>
      </c>
      <c r="D450" t="s">
        <v>10728</v>
      </c>
      <c r="E450" t="s">
        <v>10729</v>
      </c>
      <c r="F450" t="s">
        <v>10729</v>
      </c>
      <c r="G450">
        <v>0.98699999999999999</v>
      </c>
      <c r="H450">
        <v>1</v>
      </c>
      <c r="I450">
        <v>0</v>
      </c>
      <c r="J450">
        <v>0.98699999999999999</v>
      </c>
      <c r="K450" t="s">
        <v>7</v>
      </c>
      <c r="L450">
        <v>0.91620599999999996</v>
      </c>
      <c r="M450">
        <v>0.90549500000000005</v>
      </c>
    </row>
    <row r="451" spans="1:13" ht="15" x14ac:dyDescent="0.3">
      <c r="A451" s="1"/>
      <c r="B451" t="s">
        <v>16</v>
      </c>
      <c r="C451" t="s">
        <v>649</v>
      </c>
      <c r="D451" t="s">
        <v>655</v>
      </c>
      <c r="E451" t="s">
        <v>651</v>
      </c>
      <c r="F451" t="s">
        <v>651</v>
      </c>
      <c r="G451">
        <v>0.98599999999999999</v>
      </c>
      <c r="H451">
        <v>1</v>
      </c>
      <c r="I451">
        <v>0.88900000000000001</v>
      </c>
      <c r="J451">
        <v>0.98599999999999999</v>
      </c>
      <c r="K451" t="s">
        <v>7</v>
      </c>
      <c r="L451">
        <v>0.95667100000000005</v>
      </c>
      <c r="M451">
        <v>0.96052300000000002</v>
      </c>
    </row>
    <row r="452" spans="1:13" ht="15" x14ac:dyDescent="0.3">
      <c r="A452" s="1"/>
      <c r="B452" t="s">
        <v>16</v>
      </c>
      <c r="C452" t="s">
        <v>1052</v>
      </c>
      <c r="D452" t="s">
        <v>1053</v>
      </c>
      <c r="E452" t="s">
        <v>1054</v>
      </c>
      <c r="F452" t="s">
        <v>1054</v>
      </c>
      <c r="G452">
        <v>0.98599999999999999</v>
      </c>
      <c r="H452">
        <v>1</v>
      </c>
      <c r="I452">
        <v>0.88900000000000001</v>
      </c>
      <c r="J452">
        <v>0.98599999999999999</v>
      </c>
      <c r="K452" t="s">
        <v>7</v>
      </c>
      <c r="L452">
        <v>0.97860599999999998</v>
      </c>
      <c r="M452">
        <v>0.97833599999999998</v>
      </c>
    </row>
    <row r="453" spans="1:13" ht="15" x14ac:dyDescent="0.3">
      <c r="A453" s="1"/>
      <c r="B453" t="s">
        <v>16</v>
      </c>
      <c r="C453" t="s">
        <v>3205</v>
      </c>
      <c r="D453" t="s">
        <v>6711</v>
      </c>
      <c r="E453" t="s">
        <v>6712</v>
      </c>
      <c r="F453" t="s">
        <v>6712</v>
      </c>
      <c r="G453">
        <v>0.98599999999999999</v>
      </c>
      <c r="H453">
        <v>1</v>
      </c>
      <c r="I453">
        <v>0.88900000000000001</v>
      </c>
      <c r="J453">
        <v>0.98599999999999999</v>
      </c>
      <c r="K453" t="s">
        <v>7</v>
      </c>
      <c r="L453">
        <v>0.89770000000000005</v>
      </c>
      <c r="M453">
        <v>0.90264500000000003</v>
      </c>
    </row>
    <row r="454" spans="1:13" ht="15" x14ac:dyDescent="0.3">
      <c r="A454" s="1"/>
      <c r="B454" t="s">
        <v>16</v>
      </c>
      <c r="C454" t="s">
        <v>4735</v>
      </c>
      <c r="D454" t="s">
        <v>10730</v>
      </c>
      <c r="E454" t="s">
        <v>10731</v>
      </c>
      <c r="F454" t="s">
        <v>10731</v>
      </c>
      <c r="G454">
        <v>0.98599999999999999</v>
      </c>
      <c r="H454">
        <v>0.88900000000000001</v>
      </c>
      <c r="I454">
        <v>0.83299999999999996</v>
      </c>
      <c r="J454">
        <v>0.98599999999999999</v>
      </c>
      <c r="K454" t="s">
        <v>7</v>
      </c>
      <c r="L454">
        <v>0.95329399999999997</v>
      </c>
      <c r="M454">
        <v>0.95301499999999995</v>
      </c>
    </row>
    <row r="455" spans="1:13" ht="15" x14ac:dyDescent="0.3">
      <c r="A455" s="1"/>
      <c r="B455" t="s">
        <v>16</v>
      </c>
      <c r="C455" t="s">
        <v>3830</v>
      </c>
      <c r="D455" t="s">
        <v>10732</v>
      </c>
      <c r="E455" t="s">
        <v>10733</v>
      </c>
      <c r="F455" t="s">
        <v>10733</v>
      </c>
      <c r="G455">
        <v>0.98599999999999999</v>
      </c>
      <c r="H455">
        <v>1</v>
      </c>
      <c r="I455">
        <v>0.8</v>
      </c>
      <c r="J455">
        <v>0.98599999999999999</v>
      </c>
      <c r="K455" t="s">
        <v>7</v>
      </c>
      <c r="L455">
        <v>0.93767</v>
      </c>
      <c r="M455">
        <v>0.93407300000000004</v>
      </c>
    </row>
    <row r="456" spans="1:13" ht="15" x14ac:dyDescent="0.3">
      <c r="A456" s="1"/>
      <c r="B456" t="s">
        <v>16</v>
      </c>
      <c r="C456" t="s">
        <v>4417</v>
      </c>
      <c r="D456" t="s">
        <v>10734</v>
      </c>
      <c r="E456" t="s">
        <v>10735</v>
      </c>
      <c r="F456" t="s">
        <v>8958</v>
      </c>
      <c r="G456">
        <v>0.98599999999999999</v>
      </c>
      <c r="H456">
        <v>0.90900000000000003</v>
      </c>
      <c r="I456">
        <v>0.72699999999999998</v>
      </c>
      <c r="J456">
        <v>0.98599999999999999</v>
      </c>
      <c r="K456" t="s">
        <v>7</v>
      </c>
      <c r="L456">
        <v>0.94814200000000004</v>
      </c>
      <c r="M456">
        <v>0.94924799999999998</v>
      </c>
    </row>
    <row r="457" spans="1:13" ht="15" x14ac:dyDescent="0.3">
      <c r="A457" s="1"/>
      <c r="B457" t="s">
        <v>16</v>
      </c>
      <c r="C457" t="s">
        <v>1670</v>
      </c>
      <c r="D457">
        <v>1891</v>
      </c>
      <c r="E457" t="s">
        <v>1671</v>
      </c>
      <c r="F457">
        <v>1891</v>
      </c>
      <c r="G457">
        <v>0.98599999999999999</v>
      </c>
      <c r="H457">
        <v>0.66700000000000004</v>
      </c>
      <c r="I457">
        <v>0.66700000000000004</v>
      </c>
      <c r="J457">
        <v>0.98599999999999999</v>
      </c>
      <c r="K457" t="s">
        <v>7</v>
      </c>
      <c r="L457">
        <v>0.77867299999999995</v>
      </c>
      <c r="M457">
        <v>0.78962699999999997</v>
      </c>
    </row>
    <row r="458" spans="1:13" ht="15" x14ac:dyDescent="0.3">
      <c r="A458" s="1"/>
      <c r="B458" t="s">
        <v>16</v>
      </c>
      <c r="C458" t="s">
        <v>1350</v>
      </c>
      <c r="D458" t="s">
        <v>1341</v>
      </c>
      <c r="E458" s="9">
        <v>42644</v>
      </c>
      <c r="F458" s="9">
        <v>42644</v>
      </c>
      <c r="G458">
        <v>0.98599999999999999</v>
      </c>
      <c r="H458">
        <v>1</v>
      </c>
      <c r="I458">
        <v>0.4</v>
      </c>
      <c r="J458">
        <v>0.98599999999999999</v>
      </c>
      <c r="K458" t="s">
        <v>7</v>
      </c>
      <c r="L458">
        <v>0.91742800000000002</v>
      </c>
      <c r="M458">
        <v>0.90848200000000001</v>
      </c>
    </row>
    <row r="459" spans="1:13" ht="15" x14ac:dyDescent="0.3">
      <c r="A459" s="1"/>
      <c r="B459" t="s">
        <v>16</v>
      </c>
      <c r="C459" t="s">
        <v>3381</v>
      </c>
      <c r="D459" t="s">
        <v>10736</v>
      </c>
      <c r="E459" t="s">
        <v>10737</v>
      </c>
      <c r="F459" t="s">
        <v>10737</v>
      </c>
      <c r="G459">
        <v>0.98599999999999999</v>
      </c>
      <c r="H459">
        <v>1</v>
      </c>
      <c r="I459">
        <v>0.4</v>
      </c>
      <c r="J459">
        <v>0.98599999999999999</v>
      </c>
      <c r="K459" t="s">
        <v>7</v>
      </c>
      <c r="L459">
        <v>0.92083099999999996</v>
      </c>
      <c r="M459">
        <v>0.91971999999999998</v>
      </c>
    </row>
    <row r="460" spans="1:13" ht="15" x14ac:dyDescent="0.3">
      <c r="A460" s="1"/>
      <c r="B460" t="s">
        <v>16</v>
      </c>
      <c r="C460" t="s">
        <v>10738</v>
      </c>
      <c r="D460" t="s">
        <v>10739</v>
      </c>
      <c r="E460" t="s">
        <v>7508</v>
      </c>
      <c r="F460" t="s">
        <v>10740</v>
      </c>
      <c r="G460">
        <v>0.98599999999999999</v>
      </c>
      <c r="H460">
        <v>0.75</v>
      </c>
      <c r="I460">
        <v>0.308</v>
      </c>
      <c r="J460">
        <v>0.98599999999999999</v>
      </c>
      <c r="K460" t="s">
        <v>7</v>
      </c>
      <c r="L460">
        <v>0.90052100000000002</v>
      </c>
      <c r="M460">
        <v>0.89973199999999998</v>
      </c>
    </row>
    <row r="461" spans="1:13" ht="15" x14ac:dyDescent="0.3">
      <c r="A461" s="1"/>
      <c r="B461" t="s">
        <v>16</v>
      </c>
      <c r="C461" t="s">
        <v>3256</v>
      </c>
      <c r="D461" t="s">
        <v>10741</v>
      </c>
      <c r="E461" t="s">
        <v>6840</v>
      </c>
      <c r="F461" t="s">
        <v>6840</v>
      </c>
      <c r="G461">
        <v>0.98599999999999999</v>
      </c>
      <c r="H461">
        <v>1</v>
      </c>
      <c r="I461">
        <v>0</v>
      </c>
      <c r="J461">
        <v>0.98599999999999999</v>
      </c>
      <c r="K461" t="s">
        <v>7</v>
      </c>
      <c r="L461">
        <v>0.91970700000000005</v>
      </c>
      <c r="M461">
        <v>0.91604799999999997</v>
      </c>
    </row>
    <row r="462" spans="1:13" ht="15" x14ac:dyDescent="0.3">
      <c r="A462" s="1"/>
      <c r="B462" t="s">
        <v>16</v>
      </c>
      <c r="C462" t="s">
        <v>3216</v>
      </c>
      <c r="D462" t="s">
        <v>10742</v>
      </c>
      <c r="E462" t="s">
        <v>10743</v>
      </c>
      <c r="F462" t="s">
        <v>10744</v>
      </c>
      <c r="G462">
        <v>0.98499999999999999</v>
      </c>
      <c r="H462">
        <v>1</v>
      </c>
      <c r="I462">
        <v>0.8</v>
      </c>
      <c r="J462">
        <v>0.98499999999999999</v>
      </c>
      <c r="K462" t="s">
        <v>7</v>
      </c>
      <c r="L462">
        <v>0.93557800000000002</v>
      </c>
      <c r="M462">
        <v>0.93552599999999997</v>
      </c>
    </row>
    <row r="463" spans="1:13" ht="15" x14ac:dyDescent="0.3">
      <c r="A463" s="1"/>
      <c r="B463" t="s">
        <v>16</v>
      </c>
      <c r="C463" t="s">
        <v>517</v>
      </c>
      <c r="D463" t="s">
        <v>518</v>
      </c>
      <c r="E463" t="s">
        <v>519</v>
      </c>
      <c r="F463" t="s">
        <v>519</v>
      </c>
      <c r="G463">
        <v>0.98499999999999999</v>
      </c>
      <c r="H463">
        <v>1</v>
      </c>
      <c r="I463">
        <v>0.5</v>
      </c>
      <c r="J463">
        <v>0.98499999999999999</v>
      </c>
      <c r="K463" t="s">
        <v>7</v>
      </c>
      <c r="L463">
        <v>0.98342099999999999</v>
      </c>
      <c r="M463">
        <v>0.98065599999999997</v>
      </c>
    </row>
    <row r="464" spans="1:13" ht="15" x14ac:dyDescent="0.3">
      <c r="A464" s="1"/>
      <c r="B464" t="s">
        <v>16</v>
      </c>
      <c r="C464" t="s">
        <v>284</v>
      </c>
      <c r="D464" t="s">
        <v>285</v>
      </c>
      <c r="E464" t="s">
        <v>286</v>
      </c>
      <c r="F464" t="s">
        <v>286</v>
      </c>
      <c r="G464">
        <v>0.98499999999999999</v>
      </c>
      <c r="H464">
        <v>1</v>
      </c>
      <c r="I464">
        <v>0</v>
      </c>
      <c r="J464">
        <v>0.98499999999999999</v>
      </c>
      <c r="K464" t="s">
        <v>7</v>
      </c>
      <c r="L464">
        <v>0.86660899999999996</v>
      </c>
      <c r="M464">
        <v>0.86023099999999997</v>
      </c>
    </row>
    <row r="465" spans="1:13" ht="15" x14ac:dyDescent="0.3">
      <c r="A465" s="1"/>
      <c r="B465" t="s">
        <v>16</v>
      </c>
      <c r="C465" t="s">
        <v>3743</v>
      </c>
      <c r="D465" t="s">
        <v>7728</v>
      </c>
      <c r="E465" t="s">
        <v>7730</v>
      </c>
      <c r="F465" t="s">
        <v>7730</v>
      </c>
      <c r="G465">
        <v>0.98499999999999999</v>
      </c>
      <c r="H465">
        <v>1</v>
      </c>
      <c r="I465">
        <v>0</v>
      </c>
      <c r="J465">
        <v>0.98499999999999999</v>
      </c>
      <c r="K465" t="s">
        <v>7</v>
      </c>
      <c r="L465">
        <v>0.91192200000000001</v>
      </c>
      <c r="M465">
        <v>0.90075400000000005</v>
      </c>
    </row>
    <row r="466" spans="1:13" ht="15" x14ac:dyDescent="0.3">
      <c r="A466" s="1" t="s">
        <v>10745</v>
      </c>
      <c r="B466" t="s">
        <v>16</v>
      </c>
      <c r="C466" t="s">
        <v>4299</v>
      </c>
      <c r="D466" t="s">
        <v>10746</v>
      </c>
      <c r="E466" t="s">
        <v>10747</v>
      </c>
      <c r="F466" t="s">
        <v>10748</v>
      </c>
      <c r="G466">
        <v>0.98399999999999999</v>
      </c>
      <c r="H466">
        <v>0.85699999999999998</v>
      </c>
      <c r="I466">
        <v>0.83299999999999996</v>
      </c>
      <c r="J466">
        <v>0.98399999999999999</v>
      </c>
      <c r="K466" t="s">
        <v>7</v>
      </c>
      <c r="L466">
        <v>0.94483899999999998</v>
      </c>
      <c r="M466">
        <v>0.94740100000000005</v>
      </c>
    </row>
    <row r="467" spans="1:13" ht="15" x14ac:dyDescent="0.3">
      <c r="A467" s="1"/>
      <c r="B467" t="s">
        <v>16</v>
      </c>
      <c r="C467" t="s">
        <v>4962</v>
      </c>
      <c r="D467" t="s">
        <v>10749</v>
      </c>
      <c r="E467" t="s">
        <v>10750</v>
      </c>
      <c r="F467" t="s">
        <v>10050</v>
      </c>
      <c r="G467">
        <v>0.98399999999999999</v>
      </c>
      <c r="H467">
        <v>0.8</v>
      </c>
      <c r="I467">
        <v>0.72699999999999998</v>
      </c>
      <c r="J467">
        <v>0.98399999999999999</v>
      </c>
      <c r="K467" t="s">
        <v>7</v>
      </c>
      <c r="L467">
        <v>0.94945500000000005</v>
      </c>
      <c r="M467">
        <v>0.94966300000000003</v>
      </c>
    </row>
    <row r="468" spans="1:13" ht="15" x14ac:dyDescent="0.3">
      <c r="A468" s="1"/>
      <c r="B468" t="s">
        <v>16</v>
      </c>
      <c r="C468" t="s">
        <v>5145</v>
      </c>
      <c r="D468" t="s">
        <v>10396</v>
      </c>
      <c r="E468" t="s">
        <v>10397</v>
      </c>
      <c r="F468" t="s">
        <v>10397</v>
      </c>
      <c r="G468">
        <v>0.98399999999999999</v>
      </c>
      <c r="H468">
        <v>1</v>
      </c>
      <c r="I468">
        <v>0.66700000000000004</v>
      </c>
      <c r="J468">
        <v>0.98399999999999999</v>
      </c>
      <c r="K468" t="s">
        <v>7</v>
      </c>
      <c r="L468">
        <v>0.91756599999999999</v>
      </c>
      <c r="M468">
        <v>0.91709799999999997</v>
      </c>
    </row>
    <row r="469" spans="1:13" ht="15" x14ac:dyDescent="0.3">
      <c r="A469" s="1"/>
      <c r="B469" t="s">
        <v>16</v>
      </c>
      <c r="C469" t="s">
        <v>3868</v>
      </c>
      <c r="D469" t="s">
        <v>10751</v>
      </c>
      <c r="E469" t="s">
        <v>7959</v>
      </c>
      <c r="F469" t="s">
        <v>7959</v>
      </c>
      <c r="G469">
        <v>0.98299999999999998</v>
      </c>
      <c r="H469">
        <v>1</v>
      </c>
      <c r="I469">
        <v>0.8</v>
      </c>
      <c r="J469">
        <v>0.98299999999999998</v>
      </c>
      <c r="K469" t="s">
        <v>7</v>
      </c>
      <c r="L469">
        <v>0.96345400000000003</v>
      </c>
      <c r="M469">
        <v>0.96099100000000004</v>
      </c>
    </row>
    <row r="470" spans="1:13" ht="15" x14ac:dyDescent="0.3">
      <c r="A470" s="1"/>
      <c r="B470" t="s">
        <v>16</v>
      </c>
      <c r="C470" t="s">
        <v>3587</v>
      </c>
      <c r="D470" t="s">
        <v>10752</v>
      </c>
      <c r="E470" t="s">
        <v>10753</v>
      </c>
      <c r="F470" t="s">
        <v>10753</v>
      </c>
      <c r="G470">
        <v>0.98299999999999998</v>
      </c>
      <c r="H470">
        <v>1</v>
      </c>
      <c r="I470">
        <v>0.66700000000000004</v>
      </c>
      <c r="J470">
        <v>0.98299999999999998</v>
      </c>
      <c r="K470" t="s">
        <v>7</v>
      </c>
      <c r="L470">
        <v>0.92086299999999999</v>
      </c>
      <c r="M470">
        <v>0.91799200000000003</v>
      </c>
    </row>
    <row r="471" spans="1:13" ht="15" x14ac:dyDescent="0.3">
      <c r="A471" s="1"/>
      <c r="B471" t="s">
        <v>16</v>
      </c>
      <c r="C471" t="s">
        <v>4020</v>
      </c>
      <c r="D471" t="s">
        <v>8263</v>
      </c>
      <c r="E471" t="s">
        <v>10754</v>
      </c>
      <c r="F471" t="s">
        <v>10754</v>
      </c>
      <c r="G471">
        <v>0.98299999999999998</v>
      </c>
      <c r="H471">
        <v>1</v>
      </c>
      <c r="I471">
        <v>0.625</v>
      </c>
      <c r="J471">
        <v>0.98299999999999998</v>
      </c>
      <c r="K471" t="s">
        <v>7</v>
      </c>
      <c r="L471">
        <v>0.91226399999999996</v>
      </c>
      <c r="M471">
        <v>0.90428299999999995</v>
      </c>
    </row>
    <row r="472" spans="1:13" ht="15" x14ac:dyDescent="0.3">
      <c r="A472" s="1"/>
      <c r="B472" t="s">
        <v>16</v>
      </c>
      <c r="C472" t="s">
        <v>4047</v>
      </c>
      <c r="D472" t="s">
        <v>10755</v>
      </c>
      <c r="E472" t="s">
        <v>10756</v>
      </c>
      <c r="F472" t="s">
        <v>10756</v>
      </c>
      <c r="G472">
        <v>0.98299999999999998</v>
      </c>
      <c r="H472">
        <v>1</v>
      </c>
      <c r="I472">
        <v>0.6</v>
      </c>
      <c r="J472">
        <v>0.98299999999999998</v>
      </c>
      <c r="K472" t="s">
        <v>7</v>
      </c>
      <c r="L472">
        <v>0.92362500000000003</v>
      </c>
      <c r="M472">
        <v>0.91934400000000005</v>
      </c>
    </row>
    <row r="473" spans="1:13" ht="15" x14ac:dyDescent="0.3">
      <c r="A473" s="1"/>
      <c r="B473" t="s">
        <v>16</v>
      </c>
      <c r="C473" t="s">
        <v>1839</v>
      </c>
      <c r="D473" t="s">
        <v>1843</v>
      </c>
      <c r="E473" t="s">
        <v>1841</v>
      </c>
      <c r="F473" t="s">
        <v>1841</v>
      </c>
      <c r="G473">
        <v>0.98299999999999998</v>
      </c>
      <c r="H473">
        <v>1</v>
      </c>
      <c r="I473">
        <v>0.182</v>
      </c>
      <c r="J473">
        <v>0.98299999999999998</v>
      </c>
      <c r="K473" t="s">
        <v>7</v>
      </c>
      <c r="L473">
        <v>0.85605600000000004</v>
      </c>
      <c r="M473">
        <v>0.84614999999999996</v>
      </c>
    </row>
    <row r="474" spans="1:13" ht="15" x14ac:dyDescent="0.3">
      <c r="A474" s="1"/>
      <c r="B474" t="s">
        <v>16</v>
      </c>
      <c r="C474" t="s">
        <v>3458</v>
      </c>
      <c r="D474" t="s">
        <v>10757</v>
      </c>
      <c r="E474" t="s">
        <v>10758</v>
      </c>
      <c r="F474" t="s">
        <v>10758</v>
      </c>
      <c r="G474">
        <v>0.98299999999999998</v>
      </c>
      <c r="H474">
        <v>1</v>
      </c>
      <c r="I474">
        <v>0</v>
      </c>
      <c r="J474">
        <v>0.98299999999999998</v>
      </c>
      <c r="K474" t="s">
        <v>7</v>
      </c>
      <c r="L474">
        <v>0.94200200000000001</v>
      </c>
      <c r="M474">
        <v>0.93536900000000001</v>
      </c>
    </row>
    <row r="475" spans="1:13" ht="15" x14ac:dyDescent="0.3">
      <c r="A475" s="1"/>
      <c r="B475" t="s">
        <v>16</v>
      </c>
      <c r="C475" t="s">
        <v>3889</v>
      </c>
      <c r="D475" t="s">
        <v>10759</v>
      </c>
      <c r="E475" t="s">
        <v>10760</v>
      </c>
      <c r="F475" t="s">
        <v>7990</v>
      </c>
      <c r="G475">
        <v>0.98299999999999998</v>
      </c>
      <c r="H475">
        <v>1</v>
      </c>
      <c r="I475">
        <v>0</v>
      </c>
      <c r="J475">
        <v>0.98299999999999998</v>
      </c>
      <c r="K475" t="s">
        <v>7</v>
      </c>
      <c r="L475">
        <v>0.89739899999999995</v>
      </c>
      <c r="M475">
        <v>0.89624899999999996</v>
      </c>
    </row>
    <row r="476" spans="1:13" ht="15" x14ac:dyDescent="0.3">
      <c r="A476" s="1"/>
      <c r="B476" t="s">
        <v>16</v>
      </c>
      <c r="C476" t="s">
        <v>4983</v>
      </c>
      <c r="D476" t="s">
        <v>10761</v>
      </c>
      <c r="E476" t="s">
        <v>10097</v>
      </c>
      <c r="F476" t="s">
        <v>10097</v>
      </c>
      <c r="G476">
        <v>0.98299999999999998</v>
      </c>
      <c r="H476">
        <v>1</v>
      </c>
      <c r="I476">
        <v>0</v>
      </c>
      <c r="J476">
        <v>0.98299999999999998</v>
      </c>
      <c r="K476" t="s">
        <v>7</v>
      </c>
      <c r="L476">
        <v>0.95886000000000005</v>
      </c>
      <c r="M476">
        <v>0.95249399999999995</v>
      </c>
    </row>
    <row r="477" spans="1:13" ht="15" x14ac:dyDescent="0.3">
      <c r="A477" s="1"/>
      <c r="B477" t="s">
        <v>16</v>
      </c>
      <c r="C477" t="s">
        <v>5023</v>
      </c>
      <c r="D477" t="s">
        <v>10762</v>
      </c>
      <c r="E477" t="s">
        <v>10192</v>
      </c>
      <c r="F477" t="s">
        <v>10193</v>
      </c>
      <c r="G477">
        <v>0.98299999999999998</v>
      </c>
      <c r="H477">
        <v>1</v>
      </c>
      <c r="I477">
        <v>0</v>
      </c>
      <c r="J477">
        <v>0.98299999999999998</v>
      </c>
      <c r="K477" t="s">
        <v>7</v>
      </c>
      <c r="L477">
        <v>0.95313999999999999</v>
      </c>
      <c r="M477">
        <v>0.94898300000000002</v>
      </c>
    </row>
    <row r="478" spans="1:13" ht="15" x14ac:dyDescent="0.3">
      <c r="A478" s="1"/>
      <c r="B478" t="s">
        <v>16</v>
      </c>
      <c r="C478" t="s">
        <v>2072</v>
      </c>
      <c r="D478">
        <v>1992</v>
      </c>
      <c r="E478" t="s">
        <v>2073</v>
      </c>
      <c r="F478">
        <v>1992</v>
      </c>
      <c r="G478">
        <v>0.98199999999999998</v>
      </c>
      <c r="H478">
        <v>0.66700000000000004</v>
      </c>
      <c r="I478">
        <v>0.66700000000000004</v>
      </c>
      <c r="J478">
        <v>0.98199999999999998</v>
      </c>
      <c r="K478" t="s">
        <v>7</v>
      </c>
      <c r="L478">
        <v>0.75909099999999996</v>
      </c>
      <c r="M478">
        <v>0.76643399999999995</v>
      </c>
    </row>
    <row r="479" spans="1:13" ht="15" x14ac:dyDescent="0.3">
      <c r="A479" s="1"/>
      <c r="B479" t="s">
        <v>16</v>
      </c>
      <c r="C479" t="s">
        <v>3838</v>
      </c>
      <c r="D479" t="s">
        <v>7920</v>
      </c>
      <c r="E479" t="s">
        <v>7922</v>
      </c>
      <c r="F479" t="s">
        <v>7922</v>
      </c>
      <c r="G479">
        <v>0.98199999999999998</v>
      </c>
      <c r="H479">
        <v>1</v>
      </c>
      <c r="I479">
        <v>0.66700000000000004</v>
      </c>
      <c r="J479">
        <v>0.98199999999999998</v>
      </c>
      <c r="K479" t="s">
        <v>7</v>
      </c>
      <c r="L479">
        <v>0.91039400000000004</v>
      </c>
      <c r="M479">
        <v>0.90806600000000004</v>
      </c>
    </row>
    <row r="480" spans="1:13" ht="15" x14ac:dyDescent="0.3">
      <c r="A480" s="1"/>
      <c r="B480" t="s">
        <v>16</v>
      </c>
      <c r="C480" t="s">
        <v>480</v>
      </c>
      <c r="D480" t="s">
        <v>481</v>
      </c>
      <c r="E480" t="s">
        <v>482</v>
      </c>
      <c r="F480" t="s">
        <v>482</v>
      </c>
      <c r="G480">
        <v>0.98199999999999998</v>
      </c>
      <c r="H480">
        <v>1</v>
      </c>
      <c r="I480">
        <v>0.5</v>
      </c>
      <c r="J480">
        <v>0.98199999999999998</v>
      </c>
      <c r="K480" t="s">
        <v>7</v>
      </c>
      <c r="L480">
        <v>0.93102799999999997</v>
      </c>
      <c r="M480">
        <v>0.92538900000000002</v>
      </c>
    </row>
    <row r="481" spans="1:13" ht="15" x14ac:dyDescent="0.3">
      <c r="A481" s="1"/>
      <c r="B481" t="s">
        <v>16</v>
      </c>
      <c r="C481" t="s">
        <v>4013</v>
      </c>
      <c r="D481" t="s">
        <v>10763</v>
      </c>
      <c r="E481" t="s">
        <v>8253</v>
      </c>
      <c r="F481" t="s">
        <v>10764</v>
      </c>
      <c r="G481">
        <v>0.98199999999999998</v>
      </c>
      <c r="H481">
        <v>0.85699999999999998</v>
      </c>
      <c r="I481">
        <v>0.5</v>
      </c>
      <c r="J481">
        <v>0.98199999999999998</v>
      </c>
      <c r="K481" t="s">
        <v>7</v>
      </c>
      <c r="L481">
        <v>0.96206700000000001</v>
      </c>
      <c r="M481">
        <v>0.95661499999999999</v>
      </c>
    </row>
    <row r="482" spans="1:13" ht="15" x14ac:dyDescent="0.3">
      <c r="A482" s="1"/>
      <c r="B482" t="s">
        <v>16</v>
      </c>
      <c r="C482" t="s">
        <v>754</v>
      </c>
      <c r="D482" t="s">
        <v>758</v>
      </c>
      <c r="E482" t="s">
        <v>756</v>
      </c>
      <c r="F482" t="s">
        <v>756</v>
      </c>
      <c r="G482">
        <v>0.98199999999999998</v>
      </c>
      <c r="H482">
        <v>1</v>
      </c>
      <c r="I482">
        <v>0.4</v>
      </c>
      <c r="J482">
        <v>0.98199999999999998</v>
      </c>
      <c r="K482" t="s">
        <v>7</v>
      </c>
      <c r="L482">
        <v>0.90572299999999994</v>
      </c>
      <c r="M482">
        <v>0.89923699999999995</v>
      </c>
    </row>
    <row r="483" spans="1:13" ht="15" x14ac:dyDescent="0.3">
      <c r="A483" s="1"/>
      <c r="B483" t="s">
        <v>16</v>
      </c>
      <c r="C483" t="s">
        <v>3844</v>
      </c>
      <c r="D483" t="s">
        <v>10765</v>
      </c>
      <c r="E483" t="s">
        <v>10766</v>
      </c>
      <c r="F483" t="s">
        <v>10766</v>
      </c>
      <c r="G483">
        <v>0.98099999999999998</v>
      </c>
      <c r="H483">
        <v>1</v>
      </c>
      <c r="I483">
        <v>0.66700000000000004</v>
      </c>
      <c r="J483">
        <v>0.98099999999999998</v>
      </c>
      <c r="K483" t="s">
        <v>7</v>
      </c>
      <c r="L483">
        <v>0.93650599999999995</v>
      </c>
      <c r="M483">
        <v>0.92965600000000004</v>
      </c>
    </row>
    <row r="484" spans="1:13" ht="15" x14ac:dyDescent="0.3">
      <c r="A484" s="1"/>
      <c r="B484" t="s">
        <v>16</v>
      </c>
      <c r="C484" t="s">
        <v>4056</v>
      </c>
      <c r="D484" t="s">
        <v>8348</v>
      </c>
      <c r="E484" t="s">
        <v>10767</v>
      </c>
      <c r="F484" t="s">
        <v>10768</v>
      </c>
      <c r="G484">
        <v>0.98099999999999998</v>
      </c>
      <c r="H484">
        <v>0.83299999999999996</v>
      </c>
      <c r="I484">
        <v>0.66700000000000004</v>
      </c>
      <c r="J484">
        <v>0.98099999999999998</v>
      </c>
      <c r="K484" t="s">
        <v>7</v>
      </c>
      <c r="L484">
        <v>0.86629900000000004</v>
      </c>
      <c r="M484">
        <v>0.88075000000000003</v>
      </c>
    </row>
    <row r="485" spans="1:13" ht="15" x14ac:dyDescent="0.3">
      <c r="A485" s="1"/>
      <c r="B485" t="s">
        <v>16</v>
      </c>
      <c r="C485" t="s">
        <v>2306</v>
      </c>
      <c r="D485" t="s">
        <v>2307</v>
      </c>
      <c r="E485" t="s">
        <v>2308</v>
      </c>
      <c r="F485" t="s">
        <v>2309</v>
      </c>
      <c r="G485">
        <v>0.98099999999999998</v>
      </c>
      <c r="H485">
        <v>1</v>
      </c>
      <c r="I485">
        <v>0</v>
      </c>
      <c r="J485">
        <v>0.98099999999999998</v>
      </c>
      <c r="K485" t="s">
        <v>7</v>
      </c>
      <c r="L485">
        <v>0.94109399999999999</v>
      </c>
      <c r="M485">
        <v>0.93481099999999995</v>
      </c>
    </row>
    <row r="486" spans="1:13" ht="15" x14ac:dyDescent="0.3">
      <c r="A486" s="1"/>
      <c r="B486" t="s">
        <v>16</v>
      </c>
      <c r="C486" t="s">
        <v>5155</v>
      </c>
      <c r="D486" t="s">
        <v>10769</v>
      </c>
      <c r="E486" t="s">
        <v>10415</v>
      </c>
      <c r="F486" t="s">
        <v>10415</v>
      </c>
      <c r="G486">
        <v>0.98099999999999998</v>
      </c>
      <c r="H486">
        <v>1</v>
      </c>
      <c r="I486">
        <v>0</v>
      </c>
      <c r="J486">
        <v>0.98099999999999998</v>
      </c>
      <c r="K486" t="s">
        <v>7</v>
      </c>
      <c r="L486">
        <v>0.95685500000000001</v>
      </c>
      <c r="M486">
        <v>0.94876700000000003</v>
      </c>
    </row>
    <row r="487" spans="1:13" ht="15" x14ac:dyDescent="0.3">
      <c r="A487" s="1"/>
      <c r="B487" t="s">
        <v>16</v>
      </c>
      <c r="C487" t="s">
        <v>2052</v>
      </c>
      <c r="D487">
        <v>1985</v>
      </c>
      <c r="E487" t="s">
        <v>2053</v>
      </c>
      <c r="F487">
        <v>1985</v>
      </c>
      <c r="G487">
        <v>0.98</v>
      </c>
      <c r="H487">
        <v>0.66700000000000004</v>
      </c>
      <c r="I487">
        <v>0.66700000000000004</v>
      </c>
      <c r="J487">
        <v>0.98</v>
      </c>
      <c r="K487" t="s">
        <v>7</v>
      </c>
      <c r="L487">
        <v>0.77479200000000004</v>
      </c>
      <c r="M487">
        <v>0.78208100000000003</v>
      </c>
    </row>
    <row r="488" spans="1:13" ht="15" x14ac:dyDescent="0.3">
      <c r="A488" s="1"/>
      <c r="B488" t="s">
        <v>16</v>
      </c>
      <c r="C488" t="s">
        <v>2075</v>
      </c>
      <c r="D488">
        <v>1986</v>
      </c>
      <c r="E488" t="s">
        <v>2076</v>
      </c>
      <c r="F488">
        <v>1986</v>
      </c>
      <c r="G488">
        <v>0.98</v>
      </c>
      <c r="H488">
        <v>0.66700000000000004</v>
      </c>
      <c r="I488">
        <v>0.66700000000000004</v>
      </c>
      <c r="J488">
        <v>0.98</v>
      </c>
      <c r="K488" t="s">
        <v>7</v>
      </c>
      <c r="L488">
        <v>0.76634999999999998</v>
      </c>
      <c r="M488">
        <v>0.77445900000000001</v>
      </c>
    </row>
    <row r="489" spans="1:13" ht="15" x14ac:dyDescent="0.3">
      <c r="A489" s="1"/>
      <c r="B489" t="s">
        <v>16</v>
      </c>
      <c r="C489" t="s">
        <v>3681</v>
      </c>
      <c r="D489" t="s">
        <v>10770</v>
      </c>
      <c r="E489" t="s">
        <v>7627</v>
      </c>
      <c r="F489" t="s">
        <v>10771</v>
      </c>
      <c r="G489">
        <v>0.98</v>
      </c>
      <c r="H489">
        <v>0</v>
      </c>
      <c r="I489">
        <v>0.66700000000000004</v>
      </c>
      <c r="J489">
        <v>0.98</v>
      </c>
      <c r="K489" t="s">
        <v>7</v>
      </c>
      <c r="L489">
        <v>0.90555300000000005</v>
      </c>
      <c r="M489">
        <v>0.90414399999999995</v>
      </c>
    </row>
    <row r="490" spans="1:13" ht="15" x14ac:dyDescent="0.3">
      <c r="A490" s="1"/>
      <c r="B490" t="s">
        <v>16</v>
      </c>
      <c r="C490" t="s">
        <v>3895</v>
      </c>
      <c r="D490" t="s">
        <v>7998</v>
      </c>
      <c r="E490" t="s">
        <v>7999</v>
      </c>
      <c r="F490" t="s">
        <v>7999</v>
      </c>
      <c r="G490">
        <v>0.98</v>
      </c>
      <c r="H490">
        <v>1</v>
      </c>
      <c r="I490">
        <v>0.5</v>
      </c>
      <c r="J490">
        <v>0.98</v>
      </c>
      <c r="K490" t="s">
        <v>7</v>
      </c>
      <c r="L490">
        <v>0.96923700000000002</v>
      </c>
      <c r="M490">
        <v>0.96851799999999999</v>
      </c>
    </row>
    <row r="491" spans="1:13" ht="15" x14ac:dyDescent="0.3">
      <c r="A491" s="1"/>
      <c r="B491" t="s">
        <v>16</v>
      </c>
      <c r="C491" t="s">
        <v>5105</v>
      </c>
      <c r="D491" t="s">
        <v>10772</v>
      </c>
      <c r="E491" t="s">
        <v>10330</v>
      </c>
      <c r="F491" t="s">
        <v>10330</v>
      </c>
      <c r="G491">
        <v>0.98</v>
      </c>
      <c r="H491">
        <v>1</v>
      </c>
      <c r="I491">
        <v>0.5</v>
      </c>
      <c r="J491">
        <v>0.98</v>
      </c>
      <c r="K491" t="s">
        <v>7</v>
      </c>
      <c r="L491">
        <v>0.89065799999999995</v>
      </c>
      <c r="M491">
        <v>0.89642200000000005</v>
      </c>
    </row>
    <row r="492" spans="1:13" ht="15" x14ac:dyDescent="0.3">
      <c r="A492" s="1"/>
      <c r="B492" t="s">
        <v>16</v>
      </c>
      <c r="C492" t="s">
        <v>4998</v>
      </c>
      <c r="D492" t="s">
        <v>10126</v>
      </c>
      <c r="E492" t="s">
        <v>10773</v>
      </c>
      <c r="F492" t="s">
        <v>10773</v>
      </c>
      <c r="G492">
        <v>0.98</v>
      </c>
      <c r="H492">
        <v>1</v>
      </c>
      <c r="I492">
        <v>0.33300000000000002</v>
      </c>
      <c r="J492">
        <v>0.98</v>
      </c>
      <c r="K492" t="s">
        <v>7</v>
      </c>
      <c r="L492">
        <v>0.95040500000000006</v>
      </c>
      <c r="M492">
        <v>0.94343500000000002</v>
      </c>
    </row>
    <row r="493" spans="1:13" ht="15" x14ac:dyDescent="0.3">
      <c r="A493" s="1"/>
      <c r="B493" t="s">
        <v>16</v>
      </c>
      <c r="C493" t="s">
        <v>5066</v>
      </c>
      <c r="D493" t="s">
        <v>10774</v>
      </c>
      <c r="E493" t="s">
        <v>10775</v>
      </c>
      <c r="F493" t="s">
        <v>10261</v>
      </c>
      <c r="G493">
        <v>0.97899999999999998</v>
      </c>
      <c r="H493">
        <v>0.88900000000000001</v>
      </c>
      <c r="I493">
        <v>0.66700000000000004</v>
      </c>
      <c r="J493">
        <v>0.97899999999999998</v>
      </c>
      <c r="K493" t="s">
        <v>7</v>
      </c>
      <c r="L493">
        <v>0.94907200000000003</v>
      </c>
      <c r="M493">
        <v>0.94719500000000001</v>
      </c>
    </row>
    <row r="494" spans="1:13" ht="15" x14ac:dyDescent="0.3">
      <c r="A494" s="1"/>
      <c r="B494" t="s">
        <v>16</v>
      </c>
      <c r="C494" t="s">
        <v>4238</v>
      </c>
      <c r="D494" t="s">
        <v>10776</v>
      </c>
      <c r="E494" t="s">
        <v>10777</v>
      </c>
      <c r="F494" t="s">
        <v>10778</v>
      </c>
      <c r="G494">
        <v>0.97799999999999998</v>
      </c>
      <c r="H494">
        <v>0.66700000000000004</v>
      </c>
      <c r="I494">
        <v>0.66700000000000004</v>
      </c>
      <c r="J494">
        <v>0.97799999999999998</v>
      </c>
      <c r="K494" t="s">
        <v>7</v>
      </c>
      <c r="L494">
        <v>0.89769399999999999</v>
      </c>
      <c r="M494">
        <v>0.88800400000000002</v>
      </c>
    </row>
    <row r="495" spans="1:13" ht="15" x14ac:dyDescent="0.3">
      <c r="A495" s="1"/>
      <c r="B495" t="s">
        <v>16</v>
      </c>
      <c r="C495" t="s">
        <v>4366</v>
      </c>
      <c r="D495" t="s">
        <v>10779</v>
      </c>
      <c r="E495" t="s">
        <v>10780</v>
      </c>
      <c r="F495" t="s">
        <v>10781</v>
      </c>
      <c r="G495">
        <v>0.97799999999999998</v>
      </c>
      <c r="H495">
        <v>0.75</v>
      </c>
      <c r="I495">
        <v>0.61499999999999999</v>
      </c>
      <c r="J495">
        <v>0.97799999999999998</v>
      </c>
      <c r="K495" t="s">
        <v>7</v>
      </c>
      <c r="L495">
        <v>0.86232600000000004</v>
      </c>
      <c r="M495">
        <v>0.87061500000000003</v>
      </c>
    </row>
    <row r="496" spans="1:13" ht="15" x14ac:dyDescent="0.3">
      <c r="A496" s="1"/>
      <c r="B496" t="s">
        <v>16</v>
      </c>
      <c r="C496" t="s">
        <v>3732</v>
      </c>
      <c r="D496" t="s">
        <v>10782</v>
      </c>
      <c r="E496" t="s">
        <v>10783</v>
      </c>
      <c r="F496" t="s">
        <v>10783</v>
      </c>
      <c r="G496">
        <v>0.97799999999999998</v>
      </c>
      <c r="H496">
        <v>1</v>
      </c>
      <c r="I496">
        <v>0.5</v>
      </c>
      <c r="J496">
        <v>0.97799999999999998</v>
      </c>
      <c r="K496" t="s">
        <v>7</v>
      </c>
      <c r="L496">
        <v>0.91038699999999995</v>
      </c>
      <c r="M496">
        <v>0.90127000000000002</v>
      </c>
    </row>
    <row r="497" spans="1:13" ht="15" x14ac:dyDescent="0.3">
      <c r="A497" s="1"/>
      <c r="B497" t="s">
        <v>16</v>
      </c>
      <c r="C497" t="s">
        <v>4010</v>
      </c>
      <c r="D497" t="s">
        <v>10784</v>
      </c>
      <c r="E497" t="s">
        <v>10785</v>
      </c>
      <c r="F497" t="s">
        <v>8249</v>
      </c>
      <c r="G497">
        <v>0.97799999999999998</v>
      </c>
      <c r="H497">
        <v>0.66700000000000004</v>
      </c>
      <c r="I497">
        <v>0</v>
      </c>
      <c r="J497">
        <v>0.97799999999999998</v>
      </c>
      <c r="K497" t="s">
        <v>7</v>
      </c>
      <c r="L497">
        <v>0.92159999999999997</v>
      </c>
      <c r="M497">
        <v>0.90625100000000003</v>
      </c>
    </row>
    <row r="498" spans="1:13" ht="15" x14ac:dyDescent="0.3">
      <c r="A498" s="1"/>
      <c r="B498" t="s">
        <v>16</v>
      </c>
      <c r="C498" t="s">
        <v>4829</v>
      </c>
      <c r="D498" t="s">
        <v>9802</v>
      </c>
      <c r="E498" t="s">
        <v>9805</v>
      </c>
      <c r="F498" t="s">
        <v>9804</v>
      </c>
      <c r="G498">
        <v>0.97699999999999998</v>
      </c>
      <c r="H498">
        <v>0.85699999999999998</v>
      </c>
      <c r="I498">
        <v>0.90900000000000003</v>
      </c>
      <c r="J498">
        <v>0.97699999999999998</v>
      </c>
      <c r="K498" t="s">
        <v>7</v>
      </c>
      <c r="L498">
        <v>0.94475299999999995</v>
      </c>
      <c r="M498">
        <v>0.93049700000000002</v>
      </c>
    </row>
    <row r="499" spans="1:13" ht="15" x14ac:dyDescent="0.3">
      <c r="A499" s="1"/>
      <c r="B499" t="s">
        <v>16</v>
      </c>
      <c r="C499" t="s">
        <v>3833</v>
      </c>
      <c r="D499" t="s">
        <v>7908</v>
      </c>
      <c r="E499" t="s">
        <v>7910</v>
      </c>
      <c r="F499" t="s">
        <v>7910</v>
      </c>
      <c r="G499">
        <v>0.97699999999999998</v>
      </c>
      <c r="H499">
        <v>1</v>
      </c>
      <c r="I499">
        <v>0.66700000000000004</v>
      </c>
      <c r="J499">
        <v>0.97699999999999998</v>
      </c>
      <c r="K499" t="s">
        <v>7</v>
      </c>
      <c r="L499">
        <v>0.94646300000000005</v>
      </c>
      <c r="M499">
        <v>0.94197200000000003</v>
      </c>
    </row>
    <row r="500" spans="1:13" ht="15" x14ac:dyDescent="0.3">
      <c r="A500" s="1"/>
      <c r="B500" t="s">
        <v>16</v>
      </c>
      <c r="C500" t="s">
        <v>1630</v>
      </c>
      <c r="D500" t="s">
        <v>1631</v>
      </c>
      <c r="E500" t="s">
        <v>1632</v>
      </c>
      <c r="F500" t="s">
        <v>1633</v>
      </c>
      <c r="G500">
        <v>0.97699999999999998</v>
      </c>
      <c r="H500">
        <v>0.33300000000000002</v>
      </c>
      <c r="I500">
        <v>0.5</v>
      </c>
      <c r="J500">
        <v>0.97699999999999998</v>
      </c>
      <c r="K500" t="s">
        <v>7</v>
      </c>
      <c r="L500">
        <v>0.84862800000000005</v>
      </c>
      <c r="M500">
        <v>0.86116899999999996</v>
      </c>
    </row>
    <row r="501" spans="1:13" ht="15" x14ac:dyDescent="0.3">
      <c r="A501" s="1"/>
      <c r="B501" t="s">
        <v>16</v>
      </c>
      <c r="C501" t="s">
        <v>3725</v>
      </c>
      <c r="D501" t="s">
        <v>10786</v>
      </c>
      <c r="E501" t="s">
        <v>10787</v>
      </c>
      <c r="F501" t="s">
        <v>10788</v>
      </c>
      <c r="G501">
        <v>0.97699999999999998</v>
      </c>
      <c r="H501">
        <v>0.5</v>
      </c>
      <c r="I501">
        <v>0.5</v>
      </c>
      <c r="J501">
        <v>0.97699999999999998</v>
      </c>
      <c r="K501" t="s">
        <v>7</v>
      </c>
      <c r="L501">
        <v>0.97880699999999998</v>
      </c>
      <c r="M501">
        <v>0.97584499999999996</v>
      </c>
    </row>
    <row r="502" spans="1:13" ht="15" x14ac:dyDescent="0.3">
      <c r="A502" s="1"/>
      <c r="B502" t="s">
        <v>16</v>
      </c>
      <c r="C502" t="s">
        <v>3627</v>
      </c>
      <c r="D502" t="s">
        <v>10789</v>
      </c>
      <c r="E502" t="s">
        <v>7536</v>
      </c>
      <c r="F502" t="s">
        <v>7536</v>
      </c>
      <c r="G502">
        <v>0.97699999999999998</v>
      </c>
      <c r="H502">
        <v>1</v>
      </c>
      <c r="I502">
        <v>0.33300000000000002</v>
      </c>
      <c r="J502">
        <v>0.97699999999999998</v>
      </c>
      <c r="K502" t="s">
        <v>7</v>
      </c>
      <c r="L502">
        <v>0.94584299999999999</v>
      </c>
      <c r="M502">
        <v>0.94201000000000001</v>
      </c>
    </row>
    <row r="503" spans="1:13" ht="15" x14ac:dyDescent="0.3">
      <c r="A503" s="1"/>
      <c r="B503" t="s">
        <v>16</v>
      </c>
      <c r="C503" t="s">
        <v>1591</v>
      </c>
      <c r="D503" t="s">
        <v>1592</v>
      </c>
      <c r="E503" t="s">
        <v>1593</v>
      </c>
      <c r="F503" t="s">
        <v>1593</v>
      </c>
      <c r="G503">
        <v>0.97699999999999998</v>
      </c>
      <c r="H503">
        <v>1</v>
      </c>
      <c r="I503">
        <v>0</v>
      </c>
      <c r="J503">
        <v>0.97699999999999998</v>
      </c>
      <c r="K503" t="s">
        <v>7</v>
      </c>
      <c r="L503">
        <v>0.96190699999999996</v>
      </c>
      <c r="M503">
        <v>0.95771499999999998</v>
      </c>
    </row>
    <row r="504" spans="1:13" ht="15" x14ac:dyDescent="0.3">
      <c r="A504" s="1"/>
      <c r="B504" t="s">
        <v>16</v>
      </c>
      <c r="C504" t="s">
        <v>3656</v>
      </c>
      <c r="D504" t="s">
        <v>10790</v>
      </c>
      <c r="E504" t="s">
        <v>7581</v>
      </c>
      <c r="F504" t="s">
        <v>7582</v>
      </c>
      <c r="G504">
        <v>0.97599999999999998</v>
      </c>
      <c r="H504">
        <v>0.66700000000000004</v>
      </c>
      <c r="I504">
        <v>0.75</v>
      </c>
      <c r="J504">
        <v>0.97599999999999998</v>
      </c>
      <c r="K504" t="s">
        <v>7</v>
      </c>
      <c r="L504">
        <v>0.82069700000000001</v>
      </c>
      <c r="M504">
        <v>0.82111800000000001</v>
      </c>
    </row>
    <row r="505" spans="1:13" ht="15" x14ac:dyDescent="0.3">
      <c r="A505" s="1"/>
      <c r="B505" t="s">
        <v>16</v>
      </c>
      <c r="C505" t="s">
        <v>4348</v>
      </c>
      <c r="D505" t="s">
        <v>10791</v>
      </c>
      <c r="E505" t="s">
        <v>8843</v>
      </c>
      <c r="F505" t="s">
        <v>10792</v>
      </c>
      <c r="G505">
        <v>0.97599999999999998</v>
      </c>
      <c r="H505">
        <v>0.77800000000000002</v>
      </c>
      <c r="I505">
        <v>0.73699999999999999</v>
      </c>
      <c r="J505">
        <v>0.97599999999999998</v>
      </c>
      <c r="K505" t="s">
        <v>7</v>
      </c>
      <c r="L505">
        <v>0.93884199999999995</v>
      </c>
      <c r="M505">
        <v>0.93454400000000004</v>
      </c>
    </row>
    <row r="506" spans="1:13" ht="15" x14ac:dyDescent="0.3">
      <c r="A506" s="1"/>
      <c r="B506" t="s">
        <v>16</v>
      </c>
      <c r="C506" t="s">
        <v>2335</v>
      </c>
      <c r="D506" t="s">
        <v>2336</v>
      </c>
      <c r="E506" t="s">
        <v>2337</v>
      </c>
      <c r="F506" t="s">
        <v>2338</v>
      </c>
      <c r="G506">
        <v>0.97599999999999998</v>
      </c>
      <c r="H506">
        <v>0.66700000000000004</v>
      </c>
      <c r="I506">
        <v>0</v>
      </c>
      <c r="J506">
        <v>0.97599999999999998</v>
      </c>
      <c r="K506" t="s">
        <v>7</v>
      </c>
      <c r="L506">
        <v>0.89785099999999995</v>
      </c>
      <c r="M506">
        <v>0.89222400000000002</v>
      </c>
    </row>
    <row r="507" spans="1:13" ht="15" x14ac:dyDescent="0.3">
      <c r="A507" s="1"/>
      <c r="B507" t="s">
        <v>16</v>
      </c>
      <c r="C507" t="s">
        <v>3898</v>
      </c>
      <c r="D507" t="s">
        <v>10793</v>
      </c>
      <c r="E507" t="s">
        <v>8044</v>
      </c>
      <c r="F507" t="s">
        <v>8044</v>
      </c>
      <c r="G507">
        <v>0.97599999999999998</v>
      </c>
      <c r="H507">
        <v>1</v>
      </c>
      <c r="I507">
        <v>0</v>
      </c>
      <c r="J507">
        <v>0.97599999999999998</v>
      </c>
      <c r="K507" t="s">
        <v>7</v>
      </c>
      <c r="L507">
        <v>0.96244300000000005</v>
      </c>
      <c r="M507">
        <v>0.97117399999999998</v>
      </c>
    </row>
    <row r="508" spans="1:13" ht="15" x14ac:dyDescent="0.3">
      <c r="A508" s="1"/>
      <c r="B508" t="s">
        <v>16</v>
      </c>
      <c r="C508" t="s">
        <v>3898</v>
      </c>
      <c r="D508" t="s">
        <v>10793</v>
      </c>
      <c r="E508" t="s">
        <v>8044</v>
      </c>
      <c r="F508" t="s">
        <v>8044</v>
      </c>
      <c r="G508">
        <v>0.97599999999999998</v>
      </c>
      <c r="H508">
        <v>1</v>
      </c>
      <c r="I508">
        <v>0</v>
      </c>
      <c r="J508">
        <v>0.97599999999999998</v>
      </c>
      <c r="K508" t="s">
        <v>7</v>
      </c>
      <c r="L508">
        <v>0.96244300000000005</v>
      </c>
      <c r="M508">
        <v>0.97117399999999998</v>
      </c>
    </row>
    <row r="509" spans="1:13" ht="15" x14ac:dyDescent="0.3">
      <c r="A509" s="1"/>
      <c r="B509" t="s">
        <v>16</v>
      </c>
      <c r="C509" t="s">
        <v>5018</v>
      </c>
      <c r="D509" t="s">
        <v>10794</v>
      </c>
      <c r="E509" t="s">
        <v>10174</v>
      </c>
      <c r="F509" t="s">
        <v>10174</v>
      </c>
      <c r="G509">
        <v>0.97599999999999998</v>
      </c>
      <c r="H509">
        <v>1</v>
      </c>
      <c r="I509">
        <v>0</v>
      </c>
      <c r="J509">
        <v>0.97599999999999998</v>
      </c>
      <c r="K509" t="s">
        <v>7</v>
      </c>
      <c r="L509">
        <v>0.85904800000000003</v>
      </c>
      <c r="M509">
        <v>0.85777400000000004</v>
      </c>
    </row>
    <row r="510" spans="1:13" ht="15" x14ac:dyDescent="0.3">
      <c r="A510" s="1"/>
      <c r="B510" t="s">
        <v>16</v>
      </c>
      <c r="C510" t="s">
        <v>1742</v>
      </c>
      <c r="D510" t="s">
        <v>1743</v>
      </c>
      <c r="E510" t="s">
        <v>1744</v>
      </c>
      <c r="F510" t="s">
        <v>1744</v>
      </c>
      <c r="G510">
        <v>0.97499999999999998</v>
      </c>
      <c r="H510">
        <v>1</v>
      </c>
      <c r="I510">
        <v>0.5</v>
      </c>
      <c r="J510">
        <v>0.97499999999999998</v>
      </c>
      <c r="K510" t="s">
        <v>7</v>
      </c>
      <c r="L510">
        <v>0.91776199999999997</v>
      </c>
      <c r="M510">
        <v>0.91005400000000003</v>
      </c>
    </row>
    <row r="511" spans="1:13" ht="15" x14ac:dyDescent="0.3">
      <c r="A511" s="1"/>
      <c r="B511" t="s">
        <v>16</v>
      </c>
      <c r="C511" t="s">
        <v>3636</v>
      </c>
      <c r="D511" t="s">
        <v>10795</v>
      </c>
      <c r="E511" t="s">
        <v>10796</v>
      </c>
      <c r="F511" t="s">
        <v>7550</v>
      </c>
      <c r="G511">
        <v>0.97499999999999998</v>
      </c>
      <c r="H511">
        <v>0.5</v>
      </c>
      <c r="I511">
        <v>0.5</v>
      </c>
      <c r="J511">
        <v>0.97499999999999998</v>
      </c>
      <c r="K511" t="s">
        <v>7</v>
      </c>
      <c r="L511">
        <v>0.98385800000000001</v>
      </c>
      <c r="M511">
        <v>0.98378100000000002</v>
      </c>
    </row>
    <row r="512" spans="1:13" ht="15" x14ac:dyDescent="0.3">
      <c r="A512" s="1"/>
      <c r="B512" t="s">
        <v>16</v>
      </c>
      <c r="C512" t="s">
        <v>4493</v>
      </c>
      <c r="D512" t="s">
        <v>9083</v>
      </c>
      <c r="E512" t="s">
        <v>9084</v>
      </c>
      <c r="F512" t="s">
        <v>9084</v>
      </c>
      <c r="G512">
        <v>0.97499999999999998</v>
      </c>
      <c r="H512">
        <v>1</v>
      </c>
      <c r="I512">
        <v>0.2</v>
      </c>
      <c r="J512">
        <v>0.97499999999999998</v>
      </c>
      <c r="K512" t="s">
        <v>7</v>
      </c>
      <c r="L512">
        <v>0.93284299999999998</v>
      </c>
      <c r="M512">
        <v>0.91996999999999995</v>
      </c>
    </row>
    <row r="513" spans="1:13" ht="15" x14ac:dyDescent="0.3">
      <c r="A513" s="1"/>
      <c r="B513" t="s">
        <v>16</v>
      </c>
      <c r="C513" t="s">
        <v>1888</v>
      </c>
      <c r="D513" t="s">
        <v>1889</v>
      </c>
      <c r="E513" t="s">
        <v>1890</v>
      </c>
      <c r="F513" t="s">
        <v>1890</v>
      </c>
      <c r="G513">
        <v>0.97499999999999998</v>
      </c>
      <c r="H513">
        <v>1</v>
      </c>
      <c r="I513">
        <v>0</v>
      </c>
      <c r="J513">
        <v>0.97499999999999998</v>
      </c>
      <c r="K513" t="s">
        <v>7</v>
      </c>
      <c r="L513">
        <v>0.81715400000000005</v>
      </c>
      <c r="M513">
        <v>0.80670900000000001</v>
      </c>
    </row>
    <row r="514" spans="1:13" ht="15" x14ac:dyDescent="0.3">
      <c r="A514" s="1"/>
      <c r="B514" t="s">
        <v>16</v>
      </c>
      <c r="C514" t="s">
        <v>4995</v>
      </c>
      <c r="D514" t="s">
        <v>10120</v>
      </c>
      <c r="E514" t="s">
        <v>10121</v>
      </c>
      <c r="F514" t="s">
        <v>10797</v>
      </c>
      <c r="G514">
        <v>0.97399999999999998</v>
      </c>
      <c r="H514">
        <v>0.8</v>
      </c>
      <c r="I514">
        <v>0.8</v>
      </c>
      <c r="J514">
        <v>0.97399999999999998</v>
      </c>
      <c r="K514" t="s">
        <v>7</v>
      </c>
      <c r="L514">
        <v>0.95333599999999996</v>
      </c>
      <c r="M514">
        <v>0.95379400000000003</v>
      </c>
    </row>
    <row r="515" spans="1:13" ht="15" x14ac:dyDescent="0.3">
      <c r="A515" s="1"/>
      <c r="B515" t="s">
        <v>16</v>
      </c>
      <c r="C515" t="s">
        <v>402</v>
      </c>
      <c r="D515" t="s">
        <v>403</v>
      </c>
      <c r="E515" t="s">
        <v>404</v>
      </c>
      <c r="F515" t="s">
        <v>405</v>
      </c>
      <c r="G515">
        <v>0.97399999999999998</v>
      </c>
      <c r="H515">
        <v>1</v>
      </c>
      <c r="I515">
        <v>0</v>
      </c>
      <c r="J515">
        <v>0.97399999999999998</v>
      </c>
      <c r="K515" t="s">
        <v>7</v>
      </c>
      <c r="L515">
        <v>0.84276899999999999</v>
      </c>
      <c r="M515">
        <v>0.83120000000000005</v>
      </c>
    </row>
    <row r="516" spans="1:13" ht="15" x14ac:dyDescent="0.3">
      <c r="A516" s="1"/>
      <c r="B516" t="s">
        <v>16</v>
      </c>
      <c r="C516" t="s">
        <v>4088</v>
      </c>
      <c r="D516" t="s">
        <v>10798</v>
      </c>
      <c r="E516" t="s">
        <v>10799</v>
      </c>
      <c r="F516" t="s">
        <v>8392</v>
      </c>
      <c r="G516">
        <v>0.97399999999999998</v>
      </c>
      <c r="H516">
        <v>0</v>
      </c>
      <c r="I516">
        <v>0</v>
      </c>
      <c r="J516">
        <v>0.97399999999999998</v>
      </c>
      <c r="K516" t="s">
        <v>7</v>
      </c>
      <c r="L516">
        <v>0.96149899999999999</v>
      </c>
      <c r="M516">
        <v>0.95837099999999997</v>
      </c>
    </row>
    <row r="517" spans="1:13" ht="15" x14ac:dyDescent="0.3">
      <c r="A517" s="1"/>
      <c r="B517" t="s">
        <v>16</v>
      </c>
      <c r="C517" t="s">
        <v>4732</v>
      </c>
      <c r="D517" t="s">
        <v>10800</v>
      </c>
      <c r="E517" t="s">
        <v>10801</v>
      </c>
      <c r="F517" t="s">
        <v>10802</v>
      </c>
      <c r="G517">
        <v>0.97299999999999998</v>
      </c>
      <c r="H517">
        <v>0.88900000000000001</v>
      </c>
      <c r="I517">
        <v>0.75</v>
      </c>
      <c r="J517">
        <v>0.97299999999999998</v>
      </c>
      <c r="K517" t="s">
        <v>7</v>
      </c>
      <c r="L517">
        <v>0.92247800000000002</v>
      </c>
      <c r="M517">
        <v>0.909721</v>
      </c>
    </row>
    <row r="518" spans="1:13" ht="15" x14ac:dyDescent="0.3">
      <c r="A518" s="1"/>
      <c r="B518" t="s">
        <v>16</v>
      </c>
      <c r="C518" t="s">
        <v>4644</v>
      </c>
      <c r="D518" t="s">
        <v>10803</v>
      </c>
      <c r="E518" t="s">
        <v>9402</v>
      </c>
      <c r="F518" t="s">
        <v>10804</v>
      </c>
      <c r="G518">
        <v>0.97199999999999998</v>
      </c>
      <c r="H518">
        <v>0.88900000000000001</v>
      </c>
      <c r="I518">
        <v>0.88900000000000001</v>
      </c>
      <c r="J518">
        <v>0.97199999999999998</v>
      </c>
      <c r="K518" t="s">
        <v>7</v>
      </c>
      <c r="L518">
        <v>0.86438499999999996</v>
      </c>
      <c r="M518">
        <v>0.85700200000000004</v>
      </c>
    </row>
    <row r="519" spans="1:13" ht="15" x14ac:dyDescent="0.3">
      <c r="A519" s="1"/>
      <c r="B519" t="s">
        <v>16</v>
      </c>
      <c r="C519" t="s">
        <v>1120</v>
      </c>
      <c r="D519" t="s">
        <v>1121</v>
      </c>
      <c r="E519" t="s">
        <v>1122</v>
      </c>
      <c r="F519" t="s">
        <v>1123</v>
      </c>
      <c r="G519">
        <v>0.97199999999999998</v>
      </c>
      <c r="H519">
        <v>0.33300000000000002</v>
      </c>
      <c r="I519">
        <v>0.75</v>
      </c>
      <c r="J519">
        <v>0.97199999999999998</v>
      </c>
      <c r="K519" t="s">
        <v>7</v>
      </c>
      <c r="L519">
        <v>0.97539799999999999</v>
      </c>
      <c r="M519">
        <v>0.97540700000000002</v>
      </c>
    </row>
    <row r="520" spans="1:13" ht="15" x14ac:dyDescent="0.3">
      <c r="A520" s="1"/>
      <c r="B520" t="s">
        <v>16</v>
      </c>
      <c r="C520" t="s">
        <v>1162</v>
      </c>
      <c r="D520" t="s">
        <v>36</v>
      </c>
      <c r="E520" t="s">
        <v>35</v>
      </c>
      <c r="F520" t="s">
        <v>34</v>
      </c>
      <c r="G520">
        <v>0.97199999999999998</v>
      </c>
      <c r="H520">
        <v>1</v>
      </c>
      <c r="I520">
        <v>0</v>
      </c>
      <c r="J520">
        <v>0.97199999999999998</v>
      </c>
      <c r="K520" t="s">
        <v>7</v>
      </c>
      <c r="L520">
        <v>0.84657700000000002</v>
      </c>
      <c r="M520">
        <v>0.85188799999999998</v>
      </c>
    </row>
    <row r="521" spans="1:13" ht="15" x14ac:dyDescent="0.3">
      <c r="A521" s="1"/>
      <c r="B521" t="s">
        <v>16</v>
      </c>
      <c r="C521" t="s">
        <v>3621</v>
      </c>
      <c r="D521" t="s">
        <v>24</v>
      </c>
      <c r="E521" t="s">
        <v>23</v>
      </c>
      <c r="F521" t="s">
        <v>23</v>
      </c>
      <c r="G521">
        <v>0.97199999999999998</v>
      </c>
      <c r="H521">
        <v>1</v>
      </c>
      <c r="I521">
        <v>0</v>
      </c>
      <c r="J521">
        <v>0.97199999999999998</v>
      </c>
      <c r="K521" t="s">
        <v>7</v>
      </c>
      <c r="L521">
        <v>0.91700800000000005</v>
      </c>
      <c r="M521">
        <v>0.90487700000000004</v>
      </c>
    </row>
    <row r="522" spans="1:13" ht="15" x14ac:dyDescent="0.3">
      <c r="A522" s="1" t="s">
        <v>10805</v>
      </c>
      <c r="B522" t="s">
        <v>16</v>
      </c>
      <c r="C522" t="s">
        <v>3788</v>
      </c>
      <c r="D522" t="s">
        <v>10806</v>
      </c>
      <c r="E522" t="s">
        <v>10807</v>
      </c>
      <c r="F522" t="s">
        <v>10808</v>
      </c>
      <c r="G522">
        <v>0.97099999999999997</v>
      </c>
      <c r="H522">
        <v>0.8</v>
      </c>
      <c r="I522">
        <v>0.75</v>
      </c>
      <c r="J522">
        <v>0.97099999999999997</v>
      </c>
      <c r="K522" t="s">
        <v>7</v>
      </c>
      <c r="L522">
        <v>0.920956</v>
      </c>
      <c r="M522">
        <v>0.92396699999999998</v>
      </c>
    </row>
    <row r="523" spans="1:13" ht="15" x14ac:dyDescent="0.3">
      <c r="A523" s="1"/>
      <c r="B523" t="s">
        <v>16</v>
      </c>
      <c r="C523" t="s">
        <v>824</v>
      </c>
      <c r="D523" t="s">
        <v>828</v>
      </c>
      <c r="E523" t="s">
        <v>826</v>
      </c>
      <c r="F523" t="s">
        <v>829</v>
      </c>
      <c r="G523">
        <v>0.97099999999999997</v>
      </c>
      <c r="H523">
        <v>0.83299999999999996</v>
      </c>
      <c r="I523">
        <v>0.72699999999999998</v>
      </c>
      <c r="J523">
        <v>0.97099999999999997</v>
      </c>
      <c r="K523" t="s">
        <v>7</v>
      </c>
      <c r="L523">
        <v>0.95595300000000005</v>
      </c>
      <c r="M523">
        <v>0.95344899999999999</v>
      </c>
    </row>
    <row r="524" spans="1:13" ht="15" x14ac:dyDescent="0.3">
      <c r="A524" s="1"/>
      <c r="B524" t="s">
        <v>16</v>
      </c>
      <c r="C524" t="s">
        <v>4632</v>
      </c>
      <c r="D524" t="s">
        <v>10809</v>
      </c>
      <c r="E524" t="s">
        <v>9355</v>
      </c>
      <c r="F524" t="s">
        <v>9358</v>
      </c>
      <c r="G524">
        <v>0.97</v>
      </c>
      <c r="H524">
        <v>0.66700000000000004</v>
      </c>
      <c r="I524">
        <v>0.75</v>
      </c>
      <c r="J524">
        <v>0.97</v>
      </c>
      <c r="K524" t="s">
        <v>7</v>
      </c>
      <c r="L524">
        <v>0.88480599999999998</v>
      </c>
      <c r="M524">
        <v>0.90302099999999996</v>
      </c>
    </row>
    <row r="525" spans="1:13" ht="15" x14ac:dyDescent="0.3">
      <c r="A525" s="1"/>
      <c r="B525" t="s">
        <v>16</v>
      </c>
      <c r="C525" t="s">
        <v>4059</v>
      </c>
      <c r="D525" t="s">
        <v>10810</v>
      </c>
      <c r="E525" t="s">
        <v>8353</v>
      </c>
      <c r="F525" t="s">
        <v>10811</v>
      </c>
      <c r="G525">
        <v>0.97</v>
      </c>
      <c r="H525">
        <v>0</v>
      </c>
      <c r="I525">
        <v>0.66700000000000004</v>
      </c>
      <c r="J525">
        <v>0.97</v>
      </c>
      <c r="K525" t="s">
        <v>7</v>
      </c>
      <c r="L525">
        <v>0.86929900000000004</v>
      </c>
      <c r="M525">
        <v>0.87328399999999995</v>
      </c>
    </row>
    <row r="526" spans="1:13" ht="15" x14ac:dyDescent="0.3">
      <c r="A526" s="1"/>
      <c r="B526" t="s">
        <v>16</v>
      </c>
      <c r="C526" t="s">
        <v>5090</v>
      </c>
      <c r="D526" t="s">
        <v>10812</v>
      </c>
      <c r="E526" t="s">
        <v>10299</v>
      </c>
      <c r="F526" t="s">
        <v>10299</v>
      </c>
      <c r="G526">
        <v>0.97</v>
      </c>
      <c r="H526">
        <v>1</v>
      </c>
      <c r="I526">
        <v>0.5</v>
      </c>
      <c r="J526">
        <v>0.97</v>
      </c>
      <c r="K526" t="s">
        <v>7</v>
      </c>
      <c r="L526">
        <v>0.953457</v>
      </c>
      <c r="M526">
        <v>0.94714799999999999</v>
      </c>
    </row>
    <row r="527" spans="1:13" ht="15" x14ac:dyDescent="0.3">
      <c r="A527" s="1"/>
      <c r="B527" t="s">
        <v>16</v>
      </c>
      <c r="C527" t="s">
        <v>5136</v>
      </c>
      <c r="D527" t="s">
        <v>10813</v>
      </c>
      <c r="E527" t="s">
        <v>10814</v>
      </c>
      <c r="F527" t="s">
        <v>10815</v>
      </c>
      <c r="G527">
        <v>0.97</v>
      </c>
      <c r="H527">
        <v>0.75</v>
      </c>
      <c r="I527">
        <v>0.33300000000000002</v>
      </c>
      <c r="J527">
        <v>0.97</v>
      </c>
      <c r="K527" t="s">
        <v>7</v>
      </c>
      <c r="L527">
        <v>0.96742600000000001</v>
      </c>
      <c r="M527">
        <v>0.96645099999999995</v>
      </c>
    </row>
    <row r="528" spans="1:13" ht="15" x14ac:dyDescent="0.3">
      <c r="A528" s="1"/>
      <c r="B528" t="s">
        <v>16</v>
      </c>
      <c r="C528" t="s">
        <v>4326</v>
      </c>
      <c r="D528" t="s">
        <v>10816</v>
      </c>
      <c r="E528" t="s">
        <v>8794</v>
      </c>
      <c r="F528" t="s">
        <v>10817</v>
      </c>
      <c r="G528">
        <v>0.97</v>
      </c>
      <c r="H528">
        <v>0</v>
      </c>
      <c r="I528">
        <v>0</v>
      </c>
      <c r="J528">
        <v>0.97</v>
      </c>
      <c r="K528" t="s">
        <v>7</v>
      </c>
      <c r="L528">
        <v>0.791821</v>
      </c>
      <c r="M528">
        <v>0.77979399999999999</v>
      </c>
    </row>
    <row r="529" spans="1:13" ht="15" x14ac:dyDescent="0.3">
      <c r="A529" s="1"/>
      <c r="B529" t="s">
        <v>16</v>
      </c>
      <c r="C529" t="s">
        <v>3856</v>
      </c>
      <c r="D529" t="s">
        <v>10818</v>
      </c>
      <c r="E529" t="s">
        <v>10819</v>
      </c>
      <c r="F529" t="s">
        <v>10819</v>
      </c>
      <c r="G529">
        <v>0.96899999999999997</v>
      </c>
      <c r="H529">
        <v>1</v>
      </c>
      <c r="I529">
        <v>0.75</v>
      </c>
      <c r="J529">
        <v>0.96899999999999997</v>
      </c>
      <c r="K529" t="s">
        <v>7</v>
      </c>
      <c r="L529">
        <v>0.968476</v>
      </c>
      <c r="M529">
        <v>0.97230300000000003</v>
      </c>
    </row>
    <row r="530" spans="1:13" ht="15" x14ac:dyDescent="0.3">
      <c r="A530" s="1"/>
      <c r="B530" t="s">
        <v>16</v>
      </c>
      <c r="C530" t="s">
        <v>762</v>
      </c>
      <c r="D530" t="s">
        <v>766</v>
      </c>
      <c r="E530" t="s">
        <v>764</v>
      </c>
      <c r="F530" t="s">
        <v>767</v>
      </c>
      <c r="G530">
        <v>0.96899999999999997</v>
      </c>
      <c r="H530">
        <v>0.66700000000000004</v>
      </c>
      <c r="I530">
        <v>0.66700000000000004</v>
      </c>
      <c r="J530">
        <v>0.96899999999999997</v>
      </c>
      <c r="K530" t="s">
        <v>7</v>
      </c>
      <c r="L530">
        <v>0.90104099999999998</v>
      </c>
      <c r="M530">
        <v>0.90586999999999995</v>
      </c>
    </row>
    <row r="531" spans="1:13" ht="15" x14ac:dyDescent="0.3">
      <c r="A531" s="1"/>
      <c r="B531" t="s">
        <v>16</v>
      </c>
      <c r="C531" t="s">
        <v>4811</v>
      </c>
      <c r="D531" t="s">
        <v>10820</v>
      </c>
      <c r="E531" t="s">
        <v>10821</v>
      </c>
      <c r="F531" t="s">
        <v>10822</v>
      </c>
      <c r="G531">
        <v>0.96899999999999997</v>
      </c>
      <c r="H531">
        <v>0.8</v>
      </c>
      <c r="I531">
        <v>0.66700000000000004</v>
      </c>
      <c r="J531">
        <v>0.96899999999999997</v>
      </c>
      <c r="K531" t="s">
        <v>7</v>
      </c>
      <c r="L531">
        <v>0.914968</v>
      </c>
      <c r="M531">
        <v>0.91439499999999996</v>
      </c>
    </row>
    <row r="532" spans="1:13" ht="15" x14ac:dyDescent="0.3">
      <c r="A532" s="1" t="s">
        <v>10823</v>
      </c>
      <c r="B532" t="s">
        <v>16</v>
      </c>
      <c r="C532" t="s">
        <v>3729</v>
      </c>
      <c r="D532" t="s">
        <v>10824</v>
      </c>
      <c r="E532" t="s">
        <v>10825</v>
      </c>
      <c r="F532" t="s">
        <v>10826</v>
      </c>
      <c r="G532">
        <v>0.96899999999999997</v>
      </c>
      <c r="H532">
        <v>0.5</v>
      </c>
      <c r="I532">
        <v>0.5</v>
      </c>
      <c r="J532">
        <v>0.96899999999999997</v>
      </c>
      <c r="K532" t="s">
        <v>7</v>
      </c>
      <c r="L532">
        <v>0.97792100000000004</v>
      </c>
      <c r="M532">
        <v>0.97642600000000002</v>
      </c>
    </row>
    <row r="533" spans="1:13" ht="15" x14ac:dyDescent="0.3">
      <c r="A533" s="1"/>
      <c r="B533" t="s">
        <v>16</v>
      </c>
      <c r="C533" t="s">
        <v>3859</v>
      </c>
      <c r="D533" t="s">
        <v>10827</v>
      </c>
      <c r="E533" t="s">
        <v>7948</v>
      </c>
      <c r="F533" t="s">
        <v>7948</v>
      </c>
      <c r="G533">
        <v>0.96899999999999997</v>
      </c>
      <c r="H533">
        <v>1</v>
      </c>
      <c r="I533">
        <v>0.5</v>
      </c>
      <c r="J533">
        <v>0.96899999999999997</v>
      </c>
      <c r="K533" t="s">
        <v>7</v>
      </c>
      <c r="L533">
        <v>0.910775</v>
      </c>
      <c r="M533">
        <v>0.90300000000000002</v>
      </c>
    </row>
    <row r="534" spans="1:13" ht="15" x14ac:dyDescent="0.3">
      <c r="A534" s="1"/>
      <c r="B534" t="s">
        <v>16</v>
      </c>
      <c r="C534" t="s">
        <v>3592</v>
      </c>
      <c r="D534" t="s">
        <v>10828</v>
      </c>
      <c r="E534" t="s">
        <v>7470</v>
      </c>
      <c r="F534" t="s">
        <v>7470</v>
      </c>
      <c r="G534">
        <v>0.96899999999999997</v>
      </c>
      <c r="H534">
        <v>1</v>
      </c>
      <c r="I534">
        <v>0.33300000000000002</v>
      </c>
      <c r="J534">
        <v>0.96899999999999997</v>
      </c>
      <c r="K534" t="s">
        <v>7</v>
      </c>
      <c r="L534">
        <v>0.89885400000000004</v>
      </c>
      <c r="M534">
        <v>0.89004499999999998</v>
      </c>
    </row>
    <row r="535" spans="1:13" ht="15" x14ac:dyDescent="0.3">
      <c r="A535" s="1"/>
      <c r="B535" t="s">
        <v>16</v>
      </c>
      <c r="C535" t="s">
        <v>4925</v>
      </c>
      <c r="D535" t="s">
        <v>9994</v>
      </c>
      <c r="E535" t="s">
        <v>10829</v>
      </c>
      <c r="F535" t="s">
        <v>9990</v>
      </c>
      <c r="G535">
        <v>0.96899999999999997</v>
      </c>
      <c r="H535">
        <v>0.75</v>
      </c>
      <c r="I535">
        <v>0.25</v>
      </c>
      <c r="J535">
        <v>0.96899999999999997</v>
      </c>
      <c r="K535" t="s">
        <v>7</v>
      </c>
      <c r="L535">
        <v>0.93798800000000004</v>
      </c>
      <c r="M535">
        <v>0.93120999999999998</v>
      </c>
    </row>
    <row r="536" spans="1:13" ht="15" x14ac:dyDescent="0.3">
      <c r="A536" s="1"/>
      <c r="B536" t="s">
        <v>16</v>
      </c>
      <c r="C536" t="s">
        <v>4284</v>
      </c>
      <c r="D536" t="s">
        <v>10830</v>
      </c>
      <c r="E536" t="s">
        <v>8721</v>
      </c>
      <c r="F536" t="s">
        <v>8719</v>
      </c>
      <c r="G536">
        <v>0.96899999999999997</v>
      </c>
      <c r="H536">
        <v>0.85699999999999998</v>
      </c>
      <c r="I536">
        <v>0.125</v>
      </c>
      <c r="J536">
        <v>0.96899999999999997</v>
      </c>
      <c r="K536" t="s">
        <v>7</v>
      </c>
      <c r="L536">
        <v>0.82282699999999998</v>
      </c>
      <c r="M536">
        <v>0.81608400000000003</v>
      </c>
    </row>
    <row r="537" spans="1:13" ht="15" x14ac:dyDescent="0.3">
      <c r="A537" s="1"/>
      <c r="B537" t="s">
        <v>16</v>
      </c>
      <c r="C537" t="s">
        <v>3669</v>
      </c>
      <c r="D537" t="s">
        <v>10831</v>
      </c>
      <c r="E537" t="s">
        <v>7598</v>
      </c>
      <c r="F537" t="s">
        <v>7600</v>
      </c>
      <c r="G537">
        <v>0.96899999999999997</v>
      </c>
      <c r="H537">
        <v>0.66700000000000004</v>
      </c>
      <c r="I537">
        <v>0</v>
      </c>
      <c r="J537">
        <v>0.96899999999999997</v>
      </c>
      <c r="K537" t="s">
        <v>7</v>
      </c>
      <c r="L537">
        <v>0.89844999999999997</v>
      </c>
      <c r="M537">
        <v>0.90337100000000004</v>
      </c>
    </row>
    <row r="538" spans="1:13" ht="15" x14ac:dyDescent="0.3">
      <c r="A538" s="1"/>
      <c r="B538" t="s">
        <v>16</v>
      </c>
      <c r="C538" t="s">
        <v>5058</v>
      </c>
      <c r="D538" t="s">
        <v>10832</v>
      </c>
      <c r="E538" t="s">
        <v>10833</v>
      </c>
      <c r="F538" t="s">
        <v>10834</v>
      </c>
      <c r="G538">
        <v>0.96799999999999997</v>
      </c>
      <c r="H538">
        <v>0.87</v>
      </c>
      <c r="I538">
        <v>0.84199999999999997</v>
      </c>
      <c r="J538">
        <v>0.96799999999999997</v>
      </c>
      <c r="K538" t="s">
        <v>7</v>
      </c>
      <c r="L538">
        <v>0.938863</v>
      </c>
      <c r="M538">
        <v>0.93554800000000005</v>
      </c>
    </row>
    <row r="539" spans="1:13" ht="15" x14ac:dyDescent="0.3">
      <c r="A539" s="1"/>
      <c r="B539" t="s">
        <v>16</v>
      </c>
      <c r="C539" t="s">
        <v>2214</v>
      </c>
      <c r="D539" t="s">
        <v>2215</v>
      </c>
      <c r="E539" t="s">
        <v>2216</v>
      </c>
      <c r="F539" t="s">
        <v>2217</v>
      </c>
      <c r="G539">
        <v>0.96799999999999997</v>
      </c>
      <c r="H539">
        <v>0.83299999999999996</v>
      </c>
      <c r="I539">
        <v>0.154</v>
      </c>
      <c r="J539">
        <v>0.96799999999999997</v>
      </c>
      <c r="K539" t="s">
        <v>7</v>
      </c>
      <c r="L539">
        <v>0.90967699999999996</v>
      </c>
      <c r="M539">
        <v>0.90086900000000003</v>
      </c>
    </row>
    <row r="540" spans="1:13" ht="15" x14ac:dyDescent="0.3">
      <c r="A540" s="1"/>
      <c r="B540" t="s">
        <v>16</v>
      </c>
      <c r="C540" t="s">
        <v>525</v>
      </c>
      <c r="D540" t="s">
        <v>526</v>
      </c>
      <c r="E540" t="s">
        <v>527</v>
      </c>
      <c r="F540" t="s">
        <v>528</v>
      </c>
      <c r="G540">
        <v>0.96799999999999997</v>
      </c>
      <c r="H540">
        <v>0.5</v>
      </c>
      <c r="I540">
        <v>0</v>
      </c>
      <c r="J540">
        <v>0.96799999999999997</v>
      </c>
      <c r="K540" t="s">
        <v>7</v>
      </c>
      <c r="L540">
        <v>0.87068900000000005</v>
      </c>
      <c r="M540">
        <v>0.85385699999999998</v>
      </c>
    </row>
    <row r="541" spans="1:13" ht="15" x14ac:dyDescent="0.3">
      <c r="A541" s="1"/>
      <c r="B541" t="s">
        <v>16</v>
      </c>
      <c r="C541" t="s">
        <v>4345</v>
      </c>
      <c r="D541" t="s">
        <v>10835</v>
      </c>
      <c r="E541" t="s">
        <v>10836</v>
      </c>
      <c r="F541" t="s">
        <v>8840</v>
      </c>
      <c r="G541">
        <v>0.96799999999999997</v>
      </c>
      <c r="H541">
        <v>0</v>
      </c>
      <c r="I541">
        <v>0</v>
      </c>
      <c r="J541">
        <v>0.96799999999999997</v>
      </c>
      <c r="K541" t="s">
        <v>7</v>
      </c>
      <c r="L541">
        <v>0.96099599999999996</v>
      </c>
      <c r="M541">
        <v>0.95624500000000001</v>
      </c>
    </row>
    <row r="542" spans="1:13" ht="15" x14ac:dyDescent="0.3">
      <c r="A542" s="1"/>
      <c r="B542" t="s">
        <v>16</v>
      </c>
      <c r="C542" t="s">
        <v>384</v>
      </c>
      <c r="D542" t="s">
        <v>392</v>
      </c>
      <c r="E542" t="s">
        <v>386</v>
      </c>
      <c r="F542" t="s">
        <v>393</v>
      </c>
      <c r="G542">
        <v>0.96699999999999997</v>
      </c>
      <c r="H542">
        <v>0.82399999999999995</v>
      </c>
      <c r="I542">
        <v>0.8</v>
      </c>
      <c r="J542">
        <v>0.96699999999999997</v>
      </c>
      <c r="K542" t="s">
        <v>7</v>
      </c>
      <c r="L542">
        <v>0.94814900000000002</v>
      </c>
      <c r="M542">
        <v>0.94162000000000001</v>
      </c>
    </row>
    <row r="543" spans="1:13" ht="15" x14ac:dyDescent="0.3">
      <c r="A543" s="1"/>
      <c r="B543" t="s">
        <v>16</v>
      </c>
      <c r="C543" t="s">
        <v>4187</v>
      </c>
      <c r="D543" t="s">
        <v>10837</v>
      </c>
      <c r="E543" t="s">
        <v>10838</v>
      </c>
      <c r="F543" t="s">
        <v>8559</v>
      </c>
      <c r="G543">
        <v>0.96699999999999997</v>
      </c>
      <c r="H543">
        <v>1</v>
      </c>
      <c r="I543">
        <v>0.33300000000000002</v>
      </c>
      <c r="J543">
        <v>0.96699999999999997</v>
      </c>
      <c r="K543" t="s">
        <v>7</v>
      </c>
      <c r="L543">
        <v>0.95177900000000004</v>
      </c>
      <c r="M543">
        <v>0.94284199999999996</v>
      </c>
    </row>
    <row r="544" spans="1:13" ht="15" x14ac:dyDescent="0.3">
      <c r="A544" s="1"/>
      <c r="B544" t="s">
        <v>16</v>
      </c>
      <c r="C544" t="s">
        <v>1169</v>
      </c>
      <c r="D544" t="s">
        <v>1170</v>
      </c>
      <c r="E544" t="s">
        <v>1171</v>
      </c>
      <c r="F544" t="s">
        <v>1171</v>
      </c>
      <c r="G544">
        <v>0.96699999999999997</v>
      </c>
      <c r="H544">
        <v>1</v>
      </c>
      <c r="I544">
        <v>0</v>
      </c>
      <c r="J544">
        <v>0.96699999999999997</v>
      </c>
      <c r="K544" t="s">
        <v>7</v>
      </c>
      <c r="L544">
        <v>0.95650000000000002</v>
      </c>
      <c r="M544">
        <v>0.95255199999999995</v>
      </c>
    </row>
    <row r="545" spans="1:13" ht="15" x14ac:dyDescent="0.3">
      <c r="A545" s="1"/>
      <c r="B545" t="s">
        <v>16</v>
      </c>
      <c r="C545" t="s">
        <v>278</v>
      </c>
      <c r="D545" t="s">
        <v>279</v>
      </c>
      <c r="E545" t="s">
        <v>280</v>
      </c>
      <c r="F545" t="s">
        <v>281</v>
      </c>
      <c r="G545">
        <v>0.96599999999999997</v>
      </c>
      <c r="H545">
        <v>0.8</v>
      </c>
      <c r="I545">
        <v>0</v>
      </c>
      <c r="J545">
        <v>0.96599999999999997</v>
      </c>
      <c r="K545" t="s">
        <v>7</v>
      </c>
      <c r="L545">
        <v>0.91170399999999996</v>
      </c>
      <c r="M545">
        <v>0.90358799999999995</v>
      </c>
    </row>
    <row r="546" spans="1:13" ht="15" x14ac:dyDescent="0.3">
      <c r="A546" s="1"/>
      <c r="B546" t="s">
        <v>16</v>
      </c>
      <c r="C546">
        <v>1950</v>
      </c>
      <c r="D546" t="s">
        <v>6916</v>
      </c>
      <c r="E546">
        <v>1950</v>
      </c>
      <c r="F546" t="s">
        <v>6916</v>
      </c>
      <c r="G546">
        <v>0.96599999999999997</v>
      </c>
      <c r="H546">
        <v>0</v>
      </c>
      <c r="I546">
        <v>0</v>
      </c>
      <c r="J546">
        <v>0.96599999999999997</v>
      </c>
      <c r="K546" t="s">
        <v>7</v>
      </c>
      <c r="L546">
        <v>0.75059699999999996</v>
      </c>
      <c r="M546">
        <v>0.75059699999999996</v>
      </c>
    </row>
    <row r="547" spans="1:13" ht="15" x14ac:dyDescent="0.3">
      <c r="A547" s="1"/>
      <c r="B547" t="s">
        <v>16</v>
      </c>
      <c r="C547" t="s">
        <v>4858</v>
      </c>
      <c r="D547" t="s">
        <v>10839</v>
      </c>
      <c r="E547" t="s">
        <v>9838</v>
      </c>
      <c r="F547" t="s">
        <v>9838</v>
      </c>
      <c r="G547">
        <v>0.96599999999999997</v>
      </c>
      <c r="H547">
        <v>1</v>
      </c>
      <c r="I547">
        <v>0</v>
      </c>
      <c r="J547">
        <v>0.96599999999999997</v>
      </c>
      <c r="K547" t="s">
        <v>7</v>
      </c>
      <c r="L547">
        <v>0.71709500000000004</v>
      </c>
      <c r="M547">
        <v>0.72530600000000001</v>
      </c>
    </row>
    <row r="548" spans="1:13" ht="15" x14ac:dyDescent="0.3">
      <c r="A548" s="1"/>
      <c r="B548" t="s">
        <v>16</v>
      </c>
      <c r="C548" t="s">
        <v>887</v>
      </c>
      <c r="D548" t="s">
        <v>888</v>
      </c>
      <c r="E548" t="s">
        <v>889</v>
      </c>
      <c r="F548" t="s">
        <v>890</v>
      </c>
      <c r="G548">
        <v>0.96499999999999997</v>
      </c>
      <c r="H548">
        <v>0.8</v>
      </c>
      <c r="I548">
        <v>0.71399999999999997</v>
      </c>
      <c r="J548">
        <v>0.96499999999999997</v>
      </c>
      <c r="K548" t="s">
        <v>7</v>
      </c>
      <c r="L548">
        <v>0.93468099999999998</v>
      </c>
      <c r="M548">
        <v>0.93855900000000003</v>
      </c>
    </row>
    <row r="549" spans="1:13" ht="15" x14ac:dyDescent="0.3">
      <c r="A549" s="1"/>
      <c r="B549" t="s">
        <v>16</v>
      </c>
      <c r="C549" t="s">
        <v>4873</v>
      </c>
      <c r="D549" t="s">
        <v>10840</v>
      </c>
      <c r="E549" t="s">
        <v>10841</v>
      </c>
      <c r="F549" t="s">
        <v>10841</v>
      </c>
      <c r="G549">
        <v>0.96499999999999997</v>
      </c>
      <c r="H549">
        <v>1</v>
      </c>
      <c r="I549">
        <v>0.5</v>
      </c>
      <c r="J549">
        <v>0.96499999999999997</v>
      </c>
      <c r="K549" t="s">
        <v>7</v>
      </c>
      <c r="L549">
        <v>0.87896099999999999</v>
      </c>
      <c r="M549">
        <v>0.87886900000000001</v>
      </c>
    </row>
    <row r="550" spans="1:13" ht="15" x14ac:dyDescent="0.3">
      <c r="A550" s="1" t="s">
        <v>10842</v>
      </c>
      <c r="B550" t="s">
        <v>16</v>
      </c>
      <c r="C550" t="s">
        <v>4524</v>
      </c>
      <c r="D550" t="s">
        <v>10843</v>
      </c>
      <c r="E550" t="s">
        <v>9163</v>
      </c>
      <c r="F550" t="s">
        <v>9161</v>
      </c>
      <c r="G550">
        <v>0.96499999999999997</v>
      </c>
      <c r="H550">
        <v>0.75</v>
      </c>
      <c r="I550">
        <v>0.4</v>
      </c>
      <c r="J550">
        <v>0.96499999999999997</v>
      </c>
      <c r="K550" t="s">
        <v>7</v>
      </c>
      <c r="L550">
        <v>0.896482</v>
      </c>
      <c r="M550">
        <v>0.89407599999999998</v>
      </c>
    </row>
    <row r="551" spans="1:13" ht="15" x14ac:dyDescent="0.3">
      <c r="A551" s="1"/>
      <c r="B551" t="s">
        <v>16</v>
      </c>
      <c r="C551" t="s">
        <v>4635</v>
      </c>
      <c r="D551" t="s">
        <v>10844</v>
      </c>
      <c r="E551" t="s">
        <v>9366</v>
      </c>
      <c r="F551" t="s">
        <v>9366</v>
      </c>
      <c r="G551">
        <v>0.96499999999999997</v>
      </c>
      <c r="H551">
        <v>1</v>
      </c>
      <c r="I551">
        <v>0</v>
      </c>
      <c r="J551">
        <v>0.96499999999999997</v>
      </c>
      <c r="K551" t="s">
        <v>7</v>
      </c>
      <c r="L551">
        <v>0.78129400000000004</v>
      </c>
      <c r="M551">
        <v>0.78634899999999996</v>
      </c>
    </row>
    <row r="552" spans="1:13" ht="15" x14ac:dyDescent="0.3">
      <c r="A552" s="1"/>
      <c r="B552" t="s">
        <v>16</v>
      </c>
      <c r="C552" t="s">
        <v>562</v>
      </c>
      <c r="D552" t="s">
        <v>564</v>
      </c>
      <c r="E552" t="s">
        <v>563</v>
      </c>
      <c r="F552" t="s">
        <v>565</v>
      </c>
      <c r="G552">
        <v>0.96399999999999997</v>
      </c>
      <c r="H552">
        <v>0.66700000000000004</v>
      </c>
      <c r="I552">
        <v>0.8</v>
      </c>
      <c r="J552">
        <v>0.96399999999999997</v>
      </c>
      <c r="K552" t="s">
        <v>7</v>
      </c>
      <c r="L552">
        <v>0.916574</v>
      </c>
      <c r="M552">
        <v>0.90949500000000005</v>
      </c>
    </row>
    <row r="553" spans="1:13" ht="15" x14ac:dyDescent="0.3">
      <c r="A553" s="1"/>
      <c r="B553" t="s">
        <v>16</v>
      </c>
      <c r="C553" t="s">
        <v>1399</v>
      </c>
      <c r="D553" t="s">
        <v>1400</v>
      </c>
      <c r="E553" t="s">
        <v>1401</v>
      </c>
      <c r="F553" t="s">
        <v>1402</v>
      </c>
      <c r="G553">
        <v>0.96399999999999997</v>
      </c>
      <c r="H553">
        <v>0.66700000000000004</v>
      </c>
      <c r="I553">
        <v>0.66700000000000004</v>
      </c>
      <c r="J553">
        <v>0.96399999999999997</v>
      </c>
      <c r="K553" t="s">
        <v>7</v>
      </c>
      <c r="L553">
        <v>0.89576100000000003</v>
      </c>
      <c r="M553">
        <v>0.89140399999999997</v>
      </c>
    </row>
    <row r="554" spans="1:13" ht="15" x14ac:dyDescent="0.3">
      <c r="A554" s="1"/>
      <c r="B554" t="s">
        <v>16</v>
      </c>
      <c r="C554" t="s">
        <v>3921</v>
      </c>
      <c r="D554" t="s">
        <v>10845</v>
      </c>
      <c r="E554" t="s">
        <v>8055</v>
      </c>
      <c r="F554" t="s">
        <v>8056</v>
      </c>
      <c r="G554">
        <v>0.96399999999999997</v>
      </c>
      <c r="H554">
        <v>0.66700000000000004</v>
      </c>
      <c r="I554">
        <v>0.66700000000000004</v>
      </c>
      <c r="J554">
        <v>0.96399999999999997</v>
      </c>
      <c r="K554" t="s">
        <v>7</v>
      </c>
      <c r="L554">
        <v>0.935863</v>
      </c>
      <c r="M554">
        <v>0.930647</v>
      </c>
    </row>
    <row r="555" spans="1:13" ht="15" x14ac:dyDescent="0.3">
      <c r="A555" s="1"/>
      <c r="B555" t="s">
        <v>16</v>
      </c>
      <c r="C555" t="s">
        <v>3782</v>
      </c>
      <c r="D555" t="s">
        <v>10846</v>
      </c>
      <c r="E555" t="s">
        <v>10847</v>
      </c>
      <c r="F555" t="s">
        <v>10848</v>
      </c>
      <c r="G555">
        <v>0.96399999999999997</v>
      </c>
      <c r="H555">
        <v>0.71399999999999997</v>
      </c>
      <c r="I555">
        <v>0.33300000000000002</v>
      </c>
      <c r="J555">
        <v>0.96399999999999997</v>
      </c>
      <c r="K555" t="s">
        <v>7</v>
      </c>
      <c r="L555">
        <v>0.84579099999999996</v>
      </c>
      <c r="M555">
        <v>0.84358100000000003</v>
      </c>
    </row>
    <row r="556" spans="1:13" ht="15" x14ac:dyDescent="0.3">
      <c r="A556" s="1"/>
      <c r="B556" t="s">
        <v>16</v>
      </c>
      <c r="C556" t="s">
        <v>104</v>
      </c>
      <c r="D556" t="s">
        <v>105</v>
      </c>
      <c r="E556" t="s">
        <v>106</v>
      </c>
      <c r="F556" t="s">
        <v>106</v>
      </c>
      <c r="G556">
        <v>0.96299999999999997</v>
      </c>
      <c r="H556">
        <v>1</v>
      </c>
      <c r="I556">
        <v>0.5</v>
      </c>
      <c r="J556">
        <v>0.96299999999999997</v>
      </c>
      <c r="K556" t="s">
        <v>7</v>
      </c>
      <c r="L556">
        <v>0.98314000000000001</v>
      </c>
      <c r="M556">
        <v>0.98199899999999996</v>
      </c>
    </row>
    <row r="557" spans="1:13" ht="15" x14ac:dyDescent="0.3">
      <c r="A557" s="1"/>
      <c r="B557" t="s">
        <v>16</v>
      </c>
      <c r="C557" t="s">
        <v>104</v>
      </c>
      <c r="D557" t="s">
        <v>105</v>
      </c>
      <c r="E557" t="s">
        <v>106</v>
      </c>
      <c r="F557" t="s">
        <v>106</v>
      </c>
      <c r="G557">
        <v>0.96299999999999997</v>
      </c>
      <c r="H557">
        <v>1</v>
      </c>
      <c r="I557">
        <v>0.5</v>
      </c>
      <c r="J557">
        <v>0.96299999999999997</v>
      </c>
      <c r="K557" t="s">
        <v>7</v>
      </c>
      <c r="L557">
        <v>0.98314000000000001</v>
      </c>
      <c r="M557">
        <v>0.98199899999999996</v>
      </c>
    </row>
    <row r="558" spans="1:13" ht="15" x14ac:dyDescent="0.3">
      <c r="A558" s="1"/>
      <c r="B558" t="s">
        <v>16</v>
      </c>
      <c r="C558" t="s">
        <v>104</v>
      </c>
      <c r="D558" t="s">
        <v>105</v>
      </c>
      <c r="E558" t="s">
        <v>106</v>
      </c>
      <c r="F558" t="s">
        <v>106</v>
      </c>
      <c r="G558">
        <v>0.96299999999999997</v>
      </c>
      <c r="H558">
        <v>1</v>
      </c>
      <c r="I558">
        <v>0.5</v>
      </c>
      <c r="J558">
        <v>0.96299999999999997</v>
      </c>
      <c r="K558" t="s">
        <v>7</v>
      </c>
      <c r="L558">
        <v>0.98314000000000001</v>
      </c>
      <c r="M558">
        <v>0.98199899999999996</v>
      </c>
    </row>
    <row r="559" spans="1:13" ht="15" x14ac:dyDescent="0.3">
      <c r="A559" s="1"/>
      <c r="B559" t="s">
        <v>16</v>
      </c>
      <c r="C559" t="s">
        <v>807</v>
      </c>
      <c r="D559" t="s">
        <v>759</v>
      </c>
      <c r="E559" t="s">
        <v>808</v>
      </c>
      <c r="F559" t="s">
        <v>760</v>
      </c>
      <c r="G559">
        <v>0.96299999999999997</v>
      </c>
      <c r="H559">
        <v>0.66700000000000004</v>
      </c>
      <c r="I559">
        <v>0</v>
      </c>
      <c r="J559">
        <v>0.96299999999999997</v>
      </c>
      <c r="K559" t="s">
        <v>7</v>
      </c>
      <c r="L559">
        <v>0.83328000000000002</v>
      </c>
      <c r="M559">
        <v>0.84338599999999997</v>
      </c>
    </row>
    <row r="560" spans="1:13" ht="15" x14ac:dyDescent="0.3">
      <c r="A560" s="1"/>
      <c r="B560" t="s">
        <v>16</v>
      </c>
      <c r="C560" t="s">
        <v>3797</v>
      </c>
      <c r="D560" t="s">
        <v>10849</v>
      </c>
      <c r="E560" t="s">
        <v>10850</v>
      </c>
      <c r="F560" t="s">
        <v>10851</v>
      </c>
      <c r="G560">
        <v>0.96199999999999997</v>
      </c>
      <c r="H560">
        <v>0.83899999999999997</v>
      </c>
      <c r="I560">
        <v>0.8</v>
      </c>
      <c r="J560">
        <v>0.96199999999999997</v>
      </c>
      <c r="K560" t="s">
        <v>7</v>
      </c>
      <c r="L560">
        <v>0.96123700000000001</v>
      </c>
      <c r="M560">
        <v>0.95940499999999995</v>
      </c>
    </row>
    <row r="561" spans="1:13" ht="15" x14ac:dyDescent="0.3">
      <c r="A561" s="1"/>
      <c r="B561" t="s">
        <v>16</v>
      </c>
      <c r="C561" t="s">
        <v>4456</v>
      </c>
      <c r="D561" t="s">
        <v>9003</v>
      </c>
      <c r="E561" t="s">
        <v>10852</v>
      </c>
      <c r="F561" t="s">
        <v>9005</v>
      </c>
      <c r="G561">
        <v>0.96099999999999997</v>
      </c>
      <c r="H561">
        <v>0.8</v>
      </c>
      <c r="I561">
        <v>0</v>
      </c>
      <c r="J561">
        <v>0.96099999999999997</v>
      </c>
      <c r="K561" t="s">
        <v>7</v>
      </c>
      <c r="L561">
        <v>0.91911200000000004</v>
      </c>
      <c r="M561">
        <v>0.91664599999999996</v>
      </c>
    </row>
    <row r="562" spans="1:13" ht="15" x14ac:dyDescent="0.3">
      <c r="A562" s="1"/>
      <c r="B562" t="s">
        <v>16</v>
      </c>
      <c r="C562" t="s">
        <v>356</v>
      </c>
      <c r="D562" t="s">
        <v>363</v>
      </c>
      <c r="E562" t="s">
        <v>358</v>
      </c>
      <c r="F562" t="s">
        <v>364</v>
      </c>
      <c r="G562">
        <v>0.96</v>
      </c>
      <c r="H562">
        <v>0.8</v>
      </c>
      <c r="I562">
        <v>0</v>
      </c>
      <c r="J562">
        <v>0.96</v>
      </c>
      <c r="K562" t="s">
        <v>7</v>
      </c>
      <c r="L562">
        <v>0.81701199999999996</v>
      </c>
      <c r="M562">
        <v>0.81076700000000002</v>
      </c>
    </row>
    <row r="563" spans="1:13" ht="15" x14ac:dyDescent="0.3">
      <c r="A563" s="1"/>
      <c r="B563" t="s">
        <v>16</v>
      </c>
      <c r="C563" t="s">
        <v>4814</v>
      </c>
      <c r="D563" t="s">
        <v>10853</v>
      </c>
      <c r="E563" t="s">
        <v>9781</v>
      </c>
      <c r="F563" t="s">
        <v>9782</v>
      </c>
      <c r="G563">
        <v>0.95899999999999996</v>
      </c>
      <c r="H563">
        <v>0.8</v>
      </c>
      <c r="I563">
        <v>0.8</v>
      </c>
      <c r="J563">
        <v>0.95899999999999996</v>
      </c>
      <c r="K563" t="s">
        <v>7</v>
      </c>
      <c r="L563">
        <v>0.77693900000000005</v>
      </c>
      <c r="M563">
        <v>0.77359900000000004</v>
      </c>
    </row>
    <row r="564" spans="1:13" ht="15" x14ac:dyDescent="0.3">
      <c r="A564" s="1"/>
      <c r="B564" t="s">
        <v>16</v>
      </c>
      <c r="C564" t="s">
        <v>384</v>
      </c>
      <c r="D564" t="s">
        <v>385</v>
      </c>
      <c r="E564" t="s">
        <v>386</v>
      </c>
      <c r="F564" t="s">
        <v>387</v>
      </c>
      <c r="G564">
        <v>0.95899999999999996</v>
      </c>
      <c r="H564">
        <v>0.77800000000000002</v>
      </c>
      <c r="I564">
        <v>0.625</v>
      </c>
      <c r="J564">
        <v>0.95899999999999996</v>
      </c>
      <c r="K564" t="s">
        <v>7</v>
      </c>
      <c r="L564">
        <v>0.90798599999999996</v>
      </c>
      <c r="M564">
        <v>0.89591100000000001</v>
      </c>
    </row>
    <row r="565" spans="1:13" ht="15" x14ac:dyDescent="0.3">
      <c r="A565" s="1"/>
      <c r="B565" t="s">
        <v>16</v>
      </c>
      <c r="C565" t="s">
        <v>4007</v>
      </c>
      <c r="D565" t="s">
        <v>10854</v>
      </c>
      <c r="E565" t="s">
        <v>10855</v>
      </c>
      <c r="F565" t="s">
        <v>10856</v>
      </c>
      <c r="G565">
        <v>0.95899999999999996</v>
      </c>
      <c r="H565">
        <v>0.75</v>
      </c>
      <c r="I565">
        <v>0.5</v>
      </c>
      <c r="J565">
        <v>0.95899999999999996</v>
      </c>
      <c r="K565" t="s">
        <v>7</v>
      </c>
      <c r="L565">
        <v>0.88454699999999997</v>
      </c>
      <c r="M565">
        <v>0.88034999999999997</v>
      </c>
    </row>
    <row r="566" spans="1:13" ht="15" x14ac:dyDescent="0.3">
      <c r="A566" s="1"/>
      <c r="B566" t="s">
        <v>16</v>
      </c>
      <c r="C566" t="s">
        <v>4986</v>
      </c>
      <c r="D566" t="s">
        <v>10857</v>
      </c>
      <c r="E566" t="s">
        <v>10858</v>
      </c>
      <c r="F566" t="s">
        <v>9949</v>
      </c>
      <c r="G566">
        <v>0.95899999999999996</v>
      </c>
      <c r="H566">
        <v>0</v>
      </c>
      <c r="I566">
        <v>0</v>
      </c>
      <c r="J566">
        <v>0.95899999999999996</v>
      </c>
      <c r="K566" t="s">
        <v>7</v>
      </c>
      <c r="L566">
        <v>0.94740899999999995</v>
      </c>
      <c r="M566">
        <v>0.94208599999999998</v>
      </c>
    </row>
    <row r="567" spans="1:13" ht="15" x14ac:dyDescent="0.3">
      <c r="A567" s="1"/>
      <c r="B567" t="s">
        <v>16</v>
      </c>
      <c r="C567" t="s">
        <v>4626</v>
      </c>
      <c r="D567" t="s">
        <v>10859</v>
      </c>
      <c r="E567" t="s">
        <v>10860</v>
      </c>
      <c r="F567" t="s">
        <v>10860</v>
      </c>
      <c r="G567">
        <v>0.95799999999999996</v>
      </c>
      <c r="H567">
        <v>1</v>
      </c>
      <c r="I567">
        <v>0.66700000000000004</v>
      </c>
      <c r="J567">
        <v>0.95799999999999996</v>
      </c>
      <c r="K567" t="s">
        <v>7</v>
      </c>
      <c r="L567">
        <v>0.857433</v>
      </c>
      <c r="M567">
        <v>0.85734699999999997</v>
      </c>
    </row>
    <row r="568" spans="1:13" ht="15" x14ac:dyDescent="0.3">
      <c r="A568" s="1"/>
      <c r="B568" t="s">
        <v>16</v>
      </c>
      <c r="C568" t="s">
        <v>3892</v>
      </c>
      <c r="D568" t="s">
        <v>10861</v>
      </c>
      <c r="E568" t="s">
        <v>10862</v>
      </c>
      <c r="F568" t="s">
        <v>7995</v>
      </c>
      <c r="G568">
        <v>0.95799999999999996</v>
      </c>
      <c r="H568">
        <v>0.4</v>
      </c>
      <c r="I568">
        <v>0.5</v>
      </c>
      <c r="J568">
        <v>0.95799999999999996</v>
      </c>
      <c r="K568" t="s">
        <v>7</v>
      </c>
      <c r="L568">
        <v>0.95726100000000003</v>
      </c>
      <c r="M568">
        <v>0.95853699999999997</v>
      </c>
    </row>
    <row r="569" spans="1:13" ht="15" x14ac:dyDescent="0.3">
      <c r="A569" s="1" t="s">
        <v>10863</v>
      </c>
      <c r="B569" t="s">
        <v>16</v>
      </c>
      <c r="C569" t="s">
        <v>3892</v>
      </c>
      <c r="D569" t="s">
        <v>10861</v>
      </c>
      <c r="E569" t="s">
        <v>10862</v>
      </c>
      <c r="F569" t="s">
        <v>7995</v>
      </c>
      <c r="G569">
        <v>0.95799999999999996</v>
      </c>
      <c r="H569">
        <v>0.4</v>
      </c>
      <c r="I569">
        <v>0.5</v>
      </c>
      <c r="J569">
        <v>0.95799999999999996</v>
      </c>
      <c r="K569" t="s">
        <v>7</v>
      </c>
      <c r="L569">
        <v>0.95726100000000003</v>
      </c>
      <c r="M569">
        <v>0.95853699999999997</v>
      </c>
    </row>
    <row r="570" spans="1:13" ht="15" x14ac:dyDescent="0.3">
      <c r="A570" s="1"/>
      <c r="B570" t="s">
        <v>16</v>
      </c>
      <c r="C570" t="s">
        <v>4465</v>
      </c>
      <c r="D570">
        <v>1288</v>
      </c>
      <c r="E570" t="s">
        <v>10864</v>
      </c>
      <c r="F570">
        <v>1288</v>
      </c>
      <c r="G570">
        <v>0.95699999999999996</v>
      </c>
      <c r="H570">
        <v>0.66700000000000004</v>
      </c>
      <c r="I570">
        <v>0.66700000000000004</v>
      </c>
      <c r="J570">
        <v>0.95699999999999996</v>
      </c>
      <c r="K570" t="s">
        <v>7</v>
      </c>
      <c r="L570">
        <v>0.81346499999999999</v>
      </c>
      <c r="M570">
        <v>0.82089000000000001</v>
      </c>
    </row>
    <row r="571" spans="1:13" ht="15" x14ac:dyDescent="0.3">
      <c r="A571" s="1"/>
      <c r="B571" t="s">
        <v>16</v>
      </c>
      <c r="C571" t="s">
        <v>471</v>
      </c>
      <c r="D571">
        <v>1900</v>
      </c>
      <c r="E571" t="s">
        <v>472</v>
      </c>
      <c r="F571">
        <v>1900</v>
      </c>
      <c r="G571">
        <v>0.95599999999999996</v>
      </c>
      <c r="H571">
        <v>0.66700000000000004</v>
      </c>
      <c r="I571">
        <v>0.66700000000000004</v>
      </c>
      <c r="J571">
        <v>0.95599999999999996</v>
      </c>
      <c r="K571" t="s">
        <v>7</v>
      </c>
      <c r="L571">
        <v>0.83421199999999995</v>
      </c>
      <c r="M571">
        <v>0.83986000000000005</v>
      </c>
    </row>
    <row r="572" spans="1:13" ht="15" x14ac:dyDescent="0.3">
      <c r="A572" s="1"/>
      <c r="B572" t="s">
        <v>16</v>
      </c>
      <c r="C572" t="s">
        <v>428</v>
      </c>
      <c r="D572" t="s">
        <v>429</v>
      </c>
      <c r="E572" t="s">
        <v>430</v>
      </c>
      <c r="F572" t="s">
        <v>430</v>
      </c>
      <c r="G572">
        <v>0.95499999999999996</v>
      </c>
      <c r="H572">
        <v>1</v>
      </c>
      <c r="I572">
        <v>0.72699999999999998</v>
      </c>
      <c r="J572">
        <v>0.95499999999999996</v>
      </c>
      <c r="K572" t="s">
        <v>7</v>
      </c>
      <c r="L572">
        <v>0.94690799999999997</v>
      </c>
      <c r="M572">
        <v>0.94749799999999995</v>
      </c>
    </row>
    <row r="573" spans="1:13" ht="15" x14ac:dyDescent="0.3">
      <c r="A573" s="1"/>
      <c r="B573" t="s">
        <v>16</v>
      </c>
      <c r="C573" t="s">
        <v>428</v>
      </c>
      <c r="D573" t="s">
        <v>429</v>
      </c>
      <c r="E573" t="s">
        <v>430</v>
      </c>
      <c r="F573" t="s">
        <v>430</v>
      </c>
      <c r="G573">
        <v>0.95499999999999996</v>
      </c>
      <c r="H573">
        <v>1</v>
      </c>
      <c r="I573">
        <v>0.72699999999999998</v>
      </c>
      <c r="J573">
        <v>0.95499999999999996</v>
      </c>
      <c r="K573" t="s">
        <v>7</v>
      </c>
      <c r="L573">
        <v>0.94690799999999997</v>
      </c>
      <c r="M573">
        <v>0.94749799999999995</v>
      </c>
    </row>
    <row r="574" spans="1:13" ht="15" x14ac:dyDescent="0.3">
      <c r="A574" s="1"/>
      <c r="B574" t="s">
        <v>16</v>
      </c>
      <c r="C574" t="s">
        <v>3973</v>
      </c>
      <c r="D574" t="s">
        <v>10865</v>
      </c>
      <c r="E574" t="s">
        <v>10866</v>
      </c>
      <c r="F574" t="s">
        <v>10867</v>
      </c>
      <c r="G574">
        <v>0.95499999999999996</v>
      </c>
      <c r="H574">
        <v>0.82399999999999995</v>
      </c>
      <c r="I574">
        <v>0.71399999999999997</v>
      </c>
      <c r="J574">
        <v>0.95499999999999996</v>
      </c>
      <c r="K574" t="s">
        <v>7</v>
      </c>
      <c r="L574">
        <v>0.941133</v>
      </c>
      <c r="M574">
        <v>0.94300899999999999</v>
      </c>
    </row>
    <row r="575" spans="1:13" ht="15" x14ac:dyDescent="0.3">
      <c r="A575" s="1"/>
      <c r="B575" t="s">
        <v>16</v>
      </c>
      <c r="C575" t="s">
        <v>3962</v>
      </c>
      <c r="D575" t="s">
        <v>10868</v>
      </c>
      <c r="E575" t="s">
        <v>10869</v>
      </c>
      <c r="F575" t="s">
        <v>10870</v>
      </c>
      <c r="G575">
        <v>0.95499999999999996</v>
      </c>
      <c r="H575">
        <v>0.875</v>
      </c>
      <c r="I575">
        <v>0.61499999999999999</v>
      </c>
      <c r="J575">
        <v>0.95499999999999996</v>
      </c>
      <c r="K575" t="s">
        <v>7</v>
      </c>
      <c r="L575">
        <v>0.84597699999999998</v>
      </c>
      <c r="M575">
        <v>0.84926500000000005</v>
      </c>
    </row>
    <row r="576" spans="1:13" ht="15" x14ac:dyDescent="0.3">
      <c r="A576" s="1"/>
      <c r="B576" t="s">
        <v>16</v>
      </c>
      <c r="C576" t="s">
        <v>532</v>
      </c>
      <c r="D576" t="s">
        <v>533</v>
      </c>
      <c r="E576" t="s">
        <v>534</v>
      </c>
      <c r="F576" t="s">
        <v>535</v>
      </c>
      <c r="G576">
        <v>0.95199999999999996</v>
      </c>
      <c r="H576">
        <v>0.88900000000000001</v>
      </c>
      <c r="I576">
        <v>0.85699999999999998</v>
      </c>
      <c r="J576">
        <v>0.95199999999999996</v>
      </c>
      <c r="K576" t="s">
        <v>7</v>
      </c>
      <c r="L576">
        <v>0.96076499999999998</v>
      </c>
      <c r="M576">
        <v>0.95695799999999998</v>
      </c>
    </row>
    <row r="577" spans="1:13" ht="15" x14ac:dyDescent="0.3">
      <c r="A577" s="1"/>
      <c r="B577" t="s">
        <v>16</v>
      </c>
      <c r="C577" t="s">
        <v>3624</v>
      </c>
      <c r="D577" t="s">
        <v>10871</v>
      </c>
      <c r="E577" t="s">
        <v>10872</v>
      </c>
      <c r="F577" t="s">
        <v>10872</v>
      </c>
      <c r="G577">
        <v>0.95199999999999996</v>
      </c>
      <c r="H577">
        <v>1</v>
      </c>
      <c r="I577">
        <v>0.57099999999999995</v>
      </c>
      <c r="J577">
        <v>0.95199999999999996</v>
      </c>
      <c r="K577" t="s">
        <v>7</v>
      </c>
      <c r="L577">
        <v>0.95747199999999999</v>
      </c>
      <c r="M577">
        <v>0.95608899999999997</v>
      </c>
    </row>
    <row r="578" spans="1:13" ht="15" x14ac:dyDescent="0.3">
      <c r="A578" s="1"/>
      <c r="B578" t="s">
        <v>16</v>
      </c>
      <c r="C578" t="s">
        <v>1815</v>
      </c>
      <c r="D578" t="s">
        <v>1819</v>
      </c>
      <c r="E578" t="s">
        <v>1817</v>
      </c>
      <c r="F578" t="s">
        <v>1817</v>
      </c>
      <c r="G578">
        <v>0.95199999999999996</v>
      </c>
      <c r="H578">
        <v>1</v>
      </c>
      <c r="I578">
        <v>0</v>
      </c>
      <c r="J578">
        <v>0.95199999999999996</v>
      </c>
      <c r="K578" t="s">
        <v>7</v>
      </c>
      <c r="L578">
        <v>0.96229699999999996</v>
      </c>
      <c r="M578">
        <v>0.96001499999999995</v>
      </c>
    </row>
    <row r="579" spans="1:13" ht="15" x14ac:dyDescent="0.3">
      <c r="A579" s="1"/>
      <c r="B579" t="s">
        <v>16</v>
      </c>
      <c r="C579" t="s">
        <v>3990</v>
      </c>
      <c r="D579" t="s">
        <v>8205</v>
      </c>
      <c r="E579" t="s">
        <v>10873</v>
      </c>
      <c r="F579" t="s">
        <v>8206</v>
      </c>
      <c r="G579">
        <v>0.95099999999999996</v>
      </c>
      <c r="H579">
        <v>1</v>
      </c>
      <c r="I579">
        <v>0</v>
      </c>
      <c r="J579">
        <v>0.95099999999999996</v>
      </c>
      <c r="K579" t="s">
        <v>7</v>
      </c>
      <c r="L579">
        <v>0.97835000000000005</v>
      </c>
      <c r="M579">
        <v>0.97642799999999996</v>
      </c>
    </row>
    <row r="580" spans="1:13" ht="15" x14ac:dyDescent="0.3">
      <c r="A580" s="1"/>
      <c r="B580" t="s">
        <v>16</v>
      </c>
      <c r="C580" t="s">
        <v>4756</v>
      </c>
      <c r="D580" t="s">
        <v>10874</v>
      </c>
      <c r="E580" t="s">
        <v>10875</v>
      </c>
      <c r="F580" t="s">
        <v>10876</v>
      </c>
      <c r="G580">
        <v>0.94899999999999995</v>
      </c>
      <c r="H580">
        <v>0.87</v>
      </c>
      <c r="I580">
        <v>0.63600000000000001</v>
      </c>
      <c r="J580">
        <v>0.94899999999999995</v>
      </c>
      <c r="K580" t="s">
        <v>7</v>
      </c>
      <c r="L580">
        <v>0.88767099999999999</v>
      </c>
      <c r="M580">
        <v>0.89095400000000002</v>
      </c>
    </row>
    <row r="581" spans="1:13" ht="15" x14ac:dyDescent="0.3">
      <c r="A581" s="1"/>
      <c r="B581" t="s">
        <v>16</v>
      </c>
      <c r="C581" t="s">
        <v>5032</v>
      </c>
      <c r="D581" t="s">
        <v>10877</v>
      </c>
      <c r="E581" t="s">
        <v>10205</v>
      </c>
      <c r="F581" t="s">
        <v>10205</v>
      </c>
      <c r="G581">
        <v>0.94899999999999995</v>
      </c>
      <c r="H581">
        <v>1</v>
      </c>
      <c r="I581">
        <v>0</v>
      </c>
      <c r="J581">
        <v>0.94899999999999995</v>
      </c>
      <c r="K581" t="s">
        <v>7</v>
      </c>
      <c r="L581">
        <v>0.750054</v>
      </c>
      <c r="M581">
        <v>0.74931800000000004</v>
      </c>
    </row>
    <row r="582" spans="1:13" ht="15" x14ac:dyDescent="0.3">
      <c r="A582" s="1"/>
      <c r="B582" t="s">
        <v>16</v>
      </c>
      <c r="C582" t="s">
        <v>5012</v>
      </c>
      <c r="D582" t="s">
        <v>10878</v>
      </c>
      <c r="E582" t="s">
        <v>10879</v>
      </c>
      <c r="F582" t="s">
        <v>10880</v>
      </c>
      <c r="G582">
        <v>0.94799999999999995</v>
      </c>
      <c r="H582">
        <v>0</v>
      </c>
      <c r="I582">
        <v>0</v>
      </c>
      <c r="J582">
        <v>0.94799999999999995</v>
      </c>
      <c r="K582" t="s">
        <v>7</v>
      </c>
      <c r="L582">
        <v>0.81116299999999997</v>
      </c>
      <c r="M582">
        <v>0.81059899999999996</v>
      </c>
    </row>
    <row r="583" spans="1:13" ht="15" x14ac:dyDescent="0.3">
      <c r="A583" s="1"/>
      <c r="B583" t="s">
        <v>16</v>
      </c>
      <c r="C583" t="s">
        <v>4867</v>
      </c>
      <c r="D583" t="s">
        <v>10881</v>
      </c>
      <c r="E583" t="s">
        <v>9871</v>
      </c>
      <c r="F583" t="s">
        <v>9869</v>
      </c>
      <c r="G583">
        <v>0.94699999999999995</v>
      </c>
      <c r="H583">
        <v>0.88900000000000001</v>
      </c>
      <c r="I583">
        <v>0.66700000000000004</v>
      </c>
      <c r="J583">
        <v>0.94699999999999995</v>
      </c>
      <c r="K583" t="s">
        <v>7</v>
      </c>
      <c r="L583">
        <v>0.91604699999999994</v>
      </c>
      <c r="M583">
        <v>0.90598500000000004</v>
      </c>
    </row>
    <row r="584" spans="1:13" ht="15" x14ac:dyDescent="0.3">
      <c r="A584" s="1"/>
      <c r="B584" t="s">
        <v>16</v>
      </c>
      <c r="C584" t="s">
        <v>3440</v>
      </c>
      <c r="D584" t="s">
        <v>10882</v>
      </c>
      <c r="E584" t="s">
        <v>10558</v>
      </c>
      <c r="F584" t="s">
        <v>10883</v>
      </c>
      <c r="G584">
        <v>0.94599999999999995</v>
      </c>
      <c r="H584">
        <v>0.66700000000000004</v>
      </c>
      <c r="I584">
        <v>0</v>
      </c>
      <c r="J584">
        <v>0.94599999999999995</v>
      </c>
      <c r="K584" t="s">
        <v>7</v>
      </c>
      <c r="L584">
        <v>0.83206400000000003</v>
      </c>
      <c r="M584">
        <v>0.81598300000000001</v>
      </c>
    </row>
    <row r="585" spans="1:13" ht="15" x14ac:dyDescent="0.3">
      <c r="A585" s="1"/>
      <c r="B585" t="s">
        <v>16</v>
      </c>
      <c r="C585" t="s">
        <v>1929</v>
      </c>
      <c r="D585" t="s">
        <v>1930</v>
      </c>
      <c r="E585" t="s">
        <v>1931</v>
      </c>
      <c r="F585" t="s">
        <v>1932</v>
      </c>
      <c r="G585">
        <v>0.94499999999999995</v>
      </c>
      <c r="H585">
        <v>0.66700000000000004</v>
      </c>
      <c r="I585">
        <v>0.66700000000000004</v>
      </c>
      <c r="J585">
        <v>0.94499999999999995</v>
      </c>
      <c r="K585" t="s">
        <v>7</v>
      </c>
      <c r="L585">
        <v>0.85877099999999995</v>
      </c>
      <c r="M585">
        <v>0.85524699999999998</v>
      </c>
    </row>
    <row r="586" spans="1:13" ht="15" x14ac:dyDescent="0.3">
      <c r="A586" s="1"/>
      <c r="B586" t="s">
        <v>16</v>
      </c>
      <c r="C586" t="s">
        <v>5161</v>
      </c>
      <c r="D586" t="s">
        <v>10424</v>
      </c>
      <c r="E586" t="s">
        <v>10425</v>
      </c>
      <c r="F586" t="s">
        <v>10425</v>
      </c>
      <c r="G586">
        <v>0.94499999999999995</v>
      </c>
      <c r="H586">
        <v>1</v>
      </c>
      <c r="I586">
        <v>0</v>
      </c>
      <c r="J586">
        <v>0.94499999999999995</v>
      </c>
      <c r="K586" t="s">
        <v>7</v>
      </c>
      <c r="L586">
        <v>0.818747</v>
      </c>
      <c r="M586">
        <v>0.82529799999999998</v>
      </c>
    </row>
    <row r="587" spans="1:13" ht="15" x14ac:dyDescent="0.3">
      <c r="A587" s="1"/>
      <c r="B587" t="s">
        <v>16</v>
      </c>
      <c r="C587" t="s">
        <v>4035</v>
      </c>
      <c r="D587" t="s">
        <v>10884</v>
      </c>
      <c r="E587" t="s">
        <v>10885</v>
      </c>
      <c r="F587" t="s">
        <v>10886</v>
      </c>
      <c r="G587">
        <v>0.94399999999999995</v>
      </c>
      <c r="H587">
        <v>0.66700000000000004</v>
      </c>
      <c r="I587">
        <v>0.33300000000000002</v>
      </c>
      <c r="J587">
        <v>0.94399999999999995</v>
      </c>
      <c r="K587" t="s">
        <v>7</v>
      </c>
      <c r="L587">
        <v>0.89276999999999995</v>
      </c>
      <c r="M587">
        <v>0.88768800000000003</v>
      </c>
    </row>
    <row r="588" spans="1:13" ht="15" x14ac:dyDescent="0.3">
      <c r="A588" s="1"/>
      <c r="B588" t="s">
        <v>16</v>
      </c>
      <c r="C588" t="s">
        <v>3369</v>
      </c>
      <c r="D588" t="s">
        <v>10887</v>
      </c>
      <c r="E588" t="s">
        <v>10887</v>
      </c>
      <c r="F588" t="s">
        <v>3369</v>
      </c>
      <c r="G588">
        <v>0.94399999999999995</v>
      </c>
      <c r="H588">
        <v>0</v>
      </c>
      <c r="I588">
        <v>0</v>
      </c>
      <c r="J588">
        <v>0.94399999999999995</v>
      </c>
      <c r="K588" t="s">
        <v>7</v>
      </c>
      <c r="L588">
        <v>0.64269699999999996</v>
      </c>
      <c r="M588">
        <v>0.65652999999999995</v>
      </c>
    </row>
    <row r="589" spans="1:13" ht="15" x14ac:dyDescent="0.3">
      <c r="A589" s="1"/>
      <c r="B589" t="s">
        <v>16</v>
      </c>
      <c r="C589" t="s">
        <v>665</v>
      </c>
      <c r="D589" t="s">
        <v>666</v>
      </c>
      <c r="E589" t="s">
        <v>667</v>
      </c>
      <c r="F589" t="s">
        <v>667</v>
      </c>
      <c r="G589">
        <v>0.94299999999999995</v>
      </c>
      <c r="H589">
        <v>1</v>
      </c>
      <c r="I589">
        <v>0.4</v>
      </c>
      <c r="J589">
        <v>0.94299999999999995</v>
      </c>
      <c r="K589" t="s">
        <v>7</v>
      </c>
      <c r="L589">
        <v>0.80792299999999995</v>
      </c>
      <c r="M589">
        <v>0.820994</v>
      </c>
    </row>
    <row r="590" spans="1:13" ht="15" x14ac:dyDescent="0.3">
      <c r="A590" s="1"/>
      <c r="B590" t="s">
        <v>16</v>
      </c>
      <c r="C590" t="s">
        <v>961</v>
      </c>
      <c r="D590" t="s">
        <v>962</v>
      </c>
      <c r="E590" t="s">
        <v>963</v>
      </c>
      <c r="F590" t="s">
        <v>964</v>
      </c>
      <c r="G590">
        <v>0.94299999999999995</v>
      </c>
      <c r="H590">
        <v>0</v>
      </c>
      <c r="I590">
        <v>0</v>
      </c>
      <c r="J590">
        <v>0.94299999999999995</v>
      </c>
      <c r="K590" t="s">
        <v>7</v>
      </c>
      <c r="L590">
        <v>0.80930100000000005</v>
      </c>
      <c r="M590">
        <v>0.80924099999999999</v>
      </c>
    </row>
    <row r="591" spans="1:13" ht="15" x14ac:dyDescent="0.3">
      <c r="A591" s="1"/>
      <c r="B591" t="s">
        <v>16</v>
      </c>
      <c r="C591" t="s">
        <v>3927</v>
      </c>
      <c r="D591" t="s">
        <v>3916</v>
      </c>
      <c r="E591" t="s">
        <v>10888</v>
      </c>
      <c r="F591" t="s">
        <v>8023</v>
      </c>
      <c r="G591">
        <v>0.94199999999999995</v>
      </c>
      <c r="H591">
        <v>0.66700000000000004</v>
      </c>
      <c r="I591">
        <v>0.66700000000000004</v>
      </c>
      <c r="J591">
        <v>0.94199999999999995</v>
      </c>
      <c r="K591" t="s">
        <v>7</v>
      </c>
      <c r="L591">
        <v>0.903775</v>
      </c>
      <c r="M591">
        <v>0.91233399999999998</v>
      </c>
    </row>
    <row r="592" spans="1:13" ht="15" x14ac:dyDescent="0.3">
      <c r="A592" s="1"/>
      <c r="B592" t="s">
        <v>16</v>
      </c>
      <c r="C592" t="s">
        <v>3927</v>
      </c>
      <c r="D592" t="s">
        <v>3916</v>
      </c>
      <c r="E592" t="s">
        <v>10888</v>
      </c>
      <c r="F592" t="s">
        <v>8023</v>
      </c>
      <c r="G592">
        <v>0.94199999999999995</v>
      </c>
      <c r="H592">
        <v>0.66700000000000004</v>
      </c>
      <c r="I592">
        <v>0.66700000000000004</v>
      </c>
      <c r="J592">
        <v>0.94199999999999995</v>
      </c>
      <c r="K592" t="s">
        <v>7</v>
      </c>
      <c r="L592">
        <v>0.903775</v>
      </c>
      <c r="M592">
        <v>0.91233399999999998</v>
      </c>
    </row>
    <row r="593" spans="1:13" ht="15" x14ac:dyDescent="0.3">
      <c r="A593" s="1"/>
      <c r="B593" t="s">
        <v>16</v>
      </c>
      <c r="C593" t="s">
        <v>4647</v>
      </c>
      <c r="D593" t="s">
        <v>10889</v>
      </c>
      <c r="E593" t="s">
        <v>10890</v>
      </c>
      <c r="F593" t="s">
        <v>10891</v>
      </c>
      <c r="G593">
        <v>0.94099999999999995</v>
      </c>
      <c r="H593">
        <v>0.76900000000000002</v>
      </c>
      <c r="I593">
        <v>0.66700000000000004</v>
      </c>
      <c r="J593">
        <v>0.94099999999999995</v>
      </c>
      <c r="K593" t="s">
        <v>7</v>
      </c>
      <c r="L593">
        <v>0.92311699999999997</v>
      </c>
      <c r="M593">
        <v>0.92563899999999999</v>
      </c>
    </row>
    <row r="594" spans="1:13" ht="15" x14ac:dyDescent="0.3">
      <c r="A594" s="1"/>
      <c r="B594" t="s">
        <v>16</v>
      </c>
      <c r="C594" t="s">
        <v>3978</v>
      </c>
      <c r="D594" t="s">
        <v>10892</v>
      </c>
      <c r="E594" t="s">
        <v>10893</v>
      </c>
      <c r="F594" t="s">
        <v>8188</v>
      </c>
      <c r="G594">
        <v>0.94099999999999995</v>
      </c>
      <c r="H594">
        <v>1</v>
      </c>
      <c r="I594">
        <v>0</v>
      </c>
      <c r="J594">
        <v>0.94099999999999995</v>
      </c>
      <c r="K594" t="s">
        <v>7</v>
      </c>
      <c r="L594">
        <v>0.86722100000000002</v>
      </c>
      <c r="M594">
        <v>0.85402400000000001</v>
      </c>
    </row>
    <row r="595" spans="1:13" ht="15" x14ac:dyDescent="0.3">
      <c r="A595" s="1"/>
      <c r="B595" t="s">
        <v>16</v>
      </c>
      <c r="C595" t="s">
        <v>3607</v>
      </c>
      <c r="D595" t="s">
        <v>10894</v>
      </c>
      <c r="E595" t="s">
        <v>7495</v>
      </c>
      <c r="F595" t="s">
        <v>7495</v>
      </c>
      <c r="G595">
        <v>0.94</v>
      </c>
      <c r="H595">
        <v>1</v>
      </c>
      <c r="I595">
        <v>0.5</v>
      </c>
      <c r="J595">
        <v>0.94</v>
      </c>
      <c r="K595" t="s">
        <v>7</v>
      </c>
      <c r="L595">
        <v>0.92684699999999998</v>
      </c>
      <c r="M595">
        <v>0.92201900000000003</v>
      </c>
    </row>
    <row r="596" spans="1:13" ht="15" x14ac:dyDescent="0.3">
      <c r="A596" s="1"/>
      <c r="B596" t="s">
        <v>16</v>
      </c>
      <c r="C596" t="s">
        <v>3761</v>
      </c>
      <c r="D596" t="s">
        <v>10895</v>
      </c>
      <c r="E596" t="s">
        <v>10896</v>
      </c>
      <c r="F596" t="s">
        <v>10897</v>
      </c>
      <c r="G596">
        <v>0.93899999999999995</v>
      </c>
      <c r="H596">
        <v>0.66700000000000004</v>
      </c>
      <c r="I596">
        <v>0.57099999999999995</v>
      </c>
      <c r="J596">
        <v>0.93899999999999995</v>
      </c>
      <c r="K596" t="s">
        <v>7</v>
      </c>
      <c r="L596">
        <v>0.93124399999999996</v>
      </c>
      <c r="M596">
        <v>0.926311</v>
      </c>
    </row>
    <row r="597" spans="1:13" ht="15" x14ac:dyDescent="0.3">
      <c r="A597" s="1"/>
      <c r="B597" t="s">
        <v>16</v>
      </c>
      <c r="C597" t="s">
        <v>3755</v>
      </c>
      <c r="D597" t="s">
        <v>10898</v>
      </c>
      <c r="E597" t="s">
        <v>10899</v>
      </c>
      <c r="F597" t="s">
        <v>7758</v>
      </c>
      <c r="G597">
        <v>0.93899999999999995</v>
      </c>
      <c r="H597">
        <v>0.7</v>
      </c>
      <c r="I597">
        <v>0.27300000000000002</v>
      </c>
      <c r="J597">
        <v>0.93899999999999995</v>
      </c>
      <c r="K597" t="s">
        <v>7</v>
      </c>
      <c r="L597">
        <v>0.8841</v>
      </c>
      <c r="M597">
        <v>0.87270999999999999</v>
      </c>
    </row>
    <row r="598" spans="1:13" ht="15" x14ac:dyDescent="0.3">
      <c r="A598" s="1"/>
      <c r="B598" t="s">
        <v>16</v>
      </c>
      <c r="C598" t="s">
        <v>4836</v>
      </c>
      <c r="D598" t="s">
        <v>10900</v>
      </c>
      <c r="E598" t="s">
        <v>9815</v>
      </c>
      <c r="F598" t="s">
        <v>9815</v>
      </c>
      <c r="G598">
        <v>0.93799999999999994</v>
      </c>
      <c r="H598">
        <v>0.83299999999999996</v>
      </c>
      <c r="I598">
        <v>0.57099999999999995</v>
      </c>
      <c r="J598">
        <v>0.93799999999999994</v>
      </c>
      <c r="K598" t="s">
        <v>7</v>
      </c>
      <c r="L598">
        <v>0.92686199999999996</v>
      </c>
      <c r="M598">
        <v>0.92055200000000004</v>
      </c>
    </row>
    <row r="599" spans="1:13" ht="15" x14ac:dyDescent="0.3">
      <c r="A599" s="1"/>
      <c r="B599" t="s">
        <v>16</v>
      </c>
      <c r="C599" t="s">
        <v>1476</v>
      </c>
      <c r="D599" t="s">
        <v>1477</v>
      </c>
      <c r="E599" t="s">
        <v>1478</v>
      </c>
      <c r="F599" t="s">
        <v>1479</v>
      </c>
      <c r="G599">
        <v>0.93799999999999994</v>
      </c>
      <c r="H599">
        <v>0.66700000000000004</v>
      </c>
      <c r="I599">
        <v>0.5</v>
      </c>
      <c r="J599">
        <v>0.93799999999999994</v>
      </c>
      <c r="K599" t="s">
        <v>7</v>
      </c>
      <c r="L599">
        <v>0.87267700000000004</v>
      </c>
      <c r="M599">
        <v>0.86973299999999998</v>
      </c>
    </row>
    <row r="600" spans="1:13" ht="15" x14ac:dyDescent="0.3">
      <c r="A600" s="1"/>
      <c r="B600" t="s">
        <v>16</v>
      </c>
      <c r="C600" t="s">
        <v>4934</v>
      </c>
      <c r="D600" t="s">
        <v>10901</v>
      </c>
      <c r="E600" t="s">
        <v>10902</v>
      </c>
      <c r="F600" t="s">
        <v>10903</v>
      </c>
      <c r="G600">
        <v>0.93700000000000006</v>
      </c>
      <c r="H600">
        <v>0.72699999999999998</v>
      </c>
      <c r="I600">
        <v>0.76900000000000002</v>
      </c>
      <c r="J600">
        <v>0.93700000000000006</v>
      </c>
      <c r="K600" t="s">
        <v>7</v>
      </c>
      <c r="L600">
        <v>0.93152999999999997</v>
      </c>
      <c r="M600">
        <v>0.92616399999999999</v>
      </c>
    </row>
    <row r="601" spans="1:13" ht="15" x14ac:dyDescent="0.3">
      <c r="A601" s="1"/>
      <c r="B601" t="s">
        <v>16</v>
      </c>
      <c r="C601" t="s">
        <v>1653</v>
      </c>
      <c r="D601" t="s">
        <v>1654</v>
      </c>
      <c r="E601" t="s">
        <v>1655</v>
      </c>
      <c r="F601" t="s">
        <v>1655</v>
      </c>
      <c r="G601">
        <v>0.93600000000000005</v>
      </c>
      <c r="H601">
        <v>1</v>
      </c>
      <c r="I601">
        <v>0.5</v>
      </c>
      <c r="J601">
        <v>0.93600000000000005</v>
      </c>
      <c r="K601" t="s">
        <v>7</v>
      </c>
      <c r="L601">
        <v>0.91831499999999999</v>
      </c>
      <c r="M601">
        <v>0.93068099999999998</v>
      </c>
    </row>
    <row r="602" spans="1:13" ht="15" x14ac:dyDescent="0.3">
      <c r="A602" s="1"/>
      <c r="B602" t="s">
        <v>16</v>
      </c>
      <c r="C602" t="s">
        <v>3403</v>
      </c>
      <c r="D602" t="s">
        <v>10904</v>
      </c>
      <c r="E602" t="s">
        <v>10905</v>
      </c>
      <c r="F602" t="s">
        <v>10905</v>
      </c>
      <c r="G602">
        <v>0.93600000000000005</v>
      </c>
      <c r="H602">
        <v>1</v>
      </c>
      <c r="I602">
        <v>0.154</v>
      </c>
      <c r="J602">
        <v>0.93600000000000005</v>
      </c>
      <c r="K602" t="s">
        <v>7</v>
      </c>
      <c r="L602">
        <v>0.88883000000000001</v>
      </c>
      <c r="M602">
        <v>0.87688500000000003</v>
      </c>
    </row>
    <row r="603" spans="1:13" ht="15" x14ac:dyDescent="0.3">
      <c r="A603" s="1"/>
      <c r="B603" t="s">
        <v>16</v>
      </c>
      <c r="C603" t="s">
        <v>3540</v>
      </c>
      <c r="D603" t="s">
        <v>10906</v>
      </c>
      <c r="E603" t="s">
        <v>10907</v>
      </c>
      <c r="F603" t="s">
        <v>7394</v>
      </c>
      <c r="G603">
        <v>0.93600000000000005</v>
      </c>
      <c r="H603">
        <v>1</v>
      </c>
      <c r="I603">
        <v>0</v>
      </c>
      <c r="J603">
        <v>0.93600000000000005</v>
      </c>
      <c r="K603" t="s">
        <v>7</v>
      </c>
      <c r="L603">
        <v>0.95741699999999996</v>
      </c>
      <c r="M603">
        <v>0.95891300000000002</v>
      </c>
    </row>
    <row r="604" spans="1:13" ht="15" x14ac:dyDescent="0.3">
      <c r="A604" s="1"/>
      <c r="B604" t="s">
        <v>16</v>
      </c>
      <c r="C604" t="s">
        <v>1803</v>
      </c>
      <c r="D604" t="s">
        <v>30</v>
      </c>
      <c r="E604" t="s">
        <v>1804</v>
      </c>
      <c r="F604" t="s">
        <v>29</v>
      </c>
      <c r="G604">
        <v>0.93500000000000005</v>
      </c>
      <c r="H604">
        <v>0.66700000000000004</v>
      </c>
      <c r="I604">
        <v>0.66700000000000004</v>
      </c>
      <c r="J604">
        <v>0.93500000000000005</v>
      </c>
      <c r="K604" t="s">
        <v>7</v>
      </c>
      <c r="L604">
        <v>0.91486000000000001</v>
      </c>
      <c r="M604">
        <v>0.90740399999999999</v>
      </c>
    </row>
    <row r="605" spans="1:13" ht="15" x14ac:dyDescent="0.3">
      <c r="A605" s="1"/>
      <c r="B605" t="s">
        <v>16</v>
      </c>
      <c r="C605" t="s">
        <v>5099</v>
      </c>
      <c r="D605" t="s">
        <v>10908</v>
      </c>
      <c r="E605" t="s">
        <v>10909</v>
      </c>
      <c r="F605" t="s">
        <v>10909</v>
      </c>
      <c r="G605">
        <v>0.93500000000000005</v>
      </c>
      <c r="H605">
        <v>0.85699999999999998</v>
      </c>
      <c r="I605">
        <v>0.66700000000000004</v>
      </c>
      <c r="J605">
        <v>0.93500000000000005</v>
      </c>
      <c r="K605" t="s">
        <v>7</v>
      </c>
      <c r="L605">
        <v>0.93300499999999997</v>
      </c>
      <c r="M605">
        <v>0.93035100000000004</v>
      </c>
    </row>
    <row r="606" spans="1:13" ht="15" x14ac:dyDescent="0.3">
      <c r="A606" s="1"/>
      <c r="B606" t="s">
        <v>16</v>
      </c>
      <c r="C606" t="s">
        <v>693</v>
      </c>
      <c r="D606" t="s">
        <v>694</v>
      </c>
      <c r="E606" t="s">
        <v>27</v>
      </c>
      <c r="F606" t="s">
        <v>695</v>
      </c>
      <c r="G606">
        <v>0.93500000000000005</v>
      </c>
      <c r="H606">
        <v>0</v>
      </c>
      <c r="I606">
        <v>0</v>
      </c>
      <c r="J606">
        <v>0.93500000000000005</v>
      </c>
      <c r="K606" t="s">
        <v>7</v>
      </c>
      <c r="L606">
        <v>0.77711699999999995</v>
      </c>
      <c r="M606">
        <v>0.77457900000000002</v>
      </c>
    </row>
    <row r="607" spans="1:13" ht="15" x14ac:dyDescent="0.3">
      <c r="A607" s="1"/>
      <c r="B607" t="s">
        <v>16</v>
      </c>
      <c r="C607" t="s">
        <v>4898</v>
      </c>
      <c r="D607" t="s">
        <v>10910</v>
      </c>
      <c r="E607" t="s">
        <v>9931</v>
      </c>
      <c r="F607" t="s">
        <v>9931</v>
      </c>
      <c r="G607">
        <v>0.93400000000000005</v>
      </c>
      <c r="H607">
        <v>1</v>
      </c>
      <c r="I607">
        <v>0.85699999999999998</v>
      </c>
      <c r="J607">
        <v>0.93400000000000005</v>
      </c>
      <c r="K607" t="s">
        <v>7</v>
      </c>
      <c r="L607">
        <v>0.78650100000000001</v>
      </c>
      <c r="M607">
        <v>0.77823600000000004</v>
      </c>
    </row>
    <row r="608" spans="1:13" ht="15" x14ac:dyDescent="0.3">
      <c r="A608" s="1"/>
      <c r="B608" t="s">
        <v>16</v>
      </c>
      <c r="C608" t="s">
        <v>5096</v>
      </c>
      <c r="D608" t="s">
        <v>10911</v>
      </c>
      <c r="E608" t="s">
        <v>10912</v>
      </c>
      <c r="F608" t="s">
        <v>10912</v>
      </c>
      <c r="G608">
        <v>0.93400000000000005</v>
      </c>
      <c r="H608">
        <v>0.85699999999999998</v>
      </c>
      <c r="I608">
        <v>0.66700000000000004</v>
      </c>
      <c r="J608">
        <v>0.93400000000000005</v>
      </c>
      <c r="K608" t="s">
        <v>7</v>
      </c>
      <c r="L608">
        <v>0.94223800000000002</v>
      </c>
      <c r="M608">
        <v>0.93474100000000004</v>
      </c>
    </row>
    <row r="609" spans="1:13" ht="15" x14ac:dyDescent="0.3">
      <c r="A609" s="1"/>
      <c r="B609" t="s">
        <v>16</v>
      </c>
      <c r="C609" t="s">
        <v>4193</v>
      </c>
      <c r="D609" t="s">
        <v>4214</v>
      </c>
      <c r="E609" t="s">
        <v>8568</v>
      </c>
      <c r="F609" t="s">
        <v>8568</v>
      </c>
      <c r="G609">
        <v>0.93400000000000005</v>
      </c>
      <c r="H609">
        <v>1</v>
      </c>
      <c r="I609">
        <v>0.5</v>
      </c>
      <c r="J609">
        <v>0.93400000000000005</v>
      </c>
      <c r="K609" t="s">
        <v>7</v>
      </c>
      <c r="L609">
        <v>0.918068</v>
      </c>
      <c r="M609">
        <v>0.91248200000000002</v>
      </c>
    </row>
    <row r="610" spans="1:13" ht="15" x14ac:dyDescent="0.3">
      <c r="A610" s="1"/>
      <c r="B610" t="s">
        <v>16</v>
      </c>
      <c r="C610" t="s">
        <v>3904</v>
      </c>
      <c r="D610" t="s">
        <v>10913</v>
      </c>
      <c r="E610" t="s">
        <v>10914</v>
      </c>
      <c r="F610" t="s">
        <v>10914</v>
      </c>
      <c r="G610">
        <v>0.93</v>
      </c>
      <c r="H610">
        <v>1</v>
      </c>
      <c r="I610">
        <v>0.66700000000000004</v>
      </c>
      <c r="J610">
        <v>0.93</v>
      </c>
      <c r="K610" t="s">
        <v>7</v>
      </c>
      <c r="L610">
        <v>0.96722699999999995</v>
      </c>
      <c r="M610">
        <v>0.96995500000000001</v>
      </c>
    </row>
    <row r="611" spans="1:13" ht="15" x14ac:dyDescent="0.3">
      <c r="A611" s="1"/>
      <c r="B611" t="s">
        <v>16</v>
      </c>
      <c r="C611" t="s">
        <v>4053</v>
      </c>
      <c r="D611" t="s">
        <v>10915</v>
      </c>
      <c r="E611" t="s">
        <v>10916</v>
      </c>
      <c r="F611" t="s">
        <v>8327</v>
      </c>
      <c r="G611">
        <v>0.92900000000000005</v>
      </c>
      <c r="H611">
        <v>0.85699999999999998</v>
      </c>
      <c r="I611">
        <v>0.625</v>
      </c>
      <c r="J611">
        <v>0.92900000000000005</v>
      </c>
      <c r="K611" t="s">
        <v>7</v>
      </c>
      <c r="L611">
        <v>0.91691299999999998</v>
      </c>
      <c r="M611">
        <v>0.90770099999999998</v>
      </c>
    </row>
    <row r="612" spans="1:13" ht="15" x14ac:dyDescent="0.3">
      <c r="A612" s="1"/>
      <c r="B612" t="s">
        <v>16</v>
      </c>
      <c r="C612" t="s">
        <v>423</v>
      </c>
      <c r="D612" t="s">
        <v>424</v>
      </c>
      <c r="E612" t="s">
        <v>425</v>
      </c>
      <c r="F612" t="s">
        <v>426</v>
      </c>
      <c r="G612">
        <v>0.92900000000000005</v>
      </c>
      <c r="H612">
        <v>0.85699999999999998</v>
      </c>
      <c r="I612">
        <v>0.4</v>
      </c>
      <c r="J612">
        <v>0.92900000000000005</v>
      </c>
      <c r="K612" t="s">
        <v>7</v>
      </c>
      <c r="L612">
        <v>0.89785300000000001</v>
      </c>
      <c r="M612">
        <v>0.89844800000000002</v>
      </c>
    </row>
    <row r="613" spans="1:13" ht="15" x14ac:dyDescent="0.3">
      <c r="A613" s="1"/>
      <c r="B613" t="s">
        <v>16</v>
      </c>
      <c r="C613" t="s">
        <v>4673</v>
      </c>
      <c r="D613" t="s">
        <v>10917</v>
      </c>
      <c r="E613" t="s">
        <v>10918</v>
      </c>
      <c r="F613" t="s">
        <v>10918</v>
      </c>
      <c r="G613">
        <v>0.92900000000000005</v>
      </c>
      <c r="H613">
        <v>1</v>
      </c>
      <c r="I613">
        <v>0</v>
      </c>
      <c r="J613">
        <v>0.92900000000000005</v>
      </c>
      <c r="K613" t="s">
        <v>7</v>
      </c>
      <c r="L613">
        <v>0.89618900000000001</v>
      </c>
      <c r="M613">
        <v>0.88742200000000004</v>
      </c>
    </row>
    <row r="614" spans="1:13" ht="15" x14ac:dyDescent="0.3">
      <c r="A614" s="1"/>
      <c r="B614" t="s">
        <v>16</v>
      </c>
      <c r="C614" t="s">
        <v>3874</v>
      </c>
      <c r="D614" t="s">
        <v>10919</v>
      </c>
      <c r="E614" t="s">
        <v>10920</v>
      </c>
      <c r="F614" t="s">
        <v>10921</v>
      </c>
      <c r="G614">
        <v>0.92800000000000005</v>
      </c>
      <c r="H614">
        <v>0.85699999999999998</v>
      </c>
      <c r="I614">
        <v>0.85699999999999998</v>
      </c>
      <c r="J614">
        <v>0.92800000000000005</v>
      </c>
      <c r="K614" t="s">
        <v>7</v>
      </c>
      <c r="L614">
        <v>0.91107000000000005</v>
      </c>
      <c r="M614">
        <v>0.89478899999999995</v>
      </c>
    </row>
    <row r="615" spans="1:13" ht="15" x14ac:dyDescent="0.3">
      <c r="A615" s="1"/>
      <c r="B615" t="s">
        <v>16</v>
      </c>
      <c r="C615" t="s">
        <v>71</v>
      </c>
      <c r="D615" t="s">
        <v>72</v>
      </c>
      <c r="E615" t="s">
        <v>73</v>
      </c>
      <c r="F615" t="s">
        <v>73</v>
      </c>
      <c r="G615">
        <v>0.92800000000000005</v>
      </c>
      <c r="H615">
        <v>1</v>
      </c>
      <c r="I615">
        <v>0</v>
      </c>
      <c r="J615">
        <v>0.92800000000000005</v>
      </c>
      <c r="K615" t="s">
        <v>7</v>
      </c>
      <c r="L615">
        <v>0.72321800000000003</v>
      </c>
      <c r="M615">
        <v>0.72253299999999998</v>
      </c>
    </row>
    <row r="616" spans="1:13" ht="15" x14ac:dyDescent="0.3">
      <c r="A616" s="1"/>
      <c r="B616" t="s">
        <v>16</v>
      </c>
      <c r="C616" t="s">
        <v>71</v>
      </c>
      <c r="D616" t="s">
        <v>72</v>
      </c>
      <c r="E616" t="s">
        <v>73</v>
      </c>
      <c r="F616" t="s">
        <v>73</v>
      </c>
      <c r="G616">
        <v>0.92800000000000005</v>
      </c>
      <c r="H616">
        <v>1</v>
      </c>
      <c r="I616">
        <v>0</v>
      </c>
      <c r="J616">
        <v>0.92800000000000005</v>
      </c>
      <c r="K616" t="s">
        <v>7</v>
      </c>
      <c r="L616">
        <v>0.72321800000000003</v>
      </c>
      <c r="M616">
        <v>0.72253299999999998</v>
      </c>
    </row>
    <row r="617" spans="1:13" ht="15" x14ac:dyDescent="0.3">
      <c r="A617" s="1"/>
      <c r="B617" t="s">
        <v>16</v>
      </c>
      <c r="C617" t="s">
        <v>1499</v>
      </c>
      <c r="D617" t="s">
        <v>1500</v>
      </c>
      <c r="E617" t="s">
        <v>1501</v>
      </c>
      <c r="F617" t="s">
        <v>1501</v>
      </c>
      <c r="G617">
        <v>0.92700000000000005</v>
      </c>
      <c r="H617">
        <v>1</v>
      </c>
      <c r="I617">
        <v>0</v>
      </c>
      <c r="J617">
        <v>0.92700000000000005</v>
      </c>
      <c r="K617" t="s">
        <v>7</v>
      </c>
      <c r="L617">
        <v>0.82809100000000002</v>
      </c>
      <c r="M617">
        <v>0.84109900000000004</v>
      </c>
    </row>
    <row r="618" spans="1:13" ht="15" x14ac:dyDescent="0.3">
      <c r="A618" s="1"/>
      <c r="B618" t="s">
        <v>16</v>
      </c>
      <c r="C618" t="s">
        <v>4907</v>
      </c>
      <c r="D618" t="s">
        <v>10922</v>
      </c>
      <c r="E618" t="s">
        <v>9949</v>
      </c>
      <c r="F618" t="s">
        <v>8146</v>
      </c>
      <c r="G618">
        <v>0.92700000000000005</v>
      </c>
      <c r="H618">
        <v>1</v>
      </c>
      <c r="I618">
        <v>0</v>
      </c>
      <c r="J618">
        <v>0.92700000000000005</v>
      </c>
      <c r="K618" t="s">
        <v>7</v>
      </c>
      <c r="L618">
        <v>0.68846600000000002</v>
      </c>
      <c r="M618">
        <v>0.69214900000000001</v>
      </c>
    </row>
    <row r="619" spans="1:13" ht="15" x14ac:dyDescent="0.3">
      <c r="A619" s="1"/>
      <c r="B619" t="s">
        <v>16</v>
      </c>
      <c r="C619" t="s">
        <v>3425</v>
      </c>
      <c r="D619" t="s">
        <v>10923</v>
      </c>
      <c r="E619" t="s">
        <v>7202</v>
      </c>
      <c r="F619" t="s">
        <v>7202</v>
      </c>
      <c r="G619">
        <v>0.92500000000000004</v>
      </c>
      <c r="H619">
        <v>0.875</v>
      </c>
      <c r="I619">
        <v>0.85699999999999998</v>
      </c>
      <c r="J619">
        <v>0.92500000000000004</v>
      </c>
      <c r="K619" t="s">
        <v>7</v>
      </c>
      <c r="L619">
        <v>0.89413299999999996</v>
      </c>
      <c r="M619">
        <v>0.91063799999999995</v>
      </c>
    </row>
    <row r="620" spans="1:13" ht="15" x14ac:dyDescent="0.3">
      <c r="A620" s="1"/>
      <c r="B620" t="s">
        <v>16</v>
      </c>
      <c r="C620" t="s">
        <v>4777</v>
      </c>
      <c r="D620" t="s">
        <v>10924</v>
      </c>
      <c r="E620" t="s">
        <v>9703</v>
      </c>
      <c r="F620" t="s">
        <v>9703</v>
      </c>
      <c r="G620">
        <v>0.92500000000000004</v>
      </c>
      <c r="H620">
        <v>1</v>
      </c>
      <c r="I620">
        <v>0.66700000000000004</v>
      </c>
      <c r="J620">
        <v>0.92500000000000004</v>
      </c>
      <c r="K620" t="s">
        <v>7</v>
      </c>
      <c r="L620">
        <v>0.87823600000000002</v>
      </c>
      <c r="M620">
        <v>0.87834999999999996</v>
      </c>
    </row>
    <row r="621" spans="1:13" ht="15" x14ac:dyDescent="0.3">
      <c r="A621" s="1"/>
      <c r="B621" t="s">
        <v>16</v>
      </c>
      <c r="C621" t="s">
        <v>3653</v>
      </c>
      <c r="D621" t="s">
        <v>10925</v>
      </c>
      <c r="E621" t="s">
        <v>10926</v>
      </c>
      <c r="F621" t="s">
        <v>10927</v>
      </c>
      <c r="G621">
        <v>0.92100000000000004</v>
      </c>
      <c r="H621">
        <v>0</v>
      </c>
      <c r="I621">
        <v>0</v>
      </c>
      <c r="J621">
        <v>0.92100000000000004</v>
      </c>
      <c r="K621" t="s">
        <v>7</v>
      </c>
      <c r="L621">
        <v>0.726549</v>
      </c>
      <c r="M621">
        <v>0.72335099999999997</v>
      </c>
    </row>
    <row r="622" spans="1:13" ht="15" x14ac:dyDescent="0.3">
      <c r="A622" s="1"/>
      <c r="B622" t="s">
        <v>16</v>
      </c>
      <c r="C622" t="s">
        <v>3709</v>
      </c>
      <c r="D622" t="s">
        <v>10928</v>
      </c>
      <c r="E622" t="s">
        <v>10929</v>
      </c>
      <c r="F622" t="s">
        <v>10930</v>
      </c>
      <c r="G622">
        <v>0.92</v>
      </c>
      <c r="H622">
        <v>0.66700000000000004</v>
      </c>
      <c r="I622">
        <v>0.66700000000000004</v>
      </c>
      <c r="J622">
        <v>0.92</v>
      </c>
      <c r="K622" t="s">
        <v>7</v>
      </c>
      <c r="L622">
        <v>0.92769000000000001</v>
      </c>
      <c r="M622">
        <v>0.93244099999999996</v>
      </c>
    </row>
    <row r="623" spans="1:13" ht="15" x14ac:dyDescent="0.3">
      <c r="A623" s="1"/>
      <c r="B623" t="s">
        <v>16</v>
      </c>
      <c r="C623" t="s">
        <v>1847</v>
      </c>
      <c r="D623" t="s">
        <v>1848</v>
      </c>
      <c r="E623" t="s">
        <v>1849</v>
      </c>
      <c r="F623" t="s">
        <v>1850</v>
      </c>
      <c r="G623">
        <v>0.92</v>
      </c>
      <c r="H623">
        <v>0.85699999999999998</v>
      </c>
      <c r="I623">
        <v>0.57099999999999995</v>
      </c>
      <c r="J623">
        <v>0.92</v>
      </c>
      <c r="K623" t="s">
        <v>7</v>
      </c>
      <c r="L623">
        <v>0.821353</v>
      </c>
      <c r="M623">
        <v>0.82577599999999995</v>
      </c>
    </row>
    <row r="624" spans="1:13" ht="15" x14ac:dyDescent="0.3">
      <c r="A624" s="1"/>
      <c r="B624" t="s">
        <v>16</v>
      </c>
      <c r="C624" t="s">
        <v>3924</v>
      </c>
      <c r="D624" t="s">
        <v>10931</v>
      </c>
      <c r="E624" t="s">
        <v>10932</v>
      </c>
      <c r="F624" t="s">
        <v>10932</v>
      </c>
      <c r="G624">
        <v>0.92</v>
      </c>
      <c r="H624">
        <v>1</v>
      </c>
      <c r="I624">
        <v>0.5</v>
      </c>
      <c r="J624">
        <v>0.92</v>
      </c>
      <c r="K624" t="s">
        <v>7</v>
      </c>
      <c r="L624">
        <v>0.93239700000000003</v>
      </c>
      <c r="M624">
        <v>0.92766300000000002</v>
      </c>
    </row>
    <row r="625" spans="1:13" ht="15" x14ac:dyDescent="0.3">
      <c r="A625" s="1"/>
      <c r="B625" t="s">
        <v>16</v>
      </c>
      <c r="C625" t="s">
        <v>3294</v>
      </c>
      <c r="D625" t="s">
        <v>10933</v>
      </c>
      <c r="E625" t="s">
        <v>10933</v>
      </c>
      <c r="F625" t="s">
        <v>3294</v>
      </c>
      <c r="G625">
        <v>0.92</v>
      </c>
      <c r="H625">
        <v>0.33300000000000002</v>
      </c>
      <c r="I625">
        <v>0.33300000000000002</v>
      </c>
      <c r="J625">
        <v>0.92</v>
      </c>
      <c r="K625" t="s">
        <v>7</v>
      </c>
      <c r="L625">
        <v>0.69001000000000001</v>
      </c>
      <c r="M625">
        <v>0.69643900000000003</v>
      </c>
    </row>
    <row r="626" spans="1:13" ht="15" x14ac:dyDescent="0.3">
      <c r="A626" s="1"/>
      <c r="B626" t="s">
        <v>16</v>
      </c>
      <c r="C626" t="s">
        <v>3437</v>
      </c>
      <c r="D626" t="s">
        <v>7231</v>
      </c>
      <c r="E626" t="s">
        <v>10934</v>
      </c>
      <c r="F626" t="s">
        <v>10934</v>
      </c>
      <c r="G626">
        <v>0.92</v>
      </c>
      <c r="H626">
        <v>1</v>
      </c>
      <c r="I626">
        <v>0</v>
      </c>
      <c r="J626">
        <v>0.92</v>
      </c>
      <c r="K626" t="s">
        <v>7</v>
      </c>
      <c r="L626">
        <v>0.85109400000000002</v>
      </c>
      <c r="M626">
        <v>0.85094099999999995</v>
      </c>
    </row>
    <row r="627" spans="1:13" ht="15" x14ac:dyDescent="0.3">
      <c r="A627" s="1"/>
      <c r="B627" t="s">
        <v>16</v>
      </c>
      <c r="C627" t="s">
        <v>1966</v>
      </c>
      <c r="D627" t="s">
        <v>1967</v>
      </c>
      <c r="E627" t="s">
        <v>1968</v>
      </c>
      <c r="F627" t="s">
        <v>1969</v>
      </c>
      <c r="G627">
        <v>0.91700000000000004</v>
      </c>
      <c r="H627">
        <v>0.8</v>
      </c>
      <c r="I627">
        <v>0.66700000000000004</v>
      </c>
      <c r="J627">
        <v>0.91700000000000004</v>
      </c>
      <c r="K627" t="s">
        <v>7</v>
      </c>
      <c r="L627">
        <v>0.85306000000000004</v>
      </c>
      <c r="M627">
        <v>0.88756000000000002</v>
      </c>
    </row>
    <row r="628" spans="1:13" ht="15" x14ac:dyDescent="0.3">
      <c r="A628" s="1"/>
      <c r="B628" t="s">
        <v>16</v>
      </c>
      <c r="C628" t="s">
        <v>845</v>
      </c>
      <c r="D628" t="s">
        <v>846</v>
      </c>
      <c r="E628" t="s">
        <v>847</v>
      </c>
      <c r="F628" t="s">
        <v>848</v>
      </c>
      <c r="G628">
        <v>0.91600000000000004</v>
      </c>
      <c r="H628">
        <v>0.66700000000000004</v>
      </c>
      <c r="I628">
        <v>0.66700000000000004</v>
      </c>
      <c r="J628">
        <v>0.91600000000000004</v>
      </c>
      <c r="K628" t="s">
        <v>7</v>
      </c>
      <c r="L628">
        <v>0.89828300000000005</v>
      </c>
      <c r="M628">
        <v>0.89309400000000005</v>
      </c>
    </row>
    <row r="629" spans="1:13" ht="15" x14ac:dyDescent="0.3">
      <c r="A629" s="1"/>
      <c r="B629" t="s">
        <v>16</v>
      </c>
      <c r="C629" t="s">
        <v>4542</v>
      </c>
      <c r="D629" t="s">
        <v>10935</v>
      </c>
      <c r="E629" t="s">
        <v>10936</v>
      </c>
      <c r="F629" t="s">
        <v>10937</v>
      </c>
      <c r="G629">
        <v>0.91600000000000004</v>
      </c>
      <c r="H629">
        <v>0.53300000000000003</v>
      </c>
      <c r="I629">
        <v>0.46200000000000002</v>
      </c>
      <c r="J629">
        <v>0.91600000000000004</v>
      </c>
      <c r="K629" t="s">
        <v>7</v>
      </c>
      <c r="L629">
        <v>0.85860599999999998</v>
      </c>
      <c r="M629">
        <v>0.86332299999999995</v>
      </c>
    </row>
    <row r="630" spans="1:13" ht="15" x14ac:dyDescent="0.3">
      <c r="A630" s="1" t="s">
        <v>10938</v>
      </c>
      <c r="B630" t="s">
        <v>16</v>
      </c>
      <c r="C630" t="s">
        <v>3300</v>
      </c>
      <c r="D630" t="s">
        <v>10939</v>
      </c>
      <c r="E630" t="s">
        <v>10939</v>
      </c>
      <c r="F630" t="s">
        <v>3300</v>
      </c>
      <c r="G630">
        <v>0.91600000000000004</v>
      </c>
      <c r="H630">
        <v>0.33300000000000002</v>
      </c>
      <c r="I630">
        <v>0.33300000000000002</v>
      </c>
      <c r="J630">
        <v>0.91600000000000004</v>
      </c>
      <c r="K630" t="s">
        <v>7</v>
      </c>
      <c r="L630">
        <v>0.66313100000000003</v>
      </c>
      <c r="M630">
        <v>0.67028200000000004</v>
      </c>
    </row>
    <row r="631" spans="1:13" ht="15" x14ac:dyDescent="0.3">
      <c r="A631" s="1"/>
      <c r="B631" t="s">
        <v>16</v>
      </c>
      <c r="C631" t="s">
        <v>3315</v>
      </c>
      <c r="D631" t="s">
        <v>10940</v>
      </c>
      <c r="E631" t="s">
        <v>6937</v>
      </c>
      <c r="F631" t="s">
        <v>6937</v>
      </c>
      <c r="G631">
        <v>0.91500000000000004</v>
      </c>
      <c r="H631">
        <v>1</v>
      </c>
      <c r="I631">
        <v>0.66700000000000004</v>
      </c>
      <c r="J631">
        <v>0.91500000000000004</v>
      </c>
      <c r="K631" t="s">
        <v>7</v>
      </c>
      <c r="L631">
        <v>0.94638299999999997</v>
      </c>
      <c r="M631">
        <v>0.94137599999999999</v>
      </c>
    </row>
    <row r="632" spans="1:13" ht="15" x14ac:dyDescent="0.3">
      <c r="A632" s="1"/>
      <c r="B632" t="s">
        <v>16</v>
      </c>
      <c r="C632" t="s">
        <v>90</v>
      </c>
      <c r="D632" t="s">
        <v>93</v>
      </c>
      <c r="E632" t="s">
        <v>90</v>
      </c>
      <c r="F632" t="s">
        <v>90</v>
      </c>
      <c r="G632">
        <v>0.91500000000000004</v>
      </c>
      <c r="H632">
        <v>1</v>
      </c>
      <c r="I632">
        <v>0</v>
      </c>
      <c r="J632">
        <v>0.91500000000000004</v>
      </c>
      <c r="K632" t="s">
        <v>7</v>
      </c>
      <c r="L632">
        <v>0.72193700000000005</v>
      </c>
      <c r="M632">
        <v>0.72475100000000003</v>
      </c>
    </row>
    <row r="633" spans="1:13" ht="15" x14ac:dyDescent="0.3">
      <c r="A633" s="1"/>
      <c r="B633" t="s">
        <v>16</v>
      </c>
      <c r="C633" t="s">
        <v>1643</v>
      </c>
      <c r="D633" t="s">
        <v>1649</v>
      </c>
      <c r="E633" t="s">
        <v>1645</v>
      </c>
      <c r="F633" t="s">
        <v>1645</v>
      </c>
      <c r="G633">
        <v>0.91400000000000003</v>
      </c>
      <c r="H633">
        <v>1</v>
      </c>
      <c r="I633">
        <v>0.5</v>
      </c>
      <c r="J633">
        <v>0.91400000000000003</v>
      </c>
      <c r="K633" t="s">
        <v>7</v>
      </c>
      <c r="L633">
        <v>0.833866</v>
      </c>
      <c r="M633">
        <v>0.81854499999999997</v>
      </c>
    </row>
    <row r="634" spans="1:13" ht="15" x14ac:dyDescent="0.3">
      <c r="A634" s="1"/>
      <c r="B634" t="s">
        <v>16</v>
      </c>
      <c r="C634" t="s">
        <v>2255</v>
      </c>
      <c r="D634" t="s">
        <v>2236</v>
      </c>
      <c r="E634" t="s">
        <v>2238</v>
      </c>
      <c r="F634" t="s">
        <v>2238</v>
      </c>
      <c r="G634">
        <v>0.91300000000000003</v>
      </c>
      <c r="H634">
        <v>1</v>
      </c>
      <c r="I634">
        <v>0.5</v>
      </c>
      <c r="J634">
        <v>0.91300000000000003</v>
      </c>
      <c r="K634" t="s">
        <v>7</v>
      </c>
      <c r="L634">
        <v>0.81320700000000001</v>
      </c>
      <c r="M634">
        <v>0.81651899999999999</v>
      </c>
    </row>
    <row r="635" spans="1:13" ht="15" x14ac:dyDescent="0.3">
      <c r="A635" s="1"/>
      <c r="B635" t="s">
        <v>16</v>
      </c>
      <c r="C635" t="s">
        <v>2255</v>
      </c>
      <c r="D635" t="s">
        <v>2236</v>
      </c>
      <c r="E635" t="s">
        <v>2238</v>
      </c>
      <c r="F635" t="s">
        <v>2238</v>
      </c>
      <c r="G635">
        <v>0.91300000000000003</v>
      </c>
      <c r="H635">
        <v>1</v>
      </c>
      <c r="I635">
        <v>0.5</v>
      </c>
      <c r="J635">
        <v>0.91300000000000003</v>
      </c>
      <c r="K635" t="s">
        <v>7</v>
      </c>
      <c r="L635">
        <v>0.81320700000000001</v>
      </c>
      <c r="M635">
        <v>0.81651899999999999</v>
      </c>
    </row>
    <row r="636" spans="1:13" ht="15" x14ac:dyDescent="0.3">
      <c r="A636" s="1"/>
      <c r="B636" t="s">
        <v>16</v>
      </c>
      <c r="C636" t="s">
        <v>1202</v>
      </c>
      <c r="D636" t="s">
        <v>1210</v>
      </c>
      <c r="E636" t="s">
        <v>1204</v>
      </c>
      <c r="F636" t="s">
        <v>1211</v>
      </c>
      <c r="G636">
        <v>0.91300000000000003</v>
      </c>
      <c r="H636">
        <v>0.66700000000000004</v>
      </c>
      <c r="I636">
        <v>0</v>
      </c>
      <c r="J636">
        <v>0.91300000000000003</v>
      </c>
      <c r="K636" t="s">
        <v>7</v>
      </c>
      <c r="L636">
        <v>0.74977700000000003</v>
      </c>
      <c r="M636">
        <v>0.75664399999999998</v>
      </c>
    </row>
    <row r="637" spans="1:13" ht="15" x14ac:dyDescent="0.3">
      <c r="A637" s="1"/>
      <c r="B637" t="s">
        <v>16</v>
      </c>
      <c r="C637" t="s">
        <v>4536</v>
      </c>
      <c r="D637" t="s">
        <v>9173</v>
      </c>
      <c r="E637" t="s">
        <v>10941</v>
      </c>
      <c r="F637" t="s">
        <v>9175</v>
      </c>
      <c r="G637">
        <v>0.91200000000000003</v>
      </c>
      <c r="H637">
        <v>0</v>
      </c>
      <c r="I637">
        <v>0.66700000000000004</v>
      </c>
      <c r="J637">
        <v>0.91200000000000003</v>
      </c>
      <c r="K637" t="s">
        <v>7</v>
      </c>
      <c r="L637">
        <v>0.91562399999999999</v>
      </c>
      <c r="M637">
        <v>0.91227999999999998</v>
      </c>
    </row>
    <row r="638" spans="1:13" ht="15" x14ac:dyDescent="0.3">
      <c r="A638" s="1"/>
      <c r="B638" t="s">
        <v>16</v>
      </c>
      <c r="C638" t="s">
        <v>493</v>
      </c>
      <c r="D638" t="s">
        <v>494</v>
      </c>
      <c r="E638" t="s">
        <v>495</v>
      </c>
      <c r="F638" t="s">
        <v>496</v>
      </c>
      <c r="G638">
        <v>0.91200000000000003</v>
      </c>
      <c r="H638">
        <v>0.4</v>
      </c>
      <c r="I638">
        <v>0</v>
      </c>
      <c r="J638">
        <v>0.91200000000000003</v>
      </c>
      <c r="K638" t="s">
        <v>7</v>
      </c>
      <c r="L638">
        <v>0.64416300000000004</v>
      </c>
      <c r="M638">
        <v>0.64874600000000004</v>
      </c>
    </row>
    <row r="639" spans="1:13" ht="15" x14ac:dyDescent="0.3">
      <c r="A639" s="1"/>
      <c r="B639" t="s">
        <v>16</v>
      </c>
      <c r="C639" t="s">
        <v>4171</v>
      </c>
      <c r="D639" t="s">
        <v>10942</v>
      </c>
      <c r="E639" t="s">
        <v>8540</v>
      </c>
      <c r="F639" t="s">
        <v>8540</v>
      </c>
      <c r="G639">
        <v>0.91100000000000003</v>
      </c>
      <c r="H639">
        <v>1</v>
      </c>
      <c r="I639">
        <v>0.5</v>
      </c>
      <c r="J639">
        <v>0.91100000000000003</v>
      </c>
      <c r="K639" t="s">
        <v>7</v>
      </c>
      <c r="L639">
        <v>0.87749500000000002</v>
      </c>
      <c r="M639">
        <v>0.88243899999999997</v>
      </c>
    </row>
    <row r="640" spans="1:13" ht="15" x14ac:dyDescent="0.3">
      <c r="A640" s="1"/>
      <c r="B640" t="s">
        <v>16</v>
      </c>
      <c r="C640" t="s">
        <v>265</v>
      </c>
      <c r="D640" t="s">
        <v>266</v>
      </c>
      <c r="E640" t="s">
        <v>267</v>
      </c>
      <c r="F640" t="s">
        <v>267</v>
      </c>
      <c r="G640">
        <v>0.90900000000000003</v>
      </c>
      <c r="H640">
        <v>1</v>
      </c>
      <c r="I640">
        <v>0.5</v>
      </c>
      <c r="J640">
        <v>0.90900000000000003</v>
      </c>
      <c r="K640" t="s">
        <v>7</v>
      </c>
      <c r="L640">
        <v>0.90225500000000003</v>
      </c>
      <c r="M640">
        <v>0.89666500000000005</v>
      </c>
    </row>
    <row r="641" spans="1:13" ht="15" x14ac:dyDescent="0.3">
      <c r="A641" s="1"/>
      <c r="B641" t="s">
        <v>16</v>
      </c>
      <c r="C641" t="s">
        <v>1183</v>
      </c>
      <c r="D641" t="s">
        <v>1187</v>
      </c>
      <c r="E641" t="s">
        <v>1185</v>
      </c>
      <c r="F641" t="s">
        <v>1188</v>
      </c>
      <c r="G641">
        <v>0.90900000000000003</v>
      </c>
      <c r="H641">
        <v>0.5</v>
      </c>
      <c r="I641">
        <v>0.182</v>
      </c>
      <c r="J641">
        <v>0.90900000000000003</v>
      </c>
      <c r="K641" t="s">
        <v>7</v>
      </c>
      <c r="L641">
        <v>0.77271000000000001</v>
      </c>
      <c r="M641">
        <v>0.76002899999999995</v>
      </c>
    </row>
    <row r="642" spans="1:13" ht="15" x14ac:dyDescent="0.3">
      <c r="A642" s="1"/>
      <c r="B642" t="s">
        <v>16</v>
      </c>
      <c r="C642" t="s">
        <v>4563</v>
      </c>
      <c r="D642" s="3">
        <v>0.3</v>
      </c>
      <c r="E642" t="s">
        <v>9227</v>
      </c>
      <c r="F642" s="3">
        <v>0.3</v>
      </c>
      <c r="G642">
        <v>0.90800000000000003</v>
      </c>
      <c r="H642">
        <v>0.5</v>
      </c>
      <c r="I642">
        <v>0.5</v>
      </c>
      <c r="J642">
        <v>0.90800000000000003</v>
      </c>
      <c r="K642" t="s">
        <v>7</v>
      </c>
      <c r="L642">
        <v>0.77349599999999996</v>
      </c>
      <c r="M642">
        <v>0.77903800000000001</v>
      </c>
    </row>
    <row r="643" spans="1:13" ht="15" x14ac:dyDescent="0.3">
      <c r="A643" s="1"/>
      <c r="B643" t="s">
        <v>16</v>
      </c>
      <c r="C643" t="s">
        <v>917</v>
      </c>
      <c r="D643" t="s">
        <v>918</v>
      </c>
      <c r="E643" t="s">
        <v>919</v>
      </c>
      <c r="F643" t="s">
        <v>920</v>
      </c>
      <c r="G643">
        <v>0.90500000000000003</v>
      </c>
      <c r="H643">
        <v>0.8</v>
      </c>
      <c r="I643">
        <v>0.66700000000000004</v>
      </c>
      <c r="J643">
        <v>0.90500000000000003</v>
      </c>
      <c r="K643" t="s">
        <v>7</v>
      </c>
      <c r="L643">
        <v>0.90794799999999998</v>
      </c>
      <c r="M643">
        <v>0.90861499999999995</v>
      </c>
    </row>
    <row r="644" spans="1:13" ht="15" x14ac:dyDescent="0.3">
      <c r="A644" s="1"/>
      <c r="B644" t="s">
        <v>16</v>
      </c>
      <c r="C644" t="s">
        <v>502</v>
      </c>
      <c r="D644" t="s">
        <v>503</v>
      </c>
      <c r="E644" t="s">
        <v>504</v>
      </c>
      <c r="F644" t="s">
        <v>505</v>
      </c>
      <c r="G644">
        <v>0.90500000000000003</v>
      </c>
      <c r="H644">
        <v>1</v>
      </c>
      <c r="I644">
        <v>0</v>
      </c>
      <c r="J644">
        <v>0.90500000000000003</v>
      </c>
      <c r="K644" t="s">
        <v>7</v>
      </c>
      <c r="L644">
        <v>0.95738000000000001</v>
      </c>
      <c r="M644">
        <v>0.95117200000000002</v>
      </c>
    </row>
    <row r="645" spans="1:13" ht="15" x14ac:dyDescent="0.3">
      <c r="A645" s="1"/>
      <c r="B645" t="s">
        <v>16</v>
      </c>
      <c r="C645" t="s">
        <v>4741</v>
      </c>
      <c r="D645" t="s">
        <v>10943</v>
      </c>
      <c r="E645" t="s">
        <v>10943</v>
      </c>
      <c r="F645" t="s">
        <v>4741</v>
      </c>
      <c r="G645">
        <v>0.90300000000000002</v>
      </c>
      <c r="H645">
        <v>0.66700000000000004</v>
      </c>
      <c r="I645">
        <v>0.66700000000000004</v>
      </c>
      <c r="J645">
        <v>0.90300000000000002</v>
      </c>
      <c r="K645" t="s">
        <v>7</v>
      </c>
      <c r="L645">
        <v>0.95647599999999999</v>
      </c>
      <c r="M645">
        <v>0.95712299999999995</v>
      </c>
    </row>
    <row r="646" spans="1:13" ht="15" x14ac:dyDescent="0.3">
      <c r="A646" s="1" t="s">
        <v>10944</v>
      </c>
      <c r="B646" t="s">
        <v>16</v>
      </c>
      <c r="C646" t="s">
        <v>3517</v>
      </c>
      <c r="D646" t="s">
        <v>10945</v>
      </c>
      <c r="E646" t="s">
        <v>7358</v>
      </c>
      <c r="F646" t="s">
        <v>10946</v>
      </c>
      <c r="G646">
        <v>0.90100000000000002</v>
      </c>
      <c r="H646">
        <v>0.5</v>
      </c>
      <c r="I646">
        <v>0</v>
      </c>
      <c r="J646">
        <v>0.90100000000000002</v>
      </c>
      <c r="K646" t="s">
        <v>7</v>
      </c>
      <c r="L646">
        <v>0.78775700000000004</v>
      </c>
      <c r="M646">
        <v>0.78781500000000004</v>
      </c>
    </row>
    <row r="647" spans="1:13" ht="15" x14ac:dyDescent="0.3">
      <c r="A647" s="1"/>
      <c r="B647" t="s">
        <v>16</v>
      </c>
      <c r="C647" t="s">
        <v>4965</v>
      </c>
      <c r="D647" t="s">
        <v>10947</v>
      </c>
      <c r="E647" t="s">
        <v>10948</v>
      </c>
      <c r="F647" t="s">
        <v>10949</v>
      </c>
      <c r="G647">
        <v>0.89900000000000002</v>
      </c>
      <c r="H647">
        <v>0.88900000000000001</v>
      </c>
      <c r="I647">
        <v>0.66700000000000004</v>
      </c>
      <c r="J647">
        <v>0.89900000000000002</v>
      </c>
      <c r="K647" t="s">
        <v>7</v>
      </c>
      <c r="L647">
        <v>0.84781600000000001</v>
      </c>
      <c r="M647">
        <v>0.83210499999999998</v>
      </c>
    </row>
    <row r="648" spans="1:13" ht="15" x14ac:dyDescent="0.3">
      <c r="A648" s="1"/>
      <c r="B648" t="s">
        <v>16</v>
      </c>
      <c r="C648" t="s">
        <v>795</v>
      </c>
      <c r="D648" t="s">
        <v>801</v>
      </c>
      <c r="E648" t="s">
        <v>797</v>
      </c>
      <c r="F648" t="s">
        <v>802</v>
      </c>
      <c r="G648">
        <v>0.89900000000000002</v>
      </c>
      <c r="H648">
        <v>0.76900000000000002</v>
      </c>
      <c r="I648">
        <v>0.46200000000000002</v>
      </c>
      <c r="J648">
        <v>0.89900000000000002</v>
      </c>
      <c r="K648" t="s">
        <v>7</v>
      </c>
      <c r="L648">
        <v>0.82798899999999998</v>
      </c>
      <c r="M648">
        <v>0.82130300000000001</v>
      </c>
    </row>
    <row r="649" spans="1:13" ht="15" x14ac:dyDescent="0.3">
      <c r="A649" s="1"/>
      <c r="B649" t="s">
        <v>16</v>
      </c>
      <c r="C649" t="s">
        <v>1074</v>
      </c>
      <c r="D649" t="s">
        <v>1075</v>
      </c>
      <c r="E649" t="s">
        <v>1074</v>
      </c>
      <c r="F649" t="s">
        <v>1076</v>
      </c>
      <c r="G649">
        <v>0.89900000000000002</v>
      </c>
      <c r="H649">
        <v>1</v>
      </c>
      <c r="I649">
        <v>0</v>
      </c>
      <c r="J649">
        <v>0.89900000000000002</v>
      </c>
      <c r="K649" t="s">
        <v>7</v>
      </c>
      <c r="L649">
        <v>0.77206300000000005</v>
      </c>
      <c r="M649">
        <v>0.77240299999999995</v>
      </c>
    </row>
    <row r="650" spans="1:13" ht="15" x14ac:dyDescent="0.3">
      <c r="A650" s="1"/>
      <c r="B650" t="s">
        <v>16</v>
      </c>
      <c r="C650" t="s">
        <v>4650</v>
      </c>
      <c r="D650" t="s">
        <v>10950</v>
      </c>
      <c r="E650" t="s">
        <v>9422</v>
      </c>
      <c r="F650" t="s">
        <v>10951</v>
      </c>
      <c r="G650">
        <v>0.89900000000000002</v>
      </c>
      <c r="H650">
        <v>0</v>
      </c>
      <c r="I650">
        <v>0</v>
      </c>
      <c r="J650">
        <v>0.89900000000000002</v>
      </c>
      <c r="K650" t="s">
        <v>7</v>
      </c>
      <c r="L650">
        <v>0.93852999999999998</v>
      </c>
      <c r="M650">
        <v>0.93170900000000001</v>
      </c>
    </row>
    <row r="651" spans="1:13" ht="15" x14ac:dyDescent="0.3">
      <c r="A651" s="1"/>
      <c r="B651" t="s">
        <v>16</v>
      </c>
      <c r="C651" t="s">
        <v>4805</v>
      </c>
      <c r="D651" t="s">
        <v>10952</v>
      </c>
      <c r="E651" t="s">
        <v>10953</v>
      </c>
      <c r="F651" t="s">
        <v>9755</v>
      </c>
      <c r="G651">
        <v>0.89800000000000002</v>
      </c>
      <c r="H651">
        <v>0.5</v>
      </c>
      <c r="I651">
        <v>0.8</v>
      </c>
      <c r="J651">
        <v>0.89800000000000002</v>
      </c>
      <c r="K651" t="s">
        <v>7</v>
      </c>
      <c r="L651">
        <v>0.88972499999999999</v>
      </c>
      <c r="M651">
        <v>0.88712100000000005</v>
      </c>
    </row>
    <row r="652" spans="1:13" ht="15" x14ac:dyDescent="0.3">
      <c r="A652" s="1"/>
      <c r="B652" t="s">
        <v>16</v>
      </c>
      <c r="C652" t="s">
        <v>4274</v>
      </c>
      <c r="D652" t="s">
        <v>8697</v>
      </c>
      <c r="E652" t="s">
        <v>8695</v>
      </c>
      <c r="F652" t="s">
        <v>8698</v>
      </c>
      <c r="G652">
        <v>0.89800000000000002</v>
      </c>
      <c r="H652">
        <v>0.85699999999999998</v>
      </c>
      <c r="I652">
        <v>0.57099999999999995</v>
      </c>
      <c r="J652">
        <v>0.89800000000000002</v>
      </c>
      <c r="K652" t="s">
        <v>7</v>
      </c>
      <c r="L652">
        <v>0.87991200000000003</v>
      </c>
      <c r="M652">
        <v>0.85142399999999996</v>
      </c>
    </row>
    <row r="653" spans="1:13" ht="15" x14ac:dyDescent="0.3">
      <c r="A653" s="1"/>
      <c r="B653" t="s">
        <v>16</v>
      </c>
      <c r="C653" t="s">
        <v>1717</v>
      </c>
      <c r="D653" t="s">
        <v>1718</v>
      </c>
      <c r="E653" t="s">
        <v>1719</v>
      </c>
      <c r="F653" t="s">
        <v>1720</v>
      </c>
      <c r="G653">
        <v>0.89800000000000002</v>
      </c>
      <c r="H653">
        <v>0.66700000000000004</v>
      </c>
      <c r="I653">
        <v>0</v>
      </c>
      <c r="J653">
        <v>0.89800000000000002</v>
      </c>
      <c r="K653" t="s">
        <v>7</v>
      </c>
      <c r="L653">
        <v>0.91682600000000003</v>
      </c>
      <c r="M653">
        <v>0.90773499999999996</v>
      </c>
    </row>
    <row r="654" spans="1:13" ht="15" x14ac:dyDescent="0.3">
      <c r="A654" s="1"/>
      <c r="B654" t="s">
        <v>16</v>
      </c>
      <c r="C654" t="s">
        <v>2038</v>
      </c>
      <c r="D654" t="s">
        <v>2042</v>
      </c>
      <c r="E654" t="s">
        <v>2040</v>
      </c>
      <c r="F654" t="s">
        <v>2043</v>
      </c>
      <c r="G654">
        <v>0.89700000000000002</v>
      </c>
      <c r="H654">
        <v>0.70599999999999996</v>
      </c>
      <c r="I654">
        <v>0.60899999999999999</v>
      </c>
      <c r="J654">
        <v>0.89700000000000002</v>
      </c>
      <c r="K654" t="s">
        <v>7</v>
      </c>
      <c r="L654">
        <v>0.89636800000000005</v>
      </c>
      <c r="M654">
        <v>0.88973599999999997</v>
      </c>
    </row>
    <row r="655" spans="1:13" ht="15" x14ac:dyDescent="0.3">
      <c r="A655" s="1"/>
      <c r="B655" t="s">
        <v>16</v>
      </c>
      <c r="C655" t="s">
        <v>4477</v>
      </c>
      <c r="D655" t="s">
        <v>10954</v>
      </c>
      <c r="E655" t="s">
        <v>10955</v>
      </c>
      <c r="F655" t="s">
        <v>10955</v>
      </c>
      <c r="G655">
        <v>0.89700000000000002</v>
      </c>
      <c r="H655">
        <v>0.71399999999999997</v>
      </c>
      <c r="I655">
        <v>0.308</v>
      </c>
      <c r="J655">
        <v>0.89700000000000002</v>
      </c>
      <c r="K655" t="s">
        <v>7</v>
      </c>
      <c r="L655">
        <v>0.79910499999999995</v>
      </c>
      <c r="M655">
        <v>0.79401699999999997</v>
      </c>
    </row>
    <row r="656" spans="1:13" ht="15" x14ac:dyDescent="0.3">
      <c r="A656" s="1"/>
      <c r="B656" t="s">
        <v>16</v>
      </c>
      <c r="C656" t="s">
        <v>4971</v>
      </c>
      <c r="D656" t="s">
        <v>10956</v>
      </c>
      <c r="E656" t="s">
        <v>10077</v>
      </c>
      <c r="F656" t="s">
        <v>10077</v>
      </c>
      <c r="G656">
        <v>0.89500000000000002</v>
      </c>
      <c r="H656">
        <v>1</v>
      </c>
      <c r="I656">
        <v>0.5</v>
      </c>
      <c r="J656">
        <v>0.89500000000000002</v>
      </c>
      <c r="K656" t="s">
        <v>7</v>
      </c>
      <c r="L656">
        <v>0.69950800000000002</v>
      </c>
      <c r="M656">
        <v>0.69350299999999998</v>
      </c>
    </row>
    <row r="657" spans="1:13" ht="15" x14ac:dyDescent="0.3">
      <c r="A657" s="1"/>
      <c r="B657" t="s">
        <v>16</v>
      </c>
      <c r="C657" t="s">
        <v>4265</v>
      </c>
      <c r="D657" t="s">
        <v>8680</v>
      </c>
      <c r="E657" t="s">
        <v>10957</v>
      </c>
      <c r="F657" t="s">
        <v>8682</v>
      </c>
      <c r="G657">
        <v>0.89200000000000002</v>
      </c>
      <c r="H657">
        <v>0.94099999999999995</v>
      </c>
      <c r="I657">
        <v>0.88</v>
      </c>
      <c r="J657">
        <v>0.89200000000000002</v>
      </c>
      <c r="K657" t="s">
        <v>7</v>
      </c>
      <c r="L657">
        <v>0.93771000000000004</v>
      </c>
      <c r="M657">
        <v>0.93526399999999998</v>
      </c>
    </row>
    <row r="658" spans="1:13" ht="15" x14ac:dyDescent="0.3">
      <c r="A658" s="1"/>
      <c r="B658" t="s">
        <v>16</v>
      </c>
      <c r="C658" t="s">
        <v>3340</v>
      </c>
      <c r="D658" t="s">
        <v>10958</v>
      </c>
      <c r="E658" t="s">
        <v>7007</v>
      </c>
      <c r="F658" t="s">
        <v>7010</v>
      </c>
      <c r="G658">
        <v>0.89200000000000002</v>
      </c>
      <c r="H658">
        <v>0.85699999999999998</v>
      </c>
      <c r="I658">
        <v>0.85699999999999998</v>
      </c>
      <c r="J658">
        <v>0.89200000000000002</v>
      </c>
      <c r="K658" t="s">
        <v>7</v>
      </c>
      <c r="L658">
        <v>0.90148700000000004</v>
      </c>
      <c r="M658">
        <v>0.91703900000000005</v>
      </c>
    </row>
    <row r="659" spans="1:13" ht="15" x14ac:dyDescent="0.3">
      <c r="A659" s="1"/>
      <c r="B659" t="s">
        <v>16</v>
      </c>
      <c r="C659" t="s">
        <v>4885</v>
      </c>
      <c r="D659" t="s">
        <v>10959</v>
      </c>
      <c r="E659" t="s">
        <v>9909</v>
      </c>
      <c r="F659" t="s">
        <v>9909</v>
      </c>
      <c r="G659">
        <v>0.89200000000000002</v>
      </c>
      <c r="H659">
        <v>1</v>
      </c>
      <c r="I659">
        <v>0.57099999999999995</v>
      </c>
      <c r="J659">
        <v>0.89200000000000002</v>
      </c>
      <c r="K659" t="s">
        <v>7</v>
      </c>
      <c r="L659">
        <v>0.86631599999999997</v>
      </c>
      <c r="M659">
        <v>0.86514999999999997</v>
      </c>
    </row>
    <row r="660" spans="1:13" ht="15" x14ac:dyDescent="0.3">
      <c r="A660" s="1"/>
      <c r="B660" t="s">
        <v>16</v>
      </c>
      <c r="C660" t="s">
        <v>623</v>
      </c>
      <c r="D660" t="s">
        <v>630</v>
      </c>
      <c r="E660" t="s">
        <v>625</v>
      </c>
      <c r="F660" t="s">
        <v>631</v>
      </c>
      <c r="G660">
        <v>0.89</v>
      </c>
      <c r="H660">
        <v>1</v>
      </c>
      <c r="I660">
        <v>0</v>
      </c>
      <c r="J660">
        <v>0.89</v>
      </c>
      <c r="K660" t="s">
        <v>7</v>
      </c>
      <c r="L660">
        <v>0.74195500000000003</v>
      </c>
      <c r="M660">
        <v>0.733815</v>
      </c>
    </row>
    <row r="661" spans="1:13" ht="15" x14ac:dyDescent="0.3">
      <c r="A661" s="1"/>
      <c r="B661" t="s">
        <v>16</v>
      </c>
      <c r="C661" t="s">
        <v>4904</v>
      </c>
      <c r="D661" t="s">
        <v>10960</v>
      </c>
      <c r="E661" t="s">
        <v>10961</v>
      </c>
      <c r="F661" t="s">
        <v>10962</v>
      </c>
      <c r="G661">
        <v>0.88900000000000001</v>
      </c>
      <c r="H661">
        <v>0.94099999999999995</v>
      </c>
      <c r="I661">
        <v>0.57099999999999995</v>
      </c>
      <c r="J661">
        <v>0.88900000000000001</v>
      </c>
      <c r="K661" t="s">
        <v>7</v>
      </c>
      <c r="L661">
        <v>0.89436300000000002</v>
      </c>
      <c r="M661">
        <v>0.89294799999999996</v>
      </c>
    </row>
    <row r="662" spans="1:13" ht="15" x14ac:dyDescent="0.3">
      <c r="A662" s="1"/>
      <c r="B662" t="s">
        <v>16</v>
      </c>
      <c r="C662" t="s">
        <v>681</v>
      </c>
      <c r="D662" t="s">
        <v>682</v>
      </c>
      <c r="E662" t="s">
        <v>683</v>
      </c>
      <c r="F662" t="s">
        <v>684</v>
      </c>
      <c r="G662">
        <v>0.88600000000000001</v>
      </c>
      <c r="H662">
        <v>0.57099999999999995</v>
      </c>
      <c r="I662">
        <v>0</v>
      </c>
      <c r="J662">
        <v>0.88600000000000001</v>
      </c>
      <c r="K662" t="s">
        <v>7</v>
      </c>
      <c r="L662">
        <v>0.83681499999999998</v>
      </c>
      <c r="M662">
        <v>0.82325300000000001</v>
      </c>
    </row>
    <row r="663" spans="1:13" ht="15" x14ac:dyDescent="0.3">
      <c r="A663" s="1"/>
      <c r="B663" t="s">
        <v>16</v>
      </c>
      <c r="C663" t="s">
        <v>775</v>
      </c>
      <c r="D663" t="s">
        <v>776</v>
      </c>
      <c r="E663" t="s">
        <v>777</v>
      </c>
      <c r="F663" t="s">
        <v>778</v>
      </c>
      <c r="G663">
        <v>0.88500000000000001</v>
      </c>
      <c r="H663">
        <v>0</v>
      </c>
      <c r="I663">
        <v>0</v>
      </c>
      <c r="J663">
        <v>0.88500000000000001</v>
      </c>
      <c r="K663" t="s">
        <v>7</v>
      </c>
      <c r="L663">
        <v>0.89801600000000004</v>
      </c>
      <c r="M663">
        <v>0.90042299999999997</v>
      </c>
    </row>
    <row r="664" spans="1:13" ht="15" x14ac:dyDescent="0.3">
      <c r="A664" s="1" t="s">
        <v>10963</v>
      </c>
      <c r="B664" t="s">
        <v>16</v>
      </c>
      <c r="C664" t="s">
        <v>3543</v>
      </c>
      <c r="D664" t="s">
        <v>10964</v>
      </c>
      <c r="E664" t="s">
        <v>7400</v>
      </c>
      <c r="F664" t="s">
        <v>10965</v>
      </c>
      <c r="G664">
        <v>0.88400000000000001</v>
      </c>
      <c r="H664">
        <v>0.66700000000000004</v>
      </c>
      <c r="I664">
        <v>0.5</v>
      </c>
      <c r="J664">
        <v>0.88400000000000001</v>
      </c>
      <c r="K664" t="s">
        <v>7</v>
      </c>
      <c r="L664">
        <v>0.84209999999999996</v>
      </c>
      <c r="M664">
        <v>0.83628400000000003</v>
      </c>
    </row>
    <row r="665" spans="1:13" ht="15" x14ac:dyDescent="0.3">
      <c r="A665" s="1"/>
      <c r="B665" t="s">
        <v>16</v>
      </c>
      <c r="C665" t="s">
        <v>3590</v>
      </c>
      <c r="D665">
        <v>14000</v>
      </c>
      <c r="E665" t="s">
        <v>10966</v>
      </c>
      <c r="F665">
        <v>14000</v>
      </c>
      <c r="G665">
        <v>0.88400000000000001</v>
      </c>
      <c r="H665">
        <v>0.66700000000000004</v>
      </c>
      <c r="I665">
        <v>0.5</v>
      </c>
      <c r="J665">
        <v>0.88400000000000001</v>
      </c>
      <c r="K665" t="s">
        <v>7</v>
      </c>
      <c r="L665">
        <v>0.674373</v>
      </c>
      <c r="M665">
        <v>0.67514799999999997</v>
      </c>
    </row>
    <row r="666" spans="1:13" ht="15" x14ac:dyDescent="0.3">
      <c r="A666" s="1"/>
      <c r="B666" t="s">
        <v>16</v>
      </c>
      <c r="C666" t="s">
        <v>633</v>
      </c>
      <c r="D666" t="s">
        <v>634</v>
      </c>
      <c r="E666" t="s">
        <v>635</v>
      </c>
      <c r="F666" t="s">
        <v>636</v>
      </c>
      <c r="G666">
        <v>0.88300000000000001</v>
      </c>
      <c r="H666">
        <v>0.85699999999999998</v>
      </c>
      <c r="I666">
        <v>0.4</v>
      </c>
      <c r="J666">
        <v>0.88300000000000001</v>
      </c>
      <c r="K666" t="s">
        <v>7</v>
      </c>
      <c r="L666">
        <v>0.87741000000000002</v>
      </c>
      <c r="M666">
        <v>0.87647299999999995</v>
      </c>
    </row>
    <row r="667" spans="1:13" ht="15" x14ac:dyDescent="0.3">
      <c r="A667" s="1"/>
      <c r="B667" t="s">
        <v>16</v>
      </c>
      <c r="C667" t="s">
        <v>2172</v>
      </c>
      <c r="D667" t="s">
        <v>2173</v>
      </c>
      <c r="E667" t="s">
        <v>22</v>
      </c>
      <c r="F667" t="s">
        <v>2174</v>
      </c>
      <c r="G667">
        <v>0.88300000000000001</v>
      </c>
      <c r="H667">
        <v>0</v>
      </c>
      <c r="I667">
        <v>0</v>
      </c>
      <c r="J667">
        <v>0.88300000000000001</v>
      </c>
      <c r="K667" t="s">
        <v>7</v>
      </c>
      <c r="L667">
        <v>0.79503500000000005</v>
      </c>
      <c r="M667">
        <v>0.78957599999999994</v>
      </c>
    </row>
    <row r="668" spans="1:13" ht="15" x14ac:dyDescent="0.3">
      <c r="A668" s="1"/>
      <c r="B668" t="s">
        <v>16</v>
      </c>
      <c r="C668" t="s">
        <v>4196</v>
      </c>
      <c r="D668" t="s">
        <v>10967</v>
      </c>
      <c r="E668" t="s">
        <v>10968</v>
      </c>
      <c r="F668" t="s">
        <v>8571</v>
      </c>
      <c r="G668">
        <v>0.88200000000000001</v>
      </c>
      <c r="H668">
        <v>0</v>
      </c>
      <c r="I668">
        <v>0.5</v>
      </c>
      <c r="J668">
        <v>0.88200000000000001</v>
      </c>
      <c r="K668" t="s">
        <v>7</v>
      </c>
      <c r="L668">
        <v>0.89811099999999999</v>
      </c>
      <c r="M668">
        <v>0.88601799999999997</v>
      </c>
    </row>
    <row r="669" spans="1:13" ht="15" x14ac:dyDescent="0.3">
      <c r="A669" s="1"/>
      <c r="B669" t="s">
        <v>16</v>
      </c>
      <c r="C669" t="s">
        <v>219</v>
      </c>
      <c r="D669" t="s">
        <v>247</v>
      </c>
      <c r="E669" t="s">
        <v>220</v>
      </c>
      <c r="F669" t="s">
        <v>220</v>
      </c>
      <c r="G669">
        <v>0.88200000000000001</v>
      </c>
      <c r="H669">
        <v>1</v>
      </c>
      <c r="I669">
        <v>0</v>
      </c>
      <c r="J669">
        <v>0.88200000000000001</v>
      </c>
      <c r="K669" t="s">
        <v>7</v>
      </c>
      <c r="L669">
        <v>0.71064799999999995</v>
      </c>
      <c r="M669">
        <v>0.71931100000000003</v>
      </c>
    </row>
    <row r="670" spans="1:13" ht="15" x14ac:dyDescent="0.3">
      <c r="A670" s="1" t="s">
        <v>10969</v>
      </c>
      <c r="B670" t="s">
        <v>16</v>
      </c>
      <c r="C670" t="s">
        <v>3303</v>
      </c>
      <c r="D670" t="s">
        <v>762</v>
      </c>
      <c r="E670" t="s">
        <v>10555</v>
      </c>
      <c r="F670" t="s">
        <v>6912</v>
      </c>
      <c r="G670">
        <v>0.88200000000000001</v>
      </c>
      <c r="H670">
        <v>0</v>
      </c>
      <c r="I670">
        <v>0</v>
      </c>
      <c r="J670">
        <v>0.88200000000000001</v>
      </c>
      <c r="K670" t="s">
        <v>7</v>
      </c>
      <c r="L670">
        <v>0.75234500000000004</v>
      </c>
      <c r="M670">
        <v>0.74676600000000004</v>
      </c>
    </row>
    <row r="671" spans="1:13" ht="15" x14ac:dyDescent="0.3">
      <c r="A671" s="1"/>
      <c r="B671" t="s">
        <v>16</v>
      </c>
      <c r="C671" t="s">
        <v>3577</v>
      </c>
      <c r="D671">
        <v>70000</v>
      </c>
      <c r="E671" t="s">
        <v>7449</v>
      </c>
      <c r="F671">
        <v>70000</v>
      </c>
      <c r="G671">
        <v>0.88</v>
      </c>
      <c r="H671">
        <v>0.5</v>
      </c>
      <c r="I671">
        <v>0.5</v>
      </c>
      <c r="J671">
        <v>0.88</v>
      </c>
      <c r="K671" t="s">
        <v>7</v>
      </c>
      <c r="L671">
        <v>0.71550400000000003</v>
      </c>
      <c r="M671">
        <v>0.71876099999999998</v>
      </c>
    </row>
    <row r="672" spans="1:13" ht="15" x14ac:dyDescent="0.3">
      <c r="A672" s="1"/>
      <c r="B672" t="s">
        <v>16</v>
      </c>
      <c r="C672" t="s">
        <v>4888</v>
      </c>
      <c r="D672" t="s">
        <v>10970</v>
      </c>
      <c r="E672" t="s">
        <v>9912</v>
      </c>
      <c r="F672" t="s">
        <v>9912</v>
      </c>
      <c r="G672">
        <v>0.88</v>
      </c>
      <c r="H672">
        <v>1</v>
      </c>
      <c r="I672">
        <v>0</v>
      </c>
      <c r="J672">
        <v>0.88</v>
      </c>
      <c r="K672" t="s">
        <v>7</v>
      </c>
      <c r="L672">
        <v>0.88115200000000005</v>
      </c>
      <c r="M672">
        <v>0.88526099999999996</v>
      </c>
    </row>
    <row r="673" spans="1:13" ht="15" x14ac:dyDescent="0.3">
      <c r="A673" s="1"/>
      <c r="B673" t="s">
        <v>16</v>
      </c>
      <c r="C673" t="s">
        <v>3386</v>
      </c>
      <c r="D673" t="s">
        <v>10971</v>
      </c>
      <c r="E673" t="s">
        <v>10972</v>
      </c>
      <c r="F673" t="s">
        <v>10973</v>
      </c>
      <c r="G673">
        <v>0.878</v>
      </c>
      <c r="H673">
        <v>0.57099999999999995</v>
      </c>
      <c r="I673">
        <v>0.16700000000000001</v>
      </c>
      <c r="J673">
        <v>0.878</v>
      </c>
      <c r="K673" t="s">
        <v>7</v>
      </c>
      <c r="L673">
        <v>0.93954700000000002</v>
      </c>
      <c r="M673">
        <v>0.94275100000000001</v>
      </c>
    </row>
    <row r="674" spans="1:13" ht="15" x14ac:dyDescent="0.3">
      <c r="A674" s="1"/>
      <c r="B674" t="s">
        <v>16</v>
      </c>
      <c r="C674" t="s">
        <v>4229</v>
      </c>
      <c r="D674" t="s">
        <v>10974</v>
      </c>
      <c r="E674" t="s">
        <v>318</v>
      </c>
      <c r="F674" t="s">
        <v>318</v>
      </c>
      <c r="G674">
        <v>0.877</v>
      </c>
      <c r="H674">
        <v>1</v>
      </c>
      <c r="I674">
        <v>0</v>
      </c>
      <c r="J674">
        <v>0.877</v>
      </c>
      <c r="K674" t="s">
        <v>7</v>
      </c>
      <c r="L674">
        <v>0.82562199999999997</v>
      </c>
      <c r="M674">
        <v>0.81937800000000005</v>
      </c>
    </row>
    <row r="675" spans="1:13" ht="15" x14ac:dyDescent="0.3">
      <c r="A675" s="1"/>
      <c r="B675" t="s">
        <v>16</v>
      </c>
      <c r="C675" t="s">
        <v>1224</v>
      </c>
      <c r="D675" t="s">
        <v>1225</v>
      </c>
      <c r="E675" t="s">
        <v>1224</v>
      </c>
      <c r="F675" t="s">
        <v>1226</v>
      </c>
      <c r="G675">
        <v>0.876</v>
      </c>
      <c r="H675">
        <v>0.8</v>
      </c>
      <c r="I675">
        <v>0.8</v>
      </c>
      <c r="J675">
        <v>0.876</v>
      </c>
      <c r="K675" t="s">
        <v>7</v>
      </c>
      <c r="L675">
        <v>0.72973200000000005</v>
      </c>
      <c r="M675">
        <v>0.74880000000000002</v>
      </c>
    </row>
    <row r="676" spans="1:13" ht="15" x14ac:dyDescent="0.3">
      <c r="A676" s="1"/>
      <c r="B676" t="s">
        <v>16</v>
      </c>
      <c r="C676" t="s">
        <v>3343</v>
      </c>
      <c r="D676" t="s">
        <v>10975</v>
      </c>
      <c r="E676" t="s">
        <v>7013</v>
      </c>
      <c r="F676" t="s">
        <v>7014</v>
      </c>
      <c r="G676">
        <v>0.876</v>
      </c>
      <c r="H676">
        <v>0.66700000000000004</v>
      </c>
      <c r="I676">
        <v>0.66700000000000004</v>
      </c>
      <c r="J676">
        <v>0.876</v>
      </c>
      <c r="K676" t="s">
        <v>7</v>
      </c>
      <c r="L676">
        <v>0.74550700000000003</v>
      </c>
      <c r="M676">
        <v>0.75872200000000001</v>
      </c>
    </row>
    <row r="677" spans="1:13" ht="15" x14ac:dyDescent="0.3">
      <c r="A677" s="1"/>
      <c r="B677" t="s">
        <v>16</v>
      </c>
      <c r="C677" t="s">
        <v>3262</v>
      </c>
      <c r="D677" t="s">
        <v>10976</v>
      </c>
      <c r="E677" t="s">
        <v>6847</v>
      </c>
      <c r="F677" t="s">
        <v>6847</v>
      </c>
      <c r="G677">
        <v>0.875</v>
      </c>
      <c r="H677">
        <v>1</v>
      </c>
      <c r="I677">
        <v>0.33300000000000002</v>
      </c>
      <c r="J677">
        <v>0.875</v>
      </c>
      <c r="K677" t="s">
        <v>7</v>
      </c>
      <c r="L677">
        <v>0.76696699999999995</v>
      </c>
      <c r="M677">
        <v>0.75747600000000004</v>
      </c>
    </row>
    <row r="678" spans="1:13" ht="15" x14ac:dyDescent="0.3">
      <c r="A678" s="1"/>
      <c r="B678" t="s">
        <v>16</v>
      </c>
      <c r="C678" t="s">
        <v>3240</v>
      </c>
      <c r="D678" t="s">
        <v>10977</v>
      </c>
      <c r="E678" t="s">
        <v>10978</v>
      </c>
      <c r="F678" t="s">
        <v>10979</v>
      </c>
      <c r="G678">
        <v>0.875</v>
      </c>
      <c r="H678">
        <v>0.66700000000000004</v>
      </c>
      <c r="I678">
        <v>0</v>
      </c>
      <c r="J678">
        <v>0.875</v>
      </c>
      <c r="K678" t="s">
        <v>7</v>
      </c>
      <c r="L678">
        <v>0.74632200000000004</v>
      </c>
      <c r="M678">
        <v>0.73673900000000003</v>
      </c>
    </row>
    <row r="679" spans="1:13" ht="15" x14ac:dyDescent="0.3">
      <c r="A679" s="1"/>
      <c r="B679" t="s">
        <v>16</v>
      </c>
      <c r="C679" t="s">
        <v>368</v>
      </c>
      <c r="D679" t="s">
        <v>369</v>
      </c>
      <c r="E679" t="s">
        <v>368</v>
      </c>
      <c r="F679" t="s">
        <v>368</v>
      </c>
      <c r="G679">
        <v>0.874</v>
      </c>
      <c r="H679">
        <v>1</v>
      </c>
      <c r="I679">
        <v>0</v>
      </c>
      <c r="J679">
        <v>0.874</v>
      </c>
      <c r="K679" t="s">
        <v>7</v>
      </c>
      <c r="L679">
        <v>0.77828399999999998</v>
      </c>
      <c r="M679">
        <v>0.77487700000000004</v>
      </c>
    </row>
    <row r="680" spans="1:13" ht="15" x14ac:dyDescent="0.3">
      <c r="A680" s="1"/>
      <c r="B680" t="s">
        <v>16</v>
      </c>
      <c r="C680" t="s">
        <v>4323</v>
      </c>
      <c r="D680" t="s">
        <v>10980</v>
      </c>
      <c r="E680" t="s">
        <v>10981</v>
      </c>
      <c r="F680" t="s">
        <v>10982</v>
      </c>
      <c r="G680">
        <v>0.874</v>
      </c>
      <c r="H680">
        <v>0</v>
      </c>
      <c r="I680">
        <v>0</v>
      </c>
      <c r="J680">
        <v>0.874</v>
      </c>
      <c r="K680" t="s">
        <v>7</v>
      </c>
      <c r="L680">
        <v>0.89391100000000001</v>
      </c>
      <c r="M680">
        <v>0.87929599999999997</v>
      </c>
    </row>
    <row r="681" spans="1:13" ht="15" x14ac:dyDescent="0.3">
      <c r="A681" s="1"/>
      <c r="B681" t="s">
        <v>16</v>
      </c>
      <c r="C681" t="s">
        <v>4409</v>
      </c>
      <c r="D681" t="s">
        <v>10983</v>
      </c>
      <c r="E681" t="s">
        <v>10984</v>
      </c>
      <c r="F681" t="s">
        <v>10985</v>
      </c>
      <c r="G681">
        <v>0.872</v>
      </c>
      <c r="H681">
        <v>0.61499999999999999</v>
      </c>
      <c r="I681">
        <v>0.8</v>
      </c>
      <c r="J681">
        <v>0.872</v>
      </c>
      <c r="K681" t="s">
        <v>7</v>
      </c>
      <c r="L681">
        <v>0.905671</v>
      </c>
      <c r="M681">
        <v>0.91972900000000002</v>
      </c>
    </row>
    <row r="682" spans="1:13" ht="15" x14ac:dyDescent="0.3">
      <c r="A682" s="1"/>
      <c r="B682" t="s">
        <v>16</v>
      </c>
      <c r="C682" t="s">
        <v>4855</v>
      </c>
      <c r="D682" t="s">
        <v>10986</v>
      </c>
      <c r="E682" t="s">
        <v>9832</v>
      </c>
      <c r="F682" t="s">
        <v>9834</v>
      </c>
      <c r="G682">
        <v>0.872</v>
      </c>
      <c r="H682">
        <v>0.66700000000000004</v>
      </c>
      <c r="I682">
        <v>0.66700000000000004</v>
      </c>
      <c r="J682">
        <v>0.872</v>
      </c>
      <c r="K682" t="s">
        <v>7</v>
      </c>
      <c r="L682">
        <v>0.90479600000000004</v>
      </c>
      <c r="M682">
        <v>0.895235</v>
      </c>
    </row>
    <row r="683" spans="1:13" ht="15" x14ac:dyDescent="0.3">
      <c r="A683" s="1"/>
      <c r="B683" t="s">
        <v>16</v>
      </c>
      <c r="C683" t="s">
        <v>275</v>
      </c>
      <c r="D683" t="s">
        <v>276</v>
      </c>
      <c r="E683" t="s">
        <v>275</v>
      </c>
      <c r="F683" t="s">
        <v>275</v>
      </c>
      <c r="G683">
        <v>0.87</v>
      </c>
      <c r="H683">
        <v>1</v>
      </c>
      <c r="I683">
        <v>0</v>
      </c>
      <c r="J683">
        <v>0.87</v>
      </c>
      <c r="K683" t="s">
        <v>7</v>
      </c>
      <c r="L683">
        <v>0.67662699999999998</v>
      </c>
      <c r="M683">
        <v>0.67876199999999998</v>
      </c>
    </row>
    <row r="684" spans="1:13" ht="15" x14ac:dyDescent="0.3">
      <c r="A684" s="1"/>
      <c r="B684" t="s">
        <v>16</v>
      </c>
      <c r="C684" t="s">
        <v>5179</v>
      </c>
      <c r="D684" t="s">
        <v>10987</v>
      </c>
      <c r="E684" t="s">
        <v>10988</v>
      </c>
      <c r="F684" t="s">
        <v>10456</v>
      </c>
      <c r="G684">
        <v>0.86899999999999999</v>
      </c>
      <c r="H684">
        <v>1</v>
      </c>
      <c r="I684">
        <v>0</v>
      </c>
      <c r="J684">
        <v>0.86899999999999999</v>
      </c>
      <c r="K684" t="s">
        <v>7</v>
      </c>
      <c r="L684">
        <v>0.92713100000000004</v>
      </c>
      <c r="M684">
        <v>0.91579699999999997</v>
      </c>
    </row>
    <row r="685" spans="1:13" ht="15" x14ac:dyDescent="0.3">
      <c r="A685" s="1"/>
      <c r="B685" t="s">
        <v>16</v>
      </c>
      <c r="C685" t="s">
        <v>1196</v>
      </c>
      <c r="D685" t="s">
        <v>1197</v>
      </c>
      <c r="E685" t="s">
        <v>1198</v>
      </c>
      <c r="F685" t="s">
        <v>1198</v>
      </c>
      <c r="G685">
        <v>0.86599999999999999</v>
      </c>
      <c r="H685">
        <v>1</v>
      </c>
      <c r="I685">
        <v>0.66700000000000004</v>
      </c>
      <c r="J685">
        <v>0.86599999999999999</v>
      </c>
      <c r="K685" t="s">
        <v>7</v>
      </c>
      <c r="L685">
        <v>0.84301199999999998</v>
      </c>
      <c r="M685">
        <v>0.83039399999999997</v>
      </c>
    </row>
    <row r="686" spans="1:13" ht="15" x14ac:dyDescent="0.3">
      <c r="A686" s="1"/>
      <c r="B686" t="s">
        <v>16</v>
      </c>
      <c r="C686" t="s">
        <v>3770</v>
      </c>
      <c r="D686" t="s">
        <v>7781</v>
      </c>
      <c r="E686" t="s">
        <v>10989</v>
      </c>
      <c r="F686" t="s">
        <v>7783</v>
      </c>
      <c r="G686">
        <v>0.86599999999999999</v>
      </c>
      <c r="H686">
        <v>0.66700000000000004</v>
      </c>
      <c r="I686">
        <v>0.2</v>
      </c>
      <c r="J686">
        <v>0.86599999999999999</v>
      </c>
      <c r="K686" t="s">
        <v>7</v>
      </c>
      <c r="L686">
        <v>0.88805199999999995</v>
      </c>
      <c r="M686">
        <v>0.88120600000000004</v>
      </c>
    </row>
    <row r="687" spans="1:13" ht="15" x14ac:dyDescent="0.3">
      <c r="A687" s="1"/>
      <c r="B687" t="s">
        <v>16</v>
      </c>
      <c r="C687" t="s">
        <v>3981</v>
      </c>
      <c r="D687" t="s">
        <v>10990</v>
      </c>
      <c r="E687" t="s">
        <v>8191</v>
      </c>
      <c r="F687" t="s">
        <v>8182</v>
      </c>
      <c r="G687">
        <v>0.86399999999999999</v>
      </c>
      <c r="H687">
        <v>0.77800000000000002</v>
      </c>
      <c r="I687">
        <v>0.70599999999999996</v>
      </c>
      <c r="J687">
        <v>0.86399999999999999</v>
      </c>
      <c r="K687" t="s">
        <v>7</v>
      </c>
      <c r="L687">
        <v>0.88784799999999997</v>
      </c>
      <c r="M687">
        <v>0.87974200000000002</v>
      </c>
    </row>
    <row r="688" spans="1:13" ht="15" x14ac:dyDescent="0.3">
      <c r="A688" s="1"/>
      <c r="B688" t="s">
        <v>16</v>
      </c>
      <c r="C688" t="s">
        <v>4217</v>
      </c>
      <c r="D688" t="s">
        <v>10991</v>
      </c>
      <c r="E688" t="s">
        <v>10992</v>
      </c>
      <c r="F688" t="s">
        <v>10993</v>
      </c>
      <c r="G688">
        <v>0.86399999999999999</v>
      </c>
      <c r="H688">
        <v>0</v>
      </c>
      <c r="I688">
        <v>0.66700000000000004</v>
      </c>
      <c r="J688">
        <v>0.86399999999999999</v>
      </c>
      <c r="K688" t="s">
        <v>7</v>
      </c>
      <c r="L688">
        <v>0.91655500000000001</v>
      </c>
      <c r="M688">
        <v>0.90768199999999999</v>
      </c>
    </row>
    <row r="689" spans="1:13" ht="15" x14ac:dyDescent="0.3">
      <c r="A689" s="1"/>
      <c r="B689" t="s">
        <v>16</v>
      </c>
      <c r="C689" t="s">
        <v>4148</v>
      </c>
      <c r="D689" t="s">
        <v>10994</v>
      </c>
      <c r="E689" t="s">
        <v>8503</v>
      </c>
      <c r="F689" t="s">
        <v>8503</v>
      </c>
      <c r="G689">
        <v>0.86399999999999999</v>
      </c>
      <c r="H689">
        <v>1</v>
      </c>
      <c r="I689">
        <v>0.5</v>
      </c>
      <c r="J689">
        <v>0.86399999999999999</v>
      </c>
      <c r="K689" t="s">
        <v>7</v>
      </c>
      <c r="L689">
        <v>0.86646199999999995</v>
      </c>
      <c r="M689">
        <v>0.855599</v>
      </c>
    </row>
    <row r="690" spans="1:13" ht="15" x14ac:dyDescent="0.3">
      <c r="A690" s="1"/>
      <c r="B690" t="s">
        <v>16</v>
      </c>
      <c r="C690" t="s">
        <v>1058</v>
      </c>
      <c r="D690" t="s">
        <v>1059</v>
      </c>
      <c r="E690" t="s">
        <v>1060</v>
      </c>
      <c r="F690" t="s">
        <v>1061</v>
      </c>
      <c r="G690">
        <v>0.86399999999999999</v>
      </c>
      <c r="H690">
        <v>0.4</v>
      </c>
      <c r="I690">
        <v>0.33300000000000002</v>
      </c>
      <c r="J690">
        <v>0.86399999999999999</v>
      </c>
      <c r="K690" t="s">
        <v>7</v>
      </c>
      <c r="L690">
        <v>0.85098099999999999</v>
      </c>
      <c r="M690">
        <v>0.82588799999999996</v>
      </c>
    </row>
    <row r="691" spans="1:13" ht="15" x14ac:dyDescent="0.3">
      <c r="A691" s="1"/>
      <c r="B691" t="s">
        <v>16</v>
      </c>
      <c r="C691" t="s">
        <v>3195</v>
      </c>
      <c r="D691" t="s">
        <v>10995</v>
      </c>
      <c r="E691" t="s">
        <v>10996</v>
      </c>
      <c r="F691" t="s">
        <v>10997</v>
      </c>
      <c r="G691">
        <v>0.86199999999999999</v>
      </c>
      <c r="H691">
        <v>0.57099999999999995</v>
      </c>
      <c r="I691">
        <v>0</v>
      </c>
      <c r="J691">
        <v>0.86199999999999999</v>
      </c>
      <c r="K691" t="s">
        <v>7</v>
      </c>
      <c r="L691">
        <v>0.87844299999999997</v>
      </c>
      <c r="M691">
        <v>0.86490500000000003</v>
      </c>
    </row>
    <row r="692" spans="1:13" ht="15" x14ac:dyDescent="0.3">
      <c r="A692" s="1"/>
      <c r="B692" t="s">
        <v>16</v>
      </c>
      <c r="C692" t="s">
        <v>330</v>
      </c>
      <c r="D692" t="s">
        <v>334</v>
      </c>
      <c r="E692" t="s">
        <v>332</v>
      </c>
      <c r="F692" t="s">
        <v>335</v>
      </c>
      <c r="G692">
        <v>0.86099999999999999</v>
      </c>
      <c r="H692">
        <v>0.88900000000000001</v>
      </c>
      <c r="I692">
        <v>0</v>
      </c>
      <c r="J692">
        <v>0.86099999999999999</v>
      </c>
      <c r="K692" t="s">
        <v>7</v>
      </c>
      <c r="L692">
        <v>0.81800099999999998</v>
      </c>
      <c r="M692">
        <v>0.79794399999999999</v>
      </c>
    </row>
    <row r="693" spans="1:13" ht="15" x14ac:dyDescent="0.3">
      <c r="A693" s="1"/>
      <c r="B693" t="s">
        <v>16</v>
      </c>
      <c r="C693" t="s">
        <v>1265</v>
      </c>
      <c r="D693" t="s">
        <v>1266</v>
      </c>
      <c r="E693" t="s">
        <v>1267</v>
      </c>
      <c r="F693" t="s">
        <v>1268</v>
      </c>
      <c r="G693">
        <v>0.86099999999999999</v>
      </c>
      <c r="H693">
        <v>0</v>
      </c>
      <c r="I693">
        <v>0</v>
      </c>
      <c r="J693">
        <v>0.86099999999999999</v>
      </c>
      <c r="K693" t="s">
        <v>7</v>
      </c>
      <c r="L693">
        <v>0.75618399999999997</v>
      </c>
      <c r="M693">
        <v>0.75069600000000003</v>
      </c>
    </row>
    <row r="694" spans="1:13" ht="15" x14ac:dyDescent="0.3">
      <c r="A694" s="1" t="s">
        <v>10998</v>
      </c>
      <c r="B694" t="s">
        <v>16</v>
      </c>
      <c r="C694" t="s">
        <v>3703</v>
      </c>
      <c r="D694" t="s">
        <v>7669</v>
      </c>
      <c r="E694" t="s">
        <v>7670</v>
      </c>
      <c r="F694" t="s">
        <v>7670</v>
      </c>
      <c r="G694">
        <v>0.86</v>
      </c>
      <c r="H694">
        <v>1</v>
      </c>
      <c r="I694">
        <v>0.5</v>
      </c>
      <c r="J694">
        <v>0.86</v>
      </c>
      <c r="K694" t="s">
        <v>7</v>
      </c>
      <c r="L694">
        <v>0.94672100000000003</v>
      </c>
      <c r="M694">
        <v>0.93298800000000004</v>
      </c>
    </row>
    <row r="695" spans="1:13" ht="15" x14ac:dyDescent="0.3">
      <c r="A695" s="1"/>
      <c r="B695" t="s">
        <v>16</v>
      </c>
      <c r="C695" t="s">
        <v>4133</v>
      </c>
      <c r="D695" t="s">
        <v>10999</v>
      </c>
      <c r="E695" t="s">
        <v>11000</v>
      </c>
      <c r="F695" t="s">
        <v>8483</v>
      </c>
      <c r="G695">
        <v>0.85899999999999999</v>
      </c>
      <c r="H695">
        <v>0.5</v>
      </c>
      <c r="I695">
        <v>0.66700000000000004</v>
      </c>
      <c r="J695">
        <v>0.85899999999999999</v>
      </c>
      <c r="K695" t="s">
        <v>7</v>
      </c>
      <c r="L695">
        <v>0.87785400000000002</v>
      </c>
      <c r="M695">
        <v>0.88279399999999997</v>
      </c>
    </row>
    <row r="696" spans="1:13" ht="15" x14ac:dyDescent="0.3">
      <c r="A696" s="1"/>
      <c r="B696" t="s">
        <v>16</v>
      </c>
      <c r="C696" t="s">
        <v>5158</v>
      </c>
      <c r="D696" t="s">
        <v>11001</v>
      </c>
      <c r="E696" t="s">
        <v>10419</v>
      </c>
      <c r="F696" t="s">
        <v>10419</v>
      </c>
      <c r="G696">
        <v>0.85899999999999999</v>
      </c>
      <c r="H696">
        <v>1</v>
      </c>
      <c r="I696">
        <v>0.5</v>
      </c>
      <c r="J696">
        <v>0.85899999999999999</v>
      </c>
      <c r="K696" t="s">
        <v>7</v>
      </c>
      <c r="L696">
        <v>0.94931299999999996</v>
      </c>
      <c r="M696">
        <v>0.94050999999999996</v>
      </c>
    </row>
    <row r="697" spans="1:13" ht="15" x14ac:dyDescent="0.3">
      <c r="A697" s="1"/>
      <c r="B697" t="s">
        <v>16</v>
      </c>
      <c r="C697" t="s">
        <v>617</v>
      </c>
      <c r="D697" t="s">
        <v>619</v>
      </c>
      <c r="E697" t="s">
        <v>617</v>
      </c>
      <c r="F697" t="s">
        <v>617</v>
      </c>
      <c r="G697">
        <v>0.85799999999999998</v>
      </c>
      <c r="H697">
        <v>1</v>
      </c>
      <c r="I697">
        <v>0</v>
      </c>
      <c r="J697">
        <v>0.85799999999999998</v>
      </c>
      <c r="K697" t="s">
        <v>7</v>
      </c>
      <c r="L697">
        <v>0.88480000000000003</v>
      </c>
      <c r="M697">
        <v>0.89470799999999995</v>
      </c>
    </row>
    <row r="698" spans="1:13" ht="15" x14ac:dyDescent="0.3">
      <c r="A698" s="1"/>
      <c r="B698" t="s">
        <v>16</v>
      </c>
      <c r="C698" t="s">
        <v>11002</v>
      </c>
      <c r="D698" t="s">
        <v>8490</v>
      </c>
      <c r="E698" t="s">
        <v>8491</v>
      </c>
      <c r="F698" t="s">
        <v>11003</v>
      </c>
      <c r="G698">
        <v>0.85699999999999998</v>
      </c>
      <c r="H698">
        <v>0.66700000000000004</v>
      </c>
      <c r="I698">
        <v>0.66700000000000004</v>
      </c>
      <c r="J698">
        <v>0.85699999999999998</v>
      </c>
      <c r="K698" t="s">
        <v>7</v>
      </c>
      <c r="L698">
        <v>0.86862799999999996</v>
      </c>
      <c r="M698">
        <v>0.86114400000000002</v>
      </c>
    </row>
    <row r="699" spans="1:13" ht="15" x14ac:dyDescent="0.3">
      <c r="A699" s="1"/>
      <c r="B699" t="s">
        <v>16</v>
      </c>
      <c r="C699" t="s">
        <v>5078</v>
      </c>
      <c r="D699" t="s">
        <v>11004</v>
      </c>
      <c r="E699" t="s">
        <v>10279</v>
      </c>
      <c r="F699" t="s">
        <v>10279</v>
      </c>
      <c r="G699">
        <v>0.85699999999999998</v>
      </c>
      <c r="H699">
        <v>1</v>
      </c>
      <c r="I699">
        <v>0.182</v>
      </c>
      <c r="J699">
        <v>0.85699999999999998</v>
      </c>
      <c r="K699" t="s">
        <v>7</v>
      </c>
      <c r="L699">
        <v>0.82135000000000002</v>
      </c>
      <c r="M699">
        <v>0.81316500000000003</v>
      </c>
    </row>
    <row r="700" spans="1:13" ht="15" x14ac:dyDescent="0.3">
      <c r="A700" s="1"/>
      <c r="B700" t="s">
        <v>16</v>
      </c>
      <c r="C700" t="s">
        <v>4094</v>
      </c>
      <c r="D700" t="s">
        <v>11005</v>
      </c>
      <c r="E700" t="s">
        <v>11006</v>
      </c>
      <c r="F700" t="s">
        <v>8408</v>
      </c>
      <c r="G700">
        <v>0.85599999999999998</v>
      </c>
      <c r="H700">
        <v>0.66700000000000004</v>
      </c>
      <c r="I700">
        <v>0.66700000000000004</v>
      </c>
      <c r="J700">
        <v>0.85599999999999998</v>
      </c>
      <c r="K700" t="s">
        <v>7</v>
      </c>
      <c r="L700">
        <v>0.89523699999999995</v>
      </c>
      <c r="M700">
        <v>0.89294200000000001</v>
      </c>
    </row>
    <row r="701" spans="1:13" ht="15" x14ac:dyDescent="0.3">
      <c r="A701" s="1"/>
      <c r="B701" t="s">
        <v>16</v>
      </c>
      <c r="C701" t="s">
        <v>5124</v>
      </c>
      <c r="D701" t="s">
        <v>11007</v>
      </c>
      <c r="E701" t="s">
        <v>11008</v>
      </c>
      <c r="F701" t="s">
        <v>11008</v>
      </c>
      <c r="G701">
        <v>0.85599999999999998</v>
      </c>
      <c r="H701">
        <v>1</v>
      </c>
      <c r="I701">
        <v>0.5</v>
      </c>
      <c r="J701">
        <v>0.85599999999999998</v>
      </c>
      <c r="K701" t="s">
        <v>7</v>
      </c>
      <c r="L701">
        <v>0.91185099999999997</v>
      </c>
      <c r="M701">
        <v>0.91258300000000003</v>
      </c>
    </row>
    <row r="702" spans="1:13" ht="15" x14ac:dyDescent="0.3">
      <c r="A702" s="1"/>
      <c r="B702" t="s">
        <v>16</v>
      </c>
      <c r="C702" t="s">
        <v>2233</v>
      </c>
      <c r="D702" t="s">
        <v>10402</v>
      </c>
      <c r="E702" t="s">
        <v>73</v>
      </c>
      <c r="F702" t="s">
        <v>10403</v>
      </c>
      <c r="G702">
        <v>0.85499999999999998</v>
      </c>
      <c r="H702">
        <v>0.66700000000000004</v>
      </c>
      <c r="I702">
        <v>0.66700000000000004</v>
      </c>
      <c r="J702">
        <v>0.85499999999999998</v>
      </c>
      <c r="K702" t="s">
        <v>7</v>
      </c>
      <c r="L702">
        <v>0.88258999999999999</v>
      </c>
      <c r="M702">
        <v>0.87416099999999997</v>
      </c>
    </row>
    <row r="703" spans="1:13" ht="15" x14ac:dyDescent="0.3">
      <c r="A703" s="1"/>
      <c r="B703" t="s">
        <v>16</v>
      </c>
      <c r="C703" t="s">
        <v>1116</v>
      </c>
      <c r="D703" t="s">
        <v>1117</v>
      </c>
      <c r="E703" t="s">
        <v>1116</v>
      </c>
      <c r="F703" t="s">
        <v>1116</v>
      </c>
      <c r="G703">
        <v>0.85399999999999998</v>
      </c>
      <c r="H703">
        <v>1</v>
      </c>
      <c r="I703">
        <v>0</v>
      </c>
      <c r="J703">
        <v>0.85399999999999998</v>
      </c>
      <c r="K703" t="s">
        <v>7</v>
      </c>
      <c r="L703">
        <v>0.665049</v>
      </c>
      <c r="M703">
        <v>0.66338900000000001</v>
      </c>
    </row>
    <row r="704" spans="1:13" ht="15" x14ac:dyDescent="0.3">
      <c r="A704" s="1"/>
      <c r="B704" t="s">
        <v>16</v>
      </c>
      <c r="C704" t="s">
        <v>4817</v>
      </c>
      <c r="D704" t="s">
        <v>11009</v>
      </c>
      <c r="E704" t="s">
        <v>11010</v>
      </c>
      <c r="F704" t="s">
        <v>11011</v>
      </c>
      <c r="G704">
        <v>0.85399999999999998</v>
      </c>
      <c r="H704">
        <v>1</v>
      </c>
      <c r="I704">
        <v>0</v>
      </c>
      <c r="J704">
        <v>0.85399999999999998</v>
      </c>
      <c r="K704" t="s">
        <v>7</v>
      </c>
      <c r="L704">
        <v>0.94510400000000006</v>
      </c>
      <c r="M704">
        <v>0.94523000000000001</v>
      </c>
    </row>
    <row r="705" spans="1:13" ht="15" x14ac:dyDescent="0.3">
      <c r="A705" s="1"/>
      <c r="B705" t="s">
        <v>16</v>
      </c>
      <c r="C705" t="s">
        <v>432</v>
      </c>
      <c r="D705" t="s">
        <v>435</v>
      </c>
      <c r="E705" t="s">
        <v>432</v>
      </c>
      <c r="F705" t="s">
        <v>432</v>
      </c>
      <c r="G705">
        <v>0.85199999999999998</v>
      </c>
      <c r="H705">
        <v>1</v>
      </c>
      <c r="I705">
        <v>0.4</v>
      </c>
      <c r="J705">
        <v>0.85199999999999998</v>
      </c>
      <c r="K705" t="s">
        <v>7</v>
      </c>
      <c r="L705">
        <v>0.71122399999999997</v>
      </c>
      <c r="M705">
        <v>0.72152300000000003</v>
      </c>
    </row>
    <row r="706" spans="1:13" ht="15" x14ac:dyDescent="0.3">
      <c r="A706" s="1"/>
      <c r="B706" t="s">
        <v>16</v>
      </c>
      <c r="C706" t="s">
        <v>432</v>
      </c>
      <c r="D706" t="s">
        <v>435</v>
      </c>
      <c r="E706" t="s">
        <v>432</v>
      </c>
      <c r="F706" t="s">
        <v>432</v>
      </c>
      <c r="G706">
        <v>0.85199999999999998</v>
      </c>
      <c r="H706">
        <v>1</v>
      </c>
      <c r="I706">
        <v>0.4</v>
      </c>
      <c r="J706">
        <v>0.85199999999999998</v>
      </c>
      <c r="K706" t="s">
        <v>7</v>
      </c>
      <c r="L706">
        <v>0.71122399999999997</v>
      </c>
      <c r="M706">
        <v>0.72152300000000003</v>
      </c>
    </row>
    <row r="707" spans="1:13" ht="15" x14ac:dyDescent="0.3">
      <c r="A707" s="1"/>
      <c r="B707" t="s">
        <v>16</v>
      </c>
      <c r="C707" t="s">
        <v>4879</v>
      </c>
      <c r="D707" t="s">
        <v>11012</v>
      </c>
      <c r="E707" t="s">
        <v>9901</v>
      </c>
      <c r="F707" t="s">
        <v>11013</v>
      </c>
      <c r="G707">
        <v>0.85199999999999998</v>
      </c>
      <c r="H707">
        <v>0.8</v>
      </c>
      <c r="I707">
        <v>0</v>
      </c>
      <c r="J707">
        <v>0.85199999999999998</v>
      </c>
      <c r="K707" t="s">
        <v>7</v>
      </c>
      <c r="L707">
        <v>0.86893399999999998</v>
      </c>
      <c r="M707">
        <v>0.86108300000000004</v>
      </c>
    </row>
    <row r="708" spans="1:13" ht="15" x14ac:dyDescent="0.3">
      <c r="A708" s="1"/>
      <c r="B708" t="s">
        <v>16</v>
      </c>
      <c r="C708" t="s">
        <v>3752</v>
      </c>
      <c r="D708" t="s">
        <v>7749</v>
      </c>
      <c r="E708" t="s">
        <v>7752</v>
      </c>
      <c r="F708" t="s">
        <v>7751</v>
      </c>
      <c r="G708">
        <v>0.85099999999999998</v>
      </c>
      <c r="H708">
        <v>0.66700000000000004</v>
      </c>
      <c r="I708">
        <v>0</v>
      </c>
      <c r="J708">
        <v>0.85099999999999998</v>
      </c>
      <c r="K708" t="s">
        <v>7</v>
      </c>
      <c r="L708">
        <v>0.83852899999999997</v>
      </c>
      <c r="M708">
        <v>0.83716400000000002</v>
      </c>
    </row>
    <row r="709" spans="1:13" ht="15" x14ac:dyDescent="0.3">
      <c r="A709" s="1"/>
      <c r="B709" t="s">
        <v>16</v>
      </c>
      <c r="C709" t="s">
        <v>4262</v>
      </c>
      <c r="D709" t="s">
        <v>11014</v>
      </c>
      <c r="E709" t="s">
        <v>11015</v>
      </c>
      <c r="F709" t="s">
        <v>8674</v>
      </c>
      <c r="G709">
        <v>0.85</v>
      </c>
      <c r="H709">
        <v>0</v>
      </c>
      <c r="I709">
        <v>0</v>
      </c>
      <c r="J709">
        <v>0.85</v>
      </c>
      <c r="K709" t="s">
        <v>7</v>
      </c>
      <c r="L709">
        <v>0.83666200000000002</v>
      </c>
      <c r="M709">
        <v>0.82050900000000004</v>
      </c>
    </row>
    <row r="710" spans="1:13" ht="15" x14ac:dyDescent="0.3">
      <c r="A710" s="1"/>
      <c r="B710" t="s">
        <v>16</v>
      </c>
      <c r="C710" t="s">
        <v>3531</v>
      </c>
      <c r="D710" t="s">
        <v>7380</v>
      </c>
      <c r="E710" t="s">
        <v>7381</v>
      </c>
      <c r="F710" t="s">
        <v>7381</v>
      </c>
      <c r="G710">
        <v>0.84899999999999998</v>
      </c>
      <c r="H710">
        <v>1</v>
      </c>
      <c r="I710">
        <v>0</v>
      </c>
      <c r="J710">
        <v>0.84899999999999998</v>
      </c>
      <c r="K710" t="s">
        <v>7</v>
      </c>
      <c r="L710">
        <v>0.88436400000000004</v>
      </c>
      <c r="M710">
        <v>0.87990900000000005</v>
      </c>
    </row>
    <row r="711" spans="1:13" ht="15" x14ac:dyDescent="0.3">
      <c r="A711" s="1" t="s">
        <v>11016</v>
      </c>
      <c r="B711" t="s">
        <v>16</v>
      </c>
      <c r="C711" t="s">
        <v>5093</v>
      </c>
      <c r="D711" t="s">
        <v>11017</v>
      </c>
      <c r="E711" t="s">
        <v>11018</v>
      </c>
      <c r="F711" t="s">
        <v>10306</v>
      </c>
      <c r="G711">
        <v>0.84899999999999998</v>
      </c>
      <c r="H711">
        <v>1</v>
      </c>
      <c r="I711">
        <v>0</v>
      </c>
      <c r="J711">
        <v>0.84899999999999998</v>
      </c>
      <c r="K711" t="s">
        <v>7</v>
      </c>
      <c r="L711">
        <v>0.768733</v>
      </c>
      <c r="M711">
        <v>0.76615100000000003</v>
      </c>
    </row>
    <row r="712" spans="1:13" ht="15" x14ac:dyDescent="0.3">
      <c r="A712" s="1"/>
      <c r="B712" t="s">
        <v>16</v>
      </c>
      <c r="C712" t="s">
        <v>3250</v>
      </c>
      <c r="D712" t="s">
        <v>11019</v>
      </c>
      <c r="E712" t="s">
        <v>6824</v>
      </c>
      <c r="F712" t="s">
        <v>11020</v>
      </c>
      <c r="G712">
        <v>0.84799999999999998</v>
      </c>
      <c r="H712">
        <v>1</v>
      </c>
      <c r="I712">
        <v>0</v>
      </c>
      <c r="J712">
        <v>0.84799999999999998</v>
      </c>
      <c r="K712" t="s">
        <v>7</v>
      </c>
      <c r="L712">
        <v>0.80641300000000005</v>
      </c>
      <c r="M712">
        <v>0.79727499999999996</v>
      </c>
    </row>
    <row r="713" spans="1:13" ht="15" x14ac:dyDescent="0.3">
      <c r="A713" s="1"/>
      <c r="B713" t="s">
        <v>16</v>
      </c>
      <c r="C713" t="s">
        <v>3956</v>
      </c>
      <c r="D713" t="s">
        <v>11021</v>
      </c>
      <c r="E713" t="s">
        <v>8136</v>
      </c>
      <c r="F713" t="s">
        <v>8136</v>
      </c>
      <c r="G713">
        <v>0.84799999999999998</v>
      </c>
      <c r="H713">
        <v>1</v>
      </c>
      <c r="I713">
        <v>0</v>
      </c>
      <c r="J713">
        <v>0.84799999999999998</v>
      </c>
      <c r="K713" t="s">
        <v>7</v>
      </c>
      <c r="L713">
        <v>0.80863700000000005</v>
      </c>
      <c r="M713">
        <v>0.79257599999999995</v>
      </c>
    </row>
    <row r="714" spans="1:13" ht="15" x14ac:dyDescent="0.3">
      <c r="A714" s="1"/>
      <c r="B714" t="s">
        <v>16</v>
      </c>
      <c r="C714" t="s">
        <v>4585</v>
      </c>
      <c r="D714" t="s">
        <v>11022</v>
      </c>
      <c r="E714" t="s">
        <v>9256</v>
      </c>
      <c r="F714" t="s">
        <v>9256</v>
      </c>
      <c r="G714">
        <v>0.84799999999999998</v>
      </c>
      <c r="H714">
        <v>1</v>
      </c>
      <c r="I714">
        <v>0</v>
      </c>
      <c r="J714">
        <v>0.84799999999999998</v>
      </c>
      <c r="K714" t="s">
        <v>7</v>
      </c>
      <c r="L714">
        <v>0.81940900000000005</v>
      </c>
      <c r="M714">
        <v>0.80927499999999997</v>
      </c>
    </row>
    <row r="715" spans="1:13" ht="15" x14ac:dyDescent="0.3">
      <c r="A715" s="1"/>
      <c r="B715" t="s">
        <v>16</v>
      </c>
      <c r="C715" t="s">
        <v>2007</v>
      </c>
      <c r="D715" t="s">
        <v>2008</v>
      </c>
      <c r="E715" t="s">
        <v>2007</v>
      </c>
      <c r="F715" t="s">
        <v>2007</v>
      </c>
      <c r="G715">
        <v>0.84699999999999998</v>
      </c>
      <c r="H715">
        <v>1</v>
      </c>
      <c r="I715">
        <v>0</v>
      </c>
      <c r="J715">
        <v>0.84699999999999998</v>
      </c>
      <c r="K715" t="s">
        <v>7</v>
      </c>
      <c r="L715">
        <v>0.78466599999999997</v>
      </c>
      <c r="M715">
        <v>0.78550399999999998</v>
      </c>
    </row>
    <row r="716" spans="1:13" ht="15" x14ac:dyDescent="0.3">
      <c r="A716" s="1"/>
      <c r="B716" t="s">
        <v>16</v>
      </c>
      <c r="C716" t="s">
        <v>4369</v>
      </c>
      <c r="D716" t="s">
        <v>11023</v>
      </c>
      <c r="E716" t="s">
        <v>11024</v>
      </c>
      <c r="F716" t="s">
        <v>11025</v>
      </c>
      <c r="G716">
        <v>0.84499999999999997</v>
      </c>
      <c r="H716">
        <v>0.75</v>
      </c>
      <c r="I716">
        <v>0.75</v>
      </c>
      <c r="J716">
        <v>0.84499999999999997</v>
      </c>
      <c r="K716" t="s">
        <v>7</v>
      </c>
      <c r="L716">
        <v>0.87966500000000003</v>
      </c>
      <c r="M716">
        <v>0.88530200000000003</v>
      </c>
    </row>
    <row r="717" spans="1:13" ht="15" x14ac:dyDescent="0.3">
      <c r="A717" s="1"/>
      <c r="B717" t="s">
        <v>16</v>
      </c>
      <c r="C717" t="s">
        <v>3662</v>
      </c>
      <c r="D717" t="s">
        <v>11026</v>
      </c>
      <c r="E717" t="s">
        <v>11027</v>
      </c>
      <c r="F717" t="s">
        <v>11026</v>
      </c>
      <c r="G717">
        <v>0.84499999999999997</v>
      </c>
      <c r="H717">
        <v>0</v>
      </c>
      <c r="I717">
        <v>0</v>
      </c>
      <c r="J717">
        <v>0.84499999999999997</v>
      </c>
      <c r="K717" t="s">
        <v>7</v>
      </c>
      <c r="L717">
        <v>0.82699699999999998</v>
      </c>
      <c r="M717">
        <v>0.82699699999999998</v>
      </c>
    </row>
    <row r="718" spans="1:13" ht="15" x14ac:dyDescent="0.3">
      <c r="A718" s="1"/>
      <c r="B718" t="s">
        <v>16</v>
      </c>
      <c r="C718" t="s">
        <v>1892</v>
      </c>
      <c r="D718" t="s">
        <v>1893</v>
      </c>
      <c r="E718" t="s">
        <v>1892</v>
      </c>
      <c r="F718" t="s">
        <v>1892</v>
      </c>
      <c r="G718">
        <v>0.84399999999999997</v>
      </c>
      <c r="H718">
        <v>1</v>
      </c>
      <c r="I718">
        <v>0</v>
      </c>
      <c r="J718">
        <v>0.84399999999999997</v>
      </c>
      <c r="K718" t="s">
        <v>7</v>
      </c>
      <c r="L718">
        <v>0.72187800000000002</v>
      </c>
      <c r="M718">
        <v>0.71211599999999997</v>
      </c>
    </row>
    <row r="719" spans="1:13" ht="15" x14ac:dyDescent="0.3">
      <c r="A719" s="1"/>
      <c r="B719" t="s">
        <v>16</v>
      </c>
      <c r="C719" t="s">
        <v>5087</v>
      </c>
      <c r="D719" t="s">
        <v>11028</v>
      </c>
      <c r="E719" t="s">
        <v>507</v>
      </c>
      <c r="F719" t="s">
        <v>10296</v>
      </c>
      <c r="G719">
        <v>0.84399999999999997</v>
      </c>
      <c r="H719">
        <v>0.66700000000000004</v>
      </c>
      <c r="I719">
        <v>0</v>
      </c>
      <c r="J719">
        <v>0.84399999999999997</v>
      </c>
      <c r="K719" t="s">
        <v>7</v>
      </c>
      <c r="L719">
        <v>0.65438499999999999</v>
      </c>
      <c r="M719">
        <v>0.66218200000000005</v>
      </c>
    </row>
    <row r="720" spans="1:13" ht="15" x14ac:dyDescent="0.3">
      <c r="A720" s="1"/>
      <c r="B720" t="s">
        <v>16</v>
      </c>
      <c r="C720" t="s">
        <v>4142</v>
      </c>
      <c r="D720" t="s">
        <v>11029</v>
      </c>
      <c r="E720" t="s">
        <v>11030</v>
      </c>
      <c r="F720" t="s">
        <v>8486</v>
      </c>
      <c r="G720">
        <v>0.84299999999999997</v>
      </c>
      <c r="H720">
        <v>0.8</v>
      </c>
      <c r="I720">
        <v>0.182</v>
      </c>
      <c r="J720">
        <v>0.84299999999999997</v>
      </c>
      <c r="K720" t="s">
        <v>7</v>
      </c>
      <c r="L720">
        <v>0.79793400000000003</v>
      </c>
      <c r="M720">
        <v>0.789937</v>
      </c>
    </row>
    <row r="721" spans="1:13" ht="15" x14ac:dyDescent="0.3">
      <c r="A721" s="1"/>
      <c r="B721" t="s">
        <v>16</v>
      </c>
      <c r="C721" t="s">
        <v>554</v>
      </c>
      <c r="D721" t="s">
        <v>542</v>
      </c>
      <c r="E721" t="s">
        <v>543</v>
      </c>
      <c r="F721" t="s">
        <v>543</v>
      </c>
      <c r="G721">
        <v>0.84099999999999997</v>
      </c>
      <c r="H721">
        <v>1</v>
      </c>
      <c r="I721">
        <v>0.5</v>
      </c>
      <c r="J721">
        <v>0.84099999999999997</v>
      </c>
      <c r="K721" t="s">
        <v>7</v>
      </c>
      <c r="L721">
        <v>0.89366999999999996</v>
      </c>
      <c r="M721">
        <v>0.89827199999999996</v>
      </c>
    </row>
    <row r="722" spans="1:13" ht="15" x14ac:dyDescent="0.3">
      <c r="A722" s="1"/>
      <c r="B722" t="s">
        <v>16</v>
      </c>
      <c r="C722" t="s">
        <v>71</v>
      </c>
      <c r="D722" t="s">
        <v>86</v>
      </c>
      <c r="E722" t="s">
        <v>73</v>
      </c>
      <c r="F722" t="s">
        <v>87</v>
      </c>
      <c r="G722">
        <v>0.84</v>
      </c>
      <c r="H722">
        <v>0</v>
      </c>
      <c r="I722">
        <v>0</v>
      </c>
      <c r="J722">
        <v>0.84</v>
      </c>
      <c r="K722" t="s">
        <v>7</v>
      </c>
      <c r="L722">
        <v>0.76355499999999998</v>
      </c>
      <c r="M722">
        <v>0.76242100000000002</v>
      </c>
    </row>
    <row r="723" spans="1:13" ht="15" x14ac:dyDescent="0.3">
      <c r="A723" s="1"/>
      <c r="B723" t="s">
        <v>16</v>
      </c>
      <c r="C723" t="s">
        <v>4604</v>
      </c>
      <c r="D723" t="s">
        <v>9283</v>
      </c>
      <c r="E723" t="s">
        <v>11031</v>
      </c>
      <c r="F723" t="s">
        <v>9283</v>
      </c>
      <c r="G723">
        <v>0.83899999999999997</v>
      </c>
      <c r="H723">
        <v>0</v>
      </c>
      <c r="I723">
        <v>0.85699999999999998</v>
      </c>
      <c r="J723">
        <v>0.83899999999999997</v>
      </c>
      <c r="K723" t="s">
        <v>7</v>
      </c>
      <c r="L723">
        <v>0.809778</v>
      </c>
      <c r="M723">
        <v>0.80961499999999997</v>
      </c>
    </row>
    <row r="724" spans="1:13" ht="15" x14ac:dyDescent="0.3">
      <c r="A724" s="1"/>
      <c r="B724" t="s">
        <v>16</v>
      </c>
      <c r="C724" t="s">
        <v>1617</v>
      </c>
      <c r="D724" t="s">
        <v>1627</v>
      </c>
      <c r="E724" t="s">
        <v>1619</v>
      </c>
      <c r="F724" t="s">
        <v>1628</v>
      </c>
      <c r="G724">
        <v>0.83899999999999997</v>
      </c>
      <c r="H724">
        <v>0.54500000000000004</v>
      </c>
      <c r="I724">
        <v>0.75</v>
      </c>
      <c r="J724">
        <v>0.83899999999999997</v>
      </c>
      <c r="K724" t="s">
        <v>7</v>
      </c>
      <c r="L724">
        <v>0.86906300000000003</v>
      </c>
      <c r="M724">
        <v>0.86507400000000001</v>
      </c>
    </row>
    <row r="725" spans="1:13" ht="15" x14ac:dyDescent="0.3">
      <c r="A725" s="1"/>
      <c r="B725" t="s">
        <v>16</v>
      </c>
      <c r="C725" t="s">
        <v>148</v>
      </c>
      <c r="D725" t="s">
        <v>149</v>
      </c>
      <c r="E725" t="s">
        <v>148</v>
      </c>
      <c r="F725" t="s">
        <v>148</v>
      </c>
      <c r="G725">
        <v>0.83799999999999997</v>
      </c>
      <c r="H725">
        <v>1</v>
      </c>
      <c r="I725">
        <v>0</v>
      </c>
      <c r="J725">
        <v>0.83799999999999997</v>
      </c>
      <c r="K725" t="s">
        <v>7</v>
      </c>
      <c r="L725">
        <v>0.63552799999999998</v>
      </c>
      <c r="M725">
        <v>0.64206099999999999</v>
      </c>
    </row>
    <row r="726" spans="1:13" ht="15" x14ac:dyDescent="0.3">
      <c r="A726" s="1"/>
      <c r="B726" t="s">
        <v>16</v>
      </c>
      <c r="C726" t="s">
        <v>3678</v>
      </c>
      <c r="D726" t="s">
        <v>11032</v>
      </c>
      <c r="E726" t="s">
        <v>7620</v>
      </c>
      <c r="F726" t="s">
        <v>7624</v>
      </c>
      <c r="G726">
        <v>0.83799999999999997</v>
      </c>
      <c r="H726">
        <v>0.66700000000000004</v>
      </c>
      <c r="I726">
        <v>0</v>
      </c>
      <c r="J726">
        <v>0.83799999999999997</v>
      </c>
      <c r="K726" t="s">
        <v>7</v>
      </c>
      <c r="L726">
        <v>0.87189700000000003</v>
      </c>
      <c r="M726">
        <v>0.868726</v>
      </c>
    </row>
    <row r="727" spans="1:13" ht="15" x14ac:dyDescent="0.3">
      <c r="A727" s="1"/>
      <c r="B727" t="s">
        <v>16</v>
      </c>
      <c r="C727" t="s">
        <v>3602</v>
      </c>
      <c r="D727">
        <v>5100</v>
      </c>
      <c r="E727" t="s">
        <v>7488</v>
      </c>
      <c r="F727">
        <v>5100</v>
      </c>
      <c r="G727">
        <v>0.83699999999999997</v>
      </c>
      <c r="H727">
        <v>0.66700000000000004</v>
      </c>
      <c r="I727">
        <v>0.5</v>
      </c>
      <c r="J727">
        <v>0.83699999999999997</v>
      </c>
      <c r="K727" t="s">
        <v>7</v>
      </c>
      <c r="L727">
        <v>0.61629699999999998</v>
      </c>
      <c r="M727">
        <v>0.61758599999999997</v>
      </c>
    </row>
    <row r="728" spans="1:13" ht="15" x14ac:dyDescent="0.3">
      <c r="A728" s="1"/>
      <c r="B728" t="s">
        <v>16</v>
      </c>
      <c r="C728" t="s">
        <v>4084</v>
      </c>
      <c r="D728" t="s">
        <v>11033</v>
      </c>
      <c r="E728" t="s">
        <v>8385</v>
      </c>
      <c r="F728" t="s">
        <v>8383</v>
      </c>
      <c r="G728">
        <v>0.83699999999999997</v>
      </c>
      <c r="H728">
        <v>0.8</v>
      </c>
      <c r="I728">
        <v>0.154</v>
      </c>
      <c r="J728">
        <v>0.83699999999999997</v>
      </c>
      <c r="K728" t="s">
        <v>7</v>
      </c>
      <c r="L728">
        <v>0.79433200000000004</v>
      </c>
      <c r="M728">
        <v>0.78851700000000002</v>
      </c>
    </row>
    <row r="729" spans="1:13" ht="15" x14ac:dyDescent="0.3">
      <c r="A729" s="1"/>
      <c r="B729" t="s">
        <v>16</v>
      </c>
      <c r="C729" t="s">
        <v>3886</v>
      </c>
      <c r="D729" t="s">
        <v>11034</v>
      </c>
      <c r="E729" t="s">
        <v>11035</v>
      </c>
      <c r="F729" t="s">
        <v>11035</v>
      </c>
      <c r="G729">
        <v>0.83699999999999997</v>
      </c>
      <c r="H729">
        <v>1</v>
      </c>
      <c r="I729">
        <v>0</v>
      </c>
      <c r="J729">
        <v>0.83699999999999997</v>
      </c>
      <c r="K729" t="s">
        <v>7</v>
      </c>
      <c r="L729">
        <v>0.78079200000000004</v>
      </c>
      <c r="M729">
        <v>0.74111499999999997</v>
      </c>
    </row>
    <row r="730" spans="1:13" ht="15" x14ac:dyDescent="0.3">
      <c r="A730" s="1"/>
      <c r="B730" t="s">
        <v>16</v>
      </c>
      <c r="C730" t="s">
        <v>3324</v>
      </c>
      <c r="D730" t="s">
        <v>11036</v>
      </c>
      <c r="E730" t="s">
        <v>11037</v>
      </c>
      <c r="F730" t="s">
        <v>6964</v>
      </c>
      <c r="G730">
        <v>0.83599999999999997</v>
      </c>
      <c r="H730">
        <v>0.64</v>
      </c>
      <c r="I730">
        <v>0.58299999999999996</v>
      </c>
      <c r="J730">
        <v>0.83599999999999997</v>
      </c>
      <c r="K730" t="s">
        <v>7</v>
      </c>
      <c r="L730">
        <v>0.86945600000000001</v>
      </c>
      <c r="M730">
        <v>0.86756500000000003</v>
      </c>
    </row>
    <row r="731" spans="1:13" ht="15" x14ac:dyDescent="0.3">
      <c r="A731" s="1"/>
      <c r="B731" t="s">
        <v>16</v>
      </c>
      <c r="C731" t="s">
        <v>1464</v>
      </c>
      <c r="D731" t="s">
        <v>1457</v>
      </c>
      <c r="E731" t="s">
        <v>1466</v>
      </c>
      <c r="F731" t="s">
        <v>1458</v>
      </c>
      <c r="G731">
        <v>0.83599999999999997</v>
      </c>
      <c r="H731">
        <v>0.57099999999999995</v>
      </c>
      <c r="I731">
        <v>0.54500000000000004</v>
      </c>
      <c r="J731">
        <v>0.83599999999999997</v>
      </c>
      <c r="K731" t="s">
        <v>7</v>
      </c>
      <c r="L731">
        <v>0.83029799999999998</v>
      </c>
      <c r="M731">
        <v>0.82256600000000002</v>
      </c>
    </row>
    <row r="732" spans="1:13" ht="15" x14ac:dyDescent="0.3">
      <c r="A732" s="1"/>
      <c r="B732" t="s">
        <v>16</v>
      </c>
      <c r="C732" t="s">
        <v>5040</v>
      </c>
      <c r="D732">
        <v>1850</v>
      </c>
      <c r="E732" t="s">
        <v>10215</v>
      </c>
      <c r="F732">
        <v>1850</v>
      </c>
      <c r="G732">
        <v>0.83499999999999996</v>
      </c>
      <c r="H732">
        <v>0.66700000000000004</v>
      </c>
      <c r="I732">
        <v>0.5</v>
      </c>
      <c r="J732">
        <v>0.83499999999999996</v>
      </c>
      <c r="K732" t="s">
        <v>7</v>
      </c>
      <c r="L732">
        <v>0.76293</v>
      </c>
      <c r="M732">
        <v>0.76863599999999999</v>
      </c>
    </row>
    <row r="733" spans="1:13" ht="15" x14ac:dyDescent="0.3">
      <c r="A733" s="1" t="s">
        <v>11038</v>
      </c>
      <c r="B733" t="s">
        <v>16</v>
      </c>
      <c r="C733" t="s">
        <v>3847</v>
      </c>
      <c r="D733" t="s">
        <v>7929</v>
      </c>
      <c r="E733" t="s">
        <v>7931</v>
      </c>
      <c r="F733" t="s">
        <v>7931</v>
      </c>
      <c r="G733">
        <v>0.83099999999999996</v>
      </c>
      <c r="H733">
        <v>1</v>
      </c>
      <c r="I733">
        <v>0.75</v>
      </c>
      <c r="J733">
        <v>0.83099999999999996</v>
      </c>
      <c r="K733" t="s">
        <v>7</v>
      </c>
      <c r="L733">
        <v>0.96301000000000003</v>
      </c>
      <c r="M733">
        <v>0.96760500000000005</v>
      </c>
    </row>
    <row r="734" spans="1:13" ht="15" x14ac:dyDescent="0.3">
      <c r="A734" s="1"/>
      <c r="B734" t="s">
        <v>16</v>
      </c>
      <c r="C734" t="s">
        <v>4600</v>
      </c>
      <c r="D734" t="s">
        <v>11039</v>
      </c>
      <c r="E734" t="s">
        <v>11040</v>
      </c>
      <c r="F734" t="s">
        <v>11041</v>
      </c>
      <c r="G734">
        <v>0.82899999999999996</v>
      </c>
      <c r="H734">
        <v>0.76900000000000002</v>
      </c>
      <c r="I734">
        <v>0.61499999999999999</v>
      </c>
      <c r="J734">
        <v>0.82899999999999996</v>
      </c>
      <c r="K734" t="s">
        <v>7</v>
      </c>
      <c r="L734">
        <v>0.90956300000000001</v>
      </c>
      <c r="M734">
        <v>0.90266299999999999</v>
      </c>
    </row>
    <row r="735" spans="1:13" ht="15" x14ac:dyDescent="0.3">
      <c r="A735" s="1"/>
      <c r="B735" t="s">
        <v>16</v>
      </c>
      <c r="C735" t="s">
        <v>4793</v>
      </c>
      <c r="D735" t="s">
        <v>11042</v>
      </c>
      <c r="E735" t="s">
        <v>11043</v>
      </c>
      <c r="F735" t="s">
        <v>11044</v>
      </c>
      <c r="G735">
        <v>0.82899999999999996</v>
      </c>
      <c r="H735">
        <v>0.5</v>
      </c>
      <c r="I735">
        <v>0.4</v>
      </c>
      <c r="J735">
        <v>0.82899999999999996</v>
      </c>
      <c r="K735" t="s">
        <v>7</v>
      </c>
      <c r="L735">
        <v>0.83799199999999996</v>
      </c>
      <c r="M735">
        <v>0.85341400000000001</v>
      </c>
    </row>
    <row r="736" spans="1:13" ht="15" x14ac:dyDescent="0.3">
      <c r="A736" s="1"/>
      <c r="B736" t="s">
        <v>16</v>
      </c>
      <c r="C736" t="s">
        <v>3211</v>
      </c>
      <c r="D736" t="s">
        <v>11045</v>
      </c>
      <c r="E736" t="s">
        <v>6721</v>
      </c>
      <c r="F736" t="s">
        <v>11046</v>
      </c>
      <c r="G736">
        <v>0.82799999999999996</v>
      </c>
      <c r="H736">
        <v>0.6</v>
      </c>
      <c r="I736">
        <v>0.54500000000000004</v>
      </c>
      <c r="J736">
        <v>0.82799999999999996</v>
      </c>
      <c r="K736" t="s">
        <v>7</v>
      </c>
      <c r="L736">
        <v>0.68015999999999999</v>
      </c>
      <c r="M736">
        <v>0.69615300000000002</v>
      </c>
    </row>
    <row r="737" spans="1:13" ht="15" x14ac:dyDescent="0.3">
      <c r="A737" s="1"/>
      <c r="B737" t="s">
        <v>16</v>
      </c>
      <c r="C737" t="s">
        <v>4305</v>
      </c>
      <c r="D737" t="s">
        <v>11047</v>
      </c>
      <c r="E737" t="s">
        <v>8751</v>
      </c>
      <c r="F737" t="s">
        <v>11048</v>
      </c>
      <c r="G737">
        <v>0.82699999999999996</v>
      </c>
      <c r="H737">
        <v>0.28599999999999998</v>
      </c>
      <c r="I737">
        <v>0</v>
      </c>
      <c r="J737">
        <v>0.82699999999999996</v>
      </c>
      <c r="K737" t="s">
        <v>7</v>
      </c>
      <c r="L737">
        <v>0.76359600000000005</v>
      </c>
      <c r="M737">
        <v>0.75848800000000005</v>
      </c>
    </row>
    <row r="738" spans="1:13" ht="15" x14ac:dyDescent="0.3">
      <c r="A738" s="1" t="s">
        <v>11049</v>
      </c>
      <c r="B738" t="s">
        <v>16</v>
      </c>
      <c r="C738" t="s">
        <v>4861</v>
      </c>
      <c r="D738" t="s">
        <v>11050</v>
      </c>
      <c r="E738" t="s">
        <v>11051</v>
      </c>
      <c r="F738" t="s">
        <v>11052</v>
      </c>
      <c r="G738">
        <v>0.82299999999999995</v>
      </c>
      <c r="H738">
        <v>0.8</v>
      </c>
      <c r="I738">
        <v>0.8</v>
      </c>
      <c r="J738">
        <v>0.82299999999999995</v>
      </c>
      <c r="K738" t="s">
        <v>7</v>
      </c>
      <c r="L738">
        <v>0.90736399999999995</v>
      </c>
      <c r="M738">
        <v>0.904775</v>
      </c>
    </row>
    <row r="739" spans="1:13" ht="15" x14ac:dyDescent="0.3">
      <c r="A739" s="1"/>
      <c r="B739" t="s">
        <v>16</v>
      </c>
      <c r="C739" t="s">
        <v>4894</v>
      </c>
      <c r="D739" t="s">
        <v>9924</v>
      </c>
      <c r="E739" t="s">
        <v>11053</v>
      </c>
      <c r="F739" t="s">
        <v>11054</v>
      </c>
      <c r="G739">
        <v>0.82099999999999995</v>
      </c>
      <c r="H739">
        <v>0.8</v>
      </c>
      <c r="I739">
        <v>0.8</v>
      </c>
      <c r="J739">
        <v>0.82099999999999995</v>
      </c>
      <c r="K739" t="s">
        <v>7</v>
      </c>
      <c r="L739">
        <v>0.84197900000000003</v>
      </c>
      <c r="M739">
        <v>0.84443000000000001</v>
      </c>
    </row>
    <row r="740" spans="1:13" ht="15" x14ac:dyDescent="0.3">
      <c r="A740" s="1" t="s">
        <v>11055</v>
      </c>
      <c r="B740" t="s">
        <v>16</v>
      </c>
      <c r="C740" t="s">
        <v>4693</v>
      </c>
      <c r="D740" t="s">
        <v>11056</v>
      </c>
      <c r="E740" t="s">
        <v>9512</v>
      </c>
      <c r="F740" t="s">
        <v>9513</v>
      </c>
      <c r="G740">
        <v>0.82099999999999995</v>
      </c>
      <c r="H740">
        <v>0.75</v>
      </c>
      <c r="I740">
        <v>0.75</v>
      </c>
      <c r="J740">
        <v>0.82099999999999995</v>
      </c>
      <c r="K740" t="s">
        <v>7</v>
      </c>
      <c r="L740">
        <v>0.89184399999999997</v>
      </c>
      <c r="M740">
        <v>0.88090100000000005</v>
      </c>
    </row>
    <row r="741" spans="1:13" ht="15" x14ac:dyDescent="0.3">
      <c r="A741" s="1"/>
      <c r="B741" t="s">
        <v>16</v>
      </c>
      <c r="C741" t="s">
        <v>1533</v>
      </c>
      <c r="D741" t="s">
        <v>1537</v>
      </c>
      <c r="E741" t="s">
        <v>1535</v>
      </c>
      <c r="F741" t="s">
        <v>1538</v>
      </c>
      <c r="G741">
        <v>0.82099999999999995</v>
      </c>
      <c r="H741">
        <v>0.66700000000000004</v>
      </c>
      <c r="I741">
        <v>0.66700000000000004</v>
      </c>
      <c r="J741">
        <v>0.82099999999999995</v>
      </c>
      <c r="K741" t="s">
        <v>7</v>
      </c>
      <c r="L741">
        <v>0.86190800000000001</v>
      </c>
      <c r="M741">
        <v>0.86036699999999999</v>
      </c>
    </row>
    <row r="742" spans="1:13" ht="15" x14ac:dyDescent="0.3">
      <c r="A742" s="1"/>
      <c r="B742" t="s">
        <v>16</v>
      </c>
      <c r="C742" t="s">
        <v>2045</v>
      </c>
      <c r="D742" t="s">
        <v>2049</v>
      </c>
      <c r="E742" t="s">
        <v>2047</v>
      </c>
      <c r="F742" t="s">
        <v>2050</v>
      </c>
      <c r="G742">
        <v>0.82099999999999995</v>
      </c>
      <c r="H742">
        <v>0.53300000000000003</v>
      </c>
      <c r="I742">
        <v>0.53300000000000003</v>
      </c>
      <c r="J742">
        <v>0.82099999999999995</v>
      </c>
      <c r="K742" t="s">
        <v>7</v>
      </c>
      <c r="L742">
        <v>0.85621700000000001</v>
      </c>
      <c r="M742">
        <v>0.84630300000000003</v>
      </c>
    </row>
    <row r="743" spans="1:13" ht="15" x14ac:dyDescent="0.3">
      <c r="A743" s="1"/>
      <c r="B743" t="s">
        <v>16</v>
      </c>
      <c r="C743" t="s">
        <v>2028</v>
      </c>
      <c r="D743" t="s">
        <v>2029</v>
      </c>
      <c r="E743" t="s">
        <v>2028</v>
      </c>
      <c r="F743" t="s">
        <v>2028</v>
      </c>
      <c r="G743">
        <v>0.82099999999999995</v>
      </c>
      <c r="H743">
        <v>1</v>
      </c>
      <c r="I743">
        <v>0</v>
      </c>
      <c r="J743">
        <v>0.82099999999999995</v>
      </c>
      <c r="K743" t="s">
        <v>7</v>
      </c>
      <c r="L743">
        <v>0.688608</v>
      </c>
      <c r="M743">
        <v>0.69236299999999995</v>
      </c>
    </row>
    <row r="744" spans="1:13" ht="15" x14ac:dyDescent="0.3">
      <c r="A744" s="1"/>
      <c r="B744" t="s">
        <v>16</v>
      </c>
      <c r="C744" t="s">
        <v>3509</v>
      </c>
      <c r="D744" t="s">
        <v>11057</v>
      </c>
      <c r="E744" t="s">
        <v>11058</v>
      </c>
      <c r="F744" t="s">
        <v>11059</v>
      </c>
      <c r="G744">
        <v>0.82099999999999995</v>
      </c>
      <c r="H744">
        <v>0</v>
      </c>
      <c r="I744">
        <v>0</v>
      </c>
      <c r="J744">
        <v>0.82099999999999995</v>
      </c>
      <c r="K744" t="s">
        <v>7</v>
      </c>
      <c r="L744">
        <v>0.89579299999999995</v>
      </c>
      <c r="M744">
        <v>0.89026000000000005</v>
      </c>
    </row>
    <row r="745" spans="1:13" ht="15" x14ac:dyDescent="0.3">
      <c r="A745" s="1"/>
      <c r="B745" t="s">
        <v>16</v>
      </c>
      <c r="C745" t="s">
        <v>5185</v>
      </c>
      <c r="D745" t="s">
        <v>11060</v>
      </c>
      <c r="E745" t="s">
        <v>11061</v>
      </c>
      <c r="F745" t="s">
        <v>11062</v>
      </c>
      <c r="G745">
        <v>0.82099999999999995</v>
      </c>
      <c r="H745">
        <v>0.5</v>
      </c>
      <c r="I745">
        <v>0</v>
      </c>
      <c r="J745">
        <v>0.82099999999999995</v>
      </c>
      <c r="K745" t="s">
        <v>7</v>
      </c>
      <c r="L745">
        <v>0.82869800000000005</v>
      </c>
      <c r="M745">
        <v>0.82928299999999999</v>
      </c>
    </row>
    <row r="746" spans="1:13" ht="15" x14ac:dyDescent="0.3">
      <c r="A746" s="1"/>
      <c r="B746" t="s">
        <v>16</v>
      </c>
      <c r="C746" t="s">
        <v>3291</v>
      </c>
      <c r="D746" t="s">
        <v>6901</v>
      </c>
      <c r="E746" t="s">
        <v>3291</v>
      </c>
      <c r="F746" t="s">
        <v>6902</v>
      </c>
      <c r="G746">
        <v>0.82</v>
      </c>
      <c r="H746">
        <v>0.66700000000000004</v>
      </c>
      <c r="I746">
        <v>0.66700000000000004</v>
      </c>
      <c r="J746">
        <v>0.82</v>
      </c>
      <c r="K746" t="s">
        <v>7</v>
      </c>
      <c r="L746">
        <v>0.77240799999999998</v>
      </c>
      <c r="M746">
        <v>0.77405100000000004</v>
      </c>
    </row>
    <row r="747" spans="1:13" ht="15" x14ac:dyDescent="0.3">
      <c r="A747" s="1"/>
      <c r="B747" t="s">
        <v>16</v>
      </c>
      <c r="C747" t="s">
        <v>1173</v>
      </c>
      <c r="D747" t="s">
        <v>1175</v>
      </c>
      <c r="E747" t="s">
        <v>1174</v>
      </c>
      <c r="F747" t="s">
        <v>1176</v>
      </c>
      <c r="G747">
        <v>0.81799999999999995</v>
      </c>
      <c r="H747">
        <v>0.8</v>
      </c>
      <c r="I747">
        <v>0.8</v>
      </c>
      <c r="J747">
        <v>0.81799999999999995</v>
      </c>
      <c r="K747" t="s">
        <v>7</v>
      </c>
      <c r="L747">
        <v>0.88205199999999995</v>
      </c>
      <c r="M747">
        <v>0.90228799999999998</v>
      </c>
    </row>
    <row r="748" spans="1:13" ht="15" x14ac:dyDescent="0.3">
      <c r="A748" s="1"/>
      <c r="B748" t="s">
        <v>16</v>
      </c>
      <c r="C748" t="s">
        <v>4506</v>
      </c>
      <c r="D748" t="s">
        <v>11063</v>
      </c>
      <c r="E748" t="s">
        <v>11064</v>
      </c>
      <c r="F748" t="s">
        <v>9106</v>
      </c>
      <c r="G748">
        <v>0.81799999999999995</v>
      </c>
      <c r="H748">
        <v>0.33300000000000002</v>
      </c>
      <c r="I748">
        <v>0.33300000000000002</v>
      </c>
      <c r="J748">
        <v>0.81799999999999995</v>
      </c>
      <c r="K748" t="s">
        <v>7</v>
      </c>
      <c r="L748">
        <v>0.68650800000000001</v>
      </c>
      <c r="M748">
        <v>0.67967599999999995</v>
      </c>
    </row>
    <row r="749" spans="1:13" ht="15" x14ac:dyDescent="0.3">
      <c r="A749" s="1"/>
      <c r="B749" t="s">
        <v>16</v>
      </c>
      <c r="C749" t="s">
        <v>3809</v>
      </c>
      <c r="D749" t="s">
        <v>11065</v>
      </c>
      <c r="E749" t="s">
        <v>11066</v>
      </c>
      <c r="F749" t="s">
        <v>7865</v>
      </c>
      <c r="G749">
        <v>0.81799999999999995</v>
      </c>
      <c r="H749">
        <v>0.66700000000000004</v>
      </c>
      <c r="I749">
        <v>0</v>
      </c>
      <c r="J749">
        <v>0.81799999999999995</v>
      </c>
      <c r="K749" t="s">
        <v>7</v>
      </c>
      <c r="L749">
        <v>0.79342100000000004</v>
      </c>
      <c r="M749">
        <v>0.77883500000000006</v>
      </c>
    </row>
    <row r="750" spans="1:13" ht="15" x14ac:dyDescent="0.3">
      <c r="A750" s="1" t="s">
        <v>11067</v>
      </c>
      <c r="B750" t="s">
        <v>16</v>
      </c>
      <c r="C750" t="s">
        <v>4977</v>
      </c>
      <c r="D750" t="s">
        <v>11068</v>
      </c>
      <c r="E750" t="s">
        <v>11069</v>
      </c>
      <c r="F750" t="s">
        <v>11070</v>
      </c>
      <c r="G750">
        <v>0.81699999999999995</v>
      </c>
      <c r="H750">
        <v>0.66700000000000004</v>
      </c>
      <c r="I750">
        <v>0.66700000000000004</v>
      </c>
      <c r="J750">
        <v>0.81699999999999995</v>
      </c>
      <c r="K750" t="s">
        <v>7</v>
      </c>
      <c r="L750">
        <v>0.93322099999999997</v>
      </c>
      <c r="M750">
        <v>0.92447199999999996</v>
      </c>
    </row>
    <row r="751" spans="1:13" ht="15" x14ac:dyDescent="0.3">
      <c r="A751" s="1"/>
      <c r="B751" t="s">
        <v>16</v>
      </c>
      <c r="C751" t="s">
        <v>4940</v>
      </c>
      <c r="D751" t="s">
        <v>11071</v>
      </c>
      <c r="E751" t="s">
        <v>11071</v>
      </c>
      <c r="F751" t="s">
        <v>4940</v>
      </c>
      <c r="G751">
        <v>0.81599999999999995</v>
      </c>
      <c r="H751">
        <v>0</v>
      </c>
      <c r="I751">
        <v>0</v>
      </c>
      <c r="J751">
        <v>0.81599999999999995</v>
      </c>
      <c r="K751" t="s">
        <v>7</v>
      </c>
      <c r="L751">
        <v>0.68711800000000001</v>
      </c>
      <c r="M751">
        <v>0.68440000000000001</v>
      </c>
    </row>
    <row r="752" spans="1:13" ht="15" x14ac:dyDescent="0.3">
      <c r="A752" s="1"/>
      <c r="B752" t="s">
        <v>16</v>
      </c>
      <c r="C752" t="s">
        <v>5081</v>
      </c>
      <c r="D752" t="s">
        <v>11072</v>
      </c>
      <c r="E752" t="s">
        <v>11073</v>
      </c>
      <c r="F752" t="s">
        <v>11073</v>
      </c>
      <c r="G752">
        <v>0.81599999999999995</v>
      </c>
      <c r="H752">
        <v>1</v>
      </c>
      <c r="I752">
        <v>0</v>
      </c>
      <c r="J752">
        <v>0.81599999999999995</v>
      </c>
      <c r="K752" t="s">
        <v>7</v>
      </c>
      <c r="L752">
        <v>0.79990000000000006</v>
      </c>
      <c r="M752">
        <v>0.80441399999999996</v>
      </c>
    </row>
    <row r="753" spans="1:13" ht="15" x14ac:dyDescent="0.3">
      <c r="A753" s="1"/>
      <c r="B753" t="s">
        <v>16</v>
      </c>
      <c r="C753" t="s">
        <v>747</v>
      </c>
      <c r="D753" t="s">
        <v>748</v>
      </c>
      <c r="E753" t="s">
        <v>749</v>
      </c>
      <c r="F753" t="s">
        <v>750</v>
      </c>
      <c r="G753">
        <v>0.81299999999999994</v>
      </c>
      <c r="H753">
        <v>0.5</v>
      </c>
      <c r="I753">
        <v>0.5</v>
      </c>
      <c r="J753">
        <v>0.81299999999999994</v>
      </c>
      <c r="K753" t="s">
        <v>7</v>
      </c>
      <c r="L753">
        <v>0.91546700000000003</v>
      </c>
      <c r="M753">
        <v>0.91019799999999995</v>
      </c>
    </row>
    <row r="754" spans="1:13" ht="15" x14ac:dyDescent="0.3">
      <c r="A754" s="1"/>
      <c r="B754" t="s">
        <v>16</v>
      </c>
      <c r="C754" t="s">
        <v>4613</v>
      </c>
      <c r="D754" t="s">
        <v>11074</v>
      </c>
      <c r="E754" t="s">
        <v>11075</v>
      </c>
      <c r="F754" t="s">
        <v>11076</v>
      </c>
      <c r="G754">
        <v>0.81200000000000006</v>
      </c>
      <c r="H754">
        <v>0.77800000000000002</v>
      </c>
      <c r="I754">
        <v>0.57099999999999995</v>
      </c>
      <c r="J754">
        <v>0.81200000000000006</v>
      </c>
      <c r="K754" t="s">
        <v>7</v>
      </c>
      <c r="L754">
        <v>0.88830799999999999</v>
      </c>
      <c r="M754">
        <v>0.88059900000000002</v>
      </c>
    </row>
    <row r="755" spans="1:13" ht="15" x14ac:dyDescent="0.3">
      <c r="A755" s="1"/>
      <c r="B755" t="s">
        <v>16</v>
      </c>
      <c r="C755" t="s">
        <v>3687</v>
      </c>
      <c r="D755" t="s">
        <v>7637</v>
      </c>
      <c r="E755" t="s">
        <v>11077</v>
      </c>
      <c r="F755" t="s">
        <v>11077</v>
      </c>
      <c r="G755">
        <v>0.81100000000000005</v>
      </c>
      <c r="H755">
        <v>1</v>
      </c>
      <c r="I755">
        <v>0</v>
      </c>
      <c r="J755">
        <v>0.81100000000000005</v>
      </c>
      <c r="K755" t="s">
        <v>7</v>
      </c>
      <c r="L755">
        <v>0.89932800000000002</v>
      </c>
      <c r="M755">
        <v>0.90354500000000004</v>
      </c>
    </row>
    <row r="756" spans="1:13" ht="15" x14ac:dyDescent="0.3">
      <c r="A756" s="1" t="s">
        <v>11078</v>
      </c>
      <c r="B756" t="s">
        <v>16</v>
      </c>
      <c r="C756" t="s">
        <v>3675</v>
      </c>
      <c r="D756" t="s">
        <v>11079</v>
      </c>
      <c r="E756" t="s">
        <v>11080</v>
      </c>
      <c r="F756" t="s">
        <v>11081</v>
      </c>
      <c r="G756">
        <v>0.81</v>
      </c>
      <c r="H756">
        <v>0.66700000000000004</v>
      </c>
      <c r="I756">
        <v>0.222</v>
      </c>
      <c r="J756">
        <v>0.81</v>
      </c>
      <c r="K756" t="s">
        <v>7</v>
      </c>
      <c r="L756">
        <v>0.65490199999999998</v>
      </c>
      <c r="M756">
        <v>0.65838300000000005</v>
      </c>
    </row>
    <row r="757" spans="1:13" ht="15" x14ac:dyDescent="0.3">
      <c r="A757" s="1"/>
      <c r="B757" t="s">
        <v>16</v>
      </c>
      <c r="C757" t="s">
        <v>4789</v>
      </c>
      <c r="D757" t="s">
        <v>9722</v>
      </c>
      <c r="E757" t="s">
        <v>9721</v>
      </c>
      <c r="F757" t="s">
        <v>9723</v>
      </c>
      <c r="G757">
        <v>0.80800000000000005</v>
      </c>
      <c r="H757">
        <v>0.85699999999999998</v>
      </c>
      <c r="I757">
        <v>0.75</v>
      </c>
      <c r="J757">
        <v>0.80800000000000005</v>
      </c>
      <c r="K757" t="s">
        <v>7</v>
      </c>
      <c r="L757">
        <v>0.91255900000000001</v>
      </c>
      <c r="M757">
        <v>0.91008900000000004</v>
      </c>
    </row>
    <row r="758" spans="1:13" ht="15" x14ac:dyDescent="0.3">
      <c r="A758" s="1"/>
      <c r="B758" t="s">
        <v>16</v>
      </c>
      <c r="C758" t="s">
        <v>230</v>
      </c>
      <c r="D758" t="s">
        <v>231</v>
      </c>
      <c r="E758" t="s">
        <v>232</v>
      </c>
      <c r="F758" t="s">
        <v>233</v>
      </c>
      <c r="G758">
        <v>0.80800000000000005</v>
      </c>
      <c r="H758">
        <v>0.66700000000000004</v>
      </c>
      <c r="I758">
        <v>0</v>
      </c>
      <c r="J758">
        <v>0.80800000000000005</v>
      </c>
      <c r="K758" t="s">
        <v>7</v>
      </c>
      <c r="L758">
        <v>0.76567200000000002</v>
      </c>
      <c r="M758">
        <v>0.76347100000000001</v>
      </c>
    </row>
    <row r="759" spans="1:13" ht="15" x14ac:dyDescent="0.3">
      <c r="A759" s="1"/>
      <c r="B759" t="s">
        <v>16</v>
      </c>
      <c r="C759" t="s">
        <v>230</v>
      </c>
      <c r="D759" t="s">
        <v>231</v>
      </c>
      <c r="E759" t="s">
        <v>232</v>
      </c>
      <c r="F759" t="s">
        <v>233</v>
      </c>
      <c r="G759">
        <v>0.80800000000000005</v>
      </c>
      <c r="H759">
        <v>0.66700000000000004</v>
      </c>
      <c r="I759">
        <v>0</v>
      </c>
      <c r="J759">
        <v>0.80800000000000005</v>
      </c>
      <c r="K759" t="s">
        <v>7</v>
      </c>
      <c r="L759">
        <v>0.76567200000000002</v>
      </c>
      <c r="M759">
        <v>0.76347100000000001</v>
      </c>
    </row>
    <row r="760" spans="1:13" ht="15" x14ac:dyDescent="0.3">
      <c r="A760" s="1"/>
      <c r="B760" t="s">
        <v>16</v>
      </c>
      <c r="C760" t="s">
        <v>1999</v>
      </c>
      <c r="D760" t="s">
        <v>2004</v>
      </c>
      <c r="E760" t="s">
        <v>2001</v>
      </c>
      <c r="F760" t="s">
        <v>2005</v>
      </c>
      <c r="G760">
        <v>0.80700000000000005</v>
      </c>
      <c r="H760">
        <v>0.66700000000000004</v>
      </c>
      <c r="I760">
        <v>0.33300000000000002</v>
      </c>
      <c r="J760">
        <v>0.80700000000000005</v>
      </c>
      <c r="K760" t="s">
        <v>7</v>
      </c>
      <c r="L760">
        <v>0.85052899999999998</v>
      </c>
      <c r="M760">
        <v>0.84343400000000002</v>
      </c>
    </row>
    <row r="761" spans="1:13" ht="15" x14ac:dyDescent="0.3">
      <c r="A761" s="1"/>
      <c r="B761" t="s">
        <v>16</v>
      </c>
      <c r="C761" t="s">
        <v>3318</v>
      </c>
      <c r="D761" t="s">
        <v>11082</v>
      </c>
      <c r="E761" t="s">
        <v>11083</v>
      </c>
      <c r="F761" t="s">
        <v>6950</v>
      </c>
      <c r="G761">
        <v>0.80600000000000005</v>
      </c>
      <c r="H761">
        <v>0</v>
      </c>
      <c r="I761">
        <v>0</v>
      </c>
      <c r="J761">
        <v>0.80600000000000005</v>
      </c>
      <c r="K761" t="s">
        <v>7</v>
      </c>
      <c r="L761">
        <v>0.76863099999999995</v>
      </c>
      <c r="M761">
        <v>0.77491500000000002</v>
      </c>
    </row>
    <row r="762" spans="1:13" ht="15" x14ac:dyDescent="0.3">
      <c r="A762" s="1"/>
      <c r="B762" t="s">
        <v>16</v>
      </c>
      <c r="C762" t="s">
        <v>11084</v>
      </c>
      <c r="D762" t="s">
        <v>953</v>
      </c>
      <c r="E762" t="s">
        <v>954</v>
      </c>
      <c r="F762" t="s">
        <v>955</v>
      </c>
      <c r="G762">
        <v>0.80500000000000005</v>
      </c>
      <c r="H762">
        <v>1</v>
      </c>
      <c r="I762">
        <v>0</v>
      </c>
      <c r="J762">
        <v>0.80500000000000005</v>
      </c>
      <c r="K762" t="s">
        <v>7</v>
      </c>
      <c r="L762">
        <v>0.871749</v>
      </c>
      <c r="M762">
        <v>0.858761</v>
      </c>
    </row>
    <row r="763" spans="1:13" ht="15" x14ac:dyDescent="0.3">
      <c r="A763" s="1" t="s">
        <v>11085</v>
      </c>
      <c r="B763" t="s">
        <v>16</v>
      </c>
      <c r="C763" t="s">
        <v>4667</v>
      </c>
      <c r="D763" t="s">
        <v>11086</v>
      </c>
      <c r="E763" t="s">
        <v>10705</v>
      </c>
      <c r="F763" t="s">
        <v>9454</v>
      </c>
      <c r="G763">
        <v>0.80500000000000005</v>
      </c>
      <c r="H763">
        <v>0.5</v>
      </c>
      <c r="I763">
        <v>0</v>
      </c>
      <c r="J763">
        <v>0.80500000000000005</v>
      </c>
      <c r="K763" t="s">
        <v>7</v>
      </c>
      <c r="L763">
        <v>0.84555000000000002</v>
      </c>
      <c r="M763">
        <v>0.83785900000000002</v>
      </c>
    </row>
    <row r="764" spans="1:13" ht="15" x14ac:dyDescent="0.3">
      <c r="A764" s="1"/>
      <c r="B764" t="s">
        <v>16</v>
      </c>
      <c r="C764" t="s">
        <v>77</v>
      </c>
      <c r="D764" t="s">
        <v>78</v>
      </c>
      <c r="E764" t="s">
        <v>77</v>
      </c>
      <c r="F764" t="s">
        <v>77</v>
      </c>
      <c r="G764">
        <v>0.80300000000000005</v>
      </c>
      <c r="H764">
        <v>1</v>
      </c>
      <c r="I764">
        <v>0</v>
      </c>
      <c r="J764">
        <v>0.80300000000000005</v>
      </c>
      <c r="K764" t="s">
        <v>7</v>
      </c>
      <c r="L764">
        <v>0.71676499999999999</v>
      </c>
      <c r="M764">
        <v>0.71769300000000003</v>
      </c>
    </row>
    <row r="765" spans="1:13" ht="15" x14ac:dyDescent="0.3">
      <c r="A765" s="1"/>
      <c r="B765" t="s">
        <v>16</v>
      </c>
      <c r="C765" t="s">
        <v>77</v>
      </c>
      <c r="D765" t="s">
        <v>78</v>
      </c>
      <c r="E765" t="s">
        <v>77</v>
      </c>
      <c r="F765" t="s">
        <v>77</v>
      </c>
      <c r="G765">
        <v>0.80300000000000005</v>
      </c>
      <c r="H765">
        <v>1</v>
      </c>
      <c r="I765">
        <v>0</v>
      </c>
      <c r="J765">
        <v>0.80300000000000005</v>
      </c>
      <c r="K765" t="s">
        <v>7</v>
      </c>
      <c r="L765">
        <v>0.71676499999999999</v>
      </c>
      <c r="M765">
        <v>0.71769300000000003</v>
      </c>
    </row>
    <row r="766" spans="1:13" ht="15" x14ac:dyDescent="0.3">
      <c r="A766" s="1"/>
      <c r="B766" t="s">
        <v>16</v>
      </c>
      <c r="C766" t="s">
        <v>466</v>
      </c>
      <c r="D766" t="s">
        <v>442</v>
      </c>
      <c r="E766" t="s">
        <v>447</v>
      </c>
      <c r="F766" t="s">
        <v>443</v>
      </c>
      <c r="G766">
        <v>0.8</v>
      </c>
      <c r="H766">
        <v>0.6</v>
      </c>
      <c r="I766">
        <v>0.4</v>
      </c>
      <c r="J766">
        <v>0.8</v>
      </c>
      <c r="K766" t="s">
        <v>7</v>
      </c>
      <c r="L766">
        <v>0.801037</v>
      </c>
      <c r="M766">
        <v>0.798211</v>
      </c>
    </row>
    <row r="767" spans="1:13" ht="15" x14ac:dyDescent="0.3">
      <c r="A767" s="1"/>
      <c r="B767" t="s">
        <v>16</v>
      </c>
      <c r="C767" t="s">
        <v>4023</v>
      </c>
      <c r="D767" t="s">
        <v>11087</v>
      </c>
      <c r="E767" t="s">
        <v>11088</v>
      </c>
      <c r="F767" t="s">
        <v>11089</v>
      </c>
      <c r="G767">
        <v>0.79900000000000004</v>
      </c>
      <c r="H767">
        <v>0.63600000000000001</v>
      </c>
      <c r="I767">
        <v>0.47599999999999998</v>
      </c>
      <c r="J767">
        <v>0.79900000000000004</v>
      </c>
      <c r="K767" t="s">
        <v>7</v>
      </c>
      <c r="L767">
        <v>0.83571899999999999</v>
      </c>
      <c r="M767">
        <v>0.83456900000000001</v>
      </c>
    </row>
    <row r="768" spans="1:13" ht="15" x14ac:dyDescent="0.3">
      <c r="A768" s="1" t="s">
        <v>11090</v>
      </c>
      <c r="B768" t="s">
        <v>16</v>
      </c>
      <c r="C768" t="s">
        <v>3355</v>
      </c>
      <c r="D768" t="s">
        <v>11091</v>
      </c>
      <c r="E768" t="s">
        <v>11092</v>
      </c>
      <c r="F768" t="s">
        <v>11093</v>
      </c>
      <c r="G768">
        <v>0.79900000000000004</v>
      </c>
      <c r="H768">
        <v>0.66700000000000004</v>
      </c>
      <c r="I768">
        <v>0.44400000000000001</v>
      </c>
      <c r="J768">
        <v>0.79900000000000004</v>
      </c>
      <c r="K768" t="s">
        <v>7</v>
      </c>
      <c r="L768">
        <v>0.83720600000000001</v>
      </c>
      <c r="M768">
        <v>0.82332000000000005</v>
      </c>
    </row>
    <row r="769" spans="1:13" ht="15" x14ac:dyDescent="0.3">
      <c r="A769" s="1"/>
      <c r="B769" t="s">
        <v>16</v>
      </c>
      <c r="C769" t="s">
        <v>2176</v>
      </c>
      <c r="D769" t="s">
        <v>2177</v>
      </c>
      <c r="E769" t="s">
        <v>2178</v>
      </c>
      <c r="F769" t="s">
        <v>2179</v>
      </c>
      <c r="G769">
        <v>0.79700000000000004</v>
      </c>
      <c r="H769">
        <v>1</v>
      </c>
      <c r="I769">
        <v>0</v>
      </c>
      <c r="J769">
        <v>0.79700000000000004</v>
      </c>
      <c r="K769" t="s">
        <v>7</v>
      </c>
      <c r="L769">
        <v>0.81008800000000003</v>
      </c>
      <c r="M769">
        <v>0.805975</v>
      </c>
    </row>
    <row r="770" spans="1:13" ht="15" x14ac:dyDescent="0.3">
      <c r="A770" s="1" t="s">
        <v>11094</v>
      </c>
      <c r="B770" t="s">
        <v>16</v>
      </c>
      <c r="C770" t="s">
        <v>3933</v>
      </c>
      <c r="D770" t="s">
        <v>11095</v>
      </c>
      <c r="E770" t="s">
        <v>11096</v>
      </c>
      <c r="F770" t="s">
        <v>11097</v>
      </c>
      <c r="G770">
        <v>0.79600000000000004</v>
      </c>
      <c r="H770">
        <v>0.5</v>
      </c>
      <c r="I770">
        <v>0.28599999999999998</v>
      </c>
      <c r="J770">
        <v>0.79600000000000004</v>
      </c>
      <c r="K770" t="s">
        <v>7</v>
      </c>
      <c r="L770">
        <v>0.81136699999999995</v>
      </c>
      <c r="M770">
        <v>0.82159700000000002</v>
      </c>
    </row>
    <row r="771" spans="1:13" ht="15" x14ac:dyDescent="0.3">
      <c r="A771" s="1"/>
      <c r="B771" t="s">
        <v>16</v>
      </c>
      <c r="C771" t="s">
        <v>3523</v>
      </c>
      <c r="D771" t="s">
        <v>11098</v>
      </c>
      <c r="E771" t="s">
        <v>11099</v>
      </c>
      <c r="F771" t="s">
        <v>11099</v>
      </c>
      <c r="G771">
        <v>0.79500000000000004</v>
      </c>
      <c r="H771">
        <v>1</v>
      </c>
      <c r="I771">
        <v>0</v>
      </c>
      <c r="J771">
        <v>0.79500000000000004</v>
      </c>
      <c r="K771" t="s">
        <v>7</v>
      </c>
      <c r="L771">
        <v>0.70200300000000004</v>
      </c>
      <c r="M771">
        <v>0.71295799999999998</v>
      </c>
    </row>
    <row r="772" spans="1:13" ht="15" x14ac:dyDescent="0.3">
      <c r="A772" s="1"/>
      <c r="B772" t="s">
        <v>16</v>
      </c>
      <c r="C772" t="s">
        <v>3208</v>
      </c>
      <c r="D772" t="s">
        <v>11100</v>
      </c>
      <c r="E772" t="s">
        <v>11101</v>
      </c>
      <c r="F772" t="s">
        <v>11102</v>
      </c>
      <c r="G772">
        <v>0.79400000000000004</v>
      </c>
      <c r="H772">
        <v>0</v>
      </c>
      <c r="I772">
        <v>0</v>
      </c>
      <c r="J772">
        <v>0.79400000000000004</v>
      </c>
      <c r="K772" t="s">
        <v>7</v>
      </c>
      <c r="L772">
        <v>0.914578</v>
      </c>
      <c r="M772">
        <v>0.91015500000000005</v>
      </c>
    </row>
    <row r="773" spans="1:13" ht="15" x14ac:dyDescent="0.3">
      <c r="A773" s="1" t="s">
        <v>11103</v>
      </c>
      <c r="B773" t="s">
        <v>16</v>
      </c>
      <c r="C773" t="s">
        <v>3208</v>
      </c>
      <c r="D773" t="s">
        <v>11100</v>
      </c>
      <c r="E773" t="s">
        <v>11101</v>
      </c>
      <c r="F773" t="s">
        <v>11102</v>
      </c>
      <c r="G773">
        <v>0.79400000000000004</v>
      </c>
      <c r="H773">
        <v>0</v>
      </c>
      <c r="I773">
        <v>0</v>
      </c>
      <c r="J773">
        <v>0.79400000000000004</v>
      </c>
      <c r="K773" t="s">
        <v>7</v>
      </c>
      <c r="L773">
        <v>0.914578</v>
      </c>
      <c r="M773">
        <v>0.91015500000000005</v>
      </c>
    </row>
    <row r="774" spans="1:13" ht="15" x14ac:dyDescent="0.3">
      <c r="A774" s="1"/>
      <c r="B774" t="s">
        <v>16</v>
      </c>
      <c r="C774" t="s">
        <v>3397</v>
      </c>
      <c r="D774" t="s">
        <v>2345</v>
      </c>
      <c r="E774" t="s">
        <v>7140</v>
      </c>
      <c r="F774" t="s">
        <v>11104</v>
      </c>
      <c r="G774">
        <v>0.79400000000000004</v>
      </c>
      <c r="H774">
        <v>0</v>
      </c>
      <c r="I774">
        <v>0</v>
      </c>
      <c r="J774">
        <v>0.79400000000000004</v>
      </c>
      <c r="K774" t="s">
        <v>7</v>
      </c>
      <c r="L774">
        <v>0.81906699999999999</v>
      </c>
      <c r="M774">
        <v>0.80349899999999996</v>
      </c>
    </row>
    <row r="775" spans="1:13" ht="15" x14ac:dyDescent="0.3">
      <c r="A775" s="1"/>
      <c r="B775" t="s">
        <v>16</v>
      </c>
      <c r="C775" t="s">
        <v>4403</v>
      </c>
      <c r="D775" t="s">
        <v>8940</v>
      </c>
      <c r="E775" t="s">
        <v>8939</v>
      </c>
      <c r="F775" t="s">
        <v>8941</v>
      </c>
      <c r="G775">
        <v>0.79300000000000004</v>
      </c>
      <c r="H775">
        <v>0.5</v>
      </c>
      <c r="I775">
        <v>0.5</v>
      </c>
      <c r="J775">
        <v>0.79300000000000004</v>
      </c>
      <c r="K775" t="s">
        <v>7</v>
      </c>
      <c r="L775">
        <v>0.68945500000000004</v>
      </c>
      <c r="M775">
        <v>0.71370599999999995</v>
      </c>
    </row>
    <row r="776" spans="1:13" ht="15" x14ac:dyDescent="0.3">
      <c r="A776" s="1"/>
      <c r="B776" t="s">
        <v>16</v>
      </c>
      <c r="C776" t="s">
        <v>1063</v>
      </c>
      <c r="D776" t="s">
        <v>1071</v>
      </c>
      <c r="E776" t="s">
        <v>1063</v>
      </c>
      <c r="F776" t="s">
        <v>1072</v>
      </c>
      <c r="G776">
        <v>0.79300000000000004</v>
      </c>
      <c r="H776">
        <v>0</v>
      </c>
      <c r="I776">
        <v>0</v>
      </c>
      <c r="J776">
        <v>0.79300000000000004</v>
      </c>
      <c r="K776" t="s">
        <v>7</v>
      </c>
      <c r="L776">
        <v>0.70272400000000002</v>
      </c>
      <c r="M776">
        <v>0.69899800000000001</v>
      </c>
    </row>
    <row r="777" spans="1:13" ht="15" x14ac:dyDescent="0.3">
      <c r="A777" s="1"/>
      <c r="B777" t="s">
        <v>16</v>
      </c>
      <c r="C777" t="s">
        <v>4381</v>
      </c>
      <c r="D777" t="s">
        <v>11105</v>
      </c>
      <c r="E777" t="s">
        <v>11106</v>
      </c>
      <c r="F777" t="s">
        <v>11107</v>
      </c>
      <c r="G777">
        <v>0.79200000000000004</v>
      </c>
      <c r="H777">
        <v>0</v>
      </c>
      <c r="I777">
        <v>0</v>
      </c>
      <c r="J777">
        <v>0.79200000000000004</v>
      </c>
      <c r="K777" t="s">
        <v>7</v>
      </c>
      <c r="L777">
        <v>0.73273600000000005</v>
      </c>
      <c r="M777">
        <v>0.72865899999999995</v>
      </c>
    </row>
    <row r="778" spans="1:13" ht="15" x14ac:dyDescent="0.3">
      <c r="A778" s="1"/>
      <c r="B778" t="s">
        <v>16</v>
      </c>
      <c r="C778" t="s">
        <v>3746</v>
      </c>
      <c r="D778" t="s">
        <v>11108</v>
      </c>
      <c r="E778" t="s">
        <v>11109</v>
      </c>
      <c r="F778" t="s">
        <v>7736</v>
      </c>
      <c r="G778">
        <v>0.79100000000000004</v>
      </c>
      <c r="H778">
        <v>0.6</v>
      </c>
      <c r="I778">
        <v>0</v>
      </c>
      <c r="J778">
        <v>0.79100000000000004</v>
      </c>
      <c r="K778" t="s">
        <v>7</v>
      </c>
      <c r="L778">
        <v>0.80993700000000002</v>
      </c>
      <c r="M778">
        <v>0.791242</v>
      </c>
    </row>
    <row r="779" spans="1:13" ht="15" x14ac:dyDescent="0.3">
      <c r="A779" s="1"/>
      <c r="B779" t="s">
        <v>16</v>
      </c>
      <c r="C779" t="s">
        <v>810</v>
      </c>
      <c r="D779" t="s">
        <v>811</v>
      </c>
      <c r="E779" t="s">
        <v>812</v>
      </c>
      <c r="F779" t="s">
        <v>813</v>
      </c>
      <c r="G779">
        <v>0.79</v>
      </c>
      <c r="H779">
        <v>1</v>
      </c>
      <c r="I779">
        <v>0</v>
      </c>
      <c r="J779">
        <v>0.79</v>
      </c>
      <c r="K779" t="s">
        <v>7</v>
      </c>
      <c r="L779">
        <v>0.76002800000000004</v>
      </c>
      <c r="M779">
        <v>0.76422599999999996</v>
      </c>
    </row>
    <row r="780" spans="1:13" ht="15" x14ac:dyDescent="0.3">
      <c r="A780" s="1"/>
      <c r="B780" t="s">
        <v>16</v>
      </c>
      <c r="C780" t="s">
        <v>1557</v>
      </c>
      <c r="D780" t="s">
        <v>1556</v>
      </c>
      <c r="E780" t="s">
        <v>1557</v>
      </c>
      <c r="F780" t="s">
        <v>1557</v>
      </c>
      <c r="G780">
        <v>0.79</v>
      </c>
      <c r="H780">
        <v>1</v>
      </c>
      <c r="I780">
        <v>0</v>
      </c>
      <c r="J780">
        <v>0.79</v>
      </c>
      <c r="K780" t="s">
        <v>7</v>
      </c>
      <c r="L780">
        <v>0.67291999999999996</v>
      </c>
      <c r="M780">
        <v>0.67560200000000004</v>
      </c>
    </row>
    <row r="781" spans="1:13" ht="15" x14ac:dyDescent="0.3">
      <c r="A781" s="1"/>
      <c r="B781" t="s">
        <v>16</v>
      </c>
      <c r="C781" t="s">
        <v>4430</v>
      </c>
      <c r="D781" t="s">
        <v>11110</v>
      </c>
      <c r="E781" t="s">
        <v>11110</v>
      </c>
      <c r="F781" t="s">
        <v>4430</v>
      </c>
      <c r="G781">
        <v>0.79</v>
      </c>
      <c r="H781">
        <v>0</v>
      </c>
      <c r="I781">
        <v>0</v>
      </c>
      <c r="J781">
        <v>0.79</v>
      </c>
      <c r="K781" t="s">
        <v>7</v>
      </c>
      <c r="L781">
        <v>0.73471200000000003</v>
      </c>
      <c r="M781">
        <v>0.74545600000000001</v>
      </c>
    </row>
    <row r="782" spans="1:13" ht="15" x14ac:dyDescent="0.3">
      <c r="A782" s="1"/>
      <c r="B782" t="s">
        <v>16</v>
      </c>
      <c r="C782" t="s">
        <v>1493</v>
      </c>
      <c r="D782" t="s">
        <v>1494</v>
      </c>
      <c r="E782" t="s">
        <v>1495</v>
      </c>
      <c r="F782" t="s">
        <v>1495</v>
      </c>
      <c r="G782">
        <v>0.78900000000000003</v>
      </c>
      <c r="H782">
        <v>1</v>
      </c>
      <c r="I782">
        <v>0</v>
      </c>
      <c r="J782">
        <v>0.78900000000000003</v>
      </c>
      <c r="K782" t="s">
        <v>7</v>
      </c>
      <c r="L782">
        <v>0.71742300000000003</v>
      </c>
      <c r="M782">
        <v>0.71927300000000005</v>
      </c>
    </row>
    <row r="783" spans="1:13" ht="15" x14ac:dyDescent="0.3">
      <c r="A783" s="1"/>
      <c r="B783" t="s">
        <v>16</v>
      </c>
      <c r="C783" t="s">
        <v>1215</v>
      </c>
      <c r="D783" t="s">
        <v>1216</v>
      </c>
      <c r="E783" t="s">
        <v>1217</v>
      </c>
      <c r="F783" t="s">
        <v>1218</v>
      </c>
      <c r="G783">
        <v>0.78800000000000003</v>
      </c>
      <c r="H783">
        <v>0.66700000000000004</v>
      </c>
      <c r="I783">
        <v>0</v>
      </c>
      <c r="J783">
        <v>0.78800000000000003</v>
      </c>
      <c r="K783" t="s">
        <v>7</v>
      </c>
      <c r="L783">
        <v>0.89353700000000003</v>
      </c>
      <c r="M783">
        <v>0.87524400000000002</v>
      </c>
    </row>
    <row r="784" spans="1:13" ht="15" x14ac:dyDescent="0.3">
      <c r="A784" s="1"/>
      <c r="B784" t="s">
        <v>16</v>
      </c>
      <c r="C784" t="s">
        <v>3659</v>
      </c>
      <c r="D784" t="s">
        <v>11111</v>
      </c>
      <c r="E784" t="s">
        <v>11112</v>
      </c>
      <c r="F784" t="s">
        <v>11113</v>
      </c>
      <c r="G784">
        <v>0.78600000000000003</v>
      </c>
      <c r="H784">
        <v>0.4</v>
      </c>
      <c r="I784">
        <v>0.57099999999999995</v>
      </c>
      <c r="J784">
        <v>0.78600000000000003</v>
      </c>
      <c r="K784" t="s">
        <v>7</v>
      </c>
      <c r="L784">
        <v>0.79563700000000004</v>
      </c>
      <c r="M784">
        <v>0.798458</v>
      </c>
    </row>
    <row r="785" spans="1:13" ht="15" x14ac:dyDescent="0.3">
      <c r="A785" s="1"/>
      <c r="B785" t="s">
        <v>16</v>
      </c>
      <c r="C785" t="s">
        <v>474</v>
      </c>
      <c r="D785" t="s">
        <v>475</v>
      </c>
      <c r="E785" t="s">
        <v>476</v>
      </c>
      <c r="F785" t="s">
        <v>476</v>
      </c>
      <c r="G785">
        <v>0.78300000000000003</v>
      </c>
      <c r="H785">
        <v>1</v>
      </c>
      <c r="I785">
        <v>0.5</v>
      </c>
      <c r="J785">
        <v>0.78300000000000003</v>
      </c>
      <c r="K785" t="s">
        <v>7</v>
      </c>
      <c r="L785">
        <v>0.91849700000000001</v>
      </c>
      <c r="M785">
        <v>0.91687700000000005</v>
      </c>
    </row>
    <row r="786" spans="1:13" ht="15" x14ac:dyDescent="0.3">
      <c r="A786" s="1"/>
      <c r="B786" t="s">
        <v>16</v>
      </c>
      <c r="C786">
        <v>1773</v>
      </c>
      <c r="D786" t="s">
        <v>1637</v>
      </c>
      <c r="E786">
        <v>1773</v>
      </c>
      <c r="F786" t="s">
        <v>1638</v>
      </c>
      <c r="G786">
        <v>0.78300000000000003</v>
      </c>
      <c r="H786">
        <v>0.5</v>
      </c>
      <c r="I786">
        <v>0.5</v>
      </c>
      <c r="J786">
        <v>0.78300000000000003</v>
      </c>
      <c r="K786" t="s">
        <v>7</v>
      </c>
      <c r="L786">
        <v>0.75322299999999998</v>
      </c>
      <c r="M786">
        <v>0.77655300000000005</v>
      </c>
    </row>
    <row r="787" spans="1:13" ht="15" x14ac:dyDescent="0.3">
      <c r="A787" s="1"/>
      <c r="B787" t="s">
        <v>16</v>
      </c>
      <c r="C787" t="s">
        <v>5139</v>
      </c>
      <c r="D787" t="s">
        <v>11114</v>
      </c>
      <c r="E787" t="s">
        <v>11115</v>
      </c>
      <c r="F787" t="s">
        <v>11115</v>
      </c>
      <c r="G787">
        <v>0.78200000000000003</v>
      </c>
      <c r="H787">
        <v>1</v>
      </c>
      <c r="I787">
        <v>0.25</v>
      </c>
      <c r="J787">
        <v>0.78200000000000003</v>
      </c>
      <c r="K787" t="s">
        <v>7</v>
      </c>
      <c r="L787">
        <v>0.92714300000000005</v>
      </c>
      <c r="M787">
        <v>0.92511500000000002</v>
      </c>
    </row>
    <row r="788" spans="1:13" ht="15" x14ac:dyDescent="0.3">
      <c r="A788" s="1"/>
      <c r="B788" t="s">
        <v>16</v>
      </c>
      <c r="C788" t="s">
        <v>1913</v>
      </c>
      <c r="D788" t="s">
        <v>1917</v>
      </c>
      <c r="E788" t="s">
        <v>1915</v>
      </c>
      <c r="F788" t="s">
        <v>1918</v>
      </c>
      <c r="G788">
        <v>0.78200000000000003</v>
      </c>
      <c r="H788">
        <v>0.54500000000000004</v>
      </c>
      <c r="I788">
        <v>0</v>
      </c>
      <c r="J788">
        <v>0.78200000000000003</v>
      </c>
      <c r="K788" t="s">
        <v>7</v>
      </c>
      <c r="L788">
        <v>0.77564100000000002</v>
      </c>
      <c r="M788">
        <v>0.77726399999999995</v>
      </c>
    </row>
    <row r="789" spans="1:13" ht="15" x14ac:dyDescent="0.3">
      <c r="A789" s="1"/>
      <c r="B789" t="s">
        <v>16</v>
      </c>
      <c r="C789" t="s">
        <v>4943</v>
      </c>
      <c r="D789" t="s">
        <v>11116</v>
      </c>
      <c r="E789" t="s">
        <v>11117</v>
      </c>
      <c r="F789" t="s">
        <v>11118</v>
      </c>
      <c r="G789">
        <v>0.78100000000000003</v>
      </c>
      <c r="H789">
        <v>0.33300000000000002</v>
      </c>
      <c r="I789">
        <v>0</v>
      </c>
      <c r="J789">
        <v>0.78100000000000003</v>
      </c>
      <c r="K789" t="s">
        <v>7</v>
      </c>
      <c r="L789">
        <v>0.75996900000000001</v>
      </c>
      <c r="M789">
        <v>0.76167899999999999</v>
      </c>
    </row>
    <row r="790" spans="1:13" ht="15" x14ac:dyDescent="0.3">
      <c r="A790" s="1"/>
      <c r="B790" t="s">
        <v>16</v>
      </c>
      <c r="C790" t="s">
        <v>296</v>
      </c>
      <c r="D790" t="s">
        <v>300</v>
      </c>
      <c r="E790" t="s">
        <v>298</v>
      </c>
      <c r="F790" t="s">
        <v>301</v>
      </c>
      <c r="G790">
        <v>0.77900000000000003</v>
      </c>
      <c r="H790">
        <v>0.66700000000000004</v>
      </c>
      <c r="I790">
        <v>0.66700000000000004</v>
      </c>
      <c r="J790">
        <v>0.77900000000000003</v>
      </c>
      <c r="K790" t="s">
        <v>7</v>
      </c>
      <c r="L790">
        <v>0.79287799999999997</v>
      </c>
      <c r="M790">
        <v>0.77695899999999996</v>
      </c>
    </row>
    <row r="791" spans="1:13" ht="15" x14ac:dyDescent="0.3">
      <c r="A791" s="1"/>
      <c r="B791" t="s">
        <v>16</v>
      </c>
      <c r="C791" t="s">
        <v>4454</v>
      </c>
      <c r="D791">
        <v>1279</v>
      </c>
      <c r="E791" t="s">
        <v>9000</v>
      </c>
      <c r="F791">
        <v>1279</v>
      </c>
      <c r="G791">
        <v>0.77800000000000002</v>
      </c>
      <c r="H791">
        <v>0.66700000000000004</v>
      </c>
      <c r="I791">
        <v>0.5</v>
      </c>
      <c r="J791">
        <v>0.77800000000000002</v>
      </c>
      <c r="K791" t="s">
        <v>7</v>
      </c>
      <c r="L791">
        <v>0.79177600000000004</v>
      </c>
      <c r="M791">
        <v>0.79647500000000004</v>
      </c>
    </row>
    <row r="792" spans="1:13" ht="15" x14ac:dyDescent="0.3">
      <c r="A792" s="1"/>
      <c r="B792" t="s">
        <v>16</v>
      </c>
      <c r="C792" t="s">
        <v>4474</v>
      </c>
      <c r="D792" t="s">
        <v>11119</v>
      </c>
      <c r="E792" t="s">
        <v>11119</v>
      </c>
      <c r="F792" t="s">
        <v>4474</v>
      </c>
      <c r="G792">
        <v>0.77800000000000002</v>
      </c>
      <c r="H792">
        <v>0</v>
      </c>
      <c r="I792">
        <v>0</v>
      </c>
      <c r="J792">
        <v>0.77800000000000002</v>
      </c>
      <c r="K792" t="s">
        <v>7</v>
      </c>
      <c r="L792">
        <v>0.81977900000000004</v>
      </c>
      <c r="M792">
        <v>0.81950199999999995</v>
      </c>
    </row>
    <row r="793" spans="1:13" ht="15" x14ac:dyDescent="0.3">
      <c r="A793" s="1"/>
      <c r="B793" t="s">
        <v>16</v>
      </c>
      <c r="C793" t="s">
        <v>3735</v>
      </c>
      <c r="D793" t="s">
        <v>11120</v>
      </c>
      <c r="E793" t="s">
        <v>11121</v>
      </c>
      <c r="F793" t="s">
        <v>11122</v>
      </c>
      <c r="G793">
        <v>0.77600000000000002</v>
      </c>
      <c r="H793">
        <v>0.4</v>
      </c>
      <c r="I793">
        <v>0.8</v>
      </c>
      <c r="J793">
        <v>0.77600000000000002</v>
      </c>
      <c r="K793" t="s">
        <v>7</v>
      </c>
      <c r="L793">
        <v>0.88059500000000002</v>
      </c>
      <c r="M793">
        <v>0.88304700000000003</v>
      </c>
    </row>
    <row r="794" spans="1:13" ht="15" x14ac:dyDescent="0.3">
      <c r="A794" s="1"/>
      <c r="B794" t="s">
        <v>16</v>
      </c>
      <c r="C794" t="s">
        <v>4777</v>
      </c>
      <c r="D794" t="s">
        <v>9716</v>
      </c>
      <c r="E794" t="s">
        <v>9703</v>
      </c>
      <c r="F794" t="s">
        <v>9717</v>
      </c>
      <c r="G794">
        <v>0.77600000000000002</v>
      </c>
      <c r="H794">
        <v>0.66700000000000004</v>
      </c>
      <c r="I794">
        <v>0.66700000000000004</v>
      </c>
      <c r="J794">
        <v>0.77600000000000002</v>
      </c>
      <c r="K794" t="s">
        <v>7</v>
      </c>
      <c r="L794">
        <v>0.89641400000000004</v>
      </c>
      <c r="M794">
        <v>0.89201299999999994</v>
      </c>
    </row>
    <row r="795" spans="1:13" ht="15" x14ac:dyDescent="0.3">
      <c r="A795" s="1"/>
      <c r="B795" t="s">
        <v>16</v>
      </c>
      <c r="C795" t="s">
        <v>1503</v>
      </c>
      <c r="D795" t="s">
        <v>1504</v>
      </c>
      <c r="E795" t="s">
        <v>1503</v>
      </c>
      <c r="F795" t="s">
        <v>1503</v>
      </c>
      <c r="G795">
        <v>0.77600000000000002</v>
      </c>
      <c r="H795">
        <v>1</v>
      </c>
      <c r="I795">
        <v>0</v>
      </c>
      <c r="J795">
        <v>0.77600000000000002</v>
      </c>
      <c r="K795" t="s">
        <v>7</v>
      </c>
      <c r="L795">
        <v>0.70868500000000001</v>
      </c>
      <c r="M795">
        <v>0.71511199999999997</v>
      </c>
    </row>
    <row r="796" spans="1:13" ht="15" x14ac:dyDescent="0.3">
      <c r="A796" s="1"/>
      <c r="B796" t="s">
        <v>16</v>
      </c>
      <c r="C796" t="s">
        <v>1756</v>
      </c>
      <c r="D796" t="s">
        <v>1757</v>
      </c>
      <c r="E796" t="s">
        <v>1758</v>
      </c>
      <c r="F796" t="s">
        <v>1759</v>
      </c>
      <c r="G796">
        <v>0.77500000000000002</v>
      </c>
      <c r="H796">
        <v>0.44400000000000001</v>
      </c>
      <c r="I796">
        <v>0.36399999999999999</v>
      </c>
      <c r="J796">
        <v>0.77500000000000002</v>
      </c>
      <c r="K796" t="s">
        <v>7</v>
      </c>
      <c r="L796">
        <v>0.81310499999999997</v>
      </c>
      <c r="M796">
        <v>0.80022899999999997</v>
      </c>
    </row>
    <row r="797" spans="1:13" ht="15" x14ac:dyDescent="0.3">
      <c r="A797" s="1"/>
      <c r="B797" t="s">
        <v>16</v>
      </c>
      <c r="C797" t="s">
        <v>4714</v>
      </c>
      <c r="D797" t="s">
        <v>11123</v>
      </c>
      <c r="E797" t="s">
        <v>11124</v>
      </c>
      <c r="F797" t="s">
        <v>11125</v>
      </c>
      <c r="G797">
        <v>0.77400000000000002</v>
      </c>
      <c r="H797">
        <v>0.81799999999999995</v>
      </c>
      <c r="I797">
        <v>0.69199999999999995</v>
      </c>
      <c r="J797">
        <v>0.77400000000000002</v>
      </c>
      <c r="K797" t="s">
        <v>7</v>
      </c>
      <c r="L797">
        <v>0.90347900000000003</v>
      </c>
      <c r="M797">
        <v>0.88536300000000001</v>
      </c>
    </row>
    <row r="798" spans="1:13" ht="15" x14ac:dyDescent="0.3">
      <c r="A798" s="1"/>
      <c r="B798" t="s">
        <v>16</v>
      </c>
      <c r="C798" t="s">
        <v>5084</v>
      </c>
      <c r="D798" t="s">
        <v>11126</v>
      </c>
      <c r="E798" t="s">
        <v>11127</v>
      </c>
      <c r="F798" t="s">
        <v>11128</v>
      </c>
      <c r="G798">
        <v>0.77300000000000002</v>
      </c>
      <c r="H798">
        <v>0.625</v>
      </c>
      <c r="I798">
        <v>0.625</v>
      </c>
      <c r="J798">
        <v>0.77300000000000002</v>
      </c>
      <c r="K798" t="s">
        <v>7</v>
      </c>
      <c r="L798">
        <v>0.84860500000000005</v>
      </c>
      <c r="M798">
        <v>0.851275</v>
      </c>
    </row>
    <row r="799" spans="1:13" ht="15" x14ac:dyDescent="0.3">
      <c r="A799" s="1"/>
      <c r="B799" t="s">
        <v>16</v>
      </c>
      <c r="C799" t="s">
        <v>1109</v>
      </c>
      <c r="D799" t="s">
        <v>1110</v>
      </c>
      <c r="E799" t="s">
        <v>1109</v>
      </c>
      <c r="F799" t="s">
        <v>1111</v>
      </c>
      <c r="G799">
        <v>0.76600000000000001</v>
      </c>
      <c r="H799">
        <v>0.66700000000000004</v>
      </c>
      <c r="I799">
        <v>0</v>
      </c>
      <c r="J799">
        <v>0.76600000000000001</v>
      </c>
      <c r="K799" t="s">
        <v>7</v>
      </c>
      <c r="L799">
        <v>0.70505700000000004</v>
      </c>
      <c r="M799">
        <v>0.70688700000000004</v>
      </c>
    </row>
    <row r="800" spans="1:13" ht="15" x14ac:dyDescent="0.3">
      <c r="A800" s="1"/>
      <c r="B800" t="s">
        <v>16</v>
      </c>
      <c r="C800" t="s">
        <v>193</v>
      </c>
      <c r="D800" t="s">
        <v>194</v>
      </c>
      <c r="E800" t="s">
        <v>193</v>
      </c>
      <c r="F800" t="s">
        <v>193</v>
      </c>
      <c r="G800">
        <v>0.76400000000000001</v>
      </c>
      <c r="H800">
        <v>1</v>
      </c>
      <c r="I800">
        <v>0</v>
      </c>
      <c r="J800">
        <v>0.76400000000000001</v>
      </c>
      <c r="K800" t="s">
        <v>7</v>
      </c>
      <c r="L800">
        <v>0.64201600000000003</v>
      </c>
      <c r="M800">
        <v>0.64500400000000002</v>
      </c>
    </row>
    <row r="801" spans="1:13" ht="15" x14ac:dyDescent="0.3">
      <c r="A801" s="1"/>
      <c r="B801" t="s">
        <v>16</v>
      </c>
      <c r="C801" t="s">
        <v>193</v>
      </c>
      <c r="D801" t="s">
        <v>194</v>
      </c>
      <c r="E801" t="s">
        <v>193</v>
      </c>
      <c r="F801" t="s">
        <v>193</v>
      </c>
      <c r="G801">
        <v>0.76400000000000001</v>
      </c>
      <c r="H801">
        <v>1</v>
      </c>
      <c r="I801">
        <v>0</v>
      </c>
      <c r="J801">
        <v>0.76400000000000001</v>
      </c>
      <c r="K801" t="s">
        <v>7</v>
      </c>
      <c r="L801">
        <v>0.64201600000000003</v>
      </c>
      <c r="M801">
        <v>0.64500400000000002</v>
      </c>
    </row>
    <row r="802" spans="1:13" ht="15" x14ac:dyDescent="0.3">
      <c r="A802" s="1"/>
      <c r="B802" t="s">
        <v>16</v>
      </c>
      <c r="C802" t="s">
        <v>193</v>
      </c>
      <c r="D802" t="s">
        <v>194</v>
      </c>
      <c r="E802" t="s">
        <v>193</v>
      </c>
      <c r="F802" t="s">
        <v>193</v>
      </c>
      <c r="G802">
        <v>0.76400000000000001</v>
      </c>
      <c r="H802">
        <v>1</v>
      </c>
      <c r="I802">
        <v>0</v>
      </c>
      <c r="J802">
        <v>0.76400000000000001</v>
      </c>
      <c r="K802" t="s">
        <v>7</v>
      </c>
      <c r="L802">
        <v>0.64201600000000003</v>
      </c>
      <c r="M802">
        <v>0.64500400000000002</v>
      </c>
    </row>
    <row r="803" spans="1:13" ht="15" x14ac:dyDescent="0.3">
      <c r="A803" s="1"/>
      <c r="B803" t="s">
        <v>16</v>
      </c>
      <c r="C803" t="s">
        <v>4953</v>
      </c>
      <c r="D803" t="s">
        <v>11129</v>
      </c>
      <c r="E803" t="s">
        <v>11129</v>
      </c>
      <c r="F803" t="s">
        <v>4953</v>
      </c>
      <c r="G803">
        <v>0.76400000000000001</v>
      </c>
      <c r="H803">
        <v>0</v>
      </c>
      <c r="I803">
        <v>0</v>
      </c>
      <c r="J803">
        <v>0.76400000000000001</v>
      </c>
      <c r="K803" t="s">
        <v>7</v>
      </c>
      <c r="L803">
        <v>0.75365300000000002</v>
      </c>
      <c r="M803">
        <v>0.75402599999999997</v>
      </c>
    </row>
    <row r="804" spans="1:13" ht="15" x14ac:dyDescent="0.3">
      <c r="A804" s="1"/>
      <c r="B804" t="s">
        <v>16</v>
      </c>
      <c r="C804" t="s">
        <v>3271</v>
      </c>
      <c r="D804" t="s">
        <v>11130</v>
      </c>
      <c r="E804" t="s">
        <v>6867</v>
      </c>
      <c r="F804" t="s">
        <v>6865</v>
      </c>
      <c r="G804">
        <v>0.76200000000000001</v>
      </c>
      <c r="H804">
        <v>0.8</v>
      </c>
      <c r="I804">
        <v>0.66700000000000004</v>
      </c>
      <c r="J804">
        <v>0.76200000000000001</v>
      </c>
      <c r="K804" t="s">
        <v>7</v>
      </c>
      <c r="L804">
        <v>0.83361300000000005</v>
      </c>
      <c r="M804">
        <v>0.84577199999999997</v>
      </c>
    </row>
    <row r="805" spans="1:13" ht="15" x14ac:dyDescent="0.3">
      <c r="A805" s="1"/>
      <c r="B805" t="s">
        <v>16</v>
      </c>
      <c r="C805" t="s">
        <v>1733</v>
      </c>
      <c r="D805" t="s">
        <v>1739</v>
      </c>
      <c r="E805" t="s">
        <v>1735</v>
      </c>
      <c r="F805" t="s">
        <v>1740</v>
      </c>
      <c r="G805">
        <v>0.76100000000000001</v>
      </c>
      <c r="H805">
        <v>0</v>
      </c>
      <c r="I805">
        <v>0</v>
      </c>
      <c r="J805">
        <v>0.76100000000000001</v>
      </c>
      <c r="K805" t="s">
        <v>7</v>
      </c>
      <c r="L805">
        <v>0.66378400000000004</v>
      </c>
      <c r="M805">
        <v>0.68383400000000005</v>
      </c>
    </row>
    <row r="806" spans="1:13" ht="15" x14ac:dyDescent="0.3">
      <c r="A806" s="1"/>
      <c r="B806" t="s">
        <v>16</v>
      </c>
      <c r="C806" t="s">
        <v>3644</v>
      </c>
      <c r="D806" t="s">
        <v>11131</v>
      </c>
      <c r="E806" t="s">
        <v>11132</v>
      </c>
      <c r="F806" t="s">
        <v>11132</v>
      </c>
      <c r="G806">
        <v>0.75600000000000001</v>
      </c>
      <c r="H806">
        <v>1</v>
      </c>
      <c r="I806">
        <v>0.33300000000000002</v>
      </c>
      <c r="J806">
        <v>0.75600000000000001</v>
      </c>
      <c r="K806" t="s">
        <v>7</v>
      </c>
      <c r="L806">
        <v>0.72277599999999997</v>
      </c>
      <c r="M806">
        <v>0.73958500000000005</v>
      </c>
    </row>
    <row r="807" spans="1:13" ht="15" x14ac:dyDescent="0.3">
      <c r="A807" s="1"/>
      <c r="B807" t="s">
        <v>16</v>
      </c>
      <c r="C807" t="s">
        <v>1828</v>
      </c>
      <c r="D807" t="s">
        <v>1829</v>
      </c>
      <c r="E807" t="s">
        <v>1830</v>
      </c>
      <c r="F807" t="s">
        <v>1830</v>
      </c>
      <c r="G807">
        <v>0.755</v>
      </c>
      <c r="H807">
        <v>0.71399999999999997</v>
      </c>
      <c r="I807">
        <v>0.42899999999999999</v>
      </c>
      <c r="J807">
        <v>0.755</v>
      </c>
      <c r="K807" t="s">
        <v>7</v>
      </c>
      <c r="L807">
        <v>0.87591300000000005</v>
      </c>
      <c r="M807">
        <v>0.85711899999999996</v>
      </c>
    </row>
    <row r="808" spans="1:13" ht="15" x14ac:dyDescent="0.3">
      <c r="A808" s="1"/>
      <c r="B808" t="s">
        <v>16</v>
      </c>
      <c r="C808" t="s">
        <v>148</v>
      </c>
      <c r="D808" t="s">
        <v>150</v>
      </c>
      <c r="E808" t="s">
        <v>148</v>
      </c>
      <c r="F808" t="s">
        <v>151</v>
      </c>
      <c r="G808">
        <v>0.755</v>
      </c>
      <c r="H808">
        <v>0</v>
      </c>
      <c r="I808">
        <v>0</v>
      </c>
      <c r="J808">
        <v>0.755</v>
      </c>
      <c r="K808" t="s">
        <v>7</v>
      </c>
      <c r="L808">
        <v>0.66375899999999999</v>
      </c>
      <c r="M808">
        <v>0.66303999999999996</v>
      </c>
    </row>
    <row r="809" spans="1:13" ht="15" x14ac:dyDescent="0.3">
      <c r="A809" s="1"/>
      <c r="B809" t="s">
        <v>16</v>
      </c>
      <c r="C809" t="s">
        <v>2206</v>
      </c>
      <c r="D809" t="s">
        <v>2207</v>
      </c>
      <c r="E809" t="s">
        <v>2208</v>
      </c>
      <c r="F809" t="s">
        <v>2209</v>
      </c>
      <c r="G809">
        <v>0.754</v>
      </c>
      <c r="H809">
        <v>0.8</v>
      </c>
      <c r="I809">
        <v>0.44400000000000001</v>
      </c>
      <c r="J809">
        <v>0.754</v>
      </c>
      <c r="K809" t="s">
        <v>7</v>
      </c>
      <c r="L809">
        <v>0.85177700000000001</v>
      </c>
      <c r="M809">
        <v>0.83660000000000001</v>
      </c>
    </row>
    <row r="810" spans="1:13" ht="15" x14ac:dyDescent="0.3">
      <c r="A810" s="1"/>
      <c r="B810" t="s">
        <v>16</v>
      </c>
      <c r="C810" t="s">
        <v>3901</v>
      </c>
      <c r="D810" t="s">
        <v>11133</v>
      </c>
      <c r="E810" t="s">
        <v>8016</v>
      </c>
      <c r="F810" t="s">
        <v>8009</v>
      </c>
      <c r="G810">
        <v>0.752</v>
      </c>
      <c r="H810">
        <v>0.57099999999999995</v>
      </c>
      <c r="I810">
        <v>0.28599999999999998</v>
      </c>
      <c r="J810">
        <v>0.752</v>
      </c>
      <c r="K810" t="s">
        <v>7</v>
      </c>
      <c r="L810">
        <v>0.73572000000000004</v>
      </c>
      <c r="M810">
        <v>0.75351000000000001</v>
      </c>
    </row>
    <row r="811" spans="1:13" ht="15" x14ac:dyDescent="0.3">
      <c r="A811" s="1"/>
      <c r="B811" t="s">
        <v>16</v>
      </c>
      <c r="C811" t="s">
        <v>896</v>
      </c>
      <c r="D811" t="s">
        <v>897</v>
      </c>
      <c r="E811" t="s">
        <v>896</v>
      </c>
      <c r="F811" t="s">
        <v>896</v>
      </c>
      <c r="G811">
        <v>0.752</v>
      </c>
      <c r="H811">
        <v>1</v>
      </c>
      <c r="I811">
        <v>0</v>
      </c>
      <c r="J811">
        <v>0.752</v>
      </c>
      <c r="K811" t="s">
        <v>7</v>
      </c>
      <c r="L811">
        <v>0.71711599999999998</v>
      </c>
      <c r="M811">
        <v>0.70882900000000004</v>
      </c>
    </row>
    <row r="812" spans="1:13" ht="15" x14ac:dyDescent="0.3">
      <c r="A812" s="1"/>
      <c r="B812" t="s">
        <v>16</v>
      </c>
      <c r="C812" t="s">
        <v>209</v>
      </c>
      <c r="D812" t="s">
        <v>212</v>
      </c>
      <c r="E812" t="s">
        <v>209</v>
      </c>
      <c r="F812" t="s">
        <v>209</v>
      </c>
      <c r="G812">
        <v>0.751</v>
      </c>
      <c r="H812">
        <v>1</v>
      </c>
      <c r="I812">
        <v>0</v>
      </c>
      <c r="J812">
        <v>0.751</v>
      </c>
      <c r="K812" t="s">
        <v>7</v>
      </c>
      <c r="L812">
        <v>0.77479200000000004</v>
      </c>
      <c r="M812">
        <v>0.77653000000000005</v>
      </c>
    </row>
    <row r="813" spans="1:13" ht="15" x14ac:dyDescent="0.3">
      <c r="A813" s="1"/>
      <c r="B813" t="s">
        <v>16</v>
      </c>
      <c r="C813" t="s">
        <v>1666</v>
      </c>
      <c r="D813" t="s">
        <v>1667</v>
      </c>
      <c r="E813" t="s">
        <v>1666</v>
      </c>
      <c r="F813" t="s">
        <v>1668</v>
      </c>
      <c r="G813">
        <v>0.751</v>
      </c>
      <c r="H813">
        <v>0.8</v>
      </c>
      <c r="I813">
        <v>0</v>
      </c>
      <c r="J813">
        <v>0.751</v>
      </c>
      <c r="K813" t="s">
        <v>7</v>
      </c>
      <c r="L813">
        <v>0.63363999999999998</v>
      </c>
      <c r="M813">
        <v>0.63754200000000005</v>
      </c>
    </row>
    <row r="814" spans="1:13" ht="15" x14ac:dyDescent="0.3">
      <c r="A814" s="1"/>
      <c r="B814" t="s">
        <v>16</v>
      </c>
      <c r="C814" t="s">
        <v>4685</v>
      </c>
      <c r="D814" t="s">
        <v>11134</v>
      </c>
      <c r="E814" t="s">
        <v>11135</v>
      </c>
      <c r="F814" t="s">
        <v>11136</v>
      </c>
      <c r="G814">
        <v>0.75</v>
      </c>
      <c r="H814">
        <v>0.66700000000000004</v>
      </c>
      <c r="I814">
        <v>0.85699999999999998</v>
      </c>
      <c r="J814">
        <v>0.75</v>
      </c>
      <c r="K814" t="s">
        <v>7</v>
      </c>
      <c r="L814">
        <v>0.91725100000000004</v>
      </c>
      <c r="M814">
        <v>0.91050799999999998</v>
      </c>
    </row>
    <row r="815" spans="1:13" ht="15" x14ac:dyDescent="0.3">
      <c r="A815" s="1"/>
      <c r="B815" t="s">
        <v>16</v>
      </c>
      <c r="C815" t="s">
        <v>924</v>
      </c>
      <c r="D815" t="s">
        <v>927</v>
      </c>
      <c r="E815" t="s">
        <v>924</v>
      </c>
      <c r="F815" t="s">
        <v>924</v>
      </c>
      <c r="G815">
        <v>0.75</v>
      </c>
      <c r="H815">
        <v>1</v>
      </c>
      <c r="I815">
        <v>0.83299999999999996</v>
      </c>
      <c r="J815">
        <v>0.75</v>
      </c>
      <c r="K815" t="s">
        <v>7</v>
      </c>
      <c r="L815">
        <v>0.87756100000000004</v>
      </c>
      <c r="M815">
        <v>0.87595900000000004</v>
      </c>
    </row>
    <row r="816" spans="1:13" ht="15" x14ac:dyDescent="0.3">
      <c r="A816" s="1"/>
      <c r="B816" t="s">
        <v>16</v>
      </c>
      <c r="C816" t="s">
        <v>4796</v>
      </c>
      <c r="D816" t="s">
        <v>9735</v>
      </c>
      <c r="E816" t="s">
        <v>11137</v>
      </c>
      <c r="F816" t="s">
        <v>9735</v>
      </c>
      <c r="G816">
        <v>0.749</v>
      </c>
      <c r="H816">
        <v>0.222</v>
      </c>
      <c r="I816">
        <v>0.8</v>
      </c>
      <c r="J816">
        <v>0.749</v>
      </c>
      <c r="K816" t="s">
        <v>7</v>
      </c>
      <c r="L816">
        <v>0.85412200000000005</v>
      </c>
      <c r="M816">
        <v>0.85597500000000004</v>
      </c>
    </row>
    <row r="817" spans="1:13" ht="15" x14ac:dyDescent="0.3">
      <c r="A817" s="1"/>
      <c r="B817" t="s">
        <v>16</v>
      </c>
      <c r="C817" t="s">
        <v>2242</v>
      </c>
      <c r="D817" t="s">
        <v>2243</v>
      </c>
      <c r="E817" t="s">
        <v>2242</v>
      </c>
      <c r="F817" t="s">
        <v>2242</v>
      </c>
      <c r="G817">
        <v>0.749</v>
      </c>
      <c r="H817">
        <v>1</v>
      </c>
      <c r="I817">
        <v>0</v>
      </c>
      <c r="J817">
        <v>0.749</v>
      </c>
      <c r="K817" t="s">
        <v>7</v>
      </c>
      <c r="L817">
        <v>0.67763200000000001</v>
      </c>
      <c r="M817">
        <v>0.67657199999999995</v>
      </c>
    </row>
    <row r="818" spans="1:13" ht="15" x14ac:dyDescent="0.3">
      <c r="A818" s="1"/>
      <c r="B818" t="s">
        <v>16</v>
      </c>
      <c r="C818" t="s">
        <v>3918</v>
      </c>
      <c r="D818" t="s">
        <v>11138</v>
      </c>
      <c r="E818" t="s">
        <v>8053</v>
      </c>
      <c r="F818" t="s">
        <v>8103</v>
      </c>
      <c r="G818">
        <v>0.749</v>
      </c>
      <c r="H818">
        <v>0.5</v>
      </c>
      <c r="I818">
        <v>0</v>
      </c>
      <c r="J818">
        <v>0.749</v>
      </c>
      <c r="K818" t="s">
        <v>7</v>
      </c>
      <c r="L818">
        <v>0.81988499999999997</v>
      </c>
      <c r="M818">
        <v>0.82599800000000001</v>
      </c>
    </row>
    <row r="819" spans="1:13" ht="15" x14ac:dyDescent="0.3">
      <c r="A819" s="1"/>
      <c r="B819" t="s">
        <v>16</v>
      </c>
      <c r="C819" t="s">
        <v>227</v>
      </c>
      <c r="D819" t="s">
        <v>231</v>
      </c>
      <c r="E819" t="s">
        <v>228</v>
      </c>
      <c r="F819" t="s">
        <v>233</v>
      </c>
      <c r="G819">
        <v>0.746</v>
      </c>
      <c r="H819">
        <v>0</v>
      </c>
      <c r="I819">
        <v>0</v>
      </c>
      <c r="J819">
        <v>0.746</v>
      </c>
      <c r="K819" t="s">
        <v>7</v>
      </c>
      <c r="L819">
        <v>0.75096600000000002</v>
      </c>
      <c r="M819">
        <v>0.75117</v>
      </c>
    </row>
    <row r="820" spans="1:13" ht="15" x14ac:dyDescent="0.3">
      <c r="A820" s="1"/>
      <c r="B820" t="s">
        <v>16</v>
      </c>
      <c r="C820" t="s">
        <v>5197</v>
      </c>
      <c r="D820" t="s">
        <v>11139</v>
      </c>
      <c r="E820" t="s">
        <v>10508</v>
      </c>
      <c r="F820" t="s">
        <v>11140</v>
      </c>
      <c r="G820">
        <v>0.746</v>
      </c>
      <c r="H820">
        <v>0</v>
      </c>
      <c r="I820">
        <v>0</v>
      </c>
      <c r="J820">
        <v>0.746</v>
      </c>
      <c r="K820" t="s">
        <v>7</v>
      </c>
      <c r="L820">
        <v>0.72404999999999997</v>
      </c>
      <c r="M820">
        <v>0.72051600000000005</v>
      </c>
    </row>
    <row r="821" spans="1:13" ht="15" x14ac:dyDescent="0.3">
      <c r="A821" s="1"/>
      <c r="B821" t="s">
        <v>16</v>
      </c>
      <c r="C821" t="s">
        <v>4484</v>
      </c>
      <c r="D821" t="s">
        <v>11141</v>
      </c>
      <c r="E821" t="s">
        <v>11142</v>
      </c>
      <c r="F821" t="s">
        <v>9068</v>
      </c>
      <c r="G821">
        <v>0.745</v>
      </c>
      <c r="H821">
        <v>0.66700000000000004</v>
      </c>
      <c r="I821">
        <v>0.23499999999999999</v>
      </c>
      <c r="J821">
        <v>0.745</v>
      </c>
      <c r="K821" t="s">
        <v>7</v>
      </c>
      <c r="L821">
        <v>0.70306400000000002</v>
      </c>
      <c r="M821">
        <v>0.69881400000000005</v>
      </c>
    </row>
    <row r="822" spans="1:13" ht="15" x14ac:dyDescent="0.3">
      <c r="A822" s="1"/>
      <c r="B822" t="s">
        <v>16</v>
      </c>
      <c r="C822" t="s">
        <v>3476</v>
      </c>
      <c r="D822" t="s">
        <v>11143</v>
      </c>
      <c r="E822" t="s">
        <v>11144</v>
      </c>
      <c r="F822" t="s">
        <v>11144</v>
      </c>
      <c r="G822">
        <v>0.745</v>
      </c>
      <c r="H822">
        <v>1</v>
      </c>
      <c r="I822">
        <v>0</v>
      </c>
      <c r="J822">
        <v>0.745</v>
      </c>
      <c r="K822" t="s">
        <v>7</v>
      </c>
      <c r="L822">
        <v>0.94883300000000004</v>
      </c>
      <c r="M822">
        <v>0.94728000000000001</v>
      </c>
    </row>
    <row r="823" spans="1:13" ht="15" x14ac:dyDescent="0.3">
      <c r="A823" s="1"/>
      <c r="B823" t="s">
        <v>16</v>
      </c>
      <c r="C823" t="s">
        <v>933</v>
      </c>
      <c r="D823" t="s">
        <v>934</v>
      </c>
      <c r="E823" t="s">
        <v>933</v>
      </c>
      <c r="F823" t="s">
        <v>933</v>
      </c>
      <c r="G823">
        <v>0.74299999999999999</v>
      </c>
      <c r="H823">
        <v>1</v>
      </c>
      <c r="I823">
        <v>0</v>
      </c>
      <c r="J823">
        <v>0.74299999999999999</v>
      </c>
      <c r="K823" t="s">
        <v>7</v>
      </c>
      <c r="L823">
        <v>0.70730800000000005</v>
      </c>
      <c r="M823">
        <v>0.70055000000000001</v>
      </c>
    </row>
    <row r="824" spans="1:13" ht="15" x14ac:dyDescent="0.3">
      <c r="A824" s="1"/>
      <c r="B824" t="s">
        <v>16</v>
      </c>
      <c r="C824" t="s">
        <v>3188</v>
      </c>
      <c r="D824" t="s">
        <v>11145</v>
      </c>
      <c r="E824" t="s">
        <v>11145</v>
      </c>
      <c r="F824" t="s">
        <v>3188</v>
      </c>
      <c r="G824">
        <v>0.74299999999999999</v>
      </c>
      <c r="H824">
        <v>0</v>
      </c>
      <c r="I824">
        <v>0</v>
      </c>
      <c r="J824">
        <v>0.74299999999999999</v>
      </c>
      <c r="K824" t="s">
        <v>7</v>
      </c>
      <c r="L824">
        <v>0.69900300000000004</v>
      </c>
      <c r="M824">
        <v>0.69881099999999996</v>
      </c>
    </row>
    <row r="825" spans="1:13" ht="15" x14ac:dyDescent="0.3">
      <c r="A825" s="1" t="s">
        <v>11146</v>
      </c>
      <c r="B825" t="s">
        <v>16</v>
      </c>
      <c r="C825" t="s">
        <v>3188</v>
      </c>
      <c r="D825" t="s">
        <v>11145</v>
      </c>
      <c r="E825" t="s">
        <v>11145</v>
      </c>
      <c r="F825" t="s">
        <v>3188</v>
      </c>
      <c r="G825">
        <v>0.74299999999999999</v>
      </c>
      <c r="H825">
        <v>0</v>
      </c>
      <c r="I825">
        <v>0</v>
      </c>
      <c r="J825">
        <v>0.74299999999999999</v>
      </c>
      <c r="K825" t="s">
        <v>7</v>
      </c>
      <c r="L825">
        <v>0.69900300000000004</v>
      </c>
      <c r="M825">
        <v>0.69881099999999996</v>
      </c>
    </row>
    <row r="826" spans="1:13" ht="15" x14ac:dyDescent="0.3">
      <c r="A826" s="1"/>
      <c r="B826" t="s">
        <v>16</v>
      </c>
      <c r="C826" t="s">
        <v>3665</v>
      </c>
      <c r="D826" t="s">
        <v>11147</v>
      </c>
      <c r="E826" t="s">
        <v>11148</v>
      </c>
      <c r="F826" t="s">
        <v>11149</v>
      </c>
      <c r="G826">
        <v>0.74199999999999999</v>
      </c>
      <c r="H826">
        <v>0.33300000000000002</v>
      </c>
      <c r="I826">
        <v>0.33300000000000002</v>
      </c>
      <c r="J826">
        <v>0.74199999999999999</v>
      </c>
      <c r="K826" t="s">
        <v>7</v>
      </c>
      <c r="L826">
        <v>0.89141099999999995</v>
      </c>
      <c r="M826">
        <v>0.88411700000000004</v>
      </c>
    </row>
    <row r="827" spans="1:13" ht="15" x14ac:dyDescent="0.3">
      <c r="A827" s="1"/>
      <c r="B827" t="s">
        <v>16</v>
      </c>
      <c r="C827" t="s">
        <v>862</v>
      </c>
      <c r="D827" t="s">
        <v>868</v>
      </c>
      <c r="E827" t="s">
        <v>864</v>
      </c>
      <c r="F827" t="s">
        <v>869</v>
      </c>
      <c r="G827">
        <v>0.73899999999999999</v>
      </c>
      <c r="H827">
        <v>0.75</v>
      </c>
      <c r="I827">
        <v>0.66700000000000004</v>
      </c>
      <c r="J827">
        <v>0.73899999999999999</v>
      </c>
      <c r="K827" t="s">
        <v>7</v>
      </c>
      <c r="L827">
        <v>0.903671</v>
      </c>
      <c r="M827">
        <v>0.90315199999999995</v>
      </c>
    </row>
    <row r="828" spans="1:13" ht="15" x14ac:dyDescent="0.3">
      <c r="A828" s="1"/>
      <c r="B828" t="s">
        <v>16</v>
      </c>
      <c r="C828" t="s">
        <v>5061</v>
      </c>
      <c r="D828" t="s">
        <v>11150</v>
      </c>
      <c r="E828" t="s">
        <v>11151</v>
      </c>
      <c r="F828" t="s">
        <v>11152</v>
      </c>
      <c r="G828">
        <v>0.73899999999999999</v>
      </c>
      <c r="H828">
        <v>0.70599999999999996</v>
      </c>
      <c r="I828">
        <v>0.5</v>
      </c>
      <c r="J828">
        <v>0.73899999999999999</v>
      </c>
      <c r="K828" t="s">
        <v>7</v>
      </c>
      <c r="L828">
        <v>0.84914699999999999</v>
      </c>
      <c r="M828">
        <v>0.84454499999999999</v>
      </c>
    </row>
    <row r="829" spans="1:13" ht="15" x14ac:dyDescent="0.3">
      <c r="A829" s="1"/>
      <c r="B829" t="s">
        <v>16</v>
      </c>
      <c r="C829" t="s">
        <v>1150</v>
      </c>
      <c r="D829" t="s">
        <v>1151</v>
      </c>
      <c r="E829" t="s">
        <v>1150</v>
      </c>
      <c r="F829" t="s">
        <v>1150</v>
      </c>
      <c r="G829">
        <v>0.73899999999999999</v>
      </c>
      <c r="H829">
        <v>1</v>
      </c>
      <c r="I829">
        <v>0</v>
      </c>
      <c r="J829">
        <v>0.73899999999999999</v>
      </c>
      <c r="K829" t="s">
        <v>7</v>
      </c>
      <c r="L829">
        <v>0.73161900000000002</v>
      </c>
      <c r="M829">
        <v>0.73534600000000006</v>
      </c>
    </row>
    <row r="830" spans="1:13" ht="15" x14ac:dyDescent="0.3">
      <c r="A830" s="1"/>
      <c r="B830" t="s">
        <v>16</v>
      </c>
      <c r="C830" t="s">
        <v>259</v>
      </c>
      <c r="D830" t="s">
        <v>260</v>
      </c>
      <c r="E830" t="s">
        <v>259</v>
      </c>
      <c r="F830" t="s">
        <v>259</v>
      </c>
      <c r="G830">
        <v>0.73799999999999999</v>
      </c>
      <c r="H830">
        <v>1</v>
      </c>
      <c r="I830">
        <v>0</v>
      </c>
      <c r="J830">
        <v>0.73799999999999999</v>
      </c>
      <c r="K830" t="s">
        <v>7</v>
      </c>
      <c r="L830">
        <v>0.79683000000000004</v>
      </c>
      <c r="M830">
        <v>0.79969100000000004</v>
      </c>
    </row>
    <row r="831" spans="1:13" ht="15" x14ac:dyDescent="0.3">
      <c r="A831" s="1"/>
      <c r="B831" t="s">
        <v>16</v>
      </c>
      <c r="C831" t="s">
        <v>92</v>
      </c>
      <c r="D831" t="s">
        <v>91</v>
      </c>
      <c r="E831" t="s">
        <v>92</v>
      </c>
      <c r="F831" t="s">
        <v>92</v>
      </c>
      <c r="G831">
        <v>0.73699999999999999</v>
      </c>
      <c r="H831">
        <v>1</v>
      </c>
      <c r="I831">
        <v>0</v>
      </c>
      <c r="J831">
        <v>0.73699999999999999</v>
      </c>
      <c r="K831" t="s">
        <v>7</v>
      </c>
      <c r="L831">
        <v>0.73299899999999996</v>
      </c>
      <c r="M831">
        <v>0.73868800000000001</v>
      </c>
    </row>
    <row r="832" spans="1:13" ht="15" x14ac:dyDescent="0.3">
      <c r="A832" s="1"/>
      <c r="B832" t="s">
        <v>16</v>
      </c>
      <c r="C832" t="s">
        <v>92</v>
      </c>
      <c r="D832" t="s">
        <v>91</v>
      </c>
      <c r="E832" t="s">
        <v>92</v>
      </c>
      <c r="F832" t="s">
        <v>92</v>
      </c>
      <c r="G832">
        <v>0.73699999999999999</v>
      </c>
      <c r="H832">
        <v>1</v>
      </c>
      <c r="I832">
        <v>0</v>
      </c>
      <c r="J832">
        <v>0.73699999999999999</v>
      </c>
      <c r="K832" t="s">
        <v>7</v>
      </c>
      <c r="L832">
        <v>0.73299899999999996</v>
      </c>
      <c r="M832">
        <v>0.73868800000000001</v>
      </c>
    </row>
    <row r="833" spans="1:13" ht="15" x14ac:dyDescent="0.3">
      <c r="A833" s="1"/>
      <c r="B833" t="s">
        <v>16</v>
      </c>
      <c r="C833" t="s">
        <v>3455</v>
      </c>
      <c r="D833" t="s">
        <v>7265</v>
      </c>
      <c r="E833" t="s">
        <v>11153</v>
      </c>
      <c r="F833" t="s">
        <v>11154</v>
      </c>
      <c r="G833">
        <v>0.73699999999999999</v>
      </c>
      <c r="H833">
        <v>0.5</v>
      </c>
      <c r="I833">
        <v>0</v>
      </c>
      <c r="J833">
        <v>0.73699999999999999</v>
      </c>
      <c r="K833" t="s">
        <v>7</v>
      </c>
      <c r="L833">
        <v>0.94018599999999997</v>
      </c>
      <c r="M833">
        <v>0.92372299999999996</v>
      </c>
    </row>
    <row r="834" spans="1:13" ht="15" x14ac:dyDescent="0.3">
      <c r="A834" s="1"/>
      <c r="B834" t="s">
        <v>16</v>
      </c>
      <c r="C834" t="s">
        <v>4183</v>
      </c>
      <c r="D834" t="s">
        <v>11155</v>
      </c>
      <c r="E834" t="s">
        <v>11156</v>
      </c>
      <c r="F834" t="s">
        <v>11156</v>
      </c>
      <c r="G834">
        <v>0.73699999999999999</v>
      </c>
      <c r="H834">
        <v>1</v>
      </c>
      <c r="I834">
        <v>0</v>
      </c>
      <c r="J834">
        <v>0.73699999999999999</v>
      </c>
      <c r="K834" t="s">
        <v>7</v>
      </c>
      <c r="L834">
        <v>0.92267600000000005</v>
      </c>
      <c r="M834">
        <v>0.91860600000000003</v>
      </c>
    </row>
    <row r="835" spans="1:13" ht="15" x14ac:dyDescent="0.3">
      <c r="A835" s="1" t="s">
        <v>10398</v>
      </c>
      <c r="B835" t="s">
        <v>16</v>
      </c>
      <c r="C835" t="s">
        <v>5148</v>
      </c>
      <c r="D835" t="s">
        <v>10396</v>
      </c>
      <c r="E835" t="s">
        <v>11157</v>
      </c>
      <c r="F835" t="s">
        <v>10397</v>
      </c>
      <c r="G835">
        <v>0.73699999999999999</v>
      </c>
      <c r="H835">
        <v>0</v>
      </c>
      <c r="I835">
        <v>0</v>
      </c>
      <c r="J835">
        <v>0.73699999999999999</v>
      </c>
      <c r="K835" t="s">
        <v>7</v>
      </c>
      <c r="L835">
        <v>0.77268999999999999</v>
      </c>
      <c r="M835">
        <v>0.78334300000000001</v>
      </c>
    </row>
    <row r="836" spans="1:13" ht="15" x14ac:dyDescent="0.3">
      <c r="A836" s="1"/>
      <c r="B836" t="s">
        <v>16</v>
      </c>
      <c r="C836" t="s">
        <v>2293</v>
      </c>
      <c r="D836" t="s">
        <v>2294</v>
      </c>
      <c r="E836" t="s">
        <v>2295</v>
      </c>
      <c r="F836" t="s">
        <v>2296</v>
      </c>
      <c r="G836">
        <v>0.73599999999999999</v>
      </c>
      <c r="H836">
        <v>0.5</v>
      </c>
      <c r="I836">
        <v>0.5</v>
      </c>
      <c r="J836">
        <v>0.73599999999999999</v>
      </c>
      <c r="K836" t="s">
        <v>7</v>
      </c>
      <c r="L836">
        <v>0.84327799999999997</v>
      </c>
      <c r="M836">
        <v>0.839862</v>
      </c>
    </row>
    <row r="837" spans="1:13" ht="15" x14ac:dyDescent="0.3">
      <c r="A837" s="1"/>
      <c r="B837" t="s">
        <v>16</v>
      </c>
      <c r="C837" t="s">
        <v>3806</v>
      </c>
      <c r="D837" t="s">
        <v>11158</v>
      </c>
      <c r="E837" t="s">
        <v>7858</v>
      </c>
      <c r="F837" t="s">
        <v>7859</v>
      </c>
      <c r="G837">
        <v>0.73299999999999998</v>
      </c>
      <c r="H837">
        <v>0.66700000000000004</v>
      </c>
      <c r="I837">
        <v>0.5</v>
      </c>
      <c r="J837">
        <v>0.73299999999999998</v>
      </c>
      <c r="K837" t="s">
        <v>7</v>
      </c>
      <c r="L837">
        <v>0.86735300000000004</v>
      </c>
      <c r="M837">
        <v>0.84988399999999997</v>
      </c>
    </row>
    <row r="838" spans="1:13" ht="15" x14ac:dyDescent="0.3">
      <c r="A838" s="1"/>
      <c r="B838" t="s">
        <v>16</v>
      </c>
      <c r="C838" t="s">
        <v>2101</v>
      </c>
      <c r="D838" t="s">
        <v>2107</v>
      </c>
      <c r="E838" t="s">
        <v>2103</v>
      </c>
      <c r="F838" t="s">
        <v>2108</v>
      </c>
      <c r="G838">
        <v>0.73299999999999998</v>
      </c>
      <c r="H838">
        <v>0.5</v>
      </c>
      <c r="I838">
        <v>0.28599999999999998</v>
      </c>
      <c r="J838">
        <v>0.73299999999999998</v>
      </c>
      <c r="K838" t="s">
        <v>7</v>
      </c>
      <c r="L838">
        <v>0.81118400000000002</v>
      </c>
      <c r="M838">
        <v>0.79965799999999998</v>
      </c>
    </row>
    <row r="839" spans="1:13" ht="15" x14ac:dyDescent="0.3">
      <c r="A839" s="1"/>
      <c r="B839" t="s">
        <v>16</v>
      </c>
      <c r="C839" t="s">
        <v>3392</v>
      </c>
      <c r="D839" t="s">
        <v>7129</v>
      </c>
      <c r="E839" t="s">
        <v>11159</v>
      </c>
      <c r="F839" t="s">
        <v>7130</v>
      </c>
      <c r="G839">
        <v>0.73299999999999998</v>
      </c>
      <c r="H839">
        <v>0.4</v>
      </c>
      <c r="I839">
        <v>0.16700000000000001</v>
      </c>
      <c r="J839">
        <v>0.73299999999999998</v>
      </c>
      <c r="K839" t="s">
        <v>7</v>
      </c>
      <c r="L839">
        <v>0.74586600000000003</v>
      </c>
      <c r="M839">
        <v>0.74523600000000001</v>
      </c>
    </row>
    <row r="840" spans="1:13" ht="15" x14ac:dyDescent="0.3">
      <c r="A840" s="1"/>
      <c r="B840" t="s">
        <v>16</v>
      </c>
      <c r="C840" t="s">
        <v>4223</v>
      </c>
      <c r="D840" t="s">
        <v>11160</v>
      </c>
      <c r="E840" t="s">
        <v>11161</v>
      </c>
      <c r="F840" t="s">
        <v>11162</v>
      </c>
      <c r="G840">
        <v>0.73</v>
      </c>
      <c r="H840">
        <v>0</v>
      </c>
      <c r="I840">
        <v>0</v>
      </c>
      <c r="J840">
        <v>0.73</v>
      </c>
      <c r="K840" t="s">
        <v>7</v>
      </c>
      <c r="L840">
        <v>0.84314100000000003</v>
      </c>
      <c r="M840">
        <v>0.83574700000000002</v>
      </c>
    </row>
    <row r="841" spans="1:13" ht="15" x14ac:dyDescent="0.3">
      <c r="A841" s="1"/>
      <c r="B841" t="s">
        <v>16</v>
      </c>
      <c r="C841">
        <v>1349</v>
      </c>
      <c r="D841" t="s">
        <v>7136</v>
      </c>
      <c r="E841">
        <v>1349</v>
      </c>
      <c r="F841" t="s">
        <v>7137</v>
      </c>
      <c r="G841">
        <v>0.72699999999999998</v>
      </c>
      <c r="H841">
        <v>0.5</v>
      </c>
      <c r="I841">
        <v>0.5</v>
      </c>
      <c r="J841">
        <v>0.72699999999999998</v>
      </c>
      <c r="K841" t="s">
        <v>7</v>
      </c>
      <c r="L841">
        <v>0.71926400000000001</v>
      </c>
      <c r="M841">
        <v>0.73953599999999997</v>
      </c>
    </row>
    <row r="842" spans="1:13" ht="15" x14ac:dyDescent="0.3">
      <c r="A842" s="1"/>
      <c r="B842" t="s">
        <v>16</v>
      </c>
      <c r="C842" t="s">
        <v>4882</v>
      </c>
      <c r="D842" t="s">
        <v>11163</v>
      </c>
      <c r="E842" t="s">
        <v>11164</v>
      </c>
      <c r="F842" t="s">
        <v>11165</v>
      </c>
      <c r="G842">
        <v>0.72599999999999998</v>
      </c>
      <c r="H842">
        <v>0.66700000000000004</v>
      </c>
      <c r="I842">
        <v>0.66700000000000004</v>
      </c>
      <c r="J842">
        <v>0.72599999999999998</v>
      </c>
      <c r="K842" t="s">
        <v>7</v>
      </c>
      <c r="L842">
        <v>0.828237</v>
      </c>
      <c r="M842">
        <v>0.82152099999999995</v>
      </c>
    </row>
    <row r="843" spans="1:13" ht="15" x14ac:dyDescent="0.3">
      <c r="A843" s="1"/>
      <c r="B843" t="s">
        <v>16</v>
      </c>
      <c r="C843" t="s">
        <v>4065</v>
      </c>
      <c r="D843" t="s">
        <v>8356</v>
      </c>
      <c r="E843" t="s">
        <v>11166</v>
      </c>
      <c r="F843" t="s">
        <v>11167</v>
      </c>
      <c r="G843">
        <v>0.72299999999999998</v>
      </c>
      <c r="H843">
        <v>0</v>
      </c>
      <c r="I843">
        <v>0.66700000000000004</v>
      </c>
      <c r="J843">
        <v>0.72299999999999998</v>
      </c>
      <c r="K843" t="s">
        <v>7</v>
      </c>
      <c r="L843">
        <v>0.89372499999999999</v>
      </c>
      <c r="M843">
        <v>0.88544100000000003</v>
      </c>
    </row>
    <row r="844" spans="1:13" ht="15" x14ac:dyDescent="0.3">
      <c r="A844" s="1"/>
      <c r="B844" t="s">
        <v>16</v>
      </c>
      <c r="C844" t="s">
        <v>3461</v>
      </c>
      <c r="D844" t="s">
        <v>11168</v>
      </c>
      <c r="E844" t="s">
        <v>11169</v>
      </c>
      <c r="F844" t="s">
        <v>7283</v>
      </c>
      <c r="G844">
        <v>0.72099999999999997</v>
      </c>
      <c r="H844">
        <v>0.66700000000000004</v>
      </c>
      <c r="I844">
        <v>0.66700000000000004</v>
      </c>
      <c r="J844">
        <v>0.72099999999999997</v>
      </c>
      <c r="K844" t="s">
        <v>7</v>
      </c>
      <c r="L844">
        <v>0.86747099999999999</v>
      </c>
      <c r="M844">
        <v>0.86824400000000002</v>
      </c>
    </row>
    <row r="845" spans="1:13" ht="15" x14ac:dyDescent="0.3">
      <c r="A845" s="1"/>
      <c r="B845" t="s">
        <v>16</v>
      </c>
      <c r="C845" t="s">
        <v>3865</v>
      </c>
      <c r="D845" t="s">
        <v>11170</v>
      </c>
      <c r="E845" t="s">
        <v>11171</v>
      </c>
      <c r="F845" t="s">
        <v>7955</v>
      </c>
      <c r="G845">
        <v>0.72099999999999997</v>
      </c>
      <c r="H845">
        <v>0.4</v>
      </c>
      <c r="I845">
        <v>0</v>
      </c>
      <c r="J845">
        <v>0.72099999999999997</v>
      </c>
      <c r="K845" t="s">
        <v>7</v>
      </c>
      <c r="L845">
        <v>0.86983699999999997</v>
      </c>
      <c r="M845">
        <v>0.86312500000000003</v>
      </c>
    </row>
    <row r="846" spans="1:13" ht="15" x14ac:dyDescent="0.3">
      <c r="A846" s="1"/>
      <c r="B846" t="s">
        <v>16</v>
      </c>
      <c r="C846" t="s">
        <v>227</v>
      </c>
      <c r="D846" t="s">
        <v>210</v>
      </c>
      <c r="E846" t="s">
        <v>228</v>
      </c>
      <c r="F846" t="s">
        <v>211</v>
      </c>
      <c r="G846">
        <v>0.71899999999999997</v>
      </c>
      <c r="H846">
        <v>0.66700000000000004</v>
      </c>
      <c r="I846">
        <v>0</v>
      </c>
      <c r="J846">
        <v>0.71899999999999997</v>
      </c>
      <c r="K846" t="s">
        <v>7</v>
      </c>
      <c r="L846">
        <v>0.72700399999999998</v>
      </c>
      <c r="M846">
        <v>0.73190599999999995</v>
      </c>
    </row>
    <row r="847" spans="1:13" ht="15" x14ac:dyDescent="0.3">
      <c r="A847" s="1"/>
      <c r="B847" t="s">
        <v>16</v>
      </c>
      <c r="C847" t="s">
        <v>1982</v>
      </c>
      <c r="D847" t="s">
        <v>1988</v>
      </c>
      <c r="E847" t="s">
        <v>1984</v>
      </c>
      <c r="F847" t="s">
        <v>1989</v>
      </c>
      <c r="G847">
        <v>0.71699999999999997</v>
      </c>
      <c r="H847">
        <v>0.44400000000000001</v>
      </c>
      <c r="I847">
        <v>0.5</v>
      </c>
      <c r="J847">
        <v>0.71699999999999997</v>
      </c>
      <c r="K847" t="s">
        <v>7</v>
      </c>
      <c r="L847">
        <v>0.83794100000000005</v>
      </c>
      <c r="M847">
        <v>0.84234399999999998</v>
      </c>
    </row>
    <row r="848" spans="1:13" ht="15" x14ac:dyDescent="0.3">
      <c r="A848" s="1" t="s">
        <v>11172</v>
      </c>
      <c r="B848" t="s">
        <v>16</v>
      </c>
      <c r="C848" t="s">
        <v>4158</v>
      </c>
      <c r="D848" t="s">
        <v>11173</v>
      </c>
      <c r="E848" t="s">
        <v>11174</v>
      </c>
      <c r="F848" t="s">
        <v>11175</v>
      </c>
      <c r="G848">
        <v>0.71599999999999997</v>
      </c>
      <c r="H848">
        <v>0.66700000000000004</v>
      </c>
      <c r="I848">
        <v>0.25</v>
      </c>
      <c r="J848">
        <v>0.71599999999999997</v>
      </c>
      <c r="K848" t="s">
        <v>7</v>
      </c>
      <c r="L848">
        <v>0.78210000000000002</v>
      </c>
      <c r="M848">
        <v>0.77329800000000004</v>
      </c>
    </row>
    <row r="849" spans="1:13" ht="15" x14ac:dyDescent="0.3">
      <c r="A849" s="1"/>
      <c r="B849" t="s">
        <v>16</v>
      </c>
      <c r="C849" t="s">
        <v>4351</v>
      </c>
      <c r="D849" t="s">
        <v>8856</v>
      </c>
      <c r="E849" t="s">
        <v>8854</v>
      </c>
      <c r="F849" t="s">
        <v>11176</v>
      </c>
      <c r="G849">
        <v>0.71599999999999997</v>
      </c>
      <c r="H849">
        <v>0</v>
      </c>
      <c r="I849">
        <v>0</v>
      </c>
      <c r="J849">
        <v>0.71599999999999997</v>
      </c>
      <c r="K849" t="s">
        <v>7</v>
      </c>
      <c r="L849">
        <v>0.64648499999999998</v>
      </c>
      <c r="M849">
        <v>0.64822100000000005</v>
      </c>
    </row>
    <row r="850" spans="1:13" ht="15" x14ac:dyDescent="0.3">
      <c r="A850" s="1"/>
      <c r="B850" t="s">
        <v>16</v>
      </c>
      <c r="C850" t="s">
        <v>3364</v>
      </c>
      <c r="D850" t="s">
        <v>11177</v>
      </c>
      <c r="E850" t="s">
        <v>11177</v>
      </c>
      <c r="F850" t="s">
        <v>3364</v>
      </c>
      <c r="G850">
        <v>0.71499999999999997</v>
      </c>
      <c r="H850">
        <v>0</v>
      </c>
      <c r="I850">
        <v>0</v>
      </c>
      <c r="J850">
        <v>0.71499999999999997</v>
      </c>
      <c r="K850" t="s">
        <v>7</v>
      </c>
      <c r="L850">
        <v>0.71309999999999996</v>
      </c>
      <c r="M850">
        <v>0.71504199999999996</v>
      </c>
    </row>
    <row r="851" spans="1:13" ht="15" x14ac:dyDescent="0.3">
      <c r="A851" s="1"/>
      <c r="B851" t="s">
        <v>16</v>
      </c>
      <c r="C851" t="s">
        <v>3498</v>
      </c>
      <c r="D851" t="s">
        <v>11178</v>
      </c>
      <c r="E851" t="s">
        <v>11178</v>
      </c>
      <c r="F851" t="s">
        <v>3498</v>
      </c>
      <c r="G851">
        <v>0.71399999999999997</v>
      </c>
      <c r="H851">
        <v>0</v>
      </c>
      <c r="I851">
        <v>0</v>
      </c>
      <c r="J851">
        <v>0.71399999999999997</v>
      </c>
      <c r="K851" t="s">
        <v>7</v>
      </c>
      <c r="L851">
        <v>0.78462699999999996</v>
      </c>
      <c r="M851">
        <v>0.784057</v>
      </c>
    </row>
    <row r="852" spans="1:13" ht="15" x14ac:dyDescent="0.3">
      <c r="A852" s="1"/>
      <c r="B852" t="s">
        <v>16</v>
      </c>
      <c r="C852">
        <v>1944</v>
      </c>
      <c r="D852" t="s">
        <v>293</v>
      </c>
      <c r="E852">
        <v>1944</v>
      </c>
      <c r="F852" t="s">
        <v>294</v>
      </c>
      <c r="G852">
        <v>0.71199999999999997</v>
      </c>
      <c r="H852">
        <v>0.28599999999999998</v>
      </c>
      <c r="I852">
        <v>0.25</v>
      </c>
      <c r="J852">
        <v>0.71199999999999997</v>
      </c>
      <c r="K852" t="s">
        <v>7</v>
      </c>
      <c r="L852">
        <v>0.64591799999999999</v>
      </c>
      <c r="M852">
        <v>0.65726399999999996</v>
      </c>
    </row>
    <row r="853" spans="1:13" ht="15" x14ac:dyDescent="0.3">
      <c r="A853" s="1"/>
      <c r="B853" t="s">
        <v>16</v>
      </c>
      <c r="C853" t="s">
        <v>4576</v>
      </c>
      <c r="D853" t="s">
        <v>9246</v>
      </c>
      <c r="E853" t="s">
        <v>11179</v>
      </c>
      <c r="F853" t="s">
        <v>9247</v>
      </c>
      <c r="G853">
        <v>0.71099999999999997</v>
      </c>
      <c r="H853">
        <v>0.66700000000000004</v>
      </c>
      <c r="I853">
        <v>0.5</v>
      </c>
      <c r="J853">
        <v>0.71099999999999997</v>
      </c>
      <c r="K853" t="s">
        <v>7</v>
      </c>
      <c r="L853">
        <v>0.86256600000000005</v>
      </c>
      <c r="M853">
        <v>0.83655000000000002</v>
      </c>
    </row>
    <row r="854" spans="1:13" ht="15" x14ac:dyDescent="0.3">
      <c r="A854" s="1"/>
      <c r="B854" t="s">
        <v>16</v>
      </c>
      <c r="C854" t="s">
        <v>4509</v>
      </c>
      <c r="D854" t="s">
        <v>11180</v>
      </c>
      <c r="E854" t="s">
        <v>11180</v>
      </c>
      <c r="F854" t="s">
        <v>4509</v>
      </c>
      <c r="G854">
        <v>0.71</v>
      </c>
      <c r="H854">
        <v>0</v>
      </c>
      <c r="I854">
        <v>0</v>
      </c>
      <c r="J854">
        <v>0.71</v>
      </c>
      <c r="K854" t="s">
        <v>7</v>
      </c>
      <c r="L854">
        <v>0.71257000000000004</v>
      </c>
      <c r="M854">
        <v>0.71528099999999994</v>
      </c>
    </row>
    <row r="855" spans="1:13" ht="15" x14ac:dyDescent="0.3">
      <c r="A855" s="1"/>
      <c r="B855" t="s">
        <v>16</v>
      </c>
      <c r="C855" t="s">
        <v>1155</v>
      </c>
      <c r="D855" t="s">
        <v>1159</v>
      </c>
      <c r="E855" t="s">
        <v>1156</v>
      </c>
      <c r="F855" t="s">
        <v>1160</v>
      </c>
      <c r="G855">
        <v>0.70899999999999996</v>
      </c>
      <c r="H855">
        <v>0.66700000000000004</v>
      </c>
      <c r="I855">
        <v>0.33300000000000002</v>
      </c>
      <c r="J855">
        <v>0.70899999999999996</v>
      </c>
      <c r="K855" t="s">
        <v>7</v>
      </c>
      <c r="L855">
        <v>0.56589400000000001</v>
      </c>
      <c r="M855">
        <v>0.56966099999999997</v>
      </c>
    </row>
    <row r="856" spans="1:13" ht="15" x14ac:dyDescent="0.3">
      <c r="A856" s="1"/>
      <c r="B856" t="s">
        <v>16</v>
      </c>
      <c r="C856" t="s">
        <v>718</v>
      </c>
      <c r="D856" t="s">
        <v>719</v>
      </c>
      <c r="E856" t="s">
        <v>720</v>
      </c>
      <c r="F856" t="s">
        <v>721</v>
      </c>
      <c r="G856">
        <v>0.70699999999999996</v>
      </c>
      <c r="H856">
        <v>0.5</v>
      </c>
      <c r="I856">
        <v>0.5</v>
      </c>
      <c r="J856">
        <v>0.70699999999999996</v>
      </c>
      <c r="K856" t="s">
        <v>7</v>
      </c>
      <c r="L856">
        <v>0.86412</v>
      </c>
      <c r="M856">
        <v>0.87198500000000001</v>
      </c>
    </row>
    <row r="857" spans="1:13" ht="15" x14ac:dyDescent="0.3">
      <c r="A857" s="1"/>
      <c r="B857" t="s">
        <v>16</v>
      </c>
      <c r="C857" t="s">
        <v>11181</v>
      </c>
      <c r="D857" t="s">
        <v>11182</v>
      </c>
      <c r="E857" t="s">
        <v>11183</v>
      </c>
      <c r="F857" t="s">
        <v>7169</v>
      </c>
      <c r="G857">
        <v>0.70499999999999996</v>
      </c>
      <c r="H857">
        <v>0.57099999999999995</v>
      </c>
      <c r="I857">
        <v>0</v>
      </c>
      <c r="J857">
        <v>0.70499999999999996</v>
      </c>
      <c r="K857" t="s">
        <v>7</v>
      </c>
      <c r="L857">
        <v>0.87158899999999995</v>
      </c>
      <c r="M857">
        <v>0.86196399999999995</v>
      </c>
    </row>
    <row r="858" spans="1:13" ht="15" x14ac:dyDescent="0.3">
      <c r="A858" s="1"/>
      <c r="B858" t="s">
        <v>16</v>
      </c>
      <c r="C858" t="s">
        <v>1571</v>
      </c>
      <c r="D858">
        <v>565</v>
      </c>
      <c r="E858" t="s">
        <v>1571</v>
      </c>
      <c r="F858">
        <v>565</v>
      </c>
      <c r="G858">
        <v>0.70299999999999996</v>
      </c>
      <c r="H858">
        <v>0.66700000000000004</v>
      </c>
      <c r="I858">
        <v>0.66700000000000004</v>
      </c>
      <c r="J858">
        <v>0.70299999999999996</v>
      </c>
      <c r="K858" t="s">
        <v>7</v>
      </c>
      <c r="L858">
        <v>0.71490299999999996</v>
      </c>
      <c r="M858">
        <v>0.71539600000000003</v>
      </c>
    </row>
    <row r="859" spans="1:13" ht="15" x14ac:dyDescent="0.3">
      <c r="A859" s="1"/>
      <c r="B859" t="s">
        <v>16</v>
      </c>
      <c r="C859" t="s">
        <v>4771</v>
      </c>
      <c r="D859" t="s">
        <v>11184</v>
      </c>
      <c r="E859" t="s">
        <v>11185</v>
      </c>
      <c r="F859" t="s">
        <v>11186</v>
      </c>
      <c r="G859">
        <v>0.70299999999999996</v>
      </c>
      <c r="H859">
        <v>0</v>
      </c>
      <c r="I859">
        <v>0</v>
      </c>
      <c r="J859">
        <v>0.70299999999999996</v>
      </c>
      <c r="K859" t="s">
        <v>7</v>
      </c>
      <c r="L859">
        <v>0.83678200000000003</v>
      </c>
      <c r="M859">
        <v>0.82072000000000001</v>
      </c>
    </row>
    <row r="860" spans="1:13" ht="15" x14ac:dyDescent="0.3">
      <c r="A860" s="1"/>
      <c r="B860" t="s">
        <v>16</v>
      </c>
      <c r="C860" t="s">
        <v>3414</v>
      </c>
      <c r="D860" t="s">
        <v>11187</v>
      </c>
      <c r="E860" t="s">
        <v>11188</v>
      </c>
      <c r="F860" t="s">
        <v>11189</v>
      </c>
      <c r="G860">
        <v>0.70199999999999996</v>
      </c>
      <c r="H860">
        <v>0.57099999999999995</v>
      </c>
      <c r="I860">
        <v>0.28599999999999998</v>
      </c>
      <c r="J860">
        <v>0.70199999999999996</v>
      </c>
      <c r="K860" t="s">
        <v>7</v>
      </c>
      <c r="L860">
        <v>0.759552</v>
      </c>
      <c r="M860">
        <v>0.75013799999999997</v>
      </c>
    </row>
    <row r="861" spans="1:13" ht="15" x14ac:dyDescent="0.3">
      <c r="A861" s="1"/>
      <c r="B861" t="s">
        <v>16</v>
      </c>
      <c r="C861" t="s">
        <v>341</v>
      </c>
      <c r="D861" t="s">
        <v>342</v>
      </c>
      <c r="E861" t="s">
        <v>343</v>
      </c>
      <c r="F861" t="s">
        <v>344</v>
      </c>
      <c r="G861">
        <v>0.70199999999999996</v>
      </c>
      <c r="H861">
        <v>0</v>
      </c>
      <c r="I861">
        <v>0</v>
      </c>
      <c r="J861">
        <v>0.70199999999999996</v>
      </c>
      <c r="K861" t="s">
        <v>7</v>
      </c>
      <c r="L861">
        <v>0.95530899999999996</v>
      </c>
      <c r="M861">
        <v>0.95177299999999998</v>
      </c>
    </row>
    <row r="862" spans="1:13" ht="15" x14ac:dyDescent="0.3">
      <c r="A862" s="1"/>
      <c r="B862" t="s">
        <v>16</v>
      </c>
      <c r="C862" t="s">
        <v>4487</v>
      </c>
      <c r="D862" t="s">
        <v>11190</v>
      </c>
      <c r="E862" t="s">
        <v>9066</v>
      </c>
      <c r="F862" t="s">
        <v>9066</v>
      </c>
      <c r="G862">
        <v>0.7</v>
      </c>
      <c r="H862">
        <v>1</v>
      </c>
      <c r="I862">
        <v>0.182</v>
      </c>
      <c r="J862">
        <v>0.7</v>
      </c>
      <c r="K862" t="s">
        <v>7</v>
      </c>
      <c r="L862">
        <v>0.72046299999999996</v>
      </c>
      <c r="M862">
        <v>0.71235899999999996</v>
      </c>
    </row>
    <row r="863" spans="1:13" ht="15" x14ac:dyDescent="0.3">
      <c r="A863" s="1"/>
      <c r="B863" t="s">
        <v>16</v>
      </c>
      <c r="C863" t="s">
        <v>588</v>
      </c>
      <c r="D863" t="s">
        <v>598</v>
      </c>
      <c r="E863" t="s">
        <v>590</v>
      </c>
      <c r="F863" t="s">
        <v>599</v>
      </c>
      <c r="G863">
        <v>0.7</v>
      </c>
      <c r="H863">
        <v>0</v>
      </c>
      <c r="I863">
        <v>0</v>
      </c>
      <c r="J863">
        <v>0.7</v>
      </c>
      <c r="K863" t="s">
        <v>7</v>
      </c>
      <c r="L863">
        <v>0.72421999999999997</v>
      </c>
      <c r="M863">
        <v>0.72378100000000001</v>
      </c>
    </row>
    <row r="864" spans="1:13" ht="15" x14ac:dyDescent="0.3">
      <c r="A864" s="1"/>
      <c r="B864" t="s">
        <v>16</v>
      </c>
      <c r="C864" t="s">
        <v>1808</v>
      </c>
      <c r="D864" t="s">
        <v>1812</v>
      </c>
      <c r="E864" t="s">
        <v>1810</v>
      </c>
      <c r="F864" t="s">
        <v>1813</v>
      </c>
      <c r="G864">
        <v>0.7</v>
      </c>
      <c r="H864">
        <v>0.66700000000000004</v>
      </c>
      <c r="I864">
        <v>0</v>
      </c>
      <c r="J864">
        <v>0.7</v>
      </c>
      <c r="K864" t="s">
        <v>7</v>
      </c>
      <c r="L864">
        <v>0.86246400000000001</v>
      </c>
      <c r="M864">
        <v>0.83995200000000003</v>
      </c>
    </row>
    <row r="865" spans="1:13" ht="15" x14ac:dyDescent="0.3">
      <c r="A865" s="1"/>
      <c r="B865" t="s">
        <v>16</v>
      </c>
      <c r="C865" t="s">
        <v>1180</v>
      </c>
      <c r="D865" t="s">
        <v>1181</v>
      </c>
      <c r="E865" t="s">
        <v>1180</v>
      </c>
      <c r="F865" t="s">
        <v>1180</v>
      </c>
      <c r="G865">
        <v>0.69899999999999995</v>
      </c>
      <c r="H865">
        <v>1</v>
      </c>
      <c r="I865">
        <v>0</v>
      </c>
      <c r="J865">
        <v>0.69899999999999995</v>
      </c>
      <c r="K865" t="s">
        <v>7</v>
      </c>
      <c r="L865">
        <v>0.65775899999999998</v>
      </c>
      <c r="M865">
        <v>0.66728900000000002</v>
      </c>
    </row>
    <row r="866" spans="1:13" ht="15" x14ac:dyDescent="0.3">
      <c r="A866" s="1"/>
      <c r="B866" t="s">
        <v>16</v>
      </c>
      <c r="C866" t="s">
        <v>1180</v>
      </c>
      <c r="D866" t="s">
        <v>1181</v>
      </c>
      <c r="E866" t="s">
        <v>1180</v>
      </c>
      <c r="F866" t="s">
        <v>1180</v>
      </c>
      <c r="G866">
        <v>0.69899999999999995</v>
      </c>
      <c r="H866">
        <v>1</v>
      </c>
      <c r="I866">
        <v>0</v>
      </c>
      <c r="J866">
        <v>0.69899999999999995</v>
      </c>
      <c r="K866" t="s">
        <v>7</v>
      </c>
      <c r="L866">
        <v>0.65775899999999998</v>
      </c>
      <c r="M866">
        <v>0.66728900000000002</v>
      </c>
    </row>
    <row r="867" spans="1:13" ht="15" x14ac:dyDescent="0.3">
      <c r="A867" s="1"/>
      <c r="B867" t="s">
        <v>16</v>
      </c>
      <c r="C867" t="s">
        <v>99</v>
      </c>
      <c r="D867" t="s">
        <v>93</v>
      </c>
      <c r="E867" t="s">
        <v>99</v>
      </c>
      <c r="F867" t="s">
        <v>90</v>
      </c>
      <c r="G867">
        <v>0.69799999999999995</v>
      </c>
      <c r="H867">
        <v>0</v>
      </c>
      <c r="I867">
        <v>0</v>
      </c>
      <c r="J867">
        <v>0.69799999999999995</v>
      </c>
      <c r="K867" t="s">
        <v>7</v>
      </c>
      <c r="L867">
        <v>0.72286600000000001</v>
      </c>
      <c r="M867">
        <v>0.71982800000000002</v>
      </c>
    </row>
    <row r="868" spans="1:13" ht="15" x14ac:dyDescent="0.3">
      <c r="A868" s="1"/>
      <c r="B868" t="s">
        <v>16</v>
      </c>
      <c r="C868" t="s">
        <v>3277</v>
      </c>
      <c r="D868" t="s">
        <v>6876</v>
      </c>
      <c r="E868" t="s">
        <v>6876</v>
      </c>
      <c r="F868" t="s">
        <v>3277</v>
      </c>
      <c r="G868">
        <v>0.69799999999999995</v>
      </c>
      <c r="H868">
        <v>0</v>
      </c>
      <c r="I868">
        <v>0</v>
      </c>
      <c r="J868">
        <v>0.69799999999999995</v>
      </c>
      <c r="K868" t="s">
        <v>7</v>
      </c>
      <c r="L868">
        <v>0.678562</v>
      </c>
      <c r="M868">
        <v>0.68084900000000004</v>
      </c>
    </row>
    <row r="869" spans="1:13" ht="15" x14ac:dyDescent="0.3">
      <c r="A869" s="1"/>
      <c r="B869" t="s">
        <v>16</v>
      </c>
      <c r="C869" t="s">
        <v>4390</v>
      </c>
      <c r="D869" t="s">
        <v>11191</v>
      </c>
      <c r="E869" t="s">
        <v>11191</v>
      </c>
      <c r="F869" t="s">
        <v>4390</v>
      </c>
      <c r="G869">
        <v>0.69799999999999995</v>
      </c>
      <c r="H869">
        <v>0</v>
      </c>
      <c r="I869">
        <v>0</v>
      </c>
      <c r="J869">
        <v>0.69799999999999995</v>
      </c>
      <c r="K869" t="s">
        <v>7</v>
      </c>
      <c r="L869">
        <v>0.66600899999999996</v>
      </c>
      <c r="M869">
        <v>0.66784100000000002</v>
      </c>
    </row>
    <row r="870" spans="1:13" ht="15" x14ac:dyDescent="0.3">
      <c r="A870" s="1"/>
      <c r="B870" t="s">
        <v>16</v>
      </c>
      <c r="C870" t="s">
        <v>2219</v>
      </c>
      <c r="D870" t="s">
        <v>2220</v>
      </c>
      <c r="E870" t="s">
        <v>2221</v>
      </c>
      <c r="F870" t="s">
        <v>2222</v>
      </c>
      <c r="G870">
        <v>0.69699999999999995</v>
      </c>
      <c r="H870">
        <v>0.72699999999999998</v>
      </c>
      <c r="I870">
        <v>0.57099999999999995</v>
      </c>
      <c r="J870">
        <v>0.69699999999999995</v>
      </c>
      <c r="K870" t="s">
        <v>7</v>
      </c>
      <c r="L870">
        <v>0.87021000000000004</v>
      </c>
      <c r="M870">
        <v>0.85435000000000005</v>
      </c>
    </row>
    <row r="871" spans="1:13" ht="15" x14ac:dyDescent="0.3">
      <c r="A871" s="1"/>
      <c r="B871" t="s">
        <v>16</v>
      </c>
      <c r="C871" t="s">
        <v>1297</v>
      </c>
      <c r="D871" t="s">
        <v>1301</v>
      </c>
      <c r="E871" t="s">
        <v>1299</v>
      </c>
      <c r="F871" t="s">
        <v>1302</v>
      </c>
      <c r="G871">
        <v>0.69599999999999995</v>
      </c>
      <c r="H871">
        <v>0</v>
      </c>
      <c r="I871">
        <v>0</v>
      </c>
      <c r="J871">
        <v>0.69599999999999995</v>
      </c>
      <c r="K871" t="s">
        <v>7</v>
      </c>
      <c r="L871">
        <v>0.68650599999999995</v>
      </c>
      <c r="M871">
        <v>0.68799299999999997</v>
      </c>
    </row>
    <row r="872" spans="1:13" ht="15" x14ac:dyDescent="0.3">
      <c r="A872" s="1"/>
      <c r="B872" t="s">
        <v>16</v>
      </c>
      <c r="C872" t="s">
        <v>2340</v>
      </c>
      <c r="D872" t="s">
        <v>2345</v>
      </c>
      <c r="E872" t="s">
        <v>2342</v>
      </c>
      <c r="F872" t="s">
        <v>2346</v>
      </c>
      <c r="G872">
        <v>0.69599999999999995</v>
      </c>
      <c r="H872">
        <v>0.4</v>
      </c>
      <c r="I872">
        <v>0</v>
      </c>
      <c r="J872">
        <v>0.69599999999999995</v>
      </c>
      <c r="K872" t="s">
        <v>7</v>
      </c>
      <c r="L872">
        <v>0.729549</v>
      </c>
      <c r="M872">
        <v>0.723159</v>
      </c>
    </row>
    <row r="873" spans="1:13" ht="15" x14ac:dyDescent="0.3">
      <c r="A873" s="1"/>
      <c r="B873" t="s">
        <v>16</v>
      </c>
      <c r="C873" t="s">
        <v>4623</v>
      </c>
      <c r="D873" t="s">
        <v>11192</v>
      </c>
      <c r="E873" t="s">
        <v>11193</v>
      </c>
      <c r="F873" t="s">
        <v>9330</v>
      </c>
      <c r="G873">
        <v>0.69499999999999995</v>
      </c>
      <c r="H873">
        <v>0.3</v>
      </c>
      <c r="I873">
        <v>0.105</v>
      </c>
      <c r="J873">
        <v>0.69499999999999995</v>
      </c>
      <c r="K873" t="s">
        <v>7</v>
      </c>
      <c r="L873">
        <v>0.71579000000000004</v>
      </c>
      <c r="M873">
        <v>0.70587</v>
      </c>
    </row>
    <row r="874" spans="1:13" ht="15" x14ac:dyDescent="0.3">
      <c r="A874" s="1"/>
      <c r="B874" t="s">
        <v>16</v>
      </c>
      <c r="C874" t="s">
        <v>3234</v>
      </c>
      <c r="D874" t="s">
        <v>11194</v>
      </c>
      <c r="E874" t="s">
        <v>6783</v>
      </c>
      <c r="F874" t="s">
        <v>6784</v>
      </c>
      <c r="G874">
        <v>0.69499999999999995</v>
      </c>
      <c r="H874">
        <v>0.85699999999999998</v>
      </c>
      <c r="I874">
        <v>0</v>
      </c>
      <c r="J874">
        <v>0.69499999999999995</v>
      </c>
      <c r="K874" t="s">
        <v>7</v>
      </c>
      <c r="L874">
        <v>0.86311899999999997</v>
      </c>
      <c r="M874">
        <v>0.85415799999999997</v>
      </c>
    </row>
    <row r="875" spans="1:13" ht="15" x14ac:dyDescent="0.3">
      <c r="A875" s="1"/>
      <c r="B875" t="s">
        <v>16</v>
      </c>
      <c r="C875" t="s">
        <v>3297</v>
      </c>
      <c r="D875" t="s">
        <v>11195</v>
      </c>
      <c r="E875" t="s">
        <v>11195</v>
      </c>
      <c r="F875" t="s">
        <v>3297</v>
      </c>
      <c r="G875">
        <v>0.69499999999999995</v>
      </c>
      <c r="H875">
        <v>0</v>
      </c>
      <c r="I875">
        <v>0</v>
      </c>
      <c r="J875">
        <v>0.69499999999999995</v>
      </c>
      <c r="K875" t="s">
        <v>7</v>
      </c>
      <c r="L875">
        <v>0.69994100000000004</v>
      </c>
      <c r="M875">
        <v>0.70533599999999996</v>
      </c>
    </row>
    <row r="876" spans="1:13" ht="15" x14ac:dyDescent="0.3">
      <c r="A876" s="1"/>
      <c r="B876" t="s">
        <v>16</v>
      </c>
      <c r="C876" t="s">
        <v>4437</v>
      </c>
      <c r="D876" t="s">
        <v>11196</v>
      </c>
      <c r="E876" t="s">
        <v>11197</v>
      </c>
      <c r="F876" t="s">
        <v>4433</v>
      </c>
      <c r="G876">
        <v>0.69499999999999995</v>
      </c>
      <c r="H876">
        <v>0</v>
      </c>
      <c r="I876">
        <v>0</v>
      </c>
      <c r="J876">
        <v>0.69499999999999995</v>
      </c>
      <c r="K876" t="s">
        <v>7</v>
      </c>
      <c r="L876">
        <v>0.76079399999999997</v>
      </c>
      <c r="M876">
        <v>0.76181399999999999</v>
      </c>
    </row>
    <row r="877" spans="1:13" ht="15" x14ac:dyDescent="0.3">
      <c r="A877" s="1"/>
      <c r="B877" t="s">
        <v>16</v>
      </c>
      <c r="C877" t="s">
        <v>1390</v>
      </c>
      <c r="D877" t="s">
        <v>1394</v>
      </c>
      <c r="E877" t="s">
        <v>1392</v>
      </c>
      <c r="F877" t="s">
        <v>1392</v>
      </c>
      <c r="G877">
        <v>0.69299999999999995</v>
      </c>
      <c r="H877">
        <v>1</v>
      </c>
      <c r="I877">
        <v>0</v>
      </c>
      <c r="J877">
        <v>0.69299999999999995</v>
      </c>
      <c r="K877" t="s">
        <v>7</v>
      </c>
      <c r="L877">
        <v>0.65037999999999996</v>
      </c>
      <c r="M877">
        <v>0.64878899999999995</v>
      </c>
    </row>
    <row r="878" spans="1:13" ht="15" x14ac:dyDescent="0.3">
      <c r="A878" s="1"/>
      <c r="B878" t="s">
        <v>16</v>
      </c>
      <c r="C878" t="s">
        <v>4530</v>
      </c>
      <c r="D878" t="s">
        <v>11198</v>
      </c>
      <c r="E878" t="s">
        <v>11199</v>
      </c>
      <c r="F878" t="s">
        <v>11200</v>
      </c>
      <c r="G878">
        <v>0.69199999999999995</v>
      </c>
      <c r="H878">
        <v>0.5</v>
      </c>
      <c r="I878">
        <v>0.52600000000000002</v>
      </c>
      <c r="J878">
        <v>0.69199999999999995</v>
      </c>
      <c r="K878" t="s">
        <v>7</v>
      </c>
      <c r="L878">
        <v>0.774343</v>
      </c>
      <c r="M878">
        <v>0.75673000000000001</v>
      </c>
    </row>
    <row r="879" spans="1:13" ht="15" x14ac:dyDescent="0.3">
      <c r="A879" s="1"/>
      <c r="B879" t="s">
        <v>16</v>
      </c>
      <c r="C879" t="s">
        <v>4091</v>
      </c>
      <c r="D879" t="s">
        <v>11201</v>
      </c>
      <c r="E879" t="s">
        <v>11202</v>
      </c>
      <c r="F879" t="s">
        <v>11203</v>
      </c>
      <c r="G879">
        <v>0.69099999999999995</v>
      </c>
      <c r="H879">
        <v>0.44400000000000001</v>
      </c>
      <c r="I879">
        <v>0.5</v>
      </c>
      <c r="J879">
        <v>0.69099999999999995</v>
      </c>
      <c r="K879" t="s">
        <v>7</v>
      </c>
      <c r="L879">
        <v>0.86394700000000002</v>
      </c>
      <c r="M879">
        <v>0.85854600000000003</v>
      </c>
    </row>
    <row r="880" spans="1:13" ht="15" x14ac:dyDescent="0.3">
      <c r="A880" s="1"/>
      <c r="B880" t="s">
        <v>16</v>
      </c>
      <c r="C880" t="s">
        <v>165</v>
      </c>
      <c r="D880" t="s">
        <v>166</v>
      </c>
      <c r="E880" t="s">
        <v>165</v>
      </c>
      <c r="F880" t="s">
        <v>165</v>
      </c>
      <c r="G880">
        <v>0.68899999999999995</v>
      </c>
      <c r="H880">
        <v>1</v>
      </c>
      <c r="I880">
        <v>0.33300000000000002</v>
      </c>
      <c r="J880">
        <v>0.68899999999999995</v>
      </c>
      <c r="K880" t="s">
        <v>7</v>
      </c>
      <c r="L880">
        <v>0.70651399999999998</v>
      </c>
      <c r="M880">
        <v>0.72150700000000001</v>
      </c>
    </row>
    <row r="881" spans="1:13" ht="15" x14ac:dyDescent="0.3">
      <c r="A881" s="1"/>
      <c r="B881" t="s">
        <v>16</v>
      </c>
      <c r="C881" t="s">
        <v>1444</v>
      </c>
      <c r="D881" t="s">
        <v>1445</v>
      </c>
      <c r="E881" t="s">
        <v>1444</v>
      </c>
      <c r="F881" t="s">
        <v>1446</v>
      </c>
      <c r="G881">
        <v>0.68799999999999994</v>
      </c>
      <c r="H881">
        <v>0.8</v>
      </c>
      <c r="I881">
        <v>0</v>
      </c>
      <c r="J881">
        <v>0.68799999999999994</v>
      </c>
      <c r="K881" t="s">
        <v>7</v>
      </c>
      <c r="L881">
        <v>0.69212499999999999</v>
      </c>
      <c r="M881">
        <v>0.69651399999999997</v>
      </c>
    </row>
    <row r="882" spans="1:13" ht="15" x14ac:dyDescent="0.3">
      <c r="A882" s="1"/>
      <c r="B882" t="s">
        <v>16</v>
      </c>
      <c r="C882" t="s">
        <v>1934</v>
      </c>
      <c r="D882" t="s">
        <v>1935</v>
      </c>
      <c r="E882" t="s">
        <v>1934</v>
      </c>
      <c r="F882" t="s">
        <v>1936</v>
      </c>
      <c r="G882">
        <v>0.68799999999999994</v>
      </c>
      <c r="H882">
        <v>0.85699999999999998</v>
      </c>
      <c r="I882">
        <v>0</v>
      </c>
      <c r="J882">
        <v>0.68799999999999994</v>
      </c>
      <c r="K882" t="s">
        <v>7</v>
      </c>
      <c r="L882">
        <v>0.67174</v>
      </c>
      <c r="M882">
        <v>0.67246399999999995</v>
      </c>
    </row>
    <row r="883" spans="1:13" ht="15" x14ac:dyDescent="0.3">
      <c r="A883" s="1"/>
      <c r="B883" t="s">
        <v>16</v>
      </c>
      <c r="C883" t="s">
        <v>3767</v>
      </c>
      <c r="D883" t="s">
        <v>11204</v>
      </c>
      <c r="E883" t="s">
        <v>7774</v>
      </c>
      <c r="F883" t="s">
        <v>11205</v>
      </c>
      <c r="G883">
        <v>0.68799999999999994</v>
      </c>
      <c r="H883">
        <v>0</v>
      </c>
      <c r="I883">
        <v>0</v>
      </c>
      <c r="J883">
        <v>0.68799999999999994</v>
      </c>
      <c r="K883" t="s">
        <v>7</v>
      </c>
      <c r="L883">
        <v>0.80160100000000001</v>
      </c>
      <c r="M883">
        <v>0.80257199999999995</v>
      </c>
    </row>
    <row r="884" spans="1:13" ht="15" x14ac:dyDescent="0.3">
      <c r="A884" s="1"/>
      <c r="B884" t="s">
        <v>16</v>
      </c>
      <c r="C884" t="s">
        <v>2021</v>
      </c>
      <c r="D884" t="s">
        <v>2022</v>
      </c>
      <c r="E884" t="s">
        <v>2023</v>
      </c>
      <c r="F884" t="s">
        <v>2024</v>
      </c>
      <c r="G884">
        <v>0.68700000000000006</v>
      </c>
      <c r="H884">
        <v>0.66700000000000004</v>
      </c>
      <c r="I884">
        <v>0</v>
      </c>
      <c r="J884">
        <v>0.68700000000000006</v>
      </c>
      <c r="K884" t="s">
        <v>7</v>
      </c>
      <c r="L884">
        <v>0.60367599999999999</v>
      </c>
      <c r="M884">
        <v>0.61826300000000001</v>
      </c>
    </row>
    <row r="885" spans="1:13" ht="15" x14ac:dyDescent="0.3">
      <c r="A885" s="1"/>
      <c r="B885" t="s">
        <v>16</v>
      </c>
      <c r="C885" t="s">
        <v>4226</v>
      </c>
      <c r="D885" t="s">
        <v>11206</v>
      </c>
      <c r="E885" t="s">
        <v>11207</v>
      </c>
      <c r="F885" t="s">
        <v>11207</v>
      </c>
      <c r="G885">
        <v>0.68600000000000005</v>
      </c>
      <c r="H885">
        <v>1</v>
      </c>
      <c r="I885">
        <v>0.66700000000000004</v>
      </c>
      <c r="J885">
        <v>0.68600000000000005</v>
      </c>
      <c r="K885" t="s">
        <v>7</v>
      </c>
      <c r="L885">
        <v>0.961592</v>
      </c>
      <c r="M885">
        <v>0.95592699999999997</v>
      </c>
    </row>
    <row r="886" spans="1:13" ht="15" x14ac:dyDescent="0.3">
      <c r="A886" s="1"/>
      <c r="B886" t="s">
        <v>16</v>
      </c>
      <c r="C886" t="s">
        <v>4641</v>
      </c>
      <c r="D886" t="s">
        <v>11208</v>
      </c>
      <c r="E886" t="s">
        <v>11209</v>
      </c>
      <c r="F886" t="s">
        <v>11210</v>
      </c>
      <c r="G886">
        <v>0.68500000000000005</v>
      </c>
      <c r="H886">
        <v>0.66700000000000004</v>
      </c>
      <c r="I886">
        <v>0</v>
      </c>
      <c r="J886">
        <v>0.68500000000000005</v>
      </c>
      <c r="K886" t="s">
        <v>7</v>
      </c>
      <c r="L886">
        <v>0.85643199999999997</v>
      </c>
      <c r="M886">
        <v>0.84974899999999998</v>
      </c>
    </row>
    <row r="887" spans="1:13" ht="15" x14ac:dyDescent="0.3">
      <c r="A887" s="1"/>
      <c r="B887" t="s">
        <v>16</v>
      </c>
      <c r="C887" t="s">
        <v>82</v>
      </c>
      <c r="D887" t="s">
        <v>81</v>
      </c>
      <c r="E887" t="s">
        <v>82</v>
      </c>
      <c r="F887" t="s">
        <v>82</v>
      </c>
      <c r="G887">
        <v>0.68400000000000005</v>
      </c>
      <c r="H887">
        <v>1</v>
      </c>
      <c r="I887">
        <v>0</v>
      </c>
      <c r="J887">
        <v>0.68400000000000005</v>
      </c>
      <c r="K887" t="s">
        <v>7</v>
      </c>
      <c r="L887">
        <v>0.75342299999999995</v>
      </c>
      <c r="M887">
        <v>0.75031700000000001</v>
      </c>
    </row>
    <row r="888" spans="1:13" ht="15" x14ac:dyDescent="0.3">
      <c r="A888" s="1" t="s">
        <v>11211</v>
      </c>
      <c r="B888" t="s">
        <v>16</v>
      </c>
      <c r="C888" t="s">
        <v>3274</v>
      </c>
      <c r="D888" t="s">
        <v>11212</v>
      </c>
      <c r="E888" t="s">
        <v>11213</v>
      </c>
      <c r="F888" t="s">
        <v>11214</v>
      </c>
      <c r="G888">
        <v>0.68300000000000005</v>
      </c>
      <c r="H888">
        <v>0.8</v>
      </c>
      <c r="I888">
        <v>0.4</v>
      </c>
      <c r="J888">
        <v>0.68300000000000005</v>
      </c>
      <c r="K888" t="s">
        <v>7</v>
      </c>
      <c r="L888">
        <v>0.81753799999999999</v>
      </c>
      <c r="M888">
        <v>0.79556300000000002</v>
      </c>
    </row>
    <row r="889" spans="1:13" ht="15" x14ac:dyDescent="0.3">
      <c r="A889" s="1"/>
      <c r="B889" t="s">
        <v>16</v>
      </c>
      <c r="C889" t="s">
        <v>1484</v>
      </c>
      <c r="D889" t="s">
        <v>1485</v>
      </c>
      <c r="E889" t="s">
        <v>1486</v>
      </c>
      <c r="F889" t="s">
        <v>1487</v>
      </c>
      <c r="G889">
        <v>0.68300000000000005</v>
      </c>
      <c r="H889">
        <v>0.4</v>
      </c>
      <c r="I889">
        <v>0</v>
      </c>
      <c r="J889">
        <v>0.68300000000000005</v>
      </c>
      <c r="K889" t="s">
        <v>7</v>
      </c>
      <c r="L889">
        <v>0.72467199999999998</v>
      </c>
      <c r="M889">
        <v>0.72519800000000001</v>
      </c>
    </row>
    <row r="890" spans="1:13" ht="15" x14ac:dyDescent="0.3">
      <c r="A890" s="1"/>
      <c r="B890" t="s">
        <v>16</v>
      </c>
      <c r="C890" t="s">
        <v>2268</v>
      </c>
      <c r="D890" t="s">
        <v>2269</v>
      </c>
      <c r="E890" t="s">
        <v>2270</v>
      </c>
      <c r="F890" t="s">
        <v>2271</v>
      </c>
      <c r="G890">
        <v>0.67900000000000005</v>
      </c>
      <c r="H890">
        <v>0.4</v>
      </c>
      <c r="I890">
        <v>0.8</v>
      </c>
      <c r="J890">
        <v>0.67900000000000005</v>
      </c>
      <c r="K890" t="s">
        <v>7</v>
      </c>
      <c r="L890">
        <v>0.91645399999999999</v>
      </c>
      <c r="M890">
        <v>0.91208400000000001</v>
      </c>
    </row>
    <row r="891" spans="1:13" ht="15" x14ac:dyDescent="0.3">
      <c r="A891" s="1"/>
      <c r="B891" t="s">
        <v>16</v>
      </c>
      <c r="C891" t="s">
        <v>2317</v>
      </c>
      <c r="D891">
        <v>8646</v>
      </c>
      <c r="E891" t="s">
        <v>2318</v>
      </c>
      <c r="F891">
        <v>8646</v>
      </c>
      <c r="G891">
        <v>0.67900000000000005</v>
      </c>
      <c r="H891">
        <v>0.5</v>
      </c>
      <c r="I891">
        <v>0.5</v>
      </c>
      <c r="J891">
        <v>0.67900000000000005</v>
      </c>
      <c r="K891" t="s">
        <v>7</v>
      </c>
      <c r="L891">
        <v>0.57704299999999997</v>
      </c>
      <c r="M891">
        <v>0.57918999999999998</v>
      </c>
    </row>
    <row r="892" spans="1:13" ht="15" x14ac:dyDescent="0.3">
      <c r="A892" s="1"/>
      <c r="B892" t="s">
        <v>16</v>
      </c>
      <c r="C892" t="s">
        <v>4481</v>
      </c>
      <c r="D892" t="s">
        <v>11215</v>
      </c>
      <c r="E892" t="s">
        <v>11216</v>
      </c>
      <c r="F892" t="s">
        <v>11217</v>
      </c>
      <c r="G892">
        <v>0.67800000000000005</v>
      </c>
      <c r="H892">
        <v>0.71399999999999997</v>
      </c>
      <c r="I892">
        <v>0.125</v>
      </c>
      <c r="J892">
        <v>0.67800000000000005</v>
      </c>
      <c r="K892" t="s">
        <v>7</v>
      </c>
      <c r="L892">
        <v>0.66735500000000003</v>
      </c>
      <c r="M892">
        <v>0.66800700000000002</v>
      </c>
    </row>
    <row r="893" spans="1:13" ht="15" x14ac:dyDescent="0.3">
      <c r="A893" s="1"/>
      <c r="B893" t="s">
        <v>16</v>
      </c>
      <c r="C893" t="s">
        <v>1326</v>
      </c>
      <c r="D893" t="s">
        <v>1324</v>
      </c>
      <c r="E893" t="s">
        <v>1326</v>
      </c>
      <c r="F893" t="s">
        <v>1326</v>
      </c>
      <c r="G893">
        <v>0.67800000000000005</v>
      </c>
      <c r="H893">
        <v>1</v>
      </c>
      <c r="I893">
        <v>0</v>
      </c>
      <c r="J893">
        <v>0.67800000000000005</v>
      </c>
      <c r="K893" t="s">
        <v>7</v>
      </c>
      <c r="L893">
        <v>0.74424599999999996</v>
      </c>
      <c r="M893">
        <v>0.74608200000000002</v>
      </c>
    </row>
    <row r="894" spans="1:13" ht="15" x14ac:dyDescent="0.3">
      <c r="A894" s="1"/>
      <c r="B894" t="s">
        <v>16</v>
      </c>
      <c r="C894" t="s">
        <v>4711</v>
      </c>
      <c r="D894" t="s">
        <v>11218</v>
      </c>
      <c r="E894" t="s">
        <v>11219</v>
      </c>
      <c r="F894" t="s">
        <v>11220</v>
      </c>
      <c r="G894">
        <v>0.67700000000000005</v>
      </c>
      <c r="H894">
        <v>0.33300000000000002</v>
      </c>
      <c r="I894">
        <v>0</v>
      </c>
      <c r="J894">
        <v>0.67700000000000005</v>
      </c>
      <c r="K894" t="s">
        <v>7</v>
      </c>
      <c r="L894">
        <v>0.73853199999999997</v>
      </c>
      <c r="M894">
        <v>0.73444399999999999</v>
      </c>
    </row>
    <row r="895" spans="1:13" ht="15" x14ac:dyDescent="0.3">
      <c r="A895" s="1"/>
      <c r="B895" t="s">
        <v>16</v>
      </c>
      <c r="C895" t="s">
        <v>2313</v>
      </c>
      <c r="D895" t="s">
        <v>2314</v>
      </c>
      <c r="E895" t="s">
        <v>2315</v>
      </c>
      <c r="F895" t="s">
        <v>2315</v>
      </c>
      <c r="G895">
        <v>0.67500000000000004</v>
      </c>
      <c r="H895">
        <v>1</v>
      </c>
      <c r="I895">
        <v>0.2</v>
      </c>
      <c r="J895">
        <v>0.67500000000000004</v>
      </c>
      <c r="K895" t="s">
        <v>7</v>
      </c>
      <c r="L895">
        <v>0.85240199999999999</v>
      </c>
      <c r="M895">
        <v>0.85020600000000002</v>
      </c>
    </row>
    <row r="896" spans="1:13" ht="15" x14ac:dyDescent="0.3">
      <c r="A896" s="1"/>
      <c r="B896" t="s">
        <v>16</v>
      </c>
      <c r="C896" t="s">
        <v>782</v>
      </c>
      <c r="D896" t="s">
        <v>783</v>
      </c>
      <c r="E896" t="s">
        <v>782</v>
      </c>
      <c r="F896" t="s">
        <v>782</v>
      </c>
      <c r="G896">
        <v>0.67300000000000004</v>
      </c>
      <c r="H896">
        <v>1</v>
      </c>
      <c r="I896">
        <v>0</v>
      </c>
      <c r="J896">
        <v>0.67300000000000004</v>
      </c>
      <c r="K896" t="s">
        <v>7</v>
      </c>
      <c r="L896">
        <v>0.78314600000000001</v>
      </c>
      <c r="M896">
        <v>0.78393699999999999</v>
      </c>
    </row>
    <row r="897" spans="1:13" ht="15" x14ac:dyDescent="0.3">
      <c r="A897" s="1"/>
      <c r="B897" t="s">
        <v>16</v>
      </c>
      <c r="C897" t="s">
        <v>125</v>
      </c>
      <c r="D897" t="s">
        <v>118</v>
      </c>
      <c r="E897" t="s">
        <v>119</v>
      </c>
      <c r="F897" t="s">
        <v>119</v>
      </c>
      <c r="G897">
        <v>0.66700000000000004</v>
      </c>
      <c r="H897">
        <v>1</v>
      </c>
      <c r="I897">
        <v>0.28599999999999998</v>
      </c>
      <c r="J897">
        <v>0.66700000000000004</v>
      </c>
      <c r="K897" t="s">
        <v>7</v>
      </c>
      <c r="L897">
        <v>0.70637399999999995</v>
      </c>
      <c r="M897">
        <v>0.70627700000000004</v>
      </c>
    </row>
    <row r="898" spans="1:13" ht="15" x14ac:dyDescent="0.3">
      <c r="A898" s="1"/>
      <c r="B898" t="s">
        <v>16</v>
      </c>
      <c r="C898" t="s">
        <v>4001</v>
      </c>
      <c r="D898" t="s">
        <v>3999</v>
      </c>
      <c r="E898" t="s">
        <v>6023</v>
      </c>
      <c r="F898" t="s">
        <v>11221</v>
      </c>
      <c r="G898">
        <v>0.66600000000000004</v>
      </c>
      <c r="H898">
        <v>0</v>
      </c>
      <c r="I898">
        <v>0</v>
      </c>
      <c r="J898">
        <v>0.66600000000000004</v>
      </c>
      <c r="K898" t="s">
        <v>7</v>
      </c>
      <c r="L898">
        <v>0.68796400000000002</v>
      </c>
      <c r="M898">
        <v>0.69375200000000004</v>
      </c>
    </row>
    <row r="899" spans="1:13" ht="15" x14ac:dyDescent="0.3">
      <c r="A899" s="1"/>
      <c r="B899" t="s">
        <v>16</v>
      </c>
      <c r="C899" t="s">
        <v>11222</v>
      </c>
      <c r="D899" t="s">
        <v>250</v>
      </c>
      <c r="E899" t="s">
        <v>11222</v>
      </c>
      <c r="F899" t="s">
        <v>11222</v>
      </c>
      <c r="G899">
        <v>0.66500000000000004</v>
      </c>
      <c r="H899">
        <v>1</v>
      </c>
      <c r="I899">
        <v>0</v>
      </c>
      <c r="J899">
        <v>0.66500000000000004</v>
      </c>
      <c r="K899" t="s">
        <v>7</v>
      </c>
      <c r="L899">
        <v>0.68568700000000005</v>
      </c>
      <c r="M899">
        <v>0.69218800000000003</v>
      </c>
    </row>
    <row r="900" spans="1:13" ht="15" x14ac:dyDescent="0.3">
      <c r="A900" s="1"/>
      <c r="B900" t="s">
        <v>16</v>
      </c>
      <c r="C900" t="s">
        <v>3794</v>
      </c>
      <c r="D900" t="s">
        <v>11223</v>
      </c>
      <c r="E900" t="s">
        <v>11224</v>
      </c>
      <c r="F900" t="s">
        <v>11225</v>
      </c>
      <c r="G900">
        <v>0.66400000000000003</v>
      </c>
      <c r="H900">
        <v>0.4</v>
      </c>
      <c r="I900">
        <v>0.36399999999999999</v>
      </c>
      <c r="J900">
        <v>0.66400000000000003</v>
      </c>
      <c r="K900" t="s">
        <v>7</v>
      </c>
      <c r="L900">
        <v>0.71513400000000005</v>
      </c>
      <c r="M900">
        <v>0.72350300000000001</v>
      </c>
    </row>
    <row r="901" spans="1:13" ht="15" x14ac:dyDescent="0.3">
      <c r="A901" s="1"/>
      <c r="B901" t="s">
        <v>16</v>
      </c>
      <c r="C901" t="s">
        <v>1448</v>
      </c>
      <c r="D901" t="s">
        <v>1449</v>
      </c>
      <c r="E901" t="s">
        <v>1450</v>
      </c>
      <c r="F901" t="s">
        <v>1451</v>
      </c>
      <c r="G901">
        <v>0.66400000000000003</v>
      </c>
      <c r="H901">
        <v>0</v>
      </c>
      <c r="I901">
        <v>0</v>
      </c>
      <c r="J901">
        <v>0.66400000000000003</v>
      </c>
      <c r="K901" t="s">
        <v>7</v>
      </c>
      <c r="L901">
        <v>0.74253199999999997</v>
      </c>
      <c r="M901">
        <v>0.73930799999999997</v>
      </c>
    </row>
    <row r="902" spans="1:13" ht="15" x14ac:dyDescent="0.3">
      <c r="A902" s="1"/>
      <c r="B902" t="s">
        <v>16</v>
      </c>
      <c r="C902" t="s">
        <v>3237</v>
      </c>
      <c r="D902" t="s">
        <v>11226</v>
      </c>
      <c r="E902" t="s">
        <v>11227</v>
      </c>
      <c r="F902" t="s">
        <v>11228</v>
      </c>
      <c r="G902">
        <v>0.66300000000000003</v>
      </c>
      <c r="H902">
        <v>0.66700000000000004</v>
      </c>
      <c r="I902">
        <v>0</v>
      </c>
      <c r="J902">
        <v>0.66300000000000003</v>
      </c>
      <c r="K902" t="s">
        <v>7</v>
      </c>
      <c r="L902">
        <v>0.65465099999999998</v>
      </c>
      <c r="M902">
        <v>0.65857699999999997</v>
      </c>
    </row>
    <row r="903" spans="1:13" ht="15" x14ac:dyDescent="0.3">
      <c r="A903" s="1"/>
      <c r="B903" t="s">
        <v>16</v>
      </c>
      <c r="C903" t="s">
        <v>4717</v>
      </c>
      <c r="D903" t="s">
        <v>11229</v>
      </c>
      <c r="E903" t="s">
        <v>11230</v>
      </c>
      <c r="F903" t="s">
        <v>11231</v>
      </c>
      <c r="G903">
        <v>0.66300000000000003</v>
      </c>
      <c r="H903">
        <v>0</v>
      </c>
      <c r="I903">
        <v>0</v>
      </c>
      <c r="J903">
        <v>0.66300000000000003</v>
      </c>
      <c r="K903" t="s">
        <v>7</v>
      </c>
      <c r="L903">
        <v>0.698299</v>
      </c>
      <c r="M903">
        <v>0.70172900000000005</v>
      </c>
    </row>
    <row r="904" spans="1:13" ht="15" x14ac:dyDescent="0.3">
      <c r="A904" s="1"/>
      <c r="B904" t="s">
        <v>16</v>
      </c>
      <c r="C904" t="s">
        <v>4420</v>
      </c>
      <c r="D904" t="s">
        <v>11232</v>
      </c>
      <c r="E904" t="s">
        <v>11233</v>
      </c>
      <c r="F904" t="s">
        <v>8961</v>
      </c>
      <c r="G904">
        <v>0.66200000000000003</v>
      </c>
      <c r="H904">
        <v>0.75</v>
      </c>
      <c r="I904">
        <v>0.25</v>
      </c>
      <c r="J904">
        <v>0.66200000000000003</v>
      </c>
      <c r="K904" t="s">
        <v>7</v>
      </c>
      <c r="L904">
        <v>0.68037700000000001</v>
      </c>
      <c r="M904">
        <v>0.68271300000000001</v>
      </c>
    </row>
    <row r="905" spans="1:13" ht="15" x14ac:dyDescent="0.3">
      <c r="A905" s="1"/>
      <c r="B905" t="s">
        <v>16</v>
      </c>
      <c r="C905" t="s">
        <v>3506</v>
      </c>
      <c r="D905" t="s">
        <v>11234</v>
      </c>
      <c r="E905" t="s">
        <v>11235</v>
      </c>
      <c r="F905" t="s">
        <v>11236</v>
      </c>
      <c r="G905">
        <v>0.66</v>
      </c>
      <c r="H905">
        <v>0</v>
      </c>
      <c r="I905">
        <v>0.4</v>
      </c>
      <c r="J905">
        <v>0.66</v>
      </c>
      <c r="K905" t="s">
        <v>7</v>
      </c>
      <c r="L905">
        <v>0.83191899999999996</v>
      </c>
      <c r="M905">
        <v>0.83191000000000004</v>
      </c>
    </row>
    <row r="906" spans="1:13" ht="15" x14ac:dyDescent="0.3">
      <c r="A906" s="1"/>
      <c r="B906" t="s">
        <v>16</v>
      </c>
      <c r="C906" t="s">
        <v>1323</v>
      </c>
      <c r="D906" t="s">
        <v>1335</v>
      </c>
      <c r="E906" t="s">
        <v>1325</v>
      </c>
      <c r="F906" t="s">
        <v>1336</v>
      </c>
      <c r="G906">
        <v>0.66</v>
      </c>
      <c r="H906">
        <v>0</v>
      </c>
      <c r="I906">
        <v>0</v>
      </c>
      <c r="J906">
        <v>0.66</v>
      </c>
      <c r="K906" t="s">
        <v>7</v>
      </c>
      <c r="L906">
        <v>0.77406799999999998</v>
      </c>
      <c r="M906">
        <v>0.766957</v>
      </c>
    </row>
    <row r="907" spans="1:13" ht="15" x14ac:dyDescent="0.3">
      <c r="A907" s="1"/>
      <c r="B907" t="s">
        <v>16</v>
      </c>
      <c r="C907" t="s">
        <v>3265</v>
      </c>
      <c r="D907" t="s">
        <v>3253</v>
      </c>
      <c r="E907" t="s">
        <v>6854</v>
      </c>
      <c r="F907" t="s">
        <v>6837</v>
      </c>
      <c r="G907">
        <v>0.65900000000000003</v>
      </c>
      <c r="H907">
        <v>0</v>
      </c>
      <c r="I907">
        <v>0</v>
      </c>
      <c r="J907">
        <v>0.65900000000000003</v>
      </c>
      <c r="K907" t="s">
        <v>7</v>
      </c>
      <c r="L907">
        <v>0.754884</v>
      </c>
      <c r="M907">
        <v>0.77334000000000003</v>
      </c>
    </row>
    <row r="908" spans="1:13" ht="15" x14ac:dyDescent="0.3">
      <c r="A908" s="1"/>
      <c r="B908" t="s">
        <v>16</v>
      </c>
      <c r="C908" t="s">
        <v>2360</v>
      </c>
      <c r="D908">
        <v>3</v>
      </c>
      <c r="E908" t="s">
        <v>2361</v>
      </c>
      <c r="F908">
        <v>3</v>
      </c>
      <c r="G908">
        <v>0.65600000000000003</v>
      </c>
      <c r="H908">
        <v>0.66700000000000004</v>
      </c>
      <c r="I908">
        <v>0.66700000000000004</v>
      </c>
      <c r="J908">
        <v>0.65600000000000003</v>
      </c>
      <c r="K908" t="s">
        <v>7</v>
      </c>
      <c r="L908">
        <v>0.70777999999999996</v>
      </c>
      <c r="M908">
        <v>0.711785</v>
      </c>
    </row>
    <row r="909" spans="1:13" ht="15" x14ac:dyDescent="0.3">
      <c r="A909" s="1"/>
      <c r="B909" t="s">
        <v>16</v>
      </c>
      <c r="C909" t="s">
        <v>3568</v>
      </c>
      <c r="D909" t="s">
        <v>11237</v>
      </c>
      <c r="E909" t="s">
        <v>7441</v>
      </c>
      <c r="F909" t="s">
        <v>11238</v>
      </c>
      <c r="G909">
        <v>0.65400000000000003</v>
      </c>
      <c r="H909">
        <v>0.33300000000000002</v>
      </c>
      <c r="I909">
        <v>0.4</v>
      </c>
      <c r="J909">
        <v>0.65400000000000003</v>
      </c>
      <c r="K909" t="s">
        <v>7</v>
      </c>
      <c r="L909">
        <v>0.74446299999999999</v>
      </c>
      <c r="M909">
        <v>0.76017900000000005</v>
      </c>
    </row>
    <row r="910" spans="1:13" ht="15" x14ac:dyDescent="0.3">
      <c r="A910" s="1"/>
      <c r="B910" t="s">
        <v>16</v>
      </c>
      <c r="C910" t="s">
        <v>3352</v>
      </c>
      <c r="D910" t="s">
        <v>11239</v>
      </c>
      <c r="E910" t="s">
        <v>11240</v>
      </c>
      <c r="F910" t="s">
        <v>11241</v>
      </c>
      <c r="G910">
        <v>0.65400000000000003</v>
      </c>
      <c r="H910">
        <v>0.45200000000000001</v>
      </c>
      <c r="I910">
        <v>0.111</v>
      </c>
      <c r="J910">
        <v>0.65400000000000003</v>
      </c>
      <c r="K910" t="s">
        <v>7</v>
      </c>
      <c r="L910">
        <v>0.73229299999999997</v>
      </c>
      <c r="M910">
        <v>0.72104400000000002</v>
      </c>
    </row>
    <row r="911" spans="1:13" ht="15" x14ac:dyDescent="0.3">
      <c r="A911" s="1"/>
      <c r="B911" t="s">
        <v>16</v>
      </c>
      <c r="C911" t="s">
        <v>5197</v>
      </c>
      <c r="D911" t="s">
        <v>10495</v>
      </c>
      <c r="E911" t="s">
        <v>10508</v>
      </c>
      <c r="F911" t="s">
        <v>11242</v>
      </c>
      <c r="G911">
        <v>0.65400000000000003</v>
      </c>
      <c r="H911">
        <v>0.5</v>
      </c>
      <c r="I911">
        <v>0</v>
      </c>
      <c r="J911">
        <v>0.65400000000000003</v>
      </c>
      <c r="K911" t="s">
        <v>7</v>
      </c>
      <c r="L911">
        <v>0.74906899999999998</v>
      </c>
      <c r="M911">
        <v>0.74019500000000005</v>
      </c>
    </row>
    <row r="912" spans="1:13" ht="15" x14ac:dyDescent="0.3">
      <c r="A912" s="1" t="s">
        <v>11243</v>
      </c>
      <c r="B912" t="s">
        <v>16</v>
      </c>
      <c r="C912" t="s">
        <v>4891</v>
      </c>
      <c r="D912" t="s">
        <v>11244</v>
      </c>
      <c r="E912" t="s">
        <v>11245</v>
      </c>
      <c r="F912" t="s">
        <v>9895</v>
      </c>
      <c r="G912">
        <v>0.65100000000000002</v>
      </c>
      <c r="H912">
        <v>0</v>
      </c>
      <c r="I912">
        <v>0</v>
      </c>
      <c r="J912">
        <v>0.65100000000000002</v>
      </c>
      <c r="K912" t="s">
        <v>7</v>
      </c>
      <c r="L912">
        <v>0.69444899999999998</v>
      </c>
      <c r="M912">
        <v>0.686894</v>
      </c>
    </row>
    <row r="913" spans="1:13" ht="15" x14ac:dyDescent="0.3">
      <c r="A913" s="1"/>
      <c r="B913" t="s">
        <v>16</v>
      </c>
      <c r="C913" t="s">
        <v>1922</v>
      </c>
      <c r="D913" t="s">
        <v>1923</v>
      </c>
      <c r="E913" t="s">
        <v>1924</v>
      </c>
      <c r="F913" t="s">
        <v>1925</v>
      </c>
      <c r="G913">
        <v>0.65</v>
      </c>
      <c r="H913">
        <v>0.66700000000000004</v>
      </c>
      <c r="I913">
        <v>0.66700000000000004</v>
      </c>
      <c r="J913">
        <v>0.65</v>
      </c>
      <c r="K913" t="s">
        <v>7</v>
      </c>
      <c r="L913">
        <v>0.80658799999999997</v>
      </c>
      <c r="M913">
        <v>0.80686199999999997</v>
      </c>
    </row>
    <row r="914" spans="1:13" ht="15" x14ac:dyDescent="0.3">
      <c r="A914" s="1"/>
      <c r="B914" t="s">
        <v>16</v>
      </c>
      <c r="C914" t="s">
        <v>1782</v>
      </c>
      <c r="D914" t="s">
        <v>1785</v>
      </c>
      <c r="E914" t="s">
        <v>1784</v>
      </c>
      <c r="F914" t="s">
        <v>1786</v>
      </c>
      <c r="G914">
        <v>0.65</v>
      </c>
      <c r="H914">
        <v>0.5</v>
      </c>
      <c r="I914">
        <v>0.5</v>
      </c>
      <c r="J914">
        <v>0.65</v>
      </c>
      <c r="K914" t="s">
        <v>7</v>
      </c>
      <c r="L914">
        <v>0.80908899999999995</v>
      </c>
      <c r="M914">
        <v>0.795292</v>
      </c>
    </row>
    <row r="915" spans="1:13" ht="15" x14ac:dyDescent="0.3">
      <c r="A915" s="1"/>
      <c r="B915" t="s">
        <v>16</v>
      </c>
      <c r="C915" t="s">
        <v>4462</v>
      </c>
      <c r="D915" t="s">
        <v>11246</v>
      </c>
      <c r="E915" t="s">
        <v>11247</v>
      </c>
      <c r="F915" t="s">
        <v>11246</v>
      </c>
      <c r="G915">
        <v>0.64900000000000002</v>
      </c>
      <c r="H915">
        <v>0.8</v>
      </c>
      <c r="I915">
        <v>0.8</v>
      </c>
      <c r="J915">
        <v>0.64900000000000002</v>
      </c>
      <c r="K915" t="s">
        <v>7</v>
      </c>
      <c r="L915">
        <v>0.90790899999999997</v>
      </c>
      <c r="M915">
        <v>0.90742599999999995</v>
      </c>
    </row>
    <row r="916" spans="1:13" ht="15" x14ac:dyDescent="0.3">
      <c r="A916" s="1"/>
      <c r="B916" t="s">
        <v>16</v>
      </c>
      <c r="C916" t="s">
        <v>3428</v>
      </c>
      <c r="D916" t="s">
        <v>2107</v>
      </c>
      <c r="E916" t="s">
        <v>11248</v>
      </c>
      <c r="F916" t="s">
        <v>2108</v>
      </c>
      <c r="G916">
        <v>0.64700000000000002</v>
      </c>
      <c r="H916">
        <v>0.4</v>
      </c>
      <c r="I916">
        <v>0.66700000000000004</v>
      </c>
      <c r="J916">
        <v>0.64700000000000002</v>
      </c>
      <c r="K916" t="s">
        <v>7</v>
      </c>
      <c r="L916">
        <v>0.808284</v>
      </c>
      <c r="M916">
        <v>0.802454</v>
      </c>
    </row>
    <row r="917" spans="1:13" ht="15" x14ac:dyDescent="0.3">
      <c r="A917" s="1"/>
      <c r="B917" t="s">
        <v>16</v>
      </c>
      <c r="C917" t="s">
        <v>439</v>
      </c>
      <c r="D917" t="s">
        <v>442</v>
      </c>
      <c r="E917" t="s">
        <v>441</v>
      </c>
      <c r="F917" t="s">
        <v>443</v>
      </c>
      <c r="G917">
        <v>0.64600000000000002</v>
      </c>
      <c r="H917">
        <v>0.46200000000000002</v>
      </c>
      <c r="I917">
        <v>0.26700000000000002</v>
      </c>
      <c r="J917">
        <v>0.64600000000000002</v>
      </c>
      <c r="K917" t="s">
        <v>7</v>
      </c>
      <c r="L917">
        <v>0.76092400000000004</v>
      </c>
      <c r="M917">
        <v>0.75775499999999996</v>
      </c>
    </row>
    <row r="918" spans="1:13" ht="15" x14ac:dyDescent="0.3">
      <c r="A918" s="1"/>
      <c r="B918" t="s">
        <v>16</v>
      </c>
      <c r="C918" t="s">
        <v>1657</v>
      </c>
      <c r="D918" t="s">
        <v>1661</v>
      </c>
      <c r="E918" t="s">
        <v>1659</v>
      </c>
      <c r="F918" t="s">
        <v>1662</v>
      </c>
      <c r="G918">
        <v>0.64200000000000002</v>
      </c>
      <c r="H918">
        <v>0.5</v>
      </c>
      <c r="I918">
        <v>0.16700000000000001</v>
      </c>
      <c r="J918">
        <v>0.64200000000000002</v>
      </c>
      <c r="K918" t="s">
        <v>7</v>
      </c>
      <c r="L918">
        <v>0.823847</v>
      </c>
      <c r="M918">
        <v>0.81966300000000003</v>
      </c>
    </row>
    <row r="919" spans="1:13" ht="15" x14ac:dyDescent="0.3">
      <c r="A919" s="1"/>
      <c r="B919" t="s">
        <v>16</v>
      </c>
      <c r="C919" t="s">
        <v>219</v>
      </c>
      <c r="D919" t="s">
        <v>210</v>
      </c>
      <c r="E919" t="s">
        <v>220</v>
      </c>
      <c r="F919" t="s">
        <v>211</v>
      </c>
      <c r="G919">
        <v>0.64200000000000002</v>
      </c>
      <c r="H919">
        <v>0</v>
      </c>
      <c r="I919">
        <v>0</v>
      </c>
      <c r="J919">
        <v>0.64200000000000002</v>
      </c>
      <c r="K919" t="s">
        <v>7</v>
      </c>
      <c r="L919">
        <v>0.68847700000000001</v>
      </c>
      <c r="M919">
        <v>0.693554</v>
      </c>
    </row>
    <row r="920" spans="1:13" ht="15" x14ac:dyDescent="0.3">
      <c r="A920" s="1"/>
      <c r="B920" t="s">
        <v>16</v>
      </c>
      <c r="C920" t="s">
        <v>1417</v>
      </c>
      <c r="D920" t="s">
        <v>1418</v>
      </c>
      <c r="E920" t="s">
        <v>1419</v>
      </c>
      <c r="F920" t="s">
        <v>1419</v>
      </c>
      <c r="G920">
        <v>0.64100000000000001</v>
      </c>
      <c r="H920">
        <v>1</v>
      </c>
      <c r="I920">
        <v>0</v>
      </c>
      <c r="J920">
        <v>0.64100000000000001</v>
      </c>
      <c r="K920" t="s">
        <v>7</v>
      </c>
      <c r="L920">
        <v>0.68482699999999996</v>
      </c>
      <c r="M920">
        <v>0.67724399999999996</v>
      </c>
    </row>
    <row r="921" spans="1:13" ht="15" x14ac:dyDescent="0.3">
      <c r="A921" s="1"/>
      <c r="B921" t="s">
        <v>16</v>
      </c>
      <c r="C921" t="s">
        <v>2275</v>
      </c>
      <c r="D921">
        <v>7000000</v>
      </c>
      <c r="E921" t="s">
        <v>2276</v>
      </c>
      <c r="F921">
        <v>7000000</v>
      </c>
      <c r="G921">
        <v>0.63900000000000001</v>
      </c>
      <c r="H921">
        <v>0.4</v>
      </c>
      <c r="I921">
        <v>0.4</v>
      </c>
      <c r="J921">
        <v>0.63900000000000001</v>
      </c>
      <c r="K921" t="s">
        <v>17</v>
      </c>
      <c r="L921">
        <v>0.62045899999999998</v>
      </c>
      <c r="M921">
        <v>0.62353199999999998</v>
      </c>
    </row>
    <row r="922" spans="1:13" ht="15" x14ac:dyDescent="0.3">
      <c r="A922" s="1"/>
      <c r="B922" t="s">
        <v>16</v>
      </c>
      <c r="C922" t="s">
        <v>1824</v>
      </c>
      <c r="D922" t="s">
        <v>1825</v>
      </c>
      <c r="E922" t="s">
        <v>1824</v>
      </c>
      <c r="F922" t="s">
        <v>1824</v>
      </c>
      <c r="G922">
        <v>0.63600000000000001</v>
      </c>
      <c r="H922">
        <v>1</v>
      </c>
      <c r="I922">
        <v>0</v>
      </c>
      <c r="J922">
        <v>0.63600000000000001</v>
      </c>
      <c r="K922" t="s">
        <v>17</v>
      </c>
      <c r="L922">
        <v>0.74086399999999997</v>
      </c>
      <c r="M922">
        <v>0.73841800000000002</v>
      </c>
    </row>
    <row r="923" spans="1:13" ht="15" x14ac:dyDescent="0.3">
      <c r="A923" s="1"/>
      <c r="B923" t="s">
        <v>16</v>
      </c>
      <c r="C923" t="s">
        <v>4384</v>
      </c>
      <c r="D923" t="s">
        <v>11249</v>
      </c>
      <c r="E923" t="s">
        <v>11250</v>
      </c>
      <c r="F923" t="s">
        <v>11251</v>
      </c>
      <c r="G923">
        <v>0.63500000000000001</v>
      </c>
      <c r="H923">
        <v>0.6</v>
      </c>
      <c r="I923">
        <v>0.66700000000000004</v>
      </c>
      <c r="J923">
        <v>0.63500000000000001</v>
      </c>
      <c r="K923" t="s">
        <v>17</v>
      </c>
      <c r="L923">
        <v>0.86150599999999999</v>
      </c>
      <c r="M923">
        <v>0.85578399999999999</v>
      </c>
    </row>
    <row r="924" spans="1:13" ht="15" x14ac:dyDescent="0.3">
      <c r="A924" s="1"/>
      <c r="B924" t="s">
        <v>16</v>
      </c>
      <c r="C924" t="s">
        <v>1855</v>
      </c>
      <c r="D924" t="s">
        <v>1856</v>
      </c>
      <c r="E924" t="s">
        <v>1855</v>
      </c>
      <c r="F924" t="s">
        <v>1855</v>
      </c>
      <c r="G924">
        <v>0.63500000000000001</v>
      </c>
      <c r="H924">
        <v>1</v>
      </c>
      <c r="I924">
        <v>0</v>
      </c>
      <c r="J924">
        <v>0.63500000000000001</v>
      </c>
      <c r="K924" t="s">
        <v>17</v>
      </c>
      <c r="L924">
        <v>0.64890700000000001</v>
      </c>
      <c r="M924">
        <v>0.65607199999999999</v>
      </c>
    </row>
    <row r="925" spans="1:13" ht="15" x14ac:dyDescent="0.3">
      <c r="A925" s="1"/>
      <c r="B925" t="s">
        <v>16</v>
      </c>
      <c r="C925" t="s">
        <v>3536</v>
      </c>
      <c r="D925" t="s">
        <v>11252</v>
      </c>
      <c r="E925" t="s">
        <v>11253</v>
      </c>
      <c r="F925" t="s">
        <v>11254</v>
      </c>
      <c r="G925">
        <v>0.629</v>
      </c>
      <c r="H925">
        <v>0.88900000000000001</v>
      </c>
      <c r="I925">
        <v>0.222</v>
      </c>
      <c r="J925">
        <v>0.629</v>
      </c>
      <c r="K925" t="s">
        <v>17</v>
      </c>
      <c r="L925">
        <v>0.66732000000000002</v>
      </c>
      <c r="M925">
        <v>0.65596399999999999</v>
      </c>
    </row>
    <row r="926" spans="1:13" ht="15" x14ac:dyDescent="0.3">
      <c r="A926" s="1"/>
      <c r="B926" t="s">
        <v>16</v>
      </c>
      <c r="C926" t="s">
        <v>4433</v>
      </c>
      <c r="D926" t="s">
        <v>11196</v>
      </c>
      <c r="E926" t="s">
        <v>11196</v>
      </c>
      <c r="F926" t="s">
        <v>4433</v>
      </c>
      <c r="G926">
        <v>0.629</v>
      </c>
      <c r="H926">
        <v>0</v>
      </c>
      <c r="I926">
        <v>0</v>
      </c>
      <c r="J926">
        <v>0.629</v>
      </c>
      <c r="K926" t="s">
        <v>17</v>
      </c>
      <c r="L926">
        <v>0.78373599999999999</v>
      </c>
      <c r="M926">
        <v>0.785667</v>
      </c>
    </row>
    <row r="927" spans="1:13" ht="15" x14ac:dyDescent="0.3">
      <c r="A927" s="1"/>
      <c r="B927" t="s">
        <v>16</v>
      </c>
      <c r="C927" t="s">
        <v>4433</v>
      </c>
      <c r="D927" t="s">
        <v>11196</v>
      </c>
      <c r="E927" t="s">
        <v>11196</v>
      </c>
      <c r="F927" t="s">
        <v>4433</v>
      </c>
      <c r="G927">
        <v>0.629</v>
      </c>
      <c r="H927">
        <v>0</v>
      </c>
      <c r="I927">
        <v>0</v>
      </c>
      <c r="J927">
        <v>0.629</v>
      </c>
      <c r="K927" t="s">
        <v>17</v>
      </c>
      <c r="L927">
        <v>0.78373599999999999</v>
      </c>
      <c r="M927">
        <v>0.785667</v>
      </c>
    </row>
    <row r="928" spans="1:13" ht="15" x14ac:dyDescent="0.3">
      <c r="A928" s="1"/>
      <c r="B928" t="s">
        <v>16</v>
      </c>
      <c r="C928" t="s">
        <v>876</v>
      </c>
      <c r="D928" t="s">
        <v>884</v>
      </c>
      <c r="E928" t="s">
        <v>878</v>
      </c>
      <c r="F928" t="s">
        <v>885</v>
      </c>
      <c r="G928">
        <v>0.627</v>
      </c>
      <c r="H928">
        <v>0</v>
      </c>
      <c r="I928">
        <v>0</v>
      </c>
      <c r="J928">
        <v>0.627</v>
      </c>
      <c r="K928" t="s">
        <v>17</v>
      </c>
      <c r="L928">
        <v>0.65864500000000004</v>
      </c>
      <c r="M928">
        <v>0.66488999999999998</v>
      </c>
    </row>
    <row r="929" spans="1:13" ht="15" x14ac:dyDescent="0.3">
      <c r="A929" s="1"/>
      <c r="B929" t="s">
        <v>16</v>
      </c>
      <c r="C929" t="s">
        <v>1682</v>
      </c>
      <c r="D929" t="s">
        <v>1686</v>
      </c>
      <c r="E929" t="s">
        <v>1684</v>
      </c>
      <c r="F929" t="s">
        <v>1687</v>
      </c>
      <c r="G929">
        <v>0.627</v>
      </c>
      <c r="H929">
        <v>0</v>
      </c>
      <c r="I929">
        <v>0</v>
      </c>
      <c r="J929">
        <v>0.627</v>
      </c>
      <c r="K929" t="s">
        <v>17</v>
      </c>
      <c r="L929">
        <v>0.56621999999999995</v>
      </c>
      <c r="M929">
        <v>0.568496</v>
      </c>
    </row>
    <row r="930" spans="1:13" ht="15" x14ac:dyDescent="0.3">
      <c r="A930" s="1"/>
      <c r="B930" t="s">
        <v>16</v>
      </c>
      <c r="C930" t="s">
        <v>5127</v>
      </c>
      <c r="D930" t="s">
        <v>11255</v>
      </c>
      <c r="E930" t="s">
        <v>11256</v>
      </c>
      <c r="F930" t="s">
        <v>10369</v>
      </c>
      <c r="G930">
        <v>0.624</v>
      </c>
      <c r="H930">
        <v>0.5</v>
      </c>
      <c r="I930">
        <v>0.44400000000000001</v>
      </c>
      <c r="J930">
        <v>0.624</v>
      </c>
      <c r="K930" t="s">
        <v>17</v>
      </c>
      <c r="L930">
        <v>0.79753799999999997</v>
      </c>
      <c r="M930">
        <v>0.790466</v>
      </c>
    </row>
    <row r="931" spans="1:13" ht="15" x14ac:dyDescent="0.3">
      <c r="A931" s="1" t="s">
        <v>9028</v>
      </c>
      <c r="B931" t="s">
        <v>16</v>
      </c>
      <c r="C931" t="s">
        <v>4468</v>
      </c>
      <c r="D931" t="s">
        <v>11257</v>
      </c>
      <c r="E931" t="s">
        <v>11258</v>
      </c>
      <c r="F931" t="s">
        <v>11259</v>
      </c>
      <c r="G931">
        <v>0.624</v>
      </c>
      <c r="H931">
        <v>0.4</v>
      </c>
      <c r="I931">
        <v>0</v>
      </c>
      <c r="J931">
        <v>0.624</v>
      </c>
      <c r="K931" t="s">
        <v>17</v>
      </c>
      <c r="L931">
        <v>0.68078099999999997</v>
      </c>
      <c r="M931">
        <v>0.67965399999999998</v>
      </c>
    </row>
    <row r="932" spans="1:13" ht="15" x14ac:dyDescent="0.3">
      <c r="A932" s="1"/>
      <c r="B932" t="s">
        <v>16</v>
      </c>
      <c r="C932" t="s">
        <v>4545</v>
      </c>
      <c r="D932" t="s">
        <v>11260</v>
      </c>
      <c r="E932" t="s">
        <v>11261</v>
      </c>
      <c r="F932" t="s">
        <v>9198</v>
      </c>
      <c r="G932">
        <v>0.623</v>
      </c>
      <c r="H932">
        <v>0.46200000000000002</v>
      </c>
      <c r="I932">
        <v>0.41699999999999998</v>
      </c>
      <c r="J932">
        <v>0.623</v>
      </c>
      <c r="K932" t="s">
        <v>17</v>
      </c>
      <c r="L932">
        <v>0.74223700000000004</v>
      </c>
      <c r="M932">
        <v>0.75293399999999999</v>
      </c>
    </row>
    <row r="933" spans="1:13" ht="15" x14ac:dyDescent="0.3">
      <c r="A933" s="1"/>
      <c r="B933" t="s">
        <v>16</v>
      </c>
      <c r="C933" t="s">
        <v>4744</v>
      </c>
      <c r="D933" t="s">
        <v>11262</v>
      </c>
      <c r="E933" t="s">
        <v>9626</v>
      </c>
      <c r="F933" t="s">
        <v>9626</v>
      </c>
      <c r="G933">
        <v>0.621</v>
      </c>
      <c r="H933">
        <v>1</v>
      </c>
      <c r="I933">
        <v>0.75</v>
      </c>
      <c r="J933">
        <v>0.621</v>
      </c>
      <c r="K933" t="s">
        <v>17</v>
      </c>
      <c r="L933">
        <v>0.90301600000000004</v>
      </c>
      <c r="M933">
        <v>0.88554299999999997</v>
      </c>
    </row>
    <row r="934" spans="1:13" ht="15" x14ac:dyDescent="0.3">
      <c r="A934" s="1"/>
      <c r="B934" t="s">
        <v>16</v>
      </c>
      <c r="C934" t="s">
        <v>1944</v>
      </c>
      <c r="D934" t="s">
        <v>1945</v>
      </c>
      <c r="E934" t="s">
        <v>1946</v>
      </c>
      <c r="F934" t="s">
        <v>1947</v>
      </c>
      <c r="G934">
        <v>0.61899999999999999</v>
      </c>
      <c r="H934">
        <v>0.25</v>
      </c>
      <c r="I934">
        <v>0.25</v>
      </c>
      <c r="J934">
        <v>0.61899999999999999</v>
      </c>
      <c r="K934" t="s">
        <v>17</v>
      </c>
      <c r="L934">
        <v>0.70914600000000005</v>
      </c>
      <c r="M934">
        <v>0.70400399999999996</v>
      </c>
    </row>
    <row r="935" spans="1:13" ht="15" x14ac:dyDescent="0.3">
      <c r="A935" s="1"/>
      <c r="B935" t="s">
        <v>16</v>
      </c>
      <c r="C935" t="s">
        <v>5191</v>
      </c>
      <c r="D935" t="s">
        <v>10487</v>
      </c>
      <c r="E935" t="s">
        <v>10485</v>
      </c>
      <c r="F935" t="s">
        <v>10488</v>
      </c>
      <c r="G935">
        <v>0.61899999999999999</v>
      </c>
      <c r="H935">
        <v>0</v>
      </c>
      <c r="I935">
        <v>0</v>
      </c>
      <c r="J935">
        <v>0.61899999999999999</v>
      </c>
      <c r="K935" t="s">
        <v>17</v>
      </c>
      <c r="L935">
        <v>0.75432999999999995</v>
      </c>
      <c r="M935">
        <v>0.74801200000000001</v>
      </c>
    </row>
    <row r="936" spans="1:13" ht="15" x14ac:dyDescent="0.3">
      <c r="A936" s="1"/>
      <c r="B936" t="s">
        <v>16</v>
      </c>
      <c r="C936" t="s">
        <v>1554</v>
      </c>
      <c r="D936" t="s">
        <v>1556</v>
      </c>
      <c r="E936" t="s">
        <v>1554</v>
      </c>
      <c r="F936" t="s">
        <v>1557</v>
      </c>
      <c r="G936">
        <v>0.61399999999999999</v>
      </c>
      <c r="H936">
        <v>0.5</v>
      </c>
      <c r="I936">
        <v>0</v>
      </c>
      <c r="J936">
        <v>0.61399999999999999</v>
      </c>
      <c r="K936" t="s">
        <v>17</v>
      </c>
      <c r="L936">
        <v>0.66741700000000004</v>
      </c>
      <c r="M936">
        <v>0.66951499999999997</v>
      </c>
    </row>
    <row r="937" spans="1:13" ht="15" x14ac:dyDescent="0.3">
      <c r="A937" s="1"/>
      <c r="B937" t="s">
        <v>16</v>
      </c>
      <c r="C937" t="s">
        <v>3706</v>
      </c>
      <c r="D937" t="s">
        <v>11263</v>
      </c>
      <c r="E937" t="s">
        <v>11264</v>
      </c>
      <c r="F937" t="s">
        <v>11265</v>
      </c>
      <c r="G937">
        <v>0.61299999999999999</v>
      </c>
      <c r="H937">
        <v>0.5</v>
      </c>
      <c r="I937">
        <v>0</v>
      </c>
      <c r="J937">
        <v>0.61299999999999999</v>
      </c>
      <c r="K937" t="s">
        <v>17</v>
      </c>
      <c r="L937">
        <v>0.86382899999999996</v>
      </c>
      <c r="M937">
        <v>0.86263100000000004</v>
      </c>
    </row>
    <row r="938" spans="1:13" ht="15" x14ac:dyDescent="0.3">
      <c r="A938" s="1"/>
      <c r="B938" t="s">
        <v>16</v>
      </c>
      <c r="C938" t="s">
        <v>3222</v>
      </c>
      <c r="D938" t="s">
        <v>11266</v>
      </c>
      <c r="E938" t="s">
        <v>11266</v>
      </c>
      <c r="F938" t="s">
        <v>3222</v>
      </c>
      <c r="G938">
        <v>0.61199999999999999</v>
      </c>
      <c r="H938">
        <v>0</v>
      </c>
      <c r="I938">
        <v>0</v>
      </c>
      <c r="J938">
        <v>0.61199999999999999</v>
      </c>
      <c r="K938" t="s">
        <v>17</v>
      </c>
      <c r="L938">
        <v>0.673176</v>
      </c>
      <c r="M938">
        <v>0.68468099999999998</v>
      </c>
    </row>
    <row r="939" spans="1:13" ht="15" x14ac:dyDescent="0.3">
      <c r="A939" s="1"/>
      <c r="B939" t="s">
        <v>16</v>
      </c>
      <c r="C939" t="s">
        <v>3871</v>
      </c>
      <c r="D939" t="s">
        <v>11267</v>
      </c>
      <c r="E939" t="s">
        <v>11268</v>
      </c>
      <c r="F939" t="s">
        <v>11269</v>
      </c>
      <c r="G939">
        <v>0.61</v>
      </c>
      <c r="H939">
        <v>0.66700000000000004</v>
      </c>
      <c r="I939">
        <v>0.308</v>
      </c>
      <c r="J939">
        <v>0.61</v>
      </c>
      <c r="K939" t="s">
        <v>17</v>
      </c>
      <c r="L939">
        <v>0.83306199999999997</v>
      </c>
      <c r="M939">
        <v>0.82381300000000002</v>
      </c>
    </row>
    <row r="940" spans="1:13" ht="15" x14ac:dyDescent="0.3">
      <c r="A940" s="1"/>
      <c r="B940" t="s">
        <v>16</v>
      </c>
      <c r="C940" t="s">
        <v>3553</v>
      </c>
      <c r="D940" t="s">
        <v>11270</v>
      </c>
      <c r="E940" t="s">
        <v>11271</v>
      </c>
      <c r="F940" t="s">
        <v>11272</v>
      </c>
      <c r="G940">
        <v>0.60899999999999999</v>
      </c>
      <c r="H940">
        <v>0.33300000000000002</v>
      </c>
      <c r="I940">
        <v>0</v>
      </c>
      <c r="J940">
        <v>0.60899999999999999</v>
      </c>
      <c r="K940" t="s">
        <v>17</v>
      </c>
      <c r="L940">
        <v>0.59025399999999995</v>
      </c>
      <c r="M940">
        <v>0.59706300000000001</v>
      </c>
    </row>
    <row r="941" spans="1:13" ht="15" x14ac:dyDescent="0.3">
      <c r="A941" s="1"/>
      <c r="B941" t="s">
        <v>16</v>
      </c>
      <c r="C941" t="s">
        <v>3331</v>
      </c>
      <c r="D941" t="s">
        <v>11273</v>
      </c>
      <c r="E941" t="s">
        <v>11274</v>
      </c>
      <c r="F941" t="s">
        <v>11275</v>
      </c>
      <c r="G941">
        <v>0.60299999999999998</v>
      </c>
      <c r="H941">
        <v>0.5</v>
      </c>
      <c r="I941">
        <v>0.5</v>
      </c>
      <c r="J941">
        <v>0.60299999999999998</v>
      </c>
      <c r="K941" t="s">
        <v>17</v>
      </c>
      <c r="L941">
        <v>0.75095599999999996</v>
      </c>
      <c r="M941">
        <v>0.77801699999999996</v>
      </c>
    </row>
    <row r="942" spans="1:13" ht="15" x14ac:dyDescent="0.3">
      <c r="A942" s="1" t="s">
        <v>11276</v>
      </c>
      <c r="B942" t="s">
        <v>16</v>
      </c>
      <c r="C942" t="s">
        <v>11277</v>
      </c>
      <c r="D942" t="s">
        <v>11278</v>
      </c>
      <c r="E942" t="s">
        <v>11279</v>
      </c>
      <c r="F942" t="s">
        <v>8310</v>
      </c>
      <c r="G942">
        <v>0.60299999999999998</v>
      </c>
      <c r="H942">
        <v>0.8</v>
      </c>
      <c r="I942">
        <v>0</v>
      </c>
      <c r="J942">
        <v>0.60299999999999998</v>
      </c>
      <c r="K942" t="s">
        <v>17</v>
      </c>
      <c r="L942">
        <v>0.82143299999999997</v>
      </c>
      <c r="M942">
        <v>0.83285100000000001</v>
      </c>
    </row>
    <row r="943" spans="1:13" ht="15" x14ac:dyDescent="0.3">
      <c r="A943" s="1"/>
      <c r="B943" t="s">
        <v>16</v>
      </c>
      <c r="C943" t="s">
        <v>4280</v>
      </c>
      <c r="D943" t="s">
        <v>11280</v>
      </c>
      <c r="E943" t="s">
        <v>11281</v>
      </c>
      <c r="F943" t="s">
        <v>11280</v>
      </c>
      <c r="G943">
        <v>0.60299999999999998</v>
      </c>
      <c r="H943">
        <v>0.5</v>
      </c>
      <c r="I943">
        <v>0</v>
      </c>
      <c r="J943">
        <v>0.60299999999999998</v>
      </c>
      <c r="K943" t="s">
        <v>17</v>
      </c>
      <c r="L943">
        <v>0.70814699999999997</v>
      </c>
      <c r="M943">
        <v>0.71083200000000002</v>
      </c>
    </row>
    <row r="944" spans="1:13" ht="15" x14ac:dyDescent="0.3">
      <c r="A944" s="1" t="s">
        <v>11282</v>
      </c>
      <c r="B944" t="s">
        <v>16</v>
      </c>
      <c r="C944" t="s">
        <v>3464</v>
      </c>
      <c r="D944" t="s">
        <v>11283</v>
      </c>
      <c r="E944" t="s">
        <v>11284</v>
      </c>
      <c r="F944" t="s">
        <v>11284</v>
      </c>
      <c r="G944">
        <v>0.60099999999999998</v>
      </c>
      <c r="H944">
        <v>1</v>
      </c>
      <c r="I944">
        <v>0.4</v>
      </c>
      <c r="J944">
        <v>0.60099999999999998</v>
      </c>
      <c r="K944" t="s">
        <v>17</v>
      </c>
      <c r="L944">
        <v>0.84317299999999995</v>
      </c>
      <c r="M944">
        <v>0.84125099999999997</v>
      </c>
    </row>
    <row r="945" spans="1:13" ht="15" x14ac:dyDescent="0.3">
      <c r="A945" s="1"/>
      <c r="B945" t="s">
        <v>16</v>
      </c>
      <c r="C945" t="s">
        <v>4750</v>
      </c>
      <c r="D945" t="s">
        <v>11285</v>
      </c>
      <c r="E945" t="s">
        <v>11286</v>
      </c>
      <c r="F945" t="s">
        <v>11287</v>
      </c>
      <c r="G945">
        <v>0.60099999999999998</v>
      </c>
      <c r="H945">
        <v>0.25</v>
      </c>
      <c r="I945">
        <v>0.25</v>
      </c>
      <c r="J945">
        <v>0.60099999999999998</v>
      </c>
      <c r="K945" t="s">
        <v>17</v>
      </c>
      <c r="L945">
        <v>0.75508200000000003</v>
      </c>
      <c r="M945">
        <v>0.75717100000000004</v>
      </c>
    </row>
    <row r="946" spans="1:13" ht="15" x14ac:dyDescent="0.3">
      <c r="A946" s="1"/>
      <c r="B946" t="s">
        <v>16</v>
      </c>
      <c r="C946" t="s">
        <v>1371</v>
      </c>
      <c r="D946" t="s">
        <v>1372</v>
      </c>
      <c r="E946" t="s">
        <v>1373</v>
      </c>
      <c r="F946" t="s">
        <v>1374</v>
      </c>
      <c r="G946">
        <v>0.59899999999999998</v>
      </c>
      <c r="H946">
        <v>0</v>
      </c>
      <c r="I946">
        <v>0.2</v>
      </c>
      <c r="J946">
        <v>0.59899999999999998</v>
      </c>
      <c r="K946" t="s">
        <v>17</v>
      </c>
      <c r="L946">
        <v>0.70598300000000003</v>
      </c>
      <c r="M946">
        <v>0.69655400000000001</v>
      </c>
    </row>
    <row r="947" spans="1:13" ht="15" x14ac:dyDescent="0.3">
      <c r="A947" s="1"/>
      <c r="B947" t="s">
        <v>16</v>
      </c>
      <c r="C947" t="s">
        <v>4032</v>
      </c>
      <c r="D947" t="s">
        <v>11288</v>
      </c>
      <c r="E947" t="s">
        <v>11289</v>
      </c>
      <c r="F947" t="s">
        <v>11290</v>
      </c>
      <c r="G947">
        <v>0.59799999999999998</v>
      </c>
      <c r="H947">
        <v>0.5</v>
      </c>
      <c r="I947">
        <v>0.5</v>
      </c>
      <c r="J947">
        <v>0.59799999999999998</v>
      </c>
      <c r="K947" t="s">
        <v>17</v>
      </c>
      <c r="L947">
        <v>0.86710600000000004</v>
      </c>
      <c r="M947">
        <v>0.86306700000000003</v>
      </c>
    </row>
    <row r="948" spans="1:13" ht="15" x14ac:dyDescent="0.3">
      <c r="A948" s="1"/>
      <c r="B948" t="s">
        <v>16</v>
      </c>
      <c r="C948" t="s">
        <v>4241</v>
      </c>
      <c r="D948" t="s">
        <v>11291</v>
      </c>
      <c r="E948" t="s">
        <v>11292</v>
      </c>
      <c r="F948" t="s">
        <v>8637</v>
      </c>
      <c r="G948">
        <v>0.59599999999999997</v>
      </c>
      <c r="H948">
        <v>1</v>
      </c>
      <c r="I948">
        <v>0</v>
      </c>
      <c r="J948">
        <v>0.59599999999999997</v>
      </c>
      <c r="K948" t="s">
        <v>17</v>
      </c>
      <c r="L948">
        <v>0.74270099999999994</v>
      </c>
      <c r="M948">
        <v>0.72126900000000005</v>
      </c>
    </row>
    <row r="949" spans="1:13" ht="15" x14ac:dyDescent="0.3">
      <c r="A949" s="1"/>
      <c r="B949" t="s">
        <v>16</v>
      </c>
      <c r="C949" t="s">
        <v>3358</v>
      </c>
      <c r="D949" t="s">
        <v>11293</v>
      </c>
      <c r="E949" t="s">
        <v>11294</v>
      </c>
      <c r="F949" t="s">
        <v>7056</v>
      </c>
      <c r="G949">
        <v>0.59199999999999997</v>
      </c>
      <c r="H949">
        <v>0.47099999999999997</v>
      </c>
      <c r="I949">
        <v>0.54100000000000004</v>
      </c>
      <c r="J949">
        <v>0.59199999999999997</v>
      </c>
      <c r="K949" t="s">
        <v>17</v>
      </c>
      <c r="L949">
        <v>0.855958</v>
      </c>
      <c r="M949">
        <v>0.85782700000000001</v>
      </c>
    </row>
    <row r="950" spans="1:13" ht="15" x14ac:dyDescent="0.3">
      <c r="A950" s="1"/>
      <c r="B950" t="s">
        <v>16</v>
      </c>
      <c r="C950" t="s">
        <v>4591</v>
      </c>
      <c r="D950" t="s">
        <v>11295</v>
      </c>
      <c r="E950" t="s">
        <v>11296</v>
      </c>
      <c r="F950" t="s">
        <v>4582</v>
      </c>
      <c r="G950">
        <v>0.59</v>
      </c>
      <c r="H950">
        <v>0</v>
      </c>
      <c r="I950">
        <v>0</v>
      </c>
      <c r="J950">
        <v>0.59</v>
      </c>
      <c r="K950" t="s">
        <v>17</v>
      </c>
      <c r="L950">
        <v>0.66438600000000003</v>
      </c>
      <c r="M950">
        <v>0.66022099999999995</v>
      </c>
    </row>
    <row r="951" spans="1:13" ht="15" x14ac:dyDescent="0.3">
      <c r="A951" s="1"/>
      <c r="B951" t="s">
        <v>16</v>
      </c>
      <c r="C951" t="s">
        <v>5109</v>
      </c>
      <c r="D951" t="s">
        <v>11297</v>
      </c>
      <c r="E951" t="s">
        <v>10333</v>
      </c>
      <c r="F951" t="s">
        <v>11298</v>
      </c>
      <c r="G951">
        <v>0.58899999999999997</v>
      </c>
      <c r="H951">
        <v>0.66700000000000004</v>
      </c>
      <c r="I951">
        <v>0.33300000000000002</v>
      </c>
      <c r="J951">
        <v>0.58899999999999997</v>
      </c>
      <c r="K951" t="s">
        <v>17</v>
      </c>
      <c r="L951">
        <v>0.82469499999999996</v>
      </c>
      <c r="M951">
        <v>0.82165200000000005</v>
      </c>
    </row>
    <row r="952" spans="1:13" ht="15" x14ac:dyDescent="0.3">
      <c r="A952" s="1"/>
      <c r="B952" t="s">
        <v>16</v>
      </c>
      <c r="C952" t="s">
        <v>689</v>
      </c>
      <c r="D952" t="s">
        <v>690</v>
      </c>
      <c r="E952" t="s">
        <v>691</v>
      </c>
      <c r="F952" t="s">
        <v>691</v>
      </c>
      <c r="G952">
        <v>0.58899999999999997</v>
      </c>
      <c r="H952">
        <v>1</v>
      </c>
      <c r="I952">
        <v>0</v>
      </c>
      <c r="J952">
        <v>0.58899999999999997</v>
      </c>
      <c r="K952" t="s">
        <v>17</v>
      </c>
      <c r="L952">
        <v>0.70738999999999996</v>
      </c>
      <c r="M952">
        <v>0.69750299999999998</v>
      </c>
    </row>
    <row r="953" spans="1:13" ht="15" x14ac:dyDescent="0.3">
      <c r="A953" s="1"/>
      <c r="B953" t="s">
        <v>16</v>
      </c>
      <c r="C953" t="s">
        <v>689</v>
      </c>
      <c r="D953" t="s">
        <v>690</v>
      </c>
      <c r="E953" t="s">
        <v>691</v>
      </c>
      <c r="F953" t="s">
        <v>691</v>
      </c>
      <c r="G953">
        <v>0.58899999999999997</v>
      </c>
      <c r="H953">
        <v>1</v>
      </c>
      <c r="I953">
        <v>0</v>
      </c>
      <c r="J953">
        <v>0.58899999999999997</v>
      </c>
      <c r="K953" t="s">
        <v>17</v>
      </c>
      <c r="L953">
        <v>0.70738999999999996</v>
      </c>
      <c r="M953">
        <v>0.69750299999999998</v>
      </c>
    </row>
    <row r="954" spans="1:13" ht="15" x14ac:dyDescent="0.3">
      <c r="A954" s="1"/>
      <c r="B954" t="s">
        <v>16</v>
      </c>
      <c r="C954" t="s">
        <v>5202</v>
      </c>
      <c r="D954" t="s">
        <v>11139</v>
      </c>
      <c r="E954" t="s">
        <v>11299</v>
      </c>
      <c r="F954" t="s">
        <v>11140</v>
      </c>
      <c r="G954">
        <v>0.58599999999999997</v>
      </c>
      <c r="H954">
        <v>0</v>
      </c>
      <c r="I954">
        <v>0</v>
      </c>
      <c r="J954">
        <v>0.58599999999999997</v>
      </c>
      <c r="K954" t="s">
        <v>17</v>
      </c>
      <c r="L954">
        <v>0.70746100000000001</v>
      </c>
      <c r="M954">
        <v>0.71507600000000004</v>
      </c>
    </row>
    <row r="955" spans="1:13" ht="15" x14ac:dyDescent="0.3">
      <c r="A955" s="1"/>
      <c r="B955" t="s">
        <v>16</v>
      </c>
      <c r="C955" t="s">
        <v>4870</v>
      </c>
      <c r="D955" t="s">
        <v>11300</v>
      </c>
      <c r="E955" t="s">
        <v>6498</v>
      </c>
      <c r="F955" t="s">
        <v>11301</v>
      </c>
      <c r="G955">
        <v>0.58499999999999996</v>
      </c>
      <c r="H955">
        <v>0</v>
      </c>
      <c r="I955">
        <v>0.4</v>
      </c>
      <c r="J955">
        <v>0.58499999999999996</v>
      </c>
      <c r="K955" t="s">
        <v>17</v>
      </c>
      <c r="L955">
        <v>0.850356</v>
      </c>
      <c r="M955">
        <v>0.82268399999999997</v>
      </c>
    </row>
    <row r="956" spans="1:13" ht="15" x14ac:dyDescent="0.3">
      <c r="A956" s="1"/>
      <c r="B956" t="s">
        <v>16</v>
      </c>
      <c r="C956" t="s">
        <v>4232</v>
      </c>
      <c r="D956" t="s">
        <v>8625</v>
      </c>
      <c r="E956" t="s">
        <v>8624</v>
      </c>
      <c r="F956" t="s">
        <v>8626</v>
      </c>
      <c r="G956">
        <v>0.58299999999999996</v>
      </c>
      <c r="H956">
        <v>0.66700000000000004</v>
      </c>
      <c r="I956">
        <v>0.66700000000000004</v>
      </c>
      <c r="J956">
        <v>0.58299999999999996</v>
      </c>
      <c r="K956" t="s">
        <v>17</v>
      </c>
      <c r="L956">
        <v>0.88944800000000002</v>
      </c>
      <c r="M956">
        <v>0.88953700000000002</v>
      </c>
    </row>
    <row r="957" spans="1:13" ht="15" x14ac:dyDescent="0.3">
      <c r="A957" s="1" t="s">
        <v>11302</v>
      </c>
      <c r="B957" t="s">
        <v>16</v>
      </c>
      <c r="C957" t="s">
        <v>3571</v>
      </c>
      <c r="D957" t="s">
        <v>11303</v>
      </c>
      <c r="E957" t="s">
        <v>11304</v>
      </c>
      <c r="F957" t="s">
        <v>11304</v>
      </c>
      <c r="G957">
        <v>0.58299999999999996</v>
      </c>
      <c r="H957">
        <v>1</v>
      </c>
      <c r="I957">
        <v>0.5</v>
      </c>
      <c r="J957">
        <v>0.58299999999999996</v>
      </c>
      <c r="K957" t="s">
        <v>17</v>
      </c>
      <c r="L957">
        <v>0.847464</v>
      </c>
      <c r="M957">
        <v>0.84012100000000001</v>
      </c>
    </row>
    <row r="958" spans="1:13" ht="15" x14ac:dyDescent="0.3">
      <c r="A958" s="1"/>
      <c r="B958" t="s">
        <v>16</v>
      </c>
      <c r="C958" t="s">
        <v>2087</v>
      </c>
      <c r="D958" t="s">
        <v>2095</v>
      </c>
      <c r="E958" t="s">
        <v>2089</v>
      </c>
      <c r="F958" t="s">
        <v>2096</v>
      </c>
      <c r="G958">
        <v>0.58299999999999996</v>
      </c>
      <c r="H958">
        <v>0.105</v>
      </c>
      <c r="I958">
        <v>0</v>
      </c>
      <c r="J958">
        <v>0.58299999999999996</v>
      </c>
      <c r="K958" t="s">
        <v>17</v>
      </c>
      <c r="L958">
        <v>0.73201499999999997</v>
      </c>
      <c r="M958">
        <v>0.72829699999999997</v>
      </c>
    </row>
    <row r="959" spans="1:13" ht="15" x14ac:dyDescent="0.3">
      <c r="A959" s="1"/>
      <c r="B959" t="s">
        <v>16</v>
      </c>
      <c r="C959" t="s">
        <v>4115</v>
      </c>
      <c r="D959" t="s">
        <v>11305</v>
      </c>
      <c r="E959" t="s">
        <v>11306</v>
      </c>
      <c r="F959" t="s">
        <v>8454</v>
      </c>
      <c r="G959">
        <v>0.58099999999999996</v>
      </c>
      <c r="H959">
        <v>1</v>
      </c>
      <c r="I959">
        <v>0</v>
      </c>
      <c r="J959">
        <v>0.58099999999999996</v>
      </c>
      <c r="K959" t="s">
        <v>17</v>
      </c>
      <c r="L959">
        <v>0.72389499999999996</v>
      </c>
      <c r="M959">
        <v>0.75652600000000003</v>
      </c>
    </row>
    <row r="960" spans="1:13" ht="15" x14ac:dyDescent="0.3">
      <c r="A960" s="1"/>
      <c r="B960" t="s">
        <v>16</v>
      </c>
      <c r="C960" t="s">
        <v>1231</v>
      </c>
      <c r="D960" t="s">
        <v>1232</v>
      </c>
      <c r="E960" t="s">
        <v>1233</v>
      </c>
      <c r="F960" t="s">
        <v>1234</v>
      </c>
      <c r="G960">
        <v>0.57799999999999996</v>
      </c>
      <c r="H960">
        <v>0.5</v>
      </c>
      <c r="I960">
        <v>0.54500000000000004</v>
      </c>
      <c r="J960">
        <v>0.57799999999999996</v>
      </c>
      <c r="K960" t="s">
        <v>17</v>
      </c>
      <c r="L960">
        <v>0.79908199999999996</v>
      </c>
      <c r="M960">
        <v>0.80330199999999996</v>
      </c>
    </row>
    <row r="961" spans="1:13" ht="15" x14ac:dyDescent="0.3">
      <c r="A961" s="1"/>
      <c r="B961" t="s">
        <v>16</v>
      </c>
      <c r="C961" t="s">
        <v>11307</v>
      </c>
      <c r="D961" t="s">
        <v>11308</v>
      </c>
      <c r="E961" t="s">
        <v>11308</v>
      </c>
      <c r="F961" t="s">
        <v>11307</v>
      </c>
      <c r="G961">
        <v>0.57799999999999996</v>
      </c>
      <c r="H961">
        <v>0</v>
      </c>
      <c r="I961">
        <v>0</v>
      </c>
      <c r="J961">
        <v>0.57799999999999996</v>
      </c>
      <c r="K961" t="s">
        <v>17</v>
      </c>
      <c r="L961">
        <v>0.64095800000000003</v>
      </c>
      <c r="M961">
        <v>0.64078199999999996</v>
      </c>
    </row>
    <row r="962" spans="1:13" ht="15" x14ac:dyDescent="0.3">
      <c r="A962" s="1"/>
      <c r="B962" t="s">
        <v>16</v>
      </c>
      <c r="C962" t="s">
        <v>11309</v>
      </c>
      <c r="D962" t="s">
        <v>1408</v>
      </c>
      <c r="E962" t="s">
        <v>1409</v>
      </c>
      <c r="F962" t="s">
        <v>1409</v>
      </c>
      <c r="G962">
        <v>0.57699999999999996</v>
      </c>
      <c r="H962">
        <v>1</v>
      </c>
      <c r="I962">
        <v>0</v>
      </c>
      <c r="J962">
        <v>0.57699999999999996</v>
      </c>
      <c r="K962" t="s">
        <v>17</v>
      </c>
      <c r="L962">
        <v>0.78957999999999995</v>
      </c>
      <c r="M962">
        <v>0.77122800000000002</v>
      </c>
    </row>
    <row r="963" spans="1:13" ht="15" x14ac:dyDescent="0.3">
      <c r="A963" s="1"/>
      <c r="B963" t="s">
        <v>16</v>
      </c>
      <c r="C963" t="s">
        <v>4320</v>
      </c>
      <c r="D963" t="s">
        <v>11310</v>
      </c>
      <c r="E963" t="s">
        <v>11311</v>
      </c>
      <c r="F963" t="s">
        <v>11312</v>
      </c>
      <c r="G963">
        <v>0.57599999999999996</v>
      </c>
      <c r="H963">
        <v>0.8</v>
      </c>
      <c r="I963">
        <v>0</v>
      </c>
      <c r="J963">
        <v>0.57599999999999996</v>
      </c>
      <c r="K963" t="s">
        <v>17</v>
      </c>
      <c r="L963">
        <v>0.70983200000000002</v>
      </c>
      <c r="M963">
        <v>0.71997</v>
      </c>
    </row>
    <row r="964" spans="1:13" ht="15" x14ac:dyDescent="0.3">
      <c r="A964" s="1" t="s">
        <v>11313</v>
      </c>
      <c r="B964" t="s">
        <v>16</v>
      </c>
      <c r="C964" t="s">
        <v>4582</v>
      </c>
      <c r="D964" t="s">
        <v>11295</v>
      </c>
      <c r="E964" t="s">
        <v>11295</v>
      </c>
      <c r="F964" t="s">
        <v>4582</v>
      </c>
      <c r="G964">
        <v>0.57599999999999996</v>
      </c>
      <c r="H964">
        <v>0</v>
      </c>
      <c r="I964">
        <v>0</v>
      </c>
      <c r="J964">
        <v>0.57599999999999996</v>
      </c>
      <c r="K964" t="s">
        <v>17</v>
      </c>
      <c r="L964">
        <v>0.72345700000000002</v>
      </c>
      <c r="M964">
        <v>0.72024299999999997</v>
      </c>
    </row>
    <row r="965" spans="1:13" ht="15" x14ac:dyDescent="0.3">
      <c r="A965" s="1"/>
      <c r="B965" t="s">
        <v>16</v>
      </c>
      <c r="C965" t="s">
        <v>2298</v>
      </c>
      <c r="D965" t="s">
        <v>2299</v>
      </c>
      <c r="E965" t="s">
        <v>2300</v>
      </c>
      <c r="F965" t="s">
        <v>2301</v>
      </c>
      <c r="G965">
        <v>0.57399999999999995</v>
      </c>
      <c r="H965">
        <v>0.66700000000000004</v>
      </c>
      <c r="I965">
        <v>0</v>
      </c>
      <c r="J965">
        <v>0.57399999999999995</v>
      </c>
      <c r="K965" t="s">
        <v>17</v>
      </c>
      <c r="L965">
        <v>0.65077499999999999</v>
      </c>
      <c r="M965">
        <v>0.67232400000000003</v>
      </c>
    </row>
    <row r="966" spans="1:13" ht="15" x14ac:dyDescent="0.3">
      <c r="A966" s="1"/>
      <c r="B966" t="s">
        <v>16</v>
      </c>
      <c r="C966" t="s">
        <v>3470</v>
      </c>
      <c r="D966" t="s">
        <v>7295</v>
      </c>
      <c r="E966" t="s">
        <v>11314</v>
      </c>
      <c r="F966" t="s">
        <v>7296</v>
      </c>
      <c r="G966">
        <v>0.57199999999999995</v>
      </c>
      <c r="H966">
        <v>0.28599999999999998</v>
      </c>
      <c r="I966">
        <v>0.33300000000000002</v>
      </c>
      <c r="J966">
        <v>0.57199999999999995</v>
      </c>
      <c r="K966" t="s">
        <v>17</v>
      </c>
      <c r="L966">
        <v>0.81762400000000002</v>
      </c>
      <c r="M966">
        <v>0.82777599999999996</v>
      </c>
    </row>
    <row r="967" spans="1:13" ht="15" x14ac:dyDescent="0.3">
      <c r="A967" s="1"/>
      <c r="B967" t="s">
        <v>16</v>
      </c>
      <c r="C967" t="s">
        <v>4400</v>
      </c>
      <c r="D967" t="s">
        <v>11315</v>
      </c>
      <c r="E967" t="s">
        <v>11315</v>
      </c>
      <c r="F967" t="s">
        <v>4400</v>
      </c>
      <c r="G967">
        <v>0.57099999999999995</v>
      </c>
      <c r="H967">
        <v>0.33300000000000002</v>
      </c>
      <c r="I967">
        <v>0.33300000000000002</v>
      </c>
      <c r="J967">
        <v>0.57099999999999995</v>
      </c>
      <c r="K967" t="s">
        <v>17</v>
      </c>
      <c r="L967">
        <v>0.63884600000000002</v>
      </c>
      <c r="M967">
        <v>0.63884600000000002</v>
      </c>
    </row>
    <row r="968" spans="1:13" ht="15" x14ac:dyDescent="0.3">
      <c r="A968" s="1"/>
      <c r="B968" t="s">
        <v>16</v>
      </c>
      <c r="C968" t="s">
        <v>456</v>
      </c>
      <c r="D968" t="s">
        <v>461</v>
      </c>
      <c r="E968" t="s">
        <v>458</v>
      </c>
      <c r="F968" t="s">
        <v>462</v>
      </c>
      <c r="G968">
        <v>0.56899999999999995</v>
      </c>
      <c r="H968">
        <v>0.25</v>
      </c>
      <c r="I968">
        <v>0</v>
      </c>
      <c r="J968">
        <v>0.56899999999999995</v>
      </c>
      <c r="K968" t="s">
        <v>17</v>
      </c>
      <c r="L968">
        <v>0.70919200000000004</v>
      </c>
      <c r="M968">
        <v>0.71525799999999995</v>
      </c>
    </row>
    <row r="969" spans="1:13" ht="15" x14ac:dyDescent="0.3">
      <c r="A969" s="1"/>
      <c r="B969" t="s">
        <v>16</v>
      </c>
      <c r="C969" t="s">
        <v>3231</v>
      </c>
      <c r="D969" t="s">
        <v>6777</v>
      </c>
      <c r="E969" t="s">
        <v>11316</v>
      </c>
      <c r="F969" t="s">
        <v>11317</v>
      </c>
      <c r="G969">
        <v>0.56799999999999995</v>
      </c>
      <c r="H969">
        <v>0</v>
      </c>
      <c r="I969">
        <v>0</v>
      </c>
      <c r="J969">
        <v>0.56799999999999995</v>
      </c>
      <c r="K969" t="s">
        <v>17</v>
      </c>
      <c r="L969">
        <v>0.71453100000000003</v>
      </c>
      <c r="M969">
        <v>0.71726599999999996</v>
      </c>
    </row>
    <row r="970" spans="1:13" ht="15" x14ac:dyDescent="0.3">
      <c r="A970" s="1"/>
      <c r="B970" t="s">
        <v>16</v>
      </c>
      <c r="C970" t="s">
        <v>2114</v>
      </c>
      <c r="D970" t="s">
        <v>2081</v>
      </c>
      <c r="E970" t="s">
        <v>2115</v>
      </c>
      <c r="F970" t="s">
        <v>2083</v>
      </c>
      <c r="G970">
        <v>0.56499999999999995</v>
      </c>
      <c r="H970">
        <v>0.46200000000000002</v>
      </c>
      <c r="I970">
        <v>0.5</v>
      </c>
      <c r="J970">
        <v>0.56499999999999995</v>
      </c>
      <c r="K970" t="s">
        <v>17</v>
      </c>
      <c r="L970">
        <v>0.77777099999999999</v>
      </c>
      <c r="M970">
        <v>0.77293000000000001</v>
      </c>
    </row>
    <row r="971" spans="1:13" ht="15" x14ac:dyDescent="0.3">
      <c r="A971" s="1"/>
      <c r="B971" t="s">
        <v>16</v>
      </c>
      <c r="C971" t="s">
        <v>3948</v>
      </c>
      <c r="D971" t="s">
        <v>11318</v>
      </c>
      <c r="E971" t="s">
        <v>8117</v>
      </c>
      <c r="F971" t="s">
        <v>11319</v>
      </c>
      <c r="G971">
        <v>0.56499999999999995</v>
      </c>
      <c r="H971">
        <v>0.44400000000000001</v>
      </c>
      <c r="I971">
        <v>0</v>
      </c>
      <c r="J971">
        <v>0.56499999999999995</v>
      </c>
      <c r="K971" t="s">
        <v>17</v>
      </c>
      <c r="L971">
        <v>0.74964900000000001</v>
      </c>
      <c r="M971">
        <v>0.74599300000000002</v>
      </c>
    </row>
    <row r="972" spans="1:13" ht="15" x14ac:dyDescent="0.3">
      <c r="A972" s="1"/>
      <c r="B972" t="s">
        <v>16</v>
      </c>
      <c r="C972" t="s">
        <v>1882</v>
      </c>
      <c r="D972" t="s">
        <v>1883</v>
      </c>
      <c r="E972" t="s">
        <v>1882</v>
      </c>
      <c r="F972" t="s">
        <v>1882</v>
      </c>
      <c r="G972">
        <v>0.56399999999999995</v>
      </c>
      <c r="H972">
        <v>1</v>
      </c>
      <c r="I972">
        <v>0</v>
      </c>
      <c r="J972">
        <v>0.56399999999999995</v>
      </c>
      <c r="K972" t="s">
        <v>17</v>
      </c>
      <c r="L972">
        <v>0.76541300000000001</v>
      </c>
      <c r="M972">
        <v>0.75407100000000005</v>
      </c>
    </row>
    <row r="973" spans="1:13" ht="15" x14ac:dyDescent="0.3">
      <c r="A973" s="1"/>
      <c r="B973" t="s">
        <v>16</v>
      </c>
      <c r="C973" t="s">
        <v>3485</v>
      </c>
      <c r="D973" t="s">
        <v>11320</v>
      </c>
      <c r="E973" t="s">
        <v>11321</v>
      </c>
      <c r="F973" t="s">
        <v>11322</v>
      </c>
      <c r="G973">
        <v>0.56299999999999994</v>
      </c>
      <c r="H973">
        <v>0.28599999999999998</v>
      </c>
      <c r="I973">
        <v>0</v>
      </c>
      <c r="J973">
        <v>0.56299999999999994</v>
      </c>
      <c r="K973" t="s">
        <v>17</v>
      </c>
      <c r="L973">
        <v>0.70081700000000002</v>
      </c>
      <c r="M973">
        <v>0.71545999999999998</v>
      </c>
    </row>
    <row r="974" spans="1:13" ht="15" x14ac:dyDescent="0.3">
      <c r="A974" s="1"/>
      <c r="B974" t="s">
        <v>16</v>
      </c>
      <c r="C974" t="s">
        <v>4412</v>
      </c>
      <c r="D974" t="s">
        <v>11323</v>
      </c>
      <c r="E974" t="s">
        <v>11324</v>
      </c>
      <c r="F974" t="s">
        <v>11325</v>
      </c>
      <c r="G974">
        <v>0.56299999999999994</v>
      </c>
      <c r="H974">
        <v>0.5</v>
      </c>
      <c r="I974">
        <v>0</v>
      </c>
      <c r="J974">
        <v>0.56299999999999994</v>
      </c>
      <c r="K974" t="s">
        <v>17</v>
      </c>
      <c r="L974">
        <v>0.70556799999999997</v>
      </c>
      <c r="M974">
        <v>0.71683799999999998</v>
      </c>
    </row>
    <row r="975" spans="1:13" ht="15" x14ac:dyDescent="0.3">
      <c r="A975" s="1"/>
      <c r="B975" t="s">
        <v>16</v>
      </c>
      <c r="C975" t="s">
        <v>3228</v>
      </c>
      <c r="D975" t="s">
        <v>11326</v>
      </c>
      <c r="E975" t="s">
        <v>11327</v>
      </c>
      <c r="F975" t="s">
        <v>6772</v>
      </c>
      <c r="G975">
        <v>0.56000000000000005</v>
      </c>
      <c r="H975">
        <v>0</v>
      </c>
      <c r="I975">
        <v>0</v>
      </c>
      <c r="J975">
        <v>0.56000000000000005</v>
      </c>
      <c r="K975" t="s">
        <v>17</v>
      </c>
      <c r="L975">
        <v>0.72487000000000001</v>
      </c>
      <c r="M975">
        <v>0.73195600000000005</v>
      </c>
    </row>
    <row r="976" spans="1:13" ht="15" x14ac:dyDescent="0.3">
      <c r="A976" s="1"/>
      <c r="B976" t="s">
        <v>16</v>
      </c>
      <c r="C976" t="s">
        <v>2031</v>
      </c>
      <c r="D976" t="s">
        <v>2032</v>
      </c>
      <c r="E976" t="s">
        <v>2033</v>
      </c>
      <c r="F976" t="s">
        <v>2034</v>
      </c>
      <c r="G976">
        <v>0.55400000000000005</v>
      </c>
      <c r="H976">
        <v>0.85699999999999998</v>
      </c>
      <c r="I976">
        <v>0</v>
      </c>
      <c r="J976">
        <v>0.55400000000000005</v>
      </c>
      <c r="K976" t="s">
        <v>17</v>
      </c>
      <c r="L976">
        <v>0.87985899999999995</v>
      </c>
      <c r="M976">
        <v>0.86914800000000003</v>
      </c>
    </row>
    <row r="977" spans="1:13" ht="15" x14ac:dyDescent="0.3">
      <c r="A977" s="1"/>
      <c r="B977" t="s">
        <v>16</v>
      </c>
      <c r="C977" t="s">
        <v>4802</v>
      </c>
      <c r="D977" t="s">
        <v>11328</v>
      </c>
      <c r="E977" t="s">
        <v>11329</v>
      </c>
      <c r="F977" t="s">
        <v>11330</v>
      </c>
      <c r="G977">
        <v>0.55300000000000005</v>
      </c>
      <c r="H977">
        <v>0.182</v>
      </c>
      <c r="I977">
        <v>0.33300000000000002</v>
      </c>
      <c r="J977">
        <v>0.55300000000000005</v>
      </c>
      <c r="K977" t="s">
        <v>17</v>
      </c>
      <c r="L977">
        <v>0.66013500000000003</v>
      </c>
      <c r="M977">
        <v>0.65723799999999999</v>
      </c>
    </row>
    <row r="978" spans="1:13" ht="15" x14ac:dyDescent="0.3">
      <c r="A978" s="1"/>
      <c r="B978" t="s">
        <v>16</v>
      </c>
      <c r="C978" t="s">
        <v>3528</v>
      </c>
      <c r="D978" t="s">
        <v>11331</v>
      </c>
      <c r="E978" t="s">
        <v>11332</v>
      </c>
      <c r="F978" t="s">
        <v>11333</v>
      </c>
      <c r="G978">
        <v>0.55200000000000005</v>
      </c>
      <c r="H978">
        <v>0</v>
      </c>
      <c r="I978">
        <v>0</v>
      </c>
      <c r="J978">
        <v>0.55200000000000005</v>
      </c>
      <c r="K978" t="s">
        <v>17</v>
      </c>
      <c r="L978">
        <v>0.67917099999999997</v>
      </c>
      <c r="M978">
        <v>0.68225400000000003</v>
      </c>
    </row>
    <row r="979" spans="1:13" ht="15" x14ac:dyDescent="0.3">
      <c r="A979" s="1"/>
      <c r="B979" t="s">
        <v>16</v>
      </c>
      <c r="C979" t="s">
        <v>601</v>
      </c>
      <c r="D979" t="s">
        <v>602</v>
      </c>
      <c r="E979" t="s">
        <v>603</v>
      </c>
      <c r="F979" t="s">
        <v>604</v>
      </c>
      <c r="G979">
        <v>0.54800000000000004</v>
      </c>
      <c r="H979">
        <v>0.28599999999999998</v>
      </c>
      <c r="I979">
        <v>0.33300000000000002</v>
      </c>
      <c r="J979">
        <v>0.54800000000000004</v>
      </c>
      <c r="K979" t="s">
        <v>17</v>
      </c>
      <c r="L979">
        <v>0.79305899999999996</v>
      </c>
      <c r="M979">
        <v>0.78899200000000003</v>
      </c>
    </row>
    <row r="980" spans="1:13" ht="15" x14ac:dyDescent="0.3">
      <c r="A980" s="1"/>
      <c r="B980" t="s">
        <v>16</v>
      </c>
      <c r="C980" t="s">
        <v>1274</v>
      </c>
      <c r="D980" t="s">
        <v>1276</v>
      </c>
      <c r="E980" t="s">
        <v>1275</v>
      </c>
      <c r="F980" t="s">
        <v>1277</v>
      </c>
      <c r="G980">
        <v>0.54800000000000004</v>
      </c>
      <c r="H980">
        <v>0</v>
      </c>
      <c r="I980">
        <v>0</v>
      </c>
      <c r="J980">
        <v>0.54800000000000004</v>
      </c>
      <c r="K980" t="s">
        <v>17</v>
      </c>
      <c r="L980">
        <v>0.74022399999999999</v>
      </c>
      <c r="M980">
        <v>0.74267099999999997</v>
      </c>
    </row>
    <row r="981" spans="1:13" ht="15" x14ac:dyDescent="0.3">
      <c r="A981" s="1"/>
      <c r="B981" t="s">
        <v>16</v>
      </c>
      <c r="C981" t="s">
        <v>3684</v>
      </c>
      <c r="D981" t="s">
        <v>11334</v>
      </c>
      <c r="E981" t="s">
        <v>11335</v>
      </c>
      <c r="F981" t="s">
        <v>11336</v>
      </c>
      <c r="G981">
        <v>0.54600000000000004</v>
      </c>
      <c r="H981">
        <v>0.28599999999999998</v>
      </c>
      <c r="I981">
        <v>0.25</v>
      </c>
      <c r="J981">
        <v>0.54600000000000004</v>
      </c>
      <c r="K981" t="s">
        <v>17</v>
      </c>
      <c r="L981">
        <v>0.78294900000000001</v>
      </c>
      <c r="M981">
        <v>0.79125100000000004</v>
      </c>
    </row>
    <row r="982" spans="1:13" ht="15" x14ac:dyDescent="0.3">
      <c r="A982" s="1"/>
      <c r="B982" t="s">
        <v>16</v>
      </c>
      <c r="C982" t="s">
        <v>1355</v>
      </c>
      <c r="D982" t="s">
        <v>1356</v>
      </c>
      <c r="E982" t="s">
        <v>1357</v>
      </c>
      <c r="F982" t="s">
        <v>1358</v>
      </c>
      <c r="G982">
        <v>0.54600000000000004</v>
      </c>
      <c r="H982">
        <v>0.25</v>
      </c>
      <c r="I982">
        <v>0</v>
      </c>
      <c r="J982">
        <v>0.54600000000000004</v>
      </c>
      <c r="K982" t="s">
        <v>17</v>
      </c>
      <c r="L982">
        <v>0.62499199999999999</v>
      </c>
      <c r="M982">
        <v>0.61962799999999996</v>
      </c>
    </row>
    <row r="983" spans="1:13" ht="15" x14ac:dyDescent="0.3">
      <c r="A983" s="1"/>
      <c r="B983" t="s">
        <v>16</v>
      </c>
      <c r="C983" t="s">
        <v>4442</v>
      </c>
      <c r="D983" t="s">
        <v>11337</v>
      </c>
      <c r="E983" t="s">
        <v>11338</v>
      </c>
      <c r="F983" t="s">
        <v>11339</v>
      </c>
      <c r="G983">
        <v>0.54600000000000004</v>
      </c>
      <c r="H983">
        <v>0</v>
      </c>
      <c r="I983">
        <v>0</v>
      </c>
      <c r="J983">
        <v>0.54600000000000004</v>
      </c>
      <c r="K983" t="s">
        <v>17</v>
      </c>
      <c r="L983">
        <v>0.62964699999999996</v>
      </c>
      <c r="M983">
        <v>0.62761299999999998</v>
      </c>
    </row>
    <row r="984" spans="1:13" ht="15" x14ac:dyDescent="0.3">
      <c r="A984" s="1"/>
      <c r="B984" t="s">
        <v>16</v>
      </c>
      <c r="C984" t="s">
        <v>1142</v>
      </c>
      <c r="D984" t="s">
        <v>1145</v>
      </c>
      <c r="E984" t="s">
        <v>1142</v>
      </c>
      <c r="F984" t="s">
        <v>1142</v>
      </c>
      <c r="G984">
        <v>0.54400000000000004</v>
      </c>
      <c r="H984">
        <v>1</v>
      </c>
      <c r="I984">
        <v>0</v>
      </c>
      <c r="J984">
        <v>0.54400000000000004</v>
      </c>
      <c r="K984" t="s">
        <v>17</v>
      </c>
      <c r="L984">
        <v>0.72578600000000004</v>
      </c>
      <c r="M984">
        <v>0.73230499999999998</v>
      </c>
    </row>
    <row r="985" spans="1:13" ht="15" x14ac:dyDescent="0.3">
      <c r="A985" s="1"/>
      <c r="B985" t="s">
        <v>16</v>
      </c>
      <c r="C985" t="s">
        <v>4208</v>
      </c>
      <c r="D985" t="s">
        <v>8589</v>
      </c>
      <c r="E985" t="s">
        <v>11340</v>
      </c>
      <c r="F985" t="s">
        <v>8590</v>
      </c>
      <c r="G985">
        <v>0.54300000000000004</v>
      </c>
      <c r="H985">
        <v>0</v>
      </c>
      <c r="I985">
        <v>0</v>
      </c>
      <c r="J985">
        <v>0.54300000000000004</v>
      </c>
      <c r="K985" t="s">
        <v>17</v>
      </c>
      <c r="L985">
        <v>0.71639600000000003</v>
      </c>
      <c r="M985">
        <v>0.72336299999999998</v>
      </c>
    </row>
    <row r="986" spans="1:13" ht="15" x14ac:dyDescent="0.3">
      <c r="A986" s="1"/>
      <c r="B986" t="s">
        <v>16</v>
      </c>
      <c r="C986" t="s">
        <v>196</v>
      </c>
      <c r="D986" t="s">
        <v>194</v>
      </c>
      <c r="E986" t="s">
        <v>198</v>
      </c>
      <c r="F986" t="s">
        <v>193</v>
      </c>
      <c r="G986">
        <v>0.54</v>
      </c>
      <c r="H986">
        <v>0</v>
      </c>
      <c r="I986">
        <v>0</v>
      </c>
      <c r="J986">
        <v>0.54</v>
      </c>
      <c r="K986" t="s">
        <v>17</v>
      </c>
      <c r="L986">
        <v>0.75822800000000001</v>
      </c>
      <c r="M986">
        <v>0.76383500000000004</v>
      </c>
    </row>
    <row r="987" spans="1:13" ht="15" x14ac:dyDescent="0.3">
      <c r="A987" s="1"/>
      <c r="B987" t="s">
        <v>16</v>
      </c>
      <c r="C987" t="s">
        <v>3431</v>
      </c>
      <c r="D987" t="s">
        <v>11341</v>
      </c>
      <c r="E987" t="s">
        <v>7211</v>
      </c>
      <c r="F987" t="s">
        <v>7213</v>
      </c>
      <c r="G987">
        <v>0.54</v>
      </c>
      <c r="H987">
        <v>0.2</v>
      </c>
      <c r="I987">
        <v>0</v>
      </c>
      <c r="J987">
        <v>0.54</v>
      </c>
      <c r="K987" t="s">
        <v>17</v>
      </c>
      <c r="L987">
        <v>0.79538799999999998</v>
      </c>
      <c r="M987">
        <v>0.78781699999999999</v>
      </c>
    </row>
    <row r="988" spans="1:13" ht="15" x14ac:dyDescent="0.3">
      <c r="A988" s="1"/>
      <c r="B988" t="s">
        <v>16</v>
      </c>
      <c r="C988" t="s">
        <v>5133</v>
      </c>
      <c r="D988" t="s">
        <v>11342</v>
      </c>
      <c r="E988" t="s">
        <v>11343</v>
      </c>
      <c r="F988" t="s">
        <v>11344</v>
      </c>
      <c r="G988">
        <v>0.53900000000000003</v>
      </c>
      <c r="H988">
        <v>0.5</v>
      </c>
      <c r="I988">
        <v>0.216</v>
      </c>
      <c r="J988">
        <v>0.53900000000000003</v>
      </c>
      <c r="K988" t="s">
        <v>17</v>
      </c>
      <c r="L988">
        <v>0.75942299999999996</v>
      </c>
      <c r="M988">
        <v>0.76035200000000003</v>
      </c>
    </row>
    <row r="989" spans="1:13" ht="15" x14ac:dyDescent="0.3">
      <c r="A989" s="1"/>
      <c r="B989" t="s">
        <v>16</v>
      </c>
      <c r="C989" t="s">
        <v>4121</v>
      </c>
      <c r="D989" t="s">
        <v>11345</v>
      </c>
      <c r="E989" t="s">
        <v>8461</v>
      </c>
      <c r="F989" t="s">
        <v>11346</v>
      </c>
      <c r="G989">
        <v>0.53800000000000003</v>
      </c>
      <c r="H989">
        <v>0</v>
      </c>
      <c r="I989">
        <v>0</v>
      </c>
      <c r="J989">
        <v>0.53800000000000003</v>
      </c>
      <c r="K989" t="s">
        <v>17</v>
      </c>
      <c r="L989">
        <v>0.70294000000000001</v>
      </c>
      <c r="M989">
        <v>0.704847</v>
      </c>
    </row>
    <row r="990" spans="1:13" ht="15" x14ac:dyDescent="0.3">
      <c r="A990" s="1"/>
      <c r="B990" t="s">
        <v>16</v>
      </c>
      <c r="C990" t="s">
        <v>4588</v>
      </c>
      <c r="D990" t="s">
        <v>11347</v>
      </c>
      <c r="E990" t="s">
        <v>11347</v>
      </c>
      <c r="F990" t="s">
        <v>4588</v>
      </c>
      <c r="G990">
        <v>0.53400000000000003</v>
      </c>
      <c r="H990">
        <v>0</v>
      </c>
      <c r="I990">
        <v>0</v>
      </c>
      <c r="J990">
        <v>0.53400000000000003</v>
      </c>
      <c r="K990" t="s">
        <v>17</v>
      </c>
      <c r="L990">
        <v>0.73493200000000003</v>
      </c>
      <c r="M990">
        <v>0.73489499999999996</v>
      </c>
    </row>
    <row r="991" spans="1:13" ht="15" x14ac:dyDescent="0.3">
      <c r="A991" s="1"/>
      <c r="B991" t="s">
        <v>16</v>
      </c>
      <c r="C991" t="s">
        <v>371</v>
      </c>
      <c r="D991" t="s">
        <v>372</v>
      </c>
      <c r="E991" t="s">
        <v>371</v>
      </c>
      <c r="F991" t="s">
        <v>373</v>
      </c>
      <c r="G991">
        <v>0.53100000000000003</v>
      </c>
      <c r="H991">
        <v>0.66700000000000004</v>
      </c>
      <c r="I991">
        <v>0</v>
      </c>
      <c r="J991">
        <v>0.53100000000000003</v>
      </c>
      <c r="K991" t="s">
        <v>17</v>
      </c>
      <c r="L991">
        <v>0.69148699999999996</v>
      </c>
      <c r="M991">
        <v>0.699133</v>
      </c>
    </row>
    <row r="992" spans="1:13" ht="15" x14ac:dyDescent="0.3">
      <c r="A992" s="1"/>
      <c r="B992" t="s">
        <v>16</v>
      </c>
      <c r="C992" t="s">
        <v>11348</v>
      </c>
      <c r="D992" t="s">
        <v>11349</v>
      </c>
      <c r="E992" t="s">
        <v>11205</v>
      </c>
      <c r="F992" t="s">
        <v>11350</v>
      </c>
      <c r="G992">
        <v>0.53100000000000003</v>
      </c>
      <c r="H992">
        <v>0</v>
      </c>
      <c r="I992">
        <v>0</v>
      </c>
      <c r="J992">
        <v>0.53100000000000003</v>
      </c>
      <c r="K992" t="s">
        <v>17</v>
      </c>
      <c r="L992">
        <v>0.72408700000000004</v>
      </c>
      <c r="M992">
        <v>0.72215799999999997</v>
      </c>
    </row>
    <row r="993" spans="1:13" ht="15" x14ac:dyDescent="0.3">
      <c r="A993" s="1"/>
      <c r="B993" t="s">
        <v>16</v>
      </c>
      <c r="C993" t="s">
        <v>4448</v>
      </c>
      <c r="D993" t="s">
        <v>11351</v>
      </c>
      <c r="E993" t="s">
        <v>11351</v>
      </c>
      <c r="F993" t="s">
        <v>4448</v>
      </c>
      <c r="G993">
        <v>0.53</v>
      </c>
      <c r="H993">
        <v>0</v>
      </c>
      <c r="I993">
        <v>0</v>
      </c>
      <c r="J993">
        <v>0.53</v>
      </c>
      <c r="K993" t="s">
        <v>17</v>
      </c>
      <c r="L993">
        <v>0.70541699999999996</v>
      </c>
      <c r="M993">
        <v>0.70918400000000004</v>
      </c>
    </row>
    <row r="994" spans="1:13" ht="15" x14ac:dyDescent="0.3">
      <c r="A994" s="1"/>
      <c r="B994" t="s">
        <v>16</v>
      </c>
      <c r="C994" t="s">
        <v>3268</v>
      </c>
      <c r="D994" t="s">
        <v>11352</v>
      </c>
      <c r="E994" t="s">
        <v>11352</v>
      </c>
      <c r="F994" t="s">
        <v>3268</v>
      </c>
      <c r="G994">
        <v>0.52800000000000002</v>
      </c>
      <c r="H994">
        <v>0</v>
      </c>
      <c r="I994">
        <v>0</v>
      </c>
      <c r="J994">
        <v>0.52800000000000002</v>
      </c>
      <c r="K994" t="s">
        <v>17</v>
      </c>
      <c r="L994">
        <v>0.769459</v>
      </c>
      <c r="M994">
        <v>0.77088400000000001</v>
      </c>
    </row>
    <row r="995" spans="1:13" ht="15" x14ac:dyDescent="0.3">
      <c r="A995" s="1"/>
      <c r="B995" t="s">
        <v>16</v>
      </c>
      <c r="C995" t="s">
        <v>3346</v>
      </c>
      <c r="D995" t="s">
        <v>7017</v>
      </c>
      <c r="E995" t="s">
        <v>11353</v>
      </c>
      <c r="F995" t="s">
        <v>7019</v>
      </c>
      <c r="G995">
        <v>0.52400000000000002</v>
      </c>
      <c r="H995">
        <v>0.34799999999999998</v>
      </c>
      <c r="I995">
        <v>0.41699999999999998</v>
      </c>
      <c r="J995">
        <v>0.52400000000000002</v>
      </c>
      <c r="K995" t="s">
        <v>17</v>
      </c>
      <c r="L995">
        <v>0.80348299999999995</v>
      </c>
      <c r="M995">
        <v>0.79365799999999997</v>
      </c>
    </row>
    <row r="996" spans="1:13" ht="15" x14ac:dyDescent="0.3">
      <c r="A996" s="1"/>
      <c r="B996" t="s">
        <v>16</v>
      </c>
      <c r="C996" t="s">
        <v>1239</v>
      </c>
      <c r="D996" t="s">
        <v>1240</v>
      </c>
      <c r="E996" t="s">
        <v>1241</v>
      </c>
      <c r="F996" t="s">
        <v>1242</v>
      </c>
      <c r="G996">
        <v>0.52100000000000002</v>
      </c>
      <c r="H996">
        <v>0.57099999999999995</v>
      </c>
      <c r="I996">
        <v>0.44400000000000001</v>
      </c>
      <c r="J996">
        <v>0.52100000000000002</v>
      </c>
      <c r="K996" t="s">
        <v>17</v>
      </c>
      <c r="L996">
        <v>0.82724699999999995</v>
      </c>
      <c r="M996">
        <v>0.83316199999999996</v>
      </c>
    </row>
    <row r="997" spans="1:13" ht="15" x14ac:dyDescent="0.3">
      <c r="A997" s="1"/>
      <c r="B997" t="s">
        <v>16</v>
      </c>
      <c r="C997" t="s">
        <v>3984</v>
      </c>
      <c r="D997" t="s">
        <v>11354</v>
      </c>
      <c r="E997" t="s">
        <v>11355</v>
      </c>
      <c r="F997" t="s">
        <v>11356</v>
      </c>
      <c r="G997">
        <v>0.52</v>
      </c>
      <c r="H997">
        <v>0</v>
      </c>
      <c r="I997">
        <v>0</v>
      </c>
      <c r="J997">
        <v>0.52</v>
      </c>
      <c r="K997" t="s">
        <v>17</v>
      </c>
      <c r="L997">
        <v>0.74800100000000003</v>
      </c>
      <c r="M997">
        <v>0.76045499999999999</v>
      </c>
    </row>
    <row r="998" spans="1:13" ht="15" x14ac:dyDescent="0.3">
      <c r="A998" s="1"/>
      <c r="B998" t="s">
        <v>16</v>
      </c>
      <c r="C998" t="s">
        <v>3367</v>
      </c>
      <c r="D998" t="s">
        <v>11357</v>
      </c>
      <c r="E998" t="s">
        <v>11358</v>
      </c>
      <c r="F998" t="s">
        <v>11359</v>
      </c>
      <c r="G998">
        <v>0.51800000000000002</v>
      </c>
      <c r="H998">
        <v>0.21099999999999999</v>
      </c>
      <c r="I998">
        <v>0.182</v>
      </c>
      <c r="J998">
        <v>0.51800000000000002</v>
      </c>
      <c r="K998" t="s">
        <v>17</v>
      </c>
      <c r="L998">
        <v>0.741564</v>
      </c>
      <c r="M998">
        <v>0.73081600000000002</v>
      </c>
    </row>
    <row r="999" spans="1:13" ht="15" x14ac:dyDescent="0.3">
      <c r="A999" s="1"/>
      <c r="B999" t="s">
        <v>16</v>
      </c>
      <c r="C999" t="s">
        <v>1312</v>
      </c>
      <c r="D999" t="s">
        <v>1313</v>
      </c>
      <c r="E999" t="s">
        <v>1314</v>
      </c>
      <c r="F999" t="s">
        <v>1315</v>
      </c>
      <c r="G999">
        <v>0.51400000000000001</v>
      </c>
      <c r="H999">
        <v>0</v>
      </c>
      <c r="I999">
        <v>0</v>
      </c>
      <c r="J999">
        <v>0.51400000000000001</v>
      </c>
      <c r="K999" t="s">
        <v>17</v>
      </c>
      <c r="L999">
        <v>0.69145699999999999</v>
      </c>
      <c r="M999">
        <v>0.69603300000000001</v>
      </c>
    </row>
    <row r="1000" spans="1:13" ht="15" x14ac:dyDescent="0.3">
      <c r="A1000" s="1"/>
      <c r="B1000" t="s">
        <v>16</v>
      </c>
      <c r="C1000" t="s">
        <v>5194</v>
      </c>
      <c r="D1000" t="s">
        <v>10495</v>
      </c>
      <c r="E1000" t="s">
        <v>11360</v>
      </c>
      <c r="F1000" t="s">
        <v>11242</v>
      </c>
      <c r="G1000">
        <v>0.51300000000000001</v>
      </c>
      <c r="H1000">
        <v>0</v>
      </c>
      <c r="I1000">
        <v>0</v>
      </c>
      <c r="J1000">
        <v>0.51300000000000001</v>
      </c>
      <c r="K1000" t="s">
        <v>17</v>
      </c>
      <c r="L1000">
        <v>0.74407800000000002</v>
      </c>
      <c r="M1000">
        <v>0.75207500000000005</v>
      </c>
    </row>
    <row r="1001" spans="1:13" ht="15" x14ac:dyDescent="0.3">
      <c r="A1001" s="1"/>
      <c r="B1001" t="s">
        <v>16</v>
      </c>
      <c r="C1001" t="s">
        <v>4106</v>
      </c>
      <c r="D1001" t="s">
        <v>11361</v>
      </c>
      <c r="E1001" t="s">
        <v>11362</v>
      </c>
      <c r="F1001" t="s">
        <v>11363</v>
      </c>
      <c r="G1001">
        <v>0.51200000000000001</v>
      </c>
      <c r="H1001">
        <v>0.125</v>
      </c>
      <c r="I1001">
        <v>0</v>
      </c>
      <c r="J1001">
        <v>0.51200000000000001</v>
      </c>
      <c r="K1001" t="s">
        <v>17</v>
      </c>
      <c r="L1001">
        <v>0.64585899999999996</v>
      </c>
      <c r="M1001">
        <v>0.64749699999999999</v>
      </c>
    </row>
    <row r="1002" spans="1:13" ht="15" x14ac:dyDescent="0.3">
      <c r="A1002" s="1"/>
      <c r="B1002" t="s">
        <v>16</v>
      </c>
      <c r="C1002" t="s">
        <v>507</v>
      </c>
      <c r="D1002" t="s">
        <v>494</v>
      </c>
      <c r="E1002" t="s">
        <v>507</v>
      </c>
      <c r="F1002" t="s">
        <v>496</v>
      </c>
      <c r="G1002">
        <v>0.51100000000000001</v>
      </c>
      <c r="H1002">
        <v>0.33300000000000002</v>
      </c>
      <c r="I1002">
        <v>0</v>
      </c>
      <c r="J1002">
        <v>0.51100000000000001</v>
      </c>
      <c r="K1002" t="s">
        <v>17</v>
      </c>
      <c r="L1002">
        <v>0.67964800000000003</v>
      </c>
      <c r="M1002">
        <v>0.68522899999999998</v>
      </c>
    </row>
    <row r="1003" spans="1:13" ht="15" x14ac:dyDescent="0.3">
      <c r="A1003" s="1"/>
      <c r="B1003" t="s">
        <v>16</v>
      </c>
      <c r="C1003" t="s">
        <v>252</v>
      </c>
      <c r="D1003" t="s">
        <v>250</v>
      </c>
      <c r="E1003" t="s">
        <v>253</v>
      </c>
      <c r="F1003" t="s">
        <v>11222</v>
      </c>
      <c r="G1003">
        <v>0.505</v>
      </c>
      <c r="H1003">
        <v>0</v>
      </c>
      <c r="I1003">
        <v>0</v>
      </c>
      <c r="J1003">
        <v>0.505</v>
      </c>
      <c r="K1003" t="s">
        <v>17</v>
      </c>
      <c r="L1003">
        <v>0.71545099999999995</v>
      </c>
      <c r="M1003">
        <v>0.71388099999999999</v>
      </c>
    </row>
    <row r="1004" spans="1:13" ht="15" x14ac:dyDescent="0.3">
      <c r="A1004" s="1"/>
      <c r="B1004" t="s">
        <v>16</v>
      </c>
      <c r="C1004" t="s">
        <v>209</v>
      </c>
      <c r="D1004" t="s">
        <v>210</v>
      </c>
      <c r="E1004" t="s">
        <v>209</v>
      </c>
      <c r="F1004" t="s">
        <v>211</v>
      </c>
      <c r="G1004">
        <v>0.501</v>
      </c>
      <c r="H1004">
        <v>0</v>
      </c>
      <c r="I1004">
        <v>0</v>
      </c>
      <c r="J1004">
        <v>0.501</v>
      </c>
      <c r="K1004" t="s">
        <v>17</v>
      </c>
      <c r="L1004">
        <v>0.78059699999999999</v>
      </c>
      <c r="M1004">
        <v>0.78102499999999997</v>
      </c>
    </row>
    <row r="1005" spans="1:13" ht="15" x14ac:dyDescent="0.3">
      <c r="A1005" s="1"/>
      <c r="B1005" t="s">
        <v>16</v>
      </c>
      <c r="C1005" t="s">
        <v>899</v>
      </c>
      <c r="D1005" t="s">
        <v>900</v>
      </c>
      <c r="E1005" t="s">
        <v>899</v>
      </c>
      <c r="F1005" t="s">
        <v>899</v>
      </c>
      <c r="G1005">
        <v>0.5</v>
      </c>
      <c r="H1005">
        <v>1</v>
      </c>
      <c r="I1005">
        <v>0</v>
      </c>
      <c r="J1005">
        <v>0.5</v>
      </c>
      <c r="K1005" t="s">
        <v>17</v>
      </c>
      <c r="L1005">
        <v>0.71023899999999995</v>
      </c>
      <c r="M1005">
        <v>0.70573300000000005</v>
      </c>
    </row>
    <row r="1006" spans="1:13" ht="15" x14ac:dyDescent="0.3">
      <c r="A1006" s="1"/>
      <c r="B1006" t="s">
        <v>16</v>
      </c>
      <c r="C1006" t="s">
        <v>4451</v>
      </c>
      <c r="D1006" t="s">
        <v>11364</v>
      </c>
      <c r="E1006" t="s">
        <v>11364</v>
      </c>
      <c r="F1006" t="s">
        <v>4451</v>
      </c>
      <c r="G1006">
        <v>0.5</v>
      </c>
      <c r="H1006">
        <v>0</v>
      </c>
      <c r="I1006">
        <v>0</v>
      </c>
      <c r="J1006">
        <v>0.5</v>
      </c>
      <c r="K1006" t="s">
        <v>17</v>
      </c>
      <c r="L1006">
        <v>0.70224399999999998</v>
      </c>
      <c r="M1006">
        <v>0.709924</v>
      </c>
    </row>
    <row r="1007" spans="1:13" ht="15" x14ac:dyDescent="0.3">
      <c r="A1007" s="1"/>
      <c r="B1007" t="s">
        <v>16</v>
      </c>
      <c r="C1007" t="s">
        <v>1599</v>
      </c>
      <c r="D1007" t="s">
        <v>1592</v>
      </c>
      <c r="E1007" t="s">
        <v>1601</v>
      </c>
      <c r="F1007" t="s">
        <v>1593</v>
      </c>
      <c r="G1007">
        <v>0.499</v>
      </c>
      <c r="H1007">
        <v>0</v>
      </c>
      <c r="I1007">
        <v>0</v>
      </c>
      <c r="J1007">
        <v>0.499</v>
      </c>
      <c r="K1007" t="s">
        <v>17</v>
      </c>
      <c r="L1007">
        <v>0.64202700000000001</v>
      </c>
      <c r="M1007">
        <v>0.63713900000000001</v>
      </c>
    </row>
    <row r="1008" spans="1:13" ht="15" x14ac:dyDescent="0.3">
      <c r="A1008" s="1"/>
      <c r="B1008" t="s">
        <v>16</v>
      </c>
      <c r="C1008" t="s">
        <v>4354</v>
      </c>
      <c r="D1008" t="s">
        <v>11365</v>
      </c>
      <c r="E1008" t="s">
        <v>11366</v>
      </c>
      <c r="F1008" t="s">
        <v>8862</v>
      </c>
      <c r="G1008">
        <v>0.496</v>
      </c>
      <c r="H1008">
        <v>0</v>
      </c>
      <c r="I1008">
        <v>0</v>
      </c>
      <c r="J1008">
        <v>0.496</v>
      </c>
      <c r="K1008" t="s">
        <v>17</v>
      </c>
      <c r="L1008">
        <v>0.67092799999999997</v>
      </c>
      <c r="M1008">
        <v>0.67250399999999999</v>
      </c>
    </row>
    <row r="1009" spans="1:13" ht="15" x14ac:dyDescent="0.3">
      <c r="A1009" s="1"/>
      <c r="B1009" t="s">
        <v>16</v>
      </c>
      <c r="C1009" t="s">
        <v>1078</v>
      </c>
      <c r="D1009" t="s">
        <v>1088</v>
      </c>
      <c r="E1009" t="s">
        <v>1078</v>
      </c>
      <c r="F1009" t="s">
        <v>1089</v>
      </c>
      <c r="G1009">
        <v>0.495</v>
      </c>
      <c r="H1009">
        <v>0</v>
      </c>
      <c r="I1009">
        <v>0</v>
      </c>
      <c r="J1009">
        <v>0.495</v>
      </c>
      <c r="K1009" t="s">
        <v>17</v>
      </c>
      <c r="L1009">
        <v>0.63896799999999998</v>
      </c>
      <c r="M1009">
        <v>0.63641199999999998</v>
      </c>
    </row>
    <row r="1010" spans="1:13" ht="15" x14ac:dyDescent="0.3">
      <c r="A1010" s="1"/>
      <c r="B1010" t="s">
        <v>16</v>
      </c>
      <c r="C1010" t="s">
        <v>353</v>
      </c>
      <c r="D1010" t="s">
        <v>352</v>
      </c>
      <c r="E1010" t="s">
        <v>353</v>
      </c>
      <c r="F1010" t="s">
        <v>353</v>
      </c>
      <c r="G1010">
        <v>0.49399999999999999</v>
      </c>
      <c r="H1010">
        <v>1</v>
      </c>
      <c r="I1010">
        <v>0</v>
      </c>
      <c r="J1010">
        <v>0.49399999999999999</v>
      </c>
      <c r="K1010" t="s">
        <v>17</v>
      </c>
      <c r="L1010">
        <v>0.65180199999999999</v>
      </c>
      <c r="M1010">
        <v>0.660076</v>
      </c>
    </row>
    <row r="1011" spans="1:13" ht="15" x14ac:dyDescent="0.3">
      <c r="A1011" s="1"/>
      <c r="B1011" t="s">
        <v>16</v>
      </c>
      <c r="C1011" t="s">
        <v>3951</v>
      </c>
      <c r="D1011" t="s">
        <v>11367</v>
      </c>
      <c r="E1011" t="s">
        <v>11368</v>
      </c>
      <c r="F1011" t="s">
        <v>11369</v>
      </c>
      <c r="G1011">
        <v>0.49</v>
      </c>
      <c r="H1011">
        <v>0.66700000000000004</v>
      </c>
      <c r="I1011">
        <v>0.621</v>
      </c>
      <c r="J1011">
        <v>0.49</v>
      </c>
      <c r="K1011" t="s">
        <v>17</v>
      </c>
      <c r="L1011">
        <v>0.86300699999999997</v>
      </c>
      <c r="M1011">
        <v>0.864541</v>
      </c>
    </row>
    <row r="1012" spans="1:13" ht="15" x14ac:dyDescent="0.3">
      <c r="A1012" s="1"/>
      <c r="B1012" t="s">
        <v>16</v>
      </c>
      <c r="C1012" t="s">
        <v>11370</v>
      </c>
      <c r="D1012" t="s">
        <v>1509</v>
      </c>
      <c r="E1012" t="s">
        <v>11370</v>
      </c>
      <c r="F1012" t="s">
        <v>11370</v>
      </c>
      <c r="G1012">
        <v>0.49</v>
      </c>
      <c r="H1012">
        <v>1</v>
      </c>
      <c r="I1012">
        <v>0</v>
      </c>
      <c r="J1012">
        <v>0.49</v>
      </c>
      <c r="K1012" t="s">
        <v>17</v>
      </c>
      <c r="L1012">
        <v>0.65803</v>
      </c>
      <c r="M1012">
        <v>0.66841799999999996</v>
      </c>
    </row>
    <row r="1013" spans="1:13" ht="15" x14ac:dyDescent="0.3">
      <c r="A1013" s="1"/>
      <c r="B1013" t="s">
        <v>16</v>
      </c>
      <c r="C1013" t="s">
        <v>1101</v>
      </c>
      <c r="D1013" t="s">
        <v>1064</v>
      </c>
      <c r="E1013" t="s">
        <v>1101</v>
      </c>
      <c r="F1013" t="s">
        <v>1064</v>
      </c>
      <c r="G1013">
        <v>0.48899999999999999</v>
      </c>
      <c r="H1013">
        <v>0</v>
      </c>
      <c r="I1013">
        <v>0</v>
      </c>
      <c r="J1013">
        <v>0.48899999999999999</v>
      </c>
      <c r="K1013" t="s">
        <v>17</v>
      </c>
      <c r="L1013">
        <v>0.68257999999999996</v>
      </c>
      <c r="M1013">
        <v>0.68257999999999996</v>
      </c>
    </row>
    <row r="1014" spans="1:13" ht="15" x14ac:dyDescent="0.3">
      <c r="A1014" s="1"/>
      <c r="B1014" t="s">
        <v>16</v>
      </c>
      <c r="C1014" t="s">
        <v>4293</v>
      </c>
      <c r="D1014" t="s">
        <v>11371</v>
      </c>
      <c r="E1014" t="s">
        <v>11372</v>
      </c>
      <c r="F1014" t="s">
        <v>11373</v>
      </c>
      <c r="G1014">
        <v>0.48699999999999999</v>
      </c>
      <c r="H1014">
        <v>0.25</v>
      </c>
      <c r="I1014">
        <v>0</v>
      </c>
      <c r="J1014">
        <v>0.48699999999999999</v>
      </c>
      <c r="K1014" t="s">
        <v>17</v>
      </c>
      <c r="L1014">
        <v>0.73712500000000003</v>
      </c>
      <c r="M1014">
        <v>0.72615499999999999</v>
      </c>
    </row>
    <row r="1015" spans="1:13" ht="15" x14ac:dyDescent="0.3">
      <c r="A1015" s="1"/>
      <c r="B1015" t="s">
        <v>16</v>
      </c>
      <c r="C1015" t="s">
        <v>3195</v>
      </c>
      <c r="D1015" t="s">
        <v>11374</v>
      </c>
      <c r="E1015" t="s">
        <v>10996</v>
      </c>
      <c r="F1015" t="s">
        <v>11375</v>
      </c>
      <c r="G1015">
        <v>0.48599999999999999</v>
      </c>
      <c r="H1015">
        <v>0.308</v>
      </c>
      <c r="I1015">
        <v>0.5</v>
      </c>
      <c r="J1015">
        <v>0.48599999999999999</v>
      </c>
      <c r="K1015" t="s">
        <v>17</v>
      </c>
      <c r="L1015">
        <v>0.86090999999999995</v>
      </c>
      <c r="M1015">
        <v>0.854827</v>
      </c>
    </row>
    <row r="1016" spans="1:13" ht="15" x14ac:dyDescent="0.3">
      <c r="A1016" s="1"/>
      <c r="B1016" t="s">
        <v>16</v>
      </c>
      <c r="C1016" t="s">
        <v>4026</v>
      </c>
      <c r="D1016" t="s">
        <v>11376</v>
      </c>
      <c r="E1016" t="s">
        <v>11377</v>
      </c>
      <c r="F1016" t="s">
        <v>11378</v>
      </c>
      <c r="G1016">
        <v>0.47799999999999998</v>
      </c>
      <c r="H1016">
        <v>0.33300000000000002</v>
      </c>
      <c r="I1016">
        <v>0.154</v>
      </c>
      <c r="J1016">
        <v>0.47799999999999998</v>
      </c>
      <c r="K1016" t="s">
        <v>17</v>
      </c>
      <c r="L1016">
        <v>0.78326200000000001</v>
      </c>
      <c r="M1016">
        <v>0.77675700000000003</v>
      </c>
    </row>
    <row r="1017" spans="1:13" ht="15" x14ac:dyDescent="0.3">
      <c r="A1017" s="1"/>
      <c r="B1017" t="s">
        <v>16</v>
      </c>
      <c r="C1017" t="s">
        <v>1469</v>
      </c>
      <c r="D1017" t="s">
        <v>1473</v>
      </c>
      <c r="E1017" t="s">
        <v>1471</v>
      </c>
      <c r="F1017" t="s">
        <v>1474</v>
      </c>
      <c r="G1017">
        <v>0.47699999999999998</v>
      </c>
      <c r="H1017">
        <v>0.66700000000000004</v>
      </c>
      <c r="I1017">
        <v>0</v>
      </c>
      <c r="J1017">
        <v>0.47699999999999998</v>
      </c>
      <c r="K1017" t="s">
        <v>17</v>
      </c>
      <c r="L1017">
        <v>0.69371799999999995</v>
      </c>
      <c r="M1017">
        <v>0.67987900000000001</v>
      </c>
    </row>
    <row r="1018" spans="1:13" ht="15" x14ac:dyDescent="0.3">
      <c r="A1018" s="1"/>
      <c r="B1018" t="s">
        <v>16</v>
      </c>
      <c r="C1018">
        <v>1981</v>
      </c>
      <c r="D1018" t="s">
        <v>1852</v>
      </c>
      <c r="E1018">
        <v>1981</v>
      </c>
      <c r="F1018" t="s">
        <v>1853</v>
      </c>
      <c r="G1018">
        <v>0.47599999999999998</v>
      </c>
      <c r="H1018">
        <v>0</v>
      </c>
      <c r="I1018">
        <v>0</v>
      </c>
      <c r="J1018">
        <v>0.47599999999999998</v>
      </c>
      <c r="K1018" t="s">
        <v>17</v>
      </c>
      <c r="L1018">
        <v>0.61056500000000002</v>
      </c>
      <c r="M1018">
        <v>0.62359200000000004</v>
      </c>
    </row>
    <row r="1019" spans="1:13" ht="15" x14ac:dyDescent="0.3">
      <c r="A1019" s="1"/>
      <c r="B1019" t="s">
        <v>16</v>
      </c>
      <c r="C1019" t="s">
        <v>3953</v>
      </c>
      <c r="D1019" t="s">
        <v>11379</v>
      </c>
      <c r="E1019" t="s">
        <v>8130</v>
      </c>
      <c r="F1019" t="s">
        <v>11380</v>
      </c>
      <c r="G1019">
        <v>0.47499999999999998</v>
      </c>
      <c r="H1019">
        <v>0.33300000000000002</v>
      </c>
      <c r="I1019">
        <v>0.33300000000000002</v>
      </c>
      <c r="J1019">
        <v>0.47499999999999998</v>
      </c>
      <c r="K1019" t="s">
        <v>17</v>
      </c>
      <c r="L1019">
        <v>0.82028699999999999</v>
      </c>
      <c r="M1019">
        <v>0.81367800000000001</v>
      </c>
    </row>
    <row r="1020" spans="1:13" ht="15" x14ac:dyDescent="0.3">
      <c r="A1020" s="1"/>
      <c r="B1020" t="s">
        <v>16</v>
      </c>
      <c r="C1020" t="s">
        <v>11381</v>
      </c>
      <c r="D1020" t="s">
        <v>2352</v>
      </c>
      <c r="E1020" t="s">
        <v>11381</v>
      </c>
      <c r="F1020" t="s">
        <v>2353</v>
      </c>
      <c r="G1020">
        <v>0.47299999999999998</v>
      </c>
      <c r="H1020">
        <v>0</v>
      </c>
      <c r="I1020">
        <v>0</v>
      </c>
      <c r="J1020">
        <v>0.47299999999999998</v>
      </c>
      <c r="K1020" t="s">
        <v>17</v>
      </c>
      <c r="L1020">
        <v>0.71789499999999995</v>
      </c>
      <c r="M1020">
        <v>0.71998300000000004</v>
      </c>
    </row>
    <row r="1021" spans="1:13" ht="15" x14ac:dyDescent="0.3">
      <c r="A1021" s="1"/>
      <c r="B1021" t="s">
        <v>16</v>
      </c>
      <c r="C1021" t="s">
        <v>4539</v>
      </c>
      <c r="D1021" t="s">
        <v>9181</v>
      </c>
      <c r="E1021" t="s">
        <v>9182</v>
      </c>
      <c r="F1021" t="s">
        <v>9183</v>
      </c>
      <c r="G1021">
        <v>0.46899999999999997</v>
      </c>
      <c r="H1021">
        <v>0.75</v>
      </c>
      <c r="I1021">
        <v>0.75</v>
      </c>
      <c r="J1021">
        <v>0.46899999999999997</v>
      </c>
      <c r="K1021" t="s">
        <v>17</v>
      </c>
      <c r="L1021">
        <v>0.85003700000000004</v>
      </c>
      <c r="M1021">
        <v>0.85997599999999996</v>
      </c>
    </row>
    <row r="1022" spans="1:13" ht="15" x14ac:dyDescent="0.3">
      <c r="A1022" s="1"/>
      <c r="B1022" t="s">
        <v>16</v>
      </c>
      <c r="C1022" t="s">
        <v>4397</v>
      </c>
      <c r="D1022" t="s">
        <v>11382</v>
      </c>
      <c r="E1022" t="s">
        <v>8928</v>
      </c>
      <c r="F1022" t="s">
        <v>11383</v>
      </c>
      <c r="G1022">
        <v>0.46600000000000003</v>
      </c>
      <c r="H1022">
        <v>0.25</v>
      </c>
      <c r="I1022">
        <v>0.33300000000000002</v>
      </c>
      <c r="J1022">
        <v>0.46600000000000003</v>
      </c>
      <c r="K1022" t="s">
        <v>17</v>
      </c>
      <c r="L1022">
        <v>0.75587199999999999</v>
      </c>
      <c r="M1022">
        <v>0.73914199999999997</v>
      </c>
    </row>
    <row r="1023" spans="1:13" ht="15" x14ac:dyDescent="0.3">
      <c r="A1023" s="1"/>
      <c r="B1023" t="s">
        <v>16</v>
      </c>
      <c r="C1023" t="s">
        <v>5173</v>
      </c>
      <c r="D1023" t="s">
        <v>11384</v>
      </c>
      <c r="E1023" t="s">
        <v>11385</v>
      </c>
      <c r="F1023" t="s">
        <v>10448</v>
      </c>
      <c r="G1023">
        <v>0.46500000000000002</v>
      </c>
      <c r="H1023">
        <v>0</v>
      </c>
      <c r="I1023">
        <v>0</v>
      </c>
      <c r="J1023">
        <v>0.46500000000000002</v>
      </c>
      <c r="K1023" t="s">
        <v>17</v>
      </c>
      <c r="L1023">
        <v>0.69115899999999997</v>
      </c>
      <c r="M1023">
        <v>0.70293099999999997</v>
      </c>
    </row>
    <row r="1024" spans="1:13" ht="15" x14ac:dyDescent="0.3">
      <c r="A1024" s="1"/>
      <c r="B1024" t="s">
        <v>16</v>
      </c>
      <c r="C1024" t="s">
        <v>2010</v>
      </c>
      <c r="D1024" t="s">
        <v>2014</v>
      </c>
      <c r="E1024" t="s">
        <v>2012</v>
      </c>
      <c r="F1024" t="s">
        <v>2015</v>
      </c>
      <c r="G1024">
        <v>0.46400000000000002</v>
      </c>
      <c r="H1024">
        <v>0.316</v>
      </c>
      <c r="I1024">
        <v>0.32</v>
      </c>
      <c r="J1024">
        <v>0.46400000000000002</v>
      </c>
      <c r="K1024" t="s">
        <v>17</v>
      </c>
      <c r="L1024">
        <v>0.763822</v>
      </c>
      <c r="M1024">
        <v>0.76292300000000002</v>
      </c>
    </row>
    <row r="1025" spans="1:13" ht="15" x14ac:dyDescent="0.3">
      <c r="A1025" s="1"/>
      <c r="B1025" t="s">
        <v>16</v>
      </c>
      <c r="C1025" t="s">
        <v>101</v>
      </c>
      <c r="D1025" t="s">
        <v>72</v>
      </c>
      <c r="E1025" t="s">
        <v>102</v>
      </c>
      <c r="F1025" t="s">
        <v>73</v>
      </c>
      <c r="G1025">
        <v>0.46300000000000002</v>
      </c>
      <c r="H1025">
        <v>0</v>
      </c>
      <c r="I1025">
        <v>0</v>
      </c>
      <c r="J1025">
        <v>0.46300000000000002</v>
      </c>
      <c r="K1025" t="s">
        <v>17</v>
      </c>
      <c r="L1025">
        <v>0.64641499999999996</v>
      </c>
      <c r="M1025">
        <v>0.64093699999999998</v>
      </c>
    </row>
    <row r="1026" spans="1:13" ht="15" x14ac:dyDescent="0.3">
      <c r="A1026" s="1"/>
      <c r="B1026" t="s">
        <v>16</v>
      </c>
      <c r="C1026" t="s">
        <v>704</v>
      </c>
      <c r="D1026" t="s">
        <v>705</v>
      </c>
      <c r="E1026" t="s">
        <v>706</v>
      </c>
      <c r="F1026" t="s">
        <v>707</v>
      </c>
      <c r="G1026">
        <v>0.46300000000000002</v>
      </c>
      <c r="H1026">
        <v>1</v>
      </c>
      <c r="I1026">
        <v>0</v>
      </c>
      <c r="J1026">
        <v>0.46300000000000002</v>
      </c>
      <c r="K1026" t="s">
        <v>17</v>
      </c>
      <c r="L1026">
        <v>0.71194999999999997</v>
      </c>
      <c r="M1026">
        <v>0.71117200000000003</v>
      </c>
    </row>
    <row r="1027" spans="1:13" ht="15" x14ac:dyDescent="0.3">
      <c r="A1027" s="1"/>
      <c r="B1027" t="s">
        <v>16</v>
      </c>
      <c r="C1027" t="s">
        <v>2129</v>
      </c>
      <c r="D1027" t="s">
        <v>2142</v>
      </c>
      <c r="E1027" t="s">
        <v>2130</v>
      </c>
      <c r="F1027" t="s">
        <v>2143</v>
      </c>
      <c r="G1027">
        <v>0.46</v>
      </c>
      <c r="H1027">
        <v>0.5</v>
      </c>
      <c r="I1027">
        <v>0.4</v>
      </c>
      <c r="J1027">
        <v>0.46</v>
      </c>
      <c r="K1027" t="s">
        <v>17</v>
      </c>
      <c r="L1027">
        <v>0.82710099999999998</v>
      </c>
      <c r="M1027">
        <v>0.82737000000000005</v>
      </c>
    </row>
    <row r="1028" spans="1:13" ht="15" x14ac:dyDescent="0.3">
      <c r="A1028" s="1"/>
      <c r="B1028" t="s">
        <v>16</v>
      </c>
      <c r="C1028" t="s">
        <v>3389</v>
      </c>
      <c r="D1028" t="s">
        <v>11386</v>
      </c>
      <c r="E1028" t="s">
        <v>11387</v>
      </c>
      <c r="F1028" t="s">
        <v>11388</v>
      </c>
      <c r="G1028">
        <v>0.46</v>
      </c>
      <c r="H1028">
        <v>8.3000000000000004E-2</v>
      </c>
      <c r="I1028">
        <v>0</v>
      </c>
      <c r="J1028">
        <v>0.46</v>
      </c>
      <c r="K1028" t="s">
        <v>17</v>
      </c>
      <c r="L1028">
        <v>0.69752000000000003</v>
      </c>
      <c r="M1028">
        <v>0.69301299999999999</v>
      </c>
    </row>
    <row r="1029" spans="1:13" ht="15" x14ac:dyDescent="0.3">
      <c r="A1029" s="1"/>
      <c r="B1029" t="s">
        <v>16</v>
      </c>
      <c r="C1029" t="s">
        <v>5118</v>
      </c>
      <c r="D1029" t="s">
        <v>11389</v>
      </c>
      <c r="E1029" t="s">
        <v>10353</v>
      </c>
      <c r="F1029" t="s">
        <v>11390</v>
      </c>
      <c r="G1029">
        <v>0.45600000000000002</v>
      </c>
      <c r="H1029">
        <v>0.5</v>
      </c>
      <c r="I1029">
        <v>0.61499999999999999</v>
      </c>
      <c r="J1029">
        <v>0.45600000000000002</v>
      </c>
      <c r="K1029" t="s">
        <v>17</v>
      </c>
      <c r="L1029">
        <v>0.78015699999999999</v>
      </c>
      <c r="M1029">
        <v>0.78387499999999999</v>
      </c>
    </row>
    <row r="1030" spans="1:13" ht="15" x14ac:dyDescent="0.3">
      <c r="A1030" s="1"/>
      <c r="B1030" t="s">
        <v>16</v>
      </c>
      <c r="C1030" t="s">
        <v>1580</v>
      </c>
      <c r="D1030" t="s">
        <v>1581</v>
      </c>
      <c r="E1030" t="s">
        <v>1580</v>
      </c>
      <c r="F1030" t="s">
        <v>1580</v>
      </c>
      <c r="G1030">
        <v>0.45500000000000002</v>
      </c>
      <c r="H1030">
        <v>1</v>
      </c>
      <c r="I1030">
        <v>0</v>
      </c>
      <c r="J1030">
        <v>0.45500000000000002</v>
      </c>
      <c r="K1030" t="s">
        <v>17</v>
      </c>
      <c r="L1030">
        <v>0.66176500000000005</v>
      </c>
      <c r="M1030">
        <v>0.66617099999999996</v>
      </c>
    </row>
    <row r="1031" spans="1:13" ht="15" x14ac:dyDescent="0.3">
      <c r="A1031" s="1" t="s">
        <v>11391</v>
      </c>
      <c r="B1031" t="s">
        <v>16</v>
      </c>
      <c r="C1031" t="s">
        <v>3383</v>
      </c>
      <c r="D1031" t="s">
        <v>11392</v>
      </c>
      <c r="E1031" t="s">
        <v>11393</v>
      </c>
      <c r="F1031" t="s">
        <v>11394</v>
      </c>
      <c r="G1031">
        <v>0.45400000000000001</v>
      </c>
      <c r="H1031">
        <v>0</v>
      </c>
      <c r="I1031">
        <v>0</v>
      </c>
      <c r="J1031">
        <v>0.45400000000000001</v>
      </c>
      <c r="K1031" t="s">
        <v>17</v>
      </c>
      <c r="L1031">
        <v>0.724823</v>
      </c>
      <c r="M1031">
        <v>0.72833300000000001</v>
      </c>
    </row>
    <row r="1032" spans="1:13" ht="15" x14ac:dyDescent="0.3">
      <c r="A1032" s="1"/>
      <c r="B1032" t="s">
        <v>16</v>
      </c>
      <c r="C1032" t="s">
        <v>545</v>
      </c>
      <c r="D1032" t="s">
        <v>540</v>
      </c>
      <c r="E1032" t="s">
        <v>546</v>
      </c>
      <c r="F1032" t="s">
        <v>541</v>
      </c>
      <c r="G1032">
        <v>0.45</v>
      </c>
      <c r="H1032">
        <v>0.66700000000000004</v>
      </c>
      <c r="I1032">
        <v>0.66700000000000004</v>
      </c>
      <c r="J1032">
        <v>0.45</v>
      </c>
      <c r="K1032" t="s">
        <v>18</v>
      </c>
      <c r="L1032">
        <v>0.80534600000000001</v>
      </c>
      <c r="M1032">
        <v>0.78614600000000001</v>
      </c>
    </row>
    <row r="1033" spans="1:13" ht="15" x14ac:dyDescent="0.3">
      <c r="A1033" s="1"/>
      <c r="B1033" t="s">
        <v>16</v>
      </c>
      <c r="C1033" t="s">
        <v>5167</v>
      </c>
      <c r="D1033" t="s">
        <v>11395</v>
      </c>
      <c r="E1033" t="s">
        <v>11396</v>
      </c>
      <c r="F1033" t="s">
        <v>11397</v>
      </c>
      <c r="G1033">
        <v>0.44800000000000001</v>
      </c>
      <c r="H1033">
        <v>0</v>
      </c>
      <c r="I1033">
        <v>0</v>
      </c>
      <c r="J1033">
        <v>0.44800000000000001</v>
      </c>
      <c r="K1033" t="s">
        <v>18</v>
      </c>
      <c r="L1033">
        <v>0.62764900000000001</v>
      </c>
      <c r="M1033">
        <v>0.64027100000000003</v>
      </c>
    </row>
    <row r="1034" spans="1:13" ht="15" x14ac:dyDescent="0.3">
      <c r="A1034" s="1"/>
      <c r="B1034" t="s">
        <v>16</v>
      </c>
      <c r="C1034" t="s">
        <v>176</v>
      </c>
      <c r="D1034" t="s">
        <v>189</v>
      </c>
      <c r="E1034" t="s">
        <v>178</v>
      </c>
      <c r="F1034" t="s">
        <v>190</v>
      </c>
      <c r="G1034">
        <v>0.443</v>
      </c>
      <c r="H1034">
        <v>0</v>
      </c>
      <c r="I1034">
        <v>0</v>
      </c>
      <c r="J1034">
        <v>0.443</v>
      </c>
      <c r="K1034" t="s">
        <v>18</v>
      </c>
      <c r="L1034">
        <v>0.674458</v>
      </c>
      <c r="M1034">
        <v>0.67969100000000005</v>
      </c>
    </row>
    <row r="1035" spans="1:13" ht="15" x14ac:dyDescent="0.3">
      <c r="A1035" s="1"/>
      <c r="B1035" t="s">
        <v>16</v>
      </c>
      <c r="C1035" t="s">
        <v>1700</v>
      </c>
      <c r="D1035" t="s">
        <v>1701</v>
      </c>
      <c r="E1035" t="s">
        <v>1693</v>
      </c>
      <c r="F1035" t="s">
        <v>1702</v>
      </c>
      <c r="G1035">
        <v>0.43</v>
      </c>
      <c r="H1035">
        <v>0</v>
      </c>
      <c r="I1035">
        <v>0</v>
      </c>
      <c r="J1035">
        <v>0.43</v>
      </c>
      <c r="K1035" t="s">
        <v>18</v>
      </c>
      <c r="L1035">
        <v>0.61898600000000004</v>
      </c>
      <c r="M1035">
        <v>0.61858199999999997</v>
      </c>
    </row>
    <row r="1036" spans="1:13" ht="15" x14ac:dyDescent="0.3">
      <c r="A1036" s="1"/>
      <c r="B1036" t="s">
        <v>16</v>
      </c>
      <c r="C1036" t="s">
        <v>4372</v>
      </c>
      <c r="D1036" t="s">
        <v>11398</v>
      </c>
      <c r="E1036" t="s">
        <v>11399</v>
      </c>
      <c r="F1036" t="s">
        <v>11400</v>
      </c>
      <c r="G1036">
        <v>0.42899999999999999</v>
      </c>
      <c r="H1036">
        <v>0</v>
      </c>
      <c r="I1036">
        <v>0.25</v>
      </c>
      <c r="J1036">
        <v>0.42899999999999999</v>
      </c>
      <c r="K1036" t="s">
        <v>18</v>
      </c>
      <c r="L1036">
        <v>0.729325</v>
      </c>
      <c r="M1036">
        <v>0.73346599999999995</v>
      </c>
    </row>
    <row r="1037" spans="1:13" ht="15" x14ac:dyDescent="0.3">
      <c r="A1037" s="1"/>
      <c r="B1037" t="s">
        <v>16</v>
      </c>
      <c r="C1037" t="s">
        <v>1726</v>
      </c>
      <c r="D1037" t="s">
        <v>1728</v>
      </c>
      <c r="E1037" t="s">
        <v>1727</v>
      </c>
      <c r="F1037" t="s">
        <v>1729</v>
      </c>
      <c r="G1037">
        <v>0.42899999999999999</v>
      </c>
      <c r="H1037">
        <v>0</v>
      </c>
      <c r="I1037">
        <v>0</v>
      </c>
      <c r="J1037">
        <v>0.42899999999999999</v>
      </c>
      <c r="K1037" t="s">
        <v>18</v>
      </c>
      <c r="L1037">
        <v>0.68113699999999999</v>
      </c>
      <c r="M1037">
        <v>0.673261</v>
      </c>
    </row>
    <row r="1038" spans="1:13" ht="15" x14ac:dyDescent="0.3">
      <c r="A1038" s="1"/>
      <c r="B1038" t="s">
        <v>16</v>
      </c>
      <c r="C1038" t="s">
        <v>4068</v>
      </c>
      <c r="D1038" t="s">
        <v>11401</v>
      </c>
      <c r="E1038" t="s">
        <v>8360</v>
      </c>
      <c r="F1038" t="s">
        <v>11402</v>
      </c>
      <c r="G1038">
        <v>0.42699999999999999</v>
      </c>
      <c r="H1038">
        <v>0.57099999999999995</v>
      </c>
      <c r="I1038">
        <v>0.33300000000000002</v>
      </c>
      <c r="J1038">
        <v>0.42699999999999999</v>
      </c>
      <c r="K1038" t="s">
        <v>18</v>
      </c>
      <c r="L1038">
        <v>0.76279300000000005</v>
      </c>
      <c r="M1038">
        <v>0.77012000000000003</v>
      </c>
    </row>
    <row r="1039" spans="1:13" ht="15" x14ac:dyDescent="0.3">
      <c r="A1039" s="1"/>
      <c r="B1039" t="s">
        <v>16</v>
      </c>
      <c r="C1039" t="s">
        <v>4968</v>
      </c>
      <c r="D1039" t="s">
        <v>10062</v>
      </c>
      <c r="E1039" t="s">
        <v>10063</v>
      </c>
      <c r="F1039" t="s">
        <v>11403</v>
      </c>
      <c r="G1039">
        <v>0.42599999999999999</v>
      </c>
      <c r="H1039">
        <v>0</v>
      </c>
      <c r="I1039">
        <v>0.25</v>
      </c>
      <c r="J1039">
        <v>0.42599999999999999</v>
      </c>
      <c r="K1039" t="s">
        <v>18</v>
      </c>
      <c r="L1039">
        <v>0.75958599999999998</v>
      </c>
      <c r="M1039">
        <v>0.76592099999999996</v>
      </c>
    </row>
    <row r="1040" spans="1:13" ht="15" x14ac:dyDescent="0.3">
      <c r="A1040" s="1"/>
      <c r="B1040" t="s">
        <v>16</v>
      </c>
      <c r="C1040" t="s">
        <v>4445</v>
      </c>
      <c r="D1040" t="s">
        <v>11338</v>
      </c>
      <c r="E1040" t="s">
        <v>11404</v>
      </c>
      <c r="F1040" t="s">
        <v>4442</v>
      </c>
      <c r="G1040">
        <v>0.42599999999999999</v>
      </c>
      <c r="H1040">
        <v>0</v>
      </c>
      <c r="I1040">
        <v>0</v>
      </c>
      <c r="J1040">
        <v>0.42599999999999999</v>
      </c>
      <c r="K1040" t="s">
        <v>18</v>
      </c>
      <c r="L1040">
        <v>0.68912600000000002</v>
      </c>
      <c r="M1040">
        <v>0.68912600000000002</v>
      </c>
    </row>
    <row r="1041" spans="1:13" ht="15" x14ac:dyDescent="0.3">
      <c r="A1041" s="1" t="s">
        <v>11405</v>
      </c>
      <c r="B1041" t="s">
        <v>16</v>
      </c>
      <c r="C1041" t="s">
        <v>3959</v>
      </c>
      <c r="D1041" t="s">
        <v>11406</v>
      </c>
      <c r="E1041" t="s">
        <v>11407</v>
      </c>
      <c r="F1041" t="s">
        <v>8144</v>
      </c>
      <c r="G1041">
        <v>0.42099999999999999</v>
      </c>
      <c r="H1041">
        <v>0</v>
      </c>
      <c r="I1041">
        <v>0</v>
      </c>
      <c r="J1041">
        <v>0.42099999999999999</v>
      </c>
      <c r="K1041" t="s">
        <v>18</v>
      </c>
      <c r="L1041">
        <v>0.67032199999999997</v>
      </c>
      <c r="M1041">
        <v>0.67854000000000003</v>
      </c>
    </row>
    <row r="1042" spans="1:13" ht="15" x14ac:dyDescent="0.3">
      <c r="A1042" s="1" t="s">
        <v>11408</v>
      </c>
      <c r="B1042" t="s">
        <v>16</v>
      </c>
      <c r="C1042" t="s">
        <v>3987</v>
      </c>
      <c r="D1042" t="s">
        <v>11409</v>
      </c>
      <c r="E1042" t="s">
        <v>11356</v>
      </c>
      <c r="F1042" t="s">
        <v>11410</v>
      </c>
      <c r="G1042">
        <v>0.42099999999999999</v>
      </c>
      <c r="H1042">
        <v>0</v>
      </c>
      <c r="I1042">
        <v>0</v>
      </c>
      <c r="J1042">
        <v>0.42099999999999999</v>
      </c>
      <c r="K1042" t="s">
        <v>18</v>
      </c>
      <c r="L1042">
        <v>0.68940299999999999</v>
      </c>
      <c r="M1042">
        <v>0.69708099999999995</v>
      </c>
    </row>
    <row r="1043" spans="1:13" ht="15" x14ac:dyDescent="0.3">
      <c r="A1043" s="1"/>
      <c r="B1043" t="s">
        <v>16</v>
      </c>
      <c r="C1043" t="s">
        <v>3247</v>
      </c>
      <c r="D1043" t="s">
        <v>11411</v>
      </c>
      <c r="E1043" t="s">
        <v>6814</v>
      </c>
      <c r="F1043" t="s">
        <v>11412</v>
      </c>
      <c r="G1043">
        <v>0.41699999999999998</v>
      </c>
      <c r="H1043">
        <v>0</v>
      </c>
      <c r="I1043">
        <v>0</v>
      </c>
      <c r="J1043">
        <v>0.41699999999999998</v>
      </c>
      <c r="K1043" t="s">
        <v>18</v>
      </c>
      <c r="L1043">
        <v>0.62690299999999999</v>
      </c>
      <c r="M1043">
        <v>0.63613600000000003</v>
      </c>
    </row>
    <row r="1044" spans="1:13" ht="15" x14ac:dyDescent="0.3">
      <c r="A1044" s="1"/>
      <c r="B1044" t="s">
        <v>16</v>
      </c>
      <c r="C1044" t="s">
        <v>4112</v>
      </c>
      <c r="D1044" t="s">
        <v>11413</v>
      </c>
      <c r="E1044" t="s">
        <v>8449</v>
      </c>
      <c r="F1044" t="s">
        <v>8450</v>
      </c>
      <c r="G1044">
        <v>0.41599999999999998</v>
      </c>
      <c r="H1044">
        <v>0.66700000000000004</v>
      </c>
      <c r="I1044">
        <v>0</v>
      </c>
      <c r="J1044">
        <v>0.41599999999999998</v>
      </c>
      <c r="K1044" t="s">
        <v>18</v>
      </c>
      <c r="L1044">
        <v>0.78581699999999999</v>
      </c>
      <c r="M1044">
        <v>0.78385099999999996</v>
      </c>
    </row>
    <row r="1045" spans="1:13" ht="15" x14ac:dyDescent="0.3">
      <c r="A1045" s="1"/>
      <c r="B1045" t="s">
        <v>16</v>
      </c>
      <c r="C1045" t="s">
        <v>4103</v>
      </c>
      <c r="D1045" t="s">
        <v>11414</v>
      </c>
      <c r="E1045" t="s">
        <v>11415</v>
      </c>
      <c r="F1045" t="s">
        <v>8428</v>
      </c>
      <c r="G1045">
        <v>0.41499999999999998</v>
      </c>
      <c r="H1045">
        <v>0.4</v>
      </c>
      <c r="I1045">
        <v>0.28599999999999998</v>
      </c>
      <c r="J1045">
        <v>0.41499999999999998</v>
      </c>
      <c r="K1045" t="s">
        <v>18</v>
      </c>
      <c r="L1045">
        <v>0.75089499999999998</v>
      </c>
      <c r="M1045">
        <v>0.754745</v>
      </c>
    </row>
    <row r="1046" spans="1:13" ht="15" x14ac:dyDescent="0.3">
      <c r="A1046" s="1"/>
      <c r="B1046" t="s">
        <v>16</v>
      </c>
      <c r="C1046" t="s">
        <v>5115</v>
      </c>
      <c r="D1046" t="s">
        <v>10348</v>
      </c>
      <c r="E1046" t="s">
        <v>11416</v>
      </c>
      <c r="F1046" t="s">
        <v>10349</v>
      </c>
      <c r="G1046">
        <v>0.41499999999999998</v>
      </c>
      <c r="H1046">
        <v>0.26700000000000002</v>
      </c>
      <c r="I1046">
        <v>0.11799999999999999</v>
      </c>
      <c r="J1046">
        <v>0.41499999999999998</v>
      </c>
      <c r="K1046" t="s">
        <v>18</v>
      </c>
      <c r="L1046">
        <v>0.70676700000000003</v>
      </c>
      <c r="M1046">
        <v>0.70382599999999995</v>
      </c>
    </row>
    <row r="1047" spans="1:13" ht="15" x14ac:dyDescent="0.3">
      <c r="A1047" s="1"/>
      <c r="B1047" t="s">
        <v>16</v>
      </c>
      <c r="C1047" t="s">
        <v>4820</v>
      </c>
      <c r="D1047" t="s">
        <v>9790</v>
      </c>
      <c r="E1047" t="s">
        <v>9792</v>
      </c>
      <c r="F1047" t="s">
        <v>11417</v>
      </c>
      <c r="G1047">
        <v>0.41399999999999998</v>
      </c>
      <c r="H1047">
        <v>0.28599999999999998</v>
      </c>
      <c r="I1047">
        <v>0</v>
      </c>
      <c r="J1047">
        <v>0.41399999999999998</v>
      </c>
      <c r="K1047" t="s">
        <v>18</v>
      </c>
      <c r="L1047">
        <v>0.68562400000000001</v>
      </c>
      <c r="M1047">
        <v>0.69004699999999997</v>
      </c>
    </row>
    <row r="1048" spans="1:13" ht="15" x14ac:dyDescent="0.3">
      <c r="A1048" s="1"/>
      <c r="B1048" t="s">
        <v>16</v>
      </c>
      <c r="C1048" t="s">
        <v>5130</v>
      </c>
      <c r="D1048" t="s">
        <v>11418</v>
      </c>
      <c r="E1048" t="s">
        <v>11419</v>
      </c>
      <c r="F1048" t="s">
        <v>11420</v>
      </c>
      <c r="G1048">
        <v>0.41299999999999998</v>
      </c>
      <c r="H1048">
        <v>0.46200000000000002</v>
      </c>
      <c r="I1048">
        <v>0.28599999999999998</v>
      </c>
      <c r="J1048">
        <v>0.41299999999999998</v>
      </c>
      <c r="K1048" t="s">
        <v>18</v>
      </c>
      <c r="L1048">
        <v>0.74975599999999998</v>
      </c>
      <c r="M1048">
        <v>0.74112699999999998</v>
      </c>
    </row>
    <row r="1049" spans="1:13" ht="15" x14ac:dyDescent="0.3">
      <c r="A1049" s="1"/>
      <c r="B1049" t="s">
        <v>16</v>
      </c>
      <c r="C1049" t="s">
        <v>4656</v>
      </c>
      <c r="D1049" t="s">
        <v>11421</v>
      </c>
      <c r="E1049" t="s">
        <v>9412</v>
      </c>
      <c r="F1049" t="s">
        <v>9435</v>
      </c>
      <c r="G1049">
        <v>0.41</v>
      </c>
      <c r="H1049">
        <v>0.25</v>
      </c>
      <c r="I1049">
        <v>0.25</v>
      </c>
      <c r="J1049">
        <v>0.41</v>
      </c>
      <c r="K1049" t="s">
        <v>18</v>
      </c>
      <c r="L1049">
        <v>0.837534</v>
      </c>
      <c r="M1049">
        <v>0.82287399999999999</v>
      </c>
    </row>
    <row r="1050" spans="1:13" ht="15" x14ac:dyDescent="0.3">
      <c r="A1050" s="1"/>
      <c r="B1050" t="s">
        <v>16</v>
      </c>
      <c r="C1050" t="s">
        <v>128</v>
      </c>
      <c r="D1050" t="s">
        <v>129</v>
      </c>
      <c r="E1050" t="s">
        <v>130</v>
      </c>
      <c r="F1050" t="s">
        <v>130</v>
      </c>
      <c r="G1050">
        <v>0.40799999999999997</v>
      </c>
      <c r="H1050">
        <v>1</v>
      </c>
      <c r="I1050">
        <v>0</v>
      </c>
      <c r="J1050">
        <v>0.40799999999999997</v>
      </c>
      <c r="K1050" t="s">
        <v>18</v>
      </c>
      <c r="L1050">
        <v>0.74653000000000003</v>
      </c>
      <c r="M1050">
        <v>0.74672000000000005</v>
      </c>
    </row>
    <row r="1051" spans="1:13" ht="15" x14ac:dyDescent="0.3">
      <c r="A1051" s="1"/>
      <c r="B1051" t="s">
        <v>16</v>
      </c>
      <c r="C1051" t="s">
        <v>1873</v>
      </c>
      <c r="D1051" t="s">
        <v>1879</v>
      </c>
      <c r="E1051" t="s">
        <v>1873</v>
      </c>
      <c r="F1051" t="s">
        <v>1880</v>
      </c>
      <c r="G1051">
        <v>0.39900000000000002</v>
      </c>
      <c r="H1051">
        <v>0</v>
      </c>
      <c r="I1051">
        <v>0</v>
      </c>
      <c r="J1051">
        <v>0.39900000000000002</v>
      </c>
      <c r="K1051" t="s">
        <v>18</v>
      </c>
      <c r="L1051">
        <v>0.76288100000000003</v>
      </c>
      <c r="M1051">
        <v>0.75874399999999997</v>
      </c>
    </row>
    <row r="1052" spans="1:13" ht="15" x14ac:dyDescent="0.3">
      <c r="A1052" s="1"/>
      <c r="B1052" t="s">
        <v>16</v>
      </c>
      <c r="C1052" t="s">
        <v>4490</v>
      </c>
      <c r="D1052" t="s">
        <v>11422</v>
      </c>
      <c r="E1052" t="s">
        <v>11423</v>
      </c>
      <c r="F1052" t="s">
        <v>9079</v>
      </c>
      <c r="G1052">
        <v>0.39400000000000002</v>
      </c>
      <c r="H1052">
        <v>0.5</v>
      </c>
      <c r="I1052">
        <v>0</v>
      </c>
      <c r="J1052">
        <v>0.39400000000000002</v>
      </c>
      <c r="K1052" t="s">
        <v>18</v>
      </c>
      <c r="L1052">
        <v>0.77949100000000004</v>
      </c>
      <c r="M1052">
        <v>0.77494200000000002</v>
      </c>
    </row>
    <row r="1053" spans="1:13" ht="15" x14ac:dyDescent="0.3">
      <c r="A1053" s="1"/>
      <c r="B1053" t="s">
        <v>16</v>
      </c>
      <c r="C1053" t="s">
        <v>1249</v>
      </c>
      <c r="D1053" t="s">
        <v>1255</v>
      </c>
      <c r="E1053" t="s">
        <v>1251</v>
      </c>
      <c r="F1053" t="s">
        <v>1256</v>
      </c>
      <c r="G1053">
        <v>0.38900000000000001</v>
      </c>
      <c r="H1053">
        <v>0.222</v>
      </c>
      <c r="I1053">
        <v>0.222</v>
      </c>
      <c r="J1053">
        <v>0.38900000000000001</v>
      </c>
      <c r="K1053" t="s">
        <v>18</v>
      </c>
      <c r="L1053">
        <v>0.73194700000000001</v>
      </c>
      <c r="M1053">
        <v>0.73377999999999999</v>
      </c>
    </row>
    <row r="1054" spans="1:13" ht="15" x14ac:dyDescent="0.3">
      <c r="A1054" s="1"/>
      <c r="B1054" t="s">
        <v>16</v>
      </c>
      <c r="C1054" t="s">
        <v>571</v>
      </c>
      <c r="D1054" t="s">
        <v>575</v>
      </c>
      <c r="E1054" t="s">
        <v>573</v>
      </c>
      <c r="F1054" t="s">
        <v>576</v>
      </c>
      <c r="G1054">
        <v>0.38600000000000001</v>
      </c>
      <c r="H1054">
        <v>0.75</v>
      </c>
      <c r="I1054">
        <v>0.25</v>
      </c>
      <c r="J1054">
        <v>0.38600000000000001</v>
      </c>
      <c r="K1054" t="s">
        <v>18</v>
      </c>
      <c r="L1054">
        <v>0.74185100000000004</v>
      </c>
      <c r="M1054">
        <v>0.73952499999999999</v>
      </c>
    </row>
    <row r="1055" spans="1:13" ht="15" x14ac:dyDescent="0.3">
      <c r="A1055" s="1"/>
      <c r="B1055" t="s">
        <v>16</v>
      </c>
      <c r="C1055" t="s">
        <v>3192</v>
      </c>
      <c r="D1055" t="s">
        <v>11424</v>
      </c>
      <c r="E1055" t="s">
        <v>10553</v>
      </c>
      <c r="F1055" t="s">
        <v>11425</v>
      </c>
      <c r="G1055">
        <v>0.38400000000000001</v>
      </c>
      <c r="H1055">
        <v>0.28599999999999998</v>
      </c>
      <c r="I1055">
        <v>0.28599999999999998</v>
      </c>
      <c r="J1055">
        <v>0.38400000000000001</v>
      </c>
      <c r="K1055" t="s">
        <v>18</v>
      </c>
      <c r="L1055">
        <v>0.83220700000000003</v>
      </c>
      <c r="M1055">
        <v>0.82217700000000005</v>
      </c>
    </row>
    <row r="1056" spans="1:13" ht="15" x14ac:dyDescent="0.3">
      <c r="A1056" s="1"/>
      <c r="B1056" t="s">
        <v>16</v>
      </c>
      <c r="C1056" t="s">
        <v>3717</v>
      </c>
      <c r="D1056" t="s">
        <v>11426</v>
      </c>
      <c r="E1056" t="s">
        <v>11427</v>
      </c>
      <c r="F1056" t="s">
        <v>11428</v>
      </c>
      <c r="G1056">
        <v>0.38</v>
      </c>
      <c r="H1056">
        <v>0</v>
      </c>
      <c r="I1056">
        <v>0</v>
      </c>
      <c r="J1056">
        <v>0.38</v>
      </c>
      <c r="K1056" t="s">
        <v>18</v>
      </c>
      <c r="L1056">
        <v>0.67924099999999998</v>
      </c>
      <c r="M1056">
        <v>0.67326600000000003</v>
      </c>
    </row>
    <row r="1057" spans="1:13" ht="15" x14ac:dyDescent="0.3">
      <c r="A1057" s="1"/>
      <c r="B1057" t="s">
        <v>16</v>
      </c>
      <c r="C1057" t="s">
        <v>11429</v>
      </c>
      <c r="D1057" t="s">
        <v>11430</v>
      </c>
      <c r="E1057" t="s">
        <v>7249</v>
      </c>
      <c r="F1057" t="s">
        <v>7249</v>
      </c>
      <c r="G1057">
        <v>0.379</v>
      </c>
      <c r="H1057">
        <v>1</v>
      </c>
      <c r="I1057">
        <v>0.5</v>
      </c>
      <c r="J1057">
        <v>0.379</v>
      </c>
      <c r="K1057" t="s">
        <v>18</v>
      </c>
      <c r="L1057">
        <v>0.76508200000000004</v>
      </c>
      <c r="M1057">
        <v>0.73647899999999999</v>
      </c>
    </row>
    <row r="1058" spans="1:13" ht="15" x14ac:dyDescent="0.3">
      <c r="A1058" s="1"/>
      <c r="B1058" t="s">
        <v>16</v>
      </c>
      <c r="C1058" t="s">
        <v>3225</v>
      </c>
      <c r="D1058" t="s">
        <v>6767</v>
      </c>
      <c r="E1058" t="s">
        <v>11431</v>
      </c>
      <c r="F1058" t="s">
        <v>6768</v>
      </c>
      <c r="G1058">
        <v>0.378</v>
      </c>
      <c r="H1058">
        <v>0</v>
      </c>
      <c r="I1058">
        <v>0</v>
      </c>
      <c r="J1058">
        <v>0.378</v>
      </c>
      <c r="K1058" t="s">
        <v>18</v>
      </c>
      <c r="L1058">
        <v>0.72939900000000002</v>
      </c>
      <c r="M1058">
        <v>0.74634800000000001</v>
      </c>
    </row>
    <row r="1059" spans="1:13" ht="15" x14ac:dyDescent="0.3">
      <c r="A1059" s="1"/>
      <c r="B1059" t="s">
        <v>16</v>
      </c>
      <c r="C1059" t="s">
        <v>4876</v>
      </c>
      <c r="D1059" t="s">
        <v>11012</v>
      </c>
      <c r="E1059" t="s">
        <v>9891</v>
      </c>
      <c r="F1059" t="s">
        <v>11013</v>
      </c>
      <c r="G1059">
        <v>0.377</v>
      </c>
      <c r="H1059">
        <v>0</v>
      </c>
      <c r="I1059">
        <v>0</v>
      </c>
      <c r="J1059">
        <v>0.377</v>
      </c>
      <c r="K1059" t="s">
        <v>18</v>
      </c>
      <c r="L1059">
        <v>0.65590199999999999</v>
      </c>
      <c r="M1059">
        <v>0.65249000000000001</v>
      </c>
    </row>
    <row r="1060" spans="1:13" ht="15" x14ac:dyDescent="0.3">
      <c r="A1060" s="1"/>
      <c r="B1060" t="s">
        <v>16</v>
      </c>
      <c r="C1060" t="s">
        <v>5004</v>
      </c>
      <c r="D1060" t="s">
        <v>11432</v>
      </c>
      <c r="E1060" t="s">
        <v>10138</v>
      </c>
      <c r="F1060" t="s">
        <v>10146</v>
      </c>
      <c r="G1060">
        <v>0.375</v>
      </c>
      <c r="H1060">
        <v>0</v>
      </c>
      <c r="I1060">
        <v>0</v>
      </c>
      <c r="J1060">
        <v>0.375</v>
      </c>
      <c r="K1060" t="s">
        <v>18</v>
      </c>
      <c r="L1060">
        <v>0.63917900000000005</v>
      </c>
      <c r="M1060">
        <v>0.648756</v>
      </c>
    </row>
    <row r="1061" spans="1:13" ht="15" x14ac:dyDescent="0.3">
      <c r="A1061" s="1"/>
      <c r="B1061" t="s">
        <v>16</v>
      </c>
      <c r="C1061" t="s">
        <v>3337</v>
      </c>
      <c r="D1061" t="s">
        <v>11433</v>
      </c>
      <c r="E1061" t="s">
        <v>11434</v>
      </c>
      <c r="F1061" t="s">
        <v>11435</v>
      </c>
      <c r="G1061">
        <v>0.374</v>
      </c>
      <c r="H1061">
        <v>0.66700000000000004</v>
      </c>
      <c r="I1061">
        <v>0.4</v>
      </c>
      <c r="J1061">
        <v>0.374</v>
      </c>
      <c r="K1061" t="s">
        <v>18</v>
      </c>
      <c r="L1061">
        <v>0.81869400000000003</v>
      </c>
      <c r="M1061">
        <v>0.78924700000000003</v>
      </c>
    </row>
    <row r="1062" spans="1:13" ht="15" x14ac:dyDescent="0.3">
      <c r="A1062" s="1"/>
      <c r="B1062" t="s">
        <v>16</v>
      </c>
      <c r="C1062" t="s">
        <v>3294</v>
      </c>
      <c r="D1062" t="s">
        <v>11436</v>
      </c>
      <c r="E1062" t="s">
        <v>10933</v>
      </c>
      <c r="F1062" t="s">
        <v>6925</v>
      </c>
      <c r="G1062">
        <v>0.373</v>
      </c>
      <c r="H1062">
        <v>0</v>
      </c>
      <c r="I1062">
        <v>0</v>
      </c>
      <c r="J1062">
        <v>0.373</v>
      </c>
      <c r="K1062" t="s">
        <v>18</v>
      </c>
      <c r="L1062">
        <v>0.64203399999999999</v>
      </c>
      <c r="M1062">
        <v>0.65300899999999995</v>
      </c>
    </row>
    <row r="1063" spans="1:13" ht="15" x14ac:dyDescent="0.3">
      <c r="A1063" s="1"/>
      <c r="B1063" t="s">
        <v>16</v>
      </c>
      <c r="C1063" t="s">
        <v>4518</v>
      </c>
      <c r="D1063" t="s">
        <v>11437</v>
      </c>
      <c r="E1063" t="s">
        <v>11438</v>
      </c>
      <c r="F1063" t="s">
        <v>9142</v>
      </c>
      <c r="G1063">
        <v>0.373</v>
      </c>
      <c r="H1063">
        <v>0</v>
      </c>
      <c r="I1063">
        <v>0</v>
      </c>
      <c r="J1063">
        <v>0.373</v>
      </c>
      <c r="K1063" t="s">
        <v>18</v>
      </c>
      <c r="L1063">
        <v>0.63620399999999999</v>
      </c>
      <c r="M1063">
        <v>0.63700100000000004</v>
      </c>
    </row>
    <row r="1064" spans="1:13" ht="15" x14ac:dyDescent="0.3">
      <c r="A1064" s="1"/>
      <c r="B1064" t="s">
        <v>16</v>
      </c>
      <c r="C1064" t="s">
        <v>2145</v>
      </c>
      <c r="D1064" t="s">
        <v>2146</v>
      </c>
      <c r="E1064" t="s">
        <v>2147</v>
      </c>
      <c r="F1064" t="s">
        <v>2148</v>
      </c>
      <c r="G1064">
        <v>0.371</v>
      </c>
      <c r="H1064">
        <v>0</v>
      </c>
      <c r="I1064">
        <v>0.13300000000000001</v>
      </c>
      <c r="J1064">
        <v>0.371</v>
      </c>
      <c r="K1064" t="s">
        <v>18</v>
      </c>
      <c r="L1064">
        <v>0.62119599999999997</v>
      </c>
      <c r="M1064">
        <v>0.61767899999999998</v>
      </c>
    </row>
    <row r="1065" spans="1:13" ht="15" x14ac:dyDescent="0.3">
      <c r="A1065" s="1"/>
      <c r="B1065" t="s">
        <v>16</v>
      </c>
      <c r="C1065" t="s">
        <v>3200</v>
      </c>
      <c r="D1065" t="s">
        <v>11439</v>
      </c>
      <c r="E1065" t="s">
        <v>11440</v>
      </c>
      <c r="F1065" t="s">
        <v>11441</v>
      </c>
      <c r="G1065">
        <v>0.36499999999999999</v>
      </c>
      <c r="H1065">
        <v>0</v>
      </c>
      <c r="I1065">
        <v>0.33300000000000002</v>
      </c>
      <c r="J1065">
        <v>0.36499999999999999</v>
      </c>
      <c r="K1065" t="s">
        <v>18</v>
      </c>
      <c r="L1065">
        <v>0.78759599999999996</v>
      </c>
      <c r="M1065">
        <v>0.79339700000000002</v>
      </c>
    </row>
    <row r="1066" spans="1:13" ht="15" x14ac:dyDescent="0.3">
      <c r="A1066" s="1"/>
      <c r="B1066" t="s">
        <v>16</v>
      </c>
      <c r="C1066" t="s">
        <v>3312</v>
      </c>
      <c r="D1066" t="s">
        <v>11442</v>
      </c>
      <c r="E1066" t="s">
        <v>11443</v>
      </c>
      <c r="F1066" t="s">
        <v>11444</v>
      </c>
      <c r="G1066">
        <v>0.36199999999999999</v>
      </c>
      <c r="H1066">
        <v>0.34799999999999998</v>
      </c>
      <c r="I1066">
        <v>0.24</v>
      </c>
      <c r="J1066">
        <v>0.36199999999999999</v>
      </c>
      <c r="K1066" t="s">
        <v>18</v>
      </c>
      <c r="L1066">
        <v>0.81563300000000005</v>
      </c>
      <c r="M1066">
        <v>0.80537000000000003</v>
      </c>
    </row>
    <row r="1067" spans="1:13" ht="15" x14ac:dyDescent="0.3">
      <c r="A1067" s="1"/>
      <c r="B1067" t="s">
        <v>16</v>
      </c>
      <c r="C1067" t="s">
        <v>4913</v>
      </c>
      <c r="D1067" t="s">
        <v>11445</v>
      </c>
      <c r="E1067" t="s">
        <v>9960</v>
      </c>
      <c r="F1067" t="s">
        <v>11446</v>
      </c>
      <c r="G1067">
        <v>0.36199999999999999</v>
      </c>
      <c r="H1067">
        <v>0</v>
      </c>
      <c r="I1067">
        <v>0</v>
      </c>
      <c r="J1067">
        <v>0.36199999999999999</v>
      </c>
      <c r="K1067" t="s">
        <v>18</v>
      </c>
      <c r="L1067">
        <v>0.72447700000000004</v>
      </c>
      <c r="M1067">
        <v>0.727128</v>
      </c>
    </row>
    <row r="1068" spans="1:13" ht="15" x14ac:dyDescent="0.3">
      <c r="A1068" s="1"/>
      <c r="B1068" t="s">
        <v>16</v>
      </c>
      <c r="C1068" t="s">
        <v>3908</v>
      </c>
      <c r="D1068" t="s">
        <v>11447</v>
      </c>
      <c r="E1068" t="s">
        <v>8027</v>
      </c>
      <c r="F1068" t="s">
        <v>11448</v>
      </c>
      <c r="G1068">
        <v>0.36099999999999999</v>
      </c>
      <c r="H1068">
        <v>0</v>
      </c>
      <c r="I1068">
        <v>0</v>
      </c>
      <c r="J1068">
        <v>0.36099999999999999</v>
      </c>
      <c r="K1068" t="s">
        <v>18</v>
      </c>
      <c r="L1068">
        <v>0.69317899999999999</v>
      </c>
      <c r="M1068">
        <v>0.70555299999999999</v>
      </c>
    </row>
    <row r="1069" spans="1:13" ht="15" x14ac:dyDescent="0.3">
      <c r="A1069" s="1"/>
      <c r="B1069" t="s">
        <v>16</v>
      </c>
      <c r="C1069" t="s">
        <v>11449</v>
      </c>
      <c r="D1069" t="s">
        <v>646</v>
      </c>
      <c r="E1069" t="s">
        <v>11449</v>
      </c>
      <c r="F1069" t="s">
        <v>647</v>
      </c>
      <c r="G1069">
        <v>0.35599999999999998</v>
      </c>
      <c r="H1069">
        <v>0</v>
      </c>
      <c r="I1069">
        <v>0</v>
      </c>
      <c r="J1069">
        <v>0.35599999999999998</v>
      </c>
      <c r="K1069" t="s">
        <v>18</v>
      </c>
      <c r="L1069">
        <v>0.62956800000000002</v>
      </c>
      <c r="M1069">
        <v>0.62942299999999995</v>
      </c>
    </row>
    <row r="1070" spans="1:13" ht="15" x14ac:dyDescent="0.3">
      <c r="A1070" s="1"/>
      <c r="B1070" t="s">
        <v>16</v>
      </c>
      <c r="C1070" t="s">
        <v>856</v>
      </c>
      <c r="D1070" t="s">
        <v>857</v>
      </c>
      <c r="E1070" t="s">
        <v>858</v>
      </c>
      <c r="F1070" t="s">
        <v>859</v>
      </c>
      <c r="G1070">
        <v>0.35499999999999998</v>
      </c>
      <c r="H1070">
        <v>0.4</v>
      </c>
      <c r="I1070">
        <v>0</v>
      </c>
      <c r="J1070">
        <v>0.35499999999999998</v>
      </c>
      <c r="K1070" t="s">
        <v>18</v>
      </c>
      <c r="L1070">
        <v>0.62260800000000005</v>
      </c>
      <c r="M1070">
        <v>0.63358700000000001</v>
      </c>
    </row>
    <row r="1071" spans="1:13" ht="15" x14ac:dyDescent="0.3">
      <c r="A1071" s="1"/>
      <c r="B1071" t="s">
        <v>16</v>
      </c>
      <c r="C1071" t="s">
        <v>4521</v>
      </c>
      <c r="D1071" t="s">
        <v>4527</v>
      </c>
      <c r="E1071" t="s">
        <v>11450</v>
      </c>
      <c r="F1071" t="s">
        <v>9147</v>
      </c>
      <c r="G1071">
        <v>0.35099999999999998</v>
      </c>
      <c r="H1071">
        <v>0</v>
      </c>
      <c r="I1071">
        <v>0</v>
      </c>
      <c r="J1071">
        <v>0.35099999999999998</v>
      </c>
      <c r="K1071" t="s">
        <v>18</v>
      </c>
      <c r="L1071">
        <v>0.67683099999999996</v>
      </c>
      <c r="M1071">
        <v>0.67428900000000003</v>
      </c>
    </row>
    <row r="1072" spans="1:13" ht="15" x14ac:dyDescent="0.3">
      <c r="A1072" s="1"/>
      <c r="B1072" t="s">
        <v>16</v>
      </c>
      <c r="C1072" t="s">
        <v>3375</v>
      </c>
      <c r="D1072" t="s">
        <v>11451</v>
      </c>
      <c r="E1072" t="s">
        <v>7085</v>
      </c>
      <c r="F1072" t="s">
        <v>7091</v>
      </c>
      <c r="G1072">
        <v>0.35</v>
      </c>
      <c r="H1072">
        <v>0</v>
      </c>
      <c r="I1072">
        <v>0</v>
      </c>
      <c r="J1072">
        <v>0.35</v>
      </c>
      <c r="K1072" t="s">
        <v>18</v>
      </c>
      <c r="L1072">
        <v>0.64227199999999995</v>
      </c>
      <c r="M1072">
        <v>0.64361400000000002</v>
      </c>
    </row>
    <row r="1073" spans="1:13" ht="15" x14ac:dyDescent="0.3">
      <c r="A1073" s="1"/>
      <c r="B1073" t="s">
        <v>16</v>
      </c>
      <c r="C1073" t="s">
        <v>1029</v>
      </c>
      <c r="D1073" t="s">
        <v>1041</v>
      </c>
      <c r="E1073" t="s">
        <v>1031</v>
      </c>
      <c r="F1073" t="s">
        <v>1043</v>
      </c>
      <c r="G1073">
        <v>0.34899999999999998</v>
      </c>
      <c r="H1073">
        <v>0</v>
      </c>
      <c r="I1073">
        <v>0</v>
      </c>
      <c r="J1073">
        <v>0.34899999999999998</v>
      </c>
      <c r="K1073" t="s">
        <v>18</v>
      </c>
      <c r="L1073">
        <v>0.70293099999999997</v>
      </c>
      <c r="M1073">
        <v>0.687585</v>
      </c>
    </row>
    <row r="1074" spans="1:13" ht="15" x14ac:dyDescent="0.3">
      <c r="A1074" s="1"/>
      <c r="B1074" t="s">
        <v>16</v>
      </c>
      <c r="C1074" t="s">
        <v>1279</v>
      </c>
      <c r="D1074" t="s">
        <v>1266</v>
      </c>
      <c r="E1074" t="s">
        <v>1280</v>
      </c>
      <c r="F1074" t="s">
        <v>1268</v>
      </c>
      <c r="G1074">
        <v>0.34699999999999998</v>
      </c>
      <c r="H1074">
        <v>0</v>
      </c>
      <c r="I1074">
        <v>0</v>
      </c>
      <c r="J1074">
        <v>0.34699999999999998</v>
      </c>
      <c r="K1074" t="s">
        <v>18</v>
      </c>
      <c r="L1074">
        <v>0.66127899999999995</v>
      </c>
      <c r="M1074">
        <v>0.66907700000000003</v>
      </c>
    </row>
    <row r="1075" spans="1:13" ht="15" x14ac:dyDescent="0.3">
      <c r="A1075" s="1"/>
      <c r="B1075" t="s">
        <v>16</v>
      </c>
      <c r="C1075" t="s">
        <v>4268</v>
      </c>
      <c r="D1075" t="s">
        <v>11452</v>
      </c>
      <c r="E1075" t="s">
        <v>8685</v>
      </c>
      <c r="F1075" t="s">
        <v>8686</v>
      </c>
      <c r="G1075">
        <v>0.34499999999999997</v>
      </c>
      <c r="H1075">
        <v>0</v>
      </c>
      <c r="I1075">
        <v>0</v>
      </c>
      <c r="J1075">
        <v>0.34499999999999997</v>
      </c>
      <c r="K1075" t="s">
        <v>18</v>
      </c>
      <c r="L1075">
        <v>0.71416900000000005</v>
      </c>
      <c r="M1075">
        <v>0.72133999999999998</v>
      </c>
    </row>
    <row r="1076" spans="1:13" ht="15" x14ac:dyDescent="0.3">
      <c r="A1076" s="1"/>
      <c r="B1076" t="s">
        <v>16</v>
      </c>
      <c r="C1076" t="s">
        <v>4308</v>
      </c>
      <c r="D1076" t="s">
        <v>11453</v>
      </c>
      <c r="E1076" t="s">
        <v>11454</v>
      </c>
      <c r="F1076" t="s">
        <v>8760</v>
      </c>
      <c r="G1076">
        <v>0.34399999999999997</v>
      </c>
      <c r="H1076">
        <v>0.33300000000000002</v>
      </c>
      <c r="I1076">
        <v>0</v>
      </c>
      <c r="J1076">
        <v>0.34399999999999997</v>
      </c>
      <c r="K1076" t="s">
        <v>18</v>
      </c>
      <c r="L1076">
        <v>0.64654500000000004</v>
      </c>
      <c r="M1076">
        <v>0.64949999999999997</v>
      </c>
    </row>
    <row r="1077" spans="1:13" ht="15" x14ac:dyDescent="0.3">
      <c r="A1077" s="1"/>
      <c r="B1077" t="s">
        <v>16</v>
      </c>
      <c r="C1077" t="s">
        <v>4311</v>
      </c>
      <c r="D1077" t="s">
        <v>11455</v>
      </c>
      <c r="E1077" t="s">
        <v>8763</v>
      </c>
      <c r="F1077" t="s">
        <v>11456</v>
      </c>
      <c r="G1077">
        <v>0.34399999999999997</v>
      </c>
      <c r="H1077">
        <v>0</v>
      </c>
      <c r="I1077">
        <v>0</v>
      </c>
      <c r="J1077">
        <v>0.34399999999999997</v>
      </c>
      <c r="K1077" t="s">
        <v>18</v>
      </c>
      <c r="L1077">
        <v>0.64403100000000002</v>
      </c>
      <c r="M1077">
        <v>0.64226300000000003</v>
      </c>
    </row>
    <row r="1078" spans="1:13" ht="15" x14ac:dyDescent="0.3">
      <c r="A1078" s="1"/>
      <c r="B1078" t="s">
        <v>16</v>
      </c>
      <c r="C1078" t="s">
        <v>3328</v>
      </c>
      <c r="D1078" t="s">
        <v>11457</v>
      </c>
      <c r="E1078" t="s">
        <v>11458</v>
      </c>
      <c r="F1078" t="s">
        <v>6971</v>
      </c>
      <c r="G1078">
        <v>0.34300000000000003</v>
      </c>
      <c r="H1078">
        <v>0.35699999999999998</v>
      </c>
      <c r="I1078">
        <v>0.24</v>
      </c>
      <c r="J1078">
        <v>0.34300000000000003</v>
      </c>
      <c r="K1078" t="s">
        <v>18</v>
      </c>
      <c r="L1078">
        <v>0.76041800000000004</v>
      </c>
      <c r="M1078">
        <v>0.76722599999999996</v>
      </c>
    </row>
    <row r="1079" spans="1:13" ht="15" x14ac:dyDescent="0.3">
      <c r="A1079" s="1"/>
      <c r="B1079" t="s">
        <v>16</v>
      </c>
      <c r="C1079" t="s">
        <v>1091</v>
      </c>
      <c r="D1079" t="s">
        <v>1081</v>
      </c>
      <c r="E1079" t="s">
        <v>1091</v>
      </c>
      <c r="F1079" t="s">
        <v>1081</v>
      </c>
      <c r="G1079">
        <v>0.34300000000000003</v>
      </c>
      <c r="H1079">
        <v>0</v>
      </c>
      <c r="I1079">
        <v>0</v>
      </c>
      <c r="J1079">
        <v>0.34300000000000003</v>
      </c>
      <c r="K1079" t="s">
        <v>18</v>
      </c>
      <c r="L1079">
        <v>0.700465</v>
      </c>
      <c r="M1079">
        <v>0.700465</v>
      </c>
    </row>
    <row r="1080" spans="1:13" ht="15" x14ac:dyDescent="0.3">
      <c r="A1080" s="1"/>
      <c r="B1080" t="s">
        <v>16</v>
      </c>
      <c r="C1080" t="s">
        <v>2235</v>
      </c>
      <c r="D1080" t="s">
        <v>2236</v>
      </c>
      <c r="E1080" t="s">
        <v>2237</v>
      </c>
      <c r="F1080" t="s">
        <v>2238</v>
      </c>
      <c r="G1080">
        <v>0.34200000000000003</v>
      </c>
      <c r="H1080">
        <v>0.35299999999999998</v>
      </c>
      <c r="I1080">
        <v>0.23499999999999999</v>
      </c>
      <c r="J1080">
        <v>0.34200000000000003</v>
      </c>
      <c r="K1080" t="s">
        <v>18</v>
      </c>
      <c r="L1080">
        <v>0.65855300000000006</v>
      </c>
      <c r="M1080">
        <v>0.66554999999999997</v>
      </c>
    </row>
    <row r="1081" spans="1:13" ht="15" x14ac:dyDescent="0.3">
      <c r="A1081" s="1"/>
      <c r="B1081" t="s">
        <v>16</v>
      </c>
      <c r="C1081" t="s">
        <v>1368</v>
      </c>
      <c r="D1081" t="s">
        <v>1363</v>
      </c>
      <c r="E1081" t="s">
        <v>1369</v>
      </c>
      <c r="F1081" t="s">
        <v>1364</v>
      </c>
      <c r="G1081">
        <v>0.34200000000000003</v>
      </c>
      <c r="H1081">
        <v>0.26700000000000002</v>
      </c>
      <c r="I1081">
        <v>0.14299999999999999</v>
      </c>
      <c r="J1081">
        <v>0.34200000000000003</v>
      </c>
      <c r="K1081" t="s">
        <v>18</v>
      </c>
      <c r="L1081">
        <v>0.665794</v>
      </c>
      <c r="M1081">
        <v>0.66445699999999996</v>
      </c>
    </row>
    <row r="1082" spans="1:13" ht="15" x14ac:dyDescent="0.3">
      <c r="A1082" s="1" t="s">
        <v>11459</v>
      </c>
      <c r="B1082" t="s">
        <v>16</v>
      </c>
      <c r="C1082" t="s">
        <v>3818</v>
      </c>
      <c r="D1082" t="s">
        <v>11460</v>
      </c>
      <c r="E1082" t="s">
        <v>7882</v>
      </c>
      <c r="F1082" t="s">
        <v>11461</v>
      </c>
      <c r="G1082">
        <v>0.34100000000000003</v>
      </c>
      <c r="H1082">
        <v>0.5</v>
      </c>
      <c r="I1082">
        <v>0.5</v>
      </c>
      <c r="J1082">
        <v>0.34100000000000003</v>
      </c>
      <c r="K1082" t="s">
        <v>18</v>
      </c>
      <c r="L1082">
        <v>0.81802299999999994</v>
      </c>
      <c r="M1082">
        <v>0.81723299999999999</v>
      </c>
    </row>
    <row r="1083" spans="1:13" ht="15" x14ac:dyDescent="0.3">
      <c r="A1083" s="1"/>
      <c r="B1083" t="s">
        <v>16</v>
      </c>
      <c r="C1083" t="s">
        <v>4551</v>
      </c>
      <c r="D1083" t="s">
        <v>9217</v>
      </c>
      <c r="E1083" t="s">
        <v>9210</v>
      </c>
      <c r="F1083" t="s">
        <v>9218</v>
      </c>
      <c r="G1083">
        <v>0.33900000000000002</v>
      </c>
      <c r="H1083">
        <v>0.66700000000000004</v>
      </c>
      <c r="I1083">
        <v>0.57099999999999995</v>
      </c>
      <c r="J1083">
        <v>0.33900000000000002</v>
      </c>
      <c r="K1083" t="s">
        <v>18</v>
      </c>
      <c r="L1083">
        <v>0.80013199999999995</v>
      </c>
      <c r="M1083">
        <v>0.78388500000000005</v>
      </c>
    </row>
    <row r="1084" spans="1:13" ht="15" x14ac:dyDescent="0.3">
      <c r="A1084" s="1"/>
      <c r="B1084" t="s">
        <v>16</v>
      </c>
      <c r="C1084" t="s">
        <v>4503</v>
      </c>
      <c r="D1084" t="s">
        <v>11462</v>
      </c>
      <c r="E1084" t="s">
        <v>11463</v>
      </c>
      <c r="F1084" t="s">
        <v>11464</v>
      </c>
      <c r="G1084">
        <v>0.33600000000000002</v>
      </c>
      <c r="H1084">
        <v>0</v>
      </c>
      <c r="I1084">
        <v>0.28599999999999998</v>
      </c>
      <c r="J1084">
        <v>0.33600000000000002</v>
      </c>
      <c r="K1084" t="s">
        <v>18</v>
      </c>
      <c r="L1084">
        <v>0.66068400000000005</v>
      </c>
      <c r="M1084">
        <v>0.66038300000000005</v>
      </c>
    </row>
    <row r="1085" spans="1:13" ht="15" x14ac:dyDescent="0.3">
      <c r="A1085" s="1"/>
      <c r="B1085" t="s">
        <v>16</v>
      </c>
      <c r="C1085" t="s">
        <v>5164</v>
      </c>
      <c r="D1085" t="s">
        <v>11465</v>
      </c>
      <c r="E1085" t="s">
        <v>11466</v>
      </c>
      <c r="F1085" t="s">
        <v>11467</v>
      </c>
      <c r="G1085">
        <v>0.33600000000000002</v>
      </c>
      <c r="H1085">
        <v>0</v>
      </c>
      <c r="I1085">
        <v>0</v>
      </c>
      <c r="J1085">
        <v>0.33600000000000002</v>
      </c>
      <c r="K1085" t="s">
        <v>18</v>
      </c>
      <c r="L1085">
        <v>0.74164200000000002</v>
      </c>
      <c r="M1085">
        <v>0.74349399999999999</v>
      </c>
    </row>
    <row r="1086" spans="1:13" ht="15" x14ac:dyDescent="0.3">
      <c r="A1086" s="1"/>
      <c r="B1086" t="s">
        <v>16</v>
      </c>
      <c r="C1086" t="s">
        <v>3203</v>
      </c>
      <c r="D1086" t="s">
        <v>11468</v>
      </c>
      <c r="E1086" t="s">
        <v>6669</v>
      </c>
      <c r="F1086" t="s">
        <v>11469</v>
      </c>
      <c r="G1086">
        <v>0.33500000000000002</v>
      </c>
      <c r="H1086">
        <v>0</v>
      </c>
      <c r="I1086">
        <v>0</v>
      </c>
      <c r="J1086">
        <v>0.33500000000000002</v>
      </c>
      <c r="K1086" t="s">
        <v>18</v>
      </c>
      <c r="L1086">
        <v>0.49080499999999999</v>
      </c>
      <c r="M1086">
        <v>0.50516799999999995</v>
      </c>
    </row>
    <row r="1087" spans="1:13" ht="15" x14ac:dyDescent="0.3">
      <c r="A1087" s="1"/>
      <c r="B1087" t="s">
        <v>16</v>
      </c>
      <c r="C1087" t="s">
        <v>4691</v>
      </c>
      <c r="D1087" t="s">
        <v>11470</v>
      </c>
      <c r="E1087" t="s">
        <v>9506</v>
      </c>
      <c r="F1087" t="s">
        <v>11471</v>
      </c>
      <c r="G1087">
        <v>0.33200000000000002</v>
      </c>
      <c r="H1087">
        <v>0</v>
      </c>
      <c r="I1087">
        <v>0</v>
      </c>
      <c r="J1087">
        <v>0.33200000000000002</v>
      </c>
      <c r="K1087" t="s">
        <v>18</v>
      </c>
      <c r="L1087">
        <v>0.64387499999999998</v>
      </c>
      <c r="M1087">
        <v>0.64175099999999996</v>
      </c>
    </row>
    <row r="1088" spans="1:13" ht="15" x14ac:dyDescent="0.3">
      <c r="A1088" s="1" t="s">
        <v>11472</v>
      </c>
      <c r="B1088" t="s">
        <v>16</v>
      </c>
      <c r="C1088" t="s">
        <v>4723</v>
      </c>
      <c r="D1088" t="s">
        <v>11473</v>
      </c>
      <c r="E1088" t="s">
        <v>11474</v>
      </c>
      <c r="F1088" t="s">
        <v>11475</v>
      </c>
      <c r="G1088">
        <v>0.33</v>
      </c>
      <c r="H1088">
        <v>0.44400000000000001</v>
      </c>
      <c r="I1088">
        <v>0</v>
      </c>
      <c r="J1088">
        <v>0.33</v>
      </c>
      <c r="K1088" t="s">
        <v>18</v>
      </c>
      <c r="L1088">
        <v>0.57790699999999995</v>
      </c>
      <c r="M1088">
        <v>0.57244200000000001</v>
      </c>
    </row>
    <row r="1089" spans="1:13" ht="15" x14ac:dyDescent="0.3">
      <c r="A1089" s="1"/>
      <c r="B1089" t="s">
        <v>16</v>
      </c>
      <c r="C1089" t="s">
        <v>3372</v>
      </c>
      <c r="D1089" t="s">
        <v>7078</v>
      </c>
      <c r="E1089" t="s">
        <v>7076</v>
      </c>
      <c r="F1089" t="s">
        <v>7079</v>
      </c>
      <c r="G1089">
        <v>0.32300000000000001</v>
      </c>
      <c r="H1089">
        <v>0</v>
      </c>
      <c r="I1089">
        <v>0</v>
      </c>
      <c r="J1089">
        <v>0.32300000000000001</v>
      </c>
      <c r="K1089" t="s">
        <v>18</v>
      </c>
      <c r="L1089">
        <v>0.67755100000000001</v>
      </c>
      <c r="M1089">
        <v>0.69060100000000002</v>
      </c>
    </row>
    <row r="1090" spans="1:13" ht="15" x14ac:dyDescent="0.3">
      <c r="A1090" s="1"/>
      <c r="B1090" t="s">
        <v>16</v>
      </c>
      <c r="C1090" t="s">
        <v>3945</v>
      </c>
      <c r="D1090" t="s">
        <v>11476</v>
      </c>
      <c r="E1090" t="s">
        <v>11477</v>
      </c>
      <c r="F1090" t="s">
        <v>11478</v>
      </c>
      <c r="G1090">
        <v>0.32</v>
      </c>
      <c r="H1090">
        <v>0</v>
      </c>
      <c r="I1090">
        <v>0</v>
      </c>
      <c r="J1090">
        <v>0.32</v>
      </c>
      <c r="K1090" t="s">
        <v>18</v>
      </c>
      <c r="L1090">
        <v>0.62733399999999995</v>
      </c>
      <c r="M1090">
        <v>0.62604499999999996</v>
      </c>
    </row>
    <row r="1091" spans="1:13" ht="15" x14ac:dyDescent="0.3">
      <c r="A1091" s="1"/>
      <c r="B1091" t="s">
        <v>16</v>
      </c>
      <c r="C1091" t="s">
        <v>3976</v>
      </c>
      <c r="D1091" t="s">
        <v>10865</v>
      </c>
      <c r="E1091" t="s">
        <v>8179</v>
      </c>
      <c r="F1091" t="s">
        <v>10867</v>
      </c>
      <c r="G1091">
        <v>0.318</v>
      </c>
      <c r="H1091">
        <v>0.154</v>
      </c>
      <c r="I1091">
        <v>0</v>
      </c>
      <c r="J1091">
        <v>0.318</v>
      </c>
      <c r="K1091" t="s">
        <v>18</v>
      </c>
      <c r="L1091">
        <v>0.72784499999999996</v>
      </c>
      <c r="M1091">
        <v>0.73736900000000005</v>
      </c>
    </row>
    <row r="1092" spans="1:13" ht="15" x14ac:dyDescent="0.3">
      <c r="A1092" s="1"/>
      <c r="B1092" t="s">
        <v>16</v>
      </c>
      <c r="C1092" t="s">
        <v>4127</v>
      </c>
      <c r="D1092" t="s">
        <v>11479</v>
      </c>
      <c r="E1092" t="s">
        <v>8476</v>
      </c>
      <c r="F1092" t="s">
        <v>8477</v>
      </c>
      <c r="G1092">
        <v>0.312</v>
      </c>
      <c r="H1092">
        <v>0.66700000000000004</v>
      </c>
      <c r="I1092">
        <v>0</v>
      </c>
      <c r="J1092">
        <v>0.312</v>
      </c>
      <c r="K1092" t="s">
        <v>18</v>
      </c>
      <c r="L1092">
        <v>0.70242199999999999</v>
      </c>
      <c r="M1092">
        <v>0.70446600000000004</v>
      </c>
    </row>
    <row r="1093" spans="1:13" ht="15" x14ac:dyDescent="0.3">
      <c r="A1093" s="1"/>
      <c r="B1093" t="s">
        <v>16</v>
      </c>
      <c r="C1093" t="s">
        <v>4277</v>
      </c>
      <c r="D1093" t="s">
        <v>11480</v>
      </c>
      <c r="E1093" t="s">
        <v>11481</v>
      </c>
      <c r="F1093" t="s">
        <v>8696</v>
      </c>
      <c r="G1093">
        <v>0.312</v>
      </c>
      <c r="H1093">
        <v>0</v>
      </c>
      <c r="I1093">
        <v>0</v>
      </c>
      <c r="J1093">
        <v>0.312</v>
      </c>
      <c r="K1093" t="s">
        <v>18</v>
      </c>
      <c r="L1093">
        <v>0.59129200000000004</v>
      </c>
      <c r="M1093">
        <v>0.60215200000000002</v>
      </c>
    </row>
    <row r="1094" spans="1:13" ht="15" x14ac:dyDescent="0.3">
      <c r="A1094" s="1"/>
      <c r="B1094" t="s">
        <v>16</v>
      </c>
      <c r="C1094" t="s">
        <v>4696</v>
      </c>
      <c r="D1094" t="s">
        <v>11482</v>
      </c>
      <c r="E1094" t="s">
        <v>11483</v>
      </c>
      <c r="F1094" t="s">
        <v>9515</v>
      </c>
      <c r="G1094">
        <v>0.308</v>
      </c>
      <c r="H1094">
        <v>0.19</v>
      </c>
      <c r="I1094">
        <v>0</v>
      </c>
      <c r="J1094">
        <v>0.308</v>
      </c>
      <c r="K1094" t="s">
        <v>18</v>
      </c>
      <c r="L1094">
        <v>0.69689900000000005</v>
      </c>
      <c r="M1094">
        <v>0.69414399999999998</v>
      </c>
    </row>
    <row r="1095" spans="1:13" ht="15" x14ac:dyDescent="0.3">
      <c r="A1095" s="1" t="s">
        <v>11484</v>
      </c>
      <c r="B1095" t="s">
        <v>16</v>
      </c>
      <c r="C1095" t="s">
        <v>5035</v>
      </c>
      <c r="D1095" t="s">
        <v>11485</v>
      </c>
      <c r="E1095" t="s">
        <v>11486</v>
      </c>
      <c r="F1095" t="s">
        <v>10211</v>
      </c>
      <c r="G1095">
        <v>0.30599999999999999</v>
      </c>
      <c r="H1095">
        <v>0</v>
      </c>
      <c r="I1095">
        <v>0</v>
      </c>
      <c r="J1095">
        <v>0.30599999999999999</v>
      </c>
      <c r="K1095" t="s">
        <v>18</v>
      </c>
      <c r="L1095">
        <v>0.66937800000000003</v>
      </c>
      <c r="M1095">
        <v>0.67615499999999995</v>
      </c>
    </row>
    <row r="1096" spans="1:13" ht="15" x14ac:dyDescent="0.3">
      <c r="A1096" s="1"/>
      <c r="B1096" t="s">
        <v>16</v>
      </c>
      <c r="C1096" t="s">
        <v>3211</v>
      </c>
      <c r="D1096" t="s">
        <v>11487</v>
      </c>
      <c r="E1096" t="s">
        <v>6721</v>
      </c>
      <c r="F1096" t="s">
        <v>11488</v>
      </c>
      <c r="G1096">
        <v>0.30399999999999999</v>
      </c>
      <c r="H1096">
        <v>0</v>
      </c>
      <c r="I1096">
        <v>0</v>
      </c>
      <c r="J1096">
        <v>0.30399999999999999</v>
      </c>
      <c r="K1096" t="s">
        <v>18</v>
      </c>
      <c r="L1096">
        <v>0.63941700000000001</v>
      </c>
      <c r="M1096">
        <v>0.64655799999999997</v>
      </c>
    </row>
    <row r="1097" spans="1:13" ht="15" x14ac:dyDescent="0.3">
      <c r="A1097" s="1"/>
      <c r="B1097" t="s">
        <v>16</v>
      </c>
      <c r="C1097" t="s">
        <v>4424</v>
      </c>
      <c r="D1097" t="s">
        <v>11489</v>
      </c>
      <c r="E1097" t="s">
        <v>8965</v>
      </c>
      <c r="F1097" t="s">
        <v>11490</v>
      </c>
      <c r="G1097">
        <v>0.30099999999999999</v>
      </c>
      <c r="H1097">
        <v>0</v>
      </c>
      <c r="I1097">
        <v>0</v>
      </c>
      <c r="J1097">
        <v>0.30099999999999999</v>
      </c>
      <c r="K1097" t="s">
        <v>18</v>
      </c>
      <c r="L1097">
        <v>0.640733</v>
      </c>
      <c r="M1097">
        <v>0.63513200000000003</v>
      </c>
    </row>
    <row r="1098" spans="1:13" ht="15" x14ac:dyDescent="0.3">
      <c r="A1098" s="1"/>
      <c r="B1098" t="s">
        <v>16</v>
      </c>
      <c r="C1098" t="s">
        <v>3948</v>
      </c>
      <c r="D1098" t="s">
        <v>11406</v>
      </c>
      <c r="E1098" t="s">
        <v>8117</v>
      </c>
      <c r="F1098" t="s">
        <v>8144</v>
      </c>
      <c r="G1098">
        <v>0.29699999999999999</v>
      </c>
      <c r="H1098">
        <v>0</v>
      </c>
      <c r="I1098">
        <v>0</v>
      </c>
      <c r="J1098">
        <v>0.29699999999999999</v>
      </c>
      <c r="K1098" t="s">
        <v>18</v>
      </c>
      <c r="L1098">
        <v>0.68206</v>
      </c>
      <c r="M1098">
        <v>0.68444799999999995</v>
      </c>
    </row>
    <row r="1099" spans="1:13" ht="15" x14ac:dyDescent="0.3">
      <c r="A1099" s="1"/>
      <c r="B1099" t="s">
        <v>16</v>
      </c>
      <c r="C1099" t="s">
        <v>3827</v>
      </c>
      <c r="D1099" t="s">
        <v>7895</v>
      </c>
      <c r="E1099" t="s">
        <v>7894</v>
      </c>
      <c r="F1099" t="s">
        <v>7896</v>
      </c>
      <c r="G1099">
        <v>0.29599999999999999</v>
      </c>
      <c r="H1099">
        <v>0</v>
      </c>
      <c r="I1099">
        <v>0</v>
      </c>
      <c r="J1099">
        <v>0.29599999999999999</v>
      </c>
      <c r="K1099" t="s">
        <v>18</v>
      </c>
      <c r="L1099">
        <v>0.64573000000000003</v>
      </c>
      <c r="M1099">
        <v>0.65535299999999996</v>
      </c>
    </row>
    <row r="1100" spans="1:13" ht="15" x14ac:dyDescent="0.3">
      <c r="A1100" s="1"/>
      <c r="B1100" t="s">
        <v>16</v>
      </c>
      <c r="C1100" t="s">
        <v>1974</v>
      </c>
      <c r="D1100" t="s">
        <v>1991</v>
      </c>
      <c r="E1100" t="s">
        <v>1992</v>
      </c>
      <c r="F1100" t="s">
        <v>1993</v>
      </c>
      <c r="G1100">
        <v>0.29499999999999998</v>
      </c>
      <c r="H1100">
        <v>0</v>
      </c>
      <c r="I1100">
        <v>0.33300000000000002</v>
      </c>
      <c r="J1100">
        <v>0.29499999999999998</v>
      </c>
      <c r="K1100" t="s">
        <v>18</v>
      </c>
      <c r="L1100">
        <v>0.77461000000000002</v>
      </c>
      <c r="M1100">
        <v>0.76744199999999996</v>
      </c>
    </row>
    <row r="1101" spans="1:13" ht="15" x14ac:dyDescent="0.3">
      <c r="A1101" s="1"/>
      <c r="B1101" t="s">
        <v>16</v>
      </c>
      <c r="C1101" t="s">
        <v>4702</v>
      </c>
      <c r="D1101">
        <v>6</v>
      </c>
      <c r="E1101" t="s">
        <v>9540</v>
      </c>
      <c r="F1101">
        <v>6</v>
      </c>
      <c r="G1101">
        <v>0.29499999999999998</v>
      </c>
      <c r="H1101">
        <v>0</v>
      </c>
      <c r="I1101">
        <v>0</v>
      </c>
      <c r="J1101">
        <v>0.29499999999999998</v>
      </c>
      <c r="K1101" t="s">
        <v>18</v>
      </c>
      <c r="L1101">
        <v>0.58143800000000001</v>
      </c>
      <c r="M1101">
        <v>0.59104199999999996</v>
      </c>
    </row>
    <row r="1102" spans="1:13" ht="15" x14ac:dyDescent="0.3">
      <c r="A1102" s="1"/>
      <c r="B1102" t="s">
        <v>16</v>
      </c>
      <c r="C1102" t="s">
        <v>5001</v>
      </c>
      <c r="D1102" t="s">
        <v>11491</v>
      </c>
      <c r="E1102" t="s">
        <v>11492</v>
      </c>
      <c r="F1102" t="s">
        <v>11493</v>
      </c>
      <c r="G1102">
        <v>0.29399999999999998</v>
      </c>
      <c r="H1102">
        <v>0</v>
      </c>
      <c r="I1102">
        <v>0</v>
      </c>
      <c r="J1102">
        <v>0.29399999999999998</v>
      </c>
      <c r="K1102" t="s">
        <v>18</v>
      </c>
      <c r="L1102">
        <v>0.65960799999999997</v>
      </c>
      <c r="M1102">
        <v>0.67569699999999999</v>
      </c>
    </row>
    <row r="1103" spans="1:13" ht="15" x14ac:dyDescent="0.3">
      <c r="A1103" s="1"/>
      <c r="B1103" t="s">
        <v>16</v>
      </c>
      <c r="C1103" t="s">
        <v>2184</v>
      </c>
      <c r="D1103" t="s">
        <v>2192</v>
      </c>
      <c r="E1103" t="s">
        <v>2186</v>
      </c>
      <c r="F1103" t="s">
        <v>2193</v>
      </c>
      <c r="G1103">
        <v>0.29099999999999998</v>
      </c>
      <c r="H1103">
        <v>0</v>
      </c>
      <c r="I1103">
        <v>0</v>
      </c>
      <c r="J1103">
        <v>0.29099999999999998</v>
      </c>
      <c r="K1103" t="s">
        <v>18</v>
      </c>
      <c r="L1103">
        <v>0.63068400000000002</v>
      </c>
      <c r="M1103">
        <v>0.63530200000000003</v>
      </c>
    </row>
    <row r="1104" spans="1:13" ht="15" x14ac:dyDescent="0.3">
      <c r="A1104" s="1"/>
      <c r="B1104" t="s">
        <v>16</v>
      </c>
      <c r="C1104" t="s">
        <v>4720</v>
      </c>
      <c r="D1104" t="s">
        <v>11473</v>
      </c>
      <c r="E1104" t="s">
        <v>11494</v>
      </c>
      <c r="F1104" t="s">
        <v>11475</v>
      </c>
      <c r="G1104">
        <v>0.28999999999999998</v>
      </c>
      <c r="H1104">
        <v>0</v>
      </c>
      <c r="I1104">
        <v>0</v>
      </c>
      <c r="J1104">
        <v>0.28999999999999998</v>
      </c>
      <c r="K1104" t="s">
        <v>18</v>
      </c>
      <c r="L1104">
        <v>0.54682299999999995</v>
      </c>
      <c r="M1104">
        <v>0.55237099999999995</v>
      </c>
    </row>
    <row r="1105" spans="1:13" ht="15" x14ac:dyDescent="0.3">
      <c r="A1105" s="1"/>
      <c r="B1105" t="s">
        <v>16</v>
      </c>
      <c r="C1105" t="s">
        <v>4688</v>
      </c>
      <c r="D1105" t="s">
        <v>11495</v>
      </c>
      <c r="E1105" t="s">
        <v>11496</v>
      </c>
      <c r="F1105" t="s">
        <v>11497</v>
      </c>
      <c r="G1105">
        <v>0.28899999999999998</v>
      </c>
      <c r="H1105">
        <v>0</v>
      </c>
      <c r="I1105">
        <v>0</v>
      </c>
      <c r="J1105">
        <v>0.28899999999999998</v>
      </c>
      <c r="K1105" t="s">
        <v>18</v>
      </c>
      <c r="L1105">
        <v>0.63041100000000005</v>
      </c>
      <c r="M1105">
        <v>0.63059399999999999</v>
      </c>
    </row>
    <row r="1106" spans="1:13" ht="15" x14ac:dyDescent="0.3">
      <c r="A1106" s="1"/>
      <c r="B1106" t="s">
        <v>16</v>
      </c>
      <c r="C1106" t="s">
        <v>1421</v>
      </c>
      <c r="D1106" t="s">
        <v>1418</v>
      </c>
      <c r="E1106" t="s">
        <v>1421</v>
      </c>
      <c r="F1106" t="s">
        <v>1419</v>
      </c>
      <c r="G1106">
        <v>0.28399999999999997</v>
      </c>
      <c r="H1106">
        <v>0</v>
      </c>
      <c r="I1106">
        <v>0</v>
      </c>
      <c r="J1106">
        <v>0.28399999999999997</v>
      </c>
      <c r="K1106" t="s">
        <v>18</v>
      </c>
      <c r="L1106">
        <v>0.64866800000000002</v>
      </c>
      <c r="M1106">
        <v>0.65021099999999998</v>
      </c>
    </row>
    <row r="1107" spans="1:13" ht="15" x14ac:dyDescent="0.3">
      <c r="A1107" s="1"/>
      <c r="B1107" t="s">
        <v>16</v>
      </c>
      <c r="C1107" t="s">
        <v>4843</v>
      </c>
      <c r="D1107" s="3">
        <v>0.4</v>
      </c>
      <c r="E1107" t="s">
        <v>9822</v>
      </c>
      <c r="F1107" s="3">
        <v>0.4</v>
      </c>
      <c r="G1107">
        <v>0.28299999999999997</v>
      </c>
      <c r="H1107">
        <v>0</v>
      </c>
      <c r="I1107">
        <v>0</v>
      </c>
      <c r="J1107">
        <v>0.28299999999999997</v>
      </c>
      <c r="K1107" t="s">
        <v>18</v>
      </c>
      <c r="L1107">
        <v>0.64630900000000002</v>
      </c>
      <c r="M1107">
        <v>0.64413799999999999</v>
      </c>
    </row>
    <row r="1108" spans="1:13" ht="15" x14ac:dyDescent="0.3">
      <c r="A1108" s="1"/>
      <c r="B1108" t="s">
        <v>16</v>
      </c>
      <c r="C1108" t="s">
        <v>1284</v>
      </c>
      <c r="D1108" t="s">
        <v>1285</v>
      </c>
      <c r="E1108" t="s">
        <v>1261</v>
      </c>
      <c r="F1108" t="s">
        <v>1267</v>
      </c>
      <c r="G1108">
        <v>0.27900000000000003</v>
      </c>
      <c r="H1108">
        <v>0</v>
      </c>
      <c r="I1108">
        <v>0</v>
      </c>
      <c r="J1108">
        <v>0.27900000000000003</v>
      </c>
      <c r="K1108" t="s">
        <v>18</v>
      </c>
      <c r="L1108">
        <v>0.67271099999999995</v>
      </c>
      <c r="M1108">
        <v>0.67581500000000005</v>
      </c>
    </row>
    <row r="1109" spans="1:13" ht="15" x14ac:dyDescent="0.3">
      <c r="A1109" s="1"/>
      <c r="B1109" t="s">
        <v>16</v>
      </c>
      <c r="C1109" t="s">
        <v>4989</v>
      </c>
      <c r="D1109" t="s">
        <v>11498</v>
      </c>
      <c r="E1109" t="s">
        <v>10107</v>
      </c>
      <c r="F1109" t="s">
        <v>11499</v>
      </c>
      <c r="G1109">
        <v>0.27100000000000002</v>
      </c>
      <c r="H1109">
        <v>0.2</v>
      </c>
      <c r="I1109">
        <v>0.2</v>
      </c>
      <c r="J1109">
        <v>0.27100000000000002</v>
      </c>
      <c r="K1109" t="s">
        <v>18</v>
      </c>
      <c r="L1109">
        <v>0.730877</v>
      </c>
      <c r="M1109">
        <v>0.72971299999999995</v>
      </c>
    </row>
    <row r="1110" spans="1:13" ht="15" x14ac:dyDescent="0.3">
      <c r="A1110" s="1"/>
      <c r="B1110" t="s">
        <v>16</v>
      </c>
      <c r="C1110" t="s">
        <v>5029</v>
      </c>
      <c r="D1110" t="s">
        <v>10198</v>
      </c>
      <c r="E1110" t="s">
        <v>10199</v>
      </c>
      <c r="F1110" t="s">
        <v>10198</v>
      </c>
      <c r="G1110">
        <v>0.27</v>
      </c>
      <c r="H1110">
        <v>0</v>
      </c>
      <c r="I1110">
        <v>0</v>
      </c>
      <c r="J1110">
        <v>0.27</v>
      </c>
      <c r="K1110" t="s">
        <v>18</v>
      </c>
      <c r="L1110">
        <v>0.61187000000000002</v>
      </c>
      <c r="M1110">
        <v>0.61620900000000001</v>
      </c>
    </row>
    <row r="1111" spans="1:13" ht="15" x14ac:dyDescent="0.3">
      <c r="A1111" s="1"/>
      <c r="B1111" t="s">
        <v>16</v>
      </c>
      <c r="C1111" t="s">
        <v>3939</v>
      </c>
      <c r="D1111" t="s">
        <v>11500</v>
      </c>
      <c r="E1111" t="s">
        <v>8094</v>
      </c>
      <c r="F1111" t="s">
        <v>11501</v>
      </c>
      <c r="G1111">
        <v>0.26800000000000002</v>
      </c>
      <c r="H1111">
        <v>0</v>
      </c>
      <c r="I1111">
        <v>0</v>
      </c>
      <c r="J1111">
        <v>0.26800000000000002</v>
      </c>
      <c r="K1111" t="s">
        <v>18</v>
      </c>
      <c r="L1111">
        <v>0.63754699999999997</v>
      </c>
      <c r="M1111">
        <v>0.64338099999999998</v>
      </c>
    </row>
    <row r="1112" spans="1:13" ht="15" x14ac:dyDescent="0.3">
      <c r="A1112" s="1" t="s">
        <v>11502</v>
      </c>
      <c r="B1112" t="s">
        <v>16</v>
      </c>
      <c r="C1112" t="s">
        <v>4016</v>
      </c>
      <c r="D1112" t="s">
        <v>11503</v>
      </c>
      <c r="E1112" t="s">
        <v>11504</v>
      </c>
      <c r="F1112" t="s">
        <v>11505</v>
      </c>
      <c r="G1112">
        <v>0.26600000000000001</v>
      </c>
      <c r="H1112">
        <v>0</v>
      </c>
      <c r="I1112">
        <v>0</v>
      </c>
      <c r="J1112">
        <v>0.26600000000000001</v>
      </c>
      <c r="K1112" t="s">
        <v>18</v>
      </c>
      <c r="L1112">
        <v>0.64149800000000001</v>
      </c>
      <c r="M1112">
        <v>0.63742399999999999</v>
      </c>
    </row>
    <row r="1113" spans="1:13" ht="15" x14ac:dyDescent="0.3">
      <c r="A1113" s="1" t="s">
        <v>11506</v>
      </c>
      <c r="B1113" t="s">
        <v>16</v>
      </c>
      <c r="C1113" t="s">
        <v>5007</v>
      </c>
      <c r="D1113" t="s">
        <v>11507</v>
      </c>
      <c r="E1113" t="s">
        <v>11508</v>
      </c>
      <c r="F1113" t="s">
        <v>11509</v>
      </c>
      <c r="G1113">
        <v>0.26300000000000001</v>
      </c>
      <c r="H1113">
        <v>0</v>
      </c>
      <c r="I1113">
        <v>0</v>
      </c>
      <c r="J1113">
        <v>0.26300000000000001</v>
      </c>
      <c r="K1113" t="s">
        <v>18</v>
      </c>
      <c r="L1113">
        <v>0.63708600000000004</v>
      </c>
      <c r="M1113">
        <v>0.65576100000000004</v>
      </c>
    </row>
    <row r="1114" spans="1:13" ht="15" x14ac:dyDescent="0.3">
      <c r="A1114" s="1"/>
      <c r="B1114" t="s">
        <v>16</v>
      </c>
      <c r="C1114" t="s">
        <v>4515</v>
      </c>
      <c r="D1114" t="s">
        <v>11510</v>
      </c>
      <c r="E1114" t="s">
        <v>11511</v>
      </c>
      <c r="F1114" t="s">
        <v>11512</v>
      </c>
      <c r="G1114">
        <v>0.252</v>
      </c>
      <c r="H1114">
        <v>0.16700000000000001</v>
      </c>
      <c r="I1114">
        <v>0.154</v>
      </c>
      <c r="J1114">
        <v>0.252</v>
      </c>
      <c r="K1114" t="s">
        <v>18</v>
      </c>
      <c r="L1114">
        <v>0.622417</v>
      </c>
      <c r="M1114">
        <v>0.61263599999999996</v>
      </c>
    </row>
    <row r="1115" spans="1:13" ht="15" x14ac:dyDescent="0.3">
      <c r="A1115" s="1"/>
      <c r="B1115" t="s">
        <v>16</v>
      </c>
      <c r="C1115" t="s">
        <v>1800</v>
      </c>
      <c r="D1115" t="s">
        <v>11513</v>
      </c>
      <c r="E1115" t="s">
        <v>10179</v>
      </c>
      <c r="F1115" t="s">
        <v>11514</v>
      </c>
      <c r="G1115">
        <v>0.247</v>
      </c>
      <c r="H1115">
        <v>0</v>
      </c>
      <c r="I1115">
        <v>0.13300000000000001</v>
      </c>
      <c r="J1115">
        <v>0.247</v>
      </c>
      <c r="K1115" t="s">
        <v>18</v>
      </c>
      <c r="L1115">
        <v>0.69850400000000001</v>
      </c>
      <c r="M1115">
        <v>0.70136200000000004</v>
      </c>
    </row>
    <row r="1116" spans="1:13" ht="15" x14ac:dyDescent="0.3">
      <c r="A1116" s="1"/>
      <c r="B1116" t="s">
        <v>16</v>
      </c>
      <c r="C1116" t="s">
        <v>11515</v>
      </c>
      <c r="D1116" t="s">
        <v>11516</v>
      </c>
      <c r="E1116" t="s">
        <v>1306</v>
      </c>
      <c r="F1116" t="s">
        <v>1309</v>
      </c>
      <c r="G1116">
        <v>0.24399999999999999</v>
      </c>
      <c r="H1116">
        <v>0.308</v>
      </c>
      <c r="I1116">
        <v>0.308</v>
      </c>
      <c r="J1116">
        <v>0.24399999999999999</v>
      </c>
      <c r="K1116" t="s">
        <v>18</v>
      </c>
      <c r="L1116">
        <v>0.80633699999999997</v>
      </c>
      <c r="M1116">
        <v>0.79997499999999999</v>
      </c>
    </row>
    <row r="1117" spans="1:13" ht="15" x14ac:dyDescent="0.3">
      <c r="A1117" s="1"/>
      <c r="B1117" t="s">
        <v>16</v>
      </c>
      <c r="C1117" t="s">
        <v>4928</v>
      </c>
      <c r="D1117" t="s">
        <v>11517</v>
      </c>
      <c r="E1117" t="s">
        <v>11518</v>
      </c>
      <c r="F1117" t="s">
        <v>11519</v>
      </c>
      <c r="G1117">
        <v>0.24399999999999999</v>
      </c>
      <c r="H1117">
        <v>0.25</v>
      </c>
      <c r="I1117">
        <v>0.14299999999999999</v>
      </c>
      <c r="J1117">
        <v>0.24399999999999999</v>
      </c>
      <c r="K1117" t="s">
        <v>18</v>
      </c>
      <c r="L1117">
        <v>0.68645999999999996</v>
      </c>
      <c r="M1117">
        <v>0.69389000000000001</v>
      </c>
    </row>
    <row r="1118" spans="1:13" ht="15" x14ac:dyDescent="0.3">
      <c r="A1118" s="1"/>
      <c r="B1118" t="s">
        <v>16</v>
      </c>
      <c r="C1118" t="s">
        <v>4162</v>
      </c>
      <c r="D1118" t="s">
        <v>11520</v>
      </c>
      <c r="E1118" t="s">
        <v>8528</v>
      </c>
      <c r="F1118" t="s">
        <v>11521</v>
      </c>
      <c r="G1118">
        <v>0.23899999999999999</v>
      </c>
      <c r="H1118">
        <v>0.8</v>
      </c>
      <c r="I1118">
        <v>0.66700000000000004</v>
      </c>
      <c r="J1118">
        <v>0.23899999999999999</v>
      </c>
      <c r="K1118" t="s">
        <v>18</v>
      </c>
      <c r="L1118">
        <v>0.78574299999999997</v>
      </c>
      <c r="M1118">
        <v>0.78083899999999995</v>
      </c>
    </row>
    <row r="1119" spans="1:13" ht="15" x14ac:dyDescent="0.3">
      <c r="A1119" s="1"/>
      <c r="B1119" t="s">
        <v>16</v>
      </c>
      <c r="C1119" t="s">
        <v>3695</v>
      </c>
      <c r="D1119" t="s">
        <v>11522</v>
      </c>
      <c r="E1119" t="s">
        <v>11523</v>
      </c>
      <c r="F1119" t="s">
        <v>11524</v>
      </c>
      <c r="G1119">
        <v>0.23699999999999999</v>
      </c>
      <c r="H1119">
        <v>0</v>
      </c>
      <c r="I1119">
        <v>0</v>
      </c>
      <c r="J1119">
        <v>0.23699999999999999</v>
      </c>
      <c r="K1119" t="s">
        <v>18</v>
      </c>
      <c r="L1119">
        <v>0.68415899999999996</v>
      </c>
      <c r="M1119">
        <v>0.69617600000000002</v>
      </c>
    </row>
    <row r="1120" spans="1:13" ht="15" x14ac:dyDescent="0.3">
      <c r="A1120" s="1" t="s">
        <v>8985</v>
      </c>
      <c r="B1120" t="s">
        <v>16</v>
      </c>
      <c r="C1120" t="s">
        <v>4439</v>
      </c>
      <c r="D1120" t="s">
        <v>11197</v>
      </c>
      <c r="E1120" t="s">
        <v>4439</v>
      </c>
      <c r="F1120" t="s">
        <v>4437</v>
      </c>
      <c r="G1120">
        <v>0.23499999999999999</v>
      </c>
      <c r="H1120">
        <v>0</v>
      </c>
      <c r="I1120">
        <v>0</v>
      </c>
      <c r="J1120">
        <v>0.23499999999999999</v>
      </c>
      <c r="K1120" t="s">
        <v>18</v>
      </c>
      <c r="L1120">
        <v>0.60931999999999997</v>
      </c>
      <c r="M1120">
        <v>0.60934500000000003</v>
      </c>
    </row>
    <row r="1121" spans="1:13" ht="15" x14ac:dyDescent="0.3">
      <c r="A1121" s="1"/>
      <c r="B1121" t="s">
        <v>16</v>
      </c>
      <c r="C1121" t="s">
        <v>4992</v>
      </c>
      <c r="D1121" t="s">
        <v>11525</v>
      </c>
      <c r="E1121" t="s">
        <v>11526</v>
      </c>
      <c r="F1121" t="s">
        <v>11527</v>
      </c>
      <c r="G1121">
        <v>0.215</v>
      </c>
      <c r="H1121">
        <v>0.182</v>
      </c>
      <c r="I1121">
        <v>0</v>
      </c>
      <c r="J1121">
        <v>0.215</v>
      </c>
      <c r="K1121" t="s">
        <v>18</v>
      </c>
      <c r="L1121">
        <v>0.69237499999999996</v>
      </c>
      <c r="M1121">
        <v>0.693272</v>
      </c>
    </row>
    <row r="1122" spans="1:13" ht="15" x14ac:dyDescent="0.3">
      <c r="A1122" s="1"/>
      <c r="B1122" t="s">
        <v>16</v>
      </c>
      <c r="C1122" t="s">
        <v>3321</v>
      </c>
      <c r="D1122" t="s">
        <v>10940</v>
      </c>
      <c r="E1122" t="s">
        <v>11528</v>
      </c>
      <c r="F1122" t="s">
        <v>6937</v>
      </c>
      <c r="G1122">
        <v>0.214</v>
      </c>
      <c r="H1122">
        <v>0.16700000000000001</v>
      </c>
      <c r="I1122">
        <v>0</v>
      </c>
      <c r="J1122">
        <v>0.214</v>
      </c>
      <c r="K1122" t="s">
        <v>18</v>
      </c>
      <c r="L1122">
        <v>0.714279</v>
      </c>
      <c r="M1122">
        <v>0.69914500000000002</v>
      </c>
    </row>
    <row r="1123" spans="1:13" ht="15" x14ac:dyDescent="0.3">
      <c r="A1123" s="1"/>
      <c r="B1123" t="s">
        <v>16</v>
      </c>
      <c r="C1123" t="s">
        <v>4726</v>
      </c>
      <c r="D1123" t="s">
        <v>11473</v>
      </c>
      <c r="E1123" t="s">
        <v>11529</v>
      </c>
      <c r="F1123" t="s">
        <v>11475</v>
      </c>
      <c r="G1123">
        <v>0.214</v>
      </c>
      <c r="H1123">
        <v>0.182</v>
      </c>
      <c r="I1123">
        <v>0</v>
      </c>
      <c r="J1123">
        <v>0.214</v>
      </c>
      <c r="K1123" t="s">
        <v>18</v>
      </c>
      <c r="L1123">
        <v>0.58626900000000004</v>
      </c>
      <c r="M1123">
        <v>0.57944099999999998</v>
      </c>
    </row>
    <row r="1124" spans="1:13" ht="15" x14ac:dyDescent="0.3">
      <c r="A1124" s="1"/>
      <c r="B1124" t="s">
        <v>16</v>
      </c>
      <c r="C1124" s="3">
        <v>0.1</v>
      </c>
      <c r="D1124" t="s">
        <v>2348</v>
      </c>
      <c r="E1124" s="3">
        <v>0.1</v>
      </c>
      <c r="F1124" t="s">
        <v>2349</v>
      </c>
      <c r="G1124">
        <v>0.21</v>
      </c>
      <c r="H1124">
        <v>0</v>
      </c>
      <c r="I1124">
        <v>0</v>
      </c>
      <c r="J1124">
        <v>0.21</v>
      </c>
      <c r="K1124" t="s">
        <v>18</v>
      </c>
      <c r="L1124">
        <v>0.63179399999999997</v>
      </c>
      <c r="M1124">
        <v>0.62467499999999998</v>
      </c>
    </row>
    <row r="1125" spans="1:13" ht="15" x14ac:dyDescent="0.3">
      <c r="A1125" s="1"/>
      <c r="B1125" t="s">
        <v>16</v>
      </c>
      <c r="C1125" t="s">
        <v>1901</v>
      </c>
      <c r="D1125">
        <v>207</v>
      </c>
      <c r="E1125" t="s">
        <v>1902</v>
      </c>
      <c r="F1125">
        <v>207</v>
      </c>
      <c r="G1125">
        <v>0.20899999999999999</v>
      </c>
      <c r="H1125">
        <v>0</v>
      </c>
      <c r="I1125">
        <v>0</v>
      </c>
      <c r="J1125">
        <v>0.20899999999999999</v>
      </c>
      <c r="K1125" t="s">
        <v>18</v>
      </c>
      <c r="L1125">
        <v>0.57681199999999999</v>
      </c>
      <c r="M1125">
        <v>0.58462499999999995</v>
      </c>
    </row>
    <row r="1126" spans="1:13" ht="15" x14ac:dyDescent="0.3">
      <c r="A1126" s="1"/>
      <c r="B1126" t="s">
        <v>16</v>
      </c>
      <c r="C1126" t="s">
        <v>11530</v>
      </c>
      <c r="D1126" t="s">
        <v>11531</v>
      </c>
      <c r="E1126" t="s">
        <v>6886</v>
      </c>
      <c r="F1126" t="s">
        <v>6880</v>
      </c>
      <c r="G1126">
        <v>0.20399999999999999</v>
      </c>
      <c r="H1126">
        <v>0</v>
      </c>
      <c r="I1126">
        <v>0</v>
      </c>
      <c r="J1126">
        <v>0.20399999999999999</v>
      </c>
      <c r="K1126" t="s">
        <v>18</v>
      </c>
      <c r="L1126">
        <v>0.63374699999999995</v>
      </c>
      <c r="M1126">
        <v>0.63592899999999997</v>
      </c>
    </row>
    <row r="1127" spans="1:13" ht="15" x14ac:dyDescent="0.3">
      <c r="A1127" s="1"/>
      <c r="B1127" t="s">
        <v>16</v>
      </c>
      <c r="C1127" t="s">
        <v>936</v>
      </c>
      <c r="D1127" t="s">
        <v>927</v>
      </c>
      <c r="E1127" t="s">
        <v>937</v>
      </c>
      <c r="F1127" t="s">
        <v>924</v>
      </c>
      <c r="G1127">
        <v>0.20300000000000001</v>
      </c>
      <c r="H1127">
        <v>0</v>
      </c>
      <c r="I1127">
        <v>0</v>
      </c>
      <c r="J1127">
        <v>0.20300000000000001</v>
      </c>
      <c r="K1127" t="s">
        <v>18</v>
      </c>
      <c r="L1127">
        <v>0.58778699999999995</v>
      </c>
      <c r="M1127">
        <v>0.58571300000000004</v>
      </c>
    </row>
    <row r="1128" spans="1:13" ht="15" x14ac:dyDescent="0.3">
      <c r="A1128" s="1"/>
      <c r="B1128" t="s">
        <v>16</v>
      </c>
      <c r="C1128" t="s">
        <v>3970</v>
      </c>
      <c r="D1128" t="s">
        <v>11532</v>
      </c>
      <c r="E1128" t="s">
        <v>8161</v>
      </c>
      <c r="F1128" t="s">
        <v>11533</v>
      </c>
      <c r="G1128">
        <v>0.19800000000000001</v>
      </c>
      <c r="H1128">
        <v>0</v>
      </c>
      <c r="I1128">
        <v>0</v>
      </c>
      <c r="J1128">
        <v>0.19800000000000001</v>
      </c>
      <c r="K1128" t="s">
        <v>18</v>
      </c>
      <c r="L1128">
        <v>0.676458</v>
      </c>
      <c r="M1128">
        <v>0.68147000000000002</v>
      </c>
    </row>
    <row r="1129" spans="1:13" ht="15" x14ac:dyDescent="0.3">
      <c r="A1129" s="1"/>
      <c r="B1129" t="s">
        <v>16</v>
      </c>
      <c r="C1129" t="s">
        <v>3824</v>
      </c>
      <c r="D1129" t="s">
        <v>11534</v>
      </c>
      <c r="E1129" t="s">
        <v>11535</v>
      </c>
      <c r="F1129" t="s">
        <v>7894</v>
      </c>
      <c r="G1129">
        <v>0.191</v>
      </c>
      <c r="H1129">
        <v>0</v>
      </c>
      <c r="I1129">
        <v>0</v>
      </c>
      <c r="J1129">
        <v>0.191</v>
      </c>
      <c r="K1129" t="s">
        <v>18</v>
      </c>
      <c r="L1129">
        <v>0.64896299999999996</v>
      </c>
      <c r="M1129">
        <v>0.65309499999999998</v>
      </c>
    </row>
    <row r="1130" spans="1:13" ht="15" x14ac:dyDescent="0.3">
      <c r="A1130" s="1"/>
      <c r="B1130" t="s">
        <v>16</v>
      </c>
      <c r="C1130" t="s">
        <v>1789</v>
      </c>
      <c r="D1130" t="s">
        <v>1793</v>
      </c>
      <c r="E1130" t="s">
        <v>1791</v>
      </c>
      <c r="F1130" t="s">
        <v>1794</v>
      </c>
      <c r="G1130">
        <v>0.19</v>
      </c>
      <c r="H1130">
        <v>0.26700000000000002</v>
      </c>
      <c r="I1130">
        <v>0</v>
      </c>
      <c r="J1130">
        <v>0.19</v>
      </c>
      <c r="K1130" t="s">
        <v>18</v>
      </c>
      <c r="L1130">
        <v>0.62952799999999998</v>
      </c>
      <c r="M1130">
        <v>0.62671299999999996</v>
      </c>
    </row>
    <row r="1131" spans="1:13" ht="15" x14ac:dyDescent="0.3">
      <c r="A1131" s="1" t="s">
        <v>11536</v>
      </c>
      <c r="B1131" t="s">
        <v>16</v>
      </c>
      <c r="C1131" t="s">
        <v>4833</v>
      </c>
      <c r="D1131" t="s">
        <v>9808</v>
      </c>
      <c r="E1131" t="s">
        <v>11537</v>
      </c>
      <c r="F1131" t="s">
        <v>9810</v>
      </c>
      <c r="G1131">
        <v>0.19</v>
      </c>
      <c r="H1131">
        <v>0</v>
      </c>
      <c r="I1131">
        <v>0</v>
      </c>
      <c r="J1131">
        <v>0.19</v>
      </c>
      <c r="K1131" t="s">
        <v>18</v>
      </c>
      <c r="L1131">
        <v>0.66713299999999998</v>
      </c>
      <c r="M1131">
        <v>0.67087300000000005</v>
      </c>
    </row>
    <row r="1132" spans="1:13" ht="15" x14ac:dyDescent="0.3">
      <c r="A1132" s="1"/>
      <c r="B1132" t="s">
        <v>16</v>
      </c>
      <c r="C1132" t="s">
        <v>4548</v>
      </c>
      <c r="D1132" t="s">
        <v>11538</v>
      </c>
      <c r="E1132" t="s">
        <v>11539</v>
      </c>
      <c r="F1132" t="s">
        <v>9204</v>
      </c>
      <c r="G1132">
        <v>0.189</v>
      </c>
      <c r="H1132">
        <v>0.111</v>
      </c>
      <c r="I1132">
        <v>0</v>
      </c>
      <c r="J1132">
        <v>0.189</v>
      </c>
      <c r="K1132" t="s">
        <v>18</v>
      </c>
      <c r="L1132">
        <v>0.61885999999999997</v>
      </c>
      <c r="M1132">
        <v>0.62372799999999995</v>
      </c>
    </row>
    <row r="1133" spans="1:13" ht="15" x14ac:dyDescent="0.3">
      <c r="A1133" s="1"/>
      <c r="B1133" t="s">
        <v>16</v>
      </c>
      <c r="C1133" t="s">
        <v>4849</v>
      </c>
      <c r="D1133" t="s">
        <v>11540</v>
      </c>
      <c r="E1133" t="s">
        <v>9825</v>
      </c>
      <c r="F1133" t="s">
        <v>11541</v>
      </c>
      <c r="G1133">
        <v>0.186</v>
      </c>
      <c r="H1133">
        <v>0.14299999999999999</v>
      </c>
      <c r="I1133">
        <v>0.13300000000000001</v>
      </c>
      <c r="J1133">
        <v>0.186</v>
      </c>
      <c r="K1133" t="s">
        <v>18</v>
      </c>
      <c r="L1133">
        <v>0.64168800000000004</v>
      </c>
      <c r="M1133">
        <v>0.634239</v>
      </c>
    </row>
    <row r="1134" spans="1:13" ht="15" x14ac:dyDescent="0.3">
      <c r="A1134" s="1"/>
      <c r="B1134" t="s">
        <v>16</v>
      </c>
      <c r="C1134" t="s">
        <v>4662</v>
      </c>
      <c r="D1134" t="s">
        <v>11542</v>
      </c>
      <c r="E1134" t="s">
        <v>11543</v>
      </c>
      <c r="F1134" t="s">
        <v>11544</v>
      </c>
      <c r="G1134">
        <v>0.186</v>
      </c>
      <c r="H1134">
        <v>0</v>
      </c>
      <c r="I1134">
        <v>0</v>
      </c>
      <c r="J1134">
        <v>0.186</v>
      </c>
      <c r="K1134" t="s">
        <v>18</v>
      </c>
      <c r="L1134">
        <v>0.62467399999999995</v>
      </c>
      <c r="M1134">
        <v>0.62101099999999998</v>
      </c>
    </row>
    <row r="1135" spans="1:13" ht="15" x14ac:dyDescent="0.3">
      <c r="A1135" s="1"/>
      <c r="B1135" t="s">
        <v>16</v>
      </c>
      <c r="C1135" t="s">
        <v>1382</v>
      </c>
      <c r="D1135" t="s">
        <v>11252</v>
      </c>
      <c r="E1135" t="s">
        <v>1384</v>
      </c>
      <c r="F1135" t="s">
        <v>11254</v>
      </c>
      <c r="G1135">
        <v>0.183</v>
      </c>
      <c r="H1135">
        <v>0</v>
      </c>
      <c r="I1135">
        <v>0</v>
      </c>
      <c r="J1135">
        <v>0.183</v>
      </c>
      <c r="K1135" t="s">
        <v>18</v>
      </c>
      <c r="L1135">
        <v>0.65056499999999995</v>
      </c>
      <c r="M1135">
        <v>0.65388400000000002</v>
      </c>
    </row>
    <row r="1136" spans="1:13" ht="15" x14ac:dyDescent="0.3">
      <c r="A1136" s="1"/>
      <c r="B1136" t="s">
        <v>16</v>
      </c>
      <c r="C1136" t="s">
        <v>3378</v>
      </c>
      <c r="D1136" t="s">
        <v>10736</v>
      </c>
      <c r="E1136" t="s">
        <v>11545</v>
      </c>
      <c r="F1136" t="s">
        <v>10737</v>
      </c>
      <c r="G1136">
        <v>0.182</v>
      </c>
      <c r="H1136">
        <v>0</v>
      </c>
      <c r="I1136">
        <v>0</v>
      </c>
      <c r="J1136">
        <v>0.182</v>
      </c>
      <c r="K1136" t="s">
        <v>18</v>
      </c>
      <c r="L1136">
        <v>0.63951000000000002</v>
      </c>
      <c r="M1136">
        <v>0.63999200000000001</v>
      </c>
    </row>
    <row r="1137" spans="1:13" ht="15" x14ac:dyDescent="0.3">
      <c r="A1137" s="1"/>
      <c r="B1137" t="s">
        <v>16</v>
      </c>
      <c r="C1137" t="s">
        <v>838</v>
      </c>
      <c r="D1137" t="s">
        <v>842</v>
      </c>
      <c r="E1137" t="s">
        <v>840</v>
      </c>
      <c r="F1137" t="s">
        <v>843</v>
      </c>
      <c r="G1137">
        <v>0.17299999999999999</v>
      </c>
      <c r="H1137">
        <v>0</v>
      </c>
      <c r="I1137">
        <v>0</v>
      </c>
      <c r="J1137">
        <v>0.17299999999999999</v>
      </c>
      <c r="K1137" t="s">
        <v>18</v>
      </c>
      <c r="L1137">
        <v>0.64378999999999997</v>
      </c>
      <c r="M1137">
        <v>0.64452900000000002</v>
      </c>
    </row>
    <row r="1138" spans="1:13" ht="15" x14ac:dyDescent="0.3">
      <c r="A1138" s="1"/>
      <c r="B1138" t="s">
        <v>16</v>
      </c>
      <c r="C1138" t="s">
        <v>1453</v>
      </c>
      <c r="D1138" t="s">
        <v>1457</v>
      </c>
      <c r="E1138" t="s">
        <v>1455</v>
      </c>
      <c r="F1138" t="s">
        <v>1458</v>
      </c>
      <c r="G1138">
        <v>0.17299999999999999</v>
      </c>
      <c r="H1138">
        <v>0</v>
      </c>
      <c r="I1138">
        <v>0</v>
      </c>
      <c r="J1138">
        <v>0.17299999999999999</v>
      </c>
      <c r="K1138" t="s">
        <v>18</v>
      </c>
      <c r="L1138">
        <v>0.67144000000000004</v>
      </c>
      <c r="M1138">
        <v>0.68078499999999997</v>
      </c>
    </row>
    <row r="1139" spans="1:13" ht="15" x14ac:dyDescent="0.3">
      <c r="A1139" s="1"/>
      <c r="B1139" t="s">
        <v>16</v>
      </c>
      <c r="C1139" t="s">
        <v>3965</v>
      </c>
      <c r="D1139" t="s">
        <v>8133</v>
      </c>
      <c r="E1139" t="s">
        <v>11546</v>
      </c>
      <c r="F1139" t="s">
        <v>11547</v>
      </c>
      <c r="G1139">
        <v>0.17100000000000001</v>
      </c>
      <c r="H1139">
        <v>0</v>
      </c>
      <c r="I1139">
        <v>0</v>
      </c>
      <c r="J1139">
        <v>0.17100000000000001</v>
      </c>
      <c r="K1139" t="s">
        <v>18</v>
      </c>
      <c r="L1139">
        <v>0.68052000000000001</v>
      </c>
      <c r="M1139">
        <v>0.68535500000000005</v>
      </c>
    </row>
    <row r="1140" spans="1:13" ht="15" x14ac:dyDescent="0.3">
      <c r="A1140" s="1"/>
      <c r="B1140" t="s">
        <v>16</v>
      </c>
      <c r="C1140" t="s">
        <v>3582</v>
      </c>
      <c r="D1140" t="s">
        <v>11548</v>
      </c>
      <c r="E1140" t="s">
        <v>11549</v>
      </c>
      <c r="F1140" t="s">
        <v>11550</v>
      </c>
      <c r="G1140">
        <v>0.16300000000000001</v>
      </c>
      <c r="H1140">
        <v>0.25</v>
      </c>
      <c r="I1140">
        <v>0.5</v>
      </c>
      <c r="J1140">
        <v>0.16300000000000001</v>
      </c>
      <c r="K1140" t="s">
        <v>18</v>
      </c>
      <c r="L1140">
        <v>0.81132700000000002</v>
      </c>
      <c r="M1140">
        <v>0.79668899999999998</v>
      </c>
    </row>
    <row r="1141" spans="1:13" ht="15" x14ac:dyDescent="0.3">
      <c r="A1141" s="1"/>
      <c r="B1141" t="s">
        <v>16</v>
      </c>
      <c r="C1141" t="s">
        <v>222</v>
      </c>
      <c r="D1141" t="s">
        <v>224</v>
      </c>
      <c r="E1141" t="s">
        <v>222</v>
      </c>
      <c r="F1141" t="s">
        <v>225</v>
      </c>
      <c r="G1141">
        <v>0.16200000000000001</v>
      </c>
      <c r="H1141">
        <v>0.44400000000000001</v>
      </c>
      <c r="I1141">
        <v>0</v>
      </c>
      <c r="J1141">
        <v>0.16200000000000001</v>
      </c>
      <c r="K1141" t="s">
        <v>18</v>
      </c>
      <c r="L1141">
        <v>0.64385899999999996</v>
      </c>
      <c r="M1141">
        <v>0.64456999999999998</v>
      </c>
    </row>
    <row r="1142" spans="1:13" ht="15" x14ac:dyDescent="0.3">
      <c r="A1142" s="1" t="s">
        <v>11551</v>
      </c>
      <c r="B1142" t="s">
        <v>16</v>
      </c>
      <c r="C1142" t="s">
        <v>4100</v>
      </c>
      <c r="D1142" t="s">
        <v>11552</v>
      </c>
      <c r="E1142" t="s">
        <v>8422</v>
      </c>
      <c r="F1142" t="s">
        <v>11553</v>
      </c>
      <c r="G1142">
        <v>0.15</v>
      </c>
      <c r="H1142">
        <v>0.154</v>
      </c>
      <c r="I1142">
        <v>0.13300000000000001</v>
      </c>
      <c r="J1142">
        <v>0.15</v>
      </c>
      <c r="K1142" t="s">
        <v>18</v>
      </c>
      <c r="L1142">
        <v>0.68098000000000003</v>
      </c>
      <c r="M1142">
        <v>0.67294200000000004</v>
      </c>
    </row>
    <row r="1143" spans="1:13" ht="15" x14ac:dyDescent="0.3">
      <c r="A1143" s="1"/>
      <c r="B1143" t="s">
        <v>16</v>
      </c>
      <c r="C1143" t="s">
        <v>3776</v>
      </c>
      <c r="D1143" t="s">
        <v>10647</v>
      </c>
      <c r="E1143" t="s">
        <v>11554</v>
      </c>
      <c r="F1143" t="s">
        <v>7804</v>
      </c>
      <c r="G1143">
        <v>0.15</v>
      </c>
      <c r="H1143">
        <v>0</v>
      </c>
      <c r="I1143">
        <v>0</v>
      </c>
      <c r="J1143">
        <v>0.15</v>
      </c>
      <c r="K1143" t="s">
        <v>18</v>
      </c>
      <c r="L1143">
        <v>0.63480000000000003</v>
      </c>
      <c r="M1143">
        <v>0.63719499999999996</v>
      </c>
    </row>
    <row r="1144" spans="1:13" ht="15" x14ac:dyDescent="0.3">
      <c r="A1144" s="1"/>
      <c r="B1144" t="s">
        <v>16</v>
      </c>
      <c r="C1144" t="s">
        <v>11555</v>
      </c>
      <c r="D1144" t="s">
        <v>263</v>
      </c>
      <c r="E1144" t="s">
        <v>11555</v>
      </c>
      <c r="F1144" t="s">
        <v>11556</v>
      </c>
      <c r="G1144">
        <v>0.14599999999999999</v>
      </c>
      <c r="H1144">
        <v>0.8</v>
      </c>
      <c r="I1144">
        <v>0</v>
      </c>
      <c r="J1144">
        <v>0.14599999999999999</v>
      </c>
      <c r="K1144" t="s">
        <v>18</v>
      </c>
      <c r="L1144">
        <v>0.56935199999999997</v>
      </c>
      <c r="M1144">
        <v>0.57983499999999999</v>
      </c>
    </row>
    <row r="1145" spans="1:13" ht="15" x14ac:dyDescent="0.3">
      <c r="A1145" s="1"/>
      <c r="B1145" t="s">
        <v>16</v>
      </c>
      <c r="C1145" t="s">
        <v>3334</v>
      </c>
      <c r="D1145" t="s">
        <v>11557</v>
      </c>
      <c r="E1145" t="s">
        <v>11558</v>
      </c>
      <c r="F1145" t="s">
        <v>11559</v>
      </c>
      <c r="G1145">
        <v>0.14399999999999999</v>
      </c>
      <c r="H1145">
        <v>0</v>
      </c>
      <c r="I1145">
        <v>0</v>
      </c>
      <c r="J1145">
        <v>0.14399999999999999</v>
      </c>
      <c r="K1145" t="s">
        <v>18</v>
      </c>
      <c r="L1145">
        <v>0.61375500000000005</v>
      </c>
      <c r="M1145">
        <v>0.62150300000000003</v>
      </c>
    </row>
    <row r="1146" spans="1:13" ht="15" x14ac:dyDescent="0.3">
      <c r="A1146" s="1"/>
      <c r="B1146" t="s">
        <v>16</v>
      </c>
      <c r="C1146" t="s">
        <v>3349</v>
      </c>
      <c r="D1146" t="s">
        <v>11560</v>
      </c>
      <c r="E1146" t="s">
        <v>11561</v>
      </c>
      <c r="F1146" t="s">
        <v>11562</v>
      </c>
      <c r="G1146">
        <v>0.124</v>
      </c>
      <c r="H1146">
        <v>9.0999999999999998E-2</v>
      </c>
      <c r="I1146">
        <v>0.08</v>
      </c>
      <c r="J1146">
        <v>0.124</v>
      </c>
      <c r="K1146" t="s">
        <v>18</v>
      </c>
      <c r="L1146">
        <v>0.68137599999999998</v>
      </c>
      <c r="M1146">
        <v>0.68467699999999998</v>
      </c>
    </row>
    <row r="1147" spans="1:13" ht="15" x14ac:dyDescent="0.3">
      <c r="A1147" s="1"/>
      <c r="B1147" t="s">
        <v>16</v>
      </c>
      <c r="C1147" t="s">
        <v>4459</v>
      </c>
      <c r="D1147" t="s">
        <v>11563</v>
      </c>
      <c r="E1147" t="s">
        <v>11564</v>
      </c>
      <c r="F1147" t="s">
        <v>9011</v>
      </c>
      <c r="G1147">
        <v>0.122</v>
      </c>
      <c r="H1147">
        <v>0</v>
      </c>
      <c r="I1147">
        <v>0</v>
      </c>
      <c r="J1147">
        <v>0.122</v>
      </c>
      <c r="K1147" t="s">
        <v>18</v>
      </c>
      <c r="L1147">
        <v>0.65399300000000005</v>
      </c>
      <c r="M1147">
        <v>0.65347</v>
      </c>
    </row>
    <row r="1148" spans="1:13" ht="15" x14ac:dyDescent="0.3">
      <c r="A1148" s="1"/>
      <c r="B1148" t="s">
        <v>16</v>
      </c>
      <c r="C1148" t="s">
        <v>4768</v>
      </c>
      <c r="D1148" t="s">
        <v>11565</v>
      </c>
      <c r="E1148" t="s">
        <v>11566</v>
      </c>
      <c r="F1148" t="s">
        <v>11567</v>
      </c>
      <c r="G1148">
        <v>0.11799999999999999</v>
      </c>
      <c r="H1148">
        <v>0.25</v>
      </c>
      <c r="I1148">
        <v>0</v>
      </c>
      <c r="J1148">
        <v>0.11799999999999999</v>
      </c>
      <c r="K1148" t="s">
        <v>18</v>
      </c>
      <c r="L1148">
        <v>0.65267699999999995</v>
      </c>
      <c r="M1148">
        <v>0.64413600000000004</v>
      </c>
    </row>
    <row r="1149" spans="1:13" ht="15" x14ac:dyDescent="0.3">
      <c r="A1149" s="1"/>
      <c r="B1149" t="s">
        <v>16</v>
      </c>
      <c r="C1149" t="s">
        <v>2055</v>
      </c>
      <c r="D1149" t="s">
        <v>2056</v>
      </c>
      <c r="E1149" t="s">
        <v>2057</v>
      </c>
      <c r="F1149" t="s">
        <v>2058</v>
      </c>
      <c r="G1149">
        <v>0.114</v>
      </c>
      <c r="H1149">
        <v>0.2</v>
      </c>
      <c r="I1149">
        <v>0.182</v>
      </c>
      <c r="J1149">
        <v>0.114</v>
      </c>
      <c r="K1149" t="s">
        <v>18</v>
      </c>
      <c r="L1149">
        <v>0.61718799999999996</v>
      </c>
      <c r="M1149">
        <v>0.62573000000000001</v>
      </c>
    </row>
    <row r="1150" spans="1:13" ht="15" x14ac:dyDescent="0.3">
      <c r="A1150" s="1"/>
      <c r="B1150" t="s">
        <v>16</v>
      </c>
      <c r="C1150" t="s">
        <v>902</v>
      </c>
      <c r="D1150" t="s">
        <v>914</v>
      </c>
      <c r="E1150" t="s">
        <v>904</v>
      </c>
      <c r="F1150" t="s">
        <v>915</v>
      </c>
      <c r="G1150">
        <v>0.113</v>
      </c>
      <c r="H1150">
        <v>0</v>
      </c>
      <c r="I1150">
        <v>0.154</v>
      </c>
      <c r="J1150">
        <v>0.113</v>
      </c>
      <c r="K1150" t="s">
        <v>18</v>
      </c>
      <c r="L1150">
        <v>0.61871799999999999</v>
      </c>
      <c r="M1150">
        <v>0.62838799999999995</v>
      </c>
    </row>
    <row r="1151" spans="1:13" ht="15" x14ac:dyDescent="0.3">
      <c r="A1151" s="1"/>
      <c r="B1151" t="s">
        <v>16</v>
      </c>
      <c r="C1151" t="s">
        <v>4699</v>
      </c>
      <c r="D1151" t="s">
        <v>11568</v>
      </c>
      <c r="E1151" t="s">
        <v>9537</v>
      </c>
      <c r="F1151" t="s">
        <v>11569</v>
      </c>
      <c r="G1151">
        <v>0.111</v>
      </c>
      <c r="H1151">
        <v>0</v>
      </c>
      <c r="I1151">
        <v>0.222</v>
      </c>
      <c r="J1151">
        <v>0.111</v>
      </c>
      <c r="K1151" t="s">
        <v>18</v>
      </c>
      <c r="L1151">
        <v>0.71127399999999996</v>
      </c>
      <c r="M1151">
        <v>0.72031999999999996</v>
      </c>
    </row>
    <row r="1152" spans="1:13" ht="15" x14ac:dyDescent="0.3">
      <c r="A1152" s="1"/>
      <c r="B1152" t="s">
        <v>16</v>
      </c>
      <c r="C1152" t="s">
        <v>11570</v>
      </c>
      <c r="D1152" t="s">
        <v>11571</v>
      </c>
      <c r="E1152" t="s">
        <v>11572</v>
      </c>
      <c r="F1152" t="s">
        <v>11573</v>
      </c>
      <c r="G1152">
        <v>0.1</v>
      </c>
      <c r="H1152">
        <v>0</v>
      </c>
      <c r="I1152">
        <v>0</v>
      </c>
      <c r="J1152">
        <v>0.1</v>
      </c>
      <c r="K1152" t="s">
        <v>18</v>
      </c>
      <c r="L1152">
        <v>0.67120000000000002</v>
      </c>
      <c r="M1152">
        <v>0.66571999999999998</v>
      </c>
    </row>
    <row r="1153" spans="1:13" ht="15" x14ac:dyDescent="0.3">
      <c r="A1153" s="1" t="s">
        <v>11574</v>
      </c>
      <c r="B1153" t="s">
        <v>16</v>
      </c>
      <c r="C1153" t="s">
        <v>4638</v>
      </c>
      <c r="D1153" t="s">
        <v>11575</v>
      </c>
      <c r="E1153" t="s">
        <v>9382</v>
      </c>
      <c r="F1153" t="s">
        <v>11576</v>
      </c>
      <c r="G1153">
        <v>8.5000000000000006E-2</v>
      </c>
      <c r="H1153">
        <v>0</v>
      </c>
      <c r="I1153">
        <v>0</v>
      </c>
      <c r="J1153">
        <v>8.5000000000000006E-2</v>
      </c>
      <c r="K1153" t="s">
        <v>18</v>
      </c>
      <c r="L1153">
        <v>0.624892</v>
      </c>
      <c r="M1153">
        <v>0.62197199999999997</v>
      </c>
    </row>
    <row r="1154" spans="1:13" ht="15" x14ac:dyDescent="0.3">
      <c r="A1154" s="1"/>
      <c r="B1154" t="s">
        <v>16</v>
      </c>
      <c r="C1154" t="s">
        <v>4616</v>
      </c>
      <c r="D1154" t="s">
        <v>11577</v>
      </c>
      <c r="E1154" t="s">
        <v>9320</v>
      </c>
      <c r="F1154" t="s">
        <v>11578</v>
      </c>
      <c r="G1154">
        <v>0.08</v>
      </c>
      <c r="H1154">
        <v>0</v>
      </c>
      <c r="I1154">
        <v>0</v>
      </c>
      <c r="J1154">
        <v>0.08</v>
      </c>
      <c r="K1154" t="s">
        <v>18</v>
      </c>
      <c r="L1154">
        <v>0.66248300000000004</v>
      </c>
      <c r="M1154">
        <v>0.66545399999999999</v>
      </c>
    </row>
    <row r="1155" spans="1:13" ht="15" x14ac:dyDescent="0.3">
      <c r="A1155" s="1"/>
      <c r="B1155" t="s">
        <v>16</v>
      </c>
      <c r="C1155" t="s">
        <v>1132</v>
      </c>
      <c r="D1155" t="s">
        <v>1133</v>
      </c>
      <c r="E1155" t="s">
        <v>1132</v>
      </c>
      <c r="F1155" t="s">
        <v>1134</v>
      </c>
      <c r="G1155">
        <v>6.7000000000000004E-2</v>
      </c>
      <c r="H1155">
        <v>0</v>
      </c>
      <c r="I1155">
        <v>0</v>
      </c>
      <c r="J1155">
        <v>6.7000000000000004E-2</v>
      </c>
      <c r="K1155" t="s">
        <v>18</v>
      </c>
      <c r="L1155">
        <v>0.63714199999999999</v>
      </c>
      <c r="M1155">
        <v>0.63986900000000002</v>
      </c>
    </row>
    <row r="1156" spans="1:13" ht="15" x14ac:dyDescent="0.3">
      <c r="A1156" s="1"/>
      <c r="B1156" t="s">
        <v>16</v>
      </c>
      <c r="C1156" t="s">
        <v>661</v>
      </c>
      <c r="D1156" t="s">
        <v>646</v>
      </c>
      <c r="E1156" t="s">
        <v>640</v>
      </c>
      <c r="F1156" t="s">
        <v>647</v>
      </c>
      <c r="G1156">
        <v>6.5000000000000002E-2</v>
      </c>
      <c r="H1156">
        <v>0.16700000000000001</v>
      </c>
      <c r="I1156">
        <v>0</v>
      </c>
      <c r="J1156">
        <v>6.5000000000000002E-2</v>
      </c>
      <c r="K1156" t="s">
        <v>18</v>
      </c>
      <c r="L1156">
        <v>0.65098999999999996</v>
      </c>
      <c r="M1156">
        <v>0.65458899999999998</v>
      </c>
    </row>
    <row r="1157" spans="1:13" ht="15" x14ac:dyDescent="0.3">
      <c r="A1157" s="1"/>
      <c r="B1157" t="s">
        <v>16</v>
      </c>
      <c r="C1157" t="s">
        <v>971</v>
      </c>
      <c r="D1157" t="s">
        <v>972</v>
      </c>
      <c r="E1157" t="s">
        <v>973</v>
      </c>
      <c r="F1157" t="s">
        <v>974</v>
      </c>
      <c r="G1157">
        <v>6.3E-2</v>
      </c>
      <c r="H1157">
        <v>0.2</v>
      </c>
      <c r="I1157">
        <v>0.222</v>
      </c>
      <c r="J1157">
        <v>6.3E-2</v>
      </c>
      <c r="K1157" t="s">
        <v>18</v>
      </c>
      <c r="L1157">
        <v>0.74844100000000002</v>
      </c>
      <c r="M1157">
        <v>0.73691899999999999</v>
      </c>
    </row>
    <row r="1158" spans="1:13" ht="15" x14ac:dyDescent="0.3">
      <c r="A1158" s="1"/>
      <c r="B1158" t="s">
        <v>16</v>
      </c>
      <c r="C1158" t="s">
        <v>4394</v>
      </c>
      <c r="D1158" t="s">
        <v>11579</v>
      </c>
      <c r="E1158" t="s">
        <v>11580</v>
      </c>
      <c r="F1158" t="s">
        <v>8923</v>
      </c>
      <c r="G1158">
        <v>5.8999999999999997E-2</v>
      </c>
      <c r="H1158">
        <v>0.154</v>
      </c>
      <c r="I1158">
        <v>0</v>
      </c>
      <c r="J1158">
        <v>5.8999999999999997E-2</v>
      </c>
      <c r="K1158" t="s">
        <v>18</v>
      </c>
      <c r="L1158">
        <v>0.572268</v>
      </c>
      <c r="M1158">
        <v>0.57561899999999999</v>
      </c>
    </row>
    <row r="1159" spans="1:13" ht="15" x14ac:dyDescent="0.3">
      <c r="A1159" s="1"/>
      <c r="B1159" t="s">
        <v>16</v>
      </c>
      <c r="C1159" t="s">
        <v>4118</v>
      </c>
      <c r="D1159" t="s">
        <v>11581</v>
      </c>
      <c r="E1159" t="s">
        <v>8458</v>
      </c>
      <c r="F1159" t="s">
        <v>11582</v>
      </c>
      <c r="G1159">
        <v>5.8000000000000003E-2</v>
      </c>
      <c r="H1159">
        <v>0</v>
      </c>
      <c r="I1159">
        <v>0</v>
      </c>
      <c r="J1159">
        <v>5.8000000000000003E-2</v>
      </c>
      <c r="K1159" t="s">
        <v>18</v>
      </c>
      <c r="L1159">
        <v>0.61835600000000002</v>
      </c>
      <c r="M1159">
        <v>0.62015299999999995</v>
      </c>
    </row>
    <row r="1160" spans="1:13" ht="15" x14ac:dyDescent="0.3">
      <c r="A1160" s="1"/>
      <c r="B1160" t="s">
        <v>16</v>
      </c>
      <c r="C1160" t="s">
        <v>3930</v>
      </c>
      <c r="D1160" t="s">
        <v>11583</v>
      </c>
      <c r="E1160" t="s">
        <v>8064</v>
      </c>
      <c r="F1160" t="s">
        <v>11584</v>
      </c>
      <c r="G1160">
        <v>5.1999999999999998E-2</v>
      </c>
      <c r="H1160">
        <v>0</v>
      </c>
      <c r="I1160">
        <v>0</v>
      </c>
      <c r="J1160">
        <v>5.1999999999999998E-2</v>
      </c>
      <c r="K1160" t="s">
        <v>18</v>
      </c>
      <c r="L1160">
        <v>0.68654899999999996</v>
      </c>
      <c r="M1160">
        <v>0.68675799999999998</v>
      </c>
    </row>
    <row r="1161" spans="1:13" ht="15" x14ac:dyDescent="0.3">
      <c r="A1161" s="1"/>
      <c r="B1161" t="s">
        <v>16</v>
      </c>
      <c r="C1161" t="s">
        <v>989</v>
      </c>
      <c r="D1161" t="s">
        <v>1001</v>
      </c>
      <c r="E1161" t="s">
        <v>991</v>
      </c>
      <c r="F1161" t="s">
        <v>1002</v>
      </c>
      <c r="G1161">
        <v>4.5999999999999999E-2</v>
      </c>
      <c r="H1161">
        <v>0</v>
      </c>
      <c r="I1161">
        <v>0</v>
      </c>
      <c r="J1161">
        <v>4.5999999999999999E-2</v>
      </c>
      <c r="K1161" t="s">
        <v>18</v>
      </c>
      <c r="L1161">
        <v>0.64806399999999997</v>
      </c>
      <c r="M1161">
        <v>0.64748000000000006</v>
      </c>
    </row>
    <row r="1162" spans="1:13" ht="15" x14ac:dyDescent="0.3">
      <c r="A1162" s="1"/>
      <c r="B1162" t="s">
        <v>16</v>
      </c>
      <c r="C1162" t="s">
        <v>4619</v>
      </c>
      <c r="D1162" t="s">
        <v>11585</v>
      </c>
      <c r="E1162" t="s">
        <v>11586</v>
      </c>
      <c r="F1162" t="s">
        <v>9320</v>
      </c>
      <c r="G1162">
        <v>4.4999999999999998E-2</v>
      </c>
      <c r="H1162">
        <v>0</v>
      </c>
      <c r="I1162">
        <v>9.5000000000000001E-2</v>
      </c>
      <c r="J1162">
        <v>4.4999999999999998E-2</v>
      </c>
      <c r="K1162" t="s">
        <v>18</v>
      </c>
      <c r="L1162">
        <v>0.59342399999999995</v>
      </c>
      <c r="M1162">
        <v>0.594661</v>
      </c>
    </row>
    <row r="1163" spans="1:13" ht="15" x14ac:dyDescent="0.3">
      <c r="A1163" s="1"/>
      <c r="B1163" t="s">
        <v>16</v>
      </c>
      <c r="C1163" t="s">
        <v>4245</v>
      </c>
      <c r="D1163" t="s">
        <v>11587</v>
      </c>
      <c r="E1163" t="s">
        <v>11588</v>
      </c>
      <c r="F1163" t="s">
        <v>11589</v>
      </c>
      <c r="G1163">
        <v>4.2999999999999997E-2</v>
      </c>
      <c r="H1163">
        <v>0</v>
      </c>
      <c r="I1163">
        <v>0.1</v>
      </c>
      <c r="J1163">
        <v>4.2999999999999997E-2</v>
      </c>
      <c r="K1163" t="s">
        <v>18</v>
      </c>
      <c r="L1163">
        <v>0.58630899999999997</v>
      </c>
      <c r="M1163">
        <v>0.59721100000000005</v>
      </c>
    </row>
    <row r="1164" spans="1:13" ht="15" x14ac:dyDescent="0.3">
      <c r="A1164" s="1"/>
      <c r="B1164" t="s">
        <v>16</v>
      </c>
      <c r="C1164" t="s">
        <v>3633</v>
      </c>
      <c r="D1164" t="s">
        <v>11590</v>
      </c>
      <c r="E1164" t="s">
        <v>7542</v>
      </c>
      <c r="F1164" t="s">
        <v>11591</v>
      </c>
      <c r="G1164">
        <v>4.2000000000000003E-2</v>
      </c>
      <c r="H1164">
        <v>0</v>
      </c>
      <c r="I1164">
        <v>0</v>
      </c>
      <c r="J1164">
        <v>4.2000000000000003E-2</v>
      </c>
      <c r="K1164" t="s">
        <v>18</v>
      </c>
      <c r="L1164">
        <v>0.68320999999999998</v>
      </c>
      <c r="M1164">
        <v>0.68113699999999999</v>
      </c>
    </row>
    <row r="1165" spans="1:13" ht="15" x14ac:dyDescent="0.3">
      <c r="A1165" s="1"/>
      <c r="B1165" t="s">
        <v>16</v>
      </c>
      <c r="C1165" t="s">
        <v>11592</v>
      </c>
      <c r="D1165" t="s">
        <v>11593</v>
      </c>
      <c r="E1165" t="s">
        <v>11594</v>
      </c>
      <c r="F1165" t="s">
        <v>11595</v>
      </c>
      <c r="G1165">
        <v>3.9E-2</v>
      </c>
      <c r="H1165">
        <v>1</v>
      </c>
      <c r="I1165">
        <v>0</v>
      </c>
      <c r="J1165">
        <v>3.9E-2</v>
      </c>
      <c r="K1165" t="s">
        <v>18</v>
      </c>
      <c r="L1165">
        <v>0.67030000000000001</v>
      </c>
      <c r="M1165">
        <v>0.67599900000000002</v>
      </c>
    </row>
    <row r="1166" spans="1:13" ht="15" x14ac:dyDescent="0.3">
      <c r="A1166" s="1"/>
      <c r="B1166" t="s">
        <v>16</v>
      </c>
      <c r="C1166" t="s">
        <v>4029</v>
      </c>
      <c r="D1166" t="s">
        <v>11596</v>
      </c>
      <c r="E1166" t="s">
        <v>11597</v>
      </c>
      <c r="F1166" t="s">
        <v>11598</v>
      </c>
      <c r="G1166">
        <v>2.8000000000000001E-2</v>
      </c>
      <c r="H1166">
        <v>0</v>
      </c>
      <c r="I1166">
        <v>0</v>
      </c>
      <c r="J1166">
        <v>2.8000000000000001E-2</v>
      </c>
      <c r="K1166" t="s">
        <v>18</v>
      </c>
      <c r="L1166">
        <v>0.59358200000000005</v>
      </c>
      <c r="M1166">
        <v>0.59594899999999995</v>
      </c>
    </row>
    <row r="1167" spans="1:13" ht="15" x14ac:dyDescent="0.3">
      <c r="A1167" s="1"/>
      <c r="B1167" t="s">
        <v>16</v>
      </c>
      <c r="C1167" t="s">
        <v>3361</v>
      </c>
      <c r="D1167" t="s">
        <v>11599</v>
      </c>
      <c r="E1167" t="s">
        <v>11600</v>
      </c>
      <c r="F1167" t="s">
        <v>11601</v>
      </c>
      <c r="G1167">
        <v>2.5000000000000001E-2</v>
      </c>
      <c r="H1167">
        <v>0</v>
      </c>
      <c r="I1167">
        <v>0</v>
      </c>
      <c r="J1167">
        <v>2.5000000000000001E-2</v>
      </c>
      <c r="K1167" t="s">
        <v>18</v>
      </c>
      <c r="L1167">
        <v>0.53858499999999998</v>
      </c>
      <c r="M1167">
        <v>0.54814099999999999</v>
      </c>
    </row>
    <row r="1168" spans="1:13" ht="15" x14ac:dyDescent="0.3">
      <c r="A1168" s="1"/>
      <c r="B1168" t="s">
        <v>16</v>
      </c>
      <c r="C1168" t="s">
        <v>4302</v>
      </c>
      <c r="D1168" t="s">
        <v>11602</v>
      </c>
      <c r="E1168" t="s">
        <v>11603</v>
      </c>
      <c r="F1168" t="s">
        <v>11604</v>
      </c>
      <c r="G1168">
        <v>2.1999999999999999E-2</v>
      </c>
      <c r="H1168">
        <v>0</v>
      </c>
      <c r="I1168">
        <v>0</v>
      </c>
      <c r="J1168">
        <v>2.1999999999999999E-2</v>
      </c>
      <c r="K1168" t="s">
        <v>18</v>
      </c>
      <c r="L1168">
        <v>0.62908200000000003</v>
      </c>
      <c r="M1168">
        <v>0.63214899999999996</v>
      </c>
    </row>
    <row r="1169" spans="1:13" ht="15" x14ac:dyDescent="0.3">
      <c r="A1169" s="1"/>
      <c r="B1169" t="s">
        <v>16</v>
      </c>
      <c r="C1169" t="s">
        <v>5072</v>
      </c>
      <c r="D1169" t="s">
        <v>11605</v>
      </c>
      <c r="E1169" t="s">
        <v>10268</v>
      </c>
      <c r="F1169" t="s">
        <v>11606</v>
      </c>
      <c r="G1169">
        <v>0.02</v>
      </c>
      <c r="H1169">
        <v>0</v>
      </c>
      <c r="I1169">
        <v>0</v>
      </c>
      <c r="J1169">
        <v>0.02</v>
      </c>
      <c r="K1169" t="s">
        <v>18</v>
      </c>
      <c r="L1169">
        <v>0.577538</v>
      </c>
      <c r="M1169">
        <v>0.585399</v>
      </c>
    </row>
    <row r="1170" spans="1:13" ht="15" x14ac:dyDescent="0.3">
      <c r="A1170" s="1"/>
      <c r="B1170" t="s">
        <v>16</v>
      </c>
      <c r="C1170" t="s">
        <v>3712</v>
      </c>
      <c r="D1170">
        <v>1949</v>
      </c>
      <c r="E1170" t="s">
        <v>7680</v>
      </c>
      <c r="F1170">
        <v>1949</v>
      </c>
      <c r="G1170">
        <v>1.9E-2</v>
      </c>
      <c r="H1170">
        <v>0</v>
      </c>
      <c r="I1170">
        <v>0</v>
      </c>
      <c r="J1170">
        <v>1.9E-2</v>
      </c>
      <c r="K1170" t="s">
        <v>18</v>
      </c>
      <c r="L1170">
        <v>0.54482799999999998</v>
      </c>
      <c r="M1170">
        <v>0.551535</v>
      </c>
    </row>
    <row r="1171" spans="1:13" ht="15" x14ac:dyDescent="0.3">
      <c r="A1171" s="1"/>
      <c r="B1171" t="s">
        <v>16</v>
      </c>
      <c r="C1171" t="s">
        <v>1126</v>
      </c>
      <c r="D1171" t="s">
        <v>1127</v>
      </c>
      <c r="E1171" t="s">
        <v>1126</v>
      </c>
      <c r="F1171" t="s">
        <v>1128</v>
      </c>
      <c r="G1171">
        <v>1.7000000000000001E-2</v>
      </c>
      <c r="H1171">
        <v>0</v>
      </c>
      <c r="I1171">
        <v>0</v>
      </c>
      <c r="J1171">
        <v>1.7000000000000001E-2</v>
      </c>
      <c r="K1171" t="s">
        <v>18</v>
      </c>
      <c r="L1171">
        <v>0.62930299999999995</v>
      </c>
      <c r="M1171">
        <v>0.64533200000000002</v>
      </c>
    </row>
    <row r="1172" spans="1:13" ht="15" x14ac:dyDescent="0.3">
      <c r="A1172" s="1"/>
      <c r="B1172" t="s">
        <v>16</v>
      </c>
      <c r="C1172" t="s">
        <v>4629</v>
      </c>
      <c r="D1172" t="s">
        <v>11607</v>
      </c>
      <c r="E1172" t="s">
        <v>11608</v>
      </c>
      <c r="F1172" t="s">
        <v>11609</v>
      </c>
      <c r="G1172">
        <v>0.01</v>
      </c>
      <c r="H1172">
        <v>0</v>
      </c>
      <c r="I1172">
        <v>0</v>
      </c>
      <c r="J1172">
        <v>0.01</v>
      </c>
      <c r="K1172" t="s">
        <v>18</v>
      </c>
      <c r="L1172">
        <v>0.59241900000000003</v>
      </c>
      <c r="M1172">
        <v>0.58808000000000005</v>
      </c>
    </row>
    <row r="1173" spans="1:13" ht="15" x14ac:dyDescent="0.3">
      <c r="A1173" s="1"/>
      <c r="B1173" t="s">
        <v>16</v>
      </c>
      <c r="C1173">
        <v>1975</v>
      </c>
      <c r="D1173">
        <v>1855</v>
      </c>
      <c r="E1173">
        <v>1975</v>
      </c>
      <c r="F1173">
        <v>1855</v>
      </c>
      <c r="G1173">
        <v>0</v>
      </c>
      <c r="H1173">
        <v>0</v>
      </c>
      <c r="I1173">
        <v>0</v>
      </c>
      <c r="J1173">
        <v>0</v>
      </c>
      <c r="K1173" t="s">
        <v>18</v>
      </c>
      <c r="L1173">
        <v>0.81203700000000001</v>
      </c>
      <c r="M1173">
        <v>0.81203700000000001</v>
      </c>
    </row>
    <row r="1174" spans="1:13" ht="15" x14ac:dyDescent="0.3">
      <c r="A1174" s="1"/>
      <c r="B1174" t="s">
        <v>16</v>
      </c>
      <c r="C1174">
        <v>2017</v>
      </c>
      <c r="D1174">
        <v>2014</v>
      </c>
      <c r="E1174">
        <v>2017</v>
      </c>
      <c r="F1174">
        <v>2014</v>
      </c>
      <c r="G1174">
        <v>0</v>
      </c>
      <c r="H1174">
        <v>0</v>
      </c>
      <c r="I1174">
        <v>0</v>
      </c>
      <c r="J1174">
        <v>0</v>
      </c>
      <c r="K1174" t="s">
        <v>18</v>
      </c>
      <c r="L1174">
        <v>0.92401999999999995</v>
      </c>
      <c r="M1174">
        <v>0.92401999999999995</v>
      </c>
    </row>
    <row r="1175" spans="1:13" ht="15" x14ac:dyDescent="0.3">
      <c r="A1175" s="1"/>
      <c r="B1175" t="s">
        <v>16</v>
      </c>
      <c r="C1175">
        <v>500</v>
      </c>
      <c r="D1175">
        <v>500000</v>
      </c>
      <c r="E1175">
        <v>500</v>
      </c>
      <c r="F1175">
        <v>500000</v>
      </c>
      <c r="G1175">
        <v>0</v>
      </c>
      <c r="H1175">
        <v>0</v>
      </c>
      <c r="I1175">
        <v>0</v>
      </c>
      <c r="J1175">
        <v>0</v>
      </c>
      <c r="K1175" t="s">
        <v>18</v>
      </c>
      <c r="L1175">
        <v>0.83267000000000002</v>
      </c>
      <c r="M1175">
        <v>0.83267000000000002</v>
      </c>
    </row>
    <row r="1176" spans="1:13" ht="15" x14ac:dyDescent="0.3">
      <c r="A1176" s="1"/>
      <c r="B1176" t="s">
        <v>16</v>
      </c>
      <c r="C1176" t="s">
        <v>1587</v>
      </c>
      <c r="D1176">
        <v>4</v>
      </c>
      <c r="E1176" t="s">
        <v>1587</v>
      </c>
      <c r="F1176">
        <v>4</v>
      </c>
      <c r="G1176">
        <v>0</v>
      </c>
      <c r="H1176">
        <v>0</v>
      </c>
      <c r="I1176">
        <v>0</v>
      </c>
      <c r="J1176">
        <v>0</v>
      </c>
      <c r="K1176" t="s">
        <v>18</v>
      </c>
      <c r="L1176">
        <v>0.79834499999999997</v>
      </c>
      <c r="M1176">
        <v>0.80076899999999995</v>
      </c>
    </row>
    <row r="1177" spans="1:13" ht="15" x14ac:dyDescent="0.3">
      <c r="A1177" s="1"/>
      <c r="B1177" t="s">
        <v>16</v>
      </c>
      <c r="C1177">
        <v>5.5</v>
      </c>
      <c r="D1177" s="11">
        <v>5500000</v>
      </c>
      <c r="E1177">
        <v>5.5</v>
      </c>
      <c r="F1177" s="11">
        <v>5500000</v>
      </c>
      <c r="G1177">
        <v>0</v>
      </c>
      <c r="H1177">
        <v>0</v>
      </c>
      <c r="I1177">
        <v>0</v>
      </c>
      <c r="J1177">
        <v>0</v>
      </c>
      <c r="K1177" t="s">
        <v>18</v>
      </c>
      <c r="L1177">
        <v>0.72940899999999997</v>
      </c>
      <c r="M1177">
        <v>0.73574399999999995</v>
      </c>
    </row>
    <row r="1178" spans="1:13" ht="15" x14ac:dyDescent="0.3">
      <c r="A1178" s="1"/>
      <c r="B1178" t="s">
        <v>16</v>
      </c>
      <c r="C1178">
        <v>16</v>
      </c>
      <c r="D1178">
        <v>16000</v>
      </c>
      <c r="E1178">
        <v>16</v>
      </c>
      <c r="F1178">
        <v>16000</v>
      </c>
      <c r="G1178">
        <v>0</v>
      </c>
      <c r="H1178">
        <v>0</v>
      </c>
      <c r="I1178">
        <v>0</v>
      </c>
      <c r="J1178">
        <v>0</v>
      </c>
      <c r="K1178" t="s">
        <v>18</v>
      </c>
      <c r="L1178">
        <v>0.70614500000000002</v>
      </c>
      <c r="M1178">
        <v>0.70571700000000004</v>
      </c>
    </row>
    <row r="1179" spans="1:13" ht="15" x14ac:dyDescent="0.3">
      <c r="A1179" s="1"/>
      <c r="B1179" t="s">
        <v>16</v>
      </c>
      <c r="C1179">
        <v>16</v>
      </c>
      <c r="D1179">
        <v>16000</v>
      </c>
      <c r="E1179">
        <v>16</v>
      </c>
      <c r="F1179">
        <v>16000</v>
      </c>
      <c r="G1179">
        <v>0</v>
      </c>
      <c r="H1179">
        <v>0</v>
      </c>
      <c r="I1179">
        <v>0</v>
      </c>
      <c r="J1179">
        <v>0</v>
      </c>
      <c r="K1179" t="s">
        <v>18</v>
      </c>
      <c r="L1179">
        <v>0.70614500000000002</v>
      </c>
      <c r="M1179">
        <v>0.70571700000000004</v>
      </c>
    </row>
    <row r="1180" spans="1:13" ht="15" x14ac:dyDescent="0.3">
      <c r="A1180" s="1"/>
      <c r="B1180" t="s">
        <v>16</v>
      </c>
      <c r="C1180">
        <v>415</v>
      </c>
      <c r="D1180">
        <v>415000</v>
      </c>
      <c r="E1180">
        <v>415</v>
      </c>
      <c r="F1180">
        <v>415000</v>
      </c>
      <c r="G1180">
        <v>0</v>
      </c>
      <c r="H1180">
        <v>0</v>
      </c>
      <c r="I1180">
        <v>0</v>
      </c>
      <c r="J1180">
        <v>0</v>
      </c>
      <c r="K1180" t="s">
        <v>18</v>
      </c>
      <c r="L1180">
        <v>0.80871400000000004</v>
      </c>
      <c r="M1180">
        <v>0.81085799999999997</v>
      </c>
    </row>
    <row r="1181" spans="1:13" ht="15" x14ac:dyDescent="0.3">
      <c r="A1181" s="1"/>
      <c r="B1181" t="s">
        <v>16</v>
      </c>
      <c r="C1181">
        <v>587</v>
      </c>
      <c r="D1181">
        <v>587000</v>
      </c>
      <c r="E1181">
        <v>587</v>
      </c>
      <c r="F1181">
        <v>587000</v>
      </c>
      <c r="G1181">
        <v>0</v>
      </c>
      <c r="H1181">
        <v>0</v>
      </c>
      <c r="I1181">
        <v>0</v>
      </c>
      <c r="J1181">
        <v>0</v>
      </c>
      <c r="K1181" t="s">
        <v>18</v>
      </c>
      <c r="L1181">
        <v>0.767096</v>
      </c>
      <c r="M1181">
        <v>0.76835900000000001</v>
      </c>
    </row>
    <row r="1182" spans="1:13" ht="15" x14ac:dyDescent="0.3">
      <c r="A1182" s="1" t="s">
        <v>11610</v>
      </c>
      <c r="B1182" t="s">
        <v>16</v>
      </c>
      <c r="C1182">
        <v>40</v>
      </c>
      <c r="D1182">
        <v>40000</v>
      </c>
      <c r="E1182">
        <v>40</v>
      </c>
      <c r="F1182">
        <v>40000</v>
      </c>
      <c r="G1182">
        <v>0</v>
      </c>
      <c r="H1182">
        <v>0</v>
      </c>
      <c r="I1182">
        <v>0</v>
      </c>
      <c r="J1182">
        <v>0</v>
      </c>
      <c r="K1182" t="s">
        <v>18</v>
      </c>
      <c r="L1182">
        <v>0.75103900000000001</v>
      </c>
      <c r="M1182">
        <v>0.75081900000000001</v>
      </c>
    </row>
    <row r="1183" spans="1:13" ht="15" x14ac:dyDescent="0.3">
      <c r="A1183" s="1"/>
      <c r="B1183" t="s">
        <v>16</v>
      </c>
      <c r="C1183">
        <v>2</v>
      </c>
      <c r="D1183">
        <v>2000</v>
      </c>
      <c r="E1183">
        <v>2</v>
      </c>
      <c r="F1183">
        <v>2000</v>
      </c>
      <c r="G1183">
        <v>0</v>
      </c>
      <c r="H1183">
        <v>0</v>
      </c>
      <c r="I1183">
        <v>0</v>
      </c>
      <c r="J1183">
        <v>0</v>
      </c>
      <c r="K1183" t="s">
        <v>18</v>
      </c>
      <c r="L1183">
        <v>0.76116799999999996</v>
      </c>
      <c r="M1183">
        <v>0.76116799999999996</v>
      </c>
    </row>
    <row r="1184" spans="1:13" ht="15" x14ac:dyDescent="0.3">
      <c r="A1184" s="1"/>
      <c r="B1184" t="s">
        <v>16</v>
      </c>
      <c r="C1184">
        <v>1954</v>
      </c>
      <c r="D1184">
        <v>1939</v>
      </c>
      <c r="E1184">
        <v>1954</v>
      </c>
      <c r="F1184">
        <v>1939</v>
      </c>
      <c r="G1184">
        <v>0</v>
      </c>
      <c r="H1184">
        <v>0</v>
      </c>
      <c r="I1184">
        <v>0</v>
      </c>
      <c r="J1184">
        <v>0</v>
      </c>
      <c r="K1184" t="s">
        <v>18</v>
      </c>
      <c r="L1184">
        <v>0.88641199999999998</v>
      </c>
      <c r="M1184">
        <v>0.88641199999999998</v>
      </c>
    </row>
    <row r="1185" spans="1:13" ht="15" x14ac:dyDescent="0.3">
      <c r="A1185" s="1"/>
      <c r="B1185" t="s">
        <v>16</v>
      </c>
      <c r="C1185">
        <v>1935</v>
      </c>
      <c r="D1185">
        <v>1930</v>
      </c>
      <c r="E1185">
        <v>1935</v>
      </c>
      <c r="F1185">
        <v>1930</v>
      </c>
      <c r="G1185">
        <v>0</v>
      </c>
      <c r="H1185">
        <v>0</v>
      </c>
      <c r="I1185">
        <v>0</v>
      </c>
      <c r="J1185">
        <v>0</v>
      </c>
      <c r="K1185" t="s">
        <v>18</v>
      </c>
      <c r="L1185">
        <v>0.90658000000000005</v>
      </c>
      <c r="M1185">
        <v>0.90658000000000005</v>
      </c>
    </row>
    <row r="1186" spans="1:13" ht="15" x14ac:dyDescent="0.3">
      <c r="A1186" s="1" t="s">
        <v>11611</v>
      </c>
      <c r="B1186" t="s">
        <v>16</v>
      </c>
      <c r="C1186">
        <v>40</v>
      </c>
      <c r="D1186">
        <v>500</v>
      </c>
      <c r="E1186">
        <v>40</v>
      </c>
      <c r="F1186">
        <v>500</v>
      </c>
      <c r="G1186">
        <v>0</v>
      </c>
      <c r="H1186">
        <v>0</v>
      </c>
      <c r="I1186">
        <v>0</v>
      </c>
      <c r="J1186">
        <v>0</v>
      </c>
      <c r="K1186" t="s">
        <v>18</v>
      </c>
      <c r="L1186">
        <v>0.79540200000000005</v>
      </c>
      <c r="M1186">
        <v>0.79540200000000005</v>
      </c>
    </row>
    <row r="1187" spans="1:13" ht="15" x14ac:dyDescent="0.3">
      <c r="A1187" s="1"/>
      <c r="B1187" t="s">
        <v>16</v>
      </c>
      <c r="C1187" t="s">
        <v>4747</v>
      </c>
      <c r="D1187" t="s">
        <v>10874</v>
      </c>
      <c r="E1187" t="s">
        <v>9630</v>
      </c>
      <c r="F1187" t="s">
        <v>10876</v>
      </c>
      <c r="G1187">
        <v>-3.2000000000000001E-2</v>
      </c>
      <c r="H1187">
        <v>0</v>
      </c>
      <c r="I1187">
        <v>0</v>
      </c>
      <c r="J1187">
        <v>-3.2000000000000001E-2</v>
      </c>
      <c r="K1187" t="s">
        <v>18</v>
      </c>
      <c r="L1187">
        <v>0.63504700000000003</v>
      </c>
      <c r="M1187">
        <v>0.63340099999999999</v>
      </c>
    </row>
    <row r="1188" spans="1:13" ht="15" x14ac:dyDescent="0.3">
      <c r="A1188" s="1"/>
      <c r="B1188" t="s">
        <v>16</v>
      </c>
      <c r="C1188" t="s">
        <v>730</v>
      </c>
      <c r="D1188" t="s">
        <v>739</v>
      </c>
      <c r="E1188" t="s">
        <v>732</v>
      </c>
      <c r="F1188" t="s">
        <v>740</v>
      </c>
      <c r="G1188">
        <v>-5.2999999999999999E-2</v>
      </c>
      <c r="H1188">
        <v>0</v>
      </c>
      <c r="I1188">
        <v>0</v>
      </c>
      <c r="J1188">
        <v>-5.2999999999999999E-2</v>
      </c>
      <c r="K1188" t="s">
        <v>18</v>
      </c>
      <c r="L1188">
        <v>0.55953200000000003</v>
      </c>
      <c r="M1188">
        <v>0.558284</v>
      </c>
    </row>
    <row r="1189" spans="1:13" ht="15" x14ac:dyDescent="0.3">
      <c r="A1189" s="1"/>
      <c r="B1189" t="s">
        <v>8</v>
      </c>
      <c r="C1189">
        <v>308</v>
      </c>
      <c r="D1189">
        <v>308</v>
      </c>
      <c r="E1189">
        <v>308</v>
      </c>
      <c r="F1189">
        <v>308</v>
      </c>
      <c r="G1189">
        <v>1</v>
      </c>
      <c r="H1189">
        <v>1</v>
      </c>
      <c r="I1189">
        <v>1</v>
      </c>
      <c r="J1189">
        <v>1</v>
      </c>
      <c r="K1189" t="s">
        <v>7</v>
      </c>
      <c r="L1189">
        <v>1</v>
      </c>
      <c r="M1189">
        <v>1</v>
      </c>
    </row>
    <row r="1190" spans="1:13" ht="15" x14ac:dyDescent="0.3">
      <c r="A1190" s="1"/>
      <c r="B1190" t="s">
        <v>8</v>
      </c>
      <c r="C1190">
        <v>136</v>
      </c>
      <c r="D1190">
        <v>136</v>
      </c>
      <c r="E1190">
        <v>136</v>
      </c>
      <c r="F1190">
        <v>136</v>
      </c>
      <c r="G1190">
        <v>1</v>
      </c>
      <c r="H1190">
        <v>1</v>
      </c>
      <c r="I1190">
        <v>1</v>
      </c>
      <c r="J1190">
        <v>1</v>
      </c>
      <c r="K1190" t="s">
        <v>7</v>
      </c>
      <c r="L1190">
        <v>1</v>
      </c>
      <c r="M1190">
        <v>1</v>
      </c>
    </row>
    <row r="1191" spans="1:13" ht="15" x14ac:dyDescent="0.3">
      <c r="A1191" s="1"/>
      <c r="B1191" t="s">
        <v>8</v>
      </c>
      <c r="C1191">
        <v>118</v>
      </c>
      <c r="D1191">
        <v>118</v>
      </c>
      <c r="E1191">
        <v>118</v>
      </c>
      <c r="F1191">
        <v>118</v>
      </c>
      <c r="G1191">
        <v>1</v>
      </c>
      <c r="H1191">
        <v>1</v>
      </c>
      <c r="I1191">
        <v>1</v>
      </c>
      <c r="J1191">
        <v>1</v>
      </c>
      <c r="K1191" t="s">
        <v>7</v>
      </c>
      <c r="L1191">
        <v>1</v>
      </c>
      <c r="M1191">
        <v>1</v>
      </c>
    </row>
    <row r="1192" spans="1:13" ht="15" x14ac:dyDescent="0.3">
      <c r="A1192" s="1"/>
      <c r="B1192" t="s">
        <v>8</v>
      </c>
      <c r="C1192">
        <v>24</v>
      </c>
      <c r="D1192">
        <v>24</v>
      </c>
      <c r="E1192">
        <v>24</v>
      </c>
      <c r="F1192">
        <v>24</v>
      </c>
      <c r="G1192">
        <v>1</v>
      </c>
      <c r="H1192">
        <v>1</v>
      </c>
      <c r="I1192">
        <v>1</v>
      </c>
      <c r="J1192">
        <v>1</v>
      </c>
      <c r="K1192" t="s">
        <v>7</v>
      </c>
      <c r="L1192">
        <v>1</v>
      </c>
      <c r="M1192">
        <v>1</v>
      </c>
    </row>
    <row r="1193" spans="1:13" ht="15" x14ac:dyDescent="0.3">
      <c r="A1193" s="1"/>
      <c r="B1193" t="s">
        <v>8</v>
      </c>
      <c r="C1193">
        <v>24</v>
      </c>
      <c r="D1193">
        <v>24</v>
      </c>
      <c r="E1193">
        <v>24</v>
      </c>
      <c r="F1193">
        <v>24</v>
      </c>
      <c r="G1193">
        <v>1</v>
      </c>
      <c r="H1193">
        <v>1</v>
      </c>
      <c r="I1193">
        <v>1</v>
      </c>
      <c r="J1193">
        <v>1</v>
      </c>
      <c r="K1193" t="s">
        <v>7</v>
      </c>
      <c r="L1193">
        <v>1</v>
      </c>
      <c r="M1193">
        <v>1</v>
      </c>
    </row>
    <row r="1194" spans="1:13" ht="15" x14ac:dyDescent="0.3">
      <c r="A1194" s="1"/>
      <c r="B1194" t="s">
        <v>8</v>
      </c>
      <c r="C1194">
        <v>11</v>
      </c>
      <c r="D1194">
        <v>11</v>
      </c>
      <c r="E1194">
        <v>11</v>
      </c>
      <c r="F1194">
        <v>11</v>
      </c>
      <c r="G1194">
        <v>1</v>
      </c>
      <c r="H1194">
        <v>1</v>
      </c>
      <c r="I1194">
        <v>1</v>
      </c>
      <c r="J1194">
        <v>1</v>
      </c>
      <c r="K1194" t="s">
        <v>7</v>
      </c>
      <c r="L1194">
        <v>1</v>
      </c>
      <c r="M1194">
        <v>1</v>
      </c>
    </row>
    <row r="1195" spans="1:13" ht="15" x14ac:dyDescent="0.3">
      <c r="A1195" s="1"/>
      <c r="B1195" t="s">
        <v>8</v>
      </c>
      <c r="C1195" t="s">
        <v>109</v>
      </c>
      <c r="D1195" t="s">
        <v>109</v>
      </c>
      <c r="E1195" t="s">
        <v>109</v>
      </c>
      <c r="F1195" t="s">
        <v>109</v>
      </c>
      <c r="G1195">
        <v>1</v>
      </c>
      <c r="H1195">
        <v>1</v>
      </c>
      <c r="I1195">
        <v>1</v>
      </c>
      <c r="J1195">
        <v>1</v>
      </c>
      <c r="K1195" t="s">
        <v>7</v>
      </c>
      <c r="L1195">
        <v>1</v>
      </c>
      <c r="M1195">
        <v>1</v>
      </c>
    </row>
    <row r="1196" spans="1:13" ht="15" x14ac:dyDescent="0.3">
      <c r="A1196" s="1"/>
      <c r="B1196" t="s">
        <v>8</v>
      </c>
      <c r="C1196" t="s">
        <v>121</v>
      </c>
      <c r="D1196" t="s">
        <v>121</v>
      </c>
      <c r="E1196" t="s">
        <v>121</v>
      </c>
      <c r="F1196" t="s">
        <v>121</v>
      </c>
      <c r="G1196">
        <v>1</v>
      </c>
      <c r="H1196">
        <v>1</v>
      </c>
      <c r="I1196">
        <v>1</v>
      </c>
      <c r="J1196">
        <v>1</v>
      </c>
      <c r="K1196" t="s">
        <v>7</v>
      </c>
      <c r="L1196">
        <v>1</v>
      </c>
      <c r="M1196">
        <v>1</v>
      </c>
    </row>
    <row r="1197" spans="1:13" ht="15" x14ac:dyDescent="0.3">
      <c r="A1197" s="1"/>
      <c r="B1197" t="s">
        <v>8</v>
      </c>
      <c r="C1197">
        <v>17</v>
      </c>
      <c r="D1197">
        <v>17</v>
      </c>
      <c r="E1197">
        <v>17</v>
      </c>
      <c r="F1197">
        <v>17</v>
      </c>
      <c r="G1197">
        <v>1</v>
      </c>
      <c r="H1197">
        <v>1</v>
      </c>
      <c r="I1197">
        <v>1</v>
      </c>
      <c r="J1197">
        <v>1</v>
      </c>
      <c r="K1197" t="s">
        <v>7</v>
      </c>
      <c r="L1197">
        <v>1</v>
      </c>
      <c r="M1197">
        <v>1</v>
      </c>
    </row>
    <row r="1198" spans="1:13" ht="15" x14ac:dyDescent="0.3">
      <c r="A1198" s="1"/>
      <c r="B1198" t="s">
        <v>8</v>
      </c>
      <c r="C1198">
        <v>11</v>
      </c>
      <c r="D1198">
        <v>11</v>
      </c>
      <c r="E1198">
        <v>11</v>
      </c>
      <c r="F1198">
        <v>11</v>
      </c>
      <c r="G1198">
        <v>1</v>
      </c>
      <c r="H1198">
        <v>1</v>
      </c>
      <c r="I1198">
        <v>1</v>
      </c>
      <c r="J1198">
        <v>1</v>
      </c>
      <c r="K1198" t="s">
        <v>7</v>
      </c>
      <c r="L1198">
        <v>1</v>
      </c>
      <c r="M1198">
        <v>1</v>
      </c>
    </row>
    <row r="1199" spans="1:13" ht="15" x14ac:dyDescent="0.3">
      <c r="A1199" s="1"/>
      <c r="B1199" t="s">
        <v>8</v>
      </c>
      <c r="C1199">
        <v>17</v>
      </c>
      <c r="D1199">
        <v>17</v>
      </c>
      <c r="E1199">
        <v>17</v>
      </c>
      <c r="F1199">
        <v>17</v>
      </c>
      <c r="G1199">
        <v>1</v>
      </c>
      <c r="H1199">
        <v>1</v>
      </c>
      <c r="I1199">
        <v>1</v>
      </c>
      <c r="J1199">
        <v>1</v>
      </c>
      <c r="K1199" t="s">
        <v>7</v>
      </c>
      <c r="L1199">
        <v>1</v>
      </c>
      <c r="M1199">
        <v>1</v>
      </c>
    </row>
    <row r="1200" spans="1:13" ht="15" x14ac:dyDescent="0.3">
      <c r="A1200" s="1"/>
      <c r="B1200" t="s">
        <v>8</v>
      </c>
      <c r="C1200">
        <v>39</v>
      </c>
      <c r="D1200">
        <v>39</v>
      </c>
      <c r="E1200">
        <v>39</v>
      </c>
      <c r="F1200">
        <v>39</v>
      </c>
      <c r="G1200">
        <v>1</v>
      </c>
      <c r="H1200">
        <v>1</v>
      </c>
      <c r="I1200">
        <v>1</v>
      </c>
      <c r="J1200">
        <v>1</v>
      </c>
      <c r="K1200" t="s">
        <v>7</v>
      </c>
      <c r="L1200">
        <v>1</v>
      </c>
      <c r="M1200">
        <v>1</v>
      </c>
    </row>
    <row r="1201" spans="1:13" ht="15" x14ac:dyDescent="0.3">
      <c r="A1201" s="1"/>
      <c r="B1201" t="s">
        <v>8</v>
      </c>
      <c r="C1201">
        <v>38</v>
      </c>
      <c r="D1201">
        <v>38</v>
      </c>
      <c r="E1201">
        <v>38</v>
      </c>
      <c r="F1201">
        <v>38</v>
      </c>
      <c r="G1201">
        <v>1</v>
      </c>
      <c r="H1201">
        <v>1</v>
      </c>
      <c r="I1201">
        <v>1</v>
      </c>
      <c r="J1201">
        <v>1</v>
      </c>
      <c r="K1201" t="s">
        <v>7</v>
      </c>
      <c r="L1201">
        <v>1</v>
      </c>
      <c r="M1201">
        <v>1</v>
      </c>
    </row>
    <row r="1202" spans="1:13" ht="15" x14ac:dyDescent="0.3">
      <c r="A1202" s="1"/>
      <c r="B1202" t="s">
        <v>8</v>
      </c>
      <c r="C1202">
        <v>38</v>
      </c>
      <c r="D1202">
        <v>38</v>
      </c>
      <c r="E1202">
        <v>38</v>
      </c>
      <c r="F1202">
        <v>38</v>
      </c>
      <c r="G1202">
        <v>1</v>
      </c>
      <c r="H1202">
        <v>1</v>
      </c>
      <c r="I1202">
        <v>1</v>
      </c>
      <c r="J1202">
        <v>1</v>
      </c>
      <c r="K1202" t="s">
        <v>7</v>
      </c>
      <c r="L1202">
        <v>1</v>
      </c>
      <c r="M1202">
        <v>1</v>
      </c>
    </row>
    <row r="1203" spans="1:13" ht="15" x14ac:dyDescent="0.3">
      <c r="A1203" s="1"/>
      <c r="B1203" t="s">
        <v>8</v>
      </c>
      <c r="C1203">
        <v>39</v>
      </c>
      <c r="D1203">
        <v>39</v>
      </c>
      <c r="E1203">
        <v>39</v>
      </c>
      <c r="F1203">
        <v>39</v>
      </c>
      <c r="G1203">
        <v>1</v>
      </c>
      <c r="H1203">
        <v>1</v>
      </c>
      <c r="I1203">
        <v>1</v>
      </c>
      <c r="J1203">
        <v>1</v>
      </c>
      <c r="K1203" t="s">
        <v>7</v>
      </c>
      <c r="L1203">
        <v>1</v>
      </c>
      <c r="M1203">
        <v>1</v>
      </c>
    </row>
    <row r="1204" spans="1:13" ht="15" x14ac:dyDescent="0.3">
      <c r="A1204" s="1"/>
      <c r="B1204" t="s">
        <v>8</v>
      </c>
      <c r="C1204">
        <v>24</v>
      </c>
      <c r="D1204">
        <v>24</v>
      </c>
      <c r="E1204">
        <v>24</v>
      </c>
      <c r="F1204">
        <v>24</v>
      </c>
      <c r="G1204">
        <v>1</v>
      </c>
      <c r="H1204">
        <v>1</v>
      </c>
      <c r="I1204">
        <v>1</v>
      </c>
      <c r="J1204">
        <v>1</v>
      </c>
      <c r="K1204" t="s">
        <v>7</v>
      </c>
      <c r="L1204">
        <v>1</v>
      </c>
      <c r="M1204">
        <v>1</v>
      </c>
    </row>
    <row r="1205" spans="1:13" ht="15" x14ac:dyDescent="0.3">
      <c r="A1205" s="1"/>
      <c r="B1205" t="s">
        <v>8</v>
      </c>
      <c r="C1205" s="7">
        <v>0.13055555555555556</v>
      </c>
      <c r="D1205" s="7">
        <v>0.13055555555555556</v>
      </c>
      <c r="E1205" s="7">
        <v>0.13055555555555556</v>
      </c>
      <c r="F1205" s="7">
        <v>0.13055555555555556</v>
      </c>
      <c r="G1205">
        <v>1</v>
      </c>
      <c r="H1205">
        <v>1</v>
      </c>
      <c r="I1205">
        <v>1</v>
      </c>
      <c r="J1205">
        <v>1</v>
      </c>
      <c r="K1205" t="s">
        <v>7</v>
      </c>
      <c r="L1205">
        <v>1</v>
      </c>
      <c r="M1205">
        <v>1</v>
      </c>
    </row>
    <row r="1206" spans="1:13" ht="15" x14ac:dyDescent="0.3">
      <c r="A1206" s="1"/>
      <c r="B1206" t="s">
        <v>8</v>
      </c>
      <c r="C1206" s="7">
        <v>0.20208333333333331</v>
      </c>
      <c r="D1206" s="7">
        <v>0.20208333333333331</v>
      </c>
      <c r="E1206" s="7">
        <v>0.20208333333333331</v>
      </c>
      <c r="F1206" s="7">
        <v>0.20208333333333331</v>
      </c>
      <c r="G1206">
        <v>1</v>
      </c>
      <c r="H1206">
        <v>1</v>
      </c>
      <c r="I1206">
        <v>1</v>
      </c>
      <c r="J1206">
        <v>1</v>
      </c>
      <c r="K1206" t="s">
        <v>7</v>
      </c>
      <c r="L1206">
        <v>1</v>
      </c>
      <c r="M1206">
        <v>1</v>
      </c>
    </row>
    <row r="1207" spans="1:13" ht="15" x14ac:dyDescent="0.3">
      <c r="A1207" s="1"/>
      <c r="B1207" t="s">
        <v>8</v>
      </c>
      <c r="C1207">
        <v>1946</v>
      </c>
      <c r="D1207">
        <v>1946</v>
      </c>
      <c r="E1207">
        <v>1946</v>
      </c>
      <c r="F1207">
        <v>1946</v>
      </c>
      <c r="G1207">
        <v>1</v>
      </c>
      <c r="H1207">
        <v>1</v>
      </c>
      <c r="I1207">
        <v>1</v>
      </c>
      <c r="J1207">
        <v>1</v>
      </c>
      <c r="K1207" t="s">
        <v>7</v>
      </c>
      <c r="L1207">
        <v>1</v>
      </c>
      <c r="M1207">
        <v>1</v>
      </c>
    </row>
    <row r="1208" spans="1:13" ht="15" x14ac:dyDescent="0.3">
      <c r="A1208" s="1"/>
      <c r="B1208" t="s">
        <v>8</v>
      </c>
      <c r="C1208">
        <v>711.98800000000006</v>
      </c>
      <c r="D1208">
        <v>711988</v>
      </c>
      <c r="E1208">
        <v>711.98800000000006</v>
      </c>
      <c r="F1208">
        <v>711988</v>
      </c>
      <c r="G1208">
        <v>1</v>
      </c>
      <c r="H1208">
        <v>1</v>
      </c>
      <c r="I1208">
        <v>1</v>
      </c>
      <c r="J1208">
        <v>1</v>
      </c>
      <c r="K1208" t="s">
        <v>7</v>
      </c>
      <c r="L1208">
        <v>0.74495199999999995</v>
      </c>
      <c r="M1208">
        <v>0.75085299999999999</v>
      </c>
    </row>
    <row r="1209" spans="1:13" ht="15" x14ac:dyDescent="0.3">
      <c r="A1209" s="1"/>
      <c r="B1209" t="s">
        <v>8</v>
      </c>
      <c r="C1209" t="s">
        <v>289</v>
      </c>
      <c r="D1209" s="8">
        <v>0.56200000000000006</v>
      </c>
      <c r="E1209" t="s">
        <v>289</v>
      </c>
      <c r="F1209" s="8">
        <v>0.56200000000000006</v>
      </c>
      <c r="G1209">
        <v>1</v>
      </c>
      <c r="H1209">
        <v>1</v>
      </c>
      <c r="I1209">
        <v>1</v>
      </c>
      <c r="J1209">
        <v>1</v>
      </c>
      <c r="K1209" t="s">
        <v>7</v>
      </c>
      <c r="L1209">
        <v>0.932114</v>
      </c>
      <c r="M1209">
        <v>0.93162299999999998</v>
      </c>
    </row>
    <row r="1210" spans="1:13" ht="15" x14ac:dyDescent="0.3">
      <c r="A1210" s="1"/>
      <c r="B1210" t="s">
        <v>8</v>
      </c>
      <c r="C1210" t="s">
        <v>291</v>
      </c>
      <c r="D1210" s="8">
        <v>2.8000000000000001E-2</v>
      </c>
      <c r="E1210" t="s">
        <v>291</v>
      </c>
      <c r="F1210" s="8">
        <v>2.8000000000000001E-2</v>
      </c>
      <c r="G1210">
        <v>1</v>
      </c>
      <c r="H1210">
        <v>1</v>
      </c>
      <c r="I1210">
        <v>1</v>
      </c>
      <c r="J1210">
        <v>1</v>
      </c>
      <c r="K1210" t="s">
        <v>7</v>
      </c>
      <c r="L1210">
        <v>0.92399699999999996</v>
      </c>
      <c r="M1210">
        <v>0.91620299999999999</v>
      </c>
    </row>
    <row r="1211" spans="1:13" ht="15" x14ac:dyDescent="0.3">
      <c r="A1211" s="1"/>
      <c r="B1211" t="s">
        <v>8</v>
      </c>
      <c r="C1211">
        <v>1944</v>
      </c>
      <c r="D1211">
        <v>1944</v>
      </c>
      <c r="E1211">
        <v>1944</v>
      </c>
      <c r="F1211">
        <v>1944</v>
      </c>
      <c r="G1211">
        <v>1</v>
      </c>
      <c r="H1211">
        <v>1</v>
      </c>
      <c r="I1211">
        <v>1</v>
      </c>
      <c r="J1211">
        <v>1</v>
      </c>
      <c r="K1211" t="s">
        <v>7</v>
      </c>
      <c r="L1211">
        <v>1</v>
      </c>
      <c r="M1211">
        <v>1</v>
      </c>
    </row>
    <row r="1212" spans="1:13" ht="15" x14ac:dyDescent="0.3">
      <c r="A1212" s="1"/>
      <c r="B1212" t="s">
        <v>8</v>
      </c>
      <c r="C1212">
        <v>1817</v>
      </c>
      <c r="D1212">
        <v>1817</v>
      </c>
      <c r="E1212">
        <v>1817</v>
      </c>
      <c r="F1212">
        <v>1817</v>
      </c>
      <c r="G1212">
        <v>1</v>
      </c>
      <c r="H1212">
        <v>1</v>
      </c>
      <c r="I1212">
        <v>1</v>
      </c>
      <c r="J1212">
        <v>1</v>
      </c>
      <c r="K1212" t="s">
        <v>7</v>
      </c>
      <c r="L1212">
        <v>1</v>
      </c>
      <c r="M1212">
        <v>1</v>
      </c>
    </row>
    <row r="1213" spans="1:13" ht="15" x14ac:dyDescent="0.3">
      <c r="A1213" s="1"/>
      <c r="B1213" t="s">
        <v>8</v>
      </c>
      <c r="C1213">
        <v>374</v>
      </c>
      <c r="D1213">
        <v>374</v>
      </c>
      <c r="E1213">
        <v>374</v>
      </c>
      <c r="F1213">
        <v>374</v>
      </c>
      <c r="G1213">
        <v>1</v>
      </c>
      <c r="H1213">
        <v>1</v>
      </c>
      <c r="I1213">
        <v>1</v>
      </c>
      <c r="J1213">
        <v>1</v>
      </c>
      <c r="K1213" t="s">
        <v>7</v>
      </c>
      <c r="L1213">
        <v>1</v>
      </c>
      <c r="M1213">
        <v>1</v>
      </c>
    </row>
    <row r="1214" spans="1:13" ht="15" x14ac:dyDescent="0.3">
      <c r="A1214" s="1"/>
      <c r="B1214" t="s">
        <v>8</v>
      </c>
      <c r="C1214">
        <v>1943</v>
      </c>
      <c r="D1214">
        <v>1943</v>
      </c>
      <c r="E1214">
        <v>1943</v>
      </c>
      <c r="F1214">
        <v>1943</v>
      </c>
      <c r="G1214">
        <v>1</v>
      </c>
      <c r="H1214">
        <v>1</v>
      </c>
      <c r="I1214">
        <v>1</v>
      </c>
      <c r="J1214">
        <v>1</v>
      </c>
      <c r="K1214" t="s">
        <v>7</v>
      </c>
      <c r="L1214">
        <v>1</v>
      </c>
      <c r="M1214">
        <v>1</v>
      </c>
    </row>
    <row r="1215" spans="1:13" ht="15" x14ac:dyDescent="0.3">
      <c r="A1215" s="1"/>
      <c r="B1215" t="s">
        <v>8</v>
      </c>
      <c r="C1215">
        <v>1943</v>
      </c>
      <c r="D1215">
        <v>1943</v>
      </c>
      <c r="E1215">
        <v>1943</v>
      </c>
      <c r="F1215">
        <v>1943</v>
      </c>
      <c r="G1215">
        <v>1</v>
      </c>
      <c r="H1215">
        <v>1</v>
      </c>
      <c r="I1215">
        <v>1</v>
      </c>
      <c r="J1215">
        <v>1</v>
      </c>
      <c r="K1215" t="s">
        <v>7</v>
      </c>
      <c r="L1215">
        <v>1</v>
      </c>
      <c r="M1215">
        <v>1</v>
      </c>
    </row>
    <row r="1216" spans="1:13" ht="15" x14ac:dyDescent="0.3">
      <c r="A1216" s="1"/>
      <c r="B1216" t="s">
        <v>8</v>
      </c>
      <c r="C1216">
        <v>1990</v>
      </c>
      <c r="D1216">
        <v>1990</v>
      </c>
      <c r="E1216">
        <v>1990</v>
      </c>
      <c r="F1216">
        <v>1990</v>
      </c>
      <c r="G1216">
        <v>1</v>
      </c>
      <c r="H1216">
        <v>1</v>
      </c>
      <c r="I1216">
        <v>1</v>
      </c>
      <c r="J1216">
        <v>1</v>
      </c>
      <c r="K1216" t="s">
        <v>7</v>
      </c>
      <c r="L1216">
        <v>1</v>
      </c>
      <c r="M1216">
        <v>1</v>
      </c>
    </row>
    <row r="1217" spans="1:13" ht="15" x14ac:dyDescent="0.3">
      <c r="A1217" s="1"/>
      <c r="B1217" t="s">
        <v>8</v>
      </c>
      <c r="C1217">
        <v>1886</v>
      </c>
      <c r="D1217">
        <v>1886</v>
      </c>
      <c r="E1217">
        <v>1886</v>
      </c>
      <c r="F1217">
        <v>1886</v>
      </c>
      <c r="G1217">
        <v>1</v>
      </c>
      <c r="H1217">
        <v>1</v>
      </c>
      <c r="I1217">
        <v>1</v>
      </c>
      <c r="J1217">
        <v>1</v>
      </c>
      <c r="K1217" t="s">
        <v>7</v>
      </c>
      <c r="L1217">
        <v>1</v>
      </c>
      <c r="M1217">
        <v>1</v>
      </c>
    </row>
    <row r="1218" spans="1:13" ht="15" x14ac:dyDescent="0.3">
      <c r="A1218" s="1"/>
      <c r="B1218" t="s">
        <v>8</v>
      </c>
      <c r="C1218">
        <v>1901</v>
      </c>
      <c r="D1218">
        <v>1901</v>
      </c>
      <c r="E1218">
        <v>1901</v>
      </c>
      <c r="F1218">
        <v>1901</v>
      </c>
      <c r="G1218">
        <v>1</v>
      </c>
      <c r="H1218">
        <v>1</v>
      </c>
      <c r="I1218">
        <v>1</v>
      </c>
      <c r="J1218">
        <v>1</v>
      </c>
      <c r="K1218" t="s">
        <v>7</v>
      </c>
      <c r="L1218">
        <v>1</v>
      </c>
      <c r="M1218">
        <v>1</v>
      </c>
    </row>
    <row r="1219" spans="1:13" ht="15" x14ac:dyDescent="0.3">
      <c r="A1219" s="1"/>
      <c r="B1219" t="s">
        <v>8</v>
      </c>
      <c r="C1219">
        <v>1943</v>
      </c>
      <c r="D1219">
        <v>1943</v>
      </c>
      <c r="E1219">
        <v>1943</v>
      </c>
      <c r="F1219">
        <v>1943</v>
      </c>
      <c r="G1219">
        <v>1</v>
      </c>
      <c r="H1219">
        <v>1</v>
      </c>
      <c r="I1219">
        <v>1</v>
      </c>
      <c r="J1219">
        <v>1</v>
      </c>
      <c r="K1219" t="s">
        <v>7</v>
      </c>
      <c r="L1219">
        <v>1</v>
      </c>
      <c r="M1219">
        <v>1</v>
      </c>
    </row>
    <row r="1220" spans="1:13" ht="15" x14ac:dyDescent="0.3">
      <c r="A1220" s="1"/>
      <c r="B1220" t="s">
        <v>8</v>
      </c>
      <c r="C1220">
        <v>38</v>
      </c>
      <c r="D1220">
        <v>38</v>
      </c>
      <c r="E1220">
        <v>38</v>
      </c>
      <c r="F1220">
        <v>38</v>
      </c>
      <c r="G1220">
        <v>1</v>
      </c>
      <c r="H1220">
        <v>1</v>
      </c>
      <c r="I1220">
        <v>1</v>
      </c>
      <c r="J1220">
        <v>1</v>
      </c>
      <c r="K1220" t="s">
        <v>7</v>
      </c>
      <c r="L1220">
        <v>1</v>
      </c>
      <c r="M1220">
        <v>1</v>
      </c>
    </row>
    <row r="1221" spans="1:13" ht="15" x14ac:dyDescent="0.3">
      <c r="A1221" s="1"/>
      <c r="B1221" t="s">
        <v>8</v>
      </c>
      <c r="C1221">
        <v>1937</v>
      </c>
      <c r="D1221">
        <v>1937</v>
      </c>
      <c r="E1221">
        <v>1937</v>
      </c>
      <c r="F1221">
        <v>1937</v>
      </c>
      <c r="G1221">
        <v>1</v>
      </c>
      <c r="H1221">
        <v>1</v>
      </c>
      <c r="I1221">
        <v>1</v>
      </c>
      <c r="J1221">
        <v>1</v>
      </c>
      <c r="K1221" t="s">
        <v>7</v>
      </c>
      <c r="L1221">
        <v>1</v>
      </c>
      <c r="M1221">
        <v>1</v>
      </c>
    </row>
    <row r="1222" spans="1:13" ht="15" x14ac:dyDescent="0.3">
      <c r="A1222" s="1"/>
      <c r="B1222" t="s">
        <v>8</v>
      </c>
      <c r="C1222">
        <v>1519</v>
      </c>
      <c r="D1222">
        <v>1519</v>
      </c>
      <c r="E1222">
        <v>1519</v>
      </c>
      <c r="F1222">
        <v>1519</v>
      </c>
      <c r="G1222">
        <v>1</v>
      </c>
      <c r="H1222">
        <v>1</v>
      </c>
      <c r="I1222">
        <v>1</v>
      </c>
      <c r="J1222">
        <v>1</v>
      </c>
      <c r="K1222" t="s">
        <v>7</v>
      </c>
      <c r="L1222">
        <v>1</v>
      </c>
      <c r="M1222">
        <v>1</v>
      </c>
    </row>
    <row r="1223" spans="1:13" ht="15" x14ac:dyDescent="0.3">
      <c r="A1223" s="1"/>
      <c r="B1223" t="s">
        <v>8</v>
      </c>
      <c r="C1223">
        <v>1520</v>
      </c>
      <c r="D1223">
        <v>1520</v>
      </c>
      <c r="E1223">
        <v>1520</v>
      </c>
      <c r="F1223">
        <v>1520</v>
      </c>
      <c r="G1223">
        <v>1</v>
      </c>
      <c r="H1223">
        <v>1</v>
      </c>
      <c r="I1223">
        <v>1</v>
      </c>
      <c r="J1223">
        <v>1</v>
      </c>
      <c r="K1223" t="s">
        <v>7</v>
      </c>
      <c r="L1223">
        <v>1</v>
      </c>
      <c r="M1223">
        <v>1</v>
      </c>
    </row>
    <row r="1224" spans="1:13" ht="15" x14ac:dyDescent="0.3">
      <c r="A1224" s="1"/>
      <c r="B1224" t="s">
        <v>8</v>
      </c>
      <c r="C1224" t="s">
        <v>1023</v>
      </c>
      <c r="D1224">
        <v>17786419</v>
      </c>
      <c r="E1224" t="s">
        <v>1023</v>
      </c>
      <c r="F1224">
        <v>17786419</v>
      </c>
      <c r="G1224">
        <v>1</v>
      </c>
      <c r="H1224">
        <v>1</v>
      </c>
      <c r="I1224">
        <v>1</v>
      </c>
      <c r="J1224">
        <v>1</v>
      </c>
      <c r="K1224" t="s">
        <v>7</v>
      </c>
      <c r="L1224">
        <v>0.65375700000000003</v>
      </c>
      <c r="M1224">
        <v>0.66406500000000002</v>
      </c>
    </row>
    <row r="1225" spans="1:13" ht="15" x14ac:dyDescent="0.3">
      <c r="A1225" s="1"/>
      <c r="B1225" t="s">
        <v>8</v>
      </c>
      <c r="C1225">
        <v>2014</v>
      </c>
      <c r="D1225">
        <v>2014</v>
      </c>
      <c r="E1225">
        <v>2014</v>
      </c>
      <c r="F1225">
        <v>2014</v>
      </c>
      <c r="G1225">
        <v>1</v>
      </c>
      <c r="H1225">
        <v>1</v>
      </c>
      <c r="I1225">
        <v>1</v>
      </c>
      <c r="J1225">
        <v>1</v>
      </c>
      <c r="K1225" t="s">
        <v>7</v>
      </c>
      <c r="L1225">
        <v>1</v>
      </c>
      <c r="M1225">
        <v>1</v>
      </c>
    </row>
    <row r="1226" spans="1:13" ht="15" x14ac:dyDescent="0.3">
      <c r="A1226" s="1"/>
      <c r="B1226" t="s">
        <v>8</v>
      </c>
      <c r="C1226">
        <v>2018</v>
      </c>
      <c r="D1226">
        <v>2018</v>
      </c>
      <c r="E1226">
        <v>2018</v>
      </c>
      <c r="F1226">
        <v>2018</v>
      </c>
      <c r="G1226">
        <v>1</v>
      </c>
      <c r="H1226">
        <v>1</v>
      </c>
      <c r="I1226">
        <v>1</v>
      </c>
      <c r="J1226">
        <v>1</v>
      </c>
      <c r="K1226" t="s">
        <v>7</v>
      </c>
      <c r="L1226">
        <v>1</v>
      </c>
      <c r="M1226">
        <v>1</v>
      </c>
    </row>
    <row r="1227" spans="1:13" ht="15" x14ac:dyDescent="0.3">
      <c r="A1227" s="1"/>
      <c r="B1227" t="s">
        <v>8</v>
      </c>
      <c r="C1227">
        <v>1998</v>
      </c>
      <c r="D1227">
        <v>1998</v>
      </c>
      <c r="E1227">
        <v>1998</v>
      </c>
      <c r="F1227">
        <v>1998</v>
      </c>
      <c r="G1227">
        <v>1</v>
      </c>
      <c r="H1227">
        <v>1</v>
      </c>
      <c r="I1227">
        <v>1</v>
      </c>
      <c r="J1227">
        <v>1</v>
      </c>
      <c r="K1227" t="s">
        <v>7</v>
      </c>
      <c r="L1227">
        <v>1</v>
      </c>
      <c r="M1227">
        <v>1</v>
      </c>
    </row>
    <row r="1228" spans="1:13" ht="15" x14ac:dyDescent="0.3">
      <c r="A1228" s="1"/>
      <c r="B1228" t="s">
        <v>8</v>
      </c>
      <c r="C1228">
        <v>1975</v>
      </c>
      <c r="D1228">
        <v>1975</v>
      </c>
      <c r="E1228">
        <v>1975</v>
      </c>
      <c r="F1228">
        <v>1975</v>
      </c>
      <c r="G1228">
        <v>1</v>
      </c>
      <c r="H1228">
        <v>1</v>
      </c>
      <c r="I1228">
        <v>1</v>
      </c>
      <c r="J1228">
        <v>1</v>
      </c>
      <c r="K1228" t="s">
        <v>7</v>
      </c>
      <c r="L1228">
        <v>1</v>
      </c>
      <c r="M1228">
        <v>1</v>
      </c>
    </row>
    <row r="1229" spans="1:13" ht="15" x14ac:dyDescent="0.3">
      <c r="A1229" s="1"/>
      <c r="B1229" t="s">
        <v>8</v>
      </c>
      <c r="C1229">
        <v>2017</v>
      </c>
      <c r="D1229">
        <v>2017</v>
      </c>
      <c r="E1229">
        <v>2017</v>
      </c>
      <c r="F1229">
        <v>2017</v>
      </c>
      <c r="G1229">
        <v>1</v>
      </c>
      <c r="H1229">
        <v>1</v>
      </c>
      <c r="I1229">
        <v>1</v>
      </c>
      <c r="J1229">
        <v>1</v>
      </c>
      <c r="K1229" t="s">
        <v>7</v>
      </c>
      <c r="L1229">
        <v>1</v>
      </c>
      <c r="M1229">
        <v>1</v>
      </c>
    </row>
    <row r="1230" spans="1:13" ht="15" x14ac:dyDescent="0.3">
      <c r="A1230" s="1"/>
      <c r="B1230" t="s">
        <v>8</v>
      </c>
      <c r="C1230">
        <v>1788</v>
      </c>
      <c r="D1230">
        <v>1788</v>
      </c>
      <c r="E1230">
        <v>1788</v>
      </c>
      <c r="F1230">
        <v>1788</v>
      </c>
      <c r="G1230">
        <v>1</v>
      </c>
      <c r="H1230">
        <v>1</v>
      </c>
      <c r="I1230">
        <v>1</v>
      </c>
      <c r="J1230">
        <v>1</v>
      </c>
      <c r="K1230" t="s">
        <v>7</v>
      </c>
      <c r="L1230">
        <v>1</v>
      </c>
      <c r="M1230">
        <v>1</v>
      </c>
    </row>
    <row r="1231" spans="1:13" ht="15" x14ac:dyDescent="0.3">
      <c r="A1231" s="1"/>
      <c r="B1231" t="s">
        <v>8</v>
      </c>
      <c r="C1231">
        <v>1685</v>
      </c>
      <c r="D1231">
        <v>1685</v>
      </c>
      <c r="E1231">
        <v>1685</v>
      </c>
      <c r="F1231">
        <v>1685</v>
      </c>
      <c r="G1231">
        <v>1</v>
      </c>
      <c r="H1231">
        <v>1</v>
      </c>
      <c r="I1231">
        <v>1</v>
      </c>
      <c r="J1231">
        <v>1</v>
      </c>
      <c r="K1231" t="s">
        <v>7</v>
      </c>
      <c r="L1231">
        <v>1</v>
      </c>
      <c r="M1231">
        <v>1</v>
      </c>
    </row>
    <row r="1232" spans="1:13" ht="15" x14ac:dyDescent="0.3">
      <c r="A1232" s="1"/>
      <c r="B1232" t="s">
        <v>8</v>
      </c>
      <c r="C1232">
        <v>390</v>
      </c>
      <c r="D1232">
        <v>390</v>
      </c>
      <c r="E1232">
        <v>390</v>
      </c>
      <c r="F1232">
        <v>390</v>
      </c>
      <c r="G1232">
        <v>1</v>
      </c>
      <c r="H1232">
        <v>1</v>
      </c>
      <c r="I1232">
        <v>1</v>
      </c>
      <c r="J1232">
        <v>1</v>
      </c>
      <c r="K1232" t="s">
        <v>7</v>
      </c>
      <c r="L1232">
        <v>1</v>
      </c>
      <c r="M1232">
        <v>1</v>
      </c>
    </row>
    <row r="1233" spans="1:13" ht="15" x14ac:dyDescent="0.3">
      <c r="A1233" s="1"/>
      <c r="B1233" t="s">
        <v>8</v>
      </c>
      <c r="C1233">
        <v>1530</v>
      </c>
      <c r="D1233">
        <v>1530</v>
      </c>
      <c r="E1233">
        <v>1530</v>
      </c>
      <c r="F1233">
        <v>1530</v>
      </c>
      <c r="G1233">
        <v>1</v>
      </c>
      <c r="H1233">
        <v>1</v>
      </c>
      <c r="I1233">
        <v>1</v>
      </c>
      <c r="J1233">
        <v>1</v>
      </c>
      <c r="K1233" t="s">
        <v>7</v>
      </c>
      <c r="L1233">
        <v>1</v>
      </c>
      <c r="M1233">
        <v>1</v>
      </c>
    </row>
    <row r="1234" spans="1:13" ht="15" x14ac:dyDescent="0.3">
      <c r="A1234" s="1"/>
      <c r="B1234" t="s">
        <v>8</v>
      </c>
      <c r="C1234">
        <v>1851</v>
      </c>
      <c r="D1234">
        <v>1851</v>
      </c>
      <c r="E1234">
        <v>1851</v>
      </c>
      <c r="F1234">
        <v>1851</v>
      </c>
      <c r="G1234">
        <v>1</v>
      </c>
      <c r="H1234">
        <v>1</v>
      </c>
      <c r="I1234">
        <v>1</v>
      </c>
      <c r="J1234">
        <v>1</v>
      </c>
      <c r="K1234" t="s">
        <v>7</v>
      </c>
      <c r="L1234">
        <v>1</v>
      </c>
      <c r="M1234">
        <v>1</v>
      </c>
    </row>
    <row r="1235" spans="1:13" ht="15" x14ac:dyDescent="0.3">
      <c r="A1235" s="1"/>
      <c r="B1235" t="s">
        <v>8</v>
      </c>
      <c r="C1235" s="3">
        <v>0.63</v>
      </c>
      <c r="D1235" s="3">
        <v>0.63</v>
      </c>
      <c r="E1235" s="3">
        <v>0.63</v>
      </c>
      <c r="F1235" s="3">
        <v>0.63</v>
      </c>
      <c r="G1235">
        <v>1</v>
      </c>
      <c r="H1235">
        <v>1</v>
      </c>
      <c r="I1235">
        <v>1</v>
      </c>
      <c r="J1235">
        <v>1</v>
      </c>
      <c r="K1235" t="s">
        <v>7</v>
      </c>
      <c r="L1235">
        <v>1</v>
      </c>
      <c r="M1235">
        <v>1</v>
      </c>
    </row>
    <row r="1236" spans="1:13" ht="15" x14ac:dyDescent="0.3">
      <c r="A1236" s="1"/>
      <c r="B1236" t="s">
        <v>8</v>
      </c>
      <c r="C1236">
        <v>5</v>
      </c>
      <c r="D1236">
        <v>5</v>
      </c>
      <c r="E1236">
        <v>5</v>
      </c>
      <c r="F1236">
        <v>5</v>
      </c>
      <c r="G1236">
        <v>1</v>
      </c>
      <c r="H1236">
        <v>1</v>
      </c>
      <c r="I1236">
        <v>1</v>
      </c>
      <c r="J1236">
        <v>1</v>
      </c>
      <c r="K1236" t="s">
        <v>7</v>
      </c>
      <c r="L1236">
        <v>1</v>
      </c>
      <c r="M1236">
        <v>1</v>
      </c>
    </row>
    <row r="1237" spans="1:13" ht="15" x14ac:dyDescent="0.3">
      <c r="A1237" s="1"/>
      <c r="B1237" t="s">
        <v>8</v>
      </c>
      <c r="C1237" t="s">
        <v>1589</v>
      </c>
      <c r="D1237" t="s">
        <v>1589</v>
      </c>
      <c r="E1237" t="s">
        <v>1589</v>
      </c>
      <c r="F1237" t="s">
        <v>1589</v>
      </c>
      <c r="G1237">
        <v>1</v>
      </c>
      <c r="H1237">
        <v>1</v>
      </c>
      <c r="I1237">
        <v>1</v>
      </c>
      <c r="J1237">
        <v>1</v>
      </c>
      <c r="K1237" t="s">
        <v>7</v>
      </c>
      <c r="L1237">
        <v>1</v>
      </c>
      <c r="M1237">
        <v>1</v>
      </c>
    </row>
    <row r="1238" spans="1:13" ht="15" x14ac:dyDescent="0.3">
      <c r="A1238" s="1"/>
      <c r="B1238" t="s">
        <v>8</v>
      </c>
      <c r="C1238">
        <v>1774</v>
      </c>
      <c r="D1238">
        <v>1774</v>
      </c>
      <c r="E1238">
        <v>1774</v>
      </c>
      <c r="F1238">
        <v>1774</v>
      </c>
      <c r="G1238">
        <v>1</v>
      </c>
      <c r="H1238">
        <v>1</v>
      </c>
      <c r="I1238">
        <v>1</v>
      </c>
      <c r="J1238">
        <v>1</v>
      </c>
      <c r="K1238" t="s">
        <v>7</v>
      </c>
      <c r="L1238">
        <v>1</v>
      </c>
      <c r="M1238">
        <v>1</v>
      </c>
    </row>
    <row r="1239" spans="1:13" ht="15" x14ac:dyDescent="0.3">
      <c r="A1239" s="1"/>
      <c r="B1239" t="s">
        <v>8</v>
      </c>
      <c r="C1239">
        <v>1895</v>
      </c>
      <c r="D1239">
        <v>1895</v>
      </c>
      <c r="E1239">
        <v>1895</v>
      </c>
      <c r="F1239">
        <v>1895</v>
      </c>
      <c r="G1239">
        <v>1</v>
      </c>
      <c r="H1239">
        <v>1</v>
      </c>
      <c r="I1239">
        <v>1</v>
      </c>
      <c r="J1239">
        <v>1</v>
      </c>
      <c r="K1239" t="s">
        <v>7</v>
      </c>
      <c r="L1239">
        <v>1</v>
      </c>
      <c r="M1239">
        <v>1</v>
      </c>
    </row>
    <row r="1240" spans="1:13" ht="15" x14ac:dyDescent="0.3">
      <c r="A1240" s="1"/>
      <c r="B1240" t="s">
        <v>8</v>
      </c>
      <c r="C1240" s="3">
        <v>0.12</v>
      </c>
      <c r="D1240" s="3">
        <v>0.12</v>
      </c>
      <c r="E1240" s="3">
        <v>0.12</v>
      </c>
      <c r="F1240" s="3">
        <v>0.12</v>
      </c>
      <c r="G1240">
        <v>1</v>
      </c>
      <c r="H1240">
        <v>1</v>
      </c>
      <c r="I1240">
        <v>1</v>
      </c>
      <c r="J1240">
        <v>1</v>
      </c>
      <c r="K1240" t="s">
        <v>7</v>
      </c>
      <c r="L1240">
        <v>1</v>
      </c>
      <c r="M1240">
        <v>1</v>
      </c>
    </row>
    <row r="1241" spans="1:13" ht="15" x14ac:dyDescent="0.3">
      <c r="A1241" s="1"/>
      <c r="B1241" t="s">
        <v>8</v>
      </c>
      <c r="C1241">
        <v>1973</v>
      </c>
      <c r="D1241">
        <v>1973</v>
      </c>
      <c r="E1241">
        <v>1973</v>
      </c>
      <c r="F1241">
        <v>1973</v>
      </c>
      <c r="G1241">
        <v>1</v>
      </c>
      <c r="H1241">
        <v>1</v>
      </c>
      <c r="I1241">
        <v>1</v>
      </c>
      <c r="J1241">
        <v>1</v>
      </c>
      <c r="K1241" t="s">
        <v>7</v>
      </c>
      <c r="L1241">
        <v>1</v>
      </c>
      <c r="M1241">
        <v>1</v>
      </c>
    </row>
    <row r="1242" spans="1:13" ht="15" x14ac:dyDescent="0.3">
      <c r="A1242" s="1"/>
      <c r="B1242" t="s">
        <v>8</v>
      </c>
      <c r="C1242" t="s">
        <v>1832</v>
      </c>
      <c r="D1242" s="3">
        <v>0.2</v>
      </c>
      <c r="E1242" s="3">
        <v>0.2</v>
      </c>
      <c r="F1242" s="3">
        <v>0.2</v>
      </c>
      <c r="G1242">
        <v>1</v>
      </c>
      <c r="H1242">
        <v>1</v>
      </c>
      <c r="I1242">
        <v>1</v>
      </c>
      <c r="J1242">
        <v>1</v>
      </c>
      <c r="K1242" t="s">
        <v>7</v>
      </c>
      <c r="L1242">
        <v>0.86639900000000003</v>
      </c>
      <c r="M1242">
        <v>0.87143899999999996</v>
      </c>
    </row>
    <row r="1243" spans="1:13" ht="15" x14ac:dyDescent="0.3">
      <c r="A1243" s="1"/>
      <c r="B1243" t="s">
        <v>8</v>
      </c>
      <c r="C1243">
        <v>1981</v>
      </c>
      <c r="D1243">
        <v>1981</v>
      </c>
      <c r="E1243">
        <v>1981</v>
      </c>
      <c r="F1243">
        <v>1981</v>
      </c>
      <c r="G1243">
        <v>1</v>
      </c>
      <c r="H1243">
        <v>1</v>
      </c>
      <c r="I1243">
        <v>1</v>
      </c>
      <c r="J1243">
        <v>1</v>
      </c>
      <c r="K1243" t="s">
        <v>7</v>
      </c>
      <c r="L1243">
        <v>1</v>
      </c>
      <c r="M1243">
        <v>1</v>
      </c>
    </row>
    <row r="1244" spans="1:13" ht="15" x14ac:dyDescent="0.3">
      <c r="A1244" s="1"/>
      <c r="B1244" t="s">
        <v>8</v>
      </c>
      <c r="C1244">
        <v>1972</v>
      </c>
      <c r="D1244">
        <v>1972</v>
      </c>
      <c r="E1244">
        <v>1972</v>
      </c>
      <c r="F1244">
        <v>1972</v>
      </c>
      <c r="G1244">
        <v>1</v>
      </c>
      <c r="H1244">
        <v>1</v>
      </c>
      <c r="I1244">
        <v>1</v>
      </c>
      <c r="J1244">
        <v>1</v>
      </c>
      <c r="K1244" t="s">
        <v>7</v>
      </c>
      <c r="L1244">
        <v>1</v>
      </c>
      <c r="M1244">
        <v>1</v>
      </c>
    </row>
    <row r="1245" spans="1:13" ht="15" x14ac:dyDescent="0.3">
      <c r="A1245" s="1"/>
      <c r="B1245" t="s">
        <v>8</v>
      </c>
      <c r="C1245">
        <v>1985</v>
      </c>
      <c r="D1245">
        <v>1985</v>
      </c>
      <c r="E1245">
        <v>1985</v>
      </c>
      <c r="F1245">
        <v>1985</v>
      </c>
      <c r="G1245">
        <v>1</v>
      </c>
      <c r="H1245">
        <v>1</v>
      </c>
      <c r="I1245">
        <v>1</v>
      </c>
      <c r="J1245">
        <v>1</v>
      </c>
      <c r="K1245" t="s">
        <v>7</v>
      </c>
      <c r="L1245">
        <v>1</v>
      </c>
      <c r="M1245">
        <v>1</v>
      </c>
    </row>
    <row r="1246" spans="1:13" ht="15" x14ac:dyDescent="0.3">
      <c r="A1246" s="1"/>
      <c r="B1246" t="s">
        <v>8</v>
      </c>
      <c r="C1246">
        <v>1979</v>
      </c>
      <c r="D1246">
        <v>1979</v>
      </c>
      <c r="E1246">
        <v>1979</v>
      </c>
      <c r="F1246">
        <v>1979</v>
      </c>
      <c r="G1246">
        <v>1</v>
      </c>
      <c r="H1246">
        <v>1</v>
      </c>
      <c r="I1246">
        <v>1</v>
      </c>
      <c r="J1246">
        <v>1</v>
      </c>
      <c r="K1246" t="s">
        <v>7</v>
      </c>
      <c r="L1246">
        <v>1</v>
      </c>
      <c r="M1246">
        <v>1</v>
      </c>
    </row>
    <row r="1247" spans="1:13" ht="15" x14ac:dyDescent="0.3">
      <c r="A1247" s="1"/>
      <c r="B1247" t="s">
        <v>8</v>
      </c>
      <c r="C1247">
        <v>1964</v>
      </c>
      <c r="D1247">
        <v>1964</v>
      </c>
      <c r="E1247">
        <v>1964</v>
      </c>
      <c r="F1247">
        <v>1964</v>
      </c>
      <c r="G1247">
        <v>1</v>
      </c>
      <c r="H1247">
        <v>1</v>
      </c>
      <c r="I1247">
        <v>1</v>
      </c>
      <c r="J1247">
        <v>1</v>
      </c>
      <c r="K1247" t="s">
        <v>7</v>
      </c>
      <c r="L1247">
        <v>1</v>
      </c>
      <c r="M1247">
        <v>1</v>
      </c>
    </row>
    <row r="1248" spans="1:13" ht="15" x14ac:dyDescent="0.3">
      <c r="A1248" s="1"/>
      <c r="B1248" t="s">
        <v>8</v>
      </c>
      <c r="C1248">
        <v>1950</v>
      </c>
      <c r="D1248">
        <v>1950</v>
      </c>
      <c r="E1248">
        <v>1950</v>
      </c>
      <c r="F1248">
        <v>1950</v>
      </c>
      <c r="G1248">
        <v>1</v>
      </c>
      <c r="H1248">
        <v>1</v>
      </c>
      <c r="I1248">
        <v>1</v>
      </c>
      <c r="J1248">
        <v>1</v>
      </c>
      <c r="K1248" t="s">
        <v>7</v>
      </c>
      <c r="L1248">
        <v>1</v>
      </c>
      <c r="M1248">
        <v>1</v>
      </c>
    </row>
    <row r="1249" spans="1:13" ht="15" x14ac:dyDescent="0.3">
      <c r="A1249" s="1"/>
      <c r="B1249" t="s">
        <v>8</v>
      </c>
      <c r="C1249">
        <v>1999</v>
      </c>
      <c r="D1249">
        <v>1999</v>
      </c>
      <c r="E1249">
        <v>1999</v>
      </c>
      <c r="F1249">
        <v>1999</v>
      </c>
      <c r="G1249">
        <v>1</v>
      </c>
      <c r="H1249">
        <v>1</v>
      </c>
      <c r="I1249">
        <v>1</v>
      </c>
      <c r="J1249">
        <v>1</v>
      </c>
      <c r="K1249" t="s">
        <v>7</v>
      </c>
      <c r="L1249">
        <v>1</v>
      </c>
      <c r="M1249">
        <v>1</v>
      </c>
    </row>
    <row r="1250" spans="1:13" ht="15" x14ac:dyDescent="0.3">
      <c r="A1250" s="1"/>
      <c r="B1250" t="s">
        <v>8</v>
      </c>
      <c r="C1250">
        <v>1997</v>
      </c>
      <c r="D1250">
        <v>1997</v>
      </c>
      <c r="E1250">
        <v>1997</v>
      </c>
      <c r="F1250">
        <v>1997</v>
      </c>
      <c r="G1250">
        <v>1</v>
      </c>
      <c r="H1250">
        <v>1</v>
      </c>
      <c r="I1250">
        <v>1</v>
      </c>
      <c r="J1250">
        <v>1</v>
      </c>
      <c r="K1250" t="s">
        <v>7</v>
      </c>
      <c r="L1250">
        <v>1</v>
      </c>
      <c r="M1250">
        <v>1</v>
      </c>
    </row>
    <row r="1251" spans="1:13" ht="15" x14ac:dyDescent="0.3">
      <c r="A1251" s="1"/>
      <c r="B1251" t="s">
        <v>8</v>
      </c>
      <c r="C1251">
        <v>1996</v>
      </c>
      <c r="D1251">
        <v>1996</v>
      </c>
      <c r="E1251">
        <v>1996</v>
      </c>
      <c r="F1251">
        <v>1996</v>
      </c>
      <c r="G1251">
        <v>1</v>
      </c>
      <c r="H1251">
        <v>1</v>
      </c>
      <c r="I1251">
        <v>1</v>
      </c>
      <c r="J1251">
        <v>1</v>
      </c>
      <c r="K1251" t="s">
        <v>7</v>
      </c>
      <c r="L1251">
        <v>1</v>
      </c>
      <c r="M1251">
        <v>1</v>
      </c>
    </row>
    <row r="1252" spans="1:13" ht="15" x14ac:dyDescent="0.3">
      <c r="A1252" s="1"/>
      <c r="B1252" t="s">
        <v>8</v>
      </c>
      <c r="C1252" s="3">
        <v>0.91</v>
      </c>
      <c r="D1252" s="3">
        <v>0.91</v>
      </c>
      <c r="E1252" s="3">
        <v>0.91</v>
      </c>
      <c r="F1252" s="3">
        <v>0.91</v>
      </c>
      <c r="G1252">
        <v>1</v>
      </c>
      <c r="H1252">
        <v>1</v>
      </c>
      <c r="I1252">
        <v>1</v>
      </c>
      <c r="J1252">
        <v>1</v>
      </c>
      <c r="K1252" t="s">
        <v>7</v>
      </c>
      <c r="L1252">
        <v>1</v>
      </c>
      <c r="M1252">
        <v>1</v>
      </c>
    </row>
    <row r="1253" spans="1:13" ht="15" x14ac:dyDescent="0.3">
      <c r="A1253" s="1"/>
      <c r="B1253" t="s">
        <v>8</v>
      </c>
      <c r="C1253" s="3">
        <v>0.18</v>
      </c>
      <c r="D1253" s="3">
        <v>0.18</v>
      </c>
      <c r="E1253" s="3">
        <v>0.18</v>
      </c>
      <c r="F1253" s="3">
        <v>0.18</v>
      </c>
      <c r="G1253">
        <v>1</v>
      </c>
      <c r="H1253">
        <v>1</v>
      </c>
      <c r="I1253">
        <v>1</v>
      </c>
      <c r="J1253">
        <v>1</v>
      </c>
      <c r="K1253" t="s">
        <v>7</v>
      </c>
      <c r="L1253">
        <v>1</v>
      </c>
      <c r="M1253">
        <v>1</v>
      </c>
    </row>
    <row r="1254" spans="1:13" ht="15" x14ac:dyDescent="0.3">
      <c r="A1254" s="1"/>
      <c r="B1254" t="s">
        <v>8</v>
      </c>
      <c r="C1254">
        <v>2010</v>
      </c>
      <c r="D1254">
        <v>2010</v>
      </c>
      <c r="E1254">
        <v>2010</v>
      </c>
      <c r="F1254">
        <v>2010</v>
      </c>
      <c r="G1254">
        <v>1</v>
      </c>
      <c r="H1254">
        <v>1</v>
      </c>
      <c r="I1254">
        <v>1</v>
      </c>
      <c r="J1254">
        <v>1</v>
      </c>
      <c r="K1254" t="s">
        <v>7</v>
      </c>
      <c r="L1254">
        <v>1</v>
      </c>
      <c r="M1254">
        <v>1</v>
      </c>
    </row>
    <row r="1255" spans="1:13" ht="15" x14ac:dyDescent="0.3">
      <c r="A1255" s="1"/>
      <c r="B1255" t="s">
        <v>8</v>
      </c>
      <c r="C1255" t="s">
        <v>2356</v>
      </c>
      <c r="D1255">
        <v>1160000</v>
      </c>
      <c r="E1255" t="s">
        <v>2356</v>
      </c>
      <c r="F1255">
        <v>1160000</v>
      </c>
      <c r="G1255">
        <v>1</v>
      </c>
      <c r="H1255">
        <v>1</v>
      </c>
      <c r="I1255">
        <v>1</v>
      </c>
      <c r="J1255">
        <v>1</v>
      </c>
      <c r="K1255" t="s">
        <v>7</v>
      </c>
      <c r="L1255">
        <v>0.65756899999999996</v>
      </c>
      <c r="M1255">
        <v>0.66076400000000002</v>
      </c>
    </row>
    <row r="1256" spans="1:13" ht="15" x14ac:dyDescent="0.3">
      <c r="A1256" s="1"/>
      <c r="B1256" t="s">
        <v>8</v>
      </c>
      <c r="C1256">
        <v>2005</v>
      </c>
      <c r="D1256">
        <v>2005</v>
      </c>
      <c r="E1256">
        <v>2005</v>
      </c>
      <c r="F1256">
        <v>2005</v>
      </c>
      <c r="G1256">
        <v>1</v>
      </c>
      <c r="H1256">
        <v>1</v>
      </c>
      <c r="I1256">
        <v>1</v>
      </c>
      <c r="J1256">
        <v>1</v>
      </c>
      <c r="K1256" t="s">
        <v>7</v>
      </c>
      <c r="L1256">
        <v>1</v>
      </c>
      <c r="M1256">
        <v>1</v>
      </c>
    </row>
    <row r="1257" spans="1:13" ht="15" x14ac:dyDescent="0.3">
      <c r="A1257" s="1" t="s">
        <v>11612</v>
      </c>
      <c r="B1257" t="s">
        <v>8</v>
      </c>
      <c r="C1257" t="s">
        <v>3184</v>
      </c>
      <c r="D1257" t="s">
        <v>3184</v>
      </c>
      <c r="E1257" t="s">
        <v>3184</v>
      </c>
      <c r="F1257" t="s">
        <v>3184</v>
      </c>
      <c r="G1257">
        <v>1</v>
      </c>
      <c r="H1257">
        <v>1</v>
      </c>
      <c r="I1257">
        <v>1</v>
      </c>
      <c r="J1257">
        <v>1</v>
      </c>
      <c r="K1257" t="s">
        <v>7</v>
      </c>
      <c r="L1257">
        <v>1</v>
      </c>
      <c r="M1257">
        <v>1</v>
      </c>
    </row>
    <row r="1258" spans="1:13" ht="15" x14ac:dyDescent="0.3">
      <c r="A1258" s="1"/>
      <c r="B1258" t="s">
        <v>8</v>
      </c>
      <c r="C1258">
        <v>25</v>
      </c>
      <c r="D1258">
        <v>25</v>
      </c>
      <c r="E1258">
        <v>25</v>
      </c>
      <c r="F1258">
        <v>25</v>
      </c>
      <c r="G1258">
        <v>1</v>
      </c>
      <c r="H1258">
        <v>1</v>
      </c>
      <c r="I1258">
        <v>1</v>
      </c>
      <c r="J1258">
        <v>1</v>
      </c>
      <c r="K1258" t="s">
        <v>7</v>
      </c>
      <c r="L1258">
        <v>1</v>
      </c>
      <c r="M1258">
        <v>1</v>
      </c>
    </row>
    <row r="1259" spans="1:13" ht="15" x14ac:dyDescent="0.3">
      <c r="A1259" s="1"/>
      <c r="B1259" t="s">
        <v>8</v>
      </c>
      <c r="C1259" t="s">
        <v>3184</v>
      </c>
      <c r="D1259" t="s">
        <v>3184</v>
      </c>
      <c r="E1259" t="s">
        <v>3184</v>
      </c>
      <c r="F1259" t="s">
        <v>3184</v>
      </c>
      <c r="G1259">
        <v>1</v>
      </c>
      <c r="H1259">
        <v>1</v>
      </c>
      <c r="I1259">
        <v>1</v>
      </c>
      <c r="J1259">
        <v>1</v>
      </c>
      <c r="K1259" t="s">
        <v>7</v>
      </c>
      <c r="L1259">
        <v>1</v>
      </c>
      <c r="M1259">
        <v>1</v>
      </c>
    </row>
    <row r="1260" spans="1:13" ht="15" x14ac:dyDescent="0.3">
      <c r="A1260" s="1"/>
      <c r="B1260" t="s">
        <v>8</v>
      </c>
      <c r="C1260">
        <v>68.510999999999996</v>
      </c>
      <c r="D1260">
        <v>68511</v>
      </c>
      <c r="E1260">
        <v>68.510999999999996</v>
      </c>
      <c r="F1260">
        <v>68511</v>
      </c>
      <c r="G1260">
        <v>1</v>
      </c>
      <c r="H1260">
        <v>1</v>
      </c>
      <c r="I1260">
        <v>1</v>
      </c>
      <c r="J1260">
        <v>1</v>
      </c>
      <c r="K1260" t="s">
        <v>7</v>
      </c>
      <c r="L1260">
        <v>0.71575200000000005</v>
      </c>
      <c r="M1260">
        <v>0.72211899999999996</v>
      </c>
    </row>
    <row r="1261" spans="1:13" ht="15" x14ac:dyDescent="0.3">
      <c r="A1261" s="1"/>
      <c r="B1261" t="s">
        <v>8</v>
      </c>
      <c r="C1261">
        <v>1.3879999999999999</v>
      </c>
      <c r="D1261">
        <v>1388</v>
      </c>
      <c r="E1261">
        <v>1.3879999999999999</v>
      </c>
      <c r="F1261">
        <v>1388</v>
      </c>
      <c r="G1261">
        <v>1</v>
      </c>
      <c r="H1261">
        <v>1</v>
      </c>
      <c r="I1261">
        <v>1</v>
      </c>
      <c r="J1261">
        <v>1</v>
      </c>
      <c r="K1261" t="s">
        <v>7</v>
      </c>
      <c r="L1261">
        <v>0.67934899999999998</v>
      </c>
      <c r="M1261">
        <v>0.682114</v>
      </c>
    </row>
    <row r="1262" spans="1:13" ht="15" x14ac:dyDescent="0.3">
      <c r="A1262" s="1"/>
      <c r="B1262" t="s">
        <v>8</v>
      </c>
      <c r="C1262">
        <v>1969</v>
      </c>
      <c r="D1262">
        <v>1969</v>
      </c>
      <c r="E1262">
        <v>1969</v>
      </c>
      <c r="F1262">
        <v>1969</v>
      </c>
      <c r="G1262">
        <v>1</v>
      </c>
      <c r="H1262">
        <v>1</v>
      </c>
      <c r="I1262">
        <v>1</v>
      </c>
      <c r="J1262">
        <v>1</v>
      </c>
      <c r="K1262" t="s">
        <v>7</v>
      </c>
      <c r="L1262">
        <v>1</v>
      </c>
      <c r="M1262">
        <v>1</v>
      </c>
    </row>
    <row r="1263" spans="1:13" ht="15" x14ac:dyDescent="0.3">
      <c r="A1263" s="1"/>
      <c r="B1263" t="s">
        <v>8</v>
      </c>
      <c r="C1263">
        <v>1349</v>
      </c>
      <c r="D1263">
        <v>1349</v>
      </c>
      <c r="E1263">
        <v>1349</v>
      </c>
      <c r="F1263">
        <v>1349</v>
      </c>
      <c r="G1263">
        <v>1</v>
      </c>
      <c r="H1263">
        <v>1</v>
      </c>
      <c r="I1263">
        <v>1</v>
      </c>
      <c r="J1263">
        <v>1</v>
      </c>
      <c r="K1263" t="s">
        <v>7</v>
      </c>
      <c r="L1263">
        <v>1</v>
      </c>
      <c r="M1263">
        <v>1</v>
      </c>
    </row>
    <row r="1264" spans="1:13" ht="15" x14ac:dyDescent="0.3">
      <c r="A1264" s="1"/>
      <c r="B1264" t="s">
        <v>8</v>
      </c>
      <c r="C1264">
        <v>25</v>
      </c>
      <c r="D1264">
        <v>25</v>
      </c>
      <c r="E1264">
        <v>25</v>
      </c>
      <c r="F1264">
        <v>25</v>
      </c>
      <c r="G1264">
        <v>1</v>
      </c>
      <c r="H1264">
        <v>1</v>
      </c>
      <c r="I1264">
        <v>1</v>
      </c>
      <c r="J1264">
        <v>1</v>
      </c>
      <c r="K1264" t="s">
        <v>7</v>
      </c>
      <c r="L1264">
        <v>1</v>
      </c>
      <c r="M1264">
        <v>1</v>
      </c>
    </row>
    <row r="1265" spans="1:13" ht="15" x14ac:dyDescent="0.3">
      <c r="A1265" s="1"/>
      <c r="B1265" t="s">
        <v>8</v>
      </c>
      <c r="C1265">
        <v>1654</v>
      </c>
      <c r="D1265">
        <v>1654</v>
      </c>
      <c r="E1265">
        <v>1654</v>
      </c>
      <c r="F1265">
        <v>1654</v>
      </c>
      <c r="G1265">
        <v>1</v>
      </c>
      <c r="H1265">
        <v>1</v>
      </c>
      <c r="I1265">
        <v>1</v>
      </c>
      <c r="J1265">
        <v>1</v>
      </c>
      <c r="K1265" t="s">
        <v>7</v>
      </c>
      <c r="L1265">
        <v>1</v>
      </c>
      <c r="M1265">
        <v>1</v>
      </c>
    </row>
    <row r="1266" spans="1:13" ht="15" x14ac:dyDescent="0.3">
      <c r="A1266" s="1"/>
      <c r="B1266" t="s">
        <v>8</v>
      </c>
      <c r="C1266">
        <v>22</v>
      </c>
      <c r="D1266">
        <v>22</v>
      </c>
      <c r="E1266">
        <v>22</v>
      </c>
      <c r="F1266">
        <v>22</v>
      </c>
      <c r="G1266">
        <v>1</v>
      </c>
      <c r="H1266">
        <v>1</v>
      </c>
      <c r="I1266">
        <v>1</v>
      </c>
      <c r="J1266">
        <v>1</v>
      </c>
      <c r="K1266" t="s">
        <v>7</v>
      </c>
      <c r="L1266">
        <v>1</v>
      </c>
      <c r="M1266">
        <v>1</v>
      </c>
    </row>
    <row r="1267" spans="1:13" ht="15" x14ac:dyDescent="0.3">
      <c r="A1267" s="1"/>
      <c r="B1267" t="s">
        <v>8</v>
      </c>
      <c r="C1267">
        <v>1795</v>
      </c>
      <c r="D1267">
        <v>1795</v>
      </c>
      <c r="E1267">
        <v>1795</v>
      </c>
      <c r="F1267">
        <v>1795</v>
      </c>
      <c r="G1267">
        <v>1</v>
      </c>
      <c r="H1267">
        <v>1</v>
      </c>
      <c r="I1267">
        <v>1</v>
      </c>
      <c r="J1267">
        <v>1</v>
      </c>
      <c r="K1267" t="s">
        <v>7</v>
      </c>
      <c r="L1267">
        <v>1</v>
      </c>
      <c r="M1267">
        <v>1</v>
      </c>
    </row>
    <row r="1268" spans="1:13" ht="15" x14ac:dyDescent="0.3">
      <c r="A1268" s="1"/>
      <c r="B1268" t="s">
        <v>8</v>
      </c>
      <c r="C1268">
        <v>1835</v>
      </c>
      <c r="D1268">
        <v>1835</v>
      </c>
      <c r="E1268">
        <v>1835</v>
      </c>
      <c r="F1268">
        <v>1835</v>
      </c>
      <c r="G1268">
        <v>1</v>
      </c>
      <c r="H1268">
        <v>1</v>
      </c>
      <c r="I1268">
        <v>1</v>
      </c>
      <c r="J1268">
        <v>1</v>
      </c>
      <c r="K1268" t="s">
        <v>7</v>
      </c>
      <c r="L1268">
        <v>1</v>
      </c>
      <c r="M1268">
        <v>1</v>
      </c>
    </row>
    <row r="1269" spans="1:13" ht="15" x14ac:dyDescent="0.3">
      <c r="A1269" s="1"/>
      <c r="B1269" t="s">
        <v>8</v>
      </c>
      <c r="C1269">
        <v>2000</v>
      </c>
      <c r="D1269">
        <v>2000</v>
      </c>
      <c r="E1269">
        <v>2000</v>
      </c>
      <c r="F1269">
        <v>2000</v>
      </c>
      <c r="G1269">
        <v>1</v>
      </c>
      <c r="H1269">
        <v>1</v>
      </c>
      <c r="I1269">
        <v>1</v>
      </c>
      <c r="J1269">
        <v>1</v>
      </c>
      <c r="K1269" t="s">
        <v>7</v>
      </c>
      <c r="L1269">
        <v>1</v>
      </c>
      <c r="M1269">
        <v>1</v>
      </c>
    </row>
    <row r="1270" spans="1:13" ht="15" x14ac:dyDescent="0.3">
      <c r="A1270" s="1"/>
      <c r="B1270" t="s">
        <v>8</v>
      </c>
      <c r="C1270">
        <v>1971</v>
      </c>
      <c r="D1270">
        <v>1971</v>
      </c>
      <c r="E1270">
        <v>1971</v>
      </c>
      <c r="F1270">
        <v>1971</v>
      </c>
      <c r="G1270">
        <v>1</v>
      </c>
      <c r="H1270">
        <v>1</v>
      </c>
      <c r="I1270">
        <v>1</v>
      </c>
      <c r="J1270">
        <v>1</v>
      </c>
      <c r="K1270" t="s">
        <v>7</v>
      </c>
      <c r="L1270">
        <v>1</v>
      </c>
      <c r="M1270">
        <v>1</v>
      </c>
    </row>
    <row r="1271" spans="1:13" ht="15" x14ac:dyDescent="0.3">
      <c r="A1271" s="1"/>
      <c r="B1271" t="s">
        <v>8</v>
      </c>
      <c r="C1271">
        <v>1991</v>
      </c>
      <c r="D1271">
        <v>1991</v>
      </c>
      <c r="E1271">
        <v>1991</v>
      </c>
      <c r="F1271">
        <v>1991</v>
      </c>
      <c r="G1271">
        <v>1</v>
      </c>
      <c r="H1271">
        <v>1</v>
      </c>
      <c r="I1271">
        <v>1</v>
      </c>
      <c r="J1271">
        <v>1</v>
      </c>
      <c r="K1271" t="s">
        <v>7</v>
      </c>
      <c r="L1271">
        <v>1</v>
      </c>
      <c r="M1271">
        <v>1</v>
      </c>
    </row>
    <row r="1272" spans="1:13" ht="15" x14ac:dyDescent="0.3">
      <c r="A1272" s="1"/>
      <c r="B1272" t="s">
        <v>8</v>
      </c>
      <c r="C1272">
        <v>1913</v>
      </c>
      <c r="D1272">
        <v>1913</v>
      </c>
      <c r="E1272">
        <v>1913</v>
      </c>
      <c r="F1272">
        <v>1913</v>
      </c>
      <c r="G1272">
        <v>1</v>
      </c>
      <c r="H1272">
        <v>1</v>
      </c>
      <c r="I1272">
        <v>1</v>
      </c>
      <c r="J1272">
        <v>1</v>
      </c>
      <c r="K1272" t="s">
        <v>7</v>
      </c>
      <c r="L1272">
        <v>1</v>
      </c>
      <c r="M1272">
        <v>1</v>
      </c>
    </row>
    <row r="1273" spans="1:13" ht="15" x14ac:dyDescent="0.3">
      <c r="A1273" s="1"/>
      <c r="B1273" t="s">
        <v>8</v>
      </c>
      <c r="C1273">
        <v>35</v>
      </c>
      <c r="D1273">
        <v>35</v>
      </c>
      <c r="E1273">
        <v>35</v>
      </c>
      <c r="F1273">
        <v>35</v>
      </c>
      <c r="G1273">
        <v>1</v>
      </c>
      <c r="H1273">
        <v>1</v>
      </c>
      <c r="I1273">
        <v>1</v>
      </c>
      <c r="J1273">
        <v>1</v>
      </c>
      <c r="K1273" t="s">
        <v>7</v>
      </c>
      <c r="L1273">
        <v>1</v>
      </c>
      <c r="M1273">
        <v>1</v>
      </c>
    </row>
    <row r="1274" spans="1:13" ht="15" x14ac:dyDescent="0.3">
      <c r="A1274" s="1"/>
      <c r="B1274" t="s">
        <v>8</v>
      </c>
      <c r="C1274">
        <v>2010</v>
      </c>
      <c r="D1274">
        <v>2010</v>
      </c>
      <c r="E1274">
        <v>2010</v>
      </c>
      <c r="F1274">
        <v>2010</v>
      </c>
      <c r="G1274">
        <v>1</v>
      </c>
      <c r="H1274">
        <v>1</v>
      </c>
      <c r="I1274">
        <v>1</v>
      </c>
      <c r="J1274">
        <v>1</v>
      </c>
      <c r="K1274" t="s">
        <v>7</v>
      </c>
      <c r="L1274">
        <v>1</v>
      </c>
      <c r="M1274">
        <v>1</v>
      </c>
    </row>
    <row r="1275" spans="1:13" ht="15" x14ac:dyDescent="0.3">
      <c r="A1275" s="1"/>
      <c r="B1275" t="s">
        <v>8</v>
      </c>
      <c r="C1275">
        <v>1857</v>
      </c>
      <c r="D1275">
        <v>1857</v>
      </c>
      <c r="E1275">
        <v>1857</v>
      </c>
      <c r="F1275">
        <v>1857</v>
      </c>
      <c r="G1275">
        <v>1</v>
      </c>
      <c r="H1275">
        <v>1</v>
      </c>
      <c r="I1275">
        <v>1</v>
      </c>
      <c r="J1275">
        <v>1</v>
      </c>
      <c r="K1275" t="s">
        <v>7</v>
      </c>
      <c r="L1275">
        <v>1</v>
      </c>
      <c r="M1275">
        <v>1</v>
      </c>
    </row>
    <row r="1276" spans="1:13" ht="15" x14ac:dyDescent="0.3">
      <c r="A1276" s="1"/>
      <c r="B1276" t="s">
        <v>8</v>
      </c>
      <c r="C1276">
        <v>233</v>
      </c>
      <c r="D1276">
        <v>233</v>
      </c>
      <c r="E1276">
        <v>233</v>
      </c>
      <c r="F1276">
        <v>233</v>
      </c>
      <c r="G1276">
        <v>1</v>
      </c>
      <c r="H1276">
        <v>1</v>
      </c>
      <c r="I1276">
        <v>1</v>
      </c>
      <c r="J1276">
        <v>1</v>
      </c>
      <c r="K1276" t="s">
        <v>7</v>
      </c>
      <c r="L1276">
        <v>1</v>
      </c>
      <c r="M1276">
        <v>1</v>
      </c>
    </row>
    <row r="1277" spans="1:13" ht="15" x14ac:dyDescent="0.3">
      <c r="A1277" s="1"/>
      <c r="B1277" t="s">
        <v>8</v>
      </c>
      <c r="C1277">
        <v>2015</v>
      </c>
      <c r="D1277">
        <v>2015</v>
      </c>
      <c r="E1277">
        <v>2015</v>
      </c>
      <c r="F1277">
        <v>2015</v>
      </c>
      <c r="G1277">
        <v>1</v>
      </c>
      <c r="H1277">
        <v>1</v>
      </c>
      <c r="I1277">
        <v>1</v>
      </c>
      <c r="J1277">
        <v>1</v>
      </c>
      <c r="K1277" t="s">
        <v>7</v>
      </c>
      <c r="L1277">
        <v>1</v>
      </c>
      <c r="M1277">
        <v>1</v>
      </c>
    </row>
    <row r="1278" spans="1:13" ht="15" x14ac:dyDescent="0.3">
      <c r="A1278" s="1"/>
      <c r="B1278" t="s">
        <v>8</v>
      </c>
      <c r="C1278" s="3">
        <v>0.9</v>
      </c>
      <c r="D1278" s="3">
        <v>0.9</v>
      </c>
      <c r="E1278" s="3">
        <v>0.9</v>
      </c>
      <c r="F1278" s="3">
        <v>0.9</v>
      </c>
      <c r="G1278">
        <v>1</v>
      </c>
      <c r="H1278">
        <v>1</v>
      </c>
      <c r="I1278">
        <v>1</v>
      </c>
      <c r="J1278">
        <v>1</v>
      </c>
      <c r="K1278" t="s">
        <v>7</v>
      </c>
      <c r="L1278">
        <v>1</v>
      </c>
      <c r="M1278">
        <v>1</v>
      </c>
    </row>
    <row r="1279" spans="1:13" ht="15" x14ac:dyDescent="0.3">
      <c r="A1279" s="1"/>
      <c r="B1279" t="s">
        <v>8</v>
      </c>
      <c r="C1279">
        <v>1185</v>
      </c>
      <c r="D1279">
        <v>1185</v>
      </c>
      <c r="E1279">
        <v>1185</v>
      </c>
      <c r="F1279">
        <v>1185</v>
      </c>
      <c r="G1279">
        <v>1</v>
      </c>
      <c r="H1279">
        <v>1</v>
      </c>
      <c r="I1279">
        <v>1</v>
      </c>
      <c r="J1279">
        <v>1</v>
      </c>
      <c r="K1279" t="s">
        <v>7</v>
      </c>
      <c r="L1279">
        <v>1</v>
      </c>
      <c r="M1279">
        <v>1</v>
      </c>
    </row>
    <row r="1280" spans="1:13" ht="15" x14ac:dyDescent="0.3">
      <c r="A1280" s="1"/>
      <c r="B1280" t="s">
        <v>8</v>
      </c>
      <c r="C1280">
        <v>1186</v>
      </c>
      <c r="D1280">
        <v>1186</v>
      </c>
      <c r="E1280">
        <v>1186</v>
      </c>
      <c r="F1280">
        <v>1186</v>
      </c>
      <c r="G1280">
        <v>1</v>
      </c>
      <c r="H1280">
        <v>1</v>
      </c>
      <c r="I1280">
        <v>1</v>
      </c>
      <c r="J1280">
        <v>1</v>
      </c>
      <c r="K1280" t="s">
        <v>7</v>
      </c>
      <c r="L1280">
        <v>1</v>
      </c>
      <c r="M1280">
        <v>1</v>
      </c>
    </row>
    <row r="1281" spans="1:13" ht="15" x14ac:dyDescent="0.3">
      <c r="A1281" s="1"/>
      <c r="B1281" t="s">
        <v>8</v>
      </c>
      <c r="C1281">
        <v>1954</v>
      </c>
      <c r="D1281">
        <v>1954</v>
      </c>
      <c r="E1281">
        <v>1954</v>
      </c>
      <c r="F1281">
        <v>1954</v>
      </c>
      <c r="G1281">
        <v>1</v>
      </c>
      <c r="H1281">
        <v>1</v>
      </c>
      <c r="I1281">
        <v>1</v>
      </c>
      <c r="J1281">
        <v>1</v>
      </c>
      <c r="K1281" t="s">
        <v>7</v>
      </c>
      <c r="L1281">
        <v>1</v>
      </c>
      <c r="M1281">
        <v>1</v>
      </c>
    </row>
    <row r="1282" spans="1:13" ht="15" x14ac:dyDescent="0.3">
      <c r="A1282" s="1"/>
      <c r="B1282" t="s">
        <v>8</v>
      </c>
      <c r="C1282">
        <v>1279</v>
      </c>
      <c r="D1282">
        <v>1279</v>
      </c>
      <c r="E1282">
        <v>1279</v>
      </c>
      <c r="F1282">
        <v>1279</v>
      </c>
      <c r="G1282">
        <v>1</v>
      </c>
      <c r="H1282">
        <v>1</v>
      </c>
      <c r="I1282">
        <v>1</v>
      </c>
      <c r="J1282">
        <v>1</v>
      </c>
      <c r="K1282" t="s">
        <v>7</v>
      </c>
      <c r="L1282">
        <v>1</v>
      </c>
      <c r="M1282">
        <v>1</v>
      </c>
    </row>
    <row r="1283" spans="1:13" ht="15" x14ac:dyDescent="0.3">
      <c r="A1283" s="1"/>
      <c r="B1283" t="s">
        <v>8</v>
      </c>
      <c r="C1283">
        <v>1237</v>
      </c>
      <c r="D1283">
        <v>1237</v>
      </c>
      <c r="E1283">
        <v>1237</v>
      </c>
      <c r="F1283">
        <v>1237</v>
      </c>
      <c r="G1283">
        <v>1</v>
      </c>
      <c r="H1283">
        <v>1</v>
      </c>
      <c r="I1283">
        <v>1</v>
      </c>
      <c r="J1283">
        <v>1</v>
      </c>
      <c r="K1283" t="s">
        <v>7</v>
      </c>
      <c r="L1283">
        <v>1</v>
      </c>
      <c r="M1283">
        <v>1</v>
      </c>
    </row>
    <row r="1284" spans="1:13" ht="15" x14ac:dyDescent="0.3">
      <c r="A1284" s="1"/>
      <c r="B1284" t="s">
        <v>8</v>
      </c>
      <c r="C1284">
        <v>2014</v>
      </c>
      <c r="D1284">
        <v>2014</v>
      </c>
      <c r="E1284">
        <v>2014</v>
      </c>
      <c r="F1284">
        <v>2014</v>
      </c>
      <c r="G1284">
        <v>1</v>
      </c>
      <c r="H1284">
        <v>1</v>
      </c>
      <c r="I1284">
        <v>1</v>
      </c>
      <c r="J1284">
        <v>1</v>
      </c>
      <c r="K1284" t="s">
        <v>7</v>
      </c>
      <c r="L1284">
        <v>1</v>
      </c>
      <c r="M1284">
        <v>1</v>
      </c>
    </row>
    <row r="1285" spans="1:13" ht="15" x14ac:dyDescent="0.3">
      <c r="A1285" s="1" t="s">
        <v>11613</v>
      </c>
      <c r="B1285" t="s">
        <v>8</v>
      </c>
      <c r="C1285">
        <v>30</v>
      </c>
      <c r="D1285">
        <v>30</v>
      </c>
      <c r="E1285">
        <v>30</v>
      </c>
      <c r="F1285">
        <v>30</v>
      </c>
      <c r="G1285">
        <v>1</v>
      </c>
      <c r="H1285">
        <v>1</v>
      </c>
      <c r="I1285">
        <v>1</v>
      </c>
      <c r="J1285">
        <v>1</v>
      </c>
      <c r="K1285" t="s">
        <v>7</v>
      </c>
      <c r="L1285">
        <v>1</v>
      </c>
      <c r="M1285">
        <v>1</v>
      </c>
    </row>
    <row r="1286" spans="1:13" ht="15" x14ac:dyDescent="0.3">
      <c r="A1286" s="1"/>
      <c r="B1286" t="s">
        <v>8</v>
      </c>
      <c r="C1286">
        <v>1996</v>
      </c>
      <c r="D1286">
        <v>1996</v>
      </c>
      <c r="E1286">
        <v>1996</v>
      </c>
      <c r="F1286">
        <v>1996</v>
      </c>
      <c r="G1286">
        <v>1</v>
      </c>
      <c r="H1286">
        <v>1</v>
      </c>
      <c r="I1286">
        <v>1</v>
      </c>
      <c r="J1286">
        <v>1</v>
      </c>
      <c r="K1286" t="s">
        <v>7</v>
      </c>
      <c r="L1286">
        <v>1</v>
      </c>
      <c r="M1286">
        <v>1</v>
      </c>
    </row>
    <row r="1287" spans="1:13" ht="15" x14ac:dyDescent="0.3">
      <c r="A1287" s="1"/>
      <c r="B1287" t="s">
        <v>8</v>
      </c>
      <c r="C1287" t="s">
        <v>4154</v>
      </c>
      <c r="D1287" s="8">
        <v>5.2999999999999999E-2</v>
      </c>
      <c r="E1287" t="s">
        <v>4154</v>
      </c>
      <c r="F1287" s="8">
        <v>5.2999999999999999E-2</v>
      </c>
      <c r="G1287">
        <v>1</v>
      </c>
      <c r="H1287">
        <v>1</v>
      </c>
      <c r="I1287">
        <v>1</v>
      </c>
      <c r="J1287">
        <v>1</v>
      </c>
      <c r="K1287" t="s">
        <v>7</v>
      </c>
      <c r="L1287">
        <v>0.93065100000000001</v>
      </c>
      <c r="M1287">
        <v>0.92708000000000002</v>
      </c>
    </row>
    <row r="1288" spans="1:13" ht="15" x14ac:dyDescent="0.3">
      <c r="A1288" s="1"/>
      <c r="B1288" t="s">
        <v>8</v>
      </c>
      <c r="C1288">
        <v>2007</v>
      </c>
      <c r="D1288">
        <v>2007</v>
      </c>
      <c r="E1288">
        <v>2007</v>
      </c>
      <c r="F1288">
        <v>2007</v>
      </c>
      <c r="G1288">
        <v>1</v>
      </c>
      <c r="H1288">
        <v>1</v>
      </c>
      <c r="I1288">
        <v>1</v>
      </c>
      <c r="J1288">
        <v>1</v>
      </c>
      <c r="K1288" t="s">
        <v>7</v>
      </c>
      <c r="L1288">
        <v>1</v>
      </c>
      <c r="M1288">
        <v>1</v>
      </c>
    </row>
    <row r="1289" spans="1:13" ht="15" x14ac:dyDescent="0.3">
      <c r="A1289" s="1"/>
      <c r="B1289" t="s">
        <v>8</v>
      </c>
      <c r="C1289">
        <v>2016</v>
      </c>
      <c r="D1289">
        <v>2016</v>
      </c>
      <c r="E1289">
        <v>2016</v>
      </c>
      <c r="F1289">
        <v>2016</v>
      </c>
      <c r="G1289">
        <v>1</v>
      </c>
      <c r="H1289">
        <v>1</v>
      </c>
      <c r="I1289">
        <v>1</v>
      </c>
      <c r="J1289">
        <v>1</v>
      </c>
      <c r="K1289" t="s">
        <v>7</v>
      </c>
      <c r="L1289">
        <v>1</v>
      </c>
      <c r="M1289">
        <v>1</v>
      </c>
    </row>
    <row r="1290" spans="1:13" ht="15" x14ac:dyDescent="0.3">
      <c r="A1290" s="1"/>
      <c r="B1290" t="s">
        <v>8</v>
      </c>
      <c r="C1290" t="s">
        <v>4177</v>
      </c>
      <c r="D1290">
        <v>1345596</v>
      </c>
      <c r="E1290" t="s">
        <v>4177</v>
      </c>
      <c r="F1290">
        <v>1345596</v>
      </c>
      <c r="G1290">
        <v>1</v>
      </c>
      <c r="H1290">
        <v>1</v>
      </c>
      <c r="I1290">
        <v>1</v>
      </c>
      <c r="J1290">
        <v>1</v>
      </c>
      <c r="K1290" t="s">
        <v>7</v>
      </c>
      <c r="L1290">
        <v>0.68110999999999999</v>
      </c>
      <c r="M1290">
        <v>0.68661799999999995</v>
      </c>
    </row>
    <row r="1291" spans="1:13" ht="15" x14ac:dyDescent="0.3">
      <c r="A1291" s="1"/>
      <c r="B1291" t="s">
        <v>8</v>
      </c>
      <c r="C1291">
        <v>1968</v>
      </c>
      <c r="D1291">
        <v>1968</v>
      </c>
      <c r="E1291">
        <v>1968</v>
      </c>
      <c r="F1291">
        <v>1968</v>
      </c>
      <c r="G1291">
        <v>1</v>
      </c>
      <c r="H1291">
        <v>1</v>
      </c>
      <c r="I1291">
        <v>1</v>
      </c>
      <c r="J1291">
        <v>1</v>
      </c>
      <c r="K1291" t="s">
        <v>7</v>
      </c>
      <c r="L1291">
        <v>1</v>
      </c>
      <c r="M1291">
        <v>1</v>
      </c>
    </row>
    <row r="1292" spans="1:13" ht="15" x14ac:dyDescent="0.3">
      <c r="A1292" s="1" t="s">
        <v>11614</v>
      </c>
      <c r="B1292" t="s">
        <v>8</v>
      </c>
      <c r="C1292" t="s">
        <v>4220</v>
      </c>
      <c r="D1292" s="8">
        <v>0.55100000000000005</v>
      </c>
      <c r="E1292" t="s">
        <v>4220</v>
      </c>
      <c r="F1292" s="8">
        <v>0.55100000000000005</v>
      </c>
      <c r="G1292">
        <v>1</v>
      </c>
      <c r="H1292">
        <v>1</v>
      </c>
      <c r="I1292">
        <v>1</v>
      </c>
      <c r="J1292">
        <v>1</v>
      </c>
      <c r="K1292" t="s">
        <v>7</v>
      </c>
      <c r="L1292">
        <v>0.93916900000000003</v>
      </c>
      <c r="M1292">
        <v>0.93804399999999999</v>
      </c>
    </row>
    <row r="1293" spans="1:13" ht="15" x14ac:dyDescent="0.3">
      <c r="A1293" s="1"/>
      <c r="B1293" t="s">
        <v>8</v>
      </c>
      <c r="C1293">
        <v>2008</v>
      </c>
      <c r="D1293">
        <v>2008</v>
      </c>
      <c r="E1293">
        <v>2008</v>
      </c>
      <c r="F1293">
        <v>2008</v>
      </c>
      <c r="G1293">
        <v>1</v>
      </c>
      <c r="H1293">
        <v>1</v>
      </c>
      <c r="I1293">
        <v>1</v>
      </c>
      <c r="J1293">
        <v>1</v>
      </c>
      <c r="K1293" t="s">
        <v>7</v>
      </c>
      <c r="L1293">
        <v>1</v>
      </c>
      <c r="M1293">
        <v>1</v>
      </c>
    </row>
    <row r="1294" spans="1:13" ht="15" x14ac:dyDescent="0.3">
      <c r="A1294" s="1"/>
      <c r="B1294" t="s">
        <v>8</v>
      </c>
      <c r="C1294">
        <v>1993</v>
      </c>
      <c r="D1294">
        <v>1993</v>
      </c>
      <c r="E1294">
        <v>1993</v>
      </c>
      <c r="F1294">
        <v>1993</v>
      </c>
      <c r="G1294">
        <v>1</v>
      </c>
      <c r="H1294">
        <v>1</v>
      </c>
      <c r="I1294">
        <v>1</v>
      </c>
      <c r="J1294">
        <v>1</v>
      </c>
      <c r="K1294" t="s">
        <v>7</v>
      </c>
      <c r="L1294">
        <v>1</v>
      </c>
      <c r="M1294">
        <v>1</v>
      </c>
    </row>
    <row r="1295" spans="1:13" ht="15" x14ac:dyDescent="0.3">
      <c r="A1295" s="1"/>
      <c r="B1295" t="s">
        <v>8</v>
      </c>
      <c r="C1295">
        <v>2005</v>
      </c>
      <c r="D1295">
        <v>2005</v>
      </c>
      <c r="E1295">
        <v>2005</v>
      </c>
      <c r="F1295">
        <v>2005</v>
      </c>
      <c r="G1295">
        <v>1</v>
      </c>
      <c r="H1295">
        <v>1</v>
      </c>
      <c r="I1295">
        <v>1</v>
      </c>
      <c r="J1295">
        <v>1</v>
      </c>
      <c r="K1295" t="s">
        <v>7</v>
      </c>
      <c r="L1295">
        <v>1</v>
      </c>
      <c r="M1295">
        <v>1</v>
      </c>
    </row>
    <row r="1296" spans="1:13" ht="15" x14ac:dyDescent="0.3">
      <c r="A1296" s="1"/>
      <c r="B1296" t="s">
        <v>8</v>
      </c>
      <c r="C1296">
        <v>2003</v>
      </c>
      <c r="D1296">
        <v>2003</v>
      </c>
      <c r="E1296">
        <v>2003</v>
      </c>
      <c r="F1296">
        <v>2003</v>
      </c>
      <c r="G1296">
        <v>1</v>
      </c>
      <c r="H1296">
        <v>1</v>
      </c>
      <c r="I1296">
        <v>1</v>
      </c>
      <c r="J1296">
        <v>1</v>
      </c>
      <c r="K1296" t="s">
        <v>7</v>
      </c>
      <c r="L1296">
        <v>1</v>
      </c>
      <c r="M1296">
        <v>1</v>
      </c>
    </row>
    <row r="1297" spans="1:13" ht="15" x14ac:dyDescent="0.3">
      <c r="A1297" s="1" t="s">
        <v>9093</v>
      </c>
      <c r="B1297" t="s">
        <v>8</v>
      </c>
      <c r="C1297">
        <v>1263</v>
      </c>
      <c r="D1297">
        <v>1263</v>
      </c>
      <c r="E1297">
        <v>1263</v>
      </c>
      <c r="F1297">
        <v>1263</v>
      </c>
      <c r="G1297">
        <v>1</v>
      </c>
      <c r="H1297">
        <v>1</v>
      </c>
      <c r="I1297">
        <v>1</v>
      </c>
      <c r="J1297">
        <v>1</v>
      </c>
      <c r="K1297" t="s">
        <v>7</v>
      </c>
      <c r="L1297">
        <v>1</v>
      </c>
      <c r="M1297">
        <v>1</v>
      </c>
    </row>
    <row r="1298" spans="1:13" ht="15" x14ac:dyDescent="0.3">
      <c r="A1298" s="1"/>
      <c r="B1298" t="s">
        <v>8</v>
      </c>
      <c r="C1298" s="9">
        <v>43344</v>
      </c>
      <c r="D1298" s="9">
        <v>43344</v>
      </c>
      <c r="E1298" s="9">
        <v>43344</v>
      </c>
      <c r="F1298" s="9">
        <v>43344</v>
      </c>
      <c r="G1298">
        <v>1</v>
      </c>
      <c r="H1298">
        <v>1</v>
      </c>
      <c r="I1298">
        <v>1</v>
      </c>
      <c r="J1298">
        <v>1</v>
      </c>
      <c r="K1298" t="s">
        <v>7</v>
      </c>
      <c r="L1298">
        <v>1</v>
      </c>
      <c r="M1298">
        <v>1</v>
      </c>
    </row>
    <row r="1299" spans="1:13" ht="15" x14ac:dyDescent="0.3">
      <c r="A1299" s="1"/>
      <c r="B1299" t="s">
        <v>8</v>
      </c>
      <c r="C1299">
        <v>1999</v>
      </c>
      <c r="D1299">
        <v>1999</v>
      </c>
      <c r="E1299">
        <v>1999</v>
      </c>
      <c r="F1299">
        <v>1999</v>
      </c>
      <c r="G1299">
        <v>1</v>
      </c>
      <c r="H1299">
        <v>1</v>
      </c>
      <c r="I1299">
        <v>1</v>
      </c>
      <c r="J1299">
        <v>1</v>
      </c>
      <c r="K1299" t="s">
        <v>7</v>
      </c>
      <c r="L1299">
        <v>1</v>
      </c>
      <c r="M1299">
        <v>1</v>
      </c>
    </row>
    <row r="1300" spans="1:13" ht="15" x14ac:dyDescent="0.3">
      <c r="A1300" s="1"/>
      <c r="B1300" t="s">
        <v>8</v>
      </c>
      <c r="C1300">
        <v>1962</v>
      </c>
      <c r="D1300">
        <v>1962</v>
      </c>
      <c r="E1300">
        <v>1962</v>
      </c>
      <c r="F1300">
        <v>1962</v>
      </c>
      <c r="G1300">
        <v>1</v>
      </c>
      <c r="H1300">
        <v>1</v>
      </c>
      <c r="I1300">
        <v>1</v>
      </c>
      <c r="J1300">
        <v>1</v>
      </c>
      <c r="K1300" t="s">
        <v>7</v>
      </c>
      <c r="L1300">
        <v>1.0000009999999999</v>
      </c>
      <c r="M1300">
        <v>1.0000009999999999</v>
      </c>
    </row>
    <row r="1301" spans="1:13" ht="15" x14ac:dyDescent="0.3">
      <c r="A1301" s="1"/>
      <c r="B1301" t="s">
        <v>8</v>
      </c>
      <c r="C1301">
        <v>1986</v>
      </c>
      <c r="D1301">
        <v>1986</v>
      </c>
      <c r="E1301">
        <v>1986</v>
      </c>
      <c r="F1301">
        <v>1986</v>
      </c>
      <c r="G1301">
        <v>1</v>
      </c>
      <c r="H1301">
        <v>1</v>
      </c>
      <c r="I1301">
        <v>1</v>
      </c>
      <c r="J1301">
        <v>1</v>
      </c>
      <c r="K1301" t="s">
        <v>7</v>
      </c>
      <c r="L1301">
        <v>1</v>
      </c>
      <c r="M1301">
        <v>1</v>
      </c>
    </row>
    <row r="1302" spans="1:13" ht="15" x14ac:dyDescent="0.3">
      <c r="A1302" s="1" t="s">
        <v>11615</v>
      </c>
      <c r="B1302" t="s">
        <v>8</v>
      </c>
      <c r="C1302" t="s">
        <v>4729</v>
      </c>
      <c r="D1302">
        <v>22338618</v>
      </c>
      <c r="E1302" t="s">
        <v>4729</v>
      </c>
      <c r="F1302">
        <v>22338618</v>
      </c>
      <c r="G1302">
        <v>1</v>
      </c>
      <c r="H1302">
        <v>1</v>
      </c>
      <c r="I1302">
        <v>1</v>
      </c>
      <c r="J1302">
        <v>1</v>
      </c>
      <c r="K1302" t="s">
        <v>7</v>
      </c>
      <c r="L1302">
        <v>0.684199</v>
      </c>
      <c r="M1302">
        <v>0.69262999999999997</v>
      </c>
    </row>
    <row r="1303" spans="1:13" ht="15" x14ac:dyDescent="0.3">
      <c r="A1303" s="1" t="s">
        <v>11616</v>
      </c>
      <c r="B1303" t="s">
        <v>8</v>
      </c>
      <c r="C1303">
        <v>1936</v>
      </c>
      <c r="D1303">
        <v>1936</v>
      </c>
      <c r="E1303">
        <v>1936</v>
      </c>
      <c r="F1303">
        <v>1936</v>
      </c>
      <c r="G1303">
        <v>1</v>
      </c>
      <c r="H1303">
        <v>1</v>
      </c>
      <c r="I1303">
        <v>1</v>
      </c>
      <c r="J1303">
        <v>1</v>
      </c>
      <c r="K1303" t="s">
        <v>7</v>
      </c>
      <c r="L1303">
        <v>1</v>
      </c>
      <c r="M1303">
        <v>1</v>
      </c>
    </row>
    <row r="1304" spans="1:13" ht="15" x14ac:dyDescent="0.3">
      <c r="A1304" s="1"/>
      <c r="B1304" t="s">
        <v>8</v>
      </c>
      <c r="C1304" t="s">
        <v>4846</v>
      </c>
      <c r="D1304" s="8">
        <v>0.51600000000000001</v>
      </c>
      <c r="E1304" t="s">
        <v>4846</v>
      </c>
      <c r="F1304" s="8">
        <v>0.51600000000000001</v>
      </c>
      <c r="G1304">
        <v>1</v>
      </c>
      <c r="H1304">
        <v>1</v>
      </c>
      <c r="I1304">
        <v>1</v>
      </c>
      <c r="J1304">
        <v>1</v>
      </c>
      <c r="K1304" t="s">
        <v>7</v>
      </c>
      <c r="L1304">
        <v>0.92271599999999998</v>
      </c>
      <c r="M1304">
        <v>0.91833399999999998</v>
      </c>
    </row>
    <row r="1305" spans="1:13" ht="15" x14ac:dyDescent="0.3">
      <c r="A1305" s="1"/>
      <c r="B1305" t="s">
        <v>8</v>
      </c>
      <c r="C1305" t="s">
        <v>4852</v>
      </c>
      <c r="D1305" s="8">
        <v>0.32900000000000001</v>
      </c>
      <c r="E1305" t="s">
        <v>4852</v>
      </c>
      <c r="F1305" s="8">
        <v>0.32900000000000001</v>
      </c>
      <c r="G1305">
        <v>1</v>
      </c>
      <c r="H1305">
        <v>1</v>
      </c>
      <c r="I1305">
        <v>1</v>
      </c>
      <c r="J1305">
        <v>1</v>
      </c>
      <c r="K1305" t="s">
        <v>7</v>
      </c>
      <c r="L1305">
        <v>0.93066700000000002</v>
      </c>
      <c r="M1305">
        <v>0.92773700000000003</v>
      </c>
    </row>
    <row r="1306" spans="1:13" ht="15" x14ac:dyDescent="0.3">
      <c r="A1306" s="1" t="s">
        <v>11617</v>
      </c>
      <c r="B1306" t="s">
        <v>8</v>
      </c>
      <c r="C1306">
        <v>1981</v>
      </c>
      <c r="D1306">
        <v>1981</v>
      </c>
      <c r="E1306">
        <v>1981</v>
      </c>
      <c r="F1306">
        <v>1981</v>
      </c>
      <c r="G1306">
        <v>1</v>
      </c>
      <c r="H1306">
        <v>1</v>
      </c>
      <c r="I1306">
        <v>1</v>
      </c>
      <c r="J1306">
        <v>1</v>
      </c>
      <c r="K1306" t="s">
        <v>7</v>
      </c>
      <c r="L1306">
        <v>1</v>
      </c>
      <c r="M1306">
        <v>1</v>
      </c>
    </row>
    <row r="1307" spans="1:13" ht="15" x14ac:dyDescent="0.3">
      <c r="A1307" s="1"/>
      <c r="B1307" t="s">
        <v>8</v>
      </c>
      <c r="C1307">
        <v>1908</v>
      </c>
      <c r="D1307">
        <v>1908</v>
      </c>
      <c r="E1307">
        <v>1908</v>
      </c>
      <c r="F1307">
        <v>1908</v>
      </c>
      <c r="G1307">
        <v>1</v>
      </c>
      <c r="H1307">
        <v>1</v>
      </c>
      <c r="I1307">
        <v>1</v>
      </c>
      <c r="J1307">
        <v>1</v>
      </c>
      <c r="K1307" t="s">
        <v>7</v>
      </c>
      <c r="L1307">
        <v>1</v>
      </c>
      <c r="M1307">
        <v>1</v>
      </c>
    </row>
    <row r="1308" spans="1:13" ht="15" x14ac:dyDescent="0.3">
      <c r="A1308" s="1"/>
      <c r="B1308" t="s">
        <v>8</v>
      </c>
      <c r="C1308">
        <v>1830</v>
      </c>
      <c r="D1308">
        <v>1830</v>
      </c>
      <c r="E1308">
        <v>1830</v>
      </c>
      <c r="F1308">
        <v>1830</v>
      </c>
      <c r="G1308">
        <v>1</v>
      </c>
      <c r="H1308">
        <v>1</v>
      </c>
      <c r="I1308">
        <v>1</v>
      </c>
      <c r="J1308">
        <v>1</v>
      </c>
      <c r="K1308" t="s">
        <v>7</v>
      </c>
      <c r="L1308">
        <v>1</v>
      </c>
      <c r="M1308">
        <v>1</v>
      </c>
    </row>
    <row r="1309" spans="1:13" ht="15" x14ac:dyDescent="0.3">
      <c r="A1309" s="1"/>
      <c r="B1309" t="s">
        <v>8</v>
      </c>
      <c r="C1309">
        <v>2012</v>
      </c>
      <c r="D1309">
        <v>2012</v>
      </c>
      <c r="E1309">
        <v>2012</v>
      </c>
      <c r="F1309">
        <v>2012</v>
      </c>
      <c r="G1309">
        <v>1</v>
      </c>
      <c r="H1309">
        <v>1</v>
      </c>
      <c r="I1309">
        <v>1</v>
      </c>
      <c r="J1309">
        <v>1</v>
      </c>
      <c r="K1309" t="s">
        <v>7</v>
      </c>
      <c r="L1309">
        <v>1</v>
      </c>
      <c r="M1309">
        <v>1</v>
      </c>
    </row>
    <row r="1310" spans="1:13" ht="15" x14ac:dyDescent="0.3">
      <c r="A1310" s="1"/>
      <c r="B1310" t="s">
        <v>8</v>
      </c>
      <c r="C1310">
        <v>1760</v>
      </c>
      <c r="D1310">
        <v>1760</v>
      </c>
      <c r="E1310">
        <v>1760</v>
      </c>
      <c r="F1310">
        <v>1760</v>
      </c>
      <c r="G1310">
        <v>1</v>
      </c>
      <c r="H1310">
        <v>1</v>
      </c>
      <c r="I1310">
        <v>1</v>
      </c>
      <c r="J1310">
        <v>1</v>
      </c>
      <c r="K1310" t="s">
        <v>7</v>
      </c>
      <c r="L1310">
        <v>1</v>
      </c>
      <c r="M1310">
        <v>1</v>
      </c>
    </row>
    <row r="1311" spans="1:13" ht="15" x14ac:dyDescent="0.3">
      <c r="A1311" s="1"/>
      <c r="B1311" t="s">
        <v>8</v>
      </c>
      <c r="C1311">
        <v>40</v>
      </c>
      <c r="D1311">
        <v>40</v>
      </c>
      <c r="E1311">
        <v>40</v>
      </c>
      <c r="F1311">
        <v>40</v>
      </c>
      <c r="G1311">
        <v>1</v>
      </c>
      <c r="H1311">
        <v>1</v>
      </c>
      <c r="I1311">
        <v>1</v>
      </c>
      <c r="J1311">
        <v>1</v>
      </c>
      <c r="K1311" t="s">
        <v>7</v>
      </c>
      <c r="L1311">
        <v>1</v>
      </c>
      <c r="M1311">
        <v>1</v>
      </c>
    </row>
    <row r="1312" spans="1:13" ht="15" x14ac:dyDescent="0.3">
      <c r="A1312" s="1"/>
      <c r="B1312" t="s">
        <v>8</v>
      </c>
      <c r="C1312">
        <v>1754</v>
      </c>
      <c r="D1312">
        <v>1754</v>
      </c>
      <c r="E1312">
        <v>1754</v>
      </c>
      <c r="F1312">
        <v>1754</v>
      </c>
      <c r="G1312">
        <v>1</v>
      </c>
      <c r="H1312">
        <v>1</v>
      </c>
      <c r="I1312">
        <v>1</v>
      </c>
      <c r="J1312">
        <v>1</v>
      </c>
      <c r="K1312" t="s">
        <v>7</v>
      </c>
      <c r="L1312">
        <v>1</v>
      </c>
      <c r="M1312">
        <v>1</v>
      </c>
    </row>
    <row r="1313" spans="1:13" ht="15" x14ac:dyDescent="0.3">
      <c r="A1313" s="1"/>
      <c r="B1313" t="s">
        <v>8</v>
      </c>
      <c r="C1313" t="s">
        <v>111</v>
      </c>
      <c r="D1313" t="s">
        <v>111</v>
      </c>
      <c r="E1313" t="s">
        <v>112</v>
      </c>
      <c r="F1313" t="s">
        <v>112</v>
      </c>
      <c r="G1313">
        <v>1</v>
      </c>
      <c r="H1313">
        <v>1</v>
      </c>
      <c r="I1313">
        <v>1</v>
      </c>
      <c r="J1313">
        <v>1</v>
      </c>
      <c r="K1313" t="s">
        <v>7</v>
      </c>
      <c r="L1313">
        <v>1</v>
      </c>
      <c r="M1313">
        <v>1</v>
      </c>
    </row>
    <row r="1314" spans="1:13" ht="15" x14ac:dyDescent="0.3">
      <c r="A1314" s="1"/>
      <c r="B1314" t="s">
        <v>8</v>
      </c>
      <c r="C1314" t="s">
        <v>114</v>
      </c>
      <c r="D1314" t="s">
        <v>114</v>
      </c>
      <c r="E1314" t="s">
        <v>115</v>
      </c>
      <c r="F1314" t="s">
        <v>115</v>
      </c>
      <c r="G1314">
        <v>1</v>
      </c>
      <c r="H1314">
        <v>1</v>
      </c>
      <c r="I1314">
        <v>1</v>
      </c>
      <c r="J1314">
        <v>1</v>
      </c>
      <c r="K1314" t="s">
        <v>7</v>
      </c>
      <c r="L1314">
        <v>1</v>
      </c>
      <c r="M1314">
        <v>1</v>
      </c>
    </row>
    <row r="1315" spans="1:13" ht="15" x14ac:dyDescent="0.3">
      <c r="A1315" s="1"/>
      <c r="B1315" t="s">
        <v>8</v>
      </c>
      <c r="C1315" t="s">
        <v>137</v>
      </c>
      <c r="D1315" t="s">
        <v>137</v>
      </c>
      <c r="E1315" t="s">
        <v>138</v>
      </c>
      <c r="F1315" t="s">
        <v>138</v>
      </c>
      <c r="G1315">
        <v>1</v>
      </c>
      <c r="H1315">
        <v>1</v>
      </c>
      <c r="I1315">
        <v>1</v>
      </c>
      <c r="J1315">
        <v>1</v>
      </c>
      <c r="K1315" t="s">
        <v>7</v>
      </c>
      <c r="L1315">
        <v>1</v>
      </c>
      <c r="M1315">
        <v>1</v>
      </c>
    </row>
    <row r="1316" spans="1:13" ht="15" x14ac:dyDescent="0.3">
      <c r="A1316" s="1"/>
      <c r="B1316" t="s">
        <v>8</v>
      </c>
      <c r="C1316" t="s">
        <v>137</v>
      </c>
      <c r="D1316" t="s">
        <v>137</v>
      </c>
      <c r="E1316" t="s">
        <v>138</v>
      </c>
      <c r="F1316" t="s">
        <v>138</v>
      </c>
      <c r="G1316">
        <v>1</v>
      </c>
      <c r="H1316">
        <v>1</v>
      </c>
      <c r="I1316">
        <v>1</v>
      </c>
      <c r="J1316">
        <v>1</v>
      </c>
      <c r="K1316" t="s">
        <v>7</v>
      </c>
      <c r="L1316">
        <v>1</v>
      </c>
      <c r="M1316">
        <v>1</v>
      </c>
    </row>
    <row r="1317" spans="1:13" ht="15" x14ac:dyDescent="0.3">
      <c r="A1317" s="1"/>
      <c r="B1317" t="s">
        <v>8</v>
      </c>
      <c r="C1317" t="s">
        <v>158</v>
      </c>
      <c r="D1317" t="s">
        <v>158</v>
      </c>
      <c r="E1317" t="s">
        <v>159</v>
      </c>
      <c r="F1317" t="s">
        <v>159</v>
      </c>
      <c r="G1317">
        <v>1</v>
      </c>
      <c r="H1317">
        <v>1</v>
      </c>
      <c r="I1317">
        <v>1</v>
      </c>
      <c r="J1317">
        <v>1</v>
      </c>
      <c r="K1317" t="s">
        <v>7</v>
      </c>
      <c r="L1317">
        <v>1</v>
      </c>
      <c r="M1317">
        <v>1</v>
      </c>
    </row>
    <row r="1318" spans="1:13" ht="15" x14ac:dyDescent="0.3">
      <c r="A1318" s="1"/>
      <c r="B1318" t="s">
        <v>8</v>
      </c>
      <c r="C1318" t="s">
        <v>49</v>
      </c>
      <c r="D1318" t="s">
        <v>33</v>
      </c>
      <c r="E1318" t="s">
        <v>32</v>
      </c>
      <c r="F1318" t="s">
        <v>32</v>
      </c>
      <c r="G1318">
        <v>1</v>
      </c>
      <c r="H1318">
        <v>1</v>
      </c>
      <c r="I1318">
        <v>1</v>
      </c>
      <c r="J1318">
        <v>1</v>
      </c>
      <c r="K1318" t="s">
        <v>7</v>
      </c>
      <c r="L1318">
        <v>0.79864900000000005</v>
      </c>
      <c r="M1318">
        <v>0.79662699999999997</v>
      </c>
    </row>
    <row r="1319" spans="1:13" ht="15" x14ac:dyDescent="0.3">
      <c r="A1319" s="1"/>
      <c r="B1319" t="s">
        <v>8</v>
      </c>
      <c r="C1319" t="s">
        <v>49</v>
      </c>
      <c r="D1319" t="s">
        <v>33</v>
      </c>
      <c r="E1319" t="s">
        <v>32</v>
      </c>
      <c r="F1319" t="s">
        <v>32</v>
      </c>
      <c r="G1319">
        <v>1</v>
      </c>
      <c r="H1319">
        <v>1</v>
      </c>
      <c r="I1319">
        <v>1</v>
      </c>
      <c r="J1319">
        <v>1</v>
      </c>
      <c r="K1319" t="s">
        <v>7</v>
      </c>
      <c r="L1319">
        <v>0.79864900000000005</v>
      </c>
      <c r="M1319">
        <v>0.79662699999999997</v>
      </c>
    </row>
    <row r="1320" spans="1:13" ht="15" x14ac:dyDescent="0.3">
      <c r="A1320" s="1"/>
      <c r="B1320" t="s">
        <v>8</v>
      </c>
      <c r="C1320" t="s">
        <v>158</v>
      </c>
      <c r="D1320" t="s">
        <v>158</v>
      </c>
      <c r="E1320" t="s">
        <v>159</v>
      </c>
      <c r="F1320" t="s">
        <v>159</v>
      </c>
      <c r="G1320">
        <v>1</v>
      </c>
      <c r="H1320">
        <v>1</v>
      </c>
      <c r="I1320">
        <v>1</v>
      </c>
      <c r="J1320">
        <v>1</v>
      </c>
      <c r="K1320" t="s">
        <v>7</v>
      </c>
      <c r="L1320">
        <v>1</v>
      </c>
      <c r="M1320">
        <v>1</v>
      </c>
    </row>
    <row r="1321" spans="1:13" ht="15" x14ac:dyDescent="0.3">
      <c r="A1321" s="1"/>
      <c r="B1321" t="s">
        <v>8</v>
      </c>
      <c r="C1321" t="s">
        <v>137</v>
      </c>
      <c r="D1321" t="s">
        <v>137</v>
      </c>
      <c r="E1321" t="s">
        <v>138</v>
      </c>
      <c r="F1321" t="s">
        <v>138</v>
      </c>
      <c r="G1321">
        <v>1</v>
      </c>
      <c r="H1321">
        <v>1</v>
      </c>
      <c r="I1321">
        <v>1</v>
      </c>
      <c r="J1321">
        <v>1</v>
      </c>
      <c r="K1321" t="s">
        <v>7</v>
      </c>
      <c r="L1321">
        <v>1</v>
      </c>
      <c r="M1321">
        <v>1</v>
      </c>
    </row>
    <row r="1322" spans="1:13" ht="15" x14ac:dyDescent="0.3">
      <c r="A1322" s="1"/>
      <c r="B1322" t="s">
        <v>8</v>
      </c>
      <c r="C1322" t="s">
        <v>158</v>
      </c>
      <c r="D1322" t="s">
        <v>158</v>
      </c>
      <c r="E1322" t="s">
        <v>159</v>
      </c>
      <c r="F1322" t="s">
        <v>159</v>
      </c>
      <c r="G1322">
        <v>1</v>
      </c>
      <c r="H1322">
        <v>1</v>
      </c>
      <c r="I1322">
        <v>1</v>
      </c>
      <c r="J1322">
        <v>1</v>
      </c>
      <c r="K1322" t="s">
        <v>7</v>
      </c>
      <c r="L1322">
        <v>1</v>
      </c>
      <c r="M1322">
        <v>1</v>
      </c>
    </row>
    <row r="1323" spans="1:13" ht="15" x14ac:dyDescent="0.3">
      <c r="A1323" s="1"/>
      <c r="B1323" t="s">
        <v>8</v>
      </c>
      <c r="C1323" t="s">
        <v>171</v>
      </c>
      <c r="D1323" t="s">
        <v>172</v>
      </c>
      <c r="E1323" t="s">
        <v>173</v>
      </c>
      <c r="F1323" t="s">
        <v>174</v>
      </c>
      <c r="G1323">
        <v>1</v>
      </c>
      <c r="H1323">
        <v>1</v>
      </c>
      <c r="I1323">
        <v>1</v>
      </c>
      <c r="J1323">
        <v>1</v>
      </c>
      <c r="K1323" t="s">
        <v>7</v>
      </c>
      <c r="L1323">
        <v>0.74230499999999999</v>
      </c>
      <c r="M1323">
        <v>0.73875500000000005</v>
      </c>
    </row>
    <row r="1324" spans="1:13" ht="15" x14ac:dyDescent="0.3">
      <c r="A1324" s="1"/>
      <c r="B1324" t="s">
        <v>8</v>
      </c>
      <c r="C1324" t="s">
        <v>189</v>
      </c>
      <c r="D1324" t="s">
        <v>189</v>
      </c>
      <c r="E1324" t="s">
        <v>190</v>
      </c>
      <c r="F1324" t="s">
        <v>190</v>
      </c>
      <c r="G1324">
        <v>1</v>
      </c>
      <c r="H1324">
        <v>1</v>
      </c>
      <c r="I1324">
        <v>1</v>
      </c>
      <c r="J1324">
        <v>1</v>
      </c>
      <c r="K1324" t="s">
        <v>7</v>
      </c>
      <c r="L1324">
        <v>1</v>
      </c>
      <c r="M1324">
        <v>1</v>
      </c>
    </row>
    <row r="1325" spans="1:13" ht="15" x14ac:dyDescent="0.3">
      <c r="A1325" s="1"/>
      <c r="B1325" t="s">
        <v>8</v>
      </c>
      <c r="C1325" t="s">
        <v>171</v>
      </c>
      <c r="D1325" t="s">
        <v>172</v>
      </c>
      <c r="E1325" t="s">
        <v>173</v>
      </c>
      <c r="F1325" t="s">
        <v>174</v>
      </c>
      <c r="G1325">
        <v>1</v>
      </c>
      <c r="H1325">
        <v>1</v>
      </c>
      <c r="I1325">
        <v>1</v>
      </c>
      <c r="J1325">
        <v>1</v>
      </c>
      <c r="K1325" t="s">
        <v>7</v>
      </c>
      <c r="L1325">
        <v>0.74230499999999999</v>
      </c>
      <c r="M1325">
        <v>0.73875500000000005</v>
      </c>
    </row>
    <row r="1326" spans="1:13" ht="15" x14ac:dyDescent="0.3">
      <c r="A1326" s="1"/>
      <c r="B1326" t="s">
        <v>8</v>
      </c>
      <c r="C1326" t="s">
        <v>307</v>
      </c>
      <c r="D1326" t="s">
        <v>307</v>
      </c>
      <c r="E1326" t="s">
        <v>308</v>
      </c>
      <c r="F1326" t="s">
        <v>308</v>
      </c>
      <c r="G1326">
        <v>1</v>
      </c>
      <c r="H1326">
        <v>1</v>
      </c>
      <c r="I1326">
        <v>1</v>
      </c>
      <c r="J1326">
        <v>1</v>
      </c>
      <c r="K1326" t="s">
        <v>7</v>
      </c>
      <c r="L1326">
        <v>1</v>
      </c>
      <c r="M1326">
        <v>1</v>
      </c>
    </row>
    <row r="1327" spans="1:13" ht="15" x14ac:dyDescent="0.3">
      <c r="A1327" s="1"/>
      <c r="B1327" t="s">
        <v>8</v>
      </c>
      <c r="C1327" t="s">
        <v>310</v>
      </c>
      <c r="D1327" t="s">
        <v>310</v>
      </c>
      <c r="E1327" t="s">
        <v>311</v>
      </c>
      <c r="F1327" t="s">
        <v>311</v>
      </c>
      <c r="G1327">
        <v>1</v>
      </c>
      <c r="H1327">
        <v>1</v>
      </c>
      <c r="I1327">
        <v>1</v>
      </c>
      <c r="J1327">
        <v>1</v>
      </c>
      <c r="K1327" t="s">
        <v>7</v>
      </c>
      <c r="L1327">
        <v>1</v>
      </c>
      <c r="M1327">
        <v>1</v>
      </c>
    </row>
    <row r="1328" spans="1:13" ht="15" x14ac:dyDescent="0.3">
      <c r="A1328" s="1"/>
      <c r="B1328" t="s">
        <v>8</v>
      </c>
      <c r="C1328" t="s">
        <v>350</v>
      </c>
      <c r="D1328" t="s">
        <v>350</v>
      </c>
      <c r="E1328" t="s">
        <v>351</v>
      </c>
      <c r="F1328" t="s">
        <v>351</v>
      </c>
      <c r="G1328">
        <v>1</v>
      </c>
      <c r="H1328">
        <v>1</v>
      </c>
      <c r="I1328">
        <v>1</v>
      </c>
      <c r="J1328">
        <v>1</v>
      </c>
      <c r="K1328" t="s">
        <v>7</v>
      </c>
      <c r="L1328">
        <v>1</v>
      </c>
      <c r="M1328">
        <v>1</v>
      </c>
    </row>
    <row r="1329" spans="1:13" ht="15" x14ac:dyDescent="0.3">
      <c r="A1329" s="1"/>
      <c r="B1329" t="s">
        <v>8</v>
      </c>
      <c r="C1329" t="s">
        <v>375</v>
      </c>
      <c r="D1329" t="s">
        <v>375</v>
      </c>
      <c r="E1329" t="s">
        <v>376</v>
      </c>
      <c r="F1329" t="s">
        <v>376</v>
      </c>
      <c r="G1329">
        <v>1</v>
      </c>
      <c r="H1329">
        <v>1</v>
      </c>
      <c r="I1329">
        <v>1</v>
      </c>
      <c r="J1329">
        <v>1</v>
      </c>
      <c r="K1329" t="s">
        <v>7</v>
      </c>
      <c r="L1329">
        <v>1</v>
      </c>
      <c r="M1329">
        <v>1</v>
      </c>
    </row>
    <row r="1330" spans="1:13" ht="15" x14ac:dyDescent="0.3">
      <c r="A1330" s="1"/>
      <c r="B1330" t="s">
        <v>8</v>
      </c>
      <c r="C1330" t="s">
        <v>378</v>
      </c>
      <c r="D1330" t="s">
        <v>378</v>
      </c>
      <c r="E1330" t="s">
        <v>379</v>
      </c>
      <c r="F1330" t="s">
        <v>379</v>
      </c>
      <c r="G1330">
        <v>1</v>
      </c>
      <c r="H1330">
        <v>1</v>
      </c>
      <c r="I1330">
        <v>1</v>
      </c>
      <c r="J1330">
        <v>1</v>
      </c>
      <c r="K1330" t="s">
        <v>7</v>
      </c>
      <c r="L1330">
        <v>1</v>
      </c>
      <c r="M1330">
        <v>1</v>
      </c>
    </row>
    <row r="1331" spans="1:13" ht="15" x14ac:dyDescent="0.3">
      <c r="A1331" s="1"/>
      <c r="B1331" t="s">
        <v>8</v>
      </c>
      <c r="C1331" t="s">
        <v>412</v>
      </c>
      <c r="D1331" t="s">
        <v>412</v>
      </c>
      <c r="E1331" t="s">
        <v>414</v>
      </c>
      <c r="F1331" t="s">
        <v>414</v>
      </c>
      <c r="G1331">
        <v>1</v>
      </c>
      <c r="H1331">
        <v>1</v>
      </c>
      <c r="I1331">
        <v>1</v>
      </c>
      <c r="J1331">
        <v>1</v>
      </c>
      <c r="K1331" t="s">
        <v>7</v>
      </c>
      <c r="L1331">
        <v>1</v>
      </c>
      <c r="M1331">
        <v>1</v>
      </c>
    </row>
    <row r="1332" spans="1:13" ht="15" x14ac:dyDescent="0.3">
      <c r="A1332" s="1"/>
      <c r="B1332" t="s">
        <v>8</v>
      </c>
      <c r="C1332" t="s">
        <v>449</v>
      </c>
      <c r="D1332" t="s">
        <v>413</v>
      </c>
      <c r="E1332" t="s">
        <v>450</v>
      </c>
      <c r="F1332" t="s">
        <v>415</v>
      </c>
      <c r="G1332">
        <v>1</v>
      </c>
      <c r="H1332">
        <v>1</v>
      </c>
      <c r="I1332">
        <v>1</v>
      </c>
      <c r="J1332">
        <v>1</v>
      </c>
      <c r="K1332" t="s">
        <v>7</v>
      </c>
      <c r="L1332">
        <v>0.97941699999999998</v>
      </c>
      <c r="M1332">
        <v>0.98016199999999998</v>
      </c>
    </row>
    <row r="1333" spans="1:13" ht="15" x14ac:dyDescent="0.3">
      <c r="A1333" s="1"/>
      <c r="B1333" t="s">
        <v>8</v>
      </c>
      <c r="C1333" t="s">
        <v>468</v>
      </c>
      <c r="D1333" t="s">
        <v>468</v>
      </c>
      <c r="E1333" t="s">
        <v>469</v>
      </c>
      <c r="F1333" t="s">
        <v>469</v>
      </c>
      <c r="G1333">
        <v>1</v>
      </c>
      <c r="H1333">
        <v>1</v>
      </c>
      <c r="I1333">
        <v>1</v>
      </c>
      <c r="J1333">
        <v>1</v>
      </c>
      <c r="K1333" t="s">
        <v>7</v>
      </c>
      <c r="L1333">
        <v>1</v>
      </c>
      <c r="M1333">
        <v>1</v>
      </c>
    </row>
    <row r="1334" spans="1:13" ht="15" x14ac:dyDescent="0.3">
      <c r="A1334" s="1"/>
      <c r="B1334" t="s">
        <v>8</v>
      </c>
      <c r="C1334" t="s">
        <v>487</v>
      </c>
      <c r="D1334" t="s">
        <v>487</v>
      </c>
      <c r="E1334" t="s">
        <v>488</v>
      </c>
      <c r="F1334" t="s">
        <v>488</v>
      </c>
      <c r="G1334">
        <v>1</v>
      </c>
      <c r="H1334">
        <v>1</v>
      </c>
      <c r="I1334">
        <v>1</v>
      </c>
      <c r="J1334">
        <v>1</v>
      </c>
      <c r="K1334" t="s">
        <v>7</v>
      </c>
      <c r="L1334">
        <v>1</v>
      </c>
      <c r="M1334">
        <v>1</v>
      </c>
    </row>
    <row r="1335" spans="1:13" ht="15" x14ac:dyDescent="0.3">
      <c r="A1335" s="1"/>
      <c r="B1335" t="s">
        <v>8</v>
      </c>
      <c r="C1335" t="s">
        <v>562</v>
      </c>
      <c r="D1335" t="s">
        <v>562</v>
      </c>
      <c r="E1335" t="s">
        <v>563</v>
      </c>
      <c r="F1335" t="s">
        <v>563</v>
      </c>
      <c r="G1335">
        <v>1</v>
      </c>
      <c r="H1335">
        <v>1</v>
      </c>
      <c r="I1335">
        <v>1</v>
      </c>
      <c r="J1335">
        <v>1</v>
      </c>
      <c r="K1335" t="s">
        <v>7</v>
      </c>
      <c r="L1335">
        <v>1</v>
      </c>
      <c r="M1335">
        <v>1</v>
      </c>
    </row>
    <row r="1336" spans="1:13" ht="15" x14ac:dyDescent="0.3">
      <c r="A1336" s="1"/>
      <c r="B1336" t="s">
        <v>8</v>
      </c>
      <c r="C1336" t="s">
        <v>522</v>
      </c>
      <c r="D1336" t="s">
        <v>522</v>
      </c>
      <c r="E1336" t="s">
        <v>523</v>
      </c>
      <c r="F1336" t="s">
        <v>523</v>
      </c>
      <c r="G1336">
        <v>1</v>
      </c>
      <c r="H1336">
        <v>1</v>
      </c>
      <c r="I1336">
        <v>1</v>
      </c>
      <c r="J1336">
        <v>1</v>
      </c>
      <c r="K1336" t="s">
        <v>7</v>
      </c>
      <c r="L1336">
        <v>1</v>
      </c>
      <c r="M1336">
        <v>1</v>
      </c>
    </row>
    <row r="1337" spans="1:13" ht="15" x14ac:dyDescent="0.3">
      <c r="A1337" s="1"/>
      <c r="B1337" t="s">
        <v>8</v>
      </c>
      <c r="C1337" t="s">
        <v>675</v>
      </c>
      <c r="D1337" t="s">
        <v>675</v>
      </c>
      <c r="E1337" t="s">
        <v>676</v>
      </c>
      <c r="F1337" t="s">
        <v>676</v>
      </c>
      <c r="G1337">
        <v>1</v>
      </c>
      <c r="H1337">
        <v>1</v>
      </c>
      <c r="I1337">
        <v>1</v>
      </c>
      <c r="J1337">
        <v>1</v>
      </c>
      <c r="K1337" t="s">
        <v>7</v>
      </c>
      <c r="L1337">
        <v>1</v>
      </c>
      <c r="M1337">
        <v>1</v>
      </c>
    </row>
    <row r="1338" spans="1:13" ht="15" x14ac:dyDescent="0.3">
      <c r="A1338" s="1"/>
      <c r="B1338" t="s">
        <v>8</v>
      </c>
      <c r="C1338" t="s">
        <v>686</v>
      </c>
      <c r="D1338" t="s">
        <v>686</v>
      </c>
      <c r="E1338" t="s">
        <v>687</v>
      </c>
      <c r="F1338" t="s">
        <v>687</v>
      </c>
      <c r="G1338">
        <v>1</v>
      </c>
      <c r="H1338">
        <v>1</v>
      </c>
      <c r="I1338">
        <v>1</v>
      </c>
      <c r="J1338">
        <v>1</v>
      </c>
      <c r="K1338" t="s">
        <v>7</v>
      </c>
      <c r="L1338">
        <v>1</v>
      </c>
      <c r="M1338">
        <v>1</v>
      </c>
    </row>
    <row r="1339" spans="1:13" ht="15" x14ac:dyDescent="0.3">
      <c r="A1339" s="1"/>
      <c r="B1339" t="s">
        <v>8</v>
      </c>
      <c r="C1339" t="s">
        <v>715</v>
      </c>
      <c r="D1339" t="s">
        <v>715</v>
      </c>
      <c r="E1339" t="s">
        <v>716</v>
      </c>
      <c r="F1339" t="s">
        <v>716</v>
      </c>
      <c r="G1339">
        <v>1</v>
      </c>
      <c r="H1339">
        <v>1</v>
      </c>
      <c r="I1339">
        <v>1</v>
      </c>
      <c r="J1339">
        <v>1</v>
      </c>
      <c r="K1339" t="s">
        <v>7</v>
      </c>
      <c r="L1339">
        <v>1</v>
      </c>
      <c r="M1339">
        <v>1</v>
      </c>
    </row>
    <row r="1340" spans="1:13" ht="15" x14ac:dyDescent="0.3">
      <c r="A1340" s="1"/>
      <c r="B1340" t="s">
        <v>8</v>
      </c>
      <c r="C1340" t="s">
        <v>723</v>
      </c>
      <c r="D1340" t="s">
        <v>723</v>
      </c>
      <c r="E1340" t="s">
        <v>724</v>
      </c>
      <c r="F1340" t="s">
        <v>725</v>
      </c>
      <c r="G1340">
        <v>1</v>
      </c>
      <c r="H1340">
        <v>1</v>
      </c>
      <c r="I1340">
        <v>1</v>
      </c>
      <c r="J1340">
        <v>1</v>
      </c>
      <c r="K1340" t="s">
        <v>7</v>
      </c>
      <c r="L1340">
        <v>1</v>
      </c>
      <c r="M1340">
        <v>1</v>
      </c>
    </row>
    <row r="1341" spans="1:13" ht="15" x14ac:dyDescent="0.3">
      <c r="A1341" s="1"/>
      <c r="B1341" t="s">
        <v>8</v>
      </c>
      <c r="C1341" t="s">
        <v>727</v>
      </c>
      <c r="D1341" t="s">
        <v>727</v>
      </c>
      <c r="E1341" t="s">
        <v>728</v>
      </c>
      <c r="F1341" t="s">
        <v>728</v>
      </c>
      <c r="G1341">
        <v>1</v>
      </c>
      <c r="H1341">
        <v>1</v>
      </c>
      <c r="I1341">
        <v>1</v>
      </c>
      <c r="J1341">
        <v>1</v>
      </c>
      <c r="K1341" t="s">
        <v>7</v>
      </c>
      <c r="L1341">
        <v>1</v>
      </c>
      <c r="M1341">
        <v>1</v>
      </c>
    </row>
    <row r="1342" spans="1:13" ht="15" x14ac:dyDescent="0.3">
      <c r="A1342" s="1"/>
      <c r="B1342" t="s">
        <v>8</v>
      </c>
      <c r="C1342" t="s">
        <v>742</v>
      </c>
      <c r="D1342" t="s">
        <v>742</v>
      </c>
      <c r="E1342" t="s">
        <v>743</v>
      </c>
      <c r="F1342" t="s">
        <v>743</v>
      </c>
      <c r="G1342">
        <v>1</v>
      </c>
      <c r="H1342">
        <v>1</v>
      </c>
      <c r="I1342">
        <v>1</v>
      </c>
      <c r="J1342">
        <v>1</v>
      </c>
      <c r="K1342" t="s">
        <v>7</v>
      </c>
      <c r="L1342">
        <v>1</v>
      </c>
      <c r="M1342">
        <v>1</v>
      </c>
    </row>
    <row r="1343" spans="1:13" ht="15" x14ac:dyDescent="0.3">
      <c r="A1343" s="1"/>
      <c r="B1343" t="s">
        <v>8</v>
      </c>
      <c r="C1343" t="s">
        <v>762</v>
      </c>
      <c r="D1343" t="s">
        <v>762</v>
      </c>
      <c r="E1343" t="s">
        <v>764</v>
      </c>
      <c r="F1343" t="s">
        <v>764</v>
      </c>
      <c r="G1343">
        <v>1</v>
      </c>
      <c r="H1343">
        <v>1</v>
      </c>
      <c r="I1343">
        <v>1</v>
      </c>
      <c r="J1343">
        <v>1</v>
      </c>
      <c r="K1343" t="s">
        <v>7</v>
      </c>
      <c r="L1343">
        <v>1</v>
      </c>
      <c r="M1343">
        <v>1</v>
      </c>
    </row>
    <row r="1344" spans="1:13" ht="15" x14ac:dyDescent="0.3">
      <c r="A1344" s="1"/>
      <c r="B1344" t="s">
        <v>8</v>
      </c>
      <c r="C1344" t="s">
        <v>769</v>
      </c>
      <c r="D1344" t="s">
        <v>769</v>
      </c>
      <c r="E1344" t="s">
        <v>770</v>
      </c>
      <c r="F1344" t="s">
        <v>771</v>
      </c>
      <c r="G1344">
        <v>1</v>
      </c>
      <c r="H1344">
        <v>1</v>
      </c>
      <c r="I1344">
        <v>1</v>
      </c>
      <c r="J1344">
        <v>1</v>
      </c>
      <c r="K1344" t="s">
        <v>7</v>
      </c>
      <c r="L1344">
        <v>1</v>
      </c>
      <c r="M1344">
        <v>1</v>
      </c>
    </row>
    <row r="1345" spans="1:13" ht="15" x14ac:dyDescent="0.3">
      <c r="A1345" s="1"/>
      <c r="B1345" t="s">
        <v>8</v>
      </c>
      <c r="C1345" t="s">
        <v>807</v>
      </c>
      <c r="D1345" t="s">
        <v>807</v>
      </c>
      <c r="E1345" t="s">
        <v>808</v>
      </c>
      <c r="F1345" t="s">
        <v>808</v>
      </c>
      <c r="G1345">
        <v>1</v>
      </c>
      <c r="H1345">
        <v>1</v>
      </c>
      <c r="I1345">
        <v>1</v>
      </c>
      <c r="J1345">
        <v>1</v>
      </c>
      <c r="K1345" t="s">
        <v>7</v>
      </c>
      <c r="L1345">
        <v>1</v>
      </c>
      <c r="M1345">
        <v>1</v>
      </c>
    </row>
    <row r="1346" spans="1:13" ht="15" x14ac:dyDescent="0.3">
      <c r="A1346" s="1"/>
      <c r="B1346" t="s">
        <v>8</v>
      </c>
      <c r="C1346" t="s">
        <v>871</v>
      </c>
      <c r="D1346" t="s">
        <v>872</v>
      </c>
      <c r="E1346" t="s">
        <v>873</v>
      </c>
      <c r="F1346" t="s">
        <v>874</v>
      </c>
      <c r="G1346">
        <v>1</v>
      </c>
      <c r="H1346">
        <v>1</v>
      </c>
      <c r="I1346">
        <v>1</v>
      </c>
      <c r="J1346">
        <v>1</v>
      </c>
      <c r="K1346" t="s">
        <v>7</v>
      </c>
      <c r="L1346">
        <v>0.95541299999999996</v>
      </c>
      <c r="M1346">
        <v>0.95861700000000005</v>
      </c>
    </row>
    <row r="1347" spans="1:13" ht="15" x14ac:dyDescent="0.3">
      <c r="A1347" s="1"/>
      <c r="B1347" t="s">
        <v>8</v>
      </c>
      <c r="C1347" t="s">
        <v>939</v>
      </c>
      <c r="D1347" t="s">
        <v>939</v>
      </c>
      <c r="E1347" t="s">
        <v>941</v>
      </c>
      <c r="F1347" t="s">
        <v>941</v>
      </c>
      <c r="G1347">
        <v>1</v>
      </c>
      <c r="H1347">
        <v>1</v>
      </c>
      <c r="I1347">
        <v>1</v>
      </c>
      <c r="J1347">
        <v>1</v>
      </c>
      <c r="K1347" t="s">
        <v>7</v>
      </c>
      <c r="L1347">
        <v>1</v>
      </c>
      <c r="M1347">
        <v>1</v>
      </c>
    </row>
    <row r="1348" spans="1:13" ht="15" x14ac:dyDescent="0.3">
      <c r="A1348" s="1"/>
      <c r="B1348" t="s">
        <v>8</v>
      </c>
      <c r="C1348" t="s">
        <v>946</v>
      </c>
      <c r="D1348" t="s">
        <v>950</v>
      </c>
      <c r="E1348" t="s">
        <v>948</v>
      </c>
      <c r="F1348" t="s">
        <v>948</v>
      </c>
      <c r="G1348">
        <v>1</v>
      </c>
      <c r="H1348">
        <v>1</v>
      </c>
      <c r="I1348">
        <v>1</v>
      </c>
      <c r="J1348">
        <v>1</v>
      </c>
      <c r="K1348" t="s">
        <v>7</v>
      </c>
      <c r="L1348">
        <v>0.96737200000000001</v>
      </c>
      <c r="M1348">
        <v>0.968638</v>
      </c>
    </row>
    <row r="1349" spans="1:13" ht="15" x14ac:dyDescent="0.3">
      <c r="A1349" s="1"/>
      <c r="B1349" t="s">
        <v>8</v>
      </c>
      <c r="C1349" t="s">
        <v>968</v>
      </c>
      <c r="D1349" t="s">
        <v>968</v>
      </c>
      <c r="E1349" t="s">
        <v>969</v>
      </c>
      <c r="F1349" t="s">
        <v>969</v>
      </c>
      <c r="G1349">
        <v>1</v>
      </c>
      <c r="H1349">
        <v>1</v>
      </c>
      <c r="I1349">
        <v>1</v>
      </c>
      <c r="J1349">
        <v>1</v>
      </c>
      <c r="K1349" t="s">
        <v>7</v>
      </c>
      <c r="L1349">
        <v>1</v>
      </c>
      <c r="M1349">
        <v>1</v>
      </c>
    </row>
    <row r="1350" spans="1:13" ht="15" x14ac:dyDescent="0.3">
      <c r="A1350" s="1"/>
      <c r="B1350" t="s">
        <v>8</v>
      </c>
      <c r="C1350" t="s">
        <v>1013</v>
      </c>
      <c r="D1350" t="s">
        <v>1013</v>
      </c>
      <c r="E1350" t="s">
        <v>1014</v>
      </c>
      <c r="F1350" t="s">
        <v>1014</v>
      </c>
      <c r="G1350">
        <v>1</v>
      </c>
      <c r="H1350">
        <v>1</v>
      </c>
      <c r="I1350">
        <v>1</v>
      </c>
      <c r="J1350">
        <v>1</v>
      </c>
      <c r="K1350" t="s">
        <v>7</v>
      </c>
      <c r="L1350">
        <v>1</v>
      </c>
      <c r="M1350">
        <v>1</v>
      </c>
    </row>
    <row r="1351" spans="1:13" ht="15" x14ac:dyDescent="0.3">
      <c r="A1351" s="1"/>
      <c r="B1351" t="s">
        <v>8</v>
      </c>
      <c r="C1351" t="s">
        <v>1017</v>
      </c>
      <c r="D1351" t="s">
        <v>1018</v>
      </c>
      <c r="E1351" t="s">
        <v>1019</v>
      </c>
      <c r="F1351" t="s">
        <v>1019</v>
      </c>
      <c r="G1351">
        <v>1</v>
      </c>
      <c r="H1351">
        <v>1</v>
      </c>
      <c r="I1351">
        <v>1</v>
      </c>
      <c r="J1351">
        <v>1</v>
      </c>
      <c r="K1351" t="s">
        <v>7</v>
      </c>
      <c r="L1351">
        <v>0.90086100000000002</v>
      </c>
      <c r="M1351">
        <v>0.891953</v>
      </c>
    </row>
    <row r="1352" spans="1:13" ht="15" x14ac:dyDescent="0.3">
      <c r="A1352" s="1"/>
      <c r="B1352" t="s">
        <v>8</v>
      </c>
      <c r="C1352" t="s">
        <v>1063</v>
      </c>
      <c r="D1352" t="s">
        <v>1064</v>
      </c>
      <c r="E1352" t="s">
        <v>1063</v>
      </c>
      <c r="F1352" t="s">
        <v>1064</v>
      </c>
      <c r="G1352">
        <v>1</v>
      </c>
      <c r="H1352">
        <v>1</v>
      </c>
      <c r="I1352">
        <v>1</v>
      </c>
      <c r="J1352">
        <v>1</v>
      </c>
      <c r="K1352" t="s">
        <v>7</v>
      </c>
      <c r="L1352">
        <v>0.68759199999999998</v>
      </c>
      <c r="M1352">
        <v>0.68759199999999998</v>
      </c>
    </row>
    <row r="1353" spans="1:13" ht="15" x14ac:dyDescent="0.3">
      <c r="A1353" s="1"/>
      <c r="B1353" t="s">
        <v>8</v>
      </c>
      <c r="C1353" t="s">
        <v>1078</v>
      </c>
      <c r="D1353" t="s">
        <v>1081</v>
      </c>
      <c r="E1353" t="s">
        <v>1078</v>
      </c>
      <c r="F1353" t="s">
        <v>1081</v>
      </c>
      <c r="G1353">
        <v>1</v>
      </c>
      <c r="H1353">
        <v>1</v>
      </c>
      <c r="I1353">
        <v>1</v>
      </c>
      <c r="J1353">
        <v>1</v>
      </c>
      <c r="K1353" t="s">
        <v>7</v>
      </c>
      <c r="L1353">
        <v>0.69920499999999997</v>
      </c>
      <c r="M1353">
        <v>0.69920499999999997</v>
      </c>
    </row>
    <row r="1354" spans="1:13" ht="15" x14ac:dyDescent="0.3">
      <c r="A1354" s="1"/>
      <c r="B1354" t="s">
        <v>8</v>
      </c>
      <c r="C1354" t="s">
        <v>49</v>
      </c>
      <c r="D1354" t="s">
        <v>33</v>
      </c>
      <c r="E1354" t="s">
        <v>32</v>
      </c>
      <c r="F1354" t="s">
        <v>32</v>
      </c>
      <c r="G1354">
        <v>1</v>
      </c>
      <c r="H1354">
        <v>1</v>
      </c>
      <c r="I1354">
        <v>1</v>
      </c>
      <c r="J1354">
        <v>1</v>
      </c>
      <c r="K1354" t="s">
        <v>7</v>
      </c>
      <c r="L1354">
        <v>0.79864900000000005</v>
      </c>
      <c r="M1354">
        <v>0.79662699999999997</v>
      </c>
    </row>
    <row r="1355" spans="1:13" ht="15" x14ac:dyDescent="0.3">
      <c r="A1355" s="1"/>
      <c r="B1355" t="s">
        <v>8</v>
      </c>
      <c r="C1355" t="s">
        <v>1147</v>
      </c>
      <c r="D1355" t="s">
        <v>1147</v>
      </c>
      <c r="E1355" t="s">
        <v>1147</v>
      </c>
      <c r="F1355" t="s">
        <v>1147</v>
      </c>
      <c r="G1355">
        <v>1</v>
      </c>
      <c r="H1355">
        <v>1</v>
      </c>
      <c r="I1355">
        <v>1</v>
      </c>
      <c r="J1355">
        <v>1</v>
      </c>
      <c r="K1355" t="s">
        <v>7</v>
      </c>
      <c r="L1355">
        <v>1</v>
      </c>
      <c r="M1355">
        <v>1</v>
      </c>
    </row>
    <row r="1356" spans="1:13" ht="15" x14ac:dyDescent="0.3">
      <c r="A1356" s="1"/>
      <c r="B1356" t="s">
        <v>8</v>
      </c>
      <c r="C1356" t="s">
        <v>1164</v>
      </c>
      <c r="D1356" t="s">
        <v>1164</v>
      </c>
      <c r="E1356" t="s">
        <v>1165</v>
      </c>
      <c r="F1356" t="s">
        <v>1165</v>
      </c>
      <c r="G1356">
        <v>1</v>
      </c>
      <c r="H1356">
        <v>1</v>
      </c>
      <c r="I1356">
        <v>1</v>
      </c>
      <c r="J1356">
        <v>1</v>
      </c>
      <c r="K1356" t="s">
        <v>7</v>
      </c>
      <c r="L1356">
        <v>1</v>
      </c>
      <c r="M1356">
        <v>1</v>
      </c>
    </row>
    <row r="1357" spans="1:13" ht="15" x14ac:dyDescent="0.3">
      <c r="A1357" s="1"/>
      <c r="B1357" t="s">
        <v>8</v>
      </c>
      <c r="C1357" t="s">
        <v>1167</v>
      </c>
      <c r="D1357" t="s">
        <v>1167</v>
      </c>
      <c r="E1357" t="s">
        <v>10547</v>
      </c>
      <c r="F1357" s="10">
        <v>39121</v>
      </c>
      <c r="G1357">
        <v>1</v>
      </c>
      <c r="H1357">
        <v>1</v>
      </c>
      <c r="I1357">
        <v>1</v>
      </c>
      <c r="J1357">
        <v>1</v>
      </c>
      <c r="K1357" t="s">
        <v>7</v>
      </c>
      <c r="L1357">
        <v>1</v>
      </c>
      <c r="M1357">
        <v>1</v>
      </c>
    </row>
    <row r="1358" spans="1:13" ht="15" x14ac:dyDescent="0.3">
      <c r="A1358" s="1"/>
      <c r="B1358" t="s">
        <v>8</v>
      </c>
      <c r="C1358" t="s">
        <v>1173</v>
      </c>
      <c r="D1358" t="s">
        <v>1173</v>
      </c>
      <c r="E1358" t="s">
        <v>1174</v>
      </c>
      <c r="F1358" t="s">
        <v>1174</v>
      </c>
      <c r="G1358">
        <v>1</v>
      </c>
      <c r="H1358">
        <v>1</v>
      </c>
      <c r="I1358">
        <v>1</v>
      </c>
      <c r="J1358">
        <v>1</v>
      </c>
      <c r="K1358" t="s">
        <v>7</v>
      </c>
      <c r="L1358">
        <v>1</v>
      </c>
      <c r="M1358">
        <v>1</v>
      </c>
    </row>
    <row r="1359" spans="1:13" ht="15" x14ac:dyDescent="0.3">
      <c r="A1359" s="1"/>
      <c r="B1359" t="s">
        <v>8</v>
      </c>
      <c r="C1359" t="s">
        <v>10548</v>
      </c>
      <c r="D1359" t="s">
        <v>10548</v>
      </c>
      <c r="E1359" t="s">
        <v>10549</v>
      </c>
      <c r="F1359" t="s">
        <v>10549</v>
      </c>
      <c r="G1359">
        <v>1</v>
      </c>
      <c r="H1359">
        <v>1</v>
      </c>
      <c r="I1359">
        <v>1</v>
      </c>
      <c r="J1359">
        <v>1</v>
      </c>
      <c r="K1359" t="s">
        <v>7</v>
      </c>
      <c r="L1359">
        <v>1</v>
      </c>
      <c r="M1359">
        <v>1</v>
      </c>
    </row>
    <row r="1360" spans="1:13" ht="15" x14ac:dyDescent="0.3">
      <c r="A1360" s="1"/>
      <c r="B1360" t="s">
        <v>8</v>
      </c>
      <c r="C1360" t="s">
        <v>1247</v>
      </c>
      <c r="D1360" t="s">
        <v>1247</v>
      </c>
      <c r="E1360" t="s">
        <v>1247</v>
      </c>
      <c r="F1360" t="s">
        <v>1247</v>
      </c>
      <c r="G1360">
        <v>1</v>
      </c>
      <c r="H1360">
        <v>1</v>
      </c>
      <c r="I1360">
        <v>1</v>
      </c>
      <c r="J1360">
        <v>1</v>
      </c>
      <c r="K1360" t="s">
        <v>7</v>
      </c>
      <c r="L1360">
        <v>1</v>
      </c>
      <c r="M1360">
        <v>1</v>
      </c>
    </row>
    <row r="1361" spans="1:13" ht="15" x14ac:dyDescent="0.3">
      <c r="A1361" s="1"/>
      <c r="B1361" t="s">
        <v>8</v>
      </c>
      <c r="C1361" t="s">
        <v>1292</v>
      </c>
      <c r="D1361" t="s">
        <v>1292</v>
      </c>
      <c r="E1361" t="s">
        <v>1293</v>
      </c>
      <c r="F1361" t="s">
        <v>1293</v>
      </c>
      <c r="G1361">
        <v>1</v>
      </c>
      <c r="H1361">
        <v>1</v>
      </c>
      <c r="I1361">
        <v>1</v>
      </c>
      <c r="J1361">
        <v>1</v>
      </c>
      <c r="K1361" t="s">
        <v>7</v>
      </c>
      <c r="L1361">
        <v>1</v>
      </c>
      <c r="M1361">
        <v>1</v>
      </c>
    </row>
    <row r="1362" spans="1:13" ht="15" x14ac:dyDescent="0.3">
      <c r="A1362" s="1"/>
      <c r="B1362" t="s">
        <v>8</v>
      </c>
      <c r="C1362" t="s">
        <v>1378</v>
      </c>
      <c r="D1362" t="s">
        <v>1378</v>
      </c>
      <c r="E1362" t="s">
        <v>1379</v>
      </c>
      <c r="F1362" t="s">
        <v>1380</v>
      </c>
      <c r="G1362">
        <v>1</v>
      </c>
      <c r="H1362">
        <v>1</v>
      </c>
      <c r="I1362">
        <v>1</v>
      </c>
      <c r="J1362">
        <v>1</v>
      </c>
      <c r="K1362" t="s">
        <v>7</v>
      </c>
      <c r="L1362">
        <v>1</v>
      </c>
      <c r="M1362">
        <v>1</v>
      </c>
    </row>
    <row r="1363" spans="1:13" ht="15" x14ac:dyDescent="0.3">
      <c r="A1363" s="1"/>
      <c r="B1363" t="s">
        <v>8</v>
      </c>
      <c r="C1363" t="s">
        <v>1382</v>
      </c>
      <c r="D1363" t="s">
        <v>1383</v>
      </c>
      <c r="E1363" t="s">
        <v>1384</v>
      </c>
      <c r="F1363" t="s">
        <v>1384</v>
      </c>
      <c r="G1363">
        <v>1</v>
      </c>
      <c r="H1363">
        <v>1</v>
      </c>
      <c r="I1363">
        <v>1</v>
      </c>
      <c r="J1363">
        <v>1</v>
      </c>
      <c r="K1363" t="s">
        <v>7</v>
      </c>
      <c r="L1363">
        <v>0.77110299999999998</v>
      </c>
      <c r="M1363">
        <v>0.76990400000000003</v>
      </c>
    </row>
    <row r="1364" spans="1:13" ht="15" x14ac:dyDescent="0.3">
      <c r="A1364" s="1"/>
      <c r="B1364" t="s">
        <v>8</v>
      </c>
      <c r="C1364" t="s">
        <v>1387</v>
      </c>
      <c r="D1364" t="s">
        <v>1387</v>
      </c>
      <c r="E1364" t="s">
        <v>1388</v>
      </c>
      <c r="F1364" t="s">
        <v>1388</v>
      </c>
      <c r="G1364">
        <v>1</v>
      </c>
      <c r="H1364">
        <v>1</v>
      </c>
      <c r="I1364">
        <v>1</v>
      </c>
      <c r="J1364">
        <v>1</v>
      </c>
      <c r="K1364" t="s">
        <v>7</v>
      </c>
      <c r="L1364">
        <v>1</v>
      </c>
      <c r="M1364">
        <v>1</v>
      </c>
    </row>
    <row r="1365" spans="1:13" ht="15" x14ac:dyDescent="0.3">
      <c r="A1365" s="1"/>
      <c r="B1365" t="s">
        <v>8</v>
      </c>
      <c r="C1365" t="s">
        <v>1396</v>
      </c>
      <c r="D1365" t="s">
        <v>1396</v>
      </c>
      <c r="E1365" t="s">
        <v>1397</v>
      </c>
      <c r="F1365" t="s">
        <v>1397</v>
      </c>
      <c r="G1365">
        <v>1</v>
      </c>
      <c r="H1365">
        <v>1</v>
      </c>
      <c r="I1365">
        <v>1</v>
      </c>
      <c r="J1365">
        <v>1</v>
      </c>
      <c r="K1365" t="s">
        <v>7</v>
      </c>
      <c r="L1365">
        <v>1</v>
      </c>
      <c r="M1365">
        <v>1</v>
      </c>
    </row>
    <row r="1366" spans="1:13" ht="15" x14ac:dyDescent="0.3">
      <c r="A1366" s="1"/>
      <c r="B1366" t="s">
        <v>8</v>
      </c>
      <c r="C1366" t="s">
        <v>1412</v>
      </c>
      <c r="D1366" t="s">
        <v>1412</v>
      </c>
      <c r="E1366" t="s">
        <v>1413</v>
      </c>
      <c r="F1366" t="s">
        <v>1413</v>
      </c>
      <c r="G1366">
        <v>1</v>
      </c>
      <c r="H1366">
        <v>1</v>
      </c>
      <c r="I1366">
        <v>1</v>
      </c>
      <c r="J1366">
        <v>1</v>
      </c>
      <c r="K1366" t="s">
        <v>7</v>
      </c>
      <c r="L1366">
        <v>1</v>
      </c>
      <c r="M1366">
        <v>1</v>
      </c>
    </row>
    <row r="1367" spans="1:13" ht="15" x14ac:dyDescent="0.3">
      <c r="A1367" s="1"/>
      <c r="B1367" t="s">
        <v>8</v>
      </c>
      <c r="C1367" t="s">
        <v>10550</v>
      </c>
      <c r="D1367" t="s">
        <v>10550</v>
      </c>
      <c r="E1367" t="s">
        <v>1428</v>
      </c>
      <c r="F1367" t="s">
        <v>1428</v>
      </c>
      <c r="G1367">
        <v>1</v>
      </c>
      <c r="H1367">
        <v>1</v>
      </c>
      <c r="I1367">
        <v>1</v>
      </c>
      <c r="J1367">
        <v>1</v>
      </c>
      <c r="K1367" t="s">
        <v>7</v>
      </c>
      <c r="L1367">
        <v>1</v>
      </c>
      <c r="M1367">
        <v>1</v>
      </c>
    </row>
    <row r="1368" spans="1:13" ht="15" x14ac:dyDescent="0.3">
      <c r="A1368" s="1"/>
      <c r="B1368" t="s">
        <v>8</v>
      </c>
      <c r="C1368" t="s">
        <v>1436</v>
      </c>
      <c r="D1368" t="s">
        <v>1436</v>
      </c>
      <c r="E1368" t="s">
        <v>1437</v>
      </c>
      <c r="F1368" t="s">
        <v>1437</v>
      </c>
      <c r="G1368">
        <v>1</v>
      </c>
      <c r="H1368">
        <v>1</v>
      </c>
      <c r="I1368">
        <v>1</v>
      </c>
      <c r="J1368">
        <v>1</v>
      </c>
      <c r="K1368" t="s">
        <v>7</v>
      </c>
      <c r="L1368">
        <v>1</v>
      </c>
      <c r="M1368">
        <v>1</v>
      </c>
    </row>
    <row r="1369" spans="1:13" ht="15" x14ac:dyDescent="0.3">
      <c r="A1369" s="1"/>
      <c r="B1369" t="s">
        <v>8</v>
      </c>
      <c r="C1369" t="s">
        <v>1530</v>
      </c>
      <c r="D1369" t="s">
        <v>1530</v>
      </c>
      <c r="E1369" t="s">
        <v>1531</v>
      </c>
      <c r="F1369" t="s">
        <v>1531</v>
      </c>
      <c r="G1369">
        <v>1</v>
      </c>
      <c r="H1369">
        <v>1</v>
      </c>
      <c r="I1369">
        <v>1</v>
      </c>
      <c r="J1369">
        <v>1</v>
      </c>
      <c r="K1369" t="s">
        <v>7</v>
      </c>
      <c r="L1369">
        <v>1</v>
      </c>
      <c r="M1369">
        <v>1</v>
      </c>
    </row>
    <row r="1370" spans="1:13" ht="15" x14ac:dyDescent="0.3">
      <c r="A1370" s="1"/>
      <c r="B1370" t="s">
        <v>8</v>
      </c>
      <c r="C1370" t="s">
        <v>1545</v>
      </c>
      <c r="D1370" t="s">
        <v>1545</v>
      </c>
      <c r="E1370" t="s">
        <v>1547</v>
      </c>
      <c r="F1370" t="s">
        <v>1549</v>
      </c>
      <c r="G1370">
        <v>1</v>
      </c>
      <c r="H1370">
        <v>1</v>
      </c>
      <c r="I1370">
        <v>1</v>
      </c>
      <c r="J1370">
        <v>1</v>
      </c>
      <c r="K1370" t="s">
        <v>7</v>
      </c>
      <c r="L1370">
        <v>1</v>
      </c>
      <c r="M1370">
        <v>1</v>
      </c>
    </row>
    <row r="1371" spans="1:13" ht="15" x14ac:dyDescent="0.3">
      <c r="A1371" s="1"/>
      <c r="B1371" t="s">
        <v>8</v>
      </c>
      <c r="C1371" t="s">
        <v>1562</v>
      </c>
      <c r="D1371" t="s">
        <v>1562</v>
      </c>
      <c r="E1371" t="s">
        <v>1563</v>
      </c>
      <c r="F1371" t="s">
        <v>1563</v>
      </c>
      <c r="G1371">
        <v>1</v>
      </c>
      <c r="H1371">
        <v>1</v>
      </c>
      <c r="I1371">
        <v>1</v>
      </c>
      <c r="J1371">
        <v>1</v>
      </c>
      <c r="K1371" t="s">
        <v>7</v>
      </c>
      <c r="L1371">
        <v>1</v>
      </c>
      <c r="M1371">
        <v>1</v>
      </c>
    </row>
    <row r="1372" spans="1:13" ht="15" x14ac:dyDescent="0.3">
      <c r="A1372" s="1"/>
      <c r="B1372" t="s">
        <v>8</v>
      </c>
      <c r="C1372" t="s">
        <v>1565</v>
      </c>
      <c r="D1372" t="s">
        <v>1565</v>
      </c>
      <c r="E1372" t="s">
        <v>1566</v>
      </c>
      <c r="F1372" t="s">
        <v>1567</v>
      </c>
      <c r="G1372">
        <v>1</v>
      </c>
      <c r="H1372">
        <v>1</v>
      </c>
      <c r="I1372">
        <v>1</v>
      </c>
      <c r="J1372">
        <v>1</v>
      </c>
      <c r="K1372" t="s">
        <v>7</v>
      </c>
      <c r="L1372">
        <v>1</v>
      </c>
      <c r="M1372">
        <v>1</v>
      </c>
    </row>
    <row r="1373" spans="1:13" ht="15" x14ac:dyDescent="0.3">
      <c r="A1373" s="1"/>
      <c r="B1373" t="s">
        <v>8</v>
      </c>
      <c r="C1373" t="s">
        <v>1578</v>
      </c>
      <c r="D1373" t="s">
        <v>1578</v>
      </c>
      <c r="E1373" t="s">
        <v>1578</v>
      </c>
      <c r="F1373" t="s">
        <v>1578</v>
      </c>
      <c r="G1373">
        <v>1</v>
      </c>
      <c r="H1373">
        <v>1</v>
      </c>
      <c r="I1373">
        <v>1</v>
      </c>
      <c r="J1373">
        <v>1</v>
      </c>
      <c r="K1373" t="s">
        <v>7</v>
      </c>
      <c r="L1373">
        <v>1</v>
      </c>
      <c r="M1373">
        <v>1</v>
      </c>
    </row>
    <row r="1374" spans="1:13" ht="15" x14ac:dyDescent="0.3">
      <c r="A1374" s="1"/>
      <c r="B1374" t="s">
        <v>8</v>
      </c>
      <c r="C1374" t="s">
        <v>1583</v>
      </c>
      <c r="D1374" t="s">
        <v>1583</v>
      </c>
      <c r="E1374" t="s">
        <v>1584</v>
      </c>
      <c r="F1374" t="s">
        <v>1584</v>
      </c>
      <c r="G1374">
        <v>1</v>
      </c>
      <c r="H1374">
        <v>1</v>
      </c>
      <c r="I1374">
        <v>1</v>
      </c>
      <c r="J1374">
        <v>1</v>
      </c>
      <c r="K1374" t="s">
        <v>7</v>
      </c>
      <c r="L1374">
        <v>1</v>
      </c>
      <c r="M1374">
        <v>1</v>
      </c>
    </row>
    <row r="1375" spans="1:13" ht="15" x14ac:dyDescent="0.3">
      <c r="A1375" s="1"/>
      <c r="B1375" t="s">
        <v>8</v>
      </c>
      <c r="C1375" t="s">
        <v>1674</v>
      </c>
      <c r="D1375" t="s">
        <v>1674</v>
      </c>
      <c r="E1375" t="s">
        <v>1675</v>
      </c>
      <c r="F1375" t="s">
        <v>1675</v>
      </c>
      <c r="G1375">
        <v>1</v>
      </c>
      <c r="H1375">
        <v>1</v>
      </c>
      <c r="I1375">
        <v>1</v>
      </c>
      <c r="J1375">
        <v>1</v>
      </c>
      <c r="K1375" t="s">
        <v>7</v>
      </c>
      <c r="L1375">
        <v>1</v>
      </c>
      <c r="M1375">
        <v>1</v>
      </c>
    </row>
    <row r="1376" spans="1:13" ht="15" x14ac:dyDescent="0.3">
      <c r="A1376" s="1"/>
      <c r="B1376" t="s">
        <v>8</v>
      </c>
      <c r="C1376" t="s">
        <v>1679</v>
      </c>
      <c r="D1376" t="s">
        <v>1679</v>
      </c>
      <c r="E1376" t="s">
        <v>1680</v>
      </c>
      <c r="F1376" t="s">
        <v>1680</v>
      </c>
      <c r="G1376">
        <v>1</v>
      </c>
      <c r="H1376">
        <v>1</v>
      </c>
      <c r="I1376">
        <v>1</v>
      </c>
      <c r="J1376">
        <v>1</v>
      </c>
      <c r="K1376" t="s">
        <v>7</v>
      </c>
      <c r="L1376">
        <v>1</v>
      </c>
      <c r="M1376">
        <v>1</v>
      </c>
    </row>
    <row r="1377" spans="1:13" ht="15" x14ac:dyDescent="0.3">
      <c r="A1377" s="1"/>
      <c r="B1377" t="s">
        <v>8</v>
      </c>
      <c r="C1377" t="s">
        <v>1706</v>
      </c>
      <c r="D1377" t="s">
        <v>1706</v>
      </c>
      <c r="E1377" t="s">
        <v>1707</v>
      </c>
      <c r="F1377" t="s">
        <v>1707</v>
      </c>
      <c r="G1377">
        <v>1</v>
      </c>
      <c r="H1377">
        <v>1</v>
      </c>
      <c r="I1377">
        <v>1</v>
      </c>
      <c r="J1377">
        <v>1</v>
      </c>
      <c r="K1377" t="s">
        <v>7</v>
      </c>
      <c r="L1377">
        <v>1</v>
      </c>
      <c r="M1377">
        <v>1</v>
      </c>
    </row>
    <row r="1378" spans="1:13" ht="15" x14ac:dyDescent="0.3">
      <c r="A1378" s="1"/>
      <c r="B1378" t="s">
        <v>8</v>
      </c>
      <c r="C1378" t="s">
        <v>1761</v>
      </c>
      <c r="D1378" t="s">
        <v>1761</v>
      </c>
      <c r="E1378" t="s">
        <v>1762</v>
      </c>
      <c r="F1378" t="s">
        <v>1762</v>
      </c>
      <c r="G1378">
        <v>1</v>
      </c>
      <c r="H1378">
        <v>1</v>
      </c>
      <c r="I1378">
        <v>1</v>
      </c>
      <c r="J1378">
        <v>1</v>
      </c>
      <c r="K1378" t="s">
        <v>7</v>
      </c>
      <c r="L1378">
        <v>1</v>
      </c>
      <c r="M1378">
        <v>1</v>
      </c>
    </row>
    <row r="1379" spans="1:13" ht="15" x14ac:dyDescent="0.3">
      <c r="A1379" s="1"/>
      <c r="B1379" t="s">
        <v>8</v>
      </c>
      <c r="C1379" t="s">
        <v>1777</v>
      </c>
      <c r="D1379" t="s">
        <v>1777</v>
      </c>
      <c r="E1379" s="10">
        <v>26943</v>
      </c>
      <c r="F1379" t="s">
        <v>10551</v>
      </c>
      <c r="G1379">
        <v>1</v>
      </c>
      <c r="H1379">
        <v>1</v>
      </c>
      <c r="I1379">
        <v>1</v>
      </c>
      <c r="J1379">
        <v>1</v>
      </c>
      <c r="K1379" t="s">
        <v>7</v>
      </c>
      <c r="L1379">
        <v>1</v>
      </c>
      <c r="M1379">
        <v>1</v>
      </c>
    </row>
    <row r="1380" spans="1:13" ht="15" x14ac:dyDescent="0.3">
      <c r="A1380" s="1"/>
      <c r="B1380" t="s">
        <v>8</v>
      </c>
      <c r="C1380" t="s">
        <v>1779</v>
      </c>
      <c r="D1380" t="s">
        <v>1779</v>
      </c>
      <c r="E1380" t="s">
        <v>1780</v>
      </c>
      <c r="F1380" t="s">
        <v>1780</v>
      </c>
      <c r="G1380">
        <v>1</v>
      </c>
      <c r="H1380">
        <v>1</v>
      </c>
      <c r="I1380">
        <v>1</v>
      </c>
      <c r="J1380">
        <v>1</v>
      </c>
      <c r="K1380" t="s">
        <v>7</v>
      </c>
      <c r="L1380">
        <v>1</v>
      </c>
      <c r="M1380">
        <v>1</v>
      </c>
    </row>
    <row r="1381" spans="1:13" ht="15" x14ac:dyDescent="0.3">
      <c r="A1381" s="1"/>
      <c r="B1381" t="s">
        <v>8</v>
      </c>
      <c r="C1381" t="s">
        <v>1782</v>
      </c>
      <c r="D1381" t="s">
        <v>1783</v>
      </c>
      <c r="E1381" t="s">
        <v>1784</v>
      </c>
      <c r="F1381" t="s">
        <v>1784</v>
      </c>
      <c r="G1381">
        <v>1</v>
      </c>
      <c r="H1381">
        <v>1</v>
      </c>
      <c r="I1381">
        <v>1</v>
      </c>
      <c r="J1381">
        <v>1</v>
      </c>
      <c r="K1381" t="s">
        <v>7</v>
      </c>
      <c r="L1381">
        <v>0.92374500000000004</v>
      </c>
      <c r="M1381">
        <v>0.92359800000000003</v>
      </c>
    </row>
    <row r="1382" spans="1:13" ht="15" x14ac:dyDescent="0.3">
      <c r="A1382" s="1"/>
      <c r="B1382" t="s">
        <v>8</v>
      </c>
      <c r="C1382" t="s">
        <v>1779</v>
      </c>
      <c r="D1382" t="s">
        <v>1779</v>
      </c>
      <c r="E1382" t="s">
        <v>1780</v>
      </c>
      <c r="F1382" t="s">
        <v>1780</v>
      </c>
      <c r="G1382">
        <v>1</v>
      </c>
      <c r="H1382">
        <v>1</v>
      </c>
      <c r="I1382">
        <v>1</v>
      </c>
      <c r="J1382">
        <v>1</v>
      </c>
      <c r="K1382" t="s">
        <v>7</v>
      </c>
      <c r="L1382">
        <v>1</v>
      </c>
      <c r="M1382">
        <v>1</v>
      </c>
    </row>
    <row r="1383" spans="1:13" ht="15" x14ac:dyDescent="0.3">
      <c r="A1383" s="1"/>
      <c r="B1383" t="s">
        <v>8</v>
      </c>
      <c r="C1383" t="s">
        <v>1798</v>
      </c>
      <c r="D1383" t="s">
        <v>1798</v>
      </c>
      <c r="E1383" t="s">
        <v>1799</v>
      </c>
      <c r="F1383" t="s">
        <v>1799</v>
      </c>
      <c r="G1383">
        <v>1</v>
      </c>
      <c r="H1383">
        <v>1</v>
      </c>
      <c r="I1383">
        <v>1</v>
      </c>
      <c r="J1383">
        <v>1</v>
      </c>
      <c r="K1383" t="s">
        <v>7</v>
      </c>
      <c r="L1383">
        <v>1</v>
      </c>
      <c r="M1383">
        <v>1</v>
      </c>
    </row>
    <row r="1384" spans="1:13" ht="15" x14ac:dyDescent="0.3">
      <c r="A1384" s="1"/>
      <c r="B1384" t="s">
        <v>8</v>
      </c>
      <c r="C1384" t="s">
        <v>1821</v>
      </c>
      <c r="D1384" t="s">
        <v>1821</v>
      </c>
      <c r="E1384" t="s">
        <v>1822</v>
      </c>
      <c r="F1384" t="s">
        <v>1822</v>
      </c>
      <c r="G1384">
        <v>1</v>
      </c>
      <c r="H1384">
        <v>1</v>
      </c>
      <c r="I1384">
        <v>1</v>
      </c>
      <c r="J1384">
        <v>1</v>
      </c>
      <c r="K1384" t="s">
        <v>7</v>
      </c>
      <c r="L1384">
        <v>1</v>
      </c>
      <c r="M1384">
        <v>1</v>
      </c>
    </row>
    <row r="1385" spans="1:13" ht="15" x14ac:dyDescent="0.3">
      <c r="A1385" s="1"/>
      <c r="B1385" t="s">
        <v>8</v>
      </c>
      <c r="C1385" t="s">
        <v>1862</v>
      </c>
      <c r="D1385" t="s">
        <v>1862</v>
      </c>
      <c r="E1385" t="s">
        <v>1864</v>
      </c>
      <c r="F1385" t="s">
        <v>1864</v>
      </c>
      <c r="G1385">
        <v>1</v>
      </c>
      <c r="H1385">
        <v>1</v>
      </c>
      <c r="I1385">
        <v>1</v>
      </c>
      <c r="J1385">
        <v>1</v>
      </c>
      <c r="K1385" t="s">
        <v>7</v>
      </c>
      <c r="L1385">
        <v>1</v>
      </c>
      <c r="M1385">
        <v>1</v>
      </c>
    </row>
    <row r="1386" spans="1:13" ht="15" x14ac:dyDescent="0.3">
      <c r="A1386" s="1"/>
      <c r="B1386" t="s">
        <v>8</v>
      </c>
      <c r="C1386" t="s">
        <v>1951</v>
      </c>
      <c r="D1386" t="s">
        <v>1951</v>
      </c>
      <c r="E1386" t="s">
        <v>1952</v>
      </c>
      <c r="F1386" t="s">
        <v>1953</v>
      </c>
      <c r="G1386">
        <v>1</v>
      </c>
      <c r="H1386">
        <v>1</v>
      </c>
      <c r="I1386">
        <v>1</v>
      </c>
      <c r="J1386">
        <v>1</v>
      </c>
      <c r="K1386" t="s">
        <v>7</v>
      </c>
      <c r="L1386">
        <v>1</v>
      </c>
      <c r="M1386">
        <v>1</v>
      </c>
    </row>
    <row r="1387" spans="1:13" ht="15" x14ac:dyDescent="0.3">
      <c r="A1387" s="1"/>
      <c r="B1387" t="s">
        <v>8</v>
      </c>
      <c r="C1387" t="s">
        <v>2064</v>
      </c>
      <c r="D1387" t="s">
        <v>2064</v>
      </c>
      <c r="E1387" t="s">
        <v>2065</v>
      </c>
      <c r="F1387" t="s">
        <v>2065</v>
      </c>
      <c r="G1387">
        <v>1</v>
      </c>
      <c r="H1387">
        <v>1</v>
      </c>
      <c r="I1387">
        <v>1</v>
      </c>
      <c r="J1387">
        <v>1</v>
      </c>
      <c r="K1387" t="s">
        <v>7</v>
      </c>
      <c r="L1387">
        <v>1</v>
      </c>
      <c r="M1387">
        <v>1</v>
      </c>
    </row>
    <row r="1388" spans="1:13" ht="15" x14ac:dyDescent="0.3">
      <c r="A1388" s="1"/>
      <c r="B1388" t="s">
        <v>8</v>
      </c>
      <c r="C1388" t="s">
        <v>2098</v>
      </c>
      <c r="D1388" t="s">
        <v>2098</v>
      </c>
      <c r="E1388" t="s">
        <v>2099</v>
      </c>
      <c r="F1388" t="s">
        <v>2099</v>
      </c>
      <c r="G1388">
        <v>1</v>
      </c>
      <c r="H1388">
        <v>1</v>
      </c>
      <c r="I1388">
        <v>1</v>
      </c>
      <c r="J1388">
        <v>1</v>
      </c>
      <c r="K1388" t="s">
        <v>7</v>
      </c>
      <c r="L1388">
        <v>1</v>
      </c>
      <c r="M1388">
        <v>1</v>
      </c>
    </row>
    <row r="1389" spans="1:13" ht="15" x14ac:dyDescent="0.3">
      <c r="A1389" s="1"/>
      <c r="B1389" t="s">
        <v>8</v>
      </c>
      <c r="C1389" t="s">
        <v>2117</v>
      </c>
      <c r="D1389" t="s">
        <v>2117</v>
      </c>
      <c r="E1389" t="s">
        <v>2118</v>
      </c>
      <c r="F1389" t="s">
        <v>2118</v>
      </c>
      <c r="G1389">
        <v>1</v>
      </c>
      <c r="H1389">
        <v>1</v>
      </c>
      <c r="I1389">
        <v>1</v>
      </c>
      <c r="J1389">
        <v>1</v>
      </c>
      <c r="K1389" t="s">
        <v>7</v>
      </c>
      <c r="L1389">
        <v>1</v>
      </c>
      <c r="M1389">
        <v>1</v>
      </c>
    </row>
    <row r="1390" spans="1:13" ht="15" x14ac:dyDescent="0.3">
      <c r="A1390" s="1"/>
      <c r="B1390" t="s">
        <v>8</v>
      </c>
      <c r="C1390" t="s">
        <v>2098</v>
      </c>
      <c r="D1390" t="s">
        <v>2098</v>
      </c>
      <c r="E1390" t="s">
        <v>2099</v>
      </c>
      <c r="F1390" t="s">
        <v>2099</v>
      </c>
      <c r="G1390">
        <v>1</v>
      </c>
      <c r="H1390">
        <v>1</v>
      </c>
      <c r="I1390">
        <v>1</v>
      </c>
      <c r="J1390">
        <v>1</v>
      </c>
      <c r="K1390" t="s">
        <v>7</v>
      </c>
      <c r="L1390">
        <v>1</v>
      </c>
      <c r="M1390">
        <v>1</v>
      </c>
    </row>
    <row r="1391" spans="1:13" ht="15" x14ac:dyDescent="0.3">
      <c r="A1391" s="1"/>
      <c r="B1391" t="s">
        <v>8</v>
      </c>
      <c r="C1391" t="s">
        <v>2129</v>
      </c>
      <c r="D1391" t="s">
        <v>2131</v>
      </c>
      <c r="E1391" t="s">
        <v>2130</v>
      </c>
      <c r="F1391" t="s">
        <v>2130</v>
      </c>
      <c r="G1391">
        <v>1</v>
      </c>
      <c r="H1391">
        <v>1</v>
      </c>
      <c r="I1391">
        <v>1</v>
      </c>
      <c r="J1391">
        <v>1</v>
      </c>
      <c r="K1391" t="s">
        <v>7</v>
      </c>
      <c r="L1391">
        <v>0.96632600000000002</v>
      </c>
      <c r="M1391">
        <v>0.96818400000000004</v>
      </c>
    </row>
    <row r="1392" spans="1:13" ht="15" x14ac:dyDescent="0.3">
      <c r="A1392" s="1"/>
      <c r="B1392" t="s">
        <v>8</v>
      </c>
      <c r="C1392" t="s">
        <v>2156</v>
      </c>
      <c r="D1392" t="s">
        <v>2156</v>
      </c>
      <c r="E1392" t="s">
        <v>2157</v>
      </c>
      <c r="F1392" t="s">
        <v>2157</v>
      </c>
      <c r="G1392">
        <v>1</v>
      </c>
      <c r="H1392">
        <v>1</v>
      </c>
      <c r="I1392">
        <v>1</v>
      </c>
      <c r="J1392">
        <v>1</v>
      </c>
      <c r="K1392" t="s">
        <v>7</v>
      </c>
      <c r="L1392">
        <v>1</v>
      </c>
      <c r="M1392">
        <v>1</v>
      </c>
    </row>
    <row r="1393" spans="1:13" ht="15" x14ac:dyDescent="0.3">
      <c r="A1393" s="1"/>
      <c r="B1393" t="s">
        <v>8</v>
      </c>
      <c r="C1393" t="s">
        <v>2159</v>
      </c>
      <c r="D1393" t="s">
        <v>2159</v>
      </c>
      <c r="E1393" t="s">
        <v>2160</v>
      </c>
      <c r="F1393" t="s">
        <v>2160</v>
      </c>
      <c r="G1393">
        <v>1</v>
      </c>
      <c r="H1393">
        <v>1</v>
      </c>
      <c r="I1393">
        <v>1</v>
      </c>
      <c r="J1393">
        <v>1</v>
      </c>
      <c r="K1393" t="s">
        <v>7</v>
      </c>
      <c r="L1393">
        <v>1</v>
      </c>
      <c r="M1393">
        <v>1</v>
      </c>
    </row>
    <row r="1394" spans="1:13" ht="15" x14ac:dyDescent="0.3">
      <c r="A1394" s="1"/>
      <c r="B1394" t="s">
        <v>8</v>
      </c>
      <c r="C1394" t="s">
        <v>2229</v>
      </c>
      <c r="D1394" t="s">
        <v>2230</v>
      </c>
      <c r="E1394" t="s">
        <v>2231</v>
      </c>
      <c r="F1394" t="s">
        <v>2231</v>
      </c>
      <c r="G1394">
        <v>1</v>
      </c>
      <c r="H1394">
        <v>1</v>
      </c>
      <c r="I1394">
        <v>1</v>
      </c>
      <c r="J1394">
        <v>1</v>
      </c>
      <c r="K1394" t="s">
        <v>7</v>
      </c>
      <c r="L1394">
        <v>0.88712899999999995</v>
      </c>
      <c r="M1394">
        <v>0.888795</v>
      </c>
    </row>
    <row r="1395" spans="1:13" ht="15" x14ac:dyDescent="0.3">
      <c r="A1395" s="1"/>
      <c r="B1395" t="s">
        <v>8</v>
      </c>
      <c r="C1395" t="s">
        <v>2233</v>
      </c>
      <c r="D1395" t="s">
        <v>72</v>
      </c>
      <c r="E1395" t="s">
        <v>73</v>
      </c>
      <c r="F1395" t="s">
        <v>73</v>
      </c>
      <c r="G1395">
        <v>1</v>
      </c>
      <c r="H1395">
        <v>1</v>
      </c>
      <c r="I1395">
        <v>1</v>
      </c>
      <c r="J1395">
        <v>1</v>
      </c>
      <c r="K1395" t="s">
        <v>7</v>
      </c>
      <c r="L1395">
        <v>0.95299800000000001</v>
      </c>
      <c r="M1395">
        <v>0.952623</v>
      </c>
    </row>
    <row r="1396" spans="1:13" ht="15" x14ac:dyDescent="0.3">
      <c r="A1396" s="1"/>
      <c r="B1396" t="s">
        <v>8</v>
      </c>
      <c r="C1396" t="s">
        <v>2252</v>
      </c>
      <c r="D1396" t="s">
        <v>2252</v>
      </c>
      <c r="E1396" t="s">
        <v>2253</v>
      </c>
      <c r="F1396" t="s">
        <v>2253</v>
      </c>
      <c r="G1396">
        <v>1</v>
      </c>
      <c r="H1396">
        <v>1</v>
      </c>
      <c r="I1396">
        <v>1</v>
      </c>
      <c r="J1396">
        <v>1</v>
      </c>
      <c r="K1396" t="s">
        <v>7</v>
      </c>
      <c r="L1396">
        <v>1</v>
      </c>
      <c r="M1396">
        <v>1</v>
      </c>
    </row>
    <row r="1397" spans="1:13" ht="15" x14ac:dyDescent="0.3">
      <c r="A1397" s="1"/>
      <c r="B1397" t="s">
        <v>8</v>
      </c>
      <c r="C1397" t="s">
        <v>2229</v>
      </c>
      <c r="D1397" t="s">
        <v>2230</v>
      </c>
      <c r="E1397" t="s">
        <v>2231</v>
      </c>
      <c r="F1397" t="s">
        <v>2231</v>
      </c>
      <c r="G1397">
        <v>1</v>
      </c>
      <c r="H1397">
        <v>1</v>
      </c>
      <c r="I1397">
        <v>1</v>
      </c>
      <c r="J1397">
        <v>1</v>
      </c>
      <c r="K1397" t="s">
        <v>7</v>
      </c>
      <c r="L1397">
        <v>0.88712899999999995</v>
      </c>
      <c r="M1397">
        <v>0.888795</v>
      </c>
    </row>
    <row r="1398" spans="1:13" ht="15" x14ac:dyDescent="0.3">
      <c r="A1398" s="1"/>
      <c r="B1398" t="s">
        <v>8</v>
      </c>
      <c r="C1398" t="s">
        <v>2252</v>
      </c>
      <c r="D1398" t="s">
        <v>2252</v>
      </c>
      <c r="E1398" t="s">
        <v>2253</v>
      </c>
      <c r="F1398" t="s">
        <v>2253</v>
      </c>
      <c r="G1398">
        <v>1</v>
      </c>
      <c r="H1398">
        <v>1</v>
      </c>
      <c r="I1398">
        <v>1</v>
      </c>
      <c r="J1398">
        <v>1</v>
      </c>
      <c r="K1398" t="s">
        <v>7</v>
      </c>
      <c r="L1398">
        <v>1</v>
      </c>
      <c r="M1398">
        <v>1</v>
      </c>
    </row>
    <row r="1399" spans="1:13" ht="15" x14ac:dyDescent="0.3">
      <c r="A1399" s="1"/>
      <c r="B1399" t="s">
        <v>8</v>
      </c>
      <c r="C1399" t="s">
        <v>2322</v>
      </c>
      <c r="D1399" t="s">
        <v>2322</v>
      </c>
      <c r="E1399" t="s">
        <v>2324</v>
      </c>
      <c r="F1399" t="s">
        <v>2326</v>
      </c>
      <c r="G1399">
        <v>1</v>
      </c>
      <c r="H1399">
        <v>1</v>
      </c>
      <c r="I1399">
        <v>1</v>
      </c>
      <c r="J1399">
        <v>1</v>
      </c>
      <c r="K1399" t="s">
        <v>7</v>
      </c>
      <c r="L1399">
        <v>1</v>
      </c>
      <c r="M1399">
        <v>1</v>
      </c>
    </row>
    <row r="1400" spans="1:13" ht="15" x14ac:dyDescent="0.3">
      <c r="A1400" s="1"/>
      <c r="B1400" t="s">
        <v>8</v>
      </c>
      <c r="C1400" t="s">
        <v>3181</v>
      </c>
      <c r="D1400" t="s">
        <v>3181</v>
      </c>
      <c r="E1400" t="s">
        <v>6667</v>
      </c>
      <c r="F1400" t="s">
        <v>6667</v>
      </c>
      <c r="G1400">
        <v>1</v>
      </c>
      <c r="H1400">
        <v>1</v>
      </c>
      <c r="I1400">
        <v>1</v>
      </c>
      <c r="J1400">
        <v>1</v>
      </c>
      <c r="K1400" t="s">
        <v>7</v>
      </c>
      <c r="L1400">
        <v>1</v>
      </c>
      <c r="M1400">
        <v>1</v>
      </c>
    </row>
    <row r="1401" spans="1:13" ht="15" x14ac:dyDescent="0.3">
      <c r="A1401" s="1"/>
      <c r="B1401" t="s">
        <v>8</v>
      </c>
      <c r="C1401" t="s">
        <v>3181</v>
      </c>
      <c r="D1401" t="s">
        <v>3181</v>
      </c>
      <c r="E1401" t="s">
        <v>6667</v>
      </c>
      <c r="F1401" t="s">
        <v>6667</v>
      </c>
      <c r="G1401">
        <v>1</v>
      </c>
      <c r="H1401">
        <v>1</v>
      </c>
      <c r="I1401">
        <v>1</v>
      </c>
      <c r="J1401">
        <v>1</v>
      </c>
      <c r="K1401" t="s">
        <v>7</v>
      </c>
      <c r="L1401">
        <v>1</v>
      </c>
      <c r="M1401">
        <v>1</v>
      </c>
    </row>
    <row r="1402" spans="1:13" ht="15" x14ac:dyDescent="0.3">
      <c r="A1402" s="1"/>
      <c r="B1402" t="s">
        <v>8</v>
      </c>
      <c r="C1402" t="s">
        <v>3181</v>
      </c>
      <c r="D1402" t="s">
        <v>3181</v>
      </c>
      <c r="E1402" t="s">
        <v>6667</v>
      </c>
      <c r="F1402" t="s">
        <v>6667</v>
      </c>
      <c r="G1402">
        <v>1</v>
      </c>
      <c r="H1402">
        <v>1</v>
      </c>
      <c r="I1402">
        <v>1</v>
      </c>
      <c r="J1402">
        <v>1</v>
      </c>
      <c r="K1402" t="s">
        <v>7</v>
      </c>
      <c r="L1402">
        <v>1</v>
      </c>
      <c r="M1402">
        <v>1</v>
      </c>
    </row>
    <row r="1403" spans="1:13" ht="15" x14ac:dyDescent="0.3">
      <c r="A1403" s="1"/>
      <c r="B1403" t="s">
        <v>8</v>
      </c>
      <c r="C1403" t="s">
        <v>3192</v>
      </c>
      <c r="D1403" t="s">
        <v>10552</v>
      </c>
      <c r="E1403" t="s">
        <v>10553</v>
      </c>
      <c r="F1403" t="s">
        <v>6684</v>
      </c>
      <c r="G1403">
        <v>1</v>
      </c>
      <c r="H1403">
        <v>1</v>
      </c>
      <c r="I1403">
        <v>1</v>
      </c>
      <c r="J1403">
        <v>1</v>
      </c>
      <c r="K1403" t="s">
        <v>7</v>
      </c>
      <c r="L1403">
        <v>0.96079599999999998</v>
      </c>
      <c r="M1403">
        <v>0.96422300000000005</v>
      </c>
    </row>
    <row r="1404" spans="1:13" ht="15" x14ac:dyDescent="0.3">
      <c r="A1404" s="1"/>
      <c r="B1404" t="s">
        <v>8</v>
      </c>
      <c r="C1404" t="s">
        <v>3192</v>
      </c>
      <c r="D1404" t="s">
        <v>10552</v>
      </c>
      <c r="E1404" t="s">
        <v>10553</v>
      </c>
      <c r="F1404" t="s">
        <v>6684</v>
      </c>
      <c r="G1404">
        <v>1</v>
      </c>
      <c r="H1404">
        <v>1</v>
      </c>
      <c r="I1404">
        <v>1</v>
      </c>
      <c r="J1404">
        <v>1</v>
      </c>
      <c r="K1404" t="s">
        <v>7</v>
      </c>
      <c r="L1404">
        <v>0.96079599999999998</v>
      </c>
      <c r="M1404">
        <v>0.96422300000000005</v>
      </c>
    </row>
    <row r="1405" spans="1:13" ht="15" x14ac:dyDescent="0.3">
      <c r="A1405" s="1"/>
      <c r="B1405" t="s">
        <v>8</v>
      </c>
      <c r="C1405" t="s">
        <v>3253</v>
      </c>
      <c r="D1405" t="s">
        <v>3253</v>
      </c>
      <c r="E1405" t="s">
        <v>6837</v>
      </c>
      <c r="F1405" t="s">
        <v>6837</v>
      </c>
      <c r="G1405">
        <v>1</v>
      </c>
      <c r="H1405">
        <v>1</v>
      </c>
      <c r="I1405">
        <v>1</v>
      </c>
      <c r="J1405">
        <v>1</v>
      </c>
      <c r="K1405" t="s">
        <v>7</v>
      </c>
      <c r="L1405">
        <v>1</v>
      </c>
      <c r="M1405">
        <v>1</v>
      </c>
    </row>
    <row r="1406" spans="1:13" ht="15" x14ac:dyDescent="0.3">
      <c r="A1406" s="1"/>
      <c r="B1406" t="s">
        <v>8</v>
      </c>
      <c r="C1406" t="s">
        <v>3303</v>
      </c>
      <c r="D1406" t="s">
        <v>3303</v>
      </c>
      <c r="E1406" t="s">
        <v>10555</v>
      </c>
      <c r="F1406" t="s">
        <v>10556</v>
      </c>
      <c r="G1406">
        <v>1</v>
      </c>
      <c r="H1406">
        <v>1</v>
      </c>
      <c r="I1406">
        <v>1</v>
      </c>
      <c r="J1406">
        <v>1</v>
      </c>
      <c r="K1406" t="s">
        <v>7</v>
      </c>
      <c r="L1406">
        <v>1</v>
      </c>
      <c r="M1406">
        <v>1</v>
      </c>
    </row>
    <row r="1407" spans="1:13" ht="15" x14ac:dyDescent="0.3">
      <c r="A1407" s="1" t="s">
        <v>11618</v>
      </c>
      <c r="B1407" t="s">
        <v>8</v>
      </c>
      <c r="C1407" t="s">
        <v>3306</v>
      </c>
      <c r="D1407" t="s">
        <v>3306</v>
      </c>
      <c r="E1407" t="s">
        <v>6859</v>
      </c>
      <c r="F1407" t="s">
        <v>6859</v>
      </c>
      <c r="G1407">
        <v>1</v>
      </c>
      <c r="H1407">
        <v>1</v>
      </c>
      <c r="I1407">
        <v>1</v>
      </c>
      <c r="J1407">
        <v>1</v>
      </c>
      <c r="K1407" t="s">
        <v>7</v>
      </c>
      <c r="L1407">
        <v>1</v>
      </c>
      <c r="M1407">
        <v>1</v>
      </c>
    </row>
    <row r="1408" spans="1:13" ht="15" x14ac:dyDescent="0.3">
      <c r="A1408" s="1"/>
      <c r="B1408" t="s">
        <v>8</v>
      </c>
      <c r="C1408" t="s">
        <v>3383</v>
      </c>
      <c r="D1408" t="s">
        <v>3383</v>
      </c>
      <c r="E1408" t="s">
        <v>11393</v>
      </c>
      <c r="F1408" t="s">
        <v>11393</v>
      </c>
      <c r="G1408">
        <v>1</v>
      </c>
      <c r="H1408">
        <v>1</v>
      </c>
      <c r="I1408">
        <v>1</v>
      </c>
      <c r="J1408">
        <v>1</v>
      </c>
      <c r="K1408" t="s">
        <v>7</v>
      </c>
      <c r="L1408">
        <v>1</v>
      </c>
      <c r="M1408">
        <v>1</v>
      </c>
    </row>
    <row r="1409" spans="1:13" ht="15" x14ac:dyDescent="0.3">
      <c r="A1409" s="1"/>
      <c r="B1409" t="s">
        <v>8</v>
      </c>
      <c r="C1409" t="s">
        <v>3411</v>
      </c>
      <c r="D1409" t="s">
        <v>3411</v>
      </c>
      <c r="E1409" t="s">
        <v>7180</v>
      </c>
      <c r="F1409" t="s">
        <v>7180</v>
      </c>
      <c r="G1409">
        <v>1</v>
      </c>
      <c r="H1409">
        <v>1</v>
      </c>
      <c r="I1409">
        <v>1</v>
      </c>
      <c r="J1409">
        <v>1</v>
      </c>
      <c r="K1409" t="s">
        <v>7</v>
      </c>
      <c r="L1409">
        <v>1</v>
      </c>
      <c r="M1409">
        <v>1</v>
      </c>
    </row>
    <row r="1410" spans="1:13" ht="15" x14ac:dyDescent="0.3">
      <c r="A1410" s="1"/>
      <c r="B1410" t="s">
        <v>8</v>
      </c>
      <c r="C1410" t="s">
        <v>3419</v>
      </c>
      <c r="D1410" t="s">
        <v>3419</v>
      </c>
      <c r="E1410" t="s">
        <v>7193</v>
      </c>
      <c r="F1410" t="s">
        <v>7193</v>
      </c>
      <c r="G1410">
        <v>1</v>
      </c>
      <c r="H1410">
        <v>1</v>
      </c>
      <c r="I1410">
        <v>1</v>
      </c>
      <c r="J1410">
        <v>1</v>
      </c>
      <c r="K1410" t="s">
        <v>7</v>
      </c>
      <c r="L1410">
        <v>1</v>
      </c>
      <c r="M1410">
        <v>1</v>
      </c>
    </row>
    <row r="1411" spans="1:13" ht="15" x14ac:dyDescent="0.3">
      <c r="A1411" s="1"/>
      <c r="B1411" t="s">
        <v>8</v>
      </c>
      <c r="C1411" t="s">
        <v>3422</v>
      </c>
      <c r="D1411" t="s">
        <v>3422</v>
      </c>
      <c r="E1411" t="s">
        <v>7197</v>
      </c>
      <c r="F1411" t="s">
        <v>7197</v>
      </c>
      <c r="G1411">
        <v>1</v>
      </c>
      <c r="H1411">
        <v>1</v>
      </c>
      <c r="I1411">
        <v>1</v>
      </c>
      <c r="J1411">
        <v>1</v>
      </c>
      <c r="K1411" t="s">
        <v>7</v>
      </c>
      <c r="L1411">
        <v>1</v>
      </c>
      <c r="M1411">
        <v>1</v>
      </c>
    </row>
    <row r="1412" spans="1:13" ht="15" x14ac:dyDescent="0.3">
      <c r="A1412" s="1"/>
      <c r="B1412" t="s">
        <v>8</v>
      </c>
      <c r="C1412" t="s">
        <v>3434</v>
      </c>
      <c r="D1412" t="s">
        <v>3434</v>
      </c>
      <c r="E1412" t="s">
        <v>10558</v>
      </c>
      <c r="F1412" t="s">
        <v>10558</v>
      </c>
      <c r="G1412">
        <v>1</v>
      </c>
      <c r="H1412">
        <v>1</v>
      </c>
      <c r="I1412">
        <v>1</v>
      </c>
      <c r="J1412">
        <v>1</v>
      </c>
      <c r="K1412" t="s">
        <v>7</v>
      </c>
      <c r="L1412">
        <v>1</v>
      </c>
      <c r="M1412">
        <v>1</v>
      </c>
    </row>
    <row r="1413" spans="1:13" ht="15" x14ac:dyDescent="0.3">
      <c r="A1413" s="1"/>
      <c r="B1413" t="s">
        <v>8</v>
      </c>
      <c r="C1413" t="s">
        <v>3473</v>
      </c>
      <c r="D1413" t="s">
        <v>3473</v>
      </c>
      <c r="E1413" t="s">
        <v>7298</v>
      </c>
      <c r="F1413" t="s">
        <v>7298</v>
      </c>
      <c r="G1413">
        <v>1</v>
      </c>
      <c r="H1413">
        <v>1</v>
      </c>
      <c r="I1413">
        <v>1</v>
      </c>
      <c r="J1413">
        <v>1</v>
      </c>
      <c r="K1413" t="s">
        <v>7</v>
      </c>
      <c r="L1413">
        <v>1</v>
      </c>
      <c r="M1413">
        <v>1</v>
      </c>
    </row>
    <row r="1414" spans="1:13" ht="15" x14ac:dyDescent="0.3">
      <c r="A1414" s="1"/>
      <c r="B1414" t="s">
        <v>8</v>
      </c>
      <c r="C1414" t="s">
        <v>3479</v>
      </c>
      <c r="D1414" t="s">
        <v>3479</v>
      </c>
      <c r="E1414" t="s">
        <v>10559</v>
      </c>
      <c r="F1414" t="s">
        <v>10560</v>
      </c>
      <c r="G1414">
        <v>1</v>
      </c>
      <c r="H1414">
        <v>1</v>
      </c>
      <c r="I1414">
        <v>1</v>
      </c>
      <c r="J1414">
        <v>1</v>
      </c>
      <c r="K1414" t="s">
        <v>7</v>
      </c>
      <c r="L1414">
        <v>1</v>
      </c>
      <c r="M1414">
        <v>1</v>
      </c>
    </row>
    <row r="1415" spans="1:13" ht="15" x14ac:dyDescent="0.3">
      <c r="A1415" s="1"/>
      <c r="B1415" t="s">
        <v>8</v>
      </c>
      <c r="C1415" t="s">
        <v>3482</v>
      </c>
      <c r="D1415" t="s">
        <v>3482</v>
      </c>
      <c r="E1415" t="s">
        <v>7306</v>
      </c>
      <c r="F1415" t="s">
        <v>7306</v>
      </c>
      <c r="G1415">
        <v>1</v>
      </c>
      <c r="H1415">
        <v>1</v>
      </c>
      <c r="I1415">
        <v>1</v>
      </c>
      <c r="J1415">
        <v>1</v>
      </c>
      <c r="K1415" t="s">
        <v>7</v>
      </c>
      <c r="L1415">
        <v>1</v>
      </c>
      <c r="M1415">
        <v>1</v>
      </c>
    </row>
    <row r="1416" spans="1:13" ht="15" x14ac:dyDescent="0.3">
      <c r="A1416" s="1"/>
      <c r="B1416" t="s">
        <v>8</v>
      </c>
      <c r="C1416" t="s">
        <v>3488</v>
      </c>
      <c r="D1416" t="s">
        <v>3488</v>
      </c>
      <c r="E1416" t="s">
        <v>7318</v>
      </c>
      <c r="F1416" t="s">
        <v>7318</v>
      </c>
      <c r="G1416">
        <v>1</v>
      </c>
      <c r="H1416">
        <v>1</v>
      </c>
      <c r="I1416">
        <v>1</v>
      </c>
      <c r="J1416">
        <v>1</v>
      </c>
      <c r="K1416" t="s">
        <v>7</v>
      </c>
      <c r="L1416">
        <v>1</v>
      </c>
      <c r="M1416">
        <v>1</v>
      </c>
    </row>
    <row r="1417" spans="1:13" ht="15" x14ac:dyDescent="0.3">
      <c r="A1417" s="1"/>
      <c r="B1417" t="s">
        <v>8</v>
      </c>
      <c r="C1417" t="s">
        <v>3491</v>
      </c>
      <c r="D1417" t="s">
        <v>3491</v>
      </c>
      <c r="E1417" t="s">
        <v>7321</v>
      </c>
      <c r="F1417" t="s">
        <v>7321</v>
      </c>
      <c r="G1417">
        <v>1</v>
      </c>
      <c r="H1417">
        <v>1</v>
      </c>
      <c r="I1417">
        <v>1</v>
      </c>
      <c r="J1417">
        <v>1</v>
      </c>
      <c r="K1417" t="s">
        <v>7</v>
      </c>
      <c r="L1417">
        <v>1</v>
      </c>
      <c r="M1417">
        <v>1</v>
      </c>
    </row>
    <row r="1418" spans="1:13" ht="15" x14ac:dyDescent="0.3">
      <c r="A1418" s="1"/>
      <c r="B1418" t="s">
        <v>8</v>
      </c>
      <c r="C1418" t="s">
        <v>3520</v>
      </c>
      <c r="D1418" t="s">
        <v>3520</v>
      </c>
      <c r="E1418" t="s">
        <v>10563</v>
      </c>
      <c r="F1418" t="s">
        <v>7366</v>
      </c>
      <c r="G1418">
        <v>1</v>
      </c>
      <c r="H1418">
        <v>1</v>
      </c>
      <c r="I1418">
        <v>1</v>
      </c>
      <c r="J1418">
        <v>1</v>
      </c>
      <c r="K1418" t="s">
        <v>7</v>
      </c>
      <c r="L1418">
        <v>1</v>
      </c>
      <c r="M1418">
        <v>1</v>
      </c>
    </row>
    <row r="1419" spans="1:13" ht="15" x14ac:dyDescent="0.3">
      <c r="A1419" s="1"/>
      <c r="B1419" t="s">
        <v>8</v>
      </c>
      <c r="C1419" t="s">
        <v>3546</v>
      </c>
      <c r="D1419" t="s">
        <v>3546</v>
      </c>
      <c r="E1419" t="s">
        <v>7404</v>
      </c>
      <c r="F1419" t="s">
        <v>7404</v>
      </c>
      <c r="G1419">
        <v>1</v>
      </c>
      <c r="H1419">
        <v>1</v>
      </c>
      <c r="I1419">
        <v>1</v>
      </c>
      <c r="J1419">
        <v>1</v>
      </c>
      <c r="K1419" t="s">
        <v>7</v>
      </c>
      <c r="L1419">
        <v>1</v>
      </c>
      <c r="M1419">
        <v>1</v>
      </c>
    </row>
    <row r="1420" spans="1:13" ht="15" x14ac:dyDescent="0.3">
      <c r="A1420" s="1" t="s">
        <v>7407</v>
      </c>
      <c r="B1420" t="s">
        <v>8</v>
      </c>
      <c r="C1420" t="s">
        <v>49</v>
      </c>
      <c r="D1420" t="s">
        <v>33</v>
      </c>
      <c r="E1420" t="s">
        <v>32</v>
      </c>
      <c r="F1420" t="s">
        <v>32</v>
      </c>
      <c r="G1420">
        <v>1</v>
      </c>
      <c r="H1420">
        <v>1</v>
      </c>
      <c r="I1420">
        <v>1</v>
      </c>
      <c r="J1420">
        <v>1</v>
      </c>
      <c r="K1420" t="s">
        <v>7</v>
      </c>
      <c r="L1420">
        <v>0.79864900000000005</v>
      </c>
      <c r="M1420">
        <v>0.79662699999999997</v>
      </c>
    </row>
    <row r="1421" spans="1:13" ht="15" x14ac:dyDescent="0.3">
      <c r="A1421" s="1"/>
      <c r="B1421" t="s">
        <v>8</v>
      </c>
      <c r="C1421" t="s">
        <v>3556</v>
      </c>
      <c r="D1421" t="s">
        <v>7419</v>
      </c>
      <c r="E1421" t="s">
        <v>7421</v>
      </c>
      <c r="F1421" t="s">
        <v>7421</v>
      </c>
      <c r="G1421">
        <v>1</v>
      </c>
      <c r="H1421">
        <v>1</v>
      </c>
      <c r="I1421">
        <v>1</v>
      </c>
      <c r="J1421">
        <v>1</v>
      </c>
      <c r="K1421" t="s">
        <v>7</v>
      </c>
      <c r="L1421">
        <v>0.97767000000000004</v>
      </c>
      <c r="M1421">
        <v>0.97424500000000003</v>
      </c>
    </row>
    <row r="1422" spans="1:13" ht="15" x14ac:dyDescent="0.3">
      <c r="A1422" s="1"/>
      <c r="B1422" t="s">
        <v>8</v>
      </c>
      <c r="C1422" t="s">
        <v>3559</v>
      </c>
      <c r="D1422" t="s">
        <v>3559</v>
      </c>
      <c r="E1422" t="s">
        <v>7424</v>
      </c>
      <c r="F1422" t="s">
        <v>7424</v>
      </c>
      <c r="G1422">
        <v>1</v>
      </c>
      <c r="H1422">
        <v>1</v>
      </c>
      <c r="I1422">
        <v>1</v>
      </c>
      <c r="J1422">
        <v>1</v>
      </c>
      <c r="K1422" t="s">
        <v>7</v>
      </c>
      <c r="L1422">
        <v>1</v>
      </c>
      <c r="M1422">
        <v>1</v>
      </c>
    </row>
    <row r="1423" spans="1:13" ht="15" x14ac:dyDescent="0.3">
      <c r="A1423" s="1"/>
      <c r="B1423" t="s">
        <v>8</v>
      </c>
      <c r="C1423" t="s">
        <v>3565</v>
      </c>
      <c r="D1423" t="s">
        <v>3565</v>
      </c>
      <c r="E1423" t="s">
        <v>7439</v>
      </c>
      <c r="F1423" t="s">
        <v>7439</v>
      </c>
      <c r="G1423">
        <v>1</v>
      </c>
      <c r="H1423">
        <v>1</v>
      </c>
      <c r="I1423">
        <v>1</v>
      </c>
      <c r="J1423">
        <v>1</v>
      </c>
      <c r="K1423" t="s">
        <v>7</v>
      </c>
      <c r="L1423">
        <v>1</v>
      </c>
      <c r="M1423">
        <v>1</v>
      </c>
    </row>
    <row r="1424" spans="1:13" ht="15" x14ac:dyDescent="0.3">
      <c r="A1424" s="1"/>
      <c r="B1424" t="s">
        <v>8</v>
      </c>
      <c r="C1424" t="s">
        <v>3574</v>
      </c>
      <c r="D1424" t="s">
        <v>3574</v>
      </c>
      <c r="E1424" t="s">
        <v>7446</v>
      </c>
      <c r="F1424" t="s">
        <v>7446</v>
      </c>
      <c r="G1424">
        <v>1</v>
      </c>
      <c r="H1424">
        <v>1</v>
      </c>
      <c r="I1424">
        <v>1</v>
      </c>
      <c r="J1424">
        <v>1</v>
      </c>
      <c r="K1424" t="s">
        <v>7</v>
      </c>
      <c r="L1424">
        <v>1</v>
      </c>
      <c r="M1424">
        <v>1</v>
      </c>
    </row>
    <row r="1425" spans="1:13" ht="15" x14ac:dyDescent="0.3">
      <c r="A1425" s="1"/>
      <c r="B1425" t="s">
        <v>8</v>
      </c>
      <c r="C1425" t="s">
        <v>3579</v>
      </c>
      <c r="D1425" t="s">
        <v>3579</v>
      </c>
      <c r="E1425" t="s">
        <v>7451</v>
      </c>
      <c r="F1425" t="s">
        <v>7451</v>
      </c>
      <c r="G1425">
        <v>1</v>
      </c>
      <c r="H1425">
        <v>1</v>
      </c>
      <c r="I1425">
        <v>1</v>
      </c>
      <c r="J1425">
        <v>1</v>
      </c>
      <c r="K1425" t="s">
        <v>7</v>
      </c>
      <c r="L1425">
        <v>1</v>
      </c>
      <c r="M1425">
        <v>1</v>
      </c>
    </row>
    <row r="1426" spans="1:13" ht="15" x14ac:dyDescent="0.3">
      <c r="A1426" s="1"/>
      <c r="B1426" t="s">
        <v>8</v>
      </c>
      <c r="C1426" t="s">
        <v>3599</v>
      </c>
      <c r="D1426" t="s">
        <v>3599</v>
      </c>
      <c r="E1426" t="s">
        <v>10564</v>
      </c>
      <c r="F1426" t="s">
        <v>10565</v>
      </c>
      <c r="G1426">
        <v>1</v>
      </c>
      <c r="H1426">
        <v>1</v>
      </c>
      <c r="I1426">
        <v>1</v>
      </c>
      <c r="J1426">
        <v>1</v>
      </c>
      <c r="K1426" t="s">
        <v>7</v>
      </c>
      <c r="L1426">
        <v>1</v>
      </c>
      <c r="M1426">
        <v>1</v>
      </c>
    </row>
    <row r="1427" spans="1:13" ht="15" x14ac:dyDescent="0.3">
      <c r="A1427" s="1"/>
      <c r="B1427" t="s">
        <v>8</v>
      </c>
      <c r="C1427" t="s">
        <v>3604</v>
      </c>
      <c r="D1427" t="s">
        <v>3604</v>
      </c>
      <c r="E1427" t="s">
        <v>7493</v>
      </c>
      <c r="F1427" t="s">
        <v>7493</v>
      </c>
      <c r="G1427">
        <v>1</v>
      </c>
      <c r="H1427">
        <v>1</v>
      </c>
      <c r="I1427">
        <v>1</v>
      </c>
      <c r="J1427">
        <v>1</v>
      </c>
      <c r="K1427" t="s">
        <v>7</v>
      </c>
      <c r="L1427">
        <v>1</v>
      </c>
      <c r="M1427">
        <v>1</v>
      </c>
    </row>
    <row r="1428" spans="1:13" ht="15" x14ac:dyDescent="0.3">
      <c r="A1428" s="1"/>
      <c r="B1428" t="s">
        <v>8</v>
      </c>
      <c r="C1428" t="s">
        <v>3618</v>
      </c>
      <c r="D1428" t="s">
        <v>3618</v>
      </c>
      <c r="E1428" t="s">
        <v>10567</v>
      </c>
      <c r="F1428" t="s">
        <v>10567</v>
      </c>
      <c r="G1428">
        <v>1</v>
      </c>
      <c r="H1428">
        <v>1</v>
      </c>
      <c r="I1428">
        <v>1</v>
      </c>
      <c r="J1428">
        <v>1</v>
      </c>
      <c r="K1428" t="s">
        <v>7</v>
      </c>
      <c r="L1428">
        <v>1</v>
      </c>
      <c r="M1428">
        <v>1</v>
      </c>
    </row>
    <row r="1429" spans="1:13" ht="15" x14ac:dyDescent="0.3">
      <c r="A1429" s="1"/>
      <c r="B1429" t="s">
        <v>8</v>
      </c>
      <c r="C1429" t="s">
        <v>3630</v>
      </c>
      <c r="D1429" t="s">
        <v>3630</v>
      </c>
      <c r="E1429" t="s">
        <v>7540</v>
      </c>
      <c r="F1429" t="s">
        <v>7540</v>
      </c>
      <c r="G1429">
        <v>1</v>
      </c>
      <c r="H1429">
        <v>1</v>
      </c>
      <c r="I1429">
        <v>1</v>
      </c>
      <c r="J1429">
        <v>1</v>
      </c>
      <c r="K1429" t="s">
        <v>7</v>
      </c>
      <c r="L1429">
        <v>1</v>
      </c>
      <c r="M1429">
        <v>1</v>
      </c>
    </row>
    <row r="1430" spans="1:13" ht="15" x14ac:dyDescent="0.3">
      <c r="A1430" s="1"/>
      <c r="B1430" t="s">
        <v>8</v>
      </c>
      <c r="C1430" t="s">
        <v>3641</v>
      </c>
      <c r="D1430" t="s">
        <v>10568</v>
      </c>
      <c r="E1430" t="s">
        <v>10569</v>
      </c>
      <c r="F1430" t="s">
        <v>7554</v>
      </c>
      <c r="G1430">
        <v>1</v>
      </c>
      <c r="H1430">
        <v>1</v>
      </c>
      <c r="I1430">
        <v>1</v>
      </c>
      <c r="J1430">
        <v>1</v>
      </c>
      <c r="K1430" t="s">
        <v>7</v>
      </c>
      <c r="L1430">
        <v>0.95780799999999999</v>
      </c>
      <c r="M1430">
        <v>0.95808800000000005</v>
      </c>
    </row>
    <row r="1431" spans="1:13" ht="15" x14ac:dyDescent="0.3">
      <c r="A1431" s="1"/>
      <c r="B1431" t="s">
        <v>8</v>
      </c>
      <c r="C1431" t="s">
        <v>3647</v>
      </c>
      <c r="D1431" t="s">
        <v>3647</v>
      </c>
      <c r="E1431" t="s">
        <v>7570</v>
      </c>
      <c r="F1431" t="s">
        <v>7570</v>
      </c>
      <c r="G1431">
        <v>1</v>
      </c>
      <c r="H1431">
        <v>1</v>
      </c>
      <c r="I1431">
        <v>1</v>
      </c>
      <c r="J1431">
        <v>1</v>
      </c>
      <c r="K1431" t="s">
        <v>7</v>
      </c>
      <c r="L1431">
        <v>1</v>
      </c>
      <c r="M1431">
        <v>1</v>
      </c>
    </row>
    <row r="1432" spans="1:13" ht="15" x14ac:dyDescent="0.3">
      <c r="A1432" s="1"/>
      <c r="B1432" t="s">
        <v>8</v>
      </c>
      <c r="C1432" t="s">
        <v>3650</v>
      </c>
      <c r="D1432" t="s">
        <v>10570</v>
      </c>
      <c r="E1432" t="s">
        <v>7574</v>
      </c>
      <c r="F1432" t="s">
        <v>7574</v>
      </c>
      <c r="G1432">
        <v>1</v>
      </c>
      <c r="H1432">
        <v>1</v>
      </c>
      <c r="I1432">
        <v>1</v>
      </c>
      <c r="J1432">
        <v>1</v>
      </c>
      <c r="K1432" t="s">
        <v>7</v>
      </c>
      <c r="L1432">
        <v>0.97663500000000003</v>
      </c>
      <c r="M1432">
        <v>0.97812500000000002</v>
      </c>
    </row>
    <row r="1433" spans="1:13" ht="15" x14ac:dyDescent="0.3">
      <c r="A1433" s="1"/>
      <c r="B1433" t="s">
        <v>8</v>
      </c>
      <c r="C1433" t="s">
        <v>3662</v>
      </c>
      <c r="D1433" t="s">
        <v>11027</v>
      </c>
      <c r="E1433" t="s">
        <v>11027</v>
      </c>
      <c r="F1433" t="s">
        <v>3662</v>
      </c>
      <c r="G1433">
        <v>1</v>
      </c>
      <c r="H1433">
        <v>1</v>
      </c>
      <c r="I1433">
        <v>1</v>
      </c>
      <c r="J1433">
        <v>1</v>
      </c>
      <c r="K1433" t="s">
        <v>7</v>
      </c>
      <c r="L1433">
        <v>0.81347100000000006</v>
      </c>
      <c r="M1433">
        <v>0.81369100000000005</v>
      </c>
    </row>
    <row r="1434" spans="1:13" ht="15" x14ac:dyDescent="0.3">
      <c r="A1434" s="1"/>
      <c r="B1434" t="s">
        <v>8</v>
      </c>
      <c r="C1434" t="s">
        <v>3672</v>
      </c>
      <c r="D1434" t="s">
        <v>3672</v>
      </c>
      <c r="E1434" t="s">
        <v>10571</v>
      </c>
      <c r="F1434" t="s">
        <v>10572</v>
      </c>
      <c r="G1434">
        <v>1</v>
      </c>
      <c r="H1434">
        <v>1</v>
      </c>
      <c r="I1434">
        <v>1</v>
      </c>
      <c r="J1434">
        <v>1</v>
      </c>
      <c r="K1434" t="s">
        <v>7</v>
      </c>
      <c r="L1434">
        <v>1</v>
      </c>
      <c r="M1434">
        <v>1</v>
      </c>
    </row>
    <row r="1435" spans="1:13" ht="15" x14ac:dyDescent="0.3">
      <c r="A1435" s="1" t="s">
        <v>11619</v>
      </c>
      <c r="B1435" t="s">
        <v>8</v>
      </c>
      <c r="C1435" t="s">
        <v>3681</v>
      </c>
      <c r="D1435" t="s">
        <v>3681</v>
      </c>
      <c r="E1435" t="s">
        <v>7627</v>
      </c>
      <c r="F1435" t="s">
        <v>11620</v>
      </c>
      <c r="G1435">
        <v>1</v>
      </c>
      <c r="H1435">
        <v>1</v>
      </c>
      <c r="I1435">
        <v>1</v>
      </c>
      <c r="J1435">
        <v>1</v>
      </c>
      <c r="K1435" t="s">
        <v>7</v>
      </c>
      <c r="L1435">
        <v>1</v>
      </c>
      <c r="M1435">
        <v>1</v>
      </c>
    </row>
    <row r="1436" spans="1:13" ht="15" x14ac:dyDescent="0.3">
      <c r="A1436" s="1"/>
      <c r="B1436" t="s">
        <v>8</v>
      </c>
      <c r="C1436" t="s">
        <v>3695</v>
      </c>
      <c r="D1436" t="s">
        <v>3695</v>
      </c>
      <c r="E1436" t="s">
        <v>11523</v>
      </c>
      <c r="F1436" t="s">
        <v>7654</v>
      </c>
      <c r="G1436">
        <v>1</v>
      </c>
      <c r="H1436">
        <v>1</v>
      </c>
      <c r="I1436">
        <v>1</v>
      </c>
      <c r="J1436">
        <v>1</v>
      </c>
      <c r="K1436" t="s">
        <v>7</v>
      </c>
      <c r="L1436">
        <v>1</v>
      </c>
      <c r="M1436">
        <v>1</v>
      </c>
    </row>
    <row r="1437" spans="1:13" ht="15" x14ac:dyDescent="0.3">
      <c r="A1437" s="1"/>
      <c r="B1437" t="s">
        <v>8</v>
      </c>
      <c r="C1437" t="s">
        <v>3791</v>
      </c>
      <c r="D1437" t="s">
        <v>10573</v>
      </c>
      <c r="E1437" t="s">
        <v>10574</v>
      </c>
      <c r="F1437" t="s">
        <v>7830</v>
      </c>
      <c r="G1437">
        <v>1</v>
      </c>
      <c r="H1437">
        <v>1</v>
      </c>
      <c r="I1437">
        <v>1</v>
      </c>
      <c r="J1437">
        <v>1</v>
      </c>
      <c r="K1437" t="s">
        <v>7</v>
      </c>
      <c r="L1437">
        <v>0.96220899999999998</v>
      </c>
      <c r="M1437">
        <v>0.96454300000000004</v>
      </c>
    </row>
    <row r="1438" spans="1:13" ht="15" x14ac:dyDescent="0.3">
      <c r="A1438" s="1"/>
      <c r="B1438" t="s">
        <v>8</v>
      </c>
      <c r="C1438" t="s">
        <v>3803</v>
      </c>
      <c r="D1438" t="s">
        <v>3803</v>
      </c>
      <c r="E1438" t="s">
        <v>7854</v>
      </c>
      <c r="F1438" t="s">
        <v>7854</v>
      </c>
      <c r="G1438">
        <v>1</v>
      </c>
      <c r="H1438">
        <v>1</v>
      </c>
      <c r="I1438">
        <v>1</v>
      </c>
      <c r="J1438">
        <v>1</v>
      </c>
      <c r="K1438" t="s">
        <v>7</v>
      </c>
      <c r="L1438">
        <v>1</v>
      </c>
      <c r="M1438">
        <v>1</v>
      </c>
    </row>
    <row r="1439" spans="1:13" ht="15" x14ac:dyDescent="0.3">
      <c r="A1439" s="1"/>
      <c r="B1439" t="s">
        <v>8</v>
      </c>
      <c r="C1439" t="s">
        <v>3812</v>
      </c>
      <c r="D1439" t="s">
        <v>3812</v>
      </c>
      <c r="E1439" t="s">
        <v>10575</v>
      </c>
      <c r="F1439" t="s">
        <v>10575</v>
      </c>
      <c r="G1439">
        <v>1</v>
      </c>
      <c r="H1439">
        <v>1</v>
      </c>
      <c r="I1439">
        <v>1</v>
      </c>
      <c r="J1439">
        <v>1</v>
      </c>
      <c r="K1439" t="s">
        <v>7</v>
      </c>
      <c r="L1439">
        <v>1</v>
      </c>
      <c r="M1439">
        <v>1</v>
      </c>
    </row>
    <row r="1440" spans="1:13" ht="15" x14ac:dyDescent="0.3">
      <c r="A1440" s="1"/>
      <c r="B1440" t="s">
        <v>8</v>
      </c>
      <c r="C1440" t="s">
        <v>3835</v>
      </c>
      <c r="D1440" t="s">
        <v>10576</v>
      </c>
      <c r="E1440" t="s">
        <v>10577</v>
      </c>
      <c r="F1440" t="s">
        <v>10578</v>
      </c>
      <c r="G1440">
        <v>1</v>
      </c>
      <c r="H1440">
        <v>1</v>
      </c>
      <c r="I1440">
        <v>1</v>
      </c>
      <c r="J1440">
        <v>1</v>
      </c>
      <c r="K1440" t="s">
        <v>7</v>
      </c>
      <c r="L1440">
        <v>0.95552700000000002</v>
      </c>
      <c r="M1440">
        <v>0.95517300000000005</v>
      </c>
    </row>
    <row r="1441" spans="1:13" ht="15" x14ac:dyDescent="0.3">
      <c r="A1441" s="1"/>
      <c r="B1441" t="s">
        <v>8</v>
      </c>
      <c r="C1441" t="s">
        <v>3841</v>
      </c>
      <c r="D1441" t="s">
        <v>3841</v>
      </c>
      <c r="E1441" t="s">
        <v>3841</v>
      </c>
      <c r="F1441" t="s">
        <v>3841</v>
      </c>
      <c r="G1441">
        <v>1</v>
      </c>
      <c r="H1441">
        <v>1</v>
      </c>
      <c r="I1441">
        <v>1</v>
      </c>
      <c r="J1441">
        <v>1</v>
      </c>
      <c r="K1441" t="s">
        <v>7</v>
      </c>
      <c r="L1441">
        <v>1</v>
      </c>
      <c r="M1441">
        <v>1</v>
      </c>
    </row>
    <row r="1442" spans="1:13" ht="15" x14ac:dyDescent="0.3">
      <c r="A1442" s="1"/>
      <c r="B1442" t="s">
        <v>8</v>
      </c>
      <c r="C1442" t="s">
        <v>3850</v>
      </c>
      <c r="D1442" t="s">
        <v>3850</v>
      </c>
      <c r="E1442" t="s">
        <v>7935</v>
      </c>
      <c r="F1442" t="s">
        <v>7935</v>
      </c>
      <c r="G1442">
        <v>1</v>
      </c>
      <c r="H1442">
        <v>1</v>
      </c>
      <c r="I1442">
        <v>1</v>
      </c>
      <c r="J1442">
        <v>1</v>
      </c>
      <c r="K1442" t="s">
        <v>7</v>
      </c>
      <c r="L1442">
        <v>1</v>
      </c>
      <c r="M1442">
        <v>1</v>
      </c>
    </row>
    <row r="1443" spans="1:13" ht="15" x14ac:dyDescent="0.3">
      <c r="A1443" s="1" t="s">
        <v>11621</v>
      </c>
      <c r="B1443" t="s">
        <v>8</v>
      </c>
      <c r="C1443" t="s">
        <v>3853</v>
      </c>
      <c r="D1443" t="s">
        <v>3853</v>
      </c>
      <c r="E1443" t="s">
        <v>10579</v>
      </c>
      <c r="F1443" t="s">
        <v>10580</v>
      </c>
      <c r="G1443">
        <v>1</v>
      </c>
      <c r="H1443">
        <v>1</v>
      </c>
      <c r="I1443">
        <v>1</v>
      </c>
      <c r="J1443">
        <v>1</v>
      </c>
      <c r="K1443" t="s">
        <v>7</v>
      </c>
      <c r="L1443">
        <v>1</v>
      </c>
      <c r="M1443">
        <v>1</v>
      </c>
    </row>
    <row r="1444" spans="1:13" ht="15" x14ac:dyDescent="0.3">
      <c r="A1444" s="1"/>
      <c r="B1444" t="s">
        <v>8</v>
      </c>
      <c r="C1444" t="s">
        <v>3862</v>
      </c>
      <c r="D1444" t="s">
        <v>10581</v>
      </c>
      <c r="E1444" t="s">
        <v>10582</v>
      </c>
      <c r="F1444" t="s">
        <v>7951</v>
      </c>
      <c r="G1444">
        <v>1</v>
      </c>
      <c r="H1444">
        <v>1</v>
      </c>
      <c r="I1444">
        <v>1</v>
      </c>
      <c r="J1444">
        <v>1</v>
      </c>
      <c r="K1444" t="s">
        <v>7</v>
      </c>
      <c r="L1444">
        <v>0.94530099999999995</v>
      </c>
      <c r="M1444">
        <v>0.94478499999999999</v>
      </c>
    </row>
    <row r="1445" spans="1:13" ht="15" x14ac:dyDescent="0.3">
      <c r="A1445" s="1" t="s">
        <v>11622</v>
      </c>
      <c r="B1445" t="s">
        <v>8</v>
      </c>
      <c r="C1445" t="s">
        <v>3883</v>
      </c>
      <c r="D1445" t="s">
        <v>3883</v>
      </c>
      <c r="E1445" t="s">
        <v>3883</v>
      </c>
      <c r="F1445" t="s">
        <v>3883</v>
      </c>
      <c r="G1445">
        <v>1</v>
      </c>
      <c r="H1445">
        <v>1</v>
      </c>
      <c r="I1445">
        <v>1</v>
      </c>
      <c r="J1445">
        <v>1</v>
      </c>
      <c r="K1445" t="s">
        <v>7</v>
      </c>
      <c r="L1445">
        <v>1</v>
      </c>
      <c r="M1445">
        <v>1</v>
      </c>
    </row>
    <row r="1446" spans="1:13" ht="15" x14ac:dyDescent="0.3">
      <c r="A1446" s="1"/>
      <c r="B1446" t="s">
        <v>8</v>
      </c>
      <c r="C1446" t="s">
        <v>3962</v>
      </c>
      <c r="D1446" t="s">
        <v>3962</v>
      </c>
      <c r="E1446" t="s">
        <v>10869</v>
      </c>
      <c r="F1446" t="s">
        <v>10869</v>
      </c>
      <c r="G1446">
        <v>1</v>
      </c>
      <c r="H1446">
        <v>1</v>
      </c>
      <c r="I1446">
        <v>1</v>
      </c>
      <c r="J1446">
        <v>1</v>
      </c>
      <c r="K1446" t="s">
        <v>7</v>
      </c>
      <c r="L1446">
        <v>1</v>
      </c>
      <c r="M1446">
        <v>1</v>
      </c>
    </row>
    <row r="1447" spans="1:13" ht="15" x14ac:dyDescent="0.3">
      <c r="A1447" s="1" t="s">
        <v>11623</v>
      </c>
      <c r="B1447" t="s">
        <v>8</v>
      </c>
      <c r="C1447" t="s">
        <v>3993</v>
      </c>
      <c r="D1447" t="s">
        <v>3993</v>
      </c>
      <c r="E1447" t="s">
        <v>10583</v>
      </c>
      <c r="F1447" t="s">
        <v>10583</v>
      </c>
      <c r="G1447">
        <v>1</v>
      </c>
      <c r="H1447">
        <v>1</v>
      </c>
      <c r="I1447">
        <v>1</v>
      </c>
      <c r="J1447">
        <v>1</v>
      </c>
      <c r="K1447" t="s">
        <v>7</v>
      </c>
      <c r="L1447">
        <v>1</v>
      </c>
      <c r="M1447">
        <v>1</v>
      </c>
    </row>
    <row r="1448" spans="1:13" ht="15" x14ac:dyDescent="0.3">
      <c r="A1448" s="1"/>
      <c r="B1448" t="s">
        <v>8</v>
      </c>
      <c r="C1448" t="s">
        <v>3996</v>
      </c>
      <c r="D1448" t="s">
        <v>3996</v>
      </c>
      <c r="E1448" t="s">
        <v>8225</v>
      </c>
      <c r="F1448" t="s">
        <v>8225</v>
      </c>
      <c r="G1448">
        <v>1</v>
      </c>
      <c r="H1448">
        <v>1</v>
      </c>
      <c r="I1448">
        <v>1</v>
      </c>
      <c r="J1448">
        <v>1</v>
      </c>
      <c r="K1448" t="s">
        <v>7</v>
      </c>
      <c r="L1448">
        <v>1</v>
      </c>
      <c r="M1448">
        <v>1</v>
      </c>
    </row>
    <row r="1449" spans="1:13" ht="15" x14ac:dyDescent="0.3">
      <c r="A1449" s="1"/>
      <c r="B1449" t="s">
        <v>8</v>
      </c>
      <c r="C1449" t="s">
        <v>4004</v>
      </c>
      <c r="D1449" t="s">
        <v>4004</v>
      </c>
      <c r="E1449" t="s">
        <v>8242</v>
      </c>
      <c r="F1449" t="s">
        <v>8242</v>
      </c>
      <c r="G1449">
        <v>1</v>
      </c>
      <c r="H1449">
        <v>1</v>
      </c>
      <c r="I1449">
        <v>1</v>
      </c>
      <c r="J1449">
        <v>1</v>
      </c>
      <c r="K1449" t="s">
        <v>7</v>
      </c>
      <c r="L1449">
        <v>1</v>
      </c>
      <c r="M1449">
        <v>1</v>
      </c>
    </row>
    <row r="1450" spans="1:13" ht="15" x14ac:dyDescent="0.3">
      <c r="A1450" s="1"/>
      <c r="B1450" t="s">
        <v>8</v>
      </c>
      <c r="C1450" t="s">
        <v>4038</v>
      </c>
      <c r="D1450" t="s">
        <v>4038</v>
      </c>
      <c r="E1450" t="s">
        <v>8299</v>
      </c>
      <c r="F1450" t="s">
        <v>8299</v>
      </c>
      <c r="G1450">
        <v>1</v>
      </c>
      <c r="H1450">
        <v>1</v>
      </c>
      <c r="I1450">
        <v>1</v>
      </c>
      <c r="J1450">
        <v>1</v>
      </c>
      <c r="K1450" t="s">
        <v>7</v>
      </c>
      <c r="L1450">
        <v>1</v>
      </c>
      <c r="M1450">
        <v>1</v>
      </c>
    </row>
    <row r="1451" spans="1:13" ht="15" x14ac:dyDescent="0.3">
      <c r="A1451" s="1"/>
      <c r="B1451" t="s">
        <v>8</v>
      </c>
      <c r="C1451" t="s">
        <v>4071</v>
      </c>
      <c r="D1451" t="s">
        <v>4071</v>
      </c>
      <c r="E1451" t="s">
        <v>8363</v>
      </c>
      <c r="F1451" t="s">
        <v>8363</v>
      </c>
      <c r="G1451">
        <v>1</v>
      </c>
      <c r="H1451">
        <v>1</v>
      </c>
      <c r="I1451">
        <v>1</v>
      </c>
      <c r="J1451">
        <v>1</v>
      </c>
      <c r="K1451" t="s">
        <v>7</v>
      </c>
      <c r="L1451">
        <v>1</v>
      </c>
      <c r="M1451">
        <v>1</v>
      </c>
    </row>
    <row r="1452" spans="1:13" ht="15" x14ac:dyDescent="0.3">
      <c r="A1452" s="1"/>
      <c r="B1452" t="s">
        <v>8</v>
      </c>
      <c r="C1452" t="s">
        <v>4074</v>
      </c>
      <c r="D1452" t="s">
        <v>4074</v>
      </c>
      <c r="E1452" t="s">
        <v>8370</v>
      </c>
      <c r="F1452" t="s">
        <v>8370</v>
      </c>
      <c r="G1452">
        <v>1</v>
      </c>
      <c r="H1452">
        <v>1</v>
      </c>
      <c r="I1452">
        <v>1</v>
      </c>
      <c r="J1452">
        <v>1</v>
      </c>
      <c r="K1452" t="s">
        <v>7</v>
      </c>
      <c r="L1452">
        <v>1</v>
      </c>
      <c r="M1452">
        <v>1</v>
      </c>
    </row>
    <row r="1453" spans="1:13" ht="15" x14ac:dyDescent="0.3">
      <c r="A1453" s="1"/>
      <c r="B1453" t="s">
        <v>8</v>
      </c>
      <c r="C1453" t="s">
        <v>4077</v>
      </c>
      <c r="D1453" t="s">
        <v>4077</v>
      </c>
      <c r="E1453" t="s">
        <v>4077</v>
      </c>
      <c r="F1453" t="s">
        <v>4077</v>
      </c>
      <c r="G1453">
        <v>1</v>
      </c>
      <c r="H1453">
        <v>1</v>
      </c>
      <c r="I1453">
        <v>1</v>
      </c>
      <c r="J1453">
        <v>1</v>
      </c>
      <c r="K1453" t="s">
        <v>7</v>
      </c>
      <c r="L1453">
        <v>1</v>
      </c>
      <c r="M1453">
        <v>1</v>
      </c>
    </row>
    <row r="1454" spans="1:13" ht="15" x14ac:dyDescent="0.3">
      <c r="A1454" s="1"/>
      <c r="B1454" t="s">
        <v>8</v>
      </c>
      <c r="C1454" t="s">
        <v>4097</v>
      </c>
      <c r="D1454" t="s">
        <v>4097</v>
      </c>
      <c r="E1454" t="s">
        <v>10585</v>
      </c>
      <c r="F1454" t="s">
        <v>10586</v>
      </c>
      <c r="G1454">
        <v>1</v>
      </c>
      <c r="H1454">
        <v>1</v>
      </c>
      <c r="I1454">
        <v>1</v>
      </c>
      <c r="J1454">
        <v>1</v>
      </c>
      <c r="K1454" t="s">
        <v>7</v>
      </c>
      <c r="L1454">
        <v>1</v>
      </c>
      <c r="M1454">
        <v>1</v>
      </c>
    </row>
    <row r="1455" spans="1:13" ht="15" x14ac:dyDescent="0.3">
      <c r="A1455" s="1"/>
      <c r="B1455" t="s">
        <v>8</v>
      </c>
      <c r="C1455" t="s">
        <v>4100</v>
      </c>
      <c r="D1455" t="s">
        <v>4100</v>
      </c>
      <c r="E1455" t="s">
        <v>8422</v>
      </c>
      <c r="F1455" t="s">
        <v>8422</v>
      </c>
      <c r="G1455">
        <v>1</v>
      </c>
      <c r="H1455">
        <v>1</v>
      </c>
      <c r="I1455">
        <v>1</v>
      </c>
      <c r="J1455">
        <v>1</v>
      </c>
      <c r="K1455" t="s">
        <v>7</v>
      </c>
      <c r="L1455">
        <v>1</v>
      </c>
      <c r="M1455">
        <v>1</v>
      </c>
    </row>
    <row r="1456" spans="1:13" ht="15" x14ac:dyDescent="0.3">
      <c r="A1456" s="1"/>
      <c r="B1456" t="s">
        <v>8</v>
      </c>
      <c r="C1456" t="s">
        <v>4109</v>
      </c>
      <c r="D1456" t="s">
        <v>4109</v>
      </c>
      <c r="E1456" t="s">
        <v>8438</v>
      </c>
      <c r="F1456" t="s">
        <v>10587</v>
      </c>
      <c r="G1456">
        <v>1</v>
      </c>
      <c r="H1456">
        <v>1</v>
      </c>
      <c r="I1456">
        <v>1</v>
      </c>
      <c r="J1456">
        <v>1</v>
      </c>
      <c r="K1456" t="s">
        <v>7</v>
      </c>
      <c r="L1456">
        <v>1</v>
      </c>
      <c r="M1456">
        <v>1</v>
      </c>
    </row>
    <row r="1457" spans="1:13" ht="15" x14ac:dyDescent="0.3">
      <c r="A1457" s="1"/>
      <c r="B1457" t="s">
        <v>8</v>
      </c>
      <c r="C1457" t="s">
        <v>4130</v>
      </c>
      <c r="D1457" t="s">
        <v>10589</v>
      </c>
      <c r="E1457" t="s">
        <v>8480</v>
      </c>
      <c r="F1457" t="s">
        <v>8480</v>
      </c>
      <c r="G1457">
        <v>1</v>
      </c>
      <c r="H1457">
        <v>1</v>
      </c>
      <c r="I1457">
        <v>1</v>
      </c>
      <c r="J1457">
        <v>1</v>
      </c>
      <c r="K1457" t="s">
        <v>7</v>
      </c>
      <c r="L1457">
        <v>0.85958999999999997</v>
      </c>
      <c r="M1457">
        <v>0.85795699999999997</v>
      </c>
    </row>
    <row r="1458" spans="1:13" ht="15" x14ac:dyDescent="0.3">
      <c r="A1458" s="1" t="s">
        <v>11624</v>
      </c>
      <c r="B1458" t="s">
        <v>8</v>
      </c>
      <c r="C1458" t="s">
        <v>4136</v>
      </c>
      <c r="D1458" t="s">
        <v>4136</v>
      </c>
      <c r="E1458" t="s">
        <v>8485</v>
      </c>
      <c r="F1458" t="s">
        <v>8485</v>
      </c>
      <c r="G1458">
        <v>1</v>
      </c>
      <c r="H1458">
        <v>1</v>
      </c>
      <c r="I1458">
        <v>1</v>
      </c>
      <c r="J1458">
        <v>1</v>
      </c>
      <c r="K1458" t="s">
        <v>7</v>
      </c>
      <c r="L1458">
        <v>1</v>
      </c>
      <c r="M1458">
        <v>1</v>
      </c>
    </row>
    <row r="1459" spans="1:13" ht="15" x14ac:dyDescent="0.3">
      <c r="A1459" s="1"/>
      <c r="B1459" t="s">
        <v>8</v>
      </c>
      <c r="C1459" t="s">
        <v>4145</v>
      </c>
      <c r="D1459" t="s">
        <v>4145</v>
      </c>
      <c r="E1459" t="s">
        <v>10590</v>
      </c>
      <c r="F1459" t="s">
        <v>10591</v>
      </c>
      <c r="G1459">
        <v>1</v>
      </c>
      <c r="H1459">
        <v>1</v>
      </c>
      <c r="I1459">
        <v>1</v>
      </c>
      <c r="J1459">
        <v>1</v>
      </c>
      <c r="K1459" t="s">
        <v>7</v>
      </c>
      <c r="L1459">
        <v>1</v>
      </c>
      <c r="M1459">
        <v>1</v>
      </c>
    </row>
    <row r="1460" spans="1:13" ht="15" x14ac:dyDescent="0.3">
      <c r="A1460" s="1"/>
      <c r="B1460" t="s">
        <v>8</v>
      </c>
      <c r="C1460" t="s">
        <v>4151</v>
      </c>
      <c r="D1460" t="s">
        <v>10592</v>
      </c>
      <c r="E1460" t="s">
        <v>8508</v>
      </c>
      <c r="F1460" t="s">
        <v>8508</v>
      </c>
      <c r="G1460">
        <v>1</v>
      </c>
      <c r="H1460">
        <v>1</v>
      </c>
      <c r="I1460">
        <v>1</v>
      </c>
      <c r="J1460">
        <v>1</v>
      </c>
      <c r="K1460" t="s">
        <v>7</v>
      </c>
      <c r="L1460">
        <v>0.93690499999999999</v>
      </c>
      <c r="M1460">
        <v>0.93835299999999999</v>
      </c>
    </row>
    <row r="1461" spans="1:13" ht="15" x14ac:dyDescent="0.3">
      <c r="A1461" s="1" t="s">
        <v>11625</v>
      </c>
      <c r="B1461" t="s">
        <v>8</v>
      </c>
      <c r="C1461" t="s">
        <v>4162</v>
      </c>
      <c r="D1461" t="s">
        <v>4162</v>
      </c>
      <c r="E1461" t="s">
        <v>8528</v>
      </c>
      <c r="F1461" t="s">
        <v>8528</v>
      </c>
      <c r="G1461">
        <v>1</v>
      </c>
      <c r="H1461">
        <v>1</v>
      </c>
      <c r="I1461">
        <v>1</v>
      </c>
      <c r="J1461">
        <v>1</v>
      </c>
      <c r="K1461" t="s">
        <v>7</v>
      </c>
      <c r="L1461">
        <v>1</v>
      </c>
      <c r="M1461">
        <v>1</v>
      </c>
    </row>
    <row r="1462" spans="1:13" ht="15" x14ac:dyDescent="0.3">
      <c r="A1462" s="1"/>
      <c r="B1462" t="s">
        <v>8</v>
      </c>
      <c r="C1462" t="s">
        <v>4165</v>
      </c>
      <c r="D1462" t="s">
        <v>4165</v>
      </c>
      <c r="E1462" t="s">
        <v>8533</v>
      </c>
      <c r="F1462" t="s">
        <v>8533</v>
      </c>
      <c r="G1462">
        <v>1</v>
      </c>
      <c r="H1462">
        <v>1</v>
      </c>
      <c r="I1462">
        <v>1</v>
      </c>
      <c r="J1462">
        <v>1</v>
      </c>
      <c r="K1462" t="s">
        <v>7</v>
      </c>
      <c r="L1462">
        <v>1</v>
      </c>
      <c r="M1462">
        <v>1</v>
      </c>
    </row>
    <row r="1463" spans="1:13" ht="15" x14ac:dyDescent="0.3">
      <c r="A1463" s="1"/>
      <c r="B1463" t="s">
        <v>8</v>
      </c>
      <c r="C1463" t="s">
        <v>4168</v>
      </c>
      <c r="D1463" t="s">
        <v>4168</v>
      </c>
      <c r="E1463" t="s">
        <v>10593</v>
      </c>
      <c r="F1463" t="s">
        <v>10594</v>
      </c>
      <c r="G1463">
        <v>1</v>
      </c>
      <c r="H1463">
        <v>1</v>
      </c>
      <c r="I1463">
        <v>1</v>
      </c>
      <c r="J1463">
        <v>1</v>
      </c>
      <c r="K1463" t="s">
        <v>7</v>
      </c>
      <c r="L1463">
        <v>1</v>
      </c>
      <c r="M1463">
        <v>1</v>
      </c>
    </row>
    <row r="1464" spans="1:13" ht="15" x14ac:dyDescent="0.3">
      <c r="A1464" s="1"/>
      <c r="B1464" t="s">
        <v>8</v>
      </c>
      <c r="C1464" t="s">
        <v>4174</v>
      </c>
      <c r="D1464" t="s">
        <v>4174</v>
      </c>
      <c r="E1464" t="s">
        <v>8543</v>
      </c>
      <c r="F1464" t="s">
        <v>8543</v>
      </c>
      <c r="G1464">
        <v>1</v>
      </c>
      <c r="H1464">
        <v>1</v>
      </c>
      <c r="I1464">
        <v>1</v>
      </c>
      <c r="J1464">
        <v>1</v>
      </c>
      <c r="K1464" t="s">
        <v>7</v>
      </c>
      <c r="L1464">
        <v>1</v>
      </c>
      <c r="M1464">
        <v>1</v>
      </c>
    </row>
    <row r="1465" spans="1:13" ht="15" x14ac:dyDescent="0.3">
      <c r="A1465" s="1"/>
      <c r="B1465" t="s">
        <v>8</v>
      </c>
      <c r="C1465" t="s">
        <v>4180</v>
      </c>
      <c r="D1465" t="s">
        <v>4180</v>
      </c>
      <c r="E1465" t="s">
        <v>10595</v>
      </c>
      <c r="F1465" t="s">
        <v>8549</v>
      </c>
      <c r="G1465">
        <v>1</v>
      </c>
      <c r="H1465">
        <v>1</v>
      </c>
      <c r="I1465">
        <v>1</v>
      </c>
      <c r="J1465">
        <v>1</v>
      </c>
      <c r="K1465" t="s">
        <v>7</v>
      </c>
      <c r="L1465">
        <v>1</v>
      </c>
      <c r="M1465">
        <v>1</v>
      </c>
    </row>
    <row r="1466" spans="1:13" ht="15" x14ac:dyDescent="0.3">
      <c r="A1466" s="1" t="s">
        <v>8561</v>
      </c>
      <c r="B1466" t="s">
        <v>8</v>
      </c>
      <c r="C1466" t="s">
        <v>4190</v>
      </c>
      <c r="D1466" t="s">
        <v>4190</v>
      </c>
      <c r="E1466" t="s">
        <v>8563</v>
      </c>
      <c r="F1466" t="s">
        <v>10596</v>
      </c>
      <c r="G1466">
        <v>1</v>
      </c>
      <c r="H1466">
        <v>1</v>
      </c>
      <c r="I1466">
        <v>1</v>
      </c>
      <c r="J1466">
        <v>1</v>
      </c>
      <c r="K1466" t="s">
        <v>7</v>
      </c>
      <c r="L1466">
        <v>1</v>
      </c>
      <c r="M1466">
        <v>1</v>
      </c>
    </row>
    <row r="1467" spans="1:13" ht="15" x14ac:dyDescent="0.3">
      <c r="A1467" s="1"/>
      <c r="B1467" t="s">
        <v>8</v>
      </c>
      <c r="C1467" t="s">
        <v>4199</v>
      </c>
      <c r="D1467" t="s">
        <v>4199</v>
      </c>
      <c r="E1467" t="s">
        <v>8576</v>
      </c>
      <c r="F1467" t="s">
        <v>8576</v>
      </c>
      <c r="G1467">
        <v>1</v>
      </c>
      <c r="H1467">
        <v>1</v>
      </c>
      <c r="I1467">
        <v>1</v>
      </c>
      <c r="J1467">
        <v>1</v>
      </c>
      <c r="K1467" t="s">
        <v>7</v>
      </c>
      <c r="L1467">
        <v>1</v>
      </c>
      <c r="M1467">
        <v>1</v>
      </c>
    </row>
    <row r="1468" spans="1:13" ht="15" x14ac:dyDescent="0.3">
      <c r="A1468" s="1"/>
      <c r="B1468" t="s">
        <v>8</v>
      </c>
      <c r="C1468" t="s">
        <v>4205</v>
      </c>
      <c r="D1468" t="s">
        <v>4205</v>
      </c>
      <c r="E1468" t="s">
        <v>7082</v>
      </c>
      <c r="F1468" t="s">
        <v>7082</v>
      </c>
      <c r="G1468">
        <v>1</v>
      </c>
      <c r="H1468">
        <v>1</v>
      </c>
      <c r="I1468">
        <v>1</v>
      </c>
      <c r="J1468">
        <v>1</v>
      </c>
      <c r="K1468" t="s">
        <v>7</v>
      </c>
      <c r="L1468">
        <v>1</v>
      </c>
      <c r="M1468">
        <v>1</v>
      </c>
    </row>
    <row r="1469" spans="1:13" ht="15" x14ac:dyDescent="0.3">
      <c r="A1469" s="1"/>
      <c r="B1469" t="s">
        <v>8</v>
      </c>
      <c r="C1469" t="s">
        <v>4208</v>
      </c>
      <c r="D1469" t="s">
        <v>4208</v>
      </c>
      <c r="E1469" t="s">
        <v>11340</v>
      </c>
      <c r="F1469" t="s">
        <v>11340</v>
      </c>
      <c r="G1469">
        <v>1</v>
      </c>
      <c r="H1469">
        <v>1</v>
      </c>
      <c r="I1469">
        <v>1</v>
      </c>
      <c r="J1469">
        <v>1</v>
      </c>
      <c r="K1469" t="s">
        <v>7</v>
      </c>
      <c r="L1469">
        <v>1</v>
      </c>
      <c r="M1469">
        <v>1</v>
      </c>
    </row>
    <row r="1470" spans="1:13" ht="15" x14ac:dyDescent="0.3">
      <c r="A1470" s="1"/>
      <c r="B1470" t="s">
        <v>8</v>
      </c>
      <c r="C1470" t="s">
        <v>4211</v>
      </c>
      <c r="D1470" t="s">
        <v>4211</v>
      </c>
      <c r="E1470" t="s">
        <v>8599</v>
      </c>
      <c r="F1470" t="s">
        <v>8599</v>
      </c>
      <c r="G1470">
        <v>1</v>
      </c>
      <c r="H1470">
        <v>1</v>
      </c>
      <c r="I1470">
        <v>1</v>
      </c>
      <c r="J1470">
        <v>1</v>
      </c>
      <c r="K1470" t="s">
        <v>7</v>
      </c>
      <c r="L1470">
        <v>1</v>
      </c>
      <c r="M1470">
        <v>1</v>
      </c>
    </row>
    <row r="1471" spans="1:13" ht="15" x14ac:dyDescent="0.3">
      <c r="A1471" s="1"/>
      <c r="B1471" t="s">
        <v>8</v>
      </c>
      <c r="C1471" t="s">
        <v>4214</v>
      </c>
      <c r="D1471" t="s">
        <v>4214</v>
      </c>
      <c r="E1471" t="s">
        <v>8568</v>
      </c>
      <c r="F1471" t="s">
        <v>8568</v>
      </c>
      <c r="G1471">
        <v>1</v>
      </c>
      <c r="H1471">
        <v>1</v>
      </c>
      <c r="I1471">
        <v>1</v>
      </c>
      <c r="J1471">
        <v>1</v>
      </c>
      <c r="K1471" t="s">
        <v>7</v>
      </c>
      <c r="L1471">
        <v>1</v>
      </c>
      <c r="M1471">
        <v>1</v>
      </c>
    </row>
    <row r="1472" spans="1:13" ht="15" x14ac:dyDescent="0.3">
      <c r="A1472" s="1"/>
      <c r="B1472" t="s">
        <v>8</v>
      </c>
      <c r="C1472" t="s">
        <v>4235</v>
      </c>
      <c r="D1472" t="s">
        <v>4235</v>
      </c>
      <c r="E1472" t="s">
        <v>10598</v>
      </c>
      <c r="F1472" t="s">
        <v>10598</v>
      </c>
      <c r="G1472">
        <v>1</v>
      </c>
      <c r="H1472">
        <v>1</v>
      </c>
      <c r="I1472">
        <v>1</v>
      </c>
      <c r="J1472">
        <v>1</v>
      </c>
      <c r="K1472" t="s">
        <v>7</v>
      </c>
      <c r="L1472">
        <v>1</v>
      </c>
      <c r="M1472">
        <v>1</v>
      </c>
    </row>
    <row r="1473" spans="1:13" ht="15" x14ac:dyDescent="0.3">
      <c r="A1473" s="1"/>
      <c r="B1473" t="s">
        <v>8</v>
      </c>
      <c r="C1473" t="s">
        <v>4254</v>
      </c>
      <c r="D1473" t="s">
        <v>4254</v>
      </c>
      <c r="E1473" t="s">
        <v>8662</v>
      </c>
      <c r="F1473" t="s">
        <v>8663</v>
      </c>
      <c r="G1473">
        <v>1</v>
      </c>
      <c r="H1473">
        <v>1</v>
      </c>
      <c r="I1473">
        <v>1</v>
      </c>
      <c r="J1473">
        <v>1</v>
      </c>
      <c r="K1473" t="s">
        <v>7</v>
      </c>
      <c r="L1473">
        <v>1</v>
      </c>
      <c r="M1473">
        <v>1</v>
      </c>
    </row>
    <row r="1474" spans="1:13" ht="15" x14ac:dyDescent="0.3">
      <c r="A1474" s="1"/>
      <c r="B1474" t="s">
        <v>8</v>
      </c>
      <c r="C1474" t="s">
        <v>4257</v>
      </c>
      <c r="D1474" t="s">
        <v>4257</v>
      </c>
      <c r="E1474" t="s">
        <v>8668</v>
      </c>
      <c r="F1474" t="s">
        <v>8668</v>
      </c>
      <c r="G1474">
        <v>1</v>
      </c>
      <c r="H1474">
        <v>1</v>
      </c>
      <c r="I1474">
        <v>1</v>
      </c>
      <c r="J1474">
        <v>1</v>
      </c>
      <c r="K1474" t="s">
        <v>7</v>
      </c>
      <c r="L1474">
        <v>1</v>
      </c>
      <c r="M1474">
        <v>1</v>
      </c>
    </row>
    <row r="1475" spans="1:13" ht="15" x14ac:dyDescent="0.3">
      <c r="A1475" s="1"/>
      <c r="B1475" t="s">
        <v>8</v>
      </c>
      <c r="C1475" t="s">
        <v>4296</v>
      </c>
      <c r="D1475" t="s">
        <v>4296</v>
      </c>
      <c r="E1475" t="s">
        <v>8741</v>
      </c>
      <c r="F1475" t="s">
        <v>8741</v>
      </c>
      <c r="G1475">
        <v>1</v>
      </c>
      <c r="H1475">
        <v>1</v>
      </c>
      <c r="I1475">
        <v>1</v>
      </c>
      <c r="J1475">
        <v>1</v>
      </c>
      <c r="K1475" t="s">
        <v>7</v>
      </c>
      <c r="L1475">
        <v>1</v>
      </c>
      <c r="M1475">
        <v>1</v>
      </c>
    </row>
    <row r="1476" spans="1:13" ht="15" x14ac:dyDescent="0.3">
      <c r="A1476" s="1"/>
      <c r="B1476" t="s">
        <v>8</v>
      </c>
      <c r="C1476" t="s">
        <v>4314</v>
      </c>
      <c r="D1476" t="s">
        <v>4314</v>
      </c>
      <c r="E1476" t="s">
        <v>8768</v>
      </c>
      <c r="F1476" t="s">
        <v>8768</v>
      </c>
      <c r="G1476">
        <v>1</v>
      </c>
      <c r="H1476">
        <v>1</v>
      </c>
      <c r="I1476">
        <v>1</v>
      </c>
      <c r="J1476">
        <v>1</v>
      </c>
      <c r="K1476" t="s">
        <v>7</v>
      </c>
      <c r="L1476">
        <v>1</v>
      </c>
      <c r="M1476">
        <v>1</v>
      </c>
    </row>
    <row r="1477" spans="1:13" ht="15" x14ac:dyDescent="0.3">
      <c r="A1477" s="1"/>
      <c r="B1477" t="s">
        <v>8</v>
      </c>
      <c r="C1477" t="s">
        <v>4317</v>
      </c>
      <c r="D1477" t="s">
        <v>4317</v>
      </c>
      <c r="E1477" t="s">
        <v>10601</v>
      </c>
      <c r="F1477" t="s">
        <v>8779</v>
      </c>
      <c r="G1477">
        <v>1</v>
      </c>
      <c r="H1477">
        <v>1</v>
      </c>
      <c r="I1477">
        <v>1</v>
      </c>
      <c r="J1477">
        <v>1</v>
      </c>
      <c r="K1477" t="s">
        <v>7</v>
      </c>
      <c r="L1477">
        <v>1</v>
      </c>
      <c r="M1477">
        <v>1</v>
      </c>
    </row>
    <row r="1478" spans="1:13" ht="15" x14ac:dyDescent="0.3">
      <c r="A1478" s="1"/>
      <c r="B1478" t="s">
        <v>8</v>
      </c>
      <c r="C1478" t="s">
        <v>4329</v>
      </c>
      <c r="D1478" t="s">
        <v>4329</v>
      </c>
      <c r="E1478" t="s">
        <v>8801</v>
      </c>
      <c r="F1478" t="s">
        <v>8801</v>
      </c>
      <c r="G1478">
        <v>1</v>
      </c>
      <c r="H1478">
        <v>1</v>
      </c>
      <c r="I1478">
        <v>1</v>
      </c>
      <c r="J1478">
        <v>1</v>
      </c>
      <c r="K1478" t="s">
        <v>7</v>
      </c>
      <c r="L1478">
        <v>1</v>
      </c>
      <c r="M1478">
        <v>1</v>
      </c>
    </row>
    <row r="1479" spans="1:13" ht="15" x14ac:dyDescent="0.3">
      <c r="A1479" s="1"/>
      <c r="B1479" t="s">
        <v>8</v>
      </c>
      <c r="C1479" t="s">
        <v>4332</v>
      </c>
      <c r="D1479" t="s">
        <v>10603</v>
      </c>
      <c r="E1479" t="s">
        <v>8807</v>
      </c>
      <c r="F1479" t="s">
        <v>8807</v>
      </c>
      <c r="G1479">
        <v>1</v>
      </c>
      <c r="H1479">
        <v>1</v>
      </c>
      <c r="I1479">
        <v>1</v>
      </c>
      <c r="J1479">
        <v>1</v>
      </c>
      <c r="K1479" t="s">
        <v>7</v>
      </c>
      <c r="L1479">
        <v>0.93649199999999999</v>
      </c>
      <c r="M1479">
        <v>0.93303100000000005</v>
      </c>
    </row>
    <row r="1480" spans="1:13" ht="15" x14ac:dyDescent="0.3">
      <c r="A1480" s="1" t="s">
        <v>11626</v>
      </c>
      <c r="B1480" t="s">
        <v>8</v>
      </c>
      <c r="C1480" t="s">
        <v>4335</v>
      </c>
      <c r="D1480" t="s">
        <v>4335</v>
      </c>
      <c r="E1480" t="s">
        <v>8808</v>
      </c>
      <c r="F1480" t="s">
        <v>8808</v>
      </c>
      <c r="G1480">
        <v>1</v>
      </c>
      <c r="H1480">
        <v>1</v>
      </c>
      <c r="I1480">
        <v>1</v>
      </c>
      <c r="J1480">
        <v>1</v>
      </c>
      <c r="K1480" t="s">
        <v>7</v>
      </c>
      <c r="L1480">
        <v>1</v>
      </c>
      <c r="M1480">
        <v>1</v>
      </c>
    </row>
    <row r="1481" spans="1:13" ht="15" x14ac:dyDescent="0.3">
      <c r="A1481" s="1"/>
      <c r="B1481" t="s">
        <v>8</v>
      </c>
      <c r="C1481" t="s">
        <v>4339</v>
      </c>
      <c r="D1481" t="s">
        <v>10604</v>
      </c>
      <c r="E1481" t="s">
        <v>8823</v>
      </c>
      <c r="F1481" t="s">
        <v>10605</v>
      </c>
      <c r="G1481">
        <v>1</v>
      </c>
      <c r="H1481">
        <v>1</v>
      </c>
      <c r="I1481">
        <v>1</v>
      </c>
      <c r="J1481">
        <v>1</v>
      </c>
      <c r="K1481" t="s">
        <v>7</v>
      </c>
      <c r="L1481">
        <v>0.95888099999999998</v>
      </c>
      <c r="M1481">
        <v>0.96060699999999999</v>
      </c>
    </row>
    <row r="1482" spans="1:13" ht="15" x14ac:dyDescent="0.3">
      <c r="A1482" s="1"/>
      <c r="B1482" t="s">
        <v>8</v>
      </c>
      <c r="C1482" t="s">
        <v>4357</v>
      </c>
      <c r="D1482" t="s">
        <v>4357</v>
      </c>
      <c r="E1482" t="s">
        <v>10607</v>
      </c>
      <c r="F1482" t="s">
        <v>8867</v>
      </c>
      <c r="G1482">
        <v>1</v>
      </c>
      <c r="H1482">
        <v>1</v>
      </c>
      <c r="I1482">
        <v>1</v>
      </c>
      <c r="J1482">
        <v>1</v>
      </c>
      <c r="K1482" t="s">
        <v>7</v>
      </c>
      <c r="L1482">
        <v>1</v>
      </c>
      <c r="M1482">
        <v>1</v>
      </c>
    </row>
    <row r="1483" spans="1:13" ht="15" x14ac:dyDescent="0.3">
      <c r="A1483" s="1"/>
      <c r="B1483" t="s">
        <v>8</v>
      </c>
      <c r="C1483" t="s">
        <v>4360</v>
      </c>
      <c r="D1483" t="s">
        <v>4360</v>
      </c>
      <c r="E1483" t="s">
        <v>8870</v>
      </c>
      <c r="F1483" t="s">
        <v>8870</v>
      </c>
      <c r="G1483">
        <v>1</v>
      </c>
      <c r="H1483">
        <v>1</v>
      </c>
      <c r="I1483">
        <v>1</v>
      </c>
      <c r="J1483">
        <v>1</v>
      </c>
      <c r="K1483" t="s">
        <v>7</v>
      </c>
      <c r="L1483">
        <v>1</v>
      </c>
      <c r="M1483">
        <v>1</v>
      </c>
    </row>
    <row r="1484" spans="1:13" ht="15" x14ac:dyDescent="0.3">
      <c r="A1484" s="1" t="s">
        <v>11627</v>
      </c>
      <c r="B1484" t="s">
        <v>8</v>
      </c>
      <c r="C1484" t="s">
        <v>4363</v>
      </c>
      <c r="D1484" t="s">
        <v>4363</v>
      </c>
      <c r="E1484" t="s">
        <v>10608</v>
      </c>
      <c r="F1484" t="s">
        <v>10609</v>
      </c>
      <c r="G1484">
        <v>1</v>
      </c>
      <c r="H1484">
        <v>1</v>
      </c>
      <c r="I1484">
        <v>1</v>
      </c>
      <c r="J1484">
        <v>1</v>
      </c>
      <c r="K1484" t="s">
        <v>7</v>
      </c>
      <c r="L1484">
        <v>1</v>
      </c>
      <c r="M1484">
        <v>1</v>
      </c>
    </row>
    <row r="1485" spans="1:13" ht="15" x14ac:dyDescent="0.3">
      <c r="A1485" s="1"/>
      <c r="B1485" t="s">
        <v>8</v>
      </c>
      <c r="C1485" t="s">
        <v>4375</v>
      </c>
      <c r="D1485" t="s">
        <v>4375</v>
      </c>
      <c r="E1485" t="s">
        <v>8898</v>
      </c>
      <c r="F1485" t="s">
        <v>8898</v>
      </c>
      <c r="G1485">
        <v>1</v>
      </c>
      <c r="H1485">
        <v>1</v>
      </c>
      <c r="I1485">
        <v>1</v>
      </c>
      <c r="J1485">
        <v>1</v>
      </c>
      <c r="K1485" t="s">
        <v>7</v>
      </c>
      <c r="L1485">
        <v>1</v>
      </c>
      <c r="M1485">
        <v>1</v>
      </c>
    </row>
    <row r="1486" spans="1:13" ht="15" x14ac:dyDescent="0.3">
      <c r="A1486" s="1"/>
      <c r="B1486" t="s">
        <v>8</v>
      </c>
      <c r="C1486" t="s">
        <v>4378</v>
      </c>
      <c r="D1486" t="s">
        <v>10610</v>
      </c>
      <c r="E1486" t="s">
        <v>10611</v>
      </c>
      <c r="F1486" t="s">
        <v>10611</v>
      </c>
      <c r="G1486">
        <v>1</v>
      </c>
      <c r="H1486">
        <v>1</v>
      </c>
      <c r="I1486">
        <v>1</v>
      </c>
      <c r="J1486">
        <v>1</v>
      </c>
      <c r="K1486" t="s">
        <v>7</v>
      </c>
      <c r="L1486">
        <v>0.95057000000000003</v>
      </c>
      <c r="M1486">
        <v>0.95441600000000004</v>
      </c>
    </row>
    <row r="1487" spans="1:13" ht="15" x14ac:dyDescent="0.3">
      <c r="A1487" s="1" t="s">
        <v>11628</v>
      </c>
      <c r="B1487" t="s">
        <v>8</v>
      </c>
      <c r="C1487" t="s">
        <v>171</v>
      </c>
      <c r="D1487" t="s">
        <v>172</v>
      </c>
      <c r="E1487" t="s">
        <v>173</v>
      </c>
      <c r="F1487" t="s">
        <v>173</v>
      </c>
      <c r="G1487">
        <v>1</v>
      </c>
      <c r="H1487">
        <v>1</v>
      </c>
      <c r="I1487">
        <v>1</v>
      </c>
      <c r="J1487">
        <v>1</v>
      </c>
      <c r="K1487" t="s">
        <v>7</v>
      </c>
      <c r="L1487">
        <v>0.74230499999999999</v>
      </c>
      <c r="M1487">
        <v>0.73875500000000005</v>
      </c>
    </row>
    <row r="1488" spans="1:13" ht="15" x14ac:dyDescent="0.3">
      <c r="A1488" s="1"/>
      <c r="B1488" t="s">
        <v>8</v>
      </c>
      <c r="C1488" t="s">
        <v>4406</v>
      </c>
      <c r="D1488" t="s">
        <v>4406</v>
      </c>
      <c r="E1488" t="s">
        <v>4406</v>
      </c>
      <c r="F1488" t="s">
        <v>4406</v>
      </c>
      <c r="G1488">
        <v>1</v>
      </c>
      <c r="H1488">
        <v>1</v>
      </c>
      <c r="I1488">
        <v>1</v>
      </c>
      <c r="J1488">
        <v>1</v>
      </c>
      <c r="K1488" t="s">
        <v>7</v>
      </c>
      <c r="L1488">
        <v>1</v>
      </c>
      <c r="M1488">
        <v>1</v>
      </c>
    </row>
    <row r="1489" spans="1:13" ht="15" x14ac:dyDescent="0.3">
      <c r="A1489" s="1"/>
      <c r="B1489" t="s">
        <v>8</v>
      </c>
      <c r="C1489" t="s">
        <v>2233</v>
      </c>
      <c r="D1489" t="s">
        <v>72</v>
      </c>
      <c r="E1489" t="s">
        <v>73</v>
      </c>
      <c r="F1489" t="s">
        <v>73</v>
      </c>
      <c r="G1489">
        <v>1</v>
      </c>
      <c r="H1489">
        <v>1</v>
      </c>
      <c r="I1489">
        <v>1</v>
      </c>
      <c r="J1489">
        <v>1</v>
      </c>
      <c r="K1489" t="s">
        <v>7</v>
      </c>
      <c r="L1489">
        <v>0.95299800000000001</v>
      </c>
      <c r="M1489">
        <v>0.952623</v>
      </c>
    </row>
    <row r="1490" spans="1:13" ht="15" x14ac:dyDescent="0.3">
      <c r="A1490" s="1"/>
      <c r="B1490" t="s">
        <v>8</v>
      </c>
      <c r="C1490" t="s">
        <v>4471</v>
      </c>
      <c r="D1490" t="s">
        <v>4471</v>
      </c>
      <c r="E1490" t="s">
        <v>9035</v>
      </c>
      <c r="F1490" t="s">
        <v>9035</v>
      </c>
      <c r="G1490">
        <v>1</v>
      </c>
      <c r="H1490">
        <v>1</v>
      </c>
      <c r="I1490">
        <v>1</v>
      </c>
      <c r="J1490">
        <v>1</v>
      </c>
      <c r="K1490" t="s">
        <v>7</v>
      </c>
      <c r="L1490">
        <v>1</v>
      </c>
      <c r="M1490">
        <v>1</v>
      </c>
    </row>
    <row r="1491" spans="1:13" ht="15" x14ac:dyDescent="0.3">
      <c r="A1491" s="1"/>
      <c r="B1491" t="s">
        <v>8</v>
      </c>
      <c r="C1491" t="s">
        <v>1382</v>
      </c>
      <c r="D1491" t="s">
        <v>1383</v>
      </c>
      <c r="E1491" t="s">
        <v>1384</v>
      </c>
      <c r="F1491" t="s">
        <v>1384</v>
      </c>
      <c r="G1491">
        <v>1</v>
      </c>
      <c r="H1491">
        <v>1</v>
      </c>
      <c r="I1491">
        <v>1</v>
      </c>
      <c r="J1491">
        <v>1</v>
      </c>
      <c r="K1491" t="s">
        <v>7</v>
      </c>
      <c r="L1491">
        <v>0.77110299999999998</v>
      </c>
      <c r="M1491">
        <v>0.76990400000000003</v>
      </c>
    </row>
    <row r="1492" spans="1:13" ht="15" x14ac:dyDescent="0.3">
      <c r="A1492" s="1"/>
      <c r="B1492" t="s">
        <v>8</v>
      </c>
      <c r="C1492" t="s">
        <v>4496</v>
      </c>
      <c r="D1492" t="s">
        <v>9086</v>
      </c>
      <c r="E1492" t="s">
        <v>9087</v>
      </c>
      <c r="F1492" t="s">
        <v>9087</v>
      </c>
      <c r="G1492">
        <v>1</v>
      </c>
      <c r="H1492">
        <v>1</v>
      </c>
      <c r="I1492">
        <v>1</v>
      </c>
      <c r="J1492">
        <v>1</v>
      </c>
      <c r="K1492" t="s">
        <v>7</v>
      </c>
      <c r="L1492">
        <v>0.95406500000000005</v>
      </c>
      <c r="M1492">
        <v>0.95254899999999998</v>
      </c>
    </row>
    <row r="1493" spans="1:13" ht="15" x14ac:dyDescent="0.3">
      <c r="A1493" s="1"/>
      <c r="B1493" t="s">
        <v>8</v>
      </c>
      <c r="C1493" t="s">
        <v>4527</v>
      </c>
      <c r="D1493" t="s">
        <v>4527</v>
      </c>
      <c r="E1493" t="s">
        <v>10613</v>
      </c>
      <c r="F1493" t="s">
        <v>9147</v>
      </c>
      <c r="G1493">
        <v>1</v>
      </c>
      <c r="H1493">
        <v>1</v>
      </c>
      <c r="I1493">
        <v>1</v>
      </c>
      <c r="J1493">
        <v>1</v>
      </c>
      <c r="K1493" t="s">
        <v>7</v>
      </c>
      <c r="L1493">
        <v>1</v>
      </c>
      <c r="M1493">
        <v>1</v>
      </c>
    </row>
    <row r="1494" spans="1:13" ht="15" x14ac:dyDescent="0.3">
      <c r="A1494" s="1"/>
      <c r="B1494" t="s">
        <v>8</v>
      </c>
      <c r="C1494" t="s">
        <v>4533</v>
      </c>
      <c r="D1494" t="s">
        <v>4533</v>
      </c>
      <c r="E1494" s="10">
        <v>39506</v>
      </c>
      <c r="F1494" t="s">
        <v>10614</v>
      </c>
      <c r="G1494">
        <v>1</v>
      </c>
      <c r="H1494">
        <v>1</v>
      </c>
      <c r="I1494">
        <v>1</v>
      </c>
      <c r="J1494">
        <v>1</v>
      </c>
      <c r="K1494" t="s">
        <v>7</v>
      </c>
      <c r="L1494">
        <v>1</v>
      </c>
      <c r="M1494">
        <v>1</v>
      </c>
    </row>
    <row r="1495" spans="1:13" ht="15" x14ac:dyDescent="0.3">
      <c r="A1495" s="1"/>
      <c r="B1495" t="s">
        <v>8</v>
      </c>
      <c r="C1495" t="s">
        <v>4554</v>
      </c>
      <c r="D1495" t="s">
        <v>4554</v>
      </c>
      <c r="E1495" t="s">
        <v>9220</v>
      </c>
      <c r="F1495" t="s">
        <v>9220</v>
      </c>
      <c r="G1495">
        <v>1</v>
      </c>
      <c r="H1495">
        <v>1</v>
      </c>
      <c r="I1495">
        <v>1</v>
      </c>
      <c r="J1495">
        <v>1</v>
      </c>
      <c r="K1495" t="s">
        <v>7</v>
      </c>
      <c r="L1495">
        <v>1</v>
      </c>
      <c r="M1495">
        <v>1</v>
      </c>
    </row>
    <row r="1496" spans="1:13" ht="15" x14ac:dyDescent="0.3">
      <c r="A1496" s="1" t="s">
        <v>11629</v>
      </c>
      <c r="B1496" t="s">
        <v>8</v>
      </c>
      <c r="C1496" t="s">
        <v>4560</v>
      </c>
      <c r="D1496" t="s">
        <v>4560</v>
      </c>
      <c r="E1496" t="s">
        <v>10616</v>
      </c>
      <c r="F1496" t="s">
        <v>9225</v>
      </c>
      <c r="G1496">
        <v>1</v>
      </c>
      <c r="H1496">
        <v>1</v>
      </c>
      <c r="I1496">
        <v>1</v>
      </c>
      <c r="J1496">
        <v>1</v>
      </c>
      <c r="K1496" t="s">
        <v>7</v>
      </c>
      <c r="L1496">
        <v>1</v>
      </c>
      <c r="M1496">
        <v>1</v>
      </c>
    </row>
    <row r="1497" spans="1:13" ht="15" x14ac:dyDescent="0.3">
      <c r="A1497" s="1"/>
      <c r="B1497" t="s">
        <v>8</v>
      </c>
      <c r="C1497" t="s">
        <v>4570</v>
      </c>
      <c r="D1497" t="s">
        <v>4570</v>
      </c>
      <c r="E1497" t="s">
        <v>10617</v>
      </c>
      <c r="F1497" t="s">
        <v>10617</v>
      </c>
      <c r="G1497">
        <v>1</v>
      </c>
      <c r="H1497">
        <v>1</v>
      </c>
      <c r="I1497">
        <v>1</v>
      </c>
      <c r="J1497">
        <v>1</v>
      </c>
      <c r="K1497" t="s">
        <v>7</v>
      </c>
      <c r="L1497">
        <v>1</v>
      </c>
      <c r="M1497">
        <v>1</v>
      </c>
    </row>
    <row r="1498" spans="1:13" ht="15" x14ac:dyDescent="0.3">
      <c r="A1498" s="1"/>
      <c r="B1498" t="s">
        <v>8</v>
      </c>
      <c r="C1498" t="s">
        <v>4597</v>
      </c>
      <c r="D1498" t="s">
        <v>4597</v>
      </c>
      <c r="E1498" t="s">
        <v>10619</v>
      </c>
      <c r="F1498" t="s">
        <v>10620</v>
      </c>
      <c r="G1498">
        <v>1</v>
      </c>
      <c r="H1498">
        <v>1</v>
      </c>
      <c r="I1498">
        <v>1</v>
      </c>
      <c r="J1498">
        <v>1</v>
      </c>
      <c r="K1498" t="s">
        <v>7</v>
      </c>
      <c r="L1498">
        <v>1</v>
      </c>
      <c r="M1498">
        <v>1</v>
      </c>
    </row>
    <row r="1499" spans="1:13" ht="15" x14ac:dyDescent="0.3">
      <c r="A1499" s="1"/>
      <c r="B1499" t="s">
        <v>8</v>
      </c>
      <c r="C1499" t="s">
        <v>4604</v>
      </c>
      <c r="D1499" t="s">
        <v>11630</v>
      </c>
      <c r="E1499" t="s">
        <v>11031</v>
      </c>
      <c r="F1499" t="s">
        <v>11630</v>
      </c>
      <c r="G1499">
        <v>1</v>
      </c>
      <c r="H1499">
        <v>1</v>
      </c>
      <c r="I1499">
        <v>1</v>
      </c>
      <c r="J1499">
        <v>1</v>
      </c>
      <c r="K1499" t="s">
        <v>7</v>
      </c>
      <c r="L1499">
        <v>0.93838299999999997</v>
      </c>
      <c r="M1499">
        <v>0.94317200000000001</v>
      </c>
    </row>
    <row r="1500" spans="1:13" ht="15" x14ac:dyDescent="0.3">
      <c r="A1500" s="1"/>
      <c r="B1500" t="s">
        <v>8</v>
      </c>
      <c r="C1500" t="s">
        <v>4607</v>
      </c>
      <c r="D1500" t="s">
        <v>4607</v>
      </c>
      <c r="E1500" t="s">
        <v>10621</v>
      </c>
      <c r="F1500" t="s">
        <v>10621</v>
      </c>
      <c r="G1500">
        <v>1</v>
      </c>
      <c r="H1500">
        <v>1</v>
      </c>
      <c r="I1500">
        <v>1</v>
      </c>
      <c r="J1500">
        <v>1</v>
      </c>
      <c r="K1500" t="s">
        <v>7</v>
      </c>
      <c r="L1500">
        <v>1</v>
      </c>
      <c r="M1500">
        <v>1</v>
      </c>
    </row>
    <row r="1501" spans="1:13" ht="15" x14ac:dyDescent="0.3">
      <c r="A1501" s="1"/>
      <c r="B1501" t="s">
        <v>8</v>
      </c>
      <c r="C1501" t="s">
        <v>4659</v>
      </c>
      <c r="D1501" t="s">
        <v>86</v>
      </c>
      <c r="E1501" t="s">
        <v>87</v>
      </c>
      <c r="F1501" t="s">
        <v>87</v>
      </c>
      <c r="G1501">
        <v>1</v>
      </c>
      <c r="H1501">
        <v>1</v>
      </c>
      <c r="I1501">
        <v>1</v>
      </c>
      <c r="J1501">
        <v>1</v>
      </c>
      <c r="K1501" t="s">
        <v>7</v>
      </c>
      <c r="L1501">
        <v>0.80974999999999997</v>
      </c>
      <c r="M1501">
        <v>0.80885799999999997</v>
      </c>
    </row>
    <row r="1502" spans="1:13" ht="15" x14ac:dyDescent="0.3">
      <c r="A1502" s="1"/>
      <c r="B1502" t="s">
        <v>8</v>
      </c>
      <c r="C1502" t="s">
        <v>4670</v>
      </c>
      <c r="D1502" t="s">
        <v>4670</v>
      </c>
      <c r="E1502" t="s">
        <v>9466</v>
      </c>
      <c r="F1502" t="s">
        <v>9466</v>
      </c>
      <c r="G1502">
        <v>1</v>
      </c>
      <c r="H1502">
        <v>1</v>
      </c>
      <c r="I1502">
        <v>1</v>
      </c>
      <c r="J1502">
        <v>1</v>
      </c>
      <c r="K1502" t="s">
        <v>7</v>
      </c>
      <c r="L1502">
        <v>1</v>
      </c>
      <c r="M1502">
        <v>1</v>
      </c>
    </row>
    <row r="1503" spans="1:13" ht="15" x14ac:dyDescent="0.3">
      <c r="A1503" s="1"/>
      <c r="B1503" t="s">
        <v>8</v>
      </c>
      <c r="C1503" t="s">
        <v>4705</v>
      </c>
      <c r="D1503" t="s">
        <v>4705</v>
      </c>
      <c r="E1503" t="s">
        <v>10622</v>
      </c>
      <c r="F1503" t="s">
        <v>9547</v>
      </c>
      <c r="G1503">
        <v>1</v>
      </c>
      <c r="H1503">
        <v>1</v>
      </c>
      <c r="I1503">
        <v>1</v>
      </c>
      <c r="J1503">
        <v>1</v>
      </c>
      <c r="K1503" t="s">
        <v>7</v>
      </c>
      <c r="L1503">
        <v>1</v>
      </c>
      <c r="M1503">
        <v>1</v>
      </c>
    </row>
    <row r="1504" spans="1:13" ht="15" x14ac:dyDescent="0.3">
      <c r="A1504" s="1"/>
      <c r="B1504" t="s">
        <v>8</v>
      </c>
      <c r="C1504" t="s">
        <v>4738</v>
      </c>
      <c r="D1504" t="s">
        <v>4738</v>
      </c>
      <c r="E1504" t="s">
        <v>10623</v>
      </c>
      <c r="F1504" t="s">
        <v>10623</v>
      </c>
      <c r="G1504">
        <v>1</v>
      </c>
      <c r="H1504">
        <v>1</v>
      </c>
      <c r="I1504">
        <v>1</v>
      </c>
      <c r="J1504">
        <v>1</v>
      </c>
      <c r="K1504" t="s">
        <v>7</v>
      </c>
      <c r="L1504">
        <v>1</v>
      </c>
      <c r="M1504">
        <v>1</v>
      </c>
    </row>
    <row r="1505" spans="1:13" ht="15" x14ac:dyDescent="0.3">
      <c r="A1505" s="1"/>
      <c r="B1505" t="s">
        <v>8</v>
      </c>
      <c r="C1505" t="s">
        <v>4762</v>
      </c>
      <c r="D1505" t="s">
        <v>4762</v>
      </c>
      <c r="E1505" t="s">
        <v>9669</v>
      </c>
      <c r="F1505" t="s">
        <v>9669</v>
      </c>
      <c r="G1505">
        <v>1</v>
      </c>
      <c r="H1505">
        <v>1</v>
      </c>
      <c r="I1505">
        <v>1</v>
      </c>
      <c r="J1505">
        <v>1</v>
      </c>
      <c r="K1505" t="s">
        <v>7</v>
      </c>
      <c r="L1505">
        <v>1</v>
      </c>
      <c r="M1505">
        <v>1</v>
      </c>
    </row>
    <row r="1506" spans="1:13" ht="15" x14ac:dyDescent="0.3">
      <c r="A1506" s="1"/>
      <c r="B1506" t="s">
        <v>8</v>
      </c>
      <c r="C1506" t="s">
        <v>4780</v>
      </c>
      <c r="D1506" t="s">
        <v>4780</v>
      </c>
      <c r="E1506" t="s">
        <v>9708</v>
      </c>
      <c r="F1506" t="s">
        <v>9708</v>
      </c>
      <c r="G1506">
        <v>1</v>
      </c>
      <c r="H1506">
        <v>1</v>
      </c>
      <c r="I1506">
        <v>1</v>
      </c>
      <c r="J1506">
        <v>1</v>
      </c>
      <c r="K1506" t="s">
        <v>7</v>
      </c>
      <c r="L1506">
        <v>1</v>
      </c>
      <c r="M1506">
        <v>1</v>
      </c>
    </row>
    <row r="1507" spans="1:13" ht="15" x14ac:dyDescent="0.3">
      <c r="A1507" s="1"/>
      <c r="B1507" t="s">
        <v>8</v>
      </c>
      <c r="C1507" t="s">
        <v>4783</v>
      </c>
      <c r="D1507" t="s">
        <v>4783</v>
      </c>
      <c r="E1507" t="s">
        <v>10627</v>
      </c>
      <c r="F1507" t="s">
        <v>10627</v>
      </c>
      <c r="G1507">
        <v>1</v>
      </c>
      <c r="H1507">
        <v>1</v>
      </c>
      <c r="I1507">
        <v>1</v>
      </c>
      <c r="J1507">
        <v>1</v>
      </c>
      <c r="K1507" t="s">
        <v>7</v>
      </c>
      <c r="L1507">
        <v>1</v>
      </c>
      <c r="M1507">
        <v>1</v>
      </c>
    </row>
    <row r="1508" spans="1:13" ht="15" x14ac:dyDescent="0.3">
      <c r="A1508" s="1"/>
      <c r="B1508" t="s">
        <v>8</v>
      </c>
      <c r="C1508" t="s">
        <v>4783</v>
      </c>
      <c r="D1508" t="s">
        <v>4783</v>
      </c>
      <c r="E1508" t="s">
        <v>10627</v>
      </c>
      <c r="F1508" t="s">
        <v>10627</v>
      </c>
      <c r="G1508">
        <v>1</v>
      </c>
      <c r="H1508">
        <v>1</v>
      </c>
      <c r="I1508">
        <v>1</v>
      </c>
      <c r="J1508">
        <v>1</v>
      </c>
      <c r="K1508" t="s">
        <v>7</v>
      </c>
      <c r="L1508">
        <v>1</v>
      </c>
      <c r="M1508">
        <v>1</v>
      </c>
    </row>
    <row r="1509" spans="1:13" ht="15" x14ac:dyDescent="0.3">
      <c r="A1509" s="1"/>
      <c r="B1509" t="s">
        <v>8</v>
      </c>
      <c r="C1509" t="s">
        <v>4799</v>
      </c>
      <c r="D1509" t="s">
        <v>4799</v>
      </c>
      <c r="E1509" t="s">
        <v>9740</v>
      </c>
      <c r="F1509" t="s">
        <v>9740</v>
      </c>
      <c r="G1509">
        <v>1</v>
      </c>
      <c r="H1509">
        <v>1</v>
      </c>
      <c r="I1509">
        <v>1</v>
      </c>
      <c r="J1509">
        <v>1</v>
      </c>
      <c r="K1509" t="s">
        <v>7</v>
      </c>
      <c r="L1509">
        <v>1</v>
      </c>
      <c r="M1509">
        <v>1</v>
      </c>
    </row>
    <row r="1510" spans="1:13" ht="15" x14ac:dyDescent="0.3">
      <c r="A1510" s="1"/>
      <c r="B1510" t="s">
        <v>8</v>
      </c>
      <c r="C1510" t="s">
        <v>4823</v>
      </c>
      <c r="D1510" t="s">
        <v>4823</v>
      </c>
      <c r="E1510" t="s">
        <v>10628</v>
      </c>
      <c r="F1510" t="s">
        <v>9795</v>
      </c>
      <c r="G1510">
        <v>1</v>
      </c>
      <c r="H1510">
        <v>1</v>
      </c>
      <c r="I1510">
        <v>1</v>
      </c>
      <c r="J1510">
        <v>1</v>
      </c>
      <c r="K1510" t="s">
        <v>7</v>
      </c>
      <c r="L1510">
        <v>1</v>
      </c>
      <c r="M1510">
        <v>1</v>
      </c>
    </row>
    <row r="1511" spans="1:13" ht="15" x14ac:dyDescent="0.3">
      <c r="A1511" s="1"/>
      <c r="B1511" t="s">
        <v>8</v>
      </c>
      <c r="C1511" t="s">
        <v>4826</v>
      </c>
      <c r="D1511" t="s">
        <v>4826</v>
      </c>
      <c r="E1511" t="s">
        <v>10629</v>
      </c>
      <c r="F1511" t="s">
        <v>9798</v>
      </c>
      <c r="G1511">
        <v>1</v>
      </c>
      <c r="H1511">
        <v>1</v>
      </c>
      <c r="I1511">
        <v>1</v>
      </c>
      <c r="J1511">
        <v>1</v>
      </c>
      <c r="K1511" t="s">
        <v>7</v>
      </c>
      <c r="L1511">
        <v>1</v>
      </c>
      <c r="M1511">
        <v>1</v>
      </c>
    </row>
    <row r="1512" spans="1:13" ht="15" x14ac:dyDescent="0.3">
      <c r="A1512" s="1"/>
      <c r="B1512" t="s">
        <v>8</v>
      </c>
      <c r="C1512" t="s">
        <v>4840</v>
      </c>
      <c r="D1512" t="s">
        <v>4840</v>
      </c>
      <c r="E1512" t="s">
        <v>9820</v>
      </c>
      <c r="F1512" t="s">
        <v>9820</v>
      </c>
      <c r="G1512">
        <v>1</v>
      </c>
      <c r="H1512">
        <v>1</v>
      </c>
      <c r="I1512">
        <v>1</v>
      </c>
      <c r="J1512">
        <v>1</v>
      </c>
      <c r="K1512" t="s">
        <v>7</v>
      </c>
      <c r="L1512">
        <v>1</v>
      </c>
      <c r="M1512">
        <v>1</v>
      </c>
    </row>
    <row r="1513" spans="1:13" ht="15" x14ac:dyDescent="0.3">
      <c r="A1513" s="1"/>
      <c r="B1513" t="s">
        <v>8</v>
      </c>
      <c r="C1513" t="s">
        <v>4849</v>
      </c>
      <c r="D1513" t="s">
        <v>11631</v>
      </c>
      <c r="E1513" t="s">
        <v>9825</v>
      </c>
      <c r="F1513" t="s">
        <v>9374</v>
      </c>
      <c r="G1513">
        <v>1</v>
      </c>
      <c r="H1513">
        <v>1</v>
      </c>
      <c r="I1513">
        <v>1</v>
      </c>
      <c r="J1513">
        <v>1</v>
      </c>
      <c r="K1513" t="s">
        <v>7</v>
      </c>
      <c r="L1513">
        <v>0.93786499999999995</v>
      </c>
      <c r="M1513">
        <v>0.93765500000000002</v>
      </c>
    </row>
    <row r="1514" spans="1:13" ht="15" x14ac:dyDescent="0.3">
      <c r="A1514" s="1"/>
      <c r="B1514" t="s">
        <v>8</v>
      </c>
      <c r="C1514" t="s">
        <v>4910</v>
      </c>
      <c r="D1514" t="s">
        <v>4910</v>
      </c>
      <c r="E1514" t="s">
        <v>9952</v>
      </c>
      <c r="F1514" t="s">
        <v>9952</v>
      </c>
      <c r="G1514">
        <v>1</v>
      </c>
      <c r="H1514">
        <v>1</v>
      </c>
      <c r="I1514">
        <v>1</v>
      </c>
      <c r="J1514">
        <v>1</v>
      </c>
      <c r="K1514" t="s">
        <v>7</v>
      </c>
      <c r="L1514">
        <v>1</v>
      </c>
      <c r="M1514">
        <v>1</v>
      </c>
    </row>
    <row r="1515" spans="1:13" ht="15" x14ac:dyDescent="0.3">
      <c r="A1515" s="1"/>
      <c r="B1515" t="s">
        <v>8</v>
      </c>
      <c r="C1515" t="s">
        <v>4916</v>
      </c>
      <c r="D1515" t="s">
        <v>4916</v>
      </c>
      <c r="E1515" t="s">
        <v>10630</v>
      </c>
      <c r="F1515" t="s">
        <v>10630</v>
      </c>
      <c r="G1515">
        <v>1</v>
      </c>
      <c r="H1515">
        <v>1</v>
      </c>
      <c r="I1515">
        <v>1</v>
      </c>
      <c r="J1515">
        <v>1</v>
      </c>
      <c r="K1515" t="s">
        <v>7</v>
      </c>
      <c r="L1515">
        <v>1</v>
      </c>
      <c r="M1515">
        <v>1</v>
      </c>
    </row>
    <row r="1516" spans="1:13" ht="15" x14ac:dyDescent="0.3">
      <c r="A1516" s="1"/>
      <c r="B1516" t="s">
        <v>8</v>
      </c>
      <c r="C1516" t="s">
        <v>4919</v>
      </c>
      <c r="D1516" t="s">
        <v>4919</v>
      </c>
      <c r="E1516" t="s">
        <v>9982</v>
      </c>
      <c r="F1516" t="s">
        <v>9982</v>
      </c>
      <c r="G1516">
        <v>1</v>
      </c>
      <c r="H1516">
        <v>1</v>
      </c>
      <c r="I1516">
        <v>1</v>
      </c>
      <c r="J1516">
        <v>1</v>
      </c>
      <c r="K1516" t="s">
        <v>7</v>
      </c>
      <c r="L1516">
        <v>1</v>
      </c>
      <c r="M1516">
        <v>1</v>
      </c>
    </row>
    <row r="1517" spans="1:13" ht="15" x14ac:dyDescent="0.3">
      <c r="A1517" s="1"/>
      <c r="B1517" t="s">
        <v>8</v>
      </c>
      <c r="C1517" t="s">
        <v>4931</v>
      </c>
      <c r="D1517" t="s">
        <v>4931</v>
      </c>
      <c r="E1517" t="s">
        <v>10004</v>
      </c>
      <c r="F1517" t="s">
        <v>10004</v>
      </c>
      <c r="G1517">
        <v>1</v>
      </c>
      <c r="H1517">
        <v>1</v>
      </c>
      <c r="I1517">
        <v>1</v>
      </c>
      <c r="J1517">
        <v>1</v>
      </c>
      <c r="K1517" t="s">
        <v>7</v>
      </c>
      <c r="L1517">
        <v>1</v>
      </c>
      <c r="M1517">
        <v>1</v>
      </c>
    </row>
    <row r="1518" spans="1:13" ht="15" x14ac:dyDescent="0.3">
      <c r="A1518" s="1"/>
      <c r="B1518" t="s">
        <v>8</v>
      </c>
      <c r="C1518" t="s">
        <v>4947</v>
      </c>
      <c r="D1518" t="s">
        <v>10633</v>
      </c>
      <c r="E1518" t="s">
        <v>10031</v>
      </c>
      <c r="F1518" t="s">
        <v>10031</v>
      </c>
      <c r="G1518">
        <v>1</v>
      </c>
      <c r="H1518">
        <v>1</v>
      </c>
      <c r="I1518">
        <v>1</v>
      </c>
      <c r="J1518">
        <v>1</v>
      </c>
      <c r="K1518" t="s">
        <v>7</v>
      </c>
      <c r="L1518">
        <v>0.96610099999999999</v>
      </c>
      <c r="M1518">
        <v>0.96553199999999995</v>
      </c>
    </row>
    <row r="1519" spans="1:13" ht="15" x14ac:dyDescent="0.3">
      <c r="A1519" s="1"/>
      <c r="B1519" t="s">
        <v>8</v>
      </c>
      <c r="C1519" t="s">
        <v>4980</v>
      </c>
      <c r="D1519" t="s">
        <v>4980</v>
      </c>
      <c r="E1519" t="s">
        <v>10094</v>
      </c>
      <c r="F1519" t="s">
        <v>10094</v>
      </c>
      <c r="G1519">
        <v>1</v>
      </c>
      <c r="H1519">
        <v>1</v>
      </c>
      <c r="I1519">
        <v>1</v>
      </c>
      <c r="J1519">
        <v>1</v>
      </c>
      <c r="K1519" t="s">
        <v>7</v>
      </c>
      <c r="L1519">
        <v>1</v>
      </c>
      <c r="M1519">
        <v>1</v>
      </c>
    </row>
    <row r="1520" spans="1:13" ht="15" x14ac:dyDescent="0.3">
      <c r="A1520" s="1"/>
      <c r="B1520" t="s">
        <v>8</v>
      </c>
      <c r="C1520" t="s">
        <v>5015</v>
      </c>
      <c r="D1520" t="s">
        <v>5015</v>
      </c>
      <c r="E1520" t="s">
        <v>10170</v>
      </c>
      <c r="F1520" t="s">
        <v>10170</v>
      </c>
      <c r="G1520">
        <v>1</v>
      </c>
      <c r="H1520">
        <v>1</v>
      </c>
      <c r="I1520">
        <v>1</v>
      </c>
      <c r="J1520">
        <v>1</v>
      </c>
      <c r="K1520" t="s">
        <v>7</v>
      </c>
      <c r="L1520">
        <v>1</v>
      </c>
      <c r="M1520">
        <v>1</v>
      </c>
    </row>
    <row r="1521" spans="1:13" ht="15" x14ac:dyDescent="0.3">
      <c r="A1521" s="1" t="s">
        <v>11632</v>
      </c>
      <c r="B1521" t="s">
        <v>8</v>
      </c>
      <c r="C1521" t="s">
        <v>5040</v>
      </c>
      <c r="D1521" t="s">
        <v>5040</v>
      </c>
      <c r="E1521" t="s">
        <v>10215</v>
      </c>
      <c r="F1521" t="s">
        <v>10215</v>
      </c>
      <c r="G1521">
        <v>1</v>
      </c>
      <c r="H1521">
        <v>1</v>
      </c>
      <c r="I1521">
        <v>1</v>
      </c>
      <c r="J1521">
        <v>1</v>
      </c>
      <c r="K1521" t="s">
        <v>7</v>
      </c>
      <c r="L1521">
        <v>1</v>
      </c>
      <c r="M1521">
        <v>1</v>
      </c>
    </row>
    <row r="1522" spans="1:13" ht="15" x14ac:dyDescent="0.3">
      <c r="A1522" s="1"/>
      <c r="B1522" t="s">
        <v>8</v>
      </c>
      <c r="C1522" t="s">
        <v>5046</v>
      </c>
      <c r="D1522" t="s">
        <v>5046</v>
      </c>
      <c r="E1522" t="s">
        <v>10221</v>
      </c>
      <c r="F1522" t="s">
        <v>10221</v>
      </c>
      <c r="G1522">
        <v>1</v>
      </c>
      <c r="H1522">
        <v>1</v>
      </c>
      <c r="I1522">
        <v>1</v>
      </c>
      <c r="J1522">
        <v>1</v>
      </c>
      <c r="K1522" t="s">
        <v>7</v>
      </c>
      <c r="L1522">
        <v>1</v>
      </c>
      <c r="M1522">
        <v>1</v>
      </c>
    </row>
    <row r="1523" spans="1:13" ht="15" x14ac:dyDescent="0.3">
      <c r="A1523" s="1"/>
      <c r="B1523" t="s">
        <v>8</v>
      </c>
      <c r="C1523" t="s">
        <v>5075</v>
      </c>
      <c r="D1523" t="s">
        <v>10636</v>
      </c>
      <c r="E1523" t="s">
        <v>10274</v>
      </c>
      <c r="F1523" t="s">
        <v>10274</v>
      </c>
      <c r="G1523">
        <v>1</v>
      </c>
      <c r="H1523">
        <v>1</v>
      </c>
      <c r="I1523">
        <v>1</v>
      </c>
      <c r="J1523">
        <v>1</v>
      </c>
      <c r="K1523" t="s">
        <v>7</v>
      </c>
      <c r="L1523">
        <v>0.85824900000000004</v>
      </c>
      <c r="M1523">
        <v>0.85483299999999995</v>
      </c>
    </row>
    <row r="1524" spans="1:13" ht="15" x14ac:dyDescent="0.3">
      <c r="A1524" s="1"/>
      <c r="B1524" t="s">
        <v>8</v>
      </c>
      <c r="C1524" t="s">
        <v>5102</v>
      </c>
      <c r="D1524" t="s">
        <v>5102</v>
      </c>
      <c r="E1524" t="s">
        <v>10324</v>
      </c>
      <c r="F1524" t="s">
        <v>10325</v>
      </c>
      <c r="G1524">
        <v>1</v>
      </c>
      <c r="H1524">
        <v>1</v>
      </c>
      <c r="I1524">
        <v>1</v>
      </c>
      <c r="J1524">
        <v>1</v>
      </c>
      <c r="K1524" t="s">
        <v>7</v>
      </c>
      <c r="L1524">
        <v>1</v>
      </c>
      <c r="M1524">
        <v>1</v>
      </c>
    </row>
    <row r="1525" spans="1:13" ht="15" x14ac:dyDescent="0.3">
      <c r="A1525" s="1"/>
      <c r="B1525" t="s">
        <v>8</v>
      </c>
      <c r="C1525" t="s">
        <v>5112</v>
      </c>
      <c r="D1525" t="s">
        <v>5112</v>
      </c>
      <c r="E1525" t="s">
        <v>10341</v>
      </c>
      <c r="F1525" t="s">
        <v>10341</v>
      </c>
      <c r="G1525">
        <v>1</v>
      </c>
      <c r="H1525">
        <v>1</v>
      </c>
      <c r="I1525">
        <v>1</v>
      </c>
      <c r="J1525">
        <v>1</v>
      </c>
      <c r="K1525" t="s">
        <v>7</v>
      </c>
      <c r="L1525">
        <v>1</v>
      </c>
      <c r="M1525">
        <v>1</v>
      </c>
    </row>
    <row r="1526" spans="1:13" ht="15" x14ac:dyDescent="0.3">
      <c r="A1526" s="1"/>
      <c r="B1526" t="s">
        <v>8</v>
      </c>
      <c r="C1526" t="s">
        <v>5142</v>
      </c>
      <c r="D1526" t="s">
        <v>5142</v>
      </c>
      <c r="E1526" t="s">
        <v>10637</v>
      </c>
      <c r="F1526" t="s">
        <v>10637</v>
      </c>
      <c r="G1526">
        <v>1</v>
      </c>
      <c r="H1526">
        <v>1</v>
      </c>
      <c r="I1526">
        <v>1</v>
      </c>
      <c r="J1526">
        <v>1</v>
      </c>
      <c r="K1526" t="s">
        <v>7</v>
      </c>
      <c r="L1526">
        <v>1</v>
      </c>
      <c r="M1526">
        <v>1</v>
      </c>
    </row>
    <row r="1527" spans="1:13" ht="15" x14ac:dyDescent="0.3">
      <c r="A1527" s="1"/>
      <c r="B1527" t="s">
        <v>8</v>
      </c>
      <c r="C1527" t="s">
        <v>5170</v>
      </c>
      <c r="D1527" t="s">
        <v>5170</v>
      </c>
      <c r="E1527" t="s">
        <v>10442</v>
      </c>
      <c r="F1527" t="s">
        <v>10442</v>
      </c>
      <c r="G1527">
        <v>1</v>
      </c>
      <c r="H1527">
        <v>1</v>
      </c>
      <c r="I1527">
        <v>1</v>
      </c>
      <c r="J1527">
        <v>1</v>
      </c>
      <c r="K1527" t="s">
        <v>7</v>
      </c>
      <c r="L1527">
        <v>1</v>
      </c>
      <c r="M1527">
        <v>1</v>
      </c>
    </row>
    <row r="1528" spans="1:13" ht="15" x14ac:dyDescent="0.3">
      <c r="A1528" s="1"/>
      <c r="B1528" t="s">
        <v>8</v>
      </c>
      <c r="C1528" t="s">
        <v>5176</v>
      </c>
      <c r="D1528" t="s">
        <v>5176</v>
      </c>
      <c r="E1528" t="s">
        <v>10451</v>
      </c>
      <c r="F1528" t="s">
        <v>10451</v>
      </c>
      <c r="G1528">
        <v>1</v>
      </c>
      <c r="H1528">
        <v>1</v>
      </c>
      <c r="I1528">
        <v>1</v>
      </c>
      <c r="J1528">
        <v>1</v>
      </c>
      <c r="K1528" t="s">
        <v>7</v>
      </c>
      <c r="L1528">
        <v>1</v>
      </c>
      <c r="M1528">
        <v>1</v>
      </c>
    </row>
    <row r="1529" spans="1:13" ht="15" x14ac:dyDescent="0.3">
      <c r="A1529" s="1"/>
      <c r="B1529" t="s">
        <v>8</v>
      </c>
      <c r="C1529" t="s">
        <v>3821</v>
      </c>
      <c r="D1529" t="s">
        <v>3821</v>
      </c>
      <c r="E1529" t="s">
        <v>7886</v>
      </c>
      <c r="F1529" t="s">
        <v>7886</v>
      </c>
      <c r="G1529">
        <v>1</v>
      </c>
      <c r="H1529">
        <v>1</v>
      </c>
      <c r="I1529">
        <v>1</v>
      </c>
      <c r="J1529">
        <v>1</v>
      </c>
      <c r="K1529" t="s">
        <v>7</v>
      </c>
      <c r="L1529">
        <v>1</v>
      </c>
      <c r="M1529">
        <v>1</v>
      </c>
    </row>
    <row r="1530" spans="1:13" ht="15" x14ac:dyDescent="0.3">
      <c r="A1530" s="1"/>
      <c r="B1530" t="s">
        <v>8</v>
      </c>
      <c r="C1530" t="s">
        <v>3749</v>
      </c>
      <c r="D1530" t="s">
        <v>3749</v>
      </c>
      <c r="E1530" t="s">
        <v>10639</v>
      </c>
      <c r="F1530" t="s">
        <v>10639</v>
      </c>
      <c r="G1530">
        <v>1</v>
      </c>
      <c r="H1530">
        <v>1</v>
      </c>
      <c r="I1530">
        <v>1</v>
      </c>
      <c r="J1530">
        <v>1</v>
      </c>
      <c r="K1530" t="s">
        <v>7</v>
      </c>
      <c r="L1530">
        <v>1</v>
      </c>
      <c r="M1530">
        <v>1</v>
      </c>
    </row>
    <row r="1531" spans="1:13" ht="15" x14ac:dyDescent="0.3">
      <c r="A1531" s="1"/>
      <c r="B1531" t="s">
        <v>8</v>
      </c>
      <c r="C1531" t="s">
        <v>4600</v>
      </c>
      <c r="D1531" t="s">
        <v>4600</v>
      </c>
      <c r="E1531" t="s">
        <v>11040</v>
      </c>
      <c r="F1531" t="s">
        <v>11633</v>
      </c>
      <c r="G1531">
        <v>1</v>
      </c>
      <c r="H1531">
        <v>1</v>
      </c>
      <c r="I1531">
        <v>1</v>
      </c>
      <c r="J1531">
        <v>1</v>
      </c>
      <c r="K1531" t="s">
        <v>7</v>
      </c>
      <c r="L1531">
        <v>1</v>
      </c>
      <c r="M1531">
        <v>1</v>
      </c>
    </row>
    <row r="1532" spans="1:13" ht="15" x14ac:dyDescent="0.3">
      <c r="A1532" s="1"/>
      <c r="B1532" t="s">
        <v>8</v>
      </c>
      <c r="C1532" t="s">
        <v>2067</v>
      </c>
      <c r="D1532" t="s">
        <v>2042</v>
      </c>
      <c r="E1532" t="s">
        <v>2068</v>
      </c>
      <c r="F1532" t="s">
        <v>2043</v>
      </c>
      <c r="G1532">
        <v>1</v>
      </c>
      <c r="H1532">
        <v>1</v>
      </c>
      <c r="I1532">
        <v>1</v>
      </c>
      <c r="J1532">
        <v>1</v>
      </c>
      <c r="K1532" t="s">
        <v>7</v>
      </c>
      <c r="L1532">
        <v>0.98356299999999997</v>
      </c>
      <c r="M1532">
        <v>0.98318700000000003</v>
      </c>
    </row>
    <row r="1533" spans="1:13" ht="15" x14ac:dyDescent="0.3">
      <c r="A1533" s="1"/>
      <c r="B1533" t="s">
        <v>8</v>
      </c>
      <c r="C1533" t="s">
        <v>3758</v>
      </c>
      <c r="D1533" t="s">
        <v>7764</v>
      </c>
      <c r="E1533" t="s">
        <v>10640</v>
      </c>
      <c r="F1533" t="s">
        <v>10640</v>
      </c>
      <c r="G1533">
        <v>1</v>
      </c>
      <c r="H1533">
        <v>1</v>
      </c>
      <c r="I1533">
        <v>1</v>
      </c>
      <c r="J1533">
        <v>1</v>
      </c>
      <c r="K1533" t="s">
        <v>7</v>
      </c>
      <c r="L1533">
        <v>1</v>
      </c>
      <c r="M1533">
        <v>1</v>
      </c>
    </row>
    <row r="1534" spans="1:13" ht="15" x14ac:dyDescent="0.3">
      <c r="A1534" s="1"/>
      <c r="B1534" t="s">
        <v>8</v>
      </c>
      <c r="C1534" t="s">
        <v>11449</v>
      </c>
      <c r="D1534" t="s">
        <v>11449</v>
      </c>
      <c r="E1534" t="s">
        <v>11449</v>
      </c>
      <c r="F1534" t="s">
        <v>11449</v>
      </c>
      <c r="G1534">
        <v>1</v>
      </c>
      <c r="H1534">
        <v>1</v>
      </c>
      <c r="I1534">
        <v>1</v>
      </c>
      <c r="J1534">
        <v>1</v>
      </c>
      <c r="K1534" t="s">
        <v>7</v>
      </c>
      <c r="L1534">
        <v>1</v>
      </c>
      <c r="M1534">
        <v>1</v>
      </c>
    </row>
    <row r="1535" spans="1:13" ht="15" x14ac:dyDescent="0.3">
      <c r="A1535" s="1"/>
      <c r="B1535" t="s">
        <v>8</v>
      </c>
      <c r="C1535" t="s">
        <v>3533</v>
      </c>
      <c r="D1535" t="s">
        <v>3533</v>
      </c>
      <c r="E1535" t="s">
        <v>7384</v>
      </c>
      <c r="F1535" t="s">
        <v>7384</v>
      </c>
      <c r="G1535">
        <v>1</v>
      </c>
      <c r="H1535">
        <v>1</v>
      </c>
      <c r="I1535">
        <v>1</v>
      </c>
      <c r="J1535">
        <v>1</v>
      </c>
      <c r="K1535" t="s">
        <v>7</v>
      </c>
      <c r="L1535">
        <v>1</v>
      </c>
      <c r="M1535">
        <v>1</v>
      </c>
    </row>
    <row r="1536" spans="1:13" ht="15" x14ac:dyDescent="0.3">
      <c r="A1536" s="1"/>
      <c r="B1536" t="s">
        <v>8</v>
      </c>
      <c r="C1536" t="s">
        <v>3495</v>
      </c>
      <c r="D1536" t="s">
        <v>10642</v>
      </c>
      <c r="E1536" t="s">
        <v>10643</v>
      </c>
      <c r="F1536" t="s">
        <v>10643</v>
      </c>
      <c r="G1536">
        <v>0.999</v>
      </c>
      <c r="H1536">
        <v>1</v>
      </c>
      <c r="I1536">
        <v>1</v>
      </c>
      <c r="J1536">
        <v>0.999</v>
      </c>
      <c r="K1536" t="s">
        <v>7</v>
      </c>
      <c r="L1536">
        <v>0.94919699999999996</v>
      </c>
      <c r="M1536">
        <v>0.94715300000000002</v>
      </c>
    </row>
    <row r="1537" spans="1:13" ht="15" x14ac:dyDescent="0.3">
      <c r="A1537" s="1"/>
      <c r="B1537" t="s">
        <v>8</v>
      </c>
      <c r="C1537" t="s">
        <v>1215</v>
      </c>
      <c r="D1537" t="s">
        <v>1219</v>
      </c>
      <c r="E1537" t="s">
        <v>1217</v>
      </c>
      <c r="F1537" t="s">
        <v>1217</v>
      </c>
      <c r="G1537">
        <v>0.999</v>
      </c>
      <c r="H1537">
        <v>1</v>
      </c>
      <c r="I1537">
        <v>0.5</v>
      </c>
      <c r="J1537">
        <v>0.999</v>
      </c>
      <c r="K1537" t="s">
        <v>7</v>
      </c>
      <c r="L1537">
        <v>0.97152099999999997</v>
      </c>
      <c r="M1537">
        <v>0.96649700000000005</v>
      </c>
    </row>
    <row r="1538" spans="1:13" ht="15" x14ac:dyDescent="0.3">
      <c r="A1538" s="1"/>
      <c r="B1538" t="s">
        <v>8</v>
      </c>
      <c r="C1538" t="s">
        <v>278</v>
      </c>
      <c r="D1538" t="s">
        <v>282</v>
      </c>
      <c r="E1538" t="s">
        <v>280</v>
      </c>
      <c r="F1538" t="s">
        <v>280</v>
      </c>
      <c r="G1538">
        <v>0.999</v>
      </c>
      <c r="H1538">
        <v>1</v>
      </c>
      <c r="I1538">
        <v>0</v>
      </c>
      <c r="J1538">
        <v>0.999</v>
      </c>
      <c r="K1538" t="s">
        <v>7</v>
      </c>
      <c r="L1538">
        <v>0.94816</v>
      </c>
      <c r="M1538">
        <v>0.94372100000000003</v>
      </c>
    </row>
    <row r="1539" spans="1:13" ht="15" x14ac:dyDescent="0.3">
      <c r="A1539" s="1"/>
      <c r="B1539" t="s">
        <v>8</v>
      </c>
      <c r="C1539" t="s">
        <v>1540</v>
      </c>
      <c r="D1539" t="s">
        <v>1541</v>
      </c>
      <c r="E1539" t="s">
        <v>1542</v>
      </c>
      <c r="F1539" t="s">
        <v>1543</v>
      </c>
      <c r="G1539">
        <v>0.999</v>
      </c>
      <c r="H1539">
        <v>0</v>
      </c>
      <c r="I1539">
        <v>0</v>
      </c>
      <c r="J1539">
        <v>0.999</v>
      </c>
      <c r="K1539" t="s">
        <v>7</v>
      </c>
      <c r="L1539">
        <v>0.95730499999999996</v>
      </c>
      <c r="M1539">
        <v>0.95758900000000002</v>
      </c>
    </row>
    <row r="1540" spans="1:13" ht="15" x14ac:dyDescent="0.3">
      <c r="A1540" s="1"/>
      <c r="B1540" t="s">
        <v>8</v>
      </c>
      <c r="C1540" t="s">
        <v>1961</v>
      </c>
      <c r="D1540" t="s">
        <v>1963</v>
      </c>
      <c r="E1540" t="s">
        <v>1962</v>
      </c>
      <c r="F1540" t="s">
        <v>1964</v>
      </c>
      <c r="G1540">
        <v>0.999</v>
      </c>
      <c r="H1540">
        <v>1</v>
      </c>
      <c r="I1540">
        <v>0</v>
      </c>
      <c r="J1540">
        <v>0.999</v>
      </c>
      <c r="K1540" t="s">
        <v>7</v>
      </c>
      <c r="L1540">
        <v>0.98363299999999998</v>
      </c>
      <c r="M1540">
        <v>0.98121199999999997</v>
      </c>
    </row>
    <row r="1541" spans="1:13" ht="15" x14ac:dyDescent="0.3">
      <c r="A1541" s="1"/>
      <c r="B1541" t="s">
        <v>8</v>
      </c>
      <c r="C1541" t="s">
        <v>2080</v>
      </c>
      <c r="D1541" t="s">
        <v>2081</v>
      </c>
      <c r="E1541" t="s">
        <v>2082</v>
      </c>
      <c r="F1541" t="s">
        <v>2083</v>
      </c>
      <c r="G1541">
        <v>0.998</v>
      </c>
      <c r="H1541">
        <v>0.73699999999999999</v>
      </c>
      <c r="I1541">
        <v>0.94099999999999995</v>
      </c>
      <c r="J1541">
        <v>0.998</v>
      </c>
      <c r="K1541" t="s">
        <v>7</v>
      </c>
      <c r="L1541">
        <v>0.97024200000000005</v>
      </c>
      <c r="M1541">
        <v>0.96968299999999996</v>
      </c>
    </row>
    <row r="1542" spans="1:13" ht="15" x14ac:dyDescent="0.3">
      <c r="A1542" s="1"/>
      <c r="B1542" t="s">
        <v>8</v>
      </c>
      <c r="C1542" t="s">
        <v>2114</v>
      </c>
      <c r="D1542" t="s">
        <v>2084</v>
      </c>
      <c r="E1542" t="s">
        <v>2115</v>
      </c>
      <c r="F1542" t="s">
        <v>2085</v>
      </c>
      <c r="G1542">
        <v>0.998</v>
      </c>
      <c r="H1542">
        <v>0.88900000000000001</v>
      </c>
      <c r="I1542">
        <v>0.88900000000000001</v>
      </c>
      <c r="J1542">
        <v>0.998</v>
      </c>
      <c r="K1542" t="s">
        <v>7</v>
      </c>
      <c r="L1542">
        <v>0.95815899999999998</v>
      </c>
      <c r="M1542">
        <v>0.95434099999999999</v>
      </c>
    </row>
    <row r="1543" spans="1:13" ht="15" x14ac:dyDescent="0.3">
      <c r="A1543" s="1"/>
      <c r="B1543" t="s">
        <v>8</v>
      </c>
      <c r="C1543" t="s">
        <v>270</v>
      </c>
      <c r="D1543" t="s">
        <v>271</v>
      </c>
      <c r="E1543" t="s">
        <v>272</v>
      </c>
      <c r="F1543" t="s">
        <v>273</v>
      </c>
      <c r="G1543">
        <v>0.998</v>
      </c>
      <c r="H1543">
        <v>1</v>
      </c>
      <c r="I1543">
        <v>0.5</v>
      </c>
      <c r="J1543">
        <v>0.998</v>
      </c>
      <c r="K1543" t="s">
        <v>7</v>
      </c>
      <c r="L1543">
        <v>0.97692999999999997</v>
      </c>
      <c r="M1543">
        <v>0.97668299999999997</v>
      </c>
    </row>
    <row r="1544" spans="1:13" ht="15" x14ac:dyDescent="0.3">
      <c r="A1544" s="1"/>
      <c r="B1544" t="s">
        <v>8</v>
      </c>
      <c r="C1544" t="s">
        <v>4610</v>
      </c>
      <c r="D1544" t="s">
        <v>11634</v>
      </c>
      <c r="E1544" t="s">
        <v>9298</v>
      </c>
      <c r="F1544" t="s">
        <v>9298</v>
      </c>
      <c r="G1544">
        <v>0.998</v>
      </c>
      <c r="H1544">
        <v>1</v>
      </c>
      <c r="I1544">
        <v>0.5</v>
      </c>
      <c r="J1544">
        <v>0.998</v>
      </c>
      <c r="K1544" t="s">
        <v>7</v>
      </c>
      <c r="L1544">
        <v>0.95756200000000002</v>
      </c>
      <c r="M1544">
        <v>0.95723400000000003</v>
      </c>
    </row>
    <row r="1545" spans="1:13" ht="15" x14ac:dyDescent="0.3">
      <c r="A1545" s="1"/>
      <c r="B1545" t="s">
        <v>8</v>
      </c>
      <c r="C1545" t="s">
        <v>316</v>
      </c>
      <c r="D1545" t="s">
        <v>317</v>
      </c>
      <c r="E1545" t="s">
        <v>318</v>
      </c>
      <c r="F1545" t="s">
        <v>318</v>
      </c>
      <c r="G1545">
        <v>0.998</v>
      </c>
      <c r="H1545">
        <v>1</v>
      </c>
      <c r="I1545">
        <v>0.33300000000000002</v>
      </c>
      <c r="J1545">
        <v>0.998</v>
      </c>
      <c r="K1545" t="s">
        <v>7</v>
      </c>
      <c r="L1545">
        <v>0.96492500000000003</v>
      </c>
      <c r="M1545">
        <v>0.96782900000000005</v>
      </c>
    </row>
    <row r="1546" spans="1:13" ht="15" x14ac:dyDescent="0.3">
      <c r="A1546" s="1"/>
      <c r="B1546" t="s">
        <v>8</v>
      </c>
      <c r="C1546" t="s">
        <v>3779</v>
      </c>
      <c r="D1546" t="s">
        <v>10647</v>
      </c>
      <c r="E1546" t="s">
        <v>10648</v>
      </c>
      <c r="F1546" t="s">
        <v>7804</v>
      </c>
      <c r="G1546">
        <v>0.998</v>
      </c>
      <c r="H1546">
        <v>1</v>
      </c>
      <c r="I1546">
        <v>0</v>
      </c>
      <c r="J1546">
        <v>0.998</v>
      </c>
      <c r="K1546" t="s">
        <v>7</v>
      </c>
      <c r="L1546">
        <v>0.95768399999999998</v>
      </c>
      <c r="M1546">
        <v>0.95223500000000005</v>
      </c>
    </row>
    <row r="1547" spans="1:13" ht="15" x14ac:dyDescent="0.3">
      <c r="A1547" s="1"/>
      <c r="B1547" t="s">
        <v>8</v>
      </c>
      <c r="C1547" t="s">
        <v>4974</v>
      </c>
      <c r="D1547" t="s">
        <v>10649</v>
      </c>
      <c r="E1547" t="s">
        <v>10650</v>
      </c>
      <c r="F1547" t="s">
        <v>10081</v>
      </c>
      <c r="G1547">
        <v>0.998</v>
      </c>
      <c r="H1547">
        <v>1</v>
      </c>
      <c r="I1547">
        <v>0</v>
      </c>
      <c r="J1547">
        <v>0.998</v>
      </c>
      <c r="K1547" t="s">
        <v>7</v>
      </c>
      <c r="L1547">
        <v>0.95910799999999996</v>
      </c>
      <c r="M1547">
        <v>0.95361300000000004</v>
      </c>
    </row>
    <row r="1548" spans="1:13" ht="15" x14ac:dyDescent="0.3">
      <c r="A1548" s="1"/>
      <c r="B1548" t="s">
        <v>8</v>
      </c>
      <c r="C1548" t="s">
        <v>2165</v>
      </c>
      <c r="D1548" t="s">
        <v>2166</v>
      </c>
      <c r="E1548" t="s">
        <v>2167</v>
      </c>
      <c r="F1548" t="s">
        <v>2168</v>
      </c>
      <c r="G1548">
        <v>0.997</v>
      </c>
      <c r="H1548">
        <v>0.8</v>
      </c>
      <c r="I1548">
        <v>0.88900000000000001</v>
      </c>
      <c r="J1548">
        <v>0.997</v>
      </c>
      <c r="K1548" t="s">
        <v>7</v>
      </c>
      <c r="L1548">
        <v>0.95550999999999997</v>
      </c>
      <c r="M1548">
        <v>0.95375699999999997</v>
      </c>
    </row>
    <row r="1549" spans="1:13" ht="15" x14ac:dyDescent="0.3">
      <c r="A1549" s="1"/>
      <c r="B1549" t="s">
        <v>8</v>
      </c>
      <c r="C1549" t="s">
        <v>255</v>
      </c>
      <c r="D1549" t="s">
        <v>256</v>
      </c>
      <c r="E1549" t="s">
        <v>257</v>
      </c>
      <c r="F1549" t="s">
        <v>257</v>
      </c>
      <c r="G1549">
        <v>0.997</v>
      </c>
      <c r="H1549">
        <v>1</v>
      </c>
      <c r="I1549">
        <v>0.85699999999999998</v>
      </c>
      <c r="J1549">
        <v>0.997</v>
      </c>
      <c r="K1549" t="s">
        <v>7</v>
      </c>
      <c r="L1549">
        <v>0.92341200000000001</v>
      </c>
      <c r="M1549">
        <v>0.93492799999999998</v>
      </c>
    </row>
    <row r="1550" spans="1:13" ht="15" x14ac:dyDescent="0.3">
      <c r="A1550" s="1"/>
      <c r="B1550" t="s">
        <v>8</v>
      </c>
      <c r="C1550" t="s">
        <v>3918</v>
      </c>
      <c r="D1550" t="s">
        <v>10651</v>
      </c>
      <c r="E1550" t="s">
        <v>8053</v>
      </c>
      <c r="F1550" t="s">
        <v>10652</v>
      </c>
      <c r="G1550">
        <v>0.997</v>
      </c>
      <c r="H1550">
        <v>0.66700000000000004</v>
      </c>
      <c r="I1550">
        <v>0.85699999999999998</v>
      </c>
      <c r="J1550">
        <v>0.997</v>
      </c>
      <c r="K1550" t="s">
        <v>7</v>
      </c>
      <c r="L1550">
        <v>0.96984700000000001</v>
      </c>
      <c r="M1550">
        <v>0.97118599999999999</v>
      </c>
    </row>
    <row r="1551" spans="1:13" ht="15" x14ac:dyDescent="0.3">
      <c r="A1551" s="1"/>
      <c r="B1551" t="s">
        <v>8</v>
      </c>
      <c r="C1551" t="s">
        <v>4579</v>
      </c>
      <c r="D1551" t="s">
        <v>9249</v>
      </c>
      <c r="E1551" t="s">
        <v>9250</v>
      </c>
      <c r="F1551" t="s">
        <v>9250</v>
      </c>
      <c r="G1551">
        <v>0.997</v>
      </c>
      <c r="H1551">
        <v>1</v>
      </c>
      <c r="I1551">
        <v>0.85699999999999998</v>
      </c>
      <c r="J1551">
        <v>0.997</v>
      </c>
      <c r="K1551" t="s">
        <v>7</v>
      </c>
      <c r="L1551">
        <v>0.95821299999999998</v>
      </c>
      <c r="M1551">
        <v>0.95703000000000005</v>
      </c>
    </row>
    <row r="1552" spans="1:13" ht="15" x14ac:dyDescent="0.3">
      <c r="A1552" s="1"/>
      <c r="B1552" t="s">
        <v>8</v>
      </c>
      <c r="C1552" t="s">
        <v>1895</v>
      </c>
      <c r="D1552" t="s">
        <v>1896</v>
      </c>
      <c r="E1552" t="s">
        <v>1897</v>
      </c>
      <c r="F1552" t="s">
        <v>1897</v>
      </c>
      <c r="G1552">
        <v>0.997</v>
      </c>
      <c r="H1552">
        <v>1</v>
      </c>
      <c r="I1552">
        <v>0.75</v>
      </c>
      <c r="J1552">
        <v>0.997</v>
      </c>
      <c r="K1552" t="s">
        <v>7</v>
      </c>
      <c r="L1552">
        <v>0.98508399999999996</v>
      </c>
      <c r="M1552">
        <v>0.98278399999999999</v>
      </c>
    </row>
    <row r="1553" spans="1:13" ht="15" x14ac:dyDescent="0.3">
      <c r="A1553" s="1"/>
      <c r="B1553" t="s">
        <v>8</v>
      </c>
      <c r="C1553" t="s">
        <v>3375</v>
      </c>
      <c r="D1553" t="s">
        <v>7078</v>
      </c>
      <c r="E1553" t="s">
        <v>7085</v>
      </c>
      <c r="F1553" t="s">
        <v>7079</v>
      </c>
      <c r="G1553">
        <v>0.997</v>
      </c>
      <c r="H1553">
        <v>1</v>
      </c>
      <c r="I1553">
        <v>0.66700000000000004</v>
      </c>
      <c r="J1553">
        <v>0.997</v>
      </c>
      <c r="K1553" t="s">
        <v>7</v>
      </c>
      <c r="L1553">
        <v>0.97031999999999996</v>
      </c>
      <c r="M1553">
        <v>0.96748199999999995</v>
      </c>
    </row>
    <row r="1554" spans="1:13" ht="15" x14ac:dyDescent="0.3">
      <c r="A1554" s="1"/>
      <c r="B1554" t="s">
        <v>8</v>
      </c>
      <c r="C1554" t="s">
        <v>4956</v>
      </c>
      <c r="D1554" t="s">
        <v>10653</v>
      </c>
      <c r="E1554" t="s">
        <v>10041</v>
      </c>
      <c r="F1554" t="s">
        <v>10041</v>
      </c>
      <c r="G1554">
        <v>0.997</v>
      </c>
      <c r="H1554">
        <v>1</v>
      </c>
      <c r="I1554">
        <v>0.66700000000000004</v>
      </c>
      <c r="J1554">
        <v>0.997</v>
      </c>
      <c r="K1554" t="s">
        <v>7</v>
      </c>
      <c r="L1554">
        <v>0.96612600000000004</v>
      </c>
      <c r="M1554">
        <v>0.96648599999999996</v>
      </c>
    </row>
    <row r="1555" spans="1:13" ht="15" x14ac:dyDescent="0.3">
      <c r="A1555" s="1"/>
      <c r="B1555" t="s">
        <v>8</v>
      </c>
      <c r="C1555" t="s">
        <v>1999</v>
      </c>
      <c r="D1555" t="s">
        <v>2003</v>
      </c>
      <c r="E1555" t="s">
        <v>2001</v>
      </c>
      <c r="F1555" t="s">
        <v>2001</v>
      </c>
      <c r="G1555">
        <v>0.997</v>
      </c>
      <c r="H1555">
        <v>1</v>
      </c>
      <c r="I1555">
        <v>0.5</v>
      </c>
      <c r="J1555">
        <v>0.997</v>
      </c>
      <c r="K1555" t="s">
        <v>7</v>
      </c>
      <c r="L1555">
        <v>0.96377199999999996</v>
      </c>
      <c r="M1555">
        <v>0.96266300000000005</v>
      </c>
    </row>
    <row r="1556" spans="1:13" ht="15" x14ac:dyDescent="0.3">
      <c r="A1556" s="1"/>
      <c r="B1556" t="s">
        <v>8</v>
      </c>
      <c r="C1556" t="s">
        <v>4594</v>
      </c>
      <c r="D1556" t="s">
        <v>9262</v>
      </c>
      <c r="E1556" s="9">
        <v>42036</v>
      </c>
      <c r="F1556" s="9">
        <v>42036</v>
      </c>
      <c r="G1556">
        <v>0.997</v>
      </c>
      <c r="H1556">
        <v>1</v>
      </c>
      <c r="I1556">
        <v>0.4</v>
      </c>
      <c r="J1556">
        <v>0.997</v>
      </c>
      <c r="K1556" t="s">
        <v>7</v>
      </c>
      <c r="L1556">
        <v>0.95613999999999999</v>
      </c>
      <c r="M1556">
        <v>0.95927399999999996</v>
      </c>
    </row>
    <row r="1557" spans="1:13" ht="15" x14ac:dyDescent="0.3">
      <c r="A1557" s="1" t="s">
        <v>11635</v>
      </c>
      <c r="B1557" t="s">
        <v>8</v>
      </c>
      <c r="C1557" t="s">
        <v>3911</v>
      </c>
      <c r="D1557" t="s">
        <v>10654</v>
      </c>
      <c r="E1557" t="s">
        <v>8033</v>
      </c>
      <c r="F1557" t="s">
        <v>8033</v>
      </c>
      <c r="G1557">
        <v>0.997</v>
      </c>
      <c r="H1557">
        <v>1</v>
      </c>
      <c r="I1557">
        <v>0.33300000000000002</v>
      </c>
      <c r="J1557">
        <v>0.997</v>
      </c>
      <c r="K1557" t="s">
        <v>7</v>
      </c>
      <c r="L1557">
        <v>0.97260100000000005</v>
      </c>
      <c r="M1557">
        <v>0.96891499999999997</v>
      </c>
    </row>
    <row r="1558" spans="1:13" ht="15" x14ac:dyDescent="0.3">
      <c r="A1558" s="1"/>
      <c r="B1558" t="s">
        <v>8</v>
      </c>
      <c r="C1558" t="s">
        <v>2331</v>
      </c>
      <c r="D1558" t="s">
        <v>2332</v>
      </c>
      <c r="E1558" t="s">
        <v>2333</v>
      </c>
      <c r="F1558" t="s">
        <v>2333</v>
      </c>
      <c r="G1558">
        <v>0.997</v>
      </c>
      <c r="H1558">
        <v>1</v>
      </c>
      <c r="I1558">
        <v>0</v>
      </c>
      <c r="J1558">
        <v>0.997</v>
      </c>
      <c r="K1558" t="s">
        <v>7</v>
      </c>
      <c r="L1558">
        <v>0.96536</v>
      </c>
      <c r="M1558">
        <v>0.95909500000000003</v>
      </c>
    </row>
    <row r="1559" spans="1:13" ht="15" x14ac:dyDescent="0.3">
      <c r="A1559" s="1"/>
      <c r="B1559" t="s">
        <v>8</v>
      </c>
      <c r="C1559" t="s">
        <v>4121</v>
      </c>
      <c r="D1559" t="s">
        <v>8460</v>
      </c>
      <c r="E1559" t="s">
        <v>8461</v>
      </c>
      <c r="F1559" t="s">
        <v>8461</v>
      </c>
      <c r="G1559">
        <v>0.997</v>
      </c>
      <c r="H1559">
        <v>1</v>
      </c>
      <c r="I1559">
        <v>0</v>
      </c>
      <c r="J1559">
        <v>0.997</v>
      </c>
      <c r="K1559" t="s">
        <v>7</v>
      </c>
      <c r="L1559">
        <v>0.98010699999999995</v>
      </c>
      <c r="M1559">
        <v>0.97923700000000002</v>
      </c>
    </row>
    <row r="1560" spans="1:13" ht="15" x14ac:dyDescent="0.3">
      <c r="A1560" s="1"/>
      <c r="B1560" t="s">
        <v>8</v>
      </c>
      <c r="C1560" t="s">
        <v>1025</v>
      </c>
      <c r="D1560" t="s">
        <v>1026</v>
      </c>
      <c r="E1560" t="s">
        <v>1027</v>
      </c>
      <c r="F1560" t="s">
        <v>1027</v>
      </c>
      <c r="G1560">
        <v>0.996</v>
      </c>
      <c r="H1560">
        <v>1</v>
      </c>
      <c r="I1560">
        <v>0.88900000000000001</v>
      </c>
      <c r="J1560">
        <v>0.996</v>
      </c>
      <c r="K1560" t="s">
        <v>7</v>
      </c>
      <c r="L1560">
        <v>0.97542300000000004</v>
      </c>
      <c r="M1560">
        <v>0.97508700000000004</v>
      </c>
    </row>
    <row r="1561" spans="1:13" ht="15" x14ac:dyDescent="0.3">
      <c r="A1561" s="1"/>
      <c r="B1561" t="s">
        <v>8</v>
      </c>
      <c r="C1561" t="s">
        <v>3562</v>
      </c>
      <c r="D1561" t="s">
        <v>10655</v>
      </c>
      <c r="E1561" t="s">
        <v>7431</v>
      </c>
      <c r="F1561" t="s">
        <v>7433</v>
      </c>
      <c r="G1561">
        <v>0.996</v>
      </c>
      <c r="H1561">
        <v>0.88900000000000001</v>
      </c>
      <c r="I1561">
        <v>0.88900000000000001</v>
      </c>
      <c r="J1561">
        <v>0.996</v>
      </c>
      <c r="K1561" t="s">
        <v>7</v>
      </c>
      <c r="L1561">
        <v>0.95286499999999996</v>
      </c>
      <c r="M1561">
        <v>0.95368200000000003</v>
      </c>
    </row>
    <row r="1562" spans="1:13" ht="15" x14ac:dyDescent="0.3">
      <c r="A1562" s="1"/>
      <c r="B1562" t="s">
        <v>8</v>
      </c>
      <c r="C1562" t="s">
        <v>3933</v>
      </c>
      <c r="D1562" t="s">
        <v>11636</v>
      </c>
      <c r="E1562" t="s">
        <v>11096</v>
      </c>
      <c r="F1562" t="s">
        <v>11637</v>
      </c>
      <c r="G1562">
        <v>0.996</v>
      </c>
      <c r="H1562">
        <v>0.66700000000000004</v>
      </c>
      <c r="I1562">
        <v>0.88900000000000001</v>
      </c>
      <c r="J1562">
        <v>0.996</v>
      </c>
      <c r="K1562" t="s">
        <v>7</v>
      </c>
      <c r="L1562">
        <v>0.95021800000000001</v>
      </c>
      <c r="M1562">
        <v>0.95191499999999996</v>
      </c>
    </row>
    <row r="1563" spans="1:13" ht="15" x14ac:dyDescent="0.3">
      <c r="A1563" s="1"/>
      <c r="B1563" t="s">
        <v>8</v>
      </c>
      <c r="C1563" t="s">
        <v>4708</v>
      </c>
      <c r="D1563" t="s">
        <v>9554</v>
      </c>
      <c r="E1563" t="s">
        <v>9553</v>
      </c>
      <c r="F1563" t="s">
        <v>9555</v>
      </c>
      <c r="G1563">
        <v>0.996</v>
      </c>
      <c r="H1563">
        <v>0.88900000000000001</v>
      </c>
      <c r="I1563">
        <v>0.88900000000000001</v>
      </c>
      <c r="J1563">
        <v>0.996</v>
      </c>
      <c r="K1563" t="s">
        <v>7</v>
      </c>
      <c r="L1563">
        <v>0.95628100000000005</v>
      </c>
      <c r="M1563">
        <v>0.95364800000000005</v>
      </c>
    </row>
    <row r="1564" spans="1:13" ht="15" x14ac:dyDescent="0.3">
      <c r="A1564" s="1"/>
      <c r="B1564" t="s">
        <v>8</v>
      </c>
      <c r="C1564" t="s">
        <v>4765</v>
      </c>
      <c r="D1564" t="s">
        <v>11638</v>
      </c>
      <c r="E1564" t="s">
        <v>10624</v>
      </c>
      <c r="F1564" t="s">
        <v>11639</v>
      </c>
      <c r="G1564">
        <v>0.996</v>
      </c>
      <c r="H1564">
        <v>0.8</v>
      </c>
      <c r="I1564">
        <v>0.88900000000000001</v>
      </c>
      <c r="J1564">
        <v>0.996</v>
      </c>
      <c r="K1564" t="s">
        <v>7</v>
      </c>
      <c r="L1564">
        <v>0.96625700000000003</v>
      </c>
      <c r="M1564">
        <v>0.96169199999999999</v>
      </c>
    </row>
    <row r="1565" spans="1:13" ht="15" x14ac:dyDescent="0.3">
      <c r="A1565" s="1"/>
      <c r="B1565" t="s">
        <v>8</v>
      </c>
      <c r="C1565" t="s">
        <v>3800</v>
      </c>
      <c r="D1565" t="s">
        <v>10656</v>
      </c>
      <c r="E1565" t="s">
        <v>10657</v>
      </c>
      <c r="F1565" t="s">
        <v>10657</v>
      </c>
      <c r="G1565">
        <v>0.996</v>
      </c>
      <c r="H1565">
        <v>1</v>
      </c>
      <c r="I1565">
        <v>0.85699999999999998</v>
      </c>
      <c r="J1565">
        <v>0.996</v>
      </c>
      <c r="K1565" t="s">
        <v>7</v>
      </c>
      <c r="L1565">
        <v>0.99027799999999999</v>
      </c>
      <c r="M1565">
        <v>0.98948000000000003</v>
      </c>
    </row>
    <row r="1566" spans="1:13" ht="15" x14ac:dyDescent="0.3">
      <c r="A1566" s="1"/>
      <c r="B1566" t="s">
        <v>8</v>
      </c>
      <c r="C1566" t="s">
        <v>4287</v>
      </c>
      <c r="D1566" t="s">
        <v>10658</v>
      </c>
      <c r="E1566" t="s">
        <v>10659</v>
      </c>
      <c r="F1566" t="s">
        <v>10660</v>
      </c>
      <c r="G1566">
        <v>0.996</v>
      </c>
      <c r="H1566">
        <v>0.66700000000000004</v>
      </c>
      <c r="I1566">
        <v>0.85699999999999998</v>
      </c>
      <c r="J1566">
        <v>0.996</v>
      </c>
      <c r="K1566" t="s">
        <v>7</v>
      </c>
      <c r="L1566">
        <v>0.92894900000000002</v>
      </c>
      <c r="M1566">
        <v>0.92749999999999999</v>
      </c>
    </row>
    <row r="1567" spans="1:13" ht="15" x14ac:dyDescent="0.3">
      <c r="A1567" s="1"/>
      <c r="B1567" t="s">
        <v>8</v>
      </c>
      <c r="C1567" t="s">
        <v>4290</v>
      </c>
      <c r="D1567" t="s">
        <v>10661</v>
      </c>
      <c r="E1567" t="s">
        <v>8731</v>
      </c>
      <c r="F1567" t="s">
        <v>8731</v>
      </c>
      <c r="G1567">
        <v>0.996</v>
      </c>
      <c r="H1567">
        <v>1</v>
      </c>
      <c r="I1567">
        <v>0.85699999999999998</v>
      </c>
      <c r="J1567">
        <v>0.996</v>
      </c>
      <c r="K1567" t="s">
        <v>7</v>
      </c>
      <c r="L1567">
        <v>0.96561200000000003</v>
      </c>
      <c r="M1567">
        <v>0.96429500000000001</v>
      </c>
    </row>
    <row r="1568" spans="1:13" ht="15" x14ac:dyDescent="0.3">
      <c r="A1568" s="1"/>
      <c r="B1568" t="s">
        <v>8</v>
      </c>
      <c r="C1568" t="s">
        <v>5026</v>
      </c>
      <c r="D1568" t="s">
        <v>10662</v>
      </c>
      <c r="E1568" t="s">
        <v>10663</v>
      </c>
      <c r="F1568" t="s">
        <v>10664</v>
      </c>
      <c r="G1568">
        <v>0.996</v>
      </c>
      <c r="H1568">
        <v>0.66700000000000004</v>
      </c>
      <c r="I1568">
        <v>0.85699999999999998</v>
      </c>
      <c r="J1568">
        <v>0.996</v>
      </c>
      <c r="K1568" t="s">
        <v>7</v>
      </c>
      <c r="L1568">
        <v>0.93108000000000002</v>
      </c>
      <c r="M1568">
        <v>0.92996100000000004</v>
      </c>
    </row>
    <row r="1569" spans="1:13" ht="15" x14ac:dyDescent="0.3">
      <c r="A1569" s="1"/>
      <c r="B1569" t="s">
        <v>8</v>
      </c>
      <c r="C1569" t="s">
        <v>2196</v>
      </c>
      <c r="D1569" t="s">
        <v>2197</v>
      </c>
      <c r="E1569" t="s">
        <v>2198</v>
      </c>
      <c r="F1569" t="s">
        <v>2199</v>
      </c>
      <c r="G1569">
        <v>0.996</v>
      </c>
      <c r="H1569">
        <v>0.94099999999999995</v>
      </c>
      <c r="I1569">
        <v>0.84199999999999997</v>
      </c>
      <c r="J1569">
        <v>0.996</v>
      </c>
      <c r="K1569" t="s">
        <v>7</v>
      </c>
      <c r="L1569">
        <v>0.97316100000000005</v>
      </c>
      <c r="M1569">
        <v>0.97188399999999997</v>
      </c>
    </row>
    <row r="1570" spans="1:13" ht="15" x14ac:dyDescent="0.3">
      <c r="A1570" s="1" t="s">
        <v>9165</v>
      </c>
      <c r="B1570" t="s">
        <v>8</v>
      </c>
      <c r="C1570" t="s">
        <v>4530</v>
      </c>
      <c r="D1570" t="s">
        <v>11640</v>
      </c>
      <c r="E1570" t="s">
        <v>11199</v>
      </c>
      <c r="F1570" t="s">
        <v>9168</v>
      </c>
      <c r="G1570">
        <v>0.996</v>
      </c>
      <c r="H1570">
        <v>0.85699999999999998</v>
      </c>
      <c r="I1570">
        <v>0.81799999999999995</v>
      </c>
      <c r="J1570">
        <v>0.996</v>
      </c>
      <c r="K1570" t="s">
        <v>7</v>
      </c>
      <c r="L1570">
        <v>0.93839399999999995</v>
      </c>
      <c r="M1570">
        <v>0.93367299999999998</v>
      </c>
    </row>
    <row r="1571" spans="1:13" ht="15" x14ac:dyDescent="0.3">
      <c r="A1571" s="1"/>
      <c r="B1571" t="s">
        <v>8</v>
      </c>
      <c r="C1571" t="s">
        <v>511</v>
      </c>
      <c r="D1571" t="s">
        <v>512</v>
      </c>
      <c r="E1571" t="s">
        <v>513</v>
      </c>
      <c r="F1571" t="s">
        <v>513</v>
      </c>
      <c r="G1571">
        <v>0.996</v>
      </c>
      <c r="H1571">
        <v>1</v>
      </c>
      <c r="I1571">
        <v>0.8</v>
      </c>
      <c r="J1571">
        <v>0.996</v>
      </c>
      <c r="K1571" t="s">
        <v>7</v>
      </c>
      <c r="L1571">
        <v>0.96867599999999998</v>
      </c>
      <c r="M1571">
        <v>0.96410300000000004</v>
      </c>
    </row>
    <row r="1572" spans="1:13" ht="15" x14ac:dyDescent="0.3">
      <c r="A1572" s="1"/>
      <c r="B1572" t="s">
        <v>8</v>
      </c>
      <c r="C1572" t="s">
        <v>1834</v>
      </c>
      <c r="D1572" t="s">
        <v>1835</v>
      </c>
      <c r="E1572" t="s">
        <v>1836</v>
      </c>
      <c r="F1572" t="s">
        <v>1837</v>
      </c>
      <c r="G1572">
        <v>0.996</v>
      </c>
      <c r="H1572">
        <v>0.8</v>
      </c>
      <c r="I1572">
        <v>0.8</v>
      </c>
      <c r="J1572">
        <v>0.996</v>
      </c>
      <c r="K1572" t="s">
        <v>7</v>
      </c>
      <c r="L1572">
        <v>0.95477199999999995</v>
      </c>
      <c r="M1572">
        <v>0.95154499999999997</v>
      </c>
    </row>
    <row r="1573" spans="1:13" ht="15" x14ac:dyDescent="0.3">
      <c r="A1573" s="1"/>
      <c r="B1573" t="s">
        <v>8</v>
      </c>
      <c r="C1573" t="s">
        <v>2340</v>
      </c>
      <c r="D1573" t="s">
        <v>2341</v>
      </c>
      <c r="E1573" t="s">
        <v>2342</v>
      </c>
      <c r="F1573" t="s">
        <v>2342</v>
      </c>
      <c r="G1573">
        <v>0.996</v>
      </c>
      <c r="H1573">
        <v>1</v>
      </c>
      <c r="I1573">
        <v>0.8</v>
      </c>
      <c r="J1573">
        <v>0.996</v>
      </c>
      <c r="K1573" t="s">
        <v>7</v>
      </c>
      <c r="L1573">
        <v>0.94733299999999998</v>
      </c>
      <c r="M1573">
        <v>0.95673600000000003</v>
      </c>
    </row>
    <row r="1574" spans="1:13" ht="15" x14ac:dyDescent="0.3">
      <c r="A1574" s="1"/>
      <c r="B1574" t="s">
        <v>8</v>
      </c>
      <c r="C1574" t="s">
        <v>5009</v>
      </c>
      <c r="D1574" t="s">
        <v>10158</v>
      </c>
      <c r="E1574" t="s">
        <v>10159</v>
      </c>
      <c r="F1574" t="s">
        <v>10159</v>
      </c>
      <c r="G1574">
        <v>0.996</v>
      </c>
      <c r="H1574">
        <v>1</v>
      </c>
      <c r="I1574">
        <v>0.8</v>
      </c>
      <c r="J1574">
        <v>0.996</v>
      </c>
      <c r="K1574" t="s">
        <v>7</v>
      </c>
      <c r="L1574">
        <v>0.96420399999999995</v>
      </c>
      <c r="M1574">
        <v>0.96622399999999997</v>
      </c>
    </row>
    <row r="1575" spans="1:13" ht="15" x14ac:dyDescent="0.3">
      <c r="A1575" s="1"/>
      <c r="B1575" t="s">
        <v>8</v>
      </c>
      <c r="C1575" t="s">
        <v>196</v>
      </c>
      <c r="D1575" t="s">
        <v>197</v>
      </c>
      <c r="E1575" t="s">
        <v>198</v>
      </c>
      <c r="F1575" t="s">
        <v>199</v>
      </c>
      <c r="G1575">
        <v>0.996</v>
      </c>
      <c r="H1575">
        <v>0.5</v>
      </c>
      <c r="I1575">
        <v>0.5</v>
      </c>
      <c r="J1575">
        <v>0.996</v>
      </c>
      <c r="K1575" t="s">
        <v>7</v>
      </c>
      <c r="L1575">
        <v>0.98255999999999999</v>
      </c>
      <c r="M1575">
        <v>0.98245000000000005</v>
      </c>
    </row>
    <row r="1576" spans="1:13" ht="15" x14ac:dyDescent="0.3">
      <c r="A1576" s="1"/>
      <c r="B1576" t="s">
        <v>8</v>
      </c>
      <c r="C1576" t="s">
        <v>196</v>
      </c>
      <c r="D1576" t="s">
        <v>197</v>
      </c>
      <c r="E1576" t="s">
        <v>198</v>
      </c>
      <c r="F1576" t="s">
        <v>199</v>
      </c>
      <c r="G1576">
        <v>0.996</v>
      </c>
      <c r="H1576">
        <v>0.5</v>
      </c>
      <c r="I1576">
        <v>0.5</v>
      </c>
      <c r="J1576">
        <v>0.996</v>
      </c>
      <c r="K1576" t="s">
        <v>7</v>
      </c>
      <c r="L1576">
        <v>0.98255999999999999</v>
      </c>
      <c r="M1576">
        <v>0.98245000000000005</v>
      </c>
    </row>
    <row r="1577" spans="1:13" ht="15" x14ac:dyDescent="0.3">
      <c r="A1577" s="1"/>
      <c r="B1577" t="s">
        <v>8</v>
      </c>
      <c r="C1577" t="s">
        <v>326</v>
      </c>
      <c r="D1577" t="s">
        <v>327</v>
      </c>
      <c r="E1577" s="9">
        <v>33329</v>
      </c>
      <c r="F1577" s="9">
        <v>33329</v>
      </c>
      <c r="G1577">
        <v>0.996</v>
      </c>
      <c r="H1577">
        <v>1</v>
      </c>
      <c r="I1577">
        <v>0.4</v>
      </c>
      <c r="J1577">
        <v>0.996</v>
      </c>
      <c r="K1577" t="s">
        <v>7</v>
      </c>
      <c r="L1577">
        <v>0.95338000000000001</v>
      </c>
      <c r="M1577">
        <v>0.95321299999999998</v>
      </c>
    </row>
    <row r="1578" spans="1:13" ht="15" x14ac:dyDescent="0.3">
      <c r="A1578" s="1"/>
      <c r="B1578" t="s">
        <v>8</v>
      </c>
      <c r="C1578" t="s">
        <v>3243</v>
      </c>
      <c r="D1578" t="s">
        <v>86</v>
      </c>
      <c r="E1578" t="s">
        <v>6802</v>
      </c>
      <c r="F1578" t="s">
        <v>6802</v>
      </c>
      <c r="G1578">
        <v>0.996</v>
      </c>
      <c r="H1578">
        <v>1</v>
      </c>
      <c r="I1578">
        <v>0</v>
      </c>
      <c r="J1578">
        <v>0.996</v>
      </c>
      <c r="K1578" t="s">
        <v>7</v>
      </c>
      <c r="L1578">
        <v>0.87062899999999999</v>
      </c>
      <c r="M1578">
        <v>0.86462300000000003</v>
      </c>
    </row>
    <row r="1579" spans="1:13" ht="15" x14ac:dyDescent="0.3">
      <c r="A1579" s="1"/>
      <c r="B1579" t="s">
        <v>8</v>
      </c>
      <c r="C1579" t="s">
        <v>4950</v>
      </c>
      <c r="D1579" t="s">
        <v>10665</v>
      </c>
      <c r="E1579" t="s">
        <v>9987</v>
      </c>
      <c r="F1579" t="s">
        <v>9987</v>
      </c>
      <c r="G1579">
        <v>0.996</v>
      </c>
      <c r="H1579">
        <v>1</v>
      </c>
      <c r="I1579">
        <v>0</v>
      </c>
      <c r="J1579">
        <v>0.996</v>
      </c>
      <c r="K1579" t="s">
        <v>7</v>
      </c>
      <c r="L1579">
        <v>0.97453999999999996</v>
      </c>
      <c r="M1579">
        <v>0.97092699999999998</v>
      </c>
    </row>
    <row r="1580" spans="1:13" ht="15" x14ac:dyDescent="0.3">
      <c r="A1580" s="1"/>
      <c r="B1580" t="s">
        <v>8</v>
      </c>
      <c r="C1580" t="s">
        <v>4682</v>
      </c>
      <c r="D1580" t="s">
        <v>10666</v>
      </c>
      <c r="E1580" t="s">
        <v>10667</v>
      </c>
      <c r="F1580" t="s">
        <v>10667</v>
      </c>
      <c r="G1580">
        <v>0.995</v>
      </c>
      <c r="H1580">
        <v>1</v>
      </c>
      <c r="I1580">
        <v>0.85699999999999998</v>
      </c>
      <c r="J1580">
        <v>0.995</v>
      </c>
      <c r="K1580" t="s">
        <v>7</v>
      </c>
      <c r="L1580">
        <v>0.95871700000000004</v>
      </c>
      <c r="M1580">
        <v>0.956264</v>
      </c>
    </row>
    <row r="1581" spans="1:13" ht="15" x14ac:dyDescent="0.3">
      <c r="A1581" s="1"/>
      <c r="B1581" t="s">
        <v>8</v>
      </c>
      <c r="C1581" t="s">
        <v>5188</v>
      </c>
      <c r="D1581" t="s">
        <v>10668</v>
      </c>
      <c r="E1581" t="s">
        <v>10480</v>
      </c>
      <c r="F1581" t="s">
        <v>10669</v>
      </c>
      <c r="G1581">
        <v>0.995</v>
      </c>
      <c r="H1581">
        <v>0.4</v>
      </c>
      <c r="I1581">
        <v>0.85699999999999998</v>
      </c>
      <c r="J1581">
        <v>0.995</v>
      </c>
      <c r="K1581" t="s">
        <v>7</v>
      </c>
      <c r="L1581">
        <v>0.96509500000000004</v>
      </c>
      <c r="M1581">
        <v>0.96173200000000003</v>
      </c>
    </row>
    <row r="1582" spans="1:13" ht="15" x14ac:dyDescent="0.3">
      <c r="A1582" s="1"/>
      <c r="B1582" t="s">
        <v>8</v>
      </c>
      <c r="C1582" t="s">
        <v>3607</v>
      </c>
      <c r="D1582" t="s">
        <v>11641</v>
      </c>
      <c r="E1582" t="s">
        <v>7495</v>
      </c>
      <c r="F1582" t="s">
        <v>11642</v>
      </c>
      <c r="G1582">
        <v>0.995</v>
      </c>
      <c r="H1582">
        <v>0.8</v>
      </c>
      <c r="I1582">
        <v>0.8</v>
      </c>
      <c r="J1582">
        <v>0.995</v>
      </c>
      <c r="K1582" t="s">
        <v>7</v>
      </c>
      <c r="L1582">
        <v>0.96735899999999997</v>
      </c>
      <c r="M1582">
        <v>0.96791899999999997</v>
      </c>
    </row>
    <row r="1583" spans="1:13" ht="15" x14ac:dyDescent="0.3">
      <c r="A1583" s="1"/>
      <c r="B1583" t="s">
        <v>8</v>
      </c>
      <c r="C1583" t="s">
        <v>4081</v>
      </c>
      <c r="D1583" t="s">
        <v>8378</v>
      </c>
      <c r="E1583" t="s">
        <v>8377</v>
      </c>
      <c r="F1583" t="s">
        <v>8379</v>
      </c>
      <c r="G1583">
        <v>0.995</v>
      </c>
      <c r="H1583">
        <v>0.8</v>
      </c>
      <c r="I1583">
        <v>0.8</v>
      </c>
      <c r="J1583">
        <v>0.995</v>
      </c>
      <c r="K1583" t="s">
        <v>7</v>
      </c>
      <c r="L1583">
        <v>0.96253</v>
      </c>
      <c r="M1583">
        <v>0.96202200000000004</v>
      </c>
    </row>
    <row r="1584" spans="1:13" ht="15" x14ac:dyDescent="0.3">
      <c r="A1584" s="1"/>
      <c r="B1584" t="s">
        <v>8</v>
      </c>
      <c r="C1584" t="s">
        <v>1573</v>
      </c>
      <c r="D1584" t="s">
        <v>1574</v>
      </c>
      <c r="E1584" t="s">
        <v>1575</v>
      </c>
      <c r="F1584" t="s">
        <v>1575</v>
      </c>
      <c r="G1584">
        <v>0.995</v>
      </c>
      <c r="H1584">
        <v>1</v>
      </c>
      <c r="I1584">
        <v>0.5</v>
      </c>
      <c r="J1584">
        <v>0.995</v>
      </c>
      <c r="K1584" t="s">
        <v>7</v>
      </c>
      <c r="L1584">
        <v>0.97075199999999995</v>
      </c>
      <c r="M1584">
        <v>0.96762599999999999</v>
      </c>
    </row>
    <row r="1585" spans="1:13" ht="15" x14ac:dyDescent="0.3">
      <c r="A1585" s="1"/>
      <c r="B1585" t="s">
        <v>8</v>
      </c>
      <c r="C1585" t="s">
        <v>4557</v>
      </c>
      <c r="D1585" t="s">
        <v>9222</v>
      </c>
      <c r="E1585" s="9">
        <v>42186</v>
      </c>
      <c r="F1585" s="9">
        <v>42186</v>
      </c>
      <c r="G1585">
        <v>0.995</v>
      </c>
      <c r="H1585">
        <v>1</v>
      </c>
      <c r="I1585">
        <v>0.5</v>
      </c>
      <c r="J1585">
        <v>0.995</v>
      </c>
      <c r="K1585" t="s">
        <v>7</v>
      </c>
      <c r="L1585">
        <v>0.97240899999999997</v>
      </c>
      <c r="M1585">
        <v>0.97443999999999997</v>
      </c>
    </row>
    <row r="1586" spans="1:13" ht="15" x14ac:dyDescent="0.3">
      <c r="A1586" s="1"/>
      <c r="B1586" t="s">
        <v>8</v>
      </c>
      <c r="C1586" t="s">
        <v>176</v>
      </c>
      <c r="D1586" t="s">
        <v>180</v>
      </c>
      <c r="E1586" t="s">
        <v>178</v>
      </c>
      <c r="F1586" t="s">
        <v>178</v>
      </c>
      <c r="G1586">
        <v>0.995</v>
      </c>
      <c r="H1586">
        <v>1</v>
      </c>
      <c r="I1586">
        <v>0</v>
      </c>
      <c r="J1586">
        <v>0.995</v>
      </c>
      <c r="K1586" t="s">
        <v>7</v>
      </c>
      <c r="L1586">
        <v>0.9224</v>
      </c>
      <c r="M1586">
        <v>0.92551000000000005</v>
      </c>
    </row>
    <row r="1587" spans="1:13" ht="15" x14ac:dyDescent="0.3">
      <c r="A1587" s="1"/>
      <c r="B1587" t="s">
        <v>8</v>
      </c>
      <c r="C1587" t="s">
        <v>5049</v>
      </c>
      <c r="D1587" t="s">
        <v>10224</v>
      </c>
      <c r="E1587" t="s">
        <v>10225</v>
      </c>
      <c r="F1587" t="s">
        <v>10225</v>
      </c>
      <c r="G1587">
        <v>0.99399999999999999</v>
      </c>
      <c r="H1587">
        <v>1</v>
      </c>
      <c r="I1587">
        <v>0.90900000000000003</v>
      </c>
      <c r="J1587">
        <v>0.99399999999999999</v>
      </c>
      <c r="K1587" t="s">
        <v>7</v>
      </c>
      <c r="L1587">
        <v>0.95747000000000004</v>
      </c>
      <c r="M1587">
        <v>0.95343500000000003</v>
      </c>
    </row>
    <row r="1588" spans="1:13" ht="15" x14ac:dyDescent="0.3">
      <c r="A1588" s="1"/>
      <c r="B1588" t="s">
        <v>8</v>
      </c>
      <c r="C1588" t="s">
        <v>2245</v>
      </c>
      <c r="D1588" t="s">
        <v>2247</v>
      </c>
      <c r="E1588" t="s">
        <v>2246</v>
      </c>
      <c r="F1588" t="s">
        <v>2248</v>
      </c>
      <c r="G1588">
        <v>0.99399999999999999</v>
      </c>
      <c r="H1588">
        <v>0.8</v>
      </c>
      <c r="I1588">
        <v>0.88900000000000001</v>
      </c>
      <c r="J1588">
        <v>0.99399999999999999</v>
      </c>
      <c r="K1588" t="s">
        <v>7</v>
      </c>
      <c r="L1588">
        <v>0.96541900000000003</v>
      </c>
      <c r="M1588">
        <v>0.96321900000000005</v>
      </c>
    </row>
    <row r="1589" spans="1:13" ht="15" x14ac:dyDescent="0.3">
      <c r="A1589" s="1"/>
      <c r="B1589" t="s">
        <v>8</v>
      </c>
      <c r="C1589" t="s">
        <v>4864</v>
      </c>
      <c r="D1589" t="s">
        <v>9861</v>
      </c>
      <c r="E1589" t="s">
        <v>10670</v>
      </c>
      <c r="F1589" t="s">
        <v>9862</v>
      </c>
      <c r="G1589">
        <v>0.99399999999999999</v>
      </c>
      <c r="H1589">
        <v>0.8</v>
      </c>
      <c r="I1589">
        <v>0.8</v>
      </c>
      <c r="J1589">
        <v>0.99399999999999999</v>
      </c>
      <c r="K1589" t="s">
        <v>7</v>
      </c>
      <c r="L1589">
        <v>0.91982699999999995</v>
      </c>
      <c r="M1589">
        <v>0.92419700000000005</v>
      </c>
    </row>
    <row r="1590" spans="1:13" ht="15" x14ac:dyDescent="0.3">
      <c r="A1590" s="1"/>
      <c r="B1590" t="s">
        <v>8</v>
      </c>
      <c r="C1590" t="s">
        <v>1709</v>
      </c>
      <c r="D1590" t="s">
        <v>1710</v>
      </c>
      <c r="E1590" t="s">
        <v>1711</v>
      </c>
      <c r="F1590" t="s">
        <v>1711</v>
      </c>
      <c r="G1590">
        <v>0.99399999999999999</v>
      </c>
      <c r="H1590">
        <v>1</v>
      </c>
      <c r="I1590">
        <v>0.5</v>
      </c>
      <c r="J1590">
        <v>0.99399999999999999</v>
      </c>
      <c r="K1590" t="s">
        <v>7</v>
      </c>
      <c r="L1590">
        <v>0.95630700000000002</v>
      </c>
      <c r="M1590">
        <v>0.94695600000000002</v>
      </c>
    </row>
    <row r="1591" spans="1:13" ht="15" x14ac:dyDescent="0.3">
      <c r="A1591" s="1"/>
      <c r="B1591" t="s">
        <v>8</v>
      </c>
      <c r="C1591" t="s">
        <v>4387</v>
      </c>
      <c r="D1591" t="s">
        <v>10672</v>
      </c>
      <c r="E1591" t="s">
        <v>8918</v>
      </c>
      <c r="F1591" t="s">
        <v>8918</v>
      </c>
      <c r="G1591">
        <v>0.99399999999999999</v>
      </c>
      <c r="H1591">
        <v>1</v>
      </c>
      <c r="I1591">
        <v>0.5</v>
      </c>
      <c r="J1591">
        <v>0.99399999999999999</v>
      </c>
      <c r="K1591" t="s">
        <v>7</v>
      </c>
      <c r="L1591">
        <v>0.978854</v>
      </c>
      <c r="M1591">
        <v>0.97998300000000005</v>
      </c>
    </row>
    <row r="1592" spans="1:13" ht="15" x14ac:dyDescent="0.3">
      <c r="A1592" s="1"/>
      <c r="B1592" t="s">
        <v>8</v>
      </c>
      <c r="C1592" t="s">
        <v>1885</v>
      </c>
      <c r="D1592" t="s">
        <v>1886</v>
      </c>
      <c r="E1592" s="9">
        <v>22463</v>
      </c>
      <c r="F1592" s="9">
        <v>22463</v>
      </c>
      <c r="G1592">
        <v>0.99399999999999999</v>
      </c>
      <c r="H1592">
        <v>1</v>
      </c>
      <c r="I1592">
        <v>0.4</v>
      </c>
      <c r="J1592">
        <v>0.99399999999999999</v>
      </c>
      <c r="K1592" t="s">
        <v>7</v>
      </c>
      <c r="L1592">
        <v>0.94032300000000002</v>
      </c>
      <c r="M1592">
        <v>0.94820800000000005</v>
      </c>
    </row>
    <row r="1593" spans="1:13" ht="15" x14ac:dyDescent="0.3">
      <c r="A1593" s="1"/>
      <c r="B1593" t="s">
        <v>8</v>
      </c>
      <c r="C1593" t="s">
        <v>4124</v>
      </c>
      <c r="D1593" t="s">
        <v>10673</v>
      </c>
      <c r="E1593" t="s">
        <v>8465</v>
      </c>
      <c r="F1593" t="s">
        <v>8465</v>
      </c>
      <c r="G1593">
        <v>0.99399999999999999</v>
      </c>
      <c r="H1593">
        <v>1</v>
      </c>
      <c r="I1593">
        <v>0.33300000000000002</v>
      </c>
      <c r="J1593">
        <v>0.99399999999999999</v>
      </c>
      <c r="K1593" t="s">
        <v>7</v>
      </c>
      <c r="L1593">
        <v>0.93509900000000001</v>
      </c>
      <c r="M1593">
        <v>0.93264800000000003</v>
      </c>
    </row>
    <row r="1594" spans="1:13" ht="15" x14ac:dyDescent="0.3">
      <c r="A1594" s="1"/>
      <c r="B1594" t="s">
        <v>8</v>
      </c>
      <c r="C1594" t="s">
        <v>984</v>
      </c>
      <c r="D1594" t="s">
        <v>985</v>
      </c>
      <c r="E1594" t="s">
        <v>986</v>
      </c>
      <c r="F1594" t="s">
        <v>987</v>
      </c>
      <c r="G1594">
        <v>0.99399999999999999</v>
      </c>
      <c r="H1594">
        <v>0</v>
      </c>
      <c r="I1594">
        <v>0</v>
      </c>
      <c r="J1594">
        <v>0.99399999999999999</v>
      </c>
      <c r="K1594" t="s">
        <v>7</v>
      </c>
      <c r="L1594">
        <v>0.93063799999999997</v>
      </c>
      <c r="M1594">
        <v>0.93039499999999997</v>
      </c>
    </row>
    <row r="1595" spans="1:13" ht="15" x14ac:dyDescent="0.3">
      <c r="A1595" s="1"/>
      <c r="B1595" t="s">
        <v>8</v>
      </c>
      <c r="C1595" t="s">
        <v>1696</v>
      </c>
      <c r="D1595" t="s">
        <v>1697</v>
      </c>
      <c r="E1595" t="s">
        <v>1698</v>
      </c>
      <c r="F1595" t="s">
        <v>1698</v>
      </c>
      <c r="G1595">
        <v>0.99399999999999999</v>
      </c>
      <c r="H1595">
        <v>1</v>
      </c>
      <c r="I1595">
        <v>0</v>
      </c>
      <c r="J1595">
        <v>0.99399999999999999</v>
      </c>
      <c r="K1595" t="s">
        <v>7</v>
      </c>
      <c r="L1595">
        <v>0.95844799999999997</v>
      </c>
      <c r="M1595">
        <v>0.95625300000000002</v>
      </c>
    </row>
    <row r="1596" spans="1:13" ht="15" x14ac:dyDescent="0.3">
      <c r="A1596" s="1"/>
      <c r="B1596" t="s">
        <v>8</v>
      </c>
      <c r="C1596" t="s">
        <v>3452</v>
      </c>
      <c r="D1596" t="s">
        <v>10674</v>
      </c>
      <c r="E1596" t="s">
        <v>10675</v>
      </c>
      <c r="F1596" t="s">
        <v>7263</v>
      </c>
      <c r="G1596">
        <v>0.99399999999999999</v>
      </c>
      <c r="H1596">
        <v>0</v>
      </c>
      <c r="I1596">
        <v>0</v>
      </c>
      <c r="J1596">
        <v>0.99399999999999999</v>
      </c>
      <c r="K1596" t="s">
        <v>7</v>
      </c>
      <c r="L1596">
        <v>0.88072899999999998</v>
      </c>
      <c r="M1596">
        <v>0.87700500000000003</v>
      </c>
    </row>
    <row r="1597" spans="1:13" ht="15" x14ac:dyDescent="0.3">
      <c r="A1597" s="1"/>
      <c r="B1597" t="s">
        <v>8</v>
      </c>
      <c r="C1597" t="s">
        <v>3550</v>
      </c>
      <c r="D1597" t="s">
        <v>10676</v>
      </c>
      <c r="E1597" t="s">
        <v>7411</v>
      </c>
      <c r="F1597" t="s">
        <v>7411</v>
      </c>
      <c r="G1597">
        <v>0.99299999999999999</v>
      </c>
      <c r="H1597">
        <v>1</v>
      </c>
      <c r="I1597">
        <v>0.85699999999999998</v>
      </c>
      <c r="J1597">
        <v>0.99299999999999999</v>
      </c>
      <c r="K1597" t="s">
        <v>7</v>
      </c>
      <c r="L1597">
        <v>0.96943699999999999</v>
      </c>
      <c r="M1597">
        <v>0.96332600000000002</v>
      </c>
    </row>
    <row r="1598" spans="1:13" ht="15" x14ac:dyDescent="0.3">
      <c r="A1598" s="1"/>
      <c r="B1598" t="s">
        <v>8</v>
      </c>
      <c r="C1598" t="s">
        <v>3908</v>
      </c>
      <c r="D1598" t="s">
        <v>11643</v>
      </c>
      <c r="E1598" t="s">
        <v>8027</v>
      </c>
      <c r="F1598" t="s">
        <v>11644</v>
      </c>
      <c r="G1598">
        <v>0.99299999999999999</v>
      </c>
      <c r="H1598">
        <v>0.88900000000000001</v>
      </c>
      <c r="I1598">
        <v>0.85699999999999998</v>
      </c>
      <c r="J1598">
        <v>0.99299999999999999</v>
      </c>
      <c r="K1598" t="s">
        <v>7</v>
      </c>
      <c r="L1598">
        <v>0.96826400000000001</v>
      </c>
      <c r="M1598">
        <v>0.96423400000000004</v>
      </c>
    </row>
    <row r="1599" spans="1:13" ht="15" x14ac:dyDescent="0.3">
      <c r="A1599" s="1"/>
      <c r="B1599" t="s">
        <v>8</v>
      </c>
      <c r="C1599" t="s">
        <v>4653</v>
      </c>
      <c r="D1599" t="s">
        <v>10677</v>
      </c>
      <c r="E1599" t="s">
        <v>10678</v>
      </c>
      <c r="F1599" t="s">
        <v>10679</v>
      </c>
      <c r="G1599">
        <v>0.99299999999999999</v>
      </c>
      <c r="H1599">
        <v>0.91700000000000004</v>
      </c>
      <c r="I1599">
        <v>0.83299999999999996</v>
      </c>
      <c r="J1599">
        <v>0.99299999999999999</v>
      </c>
      <c r="K1599" t="s">
        <v>7</v>
      </c>
      <c r="L1599">
        <v>0.95438599999999996</v>
      </c>
      <c r="M1599">
        <v>0.95392399999999999</v>
      </c>
    </row>
    <row r="1600" spans="1:13" ht="15" x14ac:dyDescent="0.3">
      <c r="A1600" s="1"/>
      <c r="B1600" t="s">
        <v>8</v>
      </c>
      <c r="C1600" t="s">
        <v>4427</v>
      </c>
      <c r="D1600" t="s">
        <v>10680</v>
      </c>
      <c r="E1600" t="s">
        <v>10681</v>
      </c>
      <c r="F1600" t="s">
        <v>10681</v>
      </c>
      <c r="G1600">
        <v>0.99299999999999999</v>
      </c>
      <c r="H1600">
        <v>1</v>
      </c>
      <c r="I1600">
        <v>0.8</v>
      </c>
      <c r="J1600">
        <v>0.99299999999999999</v>
      </c>
      <c r="K1600" t="s">
        <v>7</v>
      </c>
      <c r="L1600">
        <v>0.95929299999999995</v>
      </c>
      <c r="M1600">
        <v>0.95735300000000001</v>
      </c>
    </row>
    <row r="1601" spans="1:13" ht="15" x14ac:dyDescent="0.3">
      <c r="A1601" s="1"/>
      <c r="B1601" t="s">
        <v>8</v>
      </c>
      <c r="C1601" t="s">
        <v>3700</v>
      </c>
      <c r="D1601" t="s">
        <v>10682</v>
      </c>
      <c r="E1601" t="s">
        <v>10683</v>
      </c>
      <c r="F1601" t="s">
        <v>10684</v>
      </c>
      <c r="G1601">
        <v>0.99299999999999999</v>
      </c>
      <c r="H1601">
        <v>0.75</v>
      </c>
      <c r="I1601">
        <v>0.75</v>
      </c>
      <c r="J1601">
        <v>0.99299999999999999</v>
      </c>
      <c r="K1601" t="s">
        <v>7</v>
      </c>
      <c r="L1601">
        <v>0.98990999999999996</v>
      </c>
      <c r="M1601">
        <v>0.99072899999999997</v>
      </c>
    </row>
    <row r="1602" spans="1:13" ht="15" x14ac:dyDescent="0.3">
      <c r="A1602" s="1"/>
      <c r="B1602" t="s">
        <v>8</v>
      </c>
      <c r="C1602" t="s">
        <v>3467</v>
      </c>
      <c r="D1602" t="s">
        <v>7289</v>
      </c>
      <c r="E1602" t="s">
        <v>7290</v>
      </c>
      <c r="F1602" t="s">
        <v>7290</v>
      </c>
      <c r="G1602">
        <v>0.99299999999999999</v>
      </c>
      <c r="H1602">
        <v>1</v>
      </c>
      <c r="I1602">
        <v>0.5</v>
      </c>
      <c r="J1602">
        <v>0.99299999999999999</v>
      </c>
      <c r="K1602" t="s">
        <v>7</v>
      </c>
      <c r="L1602">
        <v>0.96367999999999998</v>
      </c>
      <c r="M1602">
        <v>0.959426</v>
      </c>
    </row>
    <row r="1603" spans="1:13" ht="15" x14ac:dyDescent="0.3">
      <c r="A1603" s="1"/>
      <c r="B1603" t="s">
        <v>8</v>
      </c>
      <c r="C1603" t="s">
        <v>3773</v>
      </c>
      <c r="D1603" t="s">
        <v>10685</v>
      </c>
      <c r="E1603" t="s">
        <v>10686</v>
      </c>
      <c r="F1603" t="s">
        <v>10687</v>
      </c>
      <c r="G1603">
        <v>0.99299999999999999</v>
      </c>
      <c r="H1603">
        <v>0</v>
      </c>
      <c r="I1603">
        <v>0.28599999999999998</v>
      </c>
      <c r="J1603">
        <v>0.99299999999999999</v>
      </c>
      <c r="K1603" t="s">
        <v>7</v>
      </c>
      <c r="L1603">
        <v>0.93652599999999997</v>
      </c>
      <c r="M1603">
        <v>0.93048699999999995</v>
      </c>
    </row>
    <row r="1604" spans="1:13" ht="15" x14ac:dyDescent="0.3">
      <c r="A1604" s="1"/>
      <c r="B1604" t="s">
        <v>8</v>
      </c>
      <c r="C1604" t="s">
        <v>4499</v>
      </c>
      <c r="D1604" t="s">
        <v>10688</v>
      </c>
      <c r="E1604" t="s">
        <v>9092</v>
      </c>
      <c r="F1604" t="s">
        <v>9092</v>
      </c>
      <c r="G1604">
        <v>0.99199999999999999</v>
      </c>
      <c r="H1604">
        <v>1</v>
      </c>
      <c r="I1604">
        <v>0.85699999999999998</v>
      </c>
      <c r="J1604">
        <v>0.99199999999999999</v>
      </c>
      <c r="K1604" t="s">
        <v>7</v>
      </c>
      <c r="L1604">
        <v>0.95774099999999995</v>
      </c>
      <c r="M1604">
        <v>0.95674300000000001</v>
      </c>
    </row>
    <row r="1605" spans="1:13" ht="15" x14ac:dyDescent="0.3">
      <c r="A1605" s="1"/>
      <c r="B1605" t="s">
        <v>8</v>
      </c>
      <c r="C1605" t="s">
        <v>697</v>
      </c>
      <c r="D1605" t="s">
        <v>698</v>
      </c>
      <c r="E1605" t="s">
        <v>699</v>
      </c>
      <c r="F1605" t="s">
        <v>699</v>
      </c>
      <c r="G1605">
        <v>0.99199999999999999</v>
      </c>
      <c r="H1605">
        <v>1</v>
      </c>
      <c r="I1605">
        <v>0.8</v>
      </c>
      <c r="J1605">
        <v>0.99199999999999999</v>
      </c>
      <c r="K1605" t="s">
        <v>7</v>
      </c>
      <c r="L1605">
        <v>0.898393</v>
      </c>
      <c r="M1605">
        <v>0.91497499999999998</v>
      </c>
    </row>
    <row r="1606" spans="1:13" ht="15" x14ac:dyDescent="0.3">
      <c r="A1606" s="1"/>
      <c r="B1606" t="s">
        <v>8</v>
      </c>
      <c r="C1606" t="s">
        <v>1979</v>
      </c>
      <c r="D1606" t="s">
        <v>1980</v>
      </c>
      <c r="E1606" s="10">
        <v>24499</v>
      </c>
      <c r="F1606" t="s">
        <v>10689</v>
      </c>
      <c r="G1606">
        <v>0.99199999999999999</v>
      </c>
      <c r="H1606">
        <v>1</v>
      </c>
      <c r="I1606">
        <v>0.66700000000000004</v>
      </c>
      <c r="J1606">
        <v>0.99199999999999999</v>
      </c>
      <c r="K1606" t="s">
        <v>7</v>
      </c>
      <c r="L1606">
        <v>0.92694900000000002</v>
      </c>
      <c r="M1606">
        <v>0.93066199999999999</v>
      </c>
    </row>
    <row r="1607" spans="1:13" ht="15" x14ac:dyDescent="0.3">
      <c r="A1607" s="1"/>
      <c r="B1607" t="s">
        <v>8</v>
      </c>
      <c r="C1607" t="s">
        <v>4251</v>
      </c>
      <c r="D1607" t="s">
        <v>8658</v>
      </c>
      <c r="E1607" t="s">
        <v>8659</v>
      </c>
      <c r="F1607" t="s">
        <v>8660</v>
      </c>
      <c r="G1607">
        <v>0.99199999999999999</v>
      </c>
      <c r="H1607">
        <v>0.66700000000000004</v>
      </c>
      <c r="I1607">
        <v>0.66700000000000004</v>
      </c>
      <c r="J1607">
        <v>0.99199999999999999</v>
      </c>
      <c r="K1607" t="s">
        <v>7</v>
      </c>
      <c r="L1607">
        <v>0.925674</v>
      </c>
      <c r="M1607">
        <v>0.92465699999999995</v>
      </c>
    </row>
    <row r="1608" spans="1:13" ht="15" x14ac:dyDescent="0.3">
      <c r="A1608" s="1"/>
      <c r="B1608" t="s">
        <v>8</v>
      </c>
      <c r="C1608" t="s">
        <v>4251</v>
      </c>
      <c r="D1608" t="s">
        <v>8658</v>
      </c>
      <c r="E1608" t="s">
        <v>8659</v>
      </c>
      <c r="F1608" t="s">
        <v>8660</v>
      </c>
      <c r="G1608">
        <v>0.99199999999999999</v>
      </c>
      <c r="H1608">
        <v>0.66700000000000004</v>
      </c>
      <c r="I1608">
        <v>0.66700000000000004</v>
      </c>
      <c r="J1608">
        <v>0.99199999999999999</v>
      </c>
      <c r="K1608" t="s">
        <v>7</v>
      </c>
      <c r="L1608">
        <v>0.925674</v>
      </c>
      <c r="M1608">
        <v>0.92465699999999995</v>
      </c>
    </row>
    <row r="1609" spans="1:13" ht="15" x14ac:dyDescent="0.3">
      <c r="A1609" s="1"/>
      <c r="B1609" t="s">
        <v>8</v>
      </c>
      <c r="C1609" t="s">
        <v>1938</v>
      </c>
      <c r="D1609" t="s">
        <v>1939</v>
      </c>
      <c r="E1609" t="s">
        <v>1940</v>
      </c>
      <c r="F1609" t="s">
        <v>1940</v>
      </c>
      <c r="G1609">
        <v>0.99199999999999999</v>
      </c>
      <c r="H1609">
        <v>1</v>
      </c>
      <c r="I1609">
        <v>0.5</v>
      </c>
      <c r="J1609">
        <v>0.99199999999999999</v>
      </c>
      <c r="K1609" t="s">
        <v>7</v>
      </c>
      <c r="L1609">
        <v>0.97984400000000005</v>
      </c>
      <c r="M1609">
        <v>0.97867099999999996</v>
      </c>
    </row>
    <row r="1610" spans="1:13" ht="15" x14ac:dyDescent="0.3">
      <c r="A1610" s="1"/>
      <c r="B1610" t="s">
        <v>8</v>
      </c>
      <c r="C1610" t="s">
        <v>4901</v>
      </c>
      <c r="D1610" t="s">
        <v>9933</v>
      </c>
      <c r="E1610" t="s">
        <v>9937</v>
      </c>
      <c r="F1610" t="s">
        <v>9935</v>
      </c>
      <c r="G1610">
        <v>0.99199999999999999</v>
      </c>
      <c r="H1610">
        <v>0.88900000000000001</v>
      </c>
      <c r="I1610">
        <v>0.182</v>
      </c>
      <c r="J1610">
        <v>0.99199999999999999</v>
      </c>
      <c r="K1610" t="s">
        <v>7</v>
      </c>
      <c r="L1610">
        <v>0.84745300000000001</v>
      </c>
      <c r="M1610">
        <v>0.83603300000000003</v>
      </c>
    </row>
    <row r="1611" spans="1:13" ht="15" x14ac:dyDescent="0.3">
      <c r="A1611" s="1"/>
      <c r="B1611" t="s">
        <v>8</v>
      </c>
      <c r="C1611" t="s">
        <v>4922</v>
      </c>
      <c r="D1611" t="s">
        <v>10665</v>
      </c>
      <c r="E1611" t="s">
        <v>9987</v>
      </c>
      <c r="F1611" t="s">
        <v>9987</v>
      </c>
      <c r="G1611">
        <v>0.99199999999999999</v>
      </c>
      <c r="H1611">
        <v>1</v>
      </c>
      <c r="I1611">
        <v>0</v>
      </c>
      <c r="J1611">
        <v>0.99199999999999999</v>
      </c>
      <c r="K1611" t="s">
        <v>7</v>
      </c>
      <c r="L1611">
        <v>0.92694399999999999</v>
      </c>
      <c r="M1611">
        <v>0.92080700000000004</v>
      </c>
    </row>
    <row r="1612" spans="1:13" ht="15" x14ac:dyDescent="0.3">
      <c r="A1612" s="1"/>
      <c r="B1612" t="s">
        <v>8</v>
      </c>
      <c r="C1612" t="s">
        <v>1772</v>
      </c>
      <c r="D1612" t="s">
        <v>1773</v>
      </c>
      <c r="E1612" t="s">
        <v>1774</v>
      </c>
      <c r="F1612" t="s">
        <v>1775</v>
      </c>
      <c r="G1612">
        <v>0.99099999999999999</v>
      </c>
      <c r="H1612">
        <v>1</v>
      </c>
      <c r="I1612">
        <v>0.8</v>
      </c>
      <c r="J1612">
        <v>0.99099999999999999</v>
      </c>
      <c r="K1612" t="s">
        <v>7</v>
      </c>
      <c r="L1612">
        <v>0.94926900000000003</v>
      </c>
      <c r="M1612">
        <v>0.945824</v>
      </c>
    </row>
    <row r="1613" spans="1:13" ht="15" x14ac:dyDescent="0.3">
      <c r="A1613" s="1"/>
      <c r="B1613" t="s">
        <v>8</v>
      </c>
      <c r="C1613" t="s">
        <v>4515</v>
      </c>
      <c r="D1613" t="s">
        <v>11645</v>
      </c>
      <c r="E1613" t="s">
        <v>11511</v>
      </c>
      <c r="F1613" t="s">
        <v>11511</v>
      </c>
      <c r="G1613">
        <v>0.99099999999999999</v>
      </c>
      <c r="H1613">
        <v>1</v>
      </c>
      <c r="I1613">
        <v>0.75</v>
      </c>
      <c r="J1613">
        <v>0.99099999999999999</v>
      </c>
      <c r="K1613" t="s">
        <v>7</v>
      </c>
      <c r="L1613">
        <v>0.85868299999999997</v>
      </c>
      <c r="M1613">
        <v>0.85136299999999998</v>
      </c>
    </row>
    <row r="1614" spans="1:13" ht="15" x14ac:dyDescent="0.3">
      <c r="A1614" s="1"/>
      <c r="B1614" t="s">
        <v>8</v>
      </c>
      <c r="C1614" t="s">
        <v>4679</v>
      </c>
      <c r="D1614" t="s">
        <v>9476</v>
      </c>
      <c r="E1614" t="s">
        <v>9477</v>
      </c>
      <c r="F1614" t="s">
        <v>9478</v>
      </c>
      <c r="G1614">
        <v>0.99099999999999999</v>
      </c>
      <c r="H1614">
        <v>0.75</v>
      </c>
      <c r="I1614">
        <v>0.75</v>
      </c>
      <c r="J1614">
        <v>0.99099999999999999</v>
      </c>
      <c r="K1614" t="s">
        <v>7</v>
      </c>
      <c r="L1614">
        <v>0.90939400000000004</v>
      </c>
      <c r="M1614">
        <v>0.91429899999999997</v>
      </c>
    </row>
    <row r="1615" spans="1:13" ht="15" x14ac:dyDescent="0.3">
      <c r="A1615" s="1"/>
      <c r="B1615" t="s">
        <v>8</v>
      </c>
      <c r="C1615" t="s">
        <v>582</v>
      </c>
      <c r="D1615" t="s">
        <v>586</v>
      </c>
      <c r="E1615" t="s">
        <v>584</v>
      </c>
      <c r="F1615" t="s">
        <v>584</v>
      </c>
      <c r="G1615">
        <v>0.99099999999999999</v>
      </c>
      <c r="H1615">
        <v>1</v>
      </c>
      <c r="I1615">
        <v>0.66700000000000004</v>
      </c>
      <c r="J1615">
        <v>0.99099999999999999</v>
      </c>
      <c r="K1615" t="s">
        <v>7</v>
      </c>
      <c r="L1615">
        <v>0.88830399999999998</v>
      </c>
      <c r="M1615">
        <v>0.900393</v>
      </c>
    </row>
    <row r="1616" spans="1:13" ht="15" x14ac:dyDescent="0.3">
      <c r="A1616" s="1"/>
      <c r="B1616" t="s">
        <v>8</v>
      </c>
      <c r="C1616" t="s">
        <v>4894</v>
      </c>
      <c r="D1616" t="s">
        <v>11646</v>
      </c>
      <c r="E1616" t="s">
        <v>11053</v>
      </c>
      <c r="F1616" t="s">
        <v>11647</v>
      </c>
      <c r="G1616">
        <v>0.99099999999999999</v>
      </c>
      <c r="H1616">
        <v>0.72699999999999998</v>
      </c>
      <c r="I1616">
        <v>0.66700000000000004</v>
      </c>
      <c r="J1616">
        <v>0.99099999999999999</v>
      </c>
      <c r="K1616" t="s">
        <v>7</v>
      </c>
      <c r="L1616">
        <v>0.93709299999999995</v>
      </c>
      <c r="M1616">
        <v>0.92759599999999998</v>
      </c>
    </row>
    <row r="1617" spans="1:13" ht="15" x14ac:dyDescent="0.3">
      <c r="A1617" s="1"/>
      <c r="B1617" t="s">
        <v>8</v>
      </c>
      <c r="C1617" t="s">
        <v>4937</v>
      </c>
      <c r="D1617" t="s">
        <v>10691</v>
      </c>
      <c r="E1617" t="s">
        <v>10692</v>
      </c>
      <c r="F1617" t="s">
        <v>10692</v>
      </c>
      <c r="G1617">
        <v>0.99099999999999999</v>
      </c>
      <c r="H1617">
        <v>1</v>
      </c>
      <c r="I1617">
        <v>0.66700000000000004</v>
      </c>
      <c r="J1617">
        <v>0.99099999999999999</v>
      </c>
      <c r="K1617" t="s">
        <v>7</v>
      </c>
      <c r="L1617">
        <v>0.92904799999999998</v>
      </c>
      <c r="M1617">
        <v>0.93035299999999999</v>
      </c>
    </row>
    <row r="1618" spans="1:13" ht="15" x14ac:dyDescent="0.3">
      <c r="A1618" s="1" t="s">
        <v>11648</v>
      </c>
      <c r="B1618" t="s">
        <v>8</v>
      </c>
      <c r="C1618" t="s">
        <v>3440</v>
      </c>
      <c r="D1618" t="s">
        <v>3434</v>
      </c>
      <c r="E1618" t="s">
        <v>10558</v>
      </c>
      <c r="F1618" t="s">
        <v>10558</v>
      </c>
      <c r="G1618">
        <v>0.99099999999999999</v>
      </c>
      <c r="H1618">
        <v>1</v>
      </c>
      <c r="I1618">
        <v>0</v>
      </c>
      <c r="J1618">
        <v>0.99099999999999999</v>
      </c>
      <c r="K1618" t="s">
        <v>7</v>
      </c>
      <c r="L1618">
        <v>0.97138899999999995</v>
      </c>
      <c r="M1618">
        <v>0.96675900000000003</v>
      </c>
    </row>
    <row r="1619" spans="1:13" ht="15" x14ac:dyDescent="0.3">
      <c r="A1619" s="1" t="s">
        <v>11649</v>
      </c>
      <c r="B1619" t="s">
        <v>8</v>
      </c>
      <c r="C1619" t="s">
        <v>4050</v>
      </c>
      <c r="D1619" t="s">
        <v>8320</v>
      </c>
      <c r="E1619" t="s">
        <v>8321</v>
      </c>
      <c r="F1619" t="s">
        <v>8321</v>
      </c>
      <c r="G1619">
        <v>0.99099999999999999</v>
      </c>
      <c r="H1619">
        <v>1</v>
      </c>
      <c r="I1619">
        <v>0</v>
      </c>
      <c r="J1619">
        <v>0.99099999999999999</v>
      </c>
      <c r="K1619" t="s">
        <v>7</v>
      </c>
      <c r="L1619">
        <v>0.95121599999999995</v>
      </c>
      <c r="M1619">
        <v>0.95112699999999994</v>
      </c>
    </row>
    <row r="1620" spans="1:13" ht="15" x14ac:dyDescent="0.3">
      <c r="A1620" s="1" t="s">
        <v>11650</v>
      </c>
      <c r="B1620" t="s">
        <v>8</v>
      </c>
      <c r="C1620" t="s">
        <v>5182</v>
      </c>
      <c r="D1620" t="s">
        <v>10695</v>
      </c>
      <c r="E1620" t="s">
        <v>10461</v>
      </c>
      <c r="F1620" t="s">
        <v>10696</v>
      </c>
      <c r="G1620">
        <v>0.99099999999999999</v>
      </c>
      <c r="H1620">
        <v>0</v>
      </c>
      <c r="I1620">
        <v>0</v>
      </c>
      <c r="J1620">
        <v>0.99099999999999999</v>
      </c>
      <c r="K1620" t="s">
        <v>7</v>
      </c>
      <c r="L1620">
        <v>0.92315700000000001</v>
      </c>
      <c r="M1620">
        <v>0.91736700000000004</v>
      </c>
    </row>
    <row r="1621" spans="1:13" ht="15" x14ac:dyDescent="0.3">
      <c r="A1621" s="1"/>
      <c r="B1621" t="s">
        <v>8</v>
      </c>
      <c r="C1621" t="s">
        <v>4567</v>
      </c>
      <c r="D1621" t="s">
        <v>10699</v>
      </c>
      <c r="E1621" t="s">
        <v>9231</v>
      </c>
      <c r="F1621" t="s">
        <v>9231</v>
      </c>
      <c r="G1621">
        <v>0.99</v>
      </c>
      <c r="H1621">
        <v>1</v>
      </c>
      <c r="I1621">
        <v>0.57099999999999995</v>
      </c>
      <c r="J1621">
        <v>0.99</v>
      </c>
      <c r="K1621" t="s">
        <v>7</v>
      </c>
      <c r="L1621">
        <v>0.89942</v>
      </c>
      <c r="M1621">
        <v>0.89948499999999998</v>
      </c>
    </row>
    <row r="1622" spans="1:13" ht="15" x14ac:dyDescent="0.3">
      <c r="A1622" s="1"/>
      <c r="B1622" t="s">
        <v>8</v>
      </c>
      <c r="C1622" t="s">
        <v>2364</v>
      </c>
      <c r="D1622" t="s">
        <v>2365</v>
      </c>
      <c r="E1622" t="s">
        <v>2366</v>
      </c>
      <c r="F1622" t="s">
        <v>2366</v>
      </c>
      <c r="G1622">
        <v>0.99</v>
      </c>
      <c r="H1622">
        <v>1</v>
      </c>
      <c r="I1622">
        <v>0.5</v>
      </c>
      <c r="J1622">
        <v>0.99</v>
      </c>
      <c r="K1622" t="s">
        <v>7</v>
      </c>
      <c r="L1622">
        <v>0.93850800000000001</v>
      </c>
      <c r="M1622">
        <v>0.93650900000000004</v>
      </c>
    </row>
    <row r="1623" spans="1:13" ht="15" x14ac:dyDescent="0.3">
      <c r="A1623" s="1"/>
      <c r="B1623" t="s">
        <v>8</v>
      </c>
      <c r="C1623" t="s">
        <v>4232</v>
      </c>
      <c r="D1623" t="s">
        <v>8623</v>
      </c>
      <c r="E1623" t="s">
        <v>8624</v>
      </c>
      <c r="F1623" t="s">
        <v>8624</v>
      </c>
      <c r="G1623">
        <v>0.99</v>
      </c>
      <c r="H1623">
        <v>1</v>
      </c>
      <c r="I1623">
        <v>0.5</v>
      </c>
      <c r="J1623">
        <v>0.99</v>
      </c>
      <c r="K1623" t="s">
        <v>7</v>
      </c>
      <c r="L1623">
        <v>0.98300299999999996</v>
      </c>
      <c r="M1623">
        <v>0.98193699999999995</v>
      </c>
    </row>
    <row r="1624" spans="1:13" ht="15" x14ac:dyDescent="0.3">
      <c r="A1624" s="1" t="s">
        <v>10262</v>
      </c>
      <c r="B1624" t="s">
        <v>8</v>
      </c>
      <c r="C1624" t="s">
        <v>5069</v>
      </c>
      <c r="D1624" t="s">
        <v>10700</v>
      </c>
      <c r="E1624" t="s">
        <v>10701</v>
      </c>
      <c r="F1624" t="s">
        <v>10263</v>
      </c>
      <c r="G1624">
        <v>0.99</v>
      </c>
      <c r="H1624">
        <v>0.5</v>
      </c>
      <c r="I1624">
        <v>0.5</v>
      </c>
      <c r="J1624">
        <v>0.99</v>
      </c>
      <c r="K1624" t="s">
        <v>7</v>
      </c>
      <c r="L1624">
        <v>0.952067</v>
      </c>
      <c r="M1624">
        <v>0.95032399999999995</v>
      </c>
    </row>
    <row r="1625" spans="1:13" ht="15" x14ac:dyDescent="0.3">
      <c r="A1625" s="1"/>
      <c r="B1625" t="s">
        <v>8</v>
      </c>
      <c r="C1625" t="s">
        <v>395</v>
      </c>
      <c r="D1625" t="s">
        <v>396</v>
      </c>
      <c r="E1625" t="s">
        <v>397</v>
      </c>
      <c r="F1625" t="s">
        <v>398</v>
      </c>
      <c r="G1625">
        <v>0.99</v>
      </c>
      <c r="H1625">
        <v>1</v>
      </c>
      <c r="I1625">
        <v>0.28599999999999998</v>
      </c>
      <c r="J1625">
        <v>0.99</v>
      </c>
      <c r="K1625" t="s">
        <v>7</v>
      </c>
      <c r="L1625">
        <v>0.90296100000000001</v>
      </c>
      <c r="M1625">
        <v>0.90324700000000002</v>
      </c>
    </row>
    <row r="1626" spans="1:13" ht="15" x14ac:dyDescent="0.3">
      <c r="A1626" s="1"/>
      <c r="B1626" t="s">
        <v>8</v>
      </c>
      <c r="C1626" t="s">
        <v>4641</v>
      </c>
      <c r="D1626" t="s">
        <v>11651</v>
      </c>
      <c r="E1626" t="s">
        <v>11209</v>
      </c>
      <c r="F1626" t="s">
        <v>11209</v>
      </c>
      <c r="G1626">
        <v>0.99</v>
      </c>
      <c r="H1626">
        <v>1</v>
      </c>
      <c r="I1626">
        <v>0</v>
      </c>
      <c r="J1626">
        <v>0.99</v>
      </c>
      <c r="K1626" t="s">
        <v>7</v>
      </c>
      <c r="L1626">
        <v>0.97667400000000004</v>
      </c>
      <c r="M1626">
        <v>0.97100399999999998</v>
      </c>
    </row>
    <row r="1627" spans="1:13" ht="15" x14ac:dyDescent="0.3">
      <c r="A1627" s="1"/>
      <c r="B1627" t="s">
        <v>8</v>
      </c>
      <c r="C1627" t="s">
        <v>5043</v>
      </c>
      <c r="D1627" t="s">
        <v>10217</v>
      </c>
      <c r="E1627" t="s">
        <v>10218</v>
      </c>
      <c r="F1627" t="s">
        <v>10218</v>
      </c>
      <c r="G1627">
        <v>0.99</v>
      </c>
      <c r="H1627">
        <v>1</v>
      </c>
      <c r="I1627">
        <v>0</v>
      </c>
      <c r="J1627">
        <v>0.99</v>
      </c>
      <c r="K1627" t="s">
        <v>7</v>
      </c>
      <c r="L1627">
        <v>0.965588</v>
      </c>
      <c r="M1627">
        <v>0.95633900000000005</v>
      </c>
    </row>
    <row r="1628" spans="1:13" ht="15" x14ac:dyDescent="0.3">
      <c r="A1628" s="1"/>
      <c r="B1628" t="s">
        <v>8</v>
      </c>
      <c r="C1628" t="s">
        <v>4774</v>
      </c>
      <c r="D1628" t="s">
        <v>10706</v>
      </c>
      <c r="E1628" t="s">
        <v>9698</v>
      </c>
      <c r="F1628" t="s">
        <v>9699</v>
      </c>
      <c r="G1628">
        <v>0.98899999999999999</v>
      </c>
      <c r="H1628">
        <v>0.8</v>
      </c>
      <c r="I1628">
        <v>0.8</v>
      </c>
      <c r="J1628">
        <v>0.98899999999999999</v>
      </c>
      <c r="K1628" t="s">
        <v>7</v>
      </c>
      <c r="L1628">
        <v>0.93872199999999995</v>
      </c>
      <c r="M1628">
        <v>0.94220899999999996</v>
      </c>
    </row>
    <row r="1629" spans="1:13" ht="15" x14ac:dyDescent="0.3">
      <c r="A1629" s="1"/>
      <c r="B1629" t="s">
        <v>8</v>
      </c>
      <c r="C1629" t="s">
        <v>4774</v>
      </c>
      <c r="D1629" t="s">
        <v>10706</v>
      </c>
      <c r="E1629" t="s">
        <v>9698</v>
      </c>
      <c r="F1629" t="s">
        <v>9699</v>
      </c>
      <c r="G1629">
        <v>0.98899999999999999</v>
      </c>
      <c r="H1629">
        <v>0.8</v>
      </c>
      <c r="I1629">
        <v>0.8</v>
      </c>
      <c r="J1629">
        <v>0.98899999999999999</v>
      </c>
      <c r="K1629" t="s">
        <v>7</v>
      </c>
      <c r="L1629">
        <v>0.93872199999999995</v>
      </c>
      <c r="M1629">
        <v>0.94220899999999996</v>
      </c>
    </row>
    <row r="1630" spans="1:13" ht="15" x14ac:dyDescent="0.3">
      <c r="A1630" s="1"/>
      <c r="B1630" t="s">
        <v>8</v>
      </c>
      <c r="C1630" t="s">
        <v>3740</v>
      </c>
      <c r="D1630" t="s">
        <v>10711</v>
      </c>
      <c r="E1630" t="s">
        <v>7726</v>
      </c>
      <c r="F1630" t="s">
        <v>7726</v>
      </c>
      <c r="G1630">
        <v>0.98899999999999999</v>
      </c>
      <c r="H1630">
        <v>1</v>
      </c>
      <c r="I1630">
        <v>0.57099999999999995</v>
      </c>
      <c r="J1630">
        <v>0.98899999999999999</v>
      </c>
      <c r="K1630" t="s">
        <v>7</v>
      </c>
      <c r="L1630">
        <v>0.95025199999999999</v>
      </c>
      <c r="M1630">
        <v>0.95038100000000003</v>
      </c>
    </row>
    <row r="1631" spans="1:13" ht="15" x14ac:dyDescent="0.3">
      <c r="A1631" s="1"/>
      <c r="B1631" t="s">
        <v>8</v>
      </c>
      <c r="C1631" t="s">
        <v>5052</v>
      </c>
      <c r="D1631" t="s">
        <v>10714</v>
      </c>
      <c r="E1631" t="s">
        <v>10232</v>
      </c>
      <c r="F1631" t="s">
        <v>10233</v>
      </c>
      <c r="G1631">
        <v>0.98799999999999999</v>
      </c>
      <c r="H1631">
        <v>0.83299999999999996</v>
      </c>
      <c r="I1631">
        <v>0.88900000000000001</v>
      </c>
      <c r="J1631">
        <v>0.98799999999999999</v>
      </c>
      <c r="K1631" t="s">
        <v>7</v>
      </c>
      <c r="L1631">
        <v>0.94842499999999996</v>
      </c>
      <c r="M1631">
        <v>0.94272500000000004</v>
      </c>
    </row>
    <row r="1632" spans="1:13" ht="15" x14ac:dyDescent="0.3">
      <c r="A1632" s="1"/>
      <c r="B1632" t="s">
        <v>8</v>
      </c>
      <c r="C1632" t="s">
        <v>4962</v>
      </c>
      <c r="D1632" t="s">
        <v>11652</v>
      </c>
      <c r="E1632" t="s">
        <v>10750</v>
      </c>
      <c r="F1632" t="s">
        <v>10052</v>
      </c>
      <c r="G1632">
        <v>0.98799999999999999</v>
      </c>
      <c r="H1632">
        <v>0.88900000000000001</v>
      </c>
      <c r="I1632">
        <v>0.8</v>
      </c>
      <c r="J1632">
        <v>0.98799999999999999</v>
      </c>
      <c r="K1632" t="s">
        <v>7</v>
      </c>
      <c r="L1632">
        <v>0.97919599999999996</v>
      </c>
      <c r="M1632">
        <v>0.97849200000000003</v>
      </c>
    </row>
    <row r="1633" spans="1:13" ht="15" x14ac:dyDescent="0.3">
      <c r="A1633" s="1"/>
      <c r="B1633" t="s">
        <v>8</v>
      </c>
      <c r="C1633" t="s">
        <v>1430</v>
      </c>
      <c r="D1633" t="s">
        <v>1431</v>
      </c>
      <c r="E1633" t="s">
        <v>1432</v>
      </c>
      <c r="F1633" t="s">
        <v>1432</v>
      </c>
      <c r="G1633">
        <v>0.98799999999999999</v>
      </c>
      <c r="H1633">
        <v>1</v>
      </c>
      <c r="I1633">
        <v>0.75</v>
      </c>
      <c r="J1633">
        <v>0.98799999999999999</v>
      </c>
      <c r="K1633" t="s">
        <v>7</v>
      </c>
      <c r="L1633">
        <v>0.98659399999999997</v>
      </c>
      <c r="M1633">
        <v>0.98652300000000004</v>
      </c>
    </row>
    <row r="1634" spans="1:13" ht="15" x14ac:dyDescent="0.3">
      <c r="A1634" s="1"/>
      <c r="B1634" t="s">
        <v>8</v>
      </c>
      <c r="C1634" t="s">
        <v>4271</v>
      </c>
      <c r="D1634" t="s">
        <v>10716</v>
      </c>
      <c r="E1634" t="s">
        <v>8692</v>
      </c>
      <c r="F1634" t="s">
        <v>8692</v>
      </c>
      <c r="G1634">
        <v>0.98799999999999999</v>
      </c>
      <c r="H1634">
        <v>1</v>
      </c>
      <c r="I1634">
        <v>0.75</v>
      </c>
      <c r="J1634">
        <v>0.98799999999999999</v>
      </c>
      <c r="K1634" t="s">
        <v>7</v>
      </c>
      <c r="L1634">
        <v>0.96062599999999998</v>
      </c>
      <c r="M1634">
        <v>0.95607399999999998</v>
      </c>
    </row>
    <row r="1635" spans="1:13" ht="15" x14ac:dyDescent="0.3">
      <c r="A1635" s="1"/>
      <c r="B1635" t="s">
        <v>8</v>
      </c>
      <c r="C1635" t="s">
        <v>3785</v>
      </c>
      <c r="D1635" t="s">
        <v>10717</v>
      </c>
      <c r="E1635" t="s">
        <v>10718</v>
      </c>
      <c r="F1635" t="s">
        <v>10719</v>
      </c>
      <c r="G1635">
        <v>0.98799999999999999</v>
      </c>
      <c r="H1635">
        <v>0.90900000000000003</v>
      </c>
      <c r="I1635">
        <v>0.72699999999999998</v>
      </c>
      <c r="J1635">
        <v>0.98799999999999999</v>
      </c>
      <c r="K1635" t="s">
        <v>7</v>
      </c>
      <c r="L1635">
        <v>0.92691999999999997</v>
      </c>
      <c r="M1635">
        <v>0.93060399999999999</v>
      </c>
    </row>
    <row r="1636" spans="1:13" ht="15" x14ac:dyDescent="0.3">
      <c r="A1636" s="1"/>
      <c r="B1636" t="s">
        <v>8</v>
      </c>
      <c r="C1636" t="s">
        <v>1004</v>
      </c>
      <c r="D1636" t="s">
        <v>1005</v>
      </c>
      <c r="E1636" t="s">
        <v>1006</v>
      </c>
      <c r="F1636" t="s">
        <v>1007</v>
      </c>
      <c r="G1636">
        <v>0.98799999999999999</v>
      </c>
      <c r="H1636">
        <v>0.66700000000000004</v>
      </c>
      <c r="I1636">
        <v>0.66700000000000004</v>
      </c>
      <c r="J1636">
        <v>0.98799999999999999</v>
      </c>
      <c r="K1636" t="s">
        <v>7</v>
      </c>
      <c r="L1636">
        <v>0.92825400000000002</v>
      </c>
      <c r="M1636">
        <v>0.92552100000000004</v>
      </c>
    </row>
    <row r="1637" spans="1:13" ht="15" x14ac:dyDescent="0.3">
      <c r="A1637" s="1"/>
      <c r="B1637" t="s">
        <v>8</v>
      </c>
      <c r="C1637" t="s">
        <v>4202</v>
      </c>
      <c r="D1637" t="s">
        <v>8589</v>
      </c>
      <c r="E1637" t="s">
        <v>10720</v>
      </c>
      <c r="F1637" t="s">
        <v>8590</v>
      </c>
      <c r="G1637">
        <v>0.98799999999999999</v>
      </c>
      <c r="H1637">
        <v>0.5</v>
      </c>
      <c r="I1637">
        <v>0.5</v>
      </c>
      <c r="J1637">
        <v>0.98799999999999999</v>
      </c>
      <c r="K1637" t="s">
        <v>7</v>
      </c>
      <c r="L1637">
        <v>0.93739099999999997</v>
      </c>
      <c r="M1637">
        <v>0.95060299999999998</v>
      </c>
    </row>
    <row r="1638" spans="1:13" ht="15" x14ac:dyDescent="0.3">
      <c r="A1638" s="1"/>
      <c r="B1638" t="s">
        <v>8</v>
      </c>
      <c r="C1638" t="s">
        <v>1347</v>
      </c>
      <c r="D1638" t="s">
        <v>1348</v>
      </c>
      <c r="E1638" s="9">
        <v>41395</v>
      </c>
      <c r="F1638" s="9">
        <v>41395</v>
      </c>
      <c r="G1638">
        <v>0.98799999999999999</v>
      </c>
      <c r="H1638">
        <v>1</v>
      </c>
      <c r="I1638">
        <v>0.4</v>
      </c>
      <c r="J1638">
        <v>0.98799999999999999</v>
      </c>
      <c r="K1638" t="s">
        <v>7</v>
      </c>
      <c r="L1638">
        <v>0.92474100000000004</v>
      </c>
      <c r="M1638">
        <v>0.92658799999999997</v>
      </c>
    </row>
    <row r="1639" spans="1:13" ht="15" x14ac:dyDescent="0.3">
      <c r="A1639" s="1"/>
      <c r="B1639" t="s">
        <v>8</v>
      </c>
      <c r="C1639" t="s">
        <v>4753</v>
      </c>
      <c r="D1639" t="s">
        <v>10722</v>
      </c>
      <c r="E1639" t="s">
        <v>10723</v>
      </c>
      <c r="F1639" t="s">
        <v>10724</v>
      </c>
      <c r="G1639">
        <v>0.98699999999999999</v>
      </c>
      <c r="H1639">
        <v>0.71399999999999997</v>
      </c>
      <c r="I1639">
        <v>0.90900000000000003</v>
      </c>
      <c r="J1639">
        <v>0.98699999999999999</v>
      </c>
      <c r="K1639" t="s">
        <v>7</v>
      </c>
      <c r="L1639">
        <v>0.98358699999999999</v>
      </c>
      <c r="M1639">
        <v>0.97990100000000002</v>
      </c>
    </row>
    <row r="1640" spans="1:13" ht="15" x14ac:dyDescent="0.3">
      <c r="A1640" s="1"/>
      <c r="B1640" t="s">
        <v>8</v>
      </c>
      <c r="C1640" t="s">
        <v>4573</v>
      </c>
      <c r="D1640" t="s">
        <v>11653</v>
      </c>
      <c r="E1640" t="s">
        <v>10618</v>
      </c>
      <c r="F1640" t="s">
        <v>11654</v>
      </c>
      <c r="G1640">
        <v>0.98699999999999999</v>
      </c>
      <c r="H1640">
        <v>0.92300000000000004</v>
      </c>
      <c r="I1640">
        <v>0.875</v>
      </c>
      <c r="J1640">
        <v>0.98699999999999999</v>
      </c>
      <c r="K1640" t="s">
        <v>7</v>
      </c>
      <c r="L1640">
        <v>0.95961300000000005</v>
      </c>
      <c r="M1640">
        <v>0.95956600000000003</v>
      </c>
    </row>
    <row r="1641" spans="1:13" ht="15" x14ac:dyDescent="0.3">
      <c r="A1641" s="1"/>
      <c r="B1641" t="s">
        <v>8</v>
      </c>
      <c r="C1641" t="s">
        <v>141</v>
      </c>
      <c r="D1641" t="s">
        <v>143</v>
      </c>
      <c r="E1641" t="s">
        <v>142</v>
      </c>
      <c r="F1641" t="s">
        <v>144</v>
      </c>
      <c r="G1641">
        <v>0.98699999999999999</v>
      </c>
      <c r="H1641">
        <v>0.88900000000000001</v>
      </c>
      <c r="I1641">
        <v>0.85699999999999998</v>
      </c>
      <c r="J1641">
        <v>0.98699999999999999</v>
      </c>
      <c r="K1641" t="s">
        <v>7</v>
      </c>
      <c r="L1641">
        <v>0.92258200000000001</v>
      </c>
      <c r="M1641">
        <v>0.92522800000000005</v>
      </c>
    </row>
    <row r="1642" spans="1:13" ht="15" x14ac:dyDescent="0.3">
      <c r="A1642" s="1"/>
      <c r="B1642" t="s">
        <v>8</v>
      </c>
      <c r="C1642" t="s">
        <v>3501</v>
      </c>
      <c r="D1642" t="s">
        <v>10725</v>
      </c>
      <c r="E1642" t="s">
        <v>10726</v>
      </c>
      <c r="F1642" t="s">
        <v>10726</v>
      </c>
      <c r="G1642">
        <v>0.98699999999999999</v>
      </c>
      <c r="H1642">
        <v>1</v>
      </c>
      <c r="I1642">
        <v>0.5</v>
      </c>
      <c r="J1642">
        <v>0.98699999999999999</v>
      </c>
      <c r="K1642" t="s">
        <v>7</v>
      </c>
      <c r="L1642">
        <v>0.924064</v>
      </c>
      <c r="M1642">
        <v>0.92029899999999998</v>
      </c>
    </row>
    <row r="1643" spans="1:13" ht="15" x14ac:dyDescent="0.3">
      <c r="A1643" s="1"/>
      <c r="B1643" t="s">
        <v>8</v>
      </c>
      <c r="C1643" t="s">
        <v>356</v>
      </c>
      <c r="D1643" t="s">
        <v>360</v>
      </c>
      <c r="E1643" t="s">
        <v>358</v>
      </c>
      <c r="F1643" t="s">
        <v>358</v>
      </c>
      <c r="G1643">
        <v>0.98699999999999999</v>
      </c>
      <c r="H1643">
        <v>1</v>
      </c>
      <c r="I1643">
        <v>0</v>
      </c>
      <c r="J1643">
        <v>0.98699999999999999</v>
      </c>
      <c r="K1643" t="s">
        <v>7</v>
      </c>
      <c r="L1643">
        <v>0.90761499999999995</v>
      </c>
      <c r="M1643">
        <v>0.90315000000000001</v>
      </c>
    </row>
    <row r="1644" spans="1:13" ht="15" x14ac:dyDescent="0.3">
      <c r="A1644" s="1"/>
      <c r="B1644" t="s">
        <v>8</v>
      </c>
      <c r="C1644" t="s">
        <v>3259</v>
      </c>
      <c r="D1644" t="s">
        <v>6842</v>
      </c>
      <c r="E1644" t="s">
        <v>8458</v>
      </c>
      <c r="F1644" t="s">
        <v>8456</v>
      </c>
      <c r="G1644">
        <v>0.98699999999999999</v>
      </c>
      <c r="H1644">
        <v>0.5</v>
      </c>
      <c r="I1644">
        <v>0</v>
      </c>
      <c r="J1644">
        <v>0.98699999999999999</v>
      </c>
      <c r="K1644" t="s">
        <v>7</v>
      </c>
      <c r="L1644">
        <v>0.92290499999999998</v>
      </c>
      <c r="M1644">
        <v>0.91625999999999996</v>
      </c>
    </row>
    <row r="1645" spans="1:13" ht="15" x14ac:dyDescent="0.3">
      <c r="A1645" s="1"/>
      <c r="B1645" t="s">
        <v>8</v>
      </c>
      <c r="C1645" t="s">
        <v>1052</v>
      </c>
      <c r="D1645" t="s">
        <v>1053</v>
      </c>
      <c r="E1645" t="s">
        <v>1054</v>
      </c>
      <c r="F1645" t="s">
        <v>1054</v>
      </c>
      <c r="G1645">
        <v>0.98599999999999999</v>
      </c>
      <c r="H1645">
        <v>1</v>
      </c>
      <c r="I1645">
        <v>0.88900000000000001</v>
      </c>
      <c r="J1645">
        <v>0.98599999999999999</v>
      </c>
      <c r="K1645" t="s">
        <v>7</v>
      </c>
      <c r="L1645">
        <v>0.97860599999999998</v>
      </c>
      <c r="M1645">
        <v>0.97833599999999998</v>
      </c>
    </row>
    <row r="1646" spans="1:13" ht="15" x14ac:dyDescent="0.3">
      <c r="A1646" s="1"/>
      <c r="B1646" t="s">
        <v>8</v>
      </c>
      <c r="C1646" t="s">
        <v>3205</v>
      </c>
      <c r="D1646" t="s">
        <v>6711</v>
      </c>
      <c r="E1646" t="s">
        <v>6712</v>
      </c>
      <c r="F1646" t="s">
        <v>6712</v>
      </c>
      <c r="G1646">
        <v>0.98599999999999999</v>
      </c>
      <c r="H1646">
        <v>1</v>
      </c>
      <c r="I1646">
        <v>0.88900000000000001</v>
      </c>
      <c r="J1646">
        <v>0.98599999999999999</v>
      </c>
      <c r="K1646" t="s">
        <v>7</v>
      </c>
      <c r="L1646">
        <v>0.89770000000000005</v>
      </c>
      <c r="M1646">
        <v>0.90264500000000003</v>
      </c>
    </row>
    <row r="1647" spans="1:13" ht="15" x14ac:dyDescent="0.3">
      <c r="A1647" s="1"/>
      <c r="B1647" t="s">
        <v>8</v>
      </c>
      <c r="C1647" t="s">
        <v>4735</v>
      </c>
      <c r="D1647" t="s">
        <v>10730</v>
      </c>
      <c r="E1647" t="s">
        <v>10731</v>
      </c>
      <c r="F1647" t="s">
        <v>10731</v>
      </c>
      <c r="G1647">
        <v>0.98599999999999999</v>
      </c>
      <c r="H1647">
        <v>0.88900000000000001</v>
      </c>
      <c r="I1647">
        <v>0.83299999999999996</v>
      </c>
      <c r="J1647">
        <v>0.98599999999999999</v>
      </c>
      <c r="K1647" t="s">
        <v>7</v>
      </c>
      <c r="L1647">
        <v>0.95329399999999997</v>
      </c>
      <c r="M1647">
        <v>0.95301499999999995</v>
      </c>
    </row>
    <row r="1648" spans="1:13" ht="15" x14ac:dyDescent="0.3">
      <c r="A1648" s="1"/>
      <c r="B1648" t="s">
        <v>8</v>
      </c>
      <c r="C1648" t="s">
        <v>3830</v>
      </c>
      <c r="D1648" t="s">
        <v>10732</v>
      </c>
      <c r="E1648" t="s">
        <v>10733</v>
      </c>
      <c r="F1648" t="s">
        <v>10733</v>
      </c>
      <c r="G1648">
        <v>0.98599999999999999</v>
      </c>
      <c r="H1648">
        <v>1</v>
      </c>
      <c r="I1648">
        <v>0.8</v>
      </c>
      <c r="J1648">
        <v>0.98599999999999999</v>
      </c>
      <c r="K1648" t="s">
        <v>7</v>
      </c>
      <c r="L1648">
        <v>0.93767</v>
      </c>
      <c r="M1648">
        <v>0.93407300000000004</v>
      </c>
    </row>
    <row r="1649" spans="1:13" ht="15" x14ac:dyDescent="0.3">
      <c r="A1649" s="1"/>
      <c r="B1649" t="s">
        <v>8</v>
      </c>
      <c r="C1649" t="s">
        <v>4417</v>
      </c>
      <c r="D1649" t="s">
        <v>10734</v>
      </c>
      <c r="E1649" t="s">
        <v>10735</v>
      </c>
      <c r="F1649" t="s">
        <v>8958</v>
      </c>
      <c r="G1649">
        <v>0.98599999999999999</v>
      </c>
      <c r="H1649">
        <v>0.90900000000000003</v>
      </c>
      <c r="I1649">
        <v>0.72699999999999998</v>
      </c>
      <c r="J1649">
        <v>0.98599999999999999</v>
      </c>
      <c r="K1649" t="s">
        <v>7</v>
      </c>
      <c r="L1649">
        <v>0.94814200000000004</v>
      </c>
      <c r="M1649">
        <v>0.94924799999999998</v>
      </c>
    </row>
    <row r="1650" spans="1:13" ht="15" x14ac:dyDescent="0.3">
      <c r="A1650" s="1"/>
      <c r="B1650" t="s">
        <v>8</v>
      </c>
      <c r="C1650" t="s">
        <v>1670</v>
      </c>
      <c r="D1650">
        <v>1891</v>
      </c>
      <c r="E1650" t="s">
        <v>1671</v>
      </c>
      <c r="F1650">
        <v>1891</v>
      </c>
      <c r="G1650">
        <v>0.98599999999999999</v>
      </c>
      <c r="H1650">
        <v>0.66700000000000004</v>
      </c>
      <c r="I1650">
        <v>0.66700000000000004</v>
      </c>
      <c r="J1650">
        <v>0.98599999999999999</v>
      </c>
      <c r="K1650" t="s">
        <v>7</v>
      </c>
      <c r="L1650">
        <v>0.77867299999999995</v>
      </c>
      <c r="M1650">
        <v>0.78962699999999997</v>
      </c>
    </row>
    <row r="1651" spans="1:13" ht="15" x14ac:dyDescent="0.3">
      <c r="A1651" s="1"/>
      <c r="B1651" t="s">
        <v>8</v>
      </c>
      <c r="C1651" t="s">
        <v>1350</v>
      </c>
      <c r="D1651" t="s">
        <v>1341</v>
      </c>
      <c r="E1651" s="9">
        <v>42644</v>
      </c>
      <c r="F1651" s="9">
        <v>42644</v>
      </c>
      <c r="G1651">
        <v>0.98599999999999999</v>
      </c>
      <c r="H1651">
        <v>1</v>
      </c>
      <c r="I1651">
        <v>0.4</v>
      </c>
      <c r="J1651">
        <v>0.98599999999999999</v>
      </c>
      <c r="K1651" t="s">
        <v>7</v>
      </c>
      <c r="L1651">
        <v>0.91742800000000002</v>
      </c>
      <c r="M1651">
        <v>0.90848200000000001</v>
      </c>
    </row>
    <row r="1652" spans="1:13" ht="15" x14ac:dyDescent="0.3">
      <c r="A1652" s="1"/>
      <c r="B1652" t="s">
        <v>8</v>
      </c>
      <c r="C1652" t="s">
        <v>3381</v>
      </c>
      <c r="D1652" t="s">
        <v>10736</v>
      </c>
      <c r="E1652" t="s">
        <v>10737</v>
      </c>
      <c r="F1652" t="s">
        <v>10737</v>
      </c>
      <c r="G1652">
        <v>0.98599999999999999</v>
      </c>
      <c r="H1652">
        <v>1</v>
      </c>
      <c r="I1652">
        <v>0.4</v>
      </c>
      <c r="J1652">
        <v>0.98599999999999999</v>
      </c>
      <c r="K1652" t="s">
        <v>7</v>
      </c>
      <c r="L1652">
        <v>0.92083099999999996</v>
      </c>
      <c r="M1652">
        <v>0.91971999999999998</v>
      </c>
    </row>
    <row r="1653" spans="1:13" ht="15" x14ac:dyDescent="0.3">
      <c r="A1653" s="1"/>
      <c r="B1653" t="s">
        <v>8</v>
      </c>
      <c r="C1653" t="s">
        <v>10738</v>
      </c>
      <c r="D1653" t="s">
        <v>10739</v>
      </c>
      <c r="E1653" t="s">
        <v>7508</v>
      </c>
      <c r="F1653" t="s">
        <v>10740</v>
      </c>
      <c r="G1653">
        <v>0.98599999999999999</v>
      </c>
      <c r="H1653">
        <v>0.75</v>
      </c>
      <c r="I1653">
        <v>0.308</v>
      </c>
      <c r="J1653">
        <v>0.98599999999999999</v>
      </c>
      <c r="K1653" t="s">
        <v>7</v>
      </c>
      <c r="L1653">
        <v>0.90052100000000002</v>
      </c>
      <c r="M1653">
        <v>0.89973199999999998</v>
      </c>
    </row>
    <row r="1654" spans="1:13" ht="15" x14ac:dyDescent="0.3">
      <c r="A1654" s="1"/>
      <c r="B1654" t="s">
        <v>8</v>
      </c>
      <c r="C1654" t="s">
        <v>3256</v>
      </c>
      <c r="D1654" t="s">
        <v>10741</v>
      </c>
      <c r="E1654" t="s">
        <v>6840</v>
      </c>
      <c r="F1654" t="s">
        <v>6840</v>
      </c>
      <c r="G1654">
        <v>0.98599999999999999</v>
      </c>
      <c r="H1654">
        <v>1</v>
      </c>
      <c r="I1654">
        <v>0</v>
      </c>
      <c r="J1654">
        <v>0.98599999999999999</v>
      </c>
      <c r="K1654" t="s">
        <v>7</v>
      </c>
      <c r="L1654">
        <v>0.91970700000000005</v>
      </c>
      <c r="M1654">
        <v>0.91604799999999997</v>
      </c>
    </row>
    <row r="1655" spans="1:13" ht="15" x14ac:dyDescent="0.3">
      <c r="A1655" s="1"/>
      <c r="B1655" t="s">
        <v>8</v>
      </c>
      <c r="C1655" t="s">
        <v>3216</v>
      </c>
      <c r="D1655" t="s">
        <v>10742</v>
      </c>
      <c r="E1655" t="s">
        <v>10743</v>
      </c>
      <c r="F1655" t="s">
        <v>10744</v>
      </c>
      <c r="G1655">
        <v>0.98499999999999999</v>
      </c>
      <c r="H1655">
        <v>1</v>
      </c>
      <c r="I1655">
        <v>0.8</v>
      </c>
      <c r="J1655">
        <v>0.98499999999999999</v>
      </c>
      <c r="K1655" t="s">
        <v>7</v>
      </c>
      <c r="L1655">
        <v>0.93557800000000002</v>
      </c>
      <c r="M1655">
        <v>0.93552599999999997</v>
      </c>
    </row>
    <row r="1656" spans="1:13" ht="15" x14ac:dyDescent="0.3">
      <c r="A1656" s="1"/>
      <c r="B1656" t="s">
        <v>8</v>
      </c>
      <c r="C1656" t="s">
        <v>2268</v>
      </c>
      <c r="D1656" t="s">
        <v>2272</v>
      </c>
      <c r="E1656" t="s">
        <v>2270</v>
      </c>
      <c r="F1656" t="s">
        <v>2273</v>
      </c>
      <c r="G1656">
        <v>0.98499999999999999</v>
      </c>
      <c r="H1656">
        <v>0.66700000000000004</v>
      </c>
      <c r="I1656">
        <v>0.66700000000000004</v>
      </c>
      <c r="J1656">
        <v>0.98499999999999999</v>
      </c>
      <c r="K1656" t="s">
        <v>7</v>
      </c>
      <c r="L1656">
        <v>0.87798299999999996</v>
      </c>
      <c r="M1656">
        <v>0.873027</v>
      </c>
    </row>
    <row r="1657" spans="1:13" ht="15" x14ac:dyDescent="0.3">
      <c r="A1657" s="1"/>
      <c r="B1657" t="s">
        <v>8</v>
      </c>
      <c r="C1657" t="s">
        <v>3684</v>
      </c>
      <c r="D1657" t="s">
        <v>11655</v>
      </c>
      <c r="E1657" t="s">
        <v>11335</v>
      </c>
      <c r="F1657" t="s">
        <v>11656</v>
      </c>
      <c r="G1657">
        <v>0.98499999999999999</v>
      </c>
      <c r="H1657">
        <v>0.83299999999999996</v>
      </c>
      <c r="I1657">
        <v>0.66700000000000004</v>
      </c>
      <c r="J1657">
        <v>0.98499999999999999</v>
      </c>
      <c r="K1657" t="s">
        <v>7</v>
      </c>
      <c r="L1657">
        <v>0.93729799999999996</v>
      </c>
      <c r="M1657">
        <v>0.93982699999999997</v>
      </c>
    </row>
    <row r="1658" spans="1:13" ht="15" x14ac:dyDescent="0.3">
      <c r="A1658" s="1"/>
      <c r="B1658" t="s">
        <v>8</v>
      </c>
      <c r="C1658" t="s">
        <v>517</v>
      </c>
      <c r="D1658" t="s">
        <v>518</v>
      </c>
      <c r="E1658" t="s">
        <v>519</v>
      </c>
      <c r="F1658" t="s">
        <v>519</v>
      </c>
      <c r="G1658">
        <v>0.98499999999999999</v>
      </c>
      <c r="H1658">
        <v>1</v>
      </c>
      <c r="I1658">
        <v>0.5</v>
      </c>
      <c r="J1658">
        <v>0.98499999999999999</v>
      </c>
      <c r="K1658" t="s">
        <v>7</v>
      </c>
      <c r="L1658">
        <v>0.98342099999999999</v>
      </c>
      <c r="M1658">
        <v>0.98065599999999997</v>
      </c>
    </row>
    <row r="1659" spans="1:13" ht="15" x14ac:dyDescent="0.3">
      <c r="A1659" s="1"/>
      <c r="B1659" t="s">
        <v>8</v>
      </c>
      <c r="C1659" t="s">
        <v>4720</v>
      </c>
      <c r="D1659" t="s">
        <v>9572</v>
      </c>
      <c r="E1659" t="s">
        <v>11494</v>
      </c>
      <c r="F1659" t="s">
        <v>9573</v>
      </c>
      <c r="G1659">
        <v>0.98499999999999999</v>
      </c>
      <c r="H1659">
        <v>0.5</v>
      </c>
      <c r="I1659">
        <v>0.5</v>
      </c>
      <c r="J1659">
        <v>0.98499999999999999</v>
      </c>
      <c r="K1659" t="s">
        <v>7</v>
      </c>
      <c r="L1659">
        <v>0.84565999999999997</v>
      </c>
      <c r="M1659">
        <v>0.83264800000000005</v>
      </c>
    </row>
    <row r="1660" spans="1:13" ht="15" x14ac:dyDescent="0.3">
      <c r="A1660" s="1"/>
      <c r="B1660" t="s">
        <v>8</v>
      </c>
      <c r="C1660" t="s">
        <v>284</v>
      </c>
      <c r="D1660" t="s">
        <v>285</v>
      </c>
      <c r="E1660" t="s">
        <v>286</v>
      </c>
      <c r="F1660" t="s">
        <v>286</v>
      </c>
      <c r="G1660">
        <v>0.98499999999999999</v>
      </c>
      <c r="H1660">
        <v>1</v>
      </c>
      <c r="I1660">
        <v>0</v>
      </c>
      <c r="J1660">
        <v>0.98499999999999999</v>
      </c>
      <c r="K1660" t="s">
        <v>7</v>
      </c>
      <c r="L1660">
        <v>0.86660899999999996</v>
      </c>
      <c r="M1660">
        <v>0.86023099999999997</v>
      </c>
    </row>
    <row r="1661" spans="1:13" ht="15" x14ac:dyDescent="0.3">
      <c r="A1661" s="1"/>
      <c r="B1661" t="s">
        <v>8</v>
      </c>
      <c r="C1661" t="s">
        <v>4299</v>
      </c>
      <c r="D1661" t="s">
        <v>10746</v>
      </c>
      <c r="E1661" t="s">
        <v>10747</v>
      </c>
      <c r="F1661" t="s">
        <v>10748</v>
      </c>
      <c r="G1661">
        <v>0.98399999999999999</v>
      </c>
      <c r="H1661">
        <v>0.85699999999999998</v>
      </c>
      <c r="I1661">
        <v>0.83299999999999996</v>
      </c>
      <c r="J1661">
        <v>0.98399999999999999</v>
      </c>
      <c r="K1661" t="s">
        <v>7</v>
      </c>
      <c r="L1661">
        <v>0.94483899999999998</v>
      </c>
      <c r="M1661">
        <v>0.94740100000000005</v>
      </c>
    </row>
    <row r="1662" spans="1:13" ht="15" x14ac:dyDescent="0.3">
      <c r="A1662" s="1"/>
      <c r="B1662" t="s">
        <v>8</v>
      </c>
      <c r="C1662" t="s">
        <v>5145</v>
      </c>
      <c r="D1662" t="s">
        <v>10396</v>
      </c>
      <c r="E1662" t="s">
        <v>10397</v>
      </c>
      <c r="F1662" t="s">
        <v>10397</v>
      </c>
      <c r="G1662">
        <v>0.98399999999999999</v>
      </c>
      <c r="H1662">
        <v>1</v>
      </c>
      <c r="I1662">
        <v>0.66700000000000004</v>
      </c>
      <c r="J1662">
        <v>0.98399999999999999</v>
      </c>
      <c r="K1662" t="s">
        <v>7</v>
      </c>
      <c r="L1662">
        <v>0.91756599999999999</v>
      </c>
      <c r="M1662">
        <v>0.91709799999999997</v>
      </c>
    </row>
    <row r="1663" spans="1:13" ht="15" x14ac:dyDescent="0.3">
      <c r="A1663" s="1" t="s">
        <v>11657</v>
      </c>
      <c r="B1663" t="s">
        <v>8</v>
      </c>
      <c r="C1663" t="s">
        <v>4248</v>
      </c>
      <c r="D1663" t="s">
        <v>11658</v>
      </c>
      <c r="E1663" t="s">
        <v>10599</v>
      </c>
      <c r="F1663" t="s">
        <v>10599</v>
      </c>
      <c r="G1663">
        <v>0.98399999999999999</v>
      </c>
      <c r="H1663">
        <v>1</v>
      </c>
      <c r="I1663">
        <v>0</v>
      </c>
      <c r="J1663">
        <v>0.98399999999999999</v>
      </c>
      <c r="K1663" t="s">
        <v>7</v>
      </c>
      <c r="L1663">
        <v>0.90467299999999995</v>
      </c>
      <c r="M1663">
        <v>0.89827299999999999</v>
      </c>
    </row>
    <row r="1664" spans="1:13" ht="15" x14ac:dyDescent="0.3">
      <c r="A1664" s="1"/>
      <c r="B1664" t="s">
        <v>8</v>
      </c>
      <c r="C1664" t="s">
        <v>3868</v>
      </c>
      <c r="D1664" t="s">
        <v>10751</v>
      </c>
      <c r="E1664" t="s">
        <v>7959</v>
      </c>
      <c r="F1664" t="s">
        <v>7959</v>
      </c>
      <c r="G1664">
        <v>0.98299999999999998</v>
      </c>
      <c r="H1664">
        <v>1</v>
      </c>
      <c r="I1664">
        <v>0.8</v>
      </c>
      <c r="J1664">
        <v>0.98299999999999998</v>
      </c>
      <c r="K1664" t="s">
        <v>7</v>
      </c>
      <c r="L1664">
        <v>0.96345400000000003</v>
      </c>
      <c r="M1664">
        <v>0.96099100000000004</v>
      </c>
    </row>
    <row r="1665" spans="1:13" ht="15" x14ac:dyDescent="0.3">
      <c r="A1665" s="1"/>
      <c r="B1665" t="s">
        <v>8</v>
      </c>
      <c r="C1665" t="s">
        <v>4503</v>
      </c>
      <c r="D1665" t="s">
        <v>11659</v>
      </c>
      <c r="E1665" t="s">
        <v>11463</v>
      </c>
      <c r="F1665" t="s">
        <v>11660</v>
      </c>
      <c r="G1665">
        <v>0.98299999999999998</v>
      </c>
      <c r="H1665">
        <v>0.8</v>
      </c>
      <c r="I1665">
        <v>0.8</v>
      </c>
      <c r="J1665">
        <v>0.98299999999999998</v>
      </c>
      <c r="K1665" t="s">
        <v>7</v>
      </c>
      <c r="L1665">
        <v>0.91568799999999995</v>
      </c>
      <c r="M1665">
        <v>0.91012599999999999</v>
      </c>
    </row>
    <row r="1666" spans="1:13" ht="15" x14ac:dyDescent="0.3">
      <c r="A1666" s="1"/>
      <c r="B1666" t="s">
        <v>8</v>
      </c>
      <c r="C1666" t="s">
        <v>4047</v>
      </c>
      <c r="D1666" t="s">
        <v>11661</v>
      </c>
      <c r="E1666" t="s">
        <v>10756</v>
      </c>
      <c r="F1666" t="s">
        <v>11662</v>
      </c>
      <c r="G1666">
        <v>0.98299999999999998</v>
      </c>
      <c r="H1666">
        <v>0.92300000000000004</v>
      </c>
      <c r="I1666">
        <v>0.66700000000000004</v>
      </c>
      <c r="J1666">
        <v>0.98299999999999998</v>
      </c>
      <c r="K1666" t="s">
        <v>7</v>
      </c>
      <c r="L1666">
        <v>0.91318200000000005</v>
      </c>
      <c r="M1666">
        <v>0.90683199999999997</v>
      </c>
    </row>
    <row r="1667" spans="1:13" ht="15" x14ac:dyDescent="0.3">
      <c r="A1667" s="1" t="s">
        <v>11663</v>
      </c>
      <c r="B1667" t="s">
        <v>8</v>
      </c>
      <c r="C1667" t="s">
        <v>4020</v>
      </c>
      <c r="D1667" t="s">
        <v>8263</v>
      </c>
      <c r="E1667" t="s">
        <v>10754</v>
      </c>
      <c r="F1667" t="s">
        <v>10754</v>
      </c>
      <c r="G1667">
        <v>0.98299999999999998</v>
      </c>
      <c r="H1667">
        <v>1</v>
      </c>
      <c r="I1667">
        <v>0.625</v>
      </c>
      <c r="J1667">
        <v>0.98299999999999998</v>
      </c>
      <c r="K1667" t="s">
        <v>7</v>
      </c>
      <c r="L1667">
        <v>0.91226399999999996</v>
      </c>
      <c r="M1667">
        <v>0.90428299999999995</v>
      </c>
    </row>
    <row r="1668" spans="1:13" ht="15" x14ac:dyDescent="0.3">
      <c r="A1668" s="1"/>
      <c r="B1668" t="s">
        <v>8</v>
      </c>
      <c r="C1668" t="s">
        <v>1839</v>
      </c>
      <c r="D1668" t="s">
        <v>1843</v>
      </c>
      <c r="E1668" t="s">
        <v>1841</v>
      </c>
      <c r="F1668" t="s">
        <v>1841</v>
      </c>
      <c r="G1668">
        <v>0.98299999999999998</v>
      </c>
      <c r="H1668">
        <v>1</v>
      </c>
      <c r="I1668">
        <v>0.182</v>
      </c>
      <c r="J1668">
        <v>0.98299999999999998</v>
      </c>
      <c r="K1668" t="s">
        <v>7</v>
      </c>
      <c r="L1668">
        <v>0.85605600000000004</v>
      </c>
      <c r="M1668">
        <v>0.84614999999999996</v>
      </c>
    </row>
    <row r="1669" spans="1:13" ht="15" x14ac:dyDescent="0.3">
      <c r="A1669" s="1"/>
      <c r="B1669" t="s">
        <v>8</v>
      </c>
      <c r="C1669" t="s">
        <v>3458</v>
      </c>
      <c r="D1669" t="s">
        <v>10757</v>
      </c>
      <c r="E1669" t="s">
        <v>10758</v>
      </c>
      <c r="F1669" t="s">
        <v>10758</v>
      </c>
      <c r="G1669">
        <v>0.98299999999999998</v>
      </c>
      <c r="H1669">
        <v>1</v>
      </c>
      <c r="I1669">
        <v>0</v>
      </c>
      <c r="J1669">
        <v>0.98299999999999998</v>
      </c>
      <c r="K1669" t="s">
        <v>7</v>
      </c>
      <c r="L1669">
        <v>0.94200200000000001</v>
      </c>
      <c r="M1669">
        <v>0.93536900000000001</v>
      </c>
    </row>
    <row r="1670" spans="1:13" ht="15" x14ac:dyDescent="0.3">
      <c r="A1670" s="1"/>
      <c r="B1670" t="s">
        <v>8</v>
      </c>
      <c r="C1670" t="s">
        <v>3889</v>
      </c>
      <c r="D1670" t="s">
        <v>10759</v>
      </c>
      <c r="E1670" t="s">
        <v>10760</v>
      </c>
      <c r="F1670" t="s">
        <v>7990</v>
      </c>
      <c r="G1670">
        <v>0.98299999999999998</v>
      </c>
      <c r="H1670">
        <v>1</v>
      </c>
      <c r="I1670">
        <v>0</v>
      </c>
      <c r="J1670">
        <v>0.98299999999999998</v>
      </c>
      <c r="K1670" t="s">
        <v>7</v>
      </c>
      <c r="L1670">
        <v>0.89739899999999995</v>
      </c>
      <c r="M1670">
        <v>0.89624899999999996</v>
      </c>
    </row>
    <row r="1671" spans="1:13" ht="15" x14ac:dyDescent="0.3">
      <c r="A1671" s="1" t="s">
        <v>11664</v>
      </c>
      <c r="B1671" t="s">
        <v>8</v>
      </c>
      <c r="C1671" t="s">
        <v>4983</v>
      </c>
      <c r="D1671" t="s">
        <v>10761</v>
      </c>
      <c r="E1671" t="s">
        <v>10097</v>
      </c>
      <c r="F1671" t="s">
        <v>10097</v>
      </c>
      <c r="G1671">
        <v>0.98299999999999998</v>
      </c>
      <c r="H1671">
        <v>1</v>
      </c>
      <c r="I1671">
        <v>0</v>
      </c>
      <c r="J1671">
        <v>0.98299999999999998</v>
      </c>
      <c r="K1671" t="s">
        <v>7</v>
      </c>
      <c r="L1671">
        <v>0.95886000000000005</v>
      </c>
      <c r="M1671">
        <v>0.95249399999999995</v>
      </c>
    </row>
    <row r="1672" spans="1:13" ht="15" x14ac:dyDescent="0.3">
      <c r="A1672" s="1"/>
      <c r="B1672" t="s">
        <v>8</v>
      </c>
      <c r="C1672" t="s">
        <v>5023</v>
      </c>
      <c r="D1672" t="s">
        <v>10762</v>
      </c>
      <c r="E1672" t="s">
        <v>10192</v>
      </c>
      <c r="F1672" t="s">
        <v>10193</v>
      </c>
      <c r="G1672">
        <v>0.98299999999999998</v>
      </c>
      <c r="H1672">
        <v>1</v>
      </c>
      <c r="I1672">
        <v>0</v>
      </c>
      <c r="J1672">
        <v>0.98299999999999998</v>
      </c>
      <c r="K1672" t="s">
        <v>7</v>
      </c>
      <c r="L1672">
        <v>0.95313999999999999</v>
      </c>
      <c r="M1672">
        <v>0.94898300000000002</v>
      </c>
    </row>
    <row r="1673" spans="1:13" ht="15" x14ac:dyDescent="0.3">
      <c r="A1673" s="1"/>
      <c r="B1673" t="s">
        <v>8</v>
      </c>
      <c r="C1673" t="s">
        <v>2072</v>
      </c>
      <c r="D1673">
        <v>1992</v>
      </c>
      <c r="E1673" t="s">
        <v>2073</v>
      </c>
      <c r="F1673">
        <v>1992</v>
      </c>
      <c r="G1673">
        <v>0.98199999999999998</v>
      </c>
      <c r="H1673">
        <v>0.66700000000000004</v>
      </c>
      <c r="I1673">
        <v>0.66700000000000004</v>
      </c>
      <c r="J1673">
        <v>0.98199999999999998</v>
      </c>
      <c r="K1673" t="s">
        <v>7</v>
      </c>
      <c r="L1673">
        <v>0.75909099999999996</v>
      </c>
      <c r="M1673">
        <v>0.76643399999999995</v>
      </c>
    </row>
    <row r="1674" spans="1:13" ht="15" x14ac:dyDescent="0.3">
      <c r="A1674" s="1"/>
      <c r="B1674" t="s">
        <v>8</v>
      </c>
      <c r="C1674" t="s">
        <v>3838</v>
      </c>
      <c r="D1674" t="s">
        <v>7920</v>
      </c>
      <c r="E1674" t="s">
        <v>7922</v>
      </c>
      <c r="F1674" t="s">
        <v>7922</v>
      </c>
      <c r="G1674">
        <v>0.98199999999999998</v>
      </c>
      <c r="H1674">
        <v>1</v>
      </c>
      <c r="I1674">
        <v>0.66700000000000004</v>
      </c>
      <c r="J1674">
        <v>0.98199999999999998</v>
      </c>
      <c r="K1674" t="s">
        <v>7</v>
      </c>
      <c r="L1674">
        <v>0.91039400000000004</v>
      </c>
      <c r="M1674">
        <v>0.90806600000000004</v>
      </c>
    </row>
    <row r="1675" spans="1:13" ht="15" x14ac:dyDescent="0.3">
      <c r="A1675" s="1"/>
      <c r="B1675" t="s">
        <v>8</v>
      </c>
      <c r="C1675" t="s">
        <v>480</v>
      </c>
      <c r="D1675" t="s">
        <v>481</v>
      </c>
      <c r="E1675" t="s">
        <v>482</v>
      </c>
      <c r="F1675" t="s">
        <v>482</v>
      </c>
      <c r="G1675">
        <v>0.98199999999999998</v>
      </c>
      <c r="H1675">
        <v>1</v>
      </c>
      <c r="I1675">
        <v>0.5</v>
      </c>
      <c r="J1675">
        <v>0.98199999999999998</v>
      </c>
      <c r="K1675" t="s">
        <v>7</v>
      </c>
      <c r="L1675">
        <v>0.93102799999999997</v>
      </c>
      <c r="M1675">
        <v>0.92538900000000002</v>
      </c>
    </row>
    <row r="1676" spans="1:13" ht="15" x14ac:dyDescent="0.3">
      <c r="A1676" s="1" t="s">
        <v>11665</v>
      </c>
      <c r="B1676" t="s">
        <v>8</v>
      </c>
      <c r="C1676" t="s">
        <v>3414</v>
      </c>
      <c r="D1676" t="s">
        <v>11666</v>
      </c>
      <c r="E1676" t="s">
        <v>11188</v>
      </c>
      <c r="F1676" t="s">
        <v>11188</v>
      </c>
      <c r="G1676">
        <v>0.98199999999999998</v>
      </c>
      <c r="H1676">
        <v>1</v>
      </c>
      <c r="I1676">
        <v>0.5</v>
      </c>
      <c r="J1676">
        <v>0.98199999999999998</v>
      </c>
      <c r="K1676" t="s">
        <v>7</v>
      </c>
      <c r="L1676">
        <v>0.90153000000000005</v>
      </c>
      <c r="M1676">
        <v>0.90504600000000002</v>
      </c>
    </row>
    <row r="1677" spans="1:13" ht="15" x14ac:dyDescent="0.3">
      <c r="A1677" s="1"/>
      <c r="B1677" t="s">
        <v>8</v>
      </c>
      <c r="C1677" t="s">
        <v>4013</v>
      </c>
      <c r="D1677" t="s">
        <v>10763</v>
      </c>
      <c r="E1677" t="s">
        <v>8253</v>
      </c>
      <c r="F1677" t="s">
        <v>10764</v>
      </c>
      <c r="G1677">
        <v>0.98199999999999998</v>
      </c>
      <c r="H1677">
        <v>0.85699999999999998</v>
      </c>
      <c r="I1677">
        <v>0.5</v>
      </c>
      <c r="J1677">
        <v>0.98199999999999998</v>
      </c>
      <c r="K1677" t="s">
        <v>7</v>
      </c>
      <c r="L1677">
        <v>0.96206700000000001</v>
      </c>
      <c r="M1677">
        <v>0.95661499999999999</v>
      </c>
    </row>
    <row r="1678" spans="1:13" ht="15" x14ac:dyDescent="0.3">
      <c r="A1678" s="1"/>
      <c r="B1678" t="s">
        <v>8</v>
      </c>
      <c r="C1678" t="s">
        <v>754</v>
      </c>
      <c r="D1678" t="s">
        <v>758</v>
      </c>
      <c r="E1678" t="s">
        <v>756</v>
      </c>
      <c r="F1678" t="s">
        <v>756</v>
      </c>
      <c r="G1678">
        <v>0.98199999999999998</v>
      </c>
      <c r="H1678">
        <v>1</v>
      </c>
      <c r="I1678">
        <v>0.4</v>
      </c>
      <c r="J1678">
        <v>0.98199999999999998</v>
      </c>
      <c r="K1678" t="s">
        <v>7</v>
      </c>
      <c r="L1678">
        <v>0.90572299999999994</v>
      </c>
      <c r="M1678">
        <v>0.89923699999999995</v>
      </c>
    </row>
    <row r="1679" spans="1:13" ht="15" x14ac:dyDescent="0.3">
      <c r="A1679" s="1"/>
      <c r="B1679" t="s">
        <v>8</v>
      </c>
      <c r="C1679" t="s">
        <v>3844</v>
      </c>
      <c r="D1679" t="s">
        <v>10765</v>
      </c>
      <c r="E1679" t="s">
        <v>10766</v>
      </c>
      <c r="F1679" t="s">
        <v>10766</v>
      </c>
      <c r="G1679">
        <v>0.98099999999999998</v>
      </c>
      <c r="H1679">
        <v>1</v>
      </c>
      <c r="I1679">
        <v>0.66700000000000004</v>
      </c>
      <c r="J1679">
        <v>0.98099999999999998</v>
      </c>
      <c r="K1679" t="s">
        <v>7</v>
      </c>
      <c r="L1679">
        <v>0.93650599999999995</v>
      </c>
      <c r="M1679">
        <v>0.92965600000000004</v>
      </c>
    </row>
    <row r="1680" spans="1:13" ht="15" x14ac:dyDescent="0.3">
      <c r="A1680" s="1"/>
      <c r="B1680" t="s">
        <v>8</v>
      </c>
      <c r="C1680" t="s">
        <v>2306</v>
      </c>
      <c r="D1680" t="s">
        <v>2307</v>
      </c>
      <c r="E1680" t="s">
        <v>2308</v>
      </c>
      <c r="F1680" t="s">
        <v>2309</v>
      </c>
      <c r="G1680">
        <v>0.98099999999999998</v>
      </c>
      <c r="H1680">
        <v>1</v>
      </c>
      <c r="I1680">
        <v>0</v>
      </c>
      <c r="J1680">
        <v>0.98099999999999998</v>
      </c>
      <c r="K1680" t="s">
        <v>7</v>
      </c>
      <c r="L1680">
        <v>0.94109399999999999</v>
      </c>
      <c r="M1680">
        <v>0.93481099999999995</v>
      </c>
    </row>
    <row r="1681" spans="1:13" ht="15" x14ac:dyDescent="0.3">
      <c r="A1681" s="1"/>
      <c r="B1681" t="s">
        <v>8</v>
      </c>
      <c r="C1681" t="s">
        <v>5155</v>
      </c>
      <c r="D1681" t="s">
        <v>10769</v>
      </c>
      <c r="E1681" t="s">
        <v>10415</v>
      </c>
      <c r="F1681" t="s">
        <v>10415</v>
      </c>
      <c r="G1681">
        <v>0.98099999999999998</v>
      </c>
      <c r="H1681">
        <v>1</v>
      </c>
      <c r="I1681">
        <v>0</v>
      </c>
      <c r="J1681">
        <v>0.98099999999999998</v>
      </c>
      <c r="K1681" t="s">
        <v>7</v>
      </c>
      <c r="L1681">
        <v>0.95685500000000001</v>
      </c>
      <c r="M1681">
        <v>0.94876700000000003</v>
      </c>
    </row>
    <row r="1682" spans="1:13" ht="15" x14ac:dyDescent="0.3">
      <c r="A1682" s="1"/>
      <c r="B1682" t="s">
        <v>8</v>
      </c>
      <c r="C1682" t="s">
        <v>2052</v>
      </c>
      <c r="D1682">
        <v>1985</v>
      </c>
      <c r="E1682" t="s">
        <v>2053</v>
      </c>
      <c r="F1682">
        <v>1985</v>
      </c>
      <c r="G1682">
        <v>0.98</v>
      </c>
      <c r="H1682">
        <v>0.66700000000000004</v>
      </c>
      <c r="I1682">
        <v>0.66700000000000004</v>
      </c>
      <c r="J1682">
        <v>0.98</v>
      </c>
      <c r="K1682" t="s">
        <v>7</v>
      </c>
      <c r="L1682">
        <v>0.77479200000000004</v>
      </c>
      <c r="M1682">
        <v>0.78208100000000003</v>
      </c>
    </row>
    <row r="1683" spans="1:13" ht="15" x14ac:dyDescent="0.3">
      <c r="A1683" s="1"/>
      <c r="B1683" t="s">
        <v>8</v>
      </c>
      <c r="C1683" t="s">
        <v>2075</v>
      </c>
      <c r="D1683">
        <v>1986</v>
      </c>
      <c r="E1683" t="s">
        <v>2076</v>
      </c>
      <c r="F1683">
        <v>1986</v>
      </c>
      <c r="G1683">
        <v>0.98</v>
      </c>
      <c r="H1683">
        <v>0.66700000000000004</v>
      </c>
      <c r="I1683">
        <v>0.66700000000000004</v>
      </c>
      <c r="J1683">
        <v>0.98</v>
      </c>
      <c r="K1683" t="s">
        <v>7</v>
      </c>
      <c r="L1683">
        <v>0.76634999999999998</v>
      </c>
      <c r="M1683">
        <v>0.77445900000000001</v>
      </c>
    </row>
    <row r="1684" spans="1:13" ht="15" x14ac:dyDescent="0.3">
      <c r="A1684" s="1"/>
      <c r="B1684" t="s">
        <v>8</v>
      </c>
      <c r="C1684" t="s">
        <v>3271</v>
      </c>
      <c r="D1684" t="s">
        <v>11667</v>
      </c>
      <c r="E1684" t="s">
        <v>6867</v>
      </c>
      <c r="F1684" t="s">
        <v>6867</v>
      </c>
      <c r="G1684">
        <v>0.98</v>
      </c>
      <c r="H1684">
        <v>1</v>
      </c>
      <c r="I1684">
        <v>0.5</v>
      </c>
      <c r="J1684">
        <v>0.98</v>
      </c>
      <c r="K1684" t="s">
        <v>7</v>
      </c>
      <c r="L1684">
        <v>0.95467100000000005</v>
      </c>
      <c r="M1684">
        <v>0.95974400000000004</v>
      </c>
    </row>
    <row r="1685" spans="1:13" ht="15" x14ac:dyDescent="0.3">
      <c r="A1685" s="1"/>
      <c r="B1685" t="s">
        <v>8</v>
      </c>
      <c r="C1685" t="s">
        <v>5105</v>
      </c>
      <c r="D1685" t="s">
        <v>10772</v>
      </c>
      <c r="E1685" t="s">
        <v>10330</v>
      </c>
      <c r="F1685" t="s">
        <v>10330</v>
      </c>
      <c r="G1685">
        <v>0.98</v>
      </c>
      <c r="H1685">
        <v>1</v>
      </c>
      <c r="I1685">
        <v>0.5</v>
      </c>
      <c r="J1685">
        <v>0.98</v>
      </c>
      <c r="K1685" t="s">
        <v>7</v>
      </c>
      <c r="L1685">
        <v>0.89065799999999995</v>
      </c>
      <c r="M1685">
        <v>0.89642200000000005</v>
      </c>
    </row>
    <row r="1686" spans="1:13" ht="15" x14ac:dyDescent="0.3">
      <c r="A1686" s="1"/>
      <c r="B1686" t="s">
        <v>8</v>
      </c>
      <c r="C1686" t="s">
        <v>1808</v>
      </c>
      <c r="D1686" t="s">
        <v>1809</v>
      </c>
      <c r="E1686" t="s">
        <v>1810</v>
      </c>
      <c r="F1686" t="s">
        <v>1811</v>
      </c>
      <c r="G1686">
        <v>0.98</v>
      </c>
      <c r="H1686">
        <v>1</v>
      </c>
      <c r="I1686">
        <v>0.4</v>
      </c>
      <c r="J1686">
        <v>0.98</v>
      </c>
      <c r="K1686" t="s">
        <v>7</v>
      </c>
      <c r="L1686">
        <v>0.89269900000000002</v>
      </c>
      <c r="M1686">
        <v>0.87372799999999995</v>
      </c>
    </row>
    <row r="1687" spans="1:13" ht="15" x14ac:dyDescent="0.3">
      <c r="A1687" s="1"/>
      <c r="B1687" t="s">
        <v>8</v>
      </c>
      <c r="C1687" t="s">
        <v>4998</v>
      </c>
      <c r="D1687" t="s">
        <v>10126</v>
      </c>
      <c r="E1687" t="s">
        <v>10773</v>
      </c>
      <c r="F1687" t="s">
        <v>10773</v>
      </c>
      <c r="G1687">
        <v>0.98</v>
      </c>
      <c r="H1687">
        <v>1</v>
      </c>
      <c r="I1687">
        <v>0.33300000000000002</v>
      </c>
      <c r="J1687">
        <v>0.98</v>
      </c>
      <c r="K1687" t="s">
        <v>7</v>
      </c>
      <c r="L1687">
        <v>0.95040500000000006</v>
      </c>
      <c r="M1687">
        <v>0.94343500000000002</v>
      </c>
    </row>
    <row r="1688" spans="1:13" ht="15" x14ac:dyDescent="0.3">
      <c r="A1688" s="1"/>
      <c r="B1688" t="s">
        <v>8</v>
      </c>
      <c r="C1688" t="s">
        <v>4284</v>
      </c>
      <c r="D1688" t="s">
        <v>11668</v>
      </c>
      <c r="E1688" t="s">
        <v>8721</v>
      </c>
      <c r="F1688" t="s">
        <v>8721</v>
      </c>
      <c r="G1688">
        <v>0.98</v>
      </c>
      <c r="H1688">
        <v>0.85699999999999998</v>
      </c>
      <c r="I1688">
        <v>0.125</v>
      </c>
      <c r="J1688">
        <v>0.98</v>
      </c>
      <c r="K1688" t="s">
        <v>7</v>
      </c>
      <c r="L1688">
        <v>0.83494699999999999</v>
      </c>
      <c r="M1688">
        <v>0.83728999999999998</v>
      </c>
    </row>
    <row r="1689" spans="1:13" ht="15" x14ac:dyDescent="0.3">
      <c r="A1689" s="1"/>
      <c r="B1689" t="s">
        <v>8</v>
      </c>
      <c r="C1689" t="s">
        <v>5066</v>
      </c>
      <c r="D1689" t="s">
        <v>10774</v>
      </c>
      <c r="E1689" t="s">
        <v>10775</v>
      </c>
      <c r="F1689" t="s">
        <v>10261</v>
      </c>
      <c r="G1689">
        <v>0.97899999999999998</v>
      </c>
      <c r="H1689">
        <v>0.88900000000000001</v>
      </c>
      <c r="I1689">
        <v>0.66700000000000004</v>
      </c>
      <c r="J1689">
        <v>0.97899999999999998</v>
      </c>
      <c r="K1689" t="s">
        <v>7</v>
      </c>
      <c r="L1689">
        <v>0.94907200000000003</v>
      </c>
      <c r="M1689">
        <v>0.94719500000000001</v>
      </c>
    </row>
    <row r="1690" spans="1:13" ht="15" x14ac:dyDescent="0.3">
      <c r="A1690" s="1"/>
      <c r="B1690" t="s">
        <v>8</v>
      </c>
      <c r="C1690" t="s">
        <v>4366</v>
      </c>
      <c r="D1690" t="s">
        <v>10779</v>
      </c>
      <c r="E1690" t="s">
        <v>10780</v>
      </c>
      <c r="F1690" t="s">
        <v>10781</v>
      </c>
      <c r="G1690">
        <v>0.97799999999999998</v>
      </c>
      <c r="H1690">
        <v>0.75</v>
      </c>
      <c r="I1690">
        <v>0.61499999999999999</v>
      </c>
      <c r="J1690">
        <v>0.97799999999999998</v>
      </c>
      <c r="K1690" t="s">
        <v>7</v>
      </c>
      <c r="L1690">
        <v>0.86232600000000004</v>
      </c>
      <c r="M1690">
        <v>0.87061500000000003</v>
      </c>
    </row>
    <row r="1691" spans="1:13" ht="15" x14ac:dyDescent="0.3">
      <c r="A1691" s="1"/>
      <c r="B1691" t="s">
        <v>8</v>
      </c>
      <c r="C1691" t="s">
        <v>4010</v>
      </c>
      <c r="D1691" t="s">
        <v>10784</v>
      </c>
      <c r="E1691" t="s">
        <v>10785</v>
      </c>
      <c r="F1691" t="s">
        <v>8249</v>
      </c>
      <c r="G1691">
        <v>0.97799999999999998</v>
      </c>
      <c r="H1691">
        <v>0.66700000000000004</v>
      </c>
      <c r="I1691">
        <v>0</v>
      </c>
      <c r="J1691">
        <v>0.97799999999999998</v>
      </c>
      <c r="K1691" t="s">
        <v>7</v>
      </c>
      <c r="L1691">
        <v>0.92159999999999997</v>
      </c>
      <c r="M1691">
        <v>0.90625100000000003</v>
      </c>
    </row>
    <row r="1692" spans="1:13" ht="15" x14ac:dyDescent="0.3">
      <c r="A1692" s="1"/>
      <c r="B1692" t="s">
        <v>8</v>
      </c>
      <c r="C1692" t="s">
        <v>4829</v>
      </c>
      <c r="D1692" t="s">
        <v>9802</v>
      </c>
      <c r="E1692" t="s">
        <v>9805</v>
      </c>
      <c r="F1692" t="s">
        <v>9804</v>
      </c>
      <c r="G1692">
        <v>0.97699999999999998</v>
      </c>
      <c r="H1692">
        <v>0.85699999999999998</v>
      </c>
      <c r="I1692">
        <v>0.90900000000000003</v>
      </c>
      <c r="J1692">
        <v>0.97699999999999998</v>
      </c>
      <c r="K1692" t="s">
        <v>7</v>
      </c>
      <c r="L1692">
        <v>0.94475299999999995</v>
      </c>
      <c r="M1692">
        <v>0.93049700000000002</v>
      </c>
    </row>
    <row r="1693" spans="1:13" ht="15" x14ac:dyDescent="0.3">
      <c r="A1693" s="1"/>
      <c r="B1693" t="s">
        <v>8</v>
      </c>
      <c r="C1693" t="s">
        <v>1630</v>
      </c>
      <c r="D1693" t="s">
        <v>1631</v>
      </c>
      <c r="E1693" t="s">
        <v>1632</v>
      </c>
      <c r="F1693" t="s">
        <v>1633</v>
      </c>
      <c r="G1693">
        <v>0.97699999999999998</v>
      </c>
      <c r="H1693">
        <v>0.33300000000000002</v>
      </c>
      <c r="I1693">
        <v>0.5</v>
      </c>
      <c r="J1693">
        <v>0.97699999999999998</v>
      </c>
      <c r="K1693" t="s">
        <v>7</v>
      </c>
      <c r="L1693">
        <v>0.84862800000000005</v>
      </c>
      <c r="M1693">
        <v>0.86116899999999996</v>
      </c>
    </row>
    <row r="1694" spans="1:13" ht="15" x14ac:dyDescent="0.3">
      <c r="A1694" s="1"/>
      <c r="B1694" t="s">
        <v>8</v>
      </c>
      <c r="C1694" t="s">
        <v>3725</v>
      </c>
      <c r="D1694" t="s">
        <v>10786</v>
      </c>
      <c r="E1694" t="s">
        <v>10787</v>
      </c>
      <c r="F1694" t="s">
        <v>10788</v>
      </c>
      <c r="G1694">
        <v>0.97699999999999998</v>
      </c>
      <c r="H1694">
        <v>0.5</v>
      </c>
      <c r="I1694">
        <v>0.5</v>
      </c>
      <c r="J1694">
        <v>0.97699999999999998</v>
      </c>
      <c r="K1694" t="s">
        <v>7</v>
      </c>
      <c r="L1694">
        <v>0.97880699999999998</v>
      </c>
      <c r="M1694">
        <v>0.97584499999999996</v>
      </c>
    </row>
    <row r="1695" spans="1:13" ht="15" x14ac:dyDescent="0.3">
      <c r="A1695" s="1"/>
      <c r="B1695" t="s">
        <v>8</v>
      </c>
      <c r="C1695" t="s">
        <v>3627</v>
      </c>
      <c r="D1695" t="s">
        <v>10789</v>
      </c>
      <c r="E1695" t="s">
        <v>7536</v>
      </c>
      <c r="F1695" t="s">
        <v>7536</v>
      </c>
      <c r="G1695">
        <v>0.97699999999999998</v>
      </c>
      <c r="H1695">
        <v>1</v>
      </c>
      <c r="I1695">
        <v>0.33300000000000002</v>
      </c>
      <c r="J1695">
        <v>0.97699999999999998</v>
      </c>
      <c r="K1695" t="s">
        <v>7</v>
      </c>
      <c r="L1695">
        <v>0.94584299999999999</v>
      </c>
      <c r="M1695">
        <v>0.94201000000000001</v>
      </c>
    </row>
    <row r="1696" spans="1:13" ht="15" x14ac:dyDescent="0.3">
      <c r="A1696" s="1"/>
      <c r="B1696" t="s">
        <v>8</v>
      </c>
      <c r="C1696" t="s">
        <v>3656</v>
      </c>
      <c r="D1696" t="s">
        <v>10790</v>
      </c>
      <c r="E1696" t="s">
        <v>7581</v>
      </c>
      <c r="F1696" t="s">
        <v>7582</v>
      </c>
      <c r="G1696">
        <v>0.97599999999999998</v>
      </c>
      <c r="H1696">
        <v>0.66700000000000004</v>
      </c>
      <c r="I1696">
        <v>0.75</v>
      </c>
      <c r="J1696">
        <v>0.97599999999999998</v>
      </c>
      <c r="K1696" t="s">
        <v>7</v>
      </c>
      <c r="L1696">
        <v>0.82069700000000001</v>
      </c>
      <c r="M1696">
        <v>0.82111800000000001</v>
      </c>
    </row>
    <row r="1697" spans="1:13" ht="15" x14ac:dyDescent="0.3">
      <c r="A1697" s="1"/>
      <c r="B1697" t="s">
        <v>8</v>
      </c>
      <c r="C1697" t="s">
        <v>2335</v>
      </c>
      <c r="D1697" t="s">
        <v>2336</v>
      </c>
      <c r="E1697" t="s">
        <v>2337</v>
      </c>
      <c r="F1697" t="s">
        <v>2338</v>
      </c>
      <c r="G1697">
        <v>0.97599999999999998</v>
      </c>
      <c r="H1697">
        <v>0.66700000000000004</v>
      </c>
      <c r="I1697">
        <v>0</v>
      </c>
      <c r="J1697">
        <v>0.97599999999999998</v>
      </c>
      <c r="K1697" t="s">
        <v>7</v>
      </c>
      <c r="L1697">
        <v>0.89785099999999995</v>
      </c>
      <c r="M1697">
        <v>0.89222400000000002</v>
      </c>
    </row>
    <row r="1698" spans="1:13" ht="15" x14ac:dyDescent="0.3">
      <c r="A1698" s="1"/>
      <c r="B1698" t="s">
        <v>8</v>
      </c>
      <c r="C1698" t="s">
        <v>3898</v>
      </c>
      <c r="D1698" t="s">
        <v>10793</v>
      </c>
      <c r="E1698" t="s">
        <v>8044</v>
      </c>
      <c r="F1698" t="s">
        <v>8044</v>
      </c>
      <c r="G1698">
        <v>0.97599999999999998</v>
      </c>
      <c r="H1698">
        <v>1</v>
      </c>
      <c r="I1698">
        <v>0</v>
      </c>
      <c r="J1698">
        <v>0.97599999999999998</v>
      </c>
      <c r="K1698" t="s">
        <v>7</v>
      </c>
      <c r="L1698">
        <v>0.96244300000000005</v>
      </c>
      <c r="M1698">
        <v>0.97117399999999998</v>
      </c>
    </row>
    <row r="1699" spans="1:13" ht="15" x14ac:dyDescent="0.3">
      <c r="A1699" s="1"/>
      <c r="B1699" t="s">
        <v>8</v>
      </c>
      <c r="C1699" t="s">
        <v>5018</v>
      </c>
      <c r="D1699" t="s">
        <v>10794</v>
      </c>
      <c r="E1699" t="s">
        <v>10174</v>
      </c>
      <c r="F1699" t="s">
        <v>10174</v>
      </c>
      <c r="G1699">
        <v>0.97599999999999998</v>
      </c>
      <c r="H1699">
        <v>1</v>
      </c>
      <c r="I1699">
        <v>0</v>
      </c>
      <c r="J1699">
        <v>0.97599999999999998</v>
      </c>
      <c r="K1699" t="s">
        <v>7</v>
      </c>
      <c r="L1699">
        <v>0.85904800000000003</v>
      </c>
      <c r="M1699">
        <v>0.85777400000000004</v>
      </c>
    </row>
    <row r="1700" spans="1:13" ht="15" x14ac:dyDescent="0.3">
      <c r="A1700" s="1"/>
      <c r="B1700" t="s">
        <v>8</v>
      </c>
      <c r="C1700" t="s">
        <v>3636</v>
      </c>
      <c r="D1700" t="s">
        <v>10795</v>
      </c>
      <c r="E1700" t="s">
        <v>10796</v>
      </c>
      <c r="F1700" t="s">
        <v>7550</v>
      </c>
      <c r="G1700">
        <v>0.97499999999999998</v>
      </c>
      <c r="H1700">
        <v>0.5</v>
      </c>
      <c r="I1700">
        <v>0.5</v>
      </c>
      <c r="J1700">
        <v>0.97499999999999998</v>
      </c>
      <c r="K1700" t="s">
        <v>7</v>
      </c>
      <c r="L1700">
        <v>0.98385800000000001</v>
      </c>
      <c r="M1700">
        <v>0.98378100000000002</v>
      </c>
    </row>
    <row r="1701" spans="1:13" ht="15" x14ac:dyDescent="0.3">
      <c r="A1701" s="1"/>
      <c r="B1701" t="s">
        <v>8</v>
      </c>
      <c r="C1701" t="s">
        <v>1888</v>
      </c>
      <c r="D1701" t="s">
        <v>1889</v>
      </c>
      <c r="E1701" t="s">
        <v>1890</v>
      </c>
      <c r="F1701" t="s">
        <v>1890</v>
      </c>
      <c r="G1701">
        <v>0.97499999999999998</v>
      </c>
      <c r="H1701">
        <v>1</v>
      </c>
      <c r="I1701">
        <v>0</v>
      </c>
      <c r="J1701">
        <v>0.97499999999999998</v>
      </c>
      <c r="K1701" t="s">
        <v>7</v>
      </c>
      <c r="L1701">
        <v>0.81715400000000005</v>
      </c>
      <c r="M1701">
        <v>0.80670900000000001</v>
      </c>
    </row>
    <row r="1702" spans="1:13" ht="15" x14ac:dyDescent="0.3">
      <c r="A1702" s="1"/>
      <c r="B1702" t="s">
        <v>8</v>
      </c>
      <c r="C1702" t="s">
        <v>4711</v>
      </c>
      <c r="D1702" t="s">
        <v>11669</v>
      </c>
      <c r="E1702" t="s">
        <v>11219</v>
      </c>
      <c r="F1702" t="s">
        <v>11219</v>
      </c>
      <c r="G1702">
        <v>0.97499999999999998</v>
      </c>
      <c r="H1702">
        <v>1</v>
      </c>
      <c r="I1702">
        <v>0</v>
      </c>
      <c r="J1702">
        <v>0.97499999999999998</v>
      </c>
      <c r="K1702" t="s">
        <v>7</v>
      </c>
      <c r="L1702">
        <v>0.77653799999999995</v>
      </c>
      <c r="M1702">
        <v>0.76513299999999995</v>
      </c>
    </row>
    <row r="1703" spans="1:13" ht="15" x14ac:dyDescent="0.3">
      <c r="A1703" s="1"/>
      <c r="B1703" t="s">
        <v>8</v>
      </c>
      <c r="C1703" t="s">
        <v>4462</v>
      </c>
      <c r="D1703" t="s">
        <v>11670</v>
      </c>
      <c r="E1703" t="s">
        <v>11247</v>
      </c>
      <c r="F1703" t="s">
        <v>11671</v>
      </c>
      <c r="G1703">
        <v>0.97399999999999998</v>
      </c>
      <c r="H1703">
        <v>0.85699999999999998</v>
      </c>
      <c r="I1703">
        <v>0.85699999999999998</v>
      </c>
      <c r="J1703">
        <v>0.97399999999999998</v>
      </c>
      <c r="K1703" t="s">
        <v>7</v>
      </c>
      <c r="L1703">
        <v>0.81308599999999998</v>
      </c>
      <c r="M1703">
        <v>0.82005300000000003</v>
      </c>
    </row>
    <row r="1704" spans="1:13" ht="15" x14ac:dyDescent="0.3">
      <c r="A1704" s="1"/>
      <c r="B1704" t="s">
        <v>8</v>
      </c>
      <c r="C1704" t="s">
        <v>4995</v>
      </c>
      <c r="D1704" t="s">
        <v>10120</v>
      </c>
      <c r="E1704" t="s">
        <v>10121</v>
      </c>
      <c r="F1704" t="s">
        <v>10797</v>
      </c>
      <c r="G1704">
        <v>0.97399999999999998</v>
      </c>
      <c r="H1704">
        <v>0.8</v>
      </c>
      <c r="I1704">
        <v>0.8</v>
      </c>
      <c r="J1704">
        <v>0.97399999999999998</v>
      </c>
      <c r="K1704" t="s">
        <v>7</v>
      </c>
      <c r="L1704">
        <v>0.95333599999999996</v>
      </c>
      <c r="M1704">
        <v>0.95379400000000003</v>
      </c>
    </row>
    <row r="1705" spans="1:13" ht="15" x14ac:dyDescent="0.3">
      <c r="A1705" s="1"/>
      <c r="B1705" t="s">
        <v>8</v>
      </c>
      <c r="C1705" t="s">
        <v>402</v>
      </c>
      <c r="D1705" t="s">
        <v>403</v>
      </c>
      <c r="E1705" t="s">
        <v>404</v>
      </c>
      <c r="F1705" t="s">
        <v>405</v>
      </c>
      <c r="G1705">
        <v>0.97399999999999998</v>
      </c>
      <c r="H1705">
        <v>1</v>
      </c>
      <c r="I1705">
        <v>0</v>
      </c>
      <c r="J1705">
        <v>0.97399999999999998</v>
      </c>
      <c r="K1705" t="s">
        <v>7</v>
      </c>
      <c r="L1705">
        <v>0.84276899999999999</v>
      </c>
      <c r="M1705">
        <v>0.83120000000000005</v>
      </c>
    </row>
    <row r="1706" spans="1:13" ht="15" x14ac:dyDescent="0.3">
      <c r="A1706" s="1"/>
      <c r="B1706" t="s">
        <v>8</v>
      </c>
      <c r="C1706" t="s">
        <v>4088</v>
      </c>
      <c r="D1706" t="s">
        <v>10798</v>
      </c>
      <c r="E1706" t="s">
        <v>10799</v>
      </c>
      <c r="F1706" t="s">
        <v>8392</v>
      </c>
      <c r="G1706">
        <v>0.97399999999999998</v>
      </c>
      <c r="H1706">
        <v>0</v>
      </c>
      <c r="I1706">
        <v>0</v>
      </c>
      <c r="J1706">
        <v>0.97399999999999998</v>
      </c>
      <c r="K1706" t="s">
        <v>7</v>
      </c>
      <c r="L1706">
        <v>0.96149899999999999</v>
      </c>
      <c r="M1706">
        <v>0.95837099999999997</v>
      </c>
    </row>
    <row r="1707" spans="1:13" ht="15" x14ac:dyDescent="0.3">
      <c r="A1707" s="1"/>
      <c r="B1707" t="s">
        <v>8</v>
      </c>
      <c r="C1707" t="s">
        <v>1120</v>
      </c>
      <c r="D1707" t="s">
        <v>1121</v>
      </c>
      <c r="E1707" t="s">
        <v>1122</v>
      </c>
      <c r="F1707" t="s">
        <v>1123</v>
      </c>
      <c r="G1707">
        <v>0.97199999999999998</v>
      </c>
      <c r="H1707">
        <v>0.33300000000000002</v>
      </c>
      <c r="I1707">
        <v>0.75</v>
      </c>
      <c r="J1707">
        <v>0.97199999999999998</v>
      </c>
      <c r="K1707" t="s">
        <v>7</v>
      </c>
      <c r="L1707">
        <v>0.97539799999999999</v>
      </c>
      <c r="M1707">
        <v>0.97540700000000002</v>
      </c>
    </row>
    <row r="1708" spans="1:13" ht="15" x14ac:dyDescent="0.3">
      <c r="A1708" s="1"/>
      <c r="B1708" t="s">
        <v>8</v>
      </c>
      <c r="C1708" t="s">
        <v>1162</v>
      </c>
      <c r="D1708" t="s">
        <v>36</v>
      </c>
      <c r="E1708" t="s">
        <v>35</v>
      </c>
      <c r="F1708" t="s">
        <v>34</v>
      </c>
      <c r="G1708">
        <v>0.97199999999999998</v>
      </c>
      <c r="H1708">
        <v>1</v>
      </c>
      <c r="I1708">
        <v>0</v>
      </c>
      <c r="J1708">
        <v>0.97199999999999998</v>
      </c>
      <c r="K1708" t="s">
        <v>7</v>
      </c>
      <c r="L1708">
        <v>0.84657700000000002</v>
      </c>
      <c r="M1708">
        <v>0.85188799999999998</v>
      </c>
    </row>
    <row r="1709" spans="1:13" ht="15" x14ac:dyDescent="0.3">
      <c r="A1709" s="1"/>
      <c r="B1709" t="s">
        <v>8</v>
      </c>
      <c r="C1709" t="s">
        <v>3621</v>
      </c>
      <c r="D1709" t="s">
        <v>24</v>
      </c>
      <c r="E1709" t="s">
        <v>23</v>
      </c>
      <c r="F1709" t="s">
        <v>23</v>
      </c>
      <c r="G1709">
        <v>0.97199999999999998</v>
      </c>
      <c r="H1709">
        <v>1</v>
      </c>
      <c r="I1709">
        <v>0</v>
      </c>
      <c r="J1709">
        <v>0.97199999999999998</v>
      </c>
      <c r="K1709" t="s">
        <v>7</v>
      </c>
      <c r="L1709">
        <v>0.91700800000000005</v>
      </c>
      <c r="M1709">
        <v>0.90487700000000004</v>
      </c>
    </row>
    <row r="1710" spans="1:13" ht="15" x14ac:dyDescent="0.3">
      <c r="A1710" s="1"/>
      <c r="B1710" t="s">
        <v>8</v>
      </c>
      <c r="C1710" t="s">
        <v>5185</v>
      </c>
      <c r="D1710" t="s">
        <v>10468</v>
      </c>
      <c r="E1710" t="s">
        <v>11061</v>
      </c>
      <c r="F1710" t="s">
        <v>10470</v>
      </c>
      <c r="G1710">
        <v>0.97199999999999998</v>
      </c>
      <c r="H1710">
        <v>0.8</v>
      </c>
      <c r="I1710">
        <v>0</v>
      </c>
      <c r="J1710">
        <v>0.97199999999999998</v>
      </c>
      <c r="K1710" t="s">
        <v>7</v>
      </c>
      <c r="L1710">
        <v>0.88415500000000002</v>
      </c>
      <c r="M1710">
        <v>0.89349299999999998</v>
      </c>
    </row>
    <row r="1711" spans="1:13" ht="15" x14ac:dyDescent="0.3">
      <c r="A1711" s="1"/>
      <c r="B1711" t="s">
        <v>8</v>
      </c>
      <c r="C1711" t="s">
        <v>3788</v>
      </c>
      <c r="D1711" t="s">
        <v>10806</v>
      </c>
      <c r="E1711" t="s">
        <v>10807</v>
      </c>
      <c r="F1711" t="s">
        <v>10808</v>
      </c>
      <c r="G1711">
        <v>0.97099999999999997</v>
      </c>
      <c r="H1711">
        <v>0.8</v>
      </c>
      <c r="I1711">
        <v>0.75</v>
      </c>
      <c r="J1711">
        <v>0.97099999999999997</v>
      </c>
      <c r="K1711" t="s">
        <v>7</v>
      </c>
      <c r="L1711">
        <v>0.920956</v>
      </c>
      <c r="M1711">
        <v>0.92396699999999998</v>
      </c>
    </row>
    <row r="1712" spans="1:13" ht="15" x14ac:dyDescent="0.3">
      <c r="A1712" s="1"/>
      <c r="B1712" t="s">
        <v>8</v>
      </c>
      <c r="C1712" t="s">
        <v>824</v>
      </c>
      <c r="D1712" t="s">
        <v>828</v>
      </c>
      <c r="E1712" t="s">
        <v>826</v>
      </c>
      <c r="F1712" t="s">
        <v>829</v>
      </c>
      <c r="G1712">
        <v>0.97099999999999997</v>
      </c>
      <c r="H1712">
        <v>0.83299999999999996</v>
      </c>
      <c r="I1712">
        <v>0.72699999999999998</v>
      </c>
      <c r="J1712">
        <v>0.97099999999999997</v>
      </c>
      <c r="K1712" t="s">
        <v>7</v>
      </c>
      <c r="L1712">
        <v>0.95595300000000005</v>
      </c>
      <c r="M1712">
        <v>0.95344899999999999</v>
      </c>
    </row>
    <row r="1713" spans="1:13" ht="15" x14ac:dyDescent="0.3">
      <c r="A1713" s="1"/>
      <c r="B1713" t="s">
        <v>8</v>
      </c>
      <c r="C1713" t="s">
        <v>4524</v>
      </c>
      <c r="D1713" t="s">
        <v>11672</v>
      </c>
      <c r="E1713" t="s">
        <v>9163</v>
      </c>
      <c r="F1713" t="s">
        <v>9163</v>
      </c>
      <c r="G1713">
        <v>0.97099999999999997</v>
      </c>
      <c r="H1713">
        <v>1</v>
      </c>
      <c r="I1713">
        <v>0.25</v>
      </c>
      <c r="J1713">
        <v>0.97099999999999997</v>
      </c>
      <c r="K1713" t="s">
        <v>7</v>
      </c>
      <c r="L1713">
        <v>0.93451200000000001</v>
      </c>
      <c r="M1713">
        <v>0.93109200000000003</v>
      </c>
    </row>
    <row r="1714" spans="1:13" ht="15" x14ac:dyDescent="0.3">
      <c r="A1714" s="1"/>
      <c r="B1714" t="s">
        <v>8</v>
      </c>
      <c r="C1714" t="s">
        <v>1284</v>
      </c>
      <c r="D1714" t="s">
        <v>1259</v>
      </c>
      <c r="E1714" t="s">
        <v>1261</v>
      </c>
      <c r="F1714" t="s">
        <v>1261</v>
      </c>
      <c r="G1714">
        <v>0.97099999999999997</v>
      </c>
      <c r="H1714">
        <v>1</v>
      </c>
      <c r="I1714">
        <v>0</v>
      </c>
      <c r="J1714">
        <v>0.97099999999999997</v>
      </c>
      <c r="K1714" t="s">
        <v>7</v>
      </c>
      <c r="L1714">
        <v>0.92529499999999998</v>
      </c>
      <c r="M1714">
        <v>0.92031700000000005</v>
      </c>
    </row>
    <row r="1715" spans="1:13" ht="15" x14ac:dyDescent="0.3">
      <c r="A1715" s="1"/>
      <c r="B1715" t="s">
        <v>8</v>
      </c>
      <c r="C1715" t="s">
        <v>3678</v>
      </c>
      <c r="D1715" t="s">
        <v>11673</v>
      </c>
      <c r="E1715" t="s">
        <v>7620</v>
      </c>
      <c r="F1715" t="s">
        <v>7620</v>
      </c>
      <c r="G1715">
        <v>0.97099999999999997</v>
      </c>
      <c r="H1715">
        <v>1</v>
      </c>
      <c r="I1715">
        <v>0</v>
      </c>
      <c r="J1715">
        <v>0.97099999999999997</v>
      </c>
      <c r="K1715" t="s">
        <v>7</v>
      </c>
      <c r="L1715">
        <v>0.96077900000000005</v>
      </c>
      <c r="M1715">
        <v>0.95979400000000004</v>
      </c>
    </row>
    <row r="1716" spans="1:13" ht="15" x14ac:dyDescent="0.3">
      <c r="A1716" s="1"/>
      <c r="B1716" t="s">
        <v>8</v>
      </c>
      <c r="C1716" t="s">
        <v>4059</v>
      </c>
      <c r="D1716" t="s">
        <v>10810</v>
      </c>
      <c r="E1716" t="s">
        <v>8353</v>
      </c>
      <c r="F1716" t="s">
        <v>10811</v>
      </c>
      <c r="G1716">
        <v>0.97</v>
      </c>
      <c r="H1716">
        <v>0</v>
      </c>
      <c r="I1716">
        <v>0.66700000000000004</v>
      </c>
      <c r="J1716">
        <v>0.97</v>
      </c>
      <c r="K1716" t="s">
        <v>7</v>
      </c>
      <c r="L1716">
        <v>0.86929900000000004</v>
      </c>
      <c r="M1716">
        <v>0.87328399999999995</v>
      </c>
    </row>
    <row r="1717" spans="1:13" ht="15" x14ac:dyDescent="0.3">
      <c r="A1717" s="1"/>
      <c r="B1717" t="s">
        <v>8</v>
      </c>
      <c r="C1717" t="s">
        <v>5090</v>
      </c>
      <c r="D1717" t="s">
        <v>10812</v>
      </c>
      <c r="E1717" t="s">
        <v>10299</v>
      </c>
      <c r="F1717" t="s">
        <v>10299</v>
      </c>
      <c r="G1717">
        <v>0.97</v>
      </c>
      <c r="H1717">
        <v>1</v>
      </c>
      <c r="I1717">
        <v>0.5</v>
      </c>
      <c r="J1717">
        <v>0.97</v>
      </c>
      <c r="K1717" t="s">
        <v>7</v>
      </c>
      <c r="L1717">
        <v>0.953457</v>
      </c>
      <c r="M1717">
        <v>0.94714799999999999</v>
      </c>
    </row>
    <row r="1718" spans="1:13" ht="15" x14ac:dyDescent="0.3">
      <c r="A1718" s="1"/>
      <c r="B1718" t="s">
        <v>8</v>
      </c>
      <c r="C1718" t="s">
        <v>5136</v>
      </c>
      <c r="D1718" t="s">
        <v>10813</v>
      </c>
      <c r="E1718" t="s">
        <v>10814</v>
      </c>
      <c r="F1718" t="s">
        <v>10815</v>
      </c>
      <c r="G1718">
        <v>0.97</v>
      </c>
      <c r="H1718">
        <v>0.75</v>
      </c>
      <c r="I1718">
        <v>0.33300000000000002</v>
      </c>
      <c r="J1718">
        <v>0.97</v>
      </c>
      <c r="K1718" t="s">
        <v>7</v>
      </c>
      <c r="L1718">
        <v>0.96742600000000001</v>
      </c>
      <c r="M1718">
        <v>0.96645099999999995</v>
      </c>
    </row>
    <row r="1719" spans="1:13" ht="15" x14ac:dyDescent="0.3">
      <c r="A1719" s="1"/>
      <c r="B1719" t="s">
        <v>8</v>
      </c>
      <c r="C1719" t="s">
        <v>4326</v>
      </c>
      <c r="D1719" t="s">
        <v>10816</v>
      </c>
      <c r="E1719" t="s">
        <v>8794</v>
      </c>
      <c r="F1719" t="s">
        <v>10817</v>
      </c>
      <c r="G1719">
        <v>0.97</v>
      </c>
      <c r="H1719">
        <v>0</v>
      </c>
      <c r="I1719">
        <v>0</v>
      </c>
      <c r="J1719">
        <v>0.97</v>
      </c>
      <c r="K1719" t="s">
        <v>7</v>
      </c>
      <c r="L1719">
        <v>0.791821</v>
      </c>
      <c r="M1719">
        <v>0.77979399999999999</v>
      </c>
    </row>
    <row r="1720" spans="1:13" ht="15" x14ac:dyDescent="0.3">
      <c r="A1720" s="1" t="s">
        <v>11674</v>
      </c>
      <c r="B1720" t="s">
        <v>8</v>
      </c>
      <c r="C1720" t="s">
        <v>4811</v>
      </c>
      <c r="D1720" t="s">
        <v>10820</v>
      </c>
      <c r="E1720" t="s">
        <v>10821</v>
      </c>
      <c r="F1720" t="s">
        <v>10822</v>
      </c>
      <c r="G1720">
        <v>0.96899999999999997</v>
      </c>
      <c r="H1720">
        <v>0.8</v>
      </c>
      <c r="I1720">
        <v>0.66700000000000004</v>
      </c>
      <c r="J1720">
        <v>0.96899999999999997</v>
      </c>
      <c r="K1720" t="s">
        <v>7</v>
      </c>
      <c r="L1720">
        <v>0.914968</v>
      </c>
      <c r="M1720">
        <v>0.91439499999999996</v>
      </c>
    </row>
    <row r="1721" spans="1:13" ht="15" x14ac:dyDescent="0.3">
      <c r="A1721" s="1"/>
      <c r="B1721" t="s">
        <v>8</v>
      </c>
      <c r="C1721" t="s">
        <v>3859</v>
      </c>
      <c r="D1721" t="s">
        <v>10827</v>
      </c>
      <c r="E1721" t="s">
        <v>7948</v>
      </c>
      <c r="F1721" t="s">
        <v>7948</v>
      </c>
      <c r="G1721">
        <v>0.96899999999999997</v>
      </c>
      <c r="H1721">
        <v>1</v>
      </c>
      <c r="I1721">
        <v>0.5</v>
      </c>
      <c r="J1721">
        <v>0.96899999999999997</v>
      </c>
      <c r="K1721" t="s">
        <v>7</v>
      </c>
      <c r="L1721">
        <v>0.910775</v>
      </c>
      <c r="M1721">
        <v>0.90300000000000002</v>
      </c>
    </row>
    <row r="1722" spans="1:13" ht="15" x14ac:dyDescent="0.3">
      <c r="A1722" s="1"/>
      <c r="B1722" t="s">
        <v>8</v>
      </c>
      <c r="C1722" t="s">
        <v>3669</v>
      </c>
      <c r="D1722" t="s">
        <v>10831</v>
      </c>
      <c r="E1722" t="s">
        <v>7598</v>
      </c>
      <c r="F1722" t="s">
        <v>7600</v>
      </c>
      <c r="G1722">
        <v>0.96899999999999997</v>
      </c>
      <c r="H1722">
        <v>0.66700000000000004</v>
      </c>
      <c r="I1722">
        <v>0</v>
      </c>
      <c r="J1722">
        <v>0.96899999999999997</v>
      </c>
      <c r="K1722" t="s">
        <v>7</v>
      </c>
      <c r="L1722">
        <v>0.89844999999999997</v>
      </c>
      <c r="M1722">
        <v>0.90337100000000004</v>
      </c>
    </row>
    <row r="1723" spans="1:13" ht="15" x14ac:dyDescent="0.3">
      <c r="A1723" s="1"/>
      <c r="B1723" t="s">
        <v>8</v>
      </c>
      <c r="C1723" t="s">
        <v>5058</v>
      </c>
      <c r="D1723" t="s">
        <v>10832</v>
      </c>
      <c r="E1723" t="s">
        <v>10833</v>
      </c>
      <c r="F1723" t="s">
        <v>10834</v>
      </c>
      <c r="G1723">
        <v>0.96799999999999997</v>
      </c>
      <c r="H1723">
        <v>0.87</v>
      </c>
      <c r="I1723">
        <v>0.84199999999999997</v>
      </c>
      <c r="J1723">
        <v>0.96799999999999997</v>
      </c>
      <c r="K1723" t="s">
        <v>7</v>
      </c>
      <c r="L1723">
        <v>0.938863</v>
      </c>
      <c r="M1723">
        <v>0.93554800000000005</v>
      </c>
    </row>
    <row r="1724" spans="1:13" ht="15" x14ac:dyDescent="0.3">
      <c r="A1724" s="1"/>
      <c r="B1724" t="s">
        <v>8</v>
      </c>
      <c r="C1724" t="s">
        <v>2214</v>
      </c>
      <c r="D1724" t="s">
        <v>2215</v>
      </c>
      <c r="E1724" t="s">
        <v>2216</v>
      </c>
      <c r="F1724" t="s">
        <v>2217</v>
      </c>
      <c r="G1724">
        <v>0.96799999999999997</v>
      </c>
      <c r="H1724">
        <v>0.83299999999999996</v>
      </c>
      <c r="I1724">
        <v>0.154</v>
      </c>
      <c r="J1724">
        <v>0.96799999999999997</v>
      </c>
      <c r="K1724" t="s">
        <v>7</v>
      </c>
      <c r="L1724">
        <v>0.90967699999999996</v>
      </c>
      <c r="M1724">
        <v>0.90086900000000003</v>
      </c>
    </row>
    <row r="1725" spans="1:13" ht="15" x14ac:dyDescent="0.3">
      <c r="A1725" s="1"/>
      <c r="B1725" t="s">
        <v>8</v>
      </c>
      <c r="C1725" t="s">
        <v>525</v>
      </c>
      <c r="D1725" t="s">
        <v>526</v>
      </c>
      <c r="E1725" t="s">
        <v>527</v>
      </c>
      <c r="F1725" t="s">
        <v>528</v>
      </c>
      <c r="G1725">
        <v>0.96799999999999997</v>
      </c>
      <c r="H1725">
        <v>0.5</v>
      </c>
      <c r="I1725">
        <v>0</v>
      </c>
      <c r="J1725">
        <v>0.96799999999999997</v>
      </c>
      <c r="K1725" t="s">
        <v>7</v>
      </c>
      <c r="L1725">
        <v>0.87068900000000005</v>
      </c>
      <c r="M1725">
        <v>0.85385699999999998</v>
      </c>
    </row>
    <row r="1726" spans="1:13" ht="15" x14ac:dyDescent="0.3">
      <c r="A1726" s="1"/>
      <c r="B1726" t="s">
        <v>8</v>
      </c>
      <c r="C1726" t="s">
        <v>4345</v>
      </c>
      <c r="D1726" t="s">
        <v>10835</v>
      </c>
      <c r="E1726" t="s">
        <v>10836</v>
      </c>
      <c r="F1726" t="s">
        <v>8840</v>
      </c>
      <c r="G1726">
        <v>0.96799999999999997</v>
      </c>
      <c r="H1726">
        <v>0</v>
      </c>
      <c r="I1726">
        <v>0</v>
      </c>
      <c r="J1726">
        <v>0.96799999999999997</v>
      </c>
      <c r="K1726" t="s">
        <v>7</v>
      </c>
      <c r="L1726">
        <v>0.96099599999999996</v>
      </c>
      <c r="M1726">
        <v>0.95624500000000001</v>
      </c>
    </row>
    <row r="1727" spans="1:13" ht="15" x14ac:dyDescent="0.3">
      <c r="A1727" s="1"/>
      <c r="B1727" t="s">
        <v>8</v>
      </c>
      <c r="C1727" t="s">
        <v>3349</v>
      </c>
      <c r="D1727" t="s">
        <v>11675</v>
      </c>
      <c r="E1727" t="s">
        <v>11561</v>
      </c>
      <c r="F1727" t="s">
        <v>11676</v>
      </c>
      <c r="G1727">
        <v>0.96699999999999997</v>
      </c>
      <c r="H1727">
        <v>0.83299999999999996</v>
      </c>
      <c r="I1727">
        <v>0.60899999999999999</v>
      </c>
      <c r="J1727">
        <v>0.96699999999999997</v>
      </c>
      <c r="K1727" t="s">
        <v>7</v>
      </c>
      <c r="L1727">
        <v>0.94271499999999997</v>
      </c>
      <c r="M1727">
        <v>0.94053600000000004</v>
      </c>
    </row>
    <row r="1728" spans="1:13" ht="15" x14ac:dyDescent="0.3">
      <c r="A1728" s="1"/>
      <c r="B1728" t="s">
        <v>8</v>
      </c>
      <c r="C1728" t="s">
        <v>4187</v>
      </c>
      <c r="D1728" t="s">
        <v>10837</v>
      </c>
      <c r="E1728" t="s">
        <v>10838</v>
      </c>
      <c r="F1728" t="s">
        <v>8559</v>
      </c>
      <c r="G1728">
        <v>0.96699999999999997</v>
      </c>
      <c r="H1728">
        <v>1</v>
      </c>
      <c r="I1728">
        <v>0.33300000000000002</v>
      </c>
      <c r="J1728">
        <v>0.96699999999999997</v>
      </c>
      <c r="K1728" t="s">
        <v>7</v>
      </c>
      <c r="L1728">
        <v>0.95177900000000004</v>
      </c>
      <c r="M1728">
        <v>0.94284199999999996</v>
      </c>
    </row>
    <row r="1729" spans="1:13" ht="15" x14ac:dyDescent="0.3">
      <c r="A1729" s="1"/>
      <c r="B1729" t="s">
        <v>8</v>
      </c>
      <c r="C1729" t="s">
        <v>1169</v>
      </c>
      <c r="D1729" t="s">
        <v>1170</v>
      </c>
      <c r="E1729" t="s">
        <v>1171</v>
      </c>
      <c r="F1729" t="s">
        <v>1171</v>
      </c>
      <c r="G1729">
        <v>0.96699999999999997</v>
      </c>
      <c r="H1729">
        <v>1</v>
      </c>
      <c r="I1729">
        <v>0</v>
      </c>
      <c r="J1729">
        <v>0.96699999999999997</v>
      </c>
      <c r="K1729" t="s">
        <v>7</v>
      </c>
      <c r="L1729">
        <v>0.95650000000000002</v>
      </c>
      <c r="M1729">
        <v>0.95255199999999995</v>
      </c>
    </row>
    <row r="1730" spans="1:13" ht="15" x14ac:dyDescent="0.3">
      <c r="A1730" s="1"/>
      <c r="B1730" t="s">
        <v>8</v>
      </c>
      <c r="C1730">
        <v>1950</v>
      </c>
      <c r="D1730" t="s">
        <v>6916</v>
      </c>
      <c r="E1730">
        <v>1950</v>
      </c>
      <c r="F1730" t="s">
        <v>6916</v>
      </c>
      <c r="G1730">
        <v>0.96599999999999997</v>
      </c>
      <c r="H1730">
        <v>0</v>
      </c>
      <c r="I1730">
        <v>0</v>
      </c>
      <c r="J1730">
        <v>0.96599999999999997</v>
      </c>
      <c r="K1730" t="s">
        <v>7</v>
      </c>
      <c r="L1730">
        <v>0.75059699999999996</v>
      </c>
      <c r="M1730">
        <v>0.75059699999999996</v>
      </c>
    </row>
    <row r="1731" spans="1:13" ht="15" x14ac:dyDescent="0.3">
      <c r="A1731" s="1"/>
      <c r="B1731" t="s">
        <v>8</v>
      </c>
      <c r="C1731" t="s">
        <v>787</v>
      </c>
      <c r="D1731" t="s">
        <v>790</v>
      </c>
      <c r="E1731" t="s">
        <v>788</v>
      </c>
      <c r="F1731" t="s">
        <v>791</v>
      </c>
      <c r="G1731">
        <v>0.96499999999999997</v>
      </c>
      <c r="H1731">
        <v>0.5</v>
      </c>
      <c r="I1731">
        <v>0.8</v>
      </c>
      <c r="J1731">
        <v>0.96499999999999997</v>
      </c>
      <c r="K1731" t="s">
        <v>7</v>
      </c>
      <c r="L1731">
        <v>0.93905300000000003</v>
      </c>
      <c r="M1731">
        <v>0.93785300000000005</v>
      </c>
    </row>
    <row r="1732" spans="1:13" ht="15" x14ac:dyDescent="0.3">
      <c r="A1732" s="1"/>
      <c r="B1732" t="s">
        <v>8</v>
      </c>
      <c r="C1732" t="s">
        <v>4873</v>
      </c>
      <c r="D1732" t="s">
        <v>10840</v>
      </c>
      <c r="E1732" t="s">
        <v>10841</v>
      </c>
      <c r="F1732" t="s">
        <v>10841</v>
      </c>
      <c r="G1732">
        <v>0.96499999999999997</v>
      </c>
      <c r="H1732">
        <v>1</v>
      </c>
      <c r="I1732">
        <v>0.5</v>
      </c>
      <c r="J1732">
        <v>0.96499999999999997</v>
      </c>
      <c r="K1732" t="s">
        <v>7</v>
      </c>
      <c r="L1732">
        <v>0.87896099999999999</v>
      </c>
      <c r="M1732">
        <v>0.87886900000000001</v>
      </c>
    </row>
    <row r="1733" spans="1:13" ht="15" x14ac:dyDescent="0.3">
      <c r="A1733" s="1"/>
      <c r="B1733" t="s">
        <v>8</v>
      </c>
      <c r="C1733" t="s">
        <v>4635</v>
      </c>
      <c r="D1733" t="s">
        <v>10844</v>
      </c>
      <c r="E1733" t="s">
        <v>9366</v>
      </c>
      <c r="F1733" t="s">
        <v>9366</v>
      </c>
      <c r="G1733">
        <v>0.96499999999999997</v>
      </c>
      <c r="H1733">
        <v>1</v>
      </c>
      <c r="I1733">
        <v>0</v>
      </c>
      <c r="J1733">
        <v>0.96499999999999997</v>
      </c>
      <c r="K1733" t="s">
        <v>7</v>
      </c>
      <c r="L1733">
        <v>0.78129400000000004</v>
      </c>
      <c r="M1733">
        <v>0.78634899999999996</v>
      </c>
    </row>
    <row r="1734" spans="1:13" ht="15" x14ac:dyDescent="0.3">
      <c r="A1734" s="1"/>
      <c r="B1734" t="s">
        <v>8</v>
      </c>
      <c r="C1734" t="s">
        <v>1399</v>
      </c>
      <c r="D1734" t="s">
        <v>1400</v>
      </c>
      <c r="E1734" t="s">
        <v>1401</v>
      </c>
      <c r="F1734" t="s">
        <v>1402</v>
      </c>
      <c r="G1734">
        <v>0.96399999999999997</v>
      </c>
      <c r="H1734">
        <v>0.66700000000000004</v>
      </c>
      <c r="I1734">
        <v>0.66700000000000004</v>
      </c>
      <c r="J1734">
        <v>0.96399999999999997</v>
      </c>
      <c r="K1734" t="s">
        <v>7</v>
      </c>
      <c r="L1734">
        <v>0.89576100000000003</v>
      </c>
      <c r="M1734">
        <v>0.89140399999999997</v>
      </c>
    </row>
    <row r="1735" spans="1:13" ht="15" x14ac:dyDescent="0.3">
      <c r="A1735" s="1"/>
      <c r="B1735" t="s">
        <v>8</v>
      </c>
      <c r="C1735" t="s">
        <v>3732</v>
      </c>
      <c r="D1735" t="s">
        <v>11677</v>
      </c>
      <c r="E1735" t="s">
        <v>10783</v>
      </c>
      <c r="F1735" t="s">
        <v>11678</v>
      </c>
      <c r="G1735">
        <v>0.96399999999999997</v>
      </c>
      <c r="H1735">
        <v>0.85699999999999998</v>
      </c>
      <c r="I1735">
        <v>0.57099999999999995</v>
      </c>
      <c r="J1735">
        <v>0.96399999999999997</v>
      </c>
      <c r="K1735" t="s">
        <v>7</v>
      </c>
      <c r="L1735">
        <v>0.86918600000000001</v>
      </c>
      <c r="M1735">
        <v>0.86195299999999997</v>
      </c>
    </row>
    <row r="1736" spans="1:13" ht="15" x14ac:dyDescent="0.3">
      <c r="A1736" s="1"/>
      <c r="B1736" t="s">
        <v>8</v>
      </c>
      <c r="C1736" t="s">
        <v>3782</v>
      </c>
      <c r="D1736" t="s">
        <v>10846</v>
      </c>
      <c r="E1736" t="s">
        <v>10847</v>
      </c>
      <c r="F1736" t="s">
        <v>10848</v>
      </c>
      <c r="G1736">
        <v>0.96399999999999997</v>
      </c>
      <c r="H1736">
        <v>0.71399999999999997</v>
      </c>
      <c r="I1736">
        <v>0.33300000000000002</v>
      </c>
      <c r="J1736">
        <v>0.96399999999999997</v>
      </c>
      <c r="K1736" t="s">
        <v>7</v>
      </c>
      <c r="L1736">
        <v>0.84579099999999996</v>
      </c>
      <c r="M1736">
        <v>0.84358100000000003</v>
      </c>
    </row>
    <row r="1737" spans="1:13" ht="15" x14ac:dyDescent="0.3">
      <c r="A1737" s="1"/>
      <c r="B1737" t="s">
        <v>8</v>
      </c>
      <c r="C1737" t="s">
        <v>104</v>
      </c>
      <c r="D1737" t="s">
        <v>105</v>
      </c>
      <c r="E1737" t="s">
        <v>106</v>
      </c>
      <c r="F1737" t="s">
        <v>106</v>
      </c>
      <c r="G1737">
        <v>0.96299999999999997</v>
      </c>
      <c r="H1737">
        <v>1</v>
      </c>
      <c r="I1737">
        <v>0.5</v>
      </c>
      <c r="J1737">
        <v>0.96299999999999997</v>
      </c>
      <c r="K1737" t="s">
        <v>7</v>
      </c>
      <c r="L1737">
        <v>0.98314000000000001</v>
      </c>
      <c r="M1737">
        <v>0.98199899999999996</v>
      </c>
    </row>
    <row r="1738" spans="1:13" ht="15" x14ac:dyDescent="0.3">
      <c r="A1738" s="1"/>
      <c r="B1738" t="s">
        <v>8</v>
      </c>
      <c r="C1738" t="s">
        <v>104</v>
      </c>
      <c r="D1738" t="s">
        <v>105</v>
      </c>
      <c r="E1738" t="s">
        <v>106</v>
      </c>
      <c r="F1738" t="s">
        <v>106</v>
      </c>
      <c r="G1738">
        <v>0.96299999999999997</v>
      </c>
      <c r="H1738">
        <v>1</v>
      </c>
      <c r="I1738">
        <v>0.5</v>
      </c>
      <c r="J1738">
        <v>0.96299999999999997</v>
      </c>
      <c r="K1738" t="s">
        <v>7</v>
      </c>
      <c r="L1738">
        <v>0.98314000000000001</v>
      </c>
      <c r="M1738">
        <v>0.98199899999999996</v>
      </c>
    </row>
    <row r="1739" spans="1:13" ht="15" x14ac:dyDescent="0.3">
      <c r="A1739" s="1"/>
      <c r="B1739" t="s">
        <v>8</v>
      </c>
      <c r="C1739" t="s">
        <v>104</v>
      </c>
      <c r="D1739" t="s">
        <v>105</v>
      </c>
      <c r="E1739" t="s">
        <v>106</v>
      </c>
      <c r="F1739" t="s">
        <v>106</v>
      </c>
      <c r="G1739">
        <v>0.96299999999999997</v>
      </c>
      <c r="H1739">
        <v>1</v>
      </c>
      <c r="I1739">
        <v>0.5</v>
      </c>
      <c r="J1739">
        <v>0.96299999999999997</v>
      </c>
      <c r="K1739" t="s">
        <v>7</v>
      </c>
      <c r="L1739">
        <v>0.98314000000000001</v>
      </c>
      <c r="M1739">
        <v>0.98199899999999996</v>
      </c>
    </row>
    <row r="1740" spans="1:13" ht="15" x14ac:dyDescent="0.3">
      <c r="A1740" s="1"/>
      <c r="B1740" t="s">
        <v>8</v>
      </c>
      <c r="C1740" t="s">
        <v>3797</v>
      </c>
      <c r="D1740" t="s">
        <v>10849</v>
      </c>
      <c r="E1740" t="s">
        <v>10850</v>
      </c>
      <c r="F1740" t="s">
        <v>10851</v>
      </c>
      <c r="G1740">
        <v>0.96199999999999997</v>
      </c>
      <c r="H1740">
        <v>0.83899999999999997</v>
      </c>
      <c r="I1740">
        <v>0.8</v>
      </c>
      <c r="J1740">
        <v>0.96199999999999997</v>
      </c>
      <c r="K1740" t="s">
        <v>7</v>
      </c>
      <c r="L1740">
        <v>0.96123700000000001</v>
      </c>
      <c r="M1740">
        <v>0.95940499999999995</v>
      </c>
    </row>
    <row r="1741" spans="1:13" ht="15" x14ac:dyDescent="0.3">
      <c r="A1741" s="1"/>
      <c r="B1741" t="s">
        <v>8</v>
      </c>
      <c r="C1741" t="s">
        <v>3211</v>
      </c>
      <c r="D1741" t="s">
        <v>6720</v>
      </c>
      <c r="E1741" t="s">
        <v>6721</v>
      </c>
      <c r="F1741" t="s">
        <v>6722</v>
      </c>
      <c r="G1741">
        <v>0.96099999999999997</v>
      </c>
      <c r="H1741">
        <v>0.85699999999999998</v>
      </c>
      <c r="I1741">
        <v>0.85699999999999998</v>
      </c>
      <c r="J1741">
        <v>0.96099999999999997</v>
      </c>
      <c r="K1741" t="s">
        <v>7</v>
      </c>
      <c r="L1741">
        <v>0.81990799999999997</v>
      </c>
      <c r="M1741">
        <v>0.82146200000000003</v>
      </c>
    </row>
    <row r="1742" spans="1:13" ht="15" x14ac:dyDescent="0.3">
      <c r="A1742" s="1"/>
      <c r="B1742" t="s">
        <v>8</v>
      </c>
      <c r="C1742" t="s">
        <v>4456</v>
      </c>
      <c r="D1742" t="s">
        <v>9003</v>
      </c>
      <c r="E1742" t="s">
        <v>10852</v>
      </c>
      <c r="F1742" t="s">
        <v>9005</v>
      </c>
      <c r="G1742">
        <v>0.96099999999999997</v>
      </c>
      <c r="H1742">
        <v>0.8</v>
      </c>
      <c r="I1742">
        <v>0</v>
      </c>
      <c r="J1742">
        <v>0.96099999999999997</v>
      </c>
      <c r="K1742" t="s">
        <v>7</v>
      </c>
      <c r="L1742">
        <v>0.91911200000000004</v>
      </c>
      <c r="M1742">
        <v>0.91664599999999996</v>
      </c>
    </row>
    <row r="1743" spans="1:13" ht="15" x14ac:dyDescent="0.3">
      <c r="A1743" s="1"/>
      <c r="B1743" t="s">
        <v>8</v>
      </c>
      <c r="C1743" t="s">
        <v>4026</v>
      </c>
      <c r="D1743" t="s">
        <v>11679</v>
      </c>
      <c r="E1743" t="s">
        <v>11377</v>
      </c>
      <c r="F1743" t="s">
        <v>11680</v>
      </c>
      <c r="G1743">
        <v>0.96</v>
      </c>
      <c r="H1743">
        <v>0.77800000000000002</v>
      </c>
      <c r="I1743">
        <v>0.73699999999999999</v>
      </c>
      <c r="J1743">
        <v>0.96</v>
      </c>
      <c r="K1743" t="s">
        <v>7</v>
      </c>
      <c r="L1743">
        <v>0.92597399999999996</v>
      </c>
      <c r="M1743">
        <v>0.92157500000000003</v>
      </c>
    </row>
    <row r="1744" spans="1:13" ht="15" x14ac:dyDescent="0.3">
      <c r="A1744" s="1"/>
      <c r="B1744" t="s">
        <v>8</v>
      </c>
      <c r="C1744" t="s">
        <v>4814</v>
      </c>
      <c r="D1744" t="s">
        <v>10853</v>
      </c>
      <c r="E1744" t="s">
        <v>9781</v>
      </c>
      <c r="F1744" t="s">
        <v>9782</v>
      </c>
      <c r="G1744">
        <v>0.95899999999999996</v>
      </c>
      <c r="H1744">
        <v>0.8</v>
      </c>
      <c r="I1744">
        <v>0.8</v>
      </c>
      <c r="J1744">
        <v>0.95899999999999996</v>
      </c>
      <c r="K1744" t="s">
        <v>7</v>
      </c>
      <c r="L1744">
        <v>0.77693900000000005</v>
      </c>
      <c r="M1744">
        <v>0.77359900000000004</v>
      </c>
    </row>
    <row r="1745" spans="1:13" ht="15" x14ac:dyDescent="0.3">
      <c r="A1745" s="1"/>
      <c r="B1745" t="s">
        <v>8</v>
      </c>
      <c r="C1745" t="s">
        <v>4007</v>
      </c>
      <c r="D1745" t="s">
        <v>10854</v>
      </c>
      <c r="E1745" t="s">
        <v>10855</v>
      </c>
      <c r="F1745" t="s">
        <v>10856</v>
      </c>
      <c r="G1745">
        <v>0.95899999999999996</v>
      </c>
      <c r="H1745">
        <v>0.75</v>
      </c>
      <c r="I1745">
        <v>0.5</v>
      </c>
      <c r="J1745">
        <v>0.95899999999999996</v>
      </c>
      <c r="K1745" t="s">
        <v>7</v>
      </c>
      <c r="L1745">
        <v>0.88454699999999997</v>
      </c>
      <c r="M1745">
        <v>0.88034999999999997</v>
      </c>
    </row>
    <row r="1746" spans="1:13" ht="15" x14ac:dyDescent="0.3">
      <c r="A1746" s="1"/>
      <c r="B1746" t="s">
        <v>8</v>
      </c>
      <c r="C1746" t="s">
        <v>4986</v>
      </c>
      <c r="D1746" t="s">
        <v>10857</v>
      </c>
      <c r="E1746" t="s">
        <v>10858</v>
      </c>
      <c r="F1746" t="s">
        <v>9949</v>
      </c>
      <c r="G1746">
        <v>0.95899999999999996</v>
      </c>
      <c r="H1746">
        <v>0</v>
      </c>
      <c r="I1746">
        <v>0</v>
      </c>
      <c r="J1746">
        <v>0.95899999999999996</v>
      </c>
      <c r="K1746" t="s">
        <v>7</v>
      </c>
      <c r="L1746">
        <v>0.94740899999999995</v>
      </c>
      <c r="M1746">
        <v>0.94208599999999998</v>
      </c>
    </row>
    <row r="1747" spans="1:13" ht="15" x14ac:dyDescent="0.3">
      <c r="A1747" s="1"/>
      <c r="B1747" t="s">
        <v>8</v>
      </c>
      <c r="C1747" t="s">
        <v>4626</v>
      </c>
      <c r="D1747" t="s">
        <v>10859</v>
      </c>
      <c r="E1747" t="s">
        <v>10860</v>
      </c>
      <c r="F1747" t="s">
        <v>10860</v>
      </c>
      <c r="G1747">
        <v>0.95799999999999996</v>
      </c>
      <c r="H1747">
        <v>1</v>
      </c>
      <c r="I1747">
        <v>0.66700000000000004</v>
      </c>
      <c r="J1747">
        <v>0.95799999999999996</v>
      </c>
      <c r="K1747" t="s">
        <v>7</v>
      </c>
      <c r="L1747">
        <v>0.857433</v>
      </c>
      <c r="M1747">
        <v>0.85734699999999997</v>
      </c>
    </row>
    <row r="1748" spans="1:13" ht="15" x14ac:dyDescent="0.3">
      <c r="A1748" s="1"/>
      <c r="B1748" t="s">
        <v>8</v>
      </c>
      <c r="C1748" t="s">
        <v>3892</v>
      </c>
      <c r="D1748" t="s">
        <v>10861</v>
      </c>
      <c r="E1748" t="s">
        <v>10862</v>
      </c>
      <c r="F1748" t="s">
        <v>7995</v>
      </c>
      <c r="G1748">
        <v>0.95799999999999996</v>
      </c>
      <c r="H1748">
        <v>0.4</v>
      </c>
      <c r="I1748">
        <v>0.5</v>
      </c>
      <c r="J1748">
        <v>0.95799999999999996</v>
      </c>
      <c r="K1748" t="s">
        <v>7</v>
      </c>
      <c r="L1748">
        <v>0.95726100000000003</v>
      </c>
      <c r="M1748">
        <v>0.95853699999999997</v>
      </c>
    </row>
    <row r="1749" spans="1:13" ht="15" x14ac:dyDescent="0.3">
      <c r="A1749" s="1"/>
      <c r="B1749" t="s">
        <v>8</v>
      </c>
      <c r="C1749" t="s">
        <v>3892</v>
      </c>
      <c r="D1749" t="s">
        <v>10861</v>
      </c>
      <c r="E1749" t="s">
        <v>10862</v>
      </c>
      <c r="F1749" t="s">
        <v>7995</v>
      </c>
      <c r="G1749">
        <v>0.95799999999999996</v>
      </c>
      <c r="H1749">
        <v>0.4</v>
      </c>
      <c r="I1749">
        <v>0.5</v>
      </c>
      <c r="J1749">
        <v>0.95799999999999996</v>
      </c>
      <c r="K1749" t="s">
        <v>7</v>
      </c>
      <c r="L1749">
        <v>0.95726100000000003</v>
      </c>
      <c r="M1749">
        <v>0.95853699999999997</v>
      </c>
    </row>
    <row r="1750" spans="1:13" ht="15" x14ac:dyDescent="0.3">
      <c r="A1750" s="1" t="s">
        <v>11681</v>
      </c>
      <c r="B1750" t="s">
        <v>8</v>
      </c>
      <c r="C1750" t="s">
        <v>3939</v>
      </c>
      <c r="D1750" t="s">
        <v>11682</v>
      </c>
      <c r="E1750" t="s">
        <v>8094</v>
      </c>
      <c r="F1750" t="s">
        <v>11683</v>
      </c>
      <c r="G1750">
        <v>0.95799999999999996</v>
      </c>
      <c r="H1750">
        <v>0.5</v>
      </c>
      <c r="I1750">
        <v>0</v>
      </c>
      <c r="J1750">
        <v>0.95799999999999996</v>
      </c>
      <c r="K1750" t="s">
        <v>7</v>
      </c>
      <c r="L1750">
        <v>0.86912999999999996</v>
      </c>
      <c r="M1750">
        <v>0.86989099999999997</v>
      </c>
    </row>
    <row r="1751" spans="1:13" ht="15" x14ac:dyDescent="0.3">
      <c r="A1751" s="1"/>
      <c r="B1751" t="s">
        <v>8</v>
      </c>
      <c r="C1751" t="s">
        <v>887</v>
      </c>
      <c r="D1751" t="s">
        <v>891</v>
      </c>
      <c r="E1751" t="s">
        <v>889</v>
      </c>
      <c r="F1751" t="s">
        <v>892</v>
      </c>
      <c r="G1751">
        <v>0.95699999999999996</v>
      </c>
      <c r="H1751">
        <v>0.85699999999999998</v>
      </c>
      <c r="I1751">
        <v>0.76900000000000002</v>
      </c>
      <c r="J1751">
        <v>0.95699999999999996</v>
      </c>
      <c r="K1751" t="s">
        <v>7</v>
      </c>
      <c r="L1751">
        <v>0.93484900000000004</v>
      </c>
      <c r="M1751">
        <v>0.93865799999999999</v>
      </c>
    </row>
    <row r="1752" spans="1:13" ht="15" x14ac:dyDescent="0.3">
      <c r="A1752" s="1"/>
      <c r="B1752" t="s">
        <v>8</v>
      </c>
      <c r="C1752" t="s">
        <v>4465</v>
      </c>
      <c r="D1752">
        <v>1288</v>
      </c>
      <c r="E1752" t="s">
        <v>10864</v>
      </c>
      <c r="F1752">
        <v>1288</v>
      </c>
      <c r="G1752">
        <v>0.95699999999999996</v>
      </c>
      <c r="H1752">
        <v>0.66700000000000004</v>
      </c>
      <c r="I1752">
        <v>0.66700000000000004</v>
      </c>
      <c r="J1752">
        <v>0.95699999999999996</v>
      </c>
      <c r="K1752" t="s">
        <v>7</v>
      </c>
      <c r="L1752">
        <v>0.81346499999999999</v>
      </c>
      <c r="M1752">
        <v>0.82089000000000001</v>
      </c>
    </row>
    <row r="1753" spans="1:13" ht="15" x14ac:dyDescent="0.3">
      <c r="A1753" s="1"/>
      <c r="B1753" t="s">
        <v>8</v>
      </c>
      <c r="C1753" t="s">
        <v>471</v>
      </c>
      <c r="D1753">
        <v>1900</v>
      </c>
      <c r="E1753" t="s">
        <v>472</v>
      </c>
      <c r="F1753">
        <v>1900</v>
      </c>
      <c r="G1753">
        <v>0.95599999999999996</v>
      </c>
      <c r="H1753">
        <v>0.66700000000000004</v>
      </c>
      <c r="I1753">
        <v>0.66700000000000004</v>
      </c>
      <c r="J1753">
        <v>0.95599999999999996</v>
      </c>
      <c r="K1753" t="s">
        <v>7</v>
      </c>
      <c r="L1753">
        <v>0.83421199999999995</v>
      </c>
      <c r="M1753">
        <v>0.83986000000000005</v>
      </c>
    </row>
    <row r="1754" spans="1:13" ht="15" x14ac:dyDescent="0.3">
      <c r="A1754" s="1"/>
      <c r="B1754" t="s">
        <v>8</v>
      </c>
      <c r="C1754" t="s">
        <v>4820</v>
      </c>
      <c r="D1754" t="s">
        <v>11684</v>
      </c>
      <c r="E1754" t="s">
        <v>9792</v>
      </c>
      <c r="F1754" t="s">
        <v>9789</v>
      </c>
      <c r="G1754">
        <v>0.95599999999999996</v>
      </c>
      <c r="H1754">
        <v>0.66700000000000004</v>
      </c>
      <c r="I1754">
        <v>0</v>
      </c>
      <c r="J1754">
        <v>0.95599999999999996</v>
      </c>
      <c r="K1754" t="s">
        <v>7</v>
      </c>
      <c r="L1754">
        <v>0.89332999999999996</v>
      </c>
      <c r="M1754">
        <v>0.89497300000000002</v>
      </c>
    </row>
    <row r="1755" spans="1:13" ht="15" x14ac:dyDescent="0.3">
      <c r="A1755" s="1"/>
      <c r="B1755" t="s">
        <v>8</v>
      </c>
      <c r="C1755" t="s">
        <v>428</v>
      </c>
      <c r="D1755" t="s">
        <v>429</v>
      </c>
      <c r="E1755" t="s">
        <v>430</v>
      </c>
      <c r="F1755" t="s">
        <v>430</v>
      </c>
      <c r="G1755">
        <v>0.95499999999999996</v>
      </c>
      <c r="H1755">
        <v>1</v>
      </c>
      <c r="I1755">
        <v>0.72699999999999998</v>
      </c>
      <c r="J1755">
        <v>0.95499999999999996</v>
      </c>
      <c r="K1755" t="s">
        <v>7</v>
      </c>
      <c r="L1755">
        <v>0.94690799999999997</v>
      </c>
      <c r="M1755">
        <v>0.94749799999999995</v>
      </c>
    </row>
    <row r="1756" spans="1:13" ht="15" x14ac:dyDescent="0.3">
      <c r="A1756" s="1"/>
      <c r="B1756" t="s">
        <v>8</v>
      </c>
      <c r="C1756" t="s">
        <v>428</v>
      </c>
      <c r="D1756" t="s">
        <v>429</v>
      </c>
      <c r="E1756" t="s">
        <v>430</v>
      </c>
      <c r="F1756" t="s">
        <v>430</v>
      </c>
      <c r="G1756">
        <v>0.95499999999999996</v>
      </c>
      <c r="H1756">
        <v>1</v>
      </c>
      <c r="I1756">
        <v>0.72699999999999998</v>
      </c>
      <c r="J1756">
        <v>0.95499999999999996</v>
      </c>
      <c r="K1756" t="s">
        <v>7</v>
      </c>
      <c r="L1756">
        <v>0.94690799999999997</v>
      </c>
      <c r="M1756">
        <v>0.94749799999999995</v>
      </c>
    </row>
    <row r="1757" spans="1:13" ht="15" x14ac:dyDescent="0.3">
      <c r="A1757" s="1"/>
      <c r="B1757" t="s">
        <v>8</v>
      </c>
      <c r="C1757" t="s">
        <v>3973</v>
      </c>
      <c r="D1757" t="s">
        <v>10865</v>
      </c>
      <c r="E1757" t="s">
        <v>10866</v>
      </c>
      <c r="F1757" t="s">
        <v>10867</v>
      </c>
      <c r="G1757">
        <v>0.95499999999999996</v>
      </c>
      <c r="H1757">
        <v>0.82399999999999995</v>
      </c>
      <c r="I1757">
        <v>0.71399999999999997</v>
      </c>
      <c r="J1757">
        <v>0.95499999999999996</v>
      </c>
      <c r="K1757" t="s">
        <v>7</v>
      </c>
      <c r="L1757">
        <v>0.941133</v>
      </c>
      <c r="M1757">
        <v>0.94300899999999999</v>
      </c>
    </row>
    <row r="1758" spans="1:13" ht="15" x14ac:dyDescent="0.3">
      <c r="A1758" s="1"/>
      <c r="B1758" t="s">
        <v>8</v>
      </c>
      <c r="C1758" t="s">
        <v>532</v>
      </c>
      <c r="D1758" t="s">
        <v>533</v>
      </c>
      <c r="E1758" t="s">
        <v>534</v>
      </c>
      <c r="F1758" t="s">
        <v>535</v>
      </c>
      <c r="G1758">
        <v>0.95199999999999996</v>
      </c>
      <c r="H1758">
        <v>0.88900000000000001</v>
      </c>
      <c r="I1758">
        <v>0.85699999999999998</v>
      </c>
      <c r="J1758">
        <v>0.95199999999999996</v>
      </c>
      <c r="K1758" t="s">
        <v>7</v>
      </c>
      <c r="L1758">
        <v>0.96076499999999998</v>
      </c>
      <c r="M1758">
        <v>0.95695799999999998</v>
      </c>
    </row>
    <row r="1759" spans="1:13" ht="15" x14ac:dyDescent="0.3">
      <c r="A1759" s="1" t="s">
        <v>11685</v>
      </c>
      <c r="B1759" t="s">
        <v>8</v>
      </c>
      <c r="C1759" t="s">
        <v>3624</v>
      </c>
      <c r="D1759" t="s">
        <v>10871</v>
      </c>
      <c r="E1759" t="s">
        <v>10872</v>
      </c>
      <c r="F1759" t="s">
        <v>10872</v>
      </c>
      <c r="G1759">
        <v>0.95199999999999996</v>
      </c>
      <c r="H1759">
        <v>1</v>
      </c>
      <c r="I1759">
        <v>0.57099999999999995</v>
      </c>
      <c r="J1759">
        <v>0.95199999999999996</v>
      </c>
      <c r="K1759" t="s">
        <v>7</v>
      </c>
      <c r="L1759">
        <v>0.95747199999999999</v>
      </c>
      <c r="M1759">
        <v>0.95608899999999997</v>
      </c>
    </row>
    <row r="1760" spans="1:13" ht="15" x14ac:dyDescent="0.3">
      <c r="A1760" s="1"/>
      <c r="B1760" t="s">
        <v>8</v>
      </c>
      <c r="C1760" t="s">
        <v>5032</v>
      </c>
      <c r="D1760" t="s">
        <v>10877</v>
      </c>
      <c r="E1760" t="s">
        <v>10205</v>
      </c>
      <c r="F1760" t="s">
        <v>10205</v>
      </c>
      <c r="G1760">
        <v>0.94899999999999995</v>
      </c>
      <c r="H1760">
        <v>1</v>
      </c>
      <c r="I1760">
        <v>0</v>
      </c>
      <c r="J1760">
        <v>0.94899999999999995</v>
      </c>
      <c r="K1760" t="s">
        <v>7</v>
      </c>
      <c r="L1760">
        <v>0.750054</v>
      </c>
      <c r="M1760">
        <v>0.74931800000000004</v>
      </c>
    </row>
    <row r="1761" spans="1:13" ht="15" x14ac:dyDescent="0.3">
      <c r="A1761" s="1" t="s">
        <v>11686</v>
      </c>
      <c r="B1761" t="s">
        <v>8</v>
      </c>
      <c r="C1761" t="s">
        <v>4867</v>
      </c>
      <c r="D1761" t="s">
        <v>10881</v>
      </c>
      <c r="E1761" t="s">
        <v>9871</v>
      </c>
      <c r="F1761" t="s">
        <v>9869</v>
      </c>
      <c r="G1761">
        <v>0.94699999999999995</v>
      </c>
      <c r="H1761">
        <v>0.88900000000000001</v>
      </c>
      <c r="I1761">
        <v>0.66700000000000004</v>
      </c>
      <c r="J1761">
        <v>0.94699999999999995</v>
      </c>
      <c r="K1761" t="s">
        <v>7</v>
      </c>
      <c r="L1761">
        <v>0.91604699999999994</v>
      </c>
      <c r="M1761">
        <v>0.90598500000000004</v>
      </c>
    </row>
    <row r="1762" spans="1:13" ht="15" x14ac:dyDescent="0.3">
      <c r="A1762" s="1"/>
      <c r="B1762" t="s">
        <v>8</v>
      </c>
      <c r="C1762" t="s">
        <v>1929</v>
      </c>
      <c r="D1762" t="s">
        <v>1930</v>
      </c>
      <c r="E1762" t="s">
        <v>1931</v>
      </c>
      <c r="F1762" t="s">
        <v>1932</v>
      </c>
      <c r="G1762">
        <v>0.94499999999999995</v>
      </c>
      <c r="H1762">
        <v>0.66700000000000004</v>
      </c>
      <c r="I1762">
        <v>0.66700000000000004</v>
      </c>
      <c r="J1762">
        <v>0.94499999999999995</v>
      </c>
      <c r="K1762" t="s">
        <v>7</v>
      </c>
      <c r="L1762">
        <v>0.85877099999999995</v>
      </c>
      <c r="M1762">
        <v>0.85524699999999998</v>
      </c>
    </row>
    <row r="1763" spans="1:13" ht="15" x14ac:dyDescent="0.3">
      <c r="A1763" s="1"/>
      <c r="B1763" t="s">
        <v>8</v>
      </c>
      <c r="C1763" t="s">
        <v>5161</v>
      </c>
      <c r="D1763" t="s">
        <v>10424</v>
      </c>
      <c r="E1763" t="s">
        <v>10425</v>
      </c>
      <c r="F1763" t="s">
        <v>10425</v>
      </c>
      <c r="G1763">
        <v>0.94499999999999995</v>
      </c>
      <c r="H1763">
        <v>1</v>
      </c>
      <c r="I1763">
        <v>0</v>
      </c>
      <c r="J1763">
        <v>0.94499999999999995</v>
      </c>
      <c r="K1763" t="s">
        <v>7</v>
      </c>
      <c r="L1763">
        <v>0.818747</v>
      </c>
      <c r="M1763">
        <v>0.82529799999999998</v>
      </c>
    </row>
    <row r="1764" spans="1:13" ht="15" x14ac:dyDescent="0.3">
      <c r="A1764" s="1"/>
      <c r="B1764" t="s">
        <v>8</v>
      </c>
      <c r="C1764" t="s">
        <v>4035</v>
      </c>
      <c r="D1764" t="s">
        <v>10884</v>
      </c>
      <c r="E1764" t="s">
        <v>10885</v>
      </c>
      <c r="F1764" t="s">
        <v>10886</v>
      </c>
      <c r="G1764">
        <v>0.94399999999999995</v>
      </c>
      <c r="H1764">
        <v>0.66700000000000004</v>
      </c>
      <c r="I1764">
        <v>0.33300000000000002</v>
      </c>
      <c r="J1764">
        <v>0.94399999999999995</v>
      </c>
      <c r="K1764" t="s">
        <v>7</v>
      </c>
      <c r="L1764">
        <v>0.89276999999999995</v>
      </c>
      <c r="M1764">
        <v>0.88768800000000003</v>
      </c>
    </row>
    <row r="1765" spans="1:13" ht="15" x14ac:dyDescent="0.3">
      <c r="A1765" s="1"/>
      <c r="B1765" t="s">
        <v>8</v>
      </c>
      <c r="C1765" t="s">
        <v>665</v>
      </c>
      <c r="D1765" t="s">
        <v>666</v>
      </c>
      <c r="E1765" t="s">
        <v>667</v>
      </c>
      <c r="F1765" t="s">
        <v>667</v>
      </c>
      <c r="G1765">
        <v>0.94299999999999995</v>
      </c>
      <c r="H1765">
        <v>1</v>
      </c>
      <c r="I1765">
        <v>0.4</v>
      </c>
      <c r="J1765">
        <v>0.94299999999999995</v>
      </c>
      <c r="K1765" t="s">
        <v>7</v>
      </c>
      <c r="L1765">
        <v>0.80792299999999995</v>
      </c>
      <c r="M1765">
        <v>0.820994</v>
      </c>
    </row>
    <row r="1766" spans="1:13" ht="15" x14ac:dyDescent="0.3">
      <c r="A1766" s="1"/>
      <c r="B1766" t="s">
        <v>8</v>
      </c>
      <c r="C1766" t="s">
        <v>961</v>
      </c>
      <c r="D1766" t="s">
        <v>962</v>
      </c>
      <c r="E1766" t="s">
        <v>963</v>
      </c>
      <c r="F1766" t="s">
        <v>964</v>
      </c>
      <c r="G1766">
        <v>0.94299999999999995</v>
      </c>
      <c r="H1766">
        <v>0</v>
      </c>
      <c r="I1766">
        <v>0</v>
      </c>
      <c r="J1766">
        <v>0.94299999999999995</v>
      </c>
      <c r="K1766" t="s">
        <v>7</v>
      </c>
      <c r="L1766">
        <v>0.80930100000000005</v>
      </c>
      <c r="M1766">
        <v>0.80924099999999999</v>
      </c>
    </row>
    <row r="1767" spans="1:13" ht="15" x14ac:dyDescent="0.3">
      <c r="A1767" s="1"/>
      <c r="B1767" t="s">
        <v>8</v>
      </c>
      <c r="C1767" t="s">
        <v>3927</v>
      </c>
      <c r="D1767" t="s">
        <v>3916</v>
      </c>
      <c r="E1767" t="s">
        <v>10888</v>
      </c>
      <c r="F1767" t="s">
        <v>8023</v>
      </c>
      <c r="G1767">
        <v>0.94199999999999995</v>
      </c>
      <c r="H1767">
        <v>0.66700000000000004</v>
      </c>
      <c r="I1767">
        <v>0.66700000000000004</v>
      </c>
      <c r="J1767">
        <v>0.94199999999999995</v>
      </c>
      <c r="K1767" t="s">
        <v>7</v>
      </c>
      <c r="L1767">
        <v>0.903775</v>
      </c>
      <c r="M1767">
        <v>0.91233399999999998</v>
      </c>
    </row>
    <row r="1768" spans="1:13" ht="15" x14ac:dyDescent="0.3">
      <c r="A1768" s="1"/>
      <c r="B1768" t="s">
        <v>8</v>
      </c>
      <c r="C1768" t="s">
        <v>4647</v>
      </c>
      <c r="D1768" t="s">
        <v>10889</v>
      </c>
      <c r="E1768" t="s">
        <v>10890</v>
      </c>
      <c r="F1768" t="s">
        <v>10891</v>
      </c>
      <c r="G1768">
        <v>0.94099999999999995</v>
      </c>
      <c r="H1768">
        <v>0.76900000000000002</v>
      </c>
      <c r="I1768">
        <v>0.66700000000000004</v>
      </c>
      <c r="J1768">
        <v>0.94099999999999995</v>
      </c>
      <c r="K1768" t="s">
        <v>7</v>
      </c>
      <c r="L1768">
        <v>0.92311699999999997</v>
      </c>
      <c r="M1768">
        <v>0.92563899999999999</v>
      </c>
    </row>
    <row r="1769" spans="1:13" ht="15" x14ac:dyDescent="0.3">
      <c r="A1769" s="1"/>
      <c r="B1769" t="s">
        <v>8</v>
      </c>
      <c r="C1769" t="s">
        <v>3978</v>
      </c>
      <c r="D1769" t="s">
        <v>10892</v>
      </c>
      <c r="E1769" t="s">
        <v>10893</v>
      </c>
      <c r="F1769" t="s">
        <v>8188</v>
      </c>
      <c r="G1769">
        <v>0.94099999999999995</v>
      </c>
      <c r="H1769">
        <v>1</v>
      </c>
      <c r="I1769">
        <v>0</v>
      </c>
      <c r="J1769">
        <v>0.94099999999999995</v>
      </c>
      <c r="K1769" t="s">
        <v>7</v>
      </c>
      <c r="L1769">
        <v>0.86722100000000002</v>
      </c>
      <c r="M1769">
        <v>0.85402400000000001</v>
      </c>
    </row>
    <row r="1770" spans="1:13" ht="15" x14ac:dyDescent="0.3">
      <c r="A1770" s="1"/>
      <c r="B1770" t="s">
        <v>8</v>
      </c>
      <c r="C1770" t="s">
        <v>3761</v>
      </c>
      <c r="D1770" t="s">
        <v>10895</v>
      </c>
      <c r="E1770" t="s">
        <v>10896</v>
      </c>
      <c r="F1770" t="s">
        <v>10897</v>
      </c>
      <c r="G1770">
        <v>0.93899999999999995</v>
      </c>
      <c r="H1770">
        <v>0.66700000000000004</v>
      </c>
      <c r="I1770">
        <v>0.57099999999999995</v>
      </c>
      <c r="J1770">
        <v>0.93899999999999995</v>
      </c>
      <c r="K1770" t="s">
        <v>7</v>
      </c>
      <c r="L1770">
        <v>0.93124399999999996</v>
      </c>
      <c r="M1770">
        <v>0.926311</v>
      </c>
    </row>
    <row r="1771" spans="1:13" ht="15" x14ac:dyDescent="0.3">
      <c r="A1771" s="1"/>
      <c r="B1771" t="s">
        <v>8</v>
      </c>
      <c r="C1771" t="s">
        <v>3755</v>
      </c>
      <c r="D1771" t="s">
        <v>10898</v>
      </c>
      <c r="E1771" t="s">
        <v>10899</v>
      </c>
      <c r="F1771" t="s">
        <v>7758</v>
      </c>
      <c r="G1771">
        <v>0.93899999999999995</v>
      </c>
      <c r="H1771">
        <v>0.7</v>
      </c>
      <c r="I1771">
        <v>0.27300000000000002</v>
      </c>
      <c r="J1771">
        <v>0.93899999999999995</v>
      </c>
      <c r="K1771" t="s">
        <v>7</v>
      </c>
      <c r="L1771">
        <v>0.8841</v>
      </c>
      <c r="M1771">
        <v>0.87270999999999999</v>
      </c>
    </row>
    <row r="1772" spans="1:13" ht="15" x14ac:dyDescent="0.3">
      <c r="A1772" s="1"/>
      <c r="B1772" t="s">
        <v>8</v>
      </c>
      <c r="C1772" t="s">
        <v>4836</v>
      </c>
      <c r="D1772" t="s">
        <v>10900</v>
      </c>
      <c r="E1772" t="s">
        <v>9815</v>
      </c>
      <c r="F1772" t="s">
        <v>9815</v>
      </c>
      <c r="G1772">
        <v>0.93799999999999994</v>
      </c>
      <c r="H1772">
        <v>0.83299999999999996</v>
      </c>
      <c r="I1772">
        <v>0.57099999999999995</v>
      </c>
      <c r="J1772">
        <v>0.93799999999999994</v>
      </c>
      <c r="K1772" t="s">
        <v>7</v>
      </c>
      <c r="L1772">
        <v>0.92686199999999996</v>
      </c>
      <c r="M1772">
        <v>0.92055200000000004</v>
      </c>
    </row>
    <row r="1773" spans="1:13" ht="15" x14ac:dyDescent="0.3">
      <c r="A1773" s="1"/>
      <c r="B1773" t="s">
        <v>8</v>
      </c>
      <c r="C1773" t="s">
        <v>1476</v>
      </c>
      <c r="D1773" t="s">
        <v>1477</v>
      </c>
      <c r="E1773" t="s">
        <v>1478</v>
      </c>
      <c r="F1773" t="s">
        <v>1479</v>
      </c>
      <c r="G1773">
        <v>0.93799999999999994</v>
      </c>
      <c r="H1773">
        <v>0.66700000000000004</v>
      </c>
      <c r="I1773">
        <v>0.5</v>
      </c>
      <c r="J1773">
        <v>0.93799999999999994</v>
      </c>
      <c r="K1773" t="s">
        <v>7</v>
      </c>
      <c r="L1773">
        <v>0.87267700000000004</v>
      </c>
      <c r="M1773">
        <v>0.86973299999999998</v>
      </c>
    </row>
    <row r="1774" spans="1:13" ht="15" x14ac:dyDescent="0.3">
      <c r="A1774" s="1"/>
      <c r="B1774" t="s">
        <v>8</v>
      </c>
      <c r="C1774" t="s">
        <v>4934</v>
      </c>
      <c r="D1774" t="s">
        <v>10901</v>
      </c>
      <c r="E1774" t="s">
        <v>10902</v>
      </c>
      <c r="F1774" t="s">
        <v>10903</v>
      </c>
      <c r="G1774">
        <v>0.93700000000000006</v>
      </c>
      <c r="H1774">
        <v>0.72699999999999998</v>
      </c>
      <c r="I1774">
        <v>0.76900000000000002</v>
      </c>
      <c r="J1774">
        <v>0.93700000000000006</v>
      </c>
      <c r="K1774" t="s">
        <v>7</v>
      </c>
      <c r="L1774">
        <v>0.93152999999999997</v>
      </c>
      <c r="M1774">
        <v>0.92616399999999999</v>
      </c>
    </row>
    <row r="1775" spans="1:13" ht="15" x14ac:dyDescent="0.3">
      <c r="A1775" s="1"/>
      <c r="B1775" t="s">
        <v>8</v>
      </c>
      <c r="C1775" t="s">
        <v>1653</v>
      </c>
      <c r="D1775" t="s">
        <v>1654</v>
      </c>
      <c r="E1775" t="s">
        <v>1655</v>
      </c>
      <c r="F1775" t="s">
        <v>1655</v>
      </c>
      <c r="G1775">
        <v>0.93600000000000005</v>
      </c>
      <c r="H1775">
        <v>1</v>
      </c>
      <c r="I1775">
        <v>0.5</v>
      </c>
      <c r="J1775">
        <v>0.93600000000000005</v>
      </c>
      <c r="K1775" t="s">
        <v>7</v>
      </c>
      <c r="L1775">
        <v>0.91831499999999999</v>
      </c>
      <c r="M1775">
        <v>0.93068099999999998</v>
      </c>
    </row>
    <row r="1776" spans="1:13" ht="15" x14ac:dyDescent="0.3">
      <c r="A1776" s="1"/>
      <c r="B1776" t="s">
        <v>8</v>
      </c>
      <c r="C1776" t="s">
        <v>3403</v>
      </c>
      <c r="D1776" t="s">
        <v>10904</v>
      </c>
      <c r="E1776" t="s">
        <v>10905</v>
      </c>
      <c r="F1776" t="s">
        <v>10905</v>
      </c>
      <c r="G1776">
        <v>0.93600000000000005</v>
      </c>
      <c r="H1776">
        <v>1</v>
      </c>
      <c r="I1776">
        <v>0.154</v>
      </c>
      <c r="J1776">
        <v>0.93600000000000005</v>
      </c>
      <c r="K1776" t="s">
        <v>7</v>
      </c>
      <c r="L1776">
        <v>0.88883000000000001</v>
      </c>
      <c r="M1776">
        <v>0.87688500000000003</v>
      </c>
    </row>
    <row r="1777" spans="1:13" ht="15" x14ac:dyDescent="0.3">
      <c r="A1777" s="1"/>
      <c r="B1777" t="s">
        <v>8</v>
      </c>
      <c r="C1777" t="s">
        <v>3540</v>
      </c>
      <c r="D1777" t="s">
        <v>10906</v>
      </c>
      <c r="E1777" t="s">
        <v>10907</v>
      </c>
      <c r="F1777" t="s">
        <v>7394</v>
      </c>
      <c r="G1777">
        <v>0.93600000000000005</v>
      </c>
      <c r="H1777">
        <v>1</v>
      </c>
      <c r="I1777">
        <v>0</v>
      </c>
      <c r="J1777">
        <v>0.93600000000000005</v>
      </c>
      <c r="K1777" t="s">
        <v>7</v>
      </c>
      <c r="L1777">
        <v>0.95741699999999996</v>
      </c>
      <c r="M1777">
        <v>0.95891300000000002</v>
      </c>
    </row>
    <row r="1778" spans="1:13" ht="15" x14ac:dyDescent="0.3">
      <c r="A1778" s="1"/>
      <c r="B1778" t="s">
        <v>8</v>
      </c>
      <c r="C1778" t="s">
        <v>1803</v>
      </c>
      <c r="D1778" t="s">
        <v>30</v>
      </c>
      <c r="E1778" t="s">
        <v>1804</v>
      </c>
      <c r="F1778" t="s">
        <v>29</v>
      </c>
      <c r="G1778">
        <v>0.93500000000000005</v>
      </c>
      <c r="H1778">
        <v>0.66700000000000004</v>
      </c>
      <c r="I1778">
        <v>0.66700000000000004</v>
      </c>
      <c r="J1778">
        <v>0.93500000000000005</v>
      </c>
      <c r="K1778" t="s">
        <v>7</v>
      </c>
      <c r="L1778">
        <v>0.91486000000000001</v>
      </c>
      <c r="M1778">
        <v>0.90740399999999999</v>
      </c>
    </row>
    <row r="1779" spans="1:13" ht="15" x14ac:dyDescent="0.3">
      <c r="A1779" s="1" t="s">
        <v>11687</v>
      </c>
      <c r="B1779" t="s">
        <v>8</v>
      </c>
      <c r="C1779" t="s">
        <v>5099</v>
      </c>
      <c r="D1779" t="s">
        <v>10908</v>
      </c>
      <c r="E1779" t="s">
        <v>10909</v>
      </c>
      <c r="F1779" t="s">
        <v>10909</v>
      </c>
      <c r="G1779">
        <v>0.93500000000000005</v>
      </c>
      <c r="H1779">
        <v>0.85699999999999998</v>
      </c>
      <c r="I1779">
        <v>0.66700000000000004</v>
      </c>
      <c r="J1779">
        <v>0.93500000000000005</v>
      </c>
      <c r="K1779" t="s">
        <v>7</v>
      </c>
      <c r="L1779">
        <v>0.93300499999999997</v>
      </c>
      <c r="M1779">
        <v>0.93035100000000004</v>
      </c>
    </row>
    <row r="1780" spans="1:13" ht="15" x14ac:dyDescent="0.3">
      <c r="A1780" s="1"/>
      <c r="B1780" t="s">
        <v>8</v>
      </c>
      <c r="C1780" t="s">
        <v>693</v>
      </c>
      <c r="D1780" t="s">
        <v>694</v>
      </c>
      <c r="E1780" t="s">
        <v>27</v>
      </c>
      <c r="F1780" t="s">
        <v>695</v>
      </c>
      <c r="G1780">
        <v>0.93500000000000005</v>
      </c>
      <c r="H1780">
        <v>0</v>
      </c>
      <c r="I1780">
        <v>0</v>
      </c>
      <c r="J1780">
        <v>0.93500000000000005</v>
      </c>
      <c r="K1780" t="s">
        <v>7</v>
      </c>
      <c r="L1780">
        <v>0.77711699999999995</v>
      </c>
      <c r="M1780">
        <v>0.77457900000000002</v>
      </c>
    </row>
    <row r="1781" spans="1:13" ht="15" x14ac:dyDescent="0.3">
      <c r="A1781" s="1"/>
      <c r="B1781" t="s">
        <v>8</v>
      </c>
      <c r="C1781" t="s">
        <v>4898</v>
      </c>
      <c r="D1781" t="s">
        <v>10910</v>
      </c>
      <c r="E1781" t="s">
        <v>9931</v>
      </c>
      <c r="F1781" t="s">
        <v>9931</v>
      </c>
      <c r="G1781">
        <v>0.93400000000000005</v>
      </c>
      <c r="H1781">
        <v>1</v>
      </c>
      <c r="I1781">
        <v>0.85699999999999998</v>
      </c>
      <c r="J1781">
        <v>0.93400000000000005</v>
      </c>
      <c r="K1781" t="s">
        <v>7</v>
      </c>
      <c r="L1781">
        <v>0.78650100000000001</v>
      </c>
      <c r="M1781">
        <v>0.77823600000000004</v>
      </c>
    </row>
    <row r="1782" spans="1:13" ht="15" x14ac:dyDescent="0.3">
      <c r="A1782" s="1"/>
      <c r="B1782" t="s">
        <v>8</v>
      </c>
      <c r="C1782" t="s">
        <v>4959</v>
      </c>
      <c r="D1782" t="s">
        <v>11688</v>
      </c>
      <c r="E1782" t="s">
        <v>10635</v>
      </c>
      <c r="F1782" t="s">
        <v>11689</v>
      </c>
      <c r="G1782">
        <v>0.93400000000000005</v>
      </c>
      <c r="H1782">
        <v>0.8</v>
      </c>
      <c r="I1782">
        <v>0.8</v>
      </c>
      <c r="J1782">
        <v>0.93400000000000005</v>
      </c>
      <c r="K1782" t="s">
        <v>7</v>
      </c>
      <c r="L1782">
        <v>0.92084100000000002</v>
      </c>
      <c r="M1782">
        <v>0.91208</v>
      </c>
    </row>
    <row r="1783" spans="1:13" ht="15" x14ac:dyDescent="0.3">
      <c r="A1783" s="1"/>
      <c r="B1783" t="s">
        <v>8</v>
      </c>
      <c r="C1783" t="s">
        <v>5096</v>
      </c>
      <c r="D1783" t="s">
        <v>10911</v>
      </c>
      <c r="E1783" t="s">
        <v>10912</v>
      </c>
      <c r="F1783" t="s">
        <v>10912</v>
      </c>
      <c r="G1783">
        <v>0.93400000000000005</v>
      </c>
      <c r="H1783">
        <v>0.85699999999999998</v>
      </c>
      <c r="I1783">
        <v>0.66700000000000004</v>
      </c>
      <c r="J1783">
        <v>0.93400000000000005</v>
      </c>
      <c r="K1783" t="s">
        <v>7</v>
      </c>
      <c r="L1783">
        <v>0.94223800000000002</v>
      </c>
      <c r="M1783">
        <v>0.93474100000000004</v>
      </c>
    </row>
    <row r="1784" spans="1:13" ht="15" x14ac:dyDescent="0.3">
      <c r="A1784" s="1"/>
      <c r="B1784" t="s">
        <v>8</v>
      </c>
      <c r="C1784" t="s">
        <v>4193</v>
      </c>
      <c r="D1784" t="s">
        <v>4214</v>
      </c>
      <c r="E1784" t="s">
        <v>8568</v>
      </c>
      <c r="F1784" t="s">
        <v>8568</v>
      </c>
      <c r="G1784">
        <v>0.93400000000000005</v>
      </c>
      <c r="H1784">
        <v>1</v>
      </c>
      <c r="I1784">
        <v>0.5</v>
      </c>
      <c r="J1784">
        <v>0.93400000000000005</v>
      </c>
      <c r="K1784" t="s">
        <v>7</v>
      </c>
      <c r="L1784">
        <v>0.918068</v>
      </c>
      <c r="M1784">
        <v>0.91248200000000002</v>
      </c>
    </row>
    <row r="1785" spans="1:13" ht="15" x14ac:dyDescent="0.3">
      <c r="A1785" s="1"/>
      <c r="B1785" t="s">
        <v>8</v>
      </c>
      <c r="C1785" t="s">
        <v>4372</v>
      </c>
      <c r="D1785" t="s">
        <v>11690</v>
      </c>
      <c r="E1785" t="s">
        <v>11399</v>
      </c>
      <c r="F1785" t="s">
        <v>11691</v>
      </c>
      <c r="G1785">
        <v>0.93300000000000005</v>
      </c>
      <c r="H1785">
        <v>0.66700000000000004</v>
      </c>
      <c r="I1785">
        <v>0.5</v>
      </c>
      <c r="J1785">
        <v>0.93300000000000005</v>
      </c>
      <c r="K1785" t="s">
        <v>7</v>
      </c>
      <c r="L1785">
        <v>0.86036400000000002</v>
      </c>
      <c r="M1785">
        <v>0.85677000000000003</v>
      </c>
    </row>
    <row r="1786" spans="1:13" ht="15" x14ac:dyDescent="0.3">
      <c r="A1786" s="1"/>
      <c r="B1786" t="s">
        <v>8</v>
      </c>
      <c r="C1786" t="s">
        <v>3904</v>
      </c>
      <c r="D1786" t="s">
        <v>10913</v>
      </c>
      <c r="E1786" t="s">
        <v>10914</v>
      </c>
      <c r="F1786" t="s">
        <v>10914</v>
      </c>
      <c r="G1786">
        <v>0.93</v>
      </c>
      <c r="H1786">
        <v>1</v>
      </c>
      <c r="I1786">
        <v>0.66700000000000004</v>
      </c>
      <c r="J1786">
        <v>0.93</v>
      </c>
      <c r="K1786" t="s">
        <v>7</v>
      </c>
      <c r="L1786">
        <v>0.96722699999999995</v>
      </c>
      <c r="M1786">
        <v>0.96995500000000001</v>
      </c>
    </row>
    <row r="1787" spans="1:13" ht="15" x14ac:dyDescent="0.3">
      <c r="A1787" s="1"/>
      <c r="B1787" t="s">
        <v>8</v>
      </c>
      <c r="C1787" t="s">
        <v>423</v>
      </c>
      <c r="D1787" t="s">
        <v>424</v>
      </c>
      <c r="E1787" t="s">
        <v>425</v>
      </c>
      <c r="F1787" t="s">
        <v>426</v>
      </c>
      <c r="G1787">
        <v>0.92900000000000005</v>
      </c>
      <c r="H1787">
        <v>0.85699999999999998</v>
      </c>
      <c r="I1787">
        <v>0.4</v>
      </c>
      <c r="J1787">
        <v>0.92900000000000005</v>
      </c>
      <c r="K1787" t="s">
        <v>7</v>
      </c>
      <c r="L1787">
        <v>0.89785300000000001</v>
      </c>
      <c r="M1787">
        <v>0.89844800000000002</v>
      </c>
    </row>
    <row r="1788" spans="1:13" ht="15" x14ac:dyDescent="0.3">
      <c r="A1788" s="1"/>
      <c r="B1788" t="s">
        <v>8</v>
      </c>
      <c r="C1788" t="s">
        <v>3874</v>
      </c>
      <c r="D1788" t="s">
        <v>10919</v>
      </c>
      <c r="E1788" t="s">
        <v>10920</v>
      </c>
      <c r="F1788" t="s">
        <v>10921</v>
      </c>
      <c r="G1788">
        <v>0.92800000000000005</v>
      </c>
      <c r="H1788">
        <v>0.85699999999999998</v>
      </c>
      <c r="I1788">
        <v>0.85699999999999998</v>
      </c>
      <c r="J1788">
        <v>0.92800000000000005</v>
      </c>
      <c r="K1788" t="s">
        <v>7</v>
      </c>
      <c r="L1788">
        <v>0.91107000000000005</v>
      </c>
      <c r="M1788">
        <v>0.89478899999999995</v>
      </c>
    </row>
    <row r="1789" spans="1:13" ht="15" x14ac:dyDescent="0.3">
      <c r="A1789" s="1" t="s">
        <v>11692</v>
      </c>
      <c r="B1789" t="s">
        <v>8</v>
      </c>
      <c r="C1789" t="s">
        <v>3389</v>
      </c>
      <c r="D1789" t="s">
        <v>11693</v>
      </c>
      <c r="E1789" t="s">
        <v>11387</v>
      </c>
      <c r="F1789" t="s">
        <v>11694</v>
      </c>
      <c r="G1789">
        <v>0.92800000000000005</v>
      </c>
      <c r="H1789">
        <v>0.85699999999999998</v>
      </c>
      <c r="I1789">
        <v>0.76200000000000001</v>
      </c>
      <c r="J1789">
        <v>0.92800000000000005</v>
      </c>
      <c r="K1789" t="s">
        <v>7</v>
      </c>
      <c r="L1789">
        <v>0.899675</v>
      </c>
      <c r="M1789">
        <v>0.90517800000000004</v>
      </c>
    </row>
    <row r="1790" spans="1:13" ht="15" x14ac:dyDescent="0.3">
      <c r="A1790" s="1"/>
      <c r="B1790" t="s">
        <v>8</v>
      </c>
      <c r="C1790" t="s">
        <v>1982</v>
      </c>
      <c r="D1790" t="s">
        <v>1986</v>
      </c>
      <c r="E1790" t="s">
        <v>1984</v>
      </c>
      <c r="F1790" t="s">
        <v>1987</v>
      </c>
      <c r="G1790">
        <v>0.92800000000000005</v>
      </c>
      <c r="H1790">
        <v>0.8</v>
      </c>
      <c r="I1790">
        <v>0.4</v>
      </c>
      <c r="J1790">
        <v>0.92800000000000005</v>
      </c>
      <c r="K1790" t="s">
        <v>7</v>
      </c>
      <c r="L1790">
        <v>0.81789900000000004</v>
      </c>
      <c r="M1790">
        <v>0.82950599999999997</v>
      </c>
    </row>
    <row r="1791" spans="1:13" ht="15" x14ac:dyDescent="0.3">
      <c r="A1791" s="1"/>
      <c r="B1791" t="s">
        <v>8</v>
      </c>
      <c r="C1791" t="s">
        <v>71</v>
      </c>
      <c r="D1791" t="s">
        <v>72</v>
      </c>
      <c r="E1791" t="s">
        <v>73</v>
      </c>
      <c r="F1791" t="s">
        <v>73</v>
      </c>
      <c r="G1791">
        <v>0.92800000000000005</v>
      </c>
      <c r="H1791">
        <v>1</v>
      </c>
      <c r="I1791">
        <v>0</v>
      </c>
      <c r="J1791">
        <v>0.92800000000000005</v>
      </c>
      <c r="K1791" t="s">
        <v>7</v>
      </c>
      <c r="L1791">
        <v>0.72321800000000003</v>
      </c>
      <c r="M1791">
        <v>0.72253299999999998</v>
      </c>
    </row>
    <row r="1792" spans="1:13" ht="15" x14ac:dyDescent="0.3">
      <c r="A1792" s="1"/>
      <c r="B1792" t="s">
        <v>8</v>
      </c>
      <c r="C1792" t="s">
        <v>71</v>
      </c>
      <c r="D1792" t="s">
        <v>72</v>
      </c>
      <c r="E1792" t="s">
        <v>73</v>
      </c>
      <c r="F1792" t="s">
        <v>73</v>
      </c>
      <c r="G1792">
        <v>0.92800000000000005</v>
      </c>
      <c r="H1792">
        <v>1</v>
      </c>
      <c r="I1792">
        <v>0</v>
      </c>
      <c r="J1792">
        <v>0.92800000000000005</v>
      </c>
      <c r="K1792" t="s">
        <v>7</v>
      </c>
      <c r="L1792">
        <v>0.72321800000000003</v>
      </c>
      <c r="M1792">
        <v>0.72253299999999998</v>
      </c>
    </row>
    <row r="1793" spans="1:13" ht="15" x14ac:dyDescent="0.3">
      <c r="A1793" s="1"/>
      <c r="B1793" t="s">
        <v>8</v>
      </c>
      <c r="C1793" t="s">
        <v>71</v>
      </c>
      <c r="D1793" t="s">
        <v>72</v>
      </c>
      <c r="E1793" t="s">
        <v>73</v>
      </c>
      <c r="F1793" t="s">
        <v>73</v>
      </c>
      <c r="G1793">
        <v>0.92800000000000005</v>
      </c>
      <c r="H1793">
        <v>1</v>
      </c>
      <c r="I1793">
        <v>0</v>
      </c>
      <c r="J1793">
        <v>0.92800000000000005</v>
      </c>
      <c r="K1793" t="s">
        <v>7</v>
      </c>
      <c r="L1793">
        <v>0.72321800000000003</v>
      </c>
      <c r="M1793">
        <v>0.72253299999999998</v>
      </c>
    </row>
    <row r="1794" spans="1:13" ht="15" x14ac:dyDescent="0.3">
      <c r="A1794" s="1"/>
      <c r="B1794" t="s">
        <v>8</v>
      </c>
      <c r="C1794" t="s">
        <v>1499</v>
      </c>
      <c r="D1794" t="s">
        <v>1500</v>
      </c>
      <c r="E1794" t="s">
        <v>1501</v>
      </c>
      <c r="F1794" t="s">
        <v>1501</v>
      </c>
      <c r="G1794">
        <v>0.92700000000000005</v>
      </c>
      <c r="H1794">
        <v>1</v>
      </c>
      <c r="I1794">
        <v>0</v>
      </c>
      <c r="J1794">
        <v>0.92700000000000005</v>
      </c>
      <c r="K1794" t="s">
        <v>7</v>
      </c>
      <c r="L1794">
        <v>0.82809100000000002</v>
      </c>
      <c r="M1794">
        <v>0.84109900000000004</v>
      </c>
    </row>
    <row r="1795" spans="1:13" ht="15" x14ac:dyDescent="0.3">
      <c r="A1795" s="1"/>
      <c r="B1795" t="s">
        <v>8</v>
      </c>
      <c r="C1795" t="s">
        <v>4907</v>
      </c>
      <c r="D1795" t="s">
        <v>10922</v>
      </c>
      <c r="E1795" t="s">
        <v>9949</v>
      </c>
      <c r="F1795" t="s">
        <v>8146</v>
      </c>
      <c r="G1795">
        <v>0.92700000000000005</v>
      </c>
      <c r="H1795">
        <v>1</v>
      </c>
      <c r="I1795">
        <v>0</v>
      </c>
      <c r="J1795">
        <v>0.92700000000000005</v>
      </c>
      <c r="K1795" t="s">
        <v>7</v>
      </c>
      <c r="L1795">
        <v>0.68846600000000002</v>
      </c>
      <c r="M1795">
        <v>0.69214900000000001</v>
      </c>
    </row>
    <row r="1796" spans="1:13" ht="15" x14ac:dyDescent="0.3">
      <c r="A1796" s="1"/>
      <c r="B1796" t="s">
        <v>8</v>
      </c>
      <c r="C1796" t="s">
        <v>730</v>
      </c>
      <c r="D1796" t="s">
        <v>731</v>
      </c>
      <c r="E1796" t="s">
        <v>732</v>
      </c>
      <c r="F1796" t="s">
        <v>732</v>
      </c>
      <c r="G1796">
        <v>0.92600000000000005</v>
      </c>
      <c r="H1796">
        <v>1</v>
      </c>
      <c r="I1796">
        <v>0.61499999999999999</v>
      </c>
      <c r="J1796">
        <v>0.92600000000000005</v>
      </c>
      <c r="K1796" t="s">
        <v>7</v>
      </c>
      <c r="L1796">
        <v>0.71131100000000003</v>
      </c>
      <c r="M1796">
        <v>0.70872500000000005</v>
      </c>
    </row>
    <row r="1797" spans="1:13" ht="15" x14ac:dyDescent="0.3">
      <c r="A1797" s="1"/>
      <c r="B1797" t="s">
        <v>8</v>
      </c>
      <c r="C1797" t="s">
        <v>3827</v>
      </c>
      <c r="D1797" t="s">
        <v>11534</v>
      </c>
      <c r="E1797" t="s">
        <v>7894</v>
      </c>
      <c r="F1797" t="s">
        <v>7894</v>
      </c>
      <c r="G1797">
        <v>0.92600000000000005</v>
      </c>
      <c r="H1797">
        <v>1</v>
      </c>
      <c r="I1797">
        <v>0</v>
      </c>
      <c r="J1797">
        <v>0.92600000000000005</v>
      </c>
      <c r="K1797" t="s">
        <v>7</v>
      </c>
      <c r="L1797">
        <v>0.80913500000000005</v>
      </c>
      <c r="M1797">
        <v>0.83085600000000004</v>
      </c>
    </row>
    <row r="1798" spans="1:13" ht="15" x14ac:dyDescent="0.3">
      <c r="A1798" s="1"/>
      <c r="B1798" t="s">
        <v>8</v>
      </c>
      <c r="C1798" t="s">
        <v>3425</v>
      </c>
      <c r="D1798" t="s">
        <v>10923</v>
      </c>
      <c r="E1798" t="s">
        <v>7202</v>
      </c>
      <c r="F1798" t="s">
        <v>7202</v>
      </c>
      <c r="G1798">
        <v>0.92500000000000004</v>
      </c>
      <c r="H1798">
        <v>0.875</v>
      </c>
      <c r="I1798">
        <v>0.85699999999999998</v>
      </c>
      <c r="J1798">
        <v>0.92500000000000004</v>
      </c>
      <c r="K1798" t="s">
        <v>7</v>
      </c>
      <c r="L1798">
        <v>0.89413299999999996</v>
      </c>
      <c r="M1798">
        <v>0.91063799999999995</v>
      </c>
    </row>
    <row r="1799" spans="1:13" ht="15" x14ac:dyDescent="0.3">
      <c r="A1799" s="1"/>
      <c r="B1799" t="s">
        <v>8</v>
      </c>
      <c r="C1799" t="s">
        <v>4777</v>
      </c>
      <c r="D1799" t="s">
        <v>10924</v>
      </c>
      <c r="E1799" t="s">
        <v>9703</v>
      </c>
      <c r="F1799" t="s">
        <v>9703</v>
      </c>
      <c r="G1799">
        <v>0.92500000000000004</v>
      </c>
      <c r="H1799">
        <v>1</v>
      </c>
      <c r="I1799">
        <v>0.66700000000000004</v>
      </c>
      <c r="J1799">
        <v>0.92500000000000004</v>
      </c>
      <c r="K1799" t="s">
        <v>7</v>
      </c>
      <c r="L1799">
        <v>0.87823600000000002</v>
      </c>
      <c r="M1799">
        <v>0.87834999999999996</v>
      </c>
    </row>
    <row r="1800" spans="1:13" ht="15" x14ac:dyDescent="0.3">
      <c r="A1800" s="1"/>
      <c r="B1800" t="s">
        <v>8</v>
      </c>
      <c r="C1800" t="s">
        <v>2124</v>
      </c>
      <c r="D1800" t="s">
        <v>2126</v>
      </c>
      <c r="E1800" t="s">
        <v>2125</v>
      </c>
      <c r="F1800" t="s">
        <v>2127</v>
      </c>
      <c r="G1800">
        <v>0.92100000000000004</v>
      </c>
      <c r="H1800">
        <v>0.85699999999999998</v>
      </c>
      <c r="I1800">
        <v>0.85699999999999998</v>
      </c>
      <c r="J1800">
        <v>0.92100000000000004</v>
      </c>
      <c r="K1800" t="s">
        <v>7</v>
      </c>
      <c r="L1800">
        <v>0.91389100000000001</v>
      </c>
      <c r="M1800">
        <v>0.91382600000000003</v>
      </c>
    </row>
    <row r="1801" spans="1:13" ht="15" x14ac:dyDescent="0.3">
      <c r="A1801" s="1" t="s">
        <v>11695</v>
      </c>
      <c r="B1801" t="s">
        <v>8</v>
      </c>
      <c r="C1801" t="s">
        <v>3653</v>
      </c>
      <c r="D1801" t="s">
        <v>10926</v>
      </c>
      <c r="E1801" t="s">
        <v>10926</v>
      </c>
      <c r="F1801" t="s">
        <v>3653</v>
      </c>
      <c r="G1801">
        <v>0.92100000000000004</v>
      </c>
      <c r="H1801">
        <v>0</v>
      </c>
      <c r="I1801">
        <v>0</v>
      </c>
      <c r="J1801">
        <v>0.92100000000000004</v>
      </c>
      <c r="K1801" t="s">
        <v>7</v>
      </c>
      <c r="L1801">
        <v>0.76272200000000001</v>
      </c>
      <c r="M1801">
        <v>0.76115699999999997</v>
      </c>
    </row>
    <row r="1802" spans="1:13" ht="15" x14ac:dyDescent="0.3">
      <c r="A1802" s="1"/>
      <c r="B1802" t="s">
        <v>8</v>
      </c>
      <c r="C1802" t="s">
        <v>4965</v>
      </c>
      <c r="D1802" t="s">
        <v>11696</v>
      </c>
      <c r="E1802" t="s">
        <v>10948</v>
      </c>
      <c r="F1802" t="s">
        <v>10948</v>
      </c>
      <c r="G1802">
        <v>0.92100000000000004</v>
      </c>
      <c r="H1802">
        <v>1</v>
      </c>
      <c r="I1802">
        <v>0</v>
      </c>
      <c r="J1802">
        <v>0.92100000000000004</v>
      </c>
      <c r="K1802" t="s">
        <v>7</v>
      </c>
      <c r="L1802">
        <v>0.824187</v>
      </c>
      <c r="M1802">
        <v>0.80742400000000003</v>
      </c>
    </row>
    <row r="1803" spans="1:13" ht="15" x14ac:dyDescent="0.3">
      <c r="A1803" s="1"/>
      <c r="B1803" t="s">
        <v>8</v>
      </c>
      <c r="C1803" t="s">
        <v>5061</v>
      </c>
      <c r="D1803" t="s">
        <v>11697</v>
      </c>
      <c r="E1803" t="s">
        <v>11151</v>
      </c>
      <c r="F1803" t="s">
        <v>11698</v>
      </c>
      <c r="G1803">
        <v>0.92</v>
      </c>
      <c r="H1803">
        <v>0.95199999999999996</v>
      </c>
      <c r="I1803">
        <v>0.87</v>
      </c>
      <c r="J1803">
        <v>0.92</v>
      </c>
      <c r="K1803" t="s">
        <v>7</v>
      </c>
      <c r="L1803">
        <v>0.94749000000000005</v>
      </c>
      <c r="M1803">
        <v>0.94967000000000001</v>
      </c>
    </row>
    <row r="1804" spans="1:13" ht="15" x14ac:dyDescent="0.3">
      <c r="A1804" s="1" t="s">
        <v>11699</v>
      </c>
      <c r="B1804" t="s">
        <v>8</v>
      </c>
      <c r="C1804" t="s">
        <v>3709</v>
      </c>
      <c r="D1804" t="s">
        <v>10928</v>
      </c>
      <c r="E1804" t="s">
        <v>10929</v>
      </c>
      <c r="F1804" t="s">
        <v>10930</v>
      </c>
      <c r="G1804">
        <v>0.92</v>
      </c>
      <c r="H1804">
        <v>0.66700000000000004</v>
      </c>
      <c r="I1804">
        <v>0.66700000000000004</v>
      </c>
      <c r="J1804">
        <v>0.92</v>
      </c>
      <c r="K1804" t="s">
        <v>7</v>
      </c>
      <c r="L1804">
        <v>0.92769000000000001</v>
      </c>
      <c r="M1804">
        <v>0.93244099999999996</v>
      </c>
    </row>
    <row r="1805" spans="1:13" ht="15" x14ac:dyDescent="0.3">
      <c r="A1805" s="1"/>
      <c r="B1805" t="s">
        <v>8</v>
      </c>
      <c r="C1805" t="s">
        <v>1847</v>
      </c>
      <c r="D1805" t="s">
        <v>1848</v>
      </c>
      <c r="E1805" t="s">
        <v>1849</v>
      </c>
      <c r="F1805" t="s">
        <v>1850</v>
      </c>
      <c r="G1805">
        <v>0.92</v>
      </c>
      <c r="H1805">
        <v>0.85699999999999998</v>
      </c>
      <c r="I1805">
        <v>0.57099999999999995</v>
      </c>
      <c r="J1805">
        <v>0.92</v>
      </c>
      <c r="K1805" t="s">
        <v>7</v>
      </c>
      <c r="L1805">
        <v>0.821353</v>
      </c>
      <c r="M1805">
        <v>0.82577599999999995</v>
      </c>
    </row>
    <row r="1806" spans="1:13" ht="15" x14ac:dyDescent="0.3">
      <c r="A1806" s="1"/>
      <c r="B1806" t="s">
        <v>8</v>
      </c>
      <c r="C1806" t="s">
        <v>3924</v>
      </c>
      <c r="D1806" t="s">
        <v>10931</v>
      </c>
      <c r="E1806" t="s">
        <v>10932</v>
      </c>
      <c r="F1806" t="s">
        <v>10932</v>
      </c>
      <c r="G1806">
        <v>0.92</v>
      </c>
      <c r="H1806">
        <v>1</v>
      </c>
      <c r="I1806">
        <v>0.5</v>
      </c>
      <c r="J1806">
        <v>0.92</v>
      </c>
      <c r="K1806" t="s">
        <v>7</v>
      </c>
      <c r="L1806">
        <v>0.93239700000000003</v>
      </c>
      <c r="M1806">
        <v>0.92766300000000002</v>
      </c>
    </row>
    <row r="1807" spans="1:13" ht="15" x14ac:dyDescent="0.3">
      <c r="A1807" s="1"/>
      <c r="B1807" t="s">
        <v>8</v>
      </c>
      <c r="C1807" t="s">
        <v>3294</v>
      </c>
      <c r="D1807" t="s">
        <v>10933</v>
      </c>
      <c r="E1807" t="s">
        <v>10933</v>
      </c>
      <c r="F1807" t="s">
        <v>3294</v>
      </c>
      <c r="G1807">
        <v>0.92</v>
      </c>
      <c r="H1807">
        <v>0.33300000000000002</v>
      </c>
      <c r="I1807">
        <v>0.33300000000000002</v>
      </c>
      <c r="J1807">
        <v>0.92</v>
      </c>
      <c r="K1807" t="s">
        <v>7</v>
      </c>
      <c r="L1807">
        <v>0.69001000000000001</v>
      </c>
      <c r="M1807">
        <v>0.69643900000000003</v>
      </c>
    </row>
    <row r="1808" spans="1:13" ht="15" x14ac:dyDescent="0.3">
      <c r="A1808" s="1"/>
      <c r="B1808" t="s">
        <v>8</v>
      </c>
      <c r="C1808" t="s">
        <v>1511</v>
      </c>
      <c r="D1808" t="s">
        <v>1512</v>
      </c>
      <c r="E1808" t="s">
        <v>1513</v>
      </c>
      <c r="F1808" t="s">
        <v>1514</v>
      </c>
      <c r="G1808">
        <v>0.91900000000000004</v>
      </c>
      <c r="H1808">
        <v>0.66700000000000004</v>
      </c>
      <c r="I1808">
        <v>0.8</v>
      </c>
      <c r="J1808">
        <v>0.91900000000000004</v>
      </c>
      <c r="K1808" t="s">
        <v>7</v>
      </c>
      <c r="L1808">
        <v>0.86870999999999998</v>
      </c>
      <c r="M1808">
        <v>0.87232799999999999</v>
      </c>
    </row>
    <row r="1809" spans="1:13" ht="15" x14ac:dyDescent="0.3">
      <c r="A1809" s="1"/>
      <c r="B1809" t="s">
        <v>8</v>
      </c>
      <c r="C1809" t="s">
        <v>3990</v>
      </c>
      <c r="D1809" t="s">
        <v>11700</v>
      </c>
      <c r="E1809" t="s">
        <v>10873</v>
      </c>
      <c r="F1809" t="s">
        <v>11701</v>
      </c>
      <c r="G1809">
        <v>0.91700000000000004</v>
      </c>
      <c r="H1809">
        <v>0.66700000000000004</v>
      </c>
      <c r="I1809">
        <v>0.66700000000000004</v>
      </c>
      <c r="J1809">
        <v>0.91700000000000004</v>
      </c>
      <c r="K1809" t="s">
        <v>7</v>
      </c>
      <c r="L1809">
        <v>0.90852699999999997</v>
      </c>
      <c r="M1809">
        <v>0.91009899999999999</v>
      </c>
    </row>
    <row r="1810" spans="1:13" ht="15" x14ac:dyDescent="0.3">
      <c r="A1810" s="1"/>
      <c r="B1810" t="s">
        <v>8</v>
      </c>
      <c r="C1810" t="s">
        <v>4793</v>
      </c>
      <c r="D1810" t="s">
        <v>11702</v>
      </c>
      <c r="E1810" t="s">
        <v>11043</v>
      </c>
      <c r="F1810" t="s">
        <v>11703</v>
      </c>
      <c r="G1810">
        <v>0.91700000000000004</v>
      </c>
      <c r="H1810">
        <v>0.66700000000000004</v>
      </c>
      <c r="I1810">
        <v>0.66700000000000004</v>
      </c>
      <c r="J1810">
        <v>0.91700000000000004</v>
      </c>
      <c r="K1810" t="s">
        <v>7</v>
      </c>
      <c r="L1810">
        <v>0.89812700000000001</v>
      </c>
      <c r="M1810">
        <v>0.91372399999999998</v>
      </c>
    </row>
    <row r="1811" spans="1:13" ht="15" x14ac:dyDescent="0.3">
      <c r="A1811" s="1"/>
      <c r="B1811" t="s">
        <v>8</v>
      </c>
      <c r="C1811" t="s">
        <v>3300</v>
      </c>
      <c r="D1811" t="s">
        <v>10939</v>
      </c>
      <c r="E1811" t="s">
        <v>10939</v>
      </c>
      <c r="F1811" t="s">
        <v>3300</v>
      </c>
      <c r="G1811">
        <v>0.91600000000000004</v>
      </c>
      <c r="H1811">
        <v>0.33300000000000002</v>
      </c>
      <c r="I1811">
        <v>0.33300000000000002</v>
      </c>
      <c r="J1811">
        <v>0.91600000000000004</v>
      </c>
      <c r="K1811" t="s">
        <v>7</v>
      </c>
      <c r="L1811">
        <v>0.66313100000000003</v>
      </c>
      <c r="M1811">
        <v>0.67028200000000004</v>
      </c>
    </row>
    <row r="1812" spans="1:13" ht="15" x14ac:dyDescent="0.3">
      <c r="A1812" s="1"/>
      <c r="B1812" t="s">
        <v>8</v>
      </c>
      <c r="C1812" t="s">
        <v>3315</v>
      </c>
      <c r="D1812" t="s">
        <v>10940</v>
      </c>
      <c r="E1812" t="s">
        <v>6937</v>
      </c>
      <c r="F1812" t="s">
        <v>6937</v>
      </c>
      <c r="G1812">
        <v>0.91500000000000004</v>
      </c>
      <c r="H1812">
        <v>1</v>
      </c>
      <c r="I1812">
        <v>0.66700000000000004</v>
      </c>
      <c r="J1812">
        <v>0.91500000000000004</v>
      </c>
      <c r="K1812" t="s">
        <v>7</v>
      </c>
      <c r="L1812">
        <v>0.94638299999999997</v>
      </c>
      <c r="M1812">
        <v>0.94137599999999999</v>
      </c>
    </row>
    <row r="1813" spans="1:13" ht="15" x14ac:dyDescent="0.3">
      <c r="A1813" s="1"/>
      <c r="B1813" t="s">
        <v>8</v>
      </c>
      <c r="C1813" t="s">
        <v>2255</v>
      </c>
      <c r="D1813" t="s">
        <v>2236</v>
      </c>
      <c r="E1813" t="s">
        <v>2238</v>
      </c>
      <c r="F1813" t="s">
        <v>2238</v>
      </c>
      <c r="G1813">
        <v>0.91300000000000003</v>
      </c>
      <c r="H1813">
        <v>1</v>
      </c>
      <c r="I1813">
        <v>0.5</v>
      </c>
      <c r="J1813">
        <v>0.91300000000000003</v>
      </c>
      <c r="K1813" t="s">
        <v>7</v>
      </c>
      <c r="L1813">
        <v>0.81320700000000001</v>
      </c>
      <c r="M1813">
        <v>0.81651899999999999</v>
      </c>
    </row>
    <row r="1814" spans="1:13" ht="15" x14ac:dyDescent="0.3">
      <c r="A1814" s="1"/>
      <c r="B1814" t="s">
        <v>8</v>
      </c>
      <c r="C1814" t="s">
        <v>2255</v>
      </c>
      <c r="D1814" t="s">
        <v>2236</v>
      </c>
      <c r="E1814" t="s">
        <v>2238</v>
      </c>
      <c r="F1814" t="s">
        <v>2238</v>
      </c>
      <c r="G1814">
        <v>0.91300000000000003</v>
      </c>
      <c r="H1814">
        <v>1</v>
      </c>
      <c r="I1814">
        <v>0.5</v>
      </c>
      <c r="J1814">
        <v>0.91300000000000003</v>
      </c>
      <c r="K1814" t="s">
        <v>7</v>
      </c>
      <c r="L1814">
        <v>0.81320700000000001</v>
      </c>
      <c r="M1814">
        <v>0.81651899999999999</v>
      </c>
    </row>
    <row r="1815" spans="1:13" ht="15" x14ac:dyDescent="0.3">
      <c r="A1815" s="1"/>
      <c r="B1815" t="s">
        <v>8</v>
      </c>
      <c r="C1815" t="s">
        <v>1202</v>
      </c>
      <c r="D1815" t="s">
        <v>1203</v>
      </c>
      <c r="E1815" t="s">
        <v>1204</v>
      </c>
      <c r="F1815" t="s">
        <v>1205</v>
      </c>
      <c r="G1815">
        <v>0.91300000000000003</v>
      </c>
      <c r="H1815">
        <v>0.66700000000000004</v>
      </c>
      <c r="I1815">
        <v>0</v>
      </c>
      <c r="J1815">
        <v>0.91300000000000003</v>
      </c>
      <c r="K1815" t="s">
        <v>7</v>
      </c>
      <c r="L1815">
        <v>0.76819700000000002</v>
      </c>
      <c r="M1815">
        <v>0.77695499999999995</v>
      </c>
    </row>
    <row r="1816" spans="1:13" ht="15" x14ac:dyDescent="0.3">
      <c r="A1816" s="1"/>
      <c r="B1816" t="s">
        <v>8</v>
      </c>
      <c r="C1816" t="s">
        <v>3595</v>
      </c>
      <c r="D1816" t="s">
        <v>11704</v>
      </c>
      <c r="E1816" t="s">
        <v>10645</v>
      </c>
      <c r="F1816" t="s">
        <v>11705</v>
      </c>
      <c r="G1816">
        <v>0.91200000000000003</v>
      </c>
      <c r="H1816">
        <v>0.94699999999999995</v>
      </c>
      <c r="I1816">
        <v>0.66700000000000004</v>
      </c>
      <c r="J1816">
        <v>0.91200000000000003</v>
      </c>
      <c r="K1816" t="s">
        <v>7</v>
      </c>
      <c r="L1816">
        <v>0.89283800000000002</v>
      </c>
      <c r="M1816">
        <v>0.88286900000000001</v>
      </c>
    </row>
    <row r="1817" spans="1:13" ht="15" x14ac:dyDescent="0.3">
      <c r="A1817" s="1"/>
      <c r="B1817" t="s">
        <v>8</v>
      </c>
      <c r="C1817" t="s">
        <v>4536</v>
      </c>
      <c r="D1817" t="s">
        <v>9173</v>
      </c>
      <c r="E1817" t="s">
        <v>10941</v>
      </c>
      <c r="F1817" t="s">
        <v>9175</v>
      </c>
      <c r="G1817">
        <v>0.91200000000000003</v>
      </c>
      <c r="H1817">
        <v>0</v>
      </c>
      <c r="I1817">
        <v>0.66700000000000004</v>
      </c>
      <c r="J1817">
        <v>0.91200000000000003</v>
      </c>
      <c r="K1817" t="s">
        <v>7</v>
      </c>
      <c r="L1817">
        <v>0.91562399999999999</v>
      </c>
      <c r="M1817">
        <v>0.91227999999999998</v>
      </c>
    </row>
    <row r="1818" spans="1:13" ht="15" x14ac:dyDescent="0.3">
      <c r="A1818" s="1"/>
      <c r="B1818" t="s">
        <v>8</v>
      </c>
      <c r="C1818" t="s">
        <v>493</v>
      </c>
      <c r="D1818" t="s">
        <v>494</v>
      </c>
      <c r="E1818" t="s">
        <v>495</v>
      </c>
      <c r="F1818" t="s">
        <v>496</v>
      </c>
      <c r="G1818">
        <v>0.91200000000000003</v>
      </c>
      <c r="H1818">
        <v>0.4</v>
      </c>
      <c r="I1818">
        <v>0</v>
      </c>
      <c r="J1818">
        <v>0.91200000000000003</v>
      </c>
      <c r="K1818" t="s">
        <v>7</v>
      </c>
      <c r="L1818">
        <v>0.64416300000000004</v>
      </c>
      <c r="M1818">
        <v>0.64874600000000004</v>
      </c>
    </row>
    <row r="1819" spans="1:13" ht="15" x14ac:dyDescent="0.3">
      <c r="A1819" s="1"/>
      <c r="B1819" t="s">
        <v>8</v>
      </c>
      <c r="C1819" t="s">
        <v>4171</v>
      </c>
      <c r="D1819" t="s">
        <v>10942</v>
      </c>
      <c r="E1819" t="s">
        <v>8540</v>
      </c>
      <c r="F1819" t="s">
        <v>8540</v>
      </c>
      <c r="G1819">
        <v>0.91100000000000003</v>
      </c>
      <c r="H1819">
        <v>1</v>
      </c>
      <c r="I1819">
        <v>0.5</v>
      </c>
      <c r="J1819">
        <v>0.91100000000000003</v>
      </c>
      <c r="K1819" t="s">
        <v>7</v>
      </c>
      <c r="L1819">
        <v>0.87749500000000002</v>
      </c>
      <c r="M1819">
        <v>0.88243899999999997</v>
      </c>
    </row>
    <row r="1820" spans="1:13" ht="15" x14ac:dyDescent="0.3">
      <c r="A1820" s="1"/>
      <c r="B1820" t="s">
        <v>8</v>
      </c>
      <c r="C1820" t="s">
        <v>4943</v>
      </c>
      <c r="D1820" t="s">
        <v>11706</v>
      </c>
      <c r="E1820" t="s">
        <v>11117</v>
      </c>
      <c r="F1820" t="s">
        <v>11707</v>
      </c>
      <c r="G1820">
        <v>0.91</v>
      </c>
      <c r="H1820">
        <v>0.66700000000000004</v>
      </c>
      <c r="I1820">
        <v>0.105</v>
      </c>
      <c r="J1820">
        <v>0.91</v>
      </c>
      <c r="K1820" t="s">
        <v>7</v>
      </c>
      <c r="L1820">
        <v>0.78633200000000003</v>
      </c>
      <c r="M1820">
        <v>0.78165899999999999</v>
      </c>
    </row>
    <row r="1821" spans="1:13" ht="15" x14ac:dyDescent="0.3">
      <c r="A1821" s="1"/>
      <c r="B1821" t="s">
        <v>8</v>
      </c>
      <c r="C1821" t="s">
        <v>265</v>
      </c>
      <c r="D1821" t="s">
        <v>266</v>
      </c>
      <c r="E1821" t="s">
        <v>267</v>
      </c>
      <c r="F1821" t="s">
        <v>267</v>
      </c>
      <c r="G1821">
        <v>0.90900000000000003</v>
      </c>
      <c r="H1821">
        <v>1</v>
      </c>
      <c r="I1821">
        <v>0.5</v>
      </c>
      <c r="J1821">
        <v>0.90900000000000003</v>
      </c>
      <c r="K1821" t="s">
        <v>7</v>
      </c>
      <c r="L1821">
        <v>0.90225500000000003</v>
      </c>
      <c r="M1821">
        <v>0.89666500000000005</v>
      </c>
    </row>
    <row r="1822" spans="1:13" ht="15" x14ac:dyDescent="0.3">
      <c r="A1822" s="1"/>
      <c r="B1822" t="s">
        <v>8</v>
      </c>
      <c r="C1822" t="s">
        <v>1183</v>
      </c>
      <c r="D1822" t="s">
        <v>1187</v>
      </c>
      <c r="E1822" t="s">
        <v>1185</v>
      </c>
      <c r="F1822" t="s">
        <v>1188</v>
      </c>
      <c r="G1822">
        <v>0.90900000000000003</v>
      </c>
      <c r="H1822">
        <v>0.5</v>
      </c>
      <c r="I1822">
        <v>0.182</v>
      </c>
      <c r="J1822">
        <v>0.90900000000000003</v>
      </c>
      <c r="K1822" t="s">
        <v>7</v>
      </c>
      <c r="L1822">
        <v>0.77271000000000001</v>
      </c>
      <c r="M1822">
        <v>0.76002899999999995</v>
      </c>
    </row>
    <row r="1823" spans="1:13" ht="15" x14ac:dyDescent="0.3">
      <c r="A1823" s="1"/>
      <c r="B1823" t="s">
        <v>8</v>
      </c>
      <c r="C1823" t="s">
        <v>11515</v>
      </c>
      <c r="D1823" t="s">
        <v>11708</v>
      </c>
      <c r="E1823" t="s">
        <v>1306</v>
      </c>
      <c r="F1823" t="s">
        <v>1308</v>
      </c>
      <c r="G1823">
        <v>0.90800000000000003</v>
      </c>
      <c r="H1823">
        <v>0.8</v>
      </c>
      <c r="I1823">
        <v>0.8</v>
      </c>
      <c r="J1823">
        <v>0.90800000000000003</v>
      </c>
      <c r="K1823" t="s">
        <v>7</v>
      </c>
      <c r="L1823">
        <v>0.942272</v>
      </c>
      <c r="M1823">
        <v>0.93760299999999996</v>
      </c>
    </row>
    <row r="1824" spans="1:13" ht="15" x14ac:dyDescent="0.3">
      <c r="A1824" s="1"/>
      <c r="B1824" t="s">
        <v>8</v>
      </c>
      <c r="C1824" t="s">
        <v>4563</v>
      </c>
      <c r="D1824" s="3">
        <v>0.3</v>
      </c>
      <c r="E1824" t="s">
        <v>9227</v>
      </c>
      <c r="F1824" s="3">
        <v>0.3</v>
      </c>
      <c r="G1824">
        <v>0.90800000000000003</v>
      </c>
      <c r="H1824">
        <v>0.5</v>
      </c>
      <c r="I1824">
        <v>0.5</v>
      </c>
      <c r="J1824">
        <v>0.90800000000000003</v>
      </c>
      <c r="K1824" t="s">
        <v>7</v>
      </c>
      <c r="L1824">
        <v>0.77349599999999996</v>
      </c>
      <c r="M1824">
        <v>0.77903800000000001</v>
      </c>
    </row>
    <row r="1825" spans="1:13" ht="15" x14ac:dyDescent="0.3">
      <c r="A1825" s="1"/>
      <c r="B1825" t="s">
        <v>8</v>
      </c>
      <c r="C1825" t="s">
        <v>917</v>
      </c>
      <c r="D1825" t="s">
        <v>918</v>
      </c>
      <c r="E1825" t="s">
        <v>919</v>
      </c>
      <c r="F1825" t="s">
        <v>920</v>
      </c>
      <c r="G1825">
        <v>0.90500000000000003</v>
      </c>
      <c r="H1825">
        <v>0.8</v>
      </c>
      <c r="I1825">
        <v>0.66700000000000004</v>
      </c>
      <c r="J1825">
        <v>0.90500000000000003</v>
      </c>
      <c r="K1825" t="s">
        <v>7</v>
      </c>
      <c r="L1825">
        <v>0.90794799999999998</v>
      </c>
      <c r="M1825">
        <v>0.90861499999999995</v>
      </c>
    </row>
    <row r="1826" spans="1:13" ht="15" x14ac:dyDescent="0.3">
      <c r="A1826" s="1"/>
      <c r="B1826" t="s">
        <v>8</v>
      </c>
      <c r="C1826" t="s">
        <v>502</v>
      </c>
      <c r="D1826" t="s">
        <v>503</v>
      </c>
      <c r="E1826" t="s">
        <v>504</v>
      </c>
      <c r="F1826" t="s">
        <v>505</v>
      </c>
      <c r="G1826">
        <v>0.90500000000000003</v>
      </c>
      <c r="H1826">
        <v>1</v>
      </c>
      <c r="I1826">
        <v>0</v>
      </c>
      <c r="J1826">
        <v>0.90500000000000003</v>
      </c>
      <c r="K1826" t="s">
        <v>7</v>
      </c>
      <c r="L1826">
        <v>0.95738000000000001</v>
      </c>
      <c r="M1826">
        <v>0.95117200000000002</v>
      </c>
    </row>
    <row r="1827" spans="1:13" ht="15" x14ac:dyDescent="0.3">
      <c r="A1827" s="1"/>
      <c r="B1827" t="s">
        <v>8</v>
      </c>
      <c r="C1827" t="s">
        <v>4756</v>
      </c>
      <c r="D1827" t="s">
        <v>11709</v>
      </c>
      <c r="E1827" t="s">
        <v>10875</v>
      </c>
      <c r="F1827" t="s">
        <v>11710</v>
      </c>
      <c r="G1827">
        <v>0.90400000000000003</v>
      </c>
      <c r="H1827">
        <v>0.83299999999999996</v>
      </c>
      <c r="I1827">
        <v>0.60899999999999999</v>
      </c>
      <c r="J1827">
        <v>0.90400000000000003</v>
      </c>
      <c r="K1827" t="s">
        <v>7</v>
      </c>
      <c r="L1827">
        <v>0.884328</v>
      </c>
      <c r="M1827">
        <v>0.88381699999999996</v>
      </c>
    </row>
    <row r="1828" spans="1:13" ht="15" x14ac:dyDescent="0.3">
      <c r="A1828" s="1"/>
      <c r="B1828" t="s">
        <v>8</v>
      </c>
      <c r="C1828" t="s">
        <v>4741</v>
      </c>
      <c r="D1828" t="s">
        <v>10943</v>
      </c>
      <c r="E1828" t="s">
        <v>10943</v>
      </c>
      <c r="F1828" t="s">
        <v>4741</v>
      </c>
      <c r="G1828">
        <v>0.90300000000000002</v>
      </c>
      <c r="H1828">
        <v>0.66700000000000004</v>
      </c>
      <c r="I1828">
        <v>0.66700000000000004</v>
      </c>
      <c r="J1828">
        <v>0.90300000000000002</v>
      </c>
      <c r="K1828" t="s">
        <v>7</v>
      </c>
      <c r="L1828">
        <v>0.95647599999999999</v>
      </c>
      <c r="M1828">
        <v>0.95712299999999995</v>
      </c>
    </row>
    <row r="1829" spans="1:13" ht="15" x14ac:dyDescent="0.3">
      <c r="A1829" s="1"/>
      <c r="B1829" t="s">
        <v>8</v>
      </c>
      <c r="C1829" t="s">
        <v>3517</v>
      </c>
      <c r="D1829" t="s">
        <v>10945</v>
      </c>
      <c r="E1829" t="s">
        <v>7358</v>
      </c>
      <c r="F1829" t="s">
        <v>10946</v>
      </c>
      <c r="G1829">
        <v>0.90100000000000002</v>
      </c>
      <c r="H1829">
        <v>0.5</v>
      </c>
      <c r="I1829">
        <v>0</v>
      </c>
      <c r="J1829">
        <v>0.90100000000000002</v>
      </c>
      <c r="K1829" t="s">
        <v>7</v>
      </c>
      <c r="L1829">
        <v>0.78775700000000004</v>
      </c>
      <c r="M1829">
        <v>0.78781500000000004</v>
      </c>
    </row>
    <row r="1830" spans="1:13" ht="15" x14ac:dyDescent="0.3">
      <c r="A1830" s="1"/>
      <c r="B1830" t="s">
        <v>8</v>
      </c>
      <c r="C1830" t="s">
        <v>2038</v>
      </c>
      <c r="D1830" t="s">
        <v>2039</v>
      </c>
      <c r="E1830" t="s">
        <v>2040</v>
      </c>
      <c r="F1830" t="s">
        <v>2041</v>
      </c>
      <c r="G1830">
        <v>0.9</v>
      </c>
      <c r="H1830">
        <v>0.77800000000000002</v>
      </c>
      <c r="I1830">
        <v>0.66700000000000004</v>
      </c>
      <c r="J1830">
        <v>0.9</v>
      </c>
      <c r="K1830" t="s">
        <v>7</v>
      </c>
      <c r="L1830">
        <v>0.92802499999999999</v>
      </c>
      <c r="M1830">
        <v>0.92036399999999996</v>
      </c>
    </row>
    <row r="1831" spans="1:13" ht="15" x14ac:dyDescent="0.3">
      <c r="A1831" s="1"/>
      <c r="B1831" t="s">
        <v>8</v>
      </c>
      <c r="C1831" t="s">
        <v>3265</v>
      </c>
      <c r="D1831" t="s">
        <v>11711</v>
      </c>
      <c r="E1831" t="s">
        <v>6854</v>
      </c>
      <c r="F1831" t="s">
        <v>11712</v>
      </c>
      <c r="G1831">
        <v>0.9</v>
      </c>
      <c r="H1831">
        <v>0.57099999999999995</v>
      </c>
      <c r="I1831">
        <v>0.57099999999999995</v>
      </c>
      <c r="J1831">
        <v>0.9</v>
      </c>
      <c r="K1831" t="s">
        <v>7</v>
      </c>
      <c r="L1831">
        <v>0.81875200000000004</v>
      </c>
      <c r="M1831">
        <v>0.81983300000000003</v>
      </c>
    </row>
    <row r="1832" spans="1:13" ht="15" x14ac:dyDescent="0.3">
      <c r="A1832" s="1"/>
      <c r="B1832" t="s">
        <v>8</v>
      </c>
      <c r="C1832" t="s">
        <v>1074</v>
      </c>
      <c r="D1832" t="s">
        <v>1075</v>
      </c>
      <c r="E1832" t="s">
        <v>1074</v>
      </c>
      <c r="F1832" t="s">
        <v>1076</v>
      </c>
      <c r="G1832">
        <v>0.89900000000000002</v>
      </c>
      <c r="H1832">
        <v>1</v>
      </c>
      <c r="I1832">
        <v>0</v>
      </c>
      <c r="J1832">
        <v>0.89900000000000002</v>
      </c>
      <c r="K1832" t="s">
        <v>7</v>
      </c>
      <c r="L1832">
        <v>0.77206300000000005</v>
      </c>
      <c r="M1832">
        <v>0.77240299999999995</v>
      </c>
    </row>
    <row r="1833" spans="1:13" ht="15" x14ac:dyDescent="0.3">
      <c r="A1833" s="1"/>
      <c r="B1833" t="s">
        <v>8</v>
      </c>
      <c r="C1833" t="s">
        <v>4650</v>
      </c>
      <c r="D1833" t="s">
        <v>10950</v>
      </c>
      <c r="E1833" t="s">
        <v>9422</v>
      </c>
      <c r="F1833" t="s">
        <v>10951</v>
      </c>
      <c r="G1833">
        <v>0.89900000000000002</v>
      </c>
      <c r="H1833">
        <v>0</v>
      </c>
      <c r="I1833">
        <v>0</v>
      </c>
      <c r="J1833">
        <v>0.89900000000000002</v>
      </c>
      <c r="K1833" t="s">
        <v>7</v>
      </c>
      <c r="L1833">
        <v>0.93852999999999998</v>
      </c>
      <c r="M1833">
        <v>0.93170900000000001</v>
      </c>
    </row>
    <row r="1834" spans="1:13" ht="15" x14ac:dyDescent="0.3">
      <c r="A1834" s="1"/>
      <c r="B1834" t="s">
        <v>8</v>
      </c>
      <c r="C1834" t="s">
        <v>2045</v>
      </c>
      <c r="D1834" t="s">
        <v>2046</v>
      </c>
      <c r="E1834" t="s">
        <v>2047</v>
      </c>
      <c r="F1834" t="s">
        <v>2048</v>
      </c>
      <c r="G1834">
        <v>0.89800000000000002</v>
      </c>
      <c r="H1834">
        <v>0.56200000000000006</v>
      </c>
      <c r="I1834">
        <v>0.56200000000000006</v>
      </c>
      <c r="J1834">
        <v>0.89800000000000002</v>
      </c>
      <c r="K1834" t="s">
        <v>7</v>
      </c>
      <c r="L1834">
        <v>0.86971299999999996</v>
      </c>
      <c r="M1834">
        <v>0.85963199999999995</v>
      </c>
    </row>
    <row r="1835" spans="1:13" ht="15" x14ac:dyDescent="0.3">
      <c r="A1835" s="1"/>
      <c r="B1835" t="s">
        <v>8</v>
      </c>
      <c r="C1835" t="s">
        <v>1717</v>
      </c>
      <c r="D1835" t="s">
        <v>1718</v>
      </c>
      <c r="E1835" t="s">
        <v>1719</v>
      </c>
      <c r="F1835" t="s">
        <v>1720</v>
      </c>
      <c r="G1835">
        <v>0.89800000000000002</v>
      </c>
      <c r="H1835">
        <v>0.66700000000000004</v>
      </c>
      <c r="I1835">
        <v>0</v>
      </c>
      <c r="J1835">
        <v>0.89800000000000002</v>
      </c>
      <c r="K1835" t="s">
        <v>7</v>
      </c>
      <c r="L1835">
        <v>0.91682600000000003</v>
      </c>
      <c r="M1835">
        <v>0.90773499999999996</v>
      </c>
    </row>
    <row r="1836" spans="1:13" ht="15" x14ac:dyDescent="0.3">
      <c r="A1836" s="1"/>
      <c r="B1836" t="s">
        <v>8</v>
      </c>
      <c r="C1836" t="s">
        <v>3856</v>
      </c>
      <c r="D1836" t="s">
        <v>11713</v>
      </c>
      <c r="E1836" t="s">
        <v>10819</v>
      </c>
      <c r="F1836" t="s">
        <v>11714</v>
      </c>
      <c r="G1836">
        <v>0.89700000000000002</v>
      </c>
      <c r="H1836">
        <v>0.85699999999999998</v>
      </c>
      <c r="I1836">
        <v>0.71399999999999997</v>
      </c>
      <c r="J1836">
        <v>0.89700000000000002</v>
      </c>
      <c r="K1836" t="s">
        <v>7</v>
      </c>
      <c r="L1836">
        <v>0.883571</v>
      </c>
      <c r="M1836">
        <v>0.88872899999999999</v>
      </c>
    </row>
    <row r="1837" spans="1:13" ht="15" x14ac:dyDescent="0.3">
      <c r="A1837" s="1"/>
      <c r="B1837" t="s">
        <v>8</v>
      </c>
      <c r="C1837" t="s">
        <v>4477</v>
      </c>
      <c r="D1837" t="s">
        <v>10954</v>
      </c>
      <c r="E1837" t="s">
        <v>10955</v>
      </c>
      <c r="F1837" t="s">
        <v>10955</v>
      </c>
      <c r="G1837">
        <v>0.89700000000000002</v>
      </c>
      <c r="H1837">
        <v>0.71399999999999997</v>
      </c>
      <c r="I1837">
        <v>0.308</v>
      </c>
      <c r="J1837">
        <v>0.89700000000000002</v>
      </c>
      <c r="K1837" t="s">
        <v>7</v>
      </c>
      <c r="L1837">
        <v>0.79910499999999995</v>
      </c>
      <c r="M1837">
        <v>0.79401699999999997</v>
      </c>
    </row>
    <row r="1838" spans="1:13" ht="15" x14ac:dyDescent="0.3">
      <c r="A1838" s="1"/>
      <c r="B1838" t="s">
        <v>8</v>
      </c>
      <c r="C1838" t="s">
        <v>1421</v>
      </c>
      <c r="D1838" t="s">
        <v>1424</v>
      </c>
      <c r="E1838" t="s">
        <v>1421</v>
      </c>
      <c r="F1838" t="s">
        <v>1421</v>
      </c>
      <c r="G1838">
        <v>0.89700000000000002</v>
      </c>
      <c r="H1838">
        <v>1</v>
      </c>
      <c r="I1838">
        <v>0</v>
      </c>
      <c r="J1838">
        <v>0.89700000000000002</v>
      </c>
      <c r="K1838" t="s">
        <v>7</v>
      </c>
      <c r="L1838">
        <v>0.72715600000000002</v>
      </c>
      <c r="M1838">
        <v>0.72712399999999999</v>
      </c>
    </row>
    <row r="1839" spans="1:13" ht="15" x14ac:dyDescent="0.3">
      <c r="A1839" s="1" t="s">
        <v>11715</v>
      </c>
      <c r="B1839" t="s">
        <v>8</v>
      </c>
      <c r="C1839" t="s">
        <v>5152</v>
      </c>
      <c r="D1839" t="s">
        <v>11716</v>
      </c>
      <c r="E1839" t="s">
        <v>10411</v>
      </c>
      <c r="F1839" t="s">
        <v>11717</v>
      </c>
      <c r="G1839">
        <v>0.89600000000000002</v>
      </c>
      <c r="H1839">
        <v>0.8</v>
      </c>
      <c r="I1839">
        <v>0.5</v>
      </c>
      <c r="J1839">
        <v>0.89600000000000002</v>
      </c>
      <c r="K1839" t="s">
        <v>7</v>
      </c>
      <c r="L1839">
        <v>0.947824</v>
      </c>
      <c r="M1839">
        <v>0.95107699999999995</v>
      </c>
    </row>
    <row r="1840" spans="1:13" ht="15" x14ac:dyDescent="0.3">
      <c r="A1840" s="1"/>
      <c r="B1840" t="s">
        <v>8</v>
      </c>
      <c r="C1840" t="s">
        <v>4971</v>
      </c>
      <c r="D1840" t="s">
        <v>10956</v>
      </c>
      <c r="E1840" t="s">
        <v>10077</v>
      </c>
      <c r="F1840" t="s">
        <v>10077</v>
      </c>
      <c r="G1840">
        <v>0.89500000000000002</v>
      </c>
      <c r="H1840">
        <v>1</v>
      </c>
      <c r="I1840">
        <v>0.5</v>
      </c>
      <c r="J1840">
        <v>0.89500000000000002</v>
      </c>
      <c r="K1840" t="s">
        <v>7</v>
      </c>
      <c r="L1840">
        <v>0.69950800000000002</v>
      </c>
      <c r="M1840">
        <v>0.69350299999999998</v>
      </c>
    </row>
    <row r="1841" spans="1:13" ht="15" x14ac:dyDescent="0.3">
      <c r="A1841" s="1"/>
      <c r="B1841" t="s">
        <v>8</v>
      </c>
      <c r="C1841" t="s">
        <v>1464</v>
      </c>
      <c r="D1841" t="s">
        <v>1465</v>
      </c>
      <c r="E1841" t="s">
        <v>1466</v>
      </c>
      <c r="F1841" t="s">
        <v>1467</v>
      </c>
      <c r="G1841">
        <v>0.89300000000000002</v>
      </c>
      <c r="H1841">
        <v>0.75</v>
      </c>
      <c r="I1841">
        <v>0.125</v>
      </c>
      <c r="J1841">
        <v>0.89300000000000002</v>
      </c>
      <c r="K1841" t="s">
        <v>7</v>
      </c>
      <c r="L1841">
        <v>0.85891799999999996</v>
      </c>
      <c r="M1841">
        <v>0.84646399999999999</v>
      </c>
    </row>
    <row r="1842" spans="1:13" ht="15" x14ac:dyDescent="0.3">
      <c r="A1842" s="1"/>
      <c r="B1842" t="s">
        <v>8</v>
      </c>
      <c r="C1842" t="s">
        <v>4265</v>
      </c>
      <c r="D1842" t="s">
        <v>8680</v>
      </c>
      <c r="E1842" t="s">
        <v>10957</v>
      </c>
      <c r="F1842" t="s">
        <v>8682</v>
      </c>
      <c r="G1842">
        <v>0.89200000000000002</v>
      </c>
      <c r="H1842">
        <v>0.94099999999999995</v>
      </c>
      <c r="I1842">
        <v>0.88</v>
      </c>
      <c r="J1842">
        <v>0.89200000000000002</v>
      </c>
      <c r="K1842" t="s">
        <v>7</v>
      </c>
      <c r="L1842">
        <v>0.93771000000000004</v>
      </c>
      <c r="M1842">
        <v>0.93526399999999998</v>
      </c>
    </row>
    <row r="1843" spans="1:13" ht="15" x14ac:dyDescent="0.3">
      <c r="A1843" s="1"/>
      <c r="B1843" t="s">
        <v>8</v>
      </c>
      <c r="C1843" t="s">
        <v>4885</v>
      </c>
      <c r="D1843" t="s">
        <v>10959</v>
      </c>
      <c r="E1843" t="s">
        <v>9909</v>
      </c>
      <c r="F1843" t="s">
        <v>9909</v>
      </c>
      <c r="G1843">
        <v>0.89200000000000002</v>
      </c>
      <c r="H1843">
        <v>1</v>
      </c>
      <c r="I1843">
        <v>0.57099999999999995</v>
      </c>
      <c r="J1843">
        <v>0.89200000000000002</v>
      </c>
      <c r="K1843" t="s">
        <v>7</v>
      </c>
      <c r="L1843">
        <v>0.86631599999999997</v>
      </c>
      <c r="M1843">
        <v>0.86514999999999997</v>
      </c>
    </row>
    <row r="1844" spans="1:13" ht="15" x14ac:dyDescent="0.3">
      <c r="A1844" s="1"/>
      <c r="B1844" t="s">
        <v>8</v>
      </c>
      <c r="C1844" t="s">
        <v>5055</v>
      </c>
      <c r="D1844" t="s">
        <v>10235</v>
      </c>
      <c r="E1844" t="s">
        <v>10236</v>
      </c>
      <c r="F1844" t="s">
        <v>10237</v>
      </c>
      <c r="G1844">
        <v>0.89</v>
      </c>
      <c r="H1844">
        <v>0.75</v>
      </c>
      <c r="I1844">
        <v>0.44400000000000001</v>
      </c>
      <c r="J1844">
        <v>0.89</v>
      </c>
      <c r="K1844" t="s">
        <v>7</v>
      </c>
      <c r="L1844">
        <v>0.87732600000000005</v>
      </c>
      <c r="M1844">
        <v>0.87269600000000003</v>
      </c>
    </row>
    <row r="1845" spans="1:13" ht="15" x14ac:dyDescent="0.3">
      <c r="A1845" s="1"/>
      <c r="B1845" t="s">
        <v>8</v>
      </c>
      <c r="C1845" t="s">
        <v>4904</v>
      </c>
      <c r="D1845" t="s">
        <v>10960</v>
      </c>
      <c r="E1845" t="s">
        <v>10961</v>
      </c>
      <c r="F1845" t="s">
        <v>10962</v>
      </c>
      <c r="G1845">
        <v>0.88900000000000001</v>
      </c>
      <c r="H1845">
        <v>0.94099999999999995</v>
      </c>
      <c r="I1845">
        <v>0.57099999999999995</v>
      </c>
      <c r="J1845">
        <v>0.88900000000000001</v>
      </c>
      <c r="K1845" t="s">
        <v>7</v>
      </c>
      <c r="L1845">
        <v>0.89436300000000002</v>
      </c>
      <c r="M1845">
        <v>0.89294799999999996</v>
      </c>
    </row>
    <row r="1846" spans="1:13" ht="15" x14ac:dyDescent="0.3">
      <c r="A1846" s="1"/>
      <c r="B1846" t="s">
        <v>8</v>
      </c>
      <c r="C1846" t="s">
        <v>1371</v>
      </c>
      <c r="D1846" t="s">
        <v>1375</v>
      </c>
      <c r="E1846" t="s">
        <v>1373</v>
      </c>
      <c r="F1846" t="s">
        <v>1376</v>
      </c>
      <c r="G1846">
        <v>0.88600000000000001</v>
      </c>
      <c r="H1846">
        <v>0.61499999999999999</v>
      </c>
      <c r="I1846">
        <v>0.42899999999999999</v>
      </c>
      <c r="J1846">
        <v>0.88600000000000001</v>
      </c>
      <c r="K1846" t="s">
        <v>7</v>
      </c>
      <c r="L1846">
        <v>0.71699100000000004</v>
      </c>
      <c r="M1846">
        <v>0.71308499999999997</v>
      </c>
    </row>
    <row r="1847" spans="1:13" ht="15" x14ac:dyDescent="0.3">
      <c r="A1847" s="1"/>
      <c r="B1847" t="s">
        <v>8</v>
      </c>
      <c r="C1847" t="s">
        <v>681</v>
      </c>
      <c r="D1847" t="s">
        <v>682</v>
      </c>
      <c r="E1847" t="s">
        <v>683</v>
      </c>
      <c r="F1847" t="s">
        <v>684</v>
      </c>
      <c r="G1847">
        <v>0.88600000000000001</v>
      </c>
      <c r="H1847">
        <v>0.57099999999999995</v>
      </c>
      <c r="I1847">
        <v>0</v>
      </c>
      <c r="J1847">
        <v>0.88600000000000001</v>
      </c>
      <c r="K1847" t="s">
        <v>7</v>
      </c>
      <c r="L1847">
        <v>0.83681499999999998</v>
      </c>
      <c r="M1847">
        <v>0.82325300000000001</v>
      </c>
    </row>
    <row r="1848" spans="1:13" ht="15" x14ac:dyDescent="0.3">
      <c r="A1848" s="1"/>
      <c r="B1848" t="s">
        <v>8</v>
      </c>
      <c r="C1848" t="s">
        <v>775</v>
      </c>
      <c r="D1848" t="s">
        <v>776</v>
      </c>
      <c r="E1848" t="s">
        <v>777</v>
      </c>
      <c r="F1848" t="s">
        <v>778</v>
      </c>
      <c r="G1848">
        <v>0.88500000000000001</v>
      </c>
      <c r="H1848">
        <v>0</v>
      </c>
      <c r="I1848">
        <v>0</v>
      </c>
      <c r="J1848">
        <v>0.88500000000000001</v>
      </c>
      <c r="K1848" t="s">
        <v>7</v>
      </c>
      <c r="L1848">
        <v>0.89801600000000004</v>
      </c>
      <c r="M1848">
        <v>0.90042299999999997</v>
      </c>
    </row>
    <row r="1849" spans="1:13" ht="15" x14ac:dyDescent="0.3">
      <c r="A1849" s="1"/>
      <c r="B1849" t="s">
        <v>8</v>
      </c>
      <c r="C1849" t="s">
        <v>3392</v>
      </c>
      <c r="D1849" t="s">
        <v>7131</v>
      </c>
      <c r="E1849" t="s">
        <v>11159</v>
      </c>
      <c r="F1849" t="s">
        <v>7132</v>
      </c>
      <c r="G1849">
        <v>0.88400000000000001</v>
      </c>
      <c r="H1849">
        <v>0.54500000000000004</v>
      </c>
      <c r="I1849">
        <v>0.53300000000000003</v>
      </c>
      <c r="J1849">
        <v>0.88400000000000001</v>
      </c>
      <c r="K1849" t="s">
        <v>7</v>
      </c>
      <c r="L1849">
        <v>0.82193099999999997</v>
      </c>
      <c r="M1849">
        <v>0.82431600000000005</v>
      </c>
    </row>
    <row r="1850" spans="1:13" ht="15" x14ac:dyDescent="0.3">
      <c r="A1850" s="1"/>
      <c r="B1850" t="s">
        <v>8</v>
      </c>
      <c r="C1850" t="s">
        <v>3543</v>
      </c>
      <c r="D1850" t="s">
        <v>10964</v>
      </c>
      <c r="E1850" t="s">
        <v>7400</v>
      </c>
      <c r="F1850" t="s">
        <v>10965</v>
      </c>
      <c r="G1850">
        <v>0.88400000000000001</v>
      </c>
      <c r="H1850">
        <v>0.66700000000000004</v>
      </c>
      <c r="I1850">
        <v>0.5</v>
      </c>
      <c r="J1850">
        <v>0.88400000000000001</v>
      </c>
      <c r="K1850" t="s">
        <v>7</v>
      </c>
      <c r="L1850">
        <v>0.84209999999999996</v>
      </c>
      <c r="M1850">
        <v>0.83628400000000003</v>
      </c>
    </row>
    <row r="1851" spans="1:13" ht="15" x14ac:dyDescent="0.3">
      <c r="A1851" s="1"/>
      <c r="B1851" t="s">
        <v>8</v>
      </c>
      <c r="C1851" t="s">
        <v>3590</v>
      </c>
      <c r="D1851">
        <v>14000</v>
      </c>
      <c r="E1851" t="s">
        <v>10966</v>
      </c>
      <c r="F1851">
        <v>14000</v>
      </c>
      <c r="G1851">
        <v>0.88400000000000001</v>
      </c>
      <c r="H1851">
        <v>0.66700000000000004</v>
      </c>
      <c r="I1851">
        <v>0.5</v>
      </c>
      <c r="J1851">
        <v>0.88400000000000001</v>
      </c>
      <c r="K1851" t="s">
        <v>7</v>
      </c>
      <c r="L1851">
        <v>0.674373</v>
      </c>
      <c r="M1851">
        <v>0.67514799999999997</v>
      </c>
    </row>
    <row r="1852" spans="1:13" ht="15" x14ac:dyDescent="0.3">
      <c r="A1852" s="1"/>
      <c r="B1852" t="s">
        <v>8</v>
      </c>
      <c r="C1852" t="s">
        <v>3340</v>
      </c>
      <c r="D1852" t="s">
        <v>11718</v>
      </c>
      <c r="E1852" t="s">
        <v>7007</v>
      </c>
      <c r="F1852" t="s">
        <v>7008</v>
      </c>
      <c r="G1852">
        <v>0.88300000000000001</v>
      </c>
      <c r="H1852">
        <v>0.75</v>
      </c>
      <c r="I1852">
        <v>0.66700000000000004</v>
      </c>
      <c r="J1852">
        <v>0.88300000000000001</v>
      </c>
      <c r="K1852" t="s">
        <v>7</v>
      </c>
      <c r="L1852">
        <v>0.88540099999999999</v>
      </c>
      <c r="M1852">
        <v>0.89756499999999995</v>
      </c>
    </row>
    <row r="1853" spans="1:13" ht="15" x14ac:dyDescent="0.3">
      <c r="A1853" s="1"/>
      <c r="B1853" t="s">
        <v>8</v>
      </c>
      <c r="C1853" t="s">
        <v>633</v>
      </c>
      <c r="D1853" t="s">
        <v>634</v>
      </c>
      <c r="E1853" t="s">
        <v>635</v>
      </c>
      <c r="F1853" t="s">
        <v>636</v>
      </c>
      <c r="G1853">
        <v>0.88300000000000001</v>
      </c>
      <c r="H1853">
        <v>0.85699999999999998</v>
      </c>
      <c r="I1853">
        <v>0.4</v>
      </c>
      <c r="J1853">
        <v>0.88300000000000001</v>
      </c>
      <c r="K1853" t="s">
        <v>7</v>
      </c>
      <c r="L1853">
        <v>0.87741000000000002</v>
      </c>
      <c r="M1853">
        <v>0.87647299999999995</v>
      </c>
    </row>
    <row r="1854" spans="1:13" ht="15" x14ac:dyDescent="0.3">
      <c r="A1854" s="1"/>
      <c r="B1854" t="s">
        <v>8</v>
      </c>
      <c r="C1854" t="s">
        <v>2172</v>
      </c>
      <c r="D1854" t="s">
        <v>2173</v>
      </c>
      <c r="E1854" t="s">
        <v>22</v>
      </c>
      <c r="F1854" t="s">
        <v>2174</v>
      </c>
      <c r="G1854">
        <v>0.88300000000000001</v>
      </c>
      <c r="H1854">
        <v>0</v>
      </c>
      <c r="I1854">
        <v>0</v>
      </c>
      <c r="J1854">
        <v>0.88300000000000001</v>
      </c>
      <c r="K1854" t="s">
        <v>7</v>
      </c>
      <c r="L1854">
        <v>0.79503500000000005</v>
      </c>
      <c r="M1854">
        <v>0.78957599999999994</v>
      </c>
    </row>
    <row r="1855" spans="1:13" ht="15" x14ac:dyDescent="0.3">
      <c r="A1855" s="1"/>
      <c r="B1855" t="s">
        <v>8</v>
      </c>
      <c r="C1855" t="s">
        <v>4685</v>
      </c>
      <c r="D1855" t="s">
        <v>11719</v>
      </c>
      <c r="E1855" t="s">
        <v>11135</v>
      </c>
      <c r="F1855" t="s">
        <v>11720</v>
      </c>
      <c r="G1855">
        <v>0.88200000000000001</v>
      </c>
      <c r="H1855">
        <v>0.76900000000000002</v>
      </c>
      <c r="I1855">
        <v>0.90900000000000003</v>
      </c>
      <c r="J1855">
        <v>0.88200000000000001</v>
      </c>
      <c r="K1855" t="s">
        <v>7</v>
      </c>
      <c r="L1855">
        <v>0.97127799999999997</v>
      </c>
      <c r="M1855">
        <v>0.96962099999999996</v>
      </c>
    </row>
    <row r="1856" spans="1:13" ht="15" x14ac:dyDescent="0.3">
      <c r="A1856" s="1"/>
      <c r="B1856" t="s">
        <v>8</v>
      </c>
      <c r="C1856" t="s">
        <v>219</v>
      </c>
      <c r="D1856" t="s">
        <v>247</v>
      </c>
      <c r="E1856" t="s">
        <v>220</v>
      </c>
      <c r="F1856" t="s">
        <v>220</v>
      </c>
      <c r="G1856">
        <v>0.88200000000000001</v>
      </c>
      <c r="H1856">
        <v>1</v>
      </c>
      <c r="I1856">
        <v>0</v>
      </c>
      <c r="J1856">
        <v>0.88200000000000001</v>
      </c>
      <c r="K1856" t="s">
        <v>7</v>
      </c>
      <c r="L1856">
        <v>0.71064799999999995</v>
      </c>
      <c r="M1856">
        <v>0.71931100000000003</v>
      </c>
    </row>
    <row r="1857" spans="1:13" ht="15" x14ac:dyDescent="0.3">
      <c r="A1857" s="1"/>
      <c r="B1857" t="s">
        <v>8</v>
      </c>
      <c r="C1857" t="s">
        <v>3303</v>
      </c>
      <c r="D1857" t="s">
        <v>762</v>
      </c>
      <c r="E1857" t="s">
        <v>10555</v>
      </c>
      <c r="F1857" t="s">
        <v>6912</v>
      </c>
      <c r="G1857">
        <v>0.88200000000000001</v>
      </c>
      <c r="H1857">
        <v>0</v>
      </c>
      <c r="I1857">
        <v>0</v>
      </c>
      <c r="J1857">
        <v>0.88200000000000001</v>
      </c>
      <c r="K1857" t="s">
        <v>7</v>
      </c>
      <c r="L1857">
        <v>0.75234500000000004</v>
      </c>
      <c r="M1857">
        <v>0.74676600000000004</v>
      </c>
    </row>
    <row r="1858" spans="1:13" ht="15" x14ac:dyDescent="0.3">
      <c r="A1858" s="1" t="s">
        <v>11721</v>
      </c>
      <c r="B1858" t="s">
        <v>8</v>
      </c>
      <c r="C1858" t="s">
        <v>3577</v>
      </c>
      <c r="D1858">
        <v>70000</v>
      </c>
      <c r="E1858" t="s">
        <v>7449</v>
      </c>
      <c r="F1858">
        <v>70000</v>
      </c>
      <c r="G1858">
        <v>0.88</v>
      </c>
      <c r="H1858">
        <v>0.5</v>
      </c>
      <c r="I1858">
        <v>0.5</v>
      </c>
      <c r="J1858">
        <v>0.88</v>
      </c>
      <c r="K1858" t="s">
        <v>7</v>
      </c>
      <c r="L1858">
        <v>0.71550400000000003</v>
      </c>
      <c r="M1858">
        <v>0.71876099999999998</v>
      </c>
    </row>
    <row r="1859" spans="1:13" ht="15" x14ac:dyDescent="0.3">
      <c r="A1859" s="1"/>
      <c r="B1859" t="s">
        <v>8</v>
      </c>
      <c r="C1859" t="s">
        <v>4888</v>
      </c>
      <c r="D1859" t="s">
        <v>10970</v>
      </c>
      <c r="E1859" t="s">
        <v>9912</v>
      </c>
      <c r="F1859" t="s">
        <v>9912</v>
      </c>
      <c r="G1859">
        <v>0.88</v>
      </c>
      <c r="H1859">
        <v>1</v>
      </c>
      <c r="I1859">
        <v>0</v>
      </c>
      <c r="J1859">
        <v>0.88</v>
      </c>
      <c r="K1859" t="s">
        <v>7</v>
      </c>
      <c r="L1859">
        <v>0.88115200000000005</v>
      </c>
      <c r="M1859">
        <v>0.88526099999999996</v>
      </c>
    </row>
    <row r="1860" spans="1:13" ht="15" x14ac:dyDescent="0.3">
      <c r="A1860" s="1"/>
      <c r="B1860" t="s">
        <v>8</v>
      </c>
      <c r="C1860" t="s">
        <v>4196</v>
      </c>
      <c r="D1860" t="s">
        <v>11722</v>
      </c>
      <c r="E1860" t="s">
        <v>10968</v>
      </c>
      <c r="F1860" t="s">
        <v>11723</v>
      </c>
      <c r="G1860">
        <v>0.878</v>
      </c>
      <c r="H1860">
        <v>0</v>
      </c>
      <c r="I1860">
        <v>0.4</v>
      </c>
      <c r="J1860">
        <v>0.878</v>
      </c>
      <c r="K1860" t="s">
        <v>7</v>
      </c>
      <c r="L1860">
        <v>0.90773199999999998</v>
      </c>
      <c r="M1860">
        <v>0.89617899999999995</v>
      </c>
    </row>
    <row r="1861" spans="1:13" ht="15" x14ac:dyDescent="0.3">
      <c r="A1861" s="1"/>
      <c r="B1861" t="s">
        <v>8</v>
      </c>
      <c r="C1861" t="s">
        <v>3386</v>
      </c>
      <c r="D1861" t="s">
        <v>10971</v>
      </c>
      <c r="E1861" t="s">
        <v>10972</v>
      </c>
      <c r="F1861" t="s">
        <v>10973</v>
      </c>
      <c r="G1861">
        <v>0.878</v>
      </c>
      <c r="H1861">
        <v>0.57099999999999995</v>
      </c>
      <c r="I1861">
        <v>0.16700000000000001</v>
      </c>
      <c r="J1861">
        <v>0.878</v>
      </c>
      <c r="K1861" t="s">
        <v>7</v>
      </c>
      <c r="L1861">
        <v>0.93954700000000002</v>
      </c>
      <c r="M1861">
        <v>0.94275100000000001</v>
      </c>
    </row>
    <row r="1862" spans="1:13" ht="15" x14ac:dyDescent="0.3">
      <c r="A1862" s="1"/>
      <c r="B1862" t="s">
        <v>8</v>
      </c>
      <c r="C1862" t="s">
        <v>4229</v>
      </c>
      <c r="D1862" t="s">
        <v>10974</v>
      </c>
      <c r="E1862" t="s">
        <v>318</v>
      </c>
      <c r="F1862" t="s">
        <v>318</v>
      </c>
      <c r="G1862">
        <v>0.877</v>
      </c>
      <c r="H1862">
        <v>1</v>
      </c>
      <c r="I1862">
        <v>0</v>
      </c>
      <c r="J1862">
        <v>0.877</v>
      </c>
      <c r="K1862" t="s">
        <v>7</v>
      </c>
      <c r="L1862">
        <v>0.82562199999999997</v>
      </c>
      <c r="M1862">
        <v>0.81937800000000005</v>
      </c>
    </row>
    <row r="1863" spans="1:13" ht="15" x14ac:dyDescent="0.3">
      <c r="A1863" s="1"/>
      <c r="B1863" t="s">
        <v>8</v>
      </c>
      <c r="C1863" t="s">
        <v>3343</v>
      </c>
      <c r="D1863" t="s">
        <v>10975</v>
      </c>
      <c r="E1863" t="s">
        <v>7013</v>
      </c>
      <c r="F1863" t="s">
        <v>7014</v>
      </c>
      <c r="G1863">
        <v>0.876</v>
      </c>
      <c r="H1863">
        <v>0.66700000000000004</v>
      </c>
      <c r="I1863">
        <v>0.66700000000000004</v>
      </c>
      <c r="J1863">
        <v>0.876</v>
      </c>
      <c r="K1863" t="s">
        <v>7</v>
      </c>
      <c r="L1863">
        <v>0.74550700000000003</v>
      </c>
      <c r="M1863">
        <v>0.75872200000000001</v>
      </c>
    </row>
    <row r="1864" spans="1:13" ht="15" x14ac:dyDescent="0.3">
      <c r="A1864" s="1"/>
      <c r="B1864" t="s">
        <v>8</v>
      </c>
      <c r="C1864" t="s">
        <v>782</v>
      </c>
      <c r="D1864" t="s">
        <v>784</v>
      </c>
      <c r="E1864" t="s">
        <v>782</v>
      </c>
      <c r="F1864" t="s">
        <v>785</v>
      </c>
      <c r="G1864">
        <v>0.876</v>
      </c>
      <c r="H1864">
        <v>0</v>
      </c>
      <c r="I1864">
        <v>0</v>
      </c>
      <c r="J1864">
        <v>0.876</v>
      </c>
      <c r="K1864" t="s">
        <v>7</v>
      </c>
      <c r="L1864">
        <v>0.72902299999999998</v>
      </c>
      <c r="M1864">
        <v>0.724028</v>
      </c>
    </row>
    <row r="1865" spans="1:13" ht="15" x14ac:dyDescent="0.3">
      <c r="A1865" s="1"/>
      <c r="B1865" t="s">
        <v>8</v>
      </c>
      <c r="C1865" t="s">
        <v>4274</v>
      </c>
      <c r="D1865" t="s">
        <v>11480</v>
      </c>
      <c r="E1865" t="s">
        <v>8695</v>
      </c>
      <c r="F1865" t="s">
        <v>8696</v>
      </c>
      <c r="G1865">
        <v>0.875</v>
      </c>
      <c r="H1865">
        <v>0.8</v>
      </c>
      <c r="I1865">
        <v>0.4</v>
      </c>
      <c r="J1865">
        <v>0.875</v>
      </c>
      <c r="K1865" t="s">
        <v>7</v>
      </c>
      <c r="L1865">
        <v>0.81214500000000001</v>
      </c>
      <c r="M1865">
        <v>0.81758600000000003</v>
      </c>
    </row>
    <row r="1866" spans="1:13" ht="15" x14ac:dyDescent="0.3">
      <c r="A1866" s="1"/>
      <c r="B1866" t="s">
        <v>8</v>
      </c>
      <c r="C1866" t="s">
        <v>3262</v>
      </c>
      <c r="D1866" t="s">
        <v>10976</v>
      </c>
      <c r="E1866" t="s">
        <v>6847</v>
      </c>
      <c r="F1866" t="s">
        <v>6847</v>
      </c>
      <c r="G1866">
        <v>0.875</v>
      </c>
      <c r="H1866">
        <v>1</v>
      </c>
      <c r="I1866">
        <v>0.33300000000000002</v>
      </c>
      <c r="J1866">
        <v>0.875</v>
      </c>
      <c r="K1866" t="s">
        <v>7</v>
      </c>
      <c r="L1866">
        <v>0.76696699999999995</v>
      </c>
      <c r="M1866">
        <v>0.75747600000000004</v>
      </c>
    </row>
    <row r="1867" spans="1:13" ht="15" x14ac:dyDescent="0.3">
      <c r="A1867" s="1"/>
      <c r="B1867" t="s">
        <v>8</v>
      </c>
      <c r="C1867" t="s">
        <v>3240</v>
      </c>
      <c r="D1867" t="s">
        <v>10977</v>
      </c>
      <c r="E1867" t="s">
        <v>10978</v>
      </c>
      <c r="F1867" t="s">
        <v>10979</v>
      </c>
      <c r="G1867">
        <v>0.875</v>
      </c>
      <c r="H1867">
        <v>0.66700000000000004</v>
      </c>
      <c r="I1867">
        <v>0</v>
      </c>
      <c r="J1867">
        <v>0.875</v>
      </c>
      <c r="K1867" t="s">
        <v>7</v>
      </c>
      <c r="L1867">
        <v>0.74632200000000004</v>
      </c>
      <c r="M1867">
        <v>0.73673900000000003</v>
      </c>
    </row>
    <row r="1868" spans="1:13" ht="15" x14ac:dyDescent="0.3">
      <c r="A1868" s="1"/>
      <c r="B1868" t="s">
        <v>8</v>
      </c>
      <c r="C1868" t="s">
        <v>989</v>
      </c>
      <c r="D1868" t="s">
        <v>993</v>
      </c>
      <c r="E1868" t="s">
        <v>991</v>
      </c>
      <c r="F1868" t="s">
        <v>994</v>
      </c>
      <c r="G1868">
        <v>0.874</v>
      </c>
      <c r="H1868">
        <v>0.8</v>
      </c>
      <c r="I1868">
        <v>0.4</v>
      </c>
      <c r="J1868">
        <v>0.874</v>
      </c>
      <c r="K1868" t="s">
        <v>7</v>
      </c>
      <c r="L1868">
        <v>0.93963799999999997</v>
      </c>
      <c r="M1868">
        <v>0.92735100000000004</v>
      </c>
    </row>
    <row r="1869" spans="1:13" ht="15" x14ac:dyDescent="0.3">
      <c r="A1869" s="1"/>
      <c r="B1869" t="s">
        <v>8</v>
      </c>
      <c r="C1869" t="s">
        <v>368</v>
      </c>
      <c r="D1869" t="s">
        <v>369</v>
      </c>
      <c r="E1869" t="s">
        <v>368</v>
      </c>
      <c r="F1869" t="s">
        <v>368</v>
      </c>
      <c r="G1869">
        <v>0.874</v>
      </c>
      <c r="H1869">
        <v>1</v>
      </c>
      <c r="I1869">
        <v>0</v>
      </c>
      <c r="J1869">
        <v>0.874</v>
      </c>
      <c r="K1869" t="s">
        <v>7</v>
      </c>
      <c r="L1869">
        <v>0.77828399999999998</v>
      </c>
      <c r="M1869">
        <v>0.77487700000000004</v>
      </c>
    </row>
    <row r="1870" spans="1:13" ht="15" x14ac:dyDescent="0.3">
      <c r="A1870" s="1"/>
      <c r="B1870" t="s">
        <v>8</v>
      </c>
      <c r="C1870" t="s">
        <v>3999</v>
      </c>
      <c r="D1870" t="s">
        <v>11724</v>
      </c>
      <c r="E1870" t="s">
        <v>8228</v>
      </c>
      <c r="F1870" t="s">
        <v>11725</v>
      </c>
      <c r="G1870">
        <v>0.873</v>
      </c>
      <c r="H1870">
        <v>0</v>
      </c>
      <c r="I1870">
        <v>0</v>
      </c>
      <c r="J1870">
        <v>0.873</v>
      </c>
      <c r="K1870" t="s">
        <v>7</v>
      </c>
      <c r="L1870">
        <v>0.75039599999999995</v>
      </c>
      <c r="M1870">
        <v>0.75770400000000004</v>
      </c>
    </row>
    <row r="1871" spans="1:13" ht="15" x14ac:dyDescent="0.3">
      <c r="A1871" s="1"/>
      <c r="B1871" t="s">
        <v>8</v>
      </c>
      <c r="C1871" t="s">
        <v>4409</v>
      </c>
      <c r="D1871" t="s">
        <v>10983</v>
      </c>
      <c r="E1871" t="s">
        <v>10984</v>
      </c>
      <c r="F1871" t="s">
        <v>10985</v>
      </c>
      <c r="G1871">
        <v>0.872</v>
      </c>
      <c r="H1871">
        <v>0.61499999999999999</v>
      </c>
      <c r="I1871">
        <v>0.8</v>
      </c>
      <c r="J1871">
        <v>0.872</v>
      </c>
      <c r="K1871" t="s">
        <v>7</v>
      </c>
      <c r="L1871">
        <v>0.905671</v>
      </c>
      <c r="M1871">
        <v>0.91972900000000002</v>
      </c>
    </row>
    <row r="1872" spans="1:13" ht="15" x14ac:dyDescent="0.3">
      <c r="A1872" s="1"/>
      <c r="B1872" t="s">
        <v>8</v>
      </c>
      <c r="C1872" t="s">
        <v>4855</v>
      </c>
      <c r="D1872" t="s">
        <v>10986</v>
      </c>
      <c r="E1872" t="s">
        <v>9832</v>
      </c>
      <c r="F1872" t="s">
        <v>9834</v>
      </c>
      <c r="G1872">
        <v>0.872</v>
      </c>
      <c r="H1872">
        <v>0.66700000000000004</v>
      </c>
      <c r="I1872">
        <v>0.66700000000000004</v>
      </c>
      <c r="J1872">
        <v>0.872</v>
      </c>
      <c r="K1872" t="s">
        <v>7</v>
      </c>
      <c r="L1872">
        <v>0.90479600000000004</v>
      </c>
      <c r="M1872">
        <v>0.895235</v>
      </c>
    </row>
    <row r="1873" spans="1:13" ht="15" x14ac:dyDescent="0.3">
      <c r="A1873" s="1"/>
      <c r="B1873" t="s">
        <v>8</v>
      </c>
      <c r="C1873" t="s">
        <v>275</v>
      </c>
      <c r="D1873" t="s">
        <v>276</v>
      </c>
      <c r="E1873" t="s">
        <v>275</v>
      </c>
      <c r="F1873" t="s">
        <v>275</v>
      </c>
      <c r="G1873">
        <v>0.87</v>
      </c>
      <c r="H1873">
        <v>1</v>
      </c>
      <c r="I1873">
        <v>0</v>
      </c>
      <c r="J1873">
        <v>0.87</v>
      </c>
      <c r="K1873" t="s">
        <v>7</v>
      </c>
      <c r="L1873">
        <v>0.67662699999999998</v>
      </c>
      <c r="M1873">
        <v>0.67876199999999998</v>
      </c>
    </row>
    <row r="1874" spans="1:13" ht="15" x14ac:dyDescent="0.3">
      <c r="A1874" s="1"/>
      <c r="B1874" t="s">
        <v>8</v>
      </c>
      <c r="C1874" t="s">
        <v>795</v>
      </c>
      <c r="D1874" t="s">
        <v>796</v>
      </c>
      <c r="E1874" t="s">
        <v>797</v>
      </c>
      <c r="F1874" t="s">
        <v>798</v>
      </c>
      <c r="G1874">
        <v>0.86899999999999999</v>
      </c>
      <c r="H1874">
        <v>0.83299999999999996</v>
      </c>
      <c r="I1874">
        <v>0.36399999999999999</v>
      </c>
      <c r="J1874">
        <v>0.86899999999999999</v>
      </c>
      <c r="K1874" t="s">
        <v>7</v>
      </c>
      <c r="L1874">
        <v>0.84773600000000005</v>
      </c>
      <c r="M1874">
        <v>0.84924100000000002</v>
      </c>
    </row>
    <row r="1875" spans="1:13" ht="15" x14ac:dyDescent="0.3">
      <c r="A1875" s="1"/>
      <c r="B1875" t="s">
        <v>8</v>
      </c>
      <c r="C1875" t="s">
        <v>5179</v>
      </c>
      <c r="D1875" t="s">
        <v>10987</v>
      </c>
      <c r="E1875" t="s">
        <v>10988</v>
      </c>
      <c r="F1875" t="s">
        <v>10456</v>
      </c>
      <c r="G1875">
        <v>0.86899999999999999</v>
      </c>
      <c r="H1875">
        <v>1</v>
      </c>
      <c r="I1875">
        <v>0</v>
      </c>
      <c r="J1875">
        <v>0.86899999999999999</v>
      </c>
      <c r="K1875" t="s">
        <v>7</v>
      </c>
      <c r="L1875">
        <v>0.92713100000000004</v>
      </c>
      <c r="M1875">
        <v>0.91579699999999997</v>
      </c>
    </row>
    <row r="1876" spans="1:13" ht="15" x14ac:dyDescent="0.3">
      <c r="A1876" s="1"/>
      <c r="B1876" t="s">
        <v>8</v>
      </c>
      <c r="C1876" t="s">
        <v>1312</v>
      </c>
      <c r="D1876" t="s">
        <v>1316</v>
      </c>
      <c r="E1876" t="s">
        <v>1314</v>
      </c>
      <c r="F1876" t="s">
        <v>1317</v>
      </c>
      <c r="G1876">
        <v>0.86699999999999999</v>
      </c>
      <c r="H1876">
        <v>0.75</v>
      </c>
      <c r="I1876">
        <v>0.25</v>
      </c>
      <c r="J1876">
        <v>0.86699999999999999</v>
      </c>
      <c r="K1876" t="s">
        <v>7</v>
      </c>
      <c r="L1876">
        <v>0.74505100000000002</v>
      </c>
      <c r="M1876">
        <v>0.75172499999999998</v>
      </c>
    </row>
    <row r="1877" spans="1:13" ht="15" x14ac:dyDescent="0.3">
      <c r="A1877" s="1"/>
      <c r="B1877" t="s">
        <v>8</v>
      </c>
      <c r="C1877" t="s">
        <v>1196</v>
      </c>
      <c r="D1877" t="s">
        <v>1197</v>
      </c>
      <c r="E1877" t="s">
        <v>1198</v>
      </c>
      <c r="F1877" t="s">
        <v>1198</v>
      </c>
      <c r="G1877">
        <v>0.86599999999999999</v>
      </c>
      <c r="H1877">
        <v>1</v>
      </c>
      <c r="I1877">
        <v>0.66700000000000004</v>
      </c>
      <c r="J1877">
        <v>0.86599999999999999</v>
      </c>
      <c r="K1877" t="s">
        <v>7</v>
      </c>
      <c r="L1877">
        <v>0.84301199999999998</v>
      </c>
      <c r="M1877">
        <v>0.83039399999999997</v>
      </c>
    </row>
    <row r="1878" spans="1:13" ht="15" x14ac:dyDescent="0.3">
      <c r="A1878" s="1"/>
      <c r="B1878" t="s">
        <v>8</v>
      </c>
      <c r="C1878" t="s">
        <v>3770</v>
      </c>
      <c r="D1878" t="s">
        <v>7781</v>
      </c>
      <c r="E1878" t="s">
        <v>10989</v>
      </c>
      <c r="F1878" t="s">
        <v>7783</v>
      </c>
      <c r="G1878">
        <v>0.86599999999999999</v>
      </c>
      <c r="H1878">
        <v>0.66700000000000004</v>
      </c>
      <c r="I1878">
        <v>0.2</v>
      </c>
      <c r="J1878">
        <v>0.86599999999999999</v>
      </c>
      <c r="K1878" t="s">
        <v>7</v>
      </c>
      <c r="L1878">
        <v>0.88805199999999995</v>
      </c>
      <c r="M1878">
        <v>0.88120600000000004</v>
      </c>
    </row>
    <row r="1879" spans="1:13" ht="15" x14ac:dyDescent="0.3">
      <c r="A1879" s="1"/>
      <c r="B1879" t="s">
        <v>8</v>
      </c>
      <c r="C1879" t="s">
        <v>3981</v>
      </c>
      <c r="D1879" t="s">
        <v>10990</v>
      </c>
      <c r="E1879" t="s">
        <v>8191</v>
      </c>
      <c r="F1879" t="s">
        <v>8182</v>
      </c>
      <c r="G1879">
        <v>0.86399999999999999</v>
      </c>
      <c r="H1879">
        <v>0.77800000000000002</v>
      </c>
      <c r="I1879">
        <v>0.70599999999999996</v>
      </c>
      <c r="J1879">
        <v>0.86399999999999999</v>
      </c>
      <c r="K1879" t="s">
        <v>7</v>
      </c>
      <c r="L1879">
        <v>0.88784799999999997</v>
      </c>
      <c r="M1879">
        <v>0.87974200000000002</v>
      </c>
    </row>
    <row r="1880" spans="1:13" ht="15" x14ac:dyDescent="0.3">
      <c r="A1880" s="1"/>
      <c r="B1880" t="s">
        <v>8</v>
      </c>
      <c r="C1880" t="s">
        <v>4217</v>
      </c>
      <c r="D1880" t="s">
        <v>10991</v>
      </c>
      <c r="E1880" t="s">
        <v>10992</v>
      </c>
      <c r="F1880" t="s">
        <v>10993</v>
      </c>
      <c r="G1880">
        <v>0.86399999999999999</v>
      </c>
      <c r="H1880">
        <v>0</v>
      </c>
      <c r="I1880">
        <v>0.66700000000000004</v>
      </c>
      <c r="J1880">
        <v>0.86399999999999999</v>
      </c>
      <c r="K1880" t="s">
        <v>7</v>
      </c>
      <c r="L1880">
        <v>0.91655500000000001</v>
      </c>
      <c r="M1880">
        <v>0.90768199999999999</v>
      </c>
    </row>
    <row r="1881" spans="1:13" ht="15" x14ac:dyDescent="0.3">
      <c r="A1881" s="1"/>
      <c r="B1881" t="s">
        <v>8</v>
      </c>
      <c r="C1881" t="s">
        <v>5084</v>
      </c>
      <c r="D1881" t="s">
        <v>11726</v>
      </c>
      <c r="E1881" t="s">
        <v>11127</v>
      </c>
      <c r="F1881" t="s">
        <v>11727</v>
      </c>
      <c r="G1881">
        <v>0.86399999999999999</v>
      </c>
      <c r="H1881">
        <v>0.66700000000000004</v>
      </c>
      <c r="I1881">
        <v>0.66700000000000004</v>
      </c>
      <c r="J1881">
        <v>0.86399999999999999</v>
      </c>
      <c r="K1881" t="s">
        <v>7</v>
      </c>
      <c r="L1881">
        <v>0.88522299999999998</v>
      </c>
      <c r="M1881">
        <v>0.88590999999999998</v>
      </c>
    </row>
    <row r="1882" spans="1:13" ht="15" x14ac:dyDescent="0.3">
      <c r="A1882" s="1"/>
      <c r="B1882" t="s">
        <v>8</v>
      </c>
      <c r="C1882" t="s">
        <v>4148</v>
      </c>
      <c r="D1882" t="s">
        <v>10994</v>
      </c>
      <c r="E1882" t="s">
        <v>8503</v>
      </c>
      <c r="F1882" t="s">
        <v>8503</v>
      </c>
      <c r="G1882">
        <v>0.86399999999999999</v>
      </c>
      <c r="H1882">
        <v>1</v>
      </c>
      <c r="I1882">
        <v>0.5</v>
      </c>
      <c r="J1882">
        <v>0.86399999999999999</v>
      </c>
      <c r="K1882" t="s">
        <v>7</v>
      </c>
      <c r="L1882">
        <v>0.86646199999999995</v>
      </c>
      <c r="M1882">
        <v>0.855599</v>
      </c>
    </row>
    <row r="1883" spans="1:13" ht="15" x14ac:dyDescent="0.3">
      <c r="A1883" s="1"/>
      <c r="B1883" t="s">
        <v>8</v>
      </c>
      <c r="C1883" t="s">
        <v>1058</v>
      </c>
      <c r="D1883" t="s">
        <v>1059</v>
      </c>
      <c r="E1883" t="s">
        <v>1060</v>
      </c>
      <c r="F1883" t="s">
        <v>1061</v>
      </c>
      <c r="G1883">
        <v>0.86399999999999999</v>
      </c>
      <c r="H1883">
        <v>0.4</v>
      </c>
      <c r="I1883">
        <v>0.33300000000000002</v>
      </c>
      <c r="J1883">
        <v>0.86399999999999999</v>
      </c>
      <c r="K1883" t="s">
        <v>7</v>
      </c>
      <c r="L1883">
        <v>0.85098099999999999</v>
      </c>
      <c r="M1883">
        <v>0.82588799999999996</v>
      </c>
    </row>
    <row r="1884" spans="1:13" ht="15" x14ac:dyDescent="0.3">
      <c r="A1884" s="1"/>
      <c r="B1884" t="s">
        <v>8</v>
      </c>
      <c r="C1884" t="s">
        <v>1091</v>
      </c>
      <c r="D1884" t="s">
        <v>1092</v>
      </c>
      <c r="E1884" t="s">
        <v>1091</v>
      </c>
      <c r="F1884" t="s">
        <v>1093</v>
      </c>
      <c r="G1884">
        <v>0.86299999999999999</v>
      </c>
      <c r="H1884">
        <v>1</v>
      </c>
      <c r="I1884">
        <v>0</v>
      </c>
      <c r="J1884">
        <v>0.86299999999999999</v>
      </c>
      <c r="K1884" t="s">
        <v>7</v>
      </c>
      <c r="L1884">
        <v>0.66049400000000003</v>
      </c>
      <c r="M1884">
        <v>0.65977399999999997</v>
      </c>
    </row>
    <row r="1885" spans="1:13" ht="15" x14ac:dyDescent="0.3">
      <c r="A1885" s="1"/>
      <c r="B1885" t="s">
        <v>8</v>
      </c>
      <c r="C1885" t="s">
        <v>1643</v>
      </c>
      <c r="D1885" t="s">
        <v>1647</v>
      </c>
      <c r="E1885" t="s">
        <v>1645</v>
      </c>
      <c r="F1885" t="s">
        <v>1648</v>
      </c>
      <c r="G1885">
        <v>0.86199999999999999</v>
      </c>
      <c r="H1885">
        <v>0.57099999999999995</v>
      </c>
      <c r="I1885">
        <v>0.44400000000000001</v>
      </c>
      <c r="J1885">
        <v>0.86199999999999999</v>
      </c>
      <c r="K1885" t="s">
        <v>7</v>
      </c>
      <c r="L1885">
        <v>0.77981299999999998</v>
      </c>
      <c r="M1885">
        <v>0.77483900000000006</v>
      </c>
    </row>
    <row r="1886" spans="1:13" ht="15" x14ac:dyDescent="0.3">
      <c r="A1886" s="1"/>
      <c r="B1886" t="s">
        <v>8</v>
      </c>
      <c r="C1886" t="s">
        <v>3195</v>
      </c>
      <c r="D1886" t="s">
        <v>10995</v>
      </c>
      <c r="E1886" t="s">
        <v>10996</v>
      </c>
      <c r="F1886" t="s">
        <v>10997</v>
      </c>
      <c r="G1886">
        <v>0.86199999999999999</v>
      </c>
      <c r="H1886">
        <v>0.57099999999999995</v>
      </c>
      <c r="I1886">
        <v>0</v>
      </c>
      <c r="J1886">
        <v>0.86199999999999999</v>
      </c>
      <c r="K1886" t="s">
        <v>7</v>
      </c>
      <c r="L1886">
        <v>0.87844299999999997</v>
      </c>
      <c r="M1886">
        <v>0.86490500000000003</v>
      </c>
    </row>
    <row r="1887" spans="1:13" ht="15" x14ac:dyDescent="0.3">
      <c r="A1887" s="1"/>
      <c r="B1887" t="s">
        <v>8</v>
      </c>
      <c r="C1887" t="s">
        <v>3692</v>
      </c>
      <c r="D1887" t="s">
        <v>11728</v>
      </c>
      <c r="E1887" t="s">
        <v>7645</v>
      </c>
      <c r="F1887" t="s">
        <v>7646</v>
      </c>
      <c r="G1887">
        <v>0.86099999999999999</v>
      </c>
      <c r="H1887">
        <v>0.66700000000000004</v>
      </c>
      <c r="I1887">
        <v>0.66700000000000004</v>
      </c>
      <c r="J1887">
        <v>0.86099999999999999</v>
      </c>
      <c r="K1887" t="s">
        <v>7</v>
      </c>
      <c r="L1887">
        <v>0.89143799999999995</v>
      </c>
      <c r="M1887">
        <v>0.89081900000000003</v>
      </c>
    </row>
    <row r="1888" spans="1:13" ht="15" x14ac:dyDescent="0.3">
      <c r="A1888" s="1"/>
      <c r="B1888" t="s">
        <v>8</v>
      </c>
      <c r="C1888" t="s">
        <v>330</v>
      </c>
      <c r="D1888" t="s">
        <v>334</v>
      </c>
      <c r="E1888" t="s">
        <v>332</v>
      </c>
      <c r="F1888" t="s">
        <v>335</v>
      </c>
      <c r="G1888">
        <v>0.86099999999999999</v>
      </c>
      <c r="H1888">
        <v>0.88900000000000001</v>
      </c>
      <c r="I1888">
        <v>0</v>
      </c>
      <c r="J1888">
        <v>0.86099999999999999</v>
      </c>
      <c r="K1888" t="s">
        <v>7</v>
      </c>
      <c r="L1888">
        <v>0.81800099999999998</v>
      </c>
      <c r="M1888">
        <v>0.79794399999999999</v>
      </c>
    </row>
    <row r="1889" spans="1:13" ht="15" x14ac:dyDescent="0.3">
      <c r="A1889" s="1"/>
      <c r="B1889" t="s">
        <v>8</v>
      </c>
      <c r="C1889" t="s">
        <v>1265</v>
      </c>
      <c r="D1889" t="s">
        <v>1266</v>
      </c>
      <c r="E1889" t="s">
        <v>1267</v>
      </c>
      <c r="F1889" t="s">
        <v>1268</v>
      </c>
      <c r="G1889">
        <v>0.86099999999999999</v>
      </c>
      <c r="H1889">
        <v>0</v>
      </c>
      <c r="I1889">
        <v>0</v>
      </c>
      <c r="J1889">
        <v>0.86099999999999999</v>
      </c>
      <c r="K1889" t="s">
        <v>7</v>
      </c>
      <c r="L1889">
        <v>0.75618399999999997</v>
      </c>
      <c r="M1889">
        <v>0.75069600000000003</v>
      </c>
    </row>
    <row r="1890" spans="1:13" ht="15" x14ac:dyDescent="0.3">
      <c r="A1890" s="1"/>
      <c r="B1890" t="s">
        <v>8</v>
      </c>
      <c r="C1890" t="s">
        <v>3703</v>
      </c>
      <c r="D1890" t="s">
        <v>7669</v>
      </c>
      <c r="E1890" t="s">
        <v>7670</v>
      </c>
      <c r="F1890" t="s">
        <v>7670</v>
      </c>
      <c r="G1890">
        <v>0.86</v>
      </c>
      <c r="H1890">
        <v>1</v>
      </c>
      <c r="I1890">
        <v>0.5</v>
      </c>
      <c r="J1890">
        <v>0.86</v>
      </c>
      <c r="K1890" t="s">
        <v>7</v>
      </c>
      <c r="L1890">
        <v>0.94672100000000003</v>
      </c>
      <c r="M1890">
        <v>0.93298800000000004</v>
      </c>
    </row>
    <row r="1891" spans="1:13" ht="15" x14ac:dyDescent="0.3">
      <c r="A1891" s="1"/>
      <c r="B1891" t="s">
        <v>8</v>
      </c>
      <c r="C1891" t="s">
        <v>3743</v>
      </c>
      <c r="D1891" t="s">
        <v>7731</v>
      </c>
      <c r="E1891" t="s">
        <v>7730</v>
      </c>
      <c r="F1891" t="s">
        <v>7732</v>
      </c>
      <c r="G1891">
        <v>0.86</v>
      </c>
      <c r="H1891">
        <v>0.85699999999999998</v>
      </c>
      <c r="I1891">
        <v>0</v>
      </c>
      <c r="J1891">
        <v>0.86</v>
      </c>
      <c r="K1891" t="s">
        <v>7</v>
      </c>
      <c r="L1891">
        <v>0.89932900000000005</v>
      </c>
      <c r="M1891">
        <v>0.88371599999999995</v>
      </c>
    </row>
    <row r="1892" spans="1:13" ht="15" x14ac:dyDescent="0.3">
      <c r="A1892" s="1"/>
      <c r="B1892" t="s">
        <v>8</v>
      </c>
      <c r="C1892" t="s">
        <v>4133</v>
      </c>
      <c r="D1892" t="s">
        <v>10999</v>
      </c>
      <c r="E1892" t="s">
        <v>11000</v>
      </c>
      <c r="F1892" t="s">
        <v>8483</v>
      </c>
      <c r="G1892">
        <v>0.85899999999999999</v>
      </c>
      <c r="H1892">
        <v>0.5</v>
      </c>
      <c r="I1892">
        <v>0.66700000000000004</v>
      </c>
      <c r="J1892">
        <v>0.85899999999999999</v>
      </c>
      <c r="K1892" t="s">
        <v>7</v>
      </c>
      <c r="L1892">
        <v>0.87785400000000002</v>
      </c>
      <c r="M1892">
        <v>0.88279399999999997</v>
      </c>
    </row>
    <row r="1893" spans="1:13" ht="15" x14ac:dyDescent="0.3">
      <c r="A1893" s="1"/>
      <c r="B1893" t="s">
        <v>8</v>
      </c>
      <c r="C1893" t="s">
        <v>5158</v>
      </c>
      <c r="D1893" t="s">
        <v>11001</v>
      </c>
      <c r="E1893" t="s">
        <v>10419</v>
      </c>
      <c r="F1893" t="s">
        <v>10419</v>
      </c>
      <c r="G1893">
        <v>0.85899999999999999</v>
      </c>
      <c r="H1893">
        <v>1</v>
      </c>
      <c r="I1893">
        <v>0.5</v>
      </c>
      <c r="J1893">
        <v>0.85899999999999999</v>
      </c>
      <c r="K1893" t="s">
        <v>7</v>
      </c>
      <c r="L1893">
        <v>0.94931299999999996</v>
      </c>
      <c r="M1893">
        <v>0.94050999999999996</v>
      </c>
    </row>
    <row r="1894" spans="1:13" ht="15" x14ac:dyDescent="0.3">
      <c r="A1894" s="1"/>
      <c r="B1894" t="s">
        <v>8</v>
      </c>
      <c r="C1894" t="s">
        <v>617</v>
      </c>
      <c r="D1894" t="s">
        <v>619</v>
      </c>
      <c r="E1894" t="s">
        <v>617</v>
      </c>
      <c r="F1894" t="s">
        <v>617</v>
      </c>
      <c r="G1894">
        <v>0.85799999999999998</v>
      </c>
      <c r="H1894">
        <v>1</v>
      </c>
      <c r="I1894">
        <v>0</v>
      </c>
      <c r="J1894">
        <v>0.85799999999999998</v>
      </c>
      <c r="K1894" t="s">
        <v>7</v>
      </c>
      <c r="L1894">
        <v>0.88480000000000003</v>
      </c>
      <c r="M1894">
        <v>0.89470799999999995</v>
      </c>
    </row>
    <row r="1895" spans="1:13" ht="15" x14ac:dyDescent="0.3">
      <c r="A1895" s="1"/>
      <c r="B1895" t="s">
        <v>8</v>
      </c>
      <c r="C1895" t="s">
        <v>11002</v>
      </c>
      <c r="D1895" t="s">
        <v>8490</v>
      </c>
      <c r="E1895" t="s">
        <v>8491</v>
      </c>
      <c r="F1895" t="s">
        <v>11003</v>
      </c>
      <c r="G1895">
        <v>0.85699999999999998</v>
      </c>
      <c r="H1895">
        <v>0.66700000000000004</v>
      </c>
      <c r="I1895">
        <v>0.66700000000000004</v>
      </c>
      <c r="J1895">
        <v>0.85699999999999998</v>
      </c>
      <c r="K1895" t="s">
        <v>7</v>
      </c>
      <c r="L1895">
        <v>0.86862799999999996</v>
      </c>
      <c r="M1895">
        <v>0.86114400000000002</v>
      </c>
    </row>
    <row r="1896" spans="1:13" ht="15" x14ac:dyDescent="0.3">
      <c r="A1896" s="1"/>
      <c r="B1896" t="s">
        <v>8</v>
      </c>
      <c r="C1896" t="s">
        <v>5078</v>
      </c>
      <c r="D1896" t="s">
        <v>11004</v>
      </c>
      <c r="E1896" t="s">
        <v>10279</v>
      </c>
      <c r="F1896" t="s">
        <v>10279</v>
      </c>
      <c r="G1896">
        <v>0.85699999999999998</v>
      </c>
      <c r="H1896">
        <v>1</v>
      </c>
      <c r="I1896">
        <v>0.182</v>
      </c>
      <c r="J1896">
        <v>0.85699999999999998</v>
      </c>
      <c r="K1896" t="s">
        <v>7</v>
      </c>
      <c r="L1896">
        <v>0.82135000000000002</v>
      </c>
      <c r="M1896">
        <v>0.81316500000000003</v>
      </c>
    </row>
    <row r="1897" spans="1:13" ht="15" x14ac:dyDescent="0.3">
      <c r="A1897" s="1"/>
      <c r="B1897" t="s">
        <v>8</v>
      </c>
      <c r="C1897" t="s">
        <v>3767</v>
      </c>
      <c r="D1897" t="s">
        <v>11729</v>
      </c>
      <c r="E1897" t="s">
        <v>7774</v>
      </c>
      <c r="F1897" t="s">
        <v>7774</v>
      </c>
      <c r="G1897">
        <v>0.85699999999999998</v>
      </c>
      <c r="H1897">
        <v>1</v>
      </c>
      <c r="I1897">
        <v>0</v>
      </c>
      <c r="J1897">
        <v>0.85699999999999998</v>
      </c>
      <c r="K1897" t="s">
        <v>7</v>
      </c>
      <c r="L1897">
        <v>0.95958900000000003</v>
      </c>
      <c r="M1897">
        <v>0.95969099999999996</v>
      </c>
    </row>
    <row r="1898" spans="1:13" ht="15" x14ac:dyDescent="0.3">
      <c r="A1898" s="1" t="s">
        <v>11730</v>
      </c>
      <c r="B1898" t="s">
        <v>8</v>
      </c>
      <c r="C1898" t="s">
        <v>5124</v>
      </c>
      <c r="D1898" t="s">
        <v>11007</v>
      </c>
      <c r="E1898" t="s">
        <v>11008</v>
      </c>
      <c r="F1898" t="s">
        <v>11008</v>
      </c>
      <c r="G1898">
        <v>0.85599999999999998</v>
      </c>
      <c r="H1898">
        <v>1</v>
      </c>
      <c r="I1898">
        <v>0.5</v>
      </c>
      <c r="J1898">
        <v>0.85599999999999998</v>
      </c>
      <c r="K1898" t="s">
        <v>7</v>
      </c>
      <c r="L1898">
        <v>0.91185099999999997</v>
      </c>
      <c r="M1898">
        <v>0.91258300000000003</v>
      </c>
    </row>
    <row r="1899" spans="1:13" ht="15" x14ac:dyDescent="0.3">
      <c r="A1899" s="1"/>
      <c r="B1899" t="s">
        <v>8</v>
      </c>
      <c r="C1899" t="s">
        <v>2233</v>
      </c>
      <c r="D1899" t="s">
        <v>10402</v>
      </c>
      <c r="E1899" t="s">
        <v>73</v>
      </c>
      <c r="F1899" t="s">
        <v>10403</v>
      </c>
      <c r="G1899">
        <v>0.85499999999999998</v>
      </c>
      <c r="H1899">
        <v>0.66700000000000004</v>
      </c>
      <c r="I1899">
        <v>0.66700000000000004</v>
      </c>
      <c r="J1899">
        <v>0.85499999999999998</v>
      </c>
      <c r="K1899" t="s">
        <v>7</v>
      </c>
      <c r="L1899">
        <v>0.88258999999999999</v>
      </c>
      <c r="M1899">
        <v>0.87416099999999997</v>
      </c>
    </row>
    <row r="1900" spans="1:13" ht="15" x14ac:dyDescent="0.3">
      <c r="A1900" s="1"/>
      <c r="B1900" t="s">
        <v>8</v>
      </c>
      <c r="C1900" t="s">
        <v>3587</v>
      </c>
      <c r="D1900" t="s">
        <v>11731</v>
      </c>
      <c r="E1900" t="s">
        <v>10753</v>
      </c>
      <c r="F1900" t="s">
        <v>11732</v>
      </c>
      <c r="G1900">
        <v>0.85399999999999998</v>
      </c>
      <c r="H1900">
        <v>0.85699999999999998</v>
      </c>
      <c r="I1900">
        <v>0.57099999999999995</v>
      </c>
      <c r="J1900">
        <v>0.85399999999999998</v>
      </c>
      <c r="K1900" t="s">
        <v>7</v>
      </c>
      <c r="L1900">
        <v>0.84185600000000005</v>
      </c>
      <c r="M1900">
        <v>0.82591800000000004</v>
      </c>
    </row>
    <row r="1901" spans="1:13" ht="15" x14ac:dyDescent="0.3">
      <c r="A1901" s="1"/>
      <c r="B1901" t="s">
        <v>8</v>
      </c>
      <c r="C1901" t="s">
        <v>1116</v>
      </c>
      <c r="D1901" t="s">
        <v>1117</v>
      </c>
      <c r="E1901" t="s">
        <v>1116</v>
      </c>
      <c r="F1901" t="s">
        <v>1116</v>
      </c>
      <c r="G1901">
        <v>0.85399999999999998</v>
      </c>
      <c r="H1901">
        <v>1</v>
      </c>
      <c r="I1901">
        <v>0</v>
      </c>
      <c r="J1901">
        <v>0.85399999999999998</v>
      </c>
      <c r="K1901" t="s">
        <v>7</v>
      </c>
      <c r="L1901">
        <v>0.665049</v>
      </c>
      <c r="M1901">
        <v>0.66338900000000001</v>
      </c>
    </row>
    <row r="1902" spans="1:13" ht="15" x14ac:dyDescent="0.3">
      <c r="A1902" s="1"/>
      <c r="B1902" t="s">
        <v>8</v>
      </c>
      <c r="C1902" t="s">
        <v>4817</v>
      </c>
      <c r="D1902" t="s">
        <v>11009</v>
      </c>
      <c r="E1902" t="s">
        <v>11010</v>
      </c>
      <c r="F1902" t="s">
        <v>11011</v>
      </c>
      <c r="G1902">
        <v>0.85399999999999998</v>
      </c>
      <c r="H1902">
        <v>1</v>
      </c>
      <c r="I1902">
        <v>0</v>
      </c>
      <c r="J1902">
        <v>0.85399999999999998</v>
      </c>
      <c r="K1902" t="s">
        <v>7</v>
      </c>
      <c r="L1902">
        <v>0.94510400000000006</v>
      </c>
      <c r="M1902">
        <v>0.94523000000000001</v>
      </c>
    </row>
    <row r="1903" spans="1:13" ht="15" x14ac:dyDescent="0.3">
      <c r="A1903" s="1"/>
      <c r="B1903" t="s">
        <v>8</v>
      </c>
      <c r="C1903" t="s">
        <v>432</v>
      </c>
      <c r="D1903" t="s">
        <v>435</v>
      </c>
      <c r="E1903" t="s">
        <v>432</v>
      </c>
      <c r="F1903" t="s">
        <v>432</v>
      </c>
      <c r="G1903">
        <v>0.85199999999999998</v>
      </c>
      <c r="H1903">
        <v>1</v>
      </c>
      <c r="I1903">
        <v>0.4</v>
      </c>
      <c r="J1903">
        <v>0.85199999999999998</v>
      </c>
      <c r="K1903" t="s">
        <v>7</v>
      </c>
      <c r="L1903">
        <v>0.71122399999999997</v>
      </c>
      <c r="M1903">
        <v>0.72152300000000003</v>
      </c>
    </row>
    <row r="1904" spans="1:13" ht="15" x14ac:dyDescent="0.3">
      <c r="A1904" s="1"/>
      <c r="B1904" t="s">
        <v>8</v>
      </c>
      <c r="C1904" t="s">
        <v>432</v>
      </c>
      <c r="D1904" t="s">
        <v>435</v>
      </c>
      <c r="E1904" t="s">
        <v>432</v>
      </c>
      <c r="F1904" t="s">
        <v>432</v>
      </c>
      <c r="G1904">
        <v>0.85199999999999998</v>
      </c>
      <c r="H1904">
        <v>1</v>
      </c>
      <c r="I1904">
        <v>0.4</v>
      </c>
      <c r="J1904">
        <v>0.85199999999999998</v>
      </c>
      <c r="K1904" t="s">
        <v>7</v>
      </c>
      <c r="L1904">
        <v>0.71122399999999997</v>
      </c>
      <c r="M1904">
        <v>0.72152300000000003</v>
      </c>
    </row>
    <row r="1905" spans="1:13" ht="15" x14ac:dyDescent="0.3">
      <c r="A1905" s="1"/>
      <c r="B1905" t="s">
        <v>8</v>
      </c>
      <c r="C1905" t="s">
        <v>4879</v>
      </c>
      <c r="D1905" t="s">
        <v>11012</v>
      </c>
      <c r="E1905" t="s">
        <v>9901</v>
      </c>
      <c r="F1905" t="s">
        <v>11013</v>
      </c>
      <c r="G1905">
        <v>0.85199999999999998</v>
      </c>
      <c r="H1905">
        <v>0.8</v>
      </c>
      <c r="I1905">
        <v>0</v>
      </c>
      <c r="J1905">
        <v>0.85199999999999998</v>
      </c>
      <c r="K1905" t="s">
        <v>7</v>
      </c>
      <c r="L1905">
        <v>0.86893399999999998</v>
      </c>
      <c r="M1905">
        <v>0.86108300000000004</v>
      </c>
    </row>
    <row r="1906" spans="1:13" ht="15" x14ac:dyDescent="0.3">
      <c r="A1906" s="1"/>
      <c r="B1906" t="s">
        <v>8</v>
      </c>
      <c r="C1906" t="s">
        <v>3592</v>
      </c>
      <c r="D1906" t="s">
        <v>11733</v>
      </c>
      <c r="E1906" t="s">
        <v>7470</v>
      </c>
      <c r="F1906" t="s">
        <v>7472</v>
      </c>
      <c r="G1906">
        <v>0.85099999999999998</v>
      </c>
      <c r="H1906">
        <v>0.85699999999999998</v>
      </c>
      <c r="I1906">
        <v>0.28599999999999998</v>
      </c>
      <c r="J1906">
        <v>0.85099999999999998</v>
      </c>
      <c r="K1906" t="s">
        <v>7</v>
      </c>
      <c r="L1906">
        <v>0.81703400000000004</v>
      </c>
      <c r="M1906">
        <v>0.80583000000000005</v>
      </c>
    </row>
    <row r="1907" spans="1:13" ht="15" x14ac:dyDescent="0.3">
      <c r="A1907" s="1"/>
      <c r="B1907" t="s">
        <v>8</v>
      </c>
      <c r="C1907" t="s">
        <v>3752</v>
      </c>
      <c r="D1907" t="s">
        <v>7749</v>
      </c>
      <c r="E1907" t="s">
        <v>7752</v>
      </c>
      <c r="F1907" t="s">
        <v>7751</v>
      </c>
      <c r="G1907">
        <v>0.85099999999999998</v>
      </c>
      <c r="H1907">
        <v>0.66700000000000004</v>
      </c>
      <c r="I1907">
        <v>0</v>
      </c>
      <c r="J1907">
        <v>0.85099999999999998</v>
      </c>
      <c r="K1907" t="s">
        <v>7</v>
      </c>
      <c r="L1907">
        <v>0.83852899999999997</v>
      </c>
      <c r="M1907">
        <v>0.83716400000000002</v>
      </c>
    </row>
    <row r="1908" spans="1:13" ht="15" x14ac:dyDescent="0.3">
      <c r="A1908" s="1"/>
      <c r="B1908" t="s">
        <v>8</v>
      </c>
      <c r="C1908" t="s">
        <v>4262</v>
      </c>
      <c r="D1908" t="s">
        <v>11014</v>
      </c>
      <c r="E1908" t="s">
        <v>11015</v>
      </c>
      <c r="F1908" t="s">
        <v>8674</v>
      </c>
      <c r="G1908">
        <v>0.85</v>
      </c>
      <c r="H1908">
        <v>0</v>
      </c>
      <c r="I1908">
        <v>0</v>
      </c>
      <c r="J1908">
        <v>0.85</v>
      </c>
      <c r="K1908" t="s">
        <v>7</v>
      </c>
      <c r="L1908">
        <v>0.83666200000000002</v>
      </c>
      <c r="M1908">
        <v>0.82050900000000004</v>
      </c>
    </row>
    <row r="1909" spans="1:13" ht="15" x14ac:dyDescent="0.3">
      <c r="A1909" s="1"/>
      <c r="B1909" t="s">
        <v>8</v>
      </c>
      <c r="C1909" t="s">
        <v>3531</v>
      </c>
      <c r="D1909" t="s">
        <v>7380</v>
      </c>
      <c r="E1909" t="s">
        <v>7381</v>
      </c>
      <c r="F1909" t="s">
        <v>7381</v>
      </c>
      <c r="G1909">
        <v>0.84899999999999998</v>
      </c>
      <c r="H1909">
        <v>1</v>
      </c>
      <c r="I1909">
        <v>0</v>
      </c>
      <c r="J1909">
        <v>0.84899999999999998</v>
      </c>
      <c r="K1909" t="s">
        <v>7</v>
      </c>
      <c r="L1909">
        <v>0.88436400000000004</v>
      </c>
      <c r="M1909">
        <v>0.87990900000000005</v>
      </c>
    </row>
    <row r="1910" spans="1:13" ht="15" x14ac:dyDescent="0.3">
      <c r="A1910" s="1"/>
      <c r="B1910" t="s">
        <v>8</v>
      </c>
      <c r="C1910" t="s">
        <v>5093</v>
      </c>
      <c r="D1910" t="s">
        <v>11017</v>
      </c>
      <c r="E1910" t="s">
        <v>11018</v>
      </c>
      <c r="F1910" t="s">
        <v>10306</v>
      </c>
      <c r="G1910">
        <v>0.84899999999999998</v>
      </c>
      <c r="H1910">
        <v>1</v>
      </c>
      <c r="I1910">
        <v>0</v>
      </c>
      <c r="J1910">
        <v>0.84899999999999998</v>
      </c>
      <c r="K1910" t="s">
        <v>7</v>
      </c>
      <c r="L1910">
        <v>0.768733</v>
      </c>
      <c r="M1910">
        <v>0.76615100000000003</v>
      </c>
    </row>
    <row r="1911" spans="1:13" ht="15" x14ac:dyDescent="0.3">
      <c r="A1911" s="1" t="s">
        <v>11734</v>
      </c>
      <c r="B1911" t="s">
        <v>8</v>
      </c>
      <c r="C1911" t="s">
        <v>3250</v>
      </c>
      <c r="D1911" t="s">
        <v>11019</v>
      </c>
      <c r="E1911" t="s">
        <v>6824</v>
      </c>
      <c r="F1911" t="s">
        <v>11020</v>
      </c>
      <c r="G1911">
        <v>0.84799999999999998</v>
      </c>
      <c r="H1911">
        <v>1</v>
      </c>
      <c r="I1911">
        <v>0</v>
      </c>
      <c r="J1911">
        <v>0.84799999999999998</v>
      </c>
      <c r="K1911" t="s">
        <v>7</v>
      </c>
      <c r="L1911">
        <v>0.80641300000000005</v>
      </c>
      <c r="M1911">
        <v>0.79727499999999996</v>
      </c>
    </row>
    <row r="1912" spans="1:13" ht="15" x14ac:dyDescent="0.3">
      <c r="A1912" s="1"/>
      <c r="B1912" t="s">
        <v>8</v>
      </c>
      <c r="C1912" t="s">
        <v>3956</v>
      </c>
      <c r="D1912" t="s">
        <v>11021</v>
      </c>
      <c r="E1912" t="s">
        <v>8136</v>
      </c>
      <c r="F1912" t="s">
        <v>8136</v>
      </c>
      <c r="G1912">
        <v>0.84799999999999998</v>
      </c>
      <c r="H1912">
        <v>1</v>
      </c>
      <c r="I1912">
        <v>0</v>
      </c>
      <c r="J1912">
        <v>0.84799999999999998</v>
      </c>
      <c r="K1912" t="s">
        <v>7</v>
      </c>
      <c r="L1912">
        <v>0.80863700000000005</v>
      </c>
      <c r="M1912">
        <v>0.79257599999999995</v>
      </c>
    </row>
    <row r="1913" spans="1:13" ht="15" x14ac:dyDescent="0.3">
      <c r="A1913" s="1"/>
      <c r="B1913" t="s">
        <v>8</v>
      </c>
      <c r="C1913" t="s">
        <v>4585</v>
      </c>
      <c r="D1913" t="s">
        <v>11022</v>
      </c>
      <c r="E1913" t="s">
        <v>9256</v>
      </c>
      <c r="F1913" t="s">
        <v>9256</v>
      </c>
      <c r="G1913">
        <v>0.84799999999999998</v>
      </c>
      <c r="H1913">
        <v>1</v>
      </c>
      <c r="I1913">
        <v>0</v>
      </c>
      <c r="J1913">
        <v>0.84799999999999998</v>
      </c>
      <c r="K1913" t="s">
        <v>7</v>
      </c>
      <c r="L1913">
        <v>0.81940900000000005</v>
      </c>
      <c r="M1913">
        <v>0.80927499999999997</v>
      </c>
    </row>
    <row r="1914" spans="1:13" ht="15" x14ac:dyDescent="0.3">
      <c r="A1914" s="1"/>
      <c r="B1914" t="s">
        <v>8</v>
      </c>
      <c r="C1914" t="s">
        <v>3729</v>
      </c>
      <c r="D1914" t="s">
        <v>7703</v>
      </c>
      <c r="E1914" t="s">
        <v>10825</v>
      </c>
      <c r="F1914" t="s">
        <v>7704</v>
      </c>
      <c r="G1914">
        <v>0.84699999999999998</v>
      </c>
      <c r="H1914">
        <v>0.5</v>
      </c>
      <c r="I1914">
        <v>0.5</v>
      </c>
      <c r="J1914">
        <v>0.84699999999999998</v>
      </c>
      <c r="K1914" t="s">
        <v>7</v>
      </c>
      <c r="L1914">
        <v>0.85461900000000002</v>
      </c>
      <c r="M1914">
        <v>0.85607599999999995</v>
      </c>
    </row>
    <row r="1915" spans="1:13" ht="15" x14ac:dyDescent="0.3">
      <c r="A1915" s="1"/>
      <c r="B1915" t="s">
        <v>8</v>
      </c>
      <c r="C1915" t="s">
        <v>2007</v>
      </c>
      <c r="D1915" t="s">
        <v>2008</v>
      </c>
      <c r="E1915" t="s">
        <v>2007</v>
      </c>
      <c r="F1915" t="s">
        <v>2007</v>
      </c>
      <c r="G1915">
        <v>0.84699999999999998</v>
      </c>
      <c r="H1915">
        <v>1</v>
      </c>
      <c r="I1915">
        <v>0</v>
      </c>
      <c r="J1915">
        <v>0.84699999999999998</v>
      </c>
      <c r="K1915" t="s">
        <v>7</v>
      </c>
      <c r="L1915">
        <v>0.78466599999999997</v>
      </c>
      <c r="M1915">
        <v>0.78550399999999998</v>
      </c>
    </row>
    <row r="1916" spans="1:13" ht="15" x14ac:dyDescent="0.3">
      <c r="A1916" s="1"/>
      <c r="B1916" t="s">
        <v>8</v>
      </c>
      <c r="C1916" t="s">
        <v>4369</v>
      </c>
      <c r="D1916" t="s">
        <v>11023</v>
      </c>
      <c r="E1916" t="s">
        <v>11024</v>
      </c>
      <c r="F1916" t="s">
        <v>11025</v>
      </c>
      <c r="G1916">
        <v>0.84499999999999997</v>
      </c>
      <c r="H1916">
        <v>0.75</v>
      </c>
      <c r="I1916">
        <v>0.75</v>
      </c>
      <c r="J1916">
        <v>0.84499999999999997</v>
      </c>
      <c r="K1916" t="s">
        <v>7</v>
      </c>
      <c r="L1916">
        <v>0.87966500000000003</v>
      </c>
      <c r="M1916">
        <v>0.88530200000000003</v>
      </c>
    </row>
    <row r="1917" spans="1:13" ht="15" x14ac:dyDescent="0.3">
      <c r="A1917" s="1"/>
      <c r="B1917" t="s">
        <v>8</v>
      </c>
      <c r="C1917" t="s">
        <v>1892</v>
      </c>
      <c r="D1917" t="s">
        <v>1893</v>
      </c>
      <c r="E1917" t="s">
        <v>1892</v>
      </c>
      <c r="F1917" t="s">
        <v>1892</v>
      </c>
      <c r="G1917">
        <v>0.84399999999999997</v>
      </c>
      <c r="H1917">
        <v>1</v>
      </c>
      <c r="I1917">
        <v>0</v>
      </c>
      <c r="J1917">
        <v>0.84399999999999997</v>
      </c>
      <c r="K1917" t="s">
        <v>7</v>
      </c>
      <c r="L1917">
        <v>0.72187800000000002</v>
      </c>
      <c r="M1917">
        <v>0.71211599999999997</v>
      </c>
    </row>
    <row r="1918" spans="1:13" ht="15" x14ac:dyDescent="0.3">
      <c r="A1918" s="1"/>
      <c r="B1918" t="s">
        <v>8</v>
      </c>
      <c r="C1918" t="s">
        <v>5087</v>
      </c>
      <c r="D1918" t="s">
        <v>11028</v>
      </c>
      <c r="E1918" t="s">
        <v>507</v>
      </c>
      <c r="F1918" t="s">
        <v>10296</v>
      </c>
      <c r="G1918">
        <v>0.84399999999999997</v>
      </c>
      <c r="H1918">
        <v>0.66700000000000004</v>
      </c>
      <c r="I1918">
        <v>0</v>
      </c>
      <c r="J1918">
        <v>0.84399999999999997</v>
      </c>
      <c r="K1918" t="s">
        <v>7</v>
      </c>
      <c r="L1918">
        <v>0.65438499999999999</v>
      </c>
      <c r="M1918">
        <v>0.66218200000000005</v>
      </c>
    </row>
    <row r="1919" spans="1:13" ht="15" x14ac:dyDescent="0.3">
      <c r="A1919" s="1"/>
      <c r="B1919" t="s">
        <v>8</v>
      </c>
      <c r="C1919" t="s">
        <v>4142</v>
      </c>
      <c r="D1919" t="s">
        <v>11029</v>
      </c>
      <c r="E1919" t="s">
        <v>11030</v>
      </c>
      <c r="F1919" t="s">
        <v>8486</v>
      </c>
      <c r="G1919">
        <v>0.84299999999999997</v>
      </c>
      <c r="H1919">
        <v>0.8</v>
      </c>
      <c r="I1919">
        <v>0.182</v>
      </c>
      <c r="J1919">
        <v>0.84299999999999997</v>
      </c>
      <c r="K1919" t="s">
        <v>7</v>
      </c>
      <c r="L1919">
        <v>0.79793400000000003</v>
      </c>
      <c r="M1919">
        <v>0.789937</v>
      </c>
    </row>
    <row r="1920" spans="1:13" ht="15" x14ac:dyDescent="0.3">
      <c r="A1920" s="1"/>
      <c r="B1920" t="s">
        <v>8</v>
      </c>
      <c r="C1920" t="s">
        <v>554</v>
      </c>
      <c r="D1920" t="s">
        <v>542</v>
      </c>
      <c r="E1920" t="s">
        <v>543</v>
      </c>
      <c r="F1920" t="s">
        <v>543</v>
      </c>
      <c r="G1920">
        <v>0.84099999999999997</v>
      </c>
      <c r="H1920">
        <v>1</v>
      </c>
      <c r="I1920">
        <v>0.5</v>
      </c>
      <c r="J1920">
        <v>0.84099999999999997</v>
      </c>
      <c r="K1920" t="s">
        <v>7</v>
      </c>
      <c r="L1920">
        <v>0.89366999999999996</v>
      </c>
      <c r="M1920">
        <v>0.89827199999999996</v>
      </c>
    </row>
    <row r="1921" spans="1:13" ht="15" x14ac:dyDescent="0.3">
      <c r="A1921" s="1"/>
      <c r="B1921" t="s">
        <v>8</v>
      </c>
      <c r="C1921" t="s">
        <v>1101</v>
      </c>
      <c r="D1921" t="s">
        <v>1102</v>
      </c>
      <c r="E1921" t="s">
        <v>1101</v>
      </c>
      <c r="F1921" t="s">
        <v>1103</v>
      </c>
      <c r="G1921">
        <v>0.83899999999999997</v>
      </c>
      <c r="H1921">
        <v>0.5</v>
      </c>
      <c r="I1921">
        <v>0</v>
      </c>
      <c r="J1921">
        <v>0.83899999999999997</v>
      </c>
      <c r="K1921" t="s">
        <v>7</v>
      </c>
      <c r="L1921">
        <v>0.639517</v>
      </c>
      <c r="M1921">
        <v>0.64772600000000002</v>
      </c>
    </row>
    <row r="1922" spans="1:13" ht="15" x14ac:dyDescent="0.3">
      <c r="A1922" s="1"/>
      <c r="B1922" t="s">
        <v>8</v>
      </c>
      <c r="C1922" t="s">
        <v>456</v>
      </c>
      <c r="D1922" t="s">
        <v>457</v>
      </c>
      <c r="E1922" t="s">
        <v>458</v>
      </c>
      <c r="F1922" t="s">
        <v>459</v>
      </c>
      <c r="G1922">
        <v>0.83799999999999997</v>
      </c>
      <c r="H1922">
        <v>0.5</v>
      </c>
      <c r="I1922">
        <v>0.5</v>
      </c>
      <c r="J1922">
        <v>0.83799999999999997</v>
      </c>
      <c r="K1922" t="s">
        <v>7</v>
      </c>
      <c r="L1922">
        <v>0.84047700000000003</v>
      </c>
      <c r="M1922">
        <v>0.841414</v>
      </c>
    </row>
    <row r="1923" spans="1:13" ht="15" x14ac:dyDescent="0.3">
      <c r="A1923" s="1"/>
      <c r="B1923" t="s">
        <v>8</v>
      </c>
      <c r="C1923" t="s">
        <v>148</v>
      </c>
      <c r="D1923" t="s">
        <v>149</v>
      </c>
      <c r="E1923" t="s">
        <v>148</v>
      </c>
      <c r="F1923" t="s">
        <v>148</v>
      </c>
      <c r="G1923">
        <v>0.83799999999999997</v>
      </c>
      <c r="H1923">
        <v>1</v>
      </c>
      <c r="I1923">
        <v>0</v>
      </c>
      <c r="J1923">
        <v>0.83799999999999997</v>
      </c>
      <c r="K1923" t="s">
        <v>7</v>
      </c>
      <c r="L1923">
        <v>0.63552799999999998</v>
      </c>
      <c r="M1923">
        <v>0.64206099999999999</v>
      </c>
    </row>
    <row r="1924" spans="1:13" ht="15" x14ac:dyDescent="0.3">
      <c r="A1924" s="1"/>
      <c r="B1924" t="s">
        <v>8</v>
      </c>
      <c r="C1924" t="s">
        <v>148</v>
      </c>
      <c r="D1924" t="s">
        <v>149</v>
      </c>
      <c r="E1924" t="s">
        <v>148</v>
      </c>
      <c r="F1924" t="s">
        <v>148</v>
      </c>
      <c r="G1924">
        <v>0.83799999999999997</v>
      </c>
      <c r="H1924">
        <v>1</v>
      </c>
      <c r="I1924">
        <v>0</v>
      </c>
      <c r="J1924">
        <v>0.83799999999999997</v>
      </c>
      <c r="K1924" t="s">
        <v>7</v>
      </c>
      <c r="L1924">
        <v>0.63552799999999998</v>
      </c>
      <c r="M1924">
        <v>0.64206099999999999</v>
      </c>
    </row>
    <row r="1925" spans="1:13" ht="15" x14ac:dyDescent="0.3">
      <c r="A1925" s="1"/>
      <c r="B1925" t="s">
        <v>8</v>
      </c>
      <c r="C1925" t="s">
        <v>4400</v>
      </c>
      <c r="D1925" t="s">
        <v>11735</v>
      </c>
      <c r="E1925" t="s">
        <v>11315</v>
      </c>
      <c r="F1925" t="s">
        <v>11736</v>
      </c>
      <c r="G1925">
        <v>0.83799999999999997</v>
      </c>
      <c r="H1925">
        <v>0.28599999999999998</v>
      </c>
      <c r="I1925">
        <v>0</v>
      </c>
      <c r="J1925">
        <v>0.83799999999999997</v>
      </c>
      <c r="K1925" t="s">
        <v>7</v>
      </c>
      <c r="L1925">
        <v>0.62488900000000003</v>
      </c>
      <c r="M1925">
        <v>0.62867700000000004</v>
      </c>
    </row>
    <row r="1926" spans="1:13" ht="15" x14ac:dyDescent="0.3">
      <c r="A1926" s="1" t="s">
        <v>11737</v>
      </c>
      <c r="B1926" t="s">
        <v>8</v>
      </c>
      <c r="C1926" t="s">
        <v>3602</v>
      </c>
      <c r="D1926">
        <v>5100</v>
      </c>
      <c r="E1926" t="s">
        <v>7488</v>
      </c>
      <c r="F1926">
        <v>5100</v>
      </c>
      <c r="G1926">
        <v>0.83699999999999997</v>
      </c>
      <c r="H1926">
        <v>0.66700000000000004</v>
      </c>
      <c r="I1926">
        <v>0.5</v>
      </c>
      <c r="J1926">
        <v>0.83699999999999997</v>
      </c>
      <c r="K1926" t="s">
        <v>7</v>
      </c>
      <c r="L1926">
        <v>0.61629699999999998</v>
      </c>
      <c r="M1926">
        <v>0.61758599999999997</v>
      </c>
    </row>
    <row r="1927" spans="1:13" ht="15" x14ac:dyDescent="0.3">
      <c r="A1927" s="1"/>
      <c r="B1927" t="s">
        <v>8</v>
      </c>
      <c r="C1927" t="s">
        <v>4084</v>
      </c>
      <c r="D1927" t="s">
        <v>11033</v>
      </c>
      <c r="E1927" t="s">
        <v>8385</v>
      </c>
      <c r="F1927" t="s">
        <v>8383</v>
      </c>
      <c r="G1927">
        <v>0.83699999999999997</v>
      </c>
      <c r="H1927">
        <v>0.8</v>
      </c>
      <c r="I1927">
        <v>0.154</v>
      </c>
      <c r="J1927">
        <v>0.83699999999999997</v>
      </c>
      <c r="K1927" t="s">
        <v>7</v>
      </c>
      <c r="L1927">
        <v>0.79433200000000004</v>
      </c>
      <c r="M1927">
        <v>0.78851700000000002</v>
      </c>
    </row>
    <row r="1928" spans="1:13" ht="15" x14ac:dyDescent="0.3">
      <c r="A1928" s="1"/>
      <c r="B1928" t="s">
        <v>8</v>
      </c>
      <c r="C1928" t="s">
        <v>3886</v>
      </c>
      <c r="D1928" t="s">
        <v>11034</v>
      </c>
      <c r="E1928" t="s">
        <v>11035</v>
      </c>
      <c r="F1928" t="s">
        <v>11035</v>
      </c>
      <c r="G1928">
        <v>0.83699999999999997</v>
      </c>
      <c r="H1928">
        <v>1</v>
      </c>
      <c r="I1928">
        <v>0</v>
      </c>
      <c r="J1928">
        <v>0.83699999999999997</v>
      </c>
      <c r="K1928" t="s">
        <v>7</v>
      </c>
      <c r="L1928">
        <v>0.78079200000000004</v>
      </c>
      <c r="M1928">
        <v>0.74111499999999997</v>
      </c>
    </row>
    <row r="1929" spans="1:13" ht="15" x14ac:dyDescent="0.3">
      <c r="A1929" s="1"/>
      <c r="B1929" t="s">
        <v>8</v>
      </c>
      <c r="C1929" t="s">
        <v>3324</v>
      </c>
      <c r="D1929" t="s">
        <v>11036</v>
      </c>
      <c r="E1929" t="s">
        <v>11037</v>
      </c>
      <c r="F1929" t="s">
        <v>6964</v>
      </c>
      <c r="G1929">
        <v>0.83599999999999997</v>
      </c>
      <c r="H1929">
        <v>0.64</v>
      </c>
      <c r="I1929">
        <v>0.58299999999999996</v>
      </c>
      <c r="J1929">
        <v>0.83599999999999997</v>
      </c>
      <c r="K1929" t="s">
        <v>7</v>
      </c>
      <c r="L1929">
        <v>0.86945600000000001</v>
      </c>
      <c r="M1929">
        <v>0.86756500000000003</v>
      </c>
    </row>
    <row r="1930" spans="1:13" ht="15" x14ac:dyDescent="0.3">
      <c r="A1930" s="1" t="s">
        <v>11738</v>
      </c>
      <c r="B1930" t="s">
        <v>8</v>
      </c>
      <c r="C1930" t="s">
        <v>4305</v>
      </c>
      <c r="D1930" t="s">
        <v>11739</v>
      </c>
      <c r="E1930" t="s">
        <v>8751</v>
      </c>
      <c r="F1930" t="s">
        <v>11740</v>
      </c>
      <c r="G1930">
        <v>0.83499999999999996</v>
      </c>
      <c r="H1930">
        <v>0.33300000000000002</v>
      </c>
      <c r="I1930">
        <v>0</v>
      </c>
      <c r="J1930">
        <v>0.83499999999999996</v>
      </c>
      <c r="K1930" t="s">
        <v>7</v>
      </c>
      <c r="L1930">
        <v>0.79346300000000003</v>
      </c>
      <c r="M1930">
        <v>0.78982300000000005</v>
      </c>
    </row>
    <row r="1931" spans="1:13" ht="15" x14ac:dyDescent="0.3">
      <c r="A1931" s="1"/>
      <c r="B1931" t="s">
        <v>8</v>
      </c>
      <c r="C1931" t="s">
        <v>3847</v>
      </c>
      <c r="D1931" t="s">
        <v>7929</v>
      </c>
      <c r="E1931" t="s">
        <v>7931</v>
      </c>
      <c r="F1931" t="s">
        <v>7931</v>
      </c>
      <c r="G1931">
        <v>0.83099999999999996</v>
      </c>
      <c r="H1931">
        <v>1</v>
      </c>
      <c r="I1931">
        <v>0.75</v>
      </c>
      <c r="J1931">
        <v>0.83099999999999996</v>
      </c>
      <c r="K1931" t="s">
        <v>7</v>
      </c>
      <c r="L1931">
        <v>0.96301000000000003</v>
      </c>
      <c r="M1931">
        <v>0.96760500000000005</v>
      </c>
    </row>
    <row r="1932" spans="1:13" ht="15" x14ac:dyDescent="0.3">
      <c r="A1932" s="1"/>
      <c r="B1932" t="s">
        <v>8</v>
      </c>
      <c r="C1932" t="s">
        <v>4551</v>
      </c>
      <c r="D1932" t="s">
        <v>11741</v>
      </c>
      <c r="E1932" t="s">
        <v>9210</v>
      </c>
      <c r="F1932" t="s">
        <v>9210</v>
      </c>
      <c r="G1932">
        <v>0.82599999999999996</v>
      </c>
      <c r="H1932">
        <v>1</v>
      </c>
      <c r="I1932">
        <v>0.72699999999999998</v>
      </c>
      <c r="J1932">
        <v>0.82599999999999996</v>
      </c>
      <c r="K1932" t="s">
        <v>7</v>
      </c>
      <c r="L1932">
        <v>0.89378500000000005</v>
      </c>
      <c r="M1932">
        <v>0.87570700000000001</v>
      </c>
    </row>
    <row r="1933" spans="1:13" ht="15" x14ac:dyDescent="0.3">
      <c r="A1933" s="1"/>
      <c r="B1933" t="s">
        <v>8</v>
      </c>
      <c r="C1933" t="s">
        <v>3288</v>
      </c>
      <c r="D1933" t="s">
        <v>6898</v>
      </c>
      <c r="E1933" t="s">
        <v>3288</v>
      </c>
      <c r="F1933" t="s">
        <v>6899</v>
      </c>
      <c r="G1933">
        <v>0.82399999999999995</v>
      </c>
      <c r="H1933">
        <v>0.66700000000000004</v>
      </c>
      <c r="I1933">
        <v>0.66700000000000004</v>
      </c>
      <c r="J1933">
        <v>0.82399999999999995</v>
      </c>
      <c r="K1933" t="s">
        <v>7</v>
      </c>
      <c r="L1933">
        <v>0.75768500000000005</v>
      </c>
      <c r="M1933">
        <v>0.75822500000000004</v>
      </c>
    </row>
    <row r="1934" spans="1:13" ht="15" x14ac:dyDescent="0.3">
      <c r="A1934" s="1" t="s">
        <v>11742</v>
      </c>
      <c r="B1934" t="s">
        <v>8</v>
      </c>
      <c r="C1934" t="s">
        <v>4699</v>
      </c>
      <c r="D1934" t="s">
        <v>11743</v>
      </c>
      <c r="E1934" t="s">
        <v>9537</v>
      </c>
      <c r="F1934" t="s">
        <v>11744</v>
      </c>
      <c r="G1934">
        <v>0.82299999999999995</v>
      </c>
      <c r="H1934">
        <v>0</v>
      </c>
      <c r="I1934">
        <v>0</v>
      </c>
      <c r="J1934">
        <v>0.82299999999999995</v>
      </c>
      <c r="K1934" t="s">
        <v>7</v>
      </c>
      <c r="L1934">
        <v>0.93743500000000002</v>
      </c>
      <c r="M1934">
        <v>0.93460100000000002</v>
      </c>
    </row>
    <row r="1935" spans="1:13" ht="15" x14ac:dyDescent="0.3">
      <c r="A1935" s="1"/>
      <c r="B1935" t="s">
        <v>8</v>
      </c>
      <c r="C1935" t="s">
        <v>4665</v>
      </c>
      <c r="D1935" t="s">
        <v>11086</v>
      </c>
      <c r="E1935" t="s">
        <v>10704</v>
      </c>
      <c r="F1935" t="s">
        <v>9454</v>
      </c>
      <c r="G1935">
        <v>0.82199999999999995</v>
      </c>
      <c r="H1935">
        <v>0.57099999999999995</v>
      </c>
      <c r="I1935">
        <v>0</v>
      </c>
      <c r="J1935">
        <v>0.82199999999999995</v>
      </c>
      <c r="K1935" t="s">
        <v>7</v>
      </c>
      <c r="L1935">
        <v>0.860568</v>
      </c>
      <c r="M1935">
        <v>0.85418300000000003</v>
      </c>
    </row>
    <row r="1936" spans="1:13" ht="15" x14ac:dyDescent="0.3">
      <c r="A1936" s="1"/>
      <c r="B1936" t="s">
        <v>8</v>
      </c>
      <c r="C1936" t="s">
        <v>1533</v>
      </c>
      <c r="D1936" t="s">
        <v>1537</v>
      </c>
      <c r="E1936" t="s">
        <v>1535</v>
      </c>
      <c r="F1936" t="s">
        <v>1538</v>
      </c>
      <c r="G1936">
        <v>0.82099999999999995</v>
      </c>
      <c r="H1936">
        <v>0.66700000000000004</v>
      </c>
      <c r="I1936">
        <v>0.66700000000000004</v>
      </c>
      <c r="J1936">
        <v>0.82099999999999995</v>
      </c>
      <c r="K1936" t="s">
        <v>7</v>
      </c>
      <c r="L1936">
        <v>0.86190800000000001</v>
      </c>
      <c r="M1936">
        <v>0.86036699999999999</v>
      </c>
    </row>
    <row r="1937" spans="1:13" ht="15" x14ac:dyDescent="0.3">
      <c r="A1937" s="1"/>
      <c r="B1937" t="s">
        <v>8</v>
      </c>
      <c r="C1937" t="s">
        <v>2028</v>
      </c>
      <c r="D1937" t="s">
        <v>2029</v>
      </c>
      <c r="E1937" t="s">
        <v>2028</v>
      </c>
      <c r="F1937" t="s">
        <v>2028</v>
      </c>
      <c r="G1937">
        <v>0.82099999999999995</v>
      </c>
      <c r="H1937">
        <v>1</v>
      </c>
      <c r="I1937">
        <v>0</v>
      </c>
      <c r="J1937">
        <v>0.82099999999999995</v>
      </c>
      <c r="K1937" t="s">
        <v>7</v>
      </c>
      <c r="L1937">
        <v>0.688608</v>
      </c>
      <c r="M1937">
        <v>0.69236299999999995</v>
      </c>
    </row>
    <row r="1938" spans="1:13" ht="15" x14ac:dyDescent="0.3">
      <c r="A1938" s="1"/>
      <c r="B1938" t="s">
        <v>8</v>
      </c>
      <c r="C1938" t="s">
        <v>3509</v>
      </c>
      <c r="D1938" t="s">
        <v>11057</v>
      </c>
      <c r="E1938" t="s">
        <v>11058</v>
      </c>
      <c r="F1938" t="s">
        <v>11059</v>
      </c>
      <c r="G1938">
        <v>0.82099999999999995</v>
      </c>
      <c r="H1938">
        <v>0</v>
      </c>
      <c r="I1938">
        <v>0</v>
      </c>
      <c r="J1938">
        <v>0.82099999999999995</v>
      </c>
      <c r="K1938" t="s">
        <v>7</v>
      </c>
      <c r="L1938">
        <v>0.89579299999999995</v>
      </c>
      <c r="M1938">
        <v>0.89026000000000005</v>
      </c>
    </row>
    <row r="1939" spans="1:13" ht="15" x14ac:dyDescent="0.3">
      <c r="A1939" s="1"/>
      <c r="B1939" t="s">
        <v>8</v>
      </c>
      <c r="C1939" t="s">
        <v>3291</v>
      </c>
      <c r="D1939" t="s">
        <v>6901</v>
      </c>
      <c r="E1939" t="s">
        <v>3291</v>
      </c>
      <c r="F1939" t="s">
        <v>6902</v>
      </c>
      <c r="G1939">
        <v>0.82</v>
      </c>
      <c r="H1939">
        <v>0.66700000000000004</v>
      </c>
      <c r="I1939">
        <v>0.66700000000000004</v>
      </c>
      <c r="J1939">
        <v>0.82</v>
      </c>
      <c r="K1939" t="s">
        <v>7</v>
      </c>
      <c r="L1939">
        <v>0.77240799999999998</v>
      </c>
      <c r="M1939">
        <v>0.77405100000000004</v>
      </c>
    </row>
    <row r="1940" spans="1:13" ht="15" x14ac:dyDescent="0.3">
      <c r="A1940" s="1"/>
      <c r="B1940" t="s">
        <v>8</v>
      </c>
      <c r="C1940" t="s">
        <v>4977</v>
      </c>
      <c r="D1940" t="s">
        <v>11068</v>
      </c>
      <c r="E1940" t="s">
        <v>11069</v>
      </c>
      <c r="F1940" t="s">
        <v>11070</v>
      </c>
      <c r="G1940">
        <v>0.81699999999999995</v>
      </c>
      <c r="H1940">
        <v>0.66700000000000004</v>
      </c>
      <c r="I1940">
        <v>0.66700000000000004</v>
      </c>
      <c r="J1940">
        <v>0.81699999999999995</v>
      </c>
      <c r="K1940" t="s">
        <v>7</v>
      </c>
      <c r="L1940">
        <v>0.93322099999999997</v>
      </c>
      <c r="M1940">
        <v>0.92447199999999996</v>
      </c>
    </row>
    <row r="1941" spans="1:13" ht="15" x14ac:dyDescent="0.3">
      <c r="A1941" s="1"/>
      <c r="B1941" t="s">
        <v>8</v>
      </c>
      <c r="C1941" t="s">
        <v>4940</v>
      </c>
      <c r="D1941" t="s">
        <v>11071</v>
      </c>
      <c r="E1941" t="s">
        <v>11071</v>
      </c>
      <c r="F1941" t="s">
        <v>4940</v>
      </c>
      <c r="G1941">
        <v>0.81599999999999995</v>
      </c>
      <c r="H1941">
        <v>0</v>
      </c>
      <c r="I1941">
        <v>0</v>
      </c>
      <c r="J1941">
        <v>0.81599999999999995</v>
      </c>
      <c r="K1941" t="s">
        <v>7</v>
      </c>
      <c r="L1941">
        <v>0.68711800000000001</v>
      </c>
      <c r="M1941">
        <v>0.68440000000000001</v>
      </c>
    </row>
    <row r="1942" spans="1:13" ht="15" x14ac:dyDescent="0.3">
      <c r="A1942" s="1"/>
      <c r="B1942" t="s">
        <v>8</v>
      </c>
      <c r="C1942" t="s">
        <v>5081</v>
      </c>
      <c r="D1942" t="s">
        <v>11072</v>
      </c>
      <c r="E1942" t="s">
        <v>11073</v>
      </c>
      <c r="F1942" t="s">
        <v>11073</v>
      </c>
      <c r="G1942">
        <v>0.81599999999999995</v>
      </c>
      <c r="H1942">
        <v>1</v>
      </c>
      <c r="I1942">
        <v>0</v>
      </c>
      <c r="J1942">
        <v>0.81599999999999995</v>
      </c>
      <c r="K1942" t="s">
        <v>7</v>
      </c>
      <c r="L1942">
        <v>0.79990000000000006</v>
      </c>
      <c r="M1942">
        <v>0.80441399999999996</v>
      </c>
    </row>
    <row r="1943" spans="1:13" ht="15" x14ac:dyDescent="0.3">
      <c r="A1943" s="1"/>
      <c r="B1943" t="s">
        <v>8</v>
      </c>
      <c r="C1943" t="s">
        <v>747</v>
      </c>
      <c r="D1943" t="s">
        <v>748</v>
      </c>
      <c r="E1943" t="s">
        <v>749</v>
      </c>
      <c r="F1943" t="s">
        <v>750</v>
      </c>
      <c r="G1943">
        <v>0.81299999999999994</v>
      </c>
      <c r="H1943">
        <v>0.5</v>
      </c>
      <c r="I1943">
        <v>0.5</v>
      </c>
      <c r="J1943">
        <v>0.81299999999999994</v>
      </c>
      <c r="K1943" t="s">
        <v>7</v>
      </c>
      <c r="L1943">
        <v>0.91546700000000003</v>
      </c>
      <c r="M1943">
        <v>0.91019799999999995</v>
      </c>
    </row>
    <row r="1944" spans="1:13" ht="15" x14ac:dyDescent="0.3">
      <c r="A1944" s="1"/>
      <c r="B1944" t="s">
        <v>8</v>
      </c>
      <c r="C1944" t="s">
        <v>4613</v>
      </c>
      <c r="D1944" t="s">
        <v>11074</v>
      </c>
      <c r="E1944" t="s">
        <v>11075</v>
      </c>
      <c r="F1944" t="s">
        <v>11076</v>
      </c>
      <c r="G1944">
        <v>0.81200000000000006</v>
      </c>
      <c r="H1944">
        <v>0.77800000000000002</v>
      </c>
      <c r="I1944">
        <v>0.57099999999999995</v>
      </c>
      <c r="J1944">
        <v>0.81200000000000006</v>
      </c>
      <c r="K1944" t="s">
        <v>7</v>
      </c>
      <c r="L1944">
        <v>0.88830799999999999</v>
      </c>
      <c r="M1944">
        <v>0.88059900000000002</v>
      </c>
    </row>
    <row r="1945" spans="1:13" ht="15" x14ac:dyDescent="0.3">
      <c r="A1945" s="1"/>
      <c r="B1945" t="s">
        <v>8</v>
      </c>
      <c r="C1945" t="s">
        <v>4342</v>
      </c>
      <c r="D1945" t="s">
        <v>11745</v>
      </c>
      <c r="E1945" t="s">
        <v>8831</v>
      </c>
      <c r="F1945" t="s">
        <v>8833</v>
      </c>
      <c r="G1945">
        <v>0.81100000000000005</v>
      </c>
      <c r="H1945">
        <v>1</v>
      </c>
      <c r="I1945">
        <v>0.66700000000000004</v>
      </c>
      <c r="J1945">
        <v>0.81100000000000005</v>
      </c>
      <c r="K1945" t="s">
        <v>7</v>
      </c>
      <c r="L1945">
        <v>0.87409499999999996</v>
      </c>
      <c r="M1945">
        <v>0.866205</v>
      </c>
    </row>
    <row r="1946" spans="1:13" ht="15" x14ac:dyDescent="0.3">
      <c r="A1946" s="1"/>
      <c r="B1946" t="s">
        <v>8</v>
      </c>
      <c r="C1946" t="s">
        <v>3687</v>
      </c>
      <c r="D1946" t="s">
        <v>7637</v>
      </c>
      <c r="E1946" t="s">
        <v>11077</v>
      </c>
      <c r="F1946" t="s">
        <v>11077</v>
      </c>
      <c r="G1946">
        <v>0.81100000000000005</v>
      </c>
      <c r="H1946">
        <v>1</v>
      </c>
      <c r="I1946">
        <v>0</v>
      </c>
      <c r="J1946">
        <v>0.81100000000000005</v>
      </c>
      <c r="K1946" t="s">
        <v>7</v>
      </c>
      <c r="L1946">
        <v>0.89932800000000002</v>
      </c>
      <c r="M1946">
        <v>0.90354500000000004</v>
      </c>
    </row>
    <row r="1947" spans="1:13" ht="15" x14ac:dyDescent="0.3">
      <c r="A1947" s="1"/>
      <c r="B1947" t="s">
        <v>8</v>
      </c>
      <c r="C1947" t="s">
        <v>1756</v>
      </c>
      <c r="D1947" t="s">
        <v>1760</v>
      </c>
      <c r="E1947" t="s">
        <v>1758</v>
      </c>
      <c r="F1947" t="s">
        <v>1758</v>
      </c>
      <c r="G1947">
        <v>0.80900000000000005</v>
      </c>
      <c r="H1947">
        <v>1</v>
      </c>
      <c r="I1947">
        <v>0</v>
      </c>
      <c r="J1947">
        <v>0.80900000000000005</v>
      </c>
      <c r="K1947" t="s">
        <v>7</v>
      </c>
      <c r="L1947">
        <v>0.77571900000000005</v>
      </c>
      <c r="M1947">
        <v>0.77182600000000001</v>
      </c>
    </row>
    <row r="1948" spans="1:13" ht="15" x14ac:dyDescent="0.3">
      <c r="A1948" s="1"/>
      <c r="B1948" t="s">
        <v>8</v>
      </c>
      <c r="C1948" t="s">
        <v>4789</v>
      </c>
      <c r="D1948" t="s">
        <v>9722</v>
      </c>
      <c r="E1948" t="s">
        <v>9721</v>
      </c>
      <c r="F1948" t="s">
        <v>9723</v>
      </c>
      <c r="G1948">
        <v>0.80800000000000005</v>
      </c>
      <c r="H1948">
        <v>0.85699999999999998</v>
      </c>
      <c r="I1948">
        <v>0.75</v>
      </c>
      <c r="J1948">
        <v>0.80800000000000005</v>
      </c>
      <c r="K1948" t="s">
        <v>7</v>
      </c>
      <c r="L1948">
        <v>0.91255900000000001</v>
      </c>
      <c r="M1948">
        <v>0.91008900000000004</v>
      </c>
    </row>
    <row r="1949" spans="1:13" ht="15" x14ac:dyDescent="0.3">
      <c r="A1949" s="1"/>
      <c r="B1949" t="s">
        <v>8</v>
      </c>
      <c r="C1949" t="s">
        <v>810</v>
      </c>
      <c r="D1949" t="s">
        <v>814</v>
      </c>
      <c r="E1949" t="s">
        <v>812</v>
      </c>
      <c r="F1949" t="s">
        <v>815</v>
      </c>
      <c r="G1949">
        <v>0.80800000000000005</v>
      </c>
      <c r="H1949">
        <v>0.66700000000000004</v>
      </c>
      <c r="I1949">
        <v>0.66700000000000004</v>
      </c>
      <c r="J1949">
        <v>0.80800000000000005</v>
      </c>
      <c r="K1949" t="s">
        <v>7</v>
      </c>
      <c r="L1949">
        <v>0.89615900000000004</v>
      </c>
      <c r="M1949">
        <v>0.87708900000000001</v>
      </c>
    </row>
    <row r="1950" spans="1:13" ht="15" x14ac:dyDescent="0.3">
      <c r="A1950" s="1"/>
      <c r="B1950" t="s">
        <v>8</v>
      </c>
      <c r="C1950" t="s">
        <v>230</v>
      </c>
      <c r="D1950" t="s">
        <v>231</v>
      </c>
      <c r="E1950" t="s">
        <v>232</v>
      </c>
      <c r="F1950" t="s">
        <v>233</v>
      </c>
      <c r="G1950">
        <v>0.80800000000000005</v>
      </c>
      <c r="H1950">
        <v>0.66700000000000004</v>
      </c>
      <c r="I1950">
        <v>0</v>
      </c>
      <c r="J1950">
        <v>0.80800000000000005</v>
      </c>
      <c r="K1950" t="s">
        <v>7</v>
      </c>
      <c r="L1950">
        <v>0.76567200000000002</v>
      </c>
      <c r="M1950">
        <v>0.76347100000000001</v>
      </c>
    </row>
    <row r="1951" spans="1:13" ht="15" x14ac:dyDescent="0.3">
      <c r="A1951" s="1"/>
      <c r="B1951" t="s">
        <v>8</v>
      </c>
      <c r="C1951" t="s">
        <v>230</v>
      </c>
      <c r="D1951" t="s">
        <v>231</v>
      </c>
      <c r="E1951" t="s">
        <v>232</v>
      </c>
      <c r="F1951" t="s">
        <v>233</v>
      </c>
      <c r="G1951">
        <v>0.80800000000000005</v>
      </c>
      <c r="H1951">
        <v>0.66700000000000004</v>
      </c>
      <c r="I1951">
        <v>0</v>
      </c>
      <c r="J1951">
        <v>0.80800000000000005</v>
      </c>
      <c r="K1951" t="s">
        <v>7</v>
      </c>
      <c r="L1951">
        <v>0.76567200000000002</v>
      </c>
      <c r="M1951">
        <v>0.76347100000000001</v>
      </c>
    </row>
    <row r="1952" spans="1:13" ht="15" x14ac:dyDescent="0.3">
      <c r="A1952" s="1"/>
      <c r="B1952" t="s">
        <v>8</v>
      </c>
      <c r="C1952" t="s">
        <v>4696</v>
      </c>
      <c r="D1952" t="s">
        <v>11746</v>
      </c>
      <c r="E1952" t="s">
        <v>11483</v>
      </c>
      <c r="F1952" t="s">
        <v>9531</v>
      </c>
      <c r="G1952">
        <v>0.80700000000000005</v>
      </c>
      <c r="H1952">
        <v>0.66700000000000004</v>
      </c>
      <c r="I1952">
        <v>0.54500000000000004</v>
      </c>
      <c r="J1952">
        <v>0.80700000000000005</v>
      </c>
      <c r="K1952" t="s">
        <v>7</v>
      </c>
      <c r="L1952">
        <v>0.86686700000000005</v>
      </c>
      <c r="M1952">
        <v>0.86078600000000005</v>
      </c>
    </row>
    <row r="1953" spans="1:13" ht="15" x14ac:dyDescent="0.3">
      <c r="A1953" s="1"/>
      <c r="B1953" t="s">
        <v>8</v>
      </c>
      <c r="C1953" t="s">
        <v>3512</v>
      </c>
      <c r="D1953" t="s">
        <v>11747</v>
      </c>
      <c r="E1953" t="s">
        <v>10561</v>
      </c>
      <c r="F1953" t="s">
        <v>11748</v>
      </c>
      <c r="G1953">
        <v>0.80700000000000005</v>
      </c>
      <c r="H1953">
        <v>0.4</v>
      </c>
      <c r="I1953">
        <v>0.4</v>
      </c>
      <c r="J1953">
        <v>0.80700000000000005</v>
      </c>
      <c r="K1953" t="s">
        <v>7</v>
      </c>
      <c r="L1953">
        <v>0.78003599999999995</v>
      </c>
      <c r="M1953">
        <v>0.79064999999999996</v>
      </c>
    </row>
    <row r="1954" spans="1:13" ht="15" x14ac:dyDescent="0.3">
      <c r="A1954" s="1"/>
      <c r="B1954" t="s">
        <v>8</v>
      </c>
      <c r="C1954" t="s">
        <v>3318</v>
      </c>
      <c r="D1954" t="s">
        <v>11082</v>
      </c>
      <c r="E1954" t="s">
        <v>11083</v>
      </c>
      <c r="F1954" t="s">
        <v>6950</v>
      </c>
      <c r="G1954">
        <v>0.80600000000000005</v>
      </c>
      <c r="H1954">
        <v>0</v>
      </c>
      <c r="I1954">
        <v>0</v>
      </c>
      <c r="J1954">
        <v>0.80600000000000005</v>
      </c>
      <c r="K1954" t="s">
        <v>7</v>
      </c>
      <c r="L1954">
        <v>0.76863099999999995</v>
      </c>
      <c r="M1954">
        <v>0.77491500000000002</v>
      </c>
    </row>
    <row r="1955" spans="1:13" ht="15" x14ac:dyDescent="0.3">
      <c r="A1955" s="1"/>
      <c r="B1955" t="s">
        <v>8</v>
      </c>
      <c r="C1955" t="s">
        <v>11084</v>
      </c>
      <c r="D1955" t="s">
        <v>956</v>
      </c>
      <c r="E1955" t="s">
        <v>954</v>
      </c>
      <c r="F1955" t="s">
        <v>957</v>
      </c>
      <c r="G1955">
        <v>0.80500000000000005</v>
      </c>
      <c r="H1955">
        <v>1</v>
      </c>
      <c r="I1955">
        <v>0</v>
      </c>
      <c r="J1955">
        <v>0.80500000000000005</v>
      </c>
      <c r="K1955" t="s">
        <v>7</v>
      </c>
      <c r="L1955">
        <v>0.87953999999999999</v>
      </c>
      <c r="M1955">
        <v>0.87341299999999999</v>
      </c>
    </row>
    <row r="1956" spans="1:13" ht="15" x14ac:dyDescent="0.3">
      <c r="A1956" s="1"/>
      <c r="B1956" t="s">
        <v>8</v>
      </c>
      <c r="C1956" t="s">
        <v>4667</v>
      </c>
      <c r="D1956" t="s">
        <v>11086</v>
      </c>
      <c r="E1956" t="s">
        <v>10705</v>
      </c>
      <c r="F1956" t="s">
        <v>9454</v>
      </c>
      <c r="G1956">
        <v>0.80500000000000005</v>
      </c>
      <c r="H1956">
        <v>0.5</v>
      </c>
      <c r="I1956">
        <v>0</v>
      </c>
      <c r="J1956">
        <v>0.80500000000000005</v>
      </c>
      <c r="K1956" t="s">
        <v>7</v>
      </c>
      <c r="L1956">
        <v>0.84555000000000002</v>
      </c>
      <c r="M1956">
        <v>0.83785900000000002</v>
      </c>
    </row>
    <row r="1957" spans="1:13" ht="15" x14ac:dyDescent="0.3">
      <c r="A1957" s="1"/>
      <c r="B1957" t="s">
        <v>8</v>
      </c>
      <c r="C1957" t="s">
        <v>4861</v>
      </c>
      <c r="D1957" t="s">
        <v>11749</v>
      </c>
      <c r="E1957" t="s">
        <v>11051</v>
      </c>
      <c r="F1957" t="s">
        <v>11051</v>
      </c>
      <c r="G1957">
        <v>0.80400000000000005</v>
      </c>
      <c r="H1957">
        <v>1</v>
      </c>
      <c r="I1957">
        <v>0.5</v>
      </c>
      <c r="J1957">
        <v>0.80400000000000005</v>
      </c>
      <c r="K1957" t="s">
        <v>7</v>
      </c>
      <c r="L1957">
        <v>0.80573399999999995</v>
      </c>
      <c r="M1957">
        <v>0.78983499999999995</v>
      </c>
    </row>
    <row r="1958" spans="1:13" ht="15" x14ac:dyDescent="0.3">
      <c r="A1958" s="1"/>
      <c r="B1958" t="s">
        <v>8</v>
      </c>
      <c r="C1958" t="s">
        <v>77</v>
      </c>
      <c r="D1958" t="s">
        <v>78</v>
      </c>
      <c r="E1958" t="s">
        <v>77</v>
      </c>
      <c r="F1958" t="s">
        <v>77</v>
      </c>
      <c r="G1958">
        <v>0.80300000000000005</v>
      </c>
      <c r="H1958">
        <v>1</v>
      </c>
      <c r="I1958">
        <v>0</v>
      </c>
      <c r="J1958">
        <v>0.80300000000000005</v>
      </c>
      <c r="K1958" t="s">
        <v>7</v>
      </c>
      <c r="L1958">
        <v>0.71676499999999999</v>
      </c>
      <c r="M1958">
        <v>0.71769300000000003</v>
      </c>
    </row>
    <row r="1959" spans="1:13" ht="15" x14ac:dyDescent="0.3">
      <c r="A1959" s="1"/>
      <c r="B1959" t="s">
        <v>8</v>
      </c>
      <c r="C1959" t="s">
        <v>77</v>
      </c>
      <c r="D1959" t="s">
        <v>78</v>
      </c>
      <c r="E1959" t="s">
        <v>77</v>
      </c>
      <c r="F1959" t="s">
        <v>77</v>
      </c>
      <c r="G1959">
        <v>0.80300000000000005</v>
      </c>
      <c r="H1959">
        <v>1</v>
      </c>
      <c r="I1959">
        <v>0</v>
      </c>
      <c r="J1959">
        <v>0.80300000000000005</v>
      </c>
      <c r="K1959" t="s">
        <v>7</v>
      </c>
      <c r="L1959">
        <v>0.71676499999999999</v>
      </c>
      <c r="M1959">
        <v>0.71769300000000003</v>
      </c>
    </row>
    <row r="1960" spans="1:13" ht="15" x14ac:dyDescent="0.3">
      <c r="A1960" s="1"/>
      <c r="B1960" t="s">
        <v>8</v>
      </c>
      <c r="C1960" t="s">
        <v>466</v>
      </c>
      <c r="D1960" t="s">
        <v>442</v>
      </c>
      <c r="E1960" t="s">
        <v>447</v>
      </c>
      <c r="F1960" t="s">
        <v>443</v>
      </c>
      <c r="G1960">
        <v>0.8</v>
      </c>
      <c r="H1960">
        <v>0.6</v>
      </c>
      <c r="I1960">
        <v>0.4</v>
      </c>
      <c r="J1960">
        <v>0.8</v>
      </c>
      <c r="K1960" t="s">
        <v>7</v>
      </c>
      <c r="L1960">
        <v>0.801037</v>
      </c>
      <c r="M1960">
        <v>0.798211</v>
      </c>
    </row>
    <row r="1961" spans="1:13" ht="15" x14ac:dyDescent="0.3">
      <c r="A1961" s="1"/>
      <c r="B1961" t="s">
        <v>8</v>
      </c>
      <c r="C1961" t="s">
        <v>4023</v>
      </c>
      <c r="D1961" t="s">
        <v>11087</v>
      </c>
      <c r="E1961" t="s">
        <v>11088</v>
      </c>
      <c r="F1961" t="s">
        <v>11089</v>
      </c>
      <c r="G1961">
        <v>0.79900000000000004</v>
      </c>
      <c r="H1961">
        <v>0.63600000000000001</v>
      </c>
      <c r="I1961">
        <v>0.47599999999999998</v>
      </c>
      <c r="J1961">
        <v>0.79900000000000004</v>
      </c>
      <c r="K1961" t="s">
        <v>7</v>
      </c>
      <c r="L1961">
        <v>0.83571899999999999</v>
      </c>
      <c r="M1961">
        <v>0.83456900000000001</v>
      </c>
    </row>
    <row r="1962" spans="1:13" ht="15" x14ac:dyDescent="0.3">
      <c r="A1962" s="1"/>
      <c r="B1962" t="s">
        <v>8</v>
      </c>
      <c r="C1962" t="s">
        <v>3443</v>
      </c>
      <c r="D1962" t="s">
        <v>11750</v>
      </c>
      <c r="E1962" t="s">
        <v>10641</v>
      </c>
      <c r="F1962" t="s">
        <v>11751</v>
      </c>
      <c r="G1962">
        <v>0.79800000000000004</v>
      </c>
      <c r="H1962">
        <v>0.6</v>
      </c>
      <c r="I1962">
        <v>0.222</v>
      </c>
      <c r="J1962">
        <v>0.79800000000000004</v>
      </c>
      <c r="K1962" t="s">
        <v>7</v>
      </c>
      <c r="L1962">
        <v>0.82188399999999995</v>
      </c>
      <c r="M1962">
        <v>0.82203800000000005</v>
      </c>
    </row>
    <row r="1963" spans="1:13" ht="15" x14ac:dyDescent="0.3">
      <c r="A1963" s="1"/>
      <c r="B1963" t="s">
        <v>8</v>
      </c>
      <c r="C1963" t="s">
        <v>2176</v>
      </c>
      <c r="D1963" t="s">
        <v>2177</v>
      </c>
      <c r="E1963" t="s">
        <v>2178</v>
      </c>
      <c r="F1963" t="s">
        <v>2179</v>
      </c>
      <c r="G1963">
        <v>0.79700000000000004</v>
      </c>
      <c r="H1963">
        <v>1</v>
      </c>
      <c r="I1963">
        <v>0</v>
      </c>
      <c r="J1963">
        <v>0.79700000000000004</v>
      </c>
      <c r="K1963" t="s">
        <v>7</v>
      </c>
      <c r="L1963">
        <v>0.81008800000000003</v>
      </c>
      <c r="M1963">
        <v>0.805975</v>
      </c>
    </row>
    <row r="1964" spans="1:13" ht="15" x14ac:dyDescent="0.3">
      <c r="A1964" s="1" t="s">
        <v>11752</v>
      </c>
      <c r="B1964" t="s">
        <v>8</v>
      </c>
      <c r="C1964" t="s">
        <v>3523</v>
      </c>
      <c r="D1964" t="s">
        <v>11098</v>
      </c>
      <c r="E1964" t="s">
        <v>11099</v>
      </c>
      <c r="F1964" t="s">
        <v>11099</v>
      </c>
      <c r="G1964">
        <v>0.79500000000000004</v>
      </c>
      <c r="H1964">
        <v>1</v>
      </c>
      <c r="I1964">
        <v>0</v>
      </c>
      <c r="J1964">
        <v>0.79500000000000004</v>
      </c>
      <c r="K1964" t="s">
        <v>7</v>
      </c>
      <c r="L1964">
        <v>0.70200300000000004</v>
      </c>
      <c r="M1964">
        <v>0.71295799999999998</v>
      </c>
    </row>
    <row r="1965" spans="1:13" ht="15" x14ac:dyDescent="0.3">
      <c r="A1965" s="1"/>
      <c r="B1965" t="s">
        <v>8</v>
      </c>
      <c r="C1965" t="s">
        <v>3208</v>
      </c>
      <c r="D1965" t="s">
        <v>11100</v>
      </c>
      <c r="E1965" t="s">
        <v>11101</v>
      </c>
      <c r="F1965" t="s">
        <v>11102</v>
      </c>
      <c r="G1965">
        <v>0.79400000000000004</v>
      </c>
      <c r="H1965">
        <v>0</v>
      </c>
      <c r="I1965">
        <v>0</v>
      </c>
      <c r="J1965">
        <v>0.79400000000000004</v>
      </c>
      <c r="K1965" t="s">
        <v>7</v>
      </c>
      <c r="L1965">
        <v>0.914578</v>
      </c>
      <c r="M1965">
        <v>0.91015500000000005</v>
      </c>
    </row>
    <row r="1966" spans="1:13" ht="15" x14ac:dyDescent="0.3">
      <c r="A1966" s="1"/>
      <c r="B1966" t="s">
        <v>8</v>
      </c>
      <c r="C1966" t="s">
        <v>4403</v>
      </c>
      <c r="D1966" t="s">
        <v>8940</v>
      </c>
      <c r="E1966" t="s">
        <v>8939</v>
      </c>
      <c r="F1966" t="s">
        <v>8941</v>
      </c>
      <c r="G1966">
        <v>0.79300000000000004</v>
      </c>
      <c r="H1966">
        <v>0.5</v>
      </c>
      <c r="I1966">
        <v>0.5</v>
      </c>
      <c r="J1966">
        <v>0.79300000000000004</v>
      </c>
      <c r="K1966" t="s">
        <v>7</v>
      </c>
      <c r="L1966">
        <v>0.68945500000000004</v>
      </c>
      <c r="M1966">
        <v>0.71370599999999995</v>
      </c>
    </row>
    <row r="1967" spans="1:13" ht="15" x14ac:dyDescent="0.3">
      <c r="A1967" s="1"/>
      <c r="B1967" t="s">
        <v>8</v>
      </c>
      <c r="C1967" t="s">
        <v>4381</v>
      </c>
      <c r="D1967" t="s">
        <v>11105</v>
      </c>
      <c r="E1967" t="s">
        <v>11106</v>
      </c>
      <c r="F1967" t="s">
        <v>11107</v>
      </c>
      <c r="G1967">
        <v>0.79200000000000004</v>
      </c>
      <c r="H1967">
        <v>0</v>
      </c>
      <c r="I1967">
        <v>0</v>
      </c>
      <c r="J1967">
        <v>0.79200000000000004</v>
      </c>
      <c r="K1967" t="s">
        <v>7</v>
      </c>
      <c r="L1967">
        <v>0.73273600000000005</v>
      </c>
      <c r="M1967">
        <v>0.72865899999999995</v>
      </c>
    </row>
    <row r="1968" spans="1:13" ht="15" x14ac:dyDescent="0.3">
      <c r="A1968" s="1"/>
      <c r="B1968" t="s">
        <v>8</v>
      </c>
      <c r="C1968" t="s">
        <v>3746</v>
      </c>
      <c r="D1968" t="s">
        <v>11108</v>
      </c>
      <c r="E1968" t="s">
        <v>11109</v>
      </c>
      <c r="F1968" t="s">
        <v>7736</v>
      </c>
      <c r="G1968">
        <v>0.79100000000000004</v>
      </c>
      <c r="H1968">
        <v>0.6</v>
      </c>
      <c r="I1968">
        <v>0</v>
      </c>
      <c r="J1968">
        <v>0.79100000000000004</v>
      </c>
      <c r="K1968" t="s">
        <v>7</v>
      </c>
      <c r="L1968">
        <v>0.80993700000000002</v>
      </c>
      <c r="M1968">
        <v>0.791242</v>
      </c>
    </row>
    <row r="1969" spans="1:13" ht="15" x14ac:dyDescent="0.3">
      <c r="A1969" s="1"/>
      <c r="B1969" t="s">
        <v>8</v>
      </c>
      <c r="C1969" t="s">
        <v>1557</v>
      </c>
      <c r="D1969" t="s">
        <v>1556</v>
      </c>
      <c r="E1969" t="s">
        <v>1557</v>
      </c>
      <c r="F1969" t="s">
        <v>1557</v>
      </c>
      <c r="G1969">
        <v>0.79</v>
      </c>
      <c r="H1969">
        <v>1</v>
      </c>
      <c r="I1969">
        <v>0</v>
      </c>
      <c r="J1969">
        <v>0.79</v>
      </c>
      <c r="K1969" t="s">
        <v>7</v>
      </c>
      <c r="L1969">
        <v>0.67291999999999996</v>
      </c>
      <c r="M1969">
        <v>0.67560200000000004</v>
      </c>
    </row>
    <row r="1970" spans="1:13" ht="15" x14ac:dyDescent="0.3">
      <c r="A1970" s="1"/>
      <c r="B1970" t="s">
        <v>8</v>
      </c>
      <c r="C1970" t="s">
        <v>4430</v>
      </c>
      <c r="D1970" t="s">
        <v>11110</v>
      </c>
      <c r="E1970" t="s">
        <v>11110</v>
      </c>
      <c r="F1970" t="s">
        <v>4430</v>
      </c>
      <c r="G1970">
        <v>0.79</v>
      </c>
      <c r="H1970">
        <v>0</v>
      </c>
      <c r="I1970">
        <v>0</v>
      </c>
      <c r="J1970">
        <v>0.79</v>
      </c>
      <c r="K1970" t="s">
        <v>7</v>
      </c>
      <c r="L1970">
        <v>0.73471200000000003</v>
      </c>
      <c r="M1970">
        <v>0.74545600000000001</v>
      </c>
    </row>
    <row r="1971" spans="1:13" ht="15" x14ac:dyDescent="0.3">
      <c r="A1971" s="1"/>
      <c r="B1971" t="s">
        <v>8</v>
      </c>
      <c r="C1971" t="s">
        <v>1493</v>
      </c>
      <c r="D1971" t="s">
        <v>1494</v>
      </c>
      <c r="E1971" t="s">
        <v>1495</v>
      </c>
      <c r="F1971" t="s">
        <v>1495</v>
      </c>
      <c r="G1971">
        <v>0.78900000000000003</v>
      </c>
      <c r="H1971">
        <v>1</v>
      </c>
      <c r="I1971">
        <v>0</v>
      </c>
      <c r="J1971">
        <v>0.78900000000000003</v>
      </c>
      <c r="K1971" t="s">
        <v>7</v>
      </c>
      <c r="L1971">
        <v>0.71742300000000003</v>
      </c>
      <c r="M1971">
        <v>0.71927300000000005</v>
      </c>
    </row>
    <row r="1972" spans="1:13" ht="15" x14ac:dyDescent="0.3">
      <c r="A1972" s="1"/>
      <c r="B1972" t="s">
        <v>8</v>
      </c>
      <c r="C1972" t="s">
        <v>3659</v>
      </c>
      <c r="D1972" t="s">
        <v>11111</v>
      </c>
      <c r="E1972" t="s">
        <v>11112</v>
      </c>
      <c r="F1972" t="s">
        <v>11113</v>
      </c>
      <c r="G1972">
        <v>0.78600000000000003</v>
      </c>
      <c r="H1972">
        <v>0.4</v>
      </c>
      <c r="I1972">
        <v>0.57099999999999995</v>
      </c>
      <c r="J1972">
        <v>0.78600000000000003</v>
      </c>
      <c r="K1972" t="s">
        <v>7</v>
      </c>
      <c r="L1972">
        <v>0.79563700000000004</v>
      </c>
      <c r="M1972">
        <v>0.798458</v>
      </c>
    </row>
    <row r="1973" spans="1:13" ht="15" x14ac:dyDescent="0.3">
      <c r="A1973" s="1"/>
      <c r="B1973" t="s">
        <v>8</v>
      </c>
      <c r="C1973" t="s">
        <v>1155</v>
      </c>
      <c r="D1973" t="s">
        <v>1157</v>
      </c>
      <c r="E1973" t="s">
        <v>1156</v>
      </c>
      <c r="F1973" t="s">
        <v>1158</v>
      </c>
      <c r="G1973">
        <v>0.78600000000000003</v>
      </c>
      <c r="H1973">
        <v>0.57099999999999995</v>
      </c>
      <c r="I1973">
        <v>0.222</v>
      </c>
      <c r="J1973">
        <v>0.78600000000000003</v>
      </c>
      <c r="K1973" t="s">
        <v>7</v>
      </c>
      <c r="L1973">
        <v>0.62410900000000002</v>
      </c>
      <c r="M1973">
        <v>0.62372399999999995</v>
      </c>
    </row>
    <row r="1974" spans="1:13" ht="15" x14ac:dyDescent="0.3">
      <c r="A1974" s="1"/>
      <c r="B1974" t="s">
        <v>8</v>
      </c>
      <c r="C1974" t="s">
        <v>474</v>
      </c>
      <c r="D1974" t="s">
        <v>475</v>
      </c>
      <c r="E1974" t="s">
        <v>476</v>
      </c>
      <c r="F1974" t="s">
        <v>476</v>
      </c>
      <c r="G1974">
        <v>0.78300000000000003</v>
      </c>
      <c r="H1974">
        <v>1</v>
      </c>
      <c r="I1974">
        <v>0.5</v>
      </c>
      <c r="J1974">
        <v>0.78300000000000003</v>
      </c>
      <c r="K1974" t="s">
        <v>7</v>
      </c>
      <c r="L1974">
        <v>0.91849700000000001</v>
      </c>
      <c r="M1974">
        <v>0.91687700000000005</v>
      </c>
    </row>
    <row r="1975" spans="1:13" ht="15" x14ac:dyDescent="0.3">
      <c r="A1975" s="1"/>
      <c r="B1975" t="s">
        <v>8</v>
      </c>
      <c r="C1975">
        <v>1773</v>
      </c>
      <c r="D1975" t="s">
        <v>1637</v>
      </c>
      <c r="E1975">
        <v>1773</v>
      </c>
      <c r="F1975" t="s">
        <v>1638</v>
      </c>
      <c r="G1975">
        <v>0.78300000000000003</v>
      </c>
      <c r="H1975">
        <v>0.5</v>
      </c>
      <c r="I1975">
        <v>0.5</v>
      </c>
      <c r="J1975">
        <v>0.78300000000000003</v>
      </c>
      <c r="K1975" t="s">
        <v>7</v>
      </c>
      <c r="L1975">
        <v>0.75322299999999998</v>
      </c>
      <c r="M1975">
        <v>0.77655300000000005</v>
      </c>
    </row>
    <row r="1976" spans="1:13" ht="15" x14ac:dyDescent="0.3">
      <c r="A1976" s="1"/>
      <c r="B1976" t="s">
        <v>8</v>
      </c>
      <c r="C1976" t="s">
        <v>3895</v>
      </c>
      <c r="D1976" t="s">
        <v>10654</v>
      </c>
      <c r="E1976" t="s">
        <v>7999</v>
      </c>
      <c r="F1976" t="s">
        <v>8033</v>
      </c>
      <c r="G1976">
        <v>0.78200000000000003</v>
      </c>
      <c r="H1976">
        <v>0.66700000000000004</v>
      </c>
      <c r="I1976">
        <v>0.4</v>
      </c>
      <c r="J1976">
        <v>0.78200000000000003</v>
      </c>
      <c r="K1976" t="s">
        <v>7</v>
      </c>
      <c r="L1976">
        <v>0.84056900000000001</v>
      </c>
      <c r="M1976">
        <v>0.84322900000000001</v>
      </c>
    </row>
    <row r="1977" spans="1:13" ht="15" x14ac:dyDescent="0.3">
      <c r="A1977" s="1"/>
      <c r="B1977" t="s">
        <v>8</v>
      </c>
      <c r="C1977" t="s">
        <v>5139</v>
      </c>
      <c r="D1977" t="s">
        <v>11114</v>
      </c>
      <c r="E1977" t="s">
        <v>11115</v>
      </c>
      <c r="F1977" t="s">
        <v>11115</v>
      </c>
      <c r="G1977">
        <v>0.78200000000000003</v>
      </c>
      <c r="H1977">
        <v>1</v>
      </c>
      <c r="I1977">
        <v>0.25</v>
      </c>
      <c r="J1977">
        <v>0.78200000000000003</v>
      </c>
      <c r="K1977" t="s">
        <v>7</v>
      </c>
      <c r="L1977">
        <v>0.92714300000000005</v>
      </c>
      <c r="M1977">
        <v>0.92511500000000002</v>
      </c>
    </row>
    <row r="1978" spans="1:13" ht="15" x14ac:dyDescent="0.3">
      <c r="A1978" s="1"/>
      <c r="B1978" t="s">
        <v>8</v>
      </c>
      <c r="C1978" t="s">
        <v>1913</v>
      </c>
      <c r="D1978" t="s">
        <v>1917</v>
      </c>
      <c r="E1978" t="s">
        <v>1915</v>
      </c>
      <c r="F1978" t="s">
        <v>1918</v>
      </c>
      <c r="G1978">
        <v>0.78200000000000003</v>
      </c>
      <c r="H1978">
        <v>0.54500000000000004</v>
      </c>
      <c r="I1978">
        <v>0</v>
      </c>
      <c r="J1978">
        <v>0.78200000000000003</v>
      </c>
      <c r="K1978" t="s">
        <v>7</v>
      </c>
      <c r="L1978">
        <v>0.77564100000000002</v>
      </c>
      <c r="M1978">
        <v>0.77726399999999995</v>
      </c>
    </row>
    <row r="1979" spans="1:13" ht="15" x14ac:dyDescent="0.3">
      <c r="A1979" s="1"/>
      <c r="B1979" t="s">
        <v>8</v>
      </c>
      <c r="C1979" t="s">
        <v>3987</v>
      </c>
      <c r="D1979" t="s">
        <v>11753</v>
      </c>
      <c r="E1979" t="s">
        <v>11356</v>
      </c>
      <c r="F1979" t="s">
        <v>11754</v>
      </c>
      <c r="G1979">
        <v>0.78</v>
      </c>
      <c r="H1979">
        <v>0.66700000000000004</v>
      </c>
      <c r="I1979">
        <v>0</v>
      </c>
      <c r="J1979">
        <v>0.78</v>
      </c>
      <c r="K1979" t="s">
        <v>7</v>
      </c>
      <c r="L1979">
        <v>0.86004199999999997</v>
      </c>
      <c r="M1979">
        <v>0.86067099999999996</v>
      </c>
    </row>
    <row r="1980" spans="1:13" ht="15" x14ac:dyDescent="0.3">
      <c r="A1980" s="1"/>
      <c r="B1980" t="s">
        <v>8</v>
      </c>
      <c r="C1980" t="s">
        <v>296</v>
      </c>
      <c r="D1980" t="s">
        <v>300</v>
      </c>
      <c r="E1980" t="s">
        <v>298</v>
      </c>
      <c r="F1980" t="s">
        <v>301</v>
      </c>
      <c r="G1980">
        <v>0.77900000000000003</v>
      </c>
      <c r="H1980">
        <v>0.66700000000000004</v>
      </c>
      <c r="I1980">
        <v>0.66700000000000004</v>
      </c>
      <c r="J1980">
        <v>0.77900000000000003</v>
      </c>
      <c r="K1980" t="s">
        <v>7</v>
      </c>
      <c r="L1980">
        <v>0.79287799999999997</v>
      </c>
      <c r="M1980">
        <v>0.77695899999999996</v>
      </c>
    </row>
    <row r="1981" spans="1:13" ht="15" x14ac:dyDescent="0.3">
      <c r="A1981" s="1"/>
      <c r="B1981" t="s">
        <v>8</v>
      </c>
      <c r="C1981" t="s">
        <v>4693</v>
      </c>
      <c r="D1981" t="s">
        <v>11482</v>
      </c>
      <c r="E1981" t="s">
        <v>9512</v>
      </c>
      <c r="F1981" t="s">
        <v>9515</v>
      </c>
      <c r="G1981">
        <v>0.77800000000000002</v>
      </c>
      <c r="H1981">
        <v>0.83299999999999996</v>
      </c>
      <c r="I1981">
        <v>0.72699999999999998</v>
      </c>
      <c r="J1981">
        <v>0.77800000000000002</v>
      </c>
      <c r="K1981" t="s">
        <v>7</v>
      </c>
      <c r="L1981">
        <v>0.88893299999999997</v>
      </c>
      <c r="M1981">
        <v>0.88712999999999997</v>
      </c>
    </row>
    <row r="1982" spans="1:13" ht="15" x14ac:dyDescent="0.3">
      <c r="A1982" s="1"/>
      <c r="B1982" t="s">
        <v>8</v>
      </c>
      <c r="C1982" t="s">
        <v>4454</v>
      </c>
      <c r="D1982">
        <v>1279</v>
      </c>
      <c r="E1982" t="s">
        <v>9000</v>
      </c>
      <c r="F1982">
        <v>1279</v>
      </c>
      <c r="G1982">
        <v>0.77800000000000002</v>
      </c>
      <c r="H1982">
        <v>0.66700000000000004</v>
      </c>
      <c r="I1982">
        <v>0.5</v>
      </c>
      <c r="J1982">
        <v>0.77800000000000002</v>
      </c>
      <c r="K1982" t="s">
        <v>7</v>
      </c>
      <c r="L1982">
        <v>0.79177600000000004</v>
      </c>
      <c r="M1982">
        <v>0.79647500000000004</v>
      </c>
    </row>
    <row r="1983" spans="1:13" ht="15" x14ac:dyDescent="0.3">
      <c r="A1983" s="1" t="s">
        <v>11755</v>
      </c>
      <c r="B1983" t="s">
        <v>8</v>
      </c>
      <c r="C1983" t="s">
        <v>3735</v>
      </c>
      <c r="D1983" t="s">
        <v>11120</v>
      </c>
      <c r="E1983" t="s">
        <v>11121</v>
      </c>
      <c r="F1983" t="s">
        <v>11122</v>
      </c>
      <c r="G1983">
        <v>0.77600000000000002</v>
      </c>
      <c r="H1983">
        <v>0.4</v>
      </c>
      <c r="I1983">
        <v>0.8</v>
      </c>
      <c r="J1983">
        <v>0.77600000000000002</v>
      </c>
      <c r="K1983" t="s">
        <v>7</v>
      </c>
      <c r="L1983">
        <v>0.88059500000000002</v>
      </c>
      <c r="M1983">
        <v>0.88304700000000003</v>
      </c>
    </row>
    <row r="1984" spans="1:13" ht="15" x14ac:dyDescent="0.3">
      <c r="A1984" s="1" t="s">
        <v>9715</v>
      </c>
      <c r="B1984" t="s">
        <v>8</v>
      </c>
      <c r="C1984" t="s">
        <v>4777</v>
      </c>
      <c r="D1984" t="s">
        <v>9716</v>
      </c>
      <c r="E1984" t="s">
        <v>9703</v>
      </c>
      <c r="F1984" t="s">
        <v>9717</v>
      </c>
      <c r="G1984">
        <v>0.77600000000000002</v>
      </c>
      <c r="H1984">
        <v>0.66700000000000004</v>
      </c>
      <c r="I1984">
        <v>0.66700000000000004</v>
      </c>
      <c r="J1984">
        <v>0.77600000000000002</v>
      </c>
      <c r="K1984" t="s">
        <v>7</v>
      </c>
      <c r="L1984">
        <v>0.89641400000000004</v>
      </c>
      <c r="M1984">
        <v>0.89201299999999994</v>
      </c>
    </row>
    <row r="1985" spans="1:13" ht="15" x14ac:dyDescent="0.3">
      <c r="A1985" s="1"/>
      <c r="B1985" t="s">
        <v>8</v>
      </c>
      <c r="C1985" t="s">
        <v>1503</v>
      </c>
      <c r="D1985" t="s">
        <v>1504</v>
      </c>
      <c r="E1985" t="s">
        <v>1503</v>
      </c>
      <c r="F1985" t="s">
        <v>1503</v>
      </c>
      <c r="G1985">
        <v>0.77600000000000002</v>
      </c>
      <c r="H1985">
        <v>1</v>
      </c>
      <c r="I1985">
        <v>0</v>
      </c>
      <c r="J1985">
        <v>0.77600000000000002</v>
      </c>
      <c r="K1985" t="s">
        <v>7</v>
      </c>
      <c r="L1985">
        <v>0.70868500000000001</v>
      </c>
      <c r="M1985">
        <v>0.71511199999999997</v>
      </c>
    </row>
    <row r="1986" spans="1:13" ht="15" x14ac:dyDescent="0.3">
      <c r="A1986" s="1"/>
      <c r="B1986" t="s">
        <v>8</v>
      </c>
      <c r="C1986" t="s">
        <v>4714</v>
      </c>
      <c r="D1986" t="s">
        <v>11123</v>
      </c>
      <c r="E1986" t="s">
        <v>11124</v>
      </c>
      <c r="F1986" t="s">
        <v>11125</v>
      </c>
      <c r="G1986">
        <v>0.77400000000000002</v>
      </c>
      <c r="H1986">
        <v>0.81799999999999995</v>
      </c>
      <c r="I1986">
        <v>0.69199999999999995</v>
      </c>
      <c r="J1986">
        <v>0.77400000000000002</v>
      </c>
      <c r="K1986" t="s">
        <v>7</v>
      </c>
      <c r="L1986">
        <v>0.90347900000000003</v>
      </c>
      <c r="M1986">
        <v>0.88536300000000001</v>
      </c>
    </row>
    <row r="1987" spans="1:13" ht="15" x14ac:dyDescent="0.3">
      <c r="A1987" s="1"/>
      <c r="B1987" t="s">
        <v>8</v>
      </c>
      <c r="C1987" t="s">
        <v>4512</v>
      </c>
      <c r="D1987" t="s">
        <v>11756</v>
      </c>
      <c r="E1987" t="s">
        <v>10612</v>
      </c>
      <c r="F1987" t="s">
        <v>11757</v>
      </c>
      <c r="G1987">
        <v>0.77100000000000002</v>
      </c>
      <c r="H1987">
        <v>1</v>
      </c>
      <c r="I1987">
        <v>0.5</v>
      </c>
      <c r="J1987">
        <v>0.77100000000000002</v>
      </c>
      <c r="K1987" t="s">
        <v>7</v>
      </c>
      <c r="L1987">
        <v>0.89806299999999994</v>
      </c>
      <c r="M1987">
        <v>0.884579</v>
      </c>
    </row>
    <row r="1988" spans="1:13" ht="15" x14ac:dyDescent="0.3">
      <c r="A1988" s="1"/>
      <c r="B1988" t="s">
        <v>8</v>
      </c>
      <c r="C1988" t="s">
        <v>4245</v>
      </c>
      <c r="D1988" t="s">
        <v>11758</v>
      </c>
      <c r="E1988" t="s">
        <v>11588</v>
      </c>
      <c r="F1988" t="s">
        <v>11759</v>
      </c>
      <c r="G1988">
        <v>0.76700000000000002</v>
      </c>
      <c r="H1988">
        <v>0</v>
      </c>
      <c r="I1988">
        <v>0</v>
      </c>
      <c r="J1988">
        <v>0.76700000000000002</v>
      </c>
      <c r="K1988" t="s">
        <v>7</v>
      </c>
      <c r="L1988">
        <v>0.68924200000000002</v>
      </c>
      <c r="M1988">
        <v>0.69062299999999999</v>
      </c>
    </row>
    <row r="1989" spans="1:13" ht="15" x14ac:dyDescent="0.3">
      <c r="A1989" s="1"/>
      <c r="B1989" t="s">
        <v>8</v>
      </c>
      <c r="C1989" t="s">
        <v>4808</v>
      </c>
      <c r="D1989" t="s">
        <v>11760</v>
      </c>
      <c r="E1989" t="s">
        <v>4808</v>
      </c>
      <c r="F1989" t="s">
        <v>9766</v>
      </c>
      <c r="G1989">
        <v>0.76600000000000001</v>
      </c>
      <c r="H1989">
        <v>0.66700000000000004</v>
      </c>
      <c r="I1989">
        <v>0.33300000000000002</v>
      </c>
      <c r="J1989">
        <v>0.76600000000000001</v>
      </c>
      <c r="K1989" t="s">
        <v>7</v>
      </c>
      <c r="L1989">
        <v>0.74310299999999996</v>
      </c>
      <c r="M1989">
        <v>0.74924599999999997</v>
      </c>
    </row>
    <row r="1990" spans="1:13" ht="15" x14ac:dyDescent="0.3">
      <c r="A1990" s="1"/>
      <c r="B1990" t="s">
        <v>8</v>
      </c>
      <c r="C1990" t="s">
        <v>1109</v>
      </c>
      <c r="D1990" t="s">
        <v>1110</v>
      </c>
      <c r="E1990" t="s">
        <v>1109</v>
      </c>
      <c r="F1990" t="s">
        <v>1111</v>
      </c>
      <c r="G1990">
        <v>0.76600000000000001</v>
      </c>
      <c r="H1990">
        <v>0.66700000000000004</v>
      </c>
      <c r="I1990">
        <v>0</v>
      </c>
      <c r="J1990">
        <v>0.76600000000000001</v>
      </c>
      <c r="K1990" t="s">
        <v>7</v>
      </c>
      <c r="L1990">
        <v>0.70505700000000004</v>
      </c>
      <c r="M1990">
        <v>0.70688700000000004</v>
      </c>
    </row>
    <row r="1991" spans="1:13" ht="15" x14ac:dyDescent="0.3">
      <c r="A1991" s="1"/>
      <c r="B1991" t="s">
        <v>8</v>
      </c>
      <c r="C1991" t="s">
        <v>835</v>
      </c>
      <c r="D1991">
        <v>1521</v>
      </c>
      <c r="E1991" t="s">
        <v>836</v>
      </c>
      <c r="F1991">
        <v>1521</v>
      </c>
      <c r="G1991">
        <v>0.76500000000000001</v>
      </c>
      <c r="H1991">
        <v>0.5</v>
      </c>
      <c r="I1991">
        <v>0.5</v>
      </c>
      <c r="J1991">
        <v>0.76500000000000001</v>
      </c>
      <c r="K1991" t="s">
        <v>7</v>
      </c>
      <c r="L1991">
        <v>0.70648</v>
      </c>
      <c r="M1991">
        <v>0.72315200000000002</v>
      </c>
    </row>
    <row r="1992" spans="1:13" ht="15" x14ac:dyDescent="0.3">
      <c r="A1992" s="1"/>
      <c r="B1992" t="s">
        <v>8</v>
      </c>
      <c r="C1992" t="s">
        <v>193</v>
      </c>
      <c r="D1992" t="s">
        <v>194</v>
      </c>
      <c r="E1992" t="s">
        <v>193</v>
      </c>
      <c r="F1992" t="s">
        <v>193</v>
      </c>
      <c r="G1992">
        <v>0.76400000000000001</v>
      </c>
      <c r="H1992">
        <v>1</v>
      </c>
      <c r="I1992">
        <v>0</v>
      </c>
      <c r="J1992">
        <v>0.76400000000000001</v>
      </c>
      <c r="K1992" t="s">
        <v>7</v>
      </c>
      <c r="L1992">
        <v>0.64201600000000003</v>
      </c>
      <c r="M1992">
        <v>0.64500400000000002</v>
      </c>
    </row>
    <row r="1993" spans="1:13" ht="15" x14ac:dyDescent="0.3">
      <c r="A1993" s="1"/>
      <c r="B1993" t="s">
        <v>8</v>
      </c>
      <c r="C1993" t="s">
        <v>193</v>
      </c>
      <c r="D1993" t="s">
        <v>194</v>
      </c>
      <c r="E1993" t="s">
        <v>193</v>
      </c>
      <c r="F1993" t="s">
        <v>193</v>
      </c>
      <c r="G1993">
        <v>0.76400000000000001</v>
      </c>
      <c r="H1993">
        <v>1</v>
      </c>
      <c r="I1993">
        <v>0</v>
      </c>
      <c r="J1993">
        <v>0.76400000000000001</v>
      </c>
      <c r="K1993" t="s">
        <v>7</v>
      </c>
      <c r="L1993">
        <v>0.64201600000000003</v>
      </c>
      <c r="M1993">
        <v>0.64500400000000002</v>
      </c>
    </row>
    <row r="1994" spans="1:13" ht="15" x14ac:dyDescent="0.3">
      <c r="A1994" s="1"/>
      <c r="B1994" t="s">
        <v>8</v>
      </c>
      <c r="C1994" t="s">
        <v>193</v>
      </c>
      <c r="D1994" t="s">
        <v>194</v>
      </c>
      <c r="E1994" t="s">
        <v>193</v>
      </c>
      <c r="F1994" t="s">
        <v>193</v>
      </c>
      <c r="G1994">
        <v>0.76400000000000001</v>
      </c>
      <c r="H1994">
        <v>1</v>
      </c>
      <c r="I1994">
        <v>0</v>
      </c>
      <c r="J1994">
        <v>0.76400000000000001</v>
      </c>
      <c r="K1994" t="s">
        <v>7</v>
      </c>
      <c r="L1994">
        <v>0.64201600000000003</v>
      </c>
      <c r="M1994">
        <v>0.64500400000000002</v>
      </c>
    </row>
    <row r="1995" spans="1:13" ht="15" x14ac:dyDescent="0.3">
      <c r="A1995" s="1" t="s">
        <v>11761</v>
      </c>
      <c r="B1995" t="s">
        <v>8</v>
      </c>
      <c r="C1995" t="s">
        <v>4953</v>
      </c>
      <c r="D1995" t="s">
        <v>11129</v>
      </c>
      <c r="E1995" t="s">
        <v>11129</v>
      </c>
      <c r="F1995" t="s">
        <v>4953</v>
      </c>
      <c r="G1995">
        <v>0.76400000000000001</v>
      </c>
      <c r="H1995">
        <v>0</v>
      </c>
      <c r="I1995">
        <v>0</v>
      </c>
      <c r="J1995">
        <v>0.76400000000000001</v>
      </c>
      <c r="K1995" t="s">
        <v>7</v>
      </c>
      <c r="L1995">
        <v>0.75365300000000002</v>
      </c>
      <c r="M1995">
        <v>0.75402599999999997</v>
      </c>
    </row>
    <row r="1996" spans="1:13" ht="15" x14ac:dyDescent="0.3">
      <c r="A1996" s="1"/>
      <c r="B1996" t="s">
        <v>8</v>
      </c>
      <c r="C1996" t="s">
        <v>384</v>
      </c>
      <c r="D1996" t="s">
        <v>388</v>
      </c>
      <c r="E1996" t="s">
        <v>386</v>
      </c>
      <c r="F1996" t="s">
        <v>389</v>
      </c>
      <c r="G1996">
        <v>0.75600000000000001</v>
      </c>
      <c r="H1996">
        <v>0.54500000000000004</v>
      </c>
      <c r="I1996">
        <v>0.2</v>
      </c>
      <c r="J1996">
        <v>0.75600000000000001</v>
      </c>
      <c r="K1996" t="s">
        <v>7</v>
      </c>
      <c r="L1996">
        <v>0.80307600000000001</v>
      </c>
      <c r="M1996">
        <v>0.79718699999999998</v>
      </c>
    </row>
    <row r="1997" spans="1:13" ht="15" x14ac:dyDescent="0.3">
      <c r="A1997" s="1"/>
      <c r="B1997" t="s">
        <v>8</v>
      </c>
      <c r="C1997" t="s">
        <v>1828</v>
      </c>
      <c r="D1997" t="s">
        <v>1829</v>
      </c>
      <c r="E1997" t="s">
        <v>1830</v>
      </c>
      <c r="F1997" t="s">
        <v>1830</v>
      </c>
      <c r="G1997">
        <v>0.755</v>
      </c>
      <c r="H1997">
        <v>0.71399999999999997</v>
      </c>
      <c r="I1997">
        <v>0.42899999999999999</v>
      </c>
      <c r="J1997">
        <v>0.755</v>
      </c>
      <c r="K1997" t="s">
        <v>7</v>
      </c>
      <c r="L1997">
        <v>0.87591300000000005</v>
      </c>
      <c r="M1997">
        <v>0.85711899999999996</v>
      </c>
    </row>
    <row r="1998" spans="1:13" ht="15" x14ac:dyDescent="0.3">
      <c r="A1998" s="1"/>
      <c r="B1998" t="s">
        <v>8</v>
      </c>
      <c r="C1998" t="s">
        <v>2206</v>
      </c>
      <c r="D1998" t="s">
        <v>2207</v>
      </c>
      <c r="E1998" t="s">
        <v>2208</v>
      </c>
      <c r="F1998" t="s">
        <v>2209</v>
      </c>
      <c r="G1998">
        <v>0.754</v>
      </c>
      <c r="H1998">
        <v>0.8</v>
      </c>
      <c r="I1998">
        <v>0.44400000000000001</v>
      </c>
      <c r="J1998">
        <v>0.754</v>
      </c>
      <c r="K1998" t="s">
        <v>7</v>
      </c>
      <c r="L1998">
        <v>0.85177700000000001</v>
      </c>
      <c r="M1998">
        <v>0.83660000000000001</v>
      </c>
    </row>
    <row r="1999" spans="1:13" ht="15" x14ac:dyDescent="0.3">
      <c r="A1999" s="1"/>
      <c r="B1999" t="s">
        <v>8</v>
      </c>
      <c r="C1999" t="s">
        <v>4158</v>
      </c>
      <c r="D1999" t="s">
        <v>11762</v>
      </c>
      <c r="E1999" t="s">
        <v>11174</v>
      </c>
      <c r="F1999" t="s">
        <v>11763</v>
      </c>
      <c r="G1999">
        <v>0.754</v>
      </c>
      <c r="H1999">
        <v>0.63600000000000001</v>
      </c>
      <c r="I1999">
        <v>9.5000000000000001E-2</v>
      </c>
      <c r="J1999">
        <v>0.754</v>
      </c>
      <c r="K1999" t="s">
        <v>7</v>
      </c>
      <c r="L1999">
        <v>0.76803500000000002</v>
      </c>
      <c r="M1999">
        <v>0.76480999999999999</v>
      </c>
    </row>
    <row r="2000" spans="1:13" ht="15" x14ac:dyDescent="0.3">
      <c r="A2000" s="1"/>
      <c r="B2000" t="s">
        <v>8</v>
      </c>
      <c r="C2000" t="s">
        <v>896</v>
      </c>
      <c r="D2000" t="s">
        <v>897</v>
      </c>
      <c r="E2000" t="s">
        <v>896</v>
      </c>
      <c r="F2000" t="s">
        <v>896</v>
      </c>
      <c r="G2000">
        <v>0.752</v>
      </c>
      <c r="H2000">
        <v>1</v>
      </c>
      <c r="I2000">
        <v>0</v>
      </c>
      <c r="J2000">
        <v>0.752</v>
      </c>
      <c r="K2000" t="s">
        <v>7</v>
      </c>
      <c r="L2000">
        <v>0.71711599999999998</v>
      </c>
      <c r="M2000">
        <v>0.70882900000000004</v>
      </c>
    </row>
    <row r="2001" spans="1:13" ht="15" x14ac:dyDescent="0.3">
      <c r="A2001" s="1"/>
      <c r="B2001" t="s">
        <v>8</v>
      </c>
      <c r="C2001" t="s">
        <v>3437</v>
      </c>
      <c r="D2001" t="s">
        <v>11764</v>
      </c>
      <c r="E2001" t="s">
        <v>10934</v>
      </c>
      <c r="F2001" t="s">
        <v>11765</v>
      </c>
      <c r="G2001">
        <v>0.752</v>
      </c>
      <c r="H2001">
        <v>0</v>
      </c>
      <c r="I2001">
        <v>0</v>
      </c>
      <c r="J2001">
        <v>0.752</v>
      </c>
      <c r="K2001" t="s">
        <v>7</v>
      </c>
      <c r="L2001">
        <v>0.80498700000000001</v>
      </c>
      <c r="M2001">
        <v>0.79411699999999996</v>
      </c>
    </row>
    <row r="2002" spans="1:13" ht="15" x14ac:dyDescent="0.3">
      <c r="A2002" s="1"/>
      <c r="B2002" t="s">
        <v>8</v>
      </c>
      <c r="C2002" t="s">
        <v>209</v>
      </c>
      <c r="D2002" t="s">
        <v>212</v>
      </c>
      <c r="E2002" t="s">
        <v>209</v>
      </c>
      <c r="F2002" t="s">
        <v>209</v>
      </c>
      <c r="G2002">
        <v>0.751</v>
      </c>
      <c r="H2002">
        <v>1</v>
      </c>
      <c r="I2002">
        <v>0</v>
      </c>
      <c r="J2002">
        <v>0.751</v>
      </c>
      <c r="K2002" t="s">
        <v>7</v>
      </c>
      <c r="L2002">
        <v>0.77479200000000004</v>
      </c>
      <c r="M2002">
        <v>0.77653000000000005</v>
      </c>
    </row>
    <row r="2003" spans="1:13" ht="15" x14ac:dyDescent="0.3">
      <c r="A2003" s="1"/>
      <c r="B2003" t="s">
        <v>8</v>
      </c>
      <c r="C2003" t="s">
        <v>1666</v>
      </c>
      <c r="D2003" t="s">
        <v>1667</v>
      </c>
      <c r="E2003" t="s">
        <v>1666</v>
      </c>
      <c r="F2003" t="s">
        <v>1668</v>
      </c>
      <c r="G2003">
        <v>0.751</v>
      </c>
      <c r="H2003">
        <v>0.8</v>
      </c>
      <c r="I2003">
        <v>0</v>
      </c>
      <c r="J2003">
        <v>0.751</v>
      </c>
      <c r="K2003" t="s">
        <v>7</v>
      </c>
      <c r="L2003">
        <v>0.63363999999999998</v>
      </c>
      <c r="M2003">
        <v>0.63754200000000005</v>
      </c>
    </row>
    <row r="2004" spans="1:13" ht="15" x14ac:dyDescent="0.3">
      <c r="A2004" s="1"/>
      <c r="B2004" t="s">
        <v>8</v>
      </c>
      <c r="C2004" t="s">
        <v>924</v>
      </c>
      <c r="D2004" t="s">
        <v>927</v>
      </c>
      <c r="E2004" t="s">
        <v>924</v>
      </c>
      <c r="F2004" t="s">
        <v>924</v>
      </c>
      <c r="G2004">
        <v>0.75</v>
      </c>
      <c r="H2004">
        <v>1</v>
      </c>
      <c r="I2004">
        <v>0.83299999999999996</v>
      </c>
      <c r="J2004">
        <v>0.75</v>
      </c>
      <c r="K2004" t="s">
        <v>7</v>
      </c>
      <c r="L2004">
        <v>0.87756100000000004</v>
      </c>
      <c r="M2004">
        <v>0.87595900000000004</v>
      </c>
    </row>
    <row r="2005" spans="1:13" ht="15" x14ac:dyDescent="0.3">
      <c r="A2005" s="1"/>
      <c r="B2005" t="s">
        <v>8</v>
      </c>
      <c r="C2005" t="s">
        <v>4796</v>
      </c>
      <c r="D2005" t="s">
        <v>9735</v>
      </c>
      <c r="E2005" t="s">
        <v>11137</v>
      </c>
      <c r="F2005" t="s">
        <v>9735</v>
      </c>
      <c r="G2005">
        <v>0.749</v>
      </c>
      <c r="H2005">
        <v>0.222</v>
      </c>
      <c r="I2005">
        <v>0.8</v>
      </c>
      <c r="J2005">
        <v>0.749</v>
      </c>
      <c r="K2005" t="s">
        <v>7</v>
      </c>
      <c r="L2005">
        <v>0.85412200000000005</v>
      </c>
      <c r="M2005">
        <v>0.85597500000000004</v>
      </c>
    </row>
    <row r="2006" spans="1:13" ht="15" x14ac:dyDescent="0.3">
      <c r="A2006" s="1"/>
      <c r="B2006" t="s">
        <v>8</v>
      </c>
      <c r="C2006" t="s">
        <v>3776</v>
      </c>
      <c r="D2006" t="s">
        <v>11766</v>
      </c>
      <c r="E2006" t="s">
        <v>11554</v>
      </c>
      <c r="F2006" t="s">
        <v>11767</v>
      </c>
      <c r="G2006">
        <v>0.749</v>
      </c>
      <c r="H2006">
        <v>0.75</v>
      </c>
      <c r="I2006">
        <v>0.222</v>
      </c>
      <c r="J2006">
        <v>0.749</v>
      </c>
      <c r="K2006" t="s">
        <v>7</v>
      </c>
      <c r="L2006">
        <v>0.85869099999999998</v>
      </c>
      <c r="M2006">
        <v>0.85740899999999998</v>
      </c>
    </row>
    <row r="2007" spans="1:13" ht="15" x14ac:dyDescent="0.3">
      <c r="A2007" s="1"/>
      <c r="B2007" t="s">
        <v>8</v>
      </c>
      <c r="C2007" t="s">
        <v>2242</v>
      </c>
      <c r="D2007" t="s">
        <v>2243</v>
      </c>
      <c r="E2007" t="s">
        <v>2242</v>
      </c>
      <c r="F2007" t="s">
        <v>2242</v>
      </c>
      <c r="G2007">
        <v>0.749</v>
      </c>
      <c r="H2007">
        <v>1</v>
      </c>
      <c r="I2007">
        <v>0</v>
      </c>
      <c r="J2007">
        <v>0.749</v>
      </c>
      <c r="K2007" t="s">
        <v>7</v>
      </c>
      <c r="L2007">
        <v>0.67763200000000001</v>
      </c>
      <c r="M2007">
        <v>0.67657199999999995</v>
      </c>
    </row>
    <row r="2008" spans="1:13" ht="15" x14ac:dyDescent="0.3">
      <c r="A2008" s="1"/>
      <c r="B2008" t="s">
        <v>8</v>
      </c>
      <c r="C2008" t="s">
        <v>3918</v>
      </c>
      <c r="D2008" t="s">
        <v>11138</v>
      </c>
      <c r="E2008" t="s">
        <v>8053</v>
      </c>
      <c r="F2008" t="s">
        <v>8103</v>
      </c>
      <c r="G2008">
        <v>0.749</v>
      </c>
      <c r="H2008">
        <v>0.5</v>
      </c>
      <c r="I2008">
        <v>0</v>
      </c>
      <c r="J2008">
        <v>0.749</v>
      </c>
      <c r="K2008" t="s">
        <v>7</v>
      </c>
      <c r="L2008">
        <v>0.81988499999999997</v>
      </c>
      <c r="M2008">
        <v>0.82599800000000001</v>
      </c>
    </row>
    <row r="2009" spans="1:13" ht="15" x14ac:dyDescent="0.3">
      <c r="A2009" s="1"/>
      <c r="B2009" t="s">
        <v>8</v>
      </c>
      <c r="C2009" t="s">
        <v>5197</v>
      </c>
      <c r="D2009" t="s">
        <v>11139</v>
      </c>
      <c r="E2009" t="s">
        <v>10508</v>
      </c>
      <c r="F2009" t="s">
        <v>11140</v>
      </c>
      <c r="G2009">
        <v>0.746</v>
      </c>
      <c r="H2009">
        <v>0</v>
      </c>
      <c r="I2009">
        <v>0</v>
      </c>
      <c r="J2009">
        <v>0.746</v>
      </c>
      <c r="K2009" t="s">
        <v>7</v>
      </c>
      <c r="L2009">
        <v>0.72404999999999997</v>
      </c>
      <c r="M2009">
        <v>0.72051600000000005</v>
      </c>
    </row>
    <row r="2010" spans="1:13" ht="15" x14ac:dyDescent="0.3">
      <c r="A2010" s="1"/>
      <c r="B2010" t="s">
        <v>8</v>
      </c>
      <c r="C2010" t="s">
        <v>4484</v>
      </c>
      <c r="D2010" t="s">
        <v>11141</v>
      </c>
      <c r="E2010" t="s">
        <v>11142</v>
      </c>
      <c r="F2010" t="s">
        <v>9068</v>
      </c>
      <c r="G2010">
        <v>0.745</v>
      </c>
      <c r="H2010">
        <v>0.66700000000000004</v>
      </c>
      <c r="I2010">
        <v>0.23499999999999999</v>
      </c>
      <c r="J2010">
        <v>0.745</v>
      </c>
      <c r="K2010" t="s">
        <v>7</v>
      </c>
      <c r="L2010">
        <v>0.70306400000000002</v>
      </c>
      <c r="M2010">
        <v>0.69881400000000005</v>
      </c>
    </row>
    <row r="2011" spans="1:13" ht="15" x14ac:dyDescent="0.3">
      <c r="A2011" s="1"/>
      <c r="B2011" t="s">
        <v>8</v>
      </c>
      <c r="C2011" t="s">
        <v>1323</v>
      </c>
      <c r="D2011" t="s">
        <v>1327</v>
      </c>
      <c r="E2011" t="s">
        <v>1325</v>
      </c>
      <c r="F2011" t="s">
        <v>1328</v>
      </c>
      <c r="G2011">
        <v>0.745</v>
      </c>
      <c r="H2011">
        <v>0</v>
      </c>
      <c r="I2011">
        <v>0</v>
      </c>
      <c r="J2011">
        <v>0.745</v>
      </c>
      <c r="K2011" t="s">
        <v>7</v>
      </c>
      <c r="L2011">
        <v>0.74905900000000003</v>
      </c>
      <c r="M2011">
        <v>0.74073699999999998</v>
      </c>
    </row>
    <row r="2012" spans="1:13" ht="15" x14ac:dyDescent="0.3">
      <c r="A2012" s="1"/>
      <c r="B2012" t="s">
        <v>8</v>
      </c>
      <c r="C2012" t="s">
        <v>3476</v>
      </c>
      <c r="D2012" t="s">
        <v>11143</v>
      </c>
      <c r="E2012" t="s">
        <v>11144</v>
      </c>
      <c r="F2012" t="s">
        <v>11144</v>
      </c>
      <c r="G2012">
        <v>0.745</v>
      </c>
      <c r="H2012">
        <v>1</v>
      </c>
      <c r="I2012">
        <v>0</v>
      </c>
      <c r="J2012">
        <v>0.745</v>
      </c>
      <c r="K2012" t="s">
        <v>7</v>
      </c>
      <c r="L2012">
        <v>0.94883300000000004</v>
      </c>
      <c r="M2012">
        <v>0.94728000000000001</v>
      </c>
    </row>
    <row r="2013" spans="1:13" ht="15" x14ac:dyDescent="0.3">
      <c r="A2013" s="1"/>
      <c r="B2013" t="s">
        <v>8</v>
      </c>
      <c r="C2013" t="s">
        <v>933</v>
      </c>
      <c r="D2013" t="s">
        <v>934</v>
      </c>
      <c r="E2013" t="s">
        <v>933</v>
      </c>
      <c r="F2013" t="s">
        <v>933</v>
      </c>
      <c r="G2013">
        <v>0.74299999999999999</v>
      </c>
      <c r="H2013">
        <v>1</v>
      </c>
      <c r="I2013">
        <v>0</v>
      </c>
      <c r="J2013">
        <v>0.74299999999999999</v>
      </c>
      <c r="K2013" t="s">
        <v>7</v>
      </c>
      <c r="L2013">
        <v>0.70730800000000005</v>
      </c>
      <c r="M2013">
        <v>0.70055000000000001</v>
      </c>
    </row>
    <row r="2014" spans="1:13" ht="15" x14ac:dyDescent="0.3">
      <c r="A2014" s="1"/>
      <c r="B2014" t="s">
        <v>8</v>
      </c>
      <c r="C2014" t="s">
        <v>3188</v>
      </c>
      <c r="D2014" t="s">
        <v>11145</v>
      </c>
      <c r="E2014" t="s">
        <v>11145</v>
      </c>
      <c r="F2014" t="s">
        <v>3188</v>
      </c>
      <c r="G2014">
        <v>0.74299999999999999</v>
      </c>
      <c r="H2014">
        <v>0</v>
      </c>
      <c r="I2014">
        <v>0</v>
      </c>
      <c r="J2014">
        <v>0.74299999999999999</v>
      </c>
      <c r="K2014" t="s">
        <v>7</v>
      </c>
      <c r="L2014">
        <v>0.69900300000000004</v>
      </c>
      <c r="M2014">
        <v>0.69881099999999996</v>
      </c>
    </row>
    <row r="2015" spans="1:13" ht="15" x14ac:dyDescent="0.3">
      <c r="A2015" s="1"/>
      <c r="B2015" t="s">
        <v>8</v>
      </c>
      <c r="C2015" t="s">
        <v>3188</v>
      </c>
      <c r="D2015" t="s">
        <v>11145</v>
      </c>
      <c r="E2015" t="s">
        <v>11145</v>
      </c>
      <c r="F2015" t="s">
        <v>3188</v>
      </c>
      <c r="G2015">
        <v>0.74299999999999999</v>
      </c>
      <c r="H2015">
        <v>0</v>
      </c>
      <c r="I2015">
        <v>0</v>
      </c>
      <c r="J2015">
        <v>0.74299999999999999</v>
      </c>
      <c r="K2015" t="s">
        <v>7</v>
      </c>
      <c r="L2015">
        <v>0.69900300000000004</v>
      </c>
      <c r="M2015">
        <v>0.69881099999999996</v>
      </c>
    </row>
    <row r="2016" spans="1:13" ht="15" x14ac:dyDescent="0.3">
      <c r="A2016" s="1"/>
      <c r="B2016" t="s">
        <v>8</v>
      </c>
      <c r="C2016" t="s">
        <v>3665</v>
      </c>
      <c r="D2016" t="s">
        <v>11147</v>
      </c>
      <c r="E2016" t="s">
        <v>11148</v>
      </c>
      <c r="F2016" t="s">
        <v>11149</v>
      </c>
      <c r="G2016">
        <v>0.74199999999999999</v>
      </c>
      <c r="H2016">
        <v>0.33300000000000002</v>
      </c>
      <c r="I2016">
        <v>0.33300000000000002</v>
      </c>
      <c r="J2016">
        <v>0.74199999999999999</v>
      </c>
      <c r="K2016" t="s">
        <v>7</v>
      </c>
      <c r="L2016">
        <v>0.89141099999999995</v>
      </c>
      <c r="M2016">
        <v>0.88411700000000004</v>
      </c>
    </row>
    <row r="2017" spans="1:13" ht="15" x14ac:dyDescent="0.3">
      <c r="A2017" s="1"/>
      <c r="B2017" t="s">
        <v>8</v>
      </c>
      <c r="C2017" t="s">
        <v>3720</v>
      </c>
      <c r="D2017" t="s">
        <v>3723</v>
      </c>
      <c r="E2017" t="s">
        <v>7691</v>
      </c>
      <c r="F2017" t="s">
        <v>7694</v>
      </c>
      <c r="G2017">
        <v>0.74099999999999999</v>
      </c>
      <c r="H2017">
        <v>0.5</v>
      </c>
      <c r="I2017">
        <v>0.5</v>
      </c>
      <c r="J2017">
        <v>0.74099999999999999</v>
      </c>
      <c r="K2017" t="s">
        <v>7</v>
      </c>
      <c r="L2017">
        <v>0.83382199999999995</v>
      </c>
      <c r="M2017">
        <v>0.85177700000000001</v>
      </c>
    </row>
    <row r="2018" spans="1:13" ht="15" x14ac:dyDescent="0.3">
      <c r="A2018" s="1"/>
      <c r="B2018" t="s">
        <v>8</v>
      </c>
      <c r="C2018" t="s">
        <v>3723</v>
      </c>
      <c r="D2018" t="s">
        <v>3720</v>
      </c>
      <c r="E2018" t="s">
        <v>7694</v>
      </c>
      <c r="F2018" t="s">
        <v>7691</v>
      </c>
      <c r="G2018">
        <v>0.74099999999999999</v>
      </c>
      <c r="H2018">
        <v>0.5</v>
      </c>
      <c r="I2018">
        <v>0.5</v>
      </c>
      <c r="J2018">
        <v>0.74099999999999999</v>
      </c>
      <c r="K2018" t="s">
        <v>7</v>
      </c>
      <c r="L2018">
        <v>0.83382199999999995</v>
      </c>
      <c r="M2018">
        <v>0.85177700000000001</v>
      </c>
    </row>
    <row r="2019" spans="1:13" ht="15" x14ac:dyDescent="0.3">
      <c r="A2019" s="1"/>
      <c r="B2019" t="s">
        <v>8</v>
      </c>
      <c r="C2019" t="s">
        <v>1150</v>
      </c>
      <c r="D2019" t="s">
        <v>1151</v>
      </c>
      <c r="E2019" t="s">
        <v>1150</v>
      </c>
      <c r="F2019" t="s">
        <v>1150</v>
      </c>
      <c r="G2019">
        <v>0.73899999999999999</v>
      </c>
      <c r="H2019">
        <v>1</v>
      </c>
      <c r="I2019">
        <v>0</v>
      </c>
      <c r="J2019">
        <v>0.73899999999999999</v>
      </c>
      <c r="K2019" t="s">
        <v>7</v>
      </c>
      <c r="L2019">
        <v>0.73161900000000002</v>
      </c>
      <c r="M2019">
        <v>0.73534600000000006</v>
      </c>
    </row>
    <row r="2020" spans="1:13" ht="15" x14ac:dyDescent="0.3">
      <c r="A2020" s="1"/>
      <c r="B2020" t="s">
        <v>8</v>
      </c>
      <c r="C2020" t="s">
        <v>259</v>
      </c>
      <c r="D2020" t="s">
        <v>260</v>
      </c>
      <c r="E2020" t="s">
        <v>259</v>
      </c>
      <c r="F2020" t="s">
        <v>259</v>
      </c>
      <c r="G2020">
        <v>0.73799999999999999</v>
      </c>
      <c r="H2020">
        <v>1</v>
      </c>
      <c r="I2020">
        <v>0</v>
      </c>
      <c r="J2020">
        <v>0.73799999999999999</v>
      </c>
      <c r="K2020" t="s">
        <v>7</v>
      </c>
      <c r="L2020">
        <v>0.79683000000000004</v>
      </c>
      <c r="M2020">
        <v>0.79969100000000004</v>
      </c>
    </row>
    <row r="2021" spans="1:13" ht="15" x14ac:dyDescent="0.3">
      <c r="A2021" s="1"/>
      <c r="B2021" t="s">
        <v>8</v>
      </c>
      <c r="C2021" t="s">
        <v>92</v>
      </c>
      <c r="D2021" t="s">
        <v>91</v>
      </c>
      <c r="E2021" t="s">
        <v>92</v>
      </c>
      <c r="F2021" t="s">
        <v>92</v>
      </c>
      <c r="G2021">
        <v>0.73699999999999999</v>
      </c>
      <c r="H2021">
        <v>1</v>
      </c>
      <c r="I2021">
        <v>0</v>
      </c>
      <c r="J2021">
        <v>0.73699999999999999</v>
      </c>
      <c r="K2021" t="s">
        <v>7</v>
      </c>
      <c r="L2021">
        <v>0.73299899999999996</v>
      </c>
      <c r="M2021">
        <v>0.73868800000000001</v>
      </c>
    </row>
    <row r="2022" spans="1:13" ht="15" x14ac:dyDescent="0.3">
      <c r="A2022" s="1"/>
      <c r="B2022" t="s">
        <v>8</v>
      </c>
      <c r="C2022" t="s">
        <v>92</v>
      </c>
      <c r="D2022" t="s">
        <v>91</v>
      </c>
      <c r="E2022" t="s">
        <v>92</v>
      </c>
      <c r="F2022" t="s">
        <v>92</v>
      </c>
      <c r="G2022">
        <v>0.73699999999999999</v>
      </c>
      <c r="H2022">
        <v>1</v>
      </c>
      <c r="I2022">
        <v>0</v>
      </c>
      <c r="J2022">
        <v>0.73699999999999999</v>
      </c>
      <c r="K2022" t="s">
        <v>7</v>
      </c>
      <c r="L2022">
        <v>0.73299899999999996</v>
      </c>
      <c r="M2022">
        <v>0.73868800000000001</v>
      </c>
    </row>
    <row r="2023" spans="1:13" ht="15" x14ac:dyDescent="0.3">
      <c r="A2023" s="1"/>
      <c r="B2023" t="s">
        <v>8</v>
      </c>
      <c r="C2023" t="s">
        <v>3455</v>
      </c>
      <c r="D2023" t="s">
        <v>7265</v>
      </c>
      <c r="E2023" t="s">
        <v>11153</v>
      </c>
      <c r="F2023" t="s">
        <v>11154</v>
      </c>
      <c r="G2023">
        <v>0.73699999999999999</v>
      </c>
      <c r="H2023">
        <v>0.5</v>
      </c>
      <c r="I2023">
        <v>0</v>
      </c>
      <c r="J2023">
        <v>0.73699999999999999</v>
      </c>
      <c r="K2023" t="s">
        <v>7</v>
      </c>
      <c r="L2023">
        <v>0.94018599999999997</v>
      </c>
      <c r="M2023">
        <v>0.92372299999999996</v>
      </c>
    </row>
    <row r="2024" spans="1:13" ht="15" x14ac:dyDescent="0.3">
      <c r="A2024" s="1"/>
      <c r="B2024" t="s">
        <v>8</v>
      </c>
      <c r="C2024" t="s">
        <v>4183</v>
      </c>
      <c r="D2024" t="s">
        <v>11155</v>
      </c>
      <c r="E2024" t="s">
        <v>11156</v>
      </c>
      <c r="F2024" t="s">
        <v>11156</v>
      </c>
      <c r="G2024">
        <v>0.73699999999999999</v>
      </c>
      <c r="H2024">
        <v>1</v>
      </c>
      <c r="I2024">
        <v>0</v>
      </c>
      <c r="J2024">
        <v>0.73699999999999999</v>
      </c>
      <c r="K2024" t="s">
        <v>7</v>
      </c>
      <c r="L2024">
        <v>0.92267600000000005</v>
      </c>
      <c r="M2024">
        <v>0.91860600000000003</v>
      </c>
    </row>
    <row r="2025" spans="1:13" ht="15" x14ac:dyDescent="0.3">
      <c r="A2025" s="1"/>
      <c r="B2025" t="s">
        <v>8</v>
      </c>
      <c r="C2025" t="s">
        <v>5148</v>
      </c>
      <c r="D2025" t="s">
        <v>10396</v>
      </c>
      <c r="E2025" t="s">
        <v>11157</v>
      </c>
      <c r="F2025" t="s">
        <v>10397</v>
      </c>
      <c r="G2025">
        <v>0.73699999999999999</v>
      </c>
      <c r="H2025">
        <v>0</v>
      </c>
      <c r="I2025">
        <v>0</v>
      </c>
      <c r="J2025">
        <v>0.73699999999999999</v>
      </c>
      <c r="K2025" t="s">
        <v>7</v>
      </c>
      <c r="L2025">
        <v>0.77268999999999999</v>
      </c>
      <c r="M2025">
        <v>0.78334300000000001</v>
      </c>
    </row>
    <row r="2026" spans="1:13" ht="15" x14ac:dyDescent="0.3">
      <c r="A2026" s="1"/>
      <c r="B2026" t="s">
        <v>8</v>
      </c>
      <c r="C2026" t="s">
        <v>2293</v>
      </c>
      <c r="D2026" t="s">
        <v>2294</v>
      </c>
      <c r="E2026" t="s">
        <v>2295</v>
      </c>
      <c r="F2026" t="s">
        <v>2296</v>
      </c>
      <c r="G2026">
        <v>0.73599999999999999</v>
      </c>
      <c r="H2026">
        <v>0.5</v>
      </c>
      <c r="I2026">
        <v>0.5</v>
      </c>
      <c r="J2026">
        <v>0.73599999999999999</v>
      </c>
      <c r="K2026" t="s">
        <v>7</v>
      </c>
      <c r="L2026">
        <v>0.84327799999999997</v>
      </c>
      <c r="M2026">
        <v>0.839862</v>
      </c>
    </row>
    <row r="2027" spans="1:13" ht="15" x14ac:dyDescent="0.3">
      <c r="A2027" s="1"/>
      <c r="B2027" t="s">
        <v>8</v>
      </c>
      <c r="C2027" t="s">
        <v>3806</v>
      </c>
      <c r="D2027" t="s">
        <v>11158</v>
      </c>
      <c r="E2027" t="s">
        <v>7858</v>
      </c>
      <c r="F2027" t="s">
        <v>7859</v>
      </c>
      <c r="G2027">
        <v>0.73299999999999998</v>
      </c>
      <c r="H2027">
        <v>0.66700000000000004</v>
      </c>
      <c r="I2027">
        <v>0.5</v>
      </c>
      <c r="J2027">
        <v>0.73299999999999998</v>
      </c>
      <c r="K2027" t="s">
        <v>7</v>
      </c>
      <c r="L2027">
        <v>0.86735300000000004</v>
      </c>
      <c r="M2027">
        <v>0.84988399999999997</v>
      </c>
    </row>
    <row r="2028" spans="1:13" ht="15" x14ac:dyDescent="0.3">
      <c r="A2028" s="1"/>
      <c r="B2028" t="s">
        <v>8</v>
      </c>
      <c r="C2028" t="s">
        <v>4223</v>
      </c>
      <c r="D2028" t="s">
        <v>11160</v>
      </c>
      <c r="E2028" t="s">
        <v>11161</v>
      </c>
      <c r="F2028" t="s">
        <v>11162</v>
      </c>
      <c r="G2028">
        <v>0.73</v>
      </c>
      <c r="H2028">
        <v>0</v>
      </c>
      <c r="I2028">
        <v>0</v>
      </c>
      <c r="J2028">
        <v>0.73</v>
      </c>
      <c r="K2028" t="s">
        <v>7</v>
      </c>
      <c r="L2028">
        <v>0.84314100000000003</v>
      </c>
      <c r="M2028">
        <v>0.83574700000000002</v>
      </c>
    </row>
    <row r="2029" spans="1:13" ht="15" x14ac:dyDescent="0.3">
      <c r="A2029" s="1"/>
      <c r="B2029" t="s">
        <v>8</v>
      </c>
      <c r="C2029" t="s">
        <v>5115</v>
      </c>
      <c r="D2029" t="s">
        <v>11768</v>
      </c>
      <c r="E2029" t="s">
        <v>11416</v>
      </c>
      <c r="F2029" t="s">
        <v>11769</v>
      </c>
      <c r="G2029">
        <v>0.72799999999999998</v>
      </c>
      <c r="H2029">
        <v>0.8</v>
      </c>
      <c r="I2029">
        <v>0.308</v>
      </c>
      <c r="J2029">
        <v>0.72799999999999998</v>
      </c>
      <c r="K2029" t="s">
        <v>7</v>
      </c>
      <c r="L2029">
        <v>0.80025299999999999</v>
      </c>
      <c r="M2029">
        <v>0.80053399999999997</v>
      </c>
    </row>
    <row r="2030" spans="1:13" ht="15" x14ac:dyDescent="0.3">
      <c r="A2030" s="1"/>
      <c r="B2030" t="s">
        <v>8</v>
      </c>
      <c r="C2030" t="s">
        <v>4882</v>
      </c>
      <c r="D2030" t="s">
        <v>11163</v>
      </c>
      <c r="E2030" t="s">
        <v>11164</v>
      </c>
      <c r="F2030" t="s">
        <v>11165</v>
      </c>
      <c r="G2030">
        <v>0.72599999999999998</v>
      </c>
      <c r="H2030">
        <v>0.66700000000000004</v>
      </c>
      <c r="I2030">
        <v>0.66700000000000004</v>
      </c>
      <c r="J2030">
        <v>0.72599999999999998</v>
      </c>
      <c r="K2030" t="s">
        <v>7</v>
      </c>
      <c r="L2030">
        <v>0.828237</v>
      </c>
      <c r="M2030">
        <v>0.82152099999999995</v>
      </c>
    </row>
    <row r="2031" spans="1:13" ht="15" x14ac:dyDescent="0.3">
      <c r="A2031" s="1"/>
      <c r="B2031" t="s">
        <v>8</v>
      </c>
      <c r="C2031" t="s">
        <v>4638</v>
      </c>
      <c r="D2031" t="s">
        <v>11770</v>
      </c>
      <c r="E2031" t="s">
        <v>9382</v>
      </c>
      <c r="F2031" t="s">
        <v>11771</v>
      </c>
      <c r="G2031">
        <v>0.72499999999999998</v>
      </c>
      <c r="H2031">
        <v>0.6</v>
      </c>
      <c r="I2031">
        <v>0.61499999999999999</v>
      </c>
      <c r="J2031">
        <v>0.72499999999999998</v>
      </c>
      <c r="K2031" t="s">
        <v>7</v>
      </c>
      <c r="L2031">
        <v>0.79176800000000003</v>
      </c>
      <c r="M2031">
        <v>0.79786699999999999</v>
      </c>
    </row>
    <row r="2032" spans="1:13" ht="15" x14ac:dyDescent="0.3">
      <c r="A2032" s="1"/>
      <c r="B2032" t="s">
        <v>8</v>
      </c>
      <c r="C2032" t="s">
        <v>3203</v>
      </c>
      <c r="D2032" t="s">
        <v>3184</v>
      </c>
      <c r="E2032" t="s">
        <v>6669</v>
      </c>
      <c r="F2032" t="s">
        <v>3184</v>
      </c>
      <c r="G2032">
        <v>0.72399999999999998</v>
      </c>
      <c r="H2032">
        <v>0.66700000000000004</v>
      </c>
      <c r="I2032">
        <v>0.66700000000000004</v>
      </c>
      <c r="J2032">
        <v>0.72399999999999998</v>
      </c>
      <c r="K2032" t="s">
        <v>7</v>
      </c>
      <c r="L2032">
        <v>0.72642399999999996</v>
      </c>
      <c r="M2032">
        <v>0.71948500000000004</v>
      </c>
    </row>
    <row r="2033" spans="1:13" ht="15" x14ac:dyDescent="0.3">
      <c r="A2033" s="1"/>
      <c r="B2033" t="s">
        <v>8</v>
      </c>
      <c r="C2033" t="s">
        <v>4065</v>
      </c>
      <c r="D2033" t="s">
        <v>8356</v>
      </c>
      <c r="E2033" t="s">
        <v>11166</v>
      </c>
      <c r="F2033" t="s">
        <v>11167</v>
      </c>
      <c r="G2033">
        <v>0.72299999999999998</v>
      </c>
      <c r="H2033">
        <v>0</v>
      </c>
      <c r="I2033">
        <v>0.66700000000000004</v>
      </c>
      <c r="J2033">
        <v>0.72299999999999998</v>
      </c>
      <c r="K2033" t="s">
        <v>7</v>
      </c>
      <c r="L2033">
        <v>0.89372499999999999</v>
      </c>
      <c r="M2033">
        <v>0.88544100000000003</v>
      </c>
    </row>
    <row r="2034" spans="1:13" ht="15" x14ac:dyDescent="0.3">
      <c r="A2034" s="1"/>
      <c r="B2034" t="s">
        <v>8</v>
      </c>
      <c r="C2034" t="s">
        <v>3312</v>
      </c>
      <c r="D2034" t="s">
        <v>11772</v>
      </c>
      <c r="E2034" t="s">
        <v>11443</v>
      </c>
      <c r="F2034" t="s">
        <v>11773</v>
      </c>
      <c r="G2034">
        <v>0.72199999999999998</v>
      </c>
      <c r="H2034">
        <v>0.44400000000000001</v>
      </c>
      <c r="I2034">
        <v>0.46700000000000003</v>
      </c>
      <c r="J2034">
        <v>0.72199999999999998</v>
      </c>
      <c r="K2034" t="s">
        <v>7</v>
      </c>
      <c r="L2034">
        <v>0.81554199999999999</v>
      </c>
      <c r="M2034">
        <v>0.81404699999999997</v>
      </c>
    </row>
    <row r="2035" spans="1:13" ht="15" x14ac:dyDescent="0.3">
      <c r="A2035" s="1"/>
      <c r="B2035" t="s">
        <v>8</v>
      </c>
      <c r="C2035" t="s">
        <v>3461</v>
      </c>
      <c r="D2035" t="s">
        <v>11168</v>
      </c>
      <c r="E2035" t="s">
        <v>11169</v>
      </c>
      <c r="F2035" t="s">
        <v>7283</v>
      </c>
      <c r="G2035">
        <v>0.72099999999999997</v>
      </c>
      <c r="H2035">
        <v>0.66700000000000004</v>
      </c>
      <c r="I2035">
        <v>0.66700000000000004</v>
      </c>
      <c r="J2035">
        <v>0.72099999999999997</v>
      </c>
      <c r="K2035" t="s">
        <v>7</v>
      </c>
      <c r="L2035">
        <v>0.86747099999999999</v>
      </c>
      <c r="M2035">
        <v>0.86824400000000002</v>
      </c>
    </row>
    <row r="2036" spans="1:13" ht="15" x14ac:dyDescent="0.3">
      <c r="A2036" s="1"/>
      <c r="B2036" t="s">
        <v>8</v>
      </c>
      <c r="C2036" t="s">
        <v>1733</v>
      </c>
      <c r="D2036" t="s">
        <v>1737</v>
      </c>
      <c r="E2036" t="s">
        <v>1735</v>
      </c>
      <c r="F2036" t="s">
        <v>1738</v>
      </c>
      <c r="G2036">
        <v>0.72099999999999997</v>
      </c>
      <c r="H2036">
        <v>0</v>
      </c>
      <c r="I2036">
        <v>0</v>
      </c>
      <c r="J2036">
        <v>0.72099999999999997</v>
      </c>
      <c r="K2036" t="s">
        <v>7</v>
      </c>
      <c r="L2036">
        <v>0.64148700000000003</v>
      </c>
      <c r="M2036">
        <v>0.65882399999999997</v>
      </c>
    </row>
    <row r="2037" spans="1:13" ht="15" x14ac:dyDescent="0.3">
      <c r="A2037" s="1"/>
      <c r="B2037" t="s">
        <v>8</v>
      </c>
      <c r="C2037" t="s">
        <v>3865</v>
      </c>
      <c r="D2037" t="s">
        <v>11170</v>
      </c>
      <c r="E2037" t="s">
        <v>11171</v>
      </c>
      <c r="F2037" t="s">
        <v>7955</v>
      </c>
      <c r="G2037">
        <v>0.72099999999999997</v>
      </c>
      <c r="H2037">
        <v>0.4</v>
      </c>
      <c r="I2037">
        <v>0</v>
      </c>
      <c r="J2037">
        <v>0.72099999999999997</v>
      </c>
      <c r="K2037" t="s">
        <v>7</v>
      </c>
      <c r="L2037">
        <v>0.86983699999999997</v>
      </c>
      <c r="M2037">
        <v>0.86312500000000003</v>
      </c>
    </row>
    <row r="2038" spans="1:13" ht="15" x14ac:dyDescent="0.3">
      <c r="A2038" s="1"/>
      <c r="B2038" t="s">
        <v>8</v>
      </c>
      <c r="C2038" t="s">
        <v>227</v>
      </c>
      <c r="D2038" t="s">
        <v>210</v>
      </c>
      <c r="E2038" t="s">
        <v>228</v>
      </c>
      <c r="F2038" t="s">
        <v>211</v>
      </c>
      <c r="G2038">
        <v>0.71899999999999997</v>
      </c>
      <c r="H2038">
        <v>0.66700000000000004</v>
      </c>
      <c r="I2038">
        <v>0</v>
      </c>
      <c r="J2038">
        <v>0.71899999999999997</v>
      </c>
      <c r="K2038" t="s">
        <v>7</v>
      </c>
      <c r="L2038">
        <v>0.72700399999999998</v>
      </c>
      <c r="M2038">
        <v>0.73190599999999995</v>
      </c>
    </row>
    <row r="2039" spans="1:13" ht="15" x14ac:dyDescent="0.3">
      <c r="A2039" s="1"/>
      <c r="B2039" t="s">
        <v>8</v>
      </c>
      <c r="C2039" t="s">
        <v>227</v>
      </c>
      <c r="D2039" t="s">
        <v>210</v>
      </c>
      <c r="E2039" t="s">
        <v>228</v>
      </c>
      <c r="F2039" t="s">
        <v>211</v>
      </c>
      <c r="G2039">
        <v>0.71899999999999997</v>
      </c>
      <c r="H2039">
        <v>0.66700000000000004</v>
      </c>
      <c r="I2039">
        <v>0</v>
      </c>
      <c r="J2039">
        <v>0.71899999999999997</v>
      </c>
      <c r="K2039" t="s">
        <v>7</v>
      </c>
      <c r="L2039">
        <v>0.72700399999999998</v>
      </c>
      <c r="M2039">
        <v>0.73190599999999995</v>
      </c>
    </row>
    <row r="2040" spans="1:13" ht="15" x14ac:dyDescent="0.3">
      <c r="A2040" s="1"/>
      <c r="B2040" t="s">
        <v>8</v>
      </c>
      <c r="C2040" t="s">
        <v>4351</v>
      </c>
      <c r="D2040" t="s">
        <v>8856</v>
      </c>
      <c r="E2040" t="s">
        <v>8854</v>
      </c>
      <c r="F2040" t="s">
        <v>11176</v>
      </c>
      <c r="G2040">
        <v>0.71599999999999997</v>
      </c>
      <c r="H2040">
        <v>0</v>
      </c>
      <c r="I2040">
        <v>0</v>
      </c>
      <c r="J2040">
        <v>0.71599999999999997</v>
      </c>
      <c r="K2040" t="s">
        <v>7</v>
      </c>
      <c r="L2040">
        <v>0.64648499999999998</v>
      </c>
      <c r="M2040">
        <v>0.64822100000000005</v>
      </c>
    </row>
    <row r="2041" spans="1:13" ht="15" x14ac:dyDescent="0.3">
      <c r="A2041" s="1"/>
      <c r="B2041" t="s">
        <v>8</v>
      </c>
      <c r="C2041" t="s">
        <v>3364</v>
      </c>
      <c r="D2041" t="s">
        <v>11177</v>
      </c>
      <c r="E2041" t="s">
        <v>11177</v>
      </c>
      <c r="F2041" t="s">
        <v>3364</v>
      </c>
      <c r="G2041">
        <v>0.71499999999999997</v>
      </c>
      <c r="H2041">
        <v>0</v>
      </c>
      <c r="I2041">
        <v>0</v>
      </c>
      <c r="J2041">
        <v>0.71499999999999997</v>
      </c>
      <c r="K2041" t="s">
        <v>7</v>
      </c>
      <c r="L2041">
        <v>0.71309999999999996</v>
      </c>
      <c r="M2041">
        <v>0.71504199999999996</v>
      </c>
    </row>
    <row r="2042" spans="1:13" ht="15" x14ac:dyDescent="0.3">
      <c r="A2042" s="1" t="s">
        <v>11774</v>
      </c>
      <c r="B2042" t="s">
        <v>8</v>
      </c>
      <c r="C2042" t="s">
        <v>3498</v>
      </c>
      <c r="D2042" t="s">
        <v>11178</v>
      </c>
      <c r="E2042" t="s">
        <v>11178</v>
      </c>
      <c r="F2042" t="s">
        <v>3498</v>
      </c>
      <c r="G2042">
        <v>0.71399999999999997</v>
      </c>
      <c r="H2042">
        <v>0</v>
      </c>
      <c r="I2042">
        <v>0</v>
      </c>
      <c r="J2042">
        <v>0.71399999999999997</v>
      </c>
      <c r="K2042" t="s">
        <v>7</v>
      </c>
      <c r="L2042">
        <v>0.78462699999999996</v>
      </c>
      <c r="M2042">
        <v>0.784057</v>
      </c>
    </row>
    <row r="2043" spans="1:13" ht="15" x14ac:dyDescent="0.3">
      <c r="A2043" s="1"/>
      <c r="B2043" t="s">
        <v>8</v>
      </c>
      <c r="C2043" t="s">
        <v>4094</v>
      </c>
      <c r="D2043" t="s">
        <v>11775</v>
      </c>
      <c r="E2043" t="s">
        <v>11006</v>
      </c>
      <c r="F2043" t="s">
        <v>8406</v>
      </c>
      <c r="G2043">
        <v>0.71199999999999997</v>
      </c>
      <c r="H2043">
        <v>1</v>
      </c>
      <c r="I2043">
        <v>0</v>
      </c>
      <c r="J2043">
        <v>0.71199999999999997</v>
      </c>
      <c r="K2043" t="s">
        <v>7</v>
      </c>
      <c r="L2043">
        <v>0.85831800000000003</v>
      </c>
      <c r="M2043">
        <v>0.84259700000000004</v>
      </c>
    </row>
    <row r="2044" spans="1:13" ht="15" x14ac:dyDescent="0.3">
      <c r="A2044" s="1"/>
      <c r="B2044" t="s">
        <v>8</v>
      </c>
      <c r="C2044" t="s">
        <v>4576</v>
      </c>
      <c r="D2044" t="s">
        <v>9246</v>
      </c>
      <c r="E2044" t="s">
        <v>11179</v>
      </c>
      <c r="F2044" t="s">
        <v>9247</v>
      </c>
      <c r="G2044">
        <v>0.71099999999999997</v>
      </c>
      <c r="H2044">
        <v>0.66700000000000004</v>
      </c>
      <c r="I2044">
        <v>0.5</v>
      </c>
      <c r="J2044">
        <v>0.71099999999999997</v>
      </c>
      <c r="K2044" t="s">
        <v>7</v>
      </c>
      <c r="L2044">
        <v>0.86256600000000005</v>
      </c>
      <c r="M2044">
        <v>0.83655000000000002</v>
      </c>
    </row>
    <row r="2045" spans="1:13" ht="15" x14ac:dyDescent="0.3">
      <c r="A2045" s="1"/>
      <c r="B2045" t="s">
        <v>8</v>
      </c>
      <c r="C2045" t="s">
        <v>4509</v>
      </c>
      <c r="D2045" t="s">
        <v>11180</v>
      </c>
      <c r="E2045" t="s">
        <v>11180</v>
      </c>
      <c r="F2045" t="s">
        <v>4509</v>
      </c>
      <c r="G2045">
        <v>0.71</v>
      </c>
      <c r="H2045">
        <v>0</v>
      </c>
      <c r="I2045">
        <v>0</v>
      </c>
      <c r="J2045">
        <v>0.71</v>
      </c>
      <c r="K2045" t="s">
        <v>7</v>
      </c>
      <c r="L2045">
        <v>0.71257000000000004</v>
      </c>
      <c r="M2045">
        <v>0.71528099999999994</v>
      </c>
    </row>
    <row r="2046" spans="1:13" ht="15" x14ac:dyDescent="0.3">
      <c r="A2046" s="1" t="s">
        <v>11776</v>
      </c>
      <c r="B2046" t="s">
        <v>8</v>
      </c>
      <c r="C2046" t="s">
        <v>4925</v>
      </c>
      <c r="D2046" t="s">
        <v>11777</v>
      </c>
      <c r="E2046" t="s">
        <v>10829</v>
      </c>
      <c r="F2046" t="s">
        <v>11778</v>
      </c>
      <c r="G2046">
        <v>0.70699999999999996</v>
      </c>
      <c r="H2046">
        <v>0.54500000000000004</v>
      </c>
      <c r="I2046">
        <v>0.72699999999999998</v>
      </c>
      <c r="J2046">
        <v>0.70699999999999996</v>
      </c>
      <c r="K2046" t="s">
        <v>7</v>
      </c>
      <c r="L2046">
        <v>0.88396300000000005</v>
      </c>
      <c r="M2046">
        <v>0.88072899999999998</v>
      </c>
    </row>
    <row r="2047" spans="1:13" ht="15" x14ac:dyDescent="0.3">
      <c r="A2047" s="1"/>
      <c r="B2047" t="s">
        <v>8</v>
      </c>
      <c r="C2047" t="s">
        <v>1517</v>
      </c>
      <c r="D2047" t="s">
        <v>1521</v>
      </c>
      <c r="E2047" t="s">
        <v>1519</v>
      </c>
      <c r="F2047" t="s">
        <v>1522</v>
      </c>
      <c r="G2047">
        <v>0.70699999999999996</v>
      </c>
      <c r="H2047">
        <v>0.46200000000000002</v>
      </c>
      <c r="I2047">
        <v>0.54500000000000004</v>
      </c>
      <c r="J2047">
        <v>0.70699999999999996</v>
      </c>
      <c r="K2047" t="s">
        <v>7</v>
      </c>
      <c r="L2047">
        <v>0.88840799999999998</v>
      </c>
      <c r="M2047">
        <v>0.88657799999999998</v>
      </c>
    </row>
    <row r="2048" spans="1:13" ht="15" x14ac:dyDescent="0.3">
      <c r="A2048" s="1"/>
      <c r="B2048" t="s">
        <v>8</v>
      </c>
      <c r="C2048" t="s">
        <v>718</v>
      </c>
      <c r="D2048" t="s">
        <v>719</v>
      </c>
      <c r="E2048" t="s">
        <v>720</v>
      </c>
      <c r="F2048" t="s">
        <v>721</v>
      </c>
      <c r="G2048">
        <v>0.70699999999999996</v>
      </c>
      <c r="H2048">
        <v>0.5</v>
      </c>
      <c r="I2048">
        <v>0.5</v>
      </c>
      <c r="J2048">
        <v>0.70699999999999996</v>
      </c>
      <c r="K2048" t="s">
        <v>7</v>
      </c>
      <c r="L2048">
        <v>0.86412</v>
      </c>
      <c r="M2048">
        <v>0.87198500000000001</v>
      </c>
    </row>
    <row r="2049" spans="1:13" ht="15" x14ac:dyDescent="0.3">
      <c r="A2049" s="1"/>
      <c r="B2049" t="s">
        <v>8</v>
      </c>
      <c r="C2049" t="s">
        <v>101</v>
      </c>
      <c r="D2049" t="s">
        <v>33</v>
      </c>
      <c r="E2049" t="s">
        <v>102</v>
      </c>
      <c r="F2049" t="s">
        <v>32</v>
      </c>
      <c r="G2049">
        <v>0.70499999999999996</v>
      </c>
      <c r="H2049">
        <v>0</v>
      </c>
      <c r="I2049">
        <v>0.66700000000000004</v>
      </c>
      <c r="J2049">
        <v>0.70499999999999996</v>
      </c>
      <c r="K2049" t="s">
        <v>7</v>
      </c>
      <c r="L2049">
        <v>0.65064299999999997</v>
      </c>
      <c r="M2049">
        <v>0.64502300000000001</v>
      </c>
    </row>
    <row r="2050" spans="1:13" ht="15" x14ac:dyDescent="0.3">
      <c r="A2050" s="1"/>
      <c r="B2050" t="s">
        <v>8</v>
      </c>
      <c r="C2050" t="s">
        <v>3644</v>
      </c>
      <c r="D2050" t="s">
        <v>11779</v>
      </c>
      <c r="E2050" t="s">
        <v>11132</v>
      </c>
      <c r="F2050" t="s">
        <v>11780</v>
      </c>
      <c r="G2050">
        <v>0.70399999999999996</v>
      </c>
      <c r="H2050">
        <v>0.5</v>
      </c>
      <c r="I2050">
        <v>0.54500000000000004</v>
      </c>
      <c r="J2050">
        <v>0.70399999999999996</v>
      </c>
      <c r="K2050" t="s">
        <v>7</v>
      </c>
      <c r="L2050">
        <v>0.81417700000000004</v>
      </c>
      <c r="M2050">
        <v>0.804975</v>
      </c>
    </row>
    <row r="2051" spans="1:13" ht="15" x14ac:dyDescent="0.3">
      <c r="A2051" s="1" t="s">
        <v>11781</v>
      </c>
      <c r="B2051" t="s">
        <v>8</v>
      </c>
      <c r="C2051" t="s">
        <v>4644</v>
      </c>
      <c r="D2051" t="s">
        <v>11782</v>
      </c>
      <c r="E2051" t="s">
        <v>9402</v>
      </c>
      <c r="F2051" t="s">
        <v>11783</v>
      </c>
      <c r="G2051">
        <v>0.70299999999999996</v>
      </c>
      <c r="H2051">
        <v>0.66700000000000004</v>
      </c>
      <c r="I2051">
        <v>0.75</v>
      </c>
      <c r="J2051">
        <v>0.70299999999999996</v>
      </c>
      <c r="K2051" t="s">
        <v>7</v>
      </c>
      <c r="L2051">
        <v>0.72089999999999999</v>
      </c>
      <c r="M2051">
        <v>0.70686400000000005</v>
      </c>
    </row>
    <row r="2052" spans="1:13" ht="15" x14ac:dyDescent="0.3">
      <c r="A2052" s="1"/>
      <c r="B2052" t="s">
        <v>8</v>
      </c>
      <c r="C2052" t="s">
        <v>1571</v>
      </c>
      <c r="D2052">
        <v>565</v>
      </c>
      <c r="E2052" t="s">
        <v>1571</v>
      </c>
      <c r="F2052">
        <v>565</v>
      </c>
      <c r="G2052">
        <v>0.70299999999999996</v>
      </c>
      <c r="H2052">
        <v>0.66700000000000004</v>
      </c>
      <c r="I2052">
        <v>0.66700000000000004</v>
      </c>
      <c r="J2052">
        <v>0.70299999999999996</v>
      </c>
      <c r="K2052" t="s">
        <v>7</v>
      </c>
      <c r="L2052">
        <v>0.71490299999999996</v>
      </c>
      <c r="M2052">
        <v>0.71539600000000003</v>
      </c>
    </row>
    <row r="2053" spans="1:13" ht="15" x14ac:dyDescent="0.3">
      <c r="A2053" s="1"/>
      <c r="B2053" t="s">
        <v>8</v>
      </c>
      <c r="C2053" t="s">
        <v>90</v>
      </c>
      <c r="D2053" t="s">
        <v>91</v>
      </c>
      <c r="E2053" t="s">
        <v>90</v>
      </c>
      <c r="F2053" t="s">
        <v>92</v>
      </c>
      <c r="G2053">
        <v>0.70299999999999996</v>
      </c>
      <c r="H2053">
        <v>0</v>
      </c>
      <c r="I2053">
        <v>0</v>
      </c>
      <c r="J2053">
        <v>0.70299999999999996</v>
      </c>
      <c r="K2053" t="s">
        <v>7</v>
      </c>
      <c r="L2053">
        <v>0.71728000000000003</v>
      </c>
      <c r="M2053">
        <v>0.72198099999999998</v>
      </c>
    </row>
    <row r="2054" spans="1:13" ht="15" x14ac:dyDescent="0.3">
      <c r="A2054" s="1"/>
      <c r="B2054" t="s">
        <v>8</v>
      </c>
      <c r="C2054" t="s">
        <v>4771</v>
      </c>
      <c r="D2054" t="s">
        <v>11184</v>
      </c>
      <c r="E2054" t="s">
        <v>11185</v>
      </c>
      <c r="F2054" t="s">
        <v>11186</v>
      </c>
      <c r="G2054">
        <v>0.70299999999999996</v>
      </c>
      <c r="H2054">
        <v>0</v>
      </c>
      <c r="I2054">
        <v>0</v>
      </c>
      <c r="J2054">
        <v>0.70299999999999996</v>
      </c>
      <c r="K2054" t="s">
        <v>7</v>
      </c>
      <c r="L2054">
        <v>0.83678200000000003</v>
      </c>
      <c r="M2054">
        <v>0.82072000000000001</v>
      </c>
    </row>
    <row r="2055" spans="1:13" ht="15" x14ac:dyDescent="0.3">
      <c r="A2055" s="1"/>
      <c r="B2055" t="s">
        <v>8</v>
      </c>
      <c r="C2055" t="s">
        <v>341</v>
      </c>
      <c r="D2055" t="s">
        <v>342</v>
      </c>
      <c r="E2055" t="s">
        <v>343</v>
      </c>
      <c r="F2055" t="s">
        <v>344</v>
      </c>
      <c r="G2055">
        <v>0.70199999999999996</v>
      </c>
      <c r="H2055">
        <v>0</v>
      </c>
      <c r="I2055">
        <v>0</v>
      </c>
      <c r="J2055">
        <v>0.70199999999999996</v>
      </c>
      <c r="K2055" t="s">
        <v>7</v>
      </c>
      <c r="L2055">
        <v>0.95530899999999996</v>
      </c>
      <c r="M2055">
        <v>0.95177299999999998</v>
      </c>
    </row>
    <row r="2056" spans="1:13" ht="15" x14ac:dyDescent="0.3">
      <c r="A2056" s="1"/>
      <c r="B2056" t="s">
        <v>8</v>
      </c>
      <c r="C2056" t="s">
        <v>222</v>
      </c>
      <c r="D2056" t="s">
        <v>221</v>
      </c>
      <c r="E2056" t="s">
        <v>222</v>
      </c>
      <c r="F2056" t="s">
        <v>222</v>
      </c>
      <c r="G2056">
        <v>0.70099999999999996</v>
      </c>
      <c r="H2056">
        <v>1</v>
      </c>
      <c r="I2056">
        <v>0</v>
      </c>
      <c r="J2056">
        <v>0.70099999999999996</v>
      </c>
      <c r="K2056" t="s">
        <v>7</v>
      </c>
      <c r="L2056">
        <v>0.71037899999999998</v>
      </c>
      <c r="M2056">
        <v>0.71228999999999998</v>
      </c>
    </row>
    <row r="2057" spans="1:13" ht="15" x14ac:dyDescent="0.3">
      <c r="A2057" s="1"/>
      <c r="B2057" t="s">
        <v>8</v>
      </c>
      <c r="C2057" t="s">
        <v>4487</v>
      </c>
      <c r="D2057" t="s">
        <v>11190</v>
      </c>
      <c r="E2057" t="s">
        <v>9066</v>
      </c>
      <c r="F2057" t="s">
        <v>9066</v>
      </c>
      <c r="G2057">
        <v>0.7</v>
      </c>
      <c r="H2057">
        <v>1</v>
      </c>
      <c r="I2057">
        <v>0.182</v>
      </c>
      <c r="J2057">
        <v>0.7</v>
      </c>
      <c r="K2057" t="s">
        <v>7</v>
      </c>
      <c r="L2057">
        <v>0.72046299999999996</v>
      </c>
      <c r="M2057">
        <v>0.71235899999999996</v>
      </c>
    </row>
    <row r="2058" spans="1:13" ht="15" x14ac:dyDescent="0.3">
      <c r="A2058" s="1"/>
      <c r="B2058" t="s">
        <v>8</v>
      </c>
      <c r="C2058" t="s">
        <v>1180</v>
      </c>
      <c r="D2058" t="s">
        <v>1181</v>
      </c>
      <c r="E2058" t="s">
        <v>1180</v>
      </c>
      <c r="F2058" t="s">
        <v>1180</v>
      </c>
      <c r="G2058">
        <v>0.69899999999999995</v>
      </c>
      <c r="H2058">
        <v>1</v>
      </c>
      <c r="I2058">
        <v>0</v>
      </c>
      <c r="J2058">
        <v>0.69899999999999995</v>
      </c>
      <c r="K2058" t="s">
        <v>7</v>
      </c>
      <c r="L2058">
        <v>0.65775899999999998</v>
      </c>
      <c r="M2058">
        <v>0.66728900000000002</v>
      </c>
    </row>
    <row r="2059" spans="1:13" ht="15" x14ac:dyDescent="0.3">
      <c r="A2059" s="1"/>
      <c r="B2059" t="s">
        <v>8</v>
      </c>
      <c r="C2059" t="s">
        <v>1180</v>
      </c>
      <c r="D2059" t="s">
        <v>1181</v>
      </c>
      <c r="E2059" t="s">
        <v>1180</v>
      </c>
      <c r="F2059" t="s">
        <v>1180</v>
      </c>
      <c r="G2059">
        <v>0.69899999999999995</v>
      </c>
      <c r="H2059">
        <v>1</v>
      </c>
      <c r="I2059">
        <v>0</v>
      </c>
      <c r="J2059">
        <v>0.69899999999999995</v>
      </c>
      <c r="K2059" t="s">
        <v>7</v>
      </c>
      <c r="L2059">
        <v>0.65775899999999998</v>
      </c>
      <c r="M2059">
        <v>0.66728900000000002</v>
      </c>
    </row>
    <row r="2060" spans="1:13" ht="15" x14ac:dyDescent="0.3">
      <c r="A2060" s="1"/>
      <c r="B2060" t="s">
        <v>8</v>
      </c>
      <c r="C2060" t="s">
        <v>3277</v>
      </c>
      <c r="D2060" t="s">
        <v>6876</v>
      </c>
      <c r="E2060" t="s">
        <v>6876</v>
      </c>
      <c r="F2060" t="s">
        <v>3277</v>
      </c>
      <c r="G2060">
        <v>0.69799999999999995</v>
      </c>
      <c r="H2060">
        <v>0</v>
      </c>
      <c r="I2060">
        <v>0</v>
      </c>
      <c r="J2060">
        <v>0.69799999999999995</v>
      </c>
      <c r="K2060" t="s">
        <v>7</v>
      </c>
      <c r="L2060">
        <v>0.678562</v>
      </c>
      <c r="M2060">
        <v>0.68084900000000004</v>
      </c>
    </row>
    <row r="2061" spans="1:13" ht="15" x14ac:dyDescent="0.3">
      <c r="A2061" s="1"/>
      <c r="B2061" t="s">
        <v>8</v>
      </c>
      <c r="C2061" t="s">
        <v>4390</v>
      </c>
      <c r="D2061" t="s">
        <v>11191</v>
      </c>
      <c r="E2061" t="s">
        <v>11191</v>
      </c>
      <c r="F2061" t="s">
        <v>4390</v>
      </c>
      <c r="G2061">
        <v>0.69799999999999995</v>
      </c>
      <c r="H2061">
        <v>0</v>
      </c>
      <c r="I2061">
        <v>0</v>
      </c>
      <c r="J2061">
        <v>0.69799999999999995</v>
      </c>
      <c r="K2061" t="s">
        <v>7</v>
      </c>
      <c r="L2061">
        <v>0.66600899999999996</v>
      </c>
      <c r="M2061">
        <v>0.66784100000000002</v>
      </c>
    </row>
    <row r="2062" spans="1:13" ht="15" x14ac:dyDescent="0.3">
      <c r="A2062" s="1"/>
      <c r="B2062" t="s">
        <v>8</v>
      </c>
      <c r="C2062" t="s">
        <v>2219</v>
      </c>
      <c r="D2062" t="s">
        <v>2220</v>
      </c>
      <c r="E2062" t="s">
        <v>2221</v>
      </c>
      <c r="F2062" t="s">
        <v>2222</v>
      </c>
      <c r="G2062">
        <v>0.69699999999999995</v>
      </c>
      <c r="H2062">
        <v>0.72699999999999998</v>
      </c>
      <c r="I2062">
        <v>0.57099999999999995</v>
      </c>
      <c r="J2062">
        <v>0.69699999999999995</v>
      </c>
      <c r="K2062" t="s">
        <v>7</v>
      </c>
      <c r="L2062">
        <v>0.87021000000000004</v>
      </c>
      <c r="M2062">
        <v>0.85435000000000005</v>
      </c>
    </row>
    <row r="2063" spans="1:13" ht="15" x14ac:dyDescent="0.3">
      <c r="A2063" s="1"/>
      <c r="B2063" t="s">
        <v>8</v>
      </c>
      <c r="C2063" t="s">
        <v>1297</v>
      </c>
      <c r="D2063" t="s">
        <v>1298</v>
      </c>
      <c r="E2063" t="s">
        <v>1299</v>
      </c>
      <c r="F2063" t="s">
        <v>1300</v>
      </c>
      <c r="G2063">
        <v>0.69499999999999995</v>
      </c>
      <c r="H2063">
        <v>0</v>
      </c>
      <c r="I2063">
        <v>0</v>
      </c>
      <c r="J2063">
        <v>0.69499999999999995</v>
      </c>
      <c r="K2063" t="s">
        <v>7</v>
      </c>
      <c r="L2063">
        <v>0.70182599999999995</v>
      </c>
      <c r="M2063">
        <v>0.70638400000000001</v>
      </c>
    </row>
    <row r="2064" spans="1:13" ht="15" x14ac:dyDescent="0.3">
      <c r="A2064" s="1"/>
      <c r="B2064" t="s">
        <v>8</v>
      </c>
      <c r="C2064" t="s">
        <v>3234</v>
      </c>
      <c r="D2064" t="s">
        <v>11194</v>
      </c>
      <c r="E2064" t="s">
        <v>6783</v>
      </c>
      <c r="F2064" t="s">
        <v>6784</v>
      </c>
      <c r="G2064">
        <v>0.69499999999999995</v>
      </c>
      <c r="H2064">
        <v>0.85699999999999998</v>
      </c>
      <c r="I2064">
        <v>0</v>
      </c>
      <c r="J2064">
        <v>0.69499999999999995</v>
      </c>
      <c r="K2064" t="s">
        <v>7</v>
      </c>
      <c r="L2064">
        <v>0.86311899999999997</v>
      </c>
      <c r="M2064">
        <v>0.85415799999999997</v>
      </c>
    </row>
    <row r="2065" spans="1:13" ht="15" x14ac:dyDescent="0.3">
      <c r="A2065" s="1"/>
      <c r="B2065" t="s">
        <v>8</v>
      </c>
      <c r="C2065" t="s">
        <v>4437</v>
      </c>
      <c r="D2065" t="s">
        <v>11196</v>
      </c>
      <c r="E2065" t="s">
        <v>11197</v>
      </c>
      <c r="F2065" t="s">
        <v>4433</v>
      </c>
      <c r="G2065">
        <v>0.69499999999999995</v>
      </c>
      <c r="H2065">
        <v>0</v>
      </c>
      <c r="I2065">
        <v>0</v>
      </c>
      <c r="J2065">
        <v>0.69499999999999995</v>
      </c>
      <c r="K2065" t="s">
        <v>7</v>
      </c>
      <c r="L2065">
        <v>0.76079399999999997</v>
      </c>
      <c r="M2065">
        <v>0.76181399999999999</v>
      </c>
    </row>
    <row r="2066" spans="1:13" ht="15" x14ac:dyDescent="0.3">
      <c r="A2066" s="1"/>
      <c r="B2066" t="s">
        <v>8</v>
      </c>
      <c r="C2066" t="s">
        <v>3297</v>
      </c>
      <c r="D2066" t="s">
        <v>11784</v>
      </c>
      <c r="E2066" t="s">
        <v>11195</v>
      </c>
      <c r="F2066" t="s">
        <v>11785</v>
      </c>
      <c r="G2066">
        <v>0.69399999999999995</v>
      </c>
      <c r="H2066">
        <v>0</v>
      </c>
      <c r="I2066">
        <v>0</v>
      </c>
      <c r="J2066">
        <v>0.69399999999999995</v>
      </c>
      <c r="K2066" t="s">
        <v>7</v>
      </c>
      <c r="L2066">
        <v>0.66595000000000004</v>
      </c>
      <c r="M2066">
        <v>0.67013400000000001</v>
      </c>
    </row>
    <row r="2067" spans="1:13" ht="15" x14ac:dyDescent="0.3">
      <c r="A2067" s="1"/>
      <c r="B2067" t="s">
        <v>8</v>
      </c>
      <c r="C2067" t="s">
        <v>1390</v>
      </c>
      <c r="D2067" t="s">
        <v>1394</v>
      </c>
      <c r="E2067" t="s">
        <v>1392</v>
      </c>
      <c r="F2067" t="s">
        <v>1392</v>
      </c>
      <c r="G2067">
        <v>0.69299999999999995</v>
      </c>
      <c r="H2067">
        <v>1</v>
      </c>
      <c r="I2067">
        <v>0</v>
      </c>
      <c r="J2067">
        <v>0.69299999999999995</v>
      </c>
      <c r="K2067" t="s">
        <v>7</v>
      </c>
      <c r="L2067">
        <v>0.65037999999999996</v>
      </c>
      <c r="M2067">
        <v>0.64878899999999995</v>
      </c>
    </row>
    <row r="2068" spans="1:13" ht="15" x14ac:dyDescent="0.3">
      <c r="A2068" s="1"/>
      <c r="B2068" t="s">
        <v>8</v>
      </c>
      <c r="C2068" t="s">
        <v>165</v>
      </c>
      <c r="D2068" t="s">
        <v>166</v>
      </c>
      <c r="E2068" t="s">
        <v>165</v>
      </c>
      <c r="F2068" t="s">
        <v>165</v>
      </c>
      <c r="G2068">
        <v>0.68899999999999995</v>
      </c>
      <c r="H2068">
        <v>1</v>
      </c>
      <c r="I2068">
        <v>0.33300000000000002</v>
      </c>
      <c r="J2068">
        <v>0.68899999999999995</v>
      </c>
      <c r="K2068" t="s">
        <v>7</v>
      </c>
      <c r="L2068">
        <v>0.70651399999999998</v>
      </c>
      <c r="M2068">
        <v>0.72150700000000001</v>
      </c>
    </row>
    <row r="2069" spans="1:13" ht="15" x14ac:dyDescent="0.3">
      <c r="A2069" s="1"/>
      <c r="B2069" t="s">
        <v>8</v>
      </c>
      <c r="C2069" t="s">
        <v>3809</v>
      </c>
      <c r="D2069" t="s">
        <v>11786</v>
      </c>
      <c r="E2069" t="s">
        <v>11066</v>
      </c>
      <c r="F2069" t="s">
        <v>11787</v>
      </c>
      <c r="G2069">
        <v>0.68899999999999995</v>
      </c>
      <c r="H2069">
        <v>0.71399999999999997</v>
      </c>
      <c r="I2069">
        <v>0</v>
      </c>
      <c r="J2069">
        <v>0.68899999999999995</v>
      </c>
      <c r="K2069" t="s">
        <v>7</v>
      </c>
      <c r="L2069">
        <v>0.73899000000000004</v>
      </c>
      <c r="M2069">
        <v>0.730931</v>
      </c>
    </row>
    <row r="2070" spans="1:13" ht="15" x14ac:dyDescent="0.3">
      <c r="A2070" s="1"/>
      <c r="B2070" t="s">
        <v>8</v>
      </c>
      <c r="C2070" t="s">
        <v>1444</v>
      </c>
      <c r="D2070" t="s">
        <v>1445</v>
      </c>
      <c r="E2070" t="s">
        <v>1444</v>
      </c>
      <c r="F2070" t="s">
        <v>1446</v>
      </c>
      <c r="G2070">
        <v>0.68799999999999994</v>
      </c>
      <c r="H2070">
        <v>0.8</v>
      </c>
      <c r="I2070">
        <v>0</v>
      </c>
      <c r="J2070">
        <v>0.68799999999999994</v>
      </c>
      <c r="K2070" t="s">
        <v>7</v>
      </c>
      <c r="L2070">
        <v>0.69212499999999999</v>
      </c>
      <c r="M2070">
        <v>0.69651399999999997</v>
      </c>
    </row>
    <row r="2071" spans="1:13" ht="15" x14ac:dyDescent="0.3">
      <c r="A2071" s="1"/>
      <c r="B2071" t="s">
        <v>8</v>
      </c>
      <c r="C2071" t="s">
        <v>1934</v>
      </c>
      <c r="D2071" t="s">
        <v>1935</v>
      </c>
      <c r="E2071" t="s">
        <v>1934</v>
      </c>
      <c r="F2071" t="s">
        <v>1936</v>
      </c>
      <c r="G2071">
        <v>0.68799999999999994</v>
      </c>
      <c r="H2071">
        <v>0.85699999999999998</v>
      </c>
      <c r="I2071">
        <v>0</v>
      </c>
      <c r="J2071">
        <v>0.68799999999999994</v>
      </c>
      <c r="K2071" t="s">
        <v>7</v>
      </c>
      <c r="L2071">
        <v>0.67174</v>
      </c>
      <c r="M2071">
        <v>0.67246399999999995</v>
      </c>
    </row>
    <row r="2072" spans="1:13" ht="15" x14ac:dyDescent="0.3">
      <c r="A2072" s="1"/>
      <c r="B2072" t="s">
        <v>8</v>
      </c>
      <c r="C2072" t="s">
        <v>4750</v>
      </c>
      <c r="D2072" t="s">
        <v>11788</v>
      </c>
      <c r="E2072" t="s">
        <v>11286</v>
      </c>
      <c r="F2072" t="s">
        <v>11789</v>
      </c>
      <c r="G2072">
        <v>0.68700000000000006</v>
      </c>
      <c r="H2072">
        <v>0.5</v>
      </c>
      <c r="I2072">
        <v>0.5</v>
      </c>
      <c r="J2072">
        <v>0.68700000000000006</v>
      </c>
      <c r="K2072" t="s">
        <v>7</v>
      </c>
      <c r="L2072">
        <v>0.84832200000000002</v>
      </c>
      <c r="M2072">
        <v>0.85335099999999997</v>
      </c>
    </row>
    <row r="2073" spans="1:13" ht="15" x14ac:dyDescent="0.3">
      <c r="A2073" s="1"/>
      <c r="B2073" t="s">
        <v>8</v>
      </c>
      <c r="C2073" t="s">
        <v>2021</v>
      </c>
      <c r="D2073" t="s">
        <v>2022</v>
      </c>
      <c r="E2073" t="s">
        <v>2023</v>
      </c>
      <c r="F2073" t="s">
        <v>2024</v>
      </c>
      <c r="G2073">
        <v>0.68700000000000006</v>
      </c>
      <c r="H2073">
        <v>0.66700000000000004</v>
      </c>
      <c r="I2073">
        <v>0</v>
      </c>
      <c r="J2073">
        <v>0.68700000000000006</v>
      </c>
      <c r="K2073" t="s">
        <v>7</v>
      </c>
      <c r="L2073">
        <v>0.60367599999999999</v>
      </c>
      <c r="M2073">
        <v>0.61826300000000001</v>
      </c>
    </row>
    <row r="2074" spans="1:13" ht="15" x14ac:dyDescent="0.3">
      <c r="A2074" s="1"/>
      <c r="B2074" t="s">
        <v>8</v>
      </c>
      <c r="C2074" t="s">
        <v>4016</v>
      </c>
      <c r="D2074" t="s">
        <v>11790</v>
      </c>
      <c r="E2074" t="s">
        <v>11504</v>
      </c>
      <c r="F2074" t="s">
        <v>8255</v>
      </c>
      <c r="G2074">
        <v>0.68700000000000006</v>
      </c>
      <c r="H2074">
        <v>0</v>
      </c>
      <c r="I2074">
        <v>0</v>
      </c>
      <c r="J2074">
        <v>0.68700000000000006</v>
      </c>
      <c r="K2074" t="s">
        <v>7</v>
      </c>
      <c r="L2074">
        <v>0.64939100000000005</v>
      </c>
      <c r="M2074">
        <v>0.64348799999999995</v>
      </c>
    </row>
    <row r="2075" spans="1:13" ht="15" x14ac:dyDescent="0.3">
      <c r="A2075" s="1"/>
      <c r="B2075" t="s">
        <v>8</v>
      </c>
      <c r="C2075" t="s">
        <v>4226</v>
      </c>
      <c r="D2075" t="s">
        <v>11206</v>
      </c>
      <c r="E2075" t="s">
        <v>11207</v>
      </c>
      <c r="F2075" t="s">
        <v>11207</v>
      </c>
      <c r="G2075">
        <v>0.68600000000000005</v>
      </c>
      <c r="H2075">
        <v>1</v>
      </c>
      <c r="I2075">
        <v>0.66700000000000004</v>
      </c>
      <c r="J2075">
        <v>0.68600000000000005</v>
      </c>
      <c r="K2075" t="s">
        <v>7</v>
      </c>
      <c r="L2075">
        <v>0.961592</v>
      </c>
      <c r="M2075">
        <v>0.95592699999999997</v>
      </c>
    </row>
    <row r="2076" spans="1:13" ht="15" x14ac:dyDescent="0.3">
      <c r="A2076" s="1"/>
      <c r="B2076" t="s">
        <v>8</v>
      </c>
      <c r="C2076" t="s">
        <v>1484</v>
      </c>
      <c r="D2076" t="s">
        <v>1488</v>
      </c>
      <c r="E2076" t="s">
        <v>1486</v>
      </c>
      <c r="F2076" t="s">
        <v>1489</v>
      </c>
      <c r="G2076">
        <v>0.68600000000000005</v>
      </c>
      <c r="H2076">
        <v>0.33300000000000002</v>
      </c>
      <c r="I2076">
        <v>0</v>
      </c>
      <c r="J2076">
        <v>0.68600000000000005</v>
      </c>
      <c r="K2076" t="s">
        <v>7</v>
      </c>
      <c r="L2076">
        <v>0.73016199999999998</v>
      </c>
      <c r="M2076">
        <v>0.72566200000000003</v>
      </c>
    </row>
    <row r="2077" spans="1:13" ht="15" x14ac:dyDescent="0.3">
      <c r="A2077" s="1"/>
      <c r="B2077" t="s">
        <v>8</v>
      </c>
      <c r="C2077" t="s">
        <v>82</v>
      </c>
      <c r="D2077" t="s">
        <v>81</v>
      </c>
      <c r="E2077" t="s">
        <v>82</v>
      </c>
      <c r="F2077" t="s">
        <v>82</v>
      </c>
      <c r="G2077">
        <v>0.68400000000000005</v>
      </c>
      <c r="H2077">
        <v>1</v>
      </c>
      <c r="I2077">
        <v>0</v>
      </c>
      <c r="J2077">
        <v>0.68400000000000005</v>
      </c>
      <c r="K2077" t="s">
        <v>7</v>
      </c>
      <c r="L2077">
        <v>0.75342299999999995</v>
      </c>
      <c r="M2077">
        <v>0.75031700000000001</v>
      </c>
    </row>
    <row r="2078" spans="1:13" ht="15" x14ac:dyDescent="0.3">
      <c r="A2078" s="1"/>
      <c r="B2078" t="s">
        <v>8</v>
      </c>
      <c r="C2078" t="s">
        <v>1815</v>
      </c>
      <c r="D2078" t="s">
        <v>1816</v>
      </c>
      <c r="E2078" t="s">
        <v>1817</v>
      </c>
      <c r="F2078" t="s">
        <v>1818</v>
      </c>
      <c r="G2078">
        <v>0.68400000000000005</v>
      </c>
      <c r="H2078">
        <v>0.66700000000000004</v>
      </c>
      <c r="I2078">
        <v>0</v>
      </c>
      <c r="J2078">
        <v>0.68400000000000005</v>
      </c>
      <c r="K2078" t="s">
        <v>7</v>
      </c>
      <c r="L2078">
        <v>0.87945499999999999</v>
      </c>
      <c r="M2078">
        <v>0.88207899999999995</v>
      </c>
    </row>
    <row r="2079" spans="1:13" ht="15" x14ac:dyDescent="0.3">
      <c r="A2079" s="1"/>
      <c r="B2079" t="s">
        <v>8</v>
      </c>
      <c r="C2079" t="s">
        <v>3274</v>
      </c>
      <c r="D2079" t="s">
        <v>11212</v>
      </c>
      <c r="E2079" t="s">
        <v>11213</v>
      </c>
      <c r="F2079" t="s">
        <v>11214</v>
      </c>
      <c r="G2079">
        <v>0.68300000000000005</v>
      </c>
      <c r="H2079">
        <v>0.8</v>
      </c>
      <c r="I2079">
        <v>0.4</v>
      </c>
      <c r="J2079">
        <v>0.68300000000000005</v>
      </c>
      <c r="K2079" t="s">
        <v>7</v>
      </c>
      <c r="L2079">
        <v>0.81753799999999999</v>
      </c>
      <c r="M2079">
        <v>0.79556300000000002</v>
      </c>
    </row>
    <row r="2080" spans="1:13" ht="15" x14ac:dyDescent="0.3">
      <c r="A2080" s="1"/>
      <c r="B2080" t="s">
        <v>8</v>
      </c>
      <c r="C2080" t="s">
        <v>2317</v>
      </c>
      <c r="D2080">
        <v>8646</v>
      </c>
      <c r="E2080" t="s">
        <v>2318</v>
      </c>
      <c r="F2080">
        <v>8646</v>
      </c>
      <c r="G2080">
        <v>0.67900000000000005</v>
      </c>
      <c r="H2080">
        <v>0.5</v>
      </c>
      <c r="I2080">
        <v>0.5</v>
      </c>
      <c r="J2080">
        <v>0.67900000000000005</v>
      </c>
      <c r="K2080" t="s">
        <v>7</v>
      </c>
      <c r="L2080">
        <v>0.57704299999999997</v>
      </c>
      <c r="M2080">
        <v>0.57918999999999998</v>
      </c>
    </row>
    <row r="2081" spans="1:13" ht="15" x14ac:dyDescent="0.3">
      <c r="A2081" s="1"/>
      <c r="B2081" t="s">
        <v>8</v>
      </c>
      <c r="C2081" t="s">
        <v>1326</v>
      </c>
      <c r="D2081" t="s">
        <v>1324</v>
      </c>
      <c r="E2081" t="s">
        <v>1326</v>
      </c>
      <c r="F2081" t="s">
        <v>1326</v>
      </c>
      <c r="G2081">
        <v>0.67800000000000005</v>
      </c>
      <c r="H2081">
        <v>1</v>
      </c>
      <c r="I2081">
        <v>0</v>
      </c>
      <c r="J2081">
        <v>0.67800000000000005</v>
      </c>
      <c r="K2081" t="s">
        <v>7</v>
      </c>
      <c r="L2081">
        <v>0.74424599999999996</v>
      </c>
      <c r="M2081">
        <v>0.74608200000000002</v>
      </c>
    </row>
    <row r="2082" spans="1:13" ht="15" x14ac:dyDescent="0.3">
      <c r="A2082" s="1"/>
      <c r="B2082" t="s">
        <v>8</v>
      </c>
      <c r="C2082" t="s">
        <v>2313</v>
      </c>
      <c r="D2082" t="s">
        <v>2314</v>
      </c>
      <c r="E2082" t="s">
        <v>2315</v>
      </c>
      <c r="F2082" t="s">
        <v>2315</v>
      </c>
      <c r="G2082">
        <v>0.67500000000000004</v>
      </c>
      <c r="H2082">
        <v>1</v>
      </c>
      <c r="I2082">
        <v>0.2</v>
      </c>
      <c r="J2082">
        <v>0.67500000000000004</v>
      </c>
      <c r="K2082" t="s">
        <v>7</v>
      </c>
      <c r="L2082">
        <v>0.85240199999999999</v>
      </c>
      <c r="M2082">
        <v>0.85020600000000002</v>
      </c>
    </row>
    <row r="2083" spans="1:13" ht="15" x14ac:dyDescent="0.3">
      <c r="A2083" s="1"/>
      <c r="B2083" t="s">
        <v>8</v>
      </c>
      <c r="C2083" t="s">
        <v>10707</v>
      </c>
      <c r="D2083" t="s">
        <v>11791</v>
      </c>
      <c r="E2083" t="s">
        <v>10709</v>
      </c>
      <c r="F2083" t="s">
        <v>11792</v>
      </c>
      <c r="G2083">
        <v>0.67400000000000004</v>
      </c>
      <c r="H2083">
        <v>0.70599999999999996</v>
      </c>
      <c r="I2083">
        <v>0.5</v>
      </c>
      <c r="J2083">
        <v>0.67400000000000004</v>
      </c>
      <c r="K2083" t="s">
        <v>7</v>
      </c>
      <c r="L2083">
        <v>0.86787999999999998</v>
      </c>
      <c r="M2083">
        <v>0.857595</v>
      </c>
    </row>
    <row r="2084" spans="1:13" ht="15" x14ac:dyDescent="0.3">
      <c r="A2084" s="1"/>
      <c r="B2084" t="s">
        <v>8</v>
      </c>
      <c r="C2084" t="s">
        <v>125</v>
      </c>
      <c r="D2084" t="s">
        <v>118</v>
      </c>
      <c r="E2084" t="s">
        <v>119</v>
      </c>
      <c r="F2084" t="s">
        <v>119</v>
      </c>
      <c r="G2084">
        <v>0.66700000000000004</v>
      </c>
      <c r="H2084">
        <v>1</v>
      </c>
      <c r="I2084">
        <v>0.28599999999999998</v>
      </c>
      <c r="J2084">
        <v>0.66700000000000004</v>
      </c>
      <c r="K2084" t="s">
        <v>7</v>
      </c>
      <c r="L2084">
        <v>0.70637399999999995</v>
      </c>
      <c r="M2084">
        <v>0.70627700000000004</v>
      </c>
    </row>
    <row r="2085" spans="1:13" ht="15" x14ac:dyDescent="0.3">
      <c r="A2085" s="1"/>
      <c r="B2085" t="s">
        <v>8</v>
      </c>
      <c r="C2085" t="s">
        <v>601</v>
      </c>
      <c r="D2085" t="s">
        <v>605</v>
      </c>
      <c r="E2085" t="s">
        <v>603</v>
      </c>
      <c r="F2085" t="s">
        <v>606</v>
      </c>
      <c r="G2085">
        <v>0.66500000000000004</v>
      </c>
      <c r="H2085">
        <v>0.33300000000000002</v>
      </c>
      <c r="I2085">
        <v>0.4</v>
      </c>
      <c r="J2085">
        <v>0.66500000000000004</v>
      </c>
      <c r="K2085" t="s">
        <v>7</v>
      </c>
      <c r="L2085">
        <v>0.79234000000000004</v>
      </c>
      <c r="M2085">
        <v>0.78905599999999998</v>
      </c>
    </row>
    <row r="2086" spans="1:13" ht="15" x14ac:dyDescent="0.3">
      <c r="A2086" s="1"/>
      <c r="B2086" t="s">
        <v>8</v>
      </c>
      <c r="C2086" t="s">
        <v>11222</v>
      </c>
      <c r="D2086" t="s">
        <v>250</v>
      </c>
      <c r="E2086" t="s">
        <v>11222</v>
      </c>
      <c r="F2086" t="s">
        <v>11222</v>
      </c>
      <c r="G2086">
        <v>0.66500000000000004</v>
      </c>
      <c r="H2086">
        <v>1</v>
      </c>
      <c r="I2086">
        <v>0</v>
      </c>
      <c r="J2086">
        <v>0.66500000000000004</v>
      </c>
      <c r="K2086" t="s">
        <v>7</v>
      </c>
      <c r="L2086">
        <v>0.68568700000000005</v>
      </c>
      <c r="M2086">
        <v>0.69218800000000003</v>
      </c>
    </row>
    <row r="2087" spans="1:13" ht="15" x14ac:dyDescent="0.3">
      <c r="A2087" s="1" t="s">
        <v>11793</v>
      </c>
      <c r="B2087" t="s">
        <v>8</v>
      </c>
      <c r="C2087" t="s">
        <v>3794</v>
      </c>
      <c r="D2087" t="s">
        <v>11223</v>
      </c>
      <c r="E2087" t="s">
        <v>11224</v>
      </c>
      <c r="F2087" t="s">
        <v>11225</v>
      </c>
      <c r="G2087">
        <v>0.66400000000000003</v>
      </c>
      <c r="H2087">
        <v>0.4</v>
      </c>
      <c r="I2087">
        <v>0.36399999999999999</v>
      </c>
      <c r="J2087">
        <v>0.66400000000000003</v>
      </c>
      <c r="K2087" t="s">
        <v>7</v>
      </c>
      <c r="L2087">
        <v>0.71513400000000005</v>
      </c>
      <c r="M2087">
        <v>0.72350300000000001</v>
      </c>
    </row>
    <row r="2088" spans="1:13" ht="15" x14ac:dyDescent="0.3">
      <c r="A2088" s="1"/>
      <c r="B2088" t="s">
        <v>8</v>
      </c>
      <c r="C2088" t="s">
        <v>1448</v>
      </c>
      <c r="D2088" t="s">
        <v>1449</v>
      </c>
      <c r="E2088" t="s">
        <v>1450</v>
      </c>
      <c r="F2088" t="s">
        <v>1451</v>
      </c>
      <c r="G2088">
        <v>0.66400000000000003</v>
      </c>
      <c r="H2088">
        <v>0</v>
      </c>
      <c r="I2088">
        <v>0</v>
      </c>
      <c r="J2088">
        <v>0.66400000000000003</v>
      </c>
      <c r="K2088" t="s">
        <v>7</v>
      </c>
      <c r="L2088">
        <v>0.74253199999999997</v>
      </c>
      <c r="M2088">
        <v>0.73930799999999997</v>
      </c>
    </row>
    <row r="2089" spans="1:13" ht="15" x14ac:dyDescent="0.3">
      <c r="A2089" s="1"/>
      <c r="B2089" t="s">
        <v>8</v>
      </c>
      <c r="C2089" t="s">
        <v>3237</v>
      </c>
      <c r="D2089" t="s">
        <v>11226</v>
      </c>
      <c r="E2089" t="s">
        <v>11227</v>
      </c>
      <c r="F2089" t="s">
        <v>11228</v>
      </c>
      <c r="G2089">
        <v>0.66300000000000003</v>
      </c>
      <c r="H2089">
        <v>0.66700000000000004</v>
      </c>
      <c r="I2089">
        <v>0</v>
      </c>
      <c r="J2089">
        <v>0.66300000000000003</v>
      </c>
      <c r="K2089" t="s">
        <v>7</v>
      </c>
      <c r="L2089">
        <v>0.65465099999999998</v>
      </c>
      <c r="M2089">
        <v>0.65857699999999997</v>
      </c>
    </row>
    <row r="2090" spans="1:13" ht="15" x14ac:dyDescent="0.3">
      <c r="A2090" s="1"/>
      <c r="B2090" t="s">
        <v>8</v>
      </c>
      <c r="C2090" t="s">
        <v>4717</v>
      </c>
      <c r="D2090" t="s">
        <v>11229</v>
      </c>
      <c r="E2090" t="s">
        <v>11230</v>
      </c>
      <c r="F2090" t="s">
        <v>11231</v>
      </c>
      <c r="G2090">
        <v>0.66300000000000003</v>
      </c>
      <c r="H2090">
        <v>0</v>
      </c>
      <c r="I2090">
        <v>0</v>
      </c>
      <c r="J2090">
        <v>0.66300000000000003</v>
      </c>
      <c r="K2090" t="s">
        <v>7</v>
      </c>
      <c r="L2090">
        <v>0.698299</v>
      </c>
      <c r="M2090">
        <v>0.70172900000000005</v>
      </c>
    </row>
    <row r="2091" spans="1:13" ht="15" x14ac:dyDescent="0.3">
      <c r="A2091" s="1"/>
      <c r="B2091" t="s">
        <v>8</v>
      </c>
      <c r="C2091" t="s">
        <v>1224</v>
      </c>
      <c r="D2091" t="s">
        <v>11794</v>
      </c>
      <c r="E2091" t="s">
        <v>1224</v>
      </c>
      <c r="F2091" t="s">
        <v>1227</v>
      </c>
      <c r="G2091">
        <v>0.66200000000000003</v>
      </c>
      <c r="H2091">
        <v>0.57099999999999995</v>
      </c>
      <c r="I2091">
        <v>0.25</v>
      </c>
      <c r="J2091">
        <v>0.66200000000000003</v>
      </c>
      <c r="K2091" t="s">
        <v>7</v>
      </c>
      <c r="L2091">
        <v>0.64771400000000001</v>
      </c>
      <c r="M2091">
        <v>0.65957200000000005</v>
      </c>
    </row>
    <row r="2092" spans="1:13" ht="15" x14ac:dyDescent="0.3">
      <c r="A2092" s="1" t="s">
        <v>11795</v>
      </c>
      <c r="B2092" t="s">
        <v>8</v>
      </c>
      <c r="C2092" t="s">
        <v>4420</v>
      </c>
      <c r="D2092" t="s">
        <v>11232</v>
      </c>
      <c r="E2092" t="s">
        <v>11233</v>
      </c>
      <c r="F2092" t="s">
        <v>8961</v>
      </c>
      <c r="G2092">
        <v>0.66200000000000003</v>
      </c>
      <c r="H2092">
        <v>0.75</v>
      </c>
      <c r="I2092">
        <v>0.25</v>
      </c>
      <c r="J2092">
        <v>0.66200000000000003</v>
      </c>
      <c r="K2092" t="s">
        <v>7</v>
      </c>
      <c r="L2092">
        <v>0.68037700000000001</v>
      </c>
      <c r="M2092">
        <v>0.68271300000000001</v>
      </c>
    </row>
    <row r="2093" spans="1:13" ht="15" x14ac:dyDescent="0.3">
      <c r="A2093" s="1"/>
      <c r="B2093" t="s">
        <v>8</v>
      </c>
      <c r="C2093" t="s">
        <v>3506</v>
      </c>
      <c r="D2093" t="s">
        <v>11234</v>
      </c>
      <c r="E2093" t="s">
        <v>11235</v>
      </c>
      <c r="F2093" t="s">
        <v>11236</v>
      </c>
      <c r="G2093">
        <v>0.66</v>
      </c>
      <c r="H2093">
        <v>0</v>
      </c>
      <c r="I2093">
        <v>0.4</v>
      </c>
      <c r="J2093">
        <v>0.66</v>
      </c>
      <c r="K2093" t="s">
        <v>7</v>
      </c>
      <c r="L2093">
        <v>0.83191899999999996</v>
      </c>
      <c r="M2093">
        <v>0.83191000000000004</v>
      </c>
    </row>
    <row r="2094" spans="1:13" ht="15" x14ac:dyDescent="0.3">
      <c r="A2094" s="1"/>
      <c r="B2094" t="s">
        <v>8</v>
      </c>
      <c r="C2094" t="s">
        <v>2360</v>
      </c>
      <c r="D2094">
        <v>3</v>
      </c>
      <c r="E2094" t="s">
        <v>2361</v>
      </c>
      <c r="F2094">
        <v>3</v>
      </c>
      <c r="G2094">
        <v>0.65600000000000003</v>
      </c>
      <c r="H2094">
        <v>0.66700000000000004</v>
      </c>
      <c r="I2094">
        <v>0.66700000000000004</v>
      </c>
      <c r="J2094">
        <v>0.65600000000000003</v>
      </c>
      <c r="K2094" t="s">
        <v>7</v>
      </c>
      <c r="L2094">
        <v>0.70777999999999996</v>
      </c>
      <c r="M2094">
        <v>0.711785</v>
      </c>
    </row>
    <row r="2095" spans="1:13" ht="15" x14ac:dyDescent="0.3">
      <c r="A2095" s="1"/>
      <c r="B2095" t="s">
        <v>8</v>
      </c>
      <c r="C2095" t="s">
        <v>3568</v>
      </c>
      <c r="D2095" t="s">
        <v>11237</v>
      </c>
      <c r="E2095" t="s">
        <v>7441</v>
      </c>
      <c r="F2095" t="s">
        <v>11238</v>
      </c>
      <c r="G2095">
        <v>0.65400000000000003</v>
      </c>
      <c r="H2095">
        <v>0.33300000000000002</v>
      </c>
      <c r="I2095">
        <v>0.4</v>
      </c>
      <c r="J2095">
        <v>0.65400000000000003</v>
      </c>
      <c r="K2095" t="s">
        <v>7</v>
      </c>
      <c r="L2095">
        <v>0.74446299999999999</v>
      </c>
      <c r="M2095">
        <v>0.76017900000000005</v>
      </c>
    </row>
    <row r="2096" spans="1:13" ht="15" x14ac:dyDescent="0.3">
      <c r="A2096" s="1"/>
      <c r="B2096" t="s">
        <v>8</v>
      </c>
      <c r="C2096" t="s">
        <v>3921</v>
      </c>
      <c r="D2096" t="s">
        <v>11796</v>
      </c>
      <c r="E2096" t="s">
        <v>8055</v>
      </c>
      <c r="F2096" t="s">
        <v>11797</v>
      </c>
      <c r="G2096">
        <v>0.65400000000000003</v>
      </c>
      <c r="H2096">
        <v>0.33300000000000002</v>
      </c>
      <c r="I2096">
        <v>0.28599999999999998</v>
      </c>
      <c r="J2096">
        <v>0.65400000000000003</v>
      </c>
      <c r="K2096" t="s">
        <v>7</v>
      </c>
      <c r="L2096">
        <v>0.77585800000000005</v>
      </c>
      <c r="M2096">
        <v>0.77227699999999999</v>
      </c>
    </row>
    <row r="2097" spans="1:13" ht="15" x14ac:dyDescent="0.3">
      <c r="A2097" s="1"/>
      <c r="B2097" t="s">
        <v>8</v>
      </c>
      <c r="C2097" t="s">
        <v>3352</v>
      </c>
      <c r="D2097" t="s">
        <v>11239</v>
      </c>
      <c r="E2097" t="s">
        <v>11240</v>
      </c>
      <c r="F2097" t="s">
        <v>11241</v>
      </c>
      <c r="G2097">
        <v>0.65400000000000003</v>
      </c>
      <c r="H2097">
        <v>0.45200000000000001</v>
      </c>
      <c r="I2097">
        <v>0.111</v>
      </c>
      <c r="J2097">
        <v>0.65400000000000003</v>
      </c>
      <c r="K2097" t="s">
        <v>7</v>
      </c>
      <c r="L2097">
        <v>0.73229299999999997</v>
      </c>
      <c r="M2097">
        <v>0.72104400000000002</v>
      </c>
    </row>
    <row r="2098" spans="1:13" ht="15" x14ac:dyDescent="0.3">
      <c r="A2098" s="1" t="s">
        <v>11798</v>
      </c>
      <c r="B2098" t="s">
        <v>8</v>
      </c>
      <c r="C2098" t="s">
        <v>3470</v>
      </c>
      <c r="D2098" t="s">
        <v>7292</v>
      </c>
      <c r="E2098" t="s">
        <v>11314</v>
      </c>
      <c r="F2098" t="s">
        <v>7294</v>
      </c>
      <c r="G2098">
        <v>0.65400000000000003</v>
      </c>
      <c r="H2098">
        <v>0.4</v>
      </c>
      <c r="I2098">
        <v>0</v>
      </c>
      <c r="J2098">
        <v>0.65400000000000003</v>
      </c>
      <c r="K2098" t="s">
        <v>7</v>
      </c>
      <c r="L2098">
        <v>0.82394299999999998</v>
      </c>
      <c r="M2098">
        <v>0.82250400000000001</v>
      </c>
    </row>
    <row r="2099" spans="1:13" ht="15" x14ac:dyDescent="0.3">
      <c r="A2099" s="1"/>
      <c r="B2099" t="s">
        <v>8</v>
      </c>
      <c r="C2099" t="s">
        <v>5197</v>
      </c>
      <c r="D2099" t="s">
        <v>10495</v>
      </c>
      <c r="E2099" t="s">
        <v>10508</v>
      </c>
      <c r="F2099" t="s">
        <v>11242</v>
      </c>
      <c r="G2099">
        <v>0.65400000000000003</v>
      </c>
      <c r="H2099">
        <v>0.5</v>
      </c>
      <c r="I2099">
        <v>0</v>
      </c>
      <c r="J2099">
        <v>0.65400000000000003</v>
      </c>
      <c r="K2099" t="s">
        <v>7</v>
      </c>
      <c r="L2099">
        <v>0.74906899999999998</v>
      </c>
      <c r="M2099">
        <v>0.74019500000000005</v>
      </c>
    </row>
    <row r="2100" spans="1:13" ht="15" x14ac:dyDescent="0.3">
      <c r="A2100" s="1"/>
      <c r="B2100" t="s">
        <v>8</v>
      </c>
      <c r="C2100" t="s">
        <v>4891</v>
      </c>
      <c r="D2100" t="s">
        <v>11244</v>
      </c>
      <c r="E2100" t="s">
        <v>11245</v>
      </c>
      <c r="F2100" t="s">
        <v>9895</v>
      </c>
      <c r="G2100">
        <v>0.65100000000000002</v>
      </c>
      <c r="H2100">
        <v>0</v>
      </c>
      <c r="I2100">
        <v>0</v>
      </c>
      <c r="J2100">
        <v>0.65100000000000002</v>
      </c>
      <c r="K2100" t="s">
        <v>7</v>
      </c>
      <c r="L2100">
        <v>0.69444899999999998</v>
      </c>
      <c r="M2100">
        <v>0.686894</v>
      </c>
    </row>
    <row r="2101" spans="1:13" ht="15" x14ac:dyDescent="0.3">
      <c r="A2101" s="1"/>
      <c r="B2101" t="s">
        <v>8</v>
      </c>
      <c r="C2101" t="s">
        <v>1922</v>
      </c>
      <c r="D2101" t="s">
        <v>1923</v>
      </c>
      <c r="E2101" t="s">
        <v>1924</v>
      </c>
      <c r="F2101" t="s">
        <v>1925</v>
      </c>
      <c r="G2101">
        <v>0.65</v>
      </c>
      <c r="H2101">
        <v>0.66700000000000004</v>
      </c>
      <c r="I2101">
        <v>0.66700000000000004</v>
      </c>
      <c r="J2101">
        <v>0.65</v>
      </c>
      <c r="K2101" t="s">
        <v>7</v>
      </c>
      <c r="L2101">
        <v>0.80658799999999997</v>
      </c>
      <c r="M2101">
        <v>0.80686199999999997</v>
      </c>
    </row>
    <row r="2102" spans="1:13" ht="15" x14ac:dyDescent="0.3">
      <c r="A2102" s="1"/>
      <c r="B2102" t="s">
        <v>8</v>
      </c>
      <c r="C2102" t="s">
        <v>3428</v>
      </c>
      <c r="D2102" t="s">
        <v>2107</v>
      </c>
      <c r="E2102" t="s">
        <v>11248</v>
      </c>
      <c r="F2102" t="s">
        <v>2108</v>
      </c>
      <c r="G2102">
        <v>0.64700000000000002</v>
      </c>
      <c r="H2102">
        <v>0.4</v>
      </c>
      <c r="I2102">
        <v>0.66700000000000004</v>
      </c>
      <c r="J2102">
        <v>0.64700000000000002</v>
      </c>
      <c r="K2102" t="s">
        <v>7</v>
      </c>
      <c r="L2102">
        <v>0.808284</v>
      </c>
      <c r="M2102">
        <v>0.802454</v>
      </c>
    </row>
    <row r="2103" spans="1:13" ht="15" x14ac:dyDescent="0.3">
      <c r="A2103" s="1"/>
      <c r="B2103" t="s">
        <v>8</v>
      </c>
      <c r="C2103" t="s">
        <v>439</v>
      </c>
      <c r="D2103" t="s">
        <v>442</v>
      </c>
      <c r="E2103" t="s">
        <v>441</v>
      </c>
      <c r="F2103" t="s">
        <v>443</v>
      </c>
      <c r="G2103">
        <v>0.64600000000000002</v>
      </c>
      <c r="H2103">
        <v>0.46200000000000002</v>
      </c>
      <c r="I2103">
        <v>0.26700000000000002</v>
      </c>
      <c r="J2103">
        <v>0.64600000000000002</v>
      </c>
      <c r="K2103" t="s">
        <v>7</v>
      </c>
      <c r="L2103">
        <v>0.76092400000000004</v>
      </c>
      <c r="M2103">
        <v>0.75775499999999996</v>
      </c>
    </row>
    <row r="2104" spans="1:13" ht="15" x14ac:dyDescent="0.3">
      <c r="A2104" s="1"/>
      <c r="B2104" t="s">
        <v>8</v>
      </c>
      <c r="C2104" t="s">
        <v>2087</v>
      </c>
      <c r="D2104" t="s">
        <v>2091</v>
      </c>
      <c r="E2104" t="s">
        <v>2089</v>
      </c>
      <c r="F2104" t="s">
        <v>2092</v>
      </c>
      <c r="G2104">
        <v>0.64500000000000002</v>
      </c>
      <c r="H2104">
        <v>0.42899999999999999</v>
      </c>
      <c r="I2104">
        <v>0.4</v>
      </c>
      <c r="J2104">
        <v>0.64500000000000002</v>
      </c>
      <c r="K2104" t="s">
        <v>7</v>
      </c>
      <c r="L2104">
        <v>0.80469599999999997</v>
      </c>
      <c r="M2104">
        <v>0.80838699999999997</v>
      </c>
    </row>
    <row r="2105" spans="1:13" ht="15" x14ac:dyDescent="0.3">
      <c r="A2105" s="1"/>
      <c r="B2105" t="s">
        <v>8</v>
      </c>
      <c r="C2105" t="s">
        <v>3927</v>
      </c>
      <c r="D2105" t="s">
        <v>11799</v>
      </c>
      <c r="E2105" t="s">
        <v>10888</v>
      </c>
      <c r="F2105" t="s">
        <v>8106</v>
      </c>
      <c r="G2105">
        <v>0.64300000000000002</v>
      </c>
      <c r="H2105">
        <v>0</v>
      </c>
      <c r="I2105">
        <v>0.66700000000000004</v>
      </c>
      <c r="J2105">
        <v>0.64300000000000002</v>
      </c>
      <c r="K2105" t="s">
        <v>7</v>
      </c>
      <c r="L2105">
        <v>0.84127200000000002</v>
      </c>
      <c r="M2105">
        <v>0.84437799999999996</v>
      </c>
    </row>
    <row r="2106" spans="1:13" ht="15" x14ac:dyDescent="0.3">
      <c r="A2106" s="1"/>
      <c r="B2106" t="s">
        <v>8</v>
      </c>
      <c r="C2106" t="s">
        <v>219</v>
      </c>
      <c r="D2106" t="s">
        <v>210</v>
      </c>
      <c r="E2106" t="s">
        <v>220</v>
      </c>
      <c r="F2106" t="s">
        <v>211</v>
      </c>
      <c r="G2106">
        <v>0.64200000000000002</v>
      </c>
      <c r="H2106">
        <v>0</v>
      </c>
      <c r="I2106">
        <v>0</v>
      </c>
      <c r="J2106">
        <v>0.64200000000000002</v>
      </c>
      <c r="K2106" t="s">
        <v>7</v>
      </c>
      <c r="L2106">
        <v>0.68847700000000001</v>
      </c>
      <c r="M2106">
        <v>0.693554</v>
      </c>
    </row>
    <row r="2107" spans="1:13" ht="15" x14ac:dyDescent="0.3">
      <c r="A2107" s="1"/>
      <c r="B2107" t="s">
        <v>8</v>
      </c>
      <c r="C2107" t="s">
        <v>1417</v>
      </c>
      <c r="D2107" t="s">
        <v>1418</v>
      </c>
      <c r="E2107" t="s">
        <v>1419</v>
      </c>
      <c r="F2107" t="s">
        <v>1419</v>
      </c>
      <c r="G2107">
        <v>0.64100000000000001</v>
      </c>
      <c r="H2107">
        <v>1</v>
      </c>
      <c r="I2107">
        <v>0</v>
      </c>
      <c r="J2107">
        <v>0.64100000000000001</v>
      </c>
      <c r="K2107" t="s">
        <v>7</v>
      </c>
      <c r="L2107">
        <v>0.68482699999999996</v>
      </c>
      <c r="M2107">
        <v>0.67724399999999996</v>
      </c>
    </row>
    <row r="2108" spans="1:13" ht="15" x14ac:dyDescent="0.3">
      <c r="A2108" s="1"/>
      <c r="B2108" t="s">
        <v>8</v>
      </c>
      <c r="C2108" t="s">
        <v>243</v>
      </c>
      <c r="D2108" t="s">
        <v>244</v>
      </c>
      <c r="E2108" t="s">
        <v>87</v>
      </c>
      <c r="F2108" t="s">
        <v>245</v>
      </c>
      <c r="G2108">
        <v>0.64</v>
      </c>
      <c r="H2108">
        <v>0.66700000000000004</v>
      </c>
      <c r="I2108">
        <v>0.66700000000000004</v>
      </c>
      <c r="J2108">
        <v>0.64</v>
      </c>
      <c r="K2108" t="s">
        <v>17</v>
      </c>
      <c r="L2108">
        <v>0.739699</v>
      </c>
      <c r="M2108">
        <v>0.75804700000000003</v>
      </c>
    </row>
    <row r="2109" spans="1:13" ht="15" x14ac:dyDescent="0.3">
      <c r="A2109" s="1"/>
      <c r="B2109" t="s">
        <v>8</v>
      </c>
      <c r="C2109" t="s">
        <v>2275</v>
      </c>
      <c r="D2109">
        <v>7000000</v>
      </c>
      <c r="E2109" t="s">
        <v>2276</v>
      </c>
      <c r="F2109">
        <v>7000000</v>
      </c>
      <c r="G2109">
        <v>0.63900000000000001</v>
      </c>
      <c r="H2109">
        <v>0.4</v>
      </c>
      <c r="I2109">
        <v>0.4</v>
      </c>
      <c r="J2109">
        <v>0.63900000000000001</v>
      </c>
      <c r="K2109" t="s">
        <v>17</v>
      </c>
      <c r="L2109">
        <v>0.62045899999999998</v>
      </c>
      <c r="M2109">
        <v>0.62353199999999998</v>
      </c>
    </row>
    <row r="2110" spans="1:13" ht="15" x14ac:dyDescent="0.3">
      <c r="A2110" s="1"/>
      <c r="B2110" t="s">
        <v>8</v>
      </c>
      <c r="C2110" t="s">
        <v>1824</v>
      </c>
      <c r="D2110" t="s">
        <v>1825</v>
      </c>
      <c r="E2110" t="s">
        <v>1824</v>
      </c>
      <c r="F2110" t="s">
        <v>1824</v>
      </c>
      <c r="G2110">
        <v>0.63600000000000001</v>
      </c>
      <c r="H2110">
        <v>1</v>
      </c>
      <c r="I2110">
        <v>0</v>
      </c>
      <c r="J2110">
        <v>0.63600000000000001</v>
      </c>
      <c r="K2110" t="s">
        <v>17</v>
      </c>
      <c r="L2110">
        <v>0.74086399999999997</v>
      </c>
      <c r="M2110">
        <v>0.73841800000000002</v>
      </c>
    </row>
    <row r="2111" spans="1:13" ht="15" x14ac:dyDescent="0.3">
      <c r="A2111" s="1"/>
      <c r="B2111" t="s">
        <v>8</v>
      </c>
      <c r="C2111" t="s">
        <v>4384</v>
      </c>
      <c r="D2111" t="s">
        <v>11249</v>
      </c>
      <c r="E2111" t="s">
        <v>11250</v>
      </c>
      <c r="F2111" t="s">
        <v>11251</v>
      </c>
      <c r="G2111">
        <v>0.63500000000000001</v>
      </c>
      <c r="H2111">
        <v>0.6</v>
      </c>
      <c r="I2111">
        <v>0.66700000000000004</v>
      </c>
      <c r="J2111">
        <v>0.63500000000000001</v>
      </c>
      <c r="K2111" t="s">
        <v>17</v>
      </c>
      <c r="L2111">
        <v>0.86150599999999999</v>
      </c>
      <c r="M2111">
        <v>0.85578399999999999</v>
      </c>
    </row>
    <row r="2112" spans="1:13" ht="15" x14ac:dyDescent="0.3">
      <c r="A2112" s="1"/>
      <c r="B2112" t="s">
        <v>8</v>
      </c>
      <c r="C2112" t="s">
        <v>1855</v>
      </c>
      <c r="D2112" t="s">
        <v>1856</v>
      </c>
      <c r="E2112" t="s">
        <v>1855</v>
      </c>
      <c r="F2112" t="s">
        <v>1855</v>
      </c>
      <c r="G2112">
        <v>0.63500000000000001</v>
      </c>
      <c r="H2112">
        <v>1</v>
      </c>
      <c r="I2112">
        <v>0</v>
      </c>
      <c r="J2112">
        <v>0.63500000000000001</v>
      </c>
      <c r="K2112" t="s">
        <v>17</v>
      </c>
      <c r="L2112">
        <v>0.64890700000000001</v>
      </c>
      <c r="M2112">
        <v>0.65607199999999999</v>
      </c>
    </row>
    <row r="2113" spans="1:13" ht="15" x14ac:dyDescent="0.3">
      <c r="A2113" s="1"/>
      <c r="B2113" t="s">
        <v>8</v>
      </c>
      <c r="C2113" t="s">
        <v>1966</v>
      </c>
      <c r="D2113" t="s">
        <v>1970</v>
      </c>
      <c r="E2113" t="s">
        <v>1968</v>
      </c>
      <c r="F2113" t="s">
        <v>1971</v>
      </c>
      <c r="G2113">
        <v>0.63</v>
      </c>
      <c r="H2113">
        <v>0.57099999999999995</v>
      </c>
      <c r="I2113">
        <v>0.28599999999999998</v>
      </c>
      <c r="J2113">
        <v>0.63</v>
      </c>
      <c r="K2113" t="s">
        <v>17</v>
      </c>
      <c r="L2113">
        <v>0.75457399999999997</v>
      </c>
      <c r="M2113">
        <v>0.778783</v>
      </c>
    </row>
    <row r="2114" spans="1:13" ht="15" x14ac:dyDescent="0.3">
      <c r="A2114" s="1"/>
      <c r="B2114" t="s">
        <v>8</v>
      </c>
      <c r="C2114" t="s">
        <v>3536</v>
      </c>
      <c r="D2114" t="s">
        <v>11252</v>
      </c>
      <c r="E2114" t="s">
        <v>11253</v>
      </c>
      <c r="F2114" t="s">
        <v>11254</v>
      </c>
      <c r="G2114">
        <v>0.629</v>
      </c>
      <c r="H2114">
        <v>0.88900000000000001</v>
      </c>
      <c r="I2114">
        <v>0.222</v>
      </c>
      <c r="J2114">
        <v>0.629</v>
      </c>
      <c r="K2114" t="s">
        <v>17</v>
      </c>
      <c r="L2114">
        <v>0.66732000000000002</v>
      </c>
      <c r="M2114">
        <v>0.65596399999999999</v>
      </c>
    </row>
    <row r="2115" spans="1:13" ht="15" x14ac:dyDescent="0.3">
      <c r="A2115" s="1"/>
      <c r="B2115" t="s">
        <v>8</v>
      </c>
      <c r="C2115" t="s">
        <v>4433</v>
      </c>
      <c r="D2115" t="s">
        <v>11196</v>
      </c>
      <c r="E2115" t="s">
        <v>11196</v>
      </c>
      <c r="F2115" t="s">
        <v>4433</v>
      </c>
      <c r="G2115">
        <v>0.629</v>
      </c>
      <c r="H2115">
        <v>0</v>
      </c>
      <c r="I2115">
        <v>0</v>
      </c>
      <c r="J2115">
        <v>0.629</v>
      </c>
      <c r="K2115" t="s">
        <v>17</v>
      </c>
      <c r="L2115">
        <v>0.78373599999999999</v>
      </c>
      <c r="M2115">
        <v>0.785667</v>
      </c>
    </row>
    <row r="2116" spans="1:13" ht="15" x14ac:dyDescent="0.3">
      <c r="A2116" s="1"/>
      <c r="B2116" t="s">
        <v>8</v>
      </c>
      <c r="C2116" t="s">
        <v>1617</v>
      </c>
      <c r="D2116" t="s">
        <v>1621</v>
      </c>
      <c r="E2116" t="s">
        <v>1619</v>
      </c>
      <c r="F2116" t="s">
        <v>1622</v>
      </c>
      <c r="G2116">
        <v>0.628</v>
      </c>
      <c r="H2116">
        <v>0</v>
      </c>
      <c r="I2116">
        <v>0</v>
      </c>
      <c r="J2116">
        <v>0.628</v>
      </c>
      <c r="K2116" t="s">
        <v>17</v>
      </c>
      <c r="L2116">
        <v>0.66381400000000002</v>
      </c>
      <c r="M2116">
        <v>0.675983</v>
      </c>
    </row>
    <row r="2117" spans="1:13" ht="15" x14ac:dyDescent="0.3">
      <c r="A2117" s="1"/>
      <c r="B2117" t="s">
        <v>8</v>
      </c>
      <c r="C2117" t="s">
        <v>4323</v>
      </c>
      <c r="D2117" t="s">
        <v>11800</v>
      </c>
      <c r="E2117" t="s">
        <v>10981</v>
      </c>
      <c r="F2117" t="s">
        <v>11801</v>
      </c>
      <c r="G2117">
        <v>0.628</v>
      </c>
      <c r="H2117">
        <v>0</v>
      </c>
      <c r="I2117">
        <v>0</v>
      </c>
      <c r="J2117">
        <v>0.628</v>
      </c>
      <c r="K2117" t="s">
        <v>17</v>
      </c>
      <c r="L2117">
        <v>0.80048600000000003</v>
      </c>
      <c r="M2117">
        <v>0.78302300000000002</v>
      </c>
    </row>
    <row r="2118" spans="1:13" ht="15" x14ac:dyDescent="0.3">
      <c r="A2118" s="1"/>
      <c r="B2118" t="s">
        <v>8</v>
      </c>
      <c r="C2118" t="s">
        <v>1682</v>
      </c>
      <c r="D2118" t="s">
        <v>1686</v>
      </c>
      <c r="E2118" t="s">
        <v>1684</v>
      </c>
      <c r="F2118" t="s">
        <v>1687</v>
      </c>
      <c r="G2118">
        <v>0.627</v>
      </c>
      <c r="H2118">
        <v>0</v>
      </c>
      <c r="I2118">
        <v>0</v>
      </c>
      <c r="J2118">
        <v>0.627</v>
      </c>
      <c r="K2118" t="s">
        <v>17</v>
      </c>
      <c r="L2118">
        <v>0.56621999999999995</v>
      </c>
      <c r="M2118">
        <v>0.568496</v>
      </c>
    </row>
    <row r="2119" spans="1:13" ht="15" x14ac:dyDescent="0.3">
      <c r="A2119" s="1"/>
      <c r="B2119" t="s">
        <v>8</v>
      </c>
      <c r="C2119" t="s">
        <v>5127</v>
      </c>
      <c r="D2119" t="s">
        <v>11255</v>
      </c>
      <c r="E2119" t="s">
        <v>11256</v>
      </c>
      <c r="F2119" t="s">
        <v>10369</v>
      </c>
      <c r="G2119">
        <v>0.624</v>
      </c>
      <c r="H2119">
        <v>0.5</v>
      </c>
      <c r="I2119">
        <v>0.44400000000000001</v>
      </c>
      <c r="J2119">
        <v>0.624</v>
      </c>
      <c r="K2119" t="s">
        <v>17</v>
      </c>
      <c r="L2119">
        <v>0.79753799999999997</v>
      </c>
      <c r="M2119">
        <v>0.790466</v>
      </c>
    </row>
    <row r="2120" spans="1:13" ht="15" x14ac:dyDescent="0.3">
      <c r="A2120" s="1"/>
      <c r="B2120" t="s">
        <v>8</v>
      </c>
      <c r="C2120" t="s">
        <v>4468</v>
      </c>
      <c r="D2120" t="s">
        <v>11257</v>
      </c>
      <c r="E2120" t="s">
        <v>11258</v>
      </c>
      <c r="F2120" t="s">
        <v>11259</v>
      </c>
      <c r="G2120">
        <v>0.624</v>
      </c>
      <c r="H2120">
        <v>0.4</v>
      </c>
      <c r="I2120">
        <v>0</v>
      </c>
      <c r="J2120">
        <v>0.624</v>
      </c>
      <c r="K2120" t="s">
        <v>17</v>
      </c>
      <c r="L2120">
        <v>0.68078099999999997</v>
      </c>
      <c r="M2120">
        <v>0.67965399999999998</v>
      </c>
    </row>
    <row r="2121" spans="1:13" ht="15" x14ac:dyDescent="0.3">
      <c r="A2121" s="1"/>
      <c r="B2121" t="s">
        <v>8</v>
      </c>
      <c r="C2121" t="s">
        <v>4545</v>
      </c>
      <c r="D2121" t="s">
        <v>11260</v>
      </c>
      <c r="E2121" t="s">
        <v>11261</v>
      </c>
      <c r="F2121" t="s">
        <v>9198</v>
      </c>
      <c r="G2121">
        <v>0.623</v>
      </c>
      <c r="H2121">
        <v>0.46200000000000002</v>
      </c>
      <c r="I2121">
        <v>0.41699999999999998</v>
      </c>
      <c r="J2121">
        <v>0.623</v>
      </c>
      <c r="K2121" t="s">
        <v>17</v>
      </c>
      <c r="L2121">
        <v>0.74223700000000004</v>
      </c>
      <c r="M2121">
        <v>0.75293399999999999</v>
      </c>
    </row>
    <row r="2122" spans="1:13" ht="15" x14ac:dyDescent="0.3">
      <c r="A2122" s="1"/>
      <c r="B2122" t="s">
        <v>8</v>
      </c>
      <c r="C2122" t="s">
        <v>4744</v>
      </c>
      <c r="D2122" t="s">
        <v>11262</v>
      </c>
      <c r="E2122" t="s">
        <v>9626</v>
      </c>
      <c r="F2122" t="s">
        <v>9626</v>
      </c>
      <c r="G2122">
        <v>0.621</v>
      </c>
      <c r="H2122">
        <v>1</v>
      </c>
      <c r="I2122">
        <v>0.75</v>
      </c>
      <c r="J2122">
        <v>0.621</v>
      </c>
      <c r="K2122" t="s">
        <v>17</v>
      </c>
      <c r="L2122">
        <v>0.90301600000000004</v>
      </c>
      <c r="M2122">
        <v>0.88554299999999997</v>
      </c>
    </row>
    <row r="2123" spans="1:13" ht="15" x14ac:dyDescent="0.3">
      <c r="A2123" s="1"/>
      <c r="B2123" t="s">
        <v>8</v>
      </c>
      <c r="C2123" t="s">
        <v>1944</v>
      </c>
      <c r="D2123" t="s">
        <v>1945</v>
      </c>
      <c r="E2123" t="s">
        <v>1946</v>
      </c>
      <c r="F2123" t="s">
        <v>1947</v>
      </c>
      <c r="G2123">
        <v>0.61899999999999999</v>
      </c>
      <c r="H2123">
        <v>0.25</v>
      </c>
      <c r="I2123">
        <v>0.25</v>
      </c>
      <c r="J2123">
        <v>0.61899999999999999</v>
      </c>
      <c r="K2123" t="s">
        <v>17</v>
      </c>
      <c r="L2123">
        <v>0.70914600000000005</v>
      </c>
      <c r="M2123">
        <v>0.70400399999999996</v>
      </c>
    </row>
    <row r="2124" spans="1:13" ht="15" x14ac:dyDescent="0.3">
      <c r="A2124" s="1"/>
      <c r="B2124" t="s">
        <v>8</v>
      </c>
      <c r="C2124" t="s">
        <v>4424</v>
      </c>
      <c r="D2124" t="s">
        <v>11802</v>
      </c>
      <c r="E2124" t="s">
        <v>8965</v>
      </c>
      <c r="F2124" t="s">
        <v>11803</v>
      </c>
      <c r="G2124">
        <v>0.61799999999999999</v>
      </c>
      <c r="H2124">
        <v>0.375</v>
      </c>
      <c r="I2124">
        <v>0.5</v>
      </c>
      <c r="J2124">
        <v>0.61799999999999999</v>
      </c>
      <c r="K2124" t="s">
        <v>17</v>
      </c>
      <c r="L2124">
        <v>0.84762300000000002</v>
      </c>
      <c r="M2124">
        <v>0.83643599999999996</v>
      </c>
    </row>
    <row r="2125" spans="1:13" ht="15" x14ac:dyDescent="0.3">
      <c r="A2125" s="1"/>
      <c r="B2125" t="s">
        <v>8</v>
      </c>
      <c r="C2125" t="s">
        <v>1554</v>
      </c>
      <c r="D2125" t="s">
        <v>1556</v>
      </c>
      <c r="E2125" t="s">
        <v>1554</v>
      </c>
      <c r="F2125" t="s">
        <v>1557</v>
      </c>
      <c r="G2125">
        <v>0.61399999999999999</v>
      </c>
      <c r="H2125">
        <v>0.5</v>
      </c>
      <c r="I2125">
        <v>0</v>
      </c>
      <c r="J2125">
        <v>0.61399999999999999</v>
      </c>
      <c r="K2125" t="s">
        <v>17</v>
      </c>
      <c r="L2125">
        <v>0.66741700000000004</v>
      </c>
      <c r="M2125">
        <v>0.66951499999999997</v>
      </c>
    </row>
    <row r="2126" spans="1:13" ht="15" x14ac:dyDescent="0.3">
      <c r="A2126" s="1"/>
      <c r="B2126" t="s">
        <v>8</v>
      </c>
      <c r="C2126" t="s">
        <v>3706</v>
      </c>
      <c r="D2126" t="s">
        <v>11263</v>
      </c>
      <c r="E2126" t="s">
        <v>11264</v>
      </c>
      <c r="F2126" t="s">
        <v>11265</v>
      </c>
      <c r="G2126">
        <v>0.61299999999999999</v>
      </c>
      <c r="H2126">
        <v>0.5</v>
      </c>
      <c r="I2126">
        <v>0</v>
      </c>
      <c r="J2126">
        <v>0.61299999999999999</v>
      </c>
      <c r="K2126" t="s">
        <v>17</v>
      </c>
      <c r="L2126">
        <v>0.86382899999999996</v>
      </c>
      <c r="M2126">
        <v>0.86263100000000004</v>
      </c>
    </row>
    <row r="2127" spans="1:13" ht="15" x14ac:dyDescent="0.3">
      <c r="A2127" s="1"/>
      <c r="B2127" t="s">
        <v>8</v>
      </c>
      <c r="C2127" t="s">
        <v>4876</v>
      </c>
      <c r="D2127" t="s">
        <v>11804</v>
      </c>
      <c r="E2127" t="s">
        <v>9891</v>
      </c>
      <c r="F2127" t="s">
        <v>9892</v>
      </c>
      <c r="G2127">
        <v>0.61299999999999999</v>
      </c>
      <c r="H2127">
        <v>0.4</v>
      </c>
      <c r="I2127">
        <v>0</v>
      </c>
      <c r="J2127">
        <v>0.61299999999999999</v>
      </c>
      <c r="K2127" t="s">
        <v>17</v>
      </c>
      <c r="L2127">
        <v>0.68284400000000001</v>
      </c>
      <c r="M2127">
        <v>0.672153</v>
      </c>
    </row>
    <row r="2128" spans="1:13" ht="15" x14ac:dyDescent="0.3">
      <c r="A2128" s="1" t="s">
        <v>11805</v>
      </c>
      <c r="B2128" t="s">
        <v>8</v>
      </c>
      <c r="C2128" t="s">
        <v>3222</v>
      </c>
      <c r="D2128" t="s">
        <v>11266</v>
      </c>
      <c r="E2128" t="s">
        <v>11266</v>
      </c>
      <c r="F2128" t="s">
        <v>3222</v>
      </c>
      <c r="G2128">
        <v>0.61199999999999999</v>
      </c>
      <c r="H2128">
        <v>0</v>
      </c>
      <c r="I2128">
        <v>0</v>
      </c>
      <c r="J2128">
        <v>0.61199999999999999</v>
      </c>
      <c r="K2128" t="s">
        <v>17</v>
      </c>
      <c r="L2128">
        <v>0.673176</v>
      </c>
      <c r="M2128">
        <v>0.68468099999999998</v>
      </c>
    </row>
    <row r="2129" spans="1:13" ht="15" x14ac:dyDescent="0.3">
      <c r="A2129" s="1"/>
      <c r="B2129" t="s">
        <v>8</v>
      </c>
      <c r="C2129" t="s">
        <v>3871</v>
      </c>
      <c r="D2129" t="s">
        <v>11267</v>
      </c>
      <c r="E2129" t="s">
        <v>11268</v>
      </c>
      <c r="F2129" t="s">
        <v>11269</v>
      </c>
      <c r="G2129">
        <v>0.61</v>
      </c>
      <c r="H2129">
        <v>0.66700000000000004</v>
      </c>
      <c r="I2129">
        <v>0.308</v>
      </c>
      <c r="J2129">
        <v>0.61</v>
      </c>
      <c r="K2129" t="s">
        <v>17</v>
      </c>
      <c r="L2129">
        <v>0.83306199999999997</v>
      </c>
      <c r="M2129">
        <v>0.82381300000000002</v>
      </c>
    </row>
    <row r="2130" spans="1:13" ht="15" x14ac:dyDescent="0.3">
      <c r="A2130" s="1"/>
      <c r="B2130" t="s">
        <v>8</v>
      </c>
      <c r="C2130" t="s">
        <v>5130</v>
      </c>
      <c r="D2130" t="s">
        <v>10373</v>
      </c>
      <c r="E2130" t="s">
        <v>11419</v>
      </c>
      <c r="F2130" t="s">
        <v>10374</v>
      </c>
      <c r="G2130">
        <v>0.61</v>
      </c>
      <c r="H2130">
        <v>0.36399999999999999</v>
      </c>
      <c r="I2130">
        <v>0</v>
      </c>
      <c r="J2130">
        <v>0.61</v>
      </c>
      <c r="K2130" t="s">
        <v>17</v>
      </c>
      <c r="L2130">
        <v>0.695608</v>
      </c>
      <c r="M2130">
        <v>0.68431799999999998</v>
      </c>
    </row>
    <row r="2131" spans="1:13" ht="15" x14ac:dyDescent="0.3">
      <c r="A2131" s="1"/>
      <c r="B2131" t="s">
        <v>8</v>
      </c>
      <c r="C2131" t="s">
        <v>4623</v>
      </c>
      <c r="D2131" t="s">
        <v>11806</v>
      </c>
      <c r="E2131" t="s">
        <v>11193</v>
      </c>
      <c r="F2131" t="s">
        <v>11807</v>
      </c>
      <c r="G2131">
        <v>0.60699999999999998</v>
      </c>
      <c r="H2131">
        <v>0.35299999999999998</v>
      </c>
      <c r="I2131">
        <v>0.13300000000000001</v>
      </c>
      <c r="J2131">
        <v>0.60699999999999998</v>
      </c>
      <c r="K2131" t="s">
        <v>17</v>
      </c>
      <c r="L2131">
        <v>0.64311399999999996</v>
      </c>
      <c r="M2131">
        <v>0.63614400000000004</v>
      </c>
    </row>
    <row r="2132" spans="1:13" ht="15" x14ac:dyDescent="0.3">
      <c r="A2132" s="1"/>
      <c r="B2132" t="s">
        <v>8</v>
      </c>
      <c r="C2132" t="s">
        <v>11307</v>
      </c>
      <c r="D2132" t="s">
        <v>11808</v>
      </c>
      <c r="E2132" t="s">
        <v>11308</v>
      </c>
      <c r="F2132" t="s">
        <v>11809</v>
      </c>
      <c r="G2132">
        <v>0.60699999999999998</v>
      </c>
      <c r="H2132">
        <v>0</v>
      </c>
      <c r="I2132">
        <v>0</v>
      </c>
      <c r="J2132">
        <v>0.60699999999999998</v>
      </c>
      <c r="K2132" t="s">
        <v>17</v>
      </c>
      <c r="L2132">
        <v>0.61981200000000003</v>
      </c>
      <c r="M2132">
        <v>0.61990400000000001</v>
      </c>
    </row>
    <row r="2133" spans="1:13" ht="15" x14ac:dyDescent="0.3">
      <c r="A2133" s="1"/>
      <c r="B2133" t="s">
        <v>8</v>
      </c>
      <c r="C2133" t="s">
        <v>11277</v>
      </c>
      <c r="D2133" t="s">
        <v>11278</v>
      </c>
      <c r="E2133" t="s">
        <v>11279</v>
      </c>
      <c r="F2133" t="s">
        <v>8310</v>
      </c>
      <c r="G2133">
        <v>0.60299999999999998</v>
      </c>
      <c r="H2133">
        <v>0.8</v>
      </c>
      <c r="I2133">
        <v>0</v>
      </c>
      <c r="J2133">
        <v>0.60299999999999998</v>
      </c>
      <c r="K2133" t="s">
        <v>17</v>
      </c>
      <c r="L2133">
        <v>0.82143299999999997</v>
      </c>
      <c r="M2133">
        <v>0.83285100000000001</v>
      </c>
    </row>
    <row r="2134" spans="1:13" ht="15" x14ac:dyDescent="0.3">
      <c r="A2134" s="1"/>
      <c r="B2134" t="s">
        <v>8</v>
      </c>
      <c r="C2134" t="s">
        <v>4280</v>
      </c>
      <c r="D2134" t="s">
        <v>11280</v>
      </c>
      <c r="E2134" t="s">
        <v>11281</v>
      </c>
      <c r="F2134" t="s">
        <v>11280</v>
      </c>
      <c r="G2134">
        <v>0.60299999999999998</v>
      </c>
      <c r="H2134">
        <v>0.5</v>
      </c>
      <c r="I2134">
        <v>0</v>
      </c>
      <c r="J2134">
        <v>0.60299999999999998</v>
      </c>
      <c r="K2134" t="s">
        <v>17</v>
      </c>
      <c r="L2134">
        <v>0.70814699999999997</v>
      </c>
      <c r="M2134">
        <v>0.71083200000000002</v>
      </c>
    </row>
    <row r="2135" spans="1:13" ht="15" x14ac:dyDescent="0.3">
      <c r="A2135" s="1"/>
      <c r="B2135" t="s">
        <v>8</v>
      </c>
      <c r="C2135" t="s">
        <v>4591</v>
      </c>
      <c r="D2135" t="s">
        <v>11296</v>
      </c>
      <c r="E2135" t="s">
        <v>11296</v>
      </c>
      <c r="F2135" t="s">
        <v>4591</v>
      </c>
      <c r="G2135">
        <v>0.60199999999999998</v>
      </c>
      <c r="H2135">
        <v>0</v>
      </c>
      <c r="I2135">
        <v>0</v>
      </c>
      <c r="J2135">
        <v>0.60199999999999998</v>
      </c>
      <c r="K2135" t="s">
        <v>17</v>
      </c>
      <c r="L2135">
        <v>0.69850500000000004</v>
      </c>
      <c r="M2135">
        <v>0.69879800000000003</v>
      </c>
    </row>
    <row r="2136" spans="1:13" ht="15" x14ac:dyDescent="0.3">
      <c r="A2136" s="1"/>
      <c r="B2136" t="s">
        <v>8</v>
      </c>
      <c r="C2136" t="s">
        <v>3464</v>
      </c>
      <c r="D2136" t="s">
        <v>11283</v>
      </c>
      <c r="E2136" t="s">
        <v>11284</v>
      </c>
      <c r="F2136" t="s">
        <v>11284</v>
      </c>
      <c r="G2136">
        <v>0.60099999999999998</v>
      </c>
      <c r="H2136">
        <v>1</v>
      </c>
      <c r="I2136">
        <v>0.4</v>
      </c>
      <c r="J2136">
        <v>0.60099999999999998</v>
      </c>
      <c r="K2136" t="s">
        <v>17</v>
      </c>
      <c r="L2136">
        <v>0.84317299999999995</v>
      </c>
      <c r="M2136">
        <v>0.84125099999999997</v>
      </c>
    </row>
    <row r="2137" spans="1:13" ht="15" x14ac:dyDescent="0.3">
      <c r="A2137" s="1" t="s">
        <v>7059</v>
      </c>
      <c r="B2137" t="s">
        <v>8</v>
      </c>
      <c r="C2137" t="s">
        <v>3361</v>
      </c>
      <c r="D2137" t="s">
        <v>11600</v>
      </c>
      <c r="E2137" t="s">
        <v>11600</v>
      </c>
      <c r="F2137" t="s">
        <v>3361</v>
      </c>
      <c r="G2137">
        <v>0.60099999999999998</v>
      </c>
      <c r="H2137">
        <v>0</v>
      </c>
      <c r="I2137">
        <v>0</v>
      </c>
      <c r="J2137">
        <v>0.60099999999999998</v>
      </c>
      <c r="K2137" t="s">
        <v>17</v>
      </c>
      <c r="L2137">
        <v>0.77538799999999997</v>
      </c>
      <c r="M2137">
        <v>0.77701600000000004</v>
      </c>
    </row>
    <row r="2138" spans="1:13" ht="15" x14ac:dyDescent="0.3">
      <c r="A2138" s="1"/>
      <c r="B2138" t="s">
        <v>8</v>
      </c>
      <c r="C2138" t="s">
        <v>704</v>
      </c>
      <c r="D2138" t="s">
        <v>708</v>
      </c>
      <c r="E2138" t="s">
        <v>706</v>
      </c>
      <c r="F2138" t="s">
        <v>709</v>
      </c>
      <c r="G2138">
        <v>0.59799999999999998</v>
      </c>
      <c r="H2138">
        <v>0.4</v>
      </c>
      <c r="I2138">
        <v>0.5</v>
      </c>
      <c r="J2138">
        <v>0.59799999999999998</v>
      </c>
      <c r="K2138" t="s">
        <v>17</v>
      </c>
      <c r="L2138">
        <v>0.83380500000000002</v>
      </c>
      <c r="M2138">
        <v>0.82716199999999995</v>
      </c>
    </row>
    <row r="2139" spans="1:13" ht="15" x14ac:dyDescent="0.3">
      <c r="A2139" s="1"/>
      <c r="B2139" t="s">
        <v>8</v>
      </c>
      <c r="C2139" t="s">
        <v>4032</v>
      </c>
      <c r="D2139" t="s">
        <v>11288</v>
      </c>
      <c r="E2139" t="s">
        <v>11289</v>
      </c>
      <c r="F2139" t="s">
        <v>11290</v>
      </c>
      <c r="G2139">
        <v>0.59799999999999998</v>
      </c>
      <c r="H2139">
        <v>0.5</v>
      </c>
      <c r="I2139">
        <v>0.5</v>
      </c>
      <c r="J2139">
        <v>0.59799999999999998</v>
      </c>
      <c r="K2139" t="s">
        <v>17</v>
      </c>
      <c r="L2139">
        <v>0.86710600000000004</v>
      </c>
      <c r="M2139">
        <v>0.86306700000000003</v>
      </c>
    </row>
    <row r="2140" spans="1:13" ht="15" x14ac:dyDescent="0.3">
      <c r="A2140" s="1"/>
      <c r="B2140" t="s">
        <v>8</v>
      </c>
      <c r="C2140" t="s">
        <v>4241</v>
      </c>
      <c r="D2140" t="s">
        <v>11291</v>
      </c>
      <c r="E2140" t="s">
        <v>11292</v>
      </c>
      <c r="F2140" t="s">
        <v>8637</v>
      </c>
      <c r="G2140">
        <v>0.59599999999999997</v>
      </c>
      <c r="H2140">
        <v>1</v>
      </c>
      <c r="I2140">
        <v>0</v>
      </c>
      <c r="J2140">
        <v>0.59599999999999997</v>
      </c>
      <c r="K2140" t="s">
        <v>17</v>
      </c>
      <c r="L2140">
        <v>0.74270099999999994</v>
      </c>
      <c r="M2140">
        <v>0.72126900000000005</v>
      </c>
    </row>
    <row r="2141" spans="1:13" ht="15" x14ac:dyDescent="0.3">
      <c r="A2141" s="1"/>
      <c r="B2141" t="s">
        <v>8</v>
      </c>
      <c r="C2141" t="s">
        <v>3485</v>
      </c>
      <c r="D2141" t="s">
        <v>11810</v>
      </c>
      <c r="E2141" t="s">
        <v>11321</v>
      </c>
      <c r="F2141" t="s">
        <v>11811</v>
      </c>
      <c r="G2141">
        <v>0.59499999999999997</v>
      </c>
      <c r="H2141">
        <v>0.66700000000000004</v>
      </c>
      <c r="I2141">
        <v>0</v>
      </c>
      <c r="J2141">
        <v>0.59499999999999997</v>
      </c>
      <c r="K2141" t="s">
        <v>17</v>
      </c>
      <c r="L2141">
        <v>0.81140400000000001</v>
      </c>
      <c r="M2141">
        <v>0.80631699999999995</v>
      </c>
    </row>
    <row r="2142" spans="1:13" ht="15" x14ac:dyDescent="0.3">
      <c r="A2142" s="1"/>
      <c r="B2142" t="s">
        <v>8</v>
      </c>
      <c r="C2142" t="s">
        <v>99</v>
      </c>
      <c r="D2142" t="s">
        <v>78</v>
      </c>
      <c r="E2142" t="s">
        <v>99</v>
      </c>
      <c r="F2142" t="s">
        <v>77</v>
      </c>
      <c r="G2142">
        <v>0.59299999999999997</v>
      </c>
      <c r="H2142">
        <v>0</v>
      </c>
      <c r="I2142">
        <v>0</v>
      </c>
      <c r="J2142">
        <v>0.59299999999999997</v>
      </c>
      <c r="K2142" t="s">
        <v>17</v>
      </c>
      <c r="L2142">
        <v>0.67765600000000004</v>
      </c>
      <c r="M2142">
        <v>0.67848200000000003</v>
      </c>
    </row>
    <row r="2143" spans="1:13" ht="15" x14ac:dyDescent="0.3">
      <c r="A2143" s="1"/>
      <c r="B2143" t="s">
        <v>8</v>
      </c>
      <c r="C2143" t="s">
        <v>3358</v>
      </c>
      <c r="D2143" t="s">
        <v>11293</v>
      </c>
      <c r="E2143" t="s">
        <v>11294</v>
      </c>
      <c r="F2143" t="s">
        <v>7056</v>
      </c>
      <c r="G2143">
        <v>0.59199999999999997</v>
      </c>
      <c r="H2143">
        <v>0.47099999999999997</v>
      </c>
      <c r="I2143">
        <v>0.54100000000000004</v>
      </c>
      <c r="J2143">
        <v>0.59199999999999997</v>
      </c>
      <c r="K2143" t="s">
        <v>17</v>
      </c>
      <c r="L2143">
        <v>0.855958</v>
      </c>
      <c r="M2143">
        <v>0.85782700000000001</v>
      </c>
    </row>
    <row r="2144" spans="1:13" ht="15" x14ac:dyDescent="0.3">
      <c r="A2144" s="1"/>
      <c r="B2144" t="s">
        <v>8</v>
      </c>
      <c r="C2144" t="s">
        <v>4091</v>
      </c>
      <c r="D2144" t="s">
        <v>8413</v>
      </c>
      <c r="E2144" t="s">
        <v>11202</v>
      </c>
      <c r="F2144" t="s">
        <v>11812</v>
      </c>
      <c r="G2144">
        <v>0.59</v>
      </c>
      <c r="H2144">
        <v>0</v>
      </c>
      <c r="I2144">
        <v>0.5</v>
      </c>
      <c r="J2144">
        <v>0.59</v>
      </c>
      <c r="K2144" t="s">
        <v>17</v>
      </c>
      <c r="L2144">
        <v>0.81114699999999995</v>
      </c>
      <c r="M2144">
        <v>0.801207</v>
      </c>
    </row>
    <row r="2145" spans="1:13" ht="15" x14ac:dyDescent="0.3">
      <c r="A2145" s="1"/>
      <c r="B2145" t="s">
        <v>8</v>
      </c>
      <c r="C2145" t="s">
        <v>5109</v>
      </c>
      <c r="D2145" t="s">
        <v>11297</v>
      </c>
      <c r="E2145" t="s">
        <v>10333</v>
      </c>
      <c r="F2145" t="s">
        <v>11298</v>
      </c>
      <c r="G2145">
        <v>0.58899999999999997</v>
      </c>
      <c r="H2145">
        <v>0.66700000000000004</v>
      </c>
      <c r="I2145">
        <v>0.33300000000000002</v>
      </c>
      <c r="J2145">
        <v>0.58899999999999997</v>
      </c>
      <c r="K2145" t="s">
        <v>17</v>
      </c>
      <c r="L2145">
        <v>0.82469499999999996</v>
      </c>
      <c r="M2145">
        <v>0.82165200000000005</v>
      </c>
    </row>
    <row r="2146" spans="1:13" ht="15" x14ac:dyDescent="0.3">
      <c r="A2146" s="1"/>
      <c r="B2146" t="s">
        <v>8</v>
      </c>
      <c r="C2146" t="s">
        <v>689</v>
      </c>
      <c r="D2146" t="s">
        <v>690</v>
      </c>
      <c r="E2146" t="s">
        <v>691</v>
      </c>
      <c r="F2146" t="s">
        <v>691</v>
      </c>
      <c r="G2146">
        <v>0.58899999999999997</v>
      </c>
      <c r="H2146">
        <v>1</v>
      </c>
      <c r="I2146">
        <v>0</v>
      </c>
      <c r="J2146">
        <v>0.58899999999999997</v>
      </c>
      <c r="K2146" t="s">
        <v>17</v>
      </c>
      <c r="L2146">
        <v>0.70738999999999996</v>
      </c>
      <c r="M2146">
        <v>0.69750299999999998</v>
      </c>
    </row>
    <row r="2147" spans="1:13" ht="15" x14ac:dyDescent="0.3">
      <c r="A2147" s="1"/>
      <c r="B2147" t="s">
        <v>8</v>
      </c>
      <c r="C2147" t="s">
        <v>689</v>
      </c>
      <c r="D2147" t="s">
        <v>690</v>
      </c>
      <c r="E2147" t="s">
        <v>691</v>
      </c>
      <c r="F2147" t="s">
        <v>691</v>
      </c>
      <c r="G2147">
        <v>0.58899999999999997</v>
      </c>
      <c r="H2147">
        <v>1</v>
      </c>
      <c r="I2147">
        <v>0</v>
      </c>
      <c r="J2147">
        <v>0.58899999999999997</v>
      </c>
      <c r="K2147" t="s">
        <v>17</v>
      </c>
      <c r="L2147">
        <v>0.70738999999999996</v>
      </c>
      <c r="M2147">
        <v>0.69750299999999998</v>
      </c>
    </row>
    <row r="2148" spans="1:13" ht="15" x14ac:dyDescent="0.3">
      <c r="A2148" s="1" t="s">
        <v>11813</v>
      </c>
      <c r="B2148" t="s">
        <v>8</v>
      </c>
      <c r="C2148" t="s">
        <v>3331</v>
      </c>
      <c r="D2148" t="s">
        <v>11814</v>
      </c>
      <c r="E2148" t="s">
        <v>11274</v>
      </c>
      <c r="F2148" t="s">
        <v>11815</v>
      </c>
      <c r="G2148">
        <v>0.58599999999999997</v>
      </c>
      <c r="H2148">
        <v>0.52200000000000002</v>
      </c>
      <c r="I2148">
        <v>0.42099999999999999</v>
      </c>
      <c r="J2148">
        <v>0.58599999999999997</v>
      </c>
      <c r="K2148" t="s">
        <v>17</v>
      </c>
      <c r="L2148">
        <v>0.741622</v>
      </c>
      <c r="M2148">
        <v>0.76794899999999999</v>
      </c>
    </row>
    <row r="2149" spans="1:13" ht="15" x14ac:dyDescent="0.3">
      <c r="A2149" s="1"/>
      <c r="B2149" t="s">
        <v>8</v>
      </c>
      <c r="C2149" t="s">
        <v>3228</v>
      </c>
      <c r="D2149" t="s">
        <v>11327</v>
      </c>
      <c r="E2149" t="s">
        <v>11327</v>
      </c>
      <c r="F2149" t="s">
        <v>3228</v>
      </c>
      <c r="G2149">
        <v>0.58599999999999997</v>
      </c>
      <c r="H2149">
        <v>0</v>
      </c>
      <c r="I2149">
        <v>0</v>
      </c>
      <c r="J2149">
        <v>0.58599999999999997</v>
      </c>
      <c r="K2149" t="s">
        <v>17</v>
      </c>
      <c r="L2149">
        <v>0.76023700000000005</v>
      </c>
      <c r="M2149">
        <v>0.75942299999999996</v>
      </c>
    </row>
    <row r="2150" spans="1:13" ht="15" x14ac:dyDescent="0.3">
      <c r="A2150" s="1"/>
      <c r="B2150" t="s">
        <v>8</v>
      </c>
      <c r="C2150" t="s">
        <v>5202</v>
      </c>
      <c r="D2150" t="s">
        <v>11139</v>
      </c>
      <c r="E2150" t="s">
        <v>11299</v>
      </c>
      <c r="F2150" t="s">
        <v>11140</v>
      </c>
      <c r="G2150">
        <v>0.58599999999999997</v>
      </c>
      <c r="H2150">
        <v>0</v>
      </c>
      <c r="I2150">
        <v>0</v>
      </c>
      <c r="J2150">
        <v>0.58599999999999997</v>
      </c>
      <c r="K2150" t="s">
        <v>17</v>
      </c>
      <c r="L2150">
        <v>0.70746100000000001</v>
      </c>
      <c r="M2150">
        <v>0.71507600000000004</v>
      </c>
    </row>
    <row r="2151" spans="1:13" ht="15" x14ac:dyDescent="0.3">
      <c r="A2151" s="1"/>
      <c r="B2151" t="s">
        <v>8</v>
      </c>
      <c r="C2151" t="s">
        <v>4870</v>
      </c>
      <c r="D2151" t="s">
        <v>11300</v>
      </c>
      <c r="E2151" t="s">
        <v>6498</v>
      </c>
      <c r="F2151" t="s">
        <v>11301</v>
      </c>
      <c r="G2151">
        <v>0.58499999999999996</v>
      </c>
      <c r="H2151">
        <v>0</v>
      </c>
      <c r="I2151">
        <v>0.4</v>
      </c>
      <c r="J2151">
        <v>0.58499999999999996</v>
      </c>
      <c r="K2151" t="s">
        <v>17</v>
      </c>
      <c r="L2151">
        <v>0.850356</v>
      </c>
      <c r="M2151">
        <v>0.82268399999999997</v>
      </c>
    </row>
    <row r="2152" spans="1:13" ht="15" x14ac:dyDescent="0.3">
      <c r="A2152" s="1"/>
      <c r="B2152" t="s">
        <v>8</v>
      </c>
      <c r="C2152" t="s">
        <v>4732</v>
      </c>
      <c r="D2152" t="s">
        <v>10730</v>
      </c>
      <c r="E2152" t="s">
        <v>10801</v>
      </c>
      <c r="F2152" t="s">
        <v>10731</v>
      </c>
      <c r="G2152">
        <v>0.58499999999999996</v>
      </c>
      <c r="H2152">
        <v>0.14299999999999999</v>
      </c>
      <c r="I2152">
        <v>0.2</v>
      </c>
      <c r="J2152">
        <v>0.58499999999999996</v>
      </c>
      <c r="K2152" t="s">
        <v>17</v>
      </c>
      <c r="L2152">
        <v>0.73684700000000003</v>
      </c>
      <c r="M2152">
        <v>0.73913200000000001</v>
      </c>
    </row>
    <row r="2153" spans="1:13" ht="15" x14ac:dyDescent="0.3">
      <c r="A2153" s="1"/>
      <c r="B2153" t="s">
        <v>8</v>
      </c>
      <c r="C2153" t="s">
        <v>3571</v>
      </c>
      <c r="D2153" t="s">
        <v>11303</v>
      </c>
      <c r="E2153" t="s">
        <v>11304</v>
      </c>
      <c r="F2153" t="s">
        <v>11304</v>
      </c>
      <c r="G2153">
        <v>0.58299999999999996</v>
      </c>
      <c r="H2153">
        <v>1</v>
      </c>
      <c r="I2153">
        <v>0.5</v>
      </c>
      <c r="J2153">
        <v>0.58299999999999996</v>
      </c>
      <c r="K2153" t="s">
        <v>17</v>
      </c>
      <c r="L2153">
        <v>0.847464</v>
      </c>
      <c r="M2153">
        <v>0.84012100000000001</v>
      </c>
    </row>
    <row r="2154" spans="1:13" ht="15" x14ac:dyDescent="0.3">
      <c r="A2154" s="1"/>
      <c r="B2154" t="s">
        <v>8</v>
      </c>
      <c r="C2154" t="s">
        <v>4115</v>
      </c>
      <c r="D2154" t="s">
        <v>11305</v>
      </c>
      <c r="E2154" t="s">
        <v>11306</v>
      </c>
      <c r="F2154" t="s">
        <v>8454</v>
      </c>
      <c r="G2154">
        <v>0.58099999999999996</v>
      </c>
      <c r="H2154">
        <v>1</v>
      </c>
      <c r="I2154">
        <v>0</v>
      </c>
      <c r="J2154">
        <v>0.58099999999999996</v>
      </c>
      <c r="K2154" t="s">
        <v>17</v>
      </c>
      <c r="L2154">
        <v>0.72389499999999996</v>
      </c>
      <c r="M2154">
        <v>0.75652600000000003</v>
      </c>
    </row>
    <row r="2155" spans="1:13" ht="15" x14ac:dyDescent="0.3">
      <c r="A2155" s="1"/>
      <c r="B2155" t="s">
        <v>8</v>
      </c>
      <c r="C2155" t="s">
        <v>3231</v>
      </c>
      <c r="D2155" t="s">
        <v>11816</v>
      </c>
      <c r="E2155" t="s">
        <v>11316</v>
      </c>
      <c r="F2155" t="s">
        <v>11817</v>
      </c>
      <c r="G2155">
        <v>0.57899999999999996</v>
      </c>
      <c r="H2155">
        <v>0</v>
      </c>
      <c r="I2155">
        <v>0</v>
      </c>
      <c r="J2155">
        <v>0.57899999999999996</v>
      </c>
      <c r="K2155" t="s">
        <v>17</v>
      </c>
      <c r="L2155">
        <v>0.73065800000000003</v>
      </c>
      <c r="M2155">
        <v>0.72369700000000003</v>
      </c>
    </row>
    <row r="2156" spans="1:13" ht="15" x14ac:dyDescent="0.3">
      <c r="A2156" s="1"/>
      <c r="B2156" t="s">
        <v>8</v>
      </c>
      <c r="C2156" t="s">
        <v>1231</v>
      </c>
      <c r="D2156" t="s">
        <v>1232</v>
      </c>
      <c r="E2156" t="s">
        <v>1233</v>
      </c>
      <c r="F2156" t="s">
        <v>1234</v>
      </c>
      <c r="G2156">
        <v>0.57799999999999996</v>
      </c>
      <c r="H2156">
        <v>0.5</v>
      </c>
      <c r="I2156">
        <v>0.54500000000000004</v>
      </c>
      <c r="J2156">
        <v>0.57799999999999996</v>
      </c>
      <c r="K2156" t="s">
        <v>17</v>
      </c>
      <c r="L2156">
        <v>0.79908199999999996</v>
      </c>
      <c r="M2156">
        <v>0.80330199999999996</v>
      </c>
    </row>
    <row r="2157" spans="1:13" ht="15" x14ac:dyDescent="0.3">
      <c r="A2157" s="1"/>
      <c r="B2157" t="s">
        <v>8</v>
      </c>
      <c r="C2157" t="s">
        <v>11309</v>
      </c>
      <c r="D2157" t="s">
        <v>1408</v>
      </c>
      <c r="E2157" t="s">
        <v>1409</v>
      </c>
      <c r="F2157" t="s">
        <v>1409</v>
      </c>
      <c r="G2157">
        <v>0.57699999999999996</v>
      </c>
      <c r="H2157">
        <v>1</v>
      </c>
      <c r="I2157">
        <v>0</v>
      </c>
      <c r="J2157">
        <v>0.57699999999999996</v>
      </c>
      <c r="K2157" t="s">
        <v>17</v>
      </c>
      <c r="L2157">
        <v>0.78957999999999995</v>
      </c>
      <c r="M2157">
        <v>0.77122800000000002</v>
      </c>
    </row>
    <row r="2158" spans="1:13" ht="15" x14ac:dyDescent="0.3">
      <c r="A2158" s="1"/>
      <c r="B2158" t="s">
        <v>8</v>
      </c>
      <c r="C2158" t="s">
        <v>4320</v>
      </c>
      <c r="D2158" t="s">
        <v>11310</v>
      </c>
      <c r="E2158" t="s">
        <v>11311</v>
      </c>
      <c r="F2158" t="s">
        <v>11312</v>
      </c>
      <c r="G2158">
        <v>0.57599999999999996</v>
      </c>
      <c r="H2158">
        <v>0.8</v>
      </c>
      <c r="I2158">
        <v>0</v>
      </c>
      <c r="J2158">
        <v>0.57599999999999996</v>
      </c>
      <c r="K2158" t="s">
        <v>17</v>
      </c>
      <c r="L2158">
        <v>0.70983300000000005</v>
      </c>
      <c r="M2158">
        <v>0.71997</v>
      </c>
    </row>
    <row r="2159" spans="1:13" ht="15" x14ac:dyDescent="0.3">
      <c r="A2159" s="1"/>
      <c r="B2159" t="s">
        <v>8</v>
      </c>
      <c r="C2159" t="s">
        <v>4582</v>
      </c>
      <c r="D2159" t="s">
        <v>11295</v>
      </c>
      <c r="E2159" t="s">
        <v>11295</v>
      </c>
      <c r="F2159" t="s">
        <v>4582</v>
      </c>
      <c r="G2159">
        <v>0.57599999999999996</v>
      </c>
      <c r="H2159">
        <v>0</v>
      </c>
      <c r="I2159">
        <v>0</v>
      </c>
      <c r="J2159">
        <v>0.57599999999999996</v>
      </c>
      <c r="K2159" t="s">
        <v>17</v>
      </c>
      <c r="L2159">
        <v>0.72345700000000002</v>
      </c>
      <c r="M2159">
        <v>0.72024299999999997</v>
      </c>
    </row>
    <row r="2160" spans="1:13" ht="15" x14ac:dyDescent="0.3">
      <c r="A2160" s="1"/>
      <c r="B2160" t="s">
        <v>8</v>
      </c>
      <c r="C2160" t="s">
        <v>2298</v>
      </c>
      <c r="D2160" t="s">
        <v>2299</v>
      </c>
      <c r="E2160" t="s">
        <v>2300</v>
      </c>
      <c r="F2160" t="s">
        <v>2301</v>
      </c>
      <c r="G2160">
        <v>0.57399999999999995</v>
      </c>
      <c r="H2160">
        <v>0.66700000000000004</v>
      </c>
      <c r="I2160">
        <v>0</v>
      </c>
      <c r="J2160">
        <v>0.57399999999999995</v>
      </c>
      <c r="K2160" t="s">
        <v>17</v>
      </c>
      <c r="L2160">
        <v>0.65077499999999999</v>
      </c>
      <c r="M2160">
        <v>0.67232499999999995</v>
      </c>
    </row>
    <row r="2161" spans="1:13" ht="15" x14ac:dyDescent="0.3">
      <c r="A2161" s="1"/>
      <c r="B2161" t="s">
        <v>8</v>
      </c>
      <c r="C2161" t="s">
        <v>3553</v>
      </c>
      <c r="D2161" t="s">
        <v>11818</v>
      </c>
      <c r="E2161" t="s">
        <v>11271</v>
      </c>
      <c r="F2161" t="s">
        <v>11819</v>
      </c>
      <c r="G2161">
        <v>0.57299999999999995</v>
      </c>
      <c r="H2161">
        <v>0.4</v>
      </c>
      <c r="I2161">
        <v>0</v>
      </c>
      <c r="J2161">
        <v>0.57299999999999995</v>
      </c>
      <c r="K2161" t="s">
        <v>17</v>
      </c>
      <c r="L2161">
        <v>0.60672800000000005</v>
      </c>
      <c r="M2161">
        <v>0.61436900000000005</v>
      </c>
    </row>
    <row r="2162" spans="1:13" ht="15" x14ac:dyDescent="0.3">
      <c r="A2162" s="1"/>
      <c r="B2162" t="s">
        <v>8</v>
      </c>
      <c r="C2162" t="s">
        <v>2080</v>
      </c>
      <c r="D2162" t="s">
        <v>2084</v>
      </c>
      <c r="E2162" t="s">
        <v>2082</v>
      </c>
      <c r="F2162" t="s">
        <v>2085</v>
      </c>
      <c r="G2162">
        <v>0.57199999999999995</v>
      </c>
      <c r="H2162">
        <v>0.4</v>
      </c>
      <c r="I2162">
        <v>0.42899999999999999</v>
      </c>
      <c r="J2162">
        <v>0.57199999999999995</v>
      </c>
      <c r="K2162" t="s">
        <v>17</v>
      </c>
      <c r="L2162">
        <v>0.78594600000000003</v>
      </c>
      <c r="M2162">
        <v>0.78122800000000003</v>
      </c>
    </row>
    <row r="2163" spans="1:13" ht="15" x14ac:dyDescent="0.3">
      <c r="A2163" s="1"/>
      <c r="B2163" t="s">
        <v>8</v>
      </c>
      <c r="C2163" t="s">
        <v>845</v>
      </c>
      <c r="D2163" t="s">
        <v>849</v>
      </c>
      <c r="E2163" t="s">
        <v>847</v>
      </c>
      <c r="F2163" t="s">
        <v>850</v>
      </c>
      <c r="G2163">
        <v>0.57099999999999995</v>
      </c>
      <c r="H2163">
        <v>0.25</v>
      </c>
      <c r="I2163">
        <v>0.222</v>
      </c>
      <c r="J2163">
        <v>0.57099999999999995</v>
      </c>
      <c r="K2163" t="s">
        <v>17</v>
      </c>
      <c r="L2163">
        <v>0.70433699999999999</v>
      </c>
      <c r="M2163">
        <v>0.70105700000000004</v>
      </c>
    </row>
    <row r="2164" spans="1:13" ht="15" x14ac:dyDescent="0.3">
      <c r="A2164" s="1"/>
      <c r="B2164" t="s">
        <v>8</v>
      </c>
      <c r="C2164" t="s">
        <v>3400</v>
      </c>
      <c r="D2164" t="s">
        <v>11820</v>
      </c>
      <c r="E2164" t="s">
        <v>7157</v>
      </c>
      <c r="F2164" t="s">
        <v>11821</v>
      </c>
      <c r="G2164">
        <v>0.56899999999999995</v>
      </c>
      <c r="H2164">
        <v>0.375</v>
      </c>
      <c r="I2164">
        <v>0.42899999999999999</v>
      </c>
      <c r="J2164">
        <v>0.56899999999999995</v>
      </c>
      <c r="K2164" t="s">
        <v>17</v>
      </c>
      <c r="L2164">
        <v>0.79886000000000001</v>
      </c>
      <c r="M2164">
        <v>0.77954199999999996</v>
      </c>
    </row>
    <row r="2165" spans="1:13" ht="15" x14ac:dyDescent="0.3">
      <c r="A2165" s="1" t="s">
        <v>11822</v>
      </c>
      <c r="B2165" t="s">
        <v>8</v>
      </c>
      <c r="C2165" t="s">
        <v>4673</v>
      </c>
      <c r="D2165" t="s">
        <v>4670</v>
      </c>
      <c r="E2165" t="s">
        <v>10918</v>
      </c>
      <c r="F2165" t="s">
        <v>9466</v>
      </c>
      <c r="G2165">
        <v>0.56899999999999995</v>
      </c>
      <c r="H2165">
        <v>0</v>
      </c>
      <c r="I2165">
        <v>0</v>
      </c>
      <c r="J2165">
        <v>0.56899999999999995</v>
      </c>
      <c r="K2165" t="s">
        <v>17</v>
      </c>
      <c r="L2165">
        <v>0.67219799999999996</v>
      </c>
      <c r="M2165">
        <v>0.67157299999999998</v>
      </c>
    </row>
    <row r="2166" spans="1:13" ht="15" x14ac:dyDescent="0.3">
      <c r="A2166" s="1"/>
      <c r="B2166" t="s">
        <v>8</v>
      </c>
      <c r="C2166" t="s">
        <v>1882</v>
      </c>
      <c r="D2166" t="s">
        <v>1883</v>
      </c>
      <c r="E2166" t="s">
        <v>1882</v>
      </c>
      <c r="F2166" t="s">
        <v>1882</v>
      </c>
      <c r="G2166">
        <v>0.56399999999999995</v>
      </c>
      <c r="H2166">
        <v>1</v>
      </c>
      <c r="I2166">
        <v>0</v>
      </c>
      <c r="J2166">
        <v>0.56399999999999995</v>
      </c>
      <c r="K2166" t="s">
        <v>17</v>
      </c>
      <c r="L2166">
        <v>0.76541300000000001</v>
      </c>
      <c r="M2166">
        <v>0.75407100000000005</v>
      </c>
    </row>
    <row r="2167" spans="1:13" ht="15" x14ac:dyDescent="0.3">
      <c r="A2167" s="1"/>
      <c r="B2167" t="s">
        <v>8</v>
      </c>
      <c r="C2167" t="s">
        <v>4412</v>
      </c>
      <c r="D2167" t="s">
        <v>11323</v>
      </c>
      <c r="E2167" t="s">
        <v>11324</v>
      </c>
      <c r="F2167" t="s">
        <v>11325</v>
      </c>
      <c r="G2167">
        <v>0.56299999999999994</v>
      </c>
      <c r="H2167">
        <v>0.5</v>
      </c>
      <c r="I2167">
        <v>0</v>
      </c>
      <c r="J2167">
        <v>0.56299999999999994</v>
      </c>
      <c r="K2167" t="s">
        <v>17</v>
      </c>
      <c r="L2167">
        <v>0.70556799999999997</v>
      </c>
      <c r="M2167">
        <v>0.71683799999999998</v>
      </c>
    </row>
    <row r="2168" spans="1:13" ht="15" x14ac:dyDescent="0.3">
      <c r="A2168" s="1"/>
      <c r="B2168" t="s">
        <v>8</v>
      </c>
      <c r="C2168" t="s">
        <v>4442</v>
      </c>
      <c r="D2168" t="s">
        <v>11351</v>
      </c>
      <c r="E2168" t="s">
        <v>11338</v>
      </c>
      <c r="F2168" t="s">
        <v>4448</v>
      </c>
      <c r="G2168">
        <v>0.56100000000000005</v>
      </c>
      <c r="H2168">
        <v>0</v>
      </c>
      <c r="I2168">
        <v>0</v>
      </c>
      <c r="J2168">
        <v>0.56100000000000005</v>
      </c>
      <c r="K2168" t="s">
        <v>17</v>
      </c>
      <c r="L2168">
        <v>0.61036699999999999</v>
      </c>
      <c r="M2168">
        <v>0.61361100000000002</v>
      </c>
    </row>
    <row r="2169" spans="1:13" ht="15" x14ac:dyDescent="0.3">
      <c r="A2169" s="1"/>
      <c r="B2169" t="s">
        <v>8</v>
      </c>
      <c r="C2169" t="s">
        <v>2031</v>
      </c>
      <c r="D2169" t="s">
        <v>2032</v>
      </c>
      <c r="E2169" t="s">
        <v>2033</v>
      </c>
      <c r="F2169" t="s">
        <v>2034</v>
      </c>
      <c r="G2169">
        <v>0.55400000000000005</v>
      </c>
      <c r="H2169">
        <v>0.85699999999999998</v>
      </c>
      <c r="I2169">
        <v>0</v>
      </c>
      <c r="J2169">
        <v>0.55400000000000005</v>
      </c>
      <c r="K2169" t="s">
        <v>17</v>
      </c>
      <c r="L2169">
        <v>0.87985899999999995</v>
      </c>
      <c r="M2169">
        <v>0.86914800000000003</v>
      </c>
    </row>
    <row r="2170" spans="1:13" ht="15" x14ac:dyDescent="0.3">
      <c r="A2170" s="1"/>
      <c r="B2170" t="s">
        <v>8</v>
      </c>
      <c r="C2170" t="s">
        <v>3528</v>
      </c>
      <c r="D2170" t="s">
        <v>11331</v>
      </c>
      <c r="E2170" t="s">
        <v>11332</v>
      </c>
      <c r="F2170" t="s">
        <v>11333</v>
      </c>
      <c r="G2170">
        <v>0.55200000000000005</v>
      </c>
      <c r="H2170">
        <v>0</v>
      </c>
      <c r="I2170">
        <v>0</v>
      </c>
      <c r="J2170">
        <v>0.55200000000000005</v>
      </c>
      <c r="K2170" t="s">
        <v>17</v>
      </c>
      <c r="L2170">
        <v>0.67917099999999997</v>
      </c>
      <c r="M2170">
        <v>0.68225400000000003</v>
      </c>
    </row>
    <row r="2171" spans="1:13" ht="15" x14ac:dyDescent="0.3">
      <c r="A2171" s="1"/>
      <c r="B2171" t="s">
        <v>8</v>
      </c>
      <c r="C2171" t="s">
        <v>3916</v>
      </c>
      <c r="D2171" t="s">
        <v>10913</v>
      </c>
      <c r="E2171" t="s">
        <v>8023</v>
      </c>
      <c r="F2171" t="s">
        <v>10914</v>
      </c>
      <c r="G2171">
        <v>0.54900000000000004</v>
      </c>
      <c r="H2171">
        <v>0</v>
      </c>
      <c r="I2171">
        <v>0</v>
      </c>
      <c r="J2171">
        <v>0.54900000000000004</v>
      </c>
      <c r="K2171" t="s">
        <v>17</v>
      </c>
      <c r="L2171">
        <v>0.68582399999999999</v>
      </c>
      <c r="M2171">
        <v>0.69298099999999996</v>
      </c>
    </row>
    <row r="2172" spans="1:13" ht="15" x14ac:dyDescent="0.3">
      <c r="A2172" s="1"/>
      <c r="B2172" t="s">
        <v>8</v>
      </c>
      <c r="C2172" t="s">
        <v>1274</v>
      </c>
      <c r="D2172" t="s">
        <v>1276</v>
      </c>
      <c r="E2172" t="s">
        <v>1275</v>
      </c>
      <c r="F2172" t="s">
        <v>1277</v>
      </c>
      <c r="G2172">
        <v>0.54800000000000004</v>
      </c>
      <c r="H2172">
        <v>0</v>
      </c>
      <c r="I2172">
        <v>0</v>
      </c>
      <c r="J2172">
        <v>0.54800000000000004</v>
      </c>
      <c r="K2172" t="s">
        <v>17</v>
      </c>
      <c r="L2172">
        <v>0.74022399999999999</v>
      </c>
      <c r="M2172">
        <v>0.74267000000000005</v>
      </c>
    </row>
    <row r="2173" spans="1:13" ht="15" x14ac:dyDescent="0.3">
      <c r="A2173" s="1"/>
      <c r="B2173" t="s">
        <v>8</v>
      </c>
      <c r="C2173" t="s">
        <v>1355</v>
      </c>
      <c r="D2173" t="s">
        <v>1356</v>
      </c>
      <c r="E2173" t="s">
        <v>1357</v>
      </c>
      <c r="F2173" t="s">
        <v>1358</v>
      </c>
      <c r="G2173">
        <v>0.54600000000000004</v>
      </c>
      <c r="H2173">
        <v>0.25</v>
      </c>
      <c r="I2173">
        <v>0</v>
      </c>
      <c r="J2173">
        <v>0.54600000000000004</v>
      </c>
      <c r="K2173" t="s">
        <v>17</v>
      </c>
      <c r="L2173">
        <v>0.62499199999999999</v>
      </c>
      <c r="M2173">
        <v>0.61962799999999996</v>
      </c>
    </row>
    <row r="2174" spans="1:13" ht="15" x14ac:dyDescent="0.3">
      <c r="A2174" s="1"/>
      <c r="B2174" t="s">
        <v>8</v>
      </c>
      <c r="C2174" t="s">
        <v>3953</v>
      </c>
      <c r="D2174" t="s">
        <v>11021</v>
      </c>
      <c r="E2174" t="s">
        <v>8130</v>
      </c>
      <c r="F2174" t="s">
        <v>8136</v>
      </c>
      <c r="G2174">
        <v>0.54500000000000004</v>
      </c>
      <c r="H2174">
        <v>0</v>
      </c>
      <c r="I2174">
        <v>0</v>
      </c>
      <c r="J2174">
        <v>0.54500000000000004</v>
      </c>
      <c r="K2174" t="s">
        <v>17</v>
      </c>
      <c r="L2174">
        <v>0.76326300000000002</v>
      </c>
      <c r="M2174">
        <v>0.75797800000000004</v>
      </c>
    </row>
    <row r="2175" spans="1:13" ht="15" x14ac:dyDescent="0.3">
      <c r="A2175" s="1"/>
      <c r="B2175" t="s">
        <v>8</v>
      </c>
      <c r="C2175" t="s">
        <v>1142</v>
      </c>
      <c r="D2175" t="s">
        <v>1145</v>
      </c>
      <c r="E2175" t="s">
        <v>1142</v>
      </c>
      <c r="F2175" t="s">
        <v>1142</v>
      </c>
      <c r="G2175">
        <v>0.54400000000000004</v>
      </c>
      <c r="H2175">
        <v>1</v>
      </c>
      <c r="I2175">
        <v>0</v>
      </c>
      <c r="J2175">
        <v>0.54400000000000004</v>
      </c>
      <c r="K2175" t="s">
        <v>17</v>
      </c>
      <c r="L2175">
        <v>0.72578699999999996</v>
      </c>
      <c r="M2175">
        <v>0.73230499999999998</v>
      </c>
    </row>
    <row r="2176" spans="1:13" ht="15" x14ac:dyDescent="0.3">
      <c r="A2176" s="1"/>
      <c r="B2176" t="s">
        <v>8</v>
      </c>
      <c r="C2176" t="s">
        <v>2145</v>
      </c>
      <c r="D2176" t="s">
        <v>2149</v>
      </c>
      <c r="E2176" t="s">
        <v>2147</v>
      </c>
      <c r="F2176" t="s">
        <v>2150</v>
      </c>
      <c r="G2176">
        <v>0.54200000000000004</v>
      </c>
      <c r="H2176">
        <v>0.129</v>
      </c>
      <c r="I2176">
        <v>0.25</v>
      </c>
      <c r="J2176">
        <v>0.54200000000000004</v>
      </c>
      <c r="K2176" t="s">
        <v>17</v>
      </c>
      <c r="L2176">
        <v>0.70956200000000003</v>
      </c>
      <c r="M2176">
        <v>0.70151699999999995</v>
      </c>
    </row>
    <row r="2177" spans="1:13" ht="15" x14ac:dyDescent="0.3">
      <c r="A2177" s="1"/>
      <c r="B2177" t="s">
        <v>8</v>
      </c>
      <c r="C2177" t="s">
        <v>4001</v>
      </c>
      <c r="D2177" t="s">
        <v>11823</v>
      </c>
      <c r="E2177" t="s">
        <v>6023</v>
      </c>
      <c r="F2177" t="s">
        <v>11824</v>
      </c>
      <c r="G2177">
        <v>0.54</v>
      </c>
      <c r="H2177">
        <v>0.25</v>
      </c>
      <c r="I2177">
        <v>0.2</v>
      </c>
      <c r="J2177">
        <v>0.54</v>
      </c>
      <c r="K2177" t="s">
        <v>17</v>
      </c>
      <c r="L2177">
        <v>0.62901099999999999</v>
      </c>
      <c r="M2177">
        <v>0.64350099999999999</v>
      </c>
    </row>
    <row r="2178" spans="1:13" ht="15" x14ac:dyDescent="0.3">
      <c r="A2178" s="1"/>
      <c r="B2178" t="s">
        <v>8</v>
      </c>
      <c r="C2178" t="s">
        <v>196</v>
      </c>
      <c r="D2178" t="s">
        <v>194</v>
      </c>
      <c r="E2178" t="s">
        <v>198</v>
      </c>
      <c r="F2178" t="s">
        <v>193</v>
      </c>
      <c r="G2178">
        <v>0.54</v>
      </c>
      <c r="H2178">
        <v>0</v>
      </c>
      <c r="I2178">
        <v>0</v>
      </c>
      <c r="J2178">
        <v>0.54</v>
      </c>
      <c r="K2178" t="s">
        <v>17</v>
      </c>
      <c r="L2178">
        <v>0.75822800000000001</v>
      </c>
      <c r="M2178">
        <v>0.76383500000000004</v>
      </c>
    </row>
    <row r="2179" spans="1:13" ht="15" x14ac:dyDescent="0.3">
      <c r="A2179" s="1"/>
      <c r="B2179" t="s">
        <v>8</v>
      </c>
      <c r="C2179" t="s">
        <v>5133</v>
      </c>
      <c r="D2179" t="s">
        <v>11342</v>
      </c>
      <c r="E2179" t="s">
        <v>11343</v>
      </c>
      <c r="F2179" t="s">
        <v>11344</v>
      </c>
      <c r="G2179">
        <v>0.53900000000000003</v>
      </c>
      <c r="H2179">
        <v>0.5</v>
      </c>
      <c r="I2179">
        <v>0.216</v>
      </c>
      <c r="J2179">
        <v>0.53900000000000003</v>
      </c>
      <c r="K2179" t="s">
        <v>17</v>
      </c>
      <c r="L2179">
        <v>0.75942299999999996</v>
      </c>
      <c r="M2179">
        <v>0.76035200000000003</v>
      </c>
    </row>
    <row r="2180" spans="1:13" ht="15" x14ac:dyDescent="0.3">
      <c r="A2180" s="1"/>
      <c r="B2180" t="s">
        <v>8</v>
      </c>
      <c r="C2180" t="s">
        <v>4802</v>
      </c>
      <c r="D2180" t="s">
        <v>11825</v>
      </c>
      <c r="E2180" t="s">
        <v>11329</v>
      </c>
      <c r="F2180" t="s">
        <v>9745</v>
      </c>
      <c r="G2180">
        <v>0.53400000000000003</v>
      </c>
      <c r="H2180">
        <v>0.2</v>
      </c>
      <c r="I2180">
        <v>0.182</v>
      </c>
      <c r="J2180">
        <v>0.53400000000000003</v>
      </c>
      <c r="K2180" t="s">
        <v>17</v>
      </c>
      <c r="L2180">
        <v>0.65438099999999999</v>
      </c>
      <c r="M2180">
        <v>0.65470899999999999</v>
      </c>
    </row>
    <row r="2181" spans="1:13" ht="15" x14ac:dyDescent="0.3">
      <c r="A2181" s="1" t="s">
        <v>11826</v>
      </c>
      <c r="B2181" t="s">
        <v>8</v>
      </c>
      <c r="C2181" t="s">
        <v>4588</v>
      </c>
      <c r="D2181" t="s">
        <v>11347</v>
      </c>
      <c r="E2181" t="s">
        <v>11347</v>
      </c>
      <c r="F2181" t="s">
        <v>4588</v>
      </c>
      <c r="G2181">
        <v>0.53400000000000003</v>
      </c>
      <c r="H2181">
        <v>0</v>
      </c>
      <c r="I2181">
        <v>0</v>
      </c>
      <c r="J2181">
        <v>0.53400000000000003</v>
      </c>
      <c r="K2181" t="s">
        <v>17</v>
      </c>
      <c r="L2181">
        <v>0.73493200000000003</v>
      </c>
      <c r="M2181">
        <v>0.73489499999999996</v>
      </c>
    </row>
    <row r="2182" spans="1:13" ht="15" x14ac:dyDescent="0.3">
      <c r="A2182" s="1"/>
      <c r="B2182" t="s">
        <v>8</v>
      </c>
      <c r="C2182" t="s">
        <v>1591</v>
      </c>
      <c r="D2182" t="s">
        <v>1594</v>
      </c>
      <c r="E2182" t="s">
        <v>1593</v>
      </c>
      <c r="F2182" t="s">
        <v>1595</v>
      </c>
      <c r="G2182">
        <v>0.53300000000000003</v>
      </c>
      <c r="H2182">
        <v>0</v>
      </c>
      <c r="I2182">
        <v>0</v>
      </c>
      <c r="J2182">
        <v>0.53300000000000003</v>
      </c>
      <c r="K2182" t="s">
        <v>17</v>
      </c>
      <c r="L2182">
        <v>0.63464600000000004</v>
      </c>
      <c r="M2182">
        <v>0.63868199999999997</v>
      </c>
    </row>
    <row r="2183" spans="1:13" ht="15" x14ac:dyDescent="0.3">
      <c r="A2183" s="1"/>
      <c r="B2183" t="s">
        <v>8</v>
      </c>
      <c r="C2183" t="s">
        <v>371</v>
      </c>
      <c r="D2183" t="s">
        <v>372</v>
      </c>
      <c r="E2183" t="s">
        <v>371</v>
      </c>
      <c r="F2183" t="s">
        <v>373</v>
      </c>
      <c r="G2183">
        <v>0.53100000000000003</v>
      </c>
      <c r="H2183">
        <v>0.66700000000000004</v>
      </c>
      <c r="I2183">
        <v>0</v>
      </c>
      <c r="J2183">
        <v>0.53100000000000003</v>
      </c>
      <c r="K2183" t="s">
        <v>17</v>
      </c>
      <c r="L2183">
        <v>0.69148699999999996</v>
      </c>
      <c r="M2183">
        <v>0.699133</v>
      </c>
    </row>
    <row r="2184" spans="1:13" ht="15" x14ac:dyDescent="0.3">
      <c r="A2184" s="1"/>
      <c r="B2184" t="s">
        <v>8</v>
      </c>
      <c r="C2184" t="s">
        <v>4448</v>
      </c>
      <c r="D2184" t="s">
        <v>11351</v>
      </c>
      <c r="E2184" t="s">
        <v>11351</v>
      </c>
      <c r="F2184" t="s">
        <v>4448</v>
      </c>
      <c r="G2184">
        <v>0.53</v>
      </c>
      <c r="H2184">
        <v>0</v>
      </c>
      <c r="I2184">
        <v>0</v>
      </c>
      <c r="J2184">
        <v>0.53</v>
      </c>
      <c r="K2184" t="s">
        <v>17</v>
      </c>
      <c r="L2184">
        <v>0.70541699999999996</v>
      </c>
      <c r="M2184">
        <v>0.70918400000000004</v>
      </c>
    </row>
    <row r="2185" spans="1:13" ht="15" x14ac:dyDescent="0.3">
      <c r="A2185" s="1"/>
      <c r="B2185" t="s">
        <v>8</v>
      </c>
      <c r="C2185" t="s">
        <v>1029</v>
      </c>
      <c r="D2185" t="s">
        <v>1030</v>
      </c>
      <c r="E2185" t="s">
        <v>1031</v>
      </c>
      <c r="F2185" t="s">
        <v>1032</v>
      </c>
      <c r="G2185">
        <v>0.52900000000000003</v>
      </c>
      <c r="H2185">
        <v>0</v>
      </c>
      <c r="I2185">
        <v>0</v>
      </c>
      <c r="J2185">
        <v>0.52900000000000003</v>
      </c>
      <c r="K2185" t="s">
        <v>17</v>
      </c>
      <c r="L2185">
        <v>0.828932</v>
      </c>
      <c r="M2185">
        <v>0.80984999999999996</v>
      </c>
    </row>
    <row r="2186" spans="1:13" ht="15" x14ac:dyDescent="0.3">
      <c r="A2186" s="1"/>
      <c r="B2186" t="s">
        <v>8</v>
      </c>
      <c r="C2186" t="s">
        <v>2101</v>
      </c>
      <c r="D2186" t="s">
        <v>2105</v>
      </c>
      <c r="E2186" t="s">
        <v>2103</v>
      </c>
      <c r="F2186" t="s">
        <v>2106</v>
      </c>
      <c r="G2186">
        <v>0.52800000000000002</v>
      </c>
      <c r="H2186">
        <v>0.4</v>
      </c>
      <c r="I2186">
        <v>0.33300000000000002</v>
      </c>
      <c r="J2186">
        <v>0.52800000000000002</v>
      </c>
      <c r="K2186" t="s">
        <v>17</v>
      </c>
      <c r="L2186">
        <v>0.80955200000000005</v>
      </c>
      <c r="M2186">
        <v>0.81942700000000002</v>
      </c>
    </row>
    <row r="2187" spans="1:13" ht="15" x14ac:dyDescent="0.3">
      <c r="A2187" s="1"/>
      <c r="B2187" t="s">
        <v>8</v>
      </c>
      <c r="C2187" t="s">
        <v>3268</v>
      </c>
      <c r="D2187" t="s">
        <v>11352</v>
      </c>
      <c r="E2187" t="s">
        <v>11352</v>
      </c>
      <c r="F2187" t="s">
        <v>3268</v>
      </c>
      <c r="G2187">
        <v>0.52800000000000002</v>
      </c>
      <c r="H2187">
        <v>0</v>
      </c>
      <c r="I2187">
        <v>0</v>
      </c>
      <c r="J2187">
        <v>0.52800000000000002</v>
      </c>
      <c r="K2187" t="s">
        <v>17</v>
      </c>
      <c r="L2187">
        <v>0.769459</v>
      </c>
      <c r="M2187">
        <v>0.77088400000000001</v>
      </c>
    </row>
    <row r="2188" spans="1:13" ht="15" x14ac:dyDescent="0.3">
      <c r="A2188" s="1"/>
      <c r="B2188" t="s">
        <v>8</v>
      </c>
      <c r="C2188" t="s">
        <v>3346</v>
      </c>
      <c r="D2188" t="s">
        <v>7017</v>
      </c>
      <c r="E2188" t="s">
        <v>11353</v>
      </c>
      <c r="F2188" t="s">
        <v>7019</v>
      </c>
      <c r="G2188">
        <v>0.52400000000000002</v>
      </c>
      <c r="H2188">
        <v>0.34799999999999998</v>
      </c>
      <c r="I2188">
        <v>0.41699999999999998</v>
      </c>
      <c r="J2188">
        <v>0.52400000000000002</v>
      </c>
      <c r="K2188" t="s">
        <v>17</v>
      </c>
      <c r="L2188">
        <v>0.80348299999999995</v>
      </c>
      <c r="M2188">
        <v>0.79365799999999997</v>
      </c>
    </row>
    <row r="2189" spans="1:13" ht="15" x14ac:dyDescent="0.3">
      <c r="A2189" s="1"/>
      <c r="B2189" t="s">
        <v>8</v>
      </c>
      <c r="C2189" t="s">
        <v>1239</v>
      </c>
      <c r="D2189" t="s">
        <v>1240</v>
      </c>
      <c r="E2189" t="s">
        <v>1241</v>
      </c>
      <c r="F2189" t="s">
        <v>1242</v>
      </c>
      <c r="G2189">
        <v>0.52100000000000002</v>
      </c>
      <c r="H2189">
        <v>0.57099999999999995</v>
      </c>
      <c r="I2189">
        <v>0.44400000000000001</v>
      </c>
      <c r="J2189">
        <v>0.52100000000000002</v>
      </c>
      <c r="K2189" t="s">
        <v>17</v>
      </c>
      <c r="L2189">
        <v>0.82724699999999995</v>
      </c>
      <c r="M2189">
        <v>0.83316199999999996</v>
      </c>
    </row>
    <row r="2190" spans="1:13" ht="15" x14ac:dyDescent="0.3">
      <c r="A2190" s="1"/>
      <c r="B2190" t="s">
        <v>8</v>
      </c>
      <c r="C2190" t="s">
        <v>3984</v>
      </c>
      <c r="D2190" t="s">
        <v>11354</v>
      </c>
      <c r="E2190" t="s">
        <v>11355</v>
      </c>
      <c r="F2190" t="s">
        <v>11356</v>
      </c>
      <c r="G2190">
        <v>0.52</v>
      </c>
      <c r="H2190">
        <v>0</v>
      </c>
      <c r="I2190">
        <v>0</v>
      </c>
      <c r="J2190">
        <v>0.52</v>
      </c>
      <c r="K2190" t="s">
        <v>17</v>
      </c>
      <c r="L2190">
        <v>0.74800100000000003</v>
      </c>
      <c r="M2190">
        <v>0.76045499999999999</v>
      </c>
    </row>
    <row r="2191" spans="1:13" ht="15" x14ac:dyDescent="0.3">
      <c r="A2191" s="1"/>
      <c r="B2191" t="s">
        <v>8</v>
      </c>
      <c r="C2191" t="s">
        <v>3208</v>
      </c>
      <c r="D2191" t="s">
        <v>11827</v>
      </c>
      <c r="E2191" t="s">
        <v>11101</v>
      </c>
      <c r="F2191" t="s">
        <v>11828</v>
      </c>
      <c r="G2191">
        <v>0.51500000000000001</v>
      </c>
      <c r="H2191">
        <v>0</v>
      </c>
      <c r="I2191">
        <v>0</v>
      </c>
      <c r="J2191">
        <v>0.51500000000000001</v>
      </c>
      <c r="K2191" t="s">
        <v>17</v>
      </c>
      <c r="L2191">
        <v>0.67334799999999995</v>
      </c>
      <c r="M2191">
        <v>0.67811999999999995</v>
      </c>
    </row>
    <row r="2192" spans="1:13" ht="15" x14ac:dyDescent="0.3">
      <c r="A2192" s="1"/>
      <c r="B2192" t="s">
        <v>8</v>
      </c>
      <c r="C2192" t="s">
        <v>649</v>
      </c>
      <c r="D2192" t="s">
        <v>653</v>
      </c>
      <c r="E2192" t="s">
        <v>651</v>
      </c>
      <c r="F2192" t="s">
        <v>654</v>
      </c>
      <c r="G2192">
        <v>0.51300000000000001</v>
      </c>
      <c r="H2192">
        <v>0.53300000000000003</v>
      </c>
      <c r="I2192">
        <v>0.5</v>
      </c>
      <c r="J2192">
        <v>0.51300000000000001</v>
      </c>
      <c r="K2192" t="s">
        <v>17</v>
      </c>
      <c r="L2192">
        <v>0.752776</v>
      </c>
      <c r="M2192">
        <v>0.77145300000000006</v>
      </c>
    </row>
    <row r="2193" spans="1:13" ht="15" x14ac:dyDescent="0.3">
      <c r="A2193" s="1"/>
      <c r="B2193" t="s">
        <v>8</v>
      </c>
      <c r="C2193" t="s">
        <v>137</v>
      </c>
      <c r="D2193" t="s">
        <v>158</v>
      </c>
      <c r="E2193" t="s">
        <v>138</v>
      </c>
      <c r="F2193" t="s">
        <v>159</v>
      </c>
      <c r="G2193">
        <v>0.51200000000000001</v>
      </c>
      <c r="H2193">
        <v>0</v>
      </c>
      <c r="I2193">
        <v>0</v>
      </c>
      <c r="J2193">
        <v>0.51200000000000001</v>
      </c>
      <c r="K2193" t="s">
        <v>17</v>
      </c>
      <c r="L2193">
        <v>0.74591799999999997</v>
      </c>
      <c r="M2193">
        <v>0.75130399999999997</v>
      </c>
    </row>
    <row r="2194" spans="1:13" ht="15" x14ac:dyDescent="0.3">
      <c r="A2194" s="1" t="s">
        <v>11829</v>
      </c>
      <c r="B2194" t="s">
        <v>8</v>
      </c>
      <c r="C2194" t="s">
        <v>4106</v>
      </c>
      <c r="D2194" t="s">
        <v>11361</v>
      </c>
      <c r="E2194" t="s">
        <v>11362</v>
      </c>
      <c r="F2194" t="s">
        <v>11363</v>
      </c>
      <c r="G2194">
        <v>0.51200000000000001</v>
      </c>
      <c r="H2194">
        <v>0.125</v>
      </c>
      <c r="I2194">
        <v>0</v>
      </c>
      <c r="J2194">
        <v>0.51200000000000001</v>
      </c>
      <c r="K2194" t="s">
        <v>17</v>
      </c>
      <c r="L2194">
        <v>0.64585899999999996</v>
      </c>
      <c r="M2194">
        <v>0.64749699999999999</v>
      </c>
    </row>
    <row r="2195" spans="1:13" ht="15" x14ac:dyDescent="0.3">
      <c r="A2195" s="1"/>
      <c r="B2195" t="s">
        <v>8</v>
      </c>
      <c r="C2195" t="s">
        <v>507</v>
      </c>
      <c r="D2195" t="s">
        <v>494</v>
      </c>
      <c r="E2195" t="s">
        <v>507</v>
      </c>
      <c r="F2195" t="s">
        <v>496</v>
      </c>
      <c r="G2195">
        <v>0.51100000000000001</v>
      </c>
      <c r="H2195">
        <v>0.33300000000000002</v>
      </c>
      <c r="I2195">
        <v>0</v>
      </c>
      <c r="J2195">
        <v>0.51100000000000001</v>
      </c>
      <c r="K2195" t="s">
        <v>17</v>
      </c>
      <c r="L2195">
        <v>0.67964800000000003</v>
      </c>
      <c r="M2195">
        <v>0.68522899999999998</v>
      </c>
    </row>
    <row r="2196" spans="1:13" ht="15" x14ac:dyDescent="0.3">
      <c r="A2196" s="1"/>
      <c r="B2196" t="s">
        <v>8</v>
      </c>
      <c r="C2196" t="s">
        <v>252</v>
      </c>
      <c r="D2196" t="s">
        <v>250</v>
      </c>
      <c r="E2196" t="s">
        <v>253</v>
      </c>
      <c r="F2196" t="s">
        <v>11222</v>
      </c>
      <c r="G2196">
        <v>0.505</v>
      </c>
      <c r="H2196">
        <v>0</v>
      </c>
      <c r="I2196">
        <v>0</v>
      </c>
      <c r="J2196">
        <v>0.505</v>
      </c>
      <c r="K2196" t="s">
        <v>17</v>
      </c>
      <c r="L2196">
        <v>0.71545099999999995</v>
      </c>
      <c r="M2196">
        <v>0.71388099999999999</v>
      </c>
    </row>
    <row r="2197" spans="1:13" ht="15" x14ac:dyDescent="0.3">
      <c r="A2197" s="1"/>
      <c r="B2197" t="s">
        <v>8</v>
      </c>
      <c r="C2197" t="s">
        <v>673</v>
      </c>
      <c r="D2197" t="s">
        <v>675</v>
      </c>
      <c r="E2197" t="s">
        <v>674</v>
      </c>
      <c r="F2197" t="s">
        <v>676</v>
      </c>
      <c r="G2197">
        <v>0.504</v>
      </c>
      <c r="H2197">
        <v>0</v>
      </c>
      <c r="I2197">
        <v>0</v>
      </c>
      <c r="J2197">
        <v>0.504</v>
      </c>
      <c r="K2197" t="s">
        <v>17</v>
      </c>
      <c r="L2197">
        <v>0.68600899999999998</v>
      </c>
      <c r="M2197">
        <v>0.68992799999999999</v>
      </c>
    </row>
    <row r="2198" spans="1:13" ht="15" x14ac:dyDescent="0.3">
      <c r="A2198" s="1"/>
      <c r="B2198" t="s">
        <v>8</v>
      </c>
      <c r="C2198" t="s">
        <v>3880</v>
      </c>
      <c r="D2198" t="s">
        <v>11830</v>
      </c>
      <c r="E2198" t="s">
        <v>7981</v>
      </c>
      <c r="F2198" t="s">
        <v>11831</v>
      </c>
      <c r="G2198">
        <v>0.502</v>
      </c>
      <c r="H2198">
        <v>0</v>
      </c>
      <c r="I2198">
        <v>0</v>
      </c>
      <c r="J2198">
        <v>0.502</v>
      </c>
      <c r="K2198" t="s">
        <v>17</v>
      </c>
      <c r="L2198">
        <v>0.71961699999999995</v>
      </c>
      <c r="M2198">
        <v>0.72605699999999995</v>
      </c>
    </row>
    <row r="2199" spans="1:13" ht="15" x14ac:dyDescent="0.3">
      <c r="A2199" s="1"/>
      <c r="B2199" t="s">
        <v>8</v>
      </c>
      <c r="C2199" t="s">
        <v>4433</v>
      </c>
      <c r="D2199" t="s">
        <v>11110</v>
      </c>
      <c r="E2199" t="s">
        <v>11196</v>
      </c>
      <c r="F2199" t="s">
        <v>4430</v>
      </c>
      <c r="G2199">
        <v>0.502</v>
      </c>
      <c r="H2199">
        <v>0</v>
      </c>
      <c r="I2199">
        <v>0</v>
      </c>
      <c r="J2199">
        <v>0.502</v>
      </c>
      <c r="K2199" t="s">
        <v>17</v>
      </c>
      <c r="L2199">
        <v>0.68980900000000001</v>
      </c>
      <c r="M2199">
        <v>0.69674800000000003</v>
      </c>
    </row>
    <row r="2200" spans="1:13" ht="15" x14ac:dyDescent="0.3">
      <c r="A2200" s="1"/>
      <c r="B2200" t="s">
        <v>8</v>
      </c>
      <c r="C2200" t="s">
        <v>209</v>
      </c>
      <c r="D2200" t="s">
        <v>210</v>
      </c>
      <c r="E2200" t="s">
        <v>209</v>
      </c>
      <c r="F2200" t="s">
        <v>211</v>
      </c>
      <c r="G2200">
        <v>0.501</v>
      </c>
      <c r="H2200">
        <v>0</v>
      </c>
      <c r="I2200">
        <v>0</v>
      </c>
      <c r="J2200">
        <v>0.501</v>
      </c>
      <c r="K2200" t="s">
        <v>17</v>
      </c>
      <c r="L2200">
        <v>0.78059699999999999</v>
      </c>
      <c r="M2200">
        <v>0.78102499999999997</v>
      </c>
    </row>
    <row r="2201" spans="1:13" ht="15" x14ac:dyDescent="0.3">
      <c r="A2201" s="1"/>
      <c r="B2201" t="s">
        <v>8</v>
      </c>
      <c r="C2201" t="s">
        <v>899</v>
      </c>
      <c r="D2201" t="s">
        <v>900</v>
      </c>
      <c r="E2201" t="s">
        <v>899</v>
      </c>
      <c r="F2201" t="s">
        <v>899</v>
      </c>
      <c r="G2201">
        <v>0.5</v>
      </c>
      <c r="H2201">
        <v>1</v>
      </c>
      <c r="I2201">
        <v>0</v>
      </c>
      <c r="J2201">
        <v>0.5</v>
      </c>
      <c r="K2201" t="s">
        <v>17</v>
      </c>
      <c r="L2201">
        <v>0.71023899999999995</v>
      </c>
      <c r="M2201">
        <v>0.70573300000000005</v>
      </c>
    </row>
    <row r="2202" spans="1:13" ht="15" x14ac:dyDescent="0.3">
      <c r="A2202" s="1"/>
      <c r="B2202" t="s">
        <v>8</v>
      </c>
      <c r="C2202" t="s">
        <v>4451</v>
      </c>
      <c r="D2202" t="s">
        <v>11364</v>
      </c>
      <c r="E2202" t="s">
        <v>11364</v>
      </c>
      <c r="F2202" t="s">
        <v>4451</v>
      </c>
      <c r="G2202">
        <v>0.5</v>
      </c>
      <c r="H2202">
        <v>0</v>
      </c>
      <c r="I2202">
        <v>0</v>
      </c>
      <c r="J2202">
        <v>0.5</v>
      </c>
      <c r="K2202" t="s">
        <v>17</v>
      </c>
      <c r="L2202">
        <v>0.70224399999999998</v>
      </c>
      <c r="M2202">
        <v>0.709924</v>
      </c>
    </row>
    <row r="2203" spans="1:13" ht="15" x14ac:dyDescent="0.3">
      <c r="A2203" s="1"/>
      <c r="B2203" t="s">
        <v>8</v>
      </c>
      <c r="C2203" t="s">
        <v>5173</v>
      </c>
      <c r="D2203" t="s">
        <v>11832</v>
      </c>
      <c r="E2203" t="s">
        <v>11385</v>
      </c>
      <c r="F2203" t="s">
        <v>10446</v>
      </c>
      <c r="G2203">
        <v>0.5</v>
      </c>
      <c r="H2203">
        <v>0</v>
      </c>
      <c r="I2203">
        <v>0</v>
      </c>
      <c r="J2203">
        <v>0.5</v>
      </c>
      <c r="K2203" t="s">
        <v>17</v>
      </c>
      <c r="L2203">
        <v>0.73092299999999999</v>
      </c>
      <c r="M2203">
        <v>0.74514999999999998</v>
      </c>
    </row>
    <row r="2204" spans="1:13" ht="15" x14ac:dyDescent="0.3">
      <c r="A2204" s="1" t="s">
        <v>6692</v>
      </c>
      <c r="B2204" t="s">
        <v>8</v>
      </c>
      <c r="C2204" t="s">
        <v>3200</v>
      </c>
      <c r="D2204" t="s">
        <v>11833</v>
      </c>
      <c r="E2204" t="s">
        <v>11440</v>
      </c>
      <c r="F2204" t="s">
        <v>11834</v>
      </c>
      <c r="G2204">
        <v>0.496</v>
      </c>
      <c r="H2204">
        <v>0</v>
      </c>
      <c r="I2204">
        <v>0.28599999999999998</v>
      </c>
      <c r="J2204">
        <v>0.496</v>
      </c>
      <c r="K2204" t="s">
        <v>17</v>
      </c>
      <c r="L2204">
        <v>0.78976900000000005</v>
      </c>
      <c r="M2204">
        <v>0.79335999999999995</v>
      </c>
    </row>
    <row r="2205" spans="1:13" ht="15" x14ac:dyDescent="0.3">
      <c r="A2205" s="1"/>
      <c r="B2205" t="s">
        <v>8</v>
      </c>
      <c r="C2205" t="s">
        <v>353</v>
      </c>
      <c r="D2205" t="s">
        <v>352</v>
      </c>
      <c r="E2205" t="s">
        <v>353</v>
      </c>
      <c r="F2205" t="s">
        <v>353</v>
      </c>
      <c r="G2205">
        <v>0.49399999999999999</v>
      </c>
      <c r="H2205">
        <v>1</v>
      </c>
      <c r="I2205">
        <v>0</v>
      </c>
      <c r="J2205">
        <v>0.49399999999999999</v>
      </c>
      <c r="K2205" t="s">
        <v>17</v>
      </c>
      <c r="L2205">
        <v>0.65180199999999999</v>
      </c>
      <c r="M2205">
        <v>0.660076</v>
      </c>
    </row>
    <row r="2206" spans="1:13" ht="15" x14ac:dyDescent="0.3">
      <c r="A2206" s="1" t="s">
        <v>11835</v>
      </c>
      <c r="B2206" t="s">
        <v>8</v>
      </c>
      <c r="C2206" t="s">
        <v>4759</v>
      </c>
      <c r="D2206" t="s">
        <v>9662</v>
      </c>
      <c r="E2206" t="s">
        <v>10698</v>
      </c>
      <c r="F2206" t="s">
        <v>9664</v>
      </c>
      <c r="G2206">
        <v>0.49199999999999999</v>
      </c>
      <c r="H2206">
        <v>0.35299999999999998</v>
      </c>
      <c r="I2206">
        <v>0.5</v>
      </c>
      <c r="J2206">
        <v>0.49199999999999999</v>
      </c>
      <c r="K2206" t="s">
        <v>17</v>
      </c>
      <c r="L2206">
        <v>0.72724</v>
      </c>
      <c r="M2206">
        <v>0.72967000000000004</v>
      </c>
    </row>
    <row r="2207" spans="1:13" ht="15" x14ac:dyDescent="0.3">
      <c r="A2207" s="1"/>
      <c r="B2207" t="s">
        <v>8</v>
      </c>
      <c r="C2207" t="s">
        <v>11370</v>
      </c>
      <c r="D2207" t="s">
        <v>1509</v>
      </c>
      <c r="E2207" t="s">
        <v>11370</v>
      </c>
      <c r="F2207" t="s">
        <v>11370</v>
      </c>
      <c r="G2207">
        <v>0.49</v>
      </c>
      <c r="H2207">
        <v>1</v>
      </c>
      <c r="I2207">
        <v>0</v>
      </c>
      <c r="J2207">
        <v>0.49</v>
      </c>
      <c r="K2207" t="s">
        <v>17</v>
      </c>
      <c r="L2207">
        <v>0.65803</v>
      </c>
      <c r="M2207">
        <v>0.66841799999999996</v>
      </c>
    </row>
    <row r="2208" spans="1:13" ht="15" x14ac:dyDescent="0.3">
      <c r="A2208" s="1"/>
      <c r="B2208" t="s">
        <v>8</v>
      </c>
      <c r="C2208" t="s">
        <v>4539</v>
      </c>
      <c r="D2208" t="s">
        <v>9184</v>
      </c>
      <c r="E2208" t="s">
        <v>9182</v>
      </c>
      <c r="F2208" t="s">
        <v>9185</v>
      </c>
      <c r="G2208">
        <v>0.48899999999999999</v>
      </c>
      <c r="H2208">
        <v>0.6</v>
      </c>
      <c r="I2208">
        <v>0.6</v>
      </c>
      <c r="J2208">
        <v>0.48899999999999999</v>
      </c>
      <c r="K2208" t="s">
        <v>17</v>
      </c>
      <c r="L2208">
        <v>0.82094999999999996</v>
      </c>
      <c r="M2208">
        <v>0.83479499999999995</v>
      </c>
    </row>
    <row r="2209" spans="1:13" ht="15" x14ac:dyDescent="0.3">
      <c r="A2209" s="1"/>
      <c r="B2209" t="s">
        <v>8</v>
      </c>
      <c r="C2209" t="s">
        <v>4293</v>
      </c>
      <c r="D2209" t="s">
        <v>11836</v>
      </c>
      <c r="E2209" t="s">
        <v>11372</v>
      </c>
      <c r="F2209" t="s">
        <v>11837</v>
      </c>
      <c r="G2209">
        <v>0.48699999999999999</v>
      </c>
      <c r="H2209">
        <v>0.2</v>
      </c>
      <c r="I2209">
        <v>0.182</v>
      </c>
      <c r="J2209">
        <v>0.48699999999999999</v>
      </c>
      <c r="K2209" t="s">
        <v>17</v>
      </c>
      <c r="L2209">
        <v>0.728101</v>
      </c>
      <c r="M2209">
        <v>0.72627900000000001</v>
      </c>
    </row>
    <row r="2210" spans="1:13" ht="15" x14ac:dyDescent="0.3">
      <c r="A2210" s="1" t="s">
        <v>11838</v>
      </c>
      <c r="B2210" t="s">
        <v>8</v>
      </c>
      <c r="C2210" t="s">
        <v>4474</v>
      </c>
      <c r="D2210" t="s">
        <v>20</v>
      </c>
      <c r="E2210" t="s">
        <v>11119</v>
      </c>
      <c r="F2210" t="s">
        <v>19</v>
      </c>
      <c r="G2210">
        <v>0.48599999999999999</v>
      </c>
      <c r="H2210">
        <v>0</v>
      </c>
      <c r="I2210">
        <v>0</v>
      </c>
      <c r="J2210">
        <v>0.48599999999999999</v>
      </c>
      <c r="K2210" t="s">
        <v>17</v>
      </c>
      <c r="L2210">
        <v>0.73156100000000002</v>
      </c>
      <c r="M2210">
        <v>0.73220399999999997</v>
      </c>
    </row>
    <row r="2211" spans="1:13" ht="15" x14ac:dyDescent="0.3">
      <c r="A2211" s="1"/>
      <c r="B2211" t="s">
        <v>8</v>
      </c>
      <c r="C2211" t="s">
        <v>3195</v>
      </c>
      <c r="D2211" t="s">
        <v>11839</v>
      </c>
      <c r="E2211" t="s">
        <v>10996</v>
      </c>
      <c r="F2211" t="s">
        <v>11840</v>
      </c>
      <c r="G2211">
        <v>0.48099999999999998</v>
      </c>
      <c r="H2211">
        <v>0.28599999999999998</v>
      </c>
      <c r="I2211">
        <v>0.42899999999999999</v>
      </c>
      <c r="J2211">
        <v>0.48099999999999998</v>
      </c>
      <c r="K2211" t="s">
        <v>17</v>
      </c>
      <c r="L2211">
        <v>0.83981099999999997</v>
      </c>
      <c r="M2211">
        <v>0.83463500000000002</v>
      </c>
    </row>
    <row r="2212" spans="1:13" ht="15" x14ac:dyDescent="0.3">
      <c r="A2212" s="1"/>
      <c r="B2212" t="s">
        <v>8</v>
      </c>
      <c r="C2212" t="s">
        <v>1469</v>
      </c>
      <c r="D2212" t="s">
        <v>1473</v>
      </c>
      <c r="E2212" t="s">
        <v>1471</v>
      </c>
      <c r="F2212" t="s">
        <v>1474</v>
      </c>
      <c r="G2212">
        <v>0.47699999999999998</v>
      </c>
      <c r="H2212">
        <v>0.66700000000000004</v>
      </c>
      <c r="I2212">
        <v>0</v>
      </c>
      <c r="J2212">
        <v>0.47699999999999998</v>
      </c>
      <c r="K2212" t="s">
        <v>17</v>
      </c>
      <c r="L2212">
        <v>0.69371799999999995</v>
      </c>
      <c r="M2212">
        <v>0.67987900000000001</v>
      </c>
    </row>
    <row r="2213" spans="1:13" ht="15" x14ac:dyDescent="0.3">
      <c r="A2213" s="1"/>
      <c r="B2213" t="s">
        <v>8</v>
      </c>
      <c r="C2213" t="s">
        <v>3192</v>
      </c>
      <c r="D2213" t="s">
        <v>11841</v>
      </c>
      <c r="E2213" t="s">
        <v>10553</v>
      </c>
      <c r="F2213" t="s">
        <v>11842</v>
      </c>
      <c r="G2213">
        <v>0.47699999999999998</v>
      </c>
      <c r="H2213">
        <v>0</v>
      </c>
      <c r="I2213">
        <v>0</v>
      </c>
      <c r="J2213">
        <v>0.47699999999999998</v>
      </c>
      <c r="K2213" t="s">
        <v>17</v>
      </c>
      <c r="L2213">
        <v>0.75039999999999996</v>
      </c>
      <c r="M2213">
        <v>0.74959900000000002</v>
      </c>
    </row>
    <row r="2214" spans="1:13" ht="15" x14ac:dyDescent="0.3">
      <c r="A2214" s="1" t="s">
        <v>11843</v>
      </c>
      <c r="B2214" t="s">
        <v>8</v>
      </c>
      <c r="C2214" t="s">
        <v>4445</v>
      </c>
      <c r="D2214" t="s">
        <v>11844</v>
      </c>
      <c r="E2214" t="s">
        <v>11404</v>
      </c>
      <c r="F2214" t="s">
        <v>8995</v>
      </c>
      <c r="G2214">
        <v>0.47099999999999997</v>
      </c>
      <c r="H2214">
        <v>0</v>
      </c>
      <c r="I2214">
        <v>0</v>
      </c>
      <c r="J2214">
        <v>0.47099999999999997</v>
      </c>
      <c r="K2214" t="s">
        <v>17</v>
      </c>
      <c r="L2214">
        <v>0.63117800000000002</v>
      </c>
      <c r="M2214">
        <v>0.63453899999999996</v>
      </c>
    </row>
    <row r="2215" spans="1:13" ht="15" x14ac:dyDescent="0.3">
      <c r="A2215" s="1"/>
      <c r="B2215" t="s">
        <v>8</v>
      </c>
      <c r="C2215" t="s">
        <v>4112</v>
      </c>
      <c r="D2215" t="s">
        <v>11845</v>
      </c>
      <c r="E2215" t="s">
        <v>8449</v>
      </c>
      <c r="F2215" t="s">
        <v>11846</v>
      </c>
      <c r="G2215">
        <v>0.46700000000000003</v>
      </c>
      <c r="H2215">
        <v>0.33300000000000002</v>
      </c>
      <c r="I2215">
        <v>0.33300000000000002</v>
      </c>
      <c r="J2215">
        <v>0.46700000000000003</v>
      </c>
      <c r="K2215" t="s">
        <v>17</v>
      </c>
      <c r="L2215">
        <v>0.74939</v>
      </c>
      <c r="M2215">
        <v>0.74624100000000004</v>
      </c>
    </row>
    <row r="2216" spans="1:13" ht="15" x14ac:dyDescent="0.3">
      <c r="A2216" s="1"/>
      <c r="B2216" t="s">
        <v>8</v>
      </c>
      <c r="C2216" t="s">
        <v>4805</v>
      </c>
      <c r="D2216" t="s">
        <v>11847</v>
      </c>
      <c r="E2216" t="s">
        <v>10953</v>
      </c>
      <c r="F2216" t="s">
        <v>11848</v>
      </c>
      <c r="G2216">
        <v>0.46700000000000003</v>
      </c>
      <c r="H2216">
        <v>0</v>
      </c>
      <c r="I2216">
        <v>0</v>
      </c>
      <c r="J2216">
        <v>0.46700000000000003</v>
      </c>
      <c r="K2216" t="s">
        <v>17</v>
      </c>
      <c r="L2216">
        <v>0.75628899999999999</v>
      </c>
      <c r="M2216">
        <v>0.75870099999999996</v>
      </c>
    </row>
    <row r="2217" spans="1:13" ht="15" x14ac:dyDescent="0.3">
      <c r="A2217" s="1"/>
      <c r="B2217" t="s">
        <v>8</v>
      </c>
      <c r="C2217" t="s">
        <v>2010</v>
      </c>
      <c r="D2217" t="s">
        <v>2014</v>
      </c>
      <c r="E2217" t="s">
        <v>2012</v>
      </c>
      <c r="F2217" t="s">
        <v>2015</v>
      </c>
      <c r="G2217">
        <v>0.46400000000000002</v>
      </c>
      <c r="H2217">
        <v>0.316</v>
      </c>
      <c r="I2217">
        <v>0.32</v>
      </c>
      <c r="J2217">
        <v>0.46400000000000002</v>
      </c>
      <c r="K2217" t="s">
        <v>17</v>
      </c>
      <c r="L2217">
        <v>0.763822</v>
      </c>
      <c r="M2217">
        <v>0.76292300000000002</v>
      </c>
    </row>
    <row r="2218" spans="1:13" ht="15" x14ac:dyDescent="0.3">
      <c r="A2218" s="1"/>
      <c r="B2218" t="s">
        <v>8</v>
      </c>
      <c r="C2218" t="s">
        <v>876</v>
      </c>
      <c r="D2218" t="s">
        <v>877</v>
      </c>
      <c r="E2218" t="s">
        <v>878</v>
      </c>
      <c r="F2218" t="s">
        <v>879</v>
      </c>
      <c r="G2218">
        <v>0.46200000000000002</v>
      </c>
      <c r="H2218">
        <v>0</v>
      </c>
      <c r="I2218">
        <v>0</v>
      </c>
      <c r="J2218">
        <v>0.46200000000000002</v>
      </c>
      <c r="K2218" t="s">
        <v>17</v>
      </c>
      <c r="L2218">
        <v>0.69286700000000001</v>
      </c>
      <c r="M2218">
        <v>0.69697100000000001</v>
      </c>
    </row>
    <row r="2219" spans="1:13" ht="15" x14ac:dyDescent="0.3">
      <c r="A2219" s="1"/>
      <c r="B2219" t="s">
        <v>8</v>
      </c>
      <c r="C2219" t="s">
        <v>5118</v>
      </c>
      <c r="D2219" t="s">
        <v>11389</v>
      </c>
      <c r="E2219" t="s">
        <v>10353</v>
      </c>
      <c r="F2219" t="s">
        <v>11390</v>
      </c>
      <c r="G2219">
        <v>0.45600000000000002</v>
      </c>
      <c r="H2219">
        <v>0.5</v>
      </c>
      <c r="I2219">
        <v>0.61499999999999999</v>
      </c>
      <c r="J2219">
        <v>0.45600000000000002</v>
      </c>
      <c r="K2219" t="s">
        <v>17</v>
      </c>
      <c r="L2219">
        <v>0.78015699999999999</v>
      </c>
      <c r="M2219">
        <v>0.78387499999999999</v>
      </c>
    </row>
    <row r="2220" spans="1:13" ht="15" x14ac:dyDescent="0.3">
      <c r="A2220" s="1"/>
      <c r="B2220" t="s">
        <v>8</v>
      </c>
      <c r="C2220" t="s">
        <v>1580</v>
      </c>
      <c r="D2220" t="s">
        <v>1581</v>
      </c>
      <c r="E2220" t="s">
        <v>1580</v>
      </c>
      <c r="F2220" t="s">
        <v>1580</v>
      </c>
      <c r="G2220">
        <v>0.45500000000000002</v>
      </c>
      <c r="H2220">
        <v>1</v>
      </c>
      <c r="I2220">
        <v>0</v>
      </c>
      <c r="J2220">
        <v>0.45500000000000002</v>
      </c>
      <c r="K2220" t="s">
        <v>17</v>
      </c>
      <c r="L2220">
        <v>0.66176500000000005</v>
      </c>
      <c r="M2220">
        <v>0.66617099999999996</v>
      </c>
    </row>
    <row r="2221" spans="1:13" ht="15" x14ac:dyDescent="0.3">
      <c r="A2221" s="1"/>
      <c r="B2221" t="s">
        <v>8</v>
      </c>
      <c r="C2221" t="s">
        <v>3225</v>
      </c>
      <c r="D2221" t="s">
        <v>6763</v>
      </c>
      <c r="E2221" t="s">
        <v>11431</v>
      </c>
      <c r="F2221" t="s">
        <v>6764</v>
      </c>
      <c r="G2221">
        <v>0.45500000000000002</v>
      </c>
      <c r="H2221">
        <v>0</v>
      </c>
      <c r="I2221">
        <v>0</v>
      </c>
      <c r="J2221">
        <v>0.45500000000000002</v>
      </c>
      <c r="K2221" t="s">
        <v>17</v>
      </c>
      <c r="L2221">
        <v>0.75615299999999996</v>
      </c>
      <c r="M2221">
        <v>0.77342100000000003</v>
      </c>
    </row>
    <row r="2222" spans="1:13" ht="15" x14ac:dyDescent="0.3">
      <c r="A2222" s="1"/>
      <c r="B2222" t="s">
        <v>8</v>
      </c>
      <c r="C2222" t="s">
        <v>545</v>
      </c>
      <c r="D2222" t="s">
        <v>540</v>
      </c>
      <c r="E2222" t="s">
        <v>546</v>
      </c>
      <c r="F2222" t="s">
        <v>541</v>
      </c>
      <c r="G2222">
        <v>0.45</v>
      </c>
      <c r="H2222">
        <v>0.66700000000000004</v>
      </c>
      <c r="I2222">
        <v>0.66700000000000004</v>
      </c>
      <c r="J2222">
        <v>0.45</v>
      </c>
      <c r="K2222" t="s">
        <v>18</v>
      </c>
      <c r="L2222">
        <v>0.80534600000000001</v>
      </c>
      <c r="M2222">
        <v>0.78614600000000001</v>
      </c>
    </row>
    <row r="2223" spans="1:13" ht="15" x14ac:dyDescent="0.3">
      <c r="A2223" s="1"/>
      <c r="B2223" t="s">
        <v>8</v>
      </c>
      <c r="C2223" t="s">
        <v>623</v>
      </c>
      <c r="D2223" t="s">
        <v>522</v>
      </c>
      <c r="E2223" t="s">
        <v>625</v>
      </c>
      <c r="F2223" t="s">
        <v>523</v>
      </c>
      <c r="G2223">
        <v>0.45</v>
      </c>
      <c r="H2223">
        <v>0</v>
      </c>
      <c r="I2223">
        <v>0</v>
      </c>
      <c r="J2223">
        <v>0.45</v>
      </c>
      <c r="K2223" t="s">
        <v>18</v>
      </c>
      <c r="L2223">
        <v>0.71800200000000003</v>
      </c>
      <c r="M2223">
        <v>0.71894899999999995</v>
      </c>
    </row>
    <row r="2224" spans="1:13" ht="15" x14ac:dyDescent="0.3">
      <c r="A2224" s="1"/>
      <c r="B2224" t="s">
        <v>8</v>
      </c>
      <c r="C2224" t="s">
        <v>4348</v>
      </c>
      <c r="D2224" t="s">
        <v>11849</v>
      </c>
      <c r="E2224" t="s">
        <v>8843</v>
      </c>
      <c r="F2224" t="s">
        <v>11850</v>
      </c>
      <c r="G2224">
        <v>0.45</v>
      </c>
      <c r="H2224">
        <v>0</v>
      </c>
      <c r="I2224">
        <v>0</v>
      </c>
      <c r="J2224">
        <v>0.45</v>
      </c>
      <c r="K2224" t="s">
        <v>18</v>
      </c>
      <c r="L2224">
        <v>0.75925600000000004</v>
      </c>
      <c r="M2224">
        <v>0.76322900000000005</v>
      </c>
    </row>
    <row r="2225" spans="1:13" ht="15" x14ac:dyDescent="0.3">
      <c r="A2225" s="1"/>
      <c r="B2225" t="s">
        <v>8</v>
      </c>
      <c r="C2225" t="s">
        <v>176</v>
      </c>
      <c r="D2225" t="s">
        <v>189</v>
      </c>
      <c r="E2225" t="s">
        <v>178</v>
      </c>
      <c r="F2225" t="s">
        <v>190</v>
      </c>
      <c r="G2225">
        <v>0.443</v>
      </c>
      <c r="H2225">
        <v>0</v>
      </c>
      <c r="I2225">
        <v>0</v>
      </c>
      <c r="J2225">
        <v>0.443</v>
      </c>
      <c r="K2225" t="s">
        <v>18</v>
      </c>
      <c r="L2225">
        <v>0.67445699999999997</v>
      </c>
      <c r="M2225">
        <v>0.67969100000000005</v>
      </c>
    </row>
    <row r="2226" spans="1:13" ht="15" x14ac:dyDescent="0.3">
      <c r="A2226" s="1" t="s">
        <v>7773</v>
      </c>
      <c r="B2226" t="s">
        <v>8</v>
      </c>
      <c r="C2226" t="s">
        <v>11348</v>
      </c>
      <c r="D2226" t="s">
        <v>11143</v>
      </c>
      <c r="E2226" t="s">
        <v>11205</v>
      </c>
      <c r="F2226" t="s">
        <v>11144</v>
      </c>
      <c r="G2226">
        <v>0.442</v>
      </c>
      <c r="H2226">
        <v>0</v>
      </c>
      <c r="I2226">
        <v>0</v>
      </c>
      <c r="J2226">
        <v>0.442</v>
      </c>
      <c r="K2226" t="s">
        <v>18</v>
      </c>
      <c r="L2226">
        <v>0.71408400000000005</v>
      </c>
      <c r="M2226">
        <v>0.71453999999999995</v>
      </c>
    </row>
    <row r="2227" spans="1:13" ht="15" x14ac:dyDescent="0.3">
      <c r="A2227" s="1"/>
      <c r="B2227" t="s">
        <v>8</v>
      </c>
      <c r="C2227" t="s">
        <v>4103</v>
      </c>
      <c r="D2227" t="s">
        <v>11851</v>
      </c>
      <c r="E2227" t="s">
        <v>11415</v>
      </c>
      <c r="F2227" t="s">
        <v>8430</v>
      </c>
      <c r="G2227">
        <v>0.439</v>
      </c>
      <c r="H2227">
        <v>0.66700000000000004</v>
      </c>
      <c r="I2227">
        <v>0.5</v>
      </c>
      <c r="J2227">
        <v>0.439</v>
      </c>
      <c r="K2227" t="s">
        <v>18</v>
      </c>
      <c r="L2227">
        <v>0.78653899999999999</v>
      </c>
      <c r="M2227">
        <v>0.79145900000000002</v>
      </c>
    </row>
    <row r="2228" spans="1:13" ht="15" x14ac:dyDescent="0.3">
      <c r="A2228" s="1"/>
      <c r="B2228" t="s">
        <v>8</v>
      </c>
      <c r="C2228" t="s">
        <v>1742</v>
      </c>
      <c r="D2228" t="s">
        <v>1745</v>
      </c>
      <c r="E2228" t="s">
        <v>1744</v>
      </c>
      <c r="F2228" t="s">
        <v>1746</v>
      </c>
      <c r="G2228">
        <v>0.437</v>
      </c>
      <c r="H2228">
        <v>0</v>
      </c>
      <c r="I2228">
        <v>0</v>
      </c>
      <c r="J2228">
        <v>0.437</v>
      </c>
      <c r="K2228" t="s">
        <v>18</v>
      </c>
      <c r="L2228">
        <v>0.66746700000000003</v>
      </c>
      <c r="M2228">
        <v>0.67805599999999999</v>
      </c>
    </row>
    <row r="2229" spans="1:13" ht="15" x14ac:dyDescent="0.3">
      <c r="A2229" s="1"/>
      <c r="B2229" t="s">
        <v>8</v>
      </c>
      <c r="C2229" t="s">
        <v>4397</v>
      </c>
      <c r="D2229" t="s">
        <v>11852</v>
      </c>
      <c r="E2229" t="s">
        <v>8928</v>
      </c>
      <c r="F2229" t="s">
        <v>11853</v>
      </c>
      <c r="G2229">
        <v>0.436</v>
      </c>
      <c r="H2229">
        <v>0</v>
      </c>
      <c r="I2229">
        <v>0</v>
      </c>
      <c r="J2229">
        <v>0.436</v>
      </c>
      <c r="K2229" t="s">
        <v>18</v>
      </c>
      <c r="L2229">
        <v>0.64934099999999995</v>
      </c>
      <c r="M2229">
        <v>0.65817700000000001</v>
      </c>
    </row>
    <row r="2230" spans="1:13" ht="15" x14ac:dyDescent="0.3">
      <c r="A2230" s="1"/>
      <c r="B2230" t="s">
        <v>8</v>
      </c>
      <c r="C2230" t="s">
        <v>1800</v>
      </c>
      <c r="D2230" t="s">
        <v>11854</v>
      </c>
      <c r="E2230" t="s">
        <v>10179</v>
      </c>
      <c r="F2230" t="s">
        <v>11855</v>
      </c>
      <c r="G2230">
        <v>0.432</v>
      </c>
      <c r="H2230">
        <v>0</v>
      </c>
      <c r="I2230">
        <v>0.33300000000000002</v>
      </c>
      <c r="J2230">
        <v>0.432</v>
      </c>
      <c r="K2230" t="s">
        <v>18</v>
      </c>
      <c r="L2230">
        <v>0.78672799999999998</v>
      </c>
      <c r="M2230">
        <v>0.78231399999999995</v>
      </c>
    </row>
    <row r="2231" spans="1:13" ht="15" x14ac:dyDescent="0.3">
      <c r="A2231" s="1"/>
      <c r="B2231" t="s">
        <v>8</v>
      </c>
      <c r="C2231" t="s">
        <v>1700</v>
      </c>
      <c r="D2231" t="s">
        <v>1701</v>
      </c>
      <c r="E2231" t="s">
        <v>1693</v>
      </c>
      <c r="F2231" t="s">
        <v>1702</v>
      </c>
      <c r="G2231">
        <v>0.43</v>
      </c>
      <c r="H2231">
        <v>0</v>
      </c>
      <c r="I2231">
        <v>0</v>
      </c>
      <c r="J2231">
        <v>0.43</v>
      </c>
      <c r="K2231" t="s">
        <v>18</v>
      </c>
      <c r="L2231">
        <v>0.61898600000000004</v>
      </c>
      <c r="M2231">
        <v>0.61858199999999997</v>
      </c>
    </row>
    <row r="2232" spans="1:13" ht="15" x14ac:dyDescent="0.3">
      <c r="A2232" s="1"/>
      <c r="B2232" t="s">
        <v>8</v>
      </c>
      <c r="C2232" t="s">
        <v>1726</v>
      </c>
      <c r="D2232" t="s">
        <v>1728</v>
      </c>
      <c r="E2232" t="s">
        <v>1727</v>
      </c>
      <c r="F2232" t="s">
        <v>1729</v>
      </c>
      <c r="G2232">
        <v>0.42899999999999999</v>
      </c>
      <c r="H2232">
        <v>0</v>
      </c>
      <c r="I2232">
        <v>0</v>
      </c>
      <c r="J2232">
        <v>0.42899999999999999</v>
      </c>
      <c r="K2232" t="s">
        <v>18</v>
      </c>
      <c r="L2232">
        <v>0.68113699999999999</v>
      </c>
      <c r="M2232">
        <v>0.67326200000000003</v>
      </c>
    </row>
    <row r="2233" spans="1:13" ht="15" x14ac:dyDescent="0.3">
      <c r="A2233" s="1"/>
      <c r="B2233" t="s">
        <v>8</v>
      </c>
      <c r="C2233" t="s">
        <v>3898</v>
      </c>
      <c r="D2233" t="s">
        <v>11856</v>
      </c>
      <c r="E2233" t="s">
        <v>8044</v>
      </c>
      <c r="F2233" t="s">
        <v>11857</v>
      </c>
      <c r="G2233">
        <v>0.42899999999999999</v>
      </c>
      <c r="H2233">
        <v>0.5</v>
      </c>
      <c r="I2233">
        <v>0</v>
      </c>
      <c r="J2233">
        <v>0.42899999999999999</v>
      </c>
      <c r="K2233" t="s">
        <v>18</v>
      </c>
      <c r="L2233">
        <v>0.82372400000000001</v>
      </c>
      <c r="M2233">
        <v>0.822017</v>
      </c>
    </row>
    <row r="2234" spans="1:13" ht="15" x14ac:dyDescent="0.3">
      <c r="A2234" s="1"/>
      <c r="B2234" t="s">
        <v>8</v>
      </c>
      <c r="C2234" t="s">
        <v>4968</v>
      </c>
      <c r="D2234" t="s">
        <v>10062</v>
      </c>
      <c r="E2234" t="s">
        <v>10063</v>
      </c>
      <c r="F2234" t="s">
        <v>11403</v>
      </c>
      <c r="G2234">
        <v>0.42599999999999999</v>
      </c>
      <c r="H2234">
        <v>0</v>
      </c>
      <c r="I2234">
        <v>0.25</v>
      </c>
      <c r="J2234">
        <v>0.42599999999999999</v>
      </c>
      <c r="K2234" t="s">
        <v>18</v>
      </c>
      <c r="L2234">
        <v>0.75958599999999998</v>
      </c>
      <c r="M2234">
        <v>0.76592099999999996</v>
      </c>
    </row>
    <row r="2235" spans="1:13" ht="15" x14ac:dyDescent="0.3">
      <c r="A2235" s="1"/>
      <c r="B2235" t="s">
        <v>8</v>
      </c>
      <c r="C2235" t="s">
        <v>4858</v>
      </c>
      <c r="D2235" t="s">
        <v>9839</v>
      </c>
      <c r="E2235" t="s">
        <v>9838</v>
      </c>
      <c r="F2235" t="s">
        <v>11858</v>
      </c>
      <c r="G2235">
        <v>0.42499999999999999</v>
      </c>
      <c r="H2235">
        <v>0.25</v>
      </c>
      <c r="I2235">
        <v>0</v>
      </c>
      <c r="J2235">
        <v>0.42499999999999999</v>
      </c>
      <c r="K2235" t="s">
        <v>18</v>
      </c>
      <c r="L2235">
        <v>0.67519899999999999</v>
      </c>
      <c r="M2235">
        <v>0.68076899999999996</v>
      </c>
    </row>
    <row r="2236" spans="1:13" ht="15" x14ac:dyDescent="0.3">
      <c r="A2236" s="1"/>
      <c r="B2236" t="s">
        <v>8</v>
      </c>
      <c r="C2236" t="s">
        <v>4068</v>
      </c>
      <c r="D2236" t="s">
        <v>11859</v>
      </c>
      <c r="E2236" t="s">
        <v>8360</v>
      </c>
      <c r="F2236" t="s">
        <v>8361</v>
      </c>
      <c r="G2236">
        <v>0.41799999999999998</v>
      </c>
      <c r="H2236">
        <v>0.5</v>
      </c>
      <c r="I2236">
        <v>0.33300000000000002</v>
      </c>
      <c r="J2236">
        <v>0.41799999999999998</v>
      </c>
      <c r="K2236" t="s">
        <v>18</v>
      </c>
      <c r="L2236">
        <v>0.75234400000000001</v>
      </c>
      <c r="M2236">
        <v>0.757637</v>
      </c>
    </row>
    <row r="2237" spans="1:13" ht="15" x14ac:dyDescent="0.3">
      <c r="A2237" s="1"/>
      <c r="B2237" t="s">
        <v>8</v>
      </c>
      <c r="C2237" t="s">
        <v>3247</v>
      </c>
      <c r="D2237" t="s">
        <v>11411</v>
      </c>
      <c r="E2237" t="s">
        <v>6814</v>
      </c>
      <c r="F2237" t="s">
        <v>11412</v>
      </c>
      <c r="G2237">
        <v>0.41699999999999998</v>
      </c>
      <c r="H2237">
        <v>0</v>
      </c>
      <c r="I2237">
        <v>0</v>
      </c>
      <c r="J2237">
        <v>0.41699999999999998</v>
      </c>
      <c r="K2237" t="s">
        <v>18</v>
      </c>
      <c r="L2237">
        <v>0.62690299999999999</v>
      </c>
      <c r="M2237">
        <v>0.63613600000000003</v>
      </c>
    </row>
    <row r="2238" spans="1:13" ht="15" x14ac:dyDescent="0.3">
      <c r="A2238" s="1"/>
      <c r="B2238" t="s">
        <v>8</v>
      </c>
      <c r="C2238" t="s">
        <v>4656</v>
      </c>
      <c r="D2238" t="s">
        <v>11421</v>
      </c>
      <c r="E2238" t="s">
        <v>9412</v>
      </c>
      <c r="F2238" t="s">
        <v>9435</v>
      </c>
      <c r="G2238">
        <v>0.41</v>
      </c>
      <c r="H2238">
        <v>0.25</v>
      </c>
      <c r="I2238">
        <v>0.25</v>
      </c>
      <c r="J2238">
        <v>0.41</v>
      </c>
      <c r="K2238" t="s">
        <v>18</v>
      </c>
      <c r="L2238">
        <v>0.837534</v>
      </c>
      <c r="M2238">
        <v>0.82287399999999999</v>
      </c>
    </row>
    <row r="2239" spans="1:13" ht="15" x14ac:dyDescent="0.3">
      <c r="A2239" s="1"/>
      <c r="B2239" t="s">
        <v>8</v>
      </c>
      <c r="C2239" t="s">
        <v>128</v>
      </c>
      <c r="D2239" t="s">
        <v>129</v>
      </c>
      <c r="E2239" t="s">
        <v>130</v>
      </c>
      <c r="F2239" t="s">
        <v>130</v>
      </c>
      <c r="G2239">
        <v>0.40799999999999997</v>
      </c>
      <c r="H2239">
        <v>1</v>
      </c>
      <c r="I2239">
        <v>0</v>
      </c>
      <c r="J2239">
        <v>0.40799999999999997</v>
      </c>
      <c r="K2239" t="s">
        <v>18</v>
      </c>
      <c r="L2239">
        <v>0.74653000000000003</v>
      </c>
      <c r="M2239">
        <v>0.74672000000000005</v>
      </c>
    </row>
    <row r="2240" spans="1:13" ht="15" x14ac:dyDescent="0.3">
      <c r="A2240" s="1"/>
      <c r="B2240" t="s">
        <v>8</v>
      </c>
      <c r="C2240" t="s">
        <v>1873</v>
      </c>
      <c r="D2240" t="s">
        <v>1876</v>
      </c>
      <c r="E2240" t="s">
        <v>1873</v>
      </c>
      <c r="F2240" t="s">
        <v>1877</v>
      </c>
      <c r="G2240">
        <v>0.40799999999999997</v>
      </c>
      <c r="H2240">
        <v>0.66700000000000004</v>
      </c>
      <c r="I2240">
        <v>0</v>
      </c>
      <c r="J2240">
        <v>0.40799999999999997</v>
      </c>
      <c r="K2240" t="s">
        <v>18</v>
      </c>
      <c r="L2240">
        <v>0.72206899999999996</v>
      </c>
      <c r="M2240">
        <v>0.72367599999999999</v>
      </c>
    </row>
    <row r="2241" spans="1:13" ht="15" x14ac:dyDescent="0.3">
      <c r="A2241" s="1"/>
      <c r="B2241" t="s">
        <v>8</v>
      </c>
      <c r="C2241" t="s">
        <v>1608</v>
      </c>
      <c r="D2241" t="s">
        <v>1612</v>
      </c>
      <c r="E2241" t="s">
        <v>1610</v>
      </c>
      <c r="F2241" t="s">
        <v>1613</v>
      </c>
      <c r="G2241">
        <v>0.40300000000000002</v>
      </c>
      <c r="H2241">
        <v>0</v>
      </c>
      <c r="I2241">
        <v>0</v>
      </c>
      <c r="J2241">
        <v>0.40300000000000002</v>
      </c>
      <c r="K2241" t="s">
        <v>18</v>
      </c>
      <c r="L2241">
        <v>0.70646299999999995</v>
      </c>
      <c r="M2241">
        <v>0.70775200000000005</v>
      </c>
    </row>
    <row r="2242" spans="1:13" ht="15" x14ac:dyDescent="0.3">
      <c r="A2242" s="1"/>
      <c r="B2242" t="s">
        <v>8</v>
      </c>
      <c r="C2242" t="s">
        <v>1249</v>
      </c>
      <c r="D2242" t="s">
        <v>1250</v>
      </c>
      <c r="E2242" t="s">
        <v>1251</v>
      </c>
      <c r="F2242" t="s">
        <v>1252</v>
      </c>
      <c r="G2242">
        <v>0.40100000000000002</v>
      </c>
      <c r="H2242">
        <v>0.25</v>
      </c>
      <c r="I2242">
        <v>0.25</v>
      </c>
      <c r="J2242">
        <v>0.40100000000000002</v>
      </c>
      <c r="K2242" t="s">
        <v>18</v>
      </c>
      <c r="L2242">
        <v>0.74063800000000002</v>
      </c>
      <c r="M2242">
        <v>0.74283299999999997</v>
      </c>
    </row>
    <row r="2243" spans="1:13" ht="15" x14ac:dyDescent="0.3">
      <c r="A2243" s="1"/>
      <c r="B2243" t="s">
        <v>8</v>
      </c>
      <c r="C2243" t="s">
        <v>4118</v>
      </c>
      <c r="D2243" t="s">
        <v>11860</v>
      </c>
      <c r="E2243" t="s">
        <v>8458</v>
      </c>
      <c r="F2243" t="s">
        <v>11861</v>
      </c>
      <c r="G2243">
        <v>0.39200000000000002</v>
      </c>
      <c r="H2243">
        <v>0</v>
      </c>
      <c r="I2243">
        <v>0.154</v>
      </c>
      <c r="J2243">
        <v>0.39200000000000002</v>
      </c>
      <c r="K2243" t="s">
        <v>18</v>
      </c>
      <c r="L2243">
        <v>0.75524800000000003</v>
      </c>
      <c r="M2243">
        <v>0.74718799999999996</v>
      </c>
    </row>
    <row r="2244" spans="1:13" ht="15" x14ac:dyDescent="0.3">
      <c r="A2244" s="1"/>
      <c r="B2244" t="s">
        <v>8</v>
      </c>
      <c r="C2244" t="s">
        <v>571</v>
      </c>
      <c r="D2244" t="s">
        <v>575</v>
      </c>
      <c r="E2244" t="s">
        <v>573</v>
      </c>
      <c r="F2244" t="s">
        <v>576</v>
      </c>
      <c r="G2244">
        <v>0.38600000000000001</v>
      </c>
      <c r="H2244">
        <v>0.75</v>
      </c>
      <c r="I2244">
        <v>0.25</v>
      </c>
      <c r="J2244">
        <v>0.38600000000000001</v>
      </c>
      <c r="K2244" t="s">
        <v>18</v>
      </c>
      <c r="L2244">
        <v>0.74185100000000004</v>
      </c>
      <c r="M2244">
        <v>0.73952499999999999</v>
      </c>
    </row>
    <row r="2245" spans="1:13" ht="15" x14ac:dyDescent="0.3">
      <c r="A2245" s="1"/>
      <c r="B2245" t="s">
        <v>8</v>
      </c>
      <c r="C2245" t="s">
        <v>1258</v>
      </c>
      <c r="D2245" t="s">
        <v>1259</v>
      </c>
      <c r="E2245" t="s">
        <v>1260</v>
      </c>
      <c r="F2245" t="s">
        <v>1261</v>
      </c>
      <c r="G2245">
        <v>0.38200000000000001</v>
      </c>
      <c r="H2245">
        <v>0.5</v>
      </c>
      <c r="I2245">
        <v>0</v>
      </c>
      <c r="J2245">
        <v>0.38200000000000001</v>
      </c>
      <c r="K2245" t="s">
        <v>18</v>
      </c>
      <c r="L2245">
        <v>0.71832200000000002</v>
      </c>
      <c r="M2245">
        <v>0.713534</v>
      </c>
    </row>
    <row r="2246" spans="1:13" ht="15" x14ac:dyDescent="0.3">
      <c r="A2246" s="1"/>
      <c r="B2246" t="s">
        <v>8</v>
      </c>
      <c r="C2246" t="s">
        <v>4632</v>
      </c>
      <c r="D2246" t="s">
        <v>11862</v>
      </c>
      <c r="E2246" t="s">
        <v>9355</v>
      </c>
      <c r="F2246" t="s">
        <v>11863</v>
      </c>
      <c r="G2246">
        <v>0.38100000000000001</v>
      </c>
      <c r="H2246">
        <v>0.42899999999999999</v>
      </c>
      <c r="I2246">
        <v>0.23499999999999999</v>
      </c>
      <c r="J2246">
        <v>0.38100000000000001</v>
      </c>
      <c r="K2246" t="s">
        <v>18</v>
      </c>
      <c r="L2246">
        <v>0.81349300000000002</v>
      </c>
      <c r="M2246">
        <v>0.80168899999999998</v>
      </c>
    </row>
    <row r="2247" spans="1:13" ht="15" x14ac:dyDescent="0.3">
      <c r="A2247" s="1"/>
      <c r="B2247" t="s">
        <v>8</v>
      </c>
      <c r="C2247" t="s">
        <v>3717</v>
      </c>
      <c r="D2247" t="s">
        <v>11426</v>
      </c>
      <c r="E2247" t="s">
        <v>11427</v>
      </c>
      <c r="F2247" t="s">
        <v>11428</v>
      </c>
      <c r="G2247">
        <v>0.38</v>
      </c>
      <c r="H2247">
        <v>0</v>
      </c>
      <c r="I2247">
        <v>0</v>
      </c>
      <c r="J2247">
        <v>0.38</v>
      </c>
      <c r="K2247" t="s">
        <v>18</v>
      </c>
      <c r="L2247">
        <v>0.67924099999999998</v>
      </c>
      <c r="M2247">
        <v>0.67326600000000003</v>
      </c>
    </row>
    <row r="2248" spans="1:13" ht="15" x14ac:dyDescent="0.3">
      <c r="A2248" s="1"/>
      <c r="B2248" t="s">
        <v>8</v>
      </c>
      <c r="C2248" t="s">
        <v>11429</v>
      </c>
      <c r="D2248" t="s">
        <v>11430</v>
      </c>
      <c r="E2248" t="s">
        <v>7249</v>
      </c>
      <c r="F2248" t="s">
        <v>7249</v>
      </c>
      <c r="G2248">
        <v>0.379</v>
      </c>
      <c r="H2248">
        <v>1</v>
      </c>
      <c r="I2248">
        <v>0.5</v>
      </c>
      <c r="J2248">
        <v>0.379</v>
      </c>
      <c r="K2248" t="s">
        <v>18</v>
      </c>
      <c r="L2248">
        <v>0.76508200000000004</v>
      </c>
      <c r="M2248">
        <v>0.73647899999999999</v>
      </c>
    </row>
    <row r="2249" spans="1:13" ht="15" x14ac:dyDescent="0.3">
      <c r="A2249" s="1"/>
      <c r="B2249" t="s">
        <v>8</v>
      </c>
      <c r="C2249" t="s">
        <v>5004</v>
      </c>
      <c r="D2249" t="s">
        <v>11432</v>
      </c>
      <c r="E2249" t="s">
        <v>10138</v>
      </c>
      <c r="F2249" t="s">
        <v>10146</v>
      </c>
      <c r="G2249">
        <v>0.375</v>
      </c>
      <c r="H2249">
        <v>0</v>
      </c>
      <c r="I2249">
        <v>0</v>
      </c>
      <c r="J2249">
        <v>0.375</v>
      </c>
      <c r="K2249" t="s">
        <v>18</v>
      </c>
      <c r="L2249">
        <v>0.63917900000000005</v>
      </c>
      <c r="M2249">
        <v>0.648756</v>
      </c>
    </row>
    <row r="2250" spans="1:13" ht="15" x14ac:dyDescent="0.3">
      <c r="A2250" s="1"/>
      <c r="B2250" t="s">
        <v>8</v>
      </c>
      <c r="C2250" t="s">
        <v>3337</v>
      </c>
      <c r="D2250" t="s">
        <v>11433</v>
      </c>
      <c r="E2250" t="s">
        <v>11434</v>
      </c>
      <c r="F2250" t="s">
        <v>11435</v>
      </c>
      <c r="G2250">
        <v>0.374</v>
      </c>
      <c r="H2250">
        <v>0.66700000000000004</v>
      </c>
      <c r="I2250">
        <v>0.4</v>
      </c>
      <c r="J2250">
        <v>0.374</v>
      </c>
      <c r="K2250" t="s">
        <v>18</v>
      </c>
      <c r="L2250">
        <v>0.81869400000000003</v>
      </c>
      <c r="M2250">
        <v>0.78924700000000003</v>
      </c>
    </row>
    <row r="2251" spans="1:13" ht="15" x14ac:dyDescent="0.3">
      <c r="A2251" s="1"/>
      <c r="B2251" t="s">
        <v>8</v>
      </c>
      <c r="C2251" t="s">
        <v>3294</v>
      </c>
      <c r="D2251" t="s">
        <v>11436</v>
      </c>
      <c r="E2251" t="s">
        <v>10933</v>
      </c>
      <c r="F2251" t="s">
        <v>6925</v>
      </c>
      <c r="G2251">
        <v>0.373</v>
      </c>
      <c r="H2251">
        <v>0</v>
      </c>
      <c r="I2251">
        <v>0</v>
      </c>
      <c r="J2251">
        <v>0.373</v>
      </c>
      <c r="K2251" t="s">
        <v>18</v>
      </c>
      <c r="L2251">
        <v>0.64203399999999999</v>
      </c>
      <c r="M2251">
        <v>0.65300899999999995</v>
      </c>
    </row>
    <row r="2252" spans="1:13" ht="15" x14ac:dyDescent="0.3">
      <c r="A2252" s="1"/>
      <c r="B2252" t="s">
        <v>8</v>
      </c>
      <c r="C2252" t="s">
        <v>4518</v>
      </c>
      <c r="D2252" t="s">
        <v>11437</v>
      </c>
      <c r="E2252" t="s">
        <v>11438</v>
      </c>
      <c r="F2252" t="s">
        <v>9142</v>
      </c>
      <c r="G2252">
        <v>0.373</v>
      </c>
      <c r="H2252">
        <v>0</v>
      </c>
      <c r="I2252">
        <v>0</v>
      </c>
      <c r="J2252">
        <v>0.373</v>
      </c>
      <c r="K2252" t="s">
        <v>18</v>
      </c>
      <c r="L2252">
        <v>0.63620399999999999</v>
      </c>
      <c r="M2252">
        <v>0.63700100000000004</v>
      </c>
    </row>
    <row r="2253" spans="1:13" ht="15" x14ac:dyDescent="0.3">
      <c r="A2253" s="1"/>
      <c r="B2253" t="s">
        <v>8</v>
      </c>
      <c r="C2253" t="s">
        <v>11381</v>
      </c>
      <c r="D2253" t="s">
        <v>2348</v>
      </c>
      <c r="E2253" t="s">
        <v>11381</v>
      </c>
      <c r="F2253" t="s">
        <v>2349</v>
      </c>
      <c r="G2253">
        <v>0.36399999999999999</v>
      </c>
      <c r="H2253">
        <v>0</v>
      </c>
      <c r="I2253">
        <v>0</v>
      </c>
      <c r="J2253">
        <v>0.36399999999999999</v>
      </c>
      <c r="K2253" t="s">
        <v>18</v>
      </c>
      <c r="L2253">
        <v>0.68917799999999996</v>
      </c>
      <c r="M2253">
        <v>0.68737499999999996</v>
      </c>
    </row>
    <row r="2254" spans="1:13" ht="15" x14ac:dyDescent="0.3">
      <c r="A2254" s="1"/>
      <c r="B2254" t="s">
        <v>8</v>
      </c>
      <c r="C2254" t="s">
        <v>4913</v>
      </c>
      <c r="D2254" t="s">
        <v>11445</v>
      </c>
      <c r="E2254" t="s">
        <v>9960</v>
      </c>
      <c r="F2254" t="s">
        <v>11446</v>
      </c>
      <c r="G2254">
        <v>0.36199999999999999</v>
      </c>
      <c r="H2254">
        <v>0</v>
      </c>
      <c r="I2254">
        <v>0</v>
      </c>
      <c r="J2254">
        <v>0.36199999999999999</v>
      </c>
      <c r="K2254" t="s">
        <v>18</v>
      </c>
      <c r="L2254">
        <v>0.72447700000000004</v>
      </c>
      <c r="M2254">
        <v>0.727128</v>
      </c>
    </row>
    <row r="2255" spans="1:13" ht="15" x14ac:dyDescent="0.3">
      <c r="A2255" s="1"/>
      <c r="B2255" t="s">
        <v>8</v>
      </c>
      <c r="C2255" t="s">
        <v>856</v>
      </c>
      <c r="D2255" t="s">
        <v>857</v>
      </c>
      <c r="E2255" t="s">
        <v>858</v>
      </c>
      <c r="F2255" t="s">
        <v>859</v>
      </c>
      <c r="G2255">
        <v>0.35499999999999998</v>
      </c>
      <c r="H2255">
        <v>0.4</v>
      </c>
      <c r="I2255">
        <v>0</v>
      </c>
      <c r="J2255">
        <v>0.35499999999999998</v>
      </c>
      <c r="K2255" t="s">
        <v>18</v>
      </c>
      <c r="L2255">
        <v>0.62260800000000005</v>
      </c>
      <c r="M2255">
        <v>0.63358700000000001</v>
      </c>
    </row>
    <row r="2256" spans="1:13" ht="15" x14ac:dyDescent="0.3">
      <c r="A2256" s="1"/>
      <c r="B2256" t="s">
        <v>8</v>
      </c>
      <c r="C2256" t="s">
        <v>182</v>
      </c>
      <c r="D2256" t="s">
        <v>184</v>
      </c>
      <c r="E2256" t="s">
        <v>183</v>
      </c>
      <c r="F2256" t="s">
        <v>185</v>
      </c>
      <c r="G2256">
        <v>0.35299999999999998</v>
      </c>
      <c r="H2256">
        <v>0</v>
      </c>
      <c r="I2256">
        <v>0</v>
      </c>
      <c r="J2256">
        <v>0.35299999999999998</v>
      </c>
      <c r="K2256" t="s">
        <v>18</v>
      </c>
      <c r="L2256">
        <v>0.71887599999999996</v>
      </c>
      <c r="M2256">
        <v>0.71187299999999998</v>
      </c>
    </row>
    <row r="2257" spans="1:13" ht="15" x14ac:dyDescent="0.3">
      <c r="A2257" s="1"/>
      <c r="B2257" t="s">
        <v>8</v>
      </c>
      <c r="C2257" t="s">
        <v>4490</v>
      </c>
      <c r="D2257" t="s">
        <v>9080</v>
      </c>
      <c r="E2257" t="s">
        <v>11423</v>
      </c>
      <c r="F2257" t="s">
        <v>9081</v>
      </c>
      <c r="G2257">
        <v>0.35099999999999998</v>
      </c>
      <c r="H2257">
        <v>0.4</v>
      </c>
      <c r="I2257">
        <v>0</v>
      </c>
      <c r="J2257">
        <v>0.35099999999999998</v>
      </c>
      <c r="K2257" t="s">
        <v>18</v>
      </c>
      <c r="L2257">
        <v>0.71166399999999996</v>
      </c>
      <c r="M2257">
        <v>0.71005600000000002</v>
      </c>
    </row>
    <row r="2258" spans="1:13" ht="15" x14ac:dyDescent="0.3">
      <c r="A2258" s="1"/>
      <c r="B2258" t="s">
        <v>8</v>
      </c>
      <c r="C2258" t="s">
        <v>4521</v>
      </c>
      <c r="D2258" t="s">
        <v>4527</v>
      </c>
      <c r="E2258" t="s">
        <v>11450</v>
      </c>
      <c r="F2258" t="s">
        <v>9147</v>
      </c>
      <c r="G2258">
        <v>0.35099999999999998</v>
      </c>
      <c r="H2258">
        <v>0</v>
      </c>
      <c r="I2258">
        <v>0</v>
      </c>
      <c r="J2258">
        <v>0.35099999999999998</v>
      </c>
      <c r="K2258" t="s">
        <v>18</v>
      </c>
      <c r="L2258">
        <v>0.67683099999999996</v>
      </c>
      <c r="M2258">
        <v>0.67428900000000003</v>
      </c>
    </row>
    <row r="2259" spans="1:13" ht="15" x14ac:dyDescent="0.3">
      <c r="A2259" s="1"/>
      <c r="B2259" t="s">
        <v>8</v>
      </c>
      <c r="C2259" t="s">
        <v>1599</v>
      </c>
      <c r="D2259" t="s">
        <v>1603</v>
      </c>
      <c r="E2259" t="s">
        <v>1601</v>
      </c>
      <c r="F2259" t="s">
        <v>1604</v>
      </c>
      <c r="G2259">
        <v>0.34899999999999998</v>
      </c>
      <c r="H2259">
        <v>0</v>
      </c>
      <c r="I2259">
        <v>0</v>
      </c>
      <c r="J2259">
        <v>0.34899999999999998</v>
      </c>
      <c r="K2259" t="s">
        <v>18</v>
      </c>
      <c r="L2259">
        <v>0.63156599999999996</v>
      </c>
      <c r="M2259">
        <v>0.63571699999999998</v>
      </c>
    </row>
    <row r="2260" spans="1:13" ht="15" x14ac:dyDescent="0.3">
      <c r="A2260" s="1"/>
      <c r="B2260" t="s">
        <v>8</v>
      </c>
      <c r="C2260" t="s">
        <v>1279</v>
      </c>
      <c r="D2260" t="s">
        <v>1266</v>
      </c>
      <c r="E2260" t="s">
        <v>1280</v>
      </c>
      <c r="F2260" t="s">
        <v>1268</v>
      </c>
      <c r="G2260">
        <v>0.34699999999999998</v>
      </c>
      <c r="H2260">
        <v>0</v>
      </c>
      <c r="I2260">
        <v>0</v>
      </c>
      <c r="J2260">
        <v>0.34699999999999998</v>
      </c>
      <c r="K2260" t="s">
        <v>18</v>
      </c>
      <c r="L2260">
        <v>0.66127899999999995</v>
      </c>
      <c r="M2260">
        <v>0.66907700000000003</v>
      </c>
    </row>
    <row r="2261" spans="1:13" ht="15" x14ac:dyDescent="0.3">
      <c r="A2261" s="1"/>
      <c r="B2261" t="s">
        <v>8</v>
      </c>
      <c r="C2261" t="s">
        <v>49</v>
      </c>
      <c r="D2261" t="s">
        <v>1013</v>
      </c>
      <c r="E2261" t="s">
        <v>32</v>
      </c>
      <c r="F2261" t="s">
        <v>1014</v>
      </c>
      <c r="G2261">
        <v>0.34499999999999997</v>
      </c>
      <c r="H2261">
        <v>0</v>
      </c>
      <c r="I2261">
        <v>0</v>
      </c>
      <c r="J2261">
        <v>0.34499999999999997</v>
      </c>
      <c r="K2261" t="s">
        <v>18</v>
      </c>
      <c r="L2261">
        <v>0.76286900000000002</v>
      </c>
      <c r="M2261">
        <v>0.763015</v>
      </c>
    </row>
    <row r="2262" spans="1:13" ht="15" x14ac:dyDescent="0.3">
      <c r="A2262" s="1"/>
      <c r="B2262" t="s">
        <v>8</v>
      </c>
      <c r="C2262" t="s">
        <v>4268</v>
      </c>
      <c r="D2262" t="s">
        <v>11452</v>
      </c>
      <c r="E2262" t="s">
        <v>8685</v>
      </c>
      <c r="F2262" t="s">
        <v>8686</v>
      </c>
      <c r="G2262">
        <v>0.34499999999999997</v>
      </c>
      <c r="H2262">
        <v>0</v>
      </c>
      <c r="I2262">
        <v>0</v>
      </c>
      <c r="J2262">
        <v>0.34499999999999997</v>
      </c>
      <c r="K2262" t="s">
        <v>18</v>
      </c>
      <c r="L2262">
        <v>0.71416900000000005</v>
      </c>
      <c r="M2262">
        <v>0.72133999999999998</v>
      </c>
    </row>
    <row r="2263" spans="1:13" ht="15" x14ac:dyDescent="0.3">
      <c r="A2263" s="1"/>
      <c r="B2263" t="s">
        <v>8</v>
      </c>
      <c r="C2263" t="s">
        <v>4311</v>
      </c>
      <c r="D2263" t="s">
        <v>11455</v>
      </c>
      <c r="E2263" t="s">
        <v>8763</v>
      </c>
      <c r="F2263" t="s">
        <v>11456</v>
      </c>
      <c r="G2263">
        <v>0.34399999999999997</v>
      </c>
      <c r="H2263">
        <v>0</v>
      </c>
      <c r="I2263">
        <v>0</v>
      </c>
      <c r="J2263">
        <v>0.34399999999999997</v>
      </c>
      <c r="K2263" t="s">
        <v>18</v>
      </c>
      <c r="L2263">
        <v>0.64403100000000002</v>
      </c>
      <c r="M2263">
        <v>0.64226300000000003</v>
      </c>
    </row>
    <row r="2264" spans="1:13" ht="15" x14ac:dyDescent="0.3">
      <c r="A2264" s="1"/>
      <c r="B2264" t="s">
        <v>8</v>
      </c>
      <c r="C2264" t="s">
        <v>3328</v>
      </c>
      <c r="D2264" t="s">
        <v>11457</v>
      </c>
      <c r="E2264" t="s">
        <v>11458</v>
      </c>
      <c r="F2264" t="s">
        <v>6971</v>
      </c>
      <c r="G2264">
        <v>0.34300000000000003</v>
      </c>
      <c r="H2264">
        <v>0.35699999999999998</v>
      </c>
      <c r="I2264">
        <v>0.24</v>
      </c>
      <c r="J2264">
        <v>0.34300000000000003</v>
      </c>
      <c r="K2264" t="s">
        <v>18</v>
      </c>
      <c r="L2264">
        <v>0.76041800000000004</v>
      </c>
      <c r="M2264">
        <v>0.76722599999999996</v>
      </c>
    </row>
    <row r="2265" spans="1:13" ht="15" x14ac:dyDescent="0.3">
      <c r="A2265" s="1"/>
      <c r="B2265" t="s">
        <v>8</v>
      </c>
      <c r="C2265" t="s">
        <v>2235</v>
      </c>
      <c r="D2265" t="s">
        <v>2236</v>
      </c>
      <c r="E2265" t="s">
        <v>2237</v>
      </c>
      <c r="F2265" t="s">
        <v>2238</v>
      </c>
      <c r="G2265">
        <v>0.34200000000000003</v>
      </c>
      <c r="H2265">
        <v>0.35299999999999998</v>
      </c>
      <c r="I2265">
        <v>0.23499999999999999</v>
      </c>
      <c r="J2265">
        <v>0.34200000000000003</v>
      </c>
      <c r="K2265" t="s">
        <v>18</v>
      </c>
      <c r="L2265">
        <v>0.65855300000000006</v>
      </c>
      <c r="M2265">
        <v>0.66554999999999997</v>
      </c>
    </row>
    <row r="2266" spans="1:13" ht="15" x14ac:dyDescent="0.3">
      <c r="A2266" s="1"/>
      <c r="B2266" t="s">
        <v>8</v>
      </c>
      <c r="C2266" t="s">
        <v>1368</v>
      </c>
      <c r="D2266" t="s">
        <v>1363</v>
      </c>
      <c r="E2266" t="s">
        <v>1369</v>
      </c>
      <c r="F2266" t="s">
        <v>1364</v>
      </c>
      <c r="G2266">
        <v>0.34200000000000003</v>
      </c>
      <c r="H2266">
        <v>0.26700000000000002</v>
      </c>
      <c r="I2266">
        <v>0.14299999999999999</v>
      </c>
      <c r="J2266">
        <v>0.34200000000000003</v>
      </c>
      <c r="K2266" t="s">
        <v>18</v>
      </c>
      <c r="L2266">
        <v>0.665794</v>
      </c>
      <c r="M2266">
        <v>0.66445699999999996</v>
      </c>
    </row>
    <row r="2267" spans="1:13" ht="15" x14ac:dyDescent="0.3">
      <c r="A2267" s="1"/>
      <c r="B2267" t="s">
        <v>8</v>
      </c>
      <c r="C2267" t="s">
        <v>3818</v>
      </c>
      <c r="D2267" t="s">
        <v>11460</v>
      </c>
      <c r="E2267" t="s">
        <v>7882</v>
      </c>
      <c r="F2267" t="s">
        <v>11461</v>
      </c>
      <c r="G2267">
        <v>0.34100000000000003</v>
      </c>
      <c r="H2267">
        <v>0.5</v>
      </c>
      <c r="I2267">
        <v>0.5</v>
      </c>
      <c r="J2267">
        <v>0.34100000000000003</v>
      </c>
      <c r="K2267" t="s">
        <v>18</v>
      </c>
      <c r="L2267">
        <v>0.81802299999999994</v>
      </c>
      <c r="M2267">
        <v>0.81723299999999999</v>
      </c>
    </row>
    <row r="2268" spans="1:13" ht="15" x14ac:dyDescent="0.3">
      <c r="A2268" s="1"/>
      <c r="B2268" t="s">
        <v>8</v>
      </c>
      <c r="C2268" t="s">
        <v>862</v>
      </c>
      <c r="D2268" t="s">
        <v>866</v>
      </c>
      <c r="E2268" t="s">
        <v>864</v>
      </c>
      <c r="F2268" t="s">
        <v>867</v>
      </c>
      <c r="G2268">
        <v>0.34</v>
      </c>
      <c r="H2268">
        <v>0.33300000000000002</v>
      </c>
      <c r="I2268">
        <v>0.34799999999999998</v>
      </c>
      <c r="J2268">
        <v>0.34</v>
      </c>
      <c r="K2268" t="s">
        <v>18</v>
      </c>
      <c r="L2268">
        <v>0.78003599999999995</v>
      </c>
      <c r="M2268">
        <v>0.78542900000000004</v>
      </c>
    </row>
    <row r="2269" spans="1:13" ht="15" x14ac:dyDescent="0.3">
      <c r="A2269" s="1"/>
      <c r="B2269" t="s">
        <v>8</v>
      </c>
      <c r="C2269" t="s">
        <v>3372</v>
      </c>
      <c r="D2269" t="s">
        <v>7080</v>
      </c>
      <c r="E2269" t="s">
        <v>7076</v>
      </c>
      <c r="F2269" t="s">
        <v>7081</v>
      </c>
      <c r="G2269">
        <v>0.33300000000000002</v>
      </c>
      <c r="H2269">
        <v>0.28599999999999998</v>
      </c>
      <c r="I2269">
        <v>0</v>
      </c>
      <c r="J2269">
        <v>0.33300000000000002</v>
      </c>
      <c r="K2269" t="s">
        <v>18</v>
      </c>
      <c r="L2269">
        <v>0.68801199999999996</v>
      </c>
      <c r="M2269">
        <v>0.69577900000000004</v>
      </c>
    </row>
    <row r="2270" spans="1:13" ht="15" x14ac:dyDescent="0.3">
      <c r="A2270" s="1"/>
      <c r="B2270" t="s">
        <v>8</v>
      </c>
      <c r="C2270" t="s">
        <v>4691</v>
      </c>
      <c r="D2270" t="s">
        <v>11470</v>
      </c>
      <c r="E2270" t="s">
        <v>9506</v>
      </c>
      <c r="F2270" t="s">
        <v>11471</v>
      </c>
      <c r="G2270">
        <v>0.33200000000000002</v>
      </c>
      <c r="H2270">
        <v>0</v>
      </c>
      <c r="I2270">
        <v>0</v>
      </c>
      <c r="J2270">
        <v>0.33200000000000002</v>
      </c>
      <c r="K2270" t="s">
        <v>18</v>
      </c>
      <c r="L2270">
        <v>0.64387499999999998</v>
      </c>
      <c r="M2270">
        <v>0.64175099999999996</v>
      </c>
    </row>
    <row r="2271" spans="1:13" ht="15" x14ac:dyDescent="0.3">
      <c r="A2271" s="1"/>
      <c r="B2271" t="s">
        <v>8</v>
      </c>
      <c r="C2271" t="s">
        <v>4506</v>
      </c>
      <c r="D2271" t="s">
        <v>11864</v>
      </c>
      <c r="E2271" t="s">
        <v>11064</v>
      </c>
      <c r="F2271" t="s">
        <v>9109</v>
      </c>
      <c r="G2271">
        <v>0.32900000000000001</v>
      </c>
      <c r="H2271">
        <v>0</v>
      </c>
      <c r="I2271">
        <v>0</v>
      </c>
      <c r="J2271">
        <v>0.32900000000000001</v>
      </c>
      <c r="K2271" t="s">
        <v>18</v>
      </c>
      <c r="L2271">
        <v>0.64200999999999997</v>
      </c>
      <c r="M2271">
        <v>0.64472099999999999</v>
      </c>
    </row>
    <row r="2272" spans="1:13" ht="15" x14ac:dyDescent="0.3">
      <c r="A2272" s="1"/>
      <c r="B2272" t="s">
        <v>8</v>
      </c>
      <c r="C2272" t="s">
        <v>5164</v>
      </c>
      <c r="D2272" t="s">
        <v>11865</v>
      </c>
      <c r="E2272" t="s">
        <v>11466</v>
      </c>
      <c r="F2272" t="s">
        <v>11866</v>
      </c>
      <c r="G2272">
        <v>0.32300000000000001</v>
      </c>
      <c r="H2272">
        <v>0</v>
      </c>
      <c r="I2272">
        <v>0</v>
      </c>
      <c r="J2272">
        <v>0.32300000000000001</v>
      </c>
      <c r="K2272" t="s">
        <v>18</v>
      </c>
      <c r="L2272">
        <v>0.64784399999999998</v>
      </c>
      <c r="M2272">
        <v>0.66044599999999998</v>
      </c>
    </row>
    <row r="2273" spans="1:13" ht="15" x14ac:dyDescent="0.3">
      <c r="A2273" s="1"/>
      <c r="B2273" t="s">
        <v>8</v>
      </c>
      <c r="C2273" t="s">
        <v>4768</v>
      </c>
      <c r="D2273" t="s">
        <v>11867</v>
      </c>
      <c r="E2273" t="s">
        <v>11566</v>
      </c>
      <c r="F2273" t="s">
        <v>11868</v>
      </c>
      <c r="G2273">
        <v>0.32200000000000001</v>
      </c>
      <c r="H2273">
        <v>0</v>
      </c>
      <c r="I2273">
        <v>0</v>
      </c>
      <c r="J2273">
        <v>0.32200000000000001</v>
      </c>
      <c r="K2273" t="s">
        <v>18</v>
      </c>
      <c r="L2273">
        <v>0.65815199999999996</v>
      </c>
      <c r="M2273">
        <v>0.67297399999999996</v>
      </c>
    </row>
    <row r="2274" spans="1:13" ht="15" x14ac:dyDescent="0.3">
      <c r="A2274" s="1"/>
      <c r="B2274" t="s">
        <v>8</v>
      </c>
      <c r="C2274" t="s">
        <v>3945</v>
      </c>
      <c r="D2274" t="s">
        <v>11476</v>
      </c>
      <c r="E2274" t="s">
        <v>11477</v>
      </c>
      <c r="F2274" t="s">
        <v>11478</v>
      </c>
      <c r="G2274">
        <v>0.32</v>
      </c>
      <c r="H2274">
        <v>0</v>
      </c>
      <c r="I2274">
        <v>0</v>
      </c>
      <c r="J2274">
        <v>0.32</v>
      </c>
      <c r="K2274" t="s">
        <v>18</v>
      </c>
      <c r="L2274">
        <v>0.62733399999999995</v>
      </c>
      <c r="M2274">
        <v>0.62604499999999996</v>
      </c>
    </row>
    <row r="2275" spans="1:13" ht="15" x14ac:dyDescent="0.3">
      <c r="A2275" s="1"/>
      <c r="B2275" t="s">
        <v>8</v>
      </c>
      <c r="C2275" t="s">
        <v>1657</v>
      </c>
      <c r="D2275" t="s">
        <v>1658</v>
      </c>
      <c r="E2275" t="s">
        <v>1659</v>
      </c>
      <c r="F2275" t="s">
        <v>1660</v>
      </c>
      <c r="G2275">
        <v>0.316</v>
      </c>
      <c r="H2275">
        <v>0</v>
      </c>
      <c r="I2275">
        <v>0</v>
      </c>
      <c r="J2275">
        <v>0.316</v>
      </c>
      <c r="K2275" t="s">
        <v>18</v>
      </c>
      <c r="L2275">
        <v>0.68337700000000001</v>
      </c>
      <c r="M2275">
        <v>0.68618299999999999</v>
      </c>
    </row>
    <row r="2276" spans="1:13" ht="15" x14ac:dyDescent="0.3">
      <c r="A2276" s="1"/>
      <c r="B2276" t="s">
        <v>8</v>
      </c>
      <c r="C2276" t="s">
        <v>5167</v>
      </c>
      <c r="D2276" t="s">
        <v>11869</v>
      </c>
      <c r="E2276" t="s">
        <v>11396</v>
      </c>
      <c r="F2276" t="s">
        <v>11870</v>
      </c>
      <c r="G2276">
        <v>0.316</v>
      </c>
      <c r="H2276">
        <v>0</v>
      </c>
      <c r="I2276">
        <v>0</v>
      </c>
      <c r="J2276">
        <v>0.316</v>
      </c>
      <c r="K2276" t="s">
        <v>18</v>
      </c>
      <c r="L2276">
        <v>0.69165100000000002</v>
      </c>
      <c r="M2276">
        <v>0.70125700000000002</v>
      </c>
    </row>
    <row r="2277" spans="1:13" ht="15" x14ac:dyDescent="0.3">
      <c r="A2277" s="1"/>
      <c r="B2277" t="s">
        <v>8</v>
      </c>
      <c r="C2277" t="s">
        <v>3397</v>
      </c>
      <c r="D2277" t="s">
        <v>11871</v>
      </c>
      <c r="E2277" t="s">
        <v>7140</v>
      </c>
      <c r="F2277" t="s">
        <v>11872</v>
      </c>
      <c r="G2277">
        <v>0.315</v>
      </c>
      <c r="H2277">
        <v>0</v>
      </c>
      <c r="I2277">
        <v>0</v>
      </c>
      <c r="J2277">
        <v>0.315</v>
      </c>
      <c r="K2277" t="s">
        <v>18</v>
      </c>
      <c r="L2277">
        <v>0.64929899999999996</v>
      </c>
      <c r="M2277">
        <v>0.65910000000000002</v>
      </c>
    </row>
    <row r="2278" spans="1:13" ht="15" x14ac:dyDescent="0.3">
      <c r="A2278" s="1"/>
      <c r="B2278" t="s">
        <v>8</v>
      </c>
      <c r="C2278" t="s">
        <v>4127</v>
      </c>
      <c r="D2278" t="s">
        <v>11479</v>
      </c>
      <c r="E2278" t="s">
        <v>8476</v>
      </c>
      <c r="F2278" t="s">
        <v>8477</v>
      </c>
      <c r="G2278">
        <v>0.312</v>
      </c>
      <c r="H2278">
        <v>0.66700000000000004</v>
      </c>
      <c r="I2278">
        <v>0</v>
      </c>
      <c r="J2278">
        <v>0.312</v>
      </c>
      <c r="K2278" t="s">
        <v>18</v>
      </c>
      <c r="L2278">
        <v>0.70242199999999999</v>
      </c>
      <c r="M2278">
        <v>0.70446600000000004</v>
      </c>
    </row>
    <row r="2279" spans="1:13" ht="15" x14ac:dyDescent="0.3">
      <c r="A2279" s="1"/>
      <c r="B2279" t="s">
        <v>8</v>
      </c>
      <c r="C2279" t="s">
        <v>3948</v>
      </c>
      <c r="D2279" t="s">
        <v>11873</v>
      </c>
      <c r="E2279" t="s">
        <v>8117</v>
      </c>
      <c r="F2279" t="s">
        <v>11874</v>
      </c>
      <c r="G2279">
        <v>0.309</v>
      </c>
      <c r="H2279">
        <v>0.33300000000000002</v>
      </c>
      <c r="I2279">
        <v>0</v>
      </c>
      <c r="J2279">
        <v>0.309</v>
      </c>
      <c r="K2279" t="s">
        <v>18</v>
      </c>
      <c r="L2279">
        <v>0.70645899999999995</v>
      </c>
      <c r="M2279">
        <v>0.71180900000000003</v>
      </c>
    </row>
    <row r="2280" spans="1:13" ht="15" x14ac:dyDescent="0.3">
      <c r="A2280" s="1"/>
      <c r="B2280" t="s">
        <v>8</v>
      </c>
      <c r="C2280" t="s">
        <v>5035</v>
      </c>
      <c r="D2280" t="s">
        <v>11485</v>
      </c>
      <c r="E2280" t="s">
        <v>11486</v>
      </c>
      <c r="F2280" t="s">
        <v>10211</v>
      </c>
      <c r="G2280">
        <v>0.30599999999999999</v>
      </c>
      <c r="H2280">
        <v>0</v>
      </c>
      <c r="I2280">
        <v>0</v>
      </c>
      <c r="J2280">
        <v>0.30599999999999999</v>
      </c>
      <c r="K2280" t="s">
        <v>18</v>
      </c>
      <c r="L2280">
        <v>0.66937800000000003</v>
      </c>
      <c r="M2280">
        <v>0.67615499999999995</v>
      </c>
    </row>
    <row r="2281" spans="1:13" ht="15" x14ac:dyDescent="0.3">
      <c r="A2281" s="1"/>
      <c r="B2281" t="s">
        <v>8</v>
      </c>
      <c r="C2281" t="s">
        <v>5029</v>
      </c>
      <c r="D2281" t="s">
        <v>11875</v>
      </c>
      <c r="E2281" t="s">
        <v>10199</v>
      </c>
      <c r="F2281" t="s">
        <v>11875</v>
      </c>
      <c r="G2281">
        <v>0.29599999999999999</v>
      </c>
      <c r="H2281">
        <v>0</v>
      </c>
      <c r="I2281">
        <v>0</v>
      </c>
      <c r="J2281">
        <v>0.29599999999999999</v>
      </c>
      <c r="K2281" t="s">
        <v>18</v>
      </c>
      <c r="L2281">
        <v>0.60070299999999999</v>
      </c>
      <c r="M2281">
        <v>0.603993</v>
      </c>
    </row>
    <row r="2282" spans="1:13" ht="15" x14ac:dyDescent="0.3">
      <c r="A2282" s="1"/>
      <c r="B2282" t="s">
        <v>8</v>
      </c>
      <c r="C2282" t="s">
        <v>1974</v>
      </c>
      <c r="D2282" t="s">
        <v>1991</v>
      </c>
      <c r="E2282" t="s">
        <v>1992</v>
      </c>
      <c r="F2282" t="s">
        <v>1993</v>
      </c>
      <c r="G2282">
        <v>0.29499999999999998</v>
      </c>
      <c r="H2282">
        <v>0</v>
      </c>
      <c r="I2282">
        <v>0.33300000000000002</v>
      </c>
      <c r="J2282">
        <v>0.29499999999999998</v>
      </c>
      <c r="K2282" t="s">
        <v>18</v>
      </c>
      <c r="L2282">
        <v>0.77461000000000002</v>
      </c>
      <c r="M2282">
        <v>0.76744199999999996</v>
      </c>
    </row>
    <row r="2283" spans="1:13" ht="15" x14ac:dyDescent="0.3">
      <c r="A2283" s="1"/>
      <c r="B2283" t="s">
        <v>8</v>
      </c>
      <c r="C2283" t="s">
        <v>971</v>
      </c>
      <c r="D2283" t="s">
        <v>975</v>
      </c>
      <c r="E2283" t="s">
        <v>973</v>
      </c>
      <c r="F2283" t="s">
        <v>976</v>
      </c>
      <c r="G2283">
        <v>0.29299999999999998</v>
      </c>
      <c r="H2283">
        <v>0</v>
      </c>
      <c r="I2283">
        <v>0</v>
      </c>
      <c r="J2283">
        <v>0.29299999999999998</v>
      </c>
      <c r="K2283" t="s">
        <v>18</v>
      </c>
      <c r="L2283">
        <v>0.64336599999999999</v>
      </c>
      <c r="M2283">
        <v>0.64248300000000003</v>
      </c>
    </row>
    <row r="2284" spans="1:13" ht="15" x14ac:dyDescent="0.3">
      <c r="A2284" s="1"/>
      <c r="B2284" t="s">
        <v>8</v>
      </c>
      <c r="C2284" t="s">
        <v>3431</v>
      </c>
      <c r="D2284" t="s">
        <v>7231</v>
      </c>
      <c r="E2284" t="s">
        <v>7211</v>
      </c>
      <c r="F2284" t="s">
        <v>10934</v>
      </c>
      <c r="G2284">
        <v>0.28999999999999998</v>
      </c>
      <c r="H2284">
        <v>0.28599999999999998</v>
      </c>
      <c r="I2284">
        <v>0</v>
      </c>
      <c r="J2284">
        <v>0.28999999999999998</v>
      </c>
      <c r="K2284" t="s">
        <v>18</v>
      </c>
      <c r="L2284">
        <v>0.64153199999999999</v>
      </c>
      <c r="M2284">
        <v>0.64797300000000002</v>
      </c>
    </row>
    <row r="2285" spans="1:13" ht="15" x14ac:dyDescent="0.3">
      <c r="A2285" s="1"/>
      <c r="B2285" t="s">
        <v>8</v>
      </c>
      <c r="C2285" t="s">
        <v>2184</v>
      </c>
      <c r="D2285" t="s">
        <v>2188</v>
      </c>
      <c r="E2285" t="s">
        <v>2186</v>
      </c>
      <c r="F2285" t="s">
        <v>2189</v>
      </c>
      <c r="G2285">
        <v>0.28899999999999998</v>
      </c>
      <c r="H2285">
        <v>0.25</v>
      </c>
      <c r="I2285">
        <v>0.14299999999999999</v>
      </c>
      <c r="J2285">
        <v>0.28899999999999998</v>
      </c>
      <c r="K2285" t="s">
        <v>18</v>
      </c>
      <c r="L2285">
        <v>0.73208600000000001</v>
      </c>
      <c r="M2285">
        <v>0.72178100000000001</v>
      </c>
    </row>
    <row r="2286" spans="1:13" ht="15" x14ac:dyDescent="0.3">
      <c r="A2286" s="1"/>
      <c r="B2286" t="s">
        <v>8</v>
      </c>
      <c r="C2286" t="s">
        <v>4688</v>
      </c>
      <c r="D2286" t="s">
        <v>11495</v>
      </c>
      <c r="E2286" t="s">
        <v>11496</v>
      </c>
      <c r="F2286" t="s">
        <v>11497</v>
      </c>
      <c r="G2286">
        <v>0.28899999999999998</v>
      </c>
      <c r="H2286">
        <v>0</v>
      </c>
      <c r="I2286">
        <v>0</v>
      </c>
      <c r="J2286">
        <v>0.28899999999999998</v>
      </c>
      <c r="K2286" t="s">
        <v>18</v>
      </c>
      <c r="L2286">
        <v>0.63041100000000005</v>
      </c>
      <c r="M2286">
        <v>0.63059399999999999</v>
      </c>
    </row>
    <row r="2287" spans="1:13" ht="15" x14ac:dyDescent="0.3">
      <c r="A2287" s="1"/>
      <c r="B2287" t="s">
        <v>8</v>
      </c>
      <c r="C2287" t="s">
        <v>4843</v>
      </c>
      <c r="D2287" s="3">
        <v>0.4</v>
      </c>
      <c r="E2287" t="s">
        <v>9822</v>
      </c>
      <c r="F2287" s="3">
        <v>0.4</v>
      </c>
      <c r="G2287">
        <v>0.28299999999999997</v>
      </c>
      <c r="H2287">
        <v>0</v>
      </c>
      <c r="I2287">
        <v>0</v>
      </c>
      <c r="J2287">
        <v>0.28299999999999997</v>
      </c>
      <c r="K2287" t="s">
        <v>18</v>
      </c>
      <c r="L2287">
        <v>0.64630900000000002</v>
      </c>
      <c r="M2287">
        <v>0.64413799999999999</v>
      </c>
    </row>
    <row r="2288" spans="1:13" ht="15" x14ac:dyDescent="0.3">
      <c r="A2288" s="1"/>
      <c r="B2288" t="s">
        <v>8</v>
      </c>
      <c r="C2288" t="s">
        <v>5191</v>
      </c>
      <c r="D2288" t="s">
        <v>11876</v>
      </c>
      <c r="E2288" t="s">
        <v>10485</v>
      </c>
      <c r="F2288" t="s">
        <v>11877</v>
      </c>
      <c r="G2288">
        <v>0.28299999999999997</v>
      </c>
      <c r="H2288">
        <v>0</v>
      </c>
      <c r="I2288">
        <v>0</v>
      </c>
      <c r="J2288">
        <v>0.28299999999999997</v>
      </c>
      <c r="K2288" t="s">
        <v>18</v>
      </c>
      <c r="L2288">
        <v>0.69866099999999998</v>
      </c>
      <c r="M2288">
        <v>0.69944799999999996</v>
      </c>
    </row>
    <row r="2289" spans="1:13" ht="15" x14ac:dyDescent="0.3">
      <c r="A2289" s="1"/>
      <c r="B2289" t="s">
        <v>8</v>
      </c>
      <c r="C2289" t="s">
        <v>3369</v>
      </c>
      <c r="D2289">
        <v>2007</v>
      </c>
      <c r="E2289" t="s">
        <v>10887</v>
      </c>
      <c r="F2289">
        <v>2007</v>
      </c>
      <c r="G2289">
        <v>0.28199999999999997</v>
      </c>
      <c r="H2289">
        <v>0</v>
      </c>
      <c r="I2289">
        <v>0</v>
      </c>
      <c r="J2289">
        <v>0.28199999999999997</v>
      </c>
      <c r="K2289" t="s">
        <v>18</v>
      </c>
      <c r="L2289">
        <v>0.64217299999999999</v>
      </c>
      <c r="M2289">
        <v>0.64380400000000004</v>
      </c>
    </row>
    <row r="2290" spans="1:13" ht="15" x14ac:dyDescent="0.3">
      <c r="A2290" s="1" t="s">
        <v>11878</v>
      </c>
      <c r="B2290" t="s">
        <v>8</v>
      </c>
      <c r="C2290" t="s">
        <v>4616</v>
      </c>
      <c r="D2290" t="s">
        <v>11879</v>
      </c>
      <c r="E2290" t="s">
        <v>9320</v>
      </c>
      <c r="F2290" t="s">
        <v>11880</v>
      </c>
      <c r="G2290">
        <v>0.27100000000000002</v>
      </c>
      <c r="H2290">
        <v>0.2</v>
      </c>
      <c r="I2290">
        <v>0.308</v>
      </c>
      <c r="J2290">
        <v>0.27100000000000002</v>
      </c>
      <c r="K2290" t="s">
        <v>18</v>
      </c>
      <c r="L2290">
        <v>0.765679</v>
      </c>
      <c r="M2290">
        <v>0.75731999999999999</v>
      </c>
    </row>
    <row r="2291" spans="1:13" ht="15" x14ac:dyDescent="0.3">
      <c r="A2291" s="1"/>
      <c r="B2291" t="s">
        <v>8</v>
      </c>
      <c r="C2291" t="s">
        <v>4989</v>
      </c>
      <c r="D2291" t="s">
        <v>11498</v>
      </c>
      <c r="E2291" t="s">
        <v>10107</v>
      </c>
      <c r="F2291" t="s">
        <v>11499</v>
      </c>
      <c r="G2291">
        <v>0.27100000000000002</v>
      </c>
      <c r="H2291">
        <v>0.2</v>
      </c>
      <c r="I2291">
        <v>0.2</v>
      </c>
      <c r="J2291">
        <v>0.27100000000000002</v>
      </c>
      <c r="K2291" t="s">
        <v>18</v>
      </c>
      <c r="L2291">
        <v>0.730877</v>
      </c>
      <c r="M2291">
        <v>0.72971299999999995</v>
      </c>
    </row>
    <row r="2292" spans="1:13" ht="15" x14ac:dyDescent="0.3">
      <c r="A2292" s="1"/>
      <c r="B2292" t="s">
        <v>8</v>
      </c>
      <c r="C2292" t="s">
        <v>4629</v>
      </c>
      <c r="D2292" t="s">
        <v>11881</v>
      </c>
      <c r="E2292" t="s">
        <v>11608</v>
      </c>
      <c r="F2292" t="s">
        <v>9344</v>
      </c>
      <c r="G2292">
        <v>0.26700000000000002</v>
      </c>
      <c r="H2292">
        <v>0.105</v>
      </c>
      <c r="I2292">
        <v>0.1</v>
      </c>
      <c r="J2292">
        <v>0.26700000000000002</v>
      </c>
      <c r="K2292" t="s">
        <v>18</v>
      </c>
      <c r="L2292">
        <v>0.62238800000000005</v>
      </c>
      <c r="M2292">
        <v>0.61396099999999998</v>
      </c>
    </row>
    <row r="2293" spans="1:13" ht="15" x14ac:dyDescent="0.3">
      <c r="A2293" s="1"/>
      <c r="B2293" t="s">
        <v>8</v>
      </c>
      <c r="C2293" t="s">
        <v>3976</v>
      </c>
      <c r="D2293" t="s">
        <v>11882</v>
      </c>
      <c r="E2293" t="s">
        <v>8179</v>
      </c>
      <c r="F2293" t="s">
        <v>10866</v>
      </c>
      <c r="G2293">
        <v>0.26400000000000001</v>
      </c>
      <c r="H2293">
        <v>0.14299999999999999</v>
      </c>
      <c r="I2293">
        <v>0</v>
      </c>
      <c r="J2293">
        <v>0.26400000000000001</v>
      </c>
      <c r="K2293" t="s">
        <v>18</v>
      </c>
      <c r="L2293">
        <v>0.71360299999999999</v>
      </c>
      <c r="M2293">
        <v>0.72287400000000002</v>
      </c>
    </row>
    <row r="2294" spans="1:13" ht="15" x14ac:dyDescent="0.3">
      <c r="A2294" s="1"/>
      <c r="B2294" t="s">
        <v>8</v>
      </c>
      <c r="C2294" t="s">
        <v>4481</v>
      </c>
      <c r="D2294" t="s">
        <v>7713</v>
      </c>
      <c r="E2294" t="s">
        <v>11216</v>
      </c>
      <c r="F2294" t="s">
        <v>11883</v>
      </c>
      <c r="G2294">
        <v>0.26400000000000001</v>
      </c>
      <c r="H2294">
        <v>0.2</v>
      </c>
      <c r="I2294">
        <v>0</v>
      </c>
      <c r="J2294">
        <v>0.26400000000000001</v>
      </c>
      <c r="K2294" t="s">
        <v>18</v>
      </c>
      <c r="L2294">
        <v>0.70497900000000002</v>
      </c>
      <c r="M2294">
        <v>0.69544300000000003</v>
      </c>
    </row>
    <row r="2295" spans="1:13" ht="15" x14ac:dyDescent="0.3">
      <c r="A2295" s="1"/>
      <c r="B2295" t="s">
        <v>8</v>
      </c>
      <c r="C2295" t="s">
        <v>4302</v>
      </c>
      <c r="D2295" t="s">
        <v>11884</v>
      </c>
      <c r="E2295" t="s">
        <v>11603</v>
      </c>
      <c r="F2295" t="s">
        <v>11885</v>
      </c>
      <c r="G2295">
        <v>0.25800000000000001</v>
      </c>
      <c r="H2295">
        <v>0</v>
      </c>
      <c r="I2295">
        <v>0</v>
      </c>
      <c r="J2295">
        <v>0.25800000000000001</v>
      </c>
      <c r="K2295" t="s">
        <v>18</v>
      </c>
      <c r="L2295">
        <v>0.66971800000000004</v>
      </c>
      <c r="M2295">
        <v>0.68604600000000004</v>
      </c>
    </row>
    <row r="2296" spans="1:13" ht="15" x14ac:dyDescent="0.3">
      <c r="A2296" s="1"/>
      <c r="B2296" t="s">
        <v>8</v>
      </c>
      <c r="C2296" t="s">
        <v>3211</v>
      </c>
      <c r="D2296" t="s">
        <v>11886</v>
      </c>
      <c r="E2296" t="s">
        <v>6721</v>
      </c>
      <c r="F2296" t="s">
        <v>11887</v>
      </c>
      <c r="G2296">
        <v>0.253</v>
      </c>
      <c r="H2296">
        <v>0</v>
      </c>
      <c r="I2296">
        <v>0</v>
      </c>
      <c r="J2296">
        <v>0.253</v>
      </c>
      <c r="K2296" t="s">
        <v>18</v>
      </c>
      <c r="L2296">
        <v>0.64141199999999998</v>
      </c>
      <c r="M2296">
        <v>0.64671500000000004</v>
      </c>
    </row>
    <row r="2297" spans="1:13" ht="15" x14ac:dyDescent="0.3">
      <c r="A2297" s="1"/>
      <c r="B2297" t="s">
        <v>8</v>
      </c>
      <c r="C2297" t="s">
        <v>588</v>
      </c>
      <c r="D2297" t="s">
        <v>583</v>
      </c>
      <c r="E2297" t="s">
        <v>590</v>
      </c>
      <c r="F2297" t="s">
        <v>585</v>
      </c>
      <c r="G2297">
        <v>0.25</v>
      </c>
      <c r="H2297">
        <v>0</v>
      </c>
      <c r="I2297">
        <v>0</v>
      </c>
      <c r="J2297">
        <v>0.25</v>
      </c>
      <c r="K2297" t="s">
        <v>18</v>
      </c>
      <c r="L2297">
        <v>0.71671300000000004</v>
      </c>
      <c r="M2297">
        <v>0.72426199999999996</v>
      </c>
    </row>
    <row r="2298" spans="1:13" ht="15" x14ac:dyDescent="0.3">
      <c r="A2298" s="1"/>
      <c r="B2298" t="s">
        <v>8</v>
      </c>
      <c r="C2298" t="s">
        <v>3833</v>
      </c>
      <c r="D2298" t="s">
        <v>3824</v>
      </c>
      <c r="E2298" t="s">
        <v>7910</v>
      </c>
      <c r="F2298" t="s">
        <v>7889</v>
      </c>
      <c r="G2298">
        <v>0.25</v>
      </c>
      <c r="H2298">
        <v>0</v>
      </c>
      <c r="I2298">
        <v>0</v>
      </c>
      <c r="J2298">
        <v>0.25</v>
      </c>
      <c r="K2298" t="s">
        <v>18</v>
      </c>
      <c r="L2298">
        <v>0.63880599999999998</v>
      </c>
      <c r="M2298">
        <v>0.64093800000000001</v>
      </c>
    </row>
    <row r="2299" spans="1:13" ht="15" x14ac:dyDescent="0.3">
      <c r="A2299" s="1" t="s">
        <v>11888</v>
      </c>
      <c r="B2299" t="s">
        <v>8</v>
      </c>
      <c r="C2299" t="s">
        <v>4277</v>
      </c>
      <c r="D2299" t="s">
        <v>11889</v>
      </c>
      <c r="E2299" t="s">
        <v>11481</v>
      </c>
      <c r="F2299" t="s">
        <v>11890</v>
      </c>
      <c r="G2299">
        <v>0.248</v>
      </c>
      <c r="H2299">
        <v>0</v>
      </c>
      <c r="I2299">
        <v>0</v>
      </c>
      <c r="J2299">
        <v>0.248</v>
      </c>
      <c r="K2299" t="s">
        <v>18</v>
      </c>
      <c r="L2299">
        <v>0.66210199999999997</v>
      </c>
      <c r="M2299">
        <v>0.66860699999999995</v>
      </c>
    </row>
    <row r="2300" spans="1:13" ht="15" x14ac:dyDescent="0.3">
      <c r="A2300" s="1"/>
      <c r="B2300" t="s">
        <v>8</v>
      </c>
      <c r="C2300" t="s">
        <v>1126</v>
      </c>
      <c r="D2300" t="s">
        <v>1129</v>
      </c>
      <c r="E2300" t="s">
        <v>1126</v>
      </c>
      <c r="F2300" t="s">
        <v>1130</v>
      </c>
      <c r="G2300">
        <v>0.247</v>
      </c>
      <c r="H2300">
        <v>0.26700000000000002</v>
      </c>
      <c r="I2300">
        <v>0.13300000000000001</v>
      </c>
      <c r="J2300">
        <v>0.247</v>
      </c>
      <c r="K2300" t="s">
        <v>18</v>
      </c>
      <c r="L2300">
        <v>0.62119800000000003</v>
      </c>
      <c r="M2300">
        <v>0.63239599999999996</v>
      </c>
    </row>
    <row r="2301" spans="1:13" ht="15" x14ac:dyDescent="0.3">
      <c r="A2301" s="1"/>
      <c r="B2301" t="s">
        <v>8</v>
      </c>
      <c r="C2301" t="s">
        <v>4928</v>
      </c>
      <c r="D2301" t="s">
        <v>11517</v>
      </c>
      <c r="E2301" t="s">
        <v>11518</v>
      </c>
      <c r="F2301" t="s">
        <v>11519</v>
      </c>
      <c r="G2301">
        <v>0.24399999999999999</v>
      </c>
      <c r="H2301">
        <v>0.25</v>
      </c>
      <c r="I2301">
        <v>0.14299999999999999</v>
      </c>
      <c r="J2301">
        <v>0.24399999999999999</v>
      </c>
      <c r="K2301" t="s">
        <v>18</v>
      </c>
      <c r="L2301">
        <v>0.68645999999999996</v>
      </c>
      <c r="M2301">
        <v>0.69389000000000001</v>
      </c>
    </row>
    <row r="2302" spans="1:13" ht="15" x14ac:dyDescent="0.3">
      <c r="A2302" s="1"/>
      <c r="B2302" t="s">
        <v>8</v>
      </c>
      <c r="C2302" t="s">
        <v>3355</v>
      </c>
      <c r="D2302" t="s">
        <v>11891</v>
      </c>
      <c r="E2302" t="s">
        <v>11092</v>
      </c>
      <c r="F2302" t="s">
        <v>11892</v>
      </c>
      <c r="G2302">
        <v>0.24299999999999999</v>
      </c>
      <c r="H2302">
        <v>9.5000000000000001E-2</v>
      </c>
      <c r="I2302">
        <v>0</v>
      </c>
      <c r="J2302">
        <v>0.24299999999999999</v>
      </c>
      <c r="K2302" t="s">
        <v>18</v>
      </c>
      <c r="L2302">
        <v>0.70860299999999998</v>
      </c>
      <c r="M2302">
        <v>0.69516500000000003</v>
      </c>
    </row>
    <row r="2303" spans="1:13" ht="15" x14ac:dyDescent="0.3">
      <c r="A2303" s="1"/>
      <c r="B2303" t="s">
        <v>8</v>
      </c>
      <c r="C2303" t="s">
        <v>962</v>
      </c>
      <c r="D2303" t="s">
        <v>1047</v>
      </c>
      <c r="E2303" t="s">
        <v>964</v>
      </c>
      <c r="F2303" t="s">
        <v>1048</v>
      </c>
      <c r="G2303">
        <v>0.24</v>
      </c>
      <c r="H2303">
        <v>0</v>
      </c>
      <c r="I2303">
        <v>0</v>
      </c>
      <c r="J2303">
        <v>0.24</v>
      </c>
      <c r="K2303" t="s">
        <v>18</v>
      </c>
      <c r="L2303">
        <v>0.60020200000000001</v>
      </c>
      <c r="M2303">
        <v>0.608186</v>
      </c>
    </row>
    <row r="2304" spans="1:13" ht="15" x14ac:dyDescent="0.3">
      <c r="A2304" s="1"/>
      <c r="B2304" t="s">
        <v>8</v>
      </c>
      <c r="C2304" t="s">
        <v>4439</v>
      </c>
      <c r="D2304" t="s">
        <v>11197</v>
      </c>
      <c r="E2304" t="s">
        <v>4439</v>
      </c>
      <c r="F2304" t="s">
        <v>4437</v>
      </c>
      <c r="G2304">
        <v>0.23499999999999999</v>
      </c>
      <c r="H2304">
        <v>0</v>
      </c>
      <c r="I2304">
        <v>0</v>
      </c>
      <c r="J2304">
        <v>0.23499999999999999</v>
      </c>
      <c r="K2304" t="s">
        <v>18</v>
      </c>
      <c r="L2304">
        <v>0.60931999999999997</v>
      </c>
      <c r="M2304">
        <v>0.60934500000000003</v>
      </c>
    </row>
    <row r="2305" spans="1:13" ht="15" x14ac:dyDescent="0.3">
      <c r="A2305" s="1"/>
      <c r="B2305" t="s">
        <v>8</v>
      </c>
      <c r="C2305" t="s">
        <v>3449</v>
      </c>
      <c r="D2305" t="s">
        <v>11750</v>
      </c>
      <c r="E2305" t="s">
        <v>10694</v>
      </c>
      <c r="F2305" t="s">
        <v>11751</v>
      </c>
      <c r="G2305">
        <v>0.23300000000000001</v>
      </c>
      <c r="H2305">
        <v>0</v>
      </c>
      <c r="I2305">
        <v>0</v>
      </c>
      <c r="J2305">
        <v>0.23300000000000001</v>
      </c>
      <c r="K2305" t="s">
        <v>18</v>
      </c>
      <c r="L2305">
        <v>0.69366700000000003</v>
      </c>
      <c r="M2305">
        <v>0.70237000000000005</v>
      </c>
    </row>
    <row r="2306" spans="1:13" ht="15" x14ac:dyDescent="0.3">
      <c r="A2306" s="1"/>
      <c r="B2306" t="s">
        <v>8</v>
      </c>
      <c r="C2306" t="s">
        <v>4053</v>
      </c>
      <c r="D2306" t="s">
        <v>11893</v>
      </c>
      <c r="E2306" t="s">
        <v>10916</v>
      </c>
      <c r="F2306" t="s">
        <v>11894</v>
      </c>
      <c r="G2306">
        <v>0.23300000000000001</v>
      </c>
      <c r="H2306">
        <v>0</v>
      </c>
      <c r="I2306">
        <v>0</v>
      </c>
      <c r="J2306">
        <v>0.23300000000000001</v>
      </c>
      <c r="K2306" t="s">
        <v>18</v>
      </c>
      <c r="L2306">
        <v>0.65589299999999995</v>
      </c>
      <c r="M2306">
        <v>0.65930599999999995</v>
      </c>
    </row>
    <row r="2307" spans="1:13" ht="15" x14ac:dyDescent="0.3">
      <c r="A2307" s="1"/>
      <c r="B2307" t="s">
        <v>8</v>
      </c>
      <c r="C2307" t="s">
        <v>5194</v>
      </c>
      <c r="D2307" t="s">
        <v>11895</v>
      </c>
      <c r="E2307" t="s">
        <v>11360</v>
      </c>
      <c r="F2307" t="s">
        <v>11896</v>
      </c>
      <c r="G2307">
        <v>0.23</v>
      </c>
      <c r="H2307">
        <v>0</v>
      </c>
      <c r="I2307">
        <v>0</v>
      </c>
      <c r="J2307">
        <v>0.23</v>
      </c>
      <c r="K2307" t="s">
        <v>18</v>
      </c>
      <c r="L2307">
        <v>0.68258600000000003</v>
      </c>
      <c r="M2307">
        <v>0.69383700000000004</v>
      </c>
    </row>
    <row r="2308" spans="1:13" ht="15" x14ac:dyDescent="0.3">
      <c r="A2308" s="1"/>
      <c r="B2308" t="s">
        <v>8</v>
      </c>
      <c r="C2308" t="s">
        <v>4308</v>
      </c>
      <c r="D2308" t="s">
        <v>11897</v>
      </c>
      <c r="E2308" t="s">
        <v>11454</v>
      </c>
      <c r="F2308" t="s">
        <v>8756</v>
      </c>
      <c r="G2308">
        <v>0.22900000000000001</v>
      </c>
      <c r="H2308">
        <v>0.2</v>
      </c>
      <c r="I2308">
        <v>0</v>
      </c>
      <c r="J2308">
        <v>0.22900000000000001</v>
      </c>
      <c r="K2308" t="s">
        <v>18</v>
      </c>
      <c r="L2308">
        <v>0.63041000000000003</v>
      </c>
      <c r="M2308">
        <v>0.63704300000000003</v>
      </c>
    </row>
    <row r="2309" spans="1:13" ht="15" x14ac:dyDescent="0.3">
      <c r="A2309" s="1"/>
      <c r="B2309" t="s">
        <v>8</v>
      </c>
      <c r="C2309" t="s">
        <v>4238</v>
      </c>
      <c r="D2309" t="s">
        <v>11898</v>
      </c>
      <c r="E2309" t="s">
        <v>10777</v>
      </c>
      <c r="F2309" t="s">
        <v>11899</v>
      </c>
      <c r="G2309">
        <v>0.221</v>
      </c>
      <c r="H2309">
        <v>0</v>
      </c>
      <c r="I2309">
        <v>0</v>
      </c>
      <c r="J2309">
        <v>0.221</v>
      </c>
      <c r="K2309" t="s">
        <v>18</v>
      </c>
      <c r="L2309">
        <v>0.77263000000000004</v>
      </c>
      <c r="M2309">
        <v>0.76171999999999995</v>
      </c>
    </row>
    <row r="2310" spans="1:13" ht="15" x14ac:dyDescent="0.3">
      <c r="A2310" s="1"/>
      <c r="B2310" t="s">
        <v>8</v>
      </c>
      <c r="C2310" t="s">
        <v>3877</v>
      </c>
      <c r="D2310" t="s">
        <v>11900</v>
      </c>
      <c r="E2310" t="s">
        <v>10729</v>
      </c>
      <c r="F2310" t="s">
        <v>11901</v>
      </c>
      <c r="G2310">
        <v>0.216</v>
      </c>
      <c r="H2310">
        <v>0</v>
      </c>
      <c r="I2310">
        <v>0</v>
      </c>
      <c r="J2310">
        <v>0.216</v>
      </c>
      <c r="K2310" t="s">
        <v>18</v>
      </c>
      <c r="L2310">
        <v>0.65777300000000005</v>
      </c>
      <c r="M2310">
        <v>0.66137299999999999</v>
      </c>
    </row>
    <row r="2311" spans="1:13" ht="15" x14ac:dyDescent="0.3">
      <c r="A2311" s="1"/>
      <c r="B2311" t="s">
        <v>8</v>
      </c>
      <c r="C2311" t="s">
        <v>1901</v>
      </c>
      <c r="D2311">
        <v>278</v>
      </c>
      <c r="E2311" t="s">
        <v>1902</v>
      </c>
      <c r="F2311">
        <v>278</v>
      </c>
      <c r="G2311">
        <v>0.215</v>
      </c>
      <c r="H2311">
        <v>0</v>
      </c>
      <c r="I2311">
        <v>0</v>
      </c>
      <c r="J2311">
        <v>0.215</v>
      </c>
      <c r="K2311" t="s">
        <v>18</v>
      </c>
      <c r="L2311">
        <v>0.58369599999999999</v>
      </c>
      <c r="M2311">
        <v>0.59230400000000005</v>
      </c>
    </row>
    <row r="2312" spans="1:13" ht="15" x14ac:dyDescent="0.3">
      <c r="A2312" s="1"/>
      <c r="B2312" t="s">
        <v>8</v>
      </c>
      <c r="C2312" t="s">
        <v>4992</v>
      </c>
      <c r="D2312" t="s">
        <v>11525</v>
      </c>
      <c r="E2312" t="s">
        <v>11526</v>
      </c>
      <c r="F2312" t="s">
        <v>11527</v>
      </c>
      <c r="G2312">
        <v>0.215</v>
      </c>
      <c r="H2312">
        <v>0.182</v>
      </c>
      <c r="I2312">
        <v>0</v>
      </c>
      <c r="J2312">
        <v>0.215</v>
      </c>
      <c r="K2312" t="s">
        <v>18</v>
      </c>
      <c r="L2312">
        <v>0.69237499999999996</v>
      </c>
      <c r="M2312">
        <v>0.693272</v>
      </c>
    </row>
    <row r="2313" spans="1:13" ht="15" x14ac:dyDescent="0.3">
      <c r="A2313" s="1"/>
      <c r="B2313" t="s">
        <v>8</v>
      </c>
      <c r="C2313" t="s">
        <v>3321</v>
      </c>
      <c r="D2313" t="s">
        <v>10940</v>
      </c>
      <c r="E2313" t="s">
        <v>11528</v>
      </c>
      <c r="F2313" t="s">
        <v>6937</v>
      </c>
      <c r="G2313">
        <v>0.214</v>
      </c>
      <c r="H2313">
        <v>0.16700000000000001</v>
      </c>
      <c r="I2313">
        <v>0</v>
      </c>
      <c r="J2313">
        <v>0.214</v>
      </c>
      <c r="K2313" t="s">
        <v>18</v>
      </c>
      <c r="L2313">
        <v>0.714279</v>
      </c>
      <c r="M2313">
        <v>0.69914500000000002</v>
      </c>
    </row>
    <row r="2314" spans="1:13" ht="15" x14ac:dyDescent="0.3">
      <c r="A2314" s="1"/>
      <c r="B2314" t="s">
        <v>8</v>
      </c>
      <c r="C2314" t="s">
        <v>4726</v>
      </c>
      <c r="D2314" t="s">
        <v>11473</v>
      </c>
      <c r="E2314" t="s">
        <v>11529</v>
      </c>
      <c r="F2314" t="s">
        <v>11475</v>
      </c>
      <c r="G2314">
        <v>0.214</v>
      </c>
      <c r="H2314">
        <v>0.182</v>
      </c>
      <c r="I2314">
        <v>0</v>
      </c>
      <c r="J2314">
        <v>0.214</v>
      </c>
      <c r="K2314" t="s">
        <v>18</v>
      </c>
      <c r="L2314">
        <v>0.58626900000000004</v>
      </c>
      <c r="M2314">
        <v>0.57944099999999998</v>
      </c>
    </row>
    <row r="2315" spans="1:13" ht="15" x14ac:dyDescent="0.3">
      <c r="A2315" s="1"/>
      <c r="B2315" t="s">
        <v>8</v>
      </c>
      <c r="C2315" t="s">
        <v>5001</v>
      </c>
      <c r="D2315" t="s">
        <v>11902</v>
      </c>
      <c r="E2315" t="s">
        <v>11492</v>
      </c>
      <c r="F2315" t="s">
        <v>10133</v>
      </c>
      <c r="G2315">
        <v>0.214</v>
      </c>
      <c r="H2315">
        <v>0</v>
      </c>
      <c r="I2315">
        <v>0</v>
      </c>
      <c r="J2315">
        <v>0.214</v>
      </c>
      <c r="K2315" t="s">
        <v>18</v>
      </c>
      <c r="L2315">
        <v>0.65956800000000004</v>
      </c>
      <c r="M2315">
        <v>0.67525900000000005</v>
      </c>
    </row>
    <row r="2316" spans="1:13" ht="15" x14ac:dyDescent="0.3">
      <c r="A2316" s="1"/>
      <c r="B2316" t="s">
        <v>8</v>
      </c>
      <c r="C2316" s="3">
        <v>0.1</v>
      </c>
      <c r="D2316" t="s">
        <v>2348</v>
      </c>
      <c r="E2316" s="3">
        <v>0.1</v>
      </c>
      <c r="F2316" t="s">
        <v>2349</v>
      </c>
      <c r="G2316">
        <v>0.21</v>
      </c>
      <c r="H2316">
        <v>0</v>
      </c>
      <c r="I2316">
        <v>0</v>
      </c>
      <c r="J2316">
        <v>0.21</v>
      </c>
      <c r="K2316" t="s">
        <v>18</v>
      </c>
      <c r="L2316">
        <v>0.63179399999999997</v>
      </c>
      <c r="M2316">
        <v>0.62467499999999998</v>
      </c>
    </row>
    <row r="2317" spans="1:13" ht="15" x14ac:dyDescent="0.3">
      <c r="A2317" s="1" t="s">
        <v>11903</v>
      </c>
      <c r="B2317" t="s">
        <v>8</v>
      </c>
      <c r="C2317" t="s">
        <v>11530</v>
      </c>
      <c r="D2317" t="s">
        <v>11531</v>
      </c>
      <c r="E2317" t="s">
        <v>6886</v>
      </c>
      <c r="F2317" t="s">
        <v>6880</v>
      </c>
      <c r="G2317">
        <v>0.20399999999999999</v>
      </c>
      <c r="H2317">
        <v>0</v>
      </c>
      <c r="I2317">
        <v>0</v>
      </c>
      <c r="J2317">
        <v>0.20399999999999999</v>
      </c>
      <c r="K2317" t="s">
        <v>18</v>
      </c>
      <c r="L2317">
        <v>0.63374699999999995</v>
      </c>
      <c r="M2317">
        <v>0.63592899999999997</v>
      </c>
    </row>
    <row r="2318" spans="1:13" ht="15" x14ac:dyDescent="0.3">
      <c r="A2318" s="1"/>
      <c r="B2318" t="s">
        <v>8</v>
      </c>
      <c r="C2318" t="s">
        <v>936</v>
      </c>
      <c r="D2318" t="s">
        <v>927</v>
      </c>
      <c r="E2318" t="s">
        <v>937</v>
      </c>
      <c r="F2318" t="s">
        <v>924</v>
      </c>
      <c r="G2318">
        <v>0.20300000000000001</v>
      </c>
      <c r="H2318">
        <v>0</v>
      </c>
      <c r="I2318">
        <v>0</v>
      </c>
      <c r="J2318">
        <v>0.20300000000000001</v>
      </c>
      <c r="K2318" t="s">
        <v>18</v>
      </c>
      <c r="L2318">
        <v>0.58778699999999995</v>
      </c>
      <c r="M2318">
        <v>0.58571300000000004</v>
      </c>
    </row>
    <row r="2319" spans="1:13" ht="15" x14ac:dyDescent="0.3">
      <c r="A2319" s="1"/>
      <c r="B2319" t="s">
        <v>8</v>
      </c>
      <c r="C2319" t="s">
        <v>11181</v>
      </c>
      <c r="D2319" t="s">
        <v>11904</v>
      </c>
      <c r="E2319" t="s">
        <v>11183</v>
      </c>
      <c r="F2319" t="s">
        <v>11905</v>
      </c>
      <c r="G2319">
        <v>0.20200000000000001</v>
      </c>
      <c r="H2319">
        <v>0.182</v>
      </c>
      <c r="I2319">
        <v>0</v>
      </c>
      <c r="J2319">
        <v>0.20200000000000001</v>
      </c>
      <c r="K2319" t="s">
        <v>18</v>
      </c>
      <c r="L2319">
        <v>0.69643200000000005</v>
      </c>
      <c r="M2319">
        <v>0.69072100000000003</v>
      </c>
    </row>
    <row r="2320" spans="1:13" ht="15" x14ac:dyDescent="0.3">
      <c r="A2320" s="1"/>
      <c r="B2320" t="s">
        <v>8</v>
      </c>
      <c r="C2320" t="s">
        <v>4056</v>
      </c>
      <c r="D2320" t="s">
        <v>8323</v>
      </c>
      <c r="E2320" t="s">
        <v>10767</v>
      </c>
      <c r="F2320" t="s">
        <v>8325</v>
      </c>
      <c r="G2320">
        <v>0.19800000000000001</v>
      </c>
      <c r="H2320">
        <v>0</v>
      </c>
      <c r="I2320">
        <v>0</v>
      </c>
      <c r="J2320">
        <v>0.19800000000000001</v>
      </c>
      <c r="K2320" t="s">
        <v>18</v>
      </c>
      <c r="L2320">
        <v>0.677207</v>
      </c>
      <c r="M2320">
        <v>0.68186599999999997</v>
      </c>
    </row>
    <row r="2321" spans="1:13" ht="15" x14ac:dyDescent="0.3">
      <c r="A2321" s="1"/>
      <c r="B2321" t="s">
        <v>8</v>
      </c>
      <c r="C2321" t="s">
        <v>3959</v>
      </c>
      <c r="D2321" t="s">
        <v>11906</v>
      </c>
      <c r="E2321" t="s">
        <v>11407</v>
      </c>
      <c r="F2321" t="s">
        <v>11907</v>
      </c>
      <c r="G2321">
        <v>0.19600000000000001</v>
      </c>
      <c r="H2321">
        <v>0</v>
      </c>
      <c r="I2321">
        <v>0</v>
      </c>
      <c r="J2321">
        <v>0.19600000000000001</v>
      </c>
      <c r="K2321" t="s">
        <v>18</v>
      </c>
      <c r="L2321">
        <v>0.67500000000000004</v>
      </c>
      <c r="M2321">
        <v>0.67711299999999996</v>
      </c>
    </row>
    <row r="2322" spans="1:13" ht="15" x14ac:dyDescent="0.3">
      <c r="A2322" s="1"/>
      <c r="B2322" t="s">
        <v>8</v>
      </c>
      <c r="C2322" t="s">
        <v>3948</v>
      </c>
      <c r="D2322" t="s">
        <v>11908</v>
      </c>
      <c r="E2322" t="s">
        <v>8117</v>
      </c>
      <c r="F2322" t="s">
        <v>11909</v>
      </c>
      <c r="G2322">
        <v>0.191</v>
      </c>
      <c r="H2322">
        <v>0</v>
      </c>
      <c r="I2322">
        <v>0</v>
      </c>
      <c r="J2322">
        <v>0.191</v>
      </c>
      <c r="K2322" t="s">
        <v>18</v>
      </c>
      <c r="L2322">
        <v>0.63522599999999996</v>
      </c>
      <c r="M2322">
        <v>0.65303199999999995</v>
      </c>
    </row>
    <row r="2323" spans="1:13" ht="15" x14ac:dyDescent="0.3">
      <c r="A2323" s="1"/>
      <c r="B2323" t="s">
        <v>8</v>
      </c>
      <c r="C2323" t="s">
        <v>4833</v>
      </c>
      <c r="D2323" t="s">
        <v>9808</v>
      </c>
      <c r="E2323" t="s">
        <v>11537</v>
      </c>
      <c r="F2323" t="s">
        <v>9810</v>
      </c>
      <c r="G2323">
        <v>0.19</v>
      </c>
      <c r="H2323">
        <v>0</v>
      </c>
      <c r="I2323">
        <v>0</v>
      </c>
      <c r="J2323">
        <v>0.19</v>
      </c>
      <c r="K2323" t="s">
        <v>18</v>
      </c>
      <c r="L2323">
        <v>0.66713299999999998</v>
      </c>
      <c r="M2323">
        <v>0.67087300000000005</v>
      </c>
    </row>
    <row r="2324" spans="1:13" ht="15" x14ac:dyDescent="0.3">
      <c r="A2324" s="1"/>
      <c r="B2324" t="s">
        <v>8</v>
      </c>
      <c r="C2324" t="s">
        <v>5072</v>
      </c>
      <c r="D2324" t="s">
        <v>11910</v>
      </c>
      <c r="E2324" t="s">
        <v>10268</v>
      </c>
      <c r="F2324" t="s">
        <v>11911</v>
      </c>
      <c r="G2324">
        <v>0.187</v>
      </c>
      <c r="H2324">
        <v>0</v>
      </c>
      <c r="I2324">
        <v>0</v>
      </c>
      <c r="J2324">
        <v>0.187</v>
      </c>
      <c r="K2324" t="s">
        <v>18</v>
      </c>
      <c r="L2324">
        <v>0.56643500000000002</v>
      </c>
      <c r="M2324">
        <v>0.57367599999999996</v>
      </c>
    </row>
    <row r="2325" spans="1:13" ht="15" x14ac:dyDescent="0.3">
      <c r="A2325" s="1"/>
      <c r="B2325" t="s">
        <v>8</v>
      </c>
      <c r="C2325" t="s">
        <v>4662</v>
      </c>
      <c r="D2325" t="s">
        <v>11542</v>
      </c>
      <c r="E2325" t="s">
        <v>11543</v>
      </c>
      <c r="F2325" t="s">
        <v>11544</v>
      </c>
      <c r="G2325">
        <v>0.186</v>
      </c>
      <c r="H2325">
        <v>0</v>
      </c>
      <c r="I2325">
        <v>0</v>
      </c>
      <c r="J2325">
        <v>0.186</v>
      </c>
      <c r="K2325" t="s">
        <v>18</v>
      </c>
      <c r="L2325">
        <v>0.62467399999999995</v>
      </c>
      <c r="M2325">
        <v>0.62101099999999998</v>
      </c>
    </row>
    <row r="2326" spans="1:13" ht="15" x14ac:dyDescent="0.3">
      <c r="A2326" s="1"/>
      <c r="B2326" t="s">
        <v>8</v>
      </c>
      <c r="C2326" t="s">
        <v>1382</v>
      </c>
      <c r="D2326" t="s">
        <v>11252</v>
      </c>
      <c r="E2326" t="s">
        <v>1384</v>
      </c>
      <c r="F2326" t="s">
        <v>11254</v>
      </c>
      <c r="G2326">
        <v>0.183</v>
      </c>
      <c r="H2326">
        <v>0</v>
      </c>
      <c r="I2326">
        <v>0</v>
      </c>
      <c r="J2326">
        <v>0.183</v>
      </c>
      <c r="K2326" t="s">
        <v>18</v>
      </c>
      <c r="L2326">
        <v>0.65056499999999995</v>
      </c>
      <c r="M2326">
        <v>0.65388400000000002</v>
      </c>
    </row>
    <row r="2327" spans="1:13" ht="15" x14ac:dyDescent="0.3">
      <c r="A2327" s="1"/>
      <c r="B2327" t="s">
        <v>8</v>
      </c>
      <c r="C2327" t="s">
        <v>3378</v>
      </c>
      <c r="D2327" t="s">
        <v>10736</v>
      </c>
      <c r="E2327" t="s">
        <v>11545</v>
      </c>
      <c r="F2327" t="s">
        <v>10737</v>
      </c>
      <c r="G2327">
        <v>0.182</v>
      </c>
      <c r="H2327">
        <v>0</v>
      </c>
      <c r="I2327">
        <v>0</v>
      </c>
      <c r="J2327">
        <v>0.182</v>
      </c>
      <c r="K2327" t="s">
        <v>18</v>
      </c>
      <c r="L2327">
        <v>0.63951000000000002</v>
      </c>
      <c r="M2327">
        <v>0.63999200000000001</v>
      </c>
    </row>
    <row r="2328" spans="1:13" ht="15" x14ac:dyDescent="0.3">
      <c r="A2328" s="1"/>
      <c r="B2328" t="s">
        <v>8</v>
      </c>
      <c r="C2328" t="s">
        <v>3901</v>
      </c>
      <c r="D2328" t="s">
        <v>11912</v>
      </c>
      <c r="E2328" t="s">
        <v>8016</v>
      </c>
      <c r="F2328" t="s">
        <v>8015</v>
      </c>
      <c r="G2328">
        <v>0.18099999999999999</v>
      </c>
      <c r="H2328">
        <v>0</v>
      </c>
      <c r="I2328">
        <v>0</v>
      </c>
      <c r="J2328">
        <v>0.18099999999999999</v>
      </c>
      <c r="K2328" t="s">
        <v>18</v>
      </c>
      <c r="L2328">
        <v>0.69816199999999995</v>
      </c>
      <c r="M2328">
        <v>0.69771700000000003</v>
      </c>
    </row>
    <row r="2329" spans="1:13" ht="15" x14ac:dyDescent="0.3">
      <c r="A2329" s="1"/>
      <c r="B2329" t="s">
        <v>8</v>
      </c>
      <c r="C2329" t="s">
        <v>838</v>
      </c>
      <c r="D2329" t="s">
        <v>842</v>
      </c>
      <c r="E2329" t="s">
        <v>840</v>
      </c>
      <c r="F2329" t="s">
        <v>843</v>
      </c>
      <c r="G2329">
        <v>0.17299999999999999</v>
      </c>
      <c r="H2329">
        <v>0</v>
      </c>
      <c r="I2329">
        <v>0</v>
      </c>
      <c r="J2329">
        <v>0.17299999999999999</v>
      </c>
      <c r="K2329" t="s">
        <v>18</v>
      </c>
      <c r="L2329">
        <v>0.64378999999999997</v>
      </c>
      <c r="M2329">
        <v>0.64452900000000002</v>
      </c>
    </row>
    <row r="2330" spans="1:13" ht="15" x14ac:dyDescent="0.3">
      <c r="A2330" s="1"/>
      <c r="B2330" t="s">
        <v>8</v>
      </c>
      <c r="C2330" t="s">
        <v>1453</v>
      </c>
      <c r="D2330" t="s">
        <v>1457</v>
      </c>
      <c r="E2330" t="s">
        <v>1455</v>
      </c>
      <c r="F2330" t="s">
        <v>1458</v>
      </c>
      <c r="G2330">
        <v>0.17299999999999999</v>
      </c>
      <c r="H2330">
        <v>0</v>
      </c>
      <c r="I2330">
        <v>0</v>
      </c>
      <c r="J2330">
        <v>0.17299999999999999</v>
      </c>
      <c r="K2330" t="s">
        <v>18</v>
      </c>
      <c r="L2330">
        <v>0.67144000000000004</v>
      </c>
      <c r="M2330">
        <v>0.68078499999999997</v>
      </c>
    </row>
    <row r="2331" spans="1:13" ht="15" x14ac:dyDescent="0.3">
      <c r="A2331" s="1" t="s">
        <v>11913</v>
      </c>
      <c r="B2331" t="s">
        <v>8</v>
      </c>
      <c r="C2331" t="s">
        <v>3965</v>
      </c>
      <c r="D2331" t="s">
        <v>8133</v>
      </c>
      <c r="E2331" t="s">
        <v>11546</v>
      </c>
      <c r="F2331" t="s">
        <v>11547</v>
      </c>
      <c r="G2331">
        <v>0.17100000000000001</v>
      </c>
      <c r="H2331">
        <v>0</v>
      </c>
      <c r="I2331">
        <v>0</v>
      </c>
      <c r="J2331">
        <v>0.17100000000000001</v>
      </c>
      <c r="K2331" t="s">
        <v>18</v>
      </c>
      <c r="L2331">
        <v>0.68052000000000001</v>
      </c>
      <c r="M2331">
        <v>0.68535500000000005</v>
      </c>
    </row>
    <row r="2332" spans="1:13" ht="15" x14ac:dyDescent="0.3">
      <c r="A2332" s="1"/>
      <c r="B2332" t="s">
        <v>8</v>
      </c>
      <c r="C2332">
        <v>16</v>
      </c>
      <c r="D2332" t="s">
        <v>2280</v>
      </c>
      <c r="E2332">
        <v>16</v>
      </c>
      <c r="F2332" t="s">
        <v>2281</v>
      </c>
      <c r="G2332">
        <v>0.16600000000000001</v>
      </c>
      <c r="H2332">
        <v>0</v>
      </c>
      <c r="I2332">
        <v>0</v>
      </c>
      <c r="J2332">
        <v>0.16600000000000001</v>
      </c>
      <c r="K2332" t="s">
        <v>18</v>
      </c>
      <c r="L2332">
        <v>0.54248300000000005</v>
      </c>
      <c r="M2332">
        <v>0.551149</v>
      </c>
    </row>
    <row r="2333" spans="1:13" ht="15" x14ac:dyDescent="0.3">
      <c r="A2333" s="1"/>
      <c r="B2333" t="s">
        <v>8</v>
      </c>
      <c r="C2333" t="s">
        <v>3582</v>
      </c>
      <c r="D2333" t="s">
        <v>11548</v>
      </c>
      <c r="E2333" t="s">
        <v>11549</v>
      </c>
      <c r="F2333" t="s">
        <v>11550</v>
      </c>
      <c r="G2333">
        <v>0.16300000000000001</v>
      </c>
      <c r="H2333">
        <v>0.25</v>
      </c>
      <c r="I2333">
        <v>0.5</v>
      </c>
      <c r="J2333">
        <v>0.16300000000000001</v>
      </c>
      <c r="K2333" t="s">
        <v>18</v>
      </c>
      <c r="L2333">
        <v>0.81132700000000002</v>
      </c>
      <c r="M2333">
        <v>0.79668899999999998</v>
      </c>
    </row>
    <row r="2334" spans="1:13" ht="15" x14ac:dyDescent="0.3">
      <c r="A2334" s="1"/>
      <c r="B2334" t="s">
        <v>8</v>
      </c>
      <c r="C2334" t="s">
        <v>3334</v>
      </c>
      <c r="D2334" t="s">
        <v>11914</v>
      </c>
      <c r="E2334" t="s">
        <v>11558</v>
      </c>
      <c r="F2334" t="s">
        <v>6991</v>
      </c>
      <c r="G2334">
        <v>0.161</v>
      </c>
      <c r="H2334">
        <v>0</v>
      </c>
      <c r="I2334">
        <v>0</v>
      </c>
      <c r="J2334">
        <v>0.161</v>
      </c>
      <c r="K2334" t="s">
        <v>18</v>
      </c>
      <c r="L2334">
        <v>0.68962800000000002</v>
      </c>
      <c r="M2334">
        <v>0.69556099999999998</v>
      </c>
    </row>
    <row r="2335" spans="1:13" ht="15" x14ac:dyDescent="0.3">
      <c r="A2335" s="1"/>
      <c r="B2335" t="s">
        <v>8</v>
      </c>
      <c r="C2335" t="s">
        <v>4354</v>
      </c>
      <c r="D2335" t="s">
        <v>11915</v>
      </c>
      <c r="E2335" t="s">
        <v>11366</v>
      </c>
      <c r="F2335" t="s">
        <v>8865</v>
      </c>
      <c r="G2335">
        <v>0.159</v>
      </c>
      <c r="H2335">
        <v>0.4</v>
      </c>
      <c r="I2335">
        <v>0</v>
      </c>
      <c r="J2335">
        <v>0.159</v>
      </c>
      <c r="K2335" t="s">
        <v>18</v>
      </c>
      <c r="L2335">
        <v>0.626471</v>
      </c>
      <c r="M2335">
        <v>0.62852799999999998</v>
      </c>
    </row>
    <row r="2336" spans="1:13" ht="15" x14ac:dyDescent="0.3">
      <c r="A2336" s="1"/>
      <c r="B2336" t="s">
        <v>8</v>
      </c>
      <c r="C2336" t="s">
        <v>1789</v>
      </c>
      <c r="D2336" t="s">
        <v>1790</v>
      </c>
      <c r="E2336" t="s">
        <v>1791</v>
      </c>
      <c r="F2336" t="s">
        <v>1792</v>
      </c>
      <c r="G2336">
        <v>0.155</v>
      </c>
      <c r="H2336">
        <v>0.11799999999999999</v>
      </c>
      <c r="I2336">
        <v>0</v>
      </c>
      <c r="J2336">
        <v>0.155</v>
      </c>
      <c r="K2336" t="s">
        <v>18</v>
      </c>
      <c r="L2336">
        <v>0.63069900000000001</v>
      </c>
      <c r="M2336">
        <v>0.62892499999999996</v>
      </c>
    </row>
    <row r="2337" spans="1:13" ht="15" x14ac:dyDescent="0.3">
      <c r="A2337" s="1"/>
      <c r="B2337" t="s">
        <v>8</v>
      </c>
      <c r="C2337" t="s">
        <v>5007</v>
      </c>
      <c r="D2337" t="s">
        <v>11916</v>
      </c>
      <c r="E2337" t="s">
        <v>11508</v>
      </c>
      <c r="F2337" t="s">
        <v>10152</v>
      </c>
      <c r="G2337">
        <v>0.152</v>
      </c>
      <c r="H2337">
        <v>0</v>
      </c>
      <c r="I2337">
        <v>0</v>
      </c>
      <c r="J2337">
        <v>0.152</v>
      </c>
      <c r="K2337" t="s">
        <v>18</v>
      </c>
      <c r="L2337">
        <v>0.66053300000000004</v>
      </c>
      <c r="M2337">
        <v>0.68153799999999998</v>
      </c>
    </row>
    <row r="2338" spans="1:13" ht="15" x14ac:dyDescent="0.3">
      <c r="A2338" s="1"/>
      <c r="B2338" t="s">
        <v>8</v>
      </c>
      <c r="C2338" t="s">
        <v>11555</v>
      </c>
      <c r="D2338" t="s">
        <v>263</v>
      </c>
      <c r="E2338" t="s">
        <v>11555</v>
      </c>
      <c r="F2338" t="s">
        <v>11556</v>
      </c>
      <c r="G2338">
        <v>0.14599999999999999</v>
      </c>
      <c r="H2338">
        <v>0.8</v>
      </c>
      <c r="I2338">
        <v>0</v>
      </c>
      <c r="J2338">
        <v>0.14599999999999999</v>
      </c>
      <c r="K2338" t="s">
        <v>18</v>
      </c>
      <c r="L2338">
        <v>0.56935199999999997</v>
      </c>
      <c r="M2338">
        <v>0.57983499999999999</v>
      </c>
    </row>
    <row r="2339" spans="1:13" ht="15" x14ac:dyDescent="0.3">
      <c r="A2339" s="1"/>
      <c r="B2339" t="s">
        <v>8</v>
      </c>
      <c r="C2339" t="s">
        <v>4493</v>
      </c>
      <c r="D2339" t="s">
        <v>11917</v>
      </c>
      <c r="E2339" t="s">
        <v>9084</v>
      </c>
      <c r="F2339" t="s">
        <v>11918</v>
      </c>
      <c r="G2339">
        <v>0.129</v>
      </c>
      <c r="H2339">
        <v>0.154</v>
      </c>
      <c r="I2339">
        <v>0.154</v>
      </c>
      <c r="J2339">
        <v>0.129</v>
      </c>
      <c r="K2339" t="s">
        <v>18</v>
      </c>
      <c r="L2339">
        <v>0.64065300000000003</v>
      </c>
      <c r="M2339">
        <v>0.62997199999999998</v>
      </c>
    </row>
    <row r="2340" spans="1:13" ht="15" x14ac:dyDescent="0.3">
      <c r="A2340" s="1"/>
      <c r="B2340" t="s">
        <v>8</v>
      </c>
      <c r="C2340" t="s">
        <v>902</v>
      </c>
      <c r="D2340" t="s">
        <v>903</v>
      </c>
      <c r="E2340" t="s">
        <v>904</v>
      </c>
      <c r="F2340" t="s">
        <v>905</v>
      </c>
      <c r="G2340">
        <v>0.126</v>
      </c>
      <c r="H2340">
        <v>0</v>
      </c>
      <c r="I2340">
        <v>0.14299999999999999</v>
      </c>
      <c r="J2340">
        <v>0.126</v>
      </c>
      <c r="K2340" t="s">
        <v>18</v>
      </c>
      <c r="L2340">
        <v>0.64271199999999995</v>
      </c>
      <c r="M2340">
        <v>0.65014499999999997</v>
      </c>
    </row>
    <row r="2341" spans="1:13" ht="15" x14ac:dyDescent="0.3">
      <c r="A2341" s="1"/>
      <c r="B2341" t="s">
        <v>8</v>
      </c>
      <c r="C2341" t="s">
        <v>4459</v>
      </c>
      <c r="D2341" t="s">
        <v>11563</v>
      </c>
      <c r="E2341" t="s">
        <v>11564</v>
      </c>
      <c r="F2341" t="s">
        <v>9011</v>
      </c>
      <c r="G2341">
        <v>0.122</v>
      </c>
      <c r="H2341">
        <v>0</v>
      </c>
      <c r="I2341">
        <v>0</v>
      </c>
      <c r="J2341">
        <v>0.122</v>
      </c>
      <c r="K2341" t="s">
        <v>18</v>
      </c>
      <c r="L2341">
        <v>0.65399300000000005</v>
      </c>
      <c r="M2341">
        <v>0.65347</v>
      </c>
    </row>
    <row r="2342" spans="1:13" ht="15" x14ac:dyDescent="0.3">
      <c r="A2342" s="1"/>
      <c r="B2342" t="s">
        <v>8</v>
      </c>
      <c r="C2342" t="s">
        <v>3970</v>
      </c>
      <c r="D2342" t="s">
        <v>11882</v>
      </c>
      <c r="E2342" t="s">
        <v>8161</v>
      </c>
      <c r="F2342" t="s">
        <v>10866</v>
      </c>
      <c r="G2342">
        <v>0.114</v>
      </c>
      <c r="H2342">
        <v>0</v>
      </c>
      <c r="I2342">
        <v>0</v>
      </c>
      <c r="J2342">
        <v>0.114</v>
      </c>
      <c r="K2342" t="s">
        <v>18</v>
      </c>
      <c r="L2342">
        <v>0.66824700000000004</v>
      </c>
      <c r="M2342">
        <v>0.67332800000000004</v>
      </c>
    </row>
    <row r="2343" spans="1:13" ht="15" x14ac:dyDescent="0.3">
      <c r="A2343" s="1"/>
      <c r="B2343" t="s">
        <v>8</v>
      </c>
      <c r="C2343" t="s">
        <v>4723</v>
      </c>
      <c r="D2343" t="s">
        <v>11919</v>
      </c>
      <c r="E2343" t="s">
        <v>11474</v>
      </c>
      <c r="F2343" t="s">
        <v>11920</v>
      </c>
      <c r="G2343">
        <v>0.109</v>
      </c>
      <c r="H2343">
        <v>0</v>
      </c>
      <c r="I2343">
        <v>0</v>
      </c>
      <c r="J2343">
        <v>0.109</v>
      </c>
      <c r="K2343" t="s">
        <v>18</v>
      </c>
      <c r="L2343">
        <v>0.64371400000000001</v>
      </c>
      <c r="M2343">
        <v>0.626359</v>
      </c>
    </row>
    <row r="2344" spans="1:13" ht="15" x14ac:dyDescent="0.3">
      <c r="A2344" s="1" t="s">
        <v>11921</v>
      </c>
      <c r="B2344" t="s">
        <v>8</v>
      </c>
      <c r="C2344" t="s">
        <v>3824</v>
      </c>
      <c r="D2344" t="s">
        <v>11922</v>
      </c>
      <c r="E2344" t="s">
        <v>11535</v>
      </c>
      <c r="F2344" t="s">
        <v>11923</v>
      </c>
      <c r="G2344">
        <v>0.1</v>
      </c>
      <c r="H2344">
        <v>0</v>
      </c>
      <c r="I2344">
        <v>0</v>
      </c>
      <c r="J2344">
        <v>0.1</v>
      </c>
      <c r="K2344" t="s">
        <v>18</v>
      </c>
      <c r="L2344">
        <v>0.629853</v>
      </c>
      <c r="M2344">
        <v>0.63192099999999995</v>
      </c>
    </row>
    <row r="2345" spans="1:13" ht="15" x14ac:dyDescent="0.3">
      <c r="A2345" s="1"/>
      <c r="B2345" t="s">
        <v>8</v>
      </c>
      <c r="C2345" t="s">
        <v>11570</v>
      </c>
      <c r="D2345" t="s">
        <v>11571</v>
      </c>
      <c r="E2345" t="s">
        <v>11572</v>
      </c>
      <c r="F2345" t="s">
        <v>11573</v>
      </c>
      <c r="G2345">
        <v>0.1</v>
      </c>
      <c r="H2345">
        <v>0</v>
      </c>
      <c r="I2345">
        <v>0</v>
      </c>
      <c r="J2345">
        <v>0.1</v>
      </c>
      <c r="K2345" t="s">
        <v>18</v>
      </c>
      <c r="L2345">
        <v>0.67120000000000002</v>
      </c>
      <c r="M2345">
        <v>0.66571999999999998</v>
      </c>
    </row>
    <row r="2346" spans="1:13" ht="15" x14ac:dyDescent="0.3">
      <c r="A2346" s="1"/>
      <c r="B2346" t="s">
        <v>8</v>
      </c>
      <c r="C2346" t="s">
        <v>2055</v>
      </c>
      <c r="D2346" t="s">
        <v>2059</v>
      </c>
      <c r="E2346" t="s">
        <v>2057</v>
      </c>
      <c r="F2346" t="s">
        <v>2060</v>
      </c>
      <c r="G2346">
        <v>8.3000000000000004E-2</v>
      </c>
      <c r="H2346">
        <v>0.14299999999999999</v>
      </c>
      <c r="I2346">
        <v>0.125</v>
      </c>
      <c r="J2346">
        <v>8.3000000000000004E-2</v>
      </c>
      <c r="K2346" t="s">
        <v>18</v>
      </c>
      <c r="L2346">
        <v>0.57225999999999999</v>
      </c>
      <c r="M2346">
        <v>0.57866300000000004</v>
      </c>
    </row>
    <row r="2347" spans="1:13" ht="15" x14ac:dyDescent="0.3">
      <c r="A2347" s="1"/>
      <c r="B2347" t="s">
        <v>8</v>
      </c>
      <c r="C2347" t="s">
        <v>3192</v>
      </c>
      <c r="D2347" t="s">
        <v>11924</v>
      </c>
      <c r="E2347" t="s">
        <v>10553</v>
      </c>
      <c r="F2347" t="s">
        <v>11925</v>
      </c>
      <c r="G2347">
        <v>7.1999999999999995E-2</v>
      </c>
      <c r="H2347">
        <v>0</v>
      </c>
      <c r="I2347">
        <v>0</v>
      </c>
      <c r="J2347">
        <v>7.1999999999999995E-2</v>
      </c>
      <c r="K2347" t="s">
        <v>18</v>
      </c>
      <c r="L2347">
        <v>0.66926699999999995</v>
      </c>
      <c r="M2347">
        <v>0.67382399999999998</v>
      </c>
    </row>
    <row r="2348" spans="1:13" ht="15" x14ac:dyDescent="0.3">
      <c r="A2348" s="1"/>
      <c r="B2348" t="s">
        <v>8</v>
      </c>
      <c r="C2348" t="s">
        <v>1132</v>
      </c>
      <c r="D2348" t="s">
        <v>1133</v>
      </c>
      <c r="E2348" t="s">
        <v>1132</v>
      </c>
      <c r="F2348" t="s">
        <v>1134</v>
      </c>
      <c r="G2348">
        <v>6.7000000000000004E-2</v>
      </c>
      <c r="H2348">
        <v>0</v>
      </c>
      <c r="I2348">
        <v>0</v>
      </c>
      <c r="J2348">
        <v>6.7000000000000004E-2</v>
      </c>
      <c r="K2348" t="s">
        <v>18</v>
      </c>
      <c r="L2348">
        <v>0.63714199999999999</v>
      </c>
      <c r="M2348">
        <v>0.63986900000000002</v>
      </c>
    </row>
    <row r="2349" spans="1:13" ht="15" x14ac:dyDescent="0.3">
      <c r="A2349" s="1"/>
      <c r="B2349" t="s">
        <v>8</v>
      </c>
      <c r="C2349" t="s">
        <v>3675</v>
      </c>
      <c r="D2349" t="s">
        <v>11926</v>
      </c>
      <c r="E2349" t="s">
        <v>11080</v>
      </c>
      <c r="F2349" t="s">
        <v>11927</v>
      </c>
      <c r="G2349">
        <v>6.7000000000000004E-2</v>
      </c>
      <c r="H2349">
        <v>0</v>
      </c>
      <c r="I2349">
        <v>0</v>
      </c>
      <c r="J2349">
        <v>6.7000000000000004E-2</v>
      </c>
      <c r="K2349" t="s">
        <v>18</v>
      </c>
      <c r="L2349">
        <v>0.60445099999999996</v>
      </c>
      <c r="M2349">
        <v>0.60734200000000005</v>
      </c>
    </row>
    <row r="2350" spans="1:13" ht="15" x14ac:dyDescent="0.3">
      <c r="A2350" s="1"/>
      <c r="B2350" t="s">
        <v>8</v>
      </c>
      <c r="C2350" t="s">
        <v>661</v>
      </c>
      <c r="D2350" t="s">
        <v>646</v>
      </c>
      <c r="E2350" t="s">
        <v>640</v>
      </c>
      <c r="F2350" t="s">
        <v>647</v>
      </c>
      <c r="G2350">
        <v>6.5000000000000002E-2</v>
      </c>
      <c r="H2350">
        <v>0.16700000000000001</v>
      </c>
      <c r="I2350">
        <v>0</v>
      </c>
      <c r="J2350">
        <v>6.5000000000000002E-2</v>
      </c>
      <c r="K2350" t="s">
        <v>18</v>
      </c>
      <c r="L2350">
        <v>0.65098999999999996</v>
      </c>
      <c r="M2350">
        <v>0.65458899999999998</v>
      </c>
    </row>
    <row r="2351" spans="1:13" ht="15" x14ac:dyDescent="0.3">
      <c r="A2351" s="1"/>
      <c r="B2351" t="s">
        <v>8</v>
      </c>
      <c r="C2351" t="s">
        <v>4548</v>
      </c>
      <c r="D2351" t="s">
        <v>9207</v>
      </c>
      <c r="E2351" t="s">
        <v>11539</v>
      </c>
      <c r="F2351" t="s">
        <v>9208</v>
      </c>
      <c r="G2351">
        <v>6.3E-2</v>
      </c>
      <c r="H2351">
        <v>9.5000000000000001E-2</v>
      </c>
      <c r="I2351">
        <v>8.6999999999999994E-2</v>
      </c>
      <c r="J2351">
        <v>6.3E-2</v>
      </c>
      <c r="K2351" t="s">
        <v>18</v>
      </c>
      <c r="L2351">
        <v>0.63289300000000004</v>
      </c>
      <c r="M2351">
        <v>0.63420200000000004</v>
      </c>
    </row>
    <row r="2352" spans="1:13" ht="15" x14ac:dyDescent="0.3">
      <c r="A2352" s="1"/>
      <c r="B2352" t="s">
        <v>8</v>
      </c>
      <c r="C2352" t="s">
        <v>4394</v>
      </c>
      <c r="D2352" t="s">
        <v>11579</v>
      </c>
      <c r="E2352" t="s">
        <v>11580</v>
      </c>
      <c r="F2352" t="s">
        <v>8923</v>
      </c>
      <c r="G2352">
        <v>5.8999999999999997E-2</v>
      </c>
      <c r="H2352">
        <v>0.154</v>
      </c>
      <c r="I2352">
        <v>0</v>
      </c>
      <c r="J2352">
        <v>5.8999999999999997E-2</v>
      </c>
      <c r="K2352" t="s">
        <v>18</v>
      </c>
      <c r="L2352">
        <v>0.572268</v>
      </c>
      <c r="M2352">
        <v>0.57561899999999999</v>
      </c>
    </row>
    <row r="2353" spans="1:13" ht="15" x14ac:dyDescent="0.3">
      <c r="A2353" s="1"/>
      <c r="B2353" t="s">
        <v>8</v>
      </c>
      <c r="C2353" t="s">
        <v>3930</v>
      </c>
      <c r="D2353" t="s">
        <v>11583</v>
      </c>
      <c r="E2353" t="s">
        <v>8064</v>
      </c>
      <c r="F2353" t="s">
        <v>11584</v>
      </c>
      <c r="G2353">
        <v>5.1999999999999998E-2</v>
      </c>
      <c r="H2353">
        <v>0</v>
      </c>
      <c r="I2353">
        <v>0</v>
      </c>
      <c r="J2353">
        <v>5.1999999999999998E-2</v>
      </c>
      <c r="K2353" t="s">
        <v>18</v>
      </c>
      <c r="L2353">
        <v>0.68654899999999996</v>
      </c>
      <c r="M2353">
        <v>0.68675799999999998</v>
      </c>
    </row>
    <row r="2354" spans="1:13" ht="15" x14ac:dyDescent="0.3">
      <c r="A2354" s="1"/>
      <c r="B2354" t="s">
        <v>8</v>
      </c>
      <c r="C2354" t="s">
        <v>4542</v>
      </c>
      <c r="D2354" t="s">
        <v>33</v>
      </c>
      <c r="E2354" t="s">
        <v>10936</v>
      </c>
      <c r="F2354" t="s">
        <v>32</v>
      </c>
      <c r="G2354">
        <v>4.8000000000000001E-2</v>
      </c>
      <c r="H2354">
        <v>0</v>
      </c>
      <c r="I2354">
        <v>0</v>
      </c>
      <c r="J2354">
        <v>4.8000000000000001E-2</v>
      </c>
      <c r="K2354" t="s">
        <v>18</v>
      </c>
      <c r="L2354">
        <v>0.63247799999999998</v>
      </c>
      <c r="M2354">
        <v>0.63012500000000005</v>
      </c>
    </row>
    <row r="2355" spans="1:13" ht="15" x14ac:dyDescent="0.3">
      <c r="A2355" s="1"/>
      <c r="B2355" t="s">
        <v>8</v>
      </c>
      <c r="C2355" t="s">
        <v>4619</v>
      </c>
      <c r="D2355" t="s">
        <v>11585</v>
      </c>
      <c r="E2355" t="s">
        <v>11586</v>
      </c>
      <c r="F2355" t="s">
        <v>9320</v>
      </c>
      <c r="G2355">
        <v>4.4999999999999998E-2</v>
      </c>
      <c r="H2355">
        <v>0</v>
      </c>
      <c r="I2355">
        <v>9.5000000000000001E-2</v>
      </c>
      <c r="J2355">
        <v>4.4999999999999998E-2</v>
      </c>
      <c r="K2355" t="s">
        <v>18</v>
      </c>
      <c r="L2355">
        <v>0.59342399999999995</v>
      </c>
      <c r="M2355">
        <v>0.594661</v>
      </c>
    </row>
    <row r="2356" spans="1:13" ht="15" x14ac:dyDescent="0.3">
      <c r="A2356" s="1"/>
      <c r="B2356" t="s">
        <v>8</v>
      </c>
      <c r="C2356" t="s">
        <v>11592</v>
      </c>
      <c r="D2356" t="s">
        <v>11593</v>
      </c>
      <c r="E2356" t="s">
        <v>11594</v>
      </c>
      <c r="F2356" t="s">
        <v>11595</v>
      </c>
      <c r="G2356">
        <v>3.9E-2</v>
      </c>
      <c r="H2356">
        <v>1</v>
      </c>
      <c r="I2356">
        <v>0</v>
      </c>
      <c r="J2356">
        <v>3.9E-2</v>
      </c>
      <c r="K2356" t="s">
        <v>18</v>
      </c>
      <c r="L2356">
        <v>0.67030000000000001</v>
      </c>
      <c r="M2356">
        <v>0.67599900000000002</v>
      </c>
    </row>
    <row r="2357" spans="1:13" ht="15" x14ac:dyDescent="0.3">
      <c r="A2357" s="1" t="s">
        <v>11928</v>
      </c>
      <c r="B2357" t="s">
        <v>8</v>
      </c>
      <c r="C2357" t="s">
        <v>5012</v>
      </c>
      <c r="D2357" t="s">
        <v>10166</v>
      </c>
      <c r="E2357" t="s">
        <v>10879</v>
      </c>
      <c r="F2357" t="s">
        <v>11929</v>
      </c>
      <c r="G2357">
        <v>3.2000000000000001E-2</v>
      </c>
      <c r="H2357">
        <v>0</v>
      </c>
      <c r="I2357">
        <v>0</v>
      </c>
      <c r="J2357">
        <v>3.2000000000000001E-2</v>
      </c>
      <c r="K2357" t="s">
        <v>18</v>
      </c>
      <c r="L2357">
        <v>0.59729900000000002</v>
      </c>
      <c r="M2357">
        <v>0.60284800000000005</v>
      </c>
    </row>
    <row r="2358" spans="1:13" ht="15" x14ac:dyDescent="0.3">
      <c r="A2358" s="1"/>
      <c r="B2358" t="s">
        <v>8</v>
      </c>
      <c r="C2358" t="s">
        <v>3633</v>
      </c>
      <c r="D2358" t="s">
        <v>11930</v>
      </c>
      <c r="E2358" t="s">
        <v>7542</v>
      </c>
      <c r="F2358" t="s">
        <v>11931</v>
      </c>
      <c r="G2358">
        <v>3.1E-2</v>
      </c>
      <c r="H2358">
        <v>0.154</v>
      </c>
      <c r="I2358">
        <v>0</v>
      </c>
      <c r="J2358">
        <v>3.1E-2</v>
      </c>
      <c r="K2358" t="s">
        <v>18</v>
      </c>
      <c r="L2358">
        <v>0.60518300000000003</v>
      </c>
      <c r="M2358">
        <v>0.61271200000000003</v>
      </c>
    </row>
    <row r="2359" spans="1:13" ht="15" x14ac:dyDescent="0.3">
      <c r="A2359" s="1"/>
      <c r="B2359" t="s">
        <v>8</v>
      </c>
      <c r="C2359" t="s">
        <v>4029</v>
      </c>
      <c r="D2359" t="s">
        <v>11596</v>
      </c>
      <c r="E2359" t="s">
        <v>11597</v>
      </c>
      <c r="F2359" t="s">
        <v>11598</v>
      </c>
      <c r="G2359">
        <v>2.8000000000000001E-2</v>
      </c>
      <c r="H2359">
        <v>0</v>
      </c>
      <c r="I2359">
        <v>0</v>
      </c>
      <c r="J2359">
        <v>2.8000000000000001E-2</v>
      </c>
      <c r="K2359" t="s">
        <v>18</v>
      </c>
      <c r="L2359">
        <v>0.59358200000000005</v>
      </c>
      <c r="M2359">
        <v>0.59594899999999995</v>
      </c>
    </row>
    <row r="2360" spans="1:13" ht="15" x14ac:dyDescent="0.3">
      <c r="A2360" s="1"/>
      <c r="B2360" t="s">
        <v>8</v>
      </c>
      <c r="C2360" t="s">
        <v>384</v>
      </c>
      <c r="D2360" t="s">
        <v>419</v>
      </c>
      <c r="E2360" t="s">
        <v>386</v>
      </c>
      <c r="F2360" t="s">
        <v>420</v>
      </c>
      <c r="G2360">
        <v>2.5000000000000001E-2</v>
      </c>
      <c r="H2360">
        <v>0.222</v>
      </c>
      <c r="I2360">
        <v>0</v>
      </c>
      <c r="J2360">
        <v>2.5000000000000001E-2</v>
      </c>
      <c r="K2360" t="s">
        <v>18</v>
      </c>
      <c r="L2360">
        <v>0.57373600000000002</v>
      </c>
      <c r="M2360">
        <v>0.57910499999999998</v>
      </c>
    </row>
    <row r="2361" spans="1:13" ht="15" x14ac:dyDescent="0.3">
      <c r="A2361" s="1"/>
      <c r="B2361" t="s">
        <v>8</v>
      </c>
      <c r="C2361" t="s">
        <v>3712</v>
      </c>
      <c r="D2361">
        <v>1949</v>
      </c>
      <c r="E2361" t="s">
        <v>7680</v>
      </c>
      <c r="F2361">
        <v>1949</v>
      </c>
      <c r="G2361">
        <v>1.9E-2</v>
      </c>
      <c r="H2361">
        <v>0</v>
      </c>
      <c r="I2361">
        <v>0</v>
      </c>
      <c r="J2361">
        <v>1.9E-2</v>
      </c>
      <c r="K2361" t="s">
        <v>18</v>
      </c>
      <c r="L2361">
        <v>0.54482799999999998</v>
      </c>
      <c r="M2361">
        <v>0.551535</v>
      </c>
    </row>
    <row r="2362" spans="1:13" ht="15" x14ac:dyDescent="0.3">
      <c r="A2362" s="1"/>
      <c r="B2362" t="s">
        <v>8</v>
      </c>
      <c r="C2362" t="s">
        <v>3951</v>
      </c>
      <c r="D2362" t="s">
        <v>11318</v>
      </c>
      <c r="E2362" t="s">
        <v>11368</v>
      </c>
      <c r="F2362" t="s">
        <v>11319</v>
      </c>
      <c r="G2362">
        <v>1.4E-2</v>
      </c>
      <c r="H2362">
        <v>0.11799999999999999</v>
      </c>
      <c r="I2362">
        <v>0</v>
      </c>
      <c r="J2362">
        <v>1.4E-2</v>
      </c>
      <c r="K2362" t="s">
        <v>18</v>
      </c>
      <c r="L2362">
        <v>0.66866300000000001</v>
      </c>
      <c r="M2362">
        <v>0.66960200000000003</v>
      </c>
    </row>
    <row r="2363" spans="1:13" ht="15" x14ac:dyDescent="0.3">
      <c r="A2363" s="1"/>
      <c r="B2363" t="s">
        <v>8</v>
      </c>
      <c r="C2363" t="s">
        <v>4702</v>
      </c>
      <c r="D2363" t="s">
        <v>11932</v>
      </c>
      <c r="E2363" t="s">
        <v>9540</v>
      </c>
      <c r="F2363" t="s">
        <v>11933</v>
      </c>
      <c r="G2363">
        <v>2E-3</v>
      </c>
      <c r="H2363">
        <v>0</v>
      </c>
      <c r="I2363">
        <v>0</v>
      </c>
      <c r="J2363">
        <v>2E-3</v>
      </c>
      <c r="K2363" t="s">
        <v>18</v>
      </c>
      <c r="L2363">
        <v>0.55855699999999997</v>
      </c>
      <c r="M2363">
        <v>0.56148299999999995</v>
      </c>
    </row>
    <row r="2364" spans="1:13" ht="15" x14ac:dyDescent="0.3">
      <c r="A2364" s="1"/>
      <c r="B2364" t="s">
        <v>8</v>
      </c>
      <c r="C2364">
        <v>500</v>
      </c>
      <c r="D2364">
        <v>500000</v>
      </c>
      <c r="E2364">
        <v>500</v>
      </c>
      <c r="F2364">
        <v>500000</v>
      </c>
      <c r="G2364">
        <v>0</v>
      </c>
      <c r="H2364">
        <v>0</v>
      </c>
      <c r="I2364">
        <v>0</v>
      </c>
      <c r="J2364">
        <v>0</v>
      </c>
      <c r="K2364" t="s">
        <v>18</v>
      </c>
      <c r="L2364">
        <v>0.83267000000000002</v>
      </c>
      <c r="M2364">
        <v>0.83267000000000002</v>
      </c>
    </row>
    <row r="2365" spans="1:13" ht="15" x14ac:dyDescent="0.3">
      <c r="A2365" s="1"/>
      <c r="B2365" t="s">
        <v>8</v>
      </c>
      <c r="C2365" t="s">
        <v>1587</v>
      </c>
      <c r="D2365">
        <v>4</v>
      </c>
      <c r="E2365" t="s">
        <v>1587</v>
      </c>
      <c r="F2365">
        <v>4</v>
      </c>
      <c r="G2365">
        <v>0</v>
      </c>
      <c r="H2365">
        <v>0</v>
      </c>
      <c r="I2365">
        <v>0</v>
      </c>
      <c r="J2365">
        <v>0</v>
      </c>
      <c r="K2365" t="s">
        <v>18</v>
      </c>
      <c r="L2365">
        <v>0.79834499999999997</v>
      </c>
      <c r="M2365">
        <v>0.80076899999999995</v>
      </c>
    </row>
    <row r="2366" spans="1:13" ht="15" x14ac:dyDescent="0.3">
      <c r="A2366" s="1"/>
      <c r="B2366" t="s">
        <v>8</v>
      </c>
      <c r="C2366">
        <v>5.5</v>
      </c>
      <c r="D2366">
        <v>7000000</v>
      </c>
      <c r="E2366">
        <v>5.5</v>
      </c>
      <c r="F2366">
        <v>7000000</v>
      </c>
      <c r="G2366">
        <v>0</v>
      </c>
      <c r="H2366">
        <v>0</v>
      </c>
      <c r="I2366">
        <v>0</v>
      </c>
      <c r="J2366">
        <v>0</v>
      </c>
      <c r="K2366" t="s">
        <v>18</v>
      </c>
      <c r="L2366">
        <v>0.72023599999999999</v>
      </c>
      <c r="M2366">
        <v>0.72236299999999998</v>
      </c>
    </row>
    <row r="2367" spans="1:13" ht="15" x14ac:dyDescent="0.3">
      <c r="A2367" s="1"/>
      <c r="B2367" t="s">
        <v>8</v>
      </c>
      <c r="C2367">
        <v>16</v>
      </c>
      <c r="D2367">
        <v>16000</v>
      </c>
      <c r="E2367">
        <v>16</v>
      </c>
      <c r="F2367">
        <v>16000</v>
      </c>
      <c r="G2367">
        <v>0</v>
      </c>
      <c r="H2367">
        <v>0</v>
      </c>
      <c r="I2367">
        <v>0</v>
      </c>
      <c r="J2367">
        <v>0</v>
      </c>
      <c r="K2367" t="s">
        <v>18</v>
      </c>
      <c r="L2367">
        <v>0.70614500000000002</v>
      </c>
      <c r="M2367">
        <v>0.70571700000000004</v>
      </c>
    </row>
    <row r="2368" spans="1:13" ht="15" x14ac:dyDescent="0.3">
      <c r="A2368" s="1"/>
      <c r="B2368" t="s">
        <v>8</v>
      </c>
      <c r="C2368">
        <v>415</v>
      </c>
      <c r="D2368">
        <v>415000</v>
      </c>
      <c r="E2368">
        <v>415</v>
      </c>
      <c r="F2368">
        <v>415000</v>
      </c>
      <c r="G2368">
        <v>0</v>
      </c>
      <c r="H2368">
        <v>0</v>
      </c>
      <c r="I2368">
        <v>0</v>
      </c>
      <c r="J2368">
        <v>0</v>
      </c>
      <c r="K2368" t="s">
        <v>18</v>
      </c>
      <c r="L2368">
        <v>0.80871400000000004</v>
      </c>
      <c r="M2368">
        <v>0.81085799999999997</v>
      </c>
    </row>
    <row r="2369" spans="1:13" ht="15" x14ac:dyDescent="0.3">
      <c r="A2369" s="1"/>
      <c r="B2369" t="s">
        <v>8</v>
      </c>
      <c r="C2369">
        <v>587</v>
      </c>
      <c r="D2369">
        <v>587000</v>
      </c>
      <c r="E2369">
        <v>587</v>
      </c>
      <c r="F2369">
        <v>587000</v>
      </c>
      <c r="G2369">
        <v>0</v>
      </c>
      <c r="H2369">
        <v>0</v>
      </c>
      <c r="I2369">
        <v>0</v>
      </c>
      <c r="J2369">
        <v>0</v>
      </c>
      <c r="K2369" t="s">
        <v>18</v>
      </c>
      <c r="L2369">
        <v>0.767096</v>
      </c>
      <c r="M2369">
        <v>0.76835900000000001</v>
      </c>
    </row>
    <row r="2370" spans="1:13" ht="15" x14ac:dyDescent="0.3">
      <c r="A2370" s="1"/>
      <c r="B2370" t="s">
        <v>8</v>
      </c>
      <c r="C2370" t="s">
        <v>3284</v>
      </c>
      <c r="D2370" s="8">
        <v>7.3999999999999996E-2</v>
      </c>
      <c r="E2370" t="s">
        <v>3284</v>
      </c>
      <c r="F2370" s="8">
        <v>7.3999999999999996E-2</v>
      </c>
      <c r="G2370">
        <v>0</v>
      </c>
      <c r="H2370">
        <v>0</v>
      </c>
      <c r="I2370">
        <v>0</v>
      </c>
      <c r="J2370">
        <v>0</v>
      </c>
      <c r="K2370" t="s">
        <v>18</v>
      </c>
      <c r="L2370">
        <v>0.89575899999999997</v>
      </c>
      <c r="M2370">
        <v>0.88676100000000002</v>
      </c>
    </row>
    <row r="2371" spans="1:13" ht="15" x14ac:dyDescent="0.3">
      <c r="A2371" s="1"/>
      <c r="B2371" t="s">
        <v>8</v>
      </c>
      <c r="C2371">
        <v>40</v>
      </c>
      <c r="D2371">
        <v>40000</v>
      </c>
      <c r="E2371">
        <v>40</v>
      </c>
      <c r="F2371">
        <v>40000</v>
      </c>
      <c r="G2371">
        <v>0</v>
      </c>
      <c r="H2371">
        <v>0</v>
      </c>
      <c r="I2371">
        <v>0</v>
      </c>
      <c r="J2371">
        <v>0</v>
      </c>
      <c r="K2371" t="s">
        <v>18</v>
      </c>
      <c r="L2371">
        <v>0.75103900000000001</v>
      </c>
      <c r="M2371">
        <v>0.75081900000000001</v>
      </c>
    </row>
    <row r="2372" spans="1:13" ht="15" x14ac:dyDescent="0.3">
      <c r="A2372" s="1"/>
      <c r="B2372" t="s">
        <v>8</v>
      </c>
      <c r="C2372">
        <v>2</v>
      </c>
      <c r="D2372">
        <v>2000</v>
      </c>
      <c r="E2372">
        <v>2</v>
      </c>
      <c r="F2372">
        <v>2000</v>
      </c>
      <c r="G2372">
        <v>0</v>
      </c>
      <c r="H2372">
        <v>0</v>
      </c>
      <c r="I2372">
        <v>0</v>
      </c>
      <c r="J2372">
        <v>0</v>
      </c>
      <c r="K2372" t="s">
        <v>18</v>
      </c>
      <c r="L2372">
        <v>0.76116799999999996</v>
      </c>
      <c r="M2372">
        <v>0.76116799999999996</v>
      </c>
    </row>
    <row r="2373" spans="1:13" ht="15" x14ac:dyDescent="0.3">
      <c r="A2373" s="1"/>
      <c r="B2373" t="s">
        <v>8</v>
      </c>
      <c r="C2373">
        <v>1935</v>
      </c>
      <c r="D2373">
        <v>1930</v>
      </c>
      <c r="E2373">
        <v>1935</v>
      </c>
      <c r="F2373">
        <v>1930</v>
      </c>
      <c r="G2373">
        <v>0</v>
      </c>
      <c r="H2373">
        <v>0</v>
      </c>
      <c r="I2373">
        <v>0</v>
      </c>
      <c r="J2373">
        <v>0</v>
      </c>
      <c r="K2373" t="s">
        <v>18</v>
      </c>
      <c r="L2373">
        <v>0.90658000000000005</v>
      </c>
      <c r="M2373">
        <v>0.90658000000000005</v>
      </c>
    </row>
    <row r="2374" spans="1:13" ht="15" x14ac:dyDescent="0.3">
      <c r="A2374" s="1"/>
      <c r="B2374" t="s">
        <v>8</v>
      </c>
      <c r="C2374" t="s">
        <v>4747</v>
      </c>
      <c r="D2374" t="s">
        <v>10874</v>
      </c>
      <c r="E2374" t="s">
        <v>9630</v>
      </c>
      <c r="F2374" t="s">
        <v>10876</v>
      </c>
      <c r="G2374">
        <v>-3.2000000000000001E-2</v>
      </c>
      <c r="H2374">
        <v>0</v>
      </c>
      <c r="I2374">
        <v>0</v>
      </c>
      <c r="J2374">
        <v>-3.2000000000000001E-2</v>
      </c>
      <c r="K2374" t="s">
        <v>18</v>
      </c>
      <c r="L2374">
        <v>0.63504700000000003</v>
      </c>
      <c r="M2374">
        <v>0.63340099999999999</v>
      </c>
    </row>
    <row r="2375" spans="1:13" ht="15" x14ac:dyDescent="0.3">
      <c r="A2375" s="1"/>
      <c r="B2375" t="s">
        <v>8</v>
      </c>
      <c r="C2375" t="s">
        <v>3367</v>
      </c>
      <c r="D2375" t="s">
        <v>11600</v>
      </c>
      <c r="E2375" t="s">
        <v>11358</v>
      </c>
      <c r="F2375" t="s">
        <v>3361</v>
      </c>
      <c r="G2375">
        <v>-5.7000000000000002E-2</v>
      </c>
      <c r="H2375">
        <v>0</v>
      </c>
      <c r="I2375">
        <v>0</v>
      </c>
      <c r="J2375">
        <v>-5.7000000000000002E-2</v>
      </c>
      <c r="K2375" t="s">
        <v>18</v>
      </c>
      <c r="L2375">
        <v>0.61242399999999997</v>
      </c>
      <c r="M2375">
        <v>0.62120200000000003</v>
      </c>
    </row>
    <row r="2376" spans="1:13" ht="15" x14ac:dyDescent="0.3">
      <c r="A2376" s="1"/>
      <c r="B2376" t="s">
        <v>15</v>
      </c>
      <c r="C2376">
        <v>308</v>
      </c>
      <c r="D2376">
        <v>308</v>
      </c>
      <c r="E2376">
        <v>308</v>
      </c>
      <c r="F2376">
        <v>308</v>
      </c>
      <c r="G2376">
        <v>1</v>
      </c>
      <c r="H2376">
        <v>1</v>
      </c>
      <c r="I2376">
        <v>1</v>
      </c>
      <c r="J2376">
        <v>1</v>
      </c>
      <c r="K2376" t="s">
        <v>7</v>
      </c>
      <c r="L2376">
        <v>1</v>
      </c>
      <c r="M2376">
        <v>1</v>
      </c>
    </row>
    <row r="2377" spans="1:13" ht="15" x14ac:dyDescent="0.3">
      <c r="A2377" s="1"/>
      <c r="B2377" t="s">
        <v>15</v>
      </c>
      <c r="C2377">
        <v>136</v>
      </c>
      <c r="D2377">
        <v>136</v>
      </c>
      <c r="E2377">
        <v>136</v>
      </c>
      <c r="F2377">
        <v>136</v>
      </c>
      <c r="G2377">
        <v>1</v>
      </c>
      <c r="H2377">
        <v>1</v>
      </c>
      <c r="I2377">
        <v>1</v>
      </c>
      <c r="J2377">
        <v>1</v>
      </c>
      <c r="K2377" t="s">
        <v>7</v>
      </c>
      <c r="L2377">
        <v>1</v>
      </c>
      <c r="M2377">
        <v>1</v>
      </c>
    </row>
    <row r="2378" spans="1:13" ht="15" x14ac:dyDescent="0.3">
      <c r="A2378" s="1"/>
      <c r="B2378" t="s">
        <v>15</v>
      </c>
      <c r="C2378">
        <v>118</v>
      </c>
      <c r="D2378">
        <v>118</v>
      </c>
      <c r="E2378">
        <v>118</v>
      </c>
      <c r="F2378">
        <v>118</v>
      </c>
      <c r="G2378">
        <v>1</v>
      </c>
      <c r="H2378">
        <v>1</v>
      </c>
      <c r="I2378">
        <v>1</v>
      </c>
      <c r="J2378">
        <v>1</v>
      </c>
      <c r="K2378" t="s">
        <v>7</v>
      </c>
      <c r="L2378">
        <v>1</v>
      </c>
      <c r="M2378">
        <v>1</v>
      </c>
    </row>
    <row r="2379" spans="1:13" ht="15" x14ac:dyDescent="0.3">
      <c r="A2379" s="1"/>
      <c r="B2379" t="s">
        <v>15</v>
      </c>
      <c r="C2379">
        <v>24</v>
      </c>
      <c r="D2379">
        <v>24</v>
      </c>
      <c r="E2379">
        <v>24</v>
      </c>
      <c r="F2379">
        <v>24</v>
      </c>
      <c r="G2379">
        <v>1</v>
      </c>
      <c r="H2379">
        <v>1</v>
      </c>
      <c r="I2379">
        <v>1</v>
      </c>
      <c r="J2379">
        <v>1</v>
      </c>
      <c r="K2379" t="s">
        <v>7</v>
      </c>
      <c r="L2379">
        <v>1</v>
      </c>
      <c r="M2379">
        <v>1</v>
      </c>
    </row>
    <row r="2380" spans="1:13" ht="15" x14ac:dyDescent="0.3">
      <c r="A2380" s="1"/>
      <c r="B2380" t="s">
        <v>15</v>
      </c>
      <c r="C2380">
        <v>24</v>
      </c>
      <c r="D2380">
        <v>24</v>
      </c>
      <c r="E2380">
        <v>24</v>
      </c>
      <c r="F2380">
        <v>24</v>
      </c>
      <c r="G2380">
        <v>1</v>
      </c>
      <c r="H2380">
        <v>1</v>
      </c>
      <c r="I2380">
        <v>1</v>
      </c>
      <c r="J2380">
        <v>1</v>
      </c>
      <c r="K2380" t="s">
        <v>7</v>
      </c>
      <c r="L2380">
        <v>1</v>
      </c>
      <c r="M2380">
        <v>1</v>
      </c>
    </row>
    <row r="2381" spans="1:13" ht="15" x14ac:dyDescent="0.3">
      <c r="A2381" s="1"/>
      <c r="B2381" t="s">
        <v>15</v>
      </c>
      <c r="C2381">
        <v>11</v>
      </c>
      <c r="D2381">
        <v>11</v>
      </c>
      <c r="E2381">
        <v>11</v>
      </c>
      <c r="F2381">
        <v>11</v>
      </c>
      <c r="G2381">
        <v>1</v>
      </c>
      <c r="H2381">
        <v>1</v>
      </c>
      <c r="I2381">
        <v>1</v>
      </c>
      <c r="J2381">
        <v>1</v>
      </c>
      <c r="K2381" t="s">
        <v>7</v>
      </c>
      <c r="L2381">
        <v>1</v>
      </c>
      <c r="M2381">
        <v>1</v>
      </c>
    </row>
    <row r="2382" spans="1:13" ht="15" x14ac:dyDescent="0.3">
      <c r="A2382" s="1"/>
      <c r="B2382" t="s">
        <v>15</v>
      </c>
      <c r="C2382" t="s">
        <v>109</v>
      </c>
      <c r="D2382" t="s">
        <v>109</v>
      </c>
      <c r="E2382" t="s">
        <v>109</v>
      </c>
      <c r="F2382" t="s">
        <v>109</v>
      </c>
      <c r="G2382">
        <v>1</v>
      </c>
      <c r="H2382">
        <v>1</v>
      </c>
      <c r="I2382">
        <v>1</v>
      </c>
      <c r="J2382">
        <v>1</v>
      </c>
      <c r="K2382" t="s">
        <v>7</v>
      </c>
      <c r="L2382">
        <v>1</v>
      </c>
      <c r="M2382">
        <v>1</v>
      </c>
    </row>
    <row r="2383" spans="1:13" ht="15" x14ac:dyDescent="0.3">
      <c r="A2383" s="1"/>
      <c r="B2383" t="s">
        <v>15</v>
      </c>
      <c r="C2383" t="s">
        <v>121</v>
      </c>
      <c r="D2383" t="s">
        <v>121</v>
      </c>
      <c r="E2383" t="s">
        <v>121</v>
      </c>
      <c r="F2383" t="s">
        <v>121</v>
      </c>
      <c r="G2383">
        <v>1</v>
      </c>
      <c r="H2383">
        <v>1</v>
      </c>
      <c r="I2383">
        <v>1</v>
      </c>
      <c r="J2383">
        <v>1</v>
      </c>
      <c r="K2383" t="s">
        <v>7</v>
      </c>
      <c r="L2383">
        <v>1</v>
      </c>
      <c r="M2383">
        <v>1</v>
      </c>
    </row>
    <row r="2384" spans="1:13" ht="15" x14ac:dyDescent="0.3">
      <c r="A2384" s="1"/>
      <c r="B2384" t="s">
        <v>15</v>
      </c>
      <c r="C2384">
        <v>17</v>
      </c>
      <c r="D2384">
        <v>17</v>
      </c>
      <c r="E2384">
        <v>17</v>
      </c>
      <c r="F2384">
        <v>17</v>
      </c>
      <c r="G2384">
        <v>1</v>
      </c>
      <c r="H2384">
        <v>1</v>
      </c>
      <c r="I2384">
        <v>1</v>
      </c>
      <c r="J2384">
        <v>1</v>
      </c>
      <c r="K2384" t="s">
        <v>7</v>
      </c>
      <c r="L2384">
        <v>1</v>
      </c>
      <c r="M2384">
        <v>1</v>
      </c>
    </row>
    <row r="2385" spans="1:13" ht="15" x14ac:dyDescent="0.3">
      <c r="A2385" s="1"/>
      <c r="B2385" t="s">
        <v>15</v>
      </c>
      <c r="C2385">
        <v>11</v>
      </c>
      <c r="D2385">
        <v>11</v>
      </c>
      <c r="E2385">
        <v>11</v>
      </c>
      <c r="F2385">
        <v>11</v>
      </c>
      <c r="G2385">
        <v>1</v>
      </c>
      <c r="H2385">
        <v>1</v>
      </c>
      <c r="I2385">
        <v>1</v>
      </c>
      <c r="J2385">
        <v>1</v>
      </c>
      <c r="K2385" t="s">
        <v>7</v>
      </c>
      <c r="L2385">
        <v>1</v>
      </c>
      <c r="M2385">
        <v>1</v>
      </c>
    </row>
    <row r="2386" spans="1:13" ht="15" x14ac:dyDescent="0.3">
      <c r="A2386" s="1"/>
      <c r="B2386" t="s">
        <v>15</v>
      </c>
      <c r="C2386">
        <v>17</v>
      </c>
      <c r="D2386">
        <v>17</v>
      </c>
      <c r="E2386">
        <v>17</v>
      </c>
      <c r="F2386">
        <v>17</v>
      </c>
      <c r="G2386">
        <v>1</v>
      </c>
      <c r="H2386">
        <v>1</v>
      </c>
      <c r="I2386">
        <v>1</v>
      </c>
      <c r="J2386">
        <v>1</v>
      </c>
      <c r="K2386" t="s">
        <v>7</v>
      </c>
      <c r="L2386">
        <v>1</v>
      </c>
      <c r="M2386">
        <v>1</v>
      </c>
    </row>
    <row r="2387" spans="1:13" ht="15" x14ac:dyDescent="0.3">
      <c r="A2387" s="1"/>
      <c r="B2387" t="s">
        <v>15</v>
      </c>
      <c r="C2387">
        <v>39</v>
      </c>
      <c r="D2387">
        <v>39</v>
      </c>
      <c r="E2387">
        <v>39</v>
      </c>
      <c r="F2387">
        <v>39</v>
      </c>
      <c r="G2387">
        <v>1</v>
      </c>
      <c r="H2387">
        <v>1</v>
      </c>
      <c r="I2387">
        <v>1</v>
      </c>
      <c r="J2387">
        <v>1</v>
      </c>
      <c r="K2387" t="s">
        <v>7</v>
      </c>
      <c r="L2387">
        <v>1</v>
      </c>
      <c r="M2387">
        <v>1</v>
      </c>
    </row>
    <row r="2388" spans="1:13" ht="15" x14ac:dyDescent="0.3">
      <c r="A2388" s="1"/>
      <c r="B2388" t="s">
        <v>15</v>
      </c>
      <c r="C2388">
        <v>38</v>
      </c>
      <c r="D2388">
        <v>38</v>
      </c>
      <c r="E2388">
        <v>38</v>
      </c>
      <c r="F2388">
        <v>38</v>
      </c>
      <c r="G2388">
        <v>1</v>
      </c>
      <c r="H2388">
        <v>1</v>
      </c>
      <c r="I2388">
        <v>1</v>
      </c>
      <c r="J2388">
        <v>1</v>
      </c>
      <c r="K2388" t="s">
        <v>7</v>
      </c>
      <c r="L2388">
        <v>1</v>
      </c>
      <c r="M2388">
        <v>1</v>
      </c>
    </row>
    <row r="2389" spans="1:13" ht="15" x14ac:dyDescent="0.3">
      <c r="A2389" s="1"/>
      <c r="B2389" t="s">
        <v>15</v>
      </c>
      <c r="C2389">
        <v>38</v>
      </c>
      <c r="D2389">
        <v>38</v>
      </c>
      <c r="E2389">
        <v>38</v>
      </c>
      <c r="F2389">
        <v>38</v>
      </c>
      <c r="G2389">
        <v>1</v>
      </c>
      <c r="H2389">
        <v>1</v>
      </c>
      <c r="I2389">
        <v>1</v>
      </c>
      <c r="J2389">
        <v>1</v>
      </c>
      <c r="K2389" t="s">
        <v>7</v>
      </c>
      <c r="L2389">
        <v>1</v>
      </c>
      <c r="M2389">
        <v>1</v>
      </c>
    </row>
    <row r="2390" spans="1:13" ht="15" x14ac:dyDescent="0.3">
      <c r="A2390" s="1"/>
      <c r="B2390" t="s">
        <v>15</v>
      </c>
      <c r="C2390">
        <v>39</v>
      </c>
      <c r="D2390">
        <v>39</v>
      </c>
      <c r="E2390">
        <v>39</v>
      </c>
      <c r="F2390">
        <v>39</v>
      </c>
      <c r="G2390">
        <v>1</v>
      </c>
      <c r="H2390">
        <v>1</v>
      </c>
      <c r="I2390">
        <v>1</v>
      </c>
      <c r="J2390">
        <v>1</v>
      </c>
      <c r="K2390" t="s">
        <v>7</v>
      </c>
      <c r="L2390">
        <v>1</v>
      </c>
      <c r="M2390">
        <v>1</v>
      </c>
    </row>
    <row r="2391" spans="1:13" ht="15" x14ac:dyDescent="0.3">
      <c r="A2391" s="1"/>
      <c r="B2391" t="s">
        <v>15</v>
      </c>
      <c r="C2391">
        <v>24</v>
      </c>
      <c r="D2391">
        <v>24</v>
      </c>
      <c r="E2391">
        <v>24</v>
      </c>
      <c r="F2391">
        <v>24</v>
      </c>
      <c r="G2391">
        <v>1</v>
      </c>
      <c r="H2391">
        <v>1</v>
      </c>
      <c r="I2391">
        <v>1</v>
      </c>
      <c r="J2391">
        <v>1</v>
      </c>
      <c r="K2391" t="s">
        <v>7</v>
      </c>
      <c r="L2391">
        <v>1</v>
      </c>
      <c r="M2391">
        <v>1</v>
      </c>
    </row>
    <row r="2392" spans="1:13" ht="15" x14ac:dyDescent="0.3">
      <c r="A2392" s="1"/>
      <c r="B2392" t="s">
        <v>15</v>
      </c>
      <c r="C2392" s="7">
        <v>0.13055555555555556</v>
      </c>
      <c r="D2392" s="7">
        <v>0.13055555555555556</v>
      </c>
      <c r="E2392" s="7">
        <v>0.13055555555555556</v>
      </c>
      <c r="F2392" s="7">
        <v>0.13055555555555556</v>
      </c>
      <c r="G2392">
        <v>1</v>
      </c>
      <c r="H2392">
        <v>1</v>
      </c>
      <c r="I2392">
        <v>1</v>
      </c>
      <c r="J2392">
        <v>1</v>
      </c>
      <c r="K2392" t="s">
        <v>7</v>
      </c>
      <c r="L2392">
        <v>1</v>
      </c>
      <c r="M2392">
        <v>1</v>
      </c>
    </row>
    <row r="2393" spans="1:13" ht="15" x14ac:dyDescent="0.3">
      <c r="A2393" s="1"/>
      <c r="B2393" t="s">
        <v>15</v>
      </c>
      <c r="C2393" s="7">
        <v>0.20208333333333331</v>
      </c>
      <c r="D2393" s="7">
        <v>0.20208333333333331</v>
      </c>
      <c r="E2393" s="7">
        <v>0.20208333333333331</v>
      </c>
      <c r="F2393" s="7">
        <v>0.20208333333333331</v>
      </c>
      <c r="G2393">
        <v>1</v>
      </c>
      <c r="H2393">
        <v>1</v>
      </c>
      <c r="I2393">
        <v>1</v>
      </c>
      <c r="J2393">
        <v>1</v>
      </c>
      <c r="K2393" t="s">
        <v>7</v>
      </c>
      <c r="L2393">
        <v>1</v>
      </c>
      <c r="M2393">
        <v>1</v>
      </c>
    </row>
    <row r="2394" spans="1:13" ht="15" x14ac:dyDescent="0.3">
      <c r="A2394" s="1"/>
      <c r="B2394" t="s">
        <v>15</v>
      </c>
      <c r="C2394">
        <v>711.98800000000006</v>
      </c>
      <c r="D2394">
        <v>711988</v>
      </c>
      <c r="E2394">
        <v>711.98800000000006</v>
      </c>
      <c r="F2394">
        <v>711988</v>
      </c>
      <c r="G2394">
        <v>1</v>
      </c>
      <c r="H2394">
        <v>1</v>
      </c>
      <c r="I2394">
        <v>1</v>
      </c>
      <c r="J2394">
        <v>1</v>
      </c>
      <c r="K2394" t="s">
        <v>7</v>
      </c>
      <c r="L2394">
        <v>0.74495199999999995</v>
      </c>
      <c r="M2394">
        <v>0.75085299999999999</v>
      </c>
    </row>
    <row r="2395" spans="1:13" ht="15" x14ac:dyDescent="0.3">
      <c r="A2395" s="1"/>
      <c r="B2395" t="s">
        <v>15</v>
      </c>
      <c r="C2395" t="s">
        <v>289</v>
      </c>
      <c r="D2395" s="8">
        <v>0.56200000000000006</v>
      </c>
      <c r="E2395" t="s">
        <v>289</v>
      </c>
      <c r="F2395" s="8">
        <v>0.56200000000000006</v>
      </c>
      <c r="G2395">
        <v>1</v>
      </c>
      <c r="H2395">
        <v>1</v>
      </c>
      <c r="I2395">
        <v>1</v>
      </c>
      <c r="J2395">
        <v>1</v>
      </c>
      <c r="K2395" t="s">
        <v>7</v>
      </c>
      <c r="L2395">
        <v>0.932114</v>
      </c>
      <c r="M2395">
        <v>0.93162299999999998</v>
      </c>
    </row>
    <row r="2396" spans="1:13" ht="15" x14ac:dyDescent="0.3">
      <c r="A2396" s="1"/>
      <c r="B2396" t="s">
        <v>15</v>
      </c>
      <c r="C2396">
        <v>1817</v>
      </c>
      <c r="D2396">
        <v>1817</v>
      </c>
      <c r="E2396">
        <v>1817</v>
      </c>
      <c r="F2396">
        <v>1817</v>
      </c>
      <c r="G2396">
        <v>1</v>
      </c>
      <c r="H2396">
        <v>1</v>
      </c>
      <c r="I2396">
        <v>1</v>
      </c>
      <c r="J2396">
        <v>1</v>
      </c>
      <c r="K2396" t="s">
        <v>7</v>
      </c>
      <c r="L2396">
        <v>1</v>
      </c>
      <c r="M2396">
        <v>1</v>
      </c>
    </row>
    <row r="2397" spans="1:13" ht="15" x14ac:dyDescent="0.3">
      <c r="A2397" s="1"/>
      <c r="B2397" t="s">
        <v>15</v>
      </c>
      <c r="C2397">
        <v>374</v>
      </c>
      <c r="D2397">
        <v>374</v>
      </c>
      <c r="E2397">
        <v>374</v>
      </c>
      <c r="F2397">
        <v>374</v>
      </c>
      <c r="G2397">
        <v>1</v>
      </c>
      <c r="H2397">
        <v>1</v>
      </c>
      <c r="I2397">
        <v>1</v>
      </c>
      <c r="J2397">
        <v>1</v>
      </c>
      <c r="K2397" t="s">
        <v>7</v>
      </c>
      <c r="L2397">
        <v>1</v>
      </c>
      <c r="M2397">
        <v>1</v>
      </c>
    </row>
    <row r="2398" spans="1:13" ht="15" x14ac:dyDescent="0.3">
      <c r="A2398" s="1"/>
      <c r="B2398" t="s">
        <v>15</v>
      </c>
      <c r="C2398">
        <v>1943</v>
      </c>
      <c r="D2398">
        <v>1943</v>
      </c>
      <c r="E2398">
        <v>1943</v>
      </c>
      <c r="F2398">
        <v>1943</v>
      </c>
      <c r="G2398">
        <v>1</v>
      </c>
      <c r="H2398">
        <v>1</v>
      </c>
      <c r="I2398">
        <v>1</v>
      </c>
      <c r="J2398">
        <v>1</v>
      </c>
      <c r="K2398" t="s">
        <v>7</v>
      </c>
      <c r="L2398">
        <v>1</v>
      </c>
      <c r="M2398">
        <v>1</v>
      </c>
    </row>
    <row r="2399" spans="1:13" ht="15" x14ac:dyDescent="0.3">
      <c r="A2399" s="1"/>
      <c r="B2399" t="s">
        <v>15</v>
      </c>
      <c r="C2399">
        <v>1943</v>
      </c>
      <c r="D2399">
        <v>1943</v>
      </c>
      <c r="E2399">
        <v>1943</v>
      </c>
      <c r="F2399">
        <v>1943</v>
      </c>
      <c r="G2399">
        <v>1</v>
      </c>
      <c r="H2399">
        <v>1</v>
      </c>
      <c r="I2399">
        <v>1</v>
      </c>
      <c r="J2399">
        <v>1</v>
      </c>
      <c r="K2399" t="s">
        <v>7</v>
      </c>
      <c r="L2399">
        <v>1</v>
      </c>
      <c r="M2399">
        <v>1</v>
      </c>
    </row>
    <row r="2400" spans="1:13" ht="15" x14ac:dyDescent="0.3">
      <c r="A2400" s="1"/>
      <c r="B2400" t="s">
        <v>15</v>
      </c>
      <c r="C2400">
        <v>1990</v>
      </c>
      <c r="D2400">
        <v>1990</v>
      </c>
      <c r="E2400">
        <v>1990</v>
      </c>
      <c r="F2400">
        <v>1990</v>
      </c>
      <c r="G2400">
        <v>1</v>
      </c>
      <c r="H2400">
        <v>1</v>
      </c>
      <c r="I2400">
        <v>1</v>
      </c>
      <c r="J2400">
        <v>1</v>
      </c>
      <c r="K2400" t="s">
        <v>7</v>
      </c>
      <c r="L2400">
        <v>1</v>
      </c>
      <c r="M2400">
        <v>1</v>
      </c>
    </row>
    <row r="2401" spans="1:13" ht="15" x14ac:dyDescent="0.3">
      <c r="A2401" s="1"/>
      <c r="B2401" t="s">
        <v>15</v>
      </c>
      <c r="C2401">
        <v>1886</v>
      </c>
      <c r="D2401">
        <v>1886</v>
      </c>
      <c r="E2401">
        <v>1886</v>
      </c>
      <c r="F2401">
        <v>1886</v>
      </c>
      <c r="G2401">
        <v>1</v>
      </c>
      <c r="H2401">
        <v>1</v>
      </c>
      <c r="I2401">
        <v>1</v>
      </c>
      <c r="J2401">
        <v>1</v>
      </c>
      <c r="K2401" t="s">
        <v>7</v>
      </c>
      <c r="L2401">
        <v>1</v>
      </c>
      <c r="M2401">
        <v>1</v>
      </c>
    </row>
    <row r="2402" spans="1:13" ht="15" x14ac:dyDescent="0.3">
      <c r="A2402" s="1"/>
      <c r="B2402" t="s">
        <v>15</v>
      </c>
      <c r="C2402">
        <v>1901</v>
      </c>
      <c r="D2402">
        <v>1901</v>
      </c>
      <c r="E2402">
        <v>1901</v>
      </c>
      <c r="F2402">
        <v>1901</v>
      </c>
      <c r="G2402">
        <v>1</v>
      </c>
      <c r="H2402">
        <v>1</v>
      </c>
      <c r="I2402">
        <v>1</v>
      </c>
      <c r="J2402">
        <v>1</v>
      </c>
      <c r="K2402" t="s">
        <v>7</v>
      </c>
      <c r="L2402">
        <v>1</v>
      </c>
      <c r="M2402">
        <v>1</v>
      </c>
    </row>
    <row r="2403" spans="1:13" ht="15" x14ac:dyDescent="0.3">
      <c r="A2403" s="1"/>
      <c r="B2403" t="s">
        <v>15</v>
      </c>
      <c r="C2403">
        <v>1943</v>
      </c>
      <c r="D2403">
        <v>1943</v>
      </c>
      <c r="E2403">
        <v>1943</v>
      </c>
      <c r="F2403">
        <v>1943</v>
      </c>
      <c r="G2403">
        <v>1</v>
      </c>
      <c r="H2403">
        <v>1</v>
      </c>
      <c r="I2403">
        <v>1</v>
      </c>
      <c r="J2403">
        <v>1</v>
      </c>
      <c r="K2403" t="s">
        <v>7</v>
      </c>
      <c r="L2403">
        <v>1</v>
      </c>
      <c r="M2403">
        <v>1</v>
      </c>
    </row>
    <row r="2404" spans="1:13" ht="15" x14ac:dyDescent="0.3">
      <c r="A2404" s="1"/>
      <c r="B2404" t="s">
        <v>15</v>
      </c>
      <c r="C2404">
        <v>38</v>
      </c>
      <c r="D2404">
        <v>38</v>
      </c>
      <c r="E2404">
        <v>38</v>
      </c>
      <c r="F2404">
        <v>38</v>
      </c>
      <c r="G2404">
        <v>1</v>
      </c>
      <c r="H2404">
        <v>1</v>
      </c>
      <c r="I2404">
        <v>1</v>
      </c>
      <c r="J2404">
        <v>1</v>
      </c>
      <c r="K2404" t="s">
        <v>7</v>
      </c>
      <c r="L2404">
        <v>1</v>
      </c>
      <c r="M2404">
        <v>1</v>
      </c>
    </row>
    <row r="2405" spans="1:13" ht="15" x14ac:dyDescent="0.3">
      <c r="A2405" s="1"/>
      <c r="B2405" t="s">
        <v>15</v>
      </c>
      <c r="C2405">
        <v>1937</v>
      </c>
      <c r="D2405">
        <v>1937</v>
      </c>
      <c r="E2405">
        <v>1937</v>
      </c>
      <c r="F2405">
        <v>1937</v>
      </c>
      <c r="G2405">
        <v>1</v>
      </c>
      <c r="H2405">
        <v>1</v>
      </c>
      <c r="I2405">
        <v>1</v>
      </c>
      <c r="J2405">
        <v>1</v>
      </c>
      <c r="K2405" t="s">
        <v>7</v>
      </c>
      <c r="L2405">
        <v>1</v>
      </c>
      <c r="M2405">
        <v>1</v>
      </c>
    </row>
    <row r="2406" spans="1:13" ht="15" x14ac:dyDescent="0.3">
      <c r="A2406" s="1"/>
      <c r="B2406" t="s">
        <v>15</v>
      </c>
      <c r="C2406">
        <v>1519</v>
      </c>
      <c r="D2406">
        <v>1519</v>
      </c>
      <c r="E2406">
        <v>1519</v>
      </c>
      <c r="F2406">
        <v>1519</v>
      </c>
      <c r="G2406">
        <v>1</v>
      </c>
      <c r="H2406">
        <v>1</v>
      </c>
      <c r="I2406">
        <v>1</v>
      </c>
      <c r="J2406">
        <v>1</v>
      </c>
      <c r="K2406" t="s">
        <v>7</v>
      </c>
      <c r="L2406">
        <v>1</v>
      </c>
      <c r="M2406">
        <v>1</v>
      </c>
    </row>
    <row r="2407" spans="1:13" ht="15" x14ac:dyDescent="0.3">
      <c r="A2407" s="1"/>
      <c r="B2407" t="s">
        <v>15</v>
      </c>
      <c r="C2407">
        <v>1520</v>
      </c>
      <c r="D2407">
        <v>1520</v>
      </c>
      <c r="E2407">
        <v>1520</v>
      </c>
      <c r="F2407">
        <v>1520</v>
      </c>
      <c r="G2407">
        <v>1</v>
      </c>
      <c r="H2407">
        <v>1</v>
      </c>
      <c r="I2407">
        <v>1</v>
      </c>
      <c r="J2407">
        <v>1</v>
      </c>
      <c r="K2407" t="s">
        <v>7</v>
      </c>
      <c r="L2407">
        <v>1</v>
      </c>
      <c r="M2407">
        <v>1</v>
      </c>
    </row>
    <row r="2408" spans="1:13" ht="15" x14ac:dyDescent="0.3">
      <c r="A2408" s="1"/>
      <c r="B2408" t="s">
        <v>15</v>
      </c>
      <c r="C2408" t="s">
        <v>1023</v>
      </c>
      <c r="D2408">
        <v>17786419</v>
      </c>
      <c r="E2408" t="s">
        <v>1023</v>
      </c>
      <c r="F2408">
        <v>17786419</v>
      </c>
      <c r="G2408">
        <v>1</v>
      </c>
      <c r="H2408">
        <v>1</v>
      </c>
      <c r="I2408">
        <v>1</v>
      </c>
      <c r="J2408">
        <v>1</v>
      </c>
      <c r="K2408" t="s">
        <v>7</v>
      </c>
      <c r="L2408">
        <v>0.65375700000000003</v>
      </c>
      <c r="M2408">
        <v>0.66406500000000002</v>
      </c>
    </row>
    <row r="2409" spans="1:13" ht="15" x14ac:dyDescent="0.3">
      <c r="A2409" s="1"/>
      <c r="B2409" t="s">
        <v>15</v>
      </c>
      <c r="C2409">
        <v>2014</v>
      </c>
      <c r="D2409">
        <v>2014</v>
      </c>
      <c r="E2409">
        <v>2014</v>
      </c>
      <c r="F2409">
        <v>2014</v>
      </c>
      <c r="G2409">
        <v>1</v>
      </c>
      <c r="H2409">
        <v>1</v>
      </c>
      <c r="I2409">
        <v>1</v>
      </c>
      <c r="J2409">
        <v>1</v>
      </c>
      <c r="K2409" t="s">
        <v>7</v>
      </c>
      <c r="L2409">
        <v>1</v>
      </c>
      <c r="M2409">
        <v>1</v>
      </c>
    </row>
    <row r="2410" spans="1:13" ht="15" x14ac:dyDescent="0.3">
      <c r="A2410" s="1"/>
      <c r="B2410" t="s">
        <v>15</v>
      </c>
      <c r="C2410">
        <v>2018</v>
      </c>
      <c r="D2410">
        <v>2018</v>
      </c>
      <c r="E2410">
        <v>2018</v>
      </c>
      <c r="F2410">
        <v>2018</v>
      </c>
      <c r="G2410">
        <v>1</v>
      </c>
      <c r="H2410">
        <v>1</v>
      </c>
      <c r="I2410">
        <v>1</v>
      </c>
      <c r="J2410">
        <v>1</v>
      </c>
      <c r="K2410" t="s">
        <v>7</v>
      </c>
      <c r="L2410">
        <v>1</v>
      </c>
      <c r="M2410">
        <v>1</v>
      </c>
    </row>
    <row r="2411" spans="1:13" ht="15" x14ac:dyDescent="0.3">
      <c r="A2411" s="1"/>
      <c r="B2411" t="s">
        <v>15</v>
      </c>
      <c r="C2411">
        <v>1998</v>
      </c>
      <c r="D2411">
        <v>1998</v>
      </c>
      <c r="E2411">
        <v>1998</v>
      </c>
      <c r="F2411">
        <v>1998</v>
      </c>
      <c r="G2411">
        <v>1</v>
      </c>
      <c r="H2411">
        <v>1</v>
      </c>
      <c r="I2411">
        <v>1</v>
      </c>
      <c r="J2411">
        <v>1</v>
      </c>
      <c r="K2411" t="s">
        <v>7</v>
      </c>
      <c r="L2411">
        <v>1</v>
      </c>
      <c r="M2411">
        <v>1</v>
      </c>
    </row>
    <row r="2412" spans="1:13" ht="15" x14ac:dyDescent="0.3">
      <c r="A2412" s="1"/>
      <c r="B2412" t="s">
        <v>15</v>
      </c>
      <c r="C2412">
        <v>1788</v>
      </c>
      <c r="D2412">
        <v>1788</v>
      </c>
      <c r="E2412">
        <v>1788</v>
      </c>
      <c r="F2412">
        <v>1788</v>
      </c>
      <c r="G2412">
        <v>1</v>
      </c>
      <c r="H2412">
        <v>1</v>
      </c>
      <c r="I2412">
        <v>1</v>
      </c>
      <c r="J2412">
        <v>1</v>
      </c>
      <c r="K2412" t="s">
        <v>7</v>
      </c>
      <c r="L2412">
        <v>1</v>
      </c>
      <c r="M2412">
        <v>1</v>
      </c>
    </row>
    <row r="2413" spans="1:13" ht="15" x14ac:dyDescent="0.3">
      <c r="A2413" s="1"/>
      <c r="B2413" t="s">
        <v>15</v>
      </c>
      <c r="C2413">
        <v>1685</v>
      </c>
      <c r="D2413">
        <v>1685</v>
      </c>
      <c r="E2413">
        <v>1685</v>
      </c>
      <c r="F2413">
        <v>1685</v>
      </c>
      <c r="G2413">
        <v>1</v>
      </c>
      <c r="H2413">
        <v>1</v>
      </c>
      <c r="I2413">
        <v>1</v>
      </c>
      <c r="J2413">
        <v>1</v>
      </c>
      <c r="K2413" t="s">
        <v>7</v>
      </c>
      <c r="L2413">
        <v>1</v>
      </c>
      <c r="M2413">
        <v>1</v>
      </c>
    </row>
    <row r="2414" spans="1:13" ht="15" x14ac:dyDescent="0.3">
      <c r="A2414" s="1"/>
      <c r="B2414" t="s">
        <v>15</v>
      </c>
      <c r="C2414">
        <v>390</v>
      </c>
      <c r="D2414">
        <v>390</v>
      </c>
      <c r="E2414">
        <v>390</v>
      </c>
      <c r="F2414">
        <v>390</v>
      </c>
      <c r="G2414">
        <v>1</v>
      </c>
      <c r="H2414">
        <v>1</v>
      </c>
      <c r="I2414">
        <v>1</v>
      </c>
      <c r="J2414">
        <v>1</v>
      </c>
      <c r="K2414" t="s">
        <v>7</v>
      </c>
      <c r="L2414">
        <v>1</v>
      </c>
      <c r="M2414">
        <v>1</v>
      </c>
    </row>
    <row r="2415" spans="1:13" ht="15" x14ac:dyDescent="0.3">
      <c r="A2415" s="1"/>
      <c r="B2415" t="s">
        <v>15</v>
      </c>
      <c r="C2415">
        <v>1530</v>
      </c>
      <c r="D2415">
        <v>1530</v>
      </c>
      <c r="E2415">
        <v>1530</v>
      </c>
      <c r="F2415">
        <v>1530</v>
      </c>
      <c r="G2415">
        <v>1</v>
      </c>
      <c r="H2415">
        <v>1</v>
      </c>
      <c r="I2415">
        <v>1</v>
      </c>
      <c r="J2415">
        <v>1</v>
      </c>
      <c r="K2415" t="s">
        <v>7</v>
      </c>
      <c r="L2415">
        <v>1</v>
      </c>
      <c r="M2415">
        <v>1</v>
      </c>
    </row>
    <row r="2416" spans="1:13" ht="15" x14ac:dyDescent="0.3">
      <c r="A2416" s="1"/>
      <c r="B2416" t="s">
        <v>15</v>
      </c>
      <c r="C2416">
        <v>1851</v>
      </c>
      <c r="D2416">
        <v>1851</v>
      </c>
      <c r="E2416">
        <v>1851</v>
      </c>
      <c r="F2416">
        <v>1851</v>
      </c>
      <c r="G2416">
        <v>1</v>
      </c>
      <c r="H2416">
        <v>1</v>
      </c>
      <c r="I2416">
        <v>1</v>
      </c>
      <c r="J2416">
        <v>1</v>
      </c>
      <c r="K2416" t="s">
        <v>7</v>
      </c>
      <c r="L2416">
        <v>1</v>
      </c>
      <c r="M2416">
        <v>1</v>
      </c>
    </row>
    <row r="2417" spans="1:13" ht="15" x14ac:dyDescent="0.3">
      <c r="A2417" s="1"/>
      <c r="B2417" t="s">
        <v>15</v>
      </c>
      <c r="C2417" s="3">
        <v>0.63</v>
      </c>
      <c r="D2417" s="3">
        <v>0.63</v>
      </c>
      <c r="E2417" s="3">
        <v>0.63</v>
      </c>
      <c r="F2417" s="3">
        <v>0.63</v>
      </c>
      <c r="G2417">
        <v>1</v>
      </c>
      <c r="H2417">
        <v>1</v>
      </c>
      <c r="I2417">
        <v>1</v>
      </c>
      <c r="J2417">
        <v>1</v>
      </c>
      <c r="K2417" t="s">
        <v>7</v>
      </c>
      <c r="L2417">
        <v>1</v>
      </c>
      <c r="M2417">
        <v>1</v>
      </c>
    </row>
    <row r="2418" spans="1:13" ht="15" x14ac:dyDescent="0.3">
      <c r="A2418" s="1"/>
      <c r="B2418" t="s">
        <v>15</v>
      </c>
      <c r="C2418">
        <v>5</v>
      </c>
      <c r="D2418">
        <v>5</v>
      </c>
      <c r="E2418">
        <v>5</v>
      </c>
      <c r="F2418">
        <v>5</v>
      </c>
      <c r="G2418">
        <v>1</v>
      </c>
      <c r="H2418">
        <v>1</v>
      </c>
      <c r="I2418">
        <v>1</v>
      </c>
      <c r="J2418">
        <v>1</v>
      </c>
      <c r="K2418" t="s">
        <v>7</v>
      </c>
      <c r="L2418">
        <v>1</v>
      </c>
      <c r="M2418">
        <v>1</v>
      </c>
    </row>
    <row r="2419" spans="1:13" ht="15" x14ac:dyDescent="0.3">
      <c r="A2419" s="1"/>
      <c r="B2419" t="s">
        <v>15</v>
      </c>
      <c r="C2419" t="s">
        <v>1589</v>
      </c>
      <c r="D2419" t="s">
        <v>1589</v>
      </c>
      <c r="E2419" t="s">
        <v>1589</v>
      </c>
      <c r="F2419" t="s">
        <v>1589</v>
      </c>
      <c r="G2419">
        <v>1</v>
      </c>
      <c r="H2419">
        <v>1</v>
      </c>
      <c r="I2419">
        <v>1</v>
      </c>
      <c r="J2419">
        <v>1</v>
      </c>
      <c r="K2419" t="s">
        <v>7</v>
      </c>
      <c r="L2419">
        <v>1</v>
      </c>
      <c r="M2419">
        <v>1</v>
      </c>
    </row>
    <row r="2420" spans="1:13" ht="15" x14ac:dyDescent="0.3">
      <c r="A2420" s="1"/>
      <c r="B2420" t="s">
        <v>15</v>
      </c>
      <c r="C2420">
        <v>1774</v>
      </c>
      <c r="D2420">
        <v>1774</v>
      </c>
      <c r="E2420">
        <v>1774</v>
      </c>
      <c r="F2420">
        <v>1774</v>
      </c>
      <c r="G2420">
        <v>1</v>
      </c>
      <c r="H2420">
        <v>1</v>
      </c>
      <c r="I2420">
        <v>1</v>
      </c>
      <c r="J2420">
        <v>1</v>
      </c>
      <c r="K2420" t="s">
        <v>7</v>
      </c>
      <c r="L2420">
        <v>1</v>
      </c>
      <c r="M2420">
        <v>1</v>
      </c>
    </row>
    <row r="2421" spans="1:13" ht="15" x14ac:dyDescent="0.3">
      <c r="A2421" s="1"/>
      <c r="B2421" t="s">
        <v>15</v>
      </c>
      <c r="C2421">
        <v>1895</v>
      </c>
      <c r="D2421">
        <v>1895</v>
      </c>
      <c r="E2421">
        <v>1895</v>
      </c>
      <c r="F2421">
        <v>1895</v>
      </c>
      <c r="G2421">
        <v>1</v>
      </c>
      <c r="H2421">
        <v>1</v>
      </c>
      <c r="I2421">
        <v>1</v>
      </c>
      <c r="J2421">
        <v>1</v>
      </c>
      <c r="K2421" t="s">
        <v>7</v>
      </c>
      <c r="L2421">
        <v>1</v>
      </c>
      <c r="M2421">
        <v>1</v>
      </c>
    </row>
    <row r="2422" spans="1:13" ht="15" x14ac:dyDescent="0.3">
      <c r="A2422" s="1"/>
      <c r="B2422" t="s">
        <v>15</v>
      </c>
      <c r="C2422" s="3">
        <v>0.12</v>
      </c>
      <c r="D2422" s="3">
        <v>0.12</v>
      </c>
      <c r="E2422" s="3">
        <v>0.12</v>
      </c>
      <c r="F2422" s="3">
        <v>0.12</v>
      </c>
      <c r="G2422">
        <v>1</v>
      </c>
      <c r="H2422">
        <v>1</v>
      </c>
      <c r="I2422">
        <v>1</v>
      </c>
      <c r="J2422">
        <v>1</v>
      </c>
      <c r="K2422" t="s">
        <v>7</v>
      </c>
      <c r="L2422">
        <v>1</v>
      </c>
      <c r="M2422">
        <v>1</v>
      </c>
    </row>
    <row r="2423" spans="1:13" ht="15" x14ac:dyDescent="0.3">
      <c r="A2423" s="1"/>
      <c r="B2423" t="s">
        <v>15</v>
      </c>
      <c r="C2423">
        <v>1973</v>
      </c>
      <c r="D2423">
        <v>1973</v>
      </c>
      <c r="E2423">
        <v>1973</v>
      </c>
      <c r="F2423">
        <v>1973</v>
      </c>
      <c r="G2423">
        <v>1</v>
      </c>
      <c r="H2423">
        <v>1</v>
      </c>
      <c r="I2423">
        <v>1</v>
      </c>
      <c r="J2423">
        <v>1</v>
      </c>
      <c r="K2423" t="s">
        <v>7</v>
      </c>
      <c r="L2423">
        <v>1</v>
      </c>
      <c r="M2423">
        <v>1</v>
      </c>
    </row>
    <row r="2424" spans="1:13" ht="15" x14ac:dyDescent="0.3">
      <c r="A2424" s="1"/>
      <c r="B2424" t="s">
        <v>15</v>
      </c>
      <c r="C2424" t="s">
        <v>1832</v>
      </c>
      <c r="D2424" s="3">
        <v>0.2</v>
      </c>
      <c r="E2424" s="3">
        <v>0.2</v>
      </c>
      <c r="F2424" s="3">
        <v>0.2</v>
      </c>
      <c r="G2424">
        <v>1</v>
      </c>
      <c r="H2424">
        <v>1</v>
      </c>
      <c r="I2424">
        <v>1</v>
      </c>
      <c r="J2424">
        <v>1</v>
      </c>
      <c r="K2424" t="s">
        <v>7</v>
      </c>
      <c r="L2424">
        <v>0.86639900000000003</v>
      </c>
      <c r="M2424">
        <v>0.87143999999999999</v>
      </c>
    </row>
    <row r="2425" spans="1:13" ht="15" x14ac:dyDescent="0.3">
      <c r="A2425" s="1"/>
      <c r="B2425" t="s">
        <v>15</v>
      </c>
      <c r="C2425">
        <v>1981</v>
      </c>
      <c r="D2425">
        <v>1981</v>
      </c>
      <c r="E2425">
        <v>1981</v>
      </c>
      <c r="F2425">
        <v>1981</v>
      </c>
      <c r="G2425">
        <v>1</v>
      </c>
      <c r="H2425">
        <v>1</v>
      </c>
      <c r="I2425">
        <v>1</v>
      </c>
      <c r="J2425">
        <v>1</v>
      </c>
      <c r="K2425" t="s">
        <v>7</v>
      </c>
      <c r="L2425">
        <v>1</v>
      </c>
      <c r="M2425">
        <v>1</v>
      </c>
    </row>
    <row r="2426" spans="1:13" ht="15" x14ac:dyDescent="0.3">
      <c r="A2426" s="1"/>
      <c r="B2426" t="s">
        <v>15</v>
      </c>
      <c r="C2426">
        <v>1972</v>
      </c>
      <c r="D2426">
        <v>1972</v>
      </c>
      <c r="E2426">
        <v>1972</v>
      </c>
      <c r="F2426">
        <v>1972</v>
      </c>
      <c r="G2426">
        <v>1</v>
      </c>
      <c r="H2426">
        <v>1</v>
      </c>
      <c r="I2426">
        <v>1</v>
      </c>
      <c r="J2426">
        <v>1</v>
      </c>
      <c r="K2426" t="s">
        <v>7</v>
      </c>
      <c r="L2426">
        <v>1</v>
      </c>
      <c r="M2426">
        <v>1</v>
      </c>
    </row>
    <row r="2427" spans="1:13" ht="15" x14ac:dyDescent="0.3">
      <c r="A2427" s="1"/>
      <c r="B2427" t="s">
        <v>15</v>
      </c>
      <c r="C2427">
        <v>1985</v>
      </c>
      <c r="D2427">
        <v>1985</v>
      </c>
      <c r="E2427">
        <v>1985</v>
      </c>
      <c r="F2427">
        <v>1985</v>
      </c>
      <c r="G2427">
        <v>1</v>
      </c>
      <c r="H2427">
        <v>1</v>
      </c>
      <c r="I2427">
        <v>1</v>
      </c>
      <c r="J2427">
        <v>1</v>
      </c>
      <c r="K2427" t="s">
        <v>7</v>
      </c>
      <c r="L2427">
        <v>1</v>
      </c>
      <c r="M2427">
        <v>1</v>
      </c>
    </row>
    <row r="2428" spans="1:13" ht="15" x14ac:dyDescent="0.3">
      <c r="A2428" s="1"/>
      <c r="B2428" t="s">
        <v>15</v>
      </c>
      <c r="C2428">
        <v>1979</v>
      </c>
      <c r="D2428">
        <v>1979</v>
      </c>
      <c r="E2428">
        <v>1979</v>
      </c>
      <c r="F2428">
        <v>1979</v>
      </c>
      <c r="G2428">
        <v>1</v>
      </c>
      <c r="H2428">
        <v>1</v>
      </c>
      <c r="I2428">
        <v>1</v>
      </c>
      <c r="J2428">
        <v>1</v>
      </c>
      <c r="K2428" t="s">
        <v>7</v>
      </c>
      <c r="L2428">
        <v>1</v>
      </c>
      <c r="M2428">
        <v>1</v>
      </c>
    </row>
    <row r="2429" spans="1:13" ht="15" x14ac:dyDescent="0.3">
      <c r="A2429" s="1"/>
      <c r="B2429" t="s">
        <v>15</v>
      </c>
      <c r="C2429">
        <v>1964</v>
      </c>
      <c r="D2429">
        <v>1964</v>
      </c>
      <c r="E2429">
        <v>1964</v>
      </c>
      <c r="F2429">
        <v>1964</v>
      </c>
      <c r="G2429">
        <v>1</v>
      </c>
      <c r="H2429">
        <v>1</v>
      </c>
      <c r="I2429">
        <v>1</v>
      </c>
      <c r="J2429">
        <v>1</v>
      </c>
      <c r="K2429" t="s">
        <v>7</v>
      </c>
      <c r="L2429">
        <v>1</v>
      </c>
      <c r="M2429">
        <v>1</v>
      </c>
    </row>
    <row r="2430" spans="1:13" ht="15" x14ac:dyDescent="0.3">
      <c r="A2430" s="1"/>
      <c r="B2430" t="s">
        <v>15</v>
      </c>
      <c r="C2430">
        <v>1950</v>
      </c>
      <c r="D2430">
        <v>1950</v>
      </c>
      <c r="E2430">
        <v>1950</v>
      </c>
      <c r="F2430">
        <v>1950</v>
      </c>
      <c r="G2430">
        <v>1</v>
      </c>
      <c r="H2430">
        <v>1</v>
      </c>
      <c r="I2430">
        <v>1</v>
      </c>
      <c r="J2430">
        <v>1</v>
      </c>
      <c r="K2430" t="s">
        <v>7</v>
      </c>
      <c r="L2430">
        <v>1</v>
      </c>
      <c r="M2430">
        <v>1</v>
      </c>
    </row>
    <row r="2431" spans="1:13" ht="15" x14ac:dyDescent="0.3">
      <c r="A2431" s="1"/>
      <c r="B2431" t="s">
        <v>15</v>
      </c>
      <c r="C2431">
        <v>1999</v>
      </c>
      <c r="D2431">
        <v>1999</v>
      </c>
      <c r="E2431">
        <v>1999</v>
      </c>
      <c r="F2431">
        <v>1999</v>
      </c>
      <c r="G2431">
        <v>1</v>
      </c>
      <c r="H2431">
        <v>1</v>
      </c>
      <c r="I2431">
        <v>1</v>
      </c>
      <c r="J2431">
        <v>1</v>
      </c>
      <c r="K2431" t="s">
        <v>7</v>
      </c>
      <c r="L2431">
        <v>1</v>
      </c>
      <c r="M2431">
        <v>1</v>
      </c>
    </row>
    <row r="2432" spans="1:13" ht="15" x14ac:dyDescent="0.3">
      <c r="A2432" s="1"/>
      <c r="B2432" t="s">
        <v>15</v>
      </c>
      <c r="C2432">
        <v>1997</v>
      </c>
      <c r="D2432">
        <v>1997</v>
      </c>
      <c r="E2432">
        <v>1997</v>
      </c>
      <c r="F2432">
        <v>1997</v>
      </c>
      <c r="G2432">
        <v>1</v>
      </c>
      <c r="H2432">
        <v>1</v>
      </c>
      <c r="I2432">
        <v>1</v>
      </c>
      <c r="J2432">
        <v>1</v>
      </c>
      <c r="K2432" t="s">
        <v>7</v>
      </c>
      <c r="L2432">
        <v>1</v>
      </c>
      <c r="M2432">
        <v>1</v>
      </c>
    </row>
    <row r="2433" spans="1:13" ht="15" x14ac:dyDescent="0.3">
      <c r="A2433" s="1"/>
      <c r="B2433" t="s">
        <v>15</v>
      </c>
      <c r="C2433">
        <v>1996</v>
      </c>
      <c r="D2433">
        <v>1996</v>
      </c>
      <c r="E2433">
        <v>1996</v>
      </c>
      <c r="F2433">
        <v>1996</v>
      </c>
      <c r="G2433">
        <v>1</v>
      </c>
      <c r="H2433">
        <v>1</v>
      </c>
      <c r="I2433">
        <v>1</v>
      </c>
      <c r="J2433">
        <v>1</v>
      </c>
      <c r="K2433" t="s">
        <v>7</v>
      </c>
      <c r="L2433">
        <v>1</v>
      </c>
      <c r="M2433">
        <v>1</v>
      </c>
    </row>
    <row r="2434" spans="1:13" ht="15" x14ac:dyDescent="0.3">
      <c r="A2434" s="1"/>
      <c r="B2434" t="s">
        <v>15</v>
      </c>
      <c r="C2434" s="3">
        <v>0.91</v>
      </c>
      <c r="D2434" s="3">
        <v>0.91</v>
      </c>
      <c r="E2434" s="3">
        <v>0.91</v>
      </c>
      <c r="F2434" s="3">
        <v>0.91</v>
      </c>
      <c r="G2434">
        <v>1</v>
      </c>
      <c r="H2434">
        <v>1</v>
      </c>
      <c r="I2434">
        <v>1</v>
      </c>
      <c r="J2434">
        <v>1</v>
      </c>
      <c r="K2434" t="s">
        <v>7</v>
      </c>
      <c r="L2434">
        <v>1</v>
      </c>
      <c r="M2434">
        <v>1</v>
      </c>
    </row>
    <row r="2435" spans="1:13" ht="15" x14ac:dyDescent="0.3">
      <c r="A2435" s="1"/>
      <c r="B2435" t="s">
        <v>15</v>
      </c>
      <c r="C2435">
        <v>2010</v>
      </c>
      <c r="D2435">
        <v>2010</v>
      </c>
      <c r="E2435">
        <v>2010</v>
      </c>
      <c r="F2435">
        <v>2010</v>
      </c>
      <c r="G2435">
        <v>1</v>
      </c>
      <c r="H2435">
        <v>1</v>
      </c>
      <c r="I2435">
        <v>1</v>
      </c>
      <c r="J2435">
        <v>1</v>
      </c>
      <c r="K2435" t="s">
        <v>7</v>
      </c>
      <c r="L2435">
        <v>1</v>
      </c>
      <c r="M2435">
        <v>1</v>
      </c>
    </row>
    <row r="2436" spans="1:13" ht="15" x14ac:dyDescent="0.3">
      <c r="A2436" s="1"/>
      <c r="B2436" t="s">
        <v>15</v>
      </c>
      <c r="C2436" t="s">
        <v>2356</v>
      </c>
      <c r="D2436">
        <v>1160000</v>
      </c>
      <c r="E2436" t="s">
        <v>2356</v>
      </c>
      <c r="F2436">
        <v>1160000</v>
      </c>
      <c r="G2436">
        <v>1</v>
      </c>
      <c r="H2436">
        <v>1</v>
      </c>
      <c r="I2436">
        <v>1</v>
      </c>
      <c r="J2436">
        <v>1</v>
      </c>
      <c r="K2436" t="s">
        <v>7</v>
      </c>
      <c r="L2436">
        <v>0.65756899999999996</v>
      </c>
      <c r="M2436">
        <v>0.66076400000000002</v>
      </c>
    </row>
    <row r="2437" spans="1:13" ht="15" x14ac:dyDescent="0.3">
      <c r="A2437" s="1"/>
      <c r="B2437" t="s">
        <v>15</v>
      </c>
      <c r="C2437">
        <v>2005</v>
      </c>
      <c r="D2437">
        <v>2005</v>
      </c>
      <c r="E2437">
        <v>2005</v>
      </c>
      <c r="F2437">
        <v>2005</v>
      </c>
      <c r="G2437">
        <v>1</v>
      </c>
      <c r="H2437">
        <v>1</v>
      </c>
      <c r="I2437">
        <v>1</v>
      </c>
      <c r="J2437">
        <v>1</v>
      </c>
      <c r="K2437" t="s">
        <v>7</v>
      </c>
      <c r="L2437">
        <v>1</v>
      </c>
      <c r="M2437">
        <v>1</v>
      </c>
    </row>
    <row r="2438" spans="1:13" ht="15" x14ac:dyDescent="0.3">
      <c r="A2438" s="1"/>
      <c r="B2438" t="s">
        <v>15</v>
      </c>
      <c r="C2438" t="s">
        <v>3184</v>
      </c>
      <c r="D2438" t="s">
        <v>3184</v>
      </c>
      <c r="E2438" t="s">
        <v>3184</v>
      </c>
      <c r="F2438" t="s">
        <v>3184</v>
      </c>
      <c r="G2438">
        <v>1</v>
      </c>
      <c r="H2438">
        <v>1</v>
      </c>
      <c r="I2438">
        <v>1</v>
      </c>
      <c r="J2438">
        <v>1</v>
      </c>
      <c r="K2438" t="s">
        <v>7</v>
      </c>
      <c r="L2438">
        <v>1</v>
      </c>
      <c r="M2438">
        <v>1</v>
      </c>
    </row>
    <row r="2439" spans="1:13" ht="15" x14ac:dyDescent="0.3">
      <c r="A2439" s="1"/>
      <c r="B2439" t="s">
        <v>15</v>
      </c>
      <c r="C2439">
        <v>25</v>
      </c>
      <c r="D2439">
        <v>25</v>
      </c>
      <c r="E2439">
        <v>25</v>
      </c>
      <c r="F2439">
        <v>25</v>
      </c>
      <c r="G2439">
        <v>1</v>
      </c>
      <c r="H2439">
        <v>1</v>
      </c>
      <c r="I2439">
        <v>1</v>
      </c>
      <c r="J2439">
        <v>1</v>
      </c>
      <c r="K2439" t="s">
        <v>7</v>
      </c>
      <c r="L2439">
        <v>1</v>
      </c>
      <c r="M2439">
        <v>1</v>
      </c>
    </row>
    <row r="2440" spans="1:13" ht="15" x14ac:dyDescent="0.3">
      <c r="A2440" s="1"/>
      <c r="B2440" t="s">
        <v>15</v>
      </c>
      <c r="C2440" t="s">
        <v>3184</v>
      </c>
      <c r="D2440" t="s">
        <v>3184</v>
      </c>
      <c r="E2440" t="s">
        <v>3184</v>
      </c>
      <c r="F2440" t="s">
        <v>3184</v>
      </c>
      <c r="G2440">
        <v>1</v>
      </c>
      <c r="H2440">
        <v>1</v>
      </c>
      <c r="I2440">
        <v>1</v>
      </c>
      <c r="J2440">
        <v>1</v>
      </c>
      <c r="K2440" t="s">
        <v>7</v>
      </c>
      <c r="L2440">
        <v>1</v>
      </c>
      <c r="M2440">
        <v>1</v>
      </c>
    </row>
    <row r="2441" spans="1:13" ht="15" x14ac:dyDescent="0.3">
      <c r="A2441" s="1"/>
      <c r="B2441" t="s">
        <v>15</v>
      </c>
      <c r="C2441">
        <v>68.510999999999996</v>
      </c>
      <c r="D2441">
        <v>68511</v>
      </c>
      <c r="E2441">
        <v>68.510999999999996</v>
      </c>
      <c r="F2441">
        <v>68511</v>
      </c>
      <c r="G2441">
        <v>1</v>
      </c>
      <c r="H2441">
        <v>1</v>
      </c>
      <c r="I2441">
        <v>1</v>
      </c>
      <c r="J2441">
        <v>1</v>
      </c>
      <c r="K2441" t="s">
        <v>7</v>
      </c>
      <c r="L2441">
        <v>0.71575200000000005</v>
      </c>
      <c r="M2441">
        <v>0.72211899999999996</v>
      </c>
    </row>
    <row r="2442" spans="1:13" ht="15" x14ac:dyDescent="0.3">
      <c r="A2442" s="1"/>
      <c r="B2442" t="s">
        <v>15</v>
      </c>
      <c r="C2442">
        <v>1.3879999999999999</v>
      </c>
      <c r="D2442">
        <v>1388</v>
      </c>
      <c r="E2442">
        <v>1.3879999999999999</v>
      </c>
      <c r="F2442">
        <v>1388</v>
      </c>
      <c r="G2442">
        <v>1</v>
      </c>
      <c r="H2442">
        <v>1</v>
      </c>
      <c r="I2442">
        <v>1</v>
      </c>
      <c r="J2442">
        <v>1</v>
      </c>
      <c r="K2442" t="s">
        <v>7</v>
      </c>
      <c r="L2442">
        <v>0.67934899999999998</v>
      </c>
      <c r="M2442">
        <v>0.682114</v>
      </c>
    </row>
    <row r="2443" spans="1:13" ht="15" x14ac:dyDescent="0.3">
      <c r="A2443" s="1"/>
      <c r="B2443" t="s">
        <v>15</v>
      </c>
      <c r="C2443" t="s">
        <v>3291</v>
      </c>
      <c r="D2443">
        <v>3.07</v>
      </c>
      <c r="E2443" t="s">
        <v>3291</v>
      </c>
      <c r="F2443">
        <v>3.07</v>
      </c>
      <c r="G2443">
        <v>1</v>
      </c>
      <c r="H2443">
        <v>1</v>
      </c>
      <c r="I2443">
        <v>1</v>
      </c>
      <c r="J2443">
        <v>1</v>
      </c>
      <c r="K2443" t="s">
        <v>7</v>
      </c>
      <c r="L2443">
        <v>0.81830099999999995</v>
      </c>
      <c r="M2443">
        <v>0.82439700000000005</v>
      </c>
    </row>
    <row r="2444" spans="1:13" ht="15" x14ac:dyDescent="0.3">
      <c r="A2444" s="1"/>
      <c r="B2444" t="s">
        <v>15</v>
      </c>
      <c r="C2444">
        <v>1969</v>
      </c>
      <c r="D2444">
        <v>1969</v>
      </c>
      <c r="E2444">
        <v>1969</v>
      </c>
      <c r="F2444">
        <v>1969</v>
      </c>
      <c r="G2444">
        <v>1</v>
      </c>
      <c r="H2444">
        <v>1</v>
      </c>
      <c r="I2444">
        <v>1</v>
      </c>
      <c r="J2444">
        <v>1</v>
      </c>
      <c r="K2444" t="s">
        <v>7</v>
      </c>
      <c r="L2444">
        <v>1</v>
      </c>
      <c r="M2444">
        <v>1</v>
      </c>
    </row>
    <row r="2445" spans="1:13" ht="15" x14ac:dyDescent="0.3">
      <c r="A2445" s="1" t="s">
        <v>11934</v>
      </c>
      <c r="B2445" t="s">
        <v>15</v>
      </c>
      <c r="C2445">
        <v>25</v>
      </c>
      <c r="D2445">
        <v>25</v>
      </c>
      <c r="E2445">
        <v>25</v>
      </c>
      <c r="F2445">
        <v>25</v>
      </c>
      <c r="G2445">
        <v>1</v>
      </c>
      <c r="H2445">
        <v>1</v>
      </c>
      <c r="I2445">
        <v>1</v>
      </c>
      <c r="J2445">
        <v>1</v>
      </c>
      <c r="K2445" t="s">
        <v>7</v>
      </c>
      <c r="L2445">
        <v>1</v>
      </c>
      <c r="M2445">
        <v>1</v>
      </c>
    </row>
    <row r="2446" spans="1:13" ht="15" x14ac:dyDescent="0.3">
      <c r="A2446" s="1"/>
      <c r="B2446" t="s">
        <v>15</v>
      </c>
      <c r="C2446">
        <v>1654</v>
      </c>
      <c r="D2446">
        <v>1654</v>
      </c>
      <c r="E2446">
        <v>1654</v>
      </c>
      <c r="F2446">
        <v>1654</v>
      </c>
      <c r="G2446">
        <v>1</v>
      </c>
      <c r="H2446">
        <v>1</v>
      </c>
      <c r="I2446">
        <v>1</v>
      </c>
      <c r="J2446">
        <v>1</v>
      </c>
      <c r="K2446" t="s">
        <v>7</v>
      </c>
      <c r="L2446">
        <v>1</v>
      </c>
      <c r="M2446">
        <v>1</v>
      </c>
    </row>
    <row r="2447" spans="1:13" ht="15" x14ac:dyDescent="0.3">
      <c r="A2447" s="1"/>
      <c r="B2447" t="s">
        <v>15</v>
      </c>
      <c r="C2447">
        <v>1795</v>
      </c>
      <c r="D2447">
        <v>1795</v>
      </c>
      <c r="E2447">
        <v>1795</v>
      </c>
      <c r="F2447">
        <v>1795</v>
      </c>
      <c r="G2447">
        <v>1</v>
      </c>
      <c r="H2447">
        <v>1</v>
      </c>
      <c r="I2447">
        <v>1</v>
      </c>
      <c r="J2447">
        <v>1</v>
      </c>
      <c r="K2447" t="s">
        <v>7</v>
      </c>
      <c r="L2447">
        <v>1</v>
      </c>
      <c r="M2447">
        <v>1</v>
      </c>
    </row>
    <row r="2448" spans="1:13" ht="15" x14ac:dyDescent="0.3">
      <c r="A2448" s="1"/>
      <c r="B2448" t="s">
        <v>15</v>
      </c>
      <c r="C2448">
        <v>1835</v>
      </c>
      <c r="D2448">
        <v>1835</v>
      </c>
      <c r="E2448">
        <v>1835</v>
      </c>
      <c r="F2448">
        <v>1835</v>
      </c>
      <c r="G2448">
        <v>1</v>
      </c>
      <c r="H2448">
        <v>1</v>
      </c>
      <c r="I2448">
        <v>1</v>
      </c>
      <c r="J2448">
        <v>1</v>
      </c>
      <c r="K2448" t="s">
        <v>7</v>
      </c>
      <c r="L2448">
        <v>1</v>
      </c>
      <c r="M2448">
        <v>1</v>
      </c>
    </row>
    <row r="2449" spans="1:13" ht="15" x14ac:dyDescent="0.3">
      <c r="A2449" s="1" t="s">
        <v>11935</v>
      </c>
      <c r="B2449" t="s">
        <v>15</v>
      </c>
      <c r="C2449">
        <v>2000</v>
      </c>
      <c r="D2449">
        <v>2000</v>
      </c>
      <c r="E2449">
        <v>2000</v>
      </c>
      <c r="F2449">
        <v>2000</v>
      </c>
      <c r="G2449">
        <v>1</v>
      </c>
      <c r="H2449">
        <v>1</v>
      </c>
      <c r="I2449">
        <v>1</v>
      </c>
      <c r="J2449">
        <v>1</v>
      </c>
      <c r="K2449" t="s">
        <v>7</v>
      </c>
      <c r="L2449">
        <v>1</v>
      </c>
      <c r="M2449">
        <v>1</v>
      </c>
    </row>
    <row r="2450" spans="1:13" ht="15" x14ac:dyDescent="0.3">
      <c r="A2450" s="1"/>
      <c r="B2450" t="s">
        <v>15</v>
      </c>
      <c r="C2450">
        <v>1971</v>
      </c>
      <c r="D2450">
        <v>1971</v>
      </c>
      <c r="E2450">
        <v>1971</v>
      </c>
      <c r="F2450">
        <v>1971</v>
      </c>
      <c r="G2450">
        <v>1</v>
      </c>
      <c r="H2450">
        <v>1</v>
      </c>
      <c r="I2450">
        <v>1</v>
      </c>
      <c r="J2450">
        <v>1</v>
      </c>
      <c r="K2450" t="s">
        <v>7</v>
      </c>
      <c r="L2450">
        <v>1</v>
      </c>
      <c r="M2450">
        <v>1</v>
      </c>
    </row>
    <row r="2451" spans="1:13" ht="15" x14ac:dyDescent="0.3">
      <c r="A2451" s="1"/>
      <c r="B2451" t="s">
        <v>15</v>
      </c>
      <c r="C2451">
        <v>1991</v>
      </c>
      <c r="D2451">
        <v>1991</v>
      </c>
      <c r="E2451">
        <v>1991</v>
      </c>
      <c r="F2451">
        <v>1991</v>
      </c>
      <c r="G2451">
        <v>1</v>
      </c>
      <c r="H2451">
        <v>1</v>
      </c>
      <c r="I2451">
        <v>1</v>
      </c>
      <c r="J2451">
        <v>1</v>
      </c>
      <c r="K2451" t="s">
        <v>7</v>
      </c>
      <c r="L2451">
        <v>1</v>
      </c>
      <c r="M2451">
        <v>1</v>
      </c>
    </row>
    <row r="2452" spans="1:13" ht="15" x14ac:dyDescent="0.3">
      <c r="A2452" s="1"/>
      <c r="B2452" t="s">
        <v>15</v>
      </c>
      <c r="C2452">
        <v>1913</v>
      </c>
      <c r="D2452">
        <v>1913</v>
      </c>
      <c r="E2452">
        <v>1913</v>
      </c>
      <c r="F2452">
        <v>1913</v>
      </c>
      <c r="G2452">
        <v>1</v>
      </c>
      <c r="H2452">
        <v>1</v>
      </c>
      <c r="I2452">
        <v>1</v>
      </c>
      <c r="J2452">
        <v>1</v>
      </c>
      <c r="K2452" t="s">
        <v>7</v>
      </c>
      <c r="L2452">
        <v>1</v>
      </c>
      <c r="M2452">
        <v>1</v>
      </c>
    </row>
    <row r="2453" spans="1:13" ht="15" x14ac:dyDescent="0.3">
      <c r="A2453" s="1"/>
      <c r="B2453" t="s">
        <v>15</v>
      </c>
      <c r="C2453">
        <v>35</v>
      </c>
      <c r="D2453">
        <v>35</v>
      </c>
      <c r="E2453">
        <v>35</v>
      </c>
      <c r="F2453">
        <v>35</v>
      </c>
      <c r="G2453">
        <v>1</v>
      </c>
      <c r="H2453">
        <v>1</v>
      </c>
      <c r="I2453">
        <v>1</v>
      </c>
      <c r="J2453">
        <v>1</v>
      </c>
      <c r="K2453" t="s">
        <v>7</v>
      </c>
      <c r="L2453">
        <v>1</v>
      </c>
      <c r="M2453">
        <v>1</v>
      </c>
    </row>
    <row r="2454" spans="1:13" ht="15" x14ac:dyDescent="0.3">
      <c r="A2454" s="1"/>
      <c r="B2454" t="s">
        <v>15</v>
      </c>
      <c r="C2454">
        <v>2010</v>
      </c>
      <c r="D2454">
        <v>2010</v>
      </c>
      <c r="E2454">
        <v>2010</v>
      </c>
      <c r="F2454">
        <v>2010</v>
      </c>
      <c r="G2454">
        <v>1</v>
      </c>
      <c r="H2454">
        <v>1</v>
      </c>
      <c r="I2454">
        <v>1</v>
      </c>
      <c r="J2454">
        <v>1</v>
      </c>
      <c r="K2454" t="s">
        <v>7</v>
      </c>
      <c r="L2454">
        <v>1</v>
      </c>
      <c r="M2454">
        <v>1</v>
      </c>
    </row>
    <row r="2455" spans="1:13" ht="15" x14ac:dyDescent="0.3">
      <c r="A2455" s="1"/>
      <c r="B2455" t="s">
        <v>15</v>
      </c>
      <c r="C2455">
        <v>1857</v>
      </c>
      <c r="D2455">
        <v>1857</v>
      </c>
      <c r="E2455">
        <v>1857</v>
      </c>
      <c r="F2455">
        <v>1857</v>
      </c>
      <c r="G2455">
        <v>1</v>
      </c>
      <c r="H2455">
        <v>1</v>
      </c>
      <c r="I2455">
        <v>1</v>
      </c>
      <c r="J2455">
        <v>1</v>
      </c>
      <c r="K2455" t="s">
        <v>7</v>
      </c>
      <c r="L2455">
        <v>1</v>
      </c>
      <c r="M2455">
        <v>1</v>
      </c>
    </row>
    <row r="2456" spans="1:13" ht="15" x14ac:dyDescent="0.3">
      <c r="A2456" s="1"/>
      <c r="B2456" t="s">
        <v>15</v>
      </c>
      <c r="C2456">
        <v>233</v>
      </c>
      <c r="D2456">
        <v>233</v>
      </c>
      <c r="E2456">
        <v>233</v>
      </c>
      <c r="F2456">
        <v>233</v>
      </c>
      <c r="G2456">
        <v>1</v>
      </c>
      <c r="H2456">
        <v>1</v>
      </c>
      <c r="I2456">
        <v>1</v>
      </c>
      <c r="J2456">
        <v>1</v>
      </c>
      <c r="K2456" t="s">
        <v>7</v>
      </c>
      <c r="L2456">
        <v>1</v>
      </c>
      <c r="M2456">
        <v>1</v>
      </c>
    </row>
    <row r="2457" spans="1:13" ht="15" x14ac:dyDescent="0.3">
      <c r="A2457" s="1"/>
      <c r="B2457" t="s">
        <v>15</v>
      </c>
      <c r="C2457">
        <v>2015</v>
      </c>
      <c r="D2457">
        <v>2015</v>
      </c>
      <c r="E2457">
        <v>2015</v>
      </c>
      <c r="F2457">
        <v>2015</v>
      </c>
      <c r="G2457">
        <v>1</v>
      </c>
      <c r="H2457">
        <v>1</v>
      </c>
      <c r="I2457">
        <v>1</v>
      </c>
      <c r="J2457">
        <v>1</v>
      </c>
      <c r="K2457" t="s">
        <v>7</v>
      </c>
      <c r="L2457">
        <v>1</v>
      </c>
      <c r="M2457">
        <v>1</v>
      </c>
    </row>
    <row r="2458" spans="1:13" ht="15" x14ac:dyDescent="0.3">
      <c r="A2458" s="1"/>
      <c r="B2458" t="s">
        <v>15</v>
      </c>
      <c r="C2458" s="3">
        <v>0.9</v>
      </c>
      <c r="D2458" s="3">
        <v>0.9</v>
      </c>
      <c r="E2458" s="3">
        <v>0.9</v>
      </c>
      <c r="F2458" s="3">
        <v>0.9</v>
      </c>
      <c r="G2458">
        <v>1</v>
      </c>
      <c r="H2458">
        <v>1</v>
      </c>
      <c r="I2458">
        <v>1</v>
      </c>
      <c r="J2458">
        <v>1</v>
      </c>
      <c r="K2458" t="s">
        <v>7</v>
      </c>
      <c r="L2458">
        <v>1</v>
      </c>
      <c r="M2458">
        <v>1</v>
      </c>
    </row>
    <row r="2459" spans="1:13" ht="15" x14ac:dyDescent="0.3">
      <c r="A2459" s="1"/>
      <c r="B2459" t="s">
        <v>15</v>
      </c>
      <c r="C2459">
        <v>1186</v>
      </c>
      <c r="D2459">
        <v>1186</v>
      </c>
      <c r="E2459">
        <v>1186</v>
      </c>
      <c r="F2459">
        <v>1186</v>
      </c>
      <c r="G2459">
        <v>1</v>
      </c>
      <c r="H2459">
        <v>1</v>
      </c>
      <c r="I2459">
        <v>1</v>
      </c>
      <c r="J2459">
        <v>1</v>
      </c>
      <c r="K2459" t="s">
        <v>7</v>
      </c>
      <c r="L2459">
        <v>1</v>
      </c>
      <c r="M2459">
        <v>1</v>
      </c>
    </row>
    <row r="2460" spans="1:13" ht="15" x14ac:dyDescent="0.3">
      <c r="A2460" s="1"/>
      <c r="B2460" t="s">
        <v>15</v>
      </c>
      <c r="C2460">
        <v>1954</v>
      </c>
      <c r="D2460">
        <v>1954</v>
      </c>
      <c r="E2460">
        <v>1954</v>
      </c>
      <c r="F2460">
        <v>1954</v>
      </c>
      <c r="G2460">
        <v>1</v>
      </c>
      <c r="H2460">
        <v>1</v>
      </c>
      <c r="I2460">
        <v>1</v>
      </c>
      <c r="J2460">
        <v>1</v>
      </c>
      <c r="K2460" t="s">
        <v>7</v>
      </c>
      <c r="L2460">
        <v>1</v>
      </c>
      <c r="M2460">
        <v>1</v>
      </c>
    </row>
    <row r="2461" spans="1:13" ht="15" x14ac:dyDescent="0.3">
      <c r="A2461" s="1" t="s">
        <v>11936</v>
      </c>
      <c r="B2461" t="s">
        <v>15</v>
      </c>
      <c r="C2461">
        <v>1279</v>
      </c>
      <c r="D2461">
        <v>1279</v>
      </c>
      <c r="E2461">
        <v>1279</v>
      </c>
      <c r="F2461">
        <v>1279</v>
      </c>
      <c r="G2461">
        <v>1</v>
      </c>
      <c r="H2461">
        <v>1</v>
      </c>
      <c r="I2461">
        <v>1</v>
      </c>
      <c r="J2461">
        <v>1</v>
      </c>
      <c r="K2461" t="s">
        <v>7</v>
      </c>
      <c r="L2461">
        <v>1</v>
      </c>
      <c r="M2461">
        <v>1</v>
      </c>
    </row>
    <row r="2462" spans="1:13" ht="15" x14ac:dyDescent="0.3">
      <c r="A2462" s="1"/>
      <c r="B2462" t="s">
        <v>15</v>
      </c>
      <c r="C2462">
        <v>1237</v>
      </c>
      <c r="D2462">
        <v>1237</v>
      </c>
      <c r="E2462">
        <v>1237</v>
      </c>
      <c r="F2462">
        <v>1237</v>
      </c>
      <c r="G2462">
        <v>1</v>
      </c>
      <c r="H2462">
        <v>1</v>
      </c>
      <c r="I2462">
        <v>1</v>
      </c>
      <c r="J2462">
        <v>1</v>
      </c>
      <c r="K2462" t="s">
        <v>7</v>
      </c>
      <c r="L2462">
        <v>1</v>
      </c>
      <c r="M2462">
        <v>1</v>
      </c>
    </row>
    <row r="2463" spans="1:13" ht="15" x14ac:dyDescent="0.3">
      <c r="A2463" s="1"/>
      <c r="B2463" t="s">
        <v>15</v>
      </c>
      <c r="C2463">
        <v>2014</v>
      </c>
      <c r="D2463">
        <v>2014</v>
      </c>
      <c r="E2463">
        <v>2014</v>
      </c>
      <c r="F2463">
        <v>2014</v>
      </c>
      <c r="G2463">
        <v>1</v>
      </c>
      <c r="H2463">
        <v>1</v>
      </c>
      <c r="I2463">
        <v>1</v>
      </c>
      <c r="J2463">
        <v>1</v>
      </c>
      <c r="K2463" t="s">
        <v>7</v>
      </c>
      <c r="L2463">
        <v>1</v>
      </c>
      <c r="M2463">
        <v>1</v>
      </c>
    </row>
    <row r="2464" spans="1:13" ht="15" x14ac:dyDescent="0.3">
      <c r="A2464" s="1"/>
      <c r="B2464" t="s">
        <v>15</v>
      </c>
      <c r="C2464">
        <v>30</v>
      </c>
      <c r="D2464">
        <v>30</v>
      </c>
      <c r="E2464">
        <v>30</v>
      </c>
      <c r="F2464">
        <v>30</v>
      </c>
      <c r="G2464">
        <v>1</v>
      </c>
      <c r="H2464">
        <v>1</v>
      </c>
      <c r="I2464">
        <v>1</v>
      </c>
      <c r="J2464">
        <v>1</v>
      </c>
      <c r="K2464" t="s">
        <v>7</v>
      </c>
      <c r="L2464">
        <v>1</v>
      </c>
      <c r="M2464">
        <v>1</v>
      </c>
    </row>
    <row r="2465" spans="1:13" ht="15" x14ac:dyDescent="0.3">
      <c r="A2465" s="1"/>
      <c r="B2465" t="s">
        <v>15</v>
      </c>
      <c r="C2465">
        <v>1996</v>
      </c>
      <c r="D2465">
        <v>1996</v>
      </c>
      <c r="E2465">
        <v>1996</v>
      </c>
      <c r="F2465">
        <v>1996</v>
      </c>
      <c r="G2465">
        <v>1</v>
      </c>
      <c r="H2465">
        <v>1</v>
      </c>
      <c r="I2465">
        <v>1</v>
      </c>
      <c r="J2465">
        <v>1</v>
      </c>
      <c r="K2465" t="s">
        <v>7</v>
      </c>
      <c r="L2465">
        <v>1</v>
      </c>
      <c r="M2465">
        <v>1</v>
      </c>
    </row>
    <row r="2466" spans="1:13" ht="15" x14ac:dyDescent="0.3">
      <c r="A2466" s="1"/>
      <c r="B2466" t="s">
        <v>15</v>
      </c>
      <c r="C2466" t="s">
        <v>4154</v>
      </c>
      <c r="D2466" s="8">
        <v>5.2999999999999999E-2</v>
      </c>
      <c r="E2466" t="s">
        <v>4154</v>
      </c>
      <c r="F2466" s="8">
        <v>5.2999999999999999E-2</v>
      </c>
      <c r="G2466">
        <v>1</v>
      </c>
      <c r="H2466">
        <v>1</v>
      </c>
      <c r="I2466">
        <v>1</v>
      </c>
      <c r="J2466">
        <v>1</v>
      </c>
      <c r="K2466" t="s">
        <v>7</v>
      </c>
      <c r="L2466">
        <v>0.93065100000000001</v>
      </c>
      <c r="M2466">
        <v>0.92708000000000002</v>
      </c>
    </row>
    <row r="2467" spans="1:13" ht="15" x14ac:dyDescent="0.3">
      <c r="A2467" s="1" t="s">
        <v>11937</v>
      </c>
      <c r="B2467" t="s">
        <v>15</v>
      </c>
      <c r="C2467">
        <v>2007</v>
      </c>
      <c r="D2467">
        <v>2007</v>
      </c>
      <c r="E2467">
        <v>2007</v>
      </c>
      <c r="F2467">
        <v>2007</v>
      </c>
      <c r="G2467">
        <v>1</v>
      </c>
      <c r="H2467">
        <v>1</v>
      </c>
      <c r="I2467">
        <v>1</v>
      </c>
      <c r="J2467">
        <v>1</v>
      </c>
      <c r="K2467" t="s">
        <v>7</v>
      </c>
      <c r="L2467">
        <v>1</v>
      </c>
      <c r="M2467">
        <v>1</v>
      </c>
    </row>
    <row r="2468" spans="1:13" ht="15" x14ac:dyDescent="0.3">
      <c r="A2468" s="1"/>
      <c r="B2468" t="s">
        <v>15</v>
      </c>
      <c r="C2468">
        <v>2016</v>
      </c>
      <c r="D2468">
        <v>2016</v>
      </c>
      <c r="E2468">
        <v>2016</v>
      </c>
      <c r="F2468">
        <v>2016</v>
      </c>
      <c r="G2468">
        <v>1</v>
      </c>
      <c r="H2468">
        <v>1</v>
      </c>
      <c r="I2468">
        <v>1</v>
      </c>
      <c r="J2468">
        <v>1</v>
      </c>
      <c r="K2468" t="s">
        <v>7</v>
      </c>
      <c r="L2468">
        <v>1</v>
      </c>
      <c r="M2468">
        <v>1</v>
      </c>
    </row>
    <row r="2469" spans="1:13" ht="15" x14ac:dyDescent="0.3">
      <c r="A2469" s="1"/>
      <c r="B2469" t="s">
        <v>15</v>
      </c>
      <c r="C2469" t="s">
        <v>4177</v>
      </c>
      <c r="D2469">
        <v>1345596</v>
      </c>
      <c r="E2469" t="s">
        <v>4177</v>
      </c>
      <c r="F2469">
        <v>1345596</v>
      </c>
      <c r="G2469">
        <v>1</v>
      </c>
      <c r="H2469">
        <v>1</v>
      </c>
      <c r="I2469">
        <v>1</v>
      </c>
      <c r="J2469">
        <v>1</v>
      </c>
      <c r="K2469" t="s">
        <v>7</v>
      </c>
      <c r="L2469">
        <v>0.68110999999999999</v>
      </c>
      <c r="M2469">
        <v>0.68661799999999995</v>
      </c>
    </row>
    <row r="2470" spans="1:13" ht="15" x14ac:dyDescent="0.3">
      <c r="A2470" s="1"/>
      <c r="B2470" t="s">
        <v>15</v>
      </c>
      <c r="C2470">
        <v>1968</v>
      </c>
      <c r="D2470">
        <v>1968</v>
      </c>
      <c r="E2470">
        <v>1968</v>
      </c>
      <c r="F2470">
        <v>1968</v>
      </c>
      <c r="G2470">
        <v>1</v>
      </c>
      <c r="H2470">
        <v>1</v>
      </c>
      <c r="I2470">
        <v>1</v>
      </c>
      <c r="J2470">
        <v>1</v>
      </c>
      <c r="K2470" t="s">
        <v>7</v>
      </c>
      <c r="L2470">
        <v>1</v>
      </c>
      <c r="M2470">
        <v>1</v>
      </c>
    </row>
    <row r="2471" spans="1:13" ht="15" x14ac:dyDescent="0.3">
      <c r="A2471" s="1"/>
      <c r="B2471" t="s">
        <v>15</v>
      </c>
      <c r="C2471" t="s">
        <v>4220</v>
      </c>
      <c r="D2471" s="8">
        <v>0.55100000000000005</v>
      </c>
      <c r="E2471" t="s">
        <v>4220</v>
      </c>
      <c r="F2471" s="8">
        <v>0.55100000000000005</v>
      </c>
      <c r="G2471">
        <v>1</v>
      </c>
      <c r="H2471">
        <v>1</v>
      </c>
      <c r="I2471">
        <v>1</v>
      </c>
      <c r="J2471">
        <v>1</v>
      </c>
      <c r="K2471" t="s">
        <v>7</v>
      </c>
      <c r="L2471">
        <v>0.93916900000000003</v>
      </c>
      <c r="M2471">
        <v>0.93804399999999999</v>
      </c>
    </row>
    <row r="2472" spans="1:13" ht="15" x14ac:dyDescent="0.3">
      <c r="A2472" s="1"/>
      <c r="B2472" t="s">
        <v>15</v>
      </c>
      <c r="C2472">
        <v>2008</v>
      </c>
      <c r="D2472">
        <v>2008</v>
      </c>
      <c r="E2472">
        <v>2008</v>
      </c>
      <c r="F2472">
        <v>2008</v>
      </c>
      <c r="G2472">
        <v>1</v>
      </c>
      <c r="H2472">
        <v>1</v>
      </c>
      <c r="I2472">
        <v>1</v>
      </c>
      <c r="J2472">
        <v>1</v>
      </c>
      <c r="K2472" t="s">
        <v>7</v>
      </c>
      <c r="L2472">
        <v>1</v>
      </c>
      <c r="M2472">
        <v>1</v>
      </c>
    </row>
    <row r="2473" spans="1:13" ht="15" x14ac:dyDescent="0.3">
      <c r="A2473" s="1"/>
      <c r="B2473" t="s">
        <v>15</v>
      </c>
      <c r="C2473">
        <v>1993</v>
      </c>
      <c r="D2473">
        <v>1993</v>
      </c>
      <c r="E2473">
        <v>1993</v>
      </c>
      <c r="F2473">
        <v>1993</v>
      </c>
      <c r="G2473">
        <v>1</v>
      </c>
      <c r="H2473">
        <v>1</v>
      </c>
      <c r="I2473">
        <v>1</v>
      </c>
      <c r="J2473">
        <v>1</v>
      </c>
      <c r="K2473" t="s">
        <v>7</v>
      </c>
      <c r="L2473">
        <v>1</v>
      </c>
      <c r="M2473">
        <v>1</v>
      </c>
    </row>
    <row r="2474" spans="1:13" ht="15" x14ac:dyDescent="0.3">
      <c r="A2474" s="1"/>
      <c r="B2474" t="s">
        <v>15</v>
      </c>
      <c r="C2474">
        <v>2005</v>
      </c>
      <c r="D2474">
        <v>2005</v>
      </c>
      <c r="E2474">
        <v>2005</v>
      </c>
      <c r="F2474">
        <v>2005</v>
      </c>
      <c r="G2474">
        <v>1</v>
      </c>
      <c r="H2474">
        <v>1</v>
      </c>
      <c r="I2474">
        <v>1</v>
      </c>
      <c r="J2474">
        <v>1</v>
      </c>
      <c r="K2474" t="s">
        <v>7</v>
      </c>
      <c r="L2474">
        <v>1</v>
      </c>
      <c r="M2474">
        <v>1</v>
      </c>
    </row>
    <row r="2475" spans="1:13" ht="15" x14ac:dyDescent="0.3">
      <c r="A2475" s="1"/>
      <c r="B2475" t="s">
        <v>15</v>
      </c>
      <c r="C2475">
        <v>2003</v>
      </c>
      <c r="D2475">
        <v>2003</v>
      </c>
      <c r="E2475">
        <v>2003</v>
      </c>
      <c r="F2475">
        <v>2003</v>
      </c>
      <c r="G2475">
        <v>1</v>
      </c>
      <c r="H2475">
        <v>1</v>
      </c>
      <c r="I2475">
        <v>1</v>
      </c>
      <c r="J2475">
        <v>1</v>
      </c>
      <c r="K2475" t="s">
        <v>7</v>
      </c>
      <c r="L2475">
        <v>1</v>
      </c>
      <c r="M2475">
        <v>1</v>
      </c>
    </row>
    <row r="2476" spans="1:13" ht="15" x14ac:dyDescent="0.3">
      <c r="A2476" s="1"/>
      <c r="B2476" t="s">
        <v>15</v>
      </c>
      <c r="C2476">
        <v>1263</v>
      </c>
      <c r="D2476">
        <v>1263</v>
      </c>
      <c r="E2476">
        <v>1263</v>
      </c>
      <c r="F2476">
        <v>1263</v>
      </c>
      <c r="G2476">
        <v>1</v>
      </c>
      <c r="H2476">
        <v>1</v>
      </c>
      <c r="I2476">
        <v>1</v>
      </c>
      <c r="J2476">
        <v>1</v>
      </c>
      <c r="K2476" t="s">
        <v>7</v>
      </c>
      <c r="L2476">
        <v>1</v>
      </c>
      <c r="M2476">
        <v>1</v>
      </c>
    </row>
    <row r="2477" spans="1:13" ht="15" x14ac:dyDescent="0.3">
      <c r="A2477" s="1"/>
      <c r="B2477" t="s">
        <v>15</v>
      </c>
      <c r="C2477" s="9">
        <v>43344</v>
      </c>
      <c r="D2477" s="9">
        <v>43344</v>
      </c>
      <c r="E2477" s="9">
        <v>43344</v>
      </c>
      <c r="F2477" s="9">
        <v>43344</v>
      </c>
      <c r="G2477">
        <v>1</v>
      </c>
      <c r="H2477">
        <v>1</v>
      </c>
      <c r="I2477">
        <v>1</v>
      </c>
      <c r="J2477">
        <v>1</v>
      </c>
      <c r="K2477" t="s">
        <v>7</v>
      </c>
      <c r="L2477">
        <v>1</v>
      </c>
      <c r="M2477">
        <v>1</v>
      </c>
    </row>
    <row r="2478" spans="1:13" ht="15" x14ac:dyDescent="0.3">
      <c r="A2478" s="1"/>
      <c r="B2478" t="s">
        <v>15</v>
      </c>
      <c r="C2478">
        <v>1999</v>
      </c>
      <c r="D2478">
        <v>1999</v>
      </c>
      <c r="E2478">
        <v>1999</v>
      </c>
      <c r="F2478">
        <v>1999</v>
      </c>
      <c r="G2478">
        <v>1</v>
      </c>
      <c r="H2478">
        <v>1</v>
      </c>
      <c r="I2478">
        <v>1</v>
      </c>
      <c r="J2478">
        <v>1</v>
      </c>
      <c r="K2478" t="s">
        <v>7</v>
      </c>
      <c r="L2478">
        <v>1</v>
      </c>
      <c r="M2478">
        <v>1</v>
      </c>
    </row>
    <row r="2479" spans="1:13" ht="15" x14ac:dyDescent="0.3">
      <c r="A2479" s="1"/>
      <c r="B2479" t="s">
        <v>15</v>
      </c>
      <c r="C2479">
        <v>1962</v>
      </c>
      <c r="D2479">
        <v>1962</v>
      </c>
      <c r="E2479">
        <v>1962</v>
      </c>
      <c r="F2479">
        <v>1962</v>
      </c>
      <c r="G2479">
        <v>1</v>
      </c>
      <c r="H2479">
        <v>1</v>
      </c>
      <c r="I2479">
        <v>1</v>
      </c>
      <c r="J2479">
        <v>1</v>
      </c>
      <c r="K2479" t="s">
        <v>7</v>
      </c>
      <c r="L2479">
        <v>1.0000009999999999</v>
      </c>
      <c r="M2479">
        <v>1.0000009999999999</v>
      </c>
    </row>
    <row r="2480" spans="1:13" ht="15" x14ac:dyDescent="0.3">
      <c r="A2480" s="1"/>
      <c r="B2480" t="s">
        <v>15</v>
      </c>
      <c r="C2480">
        <v>1986</v>
      </c>
      <c r="D2480">
        <v>1986</v>
      </c>
      <c r="E2480">
        <v>1986</v>
      </c>
      <c r="F2480">
        <v>1986</v>
      </c>
      <c r="G2480">
        <v>1</v>
      </c>
      <c r="H2480">
        <v>1</v>
      </c>
      <c r="I2480">
        <v>1</v>
      </c>
      <c r="J2480">
        <v>1</v>
      </c>
      <c r="K2480" t="s">
        <v>7</v>
      </c>
      <c r="L2480">
        <v>1</v>
      </c>
      <c r="M2480">
        <v>1</v>
      </c>
    </row>
    <row r="2481" spans="1:13" ht="15" x14ac:dyDescent="0.3">
      <c r="A2481" s="1"/>
      <c r="B2481" t="s">
        <v>15</v>
      </c>
      <c r="C2481" t="s">
        <v>4729</v>
      </c>
      <c r="D2481">
        <v>22338618</v>
      </c>
      <c r="E2481" t="s">
        <v>4729</v>
      </c>
      <c r="F2481">
        <v>22338618</v>
      </c>
      <c r="G2481">
        <v>1</v>
      </c>
      <c r="H2481">
        <v>1</v>
      </c>
      <c r="I2481">
        <v>1</v>
      </c>
      <c r="J2481">
        <v>1</v>
      </c>
      <c r="K2481" t="s">
        <v>7</v>
      </c>
      <c r="L2481">
        <v>0.684199</v>
      </c>
      <c r="M2481">
        <v>0.69262999999999997</v>
      </c>
    </row>
    <row r="2482" spans="1:13" ht="15" x14ac:dyDescent="0.3">
      <c r="A2482" s="1"/>
      <c r="B2482" t="s">
        <v>15</v>
      </c>
      <c r="C2482">
        <v>1936</v>
      </c>
      <c r="D2482">
        <v>1936</v>
      </c>
      <c r="E2482">
        <v>1936</v>
      </c>
      <c r="F2482">
        <v>1936</v>
      </c>
      <c r="G2482">
        <v>1</v>
      </c>
      <c r="H2482">
        <v>1</v>
      </c>
      <c r="I2482">
        <v>1</v>
      </c>
      <c r="J2482">
        <v>1</v>
      </c>
      <c r="K2482" t="s">
        <v>7</v>
      </c>
      <c r="L2482">
        <v>1</v>
      </c>
      <c r="M2482">
        <v>1</v>
      </c>
    </row>
    <row r="2483" spans="1:13" ht="15" x14ac:dyDescent="0.3">
      <c r="A2483" s="1"/>
      <c r="B2483" t="s">
        <v>15</v>
      </c>
      <c r="C2483" t="s">
        <v>4846</v>
      </c>
      <c r="D2483" s="8">
        <v>0.51600000000000001</v>
      </c>
      <c r="E2483" t="s">
        <v>4846</v>
      </c>
      <c r="F2483" s="8">
        <v>0.51600000000000001</v>
      </c>
      <c r="G2483">
        <v>1</v>
      </c>
      <c r="H2483">
        <v>1</v>
      </c>
      <c r="I2483">
        <v>1</v>
      </c>
      <c r="J2483">
        <v>1</v>
      </c>
      <c r="K2483" t="s">
        <v>7</v>
      </c>
      <c r="L2483">
        <v>0.92271599999999998</v>
      </c>
      <c r="M2483">
        <v>0.91833399999999998</v>
      </c>
    </row>
    <row r="2484" spans="1:13" ht="15" x14ac:dyDescent="0.3">
      <c r="A2484" s="1"/>
      <c r="B2484" t="s">
        <v>15</v>
      </c>
      <c r="C2484" t="s">
        <v>4852</v>
      </c>
      <c r="D2484" s="8">
        <v>0.32900000000000001</v>
      </c>
      <c r="E2484" t="s">
        <v>4852</v>
      </c>
      <c r="F2484" s="8">
        <v>0.32900000000000001</v>
      </c>
      <c r="G2484">
        <v>1</v>
      </c>
      <c r="H2484">
        <v>1</v>
      </c>
      <c r="I2484">
        <v>1</v>
      </c>
      <c r="J2484">
        <v>1</v>
      </c>
      <c r="K2484" t="s">
        <v>7</v>
      </c>
      <c r="L2484">
        <v>0.93066700000000002</v>
      </c>
      <c r="M2484">
        <v>0.92773700000000003</v>
      </c>
    </row>
    <row r="2485" spans="1:13" ht="15" x14ac:dyDescent="0.3">
      <c r="A2485" s="1"/>
      <c r="B2485" t="s">
        <v>15</v>
      </c>
      <c r="C2485">
        <v>1981</v>
      </c>
      <c r="D2485">
        <v>1981</v>
      </c>
      <c r="E2485">
        <v>1981</v>
      </c>
      <c r="F2485">
        <v>1981</v>
      </c>
      <c r="G2485">
        <v>1</v>
      </c>
      <c r="H2485">
        <v>1</v>
      </c>
      <c r="I2485">
        <v>1</v>
      </c>
      <c r="J2485">
        <v>1</v>
      </c>
      <c r="K2485" t="s">
        <v>7</v>
      </c>
      <c r="L2485">
        <v>1</v>
      </c>
      <c r="M2485">
        <v>1</v>
      </c>
    </row>
    <row r="2486" spans="1:13" ht="15" x14ac:dyDescent="0.3">
      <c r="A2486" s="1" t="s">
        <v>11938</v>
      </c>
      <c r="B2486" t="s">
        <v>15</v>
      </c>
      <c r="C2486">
        <v>1908</v>
      </c>
      <c r="D2486">
        <v>1908</v>
      </c>
      <c r="E2486">
        <v>1908</v>
      </c>
      <c r="F2486">
        <v>1908</v>
      </c>
      <c r="G2486">
        <v>1</v>
      </c>
      <c r="H2486">
        <v>1</v>
      </c>
      <c r="I2486">
        <v>1</v>
      </c>
      <c r="J2486">
        <v>1</v>
      </c>
      <c r="K2486" t="s">
        <v>7</v>
      </c>
      <c r="L2486">
        <v>1</v>
      </c>
      <c r="M2486">
        <v>1</v>
      </c>
    </row>
    <row r="2487" spans="1:13" ht="15" x14ac:dyDescent="0.3">
      <c r="A2487" s="1"/>
      <c r="B2487" t="s">
        <v>15</v>
      </c>
      <c r="C2487">
        <v>1830</v>
      </c>
      <c r="D2487">
        <v>1830</v>
      </c>
      <c r="E2487">
        <v>1830</v>
      </c>
      <c r="F2487">
        <v>1830</v>
      </c>
      <c r="G2487">
        <v>1</v>
      </c>
      <c r="H2487">
        <v>1</v>
      </c>
      <c r="I2487">
        <v>1</v>
      </c>
      <c r="J2487">
        <v>1</v>
      </c>
      <c r="K2487" t="s">
        <v>7</v>
      </c>
      <c r="L2487">
        <v>1</v>
      </c>
      <c r="M2487">
        <v>1</v>
      </c>
    </row>
    <row r="2488" spans="1:13" ht="15" x14ac:dyDescent="0.3">
      <c r="A2488" s="1"/>
      <c r="B2488" t="s">
        <v>15</v>
      </c>
      <c r="C2488">
        <v>2012</v>
      </c>
      <c r="D2488">
        <v>2012</v>
      </c>
      <c r="E2488">
        <v>2012</v>
      </c>
      <c r="F2488">
        <v>2012</v>
      </c>
      <c r="G2488">
        <v>1</v>
      </c>
      <c r="H2488">
        <v>1</v>
      </c>
      <c r="I2488">
        <v>1</v>
      </c>
      <c r="J2488">
        <v>1</v>
      </c>
      <c r="K2488" t="s">
        <v>7</v>
      </c>
      <c r="L2488">
        <v>1</v>
      </c>
      <c r="M2488">
        <v>1</v>
      </c>
    </row>
    <row r="2489" spans="1:13" ht="15" x14ac:dyDescent="0.3">
      <c r="A2489" s="1"/>
      <c r="B2489" t="s">
        <v>15</v>
      </c>
      <c r="C2489">
        <v>1760</v>
      </c>
      <c r="D2489">
        <v>1760</v>
      </c>
      <c r="E2489">
        <v>1760</v>
      </c>
      <c r="F2489">
        <v>1760</v>
      </c>
      <c r="G2489">
        <v>1</v>
      </c>
      <c r="H2489">
        <v>1</v>
      </c>
      <c r="I2489">
        <v>1</v>
      </c>
      <c r="J2489">
        <v>1</v>
      </c>
      <c r="K2489" t="s">
        <v>7</v>
      </c>
      <c r="L2489">
        <v>1</v>
      </c>
      <c r="M2489">
        <v>1</v>
      </c>
    </row>
    <row r="2490" spans="1:13" ht="15" x14ac:dyDescent="0.3">
      <c r="A2490" s="1"/>
      <c r="B2490" t="s">
        <v>15</v>
      </c>
      <c r="C2490">
        <v>1754</v>
      </c>
      <c r="D2490">
        <v>1754</v>
      </c>
      <c r="E2490">
        <v>1754</v>
      </c>
      <c r="F2490">
        <v>1754</v>
      </c>
      <c r="G2490">
        <v>1</v>
      </c>
      <c r="H2490">
        <v>1</v>
      </c>
      <c r="I2490">
        <v>1</v>
      </c>
      <c r="J2490">
        <v>1</v>
      </c>
      <c r="K2490" t="s">
        <v>7</v>
      </c>
      <c r="L2490">
        <v>1</v>
      </c>
      <c r="M2490">
        <v>1</v>
      </c>
    </row>
    <row r="2491" spans="1:13" ht="15" x14ac:dyDescent="0.3">
      <c r="A2491" s="1"/>
      <c r="B2491" t="s">
        <v>15</v>
      </c>
      <c r="C2491" t="s">
        <v>111</v>
      </c>
      <c r="D2491" t="s">
        <v>111</v>
      </c>
      <c r="E2491" t="s">
        <v>112</v>
      </c>
      <c r="F2491" t="s">
        <v>112</v>
      </c>
      <c r="G2491">
        <v>1</v>
      </c>
      <c r="H2491">
        <v>1</v>
      </c>
      <c r="I2491">
        <v>1</v>
      </c>
      <c r="J2491">
        <v>1</v>
      </c>
      <c r="K2491" t="s">
        <v>7</v>
      </c>
      <c r="L2491">
        <v>1</v>
      </c>
      <c r="M2491">
        <v>1</v>
      </c>
    </row>
    <row r="2492" spans="1:13" ht="15" x14ac:dyDescent="0.3">
      <c r="A2492" s="1"/>
      <c r="B2492" t="s">
        <v>15</v>
      </c>
      <c r="C2492" t="s">
        <v>137</v>
      </c>
      <c r="D2492" t="s">
        <v>137</v>
      </c>
      <c r="E2492" t="s">
        <v>138</v>
      </c>
      <c r="F2492" t="s">
        <v>138</v>
      </c>
      <c r="G2492">
        <v>1</v>
      </c>
      <c r="H2492">
        <v>1</v>
      </c>
      <c r="I2492">
        <v>1</v>
      </c>
      <c r="J2492">
        <v>1</v>
      </c>
      <c r="K2492" t="s">
        <v>7</v>
      </c>
      <c r="L2492">
        <v>1</v>
      </c>
      <c r="M2492">
        <v>1</v>
      </c>
    </row>
    <row r="2493" spans="1:13" ht="15" x14ac:dyDescent="0.3">
      <c r="A2493" s="1"/>
      <c r="B2493" t="s">
        <v>15</v>
      </c>
      <c r="C2493" t="s">
        <v>137</v>
      </c>
      <c r="D2493" t="s">
        <v>137</v>
      </c>
      <c r="E2493" t="s">
        <v>138</v>
      </c>
      <c r="F2493" t="s">
        <v>138</v>
      </c>
      <c r="G2493">
        <v>1</v>
      </c>
      <c r="H2493">
        <v>1</v>
      </c>
      <c r="I2493">
        <v>1</v>
      </c>
      <c r="J2493">
        <v>1</v>
      </c>
      <c r="K2493" t="s">
        <v>7</v>
      </c>
      <c r="L2493">
        <v>1</v>
      </c>
      <c r="M2493">
        <v>1</v>
      </c>
    </row>
    <row r="2494" spans="1:13" ht="15" x14ac:dyDescent="0.3">
      <c r="A2494" s="1"/>
      <c r="B2494" t="s">
        <v>15</v>
      </c>
      <c r="C2494" t="s">
        <v>49</v>
      </c>
      <c r="D2494" t="s">
        <v>33</v>
      </c>
      <c r="E2494" t="s">
        <v>32</v>
      </c>
      <c r="F2494" t="s">
        <v>32</v>
      </c>
      <c r="G2494">
        <v>1</v>
      </c>
      <c r="H2494">
        <v>1</v>
      </c>
      <c r="I2494">
        <v>1</v>
      </c>
      <c r="J2494">
        <v>1</v>
      </c>
      <c r="K2494" t="s">
        <v>7</v>
      </c>
      <c r="L2494">
        <v>0.79864900000000005</v>
      </c>
      <c r="M2494">
        <v>0.79662699999999997</v>
      </c>
    </row>
    <row r="2495" spans="1:13" ht="15" x14ac:dyDescent="0.3">
      <c r="A2495" s="1"/>
      <c r="B2495" t="s">
        <v>15</v>
      </c>
      <c r="C2495" t="s">
        <v>49</v>
      </c>
      <c r="D2495" t="s">
        <v>33</v>
      </c>
      <c r="E2495" t="s">
        <v>32</v>
      </c>
      <c r="F2495" t="s">
        <v>32</v>
      </c>
      <c r="G2495">
        <v>1</v>
      </c>
      <c r="H2495">
        <v>1</v>
      </c>
      <c r="I2495">
        <v>1</v>
      </c>
      <c r="J2495">
        <v>1</v>
      </c>
      <c r="K2495" t="s">
        <v>7</v>
      </c>
      <c r="L2495">
        <v>0.79864900000000005</v>
      </c>
      <c r="M2495">
        <v>0.79662699999999997</v>
      </c>
    </row>
    <row r="2496" spans="1:13" ht="15" x14ac:dyDescent="0.3">
      <c r="A2496" s="1"/>
      <c r="B2496" t="s">
        <v>15</v>
      </c>
      <c r="C2496" t="s">
        <v>158</v>
      </c>
      <c r="D2496" t="s">
        <v>158</v>
      </c>
      <c r="E2496" t="s">
        <v>159</v>
      </c>
      <c r="F2496" t="s">
        <v>159</v>
      </c>
      <c r="G2496">
        <v>1</v>
      </c>
      <c r="H2496">
        <v>1</v>
      </c>
      <c r="I2496">
        <v>1</v>
      </c>
      <c r="J2496">
        <v>1</v>
      </c>
      <c r="K2496" t="s">
        <v>7</v>
      </c>
      <c r="L2496">
        <v>1</v>
      </c>
      <c r="M2496">
        <v>1</v>
      </c>
    </row>
    <row r="2497" spans="1:13" ht="15" x14ac:dyDescent="0.3">
      <c r="A2497" s="1"/>
      <c r="B2497" t="s">
        <v>15</v>
      </c>
      <c r="C2497" t="s">
        <v>137</v>
      </c>
      <c r="D2497" t="s">
        <v>137</v>
      </c>
      <c r="E2497" t="s">
        <v>138</v>
      </c>
      <c r="F2497" t="s">
        <v>138</v>
      </c>
      <c r="G2497">
        <v>1</v>
      </c>
      <c r="H2497">
        <v>1</v>
      </c>
      <c r="I2497">
        <v>1</v>
      </c>
      <c r="J2497">
        <v>1</v>
      </c>
      <c r="K2497" t="s">
        <v>7</v>
      </c>
      <c r="L2497">
        <v>1</v>
      </c>
      <c r="M2497">
        <v>1</v>
      </c>
    </row>
    <row r="2498" spans="1:13" ht="15" x14ac:dyDescent="0.3">
      <c r="A2498" s="1"/>
      <c r="B2498" t="s">
        <v>15</v>
      </c>
      <c r="C2498" t="s">
        <v>158</v>
      </c>
      <c r="D2498" t="s">
        <v>158</v>
      </c>
      <c r="E2498" t="s">
        <v>159</v>
      </c>
      <c r="F2498" t="s">
        <v>159</v>
      </c>
      <c r="G2498">
        <v>1</v>
      </c>
      <c r="H2498">
        <v>1</v>
      </c>
      <c r="I2498">
        <v>1</v>
      </c>
      <c r="J2498">
        <v>1</v>
      </c>
      <c r="K2498" t="s">
        <v>7</v>
      </c>
      <c r="L2498">
        <v>1</v>
      </c>
      <c r="M2498">
        <v>1</v>
      </c>
    </row>
    <row r="2499" spans="1:13" ht="15" x14ac:dyDescent="0.3">
      <c r="A2499" s="1"/>
      <c r="B2499" t="s">
        <v>15</v>
      </c>
      <c r="C2499" t="s">
        <v>137</v>
      </c>
      <c r="D2499" t="s">
        <v>137</v>
      </c>
      <c r="E2499" t="s">
        <v>138</v>
      </c>
      <c r="F2499" t="s">
        <v>138</v>
      </c>
      <c r="G2499">
        <v>1</v>
      </c>
      <c r="H2499">
        <v>1</v>
      </c>
      <c r="I2499">
        <v>1</v>
      </c>
      <c r="J2499">
        <v>1</v>
      </c>
      <c r="K2499" t="s">
        <v>7</v>
      </c>
      <c r="L2499">
        <v>1</v>
      </c>
      <c r="M2499">
        <v>1</v>
      </c>
    </row>
    <row r="2500" spans="1:13" ht="15" x14ac:dyDescent="0.3">
      <c r="A2500" s="1"/>
      <c r="B2500" t="s">
        <v>15</v>
      </c>
      <c r="C2500" t="s">
        <v>171</v>
      </c>
      <c r="D2500" t="s">
        <v>172</v>
      </c>
      <c r="E2500" t="s">
        <v>173</v>
      </c>
      <c r="F2500" t="s">
        <v>174</v>
      </c>
      <c r="G2500">
        <v>1</v>
      </c>
      <c r="H2500">
        <v>1</v>
      </c>
      <c r="I2500">
        <v>1</v>
      </c>
      <c r="J2500">
        <v>1</v>
      </c>
      <c r="K2500" t="s">
        <v>7</v>
      </c>
      <c r="L2500">
        <v>0.74230499999999999</v>
      </c>
      <c r="M2500">
        <v>0.73875500000000005</v>
      </c>
    </row>
    <row r="2501" spans="1:13" ht="15" x14ac:dyDescent="0.3">
      <c r="A2501" s="1"/>
      <c r="B2501" t="s">
        <v>15</v>
      </c>
      <c r="C2501" t="s">
        <v>189</v>
      </c>
      <c r="D2501" t="s">
        <v>189</v>
      </c>
      <c r="E2501" t="s">
        <v>190</v>
      </c>
      <c r="F2501" t="s">
        <v>190</v>
      </c>
      <c r="G2501">
        <v>1</v>
      </c>
      <c r="H2501">
        <v>1</v>
      </c>
      <c r="I2501">
        <v>1</v>
      </c>
      <c r="J2501">
        <v>1</v>
      </c>
      <c r="K2501" t="s">
        <v>7</v>
      </c>
      <c r="L2501">
        <v>1</v>
      </c>
      <c r="M2501">
        <v>1</v>
      </c>
    </row>
    <row r="2502" spans="1:13" ht="15" x14ac:dyDescent="0.3">
      <c r="A2502" s="1"/>
      <c r="B2502" t="s">
        <v>15</v>
      </c>
      <c r="C2502" t="s">
        <v>296</v>
      </c>
      <c r="D2502" t="s">
        <v>296</v>
      </c>
      <c r="E2502" t="s">
        <v>298</v>
      </c>
      <c r="F2502" t="s">
        <v>298</v>
      </c>
      <c r="G2502">
        <v>1</v>
      </c>
      <c r="H2502">
        <v>1</v>
      </c>
      <c r="I2502">
        <v>1</v>
      </c>
      <c r="J2502">
        <v>1</v>
      </c>
      <c r="K2502" t="s">
        <v>7</v>
      </c>
      <c r="L2502">
        <v>1</v>
      </c>
      <c r="M2502">
        <v>1</v>
      </c>
    </row>
    <row r="2503" spans="1:13" ht="15" x14ac:dyDescent="0.3">
      <c r="A2503" s="1"/>
      <c r="B2503" t="s">
        <v>15</v>
      </c>
      <c r="C2503" t="s">
        <v>307</v>
      </c>
      <c r="D2503" t="s">
        <v>307</v>
      </c>
      <c r="E2503" t="s">
        <v>308</v>
      </c>
      <c r="F2503" t="s">
        <v>308</v>
      </c>
      <c r="G2503">
        <v>1</v>
      </c>
      <c r="H2503">
        <v>1</v>
      </c>
      <c r="I2503">
        <v>1</v>
      </c>
      <c r="J2503">
        <v>1</v>
      </c>
      <c r="K2503" t="s">
        <v>7</v>
      </c>
      <c r="L2503">
        <v>1</v>
      </c>
      <c r="M2503">
        <v>1</v>
      </c>
    </row>
    <row r="2504" spans="1:13" ht="15" x14ac:dyDescent="0.3">
      <c r="A2504" s="1"/>
      <c r="B2504" t="s">
        <v>15</v>
      </c>
      <c r="C2504" t="s">
        <v>350</v>
      </c>
      <c r="D2504" t="s">
        <v>350</v>
      </c>
      <c r="E2504" t="s">
        <v>351</v>
      </c>
      <c r="F2504" t="s">
        <v>351</v>
      </c>
      <c r="G2504">
        <v>1</v>
      </c>
      <c r="H2504">
        <v>1</v>
      </c>
      <c r="I2504">
        <v>1</v>
      </c>
      <c r="J2504">
        <v>1</v>
      </c>
      <c r="K2504" t="s">
        <v>7</v>
      </c>
      <c r="L2504">
        <v>1</v>
      </c>
      <c r="M2504">
        <v>1</v>
      </c>
    </row>
    <row r="2505" spans="1:13" ht="15" x14ac:dyDescent="0.3">
      <c r="A2505" s="1"/>
      <c r="B2505" t="s">
        <v>15</v>
      </c>
      <c r="C2505" t="s">
        <v>375</v>
      </c>
      <c r="D2505" t="s">
        <v>375</v>
      </c>
      <c r="E2505" t="s">
        <v>376</v>
      </c>
      <c r="F2505" t="s">
        <v>376</v>
      </c>
      <c r="G2505">
        <v>1</v>
      </c>
      <c r="H2505">
        <v>1</v>
      </c>
      <c r="I2505">
        <v>1</v>
      </c>
      <c r="J2505">
        <v>1</v>
      </c>
      <c r="K2505" t="s">
        <v>7</v>
      </c>
      <c r="L2505">
        <v>1</v>
      </c>
      <c r="M2505">
        <v>1</v>
      </c>
    </row>
    <row r="2506" spans="1:13" ht="15" x14ac:dyDescent="0.3">
      <c r="A2506" s="1"/>
      <c r="B2506" t="s">
        <v>15</v>
      </c>
      <c r="C2506" t="s">
        <v>412</v>
      </c>
      <c r="D2506" t="s">
        <v>412</v>
      </c>
      <c r="E2506" t="s">
        <v>414</v>
      </c>
      <c r="F2506" t="s">
        <v>414</v>
      </c>
      <c r="G2506">
        <v>1</v>
      </c>
      <c r="H2506">
        <v>1</v>
      </c>
      <c r="I2506">
        <v>1</v>
      </c>
      <c r="J2506">
        <v>1</v>
      </c>
      <c r="K2506" t="s">
        <v>7</v>
      </c>
      <c r="L2506">
        <v>1</v>
      </c>
      <c r="M2506">
        <v>1</v>
      </c>
    </row>
    <row r="2507" spans="1:13" ht="15" x14ac:dyDescent="0.3">
      <c r="A2507" s="1"/>
      <c r="B2507" t="s">
        <v>15</v>
      </c>
      <c r="C2507" t="s">
        <v>673</v>
      </c>
      <c r="D2507" t="s">
        <v>673</v>
      </c>
      <c r="E2507" t="s">
        <v>674</v>
      </c>
      <c r="F2507" t="s">
        <v>674</v>
      </c>
      <c r="G2507">
        <v>1</v>
      </c>
      <c r="H2507">
        <v>1</v>
      </c>
      <c r="I2507">
        <v>1</v>
      </c>
      <c r="J2507">
        <v>1</v>
      </c>
      <c r="K2507" t="s">
        <v>7</v>
      </c>
      <c r="L2507">
        <v>1</v>
      </c>
      <c r="M2507">
        <v>1</v>
      </c>
    </row>
    <row r="2508" spans="1:13" ht="15" x14ac:dyDescent="0.3">
      <c r="A2508" s="1"/>
      <c r="B2508" t="s">
        <v>15</v>
      </c>
      <c r="C2508" t="s">
        <v>675</v>
      </c>
      <c r="D2508" t="s">
        <v>675</v>
      </c>
      <c r="E2508" t="s">
        <v>676</v>
      </c>
      <c r="F2508" t="s">
        <v>676</v>
      </c>
      <c r="G2508">
        <v>1</v>
      </c>
      <c r="H2508">
        <v>1</v>
      </c>
      <c r="I2508">
        <v>1</v>
      </c>
      <c r="J2508">
        <v>1</v>
      </c>
      <c r="K2508" t="s">
        <v>7</v>
      </c>
      <c r="L2508">
        <v>1</v>
      </c>
      <c r="M2508">
        <v>1</v>
      </c>
    </row>
    <row r="2509" spans="1:13" ht="15" x14ac:dyDescent="0.3">
      <c r="A2509" s="1"/>
      <c r="B2509" t="s">
        <v>15</v>
      </c>
      <c r="C2509" t="s">
        <v>686</v>
      </c>
      <c r="D2509" t="s">
        <v>686</v>
      </c>
      <c r="E2509" t="s">
        <v>687</v>
      </c>
      <c r="F2509" t="s">
        <v>687</v>
      </c>
      <c r="G2509">
        <v>1</v>
      </c>
      <c r="H2509">
        <v>1</v>
      </c>
      <c r="I2509">
        <v>1</v>
      </c>
      <c r="J2509">
        <v>1</v>
      </c>
      <c r="K2509" t="s">
        <v>7</v>
      </c>
      <c r="L2509">
        <v>1</v>
      </c>
      <c r="M2509">
        <v>1</v>
      </c>
    </row>
    <row r="2510" spans="1:13" ht="15" x14ac:dyDescent="0.3">
      <c r="A2510" s="1"/>
      <c r="B2510" t="s">
        <v>15</v>
      </c>
      <c r="C2510" t="s">
        <v>715</v>
      </c>
      <c r="D2510" t="s">
        <v>715</v>
      </c>
      <c r="E2510" t="s">
        <v>716</v>
      </c>
      <c r="F2510" t="s">
        <v>716</v>
      </c>
      <c r="G2510">
        <v>1</v>
      </c>
      <c r="H2510">
        <v>1</v>
      </c>
      <c r="I2510">
        <v>1</v>
      </c>
      <c r="J2510">
        <v>1</v>
      </c>
      <c r="K2510" t="s">
        <v>7</v>
      </c>
      <c r="L2510">
        <v>1</v>
      </c>
      <c r="M2510">
        <v>1</v>
      </c>
    </row>
    <row r="2511" spans="1:13" ht="15" x14ac:dyDescent="0.3">
      <c r="A2511" s="1"/>
      <c r="B2511" t="s">
        <v>15</v>
      </c>
      <c r="C2511" t="s">
        <v>723</v>
      </c>
      <c r="D2511" t="s">
        <v>723</v>
      </c>
      <c r="E2511" t="s">
        <v>724</v>
      </c>
      <c r="F2511" t="s">
        <v>725</v>
      </c>
      <c r="G2511">
        <v>1</v>
      </c>
      <c r="H2511">
        <v>1</v>
      </c>
      <c r="I2511">
        <v>1</v>
      </c>
      <c r="J2511">
        <v>1</v>
      </c>
      <c r="K2511" t="s">
        <v>7</v>
      </c>
      <c r="L2511">
        <v>1</v>
      </c>
      <c r="M2511">
        <v>1</v>
      </c>
    </row>
    <row r="2512" spans="1:13" ht="15" x14ac:dyDescent="0.3">
      <c r="A2512" s="1"/>
      <c r="B2512" t="s">
        <v>15</v>
      </c>
      <c r="C2512" t="s">
        <v>727</v>
      </c>
      <c r="D2512" t="s">
        <v>727</v>
      </c>
      <c r="E2512" t="s">
        <v>728</v>
      </c>
      <c r="F2512" t="s">
        <v>728</v>
      </c>
      <c r="G2512">
        <v>1</v>
      </c>
      <c r="H2512">
        <v>1</v>
      </c>
      <c r="I2512">
        <v>1</v>
      </c>
      <c r="J2512">
        <v>1</v>
      </c>
      <c r="K2512" t="s">
        <v>7</v>
      </c>
      <c r="L2512">
        <v>1</v>
      </c>
      <c r="M2512">
        <v>1</v>
      </c>
    </row>
    <row r="2513" spans="1:13" ht="15" x14ac:dyDescent="0.3">
      <c r="A2513" s="1"/>
      <c r="B2513" t="s">
        <v>15</v>
      </c>
      <c r="C2513" t="s">
        <v>742</v>
      </c>
      <c r="D2513" t="s">
        <v>742</v>
      </c>
      <c r="E2513" t="s">
        <v>743</v>
      </c>
      <c r="F2513" t="s">
        <v>743</v>
      </c>
      <c r="G2513">
        <v>1</v>
      </c>
      <c r="H2513">
        <v>1</v>
      </c>
      <c r="I2513">
        <v>1</v>
      </c>
      <c r="J2513">
        <v>1</v>
      </c>
      <c r="K2513" t="s">
        <v>7</v>
      </c>
      <c r="L2513">
        <v>1</v>
      </c>
      <c r="M2513">
        <v>1</v>
      </c>
    </row>
    <row r="2514" spans="1:13" ht="15" x14ac:dyDescent="0.3">
      <c r="A2514" s="1"/>
      <c r="B2514" t="s">
        <v>15</v>
      </c>
      <c r="C2514" t="s">
        <v>769</v>
      </c>
      <c r="D2514" t="s">
        <v>769</v>
      </c>
      <c r="E2514" t="s">
        <v>770</v>
      </c>
      <c r="F2514" t="s">
        <v>771</v>
      </c>
      <c r="G2514">
        <v>1</v>
      </c>
      <c r="H2514">
        <v>1</v>
      </c>
      <c r="I2514">
        <v>1</v>
      </c>
      <c r="J2514">
        <v>1</v>
      </c>
      <c r="K2514" t="s">
        <v>7</v>
      </c>
      <c r="L2514">
        <v>1</v>
      </c>
      <c r="M2514">
        <v>1</v>
      </c>
    </row>
    <row r="2515" spans="1:13" ht="15" x14ac:dyDescent="0.3">
      <c r="A2515" s="1"/>
      <c r="B2515" t="s">
        <v>15</v>
      </c>
      <c r="C2515" t="s">
        <v>787</v>
      </c>
      <c r="D2515" t="s">
        <v>787</v>
      </c>
      <c r="E2515" t="s">
        <v>788</v>
      </c>
      <c r="F2515" t="s">
        <v>789</v>
      </c>
      <c r="G2515">
        <v>1</v>
      </c>
      <c r="H2515">
        <v>1</v>
      </c>
      <c r="I2515">
        <v>1</v>
      </c>
      <c r="J2515">
        <v>1</v>
      </c>
      <c r="K2515" t="s">
        <v>7</v>
      </c>
      <c r="L2515">
        <v>1</v>
      </c>
      <c r="M2515">
        <v>1</v>
      </c>
    </row>
    <row r="2516" spans="1:13" ht="15" x14ac:dyDescent="0.3">
      <c r="A2516" s="1"/>
      <c r="B2516" t="s">
        <v>15</v>
      </c>
      <c r="C2516" t="s">
        <v>835</v>
      </c>
      <c r="D2516" t="s">
        <v>835</v>
      </c>
      <c r="E2516" t="s">
        <v>836</v>
      </c>
      <c r="F2516" t="s">
        <v>836</v>
      </c>
      <c r="G2516">
        <v>1</v>
      </c>
      <c r="H2516">
        <v>1</v>
      </c>
      <c r="I2516">
        <v>1</v>
      </c>
      <c r="J2516">
        <v>1</v>
      </c>
      <c r="K2516" t="s">
        <v>7</v>
      </c>
      <c r="L2516">
        <v>1</v>
      </c>
      <c r="M2516">
        <v>1</v>
      </c>
    </row>
    <row r="2517" spans="1:13" ht="15" x14ac:dyDescent="0.3">
      <c r="A2517" s="1"/>
      <c r="B2517" t="s">
        <v>15</v>
      </c>
      <c r="C2517" t="s">
        <v>871</v>
      </c>
      <c r="D2517" t="s">
        <v>872</v>
      </c>
      <c r="E2517" t="s">
        <v>873</v>
      </c>
      <c r="F2517" t="s">
        <v>874</v>
      </c>
      <c r="G2517">
        <v>1</v>
      </c>
      <c r="H2517">
        <v>1</v>
      </c>
      <c r="I2517">
        <v>1</v>
      </c>
      <c r="J2517">
        <v>1</v>
      </c>
      <c r="K2517" t="s">
        <v>7</v>
      </c>
      <c r="L2517">
        <v>0.95541299999999996</v>
      </c>
      <c r="M2517">
        <v>0.95861700000000005</v>
      </c>
    </row>
    <row r="2518" spans="1:13" ht="15" x14ac:dyDescent="0.3">
      <c r="A2518" s="1"/>
      <c r="B2518" t="s">
        <v>15</v>
      </c>
      <c r="C2518" t="s">
        <v>946</v>
      </c>
      <c r="D2518" t="s">
        <v>950</v>
      </c>
      <c r="E2518" t="s">
        <v>948</v>
      </c>
      <c r="F2518" t="s">
        <v>948</v>
      </c>
      <c r="G2518">
        <v>1</v>
      </c>
      <c r="H2518">
        <v>1</v>
      </c>
      <c r="I2518">
        <v>1</v>
      </c>
      <c r="J2518">
        <v>1</v>
      </c>
      <c r="K2518" t="s">
        <v>7</v>
      </c>
      <c r="L2518">
        <v>0.96737200000000001</v>
      </c>
      <c r="M2518">
        <v>0.968638</v>
      </c>
    </row>
    <row r="2519" spans="1:13" ht="15" x14ac:dyDescent="0.3">
      <c r="A2519" s="1"/>
      <c r="B2519" t="s">
        <v>15</v>
      </c>
      <c r="C2519" t="s">
        <v>968</v>
      </c>
      <c r="D2519" t="s">
        <v>968</v>
      </c>
      <c r="E2519" t="s">
        <v>969</v>
      </c>
      <c r="F2519" t="s">
        <v>969</v>
      </c>
      <c r="G2519">
        <v>1</v>
      </c>
      <c r="H2519">
        <v>1</v>
      </c>
      <c r="I2519">
        <v>1</v>
      </c>
      <c r="J2519">
        <v>1</v>
      </c>
      <c r="K2519" t="s">
        <v>7</v>
      </c>
      <c r="L2519">
        <v>1</v>
      </c>
      <c r="M2519">
        <v>1</v>
      </c>
    </row>
    <row r="2520" spans="1:13" ht="15" x14ac:dyDescent="0.3">
      <c r="A2520" s="1"/>
      <c r="B2520" t="s">
        <v>15</v>
      </c>
      <c r="C2520" t="s">
        <v>49</v>
      </c>
      <c r="D2520" t="s">
        <v>33</v>
      </c>
      <c r="E2520" t="s">
        <v>32</v>
      </c>
      <c r="F2520" t="s">
        <v>32</v>
      </c>
      <c r="G2520">
        <v>1</v>
      </c>
      <c r="H2520">
        <v>1</v>
      </c>
      <c r="I2520">
        <v>1</v>
      </c>
      <c r="J2520">
        <v>1</v>
      </c>
      <c r="K2520" t="s">
        <v>7</v>
      </c>
      <c r="L2520">
        <v>0.79864900000000005</v>
      </c>
      <c r="M2520">
        <v>0.79662699999999997</v>
      </c>
    </row>
    <row r="2521" spans="1:13" ht="15" x14ac:dyDescent="0.3">
      <c r="A2521" s="1"/>
      <c r="B2521" t="s">
        <v>15</v>
      </c>
      <c r="C2521" t="s">
        <v>1013</v>
      </c>
      <c r="D2521" t="s">
        <v>1013</v>
      </c>
      <c r="E2521" t="s">
        <v>1014</v>
      </c>
      <c r="F2521" t="s">
        <v>1014</v>
      </c>
      <c r="G2521">
        <v>1</v>
      </c>
      <c r="H2521">
        <v>1</v>
      </c>
      <c r="I2521">
        <v>1</v>
      </c>
      <c r="J2521">
        <v>1</v>
      </c>
      <c r="K2521" t="s">
        <v>7</v>
      </c>
      <c r="L2521">
        <v>1</v>
      </c>
      <c r="M2521">
        <v>1</v>
      </c>
    </row>
    <row r="2522" spans="1:13" ht="15" x14ac:dyDescent="0.3">
      <c r="A2522" s="1"/>
      <c r="B2522" t="s">
        <v>15</v>
      </c>
      <c r="C2522" t="s">
        <v>49</v>
      </c>
      <c r="D2522" t="s">
        <v>33</v>
      </c>
      <c r="E2522" t="s">
        <v>32</v>
      </c>
      <c r="F2522" t="s">
        <v>32</v>
      </c>
      <c r="G2522">
        <v>1</v>
      </c>
      <c r="H2522">
        <v>1</v>
      </c>
      <c r="I2522">
        <v>1</v>
      </c>
      <c r="J2522">
        <v>1</v>
      </c>
      <c r="K2522" t="s">
        <v>7</v>
      </c>
      <c r="L2522">
        <v>0.79864900000000005</v>
      </c>
      <c r="M2522">
        <v>0.79662699999999997</v>
      </c>
    </row>
    <row r="2523" spans="1:13" ht="15" x14ac:dyDescent="0.3">
      <c r="A2523" s="1"/>
      <c r="B2523" t="s">
        <v>15</v>
      </c>
      <c r="C2523" t="s">
        <v>1147</v>
      </c>
      <c r="D2523" t="s">
        <v>1147</v>
      </c>
      <c r="E2523" t="s">
        <v>1147</v>
      </c>
      <c r="F2523" t="s">
        <v>1147</v>
      </c>
      <c r="G2523">
        <v>1</v>
      </c>
      <c r="H2523">
        <v>1</v>
      </c>
      <c r="I2523">
        <v>1</v>
      </c>
      <c r="J2523">
        <v>1</v>
      </c>
      <c r="K2523" t="s">
        <v>7</v>
      </c>
      <c r="L2523">
        <v>1</v>
      </c>
      <c r="M2523">
        <v>1</v>
      </c>
    </row>
    <row r="2524" spans="1:13" ht="15" x14ac:dyDescent="0.3">
      <c r="A2524" s="1"/>
      <c r="B2524" t="s">
        <v>15</v>
      </c>
      <c r="C2524" t="s">
        <v>1164</v>
      </c>
      <c r="D2524" t="s">
        <v>1164</v>
      </c>
      <c r="E2524" t="s">
        <v>1165</v>
      </c>
      <c r="F2524" t="s">
        <v>1165</v>
      </c>
      <c r="G2524">
        <v>1</v>
      </c>
      <c r="H2524">
        <v>1</v>
      </c>
      <c r="I2524">
        <v>1</v>
      </c>
      <c r="J2524">
        <v>1</v>
      </c>
      <c r="K2524" t="s">
        <v>7</v>
      </c>
      <c r="L2524">
        <v>1</v>
      </c>
      <c r="M2524">
        <v>1</v>
      </c>
    </row>
    <row r="2525" spans="1:13" ht="15" x14ac:dyDescent="0.3">
      <c r="A2525" s="1"/>
      <c r="B2525" t="s">
        <v>15</v>
      </c>
      <c r="C2525" t="s">
        <v>1167</v>
      </c>
      <c r="D2525" t="s">
        <v>1167</v>
      </c>
      <c r="E2525" t="s">
        <v>10547</v>
      </c>
      <c r="F2525" s="10">
        <v>39121</v>
      </c>
      <c r="G2525">
        <v>1</v>
      </c>
      <c r="H2525">
        <v>1</v>
      </c>
      <c r="I2525">
        <v>1</v>
      </c>
      <c r="J2525">
        <v>1</v>
      </c>
      <c r="K2525" t="s">
        <v>7</v>
      </c>
      <c r="L2525">
        <v>1</v>
      </c>
      <c r="M2525">
        <v>1</v>
      </c>
    </row>
    <row r="2526" spans="1:13" ht="15" x14ac:dyDescent="0.3">
      <c r="A2526" s="1"/>
      <c r="B2526" t="s">
        <v>15</v>
      </c>
      <c r="C2526" t="s">
        <v>10548</v>
      </c>
      <c r="D2526" t="s">
        <v>10548</v>
      </c>
      <c r="E2526" t="s">
        <v>10549</v>
      </c>
      <c r="F2526" t="s">
        <v>10549</v>
      </c>
      <c r="G2526">
        <v>1</v>
      </c>
      <c r="H2526">
        <v>1</v>
      </c>
      <c r="I2526">
        <v>1</v>
      </c>
      <c r="J2526">
        <v>1</v>
      </c>
      <c r="K2526" t="s">
        <v>7</v>
      </c>
      <c r="L2526">
        <v>1</v>
      </c>
      <c r="M2526">
        <v>1</v>
      </c>
    </row>
    <row r="2527" spans="1:13" ht="15" x14ac:dyDescent="0.3">
      <c r="A2527" s="1"/>
      <c r="B2527" t="s">
        <v>15</v>
      </c>
      <c r="C2527" t="s">
        <v>1247</v>
      </c>
      <c r="D2527" t="s">
        <v>1247</v>
      </c>
      <c r="E2527" t="s">
        <v>1247</v>
      </c>
      <c r="F2527" t="s">
        <v>1247</v>
      </c>
      <c r="G2527">
        <v>1</v>
      </c>
      <c r="H2527">
        <v>1</v>
      </c>
      <c r="I2527">
        <v>1</v>
      </c>
      <c r="J2527">
        <v>1</v>
      </c>
      <c r="K2527" t="s">
        <v>7</v>
      </c>
      <c r="L2527">
        <v>1</v>
      </c>
      <c r="M2527">
        <v>1</v>
      </c>
    </row>
    <row r="2528" spans="1:13" ht="15" x14ac:dyDescent="0.3">
      <c r="A2528" s="1"/>
      <c r="B2528" t="s">
        <v>15</v>
      </c>
      <c r="C2528" t="s">
        <v>1378</v>
      </c>
      <c r="D2528" t="s">
        <v>1378</v>
      </c>
      <c r="E2528" t="s">
        <v>1379</v>
      </c>
      <c r="F2528" t="s">
        <v>1380</v>
      </c>
      <c r="G2528">
        <v>1</v>
      </c>
      <c r="H2528">
        <v>1</v>
      </c>
      <c r="I2528">
        <v>1</v>
      </c>
      <c r="J2528">
        <v>1</v>
      </c>
      <c r="K2528" t="s">
        <v>7</v>
      </c>
      <c r="L2528">
        <v>1</v>
      </c>
      <c r="M2528">
        <v>1</v>
      </c>
    </row>
    <row r="2529" spans="1:13" ht="15" x14ac:dyDescent="0.3">
      <c r="A2529" s="1"/>
      <c r="B2529" t="s">
        <v>15</v>
      </c>
      <c r="C2529" t="s">
        <v>1382</v>
      </c>
      <c r="D2529" t="s">
        <v>1383</v>
      </c>
      <c r="E2529" t="s">
        <v>1384</v>
      </c>
      <c r="F2529" t="s">
        <v>1384</v>
      </c>
      <c r="G2529">
        <v>1</v>
      </c>
      <c r="H2529">
        <v>1</v>
      </c>
      <c r="I2529">
        <v>1</v>
      </c>
      <c r="J2529">
        <v>1</v>
      </c>
      <c r="K2529" t="s">
        <v>7</v>
      </c>
      <c r="L2529">
        <v>0.77110299999999998</v>
      </c>
      <c r="M2529">
        <v>0.76990400000000003</v>
      </c>
    </row>
    <row r="2530" spans="1:13" ht="15" x14ac:dyDescent="0.3">
      <c r="A2530" s="1"/>
      <c r="B2530" t="s">
        <v>15</v>
      </c>
      <c r="C2530" t="s">
        <v>1387</v>
      </c>
      <c r="D2530" t="s">
        <v>1387</v>
      </c>
      <c r="E2530" t="s">
        <v>1388</v>
      </c>
      <c r="F2530" t="s">
        <v>1388</v>
      </c>
      <c r="G2530">
        <v>1</v>
      </c>
      <c r="H2530">
        <v>1</v>
      </c>
      <c r="I2530">
        <v>1</v>
      </c>
      <c r="J2530">
        <v>1</v>
      </c>
      <c r="K2530" t="s">
        <v>7</v>
      </c>
      <c r="L2530">
        <v>1</v>
      </c>
      <c r="M2530">
        <v>1</v>
      </c>
    </row>
    <row r="2531" spans="1:13" ht="15" x14ac:dyDescent="0.3">
      <c r="A2531" s="1"/>
      <c r="B2531" t="s">
        <v>15</v>
      </c>
      <c r="C2531" t="s">
        <v>1396</v>
      </c>
      <c r="D2531" t="s">
        <v>1396</v>
      </c>
      <c r="E2531" t="s">
        <v>1397</v>
      </c>
      <c r="F2531" t="s">
        <v>1397</v>
      </c>
      <c r="G2531">
        <v>1</v>
      </c>
      <c r="H2531">
        <v>1</v>
      </c>
      <c r="I2531">
        <v>1</v>
      </c>
      <c r="J2531">
        <v>1</v>
      </c>
      <c r="K2531" t="s">
        <v>7</v>
      </c>
      <c r="L2531">
        <v>1</v>
      </c>
      <c r="M2531">
        <v>1</v>
      </c>
    </row>
    <row r="2532" spans="1:13" ht="15" x14ac:dyDescent="0.3">
      <c r="A2532" s="1"/>
      <c r="B2532" t="s">
        <v>15</v>
      </c>
      <c r="C2532" t="s">
        <v>1412</v>
      </c>
      <c r="D2532" t="s">
        <v>1412</v>
      </c>
      <c r="E2532" t="s">
        <v>1413</v>
      </c>
      <c r="F2532" t="s">
        <v>1413</v>
      </c>
      <c r="G2532">
        <v>1</v>
      </c>
      <c r="H2532">
        <v>1</v>
      </c>
      <c r="I2532">
        <v>1</v>
      </c>
      <c r="J2532">
        <v>1</v>
      </c>
      <c r="K2532" t="s">
        <v>7</v>
      </c>
      <c r="L2532">
        <v>1</v>
      </c>
      <c r="M2532">
        <v>1</v>
      </c>
    </row>
    <row r="2533" spans="1:13" ht="15" x14ac:dyDescent="0.3">
      <c r="A2533" s="1"/>
      <c r="B2533" t="s">
        <v>15</v>
      </c>
      <c r="C2533" t="s">
        <v>10550</v>
      </c>
      <c r="D2533" t="s">
        <v>10550</v>
      </c>
      <c r="E2533" t="s">
        <v>1428</v>
      </c>
      <c r="F2533" t="s">
        <v>1428</v>
      </c>
      <c r="G2533">
        <v>1</v>
      </c>
      <c r="H2533">
        <v>1</v>
      </c>
      <c r="I2533">
        <v>1</v>
      </c>
      <c r="J2533">
        <v>1</v>
      </c>
      <c r="K2533" t="s">
        <v>7</v>
      </c>
      <c r="L2533">
        <v>1</v>
      </c>
      <c r="M2533">
        <v>1</v>
      </c>
    </row>
    <row r="2534" spans="1:13" ht="15" x14ac:dyDescent="0.3">
      <c r="A2534" s="1"/>
      <c r="B2534" t="s">
        <v>15</v>
      </c>
      <c r="C2534" t="s">
        <v>1530</v>
      </c>
      <c r="D2534" t="s">
        <v>1530</v>
      </c>
      <c r="E2534" t="s">
        <v>1531</v>
      </c>
      <c r="F2534" t="s">
        <v>1531</v>
      </c>
      <c r="G2534">
        <v>1</v>
      </c>
      <c r="H2534">
        <v>1</v>
      </c>
      <c r="I2534">
        <v>1</v>
      </c>
      <c r="J2534">
        <v>1</v>
      </c>
      <c r="K2534" t="s">
        <v>7</v>
      </c>
      <c r="L2534">
        <v>1</v>
      </c>
      <c r="M2534">
        <v>1</v>
      </c>
    </row>
    <row r="2535" spans="1:13" ht="15" x14ac:dyDescent="0.3">
      <c r="A2535" s="1"/>
      <c r="B2535" t="s">
        <v>15</v>
      </c>
      <c r="C2535" t="s">
        <v>1562</v>
      </c>
      <c r="D2535" t="s">
        <v>1562</v>
      </c>
      <c r="E2535" t="s">
        <v>1563</v>
      </c>
      <c r="F2535" t="s">
        <v>1563</v>
      </c>
      <c r="G2535">
        <v>1</v>
      </c>
      <c r="H2535">
        <v>1</v>
      </c>
      <c r="I2535">
        <v>1</v>
      </c>
      <c r="J2535">
        <v>1</v>
      </c>
      <c r="K2535" t="s">
        <v>7</v>
      </c>
      <c r="L2535">
        <v>1</v>
      </c>
      <c r="M2535">
        <v>1</v>
      </c>
    </row>
    <row r="2536" spans="1:13" ht="15" x14ac:dyDescent="0.3">
      <c r="A2536" s="1"/>
      <c r="B2536" t="s">
        <v>15</v>
      </c>
      <c r="C2536" t="s">
        <v>1565</v>
      </c>
      <c r="D2536" t="s">
        <v>1565</v>
      </c>
      <c r="E2536" t="s">
        <v>1566</v>
      </c>
      <c r="F2536" t="s">
        <v>1567</v>
      </c>
      <c r="G2536">
        <v>1</v>
      </c>
      <c r="H2536">
        <v>1</v>
      </c>
      <c r="I2536">
        <v>1</v>
      </c>
      <c r="J2536">
        <v>1</v>
      </c>
      <c r="K2536" t="s">
        <v>7</v>
      </c>
      <c r="L2536">
        <v>1</v>
      </c>
      <c r="M2536">
        <v>1</v>
      </c>
    </row>
    <row r="2537" spans="1:13" ht="15" x14ac:dyDescent="0.3">
      <c r="A2537" s="1"/>
      <c r="B2537" t="s">
        <v>15</v>
      </c>
      <c r="C2537" t="s">
        <v>1578</v>
      </c>
      <c r="D2537" t="s">
        <v>1578</v>
      </c>
      <c r="E2537" t="s">
        <v>1578</v>
      </c>
      <c r="F2537" t="s">
        <v>1578</v>
      </c>
      <c r="G2537">
        <v>1</v>
      </c>
      <c r="H2537">
        <v>1</v>
      </c>
      <c r="I2537">
        <v>1</v>
      </c>
      <c r="J2537">
        <v>1</v>
      </c>
      <c r="K2537" t="s">
        <v>7</v>
      </c>
      <c r="L2537">
        <v>1</v>
      </c>
      <c r="M2537">
        <v>1</v>
      </c>
    </row>
    <row r="2538" spans="1:13" ht="15" x14ac:dyDescent="0.3">
      <c r="A2538" s="1"/>
      <c r="B2538" t="s">
        <v>15</v>
      </c>
      <c r="C2538" t="s">
        <v>1583</v>
      </c>
      <c r="D2538" t="s">
        <v>1583</v>
      </c>
      <c r="E2538" t="s">
        <v>1584</v>
      </c>
      <c r="F2538" t="s">
        <v>1584</v>
      </c>
      <c r="G2538">
        <v>1</v>
      </c>
      <c r="H2538">
        <v>1</v>
      </c>
      <c r="I2538">
        <v>1</v>
      </c>
      <c r="J2538">
        <v>1</v>
      </c>
      <c r="K2538" t="s">
        <v>7</v>
      </c>
      <c r="L2538">
        <v>1</v>
      </c>
      <c r="M2538">
        <v>1</v>
      </c>
    </row>
    <row r="2539" spans="1:13" ht="15" x14ac:dyDescent="0.3">
      <c r="A2539" s="1"/>
      <c r="B2539" t="s">
        <v>15</v>
      </c>
      <c r="C2539" t="s">
        <v>1679</v>
      </c>
      <c r="D2539" t="s">
        <v>1679</v>
      </c>
      <c r="E2539" t="s">
        <v>1680</v>
      </c>
      <c r="F2539" t="s">
        <v>1680</v>
      </c>
      <c r="G2539">
        <v>1</v>
      </c>
      <c r="H2539">
        <v>1</v>
      </c>
      <c r="I2539">
        <v>1</v>
      </c>
      <c r="J2539">
        <v>1</v>
      </c>
      <c r="K2539" t="s">
        <v>7</v>
      </c>
      <c r="L2539">
        <v>1</v>
      </c>
      <c r="M2539">
        <v>1</v>
      </c>
    </row>
    <row r="2540" spans="1:13" ht="15" x14ac:dyDescent="0.3">
      <c r="A2540" s="1"/>
      <c r="B2540" t="s">
        <v>15</v>
      </c>
      <c r="C2540" t="s">
        <v>1706</v>
      </c>
      <c r="D2540" t="s">
        <v>1706</v>
      </c>
      <c r="E2540" t="s">
        <v>1707</v>
      </c>
      <c r="F2540" t="s">
        <v>1707</v>
      </c>
      <c r="G2540">
        <v>1</v>
      </c>
      <c r="H2540">
        <v>1</v>
      </c>
      <c r="I2540">
        <v>1</v>
      </c>
      <c r="J2540">
        <v>1</v>
      </c>
      <c r="K2540" t="s">
        <v>7</v>
      </c>
      <c r="L2540">
        <v>1</v>
      </c>
      <c r="M2540">
        <v>1</v>
      </c>
    </row>
    <row r="2541" spans="1:13" ht="15" x14ac:dyDescent="0.3">
      <c r="A2541" s="1"/>
      <c r="B2541" t="s">
        <v>15</v>
      </c>
      <c r="C2541" t="s">
        <v>1761</v>
      </c>
      <c r="D2541" t="s">
        <v>1761</v>
      </c>
      <c r="E2541" t="s">
        <v>1762</v>
      </c>
      <c r="F2541" t="s">
        <v>1762</v>
      </c>
      <c r="G2541">
        <v>1</v>
      </c>
      <c r="H2541">
        <v>1</v>
      </c>
      <c r="I2541">
        <v>1</v>
      </c>
      <c r="J2541">
        <v>1</v>
      </c>
      <c r="K2541" t="s">
        <v>7</v>
      </c>
      <c r="L2541">
        <v>1</v>
      </c>
      <c r="M2541">
        <v>1</v>
      </c>
    </row>
    <row r="2542" spans="1:13" ht="15" x14ac:dyDescent="0.3">
      <c r="A2542" s="1"/>
      <c r="B2542" t="s">
        <v>15</v>
      </c>
      <c r="C2542" t="s">
        <v>1777</v>
      </c>
      <c r="D2542" t="s">
        <v>1777</v>
      </c>
      <c r="E2542" s="10">
        <v>26943</v>
      </c>
      <c r="F2542" t="s">
        <v>10551</v>
      </c>
      <c r="G2542">
        <v>1</v>
      </c>
      <c r="H2542">
        <v>1</v>
      </c>
      <c r="I2542">
        <v>1</v>
      </c>
      <c r="J2542">
        <v>1</v>
      </c>
      <c r="K2542" t="s">
        <v>7</v>
      </c>
      <c r="L2542">
        <v>1</v>
      </c>
      <c r="M2542">
        <v>1</v>
      </c>
    </row>
    <row r="2543" spans="1:13" ht="15" x14ac:dyDescent="0.3">
      <c r="A2543" s="1"/>
      <c r="B2543" t="s">
        <v>15</v>
      </c>
      <c r="C2543" t="s">
        <v>1779</v>
      </c>
      <c r="D2543" t="s">
        <v>1779</v>
      </c>
      <c r="E2543" t="s">
        <v>1780</v>
      </c>
      <c r="F2543" t="s">
        <v>1780</v>
      </c>
      <c r="G2543">
        <v>1</v>
      </c>
      <c r="H2543">
        <v>1</v>
      </c>
      <c r="I2543">
        <v>1</v>
      </c>
      <c r="J2543">
        <v>1</v>
      </c>
      <c r="K2543" t="s">
        <v>7</v>
      </c>
      <c r="L2543">
        <v>1</v>
      </c>
      <c r="M2543">
        <v>1</v>
      </c>
    </row>
    <row r="2544" spans="1:13" ht="15" x14ac:dyDescent="0.3">
      <c r="A2544" s="1"/>
      <c r="B2544" t="s">
        <v>15</v>
      </c>
      <c r="C2544" t="s">
        <v>1779</v>
      </c>
      <c r="D2544" t="s">
        <v>1779</v>
      </c>
      <c r="E2544" t="s">
        <v>1780</v>
      </c>
      <c r="F2544" t="s">
        <v>1780</v>
      </c>
      <c r="G2544">
        <v>1</v>
      </c>
      <c r="H2544">
        <v>1</v>
      </c>
      <c r="I2544">
        <v>1</v>
      </c>
      <c r="J2544">
        <v>1</v>
      </c>
      <c r="K2544" t="s">
        <v>7</v>
      </c>
      <c r="L2544">
        <v>1</v>
      </c>
      <c r="M2544">
        <v>1</v>
      </c>
    </row>
    <row r="2545" spans="1:13" ht="15" x14ac:dyDescent="0.3">
      <c r="A2545" s="1"/>
      <c r="B2545" t="s">
        <v>15</v>
      </c>
      <c r="C2545" t="s">
        <v>1821</v>
      </c>
      <c r="D2545" t="s">
        <v>1821</v>
      </c>
      <c r="E2545" t="s">
        <v>1822</v>
      </c>
      <c r="F2545" t="s">
        <v>1822</v>
      </c>
      <c r="G2545">
        <v>1</v>
      </c>
      <c r="H2545">
        <v>1</v>
      </c>
      <c r="I2545">
        <v>1</v>
      </c>
      <c r="J2545">
        <v>1</v>
      </c>
      <c r="K2545" t="s">
        <v>7</v>
      </c>
      <c r="L2545">
        <v>1</v>
      </c>
      <c r="M2545">
        <v>1</v>
      </c>
    </row>
    <row r="2546" spans="1:13" ht="15" x14ac:dyDescent="0.3">
      <c r="A2546" s="1"/>
      <c r="B2546" t="s">
        <v>15</v>
      </c>
      <c r="C2546" t="s">
        <v>1834</v>
      </c>
      <c r="D2546" t="s">
        <v>1834</v>
      </c>
      <c r="E2546" t="s">
        <v>1836</v>
      </c>
      <c r="F2546" t="s">
        <v>1836</v>
      </c>
      <c r="G2546">
        <v>1</v>
      </c>
      <c r="H2546">
        <v>1</v>
      </c>
      <c r="I2546">
        <v>1</v>
      </c>
      <c r="J2546">
        <v>1</v>
      </c>
      <c r="K2546" t="s">
        <v>7</v>
      </c>
      <c r="L2546">
        <v>1</v>
      </c>
      <c r="M2546">
        <v>1</v>
      </c>
    </row>
    <row r="2547" spans="1:13" ht="15" x14ac:dyDescent="0.3">
      <c r="A2547" s="1"/>
      <c r="B2547" t="s">
        <v>15</v>
      </c>
      <c r="C2547" t="s">
        <v>2064</v>
      </c>
      <c r="D2547" t="s">
        <v>2064</v>
      </c>
      <c r="E2547" t="s">
        <v>2065</v>
      </c>
      <c r="F2547" t="s">
        <v>2065</v>
      </c>
      <c r="G2547">
        <v>1</v>
      </c>
      <c r="H2547">
        <v>1</v>
      </c>
      <c r="I2547">
        <v>1</v>
      </c>
      <c r="J2547">
        <v>1</v>
      </c>
      <c r="K2547" t="s">
        <v>7</v>
      </c>
      <c r="L2547">
        <v>1</v>
      </c>
      <c r="M2547">
        <v>1</v>
      </c>
    </row>
    <row r="2548" spans="1:13" ht="15" x14ac:dyDescent="0.3">
      <c r="A2548" s="1"/>
      <c r="B2548" t="s">
        <v>15</v>
      </c>
      <c r="C2548" t="s">
        <v>2098</v>
      </c>
      <c r="D2548" t="s">
        <v>2098</v>
      </c>
      <c r="E2548" t="s">
        <v>2099</v>
      </c>
      <c r="F2548" t="s">
        <v>2099</v>
      </c>
      <c r="G2548">
        <v>1</v>
      </c>
      <c r="H2548">
        <v>1</v>
      </c>
      <c r="I2548">
        <v>1</v>
      </c>
      <c r="J2548">
        <v>1</v>
      </c>
      <c r="K2548" t="s">
        <v>7</v>
      </c>
      <c r="L2548">
        <v>1</v>
      </c>
      <c r="M2548">
        <v>1</v>
      </c>
    </row>
    <row r="2549" spans="1:13" ht="15" x14ac:dyDescent="0.3">
      <c r="A2549" s="1"/>
      <c r="B2549" t="s">
        <v>15</v>
      </c>
      <c r="C2549" t="s">
        <v>2114</v>
      </c>
      <c r="D2549" t="s">
        <v>2114</v>
      </c>
      <c r="E2549" t="s">
        <v>2115</v>
      </c>
      <c r="F2549" t="s">
        <v>2115</v>
      </c>
      <c r="G2549">
        <v>1</v>
      </c>
      <c r="H2549">
        <v>1</v>
      </c>
      <c r="I2549">
        <v>1</v>
      </c>
      <c r="J2549">
        <v>1</v>
      </c>
      <c r="K2549" t="s">
        <v>7</v>
      </c>
      <c r="L2549">
        <v>1</v>
      </c>
      <c r="M2549">
        <v>1</v>
      </c>
    </row>
    <row r="2550" spans="1:13" ht="15" x14ac:dyDescent="0.3">
      <c r="A2550" s="1"/>
      <c r="B2550" t="s">
        <v>15</v>
      </c>
      <c r="C2550" t="s">
        <v>2117</v>
      </c>
      <c r="D2550" t="s">
        <v>2117</v>
      </c>
      <c r="E2550" t="s">
        <v>2118</v>
      </c>
      <c r="F2550" t="s">
        <v>2118</v>
      </c>
      <c r="G2550">
        <v>1</v>
      </c>
      <c r="H2550">
        <v>1</v>
      </c>
      <c r="I2550">
        <v>1</v>
      </c>
      <c r="J2550">
        <v>1</v>
      </c>
      <c r="K2550" t="s">
        <v>7</v>
      </c>
      <c r="L2550">
        <v>1</v>
      </c>
      <c r="M2550">
        <v>1</v>
      </c>
    </row>
    <row r="2551" spans="1:13" ht="15" x14ac:dyDescent="0.3">
      <c r="A2551" s="1"/>
      <c r="B2551" t="s">
        <v>15</v>
      </c>
      <c r="C2551" t="s">
        <v>2098</v>
      </c>
      <c r="D2551" t="s">
        <v>2098</v>
      </c>
      <c r="E2551" t="s">
        <v>2099</v>
      </c>
      <c r="F2551" t="s">
        <v>2099</v>
      </c>
      <c r="G2551">
        <v>1</v>
      </c>
      <c r="H2551">
        <v>1</v>
      </c>
      <c r="I2551">
        <v>1</v>
      </c>
      <c r="J2551">
        <v>1</v>
      </c>
      <c r="K2551" t="s">
        <v>7</v>
      </c>
      <c r="L2551">
        <v>1</v>
      </c>
      <c r="M2551">
        <v>1</v>
      </c>
    </row>
    <row r="2552" spans="1:13" ht="15" x14ac:dyDescent="0.3">
      <c r="A2552" s="1"/>
      <c r="B2552" t="s">
        <v>15</v>
      </c>
      <c r="C2552" t="s">
        <v>2124</v>
      </c>
      <c r="D2552" t="s">
        <v>2124</v>
      </c>
      <c r="E2552" t="s">
        <v>2125</v>
      </c>
      <c r="F2552" t="s">
        <v>2125</v>
      </c>
      <c r="G2552">
        <v>1</v>
      </c>
      <c r="H2552">
        <v>1</v>
      </c>
      <c r="I2552">
        <v>1</v>
      </c>
      <c r="J2552">
        <v>1</v>
      </c>
      <c r="K2552" t="s">
        <v>7</v>
      </c>
      <c r="L2552">
        <v>1</v>
      </c>
      <c r="M2552">
        <v>1</v>
      </c>
    </row>
    <row r="2553" spans="1:13" ht="15" x14ac:dyDescent="0.3">
      <c r="A2553" s="1"/>
      <c r="B2553" t="s">
        <v>15</v>
      </c>
      <c r="C2553" t="s">
        <v>2156</v>
      </c>
      <c r="D2553" t="s">
        <v>2156</v>
      </c>
      <c r="E2553" t="s">
        <v>2157</v>
      </c>
      <c r="F2553" t="s">
        <v>2157</v>
      </c>
      <c r="G2553">
        <v>1</v>
      </c>
      <c r="H2553">
        <v>1</v>
      </c>
      <c r="I2553">
        <v>1</v>
      </c>
      <c r="J2553">
        <v>1</v>
      </c>
      <c r="K2553" t="s">
        <v>7</v>
      </c>
      <c r="L2553">
        <v>1</v>
      </c>
      <c r="M2553">
        <v>1</v>
      </c>
    </row>
    <row r="2554" spans="1:13" ht="15" x14ac:dyDescent="0.3">
      <c r="A2554" s="1"/>
      <c r="B2554" t="s">
        <v>15</v>
      </c>
      <c r="C2554" t="s">
        <v>2159</v>
      </c>
      <c r="D2554" t="s">
        <v>2159</v>
      </c>
      <c r="E2554" t="s">
        <v>2160</v>
      </c>
      <c r="F2554" t="s">
        <v>2160</v>
      </c>
      <c r="G2554">
        <v>1</v>
      </c>
      <c r="H2554">
        <v>1</v>
      </c>
      <c r="I2554">
        <v>1</v>
      </c>
      <c r="J2554">
        <v>1</v>
      </c>
      <c r="K2554" t="s">
        <v>7</v>
      </c>
      <c r="L2554">
        <v>1</v>
      </c>
      <c r="M2554">
        <v>1</v>
      </c>
    </row>
    <row r="2555" spans="1:13" ht="15" x14ac:dyDescent="0.3">
      <c r="A2555" s="1"/>
      <c r="B2555" t="s">
        <v>15</v>
      </c>
      <c r="C2555" t="s">
        <v>2233</v>
      </c>
      <c r="D2555" t="s">
        <v>72</v>
      </c>
      <c r="E2555" t="s">
        <v>73</v>
      </c>
      <c r="F2555" t="s">
        <v>73</v>
      </c>
      <c r="G2555">
        <v>1</v>
      </c>
      <c r="H2555">
        <v>1</v>
      </c>
      <c r="I2555">
        <v>1</v>
      </c>
      <c r="J2555">
        <v>1</v>
      </c>
      <c r="K2555" t="s">
        <v>7</v>
      </c>
      <c r="L2555">
        <v>0.95299800000000001</v>
      </c>
      <c r="M2555">
        <v>0.952623</v>
      </c>
    </row>
    <row r="2556" spans="1:13" ht="15" x14ac:dyDescent="0.3">
      <c r="A2556" s="1"/>
      <c r="B2556" t="s">
        <v>15</v>
      </c>
      <c r="C2556" t="s">
        <v>2252</v>
      </c>
      <c r="D2556" t="s">
        <v>2252</v>
      </c>
      <c r="E2556" t="s">
        <v>2253</v>
      </c>
      <c r="F2556" t="s">
        <v>2253</v>
      </c>
      <c r="G2556">
        <v>1</v>
      </c>
      <c r="H2556">
        <v>1</v>
      </c>
      <c r="I2556">
        <v>1</v>
      </c>
      <c r="J2556">
        <v>1</v>
      </c>
      <c r="K2556" t="s">
        <v>7</v>
      </c>
      <c r="L2556">
        <v>1</v>
      </c>
      <c r="M2556">
        <v>1</v>
      </c>
    </row>
    <row r="2557" spans="1:13" ht="15" x14ac:dyDescent="0.3">
      <c r="A2557" s="1"/>
      <c r="B2557" t="s">
        <v>15</v>
      </c>
      <c r="C2557" t="s">
        <v>2229</v>
      </c>
      <c r="D2557" t="s">
        <v>2230</v>
      </c>
      <c r="E2557" t="s">
        <v>2231</v>
      </c>
      <c r="F2557" t="s">
        <v>2231</v>
      </c>
      <c r="G2557">
        <v>1</v>
      </c>
      <c r="H2557">
        <v>1</v>
      </c>
      <c r="I2557">
        <v>1</v>
      </c>
      <c r="J2557">
        <v>1</v>
      </c>
      <c r="K2557" t="s">
        <v>7</v>
      </c>
      <c r="L2557">
        <v>0.88712899999999995</v>
      </c>
      <c r="M2557">
        <v>0.888795</v>
      </c>
    </row>
    <row r="2558" spans="1:13" ht="15" x14ac:dyDescent="0.3">
      <c r="A2558" s="1"/>
      <c r="B2558" t="s">
        <v>15</v>
      </c>
      <c r="C2558" t="s">
        <v>2252</v>
      </c>
      <c r="D2558" t="s">
        <v>2252</v>
      </c>
      <c r="E2558" t="s">
        <v>2253</v>
      </c>
      <c r="F2558" t="s">
        <v>2253</v>
      </c>
      <c r="G2558">
        <v>1</v>
      </c>
      <c r="H2558">
        <v>1</v>
      </c>
      <c r="I2558">
        <v>1</v>
      </c>
      <c r="J2558">
        <v>1</v>
      </c>
      <c r="K2558" t="s">
        <v>7</v>
      </c>
      <c r="L2558">
        <v>1</v>
      </c>
      <c r="M2558">
        <v>1</v>
      </c>
    </row>
    <row r="2559" spans="1:13" ht="15" x14ac:dyDescent="0.3">
      <c r="A2559" s="1"/>
      <c r="B2559" t="s">
        <v>15</v>
      </c>
      <c r="C2559" t="s">
        <v>2322</v>
      </c>
      <c r="D2559" t="s">
        <v>2322</v>
      </c>
      <c r="E2559" t="s">
        <v>2324</v>
      </c>
      <c r="F2559" t="s">
        <v>2326</v>
      </c>
      <c r="G2559">
        <v>1</v>
      </c>
      <c r="H2559">
        <v>1</v>
      </c>
      <c r="I2559">
        <v>1</v>
      </c>
      <c r="J2559">
        <v>1</v>
      </c>
      <c r="K2559" t="s">
        <v>7</v>
      </c>
      <c r="L2559">
        <v>1</v>
      </c>
      <c r="M2559">
        <v>1</v>
      </c>
    </row>
    <row r="2560" spans="1:13" ht="15" x14ac:dyDescent="0.3">
      <c r="A2560" s="1"/>
      <c r="B2560" t="s">
        <v>15</v>
      </c>
      <c r="C2560" t="s">
        <v>3181</v>
      </c>
      <c r="D2560" t="s">
        <v>3181</v>
      </c>
      <c r="E2560" t="s">
        <v>6667</v>
      </c>
      <c r="F2560" t="s">
        <v>6667</v>
      </c>
      <c r="G2560">
        <v>1</v>
      </c>
      <c r="H2560">
        <v>1</v>
      </c>
      <c r="I2560">
        <v>1</v>
      </c>
      <c r="J2560">
        <v>1</v>
      </c>
      <c r="K2560" t="s">
        <v>7</v>
      </c>
      <c r="L2560">
        <v>1</v>
      </c>
      <c r="M2560">
        <v>1</v>
      </c>
    </row>
    <row r="2561" spans="1:13" ht="15" x14ac:dyDescent="0.3">
      <c r="A2561" s="1"/>
      <c r="B2561" t="s">
        <v>15</v>
      </c>
      <c r="C2561" t="s">
        <v>3181</v>
      </c>
      <c r="D2561" t="s">
        <v>3181</v>
      </c>
      <c r="E2561" t="s">
        <v>6667</v>
      </c>
      <c r="F2561" t="s">
        <v>6667</v>
      </c>
      <c r="G2561">
        <v>1</v>
      </c>
      <c r="H2561">
        <v>1</v>
      </c>
      <c r="I2561">
        <v>1</v>
      </c>
      <c r="J2561">
        <v>1</v>
      </c>
      <c r="K2561" t="s">
        <v>7</v>
      </c>
      <c r="L2561">
        <v>1</v>
      </c>
      <c r="M2561">
        <v>1</v>
      </c>
    </row>
    <row r="2562" spans="1:13" ht="15" x14ac:dyDescent="0.3">
      <c r="A2562" s="1"/>
      <c r="B2562" t="s">
        <v>15</v>
      </c>
      <c r="C2562" t="s">
        <v>3192</v>
      </c>
      <c r="D2562" t="s">
        <v>10552</v>
      </c>
      <c r="E2562" t="s">
        <v>10553</v>
      </c>
      <c r="F2562" t="s">
        <v>6684</v>
      </c>
      <c r="G2562">
        <v>1</v>
      </c>
      <c r="H2562">
        <v>1</v>
      </c>
      <c r="I2562">
        <v>1</v>
      </c>
      <c r="J2562">
        <v>1</v>
      </c>
      <c r="K2562" t="s">
        <v>7</v>
      </c>
      <c r="L2562">
        <v>0.96079599999999998</v>
      </c>
      <c r="M2562">
        <v>0.96422300000000005</v>
      </c>
    </row>
    <row r="2563" spans="1:13" ht="15" x14ac:dyDescent="0.3">
      <c r="A2563" s="1" t="s">
        <v>11939</v>
      </c>
      <c r="B2563" t="s">
        <v>15</v>
      </c>
      <c r="C2563" t="s">
        <v>3181</v>
      </c>
      <c r="D2563" t="s">
        <v>3181</v>
      </c>
      <c r="E2563" t="s">
        <v>6667</v>
      </c>
      <c r="F2563" t="s">
        <v>6667</v>
      </c>
      <c r="G2563">
        <v>1</v>
      </c>
      <c r="H2563">
        <v>1</v>
      </c>
      <c r="I2563">
        <v>1</v>
      </c>
      <c r="J2563">
        <v>1</v>
      </c>
      <c r="K2563" t="s">
        <v>7</v>
      </c>
      <c r="L2563">
        <v>1</v>
      </c>
      <c r="M2563">
        <v>1</v>
      </c>
    </row>
    <row r="2564" spans="1:13" ht="15" x14ac:dyDescent="0.3">
      <c r="A2564" s="1"/>
      <c r="B2564" t="s">
        <v>15</v>
      </c>
      <c r="C2564" t="s">
        <v>3192</v>
      </c>
      <c r="D2564" t="s">
        <v>10552</v>
      </c>
      <c r="E2564" t="s">
        <v>10553</v>
      </c>
      <c r="F2564" t="s">
        <v>6684</v>
      </c>
      <c r="G2564">
        <v>1</v>
      </c>
      <c r="H2564">
        <v>1</v>
      </c>
      <c r="I2564">
        <v>1</v>
      </c>
      <c r="J2564">
        <v>1</v>
      </c>
      <c r="K2564" t="s">
        <v>7</v>
      </c>
      <c r="L2564">
        <v>0.96079599999999998</v>
      </c>
      <c r="M2564">
        <v>0.96422300000000005</v>
      </c>
    </row>
    <row r="2565" spans="1:13" ht="15" x14ac:dyDescent="0.3">
      <c r="A2565" s="1"/>
      <c r="B2565" t="s">
        <v>15</v>
      </c>
      <c r="C2565" t="s">
        <v>3192</v>
      </c>
      <c r="D2565" t="s">
        <v>10552</v>
      </c>
      <c r="E2565" t="s">
        <v>10553</v>
      </c>
      <c r="F2565" t="s">
        <v>6684</v>
      </c>
      <c r="G2565">
        <v>1</v>
      </c>
      <c r="H2565">
        <v>1</v>
      </c>
      <c r="I2565">
        <v>1</v>
      </c>
      <c r="J2565">
        <v>1</v>
      </c>
      <c r="K2565" t="s">
        <v>7</v>
      </c>
      <c r="L2565">
        <v>0.96079599999999998</v>
      </c>
      <c r="M2565">
        <v>0.96422300000000005</v>
      </c>
    </row>
    <row r="2566" spans="1:13" ht="15" x14ac:dyDescent="0.3">
      <c r="A2566" s="1"/>
      <c r="B2566" t="s">
        <v>15</v>
      </c>
      <c r="C2566" t="s">
        <v>3253</v>
      </c>
      <c r="D2566" t="s">
        <v>3253</v>
      </c>
      <c r="E2566" t="s">
        <v>6837</v>
      </c>
      <c r="F2566" t="s">
        <v>6837</v>
      </c>
      <c r="G2566">
        <v>1</v>
      </c>
      <c r="H2566">
        <v>1</v>
      </c>
      <c r="I2566">
        <v>1</v>
      </c>
      <c r="J2566">
        <v>1</v>
      </c>
      <c r="K2566" t="s">
        <v>7</v>
      </c>
      <c r="L2566">
        <v>1</v>
      </c>
      <c r="M2566">
        <v>1</v>
      </c>
    </row>
    <row r="2567" spans="1:13" ht="15" x14ac:dyDescent="0.3">
      <c r="A2567" s="1"/>
      <c r="B2567" t="s">
        <v>15</v>
      </c>
      <c r="C2567" t="s">
        <v>3303</v>
      </c>
      <c r="D2567" t="s">
        <v>3303</v>
      </c>
      <c r="E2567" t="s">
        <v>10555</v>
      </c>
      <c r="F2567" t="s">
        <v>10556</v>
      </c>
      <c r="G2567">
        <v>1</v>
      </c>
      <c r="H2567">
        <v>1</v>
      </c>
      <c r="I2567">
        <v>1</v>
      </c>
      <c r="J2567">
        <v>1</v>
      </c>
      <c r="K2567" t="s">
        <v>7</v>
      </c>
      <c r="L2567">
        <v>1</v>
      </c>
      <c r="M2567">
        <v>1</v>
      </c>
    </row>
    <row r="2568" spans="1:13" ht="15" x14ac:dyDescent="0.3">
      <c r="A2568" s="1"/>
      <c r="B2568" t="s">
        <v>15</v>
      </c>
      <c r="C2568" t="s">
        <v>3306</v>
      </c>
      <c r="D2568" t="s">
        <v>3306</v>
      </c>
      <c r="E2568" t="s">
        <v>6859</v>
      </c>
      <c r="F2568" t="s">
        <v>6859</v>
      </c>
      <c r="G2568">
        <v>1</v>
      </c>
      <c r="H2568">
        <v>1</v>
      </c>
      <c r="I2568">
        <v>1</v>
      </c>
      <c r="J2568">
        <v>1</v>
      </c>
      <c r="K2568" t="s">
        <v>7</v>
      </c>
      <c r="L2568">
        <v>1</v>
      </c>
      <c r="M2568">
        <v>1</v>
      </c>
    </row>
    <row r="2569" spans="1:13" ht="15" x14ac:dyDescent="0.3">
      <c r="A2569" s="1"/>
      <c r="B2569" t="s">
        <v>15</v>
      </c>
      <c r="C2569" t="s">
        <v>3397</v>
      </c>
      <c r="D2569" t="s">
        <v>3397</v>
      </c>
      <c r="E2569" t="s">
        <v>7140</v>
      </c>
      <c r="F2569" t="s">
        <v>11940</v>
      </c>
      <c r="G2569">
        <v>1</v>
      </c>
      <c r="H2569">
        <v>1</v>
      </c>
      <c r="I2569">
        <v>1</v>
      </c>
      <c r="J2569">
        <v>1</v>
      </c>
      <c r="K2569" t="s">
        <v>7</v>
      </c>
      <c r="L2569">
        <v>1</v>
      </c>
      <c r="M2569">
        <v>1</v>
      </c>
    </row>
    <row r="2570" spans="1:13" ht="15" x14ac:dyDescent="0.3">
      <c r="A2570" s="1"/>
      <c r="B2570" t="s">
        <v>15</v>
      </c>
      <c r="C2570" t="s">
        <v>3411</v>
      </c>
      <c r="D2570" t="s">
        <v>3411</v>
      </c>
      <c r="E2570" t="s">
        <v>7180</v>
      </c>
      <c r="F2570" t="s">
        <v>7180</v>
      </c>
      <c r="G2570">
        <v>1</v>
      </c>
      <c r="H2570">
        <v>1</v>
      </c>
      <c r="I2570">
        <v>1</v>
      </c>
      <c r="J2570">
        <v>1</v>
      </c>
      <c r="K2570" t="s">
        <v>7</v>
      </c>
      <c r="L2570">
        <v>1</v>
      </c>
      <c r="M2570">
        <v>1</v>
      </c>
    </row>
    <row r="2571" spans="1:13" ht="15" x14ac:dyDescent="0.3">
      <c r="A2571" s="1"/>
      <c r="B2571" t="s">
        <v>15</v>
      </c>
      <c r="C2571" t="s">
        <v>3419</v>
      </c>
      <c r="D2571" t="s">
        <v>3419</v>
      </c>
      <c r="E2571" t="s">
        <v>7193</v>
      </c>
      <c r="F2571" t="s">
        <v>7193</v>
      </c>
      <c r="G2571">
        <v>1</v>
      </c>
      <c r="H2571">
        <v>1</v>
      </c>
      <c r="I2571">
        <v>1</v>
      </c>
      <c r="J2571">
        <v>1</v>
      </c>
      <c r="K2571" t="s">
        <v>7</v>
      </c>
      <c r="L2571">
        <v>1</v>
      </c>
      <c r="M2571">
        <v>1</v>
      </c>
    </row>
    <row r="2572" spans="1:13" ht="15" x14ac:dyDescent="0.3">
      <c r="A2572" s="1" t="s">
        <v>11941</v>
      </c>
      <c r="B2572" t="s">
        <v>15</v>
      </c>
      <c r="C2572" t="s">
        <v>3431</v>
      </c>
      <c r="D2572" t="s">
        <v>3431</v>
      </c>
      <c r="E2572" t="s">
        <v>7211</v>
      </c>
      <c r="F2572" t="s">
        <v>7211</v>
      </c>
      <c r="G2572">
        <v>1</v>
      </c>
      <c r="H2572">
        <v>1</v>
      </c>
      <c r="I2572">
        <v>1</v>
      </c>
      <c r="J2572">
        <v>1</v>
      </c>
      <c r="K2572" t="s">
        <v>7</v>
      </c>
      <c r="L2572">
        <v>1</v>
      </c>
      <c r="M2572">
        <v>1</v>
      </c>
    </row>
    <row r="2573" spans="1:13" ht="15" x14ac:dyDescent="0.3">
      <c r="A2573" s="1"/>
      <c r="B2573" t="s">
        <v>15</v>
      </c>
      <c r="C2573" t="s">
        <v>3434</v>
      </c>
      <c r="D2573" t="s">
        <v>3434</v>
      </c>
      <c r="E2573" t="s">
        <v>10558</v>
      </c>
      <c r="F2573" t="s">
        <v>10558</v>
      </c>
      <c r="G2573">
        <v>1</v>
      </c>
      <c r="H2573">
        <v>1</v>
      </c>
      <c r="I2573">
        <v>1</v>
      </c>
      <c r="J2573">
        <v>1</v>
      </c>
      <c r="K2573" t="s">
        <v>7</v>
      </c>
      <c r="L2573">
        <v>1</v>
      </c>
      <c r="M2573">
        <v>1</v>
      </c>
    </row>
    <row r="2574" spans="1:13" ht="15" x14ac:dyDescent="0.3">
      <c r="A2574" s="1"/>
      <c r="B2574" t="s">
        <v>15</v>
      </c>
      <c r="C2574" t="s">
        <v>3473</v>
      </c>
      <c r="D2574" t="s">
        <v>3473</v>
      </c>
      <c r="E2574" t="s">
        <v>7298</v>
      </c>
      <c r="F2574" t="s">
        <v>7298</v>
      </c>
      <c r="G2574">
        <v>1</v>
      </c>
      <c r="H2574">
        <v>1</v>
      </c>
      <c r="I2574">
        <v>1</v>
      </c>
      <c r="J2574">
        <v>1</v>
      </c>
      <c r="K2574" t="s">
        <v>7</v>
      </c>
      <c r="L2574">
        <v>1</v>
      </c>
      <c r="M2574">
        <v>1</v>
      </c>
    </row>
    <row r="2575" spans="1:13" ht="15" x14ac:dyDescent="0.3">
      <c r="A2575" s="1"/>
      <c r="B2575" t="s">
        <v>15</v>
      </c>
      <c r="C2575" t="s">
        <v>3482</v>
      </c>
      <c r="D2575" t="s">
        <v>3482</v>
      </c>
      <c r="E2575" t="s">
        <v>7306</v>
      </c>
      <c r="F2575" t="s">
        <v>7306</v>
      </c>
      <c r="G2575">
        <v>1</v>
      </c>
      <c r="H2575">
        <v>1</v>
      </c>
      <c r="I2575">
        <v>1</v>
      </c>
      <c r="J2575">
        <v>1</v>
      </c>
      <c r="K2575" t="s">
        <v>7</v>
      </c>
      <c r="L2575">
        <v>1</v>
      </c>
      <c r="M2575">
        <v>1</v>
      </c>
    </row>
    <row r="2576" spans="1:13" ht="15" x14ac:dyDescent="0.3">
      <c r="A2576" s="1"/>
      <c r="B2576" t="s">
        <v>15</v>
      </c>
      <c r="C2576" t="s">
        <v>3488</v>
      </c>
      <c r="D2576" t="s">
        <v>3488</v>
      </c>
      <c r="E2576" t="s">
        <v>7318</v>
      </c>
      <c r="F2576" t="s">
        <v>7318</v>
      </c>
      <c r="G2576">
        <v>1</v>
      </c>
      <c r="H2576">
        <v>1</v>
      </c>
      <c r="I2576">
        <v>1</v>
      </c>
      <c r="J2576">
        <v>1</v>
      </c>
      <c r="K2576" t="s">
        <v>7</v>
      </c>
      <c r="L2576">
        <v>1</v>
      </c>
      <c r="M2576">
        <v>1</v>
      </c>
    </row>
    <row r="2577" spans="1:13" ht="15" x14ac:dyDescent="0.3">
      <c r="A2577" s="1" t="s">
        <v>7319</v>
      </c>
      <c r="B2577" t="s">
        <v>15</v>
      </c>
      <c r="C2577" t="s">
        <v>3491</v>
      </c>
      <c r="D2577" t="s">
        <v>3491</v>
      </c>
      <c r="E2577" t="s">
        <v>7321</v>
      </c>
      <c r="F2577" t="s">
        <v>7321</v>
      </c>
      <c r="G2577">
        <v>1</v>
      </c>
      <c r="H2577">
        <v>1</v>
      </c>
      <c r="I2577">
        <v>1</v>
      </c>
      <c r="J2577">
        <v>1</v>
      </c>
      <c r="K2577" t="s">
        <v>7</v>
      </c>
      <c r="L2577">
        <v>1</v>
      </c>
      <c r="M2577">
        <v>1</v>
      </c>
    </row>
    <row r="2578" spans="1:13" ht="15" x14ac:dyDescent="0.3">
      <c r="A2578" s="1"/>
      <c r="B2578" t="s">
        <v>15</v>
      </c>
      <c r="C2578" t="s">
        <v>3520</v>
      </c>
      <c r="D2578" t="s">
        <v>3520</v>
      </c>
      <c r="E2578" t="s">
        <v>10563</v>
      </c>
      <c r="F2578" t="s">
        <v>7366</v>
      </c>
      <c r="G2578">
        <v>1</v>
      </c>
      <c r="H2578">
        <v>1</v>
      </c>
      <c r="I2578">
        <v>1</v>
      </c>
      <c r="J2578">
        <v>1</v>
      </c>
      <c r="K2578" t="s">
        <v>7</v>
      </c>
      <c r="L2578">
        <v>1</v>
      </c>
      <c r="M2578">
        <v>1</v>
      </c>
    </row>
    <row r="2579" spans="1:13" ht="15" x14ac:dyDescent="0.3">
      <c r="A2579" s="1"/>
      <c r="B2579" t="s">
        <v>15</v>
      </c>
      <c r="C2579" t="s">
        <v>49</v>
      </c>
      <c r="D2579" t="s">
        <v>33</v>
      </c>
      <c r="E2579" t="s">
        <v>32</v>
      </c>
      <c r="F2579" t="s">
        <v>32</v>
      </c>
      <c r="G2579">
        <v>1</v>
      </c>
      <c r="H2579">
        <v>1</v>
      </c>
      <c r="I2579">
        <v>1</v>
      </c>
      <c r="J2579">
        <v>1</v>
      </c>
      <c r="K2579" t="s">
        <v>7</v>
      </c>
      <c r="L2579">
        <v>0.79864900000000005</v>
      </c>
      <c r="M2579">
        <v>0.79662699999999997</v>
      </c>
    </row>
    <row r="2580" spans="1:13" ht="15" x14ac:dyDescent="0.3">
      <c r="A2580" s="1"/>
      <c r="B2580" t="s">
        <v>15</v>
      </c>
      <c r="C2580" t="s">
        <v>3556</v>
      </c>
      <c r="D2580" t="s">
        <v>7419</v>
      </c>
      <c r="E2580" t="s">
        <v>7421</v>
      </c>
      <c r="F2580" t="s">
        <v>7421</v>
      </c>
      <c r="G2580">
        <v>1</v>
      </c>
      <c r="H2580">
        <v>1</v>
      </c>
      <c r="I2580">
        <v>1</v>
      </c>
      <c r="J2580">
        <v>1</v>
      </c>
      <c r="K2580" t="s">
        <v>7</v>
      </c>
      <c r="L2580">
        <v>0.97767000000000004</v>
      </c>
      <c r="M2580">
        <v>0.97424500000000003</v>
      </c>
    </row>
    <row r="2581" spans="1:13" ht="15" x14ac:dyDescent="0.3">
      <c r="A2581" s="1"/>
      <c r="B2581" t="s">
        <v>15</v>
      </c>
      <c r="C2581" t="s">
        <v>3559</v>
      </c>
      <c r="D2581" t="s">
        <v>3559</v>
      </c>
      <c r="E2581" t="s">
        <v>7424</v>
      </c>
      <c r="F2581" t="s">
        <v>7425</v>
      </c>
      <c r="G2581">
        <v>1</v>
      </c>
      <c r="H2581">
        <v>1</v>
      </c>
      <c r="I2581">
        <v>1</v>
      </c>
      <c r="J2581">
        <v>1</v>
      </c>
      <c r="K2581" t="s">
        <v>7</v>
      </c>
      <c r="L2581">
        <v>1</v>
      </c>
      <c r="M2581">
        <v>1</v>
      </c>
    </row>
    <row r="2582" spans="1:13" ht="15" x14ac:dyDescent="0.3">
      <c r="A2582" s="1"/>
      <c r="B2582" t="s">
        <v>15</v>
      </c>
      <c r="C2582" t="s">
        <v>3565</v>
      </c>
      <c r="D2582" t="s">
        <v>3565</v>
      </c>
      <c r="E2582" t="s">
        <v>7439</v>
      </c>
      <c r="F2582" t="s">
        <v>7439</v>
      </c>
      <c r="G2582">
        <v>1</v>
      </c>
      <c r="H2582">
        <v>1</v>
      </c>
      <c r="I2582">
        <v>1</v>
      </c>
      <c r="J2582">
        <v>1</v>
      </c>
      <c r="K2582" t="s">
        <v>7</v>
      </c>
      <c r="L2582">
        <v>1</v>
      </c>
      <c r="M2582">
        <v>1</v>
      </c>
    </row>
    <row r="2583" spans="1:13" ht="15" x14ac:dyDescent="0.3">
      <c r="A2583" s="1"/>
      <c r="B2583" t="s">
        <v>15</v>
      </c>
      <c r="C2583" t="s">
        <v>3574</v>
      </c>
      <c r="D2583" t="s">
        <v>3574</v>
      </c>
      <c r="E2583" t="s">
        <v>7446</v>
      </c>
      <c r="F2583" t="s">
        <v>7446</v>
      </c>
      <c r="G2583">
        <v>1</v>
      </c>
      <c r="H2583">
        <v>1</v>
      </c>
      <c r="I2583">
        <v>1</v>
      </c>
      <c r="J2583">
        <v>1</v>
      </c>
      <c r="K2583" t="s">
        <v>7</v>
      </c>
      <c r="L2583">
        <v>1</v>
      </c>
      <c r="M2583">
        <v>1</v>
      </c>
    </row>
    <row r="2584" spans="1:13" ht="15" x14ac:dyDescent="0.3">
      <c r="A2584" s="1"/>
      <c r="B2584" t="s">
        <v>15</v>
      </c>
      <c r="C2584" t="s">
        <v>3579</v>
      </c>
      <c r="D2584" t="s">
        <v>3579</v>
      </c>
      <c r="E2584" t="s">
        <v>7451</v>
      </c>
      <c r="F2584" t="s">
        <v>7451</v>
      </c>
      <c r="G2584">
        <v>1</v>
      </c>
      <c r="H2584">
        <v>1</v>
      </c>
      <c r="I2584">
        <v>1</v>
      </c>
      <c r="J2584">
        <v>1</v>
      </c>
      <c r="K2584" t="s">
        <v>7</v>
      </c>
      <c r="L2584">
        <v>1</v>
      </c>
      <c r="M2584">
        <v>1</v>
      </c>
    </row>
    <row r="2585" spans="1:13" ht="15" x14ac:dyDescent="0.3">
      <c r="A2585" s="1"/>
      <c r="B2585" t="s">
        <v>15</v>
      </c>
      <c r="C2585" t="s">
        <v>3599</v>
      </c>
      <c r="D2585" t="s">
        <v>3599</v>
      </c>
      <c r="E2585" t="s">
        <v>10564</v>
      </c>
      <c r="F2585" t="s">
        <v>10565</v>
      </c>
      <c r="G2585">
        <v>1</v>
      </c>
      <c r="H2585">
        <v>1</v>
      </c>
      <c r="I2585">
        <v>1</v>
      </c>
      <c r="J2585">
        <v>1</v>
      </c>
      <c r="K2585" t="s">
        <v>7</v>
      </c>
      <c r="L2585">
        <v>1</v>
      </c>
      <c r="M2585">
        <v>1</v>
      </c>
    </row>
    <row r="2586" spans="1:13" ht="15" x14ac:dyDescent="0.3">
      <c r="A2586" s="1"/>
      <c r="B2586" t="s">
        <v>15</v>
      </c>
      <c r="C2586" t="s">
        <v>3604</v>
      </c>
      <c r="D2586" t="s">
        <v>3604</v>
      </c>
      <c r="E2586" t="s">
        <v>7493</v>
      </c>
      <c r="F2586" t="s">
        <v>7493</v>
      </c>
      <c r="G2586">
        <v>1</v>
      </c>
      <c r="H2586">
        <v>1</v>
      </c>
      <c r="I2586">
        <v>1</v>
      </c>
      <c r="J2586">
        <v>1</v>
      </c>
      <c r="K2586" t="s">
        <v>7</v>
      </c>
      <c r="L2586">
        <v>1</v>
      </c>
      <c r="M2586">
        <v>1</v>
      </c>
    </row>
    <row r="2587" spans="1:13" ht="15" x14ac:dyDescent="0.3">
      <c r="A2587" s="1"/>
      <c r="B2587" t="s">
        <v>15</v>
      </c>
      <c r="C2587" t="s">
        <v>3618</v>
      </c>
      <c r="D2587" t="s">
        <v>3618</v>
      </c>
      <c r="E2587" t="s">
        <v>10567</v>
      </c>
      <c r="F2587" t="s">
        <v>10567</v>
      </c>
      <c r="G2587">
        <v>1</v>
      </c>
      <c r="H2587">
        <v>1</v>
      </c>
      <c r="I2587">
        <v>1</v>
      </c>
      <c r="J2587">
        <v>1</v>
      </c>
      <c r="K2587" t="s">
        <v>7</v>
      </c>
      <c r="L2587">
        <v>1</v>
      </c>
      <c r="M2587">
        <v>1</v>
      </c>
    </row>
    <row r="2588" spans="1:13" ht="15" x14ac:dyDescent="0.3">
      <c r="A2588" s="1"/>
      <c r="B2588" t="s">
        <v>15</v>
      </c>
      <c r="C2588" t="s">
        <v>3630</v>
      </c>
      <c r="D2588" t="s">
        <v>3630</v>
      </c>
      <c r="E2588" t="s">
        <v>7540</v>
      </c>
      <c r="F2588" t="s">
        <v>7540</v>
      </c>
      <c r="G2588">
        <v>1</v>
      </c>
      <c r="H2588">
        <v>1</v>
      </c>
      <c r="I2588">
        <v>1</v>
      </c>
      <c r="J2588">
        <v>1</v>
      </c>
      <c r="K2588" t="s">
        <v>7</v>
      </c>
      <c r="L2588">
        <v>1</v>
      </c>
      <c r="M2588">
        <v>1</v>
      </c>
    </row>
    <row r="2589" spans="1:13" ht="15" x14ac:dyDescent="0.3">
      <c r="A2589" s="1"/>
      <c r="B2589" t="s">
        <v>15</v>
      </c>
      <c r="C2589" t="s">
        <v>3641</v>
      </c>
      <c r="D2589" t="s">
        <v>10568</v>
      </c>
      <c r="E2589" t="s">
        <v>10569</v>
      </c>
      <c r="F2589" t="s">
        <v>7554</v>
      </c>
      <c r="G2589">
        <v>1</v>
      </c>
      <c r="H2589">
        <v>1</v>
      </c>
      <c r="I2589">
        <v>1</v>
      </c>
      <c r="J2589">
        <v>1</v>
      </c>
      <c r="K2589" t="s">
        <v>7</v>
      </c>
      <c r="L2589">
        <v>0.95780799999999999</v>
      </c>
      <c r="M2589">
        <v>0.95808800000000005</v>
      </c>
    </row>
    <row r="2590" spans="1:13" ht="15" x14ac:dyDescent="0.3">
      <c r="A2590" s="1"/>
      <c r="B2590" t="s">
        <v>15</v>
      </c>
      <c r="C2590" t="s">
        <v>3647</v>
      </c>
      <c r="D2590" t="s">
        <v>3647</v>
      </c>
      <c r="E2590" t="s">
        <v>7570</v>
      </c>
      <c r="F2590" t="s">
        <v>7570</v>
      </c>
      <c r="G2590">
        <v>1</v>
      </c>
      <c r="H2590">
        <v>1</v>
      </c>
      <c r="I2590">
        <v>1</v>
      </c>
      <c r="J2590">
        <v>1</v>
      </c>
      <c r="K2590" t="s">
        <v>7</v>
      </c>
      <c r="L2590">
        <v>1</v>
      </c>
      <c r="M2590">
        <v>1</v>
      </c>
    </row>
    <row r="2591" spans="1:13" ht="15" x14ac:dyDescent="0.3">
      <c r="A2591" s="1"/>
      <c r="B2591" t="s">
        <v>15</v>
      </c>
      <c r="C2591" t="s">
        <v>3650</v>
      </c>
      <c r="D2591" t="s">
        <v>10570</v>
      </c>
      <c r="E2591" t="s">
        <v>7574</v>
      </c>
      <c r="F2591" t="s">
        <v>7574</v>
      </c>
      <c r="G2591">
        <v>1</v>
      </c>
      <c r="H2591">
        <v>1</v>
      </c>
      <c r="I2591">
        <v>1</v>
      </c>
      <c r="J2591">
        <v>1</v>
      </c>
      <c r="K2591" t="s">
        <v>7</v>
      </c>
      <c r="L2591">
        <v>0.97663500000000003</v>
      </c>
      <c r="M2591">
        <v>0.97812500000000002</v>
      </c>
    </row>
    <row r="2592" spans="1:13" ht="15" x14ac:dyDescent="0.3">
      <c r="A2592" s="1"/>
      <c r="B2592" t="s">
        <v>15</v>
      </c>
      <c r="C2592" t="s">
        <v>3662</v>
      </c>
      <c r="D2592" t="s">
        <v>11027</v>
      </c>
      <c r="E2592" t="s">
        <v>11027</v>
      </c>
      <c r="F2592" t="s">
        <v>3662</v>
      </c>
      <c r="G2592">
        <v>1</v>
      </c>
      <c r="H2592">
        <v>1</v>
      </c>
      <c r="I2592">
        <v>1</v>
      </c>
      <c r="J2592">
        <v>1</v>
      </c>
      <c r="K2592" t="s">
        <v>7</v>
      </c>
      <c r="L2592">
        <v>0.81347100000000006</v>
      </c>
      <c r="M2592">
        <v>0.81369100000000005</v>
      </c>
    </row>
    <row r="2593" spans="1:13" ht="15" x14ac:dyDescent="0.3">
      <c r="A2593" s="1" t="s">
        <v>11942</v>
      </c>
      <c r="B2593" t="s">
        <v>15</v>
      </c>
      <c r="C2593" t="s">
        <v>3672</v>
      </c>
      <c r="D2593" t="s">
        <v>3672</v>
      </c>
      <c r="E2593" t="s">
        <v>10571</v>
      </c>
      <c r="F2593" t="s">
        <v>10572</v>
      </c>
      <c r="G2593">
        <v>1</v>
      </c>
      <c r="H2593">
        <v>1</v>
      </c>
      <c r="I2593">
        <v>1</v>
      </c>
      <c r="J2593">
        <v>1</v>
      </c>
      <c r="K2593" t="s">
        <v>7</v>
      </c>
      <c r="L2593">
        <v>1</v>
      </c>
      <c r="M2593">
        <v>1</v>
      </c>
    </row>
    <row r="2594" spans="1:13" ht="15" x14ac:dyDescent="0.3">
      <c r="A2594" s="1"/>
      <c r="B2594" t="s">
        <v>15</v>
      </c>
      <c r="C2594" t="s">
        <v>3720</v>
      </c>
      <c r="D2594" t="s">
        <v>3720</v>
      </c>
      <c r="E2594" t="s">
        <v>7691</v>
      </c>
      <c r="F2594" t="s">
        <v>7691</v>
      </c>
      <c r="G2594">
        <v>1</v>
      </c>
      <c r="H2594">
        <v>1</v>
      </c>
      <c r="I2594">
        <v>1</v>
      </c>
      <c r="J2594">
        <v>1</v>
      </c>
      <c r="K2594" t="s">
        <v>7</v>
      </c>
      <c r="L2594">
        <v>1</v>
      </c>
      <c r="M2594">
        <v>1</v>
      </c>
    </row>
    <row r="2595" spans="1:13" ht="15" x14ac:dyDescent="0.3">
      <c r="A2595" s="1"/>
      <c r="B2595" t="s">
        <v>15</v>
      </c>
      <c r="C2595" t="s">
        <v>3791</v>
      </c>
      <c r="D2595" t="s">
        <v>10573</v>
      </c>
      <c r="E2595" t="s">
        <v>10574</v>
      </c>
      <c r="F2595" t="s">
        <v>7830</v>
      </c>
      <c r="G2595">
        <v>1</v>
      </c>
      <c r="H2595">
        <v>1</v>
      </c>
      <c r="I2595">
        <v>1</v>
      </c>
      <c r="J2595">
        <v>1</v>
      </c>
      <c r="K2595" t="s">
        <v>7</v>
      </c>
      <c r="L2595">
        <v>0.96220899999999998</v>
      </c>
      <c r="M2595">
        <v>0.96454300000000004</v>
      </c>
    </row>
    <row r="2596" spans="1:13" ht="15" x14ac:dyDescent="0.3">
      <c r="A2596" s="1"/>
      <c r="B2596" t="s">
        <v>15</v>
      </c>
      <c r="C2596" t="s">
        <v>3803</v>
      </c>
      <c r="D2596" t="s">
        <v>3803</v>
      </c>
      <c r="E2596" t="s">
        <v>7854</v>
      </c>
      <c r="F2596" t="s">
        <v>7854</v>
      </c>
      <c r="G2596">
        <v>1</v>
      </c>
      <c r="H2596">
        <v>1</v>
      </c>
      <c r="I2596">
        <v>1</v>
      </c>
      <c r="J2596">
        <v>1</v>
      </c>
      <c r="K2596" t="s">
        <v>7</v>
      </c>
      <c r="L2596">
        <v>1</v>
      </c>
      <c r="M2596">
        <v>1</v>
      </c>
    </row>
    <row r="2597" spans="1:13" ht="15" x14ac:dyDescent="0.3">
      <c r="A2597" s="1"/>
      <c r="B2597" t="s">
        <v>15</v>
      </c>
      <c r="C2597" t="s">
        <v>3812</v>
      </c>
      <c r="D2597" t="s">
        <v>3812</v>
      </c>
      <c r="E2597" t="s">
        <v>10575</v>
      </c>
      <c r="F2597" t="s">
        <v>10575</v>
      </c>
      <c r="G2597">
        <v>1</v>
      </c>
      <c r="H2597">
        <v>1</v>
      </c>
      <c r="I2597">
        <v>1</v>
      </c>
      <c r="J2597">
        <v>1</v>
      </c>
      <c r="K2597" t="s">
        <v>7</v>
      </c>
      <c r="L2597">
        <v>1</v>
      </c>
      <c r="M2597">
        <v>1</v>
      </c>
    </row>
    <row r="2598" spans="1:13" ht="15" x14ac:dyDescent="0.3">
      <c r="A2598" s="1"/>
      <c r="B2598" t="s">
        <v>15</v>
      </c>
      <c r="C2598" t="s">
        <v>3835</v>
      </c>
      <c r="D2598" t="s">
        <v>10576</v>
      </c>
      <c r="E2598" t="s">
        <v>10577</v>
      </c>
      <c r="F2598" t="s">
        <v>10578</v>
      </c>
      <c r="G2598">
        <v>1</v>
      </c>
      <c r="H2598">
        <v>1</v>
      </c>
      <c r="I2598">
        <v>1</v>
      </c>
      <c r="J2598">
        <v>1</v>
      </c>
      <c r="K2598" t="s">
        <v>7</v>
      </c>
      <c r="L2598">
        <v>0.95552700000000002</v>
      </c>
      <c r="M2598">
        <v>0.95517300000000005</v>
      </c>
    </row>
    <row r="2599" spans="1:13" ht="15" x14ac:dyDescent="0.3">
      <c r="A2599" s="1"/>
      <c r="B2599" t="s">
        <v>15</v>
      </c>
      <c r="C2599" t="s">
        <v>3841</v>
      </c>
      <c r="D2599" t="s">
        <v>3841</v>
      </c>
      <c r="E2599" t="s">
        <v>3841</v>
      </c>
      <c r="F2599" t="s">
        <v>3841</v>
      </c>
      <c r="G2599">
        <v>1</v>
      </c>
      <c r="H2599">
        <v>1</v>
      </c>
      <c r="I2599">
        <v>1</v>
      </c>
      <c r="J2599">
        <v>1</v>
      </c>
      <c r="K2599" t="s">
        <v>7</v>
      </c>
      <c r="L2599">
        <v>1</v>
      </c>
      <c r="M2599">
        <v>1</v>
      </c>
    </row>
    <row r="2600" spans="1:13" ht="15" x14ac:dyDescent="0.3">
      <c r="A2600" s="1"/>
      <c r="B2600" t="s">
        <v>15</v>
      </c>
      <c r="C2600" t="s">
        <v>3850</v>
      </c>
      <c r="D2600" t="s">
        <v>3850</v>
      </c>
      <c r="E2600" t="s">
        <v>7935</v>
      </c>
      <c r="F2600" t="s">
        <v>7935</v>
      </c>
      <c r="G2600">
        <v>1</v>
      </c>
      <c r="H2600">
        <v>1</v>
      </c>
      <c r="I2600">
        <v>1</v>
      </c>
      <c r="J2600">
        <v>1</v>
      </c>
      <c r="K2600" t="s">
        <v>7</v>
      </c>
      <c r="L2600">
        <v>1</v>
      </c>
      <c r="M2600">
        <v>1</v>
      </c>
    </row>
    <row r="2601" spans="1:13" ht="15" x14ac:dyDescent="0.3">
      <c r="A2601" s="1"/>
      <c r="B2601" t="s">
        <v>15</v>
      </c>
      <c r="C2601" t="s">
        <v>3853</v>
      </c>
      <c r="D2601" t="s">
        <v>3853</v>
      </c>
      <c r="E2601" t="s">
        <v>10579</v>
      </c>
      <c r="F2601" t="s">
        <v>10580</v>
      </c>
      <c r="G2601">
        <v>1</v>
      </c>
      <c r="H2601">
        <v>1</v>
      </c>
      <c r="I2601">
        <v>1</v>
      </c>
      <c r="J2601">
        <v>1</v>
      </c>
      <c r="K2601" t="s">
        <v>7</v>
      </c>
      <c r="L2601">
        <v>1</v>
      </c>
      <c r="M2601">
        <v>1</v>
      </c>
    </row>
    <row r="2602" spans="1:13" ht="15" x14ac:dyDescent="0.3">
      <c r="A2602" s="1"/>
      <c r="B2602" t="s">
        <v>15</v>
      </c>
      <c r="C2602" t="s">
        <v>3862</v>
      </c>
      <c r="D2602" t="s">
        <v>10581</v>
      </c>
      <c r="E2602" t="s">
        <v>10582</v>
      </c>
      <c r="F2602" t="s">
        <v>7951</v>
      </c>
      <c r="G2602">
        <v>1</v>
      </c>
      <c r="H2602">
        <v>1</v>
      </c>
      <c r="I2602">
        <v>1</v>
      </c>
      <c r="J2602">
        <v>1</v>
      </c>
      <c r="K2602" t="s">
        <v>7</v>
      </c>
      <c r="L2602">
        <v>0.94530099999999995</v>
      </c>
      <c r="M2602">
        <v>0.94478499999999999</v>
      </c>
    </row>
    <row r="2603" spans="1:13" ht="15" x14ac:dyDescent="0.3">
      <c r="A2603" s="1"/>
      <c r="B2603" t="s">
        <v>15</v>
      </c>
      <c r="C2603" t="s">
        <v>3883</v>
      </c>
      <c r="D2603" t="s">
        <v>3883</v>
      </c>
      <c r="E2603" t="s">
        <v>3883</v>
      </c>
      <c r="F2603" t="s">
        <v>3883</v>
      </c>
      <c r="G2603">
        <v>1</v>
      </c>
      <c r="H2603">
        <v>1</v>
      </c>
      <c r="I2603">
        <v>1</v>
      </c>
      <c r="J2603">
        <v>1</v>
      </c>
      <c r="K2603" t="s">
        <v>7</v>
      </c>
      <c r="L2603">
        <v>1</v>
      </c>
      <c r="M2603">
        <v>1</v>
      </c>
    </row>
    <row r="2604" spans="1:13" ht="15" x14ac:dyDescent="0.3">
      <c r="A2604" s="1"/>
      <c r="B2604" t="s">
        <v>15</v>
      </c>
      <c r="C2604" t="s">
        <v>3921</v>
      </c>
      <c r="D2604" t="s">
        <v>3921</v>
      </c>
      <c r="E2604" t="s">
        <v>8055</v>
      </c>
      <c r="F2604" t="s">
        <v>8055</v>
      </c>
      <c r="G2604">
        <v>1</v>
      </c>
      <c r="H2604">
        <v>1</v>
      </c>
      <c r="I2604">
        <v>1</v>
      </c>
      <c r="J2604">
        <v>1</v>
      </c>
      <c r="K2604" t="s">
        <v>7</v>
      </c>
      <c r="L2604">
        <v>1</v>
      </c>
      <c r="M2604">
        <v>1</v>
      </c>
    </row>
    <row r="2605" spans="1:13" ht="15" x14ac:dyDescent="0.3">
      <c r="A2605" s="1"/>
      <c r="B2605" t="s">
        <v>15</v>
      </c>
      <c r="C2605" t="s">
        <v>3962</v>
      </c>
      <c r="D2605" t="s">
        <v>3962</v>
      </c>
      <c r="E2605" t="s">
        <v>10869</v>
      </c>
      <c r="F2605" t="s">
        <v>10869</v>
      </c>
      <c r="G2605">
        <v>1</v>
      </c>
      <c r="H2605">
        <v>1</v>
      </c>
      <c r="I2605">
        <v>1</v>
      </c>
      <c r="J2605">
        <v>1</v>
      </c>
      <c r="K2605" t="s">
        <v>7</v>
      </c>
      <c r="L2605">
        <v>1</v>
      </c>
      <c r="M2605">
        <v>1</v>
      </c>
    </row>
    <row r="2606" spans="1:13" ht="15" x14ac:dyDescent="0.3">
      <c r="A2606" s="1"/>
      <c r="B2606" t="s">
        <v>15</v>
      </c>
      <c r="C2606" t="s">
        <v>3996</v>
      </c>
      <c r="D2606" t="s">
        <v>3996</v>
      </c>
      <c r="E2606" t="s">
        <v>8225</v>
      </c>
      <c r="F2606" t="s">
        <v>8225</v>
      </c>
      <c r="G2606">
        <v>1</v>
      </c>
      <c r="H2606">
        <v>1</v>
      </c>
      <c r="I2606">
        <v>1</v>
      </c>
      <c r="J2606">
        <v>1</v>
      </c>
      <c r="K2606" t="s">
        <v>7</v>
      </c>
      <c r="L2606">
        <v>1</v>
      </c>
      <c r="M2606">
        <v>1</v>
      </c>
    </row>
    <row r="2607" spans="1:13" ht="15" x14ac:dyDescent="0.3">
      <c r="A2607" s="1"/>
      <c r="B2607" t="s">
        <v>15</v>
      </c>
      <c r="C2607" t="s">
        <v>3999</v>
      </c>
      <c r="D2607" t="s">
        <v>3999</v>
      </c>
      <c r="E2607" t="s">
        <v>8228</v>
      </c>
      <c r="F2607" t="s">
        <v>8228</v>
      </c>
      <c r="G2607">
        <v>1</v>
      </c>
      <c r="H2607">
        <v>1</v>
      </c>
      <c r="I2607">
        <v>1</v>
      </c>
      <c r="J2607">
        <v>1</v>
      </c>
      <c r="K2607" t="s">
        <v>7</v>
      </c>
      <c r="L2607">
        <v>1</v>
      </c>
      <c r="M2607">
        <v>1</v>
      </c>
    </row>
    <row r="2608" spans="1:13" ht="15" x14ac:dyDescent="0.3">
      <c r="A2608" s="1"/>
      <c r="B2608" t="s">
        <v>15</v>
      </c>
      <c r="C2608" t="s">
        <v>4004</v>
      </c>
      <c r="D2608" t="s">
        <v>4004</v>
      </c>
      <c r="E2608" t="s">
        <v>8242</v>
      </c>
      <c r="F2608" t="s">
        <v>8242</v>
      </c>
      <c r="G2608">
        <v>1</v>
      </c>
      <c r="H2608">
        <v>1</v>
      </c>
      <c r="I2608">
        <v>1</v>
      </c>
      <c r="J2608">
        <v>1</v>
      </c>
      <c r="K2608" t="s">
        <v>7</v>
      </c>
      <c r="L2608">
        <v>1</v>
      </c>
      <c r="M2608">
        <v>1</v>
      </c>
    </row>
    <row r="2609" spans="1:13" ht="15" x14ac:dyDescent="0.3">
      <c r="A2609" s="1"/>
      <c r="B2609" t="s">
        <v>15</v>
      </c>
      <c r="C2609" t="s">
        <v>4038</v>
      </c>
      <c r="D2609" t="s">
        <v>4038</v>
      </c>
      <c r="E2609" t="s">
        <v>8299</v>
      </c>
      <c r="F2609" t="s">
        <v>8299</v>
      </c>
      <c r="G2609">
        <v>1</v>
      </c>
      <c r="H2609">
        <v>1</v>
      </c>
      <c r="I2609">
        <v>1</v>
      </c>
      <c r="J2609">
        <v>1</v>
      </c>
      <c r="K2609" t="s">
        <v>7</v>
      </c>
      <c r="L2609">
        <v>1</v>
      </c>
      <c r="M2609">
        <v>1</v>
      </c>
    </row>
    <row r="2610" spans="1:13" ht="15" x14ac:dyDescent="0.3">
      <c r="A2610" s="1" t="s">
        <v>11943</v>
      </c>
      <c r="B2610" t="s">
        <v>15</v>
      </c>
      <c r="C2610" t="s">
        <v>4071</v>
      </c>
      <c r="D2610" t="s">
        <v>4071</v>
      </c>
      <c r="E2610" t="s">
        <v>8363</v>
      </c>
      <c r="F2610" t="s">
        <v>8363</v>
      </c>
      <c r="G2610">
        <v>1</v>
      </c>
      <c r="H2610">
        <v>1</v>
      </c>
      <c r="I2610">
        <v>1</v>
      </c>
      <c r="J2610">
        <v>1</v>
      </c>
      <c r="K2610" t="s">
        <v>7</v>
      </c>
      <c r="L2610">
        <v>1</v>
      </c>
      <c r="M2610">
        <v>1</v>
      </c>
    </row>
    <row r="2611" spans="1:13" ht="15" x14ac:dyDescent="0.3">
      <c r="A2611" s="1"/>
      <c r="B2611" t="s">
        <v>15</v>
      </c>
      <c r="C2611" t="s">
        <v>4074</v>
      </c>
      <c r="D2611" t="s">
        <v>4074</v>
      </c>
      <c r="E2611" t="s">
        <v>8370</v>
      </c>
      <c r="F2611" t="s">
        <v>8370</v>
      </c>
      <c r="G2611">
        <v>1</v>
      </c>
      <c r="H2611">
        <v>1</v>
      </c>
      <c r="I2611">
        <v>1</v>
      </c>
      <c r="J2611">
        <v>1</v>
      </c>
      <c r="K2611" t="s">
        <v>7</v>
      </c>
      <c r="L2611">
        <v>1</v>
      </c>
      <c r="M2611">
        <v>1</v>
      </c>
    </row>
    <row r="2612" spans="1:13" ht="15" x14ac:dyDescent="0.3">
      <c r="A2612" s="1"/>
      <c r="B2612" t="s">
        <v>15</v>
      </c>
      <c r="C2612" t="s">
        <v>4077</v>
      </c>
      <c r="D2612" t="s">
        <v>4077</v>
      </c>
      <c r="E2612" t="s">
        <v>4077</v>
      </c>
      <c r="F2612" t="s">
        <v>4077</v>
      </c>
      <c r="G2612">
        <v>1</v>
      </c>
      <c r="H2612">
        <v>1</v>
      </c>
      <c r="I2612">
        <v>1</v>
      </c>
      <c r="J2612">
        <v>1</v>
      </c>
      <c r="K2612" t="s">
        <v>7</v>
      </c>
      <c r="L2612">
        <v>1</v>
      </c>
      <c r="M2612">
        <v>1</v>
      </c>
    </row>
    <row r="2613" spans="1:13" ht="15" x14ac:dyDescent="0.3">
      <c r="A2613" s="1"/>
      <c r="B2613" t="s">
        <v>15</v>
      </c>
      <c r="C2613" t="s">
        <v>4081</v>
      </c>
      <c r="D2613" t="s">
        <v>4081</v>
      </c>
      <c r="E2613" t="s">
        <v>8377</v>
      </c>
      <c r="F2613" t="s">
        <v>8377</v>
      </c>
      <c r="G2613">
        <v>1</v>
      </c>
      <c r="H2613">
        <v>1</v>
      </c>
      <c r="I2613">
        <v>1</v>
      </c>
      <c r="J2613">
        <v>1</v>
      </c>
      <c r="K2613" t="s">
        <v>7</v>
      </c>
      <c r="L2613">
        <v>1</v>
      </c>
      <c r="M2613">
        <v>1</v>
      </c>
    </row>
    <row r="2614" spans="1:13" ht="15" x14ac:dyDescent="0.3">
      <c r="A2614" s="1"/>
      <c r="B2614" t="s">
        <v>15</v>
      </c>
      <c r="C2614" t="s">
        <v>4100</v>
      </c>
      <c r="D2614" t="s">
        <v>4100</v>
      </c>
      <c r="E2614" t="s">
        <v>8422</v>
      </c>
      <c r="F2614" t="s">
        <v>8422</v>
      </c>
      <c r="G2614">
        <v>1</v>
      </c>
      <c r="H2614">
        <v>1</v>
      </c>
      <c r="I2614">
        <v>1</v>
      </c>
      <c r="J2614">
        <v>1</v>
      </c>
      <c r="K2614" t="s">
        <v>7</v>
      </c>
      <c r="L2614">
        <v>1</v>
      </c>
      <c r="M2614">
        <v>1</v>
      </c>
    </row>
    <row r="2615" spans="1:13" ht="15" x14ac:dyDescent="0.3">
      <c r="A2615" s="1"/>
      <c r="B2615" t="s">
        <v>15</v>
      </c>
      <c r="C2615" t="s">
        <v>4109</v>
      </c>
      <c r="D2615" t="s">
        <v>11944</v>
      </c>
      <c r="E2615" t="s">
        <v>8438</v>
      </c>
      <c r="F2615" t="s">
        <v>11945</v>
      </c>
      <c r="G2615">
        <v>1</v>
      </c>
      <c r="H2615">
        <v>1</v>
      </c>
      <c r="I2615">
        <v>1</v>
      </c>
      <c r="J2615">
        <v>1</v>
      </c>
      <c r="K2615" t="s">
        <v>7</v>
      </c>
      <c r="L2615">
        <v>0.94583700000000004</v>
      </c>
      <c r="M2615">
        <v>0.94176499999999996</v>
      </c>
    </row>
    <row r="2616" spans="1:13" ht="15" x14ac:dyDescent="0.3">
      <c r="A2616" s="1"/>
      <c r="B2616" t="s">
        <v>15</v>
      </c>
      <c r="C2616" t="s">
        <v>4130</v>
      </c>
      <c r="D2616" t="s">
        <v>10589</v>
      </c>
      <c r="E2616" t="s">
        <v>8480</v>
      </c>
      <c r="F2616" t="s">
        <v>8480</v>
      </c>
      <c r="G2616">
        <v>1</v>
      </c>
      <c r="H2616">
        <v>1</v>
      </c>
      <c r="I2616">
        <v>1</v>
      </c>
      <c r="J2616">
        <v>1</v>
      </c>
      <c r="K2616" t="s">
        <v>7</v>
      </c>
      <c r="L2616">
        <v>0.85958999999999997</v>
      </c>
      <c r="M2616">
        <v>0.85795699999999997</v>
      </c>
    </row>
    <row r="2617" spans="1:13" ht="15" x14ac:dyDescent="0.3">
      <c r="A2617" s="1"/>
      <c r="B2617" t="s">
        <v>15</v>
      </c>
      <c r="C2617" t="s">
        <v>4136</v>
      </c>
      <c r="D2617" t="s">
        <v>4136</v>
      </c>
      <c r="E2617" t="s">
        <v>8485</v>
      </c>
      <c r="F2617" t="s">
        <v>8485</v>
      </c>
      <c r="G2617">
        <v>1</v>
      </c>
      <c r="H2617">
        <v>1</v>
      </c>
      <c r="I2617">
        <v>1</v>
      </c>
      <c r="J2617">
        <v>1</v>
      </c>
      <c r="K2617" t="s">
        <v>7</v>
      </c>
      <c r="L2617">
        <v>1</v>
      </c>
      <c r="M2617">
        <v>1</v>
      </c>
    </row>
    <row r="2618" spans="1:13" ht="15" x14ac:dyDescent="0.3">
      <c r="A2618" s="1"/>
      <c r="B2618" t="s">
        <v>15</v>
      </c>
      <c r="C2618" t="s">
        <v>4145</v>
      </c>
      <c r="D2618" t="s">
        <v>4145</v>
      </c>
      <c r="E2618" t="s">
        <v>10590</v>
      </c>
      <c r="F2618" t="s">
        <v>10591</v>
      </c>
      <c r="G2618">
        <v>1</v>
      </c>
      <c r="H2618">
        <v>1</v>
      </c>
      <c r="I2618">
        <v>1</v>
      </c>
      <c r="J2618">
        <v>1</v>
      </c>
      <c r="K2618" t="s">
        <v>7</v>
      </c>
      <c r="L2618">
        <v>1</v>
      </c>
      <c r="M2618">
        <v>1</v>
      </c>
    </row>
    <row r="2619" spans="1:13" ht="15" x14ac:dyDescent="0.3">
      <c r="A2619" s="1"/>
      <c r="B2619" t="s">
        <v>15</v>
      </c>
      <c r="C2619" t="s">
        <v>4162</v>
      </c>
      <c r="D2619" t="s">
        <v>4162</v>
      </c>
      <c r="E2619" t="s">
        <v>8528</v>
      </c>
      <c r="F2619" t="s">
        <v>8528</v>
      </c>
      <c r="G2619">
        <v>1</v>
      </c>
      <c r="H2619">
        <v>1</v>
      </c>
      <c r="I2619">
        <v>1</v>
      </c>
      <c r="J2619">
        <v>1</v>
      </c>
      <c r="K2619" t="s">
        <v>7</v>
      </c>
      <c r="L2619">
        <v>1</v>
      </c>
      <c r="M2619">
        <v>1</v>
      </c>
    </row>
    <row r="2620" spans="1:13" ht="15" x14ac:dyDescent="0.3">
      <c r="A2620" s="1"/>
      <c r="B2620" t="s">
        <v>15</v>
      </c>
      <c r="C2620" t="s">
        <v>4165</v>
      </c>
      <c r="D2620" t="s">
        <v>4165</v>
      </c>
      <c r="E2620" t="s">
        <v>8533</v>
      </c>
      <c r="F2620" t="s">
        <v>8533</v>
      </c>
      <c r="G2620">
        <v>1</v>
      </c>
      <c r="H2620">
        <v>1</v>
      </c>
      <c r="I2620">
        <v>1</v>
      </c>
      <c r="J2620">
        <v>1</v>
      </c>
      <c r="K2620" t="s">
        <v>7</v>
      </c>
      <c r="L2620">
        <v>1</v>
      </c>
      <c r="M2620">
        <v>1</v>
      </c>
    </row>
    <row r="2621" spans="1:13" ht="15" x14ac:dyDescent="0.3">
      <c r="A2621" s="1"/>
      <c r="B2621" t="s">
        <v>15</v>
      </c>
      <c r="C2621" t="s">
        <v>4168</v>
      </c>
      <c r="D2621" t="s">
        <v>4168</v>
      </c>
      <c r="E2621" t="s">
        <v>10593</v>
      </c>
      <c r="F2621" t="s">
        <v>10594</v>
      </c>
      <c r="G2621">
        <v>1</v>
      </c>
      <c r="H2621">
        <v>1</v>
      </c>
      <c r="I2621">
        <v>1</v>
      </c>
      <c r="J2621">
        <v>1</v>
      </c>
      <c r="K2621" t="s">
        <v>7</v>
      </c>
      <c r="L2621">
        <v>1</v>
      </c>
      <c r="M2621">
        <v>1</v>
      </c>
    </row>
    <row r="2622" spans="1:13" ht="15" x14ac:dyDescent="0.3">
      <c r="A2622" s="1"/>
      <c r="B2622" t="s">
        <v>15</v>
      </c>
      <c r="C2622" t="s">
        <v>4174</v>
      </c>
      <c r="D2622" t="s">
        <v>4174</v>
      </c>
      <c r="E2622" t="s">
        <v>8543</v>
      </c>
      <c r="F2622" t="s">
        <v>8543</v>
      </c>
      <c r="G2622">
        <v>1</v>
      </c>
      <c r="H2622">
        <v>1</v>
      </c>
      <c r="I2622">
        <v>1</v>
      </c>
      <c r="J2622">
        <v>1</v>
      </c>
      <c r="K2622" t="s">
        <v>7</v>
      </c>
      <c r="L2622">
        <v>1</v>
      </c>
      <c r="M2622">
        <v>1</v>
      </c>
    </row>
    <row r="2623" spans="1:13" ht="15" x14ac:dyDescent="0.3">
      <c r="A2623" s="1"/>
      <c r="B2623" t="s">
        <v>15</v>
      </c>
      <c r="C2623" t="s">
        <v>4180</v>
      </c>
      <c r="D2623" t="s">
        <v>4180</v>
      </c>
      <c r="E2623" t="s">
        <v>10595</v>
      </c>
      <c r="F2623" t="s">
        <v>8549</v>
      </c>
      <c r="G2623">
        <v>1</v>
      </c>
      <c r="H2623">
        <v>1</v>
      </c>
      <c r="I2623">
        <v>1</v>
      </c>
      <c r="J2623">
        <v>1</v>
      </c>
      <c r="K2623" t="s">
        <v>7</v>
      </c>
      <c r="L2623">
        <v>1</v>
      </c>
      <c r="M2623">
        <v>1</v>
      </c>
    </row>
    <row r="2624" spans="1:13" ht="15" x14ac:dyDescent="0.3">
      <c r="A2624" s="1"/>
      <c r="B2624" t="s">
        <v>15</v>
      </c>
      <c r="C2624" t="s">
        <v>4190</v>
      </c>
      <c r="D2624" t="s">
        <v>4190</v>
      </c>
      <c r="E2624" t="s">
        <v>8563</v>
      </c>
      <c r="F2624" t="s">
        <v>10596</v>
      </c>
      <c r="G2624">
        <v>1</v>
      </c>
      <c r="H2624">
        <v>1</v>
      </c>
      <c r="I2624">
        <v>1</v>
      </c>
      <c r="J2624">
        <v>1</v>
      </c>
      <c r="K2624" t="s">
        <v>7</v>
      </c>
      <c r="L2624">
        <v>1</v>
      </c>
      <c r="M2624">
        <v>1</v>
      </c>
    </row>
    <row r="2625" spans="1:13" ht="15" x14ac:dyDescent="0.3">
      <c r="A2625" s="1"/>
      <c r="B2625" t="s">
        <v>15</v>
      </c>
      <c r="C2625" t="s">
        <v>4205</v>
      </c>
      <c r="D2625" t="s">
        <v>4205</v>
      </c>
      <c r="E2625" t="s">
        <v>7082</v>
      </c>
      <c r="F2625" t="s">
        <v>7082</v>
      </c>
      <c r="G2625">
        <v>1</v>
      </c>
      <c r="H2625">
        <v>1</v>
      </c>
      <c r="I2625">
        <v>1</v>
      </c>
      <c r="J2625">
        <v>1</v>
      </c>
      <c r="K2625" t="s">
        <v>7</v>
      </c>
      <c r="L2625">
        <v>1</v>
      </c>
      <c r="M2625">
        <v>1</v>
      </c>
    </row>
    <row r="2626" spans="1:13" ht="15" x14ac:dyDescent="0.3">
      <c r="A2626" s="1" t="s">
        <v>11946</v>
      </c>
      <c r="B2626" t="s">
        <v>15</v>
      </c>
      <c r="C2626" t="s">
        <v>4211</v>
      </c>
      <c r="D2626" t="s">
        <v>4211</v>
      </c>
      <c r="E2626" t="s">
        <v>8599</v>
      </c>
      <c r="F2626" t="s">
        <v>8599</v>
      </c>
      <c r="G2626">
        <v>1</v>
      </c>
      <c r="H2626">
        <v>1</v>
      </c>
      <c r="I2626">
        <v>1</v>
      </c>
      <c r="J2626">
        <v>1</v>
      </c>
      <c r="K2626" t="s">
        <v>7</v>
      </c>
      <c r="L2626">
        <v>1</v>
      </c>
      <c r="M2626">
        <v>1</v>
      </c>
    </row>
    <row r="2627" spans="1:13" ht="15" x14ac:dyDescent="0.3">
      <c r="A2627" s="1"/>
      <c r="B2627" t="s">
        <v>15</v>
      </c>
      <c r="C2627" t="s">
        <v>4214</v>
      </c>
      <c r="D2627" t="s">
        <v>4214</v>
      </c>
      <c r="E2627" t="s">
        <v>8568</v>
      </c>
      <c r="F2627" t="s">
        <v>8568</v>
      </c>
      <c r="G2627">
        <v>1</v>
      </c>
      <c r="H2627">
        <v>1</v>
      </c>
      <c r="I2627">
        <v>1</v>
      </c>
      <c r="J2627">
        <v>1</v>
      </c>
      <c r="K2627" t="s">
        <v>7</v>
      </c>
      <c r="L2627">
        <v>1</v>
      </c>
      <c r="M2627">
        <v>1</v>
      </c>
    </row>
    <row r="2628" spans="1:13" ht="15" x14ac:dyDescent="0.3">
      <c r="A2628" s="1"/>
      <c r="B2628" t="s">
        <v>15</v>
      </c>
      <c r="C2628" t="s">
        <v>4235</v>
      </c>
      <c r="D2628" t="s">
        <v>4235</v>
      </c>
      <c r="E2628" t="s">
        <v>10598</v>
      </c>
      <c r="F2628" t="s">
        <v>10598</v>
      </c>
      <c r="G2628">
        <v>1</v>
      </c>
      <c r="H2628">
        <v>1</v>
      </c>
      <c r="I2628">
        <v>1</v>
      </c>
      <c r="J2628">
        <v>1</v>
      </c>
      <c r="K2628" t="s">
        <v>7</v>
      </c>
      <c r="L2628">
        <v>1</v>
      </c>
      <c r="M2628">
        <v>1</v>
      </c>
    </row>
    <row r="2629" spans="1:13" ht="15" x14ac:dyDescent="0.3">
      <c r="A2629" s="1"/>
      <c r="B2629" t="s">
        <v>15</v>
      </c>
      <c r="C2629" t="s">
        <v>4254</v>
      </c>
      <c r="D2629" t="s">
        <v>4254</v>
      </c>
      <c r="E2629" t="s">
        <v>8662</v>
      </c>
      <c r="F2629" t="s">
        <v>8663</v>
      </c>
      <c r="G2629">
        <v>1</v>
      </c>
      <c r="H2629">
        <v>1</v>
      </c>
      <c r="I2629">
        <v>1</v>
      </c>
      <c r="J2629">
        <v>1</v>
      </c>
      <c r="K2629" t="s">
        <v>7</v>
      </c>
      <c r="L2629">
        <v>1</v>
      </c>
      <c r="M2629">
        <v>1</v>
      </c>
    </row>
    <row r="2630" spans="1:13" ht="15" x14ac:dyDescent="0.3">
      <c r="A2630" s="1"/>
      <c r="B2630" t="s">
        <v>15</v>
      </c>
      <c r="C2630" t="s">
        <v>4257</v>
      </c>
      <c r="D2630" t="s">
        <v>4257</v>
      </c>
      <c r="E2630" t="s">
        <v>8668</v>
      </c>
      <c r="F2630" t="s">
        <v>8668</v>
      </c>
      <c r="G2630">
        <v>1</v>
      </c>
      <c r="H2630">
        <v>1</v>
      </c>
      <c r="I2630">
        <v>1</v>
      </c>
      <c r="J2630">
        <v>1</v>
      </c>
      <c r="K2630" t="s">
        <v>7</v>
      </c>
      <c r="L2630">
        <v>1</v>
      </c>
      <c r="M2630">
        <v>1</v>
      </c>
    </row>
    <row r="2631" spans="1:13" ht="15" x14ac:dyDescent="0.3">
      <c r="A2631" s="1" t="s">
        <v>11947</v>
      </c>
      <c r="B2631" t="s">
        <v>15</v>
      </c>
      <c r="C2631" t="s">
        <v>4296</v>
      </c>
      <c r="D2631" t="s">
        <v>4296</v>
      </c>
      <c r="E2631" t="s">
        <v>8741</v>
      </c>
      <c r="F2631" t="s">
        <v>8741</v>
      </c>
      <c r="G2631">
        <v>1</v>
      </c>
      <c r="H2631">
        <v>1</v>
      </c>
      <c r="I2631">
        <v>1</v>
      </c>
      <c r="J2631">
        <v>1</v>
      </c>
      <c r="K2631" t="s">
        <v>7</v>
      </c>
      <c r="L2631">
        <v>1</v>
      </c>
      <c r="M2631">
        <v>1</v>
      </c>
    </row>
    <row r="2632" spans="1:13" ht="15" x14ac:dyDescent="0.3">
      <c r="A2632" s="1"/>
      <c r="B2632" t="s">
        <v>15</v>
      </c>
      <c r="C2632" t="s">
        <v>4314</v>
      </c>
      <c r="D2632" t="s">
        <v>4314</v>
      </c>
      <c r="E2632" t="s">
        <v>8768</v>
      </c>
      <c r="F2632" t="s">
        <v>8768</v>
      </c>
      <c r="G2632">
        <v>1</v>
      </c>
      <c r="H2632">
        <v>1</v>
      </c>
      <c r="I2632">
        <v>1</v>
      </c>
      <c r="J2632">
        <v>1</v>
      </c>
      <c r="K2632" t="s">
        <v>7</v>
      </c>
      <c r="L2632">
        <v>1</v>
      </c>
      <c r="M2632">
        <v>1</v>
      </c>
    </row>
    <row r="2633" spans="1:13" ht="15" x14ac:dyDescent="0.3">
      <c r="A2633" s="1"/>
      <c r="B2633" t="s">
        <v>15</v>
      </c>
      <c r="C2633" t="s">
        <v>4317</v>
      </c>
      <c r="D2633" t="s">
        <v>4317</v>
      </c>
      <c r="E2633" t="s">
        <v>10601</v>
      </c>
      <c r="F2633" t="s">
        <v>8779</v>
      </c>
      <c r="G2633">
        <v>1</v>
      </c>
      <c r="H2633">
        <v>1</v>
      </c>
      <c r="I2633">
        <v>1</v>
      </c>
      <c r="J2633">
        <v>1</v>
      </c>
      <c r="K2633" t="s">
        <v>7</v>
      </c>
      <c r="L2633">
        <v>1</v>
      </c>
      <c r="M2633">
        <v>1</v>
      </c>
    </row>
    <row r="2634" spans="1:13" ht="15" x14ac:dyDescent="0.3">
      <c r="A2634" s="1"/>
      <c r="B2634" t="s">
        <v>15</v>
      </c>
      <c r="C2634" t="s">
        <v>4329</v>
      </c>
      <c r="D2634" t="s">
        <v>4329</v>
      </c>
      <c r="E2634" t="s">
        <v>8801</v>
      </c>
      <c r="F2634" t="s">
        <v>8801</v>
      </c>
      <c r="G2634">
        <v>1</v>
      </c>
      <c r="H2634">
        <v>1</v>
      </c>
      <c r="I2634">
        <v>1</v>
      </c>
      <c r="J2634">
        <v>1</v>
      </c>
      <c r="K2634" t="s">
        <v>7</v>
      </c>
      <c r="L2634">
        <v>1</v>
      </c>
      <c r="M2634">
        <v>1</v>
      </c>
    </row>
    <row r="2635" spans="1:13" ht="15" x14ac:dyDescent="0.3">
      <c r="A2635" s="1"/>
      <c r="B2635" t="s">
        <v>15</v>
      </c>
      <c r="C2635" t="s">
        <v>4332</v>
      </c>
      <c r="D2635" t="s">
        <v>10603</v>
      </c>
      <c r="E2635" t="s">
        <v>8807</v>
      </c>
      <c r="F2635" t="s">
        <v>8807</v>
      </c>
      <c r="G2635">
        <v>1</v>
      </c>
      <c r="H2635">
        <v>1</v>
      </c>
      <c r="I2635">
        <v>1</v>
      </c>
      <c r="J2635">
        <v>1</v>
      </c>
      <c r="K2635" t="s">
        <v>7</v>
      </c>
      <c r="L2635">
        <v>0.93649199999999999</v>
      </c>
      <c r="M2635">
        <v>0.93303100000000005</v>
      </c>
    </row>
    <row r="2636" spans="1:13" ht="15" x14ac:dyDescent="0.3">
      <c r="A2636" s="1"/>
      <c r="B2636" t="s">
        <v>15</v>
      </c>
      <c r="C2636" t="s">
        <v>4335</v>
      </c>
      <c r="D2636" t="s">
        <v>4335</v>
      </c>
      <c r="E2636" t="s">
        <v>8808</v>
      </c>
      <c r="F2636" t="s">
        <v>8808</v>
      </c>
      <c r="G2636">
        <v>1</v>
      </c>
      <c r="H2636">
        <v>1</v>
      </c>
      <c r="I2636">
        <v>1</v>
      </c>
      <c r="J2636">
        <v>1</v>
      </c>
      <c r="K2636" t="s">
        <v>7</v>
      </c>
      <c r="L2636">
        <v>1</v>
      </c>
      <c r="M2636">
        <v>1</v>
      </c>
    </row>
    <row r="2637" spans="1:13" ht="15" x14ac:dyDescent="0.3">
      <c r="A2637" s="1"/>
      <c r="B2637" t="s">
        <v>15</v>
      </c>
      <c r="C2637" t="s">
        <v>4339</v>
      </c>
      <c r="D2637" t="s">
        <v>10604</v>
      </c>
      <c r="E2637" t="s">
        <v>8823</v>
      </c>
      <c r="F2637" t="s">
        <v>10605</v>
      </c>
      <c r="G2637">
        <v>1</v>
      </c>
      <c r="H2637">
        <v>1</v>
      </c>
      <c r="I2637">
        <v>1</v>
      </c>
      <c r="J2637">
        <v>1</v>
      </c>
      <c r="K2637" t="s">
        <v>7</v>
      </c>
      <c r="L2637">
        <v>0.95888099999999998</v>
      </c>
      <c r="M2637">
        <v>0.96060699999999999</v>
      </c>
    </row>
    <row r="2638" spans="1:13" ht="15" x14ac:dyDescent="0.3">
      <c r="A2638" s="1"/>
      <c r="B2638" t="s">
        <v>15</v>
      </c>
      <c r="C2638" t="s">
        <v>4342</v>
      </c>
      <c r="D2638" t="s">
        <v>4342</v>
      </c>
      <c r="E2638" t="s">
        <v>8831</v>
      </c>
      <c r="F2638" t="s">
        <v>8831</v>
      </c>
      <c r="G2638">
        <v>1</v>
      </c>
      <c r="H2638">
        <v>1</v>
      </c>
      <c r="I2638">
        <v>1</v>
      </c>
      <c r="J2638">
        <v>1</v>
      </c>
      <c r="K2638" t="s">
        <v>7</v>
      </c>
      <c r="L2638">
        <v>1</v>
      </c>
      <c r="M2638">
        <v>1</v>
      </c>
    </row>
    <row r="2639" spans="1:13" ht="15" x14ac:dyDescent="0.3">
      <c r="A2639" s="1"/>
      <c r="B2639" t="s">
        <v>15</v>
      </c>
      <c r="C2639" t="s">
        <v>4357</v>
      </c>
      <c r="D2639" t="s">
        <v>4357</v>
      </c>
      <c r="E2639" t="s">
        <v>10607</v>
      </c>
      <c r="F2639" t="s">
        <v>8867</v>
      </c>
      <c r="G2639">
        <v>1</v>
      </c>
      <c r="H2639">
        <v>1</v>
      </c>
      <c r="I2639">
        <v>1</v>
      </c>
      <c r="J2639">
        <v>1</v>
      </c>
      <c r="K2639" t="s">
        <v>7</v>
      </c>
      <c r="L2639">
        <v>1</v>
      </c>
      <c r="M2639">
        <v>1</v>
      </c>
    </row>
    <row r="2640" spans="1:13" ht="15" x14ac:dyDescent="0.3">
      <c r="A2640" s="1"/>
      <c r="B2640" t="s">
        <v>15</v>
      </c>
      <c r="C2640" t="s">
        <v>4360</v>
      </c>
      <c r="D2640" t="s">
        <v>4360</v>
      </c>
      <c r="E2640" t="s">
        <v>8870</v>
      </c>
      <c r="F2640" t="s">
        <v>8870</v>
      </c>
      <c r="G2640">
        <v>1</v>
      </c>
      <c r="H2640">
        <v>1</v>
      </c>
      <c r="I2640">
        <v>1</v>
      </c>
      <c r="J2640">
        <v>1</v>
      </c>
      <c r="K2640" t="s">
        <v>7</v>
      </c>
      <c r="L2640">
        <v>1</v>
      </c>
      <c r="M2640">
        <v>1</v>
      </c>
    </row>
    <row r="2641" spans="1:13" ht="15" x14ac:dyDescent="0.3">
      <c r="A2641" s="1"/>
      <c r="B2641" t="s">
        <v>15</v>
      </c>
      <c r="C2641" t="s">
        <v>4363</v>
      </c>
      <c r="D2641" t="s">
        <v>4363</v>
      </c>
      <c r="E2641" t="s">
        <v>10608</v>
      </c>
      <c r="F2641" t="s">
        <v>10609</v>
      </c>
      <c r="G2641">
        <v>1</v>
      </c>
      <c r="H2641">
        <v>1</v>
      </c>
      <c r="I2641">
        <v>1</v>
      </c>
      <c r="J2641">
        <v>1</v>
      </c>
      <c r="K2641" t="s">
        <v>7</v>
      </c>
      <c r="L2641">
        <v>1</v>
      </c>
      <c r="M2641">
        <v>1</v>
      </c>
    </row>
    <row r="2642" spans="1:13" ht="15" x14ac:dyDescent="0.3">
      <c r="A2642" s="1"/>
      <c r="B2642" t="s">
        <v>15</v>
      </c>
      <c r="C2642" t="s">
        <v>4375</v>
      </c>
      <c r="D2642" t="s">
        <v>4375</v>
      </c>
      <c r="E2642" t="s">
        <v>8898</v>
      </c>
      <c r="F2642" t="s">
        <v>8898</v>
      </c>
      <c r="G2642">
        <v>1</v>
      </c>
      <c r="H2642">
        <v>1</v>
      </c>
      <c r="I2642">
        <v>1</v>
      </c>
      <c r="J2642">
        <v>1</v>
      </c>
      <c r="K2642" t="s">
        <v>7</v>
      </c>
      <c r="L2642">
        <v>1</v>
      </c>
      <c r="M2642">
        <v>1</v>
      </c>
    </row>
    <row r="2643" spans="1:13" ht="15" x14ac:dyDescent="0.3">
      <c r="A2643" s="1"/>
      <c r="B2643" t="s">
        <v>15</v>
      </c>
      <c r="C2643" t="s">
        <v>4378</v>
      </c>
      <c r="D2643" t="s">
        <v>10610</v>
      </c>
      <c r="E2643" t="s">
        <v>10611</v>
      </c>
      <c r="F2643" t="s">
        <v>10611</v>
      </c>
      <c r="G2643">
        <v>1</v>
      </c>
      <c r="H2643">
        <v>1</v>
      </c>
      <c r="I2643">
        <v>1</v>
      </c>
      <c r="J2643">
        <v>1</v>
      </c>
      <c r="K2643" t="s">
        <v>7</v>
      </c>
      <c r="L2643">
        <v>0.95057000000000003</v>
      </c>
      <c r="M2643">
        <v>0.95441600000000004</v>
      </c>
    </row>
    <row r="2644" spans="1:13" ht="15" x14ac:dyDescent="0.3">
      <c r="A2644" s="1"/>
      <c r="B2644" t="s">
        <v>15</v>
      </c>
      <c r="C2644" t="s">
        <v>171</v>
      </c>
      <c r="D2644" t="s">
        <v>172</v>
      </c>
      <c r="E2644" t="s">
        <v>173</v>
      </c>
      <c r="F2644" t="s">
        <v>173</v>
      </c>
      <c r="G2644">
        <v>1</v>
      </c>
      <c r="H2644">
        <v>1</v>
      </c>
      <c r="I2644">
        <v>1</v>
      </c>
      <c r="J2644">
        <v>1</v>
      </c>
      <c r="K2644" t="s">
        <v>7</v>
      </c>
      <c r="L2644">
        <v>0.74230499999999999</v>
      </c>
      <c r="M2644">
        <v>0.73875500000000005</v>
      </c>
    </row>
    <row r="2645" spans="1:13" ht="15" x14ac:dyDescent="0.3">
      <c r="A2645" s="1"/>
      <c r="B2645" t="s">
        <v>15</v>
      </c>
      <c r="C2645" t="s">
        <v>4406</v>
      </c>
      <c r="D2645" t="s">
        <v>4406</v>
      </c>
      <c r="E2645" t="s">
        <v>4406</v>
      </c>
      <c r="F2645" t="s">
        <v>4406</v>
      </c>
      <c r="G2645">
        <v>1</v>
      </c>
      <c r="H2645">
        <v>1</v>
      </c>
      <c r="I2645">
        <v>1</v>
      </c>
      <c r="J2645">
        <v>1</v>
      </c>
      <c r="K2645" t="s">
        <v>7</v>
      </c>
      <c r="L2645">
        <v>1</v>
      </c>
      <c r="M2645">
        <v>1</v>
      </c>
    </row>
    <row r="2646" spans="1:13" ht="15" x14ac:dyDescent="0.3">
      <c r="A2646" s="1"/>
      <c r="B2646" t="s">
        <v>15</v>
      </c>
      <c r="C2646" t="s">
        <v>4409</v>
      </c>
      <c r="D2646" t="s">
        <v>4409</v>
      </c>
      <c r="E2646" t="s">
        <v>10984</v>
      </c>
      <c r="F2646" t="s">
        <v>11948</v>
      </c>
      <c r="G2646">
        <v>1</v>
      </c>
      <c r="H2646">
        <v>1</v>
      </c>
      <c r="I2646">
        <v>1</v>
      </c>
      <c r="J2646">
        <v>1</v>
      </c>
      <c r="K2646" t="s">
        <v>7</v>
      </c>
      <c r="L2646">
        <v>1</v>
      </c>
      <c r="M2646">
        <v>1</v>
      </c>
    </row>
    <row r="2647" spans="1:13" ht="15" x14ac:dyDescent="0.3">
      <c r="A2647" s="1"/>
      <c r="B2647" t="s">
        <v>15</v>
      </c>
      <c r="C2647" t="s">
        <v>2233</v>
      </c>
      <c r="D2647" t="s">
        <v>72</v>
      </c>
      <c r="E2647" t="s">
        <v>73</v>
      </c>
      <c r="F2647" t="s">
        <v>73</v>
      </c>
      <c r="G2647">
        <v>1</v>
      </c>
      <c r="H2647">
        <v>1</v>
      </c>
      <c r="I2647">
        <v>1</v>
      </c>
      <c r="J2647">
        <v>1</v>
      </c>
      <c r="K2647" t="s">
        <v>7</v>
      </c>
      <c r="L2647">
        <v>0.95299800000000001</v>
      </c>
      <c r="M2647">
        <v>0.952623</v>
      </c>
    </row>
    <row r="2648" spans="1:13" ht="15" x14ac:dyDescent="0.3">
      <c r="A2648" s="1"/>
      <c r="B2648" t="s">
        <v>15</v>
      </c>
      <c r="C2648" t="s">
        <v>4471</v>
      </c>
      <c r="D2648" t="s">
        <v>4471</v>
      </c>
      <c r="E2648" t="s">
        <v>9035</v>
      </c>
      <c r="F2648" t="s">
        <v>9035</v>
      </c>
      <c r="G2648">
        <v>1</v>
      </c>
      <c r="H2648">
        <v>1</v>
      </c>
      <c r="I2648">
        <v>1</v>
      </c>
      <c r="J2648">
        <v>1</v>
      </c>
      <c r="K2648" t="s">
        <v>7</v>
      </c>
      <c r="L2648">
        <v>1</v>
      </c>
      <c r="M2648">
        <v>1</v>
      </c>
    </row>
    <row r="2649" spans="1:13" ht="15" x14ac:dyDescent="0.3">
      <c r="A2649" s="1"/>
      <c r="B2649" t="s">
        <v>15</v>
      </c>
      <c r="C2649" t="s">
        <v>1382</v>
      </c>
      <c r="D2649" t="s">
        <v>1383</v>
      </c>
      <c r="E2649" t="s">
        <v>1384</v>
      </c>
      <c r="F2649" t="s">
        <v>1384</v>
      </c>
      <c r="G2649">
        <v>1</v>
      </c>
      <c r="H2649">
        <v>1</v>
      </c>
      <c r="I2649">
        <v>1</v>
      </c>
      <c r="J2649">
        <v>1</v>
      </c>
      <c r="K2649" t="s">
        <v>7</v>
      </c>
      <c r="L2649">
        <v>0.77110299999999998</v>
      </c>
      <c r="M2649">
        <v>0.76990400000000003</v>
      </c>
    </row>
    <row r="2650" spans="1:13" ht="15" x14ac:dyDescent="0.3">
      <c r="A2650" s="1"/>
      <c r="B2650" t="s">
        <v>15</v>
      </c>
      <c r="C2650" t="s">
        <v>4512</v>
      </c>
      <c r="D2650" t="s">
        <v>4512</v>
      </c>
      <c r="E2650" t="s">
        <v>10612</v>
      </c>
      <c r="F2650" t="s">
        <v>10612</v>
      </c>
      <c r="G2650">
        <v>1</v>
      </c>
      <c r="H2650">
        <v>1</v>
      </c>
      <c r="I2650">
        <v>1</v>
      </c>
      <c r="J2650">
        <v>1</v>
      </c>
      <c r="K2650" t="s">
        <v>7</v>
      </c>
      <c r="L2650">
        <v>1</v>
      </c>
      <c r="M2650">
        <v>1</v>
      </c>
    </row>
    <row r="2651" spans="1:13" ht="15" x14ac:dyDescent="0.3">
      <c r="A2651" s="1"/>
      <c r="B2651" t="s">
        <v>15</v>
      </c>
      <c r="C2651" t="s">
        <v>4527</v>
      </c>
      <c r="D2651" t="s">
        <v>4527</v>
      </c>
      <c r="E2651" t="s">
        <v>10613</v>
      </c>
      <c r="F2651" t="s">
        <v>9147</v>
      </c>
      <c r="G2651">
        <v>1</v>
      </c>
      <c r="H2651">
        <v>1</v>
      </c>
      <c r="I2651">
        <v>1</v>
      </c>
      <c r="J2651">
        <v>1</v>
      </c>
      <c r="K2651" t="s">
        <v>7</v>
      </c>
      <c r="L2651">
        <v>1</v>
      </c>
      <c r="M2651">
        <v>1</v>
      </c>
    </row>
    <row r="2652" spans="1:13" ht="15" x14ac:dyDescent="0.3">
      <c r="A2652" s="1"/>
      <c r="B2652" t="s">
        <v>15</v>
      </c>
      <c r="C2652" t="s">
        <v>4533</v>
      </c>
      <c r="D2652" t="s">
        <v>4533</v>
      </c>
      <c r="E2652" s="10">
        <v>39506</v>
      </c>
      <c r="F2652" t="s">
        <v>10614</v>
      </c>
      <c r="G2652">
        <v>1</v>
      </c>
      <c r="H2652">
        <v>1</v>
      </c>
      <c r="I2652">
        <v>1</v>
      </c>
      <c r="J2652">
        <v>1</v>
      </c>
      <c r="K2652" t="s">
        <v>7</v>
      </c>
      <c r="L2652">
        <v>1</v>
      </c>
      <c r="M2652">
        <v>1</v>
      </c>
    </row>
    <row r="2653" spans="1:13" ht="15" x14ac:dyDescent="0.3">
      <c r="A2653" s="1"/>
      <c r="B2653" t="s">
        <v>15</v>
      </c>
      <c r="C2653" t="s">
        <v>4542</v>
      </c>
      <c r="D2653" t="s">
        <v>4542</v>
      </c>
      <c r="E2653" t="s">
        <v>10936</v>
      </c>
      <c r="F2653" t="s">
        <v>11949</v>
      </c>
      <c r="G2653">
        <v>1</v>
      </c>
      <c r="H2653">
        <v>1</v>
      </c>
      <c r="I2653">
        <v>1</v>
      </c>
      <c r="J2653">
        <v>1</v>
      </c>
      <c r="K2653" t="s">
        <v>7</v>
      </c>
      <c r="L2653">
        <v>1</v>
      </c>
      <c r="M2653">
        <v>1</v>
      </c>
    </row>
    <row r="2654" spans="1:13" ht="15" x14ac:dyDescent="0.3">
      <c r="A2654" s="1"/>
      <c r="B2654" t="s">
        <v>15</v>
      </c>
      <c r="C2654" t="s">
        <v>4554</v>
      </c>
      <c r="D2654" t="s">
        <v>4554</v>
      </c>
      <c r="E2654" t="s">
        <v>9220</v>
      </c>
      <c r="F2654" t="s">
        <v>9220</v>
      </c>
      <c r="G2654">
        <v>1</v>
      </c>
      <c r="H2654">
        <v>1</v>
      </c>
      <c r="I2654">
        <v>1</v>
      </c>
      <c r="J2654">
        <v>1</v>
      </c>
      <c r="K2654" t="s">
        <v>7</v>
      </c>
      <c r="L2654">
        <v>1</v>
      </c>
      <c r="M2654">
        <v>1</v>
      </c>
    </row>
    <row r="2655" spans="1:13" ht="15" x14ac:dyDescent="0.3">
      <c r="A2655" s="1"/>
      <c r="B2655" t="s">
        <v>15</v>
      </c>
      <c r="C2655" t="s">
        <v>4560</v>
      </c>
      <c r="D2655" t="s">
        <v>4560</v>
      </c>
      <c r="E2655" t="s">
        <v>10616</v>
      </c>
      <c r="F2655" t="s">
        <v>9225</v>
      </c>
      <c r="G2655">
        <v>1</v>
      </c>
      <c r="H2655">
        <v>1</v>
      </c>
      <c r="I2655">
        <v>1</v>
      </c>
      <c r="J2655">
        <v>1</v>
      </c>
      <c r="K2655" t="s">
        <v>7</v>
      </c>
      <c r="L2655">
        <v>1</v>
      </c>
      <c r="M2655">
        <v>1</v>
      </c>
    </row>
    <row r="2656" spans="1:13" ht="15" x14ac:dyDescent="0.3">
      <c r="A2656" s="1"/>
      <c r="B2656" t="s">
        <v>15</v>
      </c>
      <c r="C2656" t="s">
        <v>4570</v>
      </c>
      <c r="D2656" t="s">
        <v>4570</v>
      </c>
      <c r="E2656" t="s">
        <v>10617</v>
      </c>
      <c r="F2656" t="s">
        <v>10617</v>
      </c>
      <c r="G2656">
        <v>1</v>
      </c>
      <c r="H2656">
        <v>1</v>
      </c>
      <c r="I2656">
        <v>1</v>
      </c>
      <c r="J2656">
        <v>1</v>
      </c>
      <c r="K2656" t="s">
        <v>7</v>
      </c>
      <c r="L2656">
        <v>1</v>
      </c>
      <c r="M2656">
        <v>1</v>
      </c>
    </row>
    <row r="2657" spans="1:13" ht="15" x14ac:dyDescent="0.3">
      <c r="A2657" s="1"/>
      <c r="B2657" t="s">
        <v>15</v>
      </c>
      <c r="C2657" t="s">
        <v>4644</v>
      </c>
      <c r="D2657" t="s">
        <v>4644</v>
      </c>
      <c r="E2657" t="s">
        <v>9402</v>
      </c>
      <c r="F2657" t="s">
        <v>9402</v>
      </c>
      <c r="G2657">
        <v>1</v>
      </c>
      <c r="H2657">
        <v>1</v>
      </c>
      <c r="I2657">
        <v>1</v>
      </c>
      <c r="J2657">
        <v>1</v>
      </c>
      <c r="K2657" t="s">
        <v>7</v>
      </c>
      <c r="L2657">
        <v>1</v>
      </c>
      <c r="M2657">
        <v>1</v>
      </c>
    </row>
    <row r="2658" spans="1:13" ht="15" x14ac:dyDescent="0.3">
      <c r="A2658" s="1"/>
      <c r="B2658" t="s">
        <v>15</v>
      </c>
      <c r="C2658" t="s">
        <v>4659</v>
      </c>
      <c r="D2658" t="s">
        <v>86</v>
      </c>
      <c r="E2658" t="s">
        <v>87</v>
      </c>
      <c r="F2658" t="s">
        <v>87</v>
      </c>
      <c r="G2658">
        <v>1</v>
      </c>
      <c r="H2658">
        <v>1</v>
      </c>
      <c r="I2658">
        <v>1</v>
      </c>
      <c r="J2658">
        <v>1</v>
      </c>
      <c r="K2658" t="s">
        <v>7</v>
      </c>
      <c r="L2658">
        <v>0.80974999999999997</v>
      </c>
      <c r="M2658">
        <v>0.80885799999999997</v>
      </c>
    </row>
    <row r="2659" spans="1:13" ht="15" x14ac:dyDescent="0.3">
      <c r="A2659" s="1"/>
      <c r="B2659" t="s">
        <v>15</v>
      </c>
      <c r="C2659" t="s">
        <v>4670</v>
      </c>
      <c r="D2659" t="s">
        <v>4670</v>
      </c>
      <c r="E2659" t="s">
        <v>9466</v>
      </c>
      <c r="F2659" t="s">
        <v>9466</v>
      </c>
      <c r="G2659">
        <v>1</v>
      </c>
      <c r="H2659">
        <v>1</v>
      </c>
      <c r="I2659">
        <v>1</v>
      </c>
      <c r="J2659">
        <v>1</v>
      </c>
      <c r="K2659" t="s">
        <v>7</v>
      </c>
      <c r="L2659">
        <v>1</v>
      </c>
      <c r="M2659">
        <v>1</v>
      </c>
    </row>
    <row r="2660" spans="1:13" ht="15" x14ac:dyDescent="0.3">
      <c r="A2660" s="1"/>
      <c r="B2660" t="s">
        <v>15</v>
      </c>
      <c r="C2660" t="s">
        <v>4705</v>
      </c>
      <c r="D2660" t="s">
        <v>4705</v>
      </c>
      <c r="E2660" t="s">
        <v>10622</v>
      </c>
      <c r="F2660" t="s">
        <v>9547</v>
      </c>
      <c r="G2660">
        <v>1</v>
      </c>
      <c r="H2660">
        <v>1</v>
      </c>
      <c r="I2660">
        <v>1</v>
      </c>
      <c r="J2660">
        <v>1</v>
      </c>
      <c r="K2660" t="s">
        <v>7</v>
      </c>
      <c r="L2660">
        <v>1</v>
      </c>
      <c r="M2660">
        <v>1</v>
      </c>
    </row>
    <row r="2661" spans="1:13" ht="15" x14ac:dyDescent="0.3">
      <c r="A2661" s="1"/>
      <c r="B2661" t="s">
        <v>15</v>
      </c>
      <c r="C2661" t="s">
        <v>4738</v>
      </c>
      <c r="D2661" t="s">
        <v>4738</v>
      </c>
      <c r="E2661" t="s">
        <v>10623</v>
      </c>
      <c r="F2661" t="s">
        <v>10623</v>
      </c>
      <c r="G2661">
        <v>1</v>
      </c>
      <c r="H2661">
        <v>1</v>
      </c>
      <c r="I2661">
        <v>1</v>
      </c>
      <c r="J2661">
        <v>1</v>
      </c>
      <c r="K2661" t="s">
        <v>7</v>
      </c>
      <c r="L2661">
        <v>1</v>
      </c>
      <c r="M2661">
        <v>1</v>
      </c>
    </row>
    <row r="2662" spans="1:13" ht="15" x14ac:dyDescent="0.3">
      <c r="A2662" s="1"/>
      <c r="B2662" t="s">
        <v>15</v>
      </c>
      <c r="C2662" t="s">
        <v>4762</v>
      </c>
      <c r="D2662" t="s">
        <v>4762</v>
      </c>
      <c r="E2662" t="s">
        <v>9669</v>
      </c>
      <c r="F2662" t="s">
        <v>9669</v>
      </c>
      <c r="G2662">
        <v>1</v>
      </c>
      <c r="H2662">
        <v>1</v>
      </c>
      <c r="I2662">
        <v>1</v>
      </c>
      <c r="J2662">
        <v>1</v>
      </c>
      <c r="K2662" t="s">
        <v>7</v>
      </c>
      <c r="L2662">
        <v>1</v>
      </c>
      <c r="M2662">
        <v>1</v>
      </c>
    </row>
    <row r="2663" spans="1:13" ht="15" x14ac:dyDescent="0.3">
      <c r="A2663" s="1" t="s">
        <v>9706</v>
      </c>
      <c r="B2663" t="s">
        <v>15</v>
      </c>
      <c r="C2663" t="s">
        <v>4780</v>
      </c>
      <c r="D2663" t="s">
        <v>4780</v>
      </c>
      <c r="E2663" t="s">
        <v>9708</v>
      </c>
      <c r="F2663" t="s">
        <v>9708</v>
      </c>
      <c r="G2663">
        <v>1</v>
      </c>
      <c r="H2663">
        <v>1</v>
      </c>
      <c r="I2663">
        <v>1</v>
      </c>
      <c r="J2663">
        <v>1</v>
      </c>
      <c r="K2663" t="s">
        <v>7</v>
      </c>
      <c r="L2663">
        <v>1</v>
      </c>
      <c r="M2663">
        <v>1</v>
      </c>
    </row>
    <row r="2664" spans="1:13" ht="15" x14ac:dyDescent="0.3">
      <c r="A2664" s="1"/>
      <c r="B2664" t="s">
        <v>15</v>
      </c>
      <c r="C2664" t="s">
        <v>4783</v>
      </c>
      <c r="D2664" t="s">
        <v>4783</v>
      </c>
      <c r="E2664" t="s">
        <v>10627</v>
      </c>
      <c r="F2664" t="s">
        <v>10627</v>
      </c>
      <c r="G2664">
        <v>1</v>
      </c>
      <c r="H2664">
        <v>1</v>
      </c>
      <c r="I2664">
        <v>1</v>
      </c>
      <c r="J2664">
        <v>1</v>
      </c>
      <c r="K2664" t="s">
        <v>7</v>
      </c>
      <c r="L2664">
        <v>1</v>
      </c>
      <c r="M2664">
        <v>1</v>
      </c>
    </row>
    <row r="2665" spans="1:13" ht="15" x14ac:dyDescent="0.3">
      <c r="A2665" s="1"/>
      <c r="B2665" t="s">
        <v>15</v>
      </c>
      <c r="C2665" t="s">
        <v>4783</v>
      </c>
      <c r="D2665" t="s">
        <v>4783</v>
      </c>
      <c r="E2665" t="s">
        <v>10627</v>
      </c>
      <c r="F2665" t="s">
        <v>10627</v>
      </c>
      <c r="G2665">
        <v>1</v>
      </c>
      <c r="H2665">
        <v>1</v>
      </c>
      <c r="I2665">
        <v>1</v>
      </c>
      <c r="J2665">
        <v>1</v>
      </c>
      <c r="K2665" t="s">
        <v>7</v>
      </c>
      <c r="L2665">
        <v>1</v>
      </c>
      <c r="M2665">
        <v>1</v>
      </c>
    </row>
    <row r="2666" spans="1:13" ht="15" x14ac:dyDescent="0.3">
      <c r="A2666" s="1"/>
      <c r="B2666" t="s">
        <v>15</v>
      </c>
      <c r="C2666" t="s">
        <v>4799</v>
      </c>
      <c r="D2666" t="s">
        <v>4799</v>
      </c>
      <c r="E2666" t="s">
        <v>9740</v>
      </c>
      <c r="F2666" t="s">
        <v>9740</v>
      </c>
      <c r="G2666">
        <v>1</v>
      </c>
      <c r="H2666">
        <v>1</v>
      </c>
      <c r="I2666">
        <v>1</v>
      </c>
      <c r="J2666">
        <v>1</v>
      </c>
      <c r="K2666" t="s">
        <v>7</v>
      </c>
      <c r="L2666">
        <v>1</v>
      </c>
      <c r="M2666">
        <v>1</v>
      </c>
    </row>
    <row r="2667" spans="1:13" ht="15" x14ac:dyDescent="0.3">
      <c r="A2667" s="1"/>
      <c r="B2667" t="s">
        <v>15</v>
      </c>
      <c r="C2667" t="s">
        <v>4823</v>
      </c>
      <c r="D2667" t="s">
        <v>4823</v>
      </c>
      <c r="E2667" t="s">
        <v>10628</v>
      </c>
      <c r="F2667" t="s">
        <v>9795</v>
      </c>
      <c r="G2667">
        <v>1</v>
      </c>
      <c r="H2667">
        <v>1</v>
      </c>
      <c r="I2667">
        <v>1</v>
      </c>
      <c r="J2667">
        <v>1</v>
      </c>
      <c r="K2667" t="s">
        <v>7</v>
      </c>
      <c r="L2667">
        <v>1</v>
      </c>
      <c r="M2667">
        <v>1</v>
      </c>
    </row>
    <row r="2668" spans="1:13" ht="15" x14ac:dyDescent="0.3">
      <c r="A2668" s="1"/>
      <c r="B2668" t="s">
        <v>15</v>
      </c>
      <c r="C2668" t="s">
        <v>4826</v>
      </c>
      <c r="D2668" t="s">
        <v>4826</v>
      </c>
      <c r="E2668" t="s">
        <v>10629</v>
      </c>
      <c r="F2668" t="s">
        <v>9798</v>
      </c>
      <c r="G2668">
        <v>1</v>
      </c>
      <c r="H2668">
        <v>1</v>
      </c>
      <c r="I2668">
        <v>1</v>
      </c>
      <c r="J2668">
        <v>1</v>
      </c>
      <c r="K2668" t="s">
        <v>7</v>
      </c>
      <c r="L2668">
        <v>1</v>
      </c>
      <c r="M2668">
        <v>1</v>
      </c>
    </row>
    <row r="2669" spans="1:13" ht="15" x14ac:dyDescent="0.3">
      <c r="A2669" s="1"/>
      <c r="B2669" t="s">
        <v>15</v>
      </c>
      <c r="C2669" t="s">
        <v>4840</v>
      </c>
      <c r="D2669" t="s">
        <v>4840</v>
      </c>
      <c r="E2669" t="s">
        <v>9820</v>
      </c>
      <c r="F2669" t="s">
        <v>9820</v>
      </c>
      <c r="G2669">
        <v>1</v>
      </c>
      <c r="H2669">
        <v>1</v>
      </c>
      <c r="I2669">
        <v>1</v>
      </c>
      <c r="J2669">
        <v>1</v>
      </c>
      <c r="K2669" t="s">
        <v>7</v>
      </c>
      <c r="L2669">
        <v>1</v>
      </c>
      <c r="M2669">
        <v>1</v>
      </c>
    </row>
    <row r="2670" spans="1:13" ht="15" x14ac:dyDescent="0.3">
      <c r="A2670" s="1"/>
      <c r="B2670" t="s">
        <v>15</v>
      </c>
      <c r="C2670" t="s">
        <v>4849</v>
      </c>
      <c r="D2670" t="s">
        <v>11631</v>
      </c>
      <c r="E2670" t="s">
        <v>9825</v>
      </c>
      <c r="F2670" t="s">
        <v>9374</v>
      </c>
      <c r="G2670">
        <v>1</v>
      </c>
      <c r="H2670">
        <v>1</v>
      </c>
      <c r="I2670">
        <v>1</v>
      </c>
      <c r="J2670">
        <v>1</v>
      </c>
      <c r="K2670" t="s">
        <v>7</v>
      </c>
      <c r="L2670">
        <v>0.93786499999999995</v>
      </c>
      <c r="M2670">
        <v>0.93765500000000002</v>
      </c>
    </row>
    <row r="2671" spans="1:13" ht="15" x14ac:dyDescent="0.3">
      <c r="A2671" s="1"/>
      <c r="B2671" t="s">
        <v>15</v>
      </c>
      <c r="C2671" t="s">
        <v>4910</v>
      </c>
      <c r="D2671" t="s">
        <v>4910</v>
      </c>
      <c r="E2671" t="s">
        <v>9952</v>
      </c>
      <c r="F2671" t="s">
        <v>9952</v>
      </c>
      <c r="G2671">
        <v>1</v>
      </c>
      <c r="H2671">
        <v>1</v>
      </c>
      <c r="I2671">
        <v>1</v>
      </c>
      <c r="J2671">
        <v>1</v>
      </c>
      <c r="K2671" t="s">
        <v>7</v>
      </c>
      <c r="L2671">
        <v>1</v>
      </c>
      <c r="M2671">
        <v>1</v>
      </c>
    </row>
    <row r="2672" spans="1:13" ht="15" x14ac:dyDescent="0.3">
      <c r="A2672" s="1" t="s">
        <v>11950</v>
      </c>
      <c r="B2672" t="s">
        <v>15</v>
      </c>
      <c r="C2672" t="s">
        <v>4916</v>
      </c>
      <c r="D2672" t="s">
        <v>4916</v>
      </c>
      <c r="E2672" t="s">
        <v>10630</v>
      </c>
      <c r="F2672" t="s">
        <v>10630</v>
      </c>
      <c r="G2672">
        <v>1</v>
      </c>
      <c r="H2672">
        <v>1</v>
      </c>
      <c r="I2672">
        <v>1</v>
      </c>
      <c r="J2672">
        <v>1</v>
      </c>
      <c r="K2672" t="s">
        <v>7</v>
      </c>
      <c r="L2672">
        <v>1</v>
      </c>
      <c r="M2672">
        <v>1</v>
      </c>
    </row>
    <row r="2673" spans="1:13" ht="15" x14ac:dyDescent="0.3">
      <c r="A2673" s="1"/>
      <c r="B2673" t="s">
        <v>15</v>
      </c>
      <c r="C2673" t="s">
        <v>4919</v>
      </c>
      <c r="D2673" t="s">
        <v>4919</v>
      </c>
      <c r="E2673" t="s">
        <v>9982</v>
      </c>
      <c r="F2673" t="s">
        <v>9982</v>
      </c>
      <c r="G2673">
        <v>1</v>
      </c>
      <c r="H2673">
        <v>1</v>
      </c>
      <c r="I2673">
        <v>1</v>
      </c>
      <c r="J2673">
        <v>1</v>
      </c>
      <c r="K2673" t="s">
        <v>7</v>
      </c>
      <c r="L2673">
        <v>1</v>
      </c>
      <c r="M2673">
        <v>1</v>
      </c>
    </row>
    <row r="2674" spans="1:13" ht="15" x14ac:dyDescent="0.3">
      <c r="A2674" s="1"/>
      <c r="B2674" t="s">
        <v>15</v>
      </c>
      <c r="C2674" t="s">
        <v>4931</v>
      </c>
      <c r="D2674" t="s">
        <v>4931</v>
      </c>
      <c r="E2674" t="s">
        <v>10004</v>
      </c>
      <c r="F2674" t="s">
        <v>10004</v>
      </c>
      <c r="G2674">
        <v>1</v>
      </c>
      <c r="H2674">
        <v>1</v>
      </c>
      <c r="I2674">
        <v>1</v>
      </c>
      <c r="J2674">
        <v>1</v>
      </c>
      <c r="K2674" t="s">
        <v>7</v>
      </c>
      <c r="L2674">
        <v>1</v>
      </c>
      <c r="M2674">
        <v>1</v>
      </c>
    </row>
    <row r="2675" spans="1:13" ht="15" x14ac:dyDescent="0.3">
      <c r="A2675" s="1"/>
      <c r="B2675" t="s">
        <v>15</v>
      </c>
      <c r="C2675" t="s">
        <v>4947</v>
      </c>
      <c r="D2675" t="s">
        <v>10633</v>
      </c>
      <c r="E2675" t="s">
        <v>10031</v>
      </c>
      <c r="F2675" t="s">
        <v>10031</v>
      </c>
      <c r="G2675">
        <v>1</v>
      </c>
      <c r="H2675">
        <v>1</v>
      </c>
      <c r="I2675">
        <v>1</v>
      </c>
      <c r="J2675">
        <v>1</v>
      </c>
      <c r="K2675" t="s">
        <v>7</v>
      </c>
      <c r="L2675">
        <v>0.96610099999999999</v>
      </c>
      <c r="M2675">
        <v>0.96553199999999995</v>
      </c>
    </row>
    <row r="2676" spans="1:13" ht="15" x14ac:dyDescent="0.3">
      <c r="A2676" s="1"/>
      <c r="B2676" t="s">
        <v>15</v>
      </c>
      <c r="C2676" t="s">
        <v>4980</v>
      </c>
      <c r="D2676" t="s">
        <v>4980</v>
      </c>
      <c r="E2676" t="s">
        <v>10094</v>
      </c>
      <c r="F2676" t="s">
        <v>10094</v>
      </c>
      <c r="G2676">
        <v>1</v>
      </c>
      <c r="H2676">
        <v>1</v>
      </c>
      <c r="I2676">
        <v>1</v>
      </c>
      <c r="J2676">
        <v>1</v>
      </c>
      <c r="K2676" t="s">
        <v>7</v>
      </c>
      <c r="L2676">
        <v>1</v>
      </c>
      <c r="M2676">
        <v>1</v>
      </c>
    </row>
    <row r="2677" spans="1:13" ht="15" x14ac:dyDescent="0.3">
      <c r="A2677" s="1"/>
      <c r="B2677" t="s">
        <v>15</v>
      </c>
      <c r="C2677" t="s">
        <v>5007</v>
      </c>
      <c r="D2677" t="s">
        <v>5007</v>
      </c>
      <c r="E2677" t="s">
        <v>11508</v>
      </c>
      <c r="F2677" t="s">
        <v>11508</v>
      </c>
      <c r="G2677">
        <v>1</v>
      </c>
      <c r="H2677">
        <v>1</v>
      </c>
      <c r="I2677">
        <v>1</v>
      </c>
      <c r="J2677">
        <v>1</v>
      </c>
      <c r="K2677" t="s">
        <v>7</v>
      </c>
      <c r="L2677">
        <v>1</v>
      </c>
      <c r="M2677">
        <v>1</v>
      </c>
    </row>
    <row r="2678" spans="1:13" ht="15" x14ac:dyDescent="0.3">
      <c r="A2678" s="1"/>
      <c r="B2678" t="s">
        <v>15</v>
      </c>
      <c r="C2678" t="s">
        <v>5015</v>
      </c>
      <c r="D2678" t="s">
        <v>5015</v>
      </c>
      <c r="E2678" t="s">
        <v>10170</v>
      </c>
      <c r="F2678" t="s">
        <v>10170</v>
      </c>
      <c r="G2678">
        <v>1</v>
      </c>
      <c r="H2678">
        <v>1</v>
      </c>
      <c r="I2678">
        <v>1</v>
      </c>
      <c r="J2678">
        <v>1</v>
      </c>
      <c r="K2678" t="s">
        <v>7</v>
      </c>
      <c r="L2678">
        <v>1</v>
      </c>
      <c r="M2678">
        <v>1</v>
      </c>
    </row>
    <row r="2679" spans="1:13" ht="15" x14ac:dyDescent="0.3">
      <c r="A2679" s="1"/>
      <c r="B2679" t="s">
        <v>15</v>
      </c>
      <c r="C2679" t="s">
        <v>5040</v>
      </c>
      <c r="D2679" t="s">
        <v>5040</v>
      </c>
      <c r="E2679" t="s">
        <v>10215</v>
      </c>
      <c r="F2679" t="s">
        <v>10215</v>
      </c>
      <c r="G2679">
        <v>1</v>
      </c>
      <c r="H2679">
        <v>1</v>
      </c>
      <c r="I2679">
        <v>1</v>
      </c>
      <c r="J2679">
        <v>1</v>
      </c>
      <c r="K2679" t="s">
        <v>7</v>
      </c>
      <c r="L2679">
        <v>1</v>
      </c>
      <c r="M2679">
        <v>1</v>
      </c>
    </row>
    <row r="2680" spans="1:13" ht="15" x14ac:dyDescent="0.3">
      <c r="A2680" s="1"/>
      <c r="B2680" t="s">
        <v>15</v>
      </c>
      <c r="C2680" t="s">
        <v>5046</v>
      </c>
      <c r="D2680" t="s">
        <v>5046</v>
      </c>
      <c r="E2680" t="s">
        <v>10221</v>
      </c>
      <c r="F2680" t="s">
        <v>10221</v>
      </c>
      <c r="G2680">
        <v>1</v>
      </c>
      <c r="H2680">
        <v>1</v>
      </c>
      <c r="I2680">
        <v>1</v>
      </c>
      <c r="J2680">
        <v>1</v>
      </c>
      <c r="K2680" t="s">
        <v>7</v>
      </c>
      <c r="L2680">
        <v>1</v>
      </c>
      <c r="M2680">
        <v>1</v>
      </c>
    </row>
    <row r="2681" spans="1:13" ht="15" x14ac:dyDescent="0.3">
      <c r="A2681" s="1"/>
      <c r="B2681" t="s">
        <v>15</v>
      </c>
      <c r="C2681" t="s">
        <v>5075</v>
      </c>
      <c r="D2681" t="s">
        <v>10636</v>
      </c>
      <c r="E2681" t="s">
        <v>10274</v>
      </c>
      <c r="F2681" t="s">
        <v>10274</v>
      </c>
      <c r="G2681">
        <v>1</v>
      </c>
      <c r="H2681">
        <v>1</v>
      </c>
      <c r="I2681">
        <v>1</v>
      </c>
      <c r="J2681">
        <v>1</v>
      </c>
      <c r="K2681" t="s">
        <v>7</v>
      </c>
      <c r="L2681">
        <v>0.85824900000000004</v>
      </c>
      <c r="M2681">
        <v>0.85483299999999995</v>
      </c>
    </row>
    <row r="2682" spans="1:13" ht="15" x14ac:dyDescent="0.3">
      <c r="A2682" s="1"/>
      <c r="B2682" t="s">
        <v>15</v>
      </c>
      <c r="C2682" t="s">
        <v>5102</v>
      </c>
      <c r="D2682" t="s">
        <v>5102</v>
      </c>
      <c r="E2682" t="s">
        <v>10324</v>
      </c>
      <c r="F2682" t="s">
        <v>10325</v>
      </c>
      <c r="G2682">
        <v>1</v>
      </c>
      <c r="H2682">
        <v>1</v>
      </c>
      <c r="I2682">
        <v>1</v>
      </c>
      <c r="J2682">
        <v>1</v>
      </c>
      <c r="K2682" t="s">
        <v>7</v>
      </c>
      <c r="L2682">
        <v>1</v>
      </c>
      <c r="M2682">
        <v>1</v>
      </c>
    </row>
    <row r="2683" spans="1:13" ht="15" x14ac:dyDescent="0.3">
      <c r="A2683" s="1"/>
      <c r="B2683" t="s">
        <v>15</v>
      </c>
      <c r="C2683" t="s">
        <v>5112</v>
      </c>
      <c r="D2683" t="s">
        <v>5112</v>
      </c>
      <c r="E2683" t="s">
        <v>10341</v>
      </c>
      <c r="F2683" t="s">
        <v>10341</v>
      </c>
      <c r="G2683">
        <v>1</v>
      </c>
      <c r="H2683">
        <v>1</v>
      </c>
      <c r="I2683">
        <v>1</v>
      </c>
      <c r="J2683">
        <v>1</v>
      </c>
      <c r="K2683" t="s">
        <v>7</v>
      </c>
      <c r="L2683">
        <v>1</v>
      </c>
      <c r="M2683">
        <v>1</v>
      </c>
    </row>
    <row r="2684" spans="1:13" ht="15" x14ac:dyDescent="0.3">
      <c r="A2684" s="1"/>
      <c r="B2684" t="s">
        <v>15</v>
      </c>
      <c r="C2684" t="s">
        <v>5142</v>
      </c>
      <c r="D2684" t="s">
        <v>5142</v>
      </c>
      <c r="E2684" t="s">
        <v>10637</v>
      </c>
      <c r="F2684" t="s">
        <v>10637</v>
      </c>
      <c r="G2684">
        <v>1</v>
      </c>
      <c r="H2684">
        <v>1</v>
      </c>
      <c r="I2684">
        <v>1</v>
      </c>
      <c r="J2684">
        <v>1</v>
      </c>
      <c r="K2684" t="s">
        <v>7</v>
      </c>
      <c r="L2684">
        <v>1</v>
      </c>
      <c r="M2684">
        <v>1</v>
      </c>
    </row>
    <row r="2685" spans="1:13" ht="15" x14ac:dyDescent="0.3">
      <c r="A2685" s="1"/>
      <c r="B2685" t="s">
        <v>15</v>
      </c>
      <c r="C2685" t="s">
        <v>5152</v>
      </c>
      <c r="D2685" t="s">
        <v>5152</v>
      </c>
      <c r="E2685" t="s">
        <v>10411</v>
      </c>
      <c r="F2685" t="s">
        <v>10411</v>
      </c>
      <c r="G2685">
        <v>1</v>
      </c>
      <c r="H2685">
        <v>1</v>
      </c>
      <c r="I2685">
        <v>1</v>
      </c>
      <c r="J2685">
        <v>1</v>
      </c>
      <c r="K2685" t="s">
        <v>7</v>
      </c>
      <c r="L2685">
        <v>1</v>
      </c>
      <c r="M2685">
        <v>1</v>
      </c>
    </row>
    <row r="2686" spans="1:13" ht="15" x14ac:dyDescent="0.3">
      <c r="A2686" s="1"/>
      <c r="B2686" t="s">
        <v>15</v>
      </c>
      <c r="C2686" t="s">
        <v>5170</v>
      </c>
      <c r="D2686" t="s">
        <v>5170</v>
      </c>
      <c r="E2686" t="s">
        <v>10442</v>
      </c>
      <c r="F2686" t="s">
        <v>10442</v>
      </c>
      <c r="G2686">
        <v>1</v>
      </c>
      <c r="H2686">
        <v>1</v>
      </c>
      <c r="I2686">
        <v>1</v>
      </c>
      <c r="J2686">
        <v>1</v>
      </c>
      <c r="K2686" t="s">
        <v>7</v>
      </c>
      <c r="L2686">
        <v>1</v>
      </c>
      <c r="M2686">
        <v>1</v>
      </c>
    </row>
    <row r="2687" spans="1:13" ht="15" x14ac:dyDescent="0.3">
      <c r="A2687" s="1"/>
      <c r="B2687" t="s">
        <v>15</v>
      </c>
      <c r="C2687" t="s">
        <v>5176</v>
      </c>
      <c r="D2687" t="s">
        <v>5176</v>
      </c>
      <c r="E2687" t="s">
        <v>10451</v>
      </c>
      <c r="F2687" t="s">
        <v>10451</v>
      </c>
      <c r="G2687">
        <v>1</v>
      </c>
      <c r="H2687">
        <v>1</v>
      </c>
      <c r="I2687">
        <v>1</v>
      </c>
      <c r="J2687">
        <v>1</v>
      </c>
      <c r="K2687" t="s">
        <v>7</v>
      </c>
      <c r="L2687">
        <v>1</v>
      </c>
      <c r="M2687">
        <v>1</v>
      </c>
    </row>
    <row r="2688" spans="1:13" ht="15" x14ac:dyDescent="0.3">
      <c r="A2688" s="1"/>
      <c r="B2688" t="s">
        <v>15</v>
      </c>
      <c r="C2688" t="s">
        <v>3821</v>
      </c>
      <c r="D2688" t="s">
        <v>3821</v>
      </c>
      <c r="E2688" t="s">
        <v>7886</v>
      </c>
      <c r="F2688" t="s">
        <v>7886</v>
      </c>
      <c r="G2688">
        <v>1</v>
      </c>
      <c r="H2688">
        <v>1</v>
      </c>
      <c r="I2688">
        <v>1</v>
      </c>
      <c r="J2688">
        <v>1</v>
      </c>
      <c r="K2688" t="s">
        <v>7</v>
      </c>
      <c r="L2688">
        <v>1</v>
      </c>
      <c r="M2688">
        <v>1</v>
      </c>
    </row>
    <row r="2689" spans="1:13" ht="15" x14ac:dyDescent="0.3">
      <c r="A2689" s="1"/>
      <c r="B2689" t="s">
        <v>15</v>
      </c>
      <c r="C2689" t="s">
        <v>3749</v>
      </c>
      <c r="D2689" t="s">
        <v>3749</v>
      </c>
      <c r="E2689" t="s">
        <v>10639</v>
      </c>
      <c r="F2689" t="s">
        <v>10639</v>
      </c>
      <c r="G2689">
        <v>1</v>
      </c>
      <c r="H2689">
        <v>1</v>
      </c>
      <c r="I2689">
        <v>1</v>
      </c>
      <c r="J2689">
        <v>1</v>
      </c>
      <c r="K2689" t="s">
        <v>7</v>
      </c>
      <c r="L2689">
        <v>1</v>
      </c>
      <c r="M2689">
        <v>1</v>
      </c>
    </row>
    <row r="2690" spans="1:13" ht="15" x14ac:dyDescent="0.3">
      <c r="A2690" s="1"/>
      <c r="B2690" t="s">
        <v>15</v>
      </c>
      <c r="C2690" t="s">
        <v>2067</v>
      </c>
      <c r="D2690" t="s">
        <v>2042</v>
      </c>
      <c r="E2690" t="s">
        <v>2068</v>
      </c>
      <c r="F2690" t="s">
        <v>2043</v>
      </c>
      <c r="G2690">
        <v>1</v>
      </c>
      <c r="H2690">
        <v>1</v>
      </c>
      <c r="I2690">
        <v>1</v>
      </c>
      <c r="J2690">
        <v>1</v>
      </c>
      <c r="K2690" t="s">
        <v>7</v>
      </c>
      <c r="L2690">
        <v>0.98356299999999997</v>
      </c>
      <c r="M2690">
        <v>0.98318700000000003</v>
      </c>
    </row>
    <row r="2691" spans="1:13" ht="15" x14ac:dyDescent="0.3">
      <c r="A2691" s="1"/>
      <c r="B2691" t="s">
        <v>15</v>
      </c>
      <c r="C2691" t="s">
        <v>3758</v>
      </c>
      <c r="D2691" t="s">
        <v>7764</v>
      </c>
      <c r="E2691" t="s">
        <v>10640</v>
      </c>
      <c r="F2691" t="s">
        <v>10640</v>
      </c>
      <c r="G2691">
        <v>1</v>
      </c>
      <c r="H2691">
        <v>1</v>
      </c>
      <c r="I2691">
        <v>1</v>
      </c>
      <c r="J2691">
        <v>1</v>
      </c>
      <c r="K2691" t="s">
        <v>7</v>
      </c>
      <c r="L2691">
        <v>1</v>
      </c>
      <c r="M2691">
        <v>1</v>
      </c>
    </row>
    <row r="2692" spans="1:13" ht="15" x14ac:dyDescent="0.3">
      <c r="A2692" s="1"/>
      <c r="B2692" t="s">
        <v>15</v>
      </c>
      <c r="C2692" t="s">
        <v>3443</v>
      </c>
      <c r="D2692" t="s">
        <v>3443</v>
      </c>
      <c r="E2692" t="s">
        <v>10641</v>
      </c>
      <c r="F2692" t="s">
        <v>10641</v>
      </c>
      <c r="G2692">
        <v>1</v>
      </c>
      <c r="H2692">
        <v>1</v>
      </c>
      <c r="I2692">
        <v>1</v>
      </c>
      <c r="J2692">
        <v>1</v>
      </c>
      <c r="K2692" t="s">
        <v>7</v>
      </c>
      <c r="L2692">
        <v>1</v>
      </c>
      <c r="M2692">
        <v>1</v>
      </c>
    </row>
    <row r="2693" spans="1:13" ht="15" x14ac:dyDescent="0.3">
      <c r="A2693" s="1"/>
      <c r="B2693" t="s">
        <v>15</v>
      </c>
      <c r="C2693" t="s">
        <v>4530</v>
      </c>
      <c r="D2693" t="s">
        <v>11951</v>
      </c>
      <c r="E2693" t="s">
        <v>11199</v>
      </c>
      <c r="F2693" t="s">
        <v>9170</v>
      </c>
      <c r="G2693">
        <v>1</v>
      </c>
      <c r="H2693">
        <v>1</v>
      </c>
      <c r="I2693">
        <v>1</v>
      </c>
      <c r="J2693">
        <v>1</v>
      </c>
      <c r="K2693" t="s">
        <v>7</v>
      </c>
      <c r="L2693">
        <v>0.95013700000000001</v>
      </c>
      <c r="M2693">
        <v>0.9506</v>
      </c>
    </row>
    <row r="2694" spans="1:13" ht="15" x14ac:dyDescent="0.3">
      <c r="A2694" s="1"/>
      <c r="B2694" t="s">
        <v>15</v>
      </c>
      <c r="C2694" t="s">
        <v>11449</v>
      </c>
      <c r="D2694" t="s">
        <v>11449</v>
      </c>
      <c r="E2694" t="s">
        <v>11449</v>
      </c>
      <c r="F2694" t="s">
        <v>11449</v>
      </c>
      <c r="G2694">
        <v>1</v>
      </c>
      <c r="H2694">
        <v>1</v>
      </c>
      <c r="I2694">
        <v>1</v>
      </c>
      <c r="J2694">
        <v>1</v>
      </c>
      <c r="K2694" t="s">
        <v>7</v>
      </c>
      <c r="L2694">
        <v>1</v>
      </c>
      <c r="M2694">
        <v>1</v>
      </c>
    </row>
    <row r="2695" spans="1:13" ht="15" x14ac:dyDescent="0.3">
      <c r="A2695" s="1"/>
      <c r="B2695" t="s">
        <v>15</v>
      </c>
      <c r="C2695" t="s">
        <v>3533</v>
      </c>
      <c r="D2695" t="s">
        <v>3533</v>
      </c>
      <c r="E2695" t="s">
        <v>7384</v>
      </c>
      <c r="F2695" t="s">
        <v>7384</v>
      </c>
      <c r="G2695">
        <v>1</v>
      </c>
      <c r="H2695">
        <v>1</v>
      </c>
      <c r="I2695">
        <v>1</v>
      </c>
      <c r="J2695">
        <v>1</v>
      </c>
      <c r="K2695" t="s">
        <v>7</v>
      </c>
      <c r="L2695">
        <v>1</v>
      </c>
      <c r="M2695">
        <v>1</v>
      </c>
    </row>
    <row r="2696" spans="1:13" ht="15" x14ac:dyDescent="0.3">
      <c r="A2696" s="1"/>
      <c r="B2696" t="s">
        <v>15</v>
      </c>
      <c r="C2696" t="s">
        <v>3495</v>
      </c>
      <c r="D2696" t="s">
        <v>10642</v>
      </c>
      <c r="E2696" t="s">
        <v>10643</v>
      </c>
      <c r="F2696" t="s">
        <v>10643</v>
      </c>
      <c r="G2696">
        <v>0.999</v>
      </c>
      <c r="H2696">
        <v>1</v>
      </c>
      <c r="I2696">
        <v>1</v>
      </c>
      <c r="J2696">
        <v>0.999</v>
      </c>
      <c r="K2696" t="s">
        <v>7</v>
      </c>
      <c r="L2696">
        <v>0.94919699999999996</v>
      </c>
      <c r="M2696">
        <v>0.94715300000000002</v>
      </c>
    </row>
    <row r="2697" spans="1:13" ht="15" x14ac:dyDescent="0.3">
      <c r="A2697" s="1"/>
      <c r="B2697" t="s">
        <v>15</v>
      </c>
      <c r="C2697" t="s">
        <v>3692</v>
      </c>
      <c r="D2697" t="s">
        <v>10646</v>
      </c>
      <c r="E2697" t="s">
        <v>7645</v>
      </c>
      <c r="F2697" t="s">
        <v>7645</v>
      </c>
      <c r="G2697">
        <v>0.999</v>
      </c>
      <c r="H2697">
        <v>1</v>
      </c>
      <c r="I2697">
        <v>0.75</v>
      </c>
      <c r="J2697">
        <v>0.999</v>
      </c>
      <c r="K2697" t="s">
        <v>7</v>
      </c>
      <c r="L2697">
        <v>0.98898299999999995</v>
      </c>
      <c r="M2697">
        <v>0.98872700000000002</v>
      </c>
    </row>
    <row r="2698" spans="1:13" ht="15" x14ac:dyDescent="0.3">
      <c r="A2698" s="1"/>
      <c r="B2698" t="s">
        <v>15</v>
      </c>
      <c r="C2698" t="s">
        <v>1540</v>
      </c>
      <c r="D2698" t="s">
        <v>1541</v>
      </c>
      <c r="E2698" t="s">
        <v>1542</v>
      </c>
      <c r="F2698" t="s">
        <v>1543</v>
      </c>
      <c r="G2698">
        <v>0.999</v>
      </c>
      <c r="H2698">
        <v>0</v>
      </c>
      <c r="I2698">
        <v>0</v>
      </c>
      <c r="J2698">
        <v>0.999</v>
      </c>
      <c r="K2698" t="s">
        <v>7</v>
      </c>
      <c r="L2698">
        <v>0.95730499999999996</v>
      </c>
      <c r="M2698">
        <v>0.95758900000000002</v>
      </c>
    </row>
    <row r="2699" spans="1:13" ht="15" x14ac:dyDescent="0.3">
      <c r="A2699" s="1"/>
      <c r="B2699" t="s">
        <v>15</v>
      </c>
      <c r="C2699" t="s">
        <v>2080</v>
      </c>
      <c r="D2699" t="s">
        <v>2081</v>
      </c>
      <c r="E2699" t="s">
        <v>2082</v>
      </c>
      <c r="F2699" t="s">
        <v>2083</v>
      </c>
      <c r="G2699">
        <v>0.998</v>
      </c>
      <c r="H2699">
        <v>0.73699999999999999</v>
      </c>
      <c r="I2699">
        <v>0.94099999999999995</v>
      </c>
      <c r="J2699">
        <v>0.998</v>
      </c>
      <c r="K2699" t="s">
        <v>7</v>
      </c>
      <c r="L2699">
        <v>0.97024200000000005</v>
      </c>
      <c r="M2699">
        <v>0.96968299999999996</v>
      </c>
    </row>
    <row r="2700" spans="1:13" ht="15" x14ac:dyDescent="0.3">
      <c r="A2700" s="1"/>
      <c r="B2700" t="s">
        <v>15</v>
      </c>
      <c r="C2700" t="s">
        <v>2080</v>
      </c>
      <c r="D2700" t="s">
        <v>2081</v>
      </c>
      <c r="E2700" t="s">
        <v>2082</v>
      </c>
      <c r="F2700" t="s">
        <v>2083</v>
      </c>
      <c r="G2700">
        <v>0.998</v>
      </c>
      <c r="H2700">
        <v>0.73699999999999999</v>
      </c>
      <c r="I2700">
        <v>0.94099999999999995</v>
      </c>
      <c r="J2700">
        <v>0.998</v>
      </c>
      <c r="K2700" t="s">
        <v>7</v>
      </c>
      <c r="L2700">
        <v>0.97024200000000005</v>
      </c>
      <c r="M2700">
        <v>0.96968299999999996</v>
      </c>
    </row>
    <row r="2701" spans="1:13" ht="15" x14ac:dyDescent="0.3">
      <c r="A2701" s="1"/>
      <c r="B2701" t="s">
        <v>15</v>
      </c>
      <c r="C2701" t="s">
        <v>270</v>
      </c>
      <c r="D2701" t="s">
        <v>271</v>
      </c>
      <c r="E2701" t="s">
        <v>272</v>
      </c>
      <c r="F2701" t="s">
        <v>273</v>
      </c>
      <c r="G2701">
        <v>0.998</v>
      </c>
      <c r="H2701">
        <v>1</v>
      </c>
      <c r="I2701">
        <v>0.5</v>
      </c>
      <c r="J2701">
        <v>0.998</v>
      </c>
      <c r="K2701" t="s">
        <v>7</v>
      </c>
      <c r="L2701">
        <v>0.97692999999999997</v>
      </c>
      <c r="M2701">
        <v>0.97668299999999997</v>
      </c>
    </row>
    <row r="2702" spans="1:13" ht="15" x14ac:dyDescent="0.3">
      <c r="A2702" s="1"/>
      <c r="B2702" t="s">
        <v>15</v>
      </c>
      <c r="C2702" t="s">
        <v>4610</v>
      </c>
      <c r="D2702" t="s">
        <v>11634</v>
      </c>
      <c r="E2702" t="s">
        <v>9298</v>
      </c>
      <c r="F2702" t="s">
        <v>9298</v>
      </c>
      <c r="G2702">
        <v>0.998</v>
      </c>
      <c r="H2702">
        <v>1</v>
      </c>
      <c r="I2702">
        <v>0.5</v>
      </c>
      <c r="J2702">
        <v>0.998</v>
      </c>
      <c r="K2702" t="s">
        <v>7</v>
      </c>
      <c r="L2702">
        <v>0.95756200000000002</v>
      </c>
      <c r="M2702">
        <v>0.95723400000000003</v>
      </c>
    </row>
    <row r="2703" spans="1:13" ht="15" x14ac:dyDescent="0.3">
      <c r="A2703" s="1"/>
      <c r="B2703" t="s">
        <v>15</v>
      </c>
      <c r="C2703" t="s">
        <v>3779</v>
      </c>
      <c r="D2703" t="s">
        <v>10647</v>
      </c>
      <c r="E2703" t="s">
        <v>10648</v>
      </c>
      <c r="F2703" t="s">
        <v>7804</v>
      </c>
      <c r="G2703">
        <v>0.998</v>
      </c>
      <c r="H2703">
        <v>1</v>
      </c>
      <c r="I2703">
        <v>0</v>
      </c>
      <c r="J2703">
        <v>0.998</v>
      </c>
      <c r="K2703" t="s">
        <v>7</v>
      </c>
      <c r="L2703">
        <v>0.95768399999999998</v>
      </c>
      <c r="M2703">
        <v>0.95223500000000005</v>
      </c>
    </row>
    <row r="2704" spans="1:13" ht="15" x14ac:dyDescent="0.3">
      <c r="A2704" s="1" t="s">
        <v>11952</v>
      </c>
      <c r="B2704" t="s">
        <v>15</v>
      </c>
      <c r="C2704" t="s">
        <v>4974</v>
      </c>
      <c r="D2704" t="s">
        <v>10649</v>
      </c>
      <c r="E2704" t="s">
        <v>10650</v>
      </c>
      <c r="F2704" t="s">
        <v>10081</v>
      </c>
      <c r="G2704">
        <v>0.998</v>
      </c>
      <c r="H2704">
        <v>1</v>
      </c>
      <c r="I2704">
        <v>0</v>
      </c>
      <c r="J2704">
        <v>0.998</v>
      </c>
      <c r="K2704" t="s">
        <v>7</v>
      </c>
      <c r="L2704">
        <v>0.95910799999999996</v>
      </c>
      <c r="M2704">
        <v>0.95361300000000004</v>
      </c>
    </row>
    <row r="2705" spans="1:13" ht="15" x14ac:dyDescent="0.3">
      <c r="A2705" s="1"/>
      <c r="B2705" t="s">
        <v>15</v>
      </c>
      <c r="C2705" t="s">
        <v>1292</v>
      </c>
      <c r="D2705" t="s">
        <v>1294</v>
      </c>
      <c r="E2705" t="s">
        <v>1293</v>
      </c>
      <c r="F2705" t="s">
        <v>1295</v>
      </c>
      <c r="G2705">
        <v>0.997</v>
      </c>
      <c r="H2705">
        <v>0.88900000000000001</v>
      </c>
      <c r="I2705">
        <v>0.88900000000000001</v>
      </c>
      <c r="J2705">
        <v>0.997</v>
      </c>
      <c r="K2705" t="s">
        <v>7</v>
      </c>
      <c r="L2705">
        <v>0.96936999999999995</v>
      </c>
      <c r="M2705">
        <v>0.97069899999999998</v>
      </c>
    </row>
    <row r="2706" spans="1:13" ht="15" x14ac:dyDescent="0.3">
      <c r="A2706" s="1"/>
      <c r="B2706" t="s">
        <v>15</v>
      </c>
      <c r="C2706" t="s">
        <v>255</v>
      </c>
      <c r="D2706" t="s">
        <v>256</v>
      </c>
      <c r="E2706" t="s">
        <v>257</v>
      </c>
      <c r="F2706" t="s">
        <v>257</v>
      </c>
      <c r="G2706">
        <v>0.997</v>
      </c>
      <c r="H2706">
        <v>1</v>
      </c>
      <c r="I2706">
        <v>0.85699999999999998</v>
      </c>
      <c r="J2706">
        <v>0.997</v>
      </c>
      <c r="K2706" t="s">
        <v>7</v>
      </c>
      <c r="L2706">
        <v>0.92341200000000001</v>
      </c>
      <c r="M2706">
        <v>0.93492799999999998</v>
      </c>
    </row>
    <row r="2707" spans="1:13" ht="15" x14ac:dyDescent="0.3">
      <c r="A2707" s="1"/>
      <c r="B2707" t="s">
        <v>15</v>
      </c>
      <c r="C2707" t="s">
        <v>3918</v>
      </c>
      <c r="D2707" t="s">
        <v>10651</v>
      </c>
      <c r="E2707" t="s">
        <v>8053</v>
      </c>
      <c r="F2707" t="s">
        <v>10652</v>
      </c>
      <c r="G2707">
        <v>0.997</v>
      </c>
      <c r="H2707">
        <v>0.66700000000000004</v>
      </c>
      <c r="I2707">
        <v>0.85699999999999998</v>
      </c>
      <c r="J2707">
        <v>0.997</v>
      </c>
      <c r="K2707" t="s">
        <v>7</v>
      </c>
      <c r="L2707">
        <v>0.96984700000000001</v>
      </c>
      <c r="M2707">
        <v>0.97118599999999999</v>
      </c>
    </row>
    <row r="2708" spans="1:13" ht="15" x14ac:dyDescent="0.3">
      <c r="A2708" s="1" t="s">
        <v>11953</v>
      </c>
      <c r="B2708" t="s">
        <v>15</v>
      </c>
      <c r="C2708" t="s">
        <v>4579</v>
      </c>
      <c r="D2708" t="s">
        <v>9249</v>
      </c>
      <c r="E2708" t="s">
        <v>9250</v>
      </c>
      <c r="F2708" t="s">
        <v>9250</v>
      </c>
      <c r="G2708">
        <v>0.997</v>
      </c>
      <c r="H2708">
        <v>1</v>
      </c>
      <c r="I2708">
        <v>0.85699999999999998</v>
      </c>
      <c r="J2708">
        <v>0.997</v>
      </c>
      <c r="K2708" t="s">
        <v>7</v>
      </c>
      <c r="L2708">
        <v>0.95821299999999998</v>
      </c>
      <c r="M2708">
        <v>0.95703000000000005</v>
      </c>
    </row>
    <row r="2709" spans="1:13" ht="15" x14ac:dyDescent="0.3">
      <c r="A2709" s="1" t="s">
        <v>11954</v>
      </c>
      <c r="B2709" t="s">
        <v>15</v>
      </c>
      <c r="C2709" t="s">
        <v>10707</v>
      </c>
      <c r="D2709" t="s">
        <v>11955</v>
      </c>
      <c r="E2709" t="s">
        <v>10709</v>
      </c>
      <c r="F2709" t="s">
        <v>11956</v>
      </c>
      <c r="G2709">
        <v>0.997</v>
      </c>
      <c r="H2709">
        <v>1</v>
      </c>
      <c r="I2709">
        <v>0.81799999999999995</v>
      </c>
      <c r="J2709">
        <v>0.997</v>
      </c>
      <c r="K2709" t="s">
        <v>7</v>
      </c>
      <c r="L2709">
        <v>0.96155199999999996</v>
      </c>
      <c r="M2709">
        <v>0.96416100000000005</v>
      </c>
    </row>
    <row r="2710" spans="1:13" ht="15" x14ac:dyDescent="0.3">
      <c r="A2710" s="1"/>
      <c r="B2710" t="s">
        <v>15</v>
      </c>
      <c r="C2710" t="s">
        <v>1895</v>
      </c>
      <c r="D2710" t="s">
        <v>1896</v>
      </c>
      <c r="E2710" t="s">
        <v>1897</v>
      </c>
      <c r="F2710" t="s">
        <v>1897</v>
      </c>
      <c r="G2710">
        <v>0.997</v>
      </c>
      <c r="H2710">
        <v>1</v>
      </c>
      <c r="I2710">
        <v>0.75</v>
      </c>
      <c r="J2710">
        <v>0.997</v>
      </c>
      <c r="K2710" t="s">
        <v>7</v>
      </c>
      <c r="L2710">
        <v>0.98508399999999996</v>
      </c>
      <c r="M2710">
        <v>0.98278399999999999</v>
      </c>
    </row>
    <row r="2711" spans="1:13" ht="15" x14ac:dyDescent="0.3">
      <c r="A2711" s="1"/>
      <c r="B2711" t="s">
        <v>15</v>
      </c>
      <c r="C2711" t="s">
        <v>4956</v>
      </c>
      <c r="D2711" t="s">
        <v>10653</v>
      </c>
      <c r="E2711" t="s">
        <v>10041</v>
      </c>
      <c r="F2711" t="s">
        <v>10041</v>
      </c>
      <c r="G2711">
        <v>0.997</v>
      </c>
      <c r="H2711">
        <v>1</v>
      </c>
      <c r="I2711">
        <v>0.66700000000000004</v>
      </c>
      <c r="J2711">
        <v>0.997</v>
      </c>
      <c r="K2711" t="s">
        <v>7</v>
      </c>
      <c r="L2711">
        <v>0.96612600000000004</v>
      </c>
      <c r="M2711">
        <v>0.96648599999999996</v>
      </c>
    </row>
    <row r="2712" spans="1:13" ht="15" x14ac:dyDescent="0.3">
      <c r="A2712" s="1"/>
      <c r="B2712" t="s">
        <v>15</v>
      </c>
      <c r="C2712" t="s">
        <v>3911</v>
      </c>
      <c r="D2712" t="s">
        <v>10654</v>
      </c>
      <c r="E2712" t="s">
        <v>8033</v>
      </c>
      <c r="F2712" t="s">
        <v>8033</v>
      </c>
      <c r="G2712">
        <v>0.997</v>
      </c>
      <c r="H2712">
        <v>1</v>
      </c>
      <c r="I2712">
        <v>0.33300000000000002</v>
      </c>
      <c r="J2712">
        <v>0.997</v>
      </c>
      <c r="K2712" t="s">
        <v>7</v>
      </c>
      <c r="L2712">
        <v>0.97260100000000005</v>
      </c>
      <c r="M2712">
        <v>0.96891499999999997</v>
      </c>
    </row>
    <row r="2713" spans="1:13" ht="15" x14ac:dyDescent="0.3">
      <c r="A2713" s="1"/>
      <c r="B2713" t="s">
        <v>15</v>
      </c>
      <c r="C2713" t="s">
        <v>2331</v>
      </c>
      <c r="D2713" t="s">
        <v>2332</v>
      </c>
      <c r="E2713" t="s">
        <v>2333</v>
      </c>
      <c r="F2713" t="s">
        <v>2333</v>
      </c>
      <c r="G2713">
        <v>0.997</v>
      </c>
      <c r="H2713">
        <v>1</v>
      </c>
      <c r="I2713">
        <v>0</v>
      </c>
      <c r="J2713">
        <v>0.997</v>
      </c>
      <c r="K2713" t="s">
        <v>7</v>
      </c>
      <c r="L2713">
        <v>0.96536</v>
      </c>
      <c r="M2713">
        <v>0.95909500000000003</v>
      </c>
    </row>
    <row r="2714" spans="1:13" ht="15" x14ac:dyDescent="0.3">
      <c r="A2714" s="1"/>
      <c r="B2714" t="s">
        <v>15</v>
      </c>
      <c r="C2714" t="s">
        <v>1025</v>
      </c>
      <c r="D2714" t="s">
        <v>1026</v>
      </c>
      <c r="E2714" t="s">
        <v>1027</v>
      </c>
      <c r="F2714" t="s">
        <v>1027</v>
      </c>
      <c r="G2714">
        <v>0.996</v>
      </c>
      <c r="H2714">
        <v>1</v>
      </c>
      <c r="I2714">
        <v>0.88900000000000001</v>
      </c>
      <c r="J2714">
        <v>0.996</v>
      </c>
      <c r="K2714" t="s">
        <v>7</v>
      </c>
      <c r="L2714">
        <v>0.97542300000000004</v>
      </c>
      <c r="M2714">
        <v>0.97508700000000004</v>
      </c>
    </row>
    <row r="2715" spans="1:13" ht="15" x14ac:dyDescent="0.3">
      <c r="A2715" s="1"/>
      <c r="B2715" t="s">
        <v>15</v>
      </c>
      <c r="C2715" t="s">
        <v>4708</v>
      </c>
      <c r="D2715" t="s">
        <v>9554</v>
      </c>
      <c r="E2715" t="s">
        <v>9553</v>
      </c>
      <c r="F2715" t="s">
        <v>9555</v>
      </c>
      <c r="G2715">
        <v>0.996</v>
      </c>
      <c r="H2715">
        <v>0.88900000000000001</v>
      </c>
      <c r="I2715">
        <v>0.88900000000000001</v>
      </c>
      <c r="J2715">
        <v>0.996</v>
      </c>
      <c r="K2715" t="s">
        <v>7</v>
      </c>
      <c r="L2715">
        <v>0.95628100000000005</v>
      </c>
      <c r="M2715">
        <v>0.95364800000000005</v>
      </c>
    </row>
    <row r="2716" spans="1:13" ht="15" x14ac:dyDescent="0.3">
      <c r="A2716" s="1"/>
      <c r="B2716" t="s">
        <v>15</v>
      </c>
      <c r="C2716" t="s">
        <v>3800</v>
      </c>
      <c r="D2716" t="s">
        <v>10656</v>
      </c>
      <c r="E2716" t="s">
        <v>10657</v>
      </c>
      <c r="F2716" t="s">
        <v>10657</v>
      </c>
      <c r="G2716">
        <v>0.996</v>
      </c>
      <c r="H2716">
        <v>1</v>
      </c>
      <c r="I2716">
        <v>0.85699999999999998</v>
      </c>
      <c r="J2716">
        <v>0.996</v>
      </c>
      <c r="K2716" t="s">
        <v>7</v>
      </c>
      <c r="L2716">
        <v>0.99027799999999999</v>
      </c>
      <c r="M2716">
        <v>0.98948000000000003</v>
      </c>
    </row>
    <row r="2717" spans="1:13" ht="15" x14ac:dyDescent="0.3">
      <c r="A2717" s="1"/>
      <c r="B2717" t="s">
        <v>15</v>
      </c>
      <c r="C2717" t="s">
        <v>4287</v>
      </c>
      <c r="D2717" t="s">
        <v>10658</v>
      </c>
      <c r="E2717" t="s">
        <v>10659</v>
      </c>
      <c r="F2717" t="s">
        <v>10660</v>
      </c>
      <c r="G2717">
        <v>0.996</v>
      </c>
      <c r="H2717">
        <v>0.66700000000000004</v>
      </c>
      <c r="I2717">
        <v>0.85699999999999998</v>
      </c>
      <c r="J2717">
        <v>0.996</v>
      </c>
      <c r="K2717" t="s">
        <v>7</v>
      </c>
      <c r="L2717">
        <v>0.92894900000000002</v>
      </c>
      <c r="M2717">
        <v>0.92749999999999999</v>
      </c>
    </row>
    <row r="2718" spans="1:13" ht="15" x14ac:dyDescent="0.3">
      <c r="A2718" s="1"/>
      <c r="B2718" t="s">
        <v>15</v>
      </c>
      <c r="C2718" t="s">
        <v>4290</v>
      </c>
      <c r="D2718" t="s">
        <v>10661</v>
      </c>
      <c r="E2718" t="s">
        <v>8731</v>
      </c>
      <c r="F2718" t="s">
        <v>8731</v>
      </c>
      <c r="G2718">
        <v>0.996</v>
      </c>
      <c r="H2718">
        <v>1</v>
      </c>
      <c r="I2718">
        <v>0.85699999999999998</v>
      </c>
      <c r="J2718">
        <v>0.996</v>
      </c>
      <c r="K2718" t="s">
        <v>7</v>
      </c>
      <c r="L2718">
        <v>0.96561200000000003</v>
      </c>
      <c r="M2718">
        <v>0.96429500000000001</v>
      </c>
    </row>
    <row r="2719" spans="1:13" ht="15" x14ac:dyDescent="0.3">
      <c r="A2719" s="1"/>
      <c r="B2719" t="s">
        <v>15</v>
      </c>
      <c r="C2719" t="s">
        <v>5026</v>
      </c>
      <c r="D2719" t="s">
        <v>10662</v>
      </c>
      <c r="E2719" t="s">
        <v>10663</v>
      </c>
      <c r="F2719" t="s">
        <v>10664</v>
      </c>
      <c r="G2719">
        <v>0.996</v>
      </c>
      <c r="H2719">
        <v>0.66700000000000004</v>
      </c>
      <c r="I2719">
        <v>0.85699999999999998</v>
      </c>
      <c r="J2719">
        <v>0.996</v>
      </c>
      <c r="K2719" t="s">
        <v>7</v>
      </c>
      <c r="L2719">
        <v>0.93108000000000002</v>
      </c>
      <c r="M2719">
        <v>0.92996100000000004</v>
      </c>
    </row>
    <row r="2720" spans="1:13" ht="15" x14ac:dyDescent="0.3">
      <c r="A2720" s="1" t="s">
        <v>11957</v>
      </c>
      <c r="B2720" t="s">
        <v>15</v>
      </c>
      <c r="C2720" t="s">
        <v>3785</v>
      </c>
      <c r="D2720" t="s">
        <v>11958</v>
      </c>
      <c r="E2720" t="s">
        <v>10718</v>
      </c>
      <c r="F2720" t="s">
        <v>11959</v>
      </c>
      <c r="G2720">
        <v>0.996</v>
      </c>
      <c r="H2720">
        <v>1</v>
      </c>
      <c r="I2720">
        <v>0.83299999999999996</v>
      </c>
      <c r="J2720">
        <v>0.996</v>
      </c>
      <c r="K2720" t="s">
        <v>7</v>
      </c>
      <c r="L2720">
        <v>0.95921800000000002</v>
      </c>
      <c r="M2720">
        <v>0.95758799999999999</v>
      </c>
    </row>
    <row r="2721" spans="1:13" ht="15" x14ac:dyDescent="0.3">
      <c r="A2721" s="1"/>
      <c r="B2721" t="s">
        <v>15</v>
      </c>
      <c r="C2721" t="s">
        <v>196</v>
      </c>
      <c r="D2721" t="s">
        <v>197</v>
      </c>
      <c r="E2721" t="s">
        <v>198</v>
      </c>
      <c r="F2721" t="s">
        <v>199</v>
      </c>
      <c r="G2721">
        <v>0.996</v>
      </c>
      <c r="H2721">
        <v>0.5</v>
      </c>
      <c r="I2721">
        <v>0.5</v>
      </c>
      <c r="J2721">
        <v>0.996</v>
      </c>
      <c r="K2721" t="s">
        <v>7</v>
      </c>
      <c r="L2721">
        <v>0.98255999999999999</v>
      </c>
      <c r="M2721">
        <v>0.98245000000000005</v>
      </c>
    </row>
    <row r="2722" spans="1:13" ht="15" x14ac:dyDescent="0.3">
      <c r="A2722" s="1"/>
      <c r="B2722" t="s">
        <v>15</v>
      </c>
      <c r="C2722" t="s">
        <v>196</v>
      </c>
      <c r="D2722" t="s">
        <v>197</v>
      </c>
      <c r="E2722" t="s">
        <v>198</v>
      </c>
      <c r="F2722" t="s">
        <v>199</v>
      </c>
      <c r="G2722">
        <v>0.996</v>
      </c>
      <c r="H2722">
        <v>0.5</v>
      </c>
      <c r="I2722">
        <v>0.5</v>
      </c>
      <c r="J2722">
        <v>0.996</v>
      </c>
      <c r="K2722" t="s">
        <v>7</v>
      </c>
      <c r="L2722">
        <v>0.98255999999999999</v>
      </c>
      <c r="M2722">
        <v>0.98245000000000005</v>
      </c>
    </row>
    <row r="2723" spans="1:13" ht="15" x14ac:dyDescent="0.3">
      <c r="A2723" s="1"/>
      <c r="B2723" t="s">
        <v>15</v>
      </c>
      <c r="C2723" t="s">
        <v>196</v>
      </c>
      <c r="D2723" t="s">
        <v>197</v>
      </c>
      <c r="E2723" t="s">
        <v>198</v>
      </c>
      <c r="F2723" t="s">
        <v>199</v>
      </c>
      <c r="G2723">
        <v>0.996</v>
      </c>
      <c r="H2723">
        <v>0.5</v>
      </c>
      <c r="I2723">
        <v>0.5</v>
      </c>
      <c r="J2723">
        <v>0.996</v>
      </c>
      <c r="K2723" t="s">
        <v>7</v>
      </c>
      <c r="L2723">
        <v>0.98255999999999999</v>
      </c>
      <c r="M2723">
        <v>0.98245000000000005</v>
      </c>
    </row>
    <row r="2724" spans="1:13" ht="15" x14ac:dyDescent="0.3">
      <c r="A2724" s="1"/>
      <c r="B2724" t="s">
        <v>15</v>
      </c>
      <c r="C2724" t="s">
        <v>326</v>
      </c>
      <c r="D2724" t="s">
        <v>327</v>
      </c>
      <c r="E2724" s="9">
        <v>33329</v>
      </c>
      <c r="F2724" s="9">
        <v>33329</v>
      </c>
      <c r="G2724">
        <v>0.996</v>
      </c>
      <c r="H2724">
        <v>1</v>
      </c>
      <c r="I2724">
        <v>0.4</v>
      </c>
      <c r="J2724">
        <v>0.996</v>
      </c>
      <c r="K2724" t="s">
        <v>7</v>
      </c>
      <c r="L2724">
        <v>0.95338000000000001</v>
      </c>
      <c r="M2724">
        <v>0.95321299999999998</v>
      </c>
    </row>
    <row r="2725" spans="1:13" ht="15" x14ac:dyDescent="0.3">
      <c r="A2725" s="1"/>
      <c r="B2725" t="s">
        <v>15</v>
      </c>
      <c r="C2725" t="s">
        <v>243</v>
      </c>
      <c r="D2725" t="s">
        <v>86</v>
      </c>
      <c r="E2725" t="s">
        <v>87</v>
      </c>
      <c r="F2725" t="s">
        <v>87</v>
      </c>
      <c r="G2725">
        <v>0.996</v>
      </c>
      <c r="H2725">
        <v>1</v>
      </c>
      <c r="I2725">
        <v>0</v>
      </c>
      <c r="J2725">
        <v>0.996</v>
      </c>
      <c r="K2725" t="s">
        <v>7</v>
      </c>
      <c r="L2725">
        <v>0.75989899999999999</v>
      </c>
      <c r="M2725">
        <v>0.75907800000000003</v>
      </c>
    </row>
    <row r="2726" spans="1:13" ht="15" x14ac:dyDescent="0.3">
      <c r="A2726" s="1" t="s">
        <v>11960</v>
      </c>
      <c r="B2726" t="s">
        <v>15</v>
      </c>
      <c r="C2726" t="s">
        <v>3243</v>
      </c>
      <c r="D2726" t="s">
        <v>86</v>
      </c>
      <c r="E2726" t="s">
        <v>6802</v>
      </c>
      <c r="F2726" t="s">
        <v>6802</v>
      </c>
      <c r="G2726">
        <v>0.996</v>
      </c>
      <c r="H2726">
        <v>1</v>
      </c>
      <c r="I2726">
        <v>0</v>
      </c>
      <c r="J2726">
        <v>0.996</v>
      </c>
      <c r="K2726" t="s">
        <v>7</v>
      </c>
      <c r="L2726">
        <v>0.87062899999999999</v>
      </c>
      <c r="M2726">
        <v>0.86462300000000003</v>
      </c>
    </row>
    <row r="2727" spans="1:13" ht="15" x14ac:dyDescent="0.3">
      <c r="A2727" s="1"/>
      <c r="B2727" t="s">
        <v>15</v>
      </c>
      <c r="C2727" t="s">
        <v>4950</v>
      </c>
      <c r="D2727" t="s">
        <v>10665</v>
      </c>
      <c r="E2727" t="s">
        <v>9987</v>
      </c>
      <c r="F2727" t="s">
        <v>9987</v>
      </c>
      <c r="G2727">
        <v>0.996</v>
      </c>
      <c r="H2727">
        <v>1</v>
      </c>
      <c r="I2727">
        <v>0</v>
      </c>
      <c r="J2727">
        <v>0.996</v>
      </c>
      <c r="K2727" t="s">
        <v>7</v>
      </c>
      <c r="L2727">
        <v>0.97453999999999996</v>
      </c>
      <c r="M2727">
        <v>0.97092699999999998</v>
      </c>
    </row>
    <row r="2728" spans="1:13" ht="15" x14ac:dyDescent="0.3">
      <c r="A2728" s="1"/>
      <c r="B2728" t="s">
        <v>15</v>
      </c>
      <c r="C2728" t="s">
        <v>5188</v>
      </c>
      <c r="D2728" t="s">
        <v>10668</v>
      </c>
      <c r="E2728" t="s">
        <v>10480</v>
      </c>
      <c r="F2728" t="s">
        <v>10669</v>
      </c>
      <c r="G2728">
        <v>0.995</v>
      </c>
      <c r="H2728">
        <v>0.4</v>
      </c>
      <c r="I2728">
        <v>0.85699999999999998</v>
      </c>
      <c r="J2728">
        <v>0.995</v>
      </c>
      <c r="K2728" t="s">
        <v>7</v>
      </c>
      <c r="L2728">
        <v>0.96509500000000004</v>
      </c>
      <c r="M2728">
        <v>0.96173200000000003</v>
      </c>
    </row>
    <row r="2729" spans="1:13" ht="15" x14ac:dyDescent="0.3">
      <c r="A2729" s="1"/>
      <c r="B2729" t="s">
        <v>15</v>
      </c>
      <c r="C2729" t="s">
        <v>1573</v>
      </c>
      <c r="D2729" t="s">
        <v>1574</v>
      </c>
      <c r="E2729" t="s">
        <v>1575</v>
      </c>
      <c r="F2729" t="s">
        <v>1575</v>
      </c>
      <c r="G2729">
        <v>0.995</v>
      </c>
      <c r="H2729">
        <v>1</v>
      </c>
      <c r="I2729">
        <v>0.5</v>
      </c>
      <c r="J2729">
        <v>0.995</v>
      </c>
      <c r="K2729" t="s">
        <v>7</v>
      </c>
      <c r="L2729">
        <v>0.97075199999999995</v>
      </c>
      <c r="M2729">
        <v>0.96762599999999999</v>
      </c>
    </row>
    <row r="2730" spans="1:13" ht="15" x14ac:dyDescent="0.3">
      <c r="A2730" s="1"/>
      <c r="B2730" t="s">
        <v>15</v>
      </c>
      <c r="C2730" t="s">
        <v>4557</v>
      </c>
      <c r="D2730" t="s">
        <v>9222</v>
      </c>
      <c r="E2730" s="9">
        <v>42186</v>
      </c>
      <c r="F2730" s="9">
        <v>42186</v>
      </c>
      <c r="G2730">
        <v>0.995</v>
      </c>
      <c r="H2730">
        <v>1</v>
      </c>
      <c r="I2730">
        <v>0.5</v>
      </c>
      <c r="J2730">
        <v>0.995</v>
      </c>
      <c r="K2730" t="s">
        <v>7</v>
      </c>
      <c r="L2730">
        <v>0.97240899999999997</v>
      </c>
      <c r="M2730">
        <v>0.97443999999999997</v>
      </c>
    </row>
    <row r="2731" spans="1:13" ht="15" x14ac:dyDescent="0.3">
      <c r="A2731" s="1"/>
      <c r="B2731" t="s">
        <v>15</v>
      </c>
      <c r="C2731" t="s">
        <v>176</v>
      </c>
      <c r="D2731" t="s">
        <v>180</v>
      </c>
      <c r="E2731" t="s">
        <v>178</v>
      </c>
      <c r="F2731" t="s">
        <v>178</v>
      </c>
      <c r="G2731">
        <v>0.995</v>
      </c>
      <c r="H2731">
        <v>1</v>
      </c>
      <c r="I2731">
        <v>0</v>
      </c>
      <c r="J2731">
        <v>0.995</v>
      </c>
      <c r="K2731" t="s">
        <v>7</v>
      </c>
      <c r="L2731">
        <v>0.9224</v>
      </c>
      <c r="M2731">
        <v>0.92551000000000005</v>
      </c>
    </row>
    <row r="2732" spans="1:13" ht="15" x14ac:dyDescent="0.3">
      <c r="A2732" s="1"/>
      <c r="B2732" t="s">
        <v>15</v>
      </c>
      <c r="C2732" t="s">
        <v>5049</v>
      </c>
      <c r="D2732" t="s">
        <v>10224</v>
      </c>
      <c r="E2732" t="s">
        <v>10225</v>
      </c>
      <c r="F2732" t="s">
        <v>10225</v>
      </c>
      <c r="G2732">
        <v>0.99399999999999999</v>
      </c>
      <c r="H2732">
        <v>1</v>
      </c>
      <c r="I2732">
        <v>0.90900000000000003</v>
      </c>
      <c r="J2732">
        <v>0.99399999999999999</v>
      </c>
      <c r="K2732" t="s">
        <v>7</v>
      </c>
      <c r="L2732">
        <v>0.95747000000000004</v>
      </c>
      <c r="M2732">
        <v>0.95343500000000003</v>
      </c>
    </row>
    <row r="2733" spans="1:13" ht="15" x14ac:dyDescent="0.3">
      <c r="A2733" s="1"/>
      <c r="B2733" t="s">
        <v>15</v>
      </c>
      <c r="C2733" t="s">
        <v>2245</v>
      </c>
      <c r="D2733" t="s">
        <v>2247</v>
      </c>
      <c r="E2733" t="s">
        <v>2246</v>
      </c>
      <c r="F2733" t="s">
        <v>2248</v>
      </c>
      <c r="G2733">
        <v>0.99399999999999999</v>
      </c>
      <c r="H2733">
        <v>0.8</v>
      </c>
      <c r="I2733">
        <v>0.88900000000000001</v>
      </c>
      <c r="J2733">
        <v>0.99399999999999999</v>
      </c>
      <c r="K2733" t="s">
        <v>7</v>
      </c>
      <c r="L2733">
        <v>0.96541900000000003</v>
      </c>
      <c r="M2733">
        <v>0.96321900000000005</v>
      </c>
    </row>
    <row r="2734" spans="1:13" ht="15" x14ac:dyDescent="0.3">
      <c r="A2734" s="1"/>
      <c r="B2734" t="s">
        <v>15</v>
      </c>
      <c r="C2734" t="s">
        <v>4667</v>
      </c>
      <c r="D2734" t="s">
        <v>4665</v>
      </c>
      <c r="E2734" t="s">
        <v>10705</v>
      </c>
      <c r="F2734" t="s">
        <v>10704</v>
      </c>
      <c r="G2734">
        <v>0.99399999999999999</v>
      </c>
      <c r="H2734">
        <v>0.90900000000000003</v>
      </c>
      <c r="I2734">
        <v>0.88900000000000001</v>
      </c>
      <c r="J2734">
        <v>0.99399999999999999</v>
      </c>
      <c r="K2734" t="s">
        <v>7</v>
      </c>
      <c r="L2734">
        <v>0.97537799999999997</v>
      </c>
      <c r="M2734">
        <v>0.97283900000000001</v>
      </c>
    </row>
    <row r="2735" spans="1:13" ht="15" x14ac:dyDescent="0.3">
      <c r="A2735" s="1"/>
      <c r="B2735" t="s">
        <v>15</v>
      </c>
      <c r="C2735" t="s">
        <v>1709</v>
      </c>
      <c r="D2735" t="s">
        <v>1710</v>
      </c>
      <c r="E2735" t="s">
        <v>1711</v>
      </c>
      <c r="F2735" t="s">
        <v>1711</v>
      </c>
      <c r="G2735">
        <v>0.99399999999999999</v>
      </c>
      <c r="H2735">
        <v>1</v>
      </c>
      <c r="I2735">
        <v>0.5</v>
      </c>
      <c r="J2735">
        <v>0.99399999999999999</v>
      </c>
      <c r="K2735" t="s">
        <v>7</v>
      </c>
      <c r="L2735">
        <v>0.95630700000000002</v>
      </c>
      <c r="M2735">
        <v>0.94695600000000002</v>
      </c>
    </row>
    <row r="2736" spans="1:13" ht="15" x14ac:dyDescent="0.3">
      <c r="A2736" s="1"/>
      <c r="B2736" t="s">
        <v>15</v>
      </c>
      <c r="C2736" t="s">
        <v>4387</v>
      </c>
      <c r="D2736" t="s">
        <v>10672</v>
      </c>
      <c r="E2736" t="s">
        <v>8918</v>
      </c>
      <c r="F2736" t="s">
        <v>8918</v>
      </c>
      <c r="G2736">
        <v>0.99399999999999999</v>
      </c>
      <c r="H2736">
        <v>1</v>
      </c>
      <c r="I2736">
        <v>0.5</v>
      </c>
      <c r="J2736">
        <v>0.99399999999999999</v>
      </c>
      <c r="K2736" t="s">
        <v>7</v>
      </c>
      <c r="L2736">
        <v>0.978854</v>
      </c>
      <c r="M2736">
        <v>0.97998300000000005</v>
      </c>
    </row>
    <row r="2737" spans="1:13" ht="15" x14ac:dyDescent="0.3">
      <c r="A2737" s="1"/>
      <c r="B2737" t="s">
        <v>15</v>
      </c>
      <c r="C2737" t="s">
        <v>1885</v>
      </c>
      <c r="D2737" t="s">
        <v>1886</v>
      </c>
      <c r="E2737" s="9">
        <v>22463</v>
      </c>
      <c r="F2737" s="9">
        <v>22463</v>
      </c>
      <c r="G2737">
        <v>0.99399999999999999</v>
      </c>
      <c r="H2737">
        <v>1</v>
      </c>
      <c r="I2737">
        <v>0.4</v>
      </c>
      <c r="J2737">
        <v>0.99399999999999999</v>
      </c>
      <c r="K2737" t="s">
        <v>7</v>
      </c>
      <c r="L2737">
        <v>0.94032300000000002</v>
      </c>
      <c r="M2737">
        <v>0.94820800000000005</v>
      </c>
    </row>
    <row r="2738" spans="1:13" ht="15" x14ac:dyDescent="0.3">
      <c r="A2738" s="1"/>
      <c r="B2738" t="s">
        <v>15</v>
      </c>
      <c r="C2738" t="s">
        <v>4124</v>
      </c>
      <c r="D2738" t="s">
        <v>10673</v>
      </c>
      <c r="E2738" t="s">
        <v>8465</v>
      </c>
      <c r="F2738" t="s">
        <v>8465</v>
      </c>
      <c r="G2738">
        <v>0.99399999999999999</v>
      </c>
      <c r="H2738">
        <v>1</v>
      </c>
      <c r="I2738">
        <v>0.33300000000000002</v>
      </c>
      <c r="J2738">
        <v>0.99399999999999999</v>
      </c>
      <c r="K2738" t="s">
        <v>7</v>
      </c>
      <c r="L2738">
        <v>0.93509900000000001</v>
      </c>
      <c r="M2738">
        <v>0.93264800000000003</v>
      </c>
    </row>
    <row r="2739" spans="1:13" ht="15" x14ac:dyDescent="0.3">
      <c r="A2739" s="1"/>
      <c r="B2739" t="s">
        <v>15</v>
      </c>
      <c r="C2739" t="s">
        <v>984</v>
      </c>
      <c r="D2739" t="s">
        <v>985</v>
      </c>
      <c r="E2739" t="s">
        <v>986</v>
      </c>
      <c r="F2739" t="s">
        <v>987</v>
      </c>
      <c r="G2739">
        <v>0.99399999999999999</v>
      </c>
      <c r="H2739">
        <v>0</v>
      </c>
      <c r="I2739">
        <v>0</v>
      </c>
      <c r="J2739">
        <v>0.99399999999999999</v>
      </c>
      <c r="K2739" t="s">
        <v>7</v>
      </c>
      <c r="L2739">
        <v>0.93063799999999997</v>
      </c>
      <c r="M2739">
        <v>0.93039499999999997</v>
      </c>
    </row>
    <row r="2740" spans="1:13" ht="15" x14ac:dyDescent="0.3">
      <c r="A2740" s="1"/>
      <c r="B2740" t="s">
        <v>15</v>
      </c>
      <c r="C2740" t="s">
        <v>1696</v>
      </c>
      <c r="D2740" t="s">
        <v>1697</v>
      </c>
      <c r="E2740" t="s">
        <v>1698</v>
      </c>
      <c r="F2740" t="s">
        <v>1698</v>
      </c>
      <c r="G2740">
        <v>0.99399999999999999</v>
      </c>
      <c r="H2740">
        <v>1</v>
      </c>
      <c r="I2740">
        <v>0</v>
      </c>
      <c r="J2740">
        <v>0.99399999999999999</v>
      </c>
      <c r="K2740" t="s">
        <v>7</v>
      </c>
      <c r="L2740">
        <v>0.95844799999999997</v>
      </c>
      <c r="M2740">
        <v>0.95625300000000002</v>
      </c>
    </row>
    <row r="2741" spans="1:13" ht="15" x14ac:dyDescent="0.3">
      <c r="A2741" s="1"/>
      <c r="B2741" t="s">
        <v>15</v>
      </c>
      <c r="C2741" t="s">
        <v>3452</v>
      </c>
      <c r="D2741" t="s">
        <v>10674</v>
      </c>
      <c r="E2741" t="s">
        <v>10675</v>
      </c>
      <c r="F2741" t="s">
        <v>7263</v>
      </c>
      <c r="G2741">
        <v>0.99399999999999999</v>
      </c>
      <c r="H2741">
        <v>0</v>
      </c>
      <c r="I2741">
        <v>0</v>
      </c>
      <c r="J2741">
        <v>0.99399999999999999</v>
      </c>
      <c r="K2741" t="s">
        <v>7</v>
      </c>
      <c r="L2741">
        <v>0.88072899999999998</v>
      </c>
      <c r="M2741">
        <v>0.87700500000000003</v>
      </c>
    </row>
    <row r="2742" spans="1:13" ht="15" x14ac:dyDescent="0.3">
      <c r="A2742" s="1"/>
      <c r="B2742" t="s">
        <v>15</v>
      </c>
      <c r="C2742" t="s">
        <v>1017</v>
      </c>
      <c r="D2742" t="s">
        <v>1020</v>
      </c>
      <c r="E2742" t="s">
        <v>1019</v>
      </c>
      <c r="F2742" t="s">
        <v>1021</v>
      </c>
      <c r="G2742">
        <v>0.99299999999999999</v>
      </c>
      <c r="H2742">
        <v>0.85699999999999998</v>
      </c>
      <c r="I2742">
        <v>0.85699999999999998</v>
      </c>
      <c r="J2742">
        <v>0.99299999999999999</v>
      </c>
      <c r="K2742" t="s">
        <v>7</v>
      </c>
      <c r="L2742">
        <v>0.83782500000000004</v>
      </c>
      <c r="M2742">
        <v>0.82185799999999998</v>
      </c>
    </row>
    <row r="2743" spans="1:13" ht="15" x14ac:dyDescent="0.3">
      <c r="A2743" s="1"/>
      <c r="B2743" t="s">
        <v>15</v>
      </c>
      <c r="C2743" t="s">
        <v>3550</v>
      </c>
      <c r="D2743" t="s">
        <v>10676</v>
      </c>
      <c r="E2743" t="s">
        <v>7411</v>
      </c>
      <c r="F2743" t="s">
        <v>7413</v>
      </c>
      <c r="G2743">
        <v>0.99299999999999999</v>
      </c>
      <c r="H2743">
        <v>0.85699999999999998</v>
      </c>
      <c r="I2743">
        <v>0.85699999999999998</v>
      </c>
      <c r="J2743">
        <v>0.99299999999999999</v>
      </c>
      <c r="K2743" t="s">
        <v>7</v>
      </c>
      <c r="L2743">
        <v>0.96943699999999999</v>
      </c>
      <c r="M2743">
        <v>0.96332600000000002</v>
      </c>
    </row>
    <row r="2744" spans="1:13" ht="15" x14ac:dyDescent="0.3">
      <c r="A2744" s="1"/>
      <c r="B2744" t="s">
        <v>15</v>
      </c>
      <c r="C2744" t="s">
        <v>4653</v>
      </c>
      <c r="D2744" t="s">
        <v>10677</v>
      </c>
      <c r="E2744" t="s">
        <v>10678</v>
      </c>
      <c r="F2744" t="s">
        <v>10679</v>
      </c>
      <c r="G2744">
        <v>0.99299999999999999</v>
      </c>
      <c r="H2744">
        <v>0.91700000000000004</v>
      </c>
      <c r="I2744">
        <v>0.83299999999999996</v>
      </c>
      <c r="J2744">
        <v>0.99299999999999999</v>
      </c>
      <c r="K2744" t="s">
        <v>7</v>
      </c>
      <c r="L2744">
        <v>0.95438599999999996</v>
      </c>
      <c r="M2744">
        <v>0.95392399999999999</v>
      </c>
    </row>
    <row r="2745" spans="1:13" ht="15" x14ac:dyDescent="0.3">
      <c r="A2745" s="1"/>
      <c r="B2745" t="s">
        <v>15</v>
      </c>
      <c r="C2745" t="s">
        <v>4427</v>
      </c>
      <c r="D2745" t="s">
        <v>10680</v>
      </c>
      <c r="E2745" t="s">
        <v>10681</v>
      </c>
      <c r="F2745" t="s">
        <v>10681</v>
      </c>
      <c r="G2745">
        <v>0.99299999999999999</v>
      </c>
      <c r="H2745">
        <v>1</v>
      </c>
      <c r="I2745">
        <v>0.8</v>
      </c>
      <c r="J2745">
        <v>0.99299999999999999</v>
      </c>
      <c r="K2745" t="s">
        <v>7</v>
      </c>
      <c r="L2745">
        <v>0.95929299999999995</v>
      </c>
      <c r="M2745">
        <v>0.95735300000000001</v>
      </c>
    </row>
    <row r="2746" spans="1:13" ht="15" x14ac:dyDescent="0.3">
      <c r="A2746" s="1" t="s">
        <v>11961</v>
      </c>
      <c r="B2746" t="s">
        <v>15</v>
      </c>
      <c r="C2746" t="s">
        <v>3700</v>
      </c>
      <c r="D2746" t="s">
        <v>10682</v>
      </c>
      <c r="E2746" t="s">
        <v>10683</v>
      </c>
      <c r="F2746" t="s">
        <v>10684</v>
      </c>
      <c r="G2746">
        <v>0.99299999999999999</v>
      </c>
      <c r="H2746">
        <v>0.75</v>
      </c>
      <c r="I2746">
        <v>0.75</v>
      </c>
      <c r="J2746">
        <v>0.99299999999999999</v>
      </c>
      <c r="K2746" t="s">
        <v>7</v>
      </c>
      <c r="L2746">
        <v>0.98990999999999996</v>
      </c>
      <c r="M2746">
        <v>0.99072899999999997</v>
      </c>
    </row>
    <row r="2747" spans="1:13" ht="15" x14ac:dyDescent="0.3">
      <c r="A2747" s="1"/>
      <c r="B2747" t="s">
        <v>15</v>
      </c>
      <c r="C2747" t="s">
        <v>3467</v>
      </c>
      <c r="D2747" t="s">
        <v>7289</v>
      </c>
      <c r="E2747" t="s">
        <v>7290</v>
      </c>
      <c r="F2747" t="s">
        <v>7290</v>
      </c>
      <c r="G2747">
        <v>0.99299999999999999</v>
      </c>
      <c r="H2747">
        <v>1</v>
      </c>
      <c r="I2747">
        <v>0.5</v>
      </c>
      <c r="J2747">
        <v>0.99299999999999999</v>
      </c>
      <c r="K2747" t="s">
        <v>7</v>
      </c>
      <c r="L2747">
        <v>0.96367999999999998</v>
      </c>
      <c r="M2747">
        <v>0.959426</v>
      </c>
    </row>
    <row r="2748" spans="1:13" ht="15" x14ac:dyDescent="0.3">
      <c r="A2748" s="1"/>
      <c r="B2748" t="s">
        <v>15</v>
      </c>
      <c r="C2748" t="s">
        <v>3773</v>
      </c>
      <c r="D2748" t="s">
        <v>10685</v>
      </c>
      <c r="E2748" t="s">
        <v>10686</v>
      </c>
      <c r="F2748" t="s">
        <v>10687</v>
      </c>
      <c r="G2748">
        <v>0.99299999999999999</v>
      </c>
      <c r="H2748">
        <v>0</v>
      </c>
      <c r="I2748">
        <v>0.28599999999999998</v>
      </c>
      <c r="J2748">
        <v>0.99299999999999999</v>
      </c>
      <c r="K2748" t="s">
        <v>7</v>
      </c>
      <c r="L2748">
        <v>0.93652599999999997</v>
      </c>
      <c r="M2748">
        <v>0.93048699999999995</v>
      </c>
    </row>
    <row r="2749" spans="1:13" ht="15" x14ac:dyDescent="0.3">
      <c r="A2749" s="1"/>
      <c r="B2749" t="s">
        <v>15</v>
      </c>
      <c r="C2749" t="s">
        <v>4499</v>
      </c>
      <c r="D2749" t="s">
        <v>10688</v>
      </c>
      <c r="E2749" t="s">
        <v>9092</v>
      </c>
      <c r="F2749" t="s">
        <v>9092</v>
      </c>
      <c r="G2749">
        <v>0.99199999999999999</v>
      </c>
      <c r="H2749">
        <v>1</v>
      </c>
      <c r="I2749">
        <v>0.85699999999999998</v>
      </c>
      <c r="J2749">
        <v>0.99199999999999999</v>
      </c>
      <c r="K2749" t="s">
        <v>7</v>
      </c>
      <c r="L2749">
        <v>0.95774099999999995</v>
      </c>
      <c r="M2749">
        <v>0.95674300000000001</v>
      </c>
    </row>
    <row r="2750" spans="1:13" ht="15" x14ac:dyDescent="0.3">
      <c r="A2750" s="1"/>
      <c r="B2750" t="s">
        <v>15</v>
      </c>
      <c r="C2750" t="s">
        <v>697</v>
      </c>
      <c r="D2750" t="s">
        <v>698</v>
      </c>
      <c r="E2750" t="s">
        <v>699</v>
      </c>
      <c r="F2750" t="s">
        <v>699</v>
      </c>
      <c r="G2750">
        <v>0.99199999999999999</v>
      </c>
      <c r="H2750">
        <v>1</v>
      </c>
      <c r="I2750">
        <v>0.8</v>
      </c>
      <c r="J2750">
        <v>0.99199999999999999</v>
      </c>
      <c r="K2750" t="s">
        <v>7</v>
      </c>
      <c r="L2750">
        <v>0.898393</v>
      </c>
      <c r="M2750">
        <v>0.91497499999999998</v>
      </c>
    </row>
    <row r="2751" spans="1:13" ht="15" x14ac:dyDescent="0.3">
      <c r="A2751" s="1"/>
      <c r="B2751" t="s">
        <v>15</v>
      </c>
      <c r="C2751" t="s">
        <v>1979</v>
      </c>
      <c r="D2751" t="s">
        <v>1980</v>
      </c>
      <c r="E2751" s="10">
        <v>24499</v>
      </c>
      <c r="F2751" t="s">
        <v>10689</v>
      </c>
      <c r="G2751">
        <v>0.99199999999999999</v>
      </c>
      <c r="H2751">
        <v>1</v>
      </c>
      <c r="I2751">
        <v>0.66700000000000004</v>
      </c>
      <c r="J2751">
        <v>0.99199999999999999</v>
      </c>
      <c r="K2751" t="s">
        <v>7</v>
      </c>
      <c r="L2751">
        <v>0.92694900000000002</v>
      </c>
      <c r="M2751">
        <v>0.93066199999999999</v>
      </c>
    </row>
    <row r="2752" spans="1:13" ht="15" x14ac:dyDescent="0.3">
      <c r="A2752" s="1"/>
      <c r="B2752" t="s">
        <v>15</v>
      </c>
      <c r="C2752" t="s">
        <v>4251</v>
      </c>
      <c r="D2752" t="s">
        <v>8658</v>
      </c>
      <c r="E2752" t="s">
        <v>8659</v>
      </c>
      <c r="F2752" t="s">
        <v>8660</v>
      </c>
      <c r="G2752">
        <v>0.99199999999999999</v>
      </c>
      <c r="H2752">
        <v>0.66700000000000004</v>
      </c>
      <c r="I2752">
        <v>0.66700000000000004</v>
      </c>
      <c r="J2752">
        <v>0.99199999999999999</v>
      </c>
      <c r="K2752" t="s">
        <v>7</v>
      </c>
      <c r="L2752">
        <v>0.925674</v>
      </c>
      <c r="M2752">
        <v>0.92465699999999995</v>
      </c>
    </row>
    <row r="2753" spans="1:13" ht="15" x14ac:dyDescent="0.3">
      <c r="A2753" s="1"/>
      <c r="B2753" t="s">
        <v>15</v>
      </c>
      <c r="C2753" t="s">
        <v>4251</v>
      </c>
      <c r="D2753" t="s">
        <v>8658</v>
      </c>
      <c r="E2753" t="s">
        <v>8659</v>
      </c>
      <c r="F2753" t="s">
        <v>8660</v>
      </c>
      <c r="G2753">
        <v>0.99199999999999999</v>
      </c>
      <c r="H2753">
        <v>0.66700000000000004</v>
      </c>
      <c r="I2753">
        <v>0.66700000000000004</v>
      </c>
      <c r="J2753">
        <v>0.99199999999999999</v>
      </c>
      <c r="K2753" t="s">
        <v>7</v>
      </c>
      <c r="L2753">
        <v>0.925674</v>
      </c>
      <c r="M2753">
        <v>0.92465699999999995</v>
      </c>
    </row>
    <row r="2754" spans="1:13" ht="15" x14ac:dyDescent="0.3">
      <c r="A2754" s="1" t="s">
        <v>11962</v>
      </c>
      <c r="B2754" t="s">
        <v>15</v>
      </c>
      <c r="C2754" t="s">
        <v>4750</v>
      </c>
      <c r="D2754" t="s">
        <v>11963</v>
      </c>
      <c r="E2754" t="s">
        <v>11286</v>
      </c>
      <c r="F2754" t="s">
        <v>11964</v>
      </c>
      <c r="G2754">
        <v>0.99199999999999999</v>
      </c>
      <c r="H2754">
        <v>0.8</v>
      </c>
      <c r="I2754">
        <v>0.66700000000000004</v>
      </c>
      <c r="J2754">
        <v>0.99199999999999999</v>
      </c>
      <c r="K2754" t="s">
        <v>7</v>
      </c>
      <c r="L2754">
        <v>0.959924</v>
      </c>
      <c r="M2754">
        <v>0.95646100000000001</v>
      </c>
    </row>
    <row r="2755" spans="1:13" ht="15" x14ac:dyDescent="0.3">
      <c r="A2755" s="1"/>
      <c r="B2755" t="s">
        <v>15</v>
      </c>
      <c r="C2755" t="s">
        <v>1772</v>
      </c>
      <c r="D2755" t="s">
        <v>1773</v>
      </c>
      <c r="E2755" t="s">
        <v>1774</v>
      </c>
      <c r="F2755" t="s">
        <v>1775</v>
      </c>
      <c r="G2755">
        <v>0.99099999999999999</v>
      </c>
      <c r="H2755">
        <v>1</v>
      </c>
      <c r="I2755">
        <v>0.8</v>
      </c>
      <c r="J2755">
        <v>0.99099999999999999</v>
      </c>
      <c r="K2755" t="s">
        <v>7</v>
      </c>
      <c r="L2755">
        <v>0.94926900000000003</v>
      </c>
      <c r="M2755">
        <v>0.945824</v>
      </c>
    </row>
    <row r="2756" spans="1:13" ht="15" x14ac:dyDescent="0.3">
      <c r="A2756" s="1"/>
      <c r="B2756" t="s">
        <v>15</v>
      </c>
      <c r="C2756" t="s">
        <v>4679</v>
      </c>
      <c r="D2756" t="s">
        <v>9476</v>
      </c>
      <c r="E2756" t="s">
        <v>9477</v>
      </c>
      <c r="F2756" t="s">
        <v>9478</v>
      </c>
      <c r="G2756">
        <v>0.99099999999999999</v>
      </c>
      <c r="H2756">
        <v>0.75</v>
      </c>
      <c r="I2756">
        <v>0.75</v>
      </c>
      <c r="J2756">
        <v>0.99099999999999999</v>
      </c>
      <c r="K2756" t="s">
        <v>7</v>
      </c>
      <c r="L2756">
        <v>0.90939400000000004</v>
      </c>
      <c r="M2756">
        <v>0.91429899999999997</v>
      </c>
    </row>
    <row r="2757" spans="1:13" ht="15" x14ac:dyDescent="0.3">
      <c r="A2757" s="1"/>
      <c r="B2757" t="s">
        <v>15</v>
      </c>
      <c r="C2757" t="s">
        <v>582</v>
      </c>
      <c r="D2757" t="s">
        <v>586</v>
      </c>
      <c r="E2757" t="s">
        <v>584</v>
      </c>
      <c r="F2757" t="s">
        <v>584</v>
      </c>
      <c r="G2757">
        <v>0.99099999999999999</v>
      </c>
      <c r="H2757">
        <v>1</v>
      </c>
      <c r="I2757">
        <v>0.66700000000000004</v>
      </c>
      <c r="J2757">
        <v>0.99099999999999999</v>
      </c>
      <c r="K2757" t="s">
        <v>7</v>
      </c>
      <c r="L2757">
        <v>0.88830399999999998</v>
      </c>
      <c r="M2757">
        <v>0.900393</v>
      </c>
    </row>
    <row r="2758" spans="1:13" ht="15" x14ac:dyDescent="0.3">
      <c r="A2758" s="1"/>
      <c r="B2758" t="s">
        <v>15</v>
      </c>
      <c r="C2758" t="s">
        <v>4894</v>
      </c>
      <c r="D2758" t="s">
        <v>11646</v>
      </c>
      <c r="E2758" t="s">
        <v>11053</v>
      </c>
      <c r="F2758" t="s">
        <v>11647</v>
      </c>
      <c r="G2758">
        <v>0.99099999999999999</v>
      </c>
      <c r="H2758">
        <v>0.72699999999999998</v>
      </c>
      <c r="I2758">
        <v>0.66700000000000004</v>
      </c>
      <c r="J2758">
        <v>0.99099999999999999</v>
      </c>
      <c r="K2758" t="s">
        <v>7</v>
      </c>
      <c r="L2758">
        <v>0.93709299999999995</v>
      </c>
      <c r="M2758">
        <v>0.92759599999999998</v>
      </c>
    </row>
    <row r="2759" spans="1:13" ht="15" x14ac:dyDescent="0.3">
      <c r="A2759" s="1"/>
      <c r="B2759" t="s">
        <v>15</v>
      </c>
      <c r="C2759" t="s">
        <v>4937</v>
      </c>
      <c r="D2759" t="s">
        <v>10691</v>
      </c>
      <c r="E2759" t="s">
        <v>10692</v>
      </c>
      <c r="F2759" t="s">
        <v>10692</v>
      </c>
      <c r="G2759">
        <v>0.99099999999999999</v>
      </c>
      <c r="H2759">
        <v>1</v>
      </c>
      <c r="I2759">
        <v>0.66700000000000004</v>
      </c>
      <c r="J2759">
        <v>0.99099999999999999</v>
      </c>
      <c r="K2759" t="s">
        <v>7</v>
      </c>
      <c r="L2759">
        <v>0.92904799999999998</v>
      </c>
      <c r="M2759">
        <v>0.93035299999999999</v>
      </c>
    </row>
    <row r="2760" spans="1:13" ht="15" x14ac:dyDescent="0.3">
      <c r="A2760" s="1"/>
      <c r="B2760" t="s">
        <v>15</v>
      </c>
      <c r="C2760" t="s">
        <v>3440</v>
      </c>
      <c r="D2760" t="s">
        <v>3434</v>
      </c>
      <c r="E2760" t="s">
        <v>10558</v>
      </c>
      <c r="F2760" t="s">
        <v>10558</v>
      </c>
      <c r="G2760">
        <v>0.99099999999999999</v>
      </c>
      <c r="H2760">
        <v>1</v>
      </c>
      <c r="I2760">
        <v>0</v>
      </c>
      <c r="J2760">
        <v>0.99099999999999999</v>
      </c>
      <c r="K2760" t="s">
        <v>7</v>
      </c>
      <c r="L2760">
        <v>0.97138899999999995</v>
      </c>
      <c r="M2760">
        <v>0.96675900000000003</v>
      </c>
    </row>
    <row r="2761" spans="1:13" ht="15" x14ac:dyDescent="0.3">
      <c r="A2761" s="1"/>
      <c r="B2761" t="s">
        <v>15</v>
      </c>
      <c r="C2761" t="s">
        <v>4050</v>
      </c>
      <c r="D2761" t="s">
        <v>8320</v>
      </c>
      <c r="E2761" t="s">
        <v>8321</v>
      </c>
      <c r="F2761" t="s">
        <v>8321</v>
      </c>
      <c r="G2761">
        <v>0.99099999999999999</v>
      </c>
      <c r="H2761">
        <v>1</v>
      </c>
      <c r="I2761">
        <v>0</v>
      </c>
      <c r="J2761">
        <v>0.99099999999999999</v>
      </c>
      <c r="K2761" t="s">
        <v>7</v>
      </c>
      <c r="L2761">
        <v>0.95121599999999995</v>
      </c>
      <c r="M2761">
        <v>0.95112699999999994</v>
      </c>
    </row>
    <row r="2762" spans="1:13" ht="15" x14ac:dyDescent="0.3">
      <c r="A2762" s="1"/>
      <c r="B2762" t="s">
        <v>15</v>
      </c>
      <c r="C2762" t="s">
        <v>5182</v>
      </c>
      <c r="D2762" t="s">
        <v>10695</v>
      </c>
      <c r="E2762" t="s">
        <v>10461</v>
      </c>
      <c r="F2762" t="s">
        <v>10696</v>
      </c>
      <c r="G2762">
        <v>0.99099999999999999</v>
      </c>
      <c r="H2762">
        <v>0</v>
      </c>
      <c r="I2762">
        <v>0</v>
      </c>
      <c r="J2762">
        <v>0.99099999999999999</v>
      </c>
      <c r="K2762" t="s">
        <v>7</v>
      </c>
      <c r="L2762">
        <v>0.92315700000000001</v>
      </c>
      <c r="M2762">
        <v>0.91736700000000004</v>
      </c>
    </row>
    <row r="2763" spans="1:13" ht="15" x14ac:dyDescent="0.3">
      <c r="A2763" s="1"/>
      <c r="B2763" t="s">
        <v>15</v>
      </c>
      <c r="C2763" t="s">
        <v>4759</v>
      </c>
      <c r="D2763" t="s">
        <v>10697</v>
      </c>
      <c r="E2763" t="s">
        <v>10698</v>
      </c>
      <c r="F2763" t="s">
        <v>10698</v>
      </c>
      <c r="G2763">
        <v>0.99</v>
      </c>
      <c r="H2763">
        <v>0.76900000000000002</v>
      </c>
      <c r="I2763">
        <v>0.8</v>
      </c>
      <c r="J2763">
        <v>0.99</v>
      </c>
      <c r="K2763" t="s">
        <v>7</v>
      </c>
      <c r="L2763">
        <v>0.93507799999999996</v>
      </c>
      <c r="M2763">
        <v>0.93173799999999996</v>
      </c>
    </row>
    <row r="2764" spans="1:13" ht="15" x14ac:dyDescent="0.3">
      <c r="A2764" s="1"/>
      <c r="B2764" t="s">
        <v>15</v>
      </c>
      <c r="C2764" t="s">
        <v>3375</v>
      </c>
      <c r="D2764" t="s">
        <v>7080</v>
      </c>
      <c r="E2764" t="s">
        <v>7085</v>
      </c>
      <c r="F2764" t="s">
        <v>7081</v>
      </c>
      <c r="G2764">
        <v>0.99</v>
      </c>
      <c r="H2764">
        <v>0.85699999999999998</v>
      </c>
      <c r="I2764">
        <v>0.57099999999999995</v>
      </c>
      <c r="J2764">
        <v>0.99</v>
      </c>
      <c r="K2764" t="s">
        <v>7</v>
      </c>
      <c r="L2764">
        <v>0.907559</v>
      </c>
      <c r="M2764">
        <v>0.90346300000000002</v>
      </c>
    </row>
    <row r="2765" spans="1:13" ht="15" x14ac:dyDescent="0.3">
      <c r="A2765" s="1"/>
      <c r="B2765" t="s">
        <v>15</v>
      </c>
      <c r="C2765" t="s">
        <v>4567</v>
      </c>
      <c r="D2765" t="s">
        <v>10699</v>
      </c>
      <c r="E2765" t="s">
        <v>9231</v>
      </c>
      <c r="F2765" t="s">
        <v>9231</v>
      </c>
      <c r="G2765">
        <v>0.99</v>
      </c>
      <c r="H2765">
        <v>1</v>
      </c>
      <c r="I2765">
        <v>0.57099999999999995</v>
      </c>
      <c r="J2765">
        <v>0.99</v>
      </c>
      <c r="K2765" t="s">
        <v>7</v>
      </c>
      <c r="L2765">
        <v>0.89942</v>
      </c>
      <c r="M2765">
        <v>0.89948499999999998</v>
      </c>
    </row>
    <row r="2766" spans="1:13" ht="15" x14ac:dyDescent="0.3">
      <c r="A2766" s="1"/>
      <c r="B2766" t="s">
        <v>15</v>
      </c>
      <c r="C2766" t="s">
        <v>2364</v>
      </c>
      <c r="D2766" t="s">
        <v>2365</v>
      </c>
      <c r="E2766" t="s">
        <v>2366</v>
      </c>
      <c r="F2766" t="s">
        <v>2366</v>
      </c>
      <c r="G2766">
        <v>0.99</v>
      </c>
      <c r="H2766">
        <v>1</v>
      </c>
      <c r="I2766">
        <v>0.5</v>
      </c>
      <c r="J2766">
        <v>0.99</v>
      </c>
      <c r="K2766" t="s">
        <v>7</v>
      </c>
      <c r="L2766">
        <v>0.93850800000000001</v>
      </c>
      <c r="M2766">
        <v>0.93650900000000004</v>
      </c>
    </row>
    <row r="2767" spans="1:13" ht="15" x14ac:dyDescent="0.3">
      <c r="A2767" s="1"/>
      <c r="B2767" t="s">
        <v>15</v>
      </c>
      <c r="C2767" t="s">
        <v>4232</v>
      </c>
      <c r="D2767" t="s">
        <v>8623</v>
      </c>
      <c r="E2767" t="s">
        <v>8624</v>
      </c>
      <c r="F2767" t="s">
        <v>8624</v>
      </c>
      <c r="G2767">
        <v>0.99</v>
      </c>
      <c r="H2767">
        <v>1</v>
      </c>
      <c r="I2767">
        <v>0.5</v>
      </c>
      <c r="J2767">
        <v>0.99</v>
      </c>
      <c r="K2767" t="s">
        <v>7</v>
      </c>
      <c r="L2767">
        <v>0.98300299999999996</v>
      </c>
      <c r="M2767">
        <v>0.98193699999999995</v>
      </c>
    </row>
    <row r="2768" spans="1:13" ht="15" x14ac:dyDescent="0.3">
      <c r="A2768" s="1"/>
      <c r="B2768" t="s">
        <v>15</v>
      </c>
      <c r="C2768" t="s">
        <v>5069</v>
      </c>
      <c r="D2768" t="s">
        <v>10700</v>
      </c>
      <c r="E2768" t="s">
        <v>10701</v>
      </c>
      <c r="F2768" t="s">
        <v>10263</v>
      </c>
      <c r="G2768">
        <v>0.99</v>
      </c>
      <c r="H2768">
        <v>0.5</v>
      </c>
      <c r="I2768">
        <v>0.5</v>
      </c>
      <c r="J2768">
        <v>0.99</v>
      </c>
      <c r="K2768" t="s">
        <v>7</v>
      </c>
      <c r="L2768">
        <v>0.952067</v>
      </c>
      <c r="M2768">
        <v>0.95032399999999995</v>
      </c>
    </row>
    <row r="2769" spans="1:13" ht="15" x14ac:dyDescent="0.3">
      <c r="A2769" s="1"/>
      <c r="B2769" t="s">
        <v>15</v>
      </c>
      <c r="C2769" t="s">
        <v>4901</v>
      </c>
      <c r="D2769" t="s">
        <v>10702</v>
      </c>
      <c r="E2769" t="s">
        <v>9937</v>
      </c>
      <c r="F2769" t="s">
        <v>9937</v>
      </c>
      <c r="G2769">
        <v>0.99</v>
      </c>
      <c r="H2769">
        <v>1</v>
      </c>
      <c r="I2769">
        <v>0.222</v>
      </c>
      <c r="J2769">
        <v>0.99</v>
      </c>
      <c r="K2769" t="s">
        <v>7</v>
      </c>
      <c r="L2769">
        <v>0.84206800000000004</v>
      </c>
      <c r="M2769">
        <v>0.82936399999999999</v>
      </c>
    </row>
    <row r="2770" spans="1:13" ht="15" x14ac:dyDescent="0.3">
      <c r="A2770" s="1"/>
      <c r="B2770" t="s">
        <v>15</v>
      </c>
      <c r="C2770" t="s">
        <v>4641</v>
      </c>
      <c r="D2770" t="s">
        <v>11651</v>
      </c>
      <c r="E2770" t="s">
        <v>11209</v>
      </c>
      <c r="F2770" t="s">
        <v>11209</v>
      </c>
      <c r="G2770">
        <v>0.99</v>
      </c>
      <c r="H2770">
        <v>1</v>
      </c>
      <c r="I2770">
        <v>0</v>
      </c>
      <c r="J2770">
        <v>0.99</v>
      </c>
      <c r="K2770" t="s">
        <v>7</v>
      </c>
      <c r="L2770">
        <v>0.97667400000000004</v>
      </c>
      <c r="M2770">
        <v>0.97100399999999998</v>
      </c>
    </row>
    <row r="2771" spans="1:13" ht="15" x14ac:dyDescent="0.3">
      <c r="A2771" s="1"/>
      <c r="B2771" t="s">
        <v>15</v>
      </c>
      <c r="C2771" t="s">
        <v>5043</v>
      </c>
      <c r="D2771" t="s">
        <v>10217</v>
      </c>
      <c r="E2771" t="s">
        <v>10218</v>
      </c>
      <c r="F2771" t="s">
        <v>10218</v>
      </c>
      <c r="G2771">
        <v>0.99</v>
      </c>
      <c r="H2771">
        <v>1</v>
      </c>
      <c r="I2771">
        <v>0</v>
      </c>
      <c r="J2771">
        <v>0.99</v>
      </c>
      <c r="K2771" t="s">
        <v>7</v>
      </c>
      <c r="L2771">
        <v>0.965588</v>
      </c>
      <c r="M2771">
        <v>0.95633900000000005</v>
      </c>
    </row>
    <row r="2772" spans="1:13" ht="15" x14ac:dyDescent="0.3">
      <c r="A2772" s="1"/>
      <c r="B2772" t="s">
        <v>15</v>
      </c>
      <c r="C2772" t="s">
        <v>4774</v>
      </c>
      <c r="D2772" t="s">
        <v>10706</v>
      </c>
      <c r="E2772" t="s">
        <v>9698</v>
      </c>
      <c r="F2772" t="s">
        <v>9699</v>
      </c>
      <c r="G2772">
        <v>0.98899999999999999</v>
      </c>
      <c r="H2772">
        <v>0.8</v>
      </c>
      <c r="I2772">
        <v>0.8</v>
      </c>
      <c r="J2772">
        <v>0.98899999999999999</v>
      </c>
      <c r="K2772" t="s">
        <v>7</v>
      </c>
      <c r="L2772">
        <v>0.93872199999999995</v>
      </c>
      <c r="M2772">
        <v>0.94220899999999996</v>
      </c>
    </row>
    <row r="2773" spans="1:13" ht="15" x14ac:dyDescent="0.3">
      <c r="A2773" s="1"/>
      <c r="B2773" t="s">
        <v>15</v>
      </c>
      <c r="C2773" t="s">
        <v>4774</v>
      </c>
      <c r="D2773" t="s">
        <v>10706</v>
      </c>
      <c r="E2773" t="s">
        <v>9698</v>
      </c>
      <c r="F2773" t="s">
        <v>9699</v>
      </c>
      <c r="G2773">
        <v>0.98899999999999999</v>
      </c>
      <c r="H2773">
        <v>0.8</v>
      </c>
      <c r="I2773">
        <v>0.8</v>
      </c>
      <c r="J2773">
        <v>0.98899999999999999</v>
      </c>
      <c r="K2773" t="s">
        <v>7</v>
      </c>
      <c r="L2773">
        <v>0.93872199999999995</v>
      </c>
      <c r="M2773">
        <v>0.94220899999999996</v>
      </c>
    </row>
    <row r="2774" spans="1:13" ht="15" x14ac:dyDescent="0.3">
      <c r="A2774" s="1"/>
      <c r="B2774" t="s">
        <v>15</v>
      </c>
      <c r="C2774" t="s">
        <v>3740</v>
      </c>
      <c r="D2774" t="s">
        <v>10711</v>
      </c>
      <c r="E2774" t="s">
        <v>7726</v>
      </c>
      <c r="F2774" t="s">
        <v>7726</v>
      </c>
      <c r="G2774">
        <v>0.98899999999999999</v>
      </c>
      <c r="H2774">
        <v>1</v>
      </c>
      <c r="I2774">
        <v>0.57099999999999995</v>
      </c>
      <c r="J2774">
        <v>0.98899999999999999</v>
      </c>
      <c r="K2774" t="s">
        <v>7</v>
      </c>
      <c r="L2774">
        <v>0.95025199999999999</v>
      </c>
      <c r="M2774">
        <v>0.95038100000000003</v>
      </c>
    </row>
    <row r="2775" spans="1:13" ht="15" x14ac:dyDescent="0.3">
      <c r="A2775" s="1"/>
      <c r="B2775" t="s">
        <v>15</v>
      </c>
      <c r="C2775" t="s">
        <v>5052</v>
      </c>
      <c r="D2775" t="s">
        <v>10714</v>
      </c>
      <c r="E2775" t="s">
        <v>10232</v>
      </c>
      <c r="F2775" t="s">
        <v>10233</v>
      </c>
      <c r="G2775">
        <v>0.98799999999999999</v>
      </c>
      <c r="H2775">
        <v>0.83299999999999996</v>
      </c>
      <c r="I2775">
        <v>0.88900000000000001</v>
      </c>
      <c r="J2775">
        <v>0.98799999999999999</v>
      </c>
      <c r="K2775" t="s">
        <v>7</v>
      </c>
      <c r="L2775">
        <v>0.94842499999999996</v>
      </c>
      <c r="M2775">
        <v>0.94272500000000004</v>
      </c>
    </row>
    <row r="2776" spans="1:13" ht="15" x14ac:dyDescent="0.3">
      <c r="A2776" s="1"/>
      <c r="B2776" t="s">
        <v>15</v>
      </c>
      <c r="C2776" t="s">
        <v>4271</v>
      </c>
      <c r="D2776" t="s">
        <v>10716</v>
      </c>
      <c r="E2776" t="s">
        <v>8692</v>
      </c>
      <c r="F2776" t="s">
        <v>8692</v>
      </c>
      <c r="G2776">
        <v>0.98799999999999999</v>
      </c>
      <c r="H2776">
        <v>1</v>
      </c>
      <c r="I2776">
        <v>0.75</v>
      </c>
      <c r="J2776">
        <v>0.98799999999999999</v>
      </c>
      <c r="K2776" t="s">
        <v>7</v>
      </c>
      <c r="L2776">
        <v>0.96062599999999998</v>
      </c>
      <c r="M2776">
        <v>0.95607399999999998</v>
      </c>
    </row>
    <row r="2777" spans="1:13" ht="15" x14ac:dyDescent="0.3">
      <c r="A2777" s="1"/>
      <c r="B2777" t="s">
        <v>15</v>
      </c>
      <c r="C2777" t="s">
        <v>4202</v>
      </c>
      <c r="D2777" t="s">
        <v>8589</v>
      </c>
      <c r="E2777" t="s">
        <v>10720</v>
      </c>
      <c r="F2777" t="s">
        <v>8590</v>
      </c>
      <c r="G2777">
        <v>0.98799999999999999</v>
      </c>
      <c r="H2777">
        <v>0.5</v>
      </c>
      <c r="I2777">
        <v>0.5</v>
      </c>
      <c r="J2777">
        <v>0.98799999999999999</v>
      </c>
      <c r="K2777" t="s">
        <v>7</v>
      </c>
      <c r="L2777">
        <v>0.93739099999999997</v>
      </c>
      <c r="M2777">
        <v>0.95060299999999998</v>
      </c>
    </row>
    <row r="2778" spans="1:13" ht="15" x14ac:dyDescent="0.3">
      <c r="A2778" s="1"/>
      <c r="B2778" t="s">
        <v>15</v>
      </c>
      <c r="C2778" t="s">
        <v>1347</v>
      </c>
      <c r="D2778" t="s">
        <v>1348</v>
      </c>
      <c r="E2778" s="9">
        <v>41395</v>
      </c>
      <c r="F2778" s="9">
        <v>41395</v>
      </c>
      <c r="G2778">
        <v>0.98799999999999999</v>
      </c>
      <c r="H2778">
        <v>1</v>
      </c>
      <c r="I2778">
        <v>0.4</v>
      </c>
      <c r="J2778">
        <v>0.98799999999999999</v>
      </c>
      <c r="K2778" t="s">
        <v>7</v>
      </c>
      <c r="L2778">
        <v>0.92474100000000004</v>
      </c>
      <c r="M2778">
        <v>0.92658799999999997</v>
      </c>
    </row>
    <row r="2779" spans="1:13" ht="15" x14ac:dyDescent="0.3">
      <c r="A2779" s="1"/>
      <c r="B2779" t="s">
        <v>15</v>
      </c>
      <c r="C2779" t="s">
        <v>4753</v>
      </c>
      <c r="D2779" t="s">
        <v>10722</v>
      </c>
      <c r="E2779" t="s">
        <v>10723</v>
      </c>
      <c r="F2779" t="s">
        <v>10724</v>
      </c>
      <c r="G2779">
        <v>0.98699999999999999</v>
      </c>
      <c r="H2779">
        <v>0.71399999999999997</v>
      </c>
      <c r="I2779">
        <v>0.90900000000000003</v>
      </c>
      <c r="J2779">
        <v>0.98699999999999999</v>
      </c>
      <c r="K2779" t="s">
        <v>7</v>
      </c>
      <c r="L2779">
        <v>0.98358699999999999</v>
      </c>
      <c r="M2779">
        <v>0.97990100000000002</v>
      </c>
    </row>
    <row r="2780" spans="1:13" ht="15" x14ac:dyDescent="0.3">
      <c r="A2780" s="1"/>
      <c r="B2780" t="s">
        <v>15</v>
      </c>
      <c r="C2780" t="s">
        <v>4573</v>
      </c>
      <c r="D2780" t="s">
        <v>11653</v>
      </c>
      <c r="E2780" t="s">
        <v>10618</v>
      </c>
      <c r="F2780" t="s">
        <v>11654</v>
      </c>
      <c r="G2780">
        <v>0.98699999999999999</v>
      </c>
      <c r="H2780">
        <v>0.92300000000000004</v>
      </c>
      <c r="I2780">
        <v>0.875</v>
      </c>
      <c r="J2780">
        <v>0.98699999999999999</v>
      </c>
      <c r="K2780" t="s">
        <v>7</v>
      </c>
      <c r="L2780">
        <v>0.95961300000000005</v>
      </c>
      <c r="M2780">
        <v>0.95956600000000003</v>
      </c>
    </row>
    <row r="2781" spans="1:13" ht="15" x14ac:dyDescent="0.3">
      <c r="A2781" s="1"/>
      <c r="B2781" t="s">
        <v>15</v>
      </c>
      <c r="C2781" t="s">
        <v>1545</v>
      </c>
      <c r="D2781" t="s">
        <v>1546</v>
      </c>
      <c r="E2781" t="s">
        <v>1547</v>
      </c>
      <c r="F2781" t="s">
        <v>1548</v>
      </c>
      <c r="G2781">
        <v>0.98699999999999999</v>
      </c>
      <c r="H2781">
        <v>0.6</v>
      </c>
      <c r="I2781">
        <v>0.85699999999999998</v>
      </c>
      <c r="J2781">
        <v>0.98699999999999999</v>
      </c>
      <c r="K2781" t="s">
        <v>7</v>
      </c>
      <c r="L2781">
        <v>0.96241100000000002</v>
      </c>
      <c r="M2781">
        <v>0.95991300000000002</v>
      </c>
    </row>
    <row r="2782" spans="1:13" ht="15" x14ac:dyDescent="0.3">
      <c r="A2782" s="1"/>
      <c r="B2782" t="s">
        <v>15</v>
      </c>
      <c r="C2782" t="s">
        <v>3501</v>
      </c>
      <c r="D2782" t="s">
        <v>10725</v>
      </c>
      <c r="E2782" t="s">
        <v>10726</v>
      </c>
      <c r="F2782" t="s">
        <v>10726</v>
      </c>
      <c r="G2782">
        <v>0.98699999999999999</v>
      </c>
      <c r="H2782">
        <v>1</v>
      </c>
      <c r="I2782">
        <v>0.5</v>
      </c>
      <c r="J2782">
        <v>0.98699999999999999</v>
      </c>
      <c r="K2782" t="s">
        <v>7</v>
      </c>
      <c r="L2782">
        <v>0.924064</v>
      </c>
      <c r="M2782">
        <v>0.92029899999999998</v>
      </c>
    </row>
    <row r="2783" spans="1:13" ht="15" x14ac:dyDescent="0.3">
      <c r="A2783" s="1"/>
      <c r="B2783" t="s">
        <v>15</v>
      </c>
      <c r="C2783" t="s">
        <v>3259</v>
      </c>
      <c r="D2783" t="s">
        <v>6842</v>
      </c>
      <c r="E2783" t="s">
        <v>8458</v>
      </c>
      <c r="F2783" t="s">
        <v>8456</v>
      </c>
      <c r="G2783">
        <v>0.98699999999999999</v>
      </c>
      <c r="H2783">
        <v>0.5</v>
      </c>
      <c r="I2783">
        <v>0</v>
      </c>
      <c r="J2783">
        <v>0.98699999999999999</v>
      </c>
      <c r="K2783" t="s">
        <v>7</v>
      </c>
      <c r="L2783">
        <v>0.92290499999999998</v>
      </c>
      <c r="M2783">
        <v>0.91625999999999996</v>
      </c>
    </row>
    <row r="2784" spans="1:13" ht="15" x14ac:dyDescent="0.3">
      <c r="A2784" s="1"/>
      <c r="B2784" t="s">
        <v>15</v>
      </c>
      <c r="C2784" t="s">
        <v>3205</v>
      </c>
      <c r="D2784" t="s">
        <v>6711</v>
      </c>
      <c r="E2784" t="s">
        <v>6712</v>
      </c>
      <c r="F2784" t="s">
        <v>6712</v>
      </c>
      <c r="G2784">
        <v>0.98599999999999999</v>
      </c>
      <c r="H2784">
        <v>1</v>
      </c>
      <c r="I2784">
        <v>0.88900000000000001</v>
      </c>
      <c r="J2784">
        <v>0.98599999999999999</v>
      </c>
      <c r="K2784" t="s">
        <v>7</v>
      </c>
      <c r="L2784">
        <v>0.89770000000000005</v>
      </c>
      <c r="M2784">
        <v>0.90264500000000003</v>
      </c>
    </row>
    <row r="2785" spans="1:13" ht="15" x14ac:dyDescent="0.3">
      <c r="A2785" s="1"/>
      <c r="B2785" t="s">
        <v>15</v>
      </c>
      <c r="C2785" t="s">
        <v>4735</v>
      </c>
      <c r="D2785" t="s">
        <v>10730</v>
      </c>
      <c r="E2785" t="s">
        <v>10731</v>
      </c>
      <c r="F2785" t="s">
        <v>10731</v>
      </c>
      <c r="G2785">
        <v>0.98599999999999999</v>
      </c>
      <c r="H2785">
        <v>0.88900000000000001</v>
      </c>
      <c r="I2785">
        <v>0.83299999999999996</v>
      </c>
      <c r="J2785">
        <v>0.98599999999999999</v>
      </c>
      <c r="K2785" t="s">
        <v>7</v>
      </c>
      <c r="L2785">
        <v>0.95329399999999997</v>
      </c>
      <c r="M2785">
        <v>0.95301499999999995</v>
      </c>
    </row>
    <row r="2786" spans="1:13" ht="15" x14ac:dyDescent="0.3">
      <c r="A2786" s="1"/>
      <c r="B2786" t="s">
        <v>15</v>
      </c>
      <c r="C2786" t="s">
        <v>3830</v>
      </c>
      <c r="D2786" t="s">
        <v>10732</v>
      </c>
      <c r="E2786" t="s">
        <v>10733</v>
      </c>
      <c r="F2786" t="s">
        <v>10733</v>
      </c>
      <c r="G2786">
        <v>0.98599999999999999</v>
      </c>
      <c r="H2786">
        <v>1</v>
      </c>
      <c r="I2786">
        <v>0.8</v>
      </c>
      <c r="J2786">
        <v>0.98599999999999999</v>
      </c>
      <c r="K2786" t="s">
        <v>7</v>
      </c>
      <c r="L2786">
        <v>0.93767</v>
      </c>
      <c r="M2786">
        <v>0.93407300000000004</v>
      </c>
    </row>
    <row r="2787" spans="1:13" ht="15" x14ac:dyDescent="0.3">
      <c r="A2787" s="1"/>
      <c r="B2787" t="s">
        <v>15</v>
      </c>
      <c r="C2787" t="s">
        <v>4417</v>
      </c>
      <c r="D2787" t="s">
        <v>10734</v>
      </c>
      <c r="E2787" t="s">
        <v>10735</v>
      </c>
      <c r="F2787" t="s">
        <v>8958</v>
      </c>
      <c r="G2787">
        <v>0.98599999999999999</v>
      </c>
      <c r="H2787">
        <v>0.90900000000000003</v>
      </c>
      <c r="I2787">
        <v>0.72699999999999998</v>
      </c>
      <c r="J2787">
        <v>0.98599999999999999</v>
      </c>
      <c r="K2787" t="s">
        <v>7</v>
      </c>
      <c r="L2787">
        <v>0.94814200000000004</v>
      </c>
      <c r="M2787">
        <v>0.94924799999999998</v>
      </c>
    </row>
    <row r="2788" spans="1:13" ht="15" x14ac:dyDescent="0.3">
      <c r="A2788" s="1"/>
      <c r="B2788" t="s">
        <v>15</v>
      </c>
      <c r="C2788" t="s">
        <v>1670</v>
      </c>
      <c r="D2788">
        <v>1891</v>
      </c>
      <c r="E2788" t="s">
        <v>1671</v>
      </c>
      <c r="F2788">
        <v>1891</v>
      </c>
      <c r="G2788">
        <v>0.98599999999999999</v>
      </c>
      <c r="H2788">
        <v>0.66700000000000004</v>
      </c>
      <c r="I2788">
        <v>0.66700000000000004</v>
      </c>
      <c r="J2788">
        <v>0.98599999999999999</v>
      </c>
      <c r="K2788" t="s">
        <v>7</v>
      </c>
      <c r="L2788">
        <v>0.77867299999999995</v>
      </c>
      <c r="M2788">
        <v>0.78962699999999997</v>
      </c>
    </row>
    <row r="2789" spans="1:13" ht="15" x14ac:dyDescent="0.3">
      <c r="A2789" s="1"/>
      <c r="B2789" t="s">
        <v>15</v>
      </c>
      <c r="C2789" t="s">
        <v>1350</v>
      </c>
      <c r="D2789" t="s">
        <v>1341</v>
      </c>
      <c r="E2789" s="9">
        <v>42644</v>
      </c>
      <c r="F2789" s="9">
        <v>42644</v>
      </c>
      <c r="G2789">
        <v>0.98599999999999999</v>
      </c>
      <c r="H2789">
        <v>1</v>
      </c>
      <c r="I2789">
        <v>0.4</v>
      </c>
      <c r="J2789">
        <v>0.98599999999999999</v>
      </c>
      <c r="K2789" t="s">
        <v>7</v>
      </c>
      <c r="L2789">
        <v>0.91742800000000002</v>
      </c>
      <c r="M2789">
        <v>0.90848200000000001</v>
      </c>
    </row>
    <row r="2790" spans="1:13" ht="15" x14ac:dyDescent="0.3">
      <c r="A2790" s="1" t="s">
        <v>11965</v>
      </c>
      <c r="B2790" t="s">
        <v>15</v>
      </c>
      <c r="C2790" t="s">
        <v>3381</v>
      </c>
      <c r="D2790" t="s">
        <v>10736</v>
      </c>
      <c r="E2790" t="s">
        <v>10737</v>
      </c>
      <c r="F2790" t="s">
        <v>10737</v>
      </c>
      <c r="G2790">
        <v>0.98599999999999999</v>
      </c>
      <c r="H2790">
        <v>1</v>
      </c>
      <c r="I2790">
        <v>0.4</v>
      </c>
      <c r="J2790">
        <v>0.98599999999999999</v>
      </c>
      <c r="K2790" t="s">
        <v>7</v>
      </c>
      <c r="L2790">
        <v>0.92083099999999996</v>
      </c>
      <c r="M2790">
        <v>0.91971999999999998</v>
      </c>
    </row>
    <row r="2791" spans="1:13" ht="15" x14ac:dyDescent="0.3">
      <c r="A2791" s="1"/>
      <c r="B2791" t="s">
        <v>15</v>
      </c>
      <c r="C2791" t="s">
        <v>3256</v>
      </c>
      <c r="D2791" t="s">
        <v>10741</v>
      </c>
      <c r="E2791" t="s">
        <v>6840</v>
      </c>
      <c r="F2791" t="s">
        <v>6840</v>
      </c>
      <c r="G2791">
        <v>0.98599999999999999</v>
      </c>
      <c r="H2791">
        <v>1</v>
      </c>
      <c r="I2791">
        <v>0</v>
      </c>
      <c r="J2791">
        <v>0.98599999999999999</v>
      </c>
      <c r="K2791" t="s">
        <v>7</v>
      </c>
      <c r="L2791">
        <v>0.91970700000000005</v>
      </c>
      <c r="M2791">
        <v>0.91604799999999997</v>
      </c>
    </row>
    <row r="2792" spans="1:13" ht="15" x14ac:dyDescent="0.3">
      <c r="A2792" s="1" t="s">
        <v>6731</v>
      </c>
      <c r="B2792" t="s">
        <v>15</v>
      </c>
      <c r="C2792" t="s">
        <v>3216</v>
      </c>
      <c r="D2792" t="s">
        <v>10742</v>
      </c>
      <c r="E2792" t="s">
        <v>10743</v>
      </c>
      <c r="F2792" t="s">
        <v>10744</v>
      </c>
      <c r="G2792">
        <v>0.98499999999999999</v>
      </c>
      <c r="H2792">
        <v>1</v>
      </c>
      <c r="I2792">
        <v>0.8</v>
      </c>
      <c r="J2792">
        <v>0.98499999999999999</v>
      </c>
      <c r="K2792" t="s">
        <v>7</v>
      </c>
      <c r="L2792">
        <v>0.93557800000000002</v>
      </c>
      <c r="M2792">
        <v>0.93552599999999997</v>
      </c>
    </row>
    <row r="2793" spans="1:13" ht="15" x14ac:dyDescent="0.3">
      <c r="A2793" s="1"/>
      <c r="B2793" t="s">
        <v>15</v>
      </c>
      <c r="C2793" t="s">
        <v>2268</v>
      </c>
      <c r="D2793" t="s">
        <v>2272</v>
      </c>
      <c r="E2793" t="s">
        <v>2270</v>
      </c>
      <c r="F2793" t="s">
        <v>2273</v>
      </c>
      <c r="G2793">
        <v>0.98499999999999999</v>
      </c>
      <c r="H2793">
        <v>0.66700000000000004</v>
      </c>
      <c r="I2793">
        <v>0.66700000000000004</v>
      </c>
      <c r="J2793">
        <v>0.98499999999999999</v>
      </c>
      <c r="K2793" t="s">
        <v>7</v>
      </c>
      <c r="L2793">
        <v>0.87798299999999996</v>
      </c>
      <c r="M2793">
        <v>0.873027</v>
      </c>
    </row>
    <row r="2794" spans="1:13" ht="15" x14ac:dyDescent="0.3">
      <c r="A2794" s="1"/>
      <c r="B2794" t="s">
        <v>15</v>
      </c>
      <c r="C2794" t="s">
        <v>3684</v>
      </c>
      <c r="D2794" t="s">
        <v>11655</v>
      </c>
      <c r="E2794" t="s">
        <v>11335</v>
      </c>
      <c r="F2794" t="s">
        <v>11656</v>
      </c>
      <c r="G2794">
        <v>0.98499999999999999</v>
      </c>
      <c r="H2794">
        <v>0.83299999999999996</v>
      </c>
      <c r="I2794">
        <v>0.66700000000000004</v>
      </c>
      <c r="J2794">
        <v>0.98499999999999999</v>
      </c>
      <c r="K2794" t="s">
        <v>7</v>
      </c>
      <c r="L2794">
        <v>0.93729799999999996</v>
      </c>
      <c r="M2794">
        <v>0.93982699999999997</v>
      </c>
    </row>
    <row r="2795" spans="1:13" ht="15" x14ac:dyDescent="0.3">
      <c r="A2795" s="1"/>
      <c r="B2795" t="s">
        <v>15</v>
      </c>
      <c r="C2795" t="s">
        <v>517</v>
      </c>
      <c r="D2795" t="s">
        <v>518</v>
      </c>
      <c r="E2795" t="s">
        <v>519</v>
      </c>
      <c r="F2795" t="s">
        <v>519</v>
      </c>
      <c r="G2795">
        <v>0.98499999999999999</v>
      </c>
      <c r="H2795">
        <v>1</v>
      </c>
      <c r="I2795">
        <v>0.5</v>
      </c>
      <c r="J2795">
        <v>0.98499999999999999</v>
      </c>
      <c r="K2795" t="s">
        <v>7</v>
      </c>
      <c r="L2795">
        <v>0.98342099999999999</v>
      </c>
      <c r="M2795">
        <v>0.98065599999999997</v>
      </c>
    </row>
    <row r="2796" spans="1:13" ht="15" x14ac:dyDescent="0.3">
      <c r="A2796" s="1" t="s">
        <v>11966</v>
      </c>
      <c r="B2796" t="s">
        <v>15</v>
      </c>
      <c r="C2796" t="s">
        <v>4720</v>
      </c>
      <c r="D2796" t="s">
        <v>9572</v>
      </c>
      <c r="E2796" t="s">
        <v>11494</v>
      </c>
      <c r="F2796" t="s">
        <v>9573</v>
      </c>
      <c r="G2796">
        <v>0.98499999999999999</v>
      </c>
      <c r="H2796">
        <v>0.5</v>
      </c>
      <c r="I2796">
        <v>0.5</v>
      </c>
      <c r="J2796">
        <v>0.98499999999999999</v>
      </c>
      <c r="K2796" t="s">
        <v>7</v>
      </c>
      <c r="L2796">
        <v>0.84565999999999997</v>
      </c>
      <c r="M2796">
        <v>0.83264800000000005</v>
      </c>
    </row>
    <row r="2797" spans="1:13" ht="15" x14ac:dyDescent="0.3">
      <c r="A2797" s="1"/>
      <c r="B2797" t="s">
        <v>15</v>
      </c>
      <c r="C2797" t="s">
        <v>284</v>
      </c>
      <c r="D2797" t="s">
        <v>285</v>
      </c>
      <c r="E2797" t="s">
        <v>286</v>
      </c>
      <c r="F2797" t="s">
        <v>286</v>
      </c>
      <c r="G2797">
        <v>0.98499999999999999</v>
      </c>
      <c r="H2797">
        <v>1</v>
      </c>
      <c r="I2797">
        <v>0</v>
      </c>
      <c r="J2797">
        <v>0.98499999999999999</v>
      </c>
      <c r="K2797" t="s">
        <v>7</v>
      </c>
      <c r="L2797">
        <v>0.86660899999999996</v>
      </c>
      <c r="M2797">
        <v>0.86023099999999997</v>
      </c>
    </row>
    <row r="2798" spans="1:13" ht="15" x14ac:dyDescent="0.3">
      <c r="A2798" s="1"/>
      <c r="B2798" t="s">
        <v>15</v>
      </c>
      <c r="C2798" t="s">
        <v>4299</v>
      </c>
      <c r="D2798" t="s">
        <v>10746</v>
      </c>
      <c r="E2798" t="s">
        <v>10747</v>
      </c>
      <c r="F2798" t="s">
        <v>10748</v>
      </c>
      <c r="G2798">
        <v>0.98399999999999999</v>
      </c>
      <c r="H2798">
        <v>0.85699999999999998</v>
      </c>
      <c r="I2798">
        <v>0.83299999999999996</v>
      </c>
      <c r="J2798">
        <v>0.98399999999999999</v>
      </c>
      <c r="K2798" t="s">
        <v>7</v>
      </c>
      <c r="L2798">
        <v>0.94483899999999998</v>
      </c>
      <c r="M2798">
        <v>0.94740100000000005</v>
      </c>
    </row>
    <row r="2799" spans="1:13" ht="15" x14ac:dyDescent="0.3">
      <c r="A2799" s="1"/>
      <c r="B2799" t="s">
        <v>15</v>
      </c>
      <c r="C2799" t="s">
        <v>4962</v>
      </c>
      <c r="D2799" t="s">
        <v>10749</v>
      </c>
      <c r="E2799" t="s">
        <v>10750</v>
      </c>
      <c r="F2799" t="s">
        <v>10050</v>
      </c>
      <c r="G2799">
        <v>0.98399999999999999</v>
      </c>
      <c r="H2799">
        <v>0.8</v>
      </c>
      <c r="I2799">
        <v>0.72699999999999998</v>
      </c>
      <c r="J2799">
        <v>0.98399999999999999</v>
      </c>
      <c r="K2799" t="s">
        <v>7</v>
      </c>
      <c r="L2799">
        <v>0.94945500000000005</v>
      </c>
      <c r="M2799">
        <v>0.94966300000000003</v>
      </c>
    </row>
    <row r="2800" spans="1:13" ht="15" x14ac:dyDescent="0.3">
      <c r="A2800" s="1" t="s">
        <v>11967</v>
      </c>
      <c r="B2800" t="s">
        <v>15</v>
      </c>
      <c r="C2800" t="s">
        <v>5145</v>
      </c>
      <c r="D2800" t="s">
        <v>10396</v>
      </c>
      <c r="E2800" t="s">
        <v>10397</v>
      </c>
      <c r="F2800" t="s">
        <v>10397</v>
      </c>
      <c r="G2800">
        <v>0.98399999999999999</v>
      </c>
      <c r="H2800">
        <v>1</v>
      </c>
      <c r="I2800">
        <v>0.66700000000000004</v>
      </c>
      <c r="J2800">
        <v>0.98399999999999999</v>
      </c>
      <c r="K2800" t="s">
        <v>7</v>
      </c>
      <c r="L2800">
        <v>0.91756599999999999</v>
      </c>
      <c r="M2800">
        <v>0.91709799999999997</v>
      </c>
    </row>
    <row r="2801" spans="1:13" ht="15" x14ac:dyDescent="0.3">
      <c r="A2801" s="1"/>
      <c r="B2801" t="s">
        <v>15</v>
      </c>
      <c r="C2801" t="s">
        <v>4248</v>
      </c>
      <c r="D2801" t="s">
        <v>11658</v>
      </c>
      <c r="E2801" t="s">
        <v>10599</v>
      </c>
      <c r="F2801" t="s">
        <v>10599</v>
      </c>
      <c r="G2801">
        <v>0.98399999999999999</v>
      </c>
      <c r="H2801">
        <v>1</v>
      </c>
      <c r="I2801">
        <v>0</v>
      </c>
      <c r="J2801">
        <v>0.98399999999999999</v>
      </c>
      <c r="K2801" t="s">
        <v>7</v>
      </c>
      <c r="L2801">
        <v>0.90467299999999995</v>
      </c>
      <c r="M2801">
        <v>0.89827299999999999</v>
      </c>
    </row>
    <row r="2802" spans="1:13" ht="15" x14ac:dyDescent="0.3">
      <c r="A2802" s="1"/>
      <c r="B2802" t="s">
        <v>15</v>
      </c>
      <c r="C2802" t="s">
        <v>2101</v>
      </c>
      <c r="D2802" t="s">
        <v>2111</v>
      </c>
      <c r="E2802" t="s">
        <v>2103</v>
      </c>
      <c r="F2802" t="s">
        <v>2112</v>
      </c>
      <c r="G2802">
        <v>0.98299999999999998</v>
      </c>
      <c r="H2802">
        <v>0.8</v>
      </c>
      <c r="I2802">
        <v>0.85699999999999998</v>
      </c>
      <c r="J2802">
        <v>0.98299999999999998</v>
      </c>
      <c r="K2802" t="s">
        <v>7</v>
      </c>
      <c r="L2802">
        <v>0.95128999999999997</v>
      </c>
      <c r="M2802">
        <v>0.95055199999999995</v>
      </c>
    </row>
    <row r="2803" spans="1:13" ht="15" x14ac:dyDescent="0.3">
      <c r="A2803" s="1"/>
      <c r="B2803" t="s">
        <v>15</v>
      </c>
      <c r="C2803" t="s">
        <v>3868</v>
      </c>
      <c r="D2803" t="s">
        <v>10751</v>
      </c>
      <c r="E2803" t="s">
        <v>7959</v>
      </c>
      <c r="F2803" t="s">
        <v>7959</v>
      </c>
      <c r="G2803">
        <v>0.98299999999999998</v>
      </c>
      <c r="H2803">
        <v>1</v>
      </c>
      <c r="I2803">
        <v>0.8</v>
      </c>
      <c r="J2803">
        <v>0.98299999999999998</v>
      </c>
      <c r="K2803" t="s">
        <v>7</v>
      </c>
      <c r="L2803">
        <v>0.96345400000000003</v>
      </c>
      <c r="M2803">
        <v>0.96099100000000004</v>
      </c>
    </row>
    <row r="2804" spans="1:13" ht="15" x14ac:dyDescent="0.3">
      <c r="A2804" s="1"/>
      <c r="B2804" t="s">
        <v>15</v>
      </c>
      <c r="C2804" t="s">
        <v>4503</v>
      </c>
      <c r="D2804" t="s">
        <v>11659</v>
      </c>
      <c r="E2804" t="s">
        <v>11463</v>
      </c>
      <c r="F2804" t="s">
        <v>11660</v>
      </c>
      <c r="G2804">
        <v>0.98299999999999998</v>
      </c>
      <c r="H2804">
        <v>0.8</v>
      </c>
      <c r="I2804">
        <v>0.8</v>
      </c>
      <c r="J2804">
        <v>0.98299999999999998</v>
      </c>
      <c r="K2804" t="s">
        <v>7</v>
      </c>
      <c r="L2804">
        <v>0.91568799999999995</v>
      </c>
      <c r="M2804">
        <v>0.91012599999999999</v>
      </c>
    </row>
    <row r="2805" spans="1:13" ht="15" x14ac:dyDescent="0.3">
      <c r="A2805" s="1"/>
      <c r="B2805" t="s">
        <v>15</v>
      </c>
      <c r="C2805" t="s">
        <v>3587</v>
      </c>
      <c r="D2805" t="s">
        <v>10752</v>
      </c>
      <c r="E2805" t="s">
        <v>10753</v>
      </c>
      <c r="F2805" t="s">
        <v>10753</v>
      </c>
      <c r="G2805">
        <v>0.98299999999999998</v>
      </c>
      <c r="H2805">
        <v>1</v>
      </c>
      <c r="I2805">
        <v>0.66700000000000004</v>
      </c>
      <c r="J2805">
        <v>0.98299999999999998</v>
      </c>
      <c r="K2805" t="s">
        <v>7</v>
      </c>
      <c r="L2805">
        <v>0.92086299999999999</v>
      </c>
      <c r="M2805">
        <v>0.91799200000000003</v>
      </c>
    </row>
    <row r="2806" spans="1:13" ht="15" x14ac:dyDescent="0.3">
      <c r="A2806" s="1"/>
      <c r="B2806" t="s">
        <v>15</v>
      </c>
      <c r="C2806" t="s">
        <v>4047</v>
      </c>
      <c r="D2806" t="s">
        <v>11661</v>
      </c>
      <c r="E2806" t="s">
        <v>10756</v>
      </c>
      <c r="F2806" t="s">
        <v>11662</v>
      </c>
      <c r="G2806">
        <v>0.98299999999999998</v>
      </c>
      <c r="H2806">
        <v>0.92300000000000004</v>
      </c>
      <c r="I2806">
        <v>0.66700000000000004</v>
      </c>
      <c r="J2806">
        <v>0.98299999999999998</v>
      </c>
      <c r="K2806" t="s">
        <v>7</v>
      </c>
      <c r="L2806">
        <v>0.91318200000000005</v>
      </c>
      <c r="M2806">
        <v>0.90683199999999997</v>
      </c>
    </row>
    <row r="2807" spans="1:13" ht="15" x14ac:dyDescent="0.3">
      <c r="A2807" s="1"/>
      <c r="B2807" t="s">
        <v>15</v>
      </c>
      <c r="C2807" t="s">
        <v>4020</v>
      </c>
      <c r="D2807" t="s">
        <v>8263</v>
      </c>
      <c r="E2807" t="s">
        <v>10754</v>
      </c>
      <c r="F2807" t="s">
        <v>10754</v>
      </c>
      <c r="G2807">
        <v>0.98299999999999998</v>
      </c>
      <c r="H2807">
        <v>1</v>
      </c>
      <c r="I2807">
        <v>0.625</v>
      </c>
      <c r="J2807">
        <v>0.98299999999999998</v>
      </c>
      <c r="K2807" t="s">
        <v>7</v>
      </c>
      <c r="L2807">
        <v>0.91226399999999996</v>
      </c>
      <c r="M2807">
        <v>0.90428299999999995</v>
      </c>
    </row>
    <row r="2808" spans="1:13" ht="15" x14ac:dyDescent="0.3">
      <c r="A2808" s="1"/>
      <c r="B2808" t="s">
        <v>15</v>
      </c>
      <c r="C2808" t="s">
        <v>4867</v>
      </c>
      <c r="D2808" t="s">
        <v>11968</v>
      </c>
      <c r="E2808" t="s">
        <v>9871</v>
      </c>
      <c r="F2808" t="s">
        <v>9871</v>
      </c>
      <c r="G2808">
        <v>0.98299999999999998</v>
      </c>
      <c r="H2808">
        <v>0.8</v>
      </c>
      <c r="I2808">
        <v>0.6</v>
      </c>
      <c r="J2808">
        <v>0.98299999999999998</v>
      </c>
      <c r="K2808" t="s">
        <v>7</v>
      </c>
      <c r="L2808">
        <v>0.93337599999999998</v>
      </c>
      <c r="M2808">
        <v>0.92928599999999995</v>
      </c>
    </row>
    <row r="2809" spans="1:13" ht="15" x14ac:dyDescent="0.3">
      <c r="A2809" s="1"/>
      <c r="B2809" t="s">
        <v>15</v>
      </c>
      <c r="C2809" t="s">
        <v>1839</v>
      </c>
      <c r="D2809" t="s">
        <v>1843</v>
      </c>
      <c r="E2809" t="s">
        <v>1841</v>
      </c>
      <c r="F2809" t="s">
        <v>1841</v>
      </c>
      <c r="G2809">
        <v>0.98299999999999998</v>
      </c>
      <c r="H2809">
        <v>1</v>
      </c>
      <c r="I2809">
        <v>0.182</v>
      </c>
      <c r="J2809">
        <v>0.98299999999999998</v>
      </c>
      <c r="K2809" t="s">
        <v>7</v>
      </c>
      <c r="L2809">
        <v>0.85605600000000004</v>
      </c>
      <c r="M2809">
        <v>0.84614999999999996</v>
      </c>
    </row>
    <row r="2810" spans="1:13" ht="15" x14ac:dyDescent="0.3">
      <c r="A2810" s="1"/>
      <c r="B2810" t="s">
        <v>15</v>
      </c>
      <c r="C2810" t="s">
        <v>1464</v>
      </c>
      <c r="D2810" t="s">
        <v>1454</v>
      </c>
      <c r="E2810" t="s">
        <v>1466</v>
      </c>
      <c r="F2810" t="s">
        <v>1456</v>
      </c>
      <c r="G2810">
        <v>0.98299999999999998</v>
      </c>
      <c r="H2810">
        <v>0.8</v>
      </c>
      <c r="I2810">
        <v>0.13300000000000001</v>
      </c>
      <c r="J2810">
        <v>0.98299999999999998</v>
      </c>
      <c r="K2810" t="s">
        <v>7</v>
      </c>
      <c r="L2810">
        <v>0.86724000000000001</v>
      </c>
      <c r="M2810">
        <v>0.85338199999999997</v>
      </c>
    </row>
    <row r="2811" spans="1:13" ht="15" x14ac:dyDescent="0.3">
      <c r="A2811" s="1"/>
      <c r="B2811" t="s">
        <v>15</v>
      </c>
      <c r="C2811" t="s">
        <v>1533</v>
      </c>
      <c r="D2811" t="s">
        <v>1534</v>
      </c>
      <c r="E2811" t="s">
        <v>1535</v>
      </c>
      <c r="F2811" t="s">
        <v>1536</v>
      </c>
      <c r="G2811">
        <v>0.98299999999999998</v>
      </c>
      <c r="H2811">
        <v>1</v>
      </c>
      <c r="I2811">
        <v>0</v>
      </c>
      <c r="J2811">
        <v>0.98299999999999998</v>
      </c>
      <c r="K2811" t="s">
        <v>7</v>
      </c>
      <c r="L2811">
        <v>0.91214700000000004</v>
      </c>
      <c r="M2811">
        <v>0.90825699999999998</v>
      </c>
    </row>
    <row r="2812" spans="1:13" ht="15" x14ac:dyDescent="0.3">
      <c r="A2812" s="1"/>
      <c r="B2812" t="s">
        <v>15</v>
      </c>
      <c r="C2812" t="s">
        <v>3458</v>
      </c>
      <c r="D2812" t="s">
        <v>10757</v>
      </c>
      <c r="E2812" t="s">
        <v>10758</v>
      </c>
      <c r="F2812" t="s">
        <v>10758</v>
      </c>
      <c r="G2812">
        <v>0.98299999999999998</v>
      </c>
      <c r="H2812">
        <v>1</v>
      </c>
      <c r="I2812">
        <v>0</v>
      </c>
      <c r="J2812">
        <v>0.98299999999999998</v>
      </c>
      <c r="K2812" t="s">
        <v>7</v>
      </c>
      <c r="L2812">
        <v>0.94200200000000001</v>
      </c>
      <c r="M2812">
        <v>0.93536900000000001</v>
      </c>
    </row>
    <row r="2813" spans="1:13" ht="15" x14ac:dyDescent="0.3">
      <c r="A2813" s="1"/>
      <c r="B2813" t="s">
        <v>15</v>
      </c>
      <c r="C2813" t="s">
        <v>3889</v>
      </c>
      <c r="D2813" t="s">
        <v>10759</v>
      </c>
      <c r="E2813" t="s">
        <v>10760</v>
      </c>
      <c r="F2813" t="s">
        <v>7990</v>
      </c>
      <c r="G2813">
        <v>0.98299999999999998</v>
      </c>
      <c r="H2813">
        <v>1</v>
      </c>
      <c r="I2813">
        <v>0</v>
      </c>
      <c r="J2813">
        <v>0.98299999999999998</v>
      </c>
      <c r="K2813" t="s">
        <v>7</v>
      </c>
      <c r="L2813">
        <v>0.89739899999999995</v>
      </c>
      <c r="M2813">
        <v>0.89624899999999996</v>
      </c>
    </row>
    <row r="2814" spans="1:13" ht="15" x14ac:dyDescent="0.3">
      <c r="A2814" s="1"/>
      <c r="B2814" t="s">
        <v>15</v>
      </c>
      <c r="C2814" t="s">
        <v>4983</v>
      </c>
      <c r="D2814" t="s">
        <v>10761</v>
      </c>
      <c r="E2814" t="s">
        <v>10097</v>
      </c>
      <c r="F2814" t="s">
        <v>10097</v>
      </c>
      <c r="G2814">
        <v>0.98299999999999998</v>
      </c>
      <c r="H2814">
        <v>1</v>
      </c>
      <c r="I2814">
        <v>0</v>
      </c>
      <c r="J2814">
        <v>0.98299999999999998</v>
      </c>
      <c r="K2814" t="s">
        <v>7</v>
      </c>
      <c r="L2814">
        <v>0.95886000000000005</v>
      </c>
      <c r="M2814">
        <v>0.95249399999999995</v>
      </c>
    </row>
    <row r="2815" spans="1:13" ht="15" x14ac:dyDescent="0.3">
      <c r="A2815" s="1"/>
      <c r="B2815" t="s">
        <v>15</v>
      </c>
      <c r="C2815" t="s">
        <v>5023</v>
      </c>
      <c r="D2815" t="s">
        <v>10762</v>
      </c>
      <c r="E2815" t="s">
        <v>10192</v>
      </c>
      <c r="F2815" t="s">
        <v>10193</v>
      </c>
      <c r="G2815">
        <v>0.98299999999999998</v>
      </c>
      <c r="H2815">
        <v>1</v>
      </c>
      <c r="I2815">
        <v>0</v>
      </c>
      <c r="J2815">
        <v>0.98299999999999998</v>
      </c>
      <c r="K2815" t="s">
        <v>7</v>
      </c>
      <c r="L2815">
        <v>0.95313999999999999</v>
      </c>
      <c r="M2815">
        <v>0.94898300000000002</v>
      </c>
    </row>
    <row r="2816" spans="1:13" ht="15" x14ac:dyDescent="0.3">
      <c r="A2816" s="1"/>
      <c r="B2816" t="s">
        <v>15</v>
      </c>
      <c r="C2816" t="s">
        <v>2072</v>
      </c>
      <c r="D2816">
        <v>1992</v>
      </c>
      <c r="E2816" t="s">
        <v>2073</v>
      </c>
      <c r="F2816">
        <v>1992</v>
      </c>
      <c r="G2816">
        <v>0.98199999999999998</v>
      </c>
      <c r="H2816">
        <v>0.66700000000000004</v>
      </c>
      <c r="I2816">
        <v>0.66700000000000004</v>
      </c>
      <c r="J2816">
        <v>0.98199999999999998</v>
      </c>
      <c r="K2816" t="s">
        <v>7</v>
      </c>
      <c r="L2816">
        <v>0.75909099999999996</v>
      </c>
      <c r="M2816">
        <v>0.76643399999999995</v>
      </c>
    </row>
    <row r="2817" spans="1:13" ht="15" x14ac:dyDescent="0.3">
      <c r="A2817" s="1"/>
      <c r="B2817" t="s">
        <v>15</v>
      </c>
      <c r="C2817" t="s">
        <v>3838</v>
      </c>
      <c r="D2817" t="s">
        <v>7920</v>
      </c>
      <c r="E2817" t="s">
        <v>7922</v>
      </c>
      <c r="F2817" t="s">
        <v>7922</v>
      </c>
      <c r="G2817">
        <v>0.98199999999999998</v>
      </c>
      <c r="H2817">
        <v>1</v>
      </c>
      <c r="I2817">
        <v>0.66700000000000004</v>
      </c>
      <c r="J2817">
        <v>0.98199999999999998</v>
      </c>
      <c r="K2817" t="s">
        <v>7</v>
      </c>
      <c r="L2817">
        <v>0.91039400000000004</v>
      </c>
      <c r="M2817">
        <v>0.90806600000000004</v>
      </c>
    </row>
    <row r="2818" spans="1:13" ht="15" x14ac:dyDescent="0.3">
      <c r="A2818" s="1" t="s">
        <v>11969</v>
      </c>
      <c r="B2818" t="s">
        <v>15</v>
      </c>
      <c r="C2818" t="s">
        <v>4384</v>
      </c>
      <c r="D2818" t="s">
        <v>11970</v>
      </c>
      <c r="E2818" t="s">
        <v>11250</v>
      </c>
      <c r="F2818" t="s">
        <v>11971</v>
      </c>
      <c r="G2818">
        <v>0.98199999999999998</v>
      </c>
      <c r="H2818">
        <v>0.81499999999999995</v>
      </c>
      <c r="I2818">
        <v>0.66700000000000004</v>
      </c>
      <c r="J2818">
        <v>0.98199999999999998</v>
      </c>
      <c r="K2818" t="s">
        <v>7</v>
      </c>
      <c r="L2818">
        <v>0.88041199999999997</v>
      </c>
      <c r="M2818">
        <v>0.87252399999999997</v>
      </c>
    </row>
    <row r="2819" spans="1:13" ht="15" x14ac:dyDescent="0.3">
      <c r="A2819" s="1"/>
      <c r="B2819" t="s">
        <v>15</v>
      </c>
      <c r="C2819" t="s">
        <v>480</v>
      </c>
      <c r="D2819" t="s">
        <v>481</v>
      </c>
      <c r="E2819" t="s">
        <v>482</v>
      </c>
      <c r="F2819" t="s">
        <v>482</v>
      </c>
      <c r="G2819">
        <v>0.98199999999999998</v>
      </c>
      <c r="H2819">
        <v>1</v>
      </c>
      <c r="I2819">
        <v>0.5</v>
      </c>
      <c r="J2819">
        <v>0.98199999999999998</v>
      </c>
      <c r="K2819" t="s">
        <v>7</v>
      </c>
      <c r="L2819">
        <v>0.93102799999999997</v>
      </c>
      <c r="M2819">
        <v>0.92538900000000002</v>
      </c>
    </row>
    <row r="2820" spans="1:13" ht="15" x14ac:dyDescent="0.3">
      <c r="A2820" s="1" t="s">
        <v>11972</v>
      </c>
      <c r="B2820" t="s">
        <v>15</v>
      </c>
      <c r="C2820" t="s">
        <v>4013</v>
      </c>
      <c r="D2820" t="s">
        <v>10763</v>
      </c>
      <c r="E2820" t="s">
        <v>8253</v>
      </c>
      <c r="F2820" t="s">
        <v>10764</v>
      </c>
      <c r="G2820">
        <v>0.98199999999999998</v>
      </c>
      <c r="H2820">
        <v>0.85699999999999998</v>
      </c>
      <c r="I2820">
        <v>0.5</v>
      </c>
      <c r="J2820">
        <v>0.98199999999999998</v>
      </c>
      <c r="K2820" t="s">
        <v>7</v>
      </c>
      <c r="L2820">
        <v>0.96206700000000001</v>
      </c>
      <c r="M2820">
        <v>0.95661499999999999</v>
      </c>
    </row>
    <row r="2821" spans="1:13" ht="15" x14ac:dyDescent="0.3">
      <c r="A2821" s="1"/>
      <c r="B2821" t="s">
        <v>15</v>
      </c>
      <c r="C2821" t="s">
        <v>754</v>
      </c>
      <c r="D2821" t="s">
        <v>758</v>
      </c>
      <c r="E2821" t="s">
        <v>756</v>
      </c>
      <c r="F2821" t="s">
        <v>756</v>
      </c>
      <c r="G2821">
        <v>0.98199999999999998</v>
      </c>
      <c r="H2821">
        <v>1</v>
      </c>
      <c r="I2821">
        <v>0.4</v>
      </c>
      <c r="J2821">
        <v>0.98199999999999998</v>
      </c>
      <c r="K2821" t="s">
        <v>7</v>
      </c>
      <c r="L2821">
        <v>0.90572299999999994</v>
      </c>
      <c r="M2821">
        <v>0.89923699999999995</v>
      </c>
    </row>
    <row r="2822" spans="1:13" ht="15" x14ac:dyDescent="0.3">
      <c r="A2822" s="1" t="s">
        <v>11973</v>
      </c>
      <c r="B2822" t="s">
        <v>15</v>
      </c>
      <c r="C2822" t="s">
        <v>3844</v>
      </c>
      <c r="D2822" t="s">
        <v>10765</v>
      </c>
      <c r="E2822" t="s">
        <v>10766</v>
      </c>
      <c r="F2822" t="s">
        <v>10766</v>
      </c>
      <c r="G2822">
        <v>0.98099999999999998</v>
      </c>
      <c r="H2822">
        <v>1</v>
      </c>
      <c r="I2822">
        <v>0.66700000000000004</v>
      </c>
      <c r="J2822">
        <v>0.98099999999999998</v>
      </c>
      <c r="K2822" t="s">
        <v>7</v>
      </c>
      <c r="L2822">
        <v>0.93650599999999995</v>
      </c>
      <c r="M2822">
        <v>0.92965600000000004</v>
      </c>
    </row>
    <row r="2823" spans="1:13" ht="15" x14ac:dyDescent="0.3">
      <c r="A2823" s="1"/>
      <c r="B2823" t="s">
        <v>15</v>
      </c>
      <c r="C2823" t="s">
        <v>4056</v>
      </c>
      <c r="D2823" t="s">
        <v>8348</v>
      </c>
      <c r="E2823" t="s">
        <v>10767</v>
      </c>
      <c r="F2823" t="s">
        <v>10768</v>
      </c>
      <c r="G2823">
        <v>0.98099999999999998</v>
      </c>
      <c r="H2823">
        <v>0.83299999999999996</v>
      </c>
      <c r="I2823">
        <v>0.66700000000000004</v>
      </c>
      <c r="J2823">
        <v>0.98099999999999998</v>
      </c>
      <c r="K2823" t="s">
        <v>7</v>
      </c>
      <c r="L2823">
        <v>0.86629900000000004</v>
      </c>
      <c r="M2823">
        <v>0.88075000000000003</v>
      </c>
    </row>
    <row r="2824" spans="1:13" ht="15" x14ac:dyDescent="0.3">
      <c r="A2824" s="1"/>
      <c r="B2824" t="s">
        <v>15</v>
      </c>
      <c r="C2824" t="s">
        <v>2306</v>
      </c>
      <c r="D2824" t="s">
        <v>2307</v>
      </c>
      <c r="E2824" t="s">
        <v>2308</v>
      </c>
      <c r="F2824" t="s">
        <v>2309</v>
      </c>
      <c r="G2824">
        <v>0.98099999999999998</v>
      </c>
      <c r="H2824">
        <v>1</v>
      </c>
      <c r="I2824">
        <v>0</v>
      </c>
      <c r="J2824">
        <v>0.98099999999999998</v>
      </c>
      <c r="K2824" t="s">
        <v>7</v>
      </c>
      <c r="L2824">
        <v>0.94109399999999999</v>
      </c>
      <c r="M2824">
        <v>0.93481099999999995</v>
      </c>
    </row>
    <row r="2825" spans="1:13" ht="15" x14ac:dyDescent="0.3">
      <c r="A2825" s="1"/>
      <c r="B2825" t="s">
        <v>15</v>
      </c>
      <c r="C2825" t="s">
        <v>5155</v>
      </c>
      <c r="D2825" t="s">
        <v>10769</v>
      </c>
      <c r="E2825" t="s">
        <v>10415</v>
      </c>
      <c r="F2825" t="s">
        <v>10415</v>
      </c>
      <c r="G2825">
        <v>0.98099999999999998</v>
      </c>
      <c r="H2825">
        <v>1</v>
      </c>
      <c r="I2825">
        <v>0</v>
      </c>
      <c r="J2825">
        <v>0.98099999999999998</v>
      </c>
      <c r="K2825" t="s">
        <v>7</v>
      </c>
      <c r="L2825">
        <v>0.95685500000000001</v>
      </c>
      <c r="M2825">
        <v>0.94876700000000003</v>
      </c>
    </row>
    <row r="2826" spans="1:13" ht="15" x14ac:dyDescent="0.3">
      <c r="A2826" s="1"/>
      <c r="B2826" t="s">
        <v>15</v>
      </c>
      <c r="C2826" t="s">
        <v>2052</v>
      </c>
      <c r="D2826">
        <v>1985</v>
      </c>
      <c r="E2826" t="s">
        <v>2053</v>
      </c>
      <c r="F2826">
        <v>1985</v>
      </c>
      <c r="G2826">
        <v>0.98</v>
      </c>
      <c r="H2826">
        <v>0.66700000000000004</v>
      </c>
      <c r="I2826">
        <v>0.66700000000000004</v>
      </c>
      <c r="J2826">
        <v>0.98</v>
      </c>
      <c r="K2826" t="s">
        <v>7</v>
      </c>
      <c r="L2826">
        <v>0.77479200000000004</v>
      </c>
      <c r="M2826">
        <v>0.78208100000000003</v>
      </c>
    </row>
    <row r="2827" spans="1:13" ht="15" x14ac:dyDescent="0.3">
      <c r="A2827" s="1"/>
      <c r="B2827" t="s">
        <v>15</v>
      </c>
      <c r="C2827" t="s">
        <v>2075</v>
      </c>
      <c r="D2827">
        <v>1986</v>
      </c>
      <c r="E2827" t="s">
        <v>2076</v>
      </c>
      <c r="F2827">
        <v>1986</v>
      </c>
      <c r="G2827">
        <v>0.98</v>
      </c>
      <c r="H2827">
        <v>0.66700000000000004</v>
      </c>
      <c r="I2827">
        <v>0.66700000000000004</v>
      </c>
      <c r="J2827">
        <v>0.98</v>
      </c>
      <c r="K2827" t="s">
        <v>7</v>
      </c>
      <c r="L2827">
        <v>0.76634999999999998</v>
      </c>
      <c r="M2827">
        <v>0.77445900000000001</v>
      </c>
    </row>
    <row r="2828" spans="1:13" ht="15" x14ac:dyDescent="0.3">
      <c r="A2828" s="1"/>
      <c r="B2828" t="s">
        <v>15</v>
      </c>
      <c r="C2828" t="s">
        <v>3681</v>
      </c>
      <c r="D2828" t="s">
        <v>10770</v>
      </c>
      <c r="E2828" t="s">
        <v>7627</v>
      </c>
      <c r="F2828" t="s">
        <v>10771</v>
      </c>
      <c r="G2828">
        <v>0.98</v>
      </c>
      <c r="H2828">
        <v>0</v>
      </c>
      <c r="I2828">
        <v>0.66700000000000004</v>
      </c>
      <c r="J2828">
        <v>0.98</v>
      </c>
      <c r="K2828" t="s">
        <v>7</v>
      </c>
      <c r="L2828">
        <v>0.90555300000000005</v>
      </c>
      <c r="M2828">
        <v>0.90414399999999995</v>
      </c>
    </row>
    <row r="2829" spans="1:13" ht="15" x14ac:dyDescent="0.3">
      <c r="A2829" s="1"/>
      <c r="B2829" t="s">
        <v>15</v>
      </c>
      <c r="C2829" t="s">
        <v>5105</v>
      </c>
      <c r="D2829" t="s">
        <v>10772</v>
      </c>
      <c r="E2829" t="s">
        <v>10330</v>
      </c>
      <c r="F2829" t="s">
        <v>10330</v>
      </c>
      <c r="G2829">
        <v>0.98</v>
      </c>
      <c r="H2829">
        <v>1</v>
      </c>
      <c r="I2829">
        <v>0.5</v>
      </c>
      <c r="J2829">
        <v>0.98</v>
      </c>
      <c r="K2829" t="s">
        <v>7</v>
      </c>
      <c r="L2829">
        <v>0.89065799999999995</v>
      </c>
      <c r="M2829">
        <v>0.89642200000000005</v>
      </c>
    </row>
    <row r="2830" spans="1:13" ht="15" x14ac:dyDescent="0.3">
      <c r="A2830" s="1"/>
      <c r="B2830" t="s">
        <v>15</v>
      </c>
      <c r="C2830" t="s">
        <v>4998</v>
      </c>
      <c r="D2830" t="s">
        <v>10126</v>
      </c>
      <c r="E2830" t="s">
        <v>10773</v>
      </c>
      <c r="F2830" t="s">
        <v>10773</v>
      </c>
      <c r="G2830">
        <v>0.98</v>
      </c>
      <c r="H2830">
        <v>1</v>
      </c>
      <c r="I2830">
        <v>0.33300000000000002</v>
      </c>
      <c r="J2830">
        <v>0.98</v>
      </c>
      <c r="K2830" t="s">
        <v>7</v>
      </c>
      <c r="L2830">
        <v>0.95040500000000006</v>
      </c>
      <c r="M2830">
        <v>0.94343500000000002</v>
      </c>
    </row>
    <row r="2831" spans="1:13" ht="15" x14ac:dyDescent="0.3">
      <c r="A2831" s="1"/>
      <c r="B2831" t="s">
        <v>15</v>
      </c>
      <c r="C2831" t="s">
        <v>3732</v>
      </c>
      <c r="D2831" t="s">
        <v>10782</v>
      </c>
      <c r="E2831" t="s">
        <v>10783</v>
      </c>
      <c r="F2831" t="s">
        <v>10783</v>
      </c>
      <c r="G2831">
        <v>0.97799999999999998</v>
      </c>
      <c r="H2831">
        <v>1</v>
      </c>
      <c r="I2831">
        <v>0.5</v>
      </c>
      <c r="J2831">
        <v>0.97799999999999998</v>
      </c>
      <c r="K2831" t="s">
        <v>7</v>
      </c>
      <c r="L2831">
        <v>0.91038699999999995</v>
      </c>
      <c r="M2831">
        <v>0.90127000000000002</v>
      </c>
    </row>
    <row r="2832" spans="1:13" ht="15" x14ac:dyDescent="0.3">
      <c r="A2832" s="1"/>
      <c r="B2832" t="s">
        <v>15</v>
      </c>
      <c r="C2832" t="s">
        <v>4010</v>
      </c>
      <c r="D2832" t="s">
        <v>10784</v>
      </c>
      <c r="E2832" t="s">
        <v>10785</v>
      </c>
      <c r="F2832" t="s">
        <v>8249</v>
      </c>
      <c r="G2832">
        <v>0.97799999999999998</v>
      </c>
      <c r="H2832">
        <v>0.66700000000000004</v>
      </c>
      <c r="I2832">
        <v>0</v>
      </c>
      <c r="J2832">
        <v>0.97799999999999998</v>
      </c>
      <c r="K2832" t="s">
        <v>7</v>
      </c>
      <c r="L2832">
        <v>0.92159999999999997</v>
      </c>
      <c r="M2832">
        <v>0.90625100000000003</v>
      </c>
    </row>
    <row r="2833" spans="1:13" ht="15" x14ac:dyDescent="0.3">
      <c r="A2833" s="1"/>
      <c r="B2833" t="s">
        <v>15</v>
      </c>
      <c r="C2833" t="s">
        <v>4829</v>
      </c>
      <c r="D2833" t="s">
        <v>9802</v>
      </c>
      <c r="E2833" t="s">
        <v>9805</v>
      </c>
      <c r="F2833" t="s">
        <v>9804</v>
      </c>
      <c r="G2833">
        <v>0.97699999999999998</v>
      </c>
      <c r="H2833">
        <v>0.85699999999999998</v>
      </c>
      <c r="I2833">
        <v>0.90900000000000003</v>
      </c>
      <c r="J2833">
        <v>0.97699999999999998</v>
      </c>
      <c r="K2833" t="s">
        <v>7</v>
      </c>
      <c r="L2833">
        <v>0.94475299999999995</v>
      </c>
      <c r="M2833">
        <v>0.93049700000000002</v>
      </c>
    </row>
    <row r="2834" spans="1:13" ht="15" x14ac:dyDescent="0.3">
      <c r="A2834" s="1"/>
      <c r="B2834" t="s">
        <v>15</v>
      </c>
      <c r="C2834" t="s">
        <v>4632</v>
      </c>
      <c r="D2834" t="s">
        <v>9354</v>
      </c>
      <c r="E2834" t="s">
        <v>9355</v>
      </c>
      <c r="F2834" t="s">
        <v>9356</v>
      </c>
      <c r="G2834">
        <v>0.97699999999999998</v>
      </c>
      <c r="H2834">
        <v>0.8</v>
      </c>
      <c r="I2834">
        <v>0.85699999999999998</v>
      </c>
      <c r="J2834">
        <v>0.97699999999999998</v>
      </c>
      <c r="K2834" t="s">
        <v>7</v>
      </c>
      <c r="L2834">
        <v>0.95053799999999999</v>
      </c>
      <c r="M2834">
        <v>0.94757800000000003</v>
      </c>
    </row>
    <row r="2835" spans="1:13" ht="15" x14ac:dyDescent="0.3">
      <c r="A2835" s="1"/>
      <c r="B2835" t="s">
        <v>15</v>
      </c>
      <c r="C2835" t="s">
        <v>1643</v>
      </c>
      <c r="D2835" t="s">
        <v>1650</v>
      </c>
      <c r="E2835" t="s">
        <v>1645</v>
      </c>
      <c r="F2835" t="s">
        <v>1651</v>
      </c>
      <c r="G2835">
        <v>0.97699999999999998</v>
      </c>
      <c r="H2835">
        <v>0.88900000000000001</v>
      </c>
      <c r="I2835">
        <v>0.72699999999999998</v>
      </c>
      <c r="J2835">
        <v>0.97699999999999998</v>
      </c>
      <c r="K2835" t="s">
        <v>7</v>
      </c>
      <c r="L2835">
        <v>0.89809000000000005</v>
      </c>
      <c r="M2835">
        <v>0.88081500000000001</v>
      </c>
    </row>
    <row r="2836" spans="1:13" ht="15" x14ac:dyDescent="0.3">
      <c r="A2836" s="1"/>
      <c r="B2836" t="s">
        <v>15</v>
      </c>
      <c r="C2836" t="s">
        <v>3833</v>
      </c>
      <c r="D2836" t="s">
        <v>7908</v>
      </c>
      <c r="E2836" t="s">
        <v>7910</v>
      </c>
      <c r="F2836" t="s">
        <v>7910</v>
      </c>
      <c r="G2836">
        <v>0.97699999999999998</v>
      </c>
      <c r="H2836">
        <v>1</v>
      </c>
      <c r="I2836">
        <v>0.66700000000000004</v>
      </c>
      <c r="J2836">
        <v>0.97699999999999998</v>
      </c>
      <c r="K2836" t="s">
        <v>7</v>
      </c>
      <c r="L2836">
        <v>0.94646300000000005</v>
      </c>
      <c r="M2836">
        <v>0.94197200000000003</v>
      </c>
    </row>
    <row r="2837" spans="1:13" ht="15" x14ac:dyDescent="0.3">
      <c r="A2837" s="1"/>
      <c r="B2837" t="s">
        <v>15</v>
      </c>
      <c r="C2837" t="s">
        <v>3725</v>
      </c>
      <c r="D2837" t="s">
        <v>10786</v>
      </c>
      <c r="E2837" t="s">
        <v>10787</v>
      </c>
      <c r="F2837" t="s">
        <v>10788</v>
      </c>
      <c r="G2837">
        <v>0.97699999999999998</v>
      </c>
      <c r="H2837">
        <v>0.5</v>
      </c>
      <c r="I2837">
        <v>0.5</v>
      </c>
      <c r="J2837">
        <v>0.97699999999999998</v>
      </c>
      <c r="K2837" t="s">
        <v>7</v>
      </c>
      <c r="L2837">
        <v>0.97880699999999998</v>
      </c>
      <c r="M2837">
        <v>0.97584499999999996</v>
      </c>
    </row>
    <row r="2838" spans="1:13" ht="15" x14ac:dyDescent="0.3">
      <c r="A2838" s="1"/>
      <c r="B2838" t="s">
        <v>15</v>
      </c>
      <c r="C2838" t="s">
        <v>3627</v>
      </c>
      <c r="D2838" t="s">
        <v>10789</v>
      </c>
      <c r="E2838" t="s">
        <v>7536</v>
      </c>
      <c r="F2838" t="s">
        <v>7536</v>
      </c>
      <c r="G2838">
        <v>0.97699999999999998</v>
      </c>
      <c r="H2838">
        <v>1</v>
      </c>
      <c r="I2838">
        <v>0.33300000000000002</v>
      </c>
      <c r="J2838">
        <v>0.97699999999999998</v>
      </c>
      <c r="K2838" t="s">
        <v>7</v>
      </c>
      <c r="L2838">
        <v>0.94584299999999999</v>
      </c>
      <c r="M2838">
        <v>0.94201000000000001</v>
      </c>
    </row>
    <row r="2839" spans="1:13" ht="15" x14ac:dyDescent="0.3">
      <c r="A2839" s="1"/>
      <c r="B2839" t="s">
        <v>15</v>
      </c>
      <c r="C2839" t="s">
        <v>3656</v>
      </c>
      <c r="D2839" t="s">
        <v>10790</v>
      </c>
      <c r="E2839" t="s">
        <v>7581</v>
      </c>
      <c r="F2839" t="s">
        <v>7582</v>
      </c>
      <c r="G2839">
        <v>0.97599999999999998</v>
      </c>
      <c r="H2839">
        <v>0.66700000000000004</v>
      </c>
      <c r="I2839">
        <v>0.75</v>
      </c>
      <c r="J2839">
        <v>0.97599999999999998</v>
      </c>
      <c r="K2839" t="s">
        <v>7</v>
      </c>
      <c r="L2839">
        <v>0.82069700000000001</v>
      </c>
      <c r="M2839">
        <v>0.82111800000000001</v>
      </c>
    </row>
    <row r="2840" spans="1:13" ht="15" x14ac:dyDescent="0.3">
      <c r="A2840" s="1"/>
      <c r="B2840" t="s">
        <v>15</v>
      </c>
      <c r="C2840" t="s">
        <v>2335</v>
      </c>
      <c r="D2840" t="s">
        <v>2336</v>
      </c>
      <c r="E2840" t="s">
        <v>2337</v>
      </c>
      <c r="F2840" t="s">
        <v>2338</v>
      </c>
      <c r="G2840">
        <v>0.97599999999999998</v>
      </c>
      <c r="H2840">
        <v>0.66700000000000004</v>
      </c>
      <c r="I2840">
        <v>0</v>
      </c>
      <c r="J2840">
        <v>0.97599999999999998</v>
      </c>
      <c r="K2840" t="s">
        <v>7</v>
      </c>
      <c r="L2840">
        <v>0.89785099999999995</v>
      </c>
      <c r="M2840">
        <v>0.89222400000000002</v>
      </c>
    </row>
    <row r="2841" spans="1:13" ht="15" x14ac:dyDescent="0.3">
      <c r="A2841" s="1"/>
      <c r="B2841" t="s">
        <v>15</v>
      </c>
      <c r="C2841" t="s">
        <v>3898</v>
      </c>
      <c r="D2841" t="s">
        <v>10793</v>
      </c>
      <c r="E2841" t="s">
        <v>8044</v>
      </c>
      <c r="F2841" t="s">
        <v>8044</v>
      </c>
      <c r="G2841">
        <v>0.97599999999999998</v>
      </c>
      <c r="H2841">
        <v>1</v>
      </c>
      <c r="I2841">
        <v>0</v>
      </c>
      <c r="J2841">
        <v>0.97599999999999998</v>
      </c>
      <c r="K2841" t="s">
        <v>7</v>
      </c>
      <c r="L2841">
        <v>0.96244300000000005</v>
      </c>
      <c r="M2841">
        <v>0.97117399999999998</v>
      </c>
    </row>
    <row r="2842" spans="1:13" ht="15" x14ac:dyDescent="0.3">
      <c r="A2842" s="1"/>
      <c r="B2842" t="s">
        <v>15</v>
      </c>
      <c r="C2842" t="s">
        <v>5018</v>
      </c>
      <c r="D2842" t="s">
        <v>10794</v>
      </c>
      <c r="E2842" t="s">
        <v>10174</v>
      </c>
      <c r="F2842" t="s">
        <v>10174</v>
      </c>
      <c r="G2842">
        <v>0.97599999999999998</v>
      </c>
      <c r="H2842">
        <v>1</v>
      </c>
      <c r="I2842">
        <v>0</v>
      </c>
      <c r="J2842">
        <v>0.97599999999999998</v>
      </c>
      <c r="K2842" t="s">
        <v>7</v>
      </c>
      <c r="L2842">
        <v>0.85904800000000003</v>
      </c>
      <c r="M2842">
        <v>0.85777400000000004</v>
      </c>
    </row>
    <row r="2843" spans="1:13" ht="15" x14ac:dyDescent="0.3">
      <c r="A2843" s="1"/>
      <c r="B2843" t="s">
        <v>15</v>
      </c>
      <c r="C2843" t="s">
        <v>5029</v>
      </c>
      <c r="D2843" t="s">
        <v>11974</v>
      </c>
      <c r="E2843" t="s">
        <v>10199</v>
      </c>
      <c r="F2843" t="s">
        <v>10199</v>
      </c>
      <c r="G2843">
        <v>0.97499999999999998</v>
      </c>
      <c r="H2843">
        <v>1</v>
      </c>
      <c r="I2843">
        <v>0.83299999999999996</v>
      </c>
      <c r="J2843">
        <v>0.97499999999999998</v>
      </c>
      <c r="K2843" t="s">
        <v>7</v>
      </c>
      <c r="L2843">
        <v>0.950187</v>
      </c>
      <c r="M2843">
        <v>0.95117499999999999</v>
      </c>
    </row>
    <row r="2844" spans="1:13" ht="15" x14ac:dyDescent="0.3">
      <c r="A2844" s="1"/>
      <c r="B2844" t="s">
        <v>15</v>
      </c>
      <c r="C2844" t="s">
        <v>4403</v>
      </c>
      <c r="D2844">
        <v>1940</v>
      </c>
      <c r="E2844" t="s">
        <v>8939</v>
      </c>
      <c r="F2844">
        <v>1940</v>
      </c>
      <c r="G2844">
        <v>0.97499999999999998</v>
      </c>
      <c r="H2844">
        <v>0.66700000000000004</v>
      </c>
      <c r="I2844">
        <v>0.66700000000000004</v>
      </c>
      <c r="J2844">
        <v>0.97499999999999998</v>
      </c>
      <c r="K2844" t="s">
        <v>7</v>
      </c>
      <c r="L2844">
        <v>0.79627999999999999</v>
      </c>
      <c r="M2844">
        <v>0.80693800000000004</v>
      </c>
    </row>
    <row r="2845" spans="1:13" ht="15" x14ac:dyDescent="0.3">
      <c r="A2845" s="1"/>
      <c r="B2845" t="s">
        <v>15</v>
      </c>
      <c r="C2845" t="s">
        <v>3636</v>
      </c>
      <c r="D2845" t="s">
        <v>10795</v>
      </c>
      <c r="E2845" t="s">
        <v>10796</v>
      </c>
      <c r="F2845" t="s">
        <v>7550</v>
      </c>
      <c r="G2845">
        <v>0.97499999999999998</v>
      </c>
      <c r="H2845">
        <v>0.5</v>
      </c>
      <c r="I2845">
        <v>0.5</v>
      </c>
      <c r="J2845">
        <v>0.97499999999999998</v>
      </c>
      <c r="K2845" t="s">
        <v>7</v>
      </c>
      <c r="L2845">
        <v>0.98385800000000001</v>
      </c>
      <c r="M2845">
        <v>0.98378100000000002</v>
      </c>
    </row>
    <row r="2846" spans="1:13" ht="15" x14ac:dyDescent="0.3">
      <c r="A2846" s="1"/>
      <c r="B2846" t="s">
        <v>15</v>
      </c>
      <c r="C2846" t="s">
        <v>5197</v>
      </c>
      <c r="D2846" t="s">
        <v>11975</v>
      </c>
      <c r="E2846" t="s">
        <v>10508</v>
      </c>
      <c r="F2846" t="s">
        <v>11976</v>
      </c>
      <c r="G2846">
        <v>0.97499999999999998</v>
      </c>
      <c r="H2846">
        <v>0.5</v>
      </c>
      <c r="I2846">
        <v>0.5</v>
      </c>
      <c r="J2846">
        <v>0.97499999999999998</v>
      </c>
      <c r="K2846" t="s">
        <v>7</v>
      </c>
      <c r="L2846">
        <v>0.947658</v>
      </c>
      <c r="M2846">
        <v>0.94030599999999998</v>
      </c>
    </row>
    <row r="2847" spans="1:13" ht="15" x14ac:dyDescent="0.3">
      <c r="A2847" s="1"/>
      <c r="B2847" t="s">
        <v>15</v>
      </c>
      <c r="C2847" t="s">
        <v>1938</v>
      </c>
      <c r="D2847" t="s">
        <v>1941</v>
      </c>
      <c r="E2847" t="s">
        <v>1940</v>
      </c>
      <c r="F2847" t="s">
        <v>1942</v>
      </c>
      <c r="G2847">
        <v>0.97499999999999998</v>
      </c>
      <c r="H2847">
        <v>0.8</v>
      </c>
      <c r="I2847">
        <v>0.4</v>
      </c>
      <c r="J2847">
        <v>0.97499999999999998</v>
      </c>
      <c r="K2847" t="s">
        <v>7</v>
      </c>
      <c r="L2847">
        <v>0.931141</v>
      </c>
      <c r="M2847">
        <v>0.92882100000000001</v>
      </c>
    </row>
    <row r="2848" spans="1:13" ht="15" x14ac:dyDescent="0.3">
      <c r="A2848" s="1"/>
      <c r="B2848" t="s">
        <v>15</v>
      </c>
      <c r="C2848" t="s">
        <v>1888</v>
      </c>
      <c r="D2848" t="s">
        <v>1889</v>
      </c>
      <c r="E2848" t="s">
        <v>1890</v>
      </c>
      <c r="F2848" t="s">
        <v>1890</v>
      </c>
      <c r="G2848">
        <v>0.97499999999999998</v>
      </c>
      <c r="H2848">
        <v>1</v>
      </c>
      <c r="I2848">
        <v>0</v>
      </c>
      <c r="J2848">
        <v>0.97499999999999998</v>
      </c>
      <c r="K2848" t="s">
        <v>7</v>
      </c>
      <c r="L2848">
        <v>0.81715400000000005</v>
      </c>
      <c r="M2848">
        <v>0.80670900000000001</v>
      </c>
    </row>
    <row r="2849" spans="1:13" ht="15" x14ac:dyDescent="0.3">
      <c r="A2849" s="1"/>
      <c r="B2849" t="s">
        <v>15</v>
      </c>
      <c r="C2849" t="s">
        <v>4711</v>
      </c>
      <c r="D2849" t="s">
        <v>11669</v>
      </c>
      <c r="E2849" t="s">
        <v>11219</v>
      </c>
      <c r="F2849" t="s">
        <v>11219</v>
      </c>
      <c r="G2849">
        <v>0.97499999999999998</v>
      </c>
      <c r="H2849">
        <v>1</v>
      </c>
      <c r="I2849">
        <v>0</v>
      </c>
      <c r="J2849">
        <v>0.97499999999999998</v>
      </c>
      <c r="K2849" t="s">
        <v>7</v>
      </c>
      <c r="L2849">
        <v>0.77653799999999995</v>
      </c>
      <c r="M2849">
        <v>0.76513299999999995</v>
      </c>
    </row>
    <row r="2850" spans="1:13" ht="15" x14ac:dyDescent="0.3">
      <c r="A2850" s="1"/>
      <c r="B2850" t="s">
        <v>15</v>
      </c>
      <c r="C2850" t="s">
        <v>4462</v>
      </c>
      <c r="D2850" t="s">
        <v>11670</v>
      </c>
      <c r="E2850" t="s">
        <v>11247</v>
      </c>
      <c r="F2850" t="s">
        <v>11671</v>
      </c>
      <c r="G2850">
        <v>0.97399999999999998</v>
      </c>
      <c r="H2850">
        <v>0.85699999999999998</v>
      </c>
      <c r="I2850">
        <v>0.85699999999999998</v>
      </c>
      <c r="J2850">
        <v>0.97399999999999998</v>
      </c>
      <c r="K2850" t="s">
        <v>7</v>
      </c>
      <c r="L2850">
        <v>0.81308599999999998</v>
      </c>
      <c r="M2850">
        <v>0.82005300000000003</v>
      </c>
    </row>
    <row r="2851" spans="1:13" ht="15" x14ac:dyDescent="0.3">
      <c r="A2851" s="1"/>
      <c r="B2851" t="s">
        <v>15</v>
      </c>
      <c r="C2851" t="s">
        <v>4995</v>
      </c>
      <c r="D2851" t="s">
        <v>10120</v>
      </c>
      <c r="E2851" t="s">
        <v>10121</v>
      </c>
      <c r="F2851" t="s">
        <v>10797</v>
      </c>
      <c r="G2851">
        <v>0.97399999999999998</v>
      </c>
      <c r="H2851">
        <v>0.8</v>
      </c>
      <c r="I2851">
        <v>0.8</v>
      </c>
      <c r="J2851">
        <v>0.97399999999999998</v>
      </c>
      <c r="K2851" t="s">
        <v>7</v>
      </c>
      <c r="L2851">
        <v>0.95333599999999996</v>
      </c>
      <c r="M2851">
        <v>0.95379400000000003</v>
      </c>
    </row>
    <row r="2852" spans="1:13" ht="15" x14ac:dyDescent="0.3">
      <c r="A2852" s="1"/>
      <c r="B2852" t="s">
        <v>15</v>
      </c>
      <c r="C2852" t="s">
        <v>402</v>
      </c>
      <c r="D2852" t="s">
        <v>406</v>
      </c>
      <c r="E2852" t="s">
        <v>404</v>
      </c>
      <c r="F2852" t="s">
        <v>404</v>
      </c>
      <c r="G2852">
        <v>0.97399999999999998</v>
      </c>
      <c r="H2852">
        <v>1</v>
      </c>
      <c r="I2852">
        <v>0</v>
      </c>
      <c r="J2852">
        <v>0.97399999999999998</v>
      </c>
      <c r="K2852" t="s">
        <v>7</v>
      </c>
      <c r="L2852">
        <v>0.90030399999999999</v>
      </c>
      <c r="M2852">
        <v>0.88857299999999995</v>
      </c>
    </row>
    <row r="2853" spans="1:13" ht="15" x14ac:dyDescent="0.3">
      <c r="A2853" s="1"/>
      <c r="B2853" t="s">
        <v>15</v>
      </c>
      <c r="C2853" t="s">
        <v>4088</v>
      </c>
      <c r="D2853" t="s">
        <v>10798</v>
      </c>
      <c r="E2853" t="s">
        <v>10799</v>
      </c>
      <c r="F2853" t="s">
        <v>8392</v>
      </c>
      <c r="G2853">
        <v>0.97399999999999998</v>
      </c>
      <c r="H2853">
        <v>0</v>
      </c>
      <c r="I2853">
        <v>0</v>
      </c>
      <c r="J2853">
        <v>0.97399999999999998</v>
      </c>
      <c r="K2853" t="s">
        <v>7</v>
      </c>
      <c r="L2853">
        <v>0.96149899999999999</v>
      </c>
      <c r="M2853">
        <v>0.95837099999999997</v>
      </c>
    </row>
    <row r="2854" spans="1:13" ht="15" x14ac:dyDescent="0.3">
      <c r="A2854" s="1"/>
      <c r="B2854" t="s">
        <v>15</v>
      </c>
      <c r="C2854" t="s">
        <v>1120</v>
      </c>
      <c r="D2854" t="s">
        <v>1121</v>
      </c>
      <c r="E2854" t="s">
        <v>1122</v>
      </c>
      <c r="F2854" t="s">
        <v>1123</v>
      </c>
      <c r="G2854">
        <v>0.97199999999999998</v>
      </c>
      <c r="H2854">
        <v>0.33300000000000002</v>
      </c>
      <c r="I2854">
        <v>0.75</v>
      </c>
      <c r="J2854">
        <v>0.97199999999999998</v>
      </c>
      <c r="K2854" t="s">
        <v>7</v>
      </c>
      <c r="L2854">
        <v>0.97539799999999999</v>
      </c>
      <c r="M2854">
        <v>0.97540700000000002</v>
      </c>
    </row>
    <row r="2855" spans="1:13" ht="15" x14ac:dyDescent="0.3">
      <c r="A2855" s="1"/>
      <c r="B2855" t="s">
        <v>15</v>
      </c>
      <c r="C2855" t="s">
        <v>1162</v>
      </c>
      <c r="D2855" t="s">
        <v>36</v>
      </c>
      <c r="E2855" t="s">
        <v>35</v>
      </c>
      <c r="F2855" t="s">
        <v>34</v>
      </c>
      <c r="G2855">
        <v>0.97199999999999998</v>
      </c>
      <c r="H2855">
        <v>1</v>
      </c>
      <c r="I2855">
        <v>0</v>
      </c>
      <c r="J2855">
        <v>0.97199999999999998</v>
      </c>
      <c r="K2855" t="s">
        <v>7</v>
      </c>
      <c r="L2855">
        <v>0.84657700000000002</v>
      </c>
      <c r="M2855">
        <v>0.85188799999999998</v>
      </c>
    </row>
    <row r="2856" spans="1:13" ht="15" x14ac:dyDescent="0.3">
      <c r="A2856" s="1"/>
      <c r="B2856" t="s">
        <v>15</v>
      </c>
      <c r="C2856" t="s">
        <v>3621</v>
      </c>
      <c r="D2856" t="s">
        <v>24</v>
      </c>
      <c r="E2856" t="s">
        <v>23</v>
      </c>
      <c r="F2856" t="s">
        <v>23</v>
      </c>
      <c r="G2856">
        <v>0.97199999999999998</v>
      </c>
      <c r="H2856">
        <v>1</v>
      </c>
      <c r="I2856">
        <v>0</v>
      </c>
      <c r="J2856">
        <v>0.97199999999999998</v>
      </c>
      <c r="K2856" t="s">
        <v>7</v>
      </c>
      <c r="L2856">
        <v>0.91700800000000005</v>
      </c>
      <c r="M2856">
        <v>0.90487700000000004</v>
      </c>
    </row>
    <row r="2857" spans="1:13" ht="15" x14ac:dyDescent="0.3">
      <c r="A2857" s="1"/>
      <c r="B2857" t="s">
        <v>15</v>
      </c>
      <c r="C2857" t="s">
        <v>3788</v>
      </c>
      <c r="D2857" t="s">
        <v>10806</v>
      </c>
      <c r="E2857" t="s">
        <v>10807</v>
      </c>
      <c r="F2857" t="s">
        <v>10808</v>
      </c>
      <c r="G2857">
        <v>0.97099999999999997</v>
      </c>
      <c r="H2857">
        <v>0.8</v>
      </c>
      <c r="I2857">
        <v>0.75</v>
      </c>
      <c r="J2857">
        <v>0.97099999999999997</v>
      </c>
      <c r="K2857" t="s">
        <v>7</v>
      </c>
      <c r="L2857">
        <v>0.920956</v>
      </c>
      <c r="M2857">
        <v>0.92396699999999998</v>
      </c>
    </row>
    <row r="2858" spans="1:13" ht="15" x14ac:dyDescent="0.3">
      <c r="A2858" s="1"/>
      <c r="B2858" t="s">
        <v>15</v>
      </c>
      <c r="C2858" t="s">
        <v>4771</v>
      </c>
      <c r="D2858" t="s">
        <v>11977</v>
      </c>
      <c r="E2858" t="s">
        <v>11185</v>
      </c>
      <c r="F2858" t="s">
        <v>11978</v>
      </c>
      <c r="G2858">
        <v>0.97099999999999997</v>
      </c>
      <c r="H2858">
        <v>0.5</v>
      </c>
      <c r="I2858">
        <v>0.33300000000000002</v>
      </c>
      <c r="J2858">
        <v>0.97099999999999997</v>
      </c>
      <c r="K2858" t="s">
        <v>7</v>
      </c>
      <c r="L2858">
        <v>0.87050799999999995</v>
      </c>
      <c r="M2858">
        <v>0.86594599999999999</v>
      </c>
    </row>
    <row r="2859" spans="1:13" ht="15" x14ac:dyDescent="0.3">
      <c r="A2859" s="1"/>
      <c r="B2859" t="s">
        <v>15</v>
      </c>
      <c r="C2859" t="s">
        <v>1284</v>
      </c>
      <c r="D2859" t="s">
        <v>1259</v>
      </c>
      <c r="E2859" t="s">
        <v>1261</v>
      </c>
      <c r="F2859" t="s">
        <v>1261</v>
      </c>
      <c r="G2859">
        <v>0.97099999999999997</v>
      </c>
      <c r="H2859">
        <v>1</v>
      </c>
      <c r="I2859">
        <v>0</v>
      </c>
      <c r="J2859">
        <v>0.97099999999999997</v>
      </c>
      <c r="K2859" t="s">
        <v>7</v>
      </c>
      <c r="L2859">
        <v>0.92529499999999998</v>
      </c>
      <c r="M2859">
        <v>0.92031700000000005</v>
      </c>
    </row>
    <row r="2860" spans="1:13" ht="15" x14ac:dyDescent="0.3">
      <c r="A2860" s="1"/>
      <c r="B2860" t="s">
        <v>15</v>
      </c>
      <c r="C2860" t="s">
        <v>4059</v>
      </c>
      <c r="D2860" t="s">
        <v>10810</v>
      </c>
      <c r="E2860" t="s">
        <v>8353</v>
      </c>
      <c r="F2860" t="s">
        <v>10811</v>
      </c>
      <c r="G2860">
        <v>0.97</v>
      </c>
      <c r="H2860">
        <v>0</v>
      </c>
      <c r="I2860">
        <v>0.66700000000000004</v>
      </c>
      <c r="J2860">
        <v>0.97</v>
      </c>
      <c r="K2860" t="s">
        <v>7</v>
      </c>
      <c r="L2860">
        <v>0.86929900000000004</v>
      </c>
      <c r="M2860">
        <v>0.87328399999999995</v>
      </c>
    </row>
    <row r="2861" spans="1:13" ht="15" x14ac:dyDescent="0.3">
      <c r="A2861" s="1" t="s">
        <v>11979</v>
      </c>
      <c r="B2861" t="s">
        <v>15</v>
      </c>
      <c r="C2861" t="s">
        <v>5090</v>
      </c>
      <c r="D2861" t="s">
        <v>10812</v>
      </c>
      <c r="E2861" t="s">
        <v>10299</v>
      </c>
      <c r="F2861" t="s">
        <v>10299</v>
      </c>
      <c r="G2861">
        <v>0.97</v>
      </c>
      <c r="H2861">
        <v>1</v>
      </c>
      <c r="I2861">
        <v>0.5</v>
      </c>
      <c r="J2861">
        <v>0.97</v>
      </c>
      <c r="K2861" t="s">
        <v>7</v>
      </c>
      <c r="L2861">
        <v>0.953457</v>
      </c>
      <c r="M2861">
        <v>0.94714799999999999</v>
      </c>
    </row>
    <row r="2862" spans="1:13" ht="15" x14ac:dyDescent="0.3">
      <c r="A2862" s="1"/>
      <c r="B2862" t="s">
        <v>15</v>
      </c>
      <c r="C2862" t="s">
        <v>5136</v>
      </c>
      <c r="D2862" t="s">
        <v>10813</v>
      </c>
      <c r="E2862" t="s">
        <v>10814</v>
      </c>
      <c r="F2862" t="s">
        <v>10815</v>
      </c>
      <c r="G2862">
        <v>0.97</v>
      </c>
      <c r="H2862">
        <v>0.75</v>
      </c>
      <c r="I2862">
        <v>0.33300000000000002</v>
      </c>
      <c r="J2862">
        <v>0.97</v>
      </c>
      <c r="K2862" t="s">
        <v>7</v>
      </c>
      <c r="L2862">
        <v>0.96742600000000001</v>
      </c>
      <c r="M2862">
        <v>0.96645099999999995</v>
      </c>
    </row>
    <row r="2863" spans="1:13" ht="15" x14ac:dyDescent="0.3">
      <c r="A2863" s="1" t="s">
        <v>11980</v>
      </c>
      <c r="B2863" t="s">
        <v>15</v>
      </c>
      <c r="C2863" t="s">
        <v>4326</v>
      </c>
      <c r="D2863" t="s">
        <v>10816</v>
      </c>
      <c r="E2863" t="s">
        <v>8794</v>
      </c>
      <c r="F2863" t="s">
        <v>10817</v>
      </c>
      <c r="G2863">
        <v>0.97</v>
      </c>
      <c r="H2863">
        <v>0</v>
      </c>
      <c r="I2863">
        <v>0</v>
      </c>
      <c r="J2863">
        <v>0.97</v>
      </c>
      <c r="K2863" t="s">
        <v>7</v>
      </c>
      <c r="L2863">
        <v>0.791821</v>
      </c>
      <c r="M2863">
        <v>0.77979399999999999</v>
      </c>
    </row>
    <row r="2864" spans="1:13" ht="15" x14ac:dyDescent="0.3">
      <c r="A2864" s="1"/>
      <c r="B2864" t="s">
        <v>15</v>
      </c>
      <c r="C2864" t="s">
        <v>4811</v>
      </c>
      <c r="D2864" t="s">
        <v>10820</v>
      </c>
      <c r="E2864" t="s">
        <v>10821</v>
      </c>
      <c r="F2864" t="s">
        <v>10822</v>
      </c>
      <c r="G2864">
        <v>0.96899999999999997</v>
      </c>
      <c r="H2864">
        <v>0.8</v>
      </c>
      <c r="I2864">
        <v>0.66700000000000004</v>
      </c>
      <c r="J2864">
        <v>0.96899999999999997</v>
      </c>
      <c r="K2864" t="s">
        <v>7</v>
      </c>
      <c r="L2864">
        <v>0.914968</v>
      </c>
      <c r="M2864">
        <v>0.91439499999999996</v>
      </c>
    </row>
    <row r="2865" spans="1:13" ht="15" x14ac:dyDescent="0.3">
      <c r="A2865" s="1"/>
      <c r="B2865" t="s">
        <v>15</v>
      </c>
      <c r="C2865" t="s">
        <v>3729</v>
      </c>
      <c r="D2865" t="s">
        <v>10824</v>
      </c>
      <c r="E2865" t="s">
        <v>10825</v>
      </c>
      <c r="F2865" t="s">
        <v>10826</v>
      </c>
      <c r="G2865">
        <v>0.96899999999999997</v>
      </c>
      <c r="H2865">
        <v>0.5</v>
      </c>
      <c r="I2865">
        <v>0.5</v>
      </c>
      <c r="J2865">
        <v>0.96899999999999997</v>
      </c>
      <c r="K2865" t="s">
        <v>7</v>
      </c>
      <c r="L2865">
        <v>0.97792100000000004</v>
      </c>
      <c r="M2865">
        <v>0.97642600000000002</v>
      </c>
    </row>
    <row r="2866" spans="1:13" ht="15" x14ac:dyDescent="0.3">
      <c r="A2866" s="1"/>
      <c r="B2866" t="s">
        <v>15</v>
      </c>
      <c r="C2866" t="s">
        <v>3859</v>
      </c>
      <c r="D2866" t="s">
        <v>10827</v>
      </c>
      <c r="E2866" t="s">
        <v>7948</v>
      </c>
      <c r="F2866" t="s">
        <v>7948</v>
      </c>
      <c r="G2866">
        <v>0.96899999999999997</v>
      </c>
      <c r="H2866">
        <v>1</v>
      </c>
      <c r="I2866">
        <v>0.5</v>
      </c>
      <c r="J2866">
        <v>0.96899999999999997</v>
      </c>
      <c r="K2866" t="s">
        <v>7</v>
      </c>
      <c r="L2866">
        <v>0.910775</v>
      </c>
      <c r="M2866">
        <v>0.90300000000000002</v>
      </c>
    </row>
    <row r="2867" spans="1:13" ht="15" x14ac:dyDescent="0.3">
      <c r="A2867" s="1"/>
      <c r="B2867" t="s">
        <v>15</v>
      </c>
      <c r="C2867" t="s">
        <v>4925</v>
      </c>
      <c r="D2867" t="s">
        <v>9994</v>
      </c>
      <c r="E2867" t="s">
        <v>10829</v>
      </c>
      <c r="F2867" t="s">
        <v>9990</v>
      </c>
      <c r="G2867">
        <v>0.96899999999999997</v>
      </c>
      <c r="H2867">
        <v>0.75</v>
      </c>
      <c r="I2867">
        <v>0.25</v>
      </c>
      <c r="J2867">
        <v>0.96899999999999997</v>
      </c>
      <c r="K2867" t="s">
        <v>7</v>
      </c>
      <c r="L2867">
        <v>0.93798800000000004</v>
      </c>
      <c r="M2867">
        <v>0.93120999999999998</v>
      </c>
    </row>
    <row r="2868" spans="1:13" ht="15" x14ac:dyDescent="0.3">
      <c r="A2868" s="1"/>
      <c r="B2868" t="s">
        <v>15</v>
      </c>
      <c r="C2868" t="s">
        <v>4284</v>
      </c>
      <c r="D2868" t="s">
        <v>10830</v>
      </c>
      <c r="E2868" t="s">
        <v>8721</v>
      </c>
      <c r="F2868" t="s">
        <v>8719</v>
      </c>
      <c r="G2868">
        <v>0.96899999999999997</v>
      </c>
      <c r="H2868">
        <v>0.85699999999999998</v>
      </c>
      <c r="I2868">
        <v>0.125</v>
      </c>
      <c r="J2868">
        <v>0.96899999999999997</v>
      </c>
      <c r="K2868" t="s">
        <v>7</v>
      </c>
      <c r="L2868">
        <v>0.82282699999999998</v>
      </c>
      <c r="M2868">
        <v>0.81608400000000003</v>
      </c>
    </row>
    <row r="2869" spans="1:13" ht="15" x14ac:dyDescent="0.3">
      <c r="A2869" s="1"/>
      <c r="B2869" t="s">
        <v>15</v>
      </c>
      <c r="C2869" t="s">
        <v>5058</v>
      </c>
      <c r="D2869" t="s">
        <v>10832</v>
      </c>
      <c r="E2869" t="s">
        <v>10833</v>
      </c>
      <c r="F2869" t="s">
        <v>10834</v>
      </c>
      <c r="G2869">
        <v>0.96799999999999997</v>
      </c>
      <c r="H2869">
        <v>0.87</v>
      </c>
      <c r="I2869">
        <v>0.84199999999999997</v>
      </c>
      <c r="J2869">
        <v>0.96799999999999997</v>
      </c>
      <c r="K2869" t="s">
        <v>7</v>
      </c>
      <c r="L2869">
        <v>0.938863</v>
      </c>
      <c r="M2869">
        <v>0.93554800000000005</v>
      </c>
    </row>
    <row r="2870" spans="1:13" ht="15" x14ac:dyDescent="0.3">
      <c r="A2870" s="1" t="s">
        <v>11981</v>
      </c>
      <c r="B2870" t="s">
        <v>15</v>
      </c>
      <c r="C2870" t="s">
        <v>4607</v>
      </c>
      <c r="D2870" t="s">
        <v>9293</v>
      </c>
      <c r="E2870" t="s">
        <v>10621</v>
      </c>
      <c r="F2870" t="s">
        <v>11982</v>
      </c>
      <c r="G2870">
        <v>0.96799999999999997</v>
      </c>
      <c r="H2870">
        <v>0.75</v>
      </c>
      <c r="I2870">
        <v>0.75</v>
      </c>
      <c r="J2870">
        <v>0.96799999999999997</v>
      </c>
      <c r="K2870" t="s">
        <v>7</v>
      </c>
      <c r="L2870">
        <v>0.954345</v>
      </c>
      <c r="M2870">
        <v>0.949318</v>
      </c>
    </row>
    <row r="2871" spans="1:13" ht="15" x14ac:dyDescent="0.3">
      <c r="A2871" s="1"/>
      <c r="B2871" t="s">
        <v>15</v>
      </c>
      <c r="C2871" t="s">
        <v>2214</v>
      </c>
      <c r="D2871" t="s">
        <v>2215</v>
      </c>
      <c r="E2871" t="s">
        <v>2216</v>
      </c>
      <c r="F2871" t="s">
        <v>2217</v>
      </c>
      <c r="G2871">
        <v>0.96799999999999997</v>
      </c>
      <c r="H2871">
        <v>0.83299999999999996</v>
      </c>
      <c r="I2871">
        <v>0.154</v>
      </c>
      <c r="J2871">
        <v>0.96799999999999997</v>
      </c>
      <c r="K2871" t="s">
        <v>7</v>
      </c>
      <c r="L2871">
        <v>0.90967699999999996</v>
      </c>
      <c r="M2871">
        <v>0.90086900000000003</v>
      </c>
    </row>
    <row r="2872" spans="1:13" ht="15" x14ac:dyDescent="0.3">
      <c r="A2872" s="1"/>
      <c r="B2872" t="s">
        <v>15</v>
      </c>
      <c r="C2872" t="s">
        <v>4345</v>
      </c>
      <c r="D2872" t="s">
        <v>10835</v>
      </c>
      <c r="E2872" t="s">
        <v>10836</v>
      </c>
      <c r="F2872" t="s">
        <v>8840</v>
      </c>
      <c r="G2872">
        <v>0.96799999999999997</v>
      </c>
      <c r="H2872">
        <v>0</v>
      </c>
      <c r="I2872">
        <v>0</v>
      </c>
      <c r="J2872">
        <v>0.96799999999999997</v>
      </c>
      <c r="K2872" t="s">
        <v>7</v>
      </c>
      <c r="L2872">
        <v>0.96099599999999996</v>
      </c>
      <c r="M2872">
        <v>0.95624500000000001</v>
      </c>
    </row>
    <row r="2873" spans="1:13" ht="15" x14ac:dyDescent="0.3">
      <c r="A2873" s="1"/>
      <c r="B2873" t="s">
        <v>15</v>
      </c>
      <c r="C2873" t="s">
        <v>1399</v>
      </c>
      <c r="D2873" t="s">
        <v>1403</v>
      </c>
      <c r="E2873" t="s">
        <v>1401</v>
      </c>
      <c r="F2873" t="s">
        <v>1404</v>
      </c>
      <c r="G2873">
        <v>0.96699999999999997</v>
      </c>
      <c r="H2873">
        <v>0.57099999999999995</v>
      </c>
      <c r="I2873">
        <v>0.57099999999999995</v>
      </c>
      <c r="J2873">
        <v>0.96699999999999997</v>
      </c>
      <c r="K2873" t="s">
        <v>7</v>
      </c>
      <c r="L2873">
        <v>0.82694400000000001</v>
      </c>
      <c r="M2873">
        <v>0.82729200000000003</v>
      </c>
    </row>
    <row r="2874" spans="1:13" ht="15" x14ac:dyDescent="0.3">
      <c r="A2874" s="1"/>
      <c r="B2874" t="s">
        <v>15</v>
      </c>
      <c r="C2874" t="s">
        <v>4187</v>
      </c>
      <c r="D2874" t="s">
        <v>10837</v>
      </c>
      <c r="E2874" t="s">
        <v>10838</v>
      </c>
      <c r="F2874" t="s">
        <v>8559</v>
      </c>
      <c r="G2874">
        <v>0.96699999999999997</v>
      </c>
      <c r="H2874">
        <v>1</v>
      </c>
      <c r="I2874">
        <v>0.33300000000000002</v>
      </c>
      <c r="J2874">
        <v>0.96699999999999997</v>
      </c>
      <c r="K2874" t="s">
        <v>7</v>
      </c>
      <c r="L2874">
        <v>0.95177900000000004</v>
      </c>
      <c r="M2874">
        <v>0.94284199999999996</v>
      </c>
    </row>
    <row r="2875" spans="1:13" ht="15" x14ac:dyDescent="0.3">
      <c r="A2875" s="1"/>
      <c r="B2875" t="s">
        <v>15</v>
      </c>
      <c r="C2875" t="s">
        <v>1169</v>
      </c>
      <c r="D2875" t="s">
        <v>1170</v>
      </c>
      <c r="E2875" t="s">
        <v>1171</v>
      </c>
      <c r="F2875" t="s">
        <v>1171</v>
      </c>
      <c r="G2875">
        <v>0.96699999999999997</v>
      </c>
      <c r="H2875">
        <v>1</v>
      </c>
      <c r="I2875">
        <v>0</v>
      </c>
      <c r="J2875">
        <v>0.96699999999999997</v>
      </c>
      <c r="K2875" t="s">
        <v>7</v>
      </c>
      <c r="L2875">
        <v>0.95650000000000002</v>
      </c>
      <c r="M2875">
        <v>0.95255199999999995</v>
      </c>
    </row>
    <row r="2876" spans="1:13" ht="15" x14ac:dyDescent="0.3">
      <c r="A2876" s="1"/>
      <c r="B2876" t="s">
        <v>15</v>
      </c>
      <c r="C2876" t="s">
        <v>278</v>
      </c>
      <c r="D2876" t="s">
        <v>279</v>
      </c>
      <c r="E2876" t="s">
        <v>280</v>
      </c>
      <c r="F2876" t="s">
        <v>281</v>
      </c>
      <c r="G2876">
        <v>0.96599999999999997</v>
      </c>
      <c r="H2876">
        <v>0.8</v>
      </c>
      <c r="I2876">
        <v>0</v>
      </c>
      <c r="J2876">
        <v>0.96599999999999997</v>
      </c>
      <c r="K2876" t="s">
        <v>7</v>
      </c>
      <c r="L2876">
        <v>0.91170399999999996</v>
      </c>
      <c r="M2876">
        <v>0.90358799999999995</v>
      </c>
    </row>
    <row r="2877" spans="1:13" ht="15" x14ac:dyDescent="0.3">
      <c r="A2877" s="1"/>
      <c r="B2877" t="s">
        <v>15</v>
      </c>
      <c r="C2877">
        <v>1950</v>
      </c>
      <c r="D2877" t="s">
        <v>6916</v>
      </c>
      <c r="E2877">
        <v>1950</v>
      </c>
      <c r="F2877" t="s">
        <v>6916</v>
      </c>
      <c r="G2877">
        <v>0.96599999999999997</v>
      </c>
      <c r="H2877">
        <v>0</v>
      </c>
      <c r="I2877">
        <v>0</v>
      </c>
      <c r="J2877">
        <v>0.96599999999999997</v>
      </c>
      <c r="K2877" t="s">
        <v>7</v>
      </c>
      <c r="L2877">
        <v>0.75059699999999996</v>
      </c>
      <c r="M2877">
        <v>0.75059699999999996</v>
      </c>
    </row>
    <row r="2878" spans="1:13" ht="15" x14ac:dyDescent="0.3">
      <c r="A2878" s="1"/>
      <c r="B2878" t="s">
        <v>15</v>
      </c>
      <c r="C2878" t="s">
        <v>887</v>
      </c>
      <c r="D2878" t="s">
        <v>888</v>
      </c>
      <c r="E2878" t="s">
        <v>889</v>
      </c>
      <c r="F2878" t="s">
        <v>890</v>
      </c>
      <c r="G2878">
        <v>0.96499999999999997</v>
      </c>
      <c r="H2878">
        <v>0.8</v>
      </c>
      <c r="I2878">
        <v>0.71399999999999997</v>
      </c>
      <c r="J2878">
        <v>0.96499999999999997</v>
      </c>
      <c r="K2878" t="s">
        <v>7</v>
      </c>
      <c r="L2878">
        <v>0.93468099999999998</v>
      </c>
      <c r="M2878">
        <v>0.93855900000000003</v>
      </c>
    </row>
    <row r="2879" spans="1:13" ht="15" x14ac:dyDescent="0.3">
      <c r="A2879" s="1"/>
      <c r="B2879" t="s">
        <v>15</v>
      </c>
      <c r="C2879" t="s">
        <v>4524</v>
      </c>
      <c r="D2879" t="s">
        <v>10843</v>
      </c>
      <c r="E2879" t="s">
        <v>9163</v>
      </c>
      <c r="F2879" t="s">
        <v>9161</v>
      </c>
      <c r="G2879">
        <v>0.96499999999999997</v>
      </c>
      <c r="H2879">
        <v>0.75</v>
      </c>
      <c r="I2879">
        <v>0.4</v>
      </c>
      <c r="J2879">
        <v>0.96499999999999997</v>
      </c>
      <c r="K2879" t="s">
        <v>7</v>
      </c>
      <c r="L2879">
        <v>0.896482</v>
      </c>
      <c r="M2879">
        <v>0.89407599999999998</v>
      </c>
    </row>
    <row r="2880" spans="1:13" ht="15" x14ac:dyDescent="0.3">
      <c r="A2880" s="1" t="s">
        <v>11983</v>
      </c>
      <c r="B2880" t="s">
        <v>15</v>
      </c>
      <c r="C2880" t="s">
        <v>4635</v>
      </c>
      <c r="D2880" t="s">
        <v>10844</v>
      </c>
      <c r="E2880" t="s">
        <v>9366</v>
      </c>
      <c r="F2880" t="s">
        <v>9366</v>
      </c>
      <c r="G2880">
        <v>0.96499999999999997</v>
      </c>
      <c r="H2880">
        <v>1</v>
      </c>
      <c r="I2880">
        <v>0</v>
      </c>
      <c r="J2880">
        <v>0.96499999999999997</v>
      </c>
      <c r="K2880" t="s">
        <v>7</v>
      </c>
      <c r="L2880">
        <v>0.78129400000000004</v>
      </c>
      <c r="M2880">
        <v>0.78634899999999996</v>
      </c>
    </row>
    <row r="2881" spans="1:13" ht="15" x14ac:dyDescent="0.3">
      <c r="A2881" s="1"/>
      <c r="B2881" t="s">
        <v>15</v>
      </c>
      <c r="C2881" t="s">
        <v>3782</v>
      </c>
      <c r="D2881" t="s">
        <v>10846</v>
      </c>
      <c r="E2881" t="s">
        <v>10847</v>
      </c>
      <c r="F2881" t="s">
        <v>10848</v>
      </c>
      <c r="G2881">
        <v>0.96399999999999997</v>
      </c>
      <c r="H2881">
        <v>0.71399999999999997</v>
      </c>
      <c r="I2881">
        <v>0.33300000000000002</v>
      </c>
      <c r="J2881">
        <v>0.96399999999999997</v>
      </c>
      <c r="K2881" t="s">
        <v>7</v>
      </c>
      <c r="L2881">
        <v>0.84579099999999996</v>
      </c>
      <c r="M2881">
        <v>0.84358100000000003</v>
      </c>
    </row>
    <row r="2882" spans="1:13" ht="15" x14ac:dyDescent="0.3">
      <c r="A2882" s="1"/>
      <c r="B2882" t="s">
        <v>15</v>
      </c>
      <c r="C2882" t="s">
        <v>104</v>
      </c>
      <c r="D2882" t="s">
        <v>105</v>
      </c>
      <c r="E2882" t="s">
        <v>106</v>
      </c>
      <c r="F2882" t="s">
        <v>106</v>
      </c>
      <c r="G2882">
        <v>0.96299999999999997</v>
      </c>
      <c r="H2882">
        <v>1</v>
      </c>
      <c r="I2882">
        <v>0.5</v>
      </c>
      <c r="J2882">
        <v>0.96299999999999997</v>
      </c>
      <c r="K2882" t="s">
        <v>7</v>
      </c>
      <c r="L2882">
        <v>0.98314000000000001</v>
      </c>
      <c r="M2882">
        <v>0.98199899999999996</v>
      </c>
    </row>
    <row r="2883" spans="1:13" ht="15" x14ac:dyDescent="0.3">
      <c r="A2883" s="1"/>
      <c r="B2883" t="s">
        <v>15</v>
      </c>
      <c r="C2883" t="s">
        <v>104</v>
      </c>
      <c r="D2883" t="s">
        <v>105</v>
      </c>
      <c r="E2883" t="s">
        <v>106</v>
      </c>
      <c r="F2883" t="s">
        <v>106</v>
      </c>
      <c r="G2883">
        <v>0.96299999999999997</v>
      </c>
      <c r="H2883">
        <v>1</v>
      </c>
      <c r="I2883">
        <v>0.5</v>
      </c>
      <c r="J2883">
        <v>0.96299999999999997</v>
      </c>
      <c r="K2883" t="s">
        <v>7</v>
      </c>
      <c r="L2883">
        <v>0.98314000000000001</v>
      </c>
      <c r="M2883">
        <v>0.98199899999999996</v>
      </c>
    </row>
    <row r="2884" spans="1:13" ht="15" x14ac:dyDescent="0.3">
      <c r="A2884" s="1"/>
      <c r="B2884" t="s">
        <v>15</v>
      </c>
      <c r="C2884" t="s">
        <v>104</v>
      </c>
      <c r="D2884" t="s">
        <v>105</v>
      </c>
      <c r="E2884" t="s">
        <v>106</v>
      </c>
      <c r="F2884" t="s">
        <v>106</v>
      </c>
      <c r="G2884">
        <v>0.96299999999999997</v>
      </c>
      <c r="H2884">
        <v>1</v>
      </c>
      <c r="I2884">
        <v>0.5</v>
      </c>
      <c r="J2884">
        <v>0.96299999999999997</v>
      </c>
      <c r="K2884" t="s">
        <v>7</v>
      </c>
      <c r="L2884">
        <v>0.98314000000000001</v>
      </c>
      <c r="M2884">
        <v>0.98199899999999996</v>
      </c>
    </row>
    <row r="2885" spans="1:13" ht="15" x14ac:dyDescent="0.3">
      <c r="A2885" s="1"/>
      <c r="B2885" t="s">
        <v>15</v>
      </c>
      <c r="C2885" t="s">
        <v>807</v>
      </c>
      <c r="D2885" t="s">
        <v>759</v>
      </c>
      <c r="E2885" t="s">
        <v>808</v>
      </c>
      <c r="F2885" t="s">
        <v>760</v>
      </c>
      <c r="G2885">
        <v>0.96299999999999997</v>
      </c>
      <c r="H2885">
        <v>0.66700000000000004</v>
      </c>
      <c r="I2885">
        <v>0</v>
      </c>
      <c r="J2885">
        <v>0.96299999999999997</v>
      </c>
      <c r="K2885" t="s">
        <v>7</v>
      </c>
      <c r="L2885">
        <v>0.83328000000000002</v>
      </c>
      <c r="M2885">
        <v>0.84338599999999997</v>
      </c>
    </row>
    <row r="2886" spans="1:13" ht="15" x14ac:dyDescent="0.3">
      <c r="A2886" s="1"/>
      <c r="B2886" t="s">
        <v>15</v>
      </c>
      <c r="C2886" t="s">
        <v>3211</v>
      </c>
      <c r="D2886" t="s">
        <v>6720</v>
      </c>
      <c r="E2886" t="s">
        <v>6721</v>
      </c>
      <c r="F2886" t="s">
        <v>6722</v>
      </c>
      <c r="G2886">
        <v>0.96099999999999997</v>
      </c>
      <c r="H2886">
        <v>0.85699999999999998</v>
      </c>
      <c r="I2886">
        <v>0.85699999999999998</v>
      </c>
      <c r="J2886">
        <v>0.96099999999999997</v>
      </c>
      <c r="K2886" t="s">
        <v>7</v>
      </c>
      <c r="L2886">
        <v>0.81990799999999997</v>
      </c>
      <c r="M2886">
        <v>0.82146200000000003</v>
      </c>
    </row>
    <row r="2887" spans="1:13" ht="15" x14ac:dyDescent="0.3">
      <c r="A2887" s="1"/>
      <c r="B2887" t="s">
        <v>15</v>
      </c>
      <c r="C2887" t="s">
        <v>3211</v>
      </c>
      <c r="D2887" t="s">
        <v>6720</v>
      </c>
      <c r="E2887" t="s">
        <v>6721</v>
      </c>
      <c r="F2887" t="s">
        <v>6722</v>
      </c>
      <c r="G2887">
        <v>0.96099999999999997</v>
      </c>
      <c r="H2887">
        <v>0.85699999999999998</v>
      </c>
      <c r="I2887">
        <v>0.85699999999999998</v>
      </c>
      <c r="J2887">
        <v>0.96099999999999997</v>
      </c>
      <c r="K2887" t="s">
        <v>7</v>
      </c>
      <c r="L2887">
        <v>0.81990799999999997</v>
      </c>
      <c r="M2887">
        <v>0.82146200000000003</v>
      </c>
    </row>
    <row r="2888" spans="1:13" ht="15" x14ac:dyDescent="0.3">
      <c r="A2888" s="1"/>
      <c r="B2888" t="s">
        <v>15</v>
      </c>
      <c r="C2888" t="s">
        <v>4456</v>
      </c>
      <c r="D2888" t="s">
        <v>9003</v>
      </c>
      <c r="E2888" t="s">
        <v>10852</v>
      </c>
      <c r="F2888" t="s">
        <v>9005</v>
      </c>
      <c r="G2888">
        <v>0.96099999999999997</v>
      </c>
      <c r="H2888">
        <v>0.8</v>
      </c>
      <c r="I2888">
        <v>0</v>
      </c>
      <c r="J2888">
        <v>0.96099999999999997</v>
      </c>
      <c r="K2888" t="s">
        <v>7</v>
      </c>
      <c r="L2888">
        <v>0.91911200000000004</v>
      </c>
      <c r="M2888">
        <v>0.91664599999999996</v>
      </c>
    </row>
    <row r="2889" spans="1:13" ht="15" x14ac:dyDescent="0.3">
      <c r="A2889" s="1"/>
      <c r="B2889" t="s">
        <v>15</v>
      </c>
      <c r="C2889" t="s">
        <v>4026</v>
      </c>
      <c r="D2889" t="s">
        <v>11679</v>
      </c>
      <c r="E2889" t="s">
        <v>11377</v>
      </c>
      <c r="F2889" t="s">
        <v>11680</v>
      </c>
      <c r="G2889">
        <v>0.96</v>
      </c>
      <c r="H2889">
        <v>0.77800000000000002</v>
      </c>
      <c r="I2889">
        <v>0.73699999999999999</v>
      </c>
      <c r="J2889">
        <v>0.96</v>
      </c>
      <c r="K2889" t="s">
        <v>7</v>
      </c>
      <c r="L2889">
        <v>0.92597399999999996</v>
      </c>
      <c r="M2889">
        <v>0.92157500000000003</v>
      </c>
    </row>
    <row r="2890" spans="1:13" ht="15" x14ac:dyDescent="0.3">
      <c r="A2890" s="1"/>
      <c r="B2890" t="s">
        <v>15</v>
      </c>
      <c r="C2890" t="s">
        <v>4814</v>
      </c>
      <c r="D2890" t="s">
        <v>10853</v>
      </c>
      <c r="E2890" t="s">
        <v>9781</v>
      </c>
      <c r="F2890" t="s">
        <v>9782</v>
      </c>
      <c r="G2890">
        <v>0.95899999999999996</v>
      </c>
      <c r="H2890">
        <v>0.8</v>
      </c>
      <c r="I2890">
        <v>0.8</v>
      </c>
      <c r="J2890">
        <v>0.95899999999999996</v>
      </c>
      <c r="K2890" t="s">
        <v>7</v>
      </c>
      <c r="L2890">
        <v>0.77693900000000005</v>
      </c>
      <c r="M2890">
        <v>0.77359900000000004</v>
      </c>
    </row>
    <row r="2891" spans="1:13" ht="15" x14ac:dyDescent="0.3">
      <c r="A2891" s="1"/>
      <c r="B2891" t="s">
        <v>15</v>
      </c>
      <c r="C2891" t="s">
        <v>384</v>
      </c>
      <c r="D2891" t="s">
        <v>385</v>
      </c>
      <c r="E2891" t="s">
        <v>386</v>
      </c>
      <c r="F2891" t="s">
        <v>387</v>
      </c>
      <c r="G2891">
        <v>0.95899999999999996</v>
      </c>
      <c r="H2891">
        <v>0.77800000000000002</v>
      </c>
      <c r="I2891">
        <v>0.625</v>
      </c>
      <c r="J2891">
        <v>0.95899999999999996</v>
      </c>
      <c r="K2891" t="s">
        <v>7</v>
      </c>
      <c r="L2891">
        <v>0.90798599999999996</v>
      </c>
      <c r="M2891">
        <v>0.89591100000000001</v>
      </c>
    </row>
    <row r="2892" spans="1:13" ht="15" x14ac:dyDescent="0.3">
      <c r="A2892" s="1"/>
      <c r="B2892" t="s">
        <v>15</v>
      </c>
      <c r="C2892" t="s">
        <v>384</v>
      </c>
      <c r="D2892" t="s">
        <v>385</v>
      </c>
      <c r="E2892" t="s">
        <v>386</v>
      </c>
      <c r="F2892" t="s">
        <v>387</v>
      </c>
      <c r="G2892">
        <v>0.95899999999999996</v>
      </c>
      <c r="H2892">
        <v>0.77800000000000002</v>
      </c>
      <c r="I2892">
        <v>0.625</v>
      </c>
      <c r="J2892">
        <v>0.95899999999999996</v>
      </c>
      <c r="K2892" t="s">
        <v>7</v>
      </c>
      <c r="L2892">
        <v>0.90798599999999996</v>
      </c>
      <c r="M2892">
        <v>0.89591100000000001</v>
      </c>
    </row>
    <row r="2893" spans="1:13" ht="15" x14ac:dyDescent="0.3">
      <c r="A2893" s="1"/>
      <c r="B2893" t="s">
        <v>15</v>
      </c>
      <c r="C2893" t="s">
        <v>4007</v>
      </c>
      <c r="D2893" t="s">
        <v>10854</v>
      </c>
      <c r="E2893" t="s">
        <v>10855</v>
      </c>
      <c r="F2893" t="s">
        <v>10856</v>
      </c>
      <c r="G2893">
        <v>0.95899999999999996</v>
      </c>
      <c r="H2893">
        <v>0.75</v>
      </c>
      <c r="I2893">
        <v>0.5</v>
      </c>
      <c r="J2893">
        <v>0.95899999999999996</v>
      </c>
      <c r="K2893" t="s">
        <v>7</v>
      </c>
      <c r="L2893">
        <v>0.88454699999999997</v>
      </c>
      <c r="M2893">
        <v>0.88034999999999997</v>
      </c>
    </row>
    <row r="2894" spans="1:13" ht="15" x14ac:dyDescent="0.3">
      <c r="A2894" s="1"/>
      <c r="B2894" t="s">
        <v>15</v>
      </c>
      <c r="C2894" t="s">
        <v>4986</v>
      </c>
      <c r="D2894" t="s">
        <v>10857</v>
      </c>
      <c r="E2894" t="s">
        <v>10858</v>
      </c>
      <c r="F2894" t="s">
        <v>9949</v>
      </c>
      <c r="G2894">
        <v>0.95899999999999996</v>
      </c>
      <c r="H2894">
        <v>0</v>
      </c>
      <c r="I2894">
        <v>0</v>
      </c>
      <c r="J2894">
        <v>0.95899999999999996</v>
      </c>
      <c r="K2894" t="s">
        <v>7</v>
      </c>
      <c r="L2894">
        <v>0.94740899999999995</v>
      </c>
      <c r="M2894">
        <v>0.94208599999999998</v>
      </c>
    </row>
    <row r="2895" spans="1:13" ht="15" x14ac:dyDescent="0.3">
      <c r="A2895" s="1"/>
      <c r="B2895" t="s">
        <v>15</v>
      </c>
      <c r="C2895" t="s">
        <v>4626</v>
      </c>
      <c r="D2895" t="s">
        <v>10859</v>
      </c>
      <c r="E2895" t="s">
        <v>10860</v>
      </c>
      <c r="F2895" t="s">
        <v>10860</v>
      </c>
      <c r="G2895">
        <v>0.95799999999999996</v>
      </c>
      <c r="H2895">
        <v>1</v>
      </c>
      <c r="I2895">
        <v>0.66700000000000004</v>
      </c>
      <c r="J2895">
        <v>0.95799999999999996</v>
      </c>
      <c r="K2895" t="s">
        <v>7</v>
      </c>
      <c r="L2895">
        <v>0.857433</v>
      </c>
      <c r="M2895">
        <v>0.85734699999999997</v>
      </c>
    </row>
    <row r="2896" spans="1:13" ht="15" x14ac:dyDescent="0.3">
      <c r="A2896" s="1"/>
      <c r="B2896" t="s">
        <v>15</v>
      </c>
      <c r="C2896" t="s">
        <v>3892</v>
      </c>
      <c r="D2896" t="s">
        <v>10861</v>
      </c>
      <c r="E2896" t="s">
        <v>10862</v>
      </c>
      <c r="F2896" t="s">
        <v>7995</v>
      </c>
      <c r="G2896">
        <v>0.95799999999999996</v>
      </c>
      <c r="H2896">
        <v>0.4</v>
      </c>
      <c r="I2896">
        <v>0.5</v>
      </c>
      <c r="J2896">
        <v>0.95799999999999996</v>
      </c>
      <c r="K2896" t="s">
        <v>7</v>
      </c>
      <c r="L2896">
        <v>0.95726100000000003</v>
      </c>
      <c r="M2896">
        <v>0.95853699999999997</v>
      </c>
    </row>
    <row r="2897" spans="1:13" ht="15" x14ac:dyDescent="0.3">
      <c r="A2897" s="1"/>
      <c r="B2897" t="s">
        <v>15</v>
      </c>
      <c r="C2897" t="s">
        <v>3892</v>
      </c>
      <c r="D2897" t="s">
        <v>10861</v>
      </c>
      <c r="E2897" t="s">
        <v>10862</v>
      </c>
      <c r="F2897" t="s">
        <v>7995</v>
      </c>
      <c r="G2897">
        <v>0.95799999999999996</v>
      </c>
      <c r="H2897">
        <v>0.4</v>
      </c>
      <c r="I2897">
        <v>0.5</v>
      </c>
      <c r="J2897">
        <v>0.95799999999999996</v>
      </c>
      <c r="K2897" t="s">
        <v>7</v>
      </c>
      <c r="L2897">
        <v>0.95726100000000003</v>
      </c>
      <c r="M2897">
        <v>0.95853699999999997</v>
      </c>
    </row>
    <row r="2898" spans="1:13" ht="15" x14ac:dyDescent="0.3">
      <c r="A2898" s="1"/>
      <c r="B2898" t="s">
        <v>15</v>
      </c>
      <c r="C2898" t="s">
        <v>681</v>
      </c>
      <c r="D2898" t="s">
        <v>481</v>
      </c>
      <c r="E2898" t="s">
        <v>683</v>
      </c>
      <c r="F2898" t="s">
        <v>482</v>
      </c>
      <c r="G2898">
        <v>0.95799999999999996</v>
      </c>
      <c r="H2898">
        <v>0.75</v>
      </c>
      <c r="I2898">
        <v>0.44400000000000001</v>
      </c>
      <c r="J2898">
        <v>0.95799999999999996</v>
      </c>
      <c r="K2898" t="s">
        <v>7</v>
      </c>
      <c r="L2898">
        <v>0.89687600000000001</v>
      </c>
      <c r="M2898">
        <v>0.89258400000000004</v>
      </c>
    </row>
    <row r="2899" spans="1:13" ht="15" x14ac:dyDescent="0.3">
      <c r="A2899" s="1" t="s">
        <v>11984</v>
      </c>
      <c r="B2899" t="s">
        <v>15</v>
      </c>
      <c r="C2899" t="s">
        <v>10738</v>
      </c>
      <c r="D2899" t="s">
        <v>11985</v>
      </c>
      <c r="E2899" t="s">
        <v>7508</v>
      </c>
      <c r="F2899" t="s">
        <v>11986</v>
      </c>
      <c r="G2899">
        <v>0.95699999999999996</v>
      </c>
      <c r="H2899">
        <v>0.75</v>
      </c>
      <c r="I2899">
        <v>0.83299999999999996</v>
      </c>
      <c r="J2899">
        <v>0.95699999999999996</v>
      </c>
      <c r="K2899" t="s">
        <v>7</v>
      </c>
      <c r="L2899">
        <v>0.92455200000000004</v>
      </c>
      <c r="M2899">
        <v>0.91556899999999997</v>
      </c>
    </row>
    <row r="2900" spans="1:13" ht="15" x14ac:dyDescent="0.3">
      <c r="A2900" s="1" t="s">
        <v>11987</v>
      </c>
      <c r="B2900" t="s">
        <v>15</v>
      </c>
      <c r="C2900" t="s">
        <v>4465</v>
      </c>
      <c r="D2900">
        <v>1288</v>
      </c>
      <c r="E2900" t="s">
        <v>10864</v>
      </c>
      <c r="F2900">
        <v>1288</v>
      </c>
      <c r="G2900">
        <v>0.95699999999999996</v>
      </c>
      <c r="H2900">
        <v>0.66700000000000004</v>
      </c>
      <c r="I2900">
        <v>0.66700000000000004</v>
      </c>
      <c r="J2900">
        <v>0.95699999999999996</v>
      </c>
      <c r="K2900" t="s">
        <v>7</v>
      </c>
      <c r="L2900">
        <v>0.81346499999999999</v>
      </c>
      <c r="M2900">
        <v>0.82089000000000001</v>
      </c>
    </row>
    <row r="2901" spans="1:13" ht="15" x14ac:dyDescent="0.3">
      <c r="A2901" s="1"/>
      <c r="B2901" t="s">
        <v>15</v>
      </c>
      <c r="C2901" t="s">
        <v>471</v>
      </c>
      <c r="D2901">
        <v>1900</v>
      </c>
      <c r="E2901" t="s">
        <v>472</v>
      </c>
      <c r="F2901">
        <v>1900</v>
      </c>
      <c r="G2901">
        <v>0.95599999999999996</v>
      </c>
      <c r="H2901">
        <v>0.66700000000000004</v>
      </c>
      <c r="I2901">
        <v>0.66700000000000004</v>
      </c>
      <c r="J2901">
        <v>0.95599999999999996</v>
      </c>
      <c r="K2901" t="s">
        <v>7</v>
      </c>
      <c r="L2901">
        <v>0.83421199999999995</v>
      </c>
      <c r="M2901">
        <v>0.83986000000000005</v>
      </c>
    </row>
    <row r="2902" spans="1:13" ht="15" x14ac:dyDescent="0.3">
      <c r="A2902" s="1"/>
      <c r="B2902" t="s">
        <v>15</v>
      </c>
      <c r="C2902" t="s">
        <v>466</v>
      </c>
      <c r="D2902" t="s">
        <v>446</v>
      </c>
      <c r="E2902" t="s">
        <v>447</v>
      </c>
      <c r="F2902" t="s">
        <v>447</v>
      </c>
      <c r="G2902">
        <v>0.95599999999999996</v>
      </c>
      <c r="H2902">
        <v>1</v>
      </c>
      <c r="I2902">
        <v>0.57099999999999995</v>
      </c>
      <c r="J2902">
        <v>0.95599999999999996</v>
      </c>
      <c r="K2902" t="s">
        <v>7</v>
      </c>
      <c r="L2902">
        <v>0.88908100000000001</v>
      </c>
      <c r="M2902">
        <v>0.88362799999999997</v>
      </c>
    </row>
    <row r="2903" spans="1:13" ht="15" x14ac:dyDescent="0.3">
      <c r="A2903" s="1"/>
      <c r="B2903" t="s">
        <v>15</v>
      </c>
      <c r="C2903" t="s">
        <v>4820</v>
      </c>
      <c r="D2903" t="s">
        <v>11684</v>
      </c>
      <c r="E2903" t="s">
        <v>9792</v>
      </c>
      <c r="F2903" t="s">
        <v>9789</v>
      </c>
      <c r="G2903">
        <v>0.95599999999999996</v>
      </c>
      <c r="H2903">
        <v>0.66700000000000004</v>
      </c>
      <c r="I2903">
        <v>0</v>
      </c>
      <c r="J2903">
        <v>0.95599999999999996</v>
      </c>
      <c r="K2903" t="s">
        <v>7</v>
      </c>
      <c r="L2903">
        <v>0.89332999999999996</v>
      </c>
      <c r="M2903">
        <v>0.89497300000000002</v>
      </c>
    </row>
    <row r="2904" spans="1:13" ht="15" x14ac:dyDescent="0.3">
      <c r="A2904" s="1"/>
      <c r="B2904" t="s">
        <v>15</v>
      </c>
      <c r="C2904" t="s">
        <v>428</v>
      </c>
      <c r="D2904" t="s">
        <v>429</v>
      </c>
      <c r="E2904" t="s">
        <v>430</v>
      </c>
      <c r="F2904" t="s">
        <v>430</v>
      </c>
      <c r="G2904">
        <v>0.95499999999999996</v>
      </c>
      <c r="H2904">
        <v>1</v>
      </c>
      <c r="I2904">
        <v>0.72699999999999998</v>
      </c>
      <c r="J2904">
        <v>0.95499999999999996</v>
      </c>
      <c r="K2904" t="s">
        <v>7</v>
      </c>
      <c r="L2904">
        <v>0.94690799999999997</v>
      </c>
      <c r="M2904">
        <v>0.94749799999999995</v>
      </c>
    </row>
    <row r="2905" spans="1:13" ht="15" x14ac:dyDescent="0.3">
      <c r="A2905" s="1"/>
      <c r="B2905" t="s">
        <v>15</v>
      </c>
      <c r="C2905" t="s">
        <v>428</v>
      </c>
      <c r="D2905" t="s">
        <v>429</v>
      </c>
      <c r="E2905" t="s">
        <v>430</v>
      </c>
      <c r="F2905" t="s">
        <v>430</v>
      </c>
      <c r="G2905">
        <v>0.95499999999999996</v>
      </c>
      <c r="H2905">
        <v>1</v>
      </c>
      <c r="I2905">
        <v>0.72699999999999998</v>
      </c>
      <c r="J2905">
        <v>0.95499999999999996</v>
      </c>
      <c r="K2905" t="s">
        <v>7</v>
      </c>
      <c r="L2905">
        <v>0.94690799999999997</v>
      </c>
      <c r="M2905">
        <v>0.94749799999999995</v>
      </c>
    </row>
    <row r="2906" spans="1:13" ht="15" x14ac:dyDescent="0.3">
      <c r="A2906" s="1"/>
      <c r="B2906" t="s">
        <v>15</v>
      </c>
      <c r="C2906" t="s">
        <v>824</v>
      </c>
      <c r="D2906" t="s">
        <v>832</v>
      </c>
      <c r="E2906" t="s">
        <v>826</v>
      </c>
      <c r="F2906" t="s">
        <v>833</v>
      </c>
      <c r="G2906">
        <v>0.95399999999999996</v>
      </c>
      <c r="H2906">
        <v>0.90900000000000003</v>
      </c>
      <c r="I2906">
        <v>0.88900000000000001</v>
      </c>
      <c r="J2906">
        <v>0.95399999999999996</v>
      </c>
      <c r="K2906" t="s">
        <v>7</v>
      </c>
      <c r="L2906">
        <v>0.92246600000000001</v>
      </c>
      <c r="M2906">
        <v>0.92281000000000002</v>
      </c>
    </row>
    <row r="2907" spans="1:13" ht="15" x14ac:dyDescent="0.3">
      <c r="A2907" s="1"/>
      <c r="B2907" t="s">
        <v>15</v>
      </c>
      <c r="C2907" t="s">
        <v>3546</v>
      </c>
      <c r="D2907" t="s">
        <v>7403</v>
      </c>
      <c r="E2907" t="s">
        <v>7404</v>
      </c>
      <c r="F2907" t="s">
        <v>7405</v>
      </c>
      <c r="G2907">
        <v>0.95199999999999996</v>
      </c>
      <c r="H2907">
        <v>0.8</v>
      </c>
      <c r="I2907">
        <v>0.66700000000000004</v>
      </c>
      <c r="J2907">
        <v>0.95199999999999996</v>
      </c>
      <c r="K2907" t="s">
        <v>7</v>
      </c>
      <c r="L2907">
        <v>0.85534600000000005</v>
      </c>
      <c r="M2907">
        <v>0.85870100000000005</v>
      </c>
    </row>
    <row r="2908" spans="1:13" ht="15" x14ac:dyDescent="0.3">
      <c r="A2908" s="1"/>
      <c r="B2908" t="s">
        <v>15</v>
      </c>
      <c r="C2908" t="s">
        <v>3624</v>
      </c>
      <c r="D2908" t="s">
        <v>10871</v>
      </c>
      <c r="E2908" t="s">
        <v>10872</v>
      </c>
      <c r="F2908" t="s">
        <v>10872</v>
      </c>
      <c r="G2908">
        <v>0.95199999999999996</v>
      </c>
      <c r="H2908">
        <v>1</v>
      </c>
      <c r="I2908">
        <v>0.57099999999999995</v>
      </c>
      <c r="J2908">
        <v>0.95199999999999996</v>
      </c>
      <c r="K2908" t="s">
        <v>7</v>
      </c>
      <c r="L2908">
        <v>0.95747199999999999</v>
      </c>
      <c r="M2908">
        <v>0.95608899999999997</v>
      </c>
    </row>
    <row r="2909" spans="1:13" ht="15" x14ac:dyDescent="0.3">
      <c r="A2909" s="1"/>
      <c r="B2909" t="s">
        <v>15</v>
      </c>
      <c r="C2909" t="s">
        <v>4756</v>
      </c>
      <c r="D2909" t="s">
        <v>10874</v>
      </c>
      <c r="E2909" t="s">
        <v>10875</v>
      </c>
      <c r="F2909" t="s">
        <v>10876</v>
      </c>
      <c r="G2909">
        <v>0.94899999999999995</v>
      </c>
      <c r="H2909">
        <v>0.87</v>
      </c>
      <c r="I2909">
        <v>0.63600000000000001</v>
      </c>
      <c r="J2909">
        <v>0.94899999999999995</v>
      </c>
      <c r="K2909" t="s">
        <v>7</v>
      </c>
      <c r="L2909">
        <v>0.88767099999999999</v>
      </c>
      <c r="M2909">
        <v>0.89095400000000002</v>
      </c>
    </row>
    <row r="2910" spans="1:13" ht="15" x14ac:dyDescent="0.3">
      <c r="A2910" s="1" t="s">
        <v>11988</v>
      </c>
      <c r="B2910" t="s">
        <v>15</v>
      </c>
      <c r="C2910" t="s">
        <v>5032</v>
      </c>
      <c r="D2910" t="s">
        <v>10877</v>
      </c>
      <c r="E2910" t="s">
        <v>10205</v>
      </c>
      <c r="F2910" t="s">
        <v>10205</v>
      </c>
      <c r="G2910">
        <v>0.94899999999999995</v>
      </c>
      <c r="H2910">
        <v>1</v>
      </c>
      <c r="I2910">
        <v>0</v>
      </c>
      <c r="J2910">
        <v>0.94899999999999995</v>
      </c>
      <c r="K2910" t="s">
        <v>7</v>
      </c>
      <c r="L2910">
        <v>0.750054</v>
      </c>
      <c r="M2910">
        <v>0.74931800000000004</v>
      </c>
    </row>
    <row r="2911" spans="1:13" ht="15" x14ac:dyDescent="0.3">
      <c r="A2911" s="1"/>
      <c r="B2911" t="s">
        <v>15</v>
      </c>
      <c r="C2911" t="s">
        <v>3797</v>
      </c>
      <c r="D2911" t="s">
        <v>11989</v>
      </c>
      <c r="E2911" t="s">
        <v>10850</v>
      </c>
      <c r="F2911" t="s">
        <v>11990</v>
      </c>
      <c r="G2911">
        <v>0.94599999999999995</v>
      </c>
      <c r="H2911">
        <v>0.8</v>
      </c>
      <c r="I2911">
        <v>0.69199999999999995</v>
      </c>
      <c r="J2911">
        <v>0.94599999999999995</v>
      </c>
      <c r="K2911" t="s">
        <v>7</v>
      </c>
      <c r="L2911">
        <v>0.93725499999999995</v>
      </c>
      <c r="M2911">
        <v>0.93330999999999997</v>
      </c>
    </row>
    <row r="2912" spans="1:13" ht="15" x14ac:dyDescent="0.3">
      <c r="A2912" s="1"/>
      <c r="B2912" t="s">
        <v>15</v>
      </c>
      <c r="C2912" t="s">
        <v>1929</v>
      </c>
      <c r="D2912" t="s">
        <v>1930</v>
      </c>
      <c r="E2912" t="s">
        <v>1931</v>
      </c>
      <c r="F2912" t="s">
        <v>1932</v>
      </c>
      <c r="G2912">
        <v>0.94499999999999995</v>
      </c>
      <c r="H2912">
        <v>0.66700000000000004</v>
      </c>
      <c r="I2912">
        <v>0.66700000000000004</v>
      </c>
      <c r="J2912">
        <v>0.94499999999999995</v>
      </c>
      <c r="K2912" t="s">
        <v>7</v>
      </c>
      <c r="L2912">
        <v>0.85877099999999995</v>
      </c>
      <c r="M2912">
        <v>0.85524699999999998</v>
      </c>
    </row>
    <row r="2913" spans="1:13" ht="15" x14ac:dyDescent="0.3">
      <c r="A2913" s="1"/>
      <c r="B2913" t="s">
        <v>15</v>
      </c>
      <c r="C2913" t="s">
        <v>3659</v>
      </c>
      <c r="D2913" t="s">
        <v>10659</v>
      </c>
      <c r="E2913" t="s">
        <v>11112</v>
      </c>
      <c r="F2913" t="s">
        <v>10659</v>
      </c>
      <c r="G2913">
        <v>0.94499999999999995</v>
      </c>
      <c r="H2913">
        <v>0.5</v>
      </c>
      <c r="I2913">
        <v>0</v>
      </c>
      <c r="J2913">
        <v>0.94499999999999995</v>
      </c>
      <c r="K2913" t="s">
        <v>7</v>
      </c>
      <c r="L2913">
        <v>0.70345500000000005</v>
      </c>
      <c r="M2913">
        <v>0.70461200000000002</v>
      </c>
    </row>
    <row r="2914" spans="1:13" ht="15" x14ac:dyDescent="0.3">
      <c r="A2914" s="1"/>
      <c r="B2914" t="s">
        <v>15</v>
      </c>
      <c r="C2914" t="s">
        <v>5161</v>
      </c>
      <c r="D2914" t="s">
        <v>10424</v>
      </c>
      <c r="E2914" t="s">
        <v>10425</v>
      </c>
      <c r="F2914" t="s">
        <v>10425</v>
      </c>
      <c r="G2914">
        <v>0.94499999999999995</v>
      </c>
      <c r="H2914">
        <v>1</v>
      </c>
      <c r="I2914">
        <v>0</v>
      </c>
      <c r="J2914">
        <v>0.94499999999999995</v>
      </c>
      <c r="K2914" t="s">
        <v>7</v>
      </c>
      <c r="L2914">
        <v>0.818747</v>
      </c>
      <c r="M2914">
        <v>0.82529799999999998</v>
      </c>
    </row>
    <row r="2915" spans="1:13" ht="15" x14ac:dyDescent="0.3">
      <c r="A2915" s="1"/>
      <c r="B2915" t="s">
        <v>15</v>
      </c>
      <c r="C2915" t="s">
        <v>4035</v>
      </c>
      <c r="D2915" t="s">
        <v>10884</v>
      </c>
      <c r="E2915" t="s">
        <v>10885</v>
      </c>
      <c r="F2915" t="s">
        <v>10886</v>
      </c>
      <c r="G2915">
        <v>0.94399999999999995</v>
      </c>
      <c r="H2915">
        <v>0.66700000000000004</v>
      </c>
      <c r="I2915">
        <v>0.33300000000000002</v>
      </c>
      <c r="J2915">
        <v>0.94399999999999995</v>
      </c>
      <c r="K2915" t="s">
        <v>7</v>
      </c>
      <c r="L2915">
        <v>0.89276999999999995</v>
      </c>
      <c r="M2915">
        <v>0.88768800000000003</v>
      </c>
    </row>
    <row r="2916" spans="1:13" ht="15" x14ac:dyDescent="0.3">
      <c r="A2916" s="1"/>
      <c r="B2916" t="s">
        <v>15</v>
      </c>
      <c r="C2916" t="s">
        <v>3369</v>
      </c>
      <c r="D2916" t="s">
        <v>10887</v>
      </c>
      <c r="E2916" t="s">
        <v>10887</v>
      </c>
      <c r="F2916" t="s">
        <v>3369</v>
      </c>
      <c r="G2916">
        <v>0.94399999999999995</v>
      </c>
      <c r="H2916">
        <v>0</v>
      </c>
      <c r="I2916">
        <v>0</v>
      </c>
      <c r="J2916">
        <v>0.94399999999999995</v>
      </c>
      <c r="K2916" t="s">
        <v>7</v>
      </c>
      <c r="L2916">
        <v>0.64269699999999996</v>
      </c>
      <c r="M2916">
        <v>0.65652999999999995</v>
      </c>
    </row>
    <row r="2917" spans="1:13" ht="15" x14ac:dyDescent="0.3">
      <c r="A2917" s="1"/>
      <c r="B2917" t="s">
        <v>15</v>
      </c>
      <c r="C2917" t="s">
        <v>1476</v>
      </c>
      <c r="D2917" t="s">
        <v>1482</v>
      </c>
      <c r="E2917" t="s">
        <v>1478</v>
      </c>
      <c r="F2917" t="s">
        <v>1478</v>
      </c>
      <c r="G2917">
        <v>0.94299999999999995</v>
      </c>
      <c r="H2917">
        <v>1</v>
      </c>
      <c r="I2917">
        <v>0.88900000000000001</v>
      </c>
      <c r="J2917">
        <v>0.94299999999999995</v>
      </c>
      <c r="K2917" t="s">
        <v>7</v>
      </c>
      <c r="L2917">
        <v>0.947855</v>
      </c>
      <c r="M2917">
        <v>0.94191599999999998</v>
      </c>
    </row>
    <row r="2918" spans="1:13" ht="15" x14ac:dyDescent="0.3">
      <c r="A2918" s="1"/>
      <c r="B2918" t="s">
        <v>15</v>
      </c>
      <c r="C2918" t="s">
        <v>665</v>
      </c>
      <c r="D2918" t="s">
        <v>666</v>
      </c>
      <c r="E2918" t="s">
        <v>667</v>
      </c>
      <c r="F2918" t="s">
        <v>667</v>
      </c>
      <c r="G2918">
        <v>0.94299999999999995</v>
      </c>
      <c r="H2918">
        <v>1</v>
      </c>
      <c r="I2918">
        <v>0.4</v>
      </c>
      <c r="J2918">
        <v>0.94299999999999995</v>
      </c>
      <c r="K2918" t="s">
        <v>7</v>
      </c>
      <c r="L2918">
        <v>0.80792299999999995</v>
      </c>
      <c r="M2918">
        <v>0.820994</v>
      </c>
    </row>
    <row r="2919" spans="1:13" ht="15" x14ac:dyDescent="0.3">
      <c r="A2919" s="1"/>
      <c r="B2919" t="s">
        <v>15</v>
      </c>
      <c r="C2919" t="s">
        <v>961</v>
      </c>
      <c r="D2919" t="s">
        <v>962</v>
      </c>
      <c r="E2919" t="s">
        <v>963</v>
      </c>
      <c r="F2919" t="s">
        <v>964</v>
      </c>
      <c r="G2919">
        <v>0.94299999999999995</v>
      </c>
      <c r="H2919">
        <v>0</v>
      </c>
      <c r="I2919">
        <v>0</v>
      </c>
      <c r="J2919">
        <v>0.94299999999999995</v>
      </c>
      <c r="K2919" t="s">
        <v>7</v>
      </c>
      <c r="L2919">
        <v>0.80930100000000005</v>
      </c>
      <c r="M2919">
        <v>0.80924099999999999</v>
      </c>
    </row>
    <row r="2920" spans="1:13" ht="15" x14ac:dyDescent="0.3">
      <c r="A2920" s="1"/>
      <c r="B2920" t="s">
        <v>15</v>
      </c>
      <c r="C2920" t="s">
        <v>3927</v>
      </c>
      <c r="D2920" t="s">
        <v>3916</v>
      </c>
      <c r="E2920" t="s">
        <v>10888</v>
      </c>
      <c r="F2920" t="s">
        <v>8023</v>
      </c>
      <c r="G2920">
        <v>0.94199999999999995</v>
      </c>
      <c r="H2920">
        <v>0.66700000000000004</v>
      </c>
      <c r="I2920">
        <v>0.66700000000000004</v>
      </c>
      <c r="J2920">
        <v>0.94199999999999995</v>
      </c>
      <c r="K2920" t="s">
        <v>7</v>
      </c>
      <c r="L2920">
        <v>0.903775</v>
      </c>
      <c r="M2920">
        <v>0.91233399999999998</v>
      </c>
    </row>
    <row r="2921" spans="1:13" ht="15" x14ac:dyDescent="0.3">
      <c r="A2921" s="1"/>
      <c r="B2921" t="s">
        <v>15</v>
      </c>
      <c r="C2921" t="s">
        <v>3927</v>
      </c>
      <c r="D2921" t="s">
        <v>3916</v>
      </c>
      <c r="E2921" t="s">
        <v>10888</v>
      </c>
      <c r="F2921" t="s">
        <v>8023</v>
      </c>
      <c r="G2921">
        <v>0.94199999999999995</v>
      </c>
      <c r="H2921">
        <v>0.66700000000000004</v>
      </c>
      <c r="I2921">
        <v>0.66700000000000004</v>
      </c>
      <c r="J2921">
        <v>0.94199999999999995</v>
      </c>
      <c r="K2921" t="s">
        <v>7</v>
      </c>
      <c r="L2921">
        <v>0.903775</v>
      </c>
      <c r="M2921">
        <v>0.91233399999999998</v>
      </c>
    </row>
    <row r="2922" spans="1:13" ht="15" x14ac:dyDescent="0.3">
      <c r="A2922" s="1"/>
      <c r="B2922" t="s">
        <v>15</v>
      </c>
      <c r="C2922" t="s">
        <v>4647</v>
      </c>
      <c r="D2922" t="s">
        <v>10889</v>
      </c>
      <c r="E2922" t="s">
        <v>10890</v>
      </c>
      <c r="F2922" t="s">
        <v>10891</v>
      </c>
      <c r="G2922">
        <v>0.94099999999999995</v>
      </c>
      <c r="H2922">
        <v>0.76900000000000002</v>
      </c>
      <c r="I2922">
        <v>0.66700000000000004</v>
      </c>
      <c r="J2922">
        <v>0.94099999999999995</v>
      </c>
      <c r="K2922" t="s">
        <v>7</v>
      </c>
      <c r="L2922">
        <v>0.92311699999999997</v>
      </c>
      <c r="M2922">
        <v>0.92563899999999999</v>
      </c>
    </row>
    <row r="2923" spans="1:13" ht="15" x14ac:dyDescent="0.3">
      <c r="A2923" s="1"/>
      <c r="B2923" t="s">
        <v>15</v>
      </c>
      <c r="C2923" t="s">
        <v>3978</v>
      </c>
      <c r="D2923" t="s">
        <v>10892</v>
      </c>
      <c r="E2923" t="s">
        <v>10893</v>
      </c>
      <c r="F2923" t="s">
        <v>8188</v>
      </c>
      <c r="G2923">
        <v>0.94099999999999995</v>
      </c>
      <c r="H2923">
        <v>1</v>
      </c>
      <c r="I2923">
        <v>0</v>
      </c>
      <c r="J2923">
        <v>0.94099999999999995</v>
      </c>
      <c r="K2923" t="s">
        <v>7</v>
      </c>
      <c r="L2923">
        <v>0.86722100000000002</v>
      </c>
      <c r="M2923">
        <v>0.85402400000000001</v>
      </c>
    </row>
    <row r="2924" spans="1:13" ht="15" x14ac:dyDescent="0.3">
      <c r="A2924" s="1"/>
      <c r="B2924" t="s">
        <v>15</v>
      </c>
      <c r="C2924" t="s">
        <v>1150</v>
      </c>
      <c r="D2924" t="s">
        <v>1152</v>
      </c>
      <c r="E2924" t="s">
        <v>1150</v>
      </c>
      <c r="F2924" t="s">
        <v>1153</v>
      </c>
      <c r="G2924">
        <v>0.94</v>
      </c>
      <c r="H2924">
        <v>0.8</v>
      </c>
      <c r="I2924">
        <v>0.8</v>
      </c>
      <c r="J2924">
        <v>0.94</v>
      </c>
      <c r="K2924" t="s">
        <v>7</v>
      </c>
      <c r="L2924">
        <v>0.76345200000000002</v>
      </c>
      <c r="M2924">
        <v>0.81916100000000003</v>
      </c>
    </row>
    <row r="2925" spans="1:13" ht="15" x14ac:dyDescent="0.3">
      <c r="A2925" s="1"/>
      <c r="B2925" t="s">
        <v>15</v>
      </c>
      <c r="C2925" t="s">
        <v>3349</v>
      </c>
      <c r="D2925" t="s">
        <v>11991</v>
      </c>
      <c r="E2925" t="s">
        <v>11561</v>
      </c>
      <c r="F2925" t="s">
        <v>11992</v>
      </c>
      <c r="G2925">
        <v>0.94</v>
      </c>
      <c r="H2925">
        <v>0.66700000000000004</v>
      </c>
      <c r="I2925">
        <v>0.69599999999999995</v>
      </c>
      <c r="J2925">
        <v>0.94</v>
      </c>
      <c r="K2925" t="s">
        <v>7</v>
      </c>
      <c r="L2925">
        <v>0.92192200000000002</v>
      </c>
      <c r="M2925">
        <v>0.92069199999999995</v>
      </c>
    </row>
    <row r="2926" spans="1:13" ht="15" x14ac:dyDescent="0.3">
      <c r="A2926" s="1"/>
      <c r="B2926" t="s">
        <v>15</v>
      </c>
      <c r="C2926" t="s">
        <v>4836</v>
      </c>
      <c r="D2926" t="s">
        <v>10900</v>
      </c>
      <c r="E2926" t="s">
        <v>9815</v>
      </c>
      <c r="F2926" t="s">
        <v>9815</v>
      </c>
      <c r="G2926">
        <v>0.93799999999999994</v>
      </c>
      <c r="H2926">
        <v>0.83299999999999996</v>
      </c>
      <c r="I2926">
        <v>0.57099999999999995</v>
      </c>
      <c r="J2926">
        <v>0.93799999999999994</v>
      </c>
      <c r="K2926" t="s">
        <v>7</v>
      </c>
      <c r="L2926">
        <v>0.92686199999999996</v>
      </c>
      <c r="M2926">
        <v>0.92055200000000004</v>
      </c>
    </row>
    <row r="2927" spans="1:13" ht="15" x14ac:dyDescent="0.3">
      <c r="A2927" s="1"/>
      <c r="B2927" t="s">
        <v>15</v>
      </c>
      <c r="C2927" t="s">
        <v>4934</v>
      </c>
      <c r="D2927" t="s">
        <v>10901</v>
      </c>
      <c r="E2927" t="s">
        <v>10902</v>
      </c>
      <c r="F2927" t="s">
        <v>10903</v>
      </c>
      <c r="G2927">
        <v>0.93700000000000006</v>
      </c>
      <c r="H2927">
        <v>0.72699999999999998</v>
      </c>
      <c r="I2927">
        <v>0.76900000000000002</v>
      </c>
      <c r="J2927">
        <v>0.93700000000000006</v>
      </c>
      <c r="K2927" t="s">
        <v>7</v>
      </c>
      <c r="L2927">
        <v>0.93152999999999997</v>
      </c>
      <c r="M2927">
        <v>0.92616399999999999</v>
      </c>
    </row>
    <row r="2928" spans="1:13" ht="15" x14ac:dyDescent="0.3">
      <c r="A2928" s="1"/>
      <c r="B2928" t="s">
        <v>15</v>
      </c>
      <c r="C2928" t="s">
        <v>5099</v>
      </c>
      <c r="D2928" t="s">
        <v>11993</v>
      </c>
      <c r="E2928" t="s">
        <v>10909</v>
      </c>
      <c r="F2928" t="s">
        <v>11994</v>
      </c>
      <c r="G2928">
        <v>0.93600000000000005</v>
      </c>
      <c r="H2928">
        <v>0.8</v>
      </c>
      <c r="I2928">
        <v>0.61499999999999999</v>
      </c>
      <c r="J2928">
        <v>0.93600000000000005</v>
      </c>
      <c r="K2928" t="s">
        <v>7</v>
      </c>
      <c r="L2928">
        <v>0.918493</v>
      </c>
      <c r="M2928">
        <v>0.91767799999999999</v>
      </c>
    </row>
    <row r="2929" spans="1:13" ht="15" x14ac:dyDescent="0.3">
      <c r="A2929" s="1"/>
      <c r="B2929" t="s">
        <v>15</v>
      </c>
      <c r="C2929" t="s">
        <v>1653</v>
      </c>
      <c r="D2929" t="s">
        <v>1654</v>
      </c>
      <c r="E2929" t="s">
        <v>1655</v>
      </c>
      <c r="F2929" t="s">
        <v>1655</v>
      </c>
      <c r="G2929">
        <v>0.93600000000000005</v>
      </c>
      <c r="H2929">
        <v>1</v>
      </c>
      <c r="I2929">
        <v>0.5</v>
      </c>
      <c r="J2929">
        <v>0.93600000000000005</v>
      </c>
      <c r="K2929" t="s">
        <v>7</v>
      </c>
      <c r="L2929">
        <v>0.91831499999999999</v>
      </c>
      <c r="M2929">
        <v>0.93068099999999998</v>
      </c>
    </row>
    <row r="2930" spans="1:13" ht="15" x14ac:dyDescent="0.3">
      <c r="A2930" s="1"/>
      <c r="B2930" t="s">
        <v>15</v>
      </c>
      <c r="C2930" t="s">
        <v>3403</v>
      </c>
      <c r="D2930" t="s">
        <v>10904</v>
      </c>
      <c r="E2930" t="s">
        <v>10905</v>
      </c>
      <c r="F2930" t="s">
        <v>10905</v>
      </c>
      <c r="G2930">
        <v>0.93600000000000005</v>
      </c>
      <c r="H2930">
        <v>1</v>
      </c>
      <c r="I2930">
        <v>0.154</v>
      </c>
      <c r="J2930">
        <v>0.93600000000000005</v>
      </c>
      <c r="K2930" t="s">
        <v>7</v>
      </c>
      <c r="L2930">
        <v>0.88883000000000001</v>
      </c>
      <c r="M2930">
        <v>0.87688500000000003</v>
      </c>
    </row>
    <row r="2931" spans="1:13" ht="15" x14ac:dyDescent="0.3">
      <c r="A2931" s="1" t="s">
        <v>11995</v>
      </c>
      <c r="B2931" t="s">
        <v>15</v>
      </c>
      <c r="C2931" t="s">
        <v>3540</v>
      </c>
      <c r="D2931" t="s">
        <v>10906</v>
      </c>
      <c r="E2931" t="s">
        <v>10907</v>
      </c>
      <c r="F2931" t="s">
        <v>7394</v>
      </c>
      <c r="G2931">
        <v>0.93600000000000005</v>
      </c>
      <c r="H2931">
        <v>1</v>
      </c>
      <c r="I2931">
        <v>0</v>
      </c>
      <c r="J2931">
        <v>0.93600000000000005</v>
      </c>
      <c r="K2931" t="s">
        <v>7</v>
      </c>
      <c r="L2931">
        <v>0.95741699999999996</v>
      </c>
      <c r="M2931">
        <v>0.95891300000000002</v>
      </c>
    </row>
    <row r="2932" spans="1:13" ht="15" x14ac:dyDescent="0.3">
      <c r="A2932" s="1"/>
      <c r="B2932" t="s">
        <v>15</v>
      </c>
      <c r="C2932" t="s">
        <v>693</v>
      </c>
      <c r="D2932" t="s">
        <v>694</v>
      </c>
      <c r="E2932" t="s">
        <v>27</v>
      </c>
      <c r="F2932" t="s">
        <v>695</v>
      </c>
      <c r="G2932">
        <v>0.93500000000000005</v>
      </c>
      <c r="H2932">
        <v>0</v>
      </c>
      <c r="I2932">
        <v>0</v>
      </c>
      <c r="J2932">
        <v>0.93500000000000005</v>
      </c>
      <c r="K2932" t="s">
        <v>7</v>
      </c>
      <c r="L2932">
        <v>0.77711699999999995</v>
      </c>
      <c r="M2932">
        <v>0.77457900000000002</v>
      </c>
    </row>
    <row r="2933" spans="1:13" ht="15" x14ac:dyDescent="0.3">
      <c r="A2933" s="1"/>
      <c r="B2933" t="s">
        <v>15</v>
      </c>
      <c r="C2933" t="s">
        <v>4898</v>
      </c>
      <c r="D2933" t="s">
        <v>10910</v>
      </c>
      <c r="E2933" t="s">
        <v>9931</v>
      </c>
      <c r="F2933" t="s">
        <v>9931</v>
      </c>
      <c r="G2933">
        <v>0.93400000000000005</v>
      </c>
      <c r="H2933">
        <v>1</v>
      </c>
      <c r="I2933">
        <v>0.85699999999999998</v>
      </c>
      <c r="J2933">
        <v>0.93400000000000005</v>
      </c>
      <c r="K2933" t="s">
        <v>7</v>
      </c>
      <c r="L2933">
        <v>0.78650100000000001</v>
      </c>
      <c r="M2933">
        <v>0.77823600000000004</v>
      </c>
    </row>
    <row r="2934" spans="1:13" ht="15" x14ac:dyDescent="0.3">
      <c r="A2934" s="1"/>
      <c r="B2934" t="s">
        <v>15</v>
      </c>
      <c r="C2934" t="s">
        <v>4959</v>
      </c>
      <c r="D2934" t="s">
        <v>11688</v>
      </c>
      <c r="E2934" t="s">
        <v>10635</v>
      </c>
      <c r="F2934" t="s">
        <v>11689</v>
      </c>
      <c r="G2934">
        <v>0.93400000000000005</v>
      </c>
      <c r="H2934">
        <v>0.8</v>
      </c>
      <c r="I2934">
        <v>0.8</v>
      </c>
      <c r="J2934">
        <v>0.93400000000000005</v>
      </c>
      <c r="K2934" t="s">
        <v>7</v>
      </c>
      <c r="L2934">
        <v>0.92084100000000002</v>
      </c>
      <c r="M2934">
        <v>0.91208</v>
      </c>
    </row>
    <row r="2935" spans="1:13" ht="15" x14ac:dyDescent="0.3">
      <c r="A2935" s="1"/>
      <c r="B2935" t="s">
        <v>15</v>
      </c>
      <c r="C2935" t="s">
        <v>5096</v>
      </c>
      <c r="D2935" t="s">
        <v>10911</v>
      </c>
      <c r="E2935" t="s">
        <v>10912</v>
      </c>
      <c r="F2935" t="s">
        <v>10912</v>
      </c>
      <c r="G2935">
        <v>0.93400000000000005</v>
      </c>
      <c r="H2935">
        <v>0.85699999999999998</v>
      </c>
      <c r="I2935">
        <v>0.66700000000000004</v>
      </c>
      <c r="J2935">
        <v>0.93400000000000005</v>
      </c>
      <c r="K2935" t="s">
        <v>7</v>
      </c>
      <c r="L2935">
        <v>0.94223800000000002</v>
      </c>
      <c r="M2935">
        <v>0.93474100000000004</v>
      </c>
    </row>
    <row r="2936" spans="1:13" ht="15" x14ac:dyDescent="0.3">
      <c r="A2936" s="1"/>
      <c r="B2936" t="s">
        <v>15</v>
      </c>
      <c r="C2936" t="s">
        <v>4193</v>
      </c>
      <c r="D2936" t="s">
        <v>4214</v>
      </c>
      <c r="E2936" t="s">
        <v>8568</v>
      </c>
      <c r="F2936" t="s">
        <v>8568</v>
      </c>
      <c r="G2936">
        <v>0.93400000000000005</v>
      </c>
      <c r="H2936">
        <v>1</v>
      </c>
      <c r="I2936">
        <v>0.5</v>
      </c>
      <c r="J2936">
        <v>0.93400000000000005</v>
      </c>
      <c r="K2936" t="s">
        <v>7</v>
      </c>
      <c r="L2936">
        <v>0.918068</v>
      </c>
      <c r="M2936">
        <v>0.91248200000000002</v>
      </c>
    </row>
    <row r="2937" spans="1:13" ht="15" x14ac:dyDescent="0.3">
      <c r="A2937" s="1"/>
      <c r="B2937" t="s">
        <v>15</v>
      </c>
      <c r="C2937" t="s">
        <v>3973</v>
      </c>
      <c r="D2937" t="s">
        <v>11996</v>
      </c>
      <c r="E2937" t="s">
        <v>10866</v>
      </c>
      <c r="F2937" t="s">
        <v>11997</v>
      </c>
      <c r="G2937">
        <v>0.93300000000000005</v>
      </c>
      <c r="H2937">
        <v>0.8</v>
      </c>
      <c r="I2937">
        <v>0.94099999999999995</v>
      </c>
      <c r="J2937">
        <v>0.93300000000000005</v>
      </c>
      <c r="K2937" t="s">
        <v>7</v>
      </c>
      <c r="L2937">
        <v>0.96513499999999997</v>
      </c>
      <c r="M2937">
        <v>0.96258100000000002</v>
      </c>
    </row>
    <row r="2938" spans="1:13" ht="15" x14ac:dyDescent="0.3">
      <c r="A2938" s="1"/>
      <c r="B2938" t="s">
        <v>15</v>
      </c>
      <c r="C2938" t="s">
        <v>4372</v>
      </c>
      <c r="D2938" t="s">
        <v>11690</v>
      </c>
      <c r="E2938" t="s">
        <v>11399</v>
      </c>
      <c r="F2938" t="s">
        <v>11691</v>
      </c>
      <c r="G2938">
        <v>0.93300000000000005</v>
      </c>
      <c r="H2938">
        <v>0.66700000000000004</v>
      </c>
      <c r="I2938">
        <v>0.5</v>
      </c>
      <c r="J2938">
        <v>0.93300000000000005</v>
      </c>
      <c r="K2938" t="s">
        <v>7</v>
      </c>
      <c r="L2938">
        <v>0.86036400000000002</v>
      </c>
      <c r="M2938">
        <v>0.85677000000000003</v>
      </c>
    </row>
    <row r="2939" spans="1:13" ht="15" x14ac:dyDescent="0.3">
      <c r="A2939" s="1"/>
      <c r="B2939" t="s">
        <v>15</v>
      </c>
      <c r="C2939" t="s">
        <v>11530</v>
      </c>
      <c r="D2939" t="s">
        <v>6885</v>
      </c>
      <c r="E2939" t="s">
        <v>6886</v>
      </c>
      <c r="F2939" t="s">
        <v>6886</v>
      </c>
      <c r="G2939">
        <v>0.93200000000000005</v>
      </c>
      <c r="H2939">
        <v>1</v>
      </c>
      <c r="I2939">
        <v>0.75</v>
      </c>
      <c r="J2939">
        <v>0.93200000000000005</v>
      </c>
      <c r="K2939" t="s">
        <v>7</v>
      </c>
      <c r="L2939">
        <v>0.96990399999999999</v>
      </c>
      <c r="M2939">
        <v>0.96631699999999998</v>
      </c>
    </row>
    <row r="2940" spans="1:13" ht="15" x14ac:dyDescent="0.3">
      <c r="A2940" s="1"/>
      <c r="B2940" t="s">
        <v>15</v>
      </c>
      <c r="C2940" t="s">
        <v>3225</v>
      </c>
      <c r="D2940" t="s">
        <v>6769</v>
      </c>
      <c r="E2940" t="s">
        <v>11431</v>
      </c>
      <c r="F2940" t="s">
        <v>6761</v>
      </c>
      <c r="G2940">
        <v>0.93</v>
      </c>
      <c r="H2940">
        <v>0</v>
      </c>
      <c r="I2940">
        <v>0</v>
      </c>
      <c r="J2940">
        <v>0.93</v>
      </c>
      <c r="K2940" t="s">
        <v>7</v>
      </c>
      <c r="L2940">
        <v>0.86919800000000003</v>
      </c>
      <c r="M2940">
        <v>0.88150499999999998</v>
      </c>
    </row>
    <row r="2941" spans="1:13" ht="15" x14ac:dyDescent="0.3">
      <c r="A2941" s="1"/>
      <c r="B2941" t="s">
        <v>15</v>
      </c>
      <c r="C2941" t="s">
        <v>423</v>
      </c>
      <c r="D2941" t="s">
        <v>424</v>
      </c>
      <c r="E2941" t="s">
        <v>425</v>
      </c>
      <c r="F2941" t="s">
        <v>426</v>
      </c>
      <c r="G2941">
        <v>0.92900000000000005</v>
      </c>
      <c r="H2941">
        <v>0.85699999999999998</v>
      </c>
      <c r="I2941">
        <v>0.4</v>
      </c>
      <c r="J2941">
        <v>0.92900000000000005</v>
      </c>
      <c r="K2941" t="s">
        <v>7</v>
      </c>
      <c r="L2941">
        <v>0.89785300000000001</v>
      </c>
      <c r="M2941">
        <v>0.89844800000000002</v>
      </c>
    </row>
    <row r="2942" spans="1:13" ht="15" x14ac:dyDescent="0.3">
      <c r="A2942" s="1" t="s">
        <v>11998</v>
      </c>
      <c r="B2942" t="s">
        <v>15</v>
      </c>
      <c r="C2942" t="s">
        <v>3874</v>
      </c>
      <c r="D2942" t="s">
        <v>10919</v>
      </c>
      <c r="E2942" t="s">
        <v>10920</v>
      </c>
      <c r="F2942" t="s">
        <v>10921</v>
      </c>
      <c r="G2942">
        <v>0.92800000000000005</v>
      </c>
      <c r="H2942">
        <v>0.85699999999999998</v>
      </c>
      <c r="I2942">
        <v>0.85699999999999998</v>
      </c>
      <c r="J2942">
        <v>0.92800000000000005</v>
      </c>
      <c r="K2942" t="s">
        <v>7</v>
      </c>
      <c r="L2942">
        <v>0.91107000000000005</v>
      </c>
      <c r="M2942">
        <v>0.89478899999999995</v>
      </c>
    </row>
    <row r="2943" spans="1:13" ht="15" x14ac:dyDescent="0.3">
      <c r="A2943" s="1"/>
      <c r="B2943" t="s">
        <v>15</v>
      </c>
      <c r="C2943" t="s">
        <v>3389</v>
      </c>
      <c r="D2943" t="s">
        <v>11693</v>
      </c>
      <c r="E2943" t="s">
        <v>11387</v>
      </c>
      <c r="F2943" t="s">
        <v>11694</v>
      </c>
      <c r="G2943">
        <v>0.92800000000000005</v>
      </c>
      <c r="H2943">
        <v>0.85699999999999998</v>
      </c>
      <c r="I2943">
        <v>0.76200000000000001</v>
      </c>
      <c r="J2943">
        <v>0.92800000000000005</v>
      </c>
      <c r="K2943" t="s">
        <v>7</v>
      </c>
      <c r="L2943">
        <v>0.899675</v>
      </c>
      <c r="M2943">
        <v>0.90517800000000004</v>
      </c>
    </row>
    <row r="2944" spans="1:13" ht="15" x14ac:dyDescent="0.3">
      <c r="A2944" s="1"/>
      <c r="B2944" t="s">
        <v>15</v>
      </c>
      <c r="C2944" t="s">
        <v>71</v>
      </c>
      <c r="D2944" t="s">
        <v>72</v>
      </c>
      <c r="E2944" t="s">
        <v>73</v>
      </c>
      <c r="F2944" t="s">
        <v>73</v>
      </c>
      <c r="G2944">
        <v>0.92800000000000005</v>
      </c>
      <c r="H2944">
        <v>1</v>
      </c>
      <c r="I2944">
        <v>0</v>
      </c>
      <c r="J2944">
        <v>0.92800000000000005</v>
      </c>
      <c r="K2944" t="s">
        <v>7</v>
      </c>
      <c r="L2944">
        <v>0.72321800000000003</v>
      </c>
      <c r="M2944">
        <v>0.72253299999999998</v>
      </c>
    </row>
    <row r="2945" spans="1:13" ht="15" x14ac:dyDescent="0.3">
      <c r="A2945" s="1"/>
      <c r="B2945" t="s">
        <v>15</v>
      </c>
      <c r="C2945" t="s">
        <v>71</v>
      </c>
      <c r="D2945" t="s">
        <v>72</v>
      </c>
      <c r="E2945" t="s">
        <v>73</v>
      </c>
      <c r="F2945" t="s">
        <v>73</v>
      </c>
      <c r="G2945">
        <v>0.92800000000000005</v>
      </c>
      <c r="H2945">
        <v>1</v>
      </c>
      <c r="I2945">
        <v>0</v>
      </c>
      <c r="J2945">
        <v>0.92800000000000005</v>
      </c>
      <c r="K2945" t="s">
        <v>7</v>
      </c>
      <c r="L2945">
        <v>0.72321800000000003</v>
      </c>
      <c r="M2945">
        <v>0.72253299999999998</v>
      </c>
    </row>
    <row r="2946" spans="1:13" ht="15" x14ac:dyDescent="0.3">
      <c r="A2946" s="1"/>
      <c r="B2946" t="s">
        <v>15</v>
      </c>
      <c r="C2946" t="s">
        <v>71</v>
      </c>
      <c r="D2946" t="s">
        <v>72</v>
      </c>
      <c r="E2946" t="s">
        <v>73</v>
      </c>
      <c r="F2946" t="s">
        <v>73</v>
      </c>
      <c r="G2946">
        <v>0.92800000000000005</v>
      </c>
      <c r="H2946">
        <v>1</v>
      </c>
      <c r="I2946">
        <v>0</v>
      </c>
      <c r="J2946">
        <v>0.92800000000000005</v>
      </c>
      <c r="K2946" t="s">
        <v>7</v>
      </c>
      <c r="L2946">
        <v>0.72321800000000003</v>
      </c>
      <c r="M2946">
        <v>0.72253299999999998</v>
      </c>
    </row>
    <row r="2947" spans="1:13" ht="15" x14ac:dyDescent="0.3">
      <c r="A2947" s="1"/>
      <c r="B2947" t="s">
        <v>15</v>
      </c>
      <c r="C2947" t="s">
        <v>1430</v>
      </c>
      <c r="D2947" t="s">
        <v>1433</v>
      </c>
      <c r="E2947" t="s">
        <v>1432</v>
      </c>
      <c r="F2947" t="s">
        <v>1434</v>
      </c>
      <c r="G2947">
        <v>0.92700000000000005</v>
      </c>
      <c r="H2947">
        <v>0.8</v>
      </c>
      <c r="I2947">
        <v>0.57099999999999995</v>
      </c>
      <c r="J2947">
        <v>0.92700000000000005</v>
      </c>
      <c r="K2947" t="s">
        <v>7</v>
      </c>
      <c r="L2947">
        <v>0.91625699999999999</v>
      </c>
      <c r="M2947">
        <v>0.91866400000000004</v>
      </c>
    </row>
    <row r="2948" spans="1:13" ht="15" x14ac:dyDescent="0.3">
      <c r="A2948" s="1"/>
      <c r="B2948" t="s">
        <v>15</v>
      </c>
      <c r="C2948" t="s">
        <v>1499</v>
      </c>
      <c r="D2948" t="s">
        <v>1500</v>
      </c>
      <c r="E2948" t="s">
        <v>1501</v>
      </c>
      <c r="F2948" t="s">
        <v>1501</v>
      </c>
      <c r="G2948">
        <v>0.92700000000000005</v>
      </c>
      <c r="H2948">
        <v>1</v>
      </c>
      <c r="I2948">
        <v>0</v>
      </c>
      <c r="J2948">
        <v>0.92700000000000005</v>
      </c>
      <c r="K2948" t="s">
        <v>7</v>
      </c>
      <c r="L2948">
        <v>0.82809100000000002</v>
      </c>
      <c r="M2948">
        <v>0.84109900000000004</v>
      </c>
    </row>
    <row r="2949" spans="1:13" ht="15" x14ac:dyDescent="0.3">
      <c r="A2949" s="1"/>
      <c r="B2949" t="s">
        <v>15</v>
      </c>
      <c r="C2949" t="s">
        <v>4907</v>
      </c>
      <c r="D2949" t="s">
        <v>10922</v>
      </c>
      <c r="E2949" t="s">
        <v>9949</v>
      </c>
      <c r="F2949" t="s">
        <v>8146</v>
      </c>
      <c r="G2949">
        <v>0.92700000000000005</v>
      </c>
      <c r="H2949">
        <v>1</v>
      </c>
      <c r="I2949">
        <v>0</v>
      </c>
      <c r="J2949">
        <v>0.92700000000000005</v>
      </c>
      <c r="K2949" t="s">
        <v>7</v>
      </c>
      <c r="L2949">
        <v>0.68846600000000002</v>
      </c>
      <c r="M2949">
        <v>0.69214900000000001</v>
      </c>
    </row>
    <row r="2950" spans="1:13" ht="15" x14ac:dyDescent="0.3">
      <c r="A2950" s="1"/>
      <c r="B2950" t="s">
        <v>15</v>
      </c>
      <c r="C2950" t="s">
        <v>4777</v>
      </c>
      <c r="D2950" t="s">
        <v>10924</v>
      </c>
      <c r="E2950" t="s">
        <v>9703</v>
      </c>
      <c r="F2950" t="s">
        <v>9703</v>
      </c>
      <c r="G2950">
        <v>0.92500000000000004</v>
      </c>
      <c r="H2950">
        <v>1</v>
      </c>
      <c r="I2950">
        <v>0.66700000000000004</v>
      </c>
      <c r="J2950">
        <v>0.92500000000000004</v>
      </c>
      <c r="K2950" t="s">
        <v>7</v>
      </c>
      <c r="L2950">
        <v>0.87823600000000002</v>
      </c>
      <c r="M2950">
        <v>0.87834999999999996</v>
      </c>
    </row>
    <row r="2951" spans="1:13" ht="15" x14ac:dyDescent="0.3">
      <c r="A2951" s="1"/>
      <c r="B2951" t="s">
        <v>15</v>
      </c>
      <c r="C2951" t="s">
        <v>3653</v>
      </c>
      <c r="D2951" t="s">
        <v>10926</v>
      </c>
      <c r="E2951" t="s">
        <v>10926</v>
      </c>
      <c r="F2951" t="s">
        <v>3653</v>
      </c>
      <c r="G2951">
        <v>0.92100000000000004</v>
      </c>
      <c r="H2951">
        <v>0</v>
      </c>
      <c r="I2951">
        <v>0</v>
      </c>
      <c r="J2951">
        <v>0.92100000000000004</v>
      </c>
      <c r="K2951" t="s">
        <v>7</v>
      </c>
      <c r="L2951">
        <v>0.76272200000000001</v>
      </c>
      <c r="M2951">
        <v>0.76115699999999997</v>
      </c>
    </row>
    <row r="2952" spans="1:13" ht="15" x14ac:dyDescent="0.3">
      <c r="A2952" s="1" t="s">
        <v>11999</v>
      </c>
      <c r="B2952" t="s">
        <v>15</v>
      </c>
      <c r="C2952" t="s">
        <v>5061</v>
      </c>
      <c r="D2952" t="s">
        <v>11697</v>
      </c>
      <c r="E2952" t="s">
        <v>11151</v>
      </c>
      <c r="F2952" t="s">
        <v>11698</v>
      </c>
      <c r="G2952">
        <v>0.92</v>
      </c>
      <c r="H2952">
        <v>0.95199999999999996</v>
      </c>
      <c r="I2952">
        <v>0.87</v>
      </c>
      <c r="J2952">
        <v>0.92</v>
      </c>
      <c r="K2952" t="s">
        <v>7</v>
      </c>
      <c r="L2952">
        <v>0.94749000000000005</v>
      </c>
      <c r="M2952">
        <v>0.94967000000000001</v>
      </c>
    </row>
    <row r="2953" spans="1:13" ht="15" x14ac:dyDescent="0.3">
      <c r="A2953" s="1"/>
      <c r="B2953" t="s">
        <v>15</v>
      </c>
      <c r="C2953" t="s">
        <v>3709</v>
      </c>
      <c r="D2953" t="s">
        <v>10928</v>
      </c>
      <c r="E2953" t="s">
        <v>10929</v>
      </c>
      <c r="F2953" t="s">
        <v>10930</v>
      </c>
      <c r="G2953">
        <v>0.92</v>
      </c>
      <c r="H2953">
        <v>0.66700000000000004</v>
      </c>
      <c r="I2953">
        <v>0.66700000000000004</v>
      </c>
      <c r="J2953">
        <v>0.92</v>
      </c>
      <c r="K2953" t="s">
        <v>7</v>
      </c>
      <c r="L2953">
        <v>0.92769000000000001</v>
      </c>
      <c r="M2953">
        <v>0.93244099999999996</v>
      </c>
    </row>
    <row r="2954" spans="1:13" ht="15" x14ac:dyDescent="0.3">
      <c r="A2954" s="1"/>
      <c r="B2954" t="s">
        <v>15</v>
      </c>
      <c r="C2954" t="s">
        <v>1847</v>
      </c>
      <c r="D2954" t="s">
        <v>1848</v>
      </c>
      <c r="E2954" t="s">
        <v>1849</v>
      </c>
      <c r="F2954" t="s">
        <v>1850</v>
      </c>
      <c r="G2954">
        <v>0.92</v>
      </c>
      <c r="H2954">
        <v>0.85699999999999998</v>
      </c>
      <c r="I2954">
        <v>0.57099999999999995</v>
      </c>
      <c r="J2954">
        <v>0.92</v>
      </c>
      <c r="K2954" t="s">
        <v>7</v>
      </c>
      <c r="L2954">
        <v>0.821353</v>
      </c>
      <c r="M2954">
        <v>0.82577599999999995</v>
      </c>
    </row>
    <row r="2955" spans="1:13" ht="15" x14ac:dyDescent="0.3">
      <c r="A2955" s="1"/>
      <c r="B2955" t="s">
        <v>15</v>
      </c>
      <c r="C2955" t="s">
        <v>3924</v>
      </c>
      <c r="D2955" t="s">
        <v>10931</v>
      </c>
      <c r="E2955" t="s">
        <v>10932</v>
      </c>
      <c r="F2955" t="s">
        <v>10932</v>
      </c>
      <c r="G2955">
        <v>0.92</v>
      </c>
      <c r="H2955">
        <v>1</v>
      </c>
      <c r="I2955">
        <v>0.5</v>
      </c>
      <c r="J2955">
        <v>0.92</v>
      </c>
      <c r="K2955" t="s">
        <v>7</v>
      </c>
      <c r="L2955">
        <v>0.93239700000000003</v>
      </c>
      <c r="M2955">
        <v>0.92766300000000002</v>
      </c>
    </row>
    <row r="2956" spans="1:13" ht="15" x14ac:dyDescent="0.3">
      <c r="A2956" s="1"/>
      <c r="B2956" t="s">
        <v>15</v>
      </c>
      <c r="C2956" t="s">
        <v>3294</v>
      </c>
      <c r="D2956" t="s">
        <v>10933</v>
      </c>
      <c r="E2956" t="s">
        <v>10933</v>
      </c>
      <c r="F2956" t="s">
        <v>3294</v>
      </c>
      <c r="G2956">
        <v>0.92</v>
      </c>
      <c r="H2956">
        <v>0.33300000000000002</v>
      </c>
      <c r="I2956">
        <v>0.33300000000000002</v>
      </c>
      <c r="J2956">
        <v>0.92</v>
      </c>
      <c r="K2956" t="s">
        <v>7</v>
      </c>
      <c r="L2956">
        <v>0.69001000000000001</v>
      </c>
      <c r="M2956">
        <v>0.69643900000000003</v>
      </c>
    </row>
    <row r="2957" spans="1:13" ht="15" x14ac:dyDescent="0.3">
      <c r="A2957" s="1"/>
      <c r="B2957" t="s">
        <v>15</v>
      </c>
      <c r="C2957" t="s">
        <v>525</v>
      </c>
      <c r="D2957" t="s">
        <v>529</v>
      </c>
      <c r="E2957" t="s">
        <v>527</v>
      </c>
      <c r="F2957" t="s">
        <v>530</v>
      </c>
      <c r="G2957">
        <v>0.92</v>
      </c>
      <c r="H2957">
        <v>0.4</v>
      </c>
      <c r="I2957">
        <v>0</v>
      </c>
      <c r="J2957">
        <v>0.92</v>
      </c>
      <c r="K2957" t="s">
        <v>7</v>
      </c>
      <c r="L2957">
        <v>0.81277299999999997</v>
      </c>
      <c r="M2957">
        <v>0.79250200000000004</v>
      </c>
    </row>
    <row r="2958" spans="1:13" ht="15" x14ac:dyDescent="0.3">
      <c r="A2958" s="1"/>
      <c r="B2958" t="s">
        <v>15</v>
      </c>
      <c r="C2958" t="s">
        <v>4662</v>
      </c>
      <c r="D2958" t="s">
        <v>12000</v>
      </c>
      <c r="E2958" t="s">
        <v>11543</v>
      </c>
      <c r="F2958" t="s">
        <v>12001</v>
      </c>
      <c r="G2958">
        <v>0.91900000000000004</v>
      </c>
      <c r="H2958">
        <v>0.72699999999999998</v>
      </c>
      <c r="I2958">
        <v>0.88900000000000001</v>
      </c>
      <c r="J2958">
        <v>0.91900000000000004</v>
      </c>
      <c r="K2958" t="s">
        <v>7</v>
      </c>
      <c r="L2958">
        <v>0.92537400000000003</v>
      </c>
      <c r="M2958">
        <v>0.93259000000000003</v>
      </c>
    </row>
    <row r="2959" spans="1:13" ht="15" x14ac:dyDescent="0.3">
      <c r="A2959" s="1"/>
      <c r="B2959" t="s">
        <v>15</v>
      </c>
      <c r="C2959" t="s">
        <v>1511</v>
      </c>
      <c r="D2959" t="s">
        <v>1512</v>
      </c>
      <c r="E2959" t="s">
        <v>1513</v>
      </c>
      <c r="F2959" t="s">
        <v>1514</v>
      </c>
      <c r="G2959">
        <v>0.91900000000000004</v>
      </c>
      <c r="H2959">
        <v>0.66700000000000004</v>
      </c>
      <c r="I2959">
        <v>0.8</v>
      </c>
      <c r="J2959">
        <v>0.91900000000000004</v>
      </c>
      <c r="K2959" t="s">
        <v>7</v>
      </c>
      <c r="L2959">
        <v>0.86870999999999998</v>
      </c>
      <c r="M2959">
        <v>0.87232799999999999</v>
      </c>
    </row>
    <row r="2960" spans="1:13" ht="15" x14ac:dyDescent="0.3">
      <c r="A2960" s="1"/>
      <c r="B2960" t="s">
        <v>15</v>
      </c>
      <c r="C2960" t="s">
        <v>493</v>
      </c>
      <c r="D2960" t="s">
        <v>497</v>
      </c>
      <c r="E2960" t="s">
        <v>495</v>
      </c>
      <c r="F2960" t="s">
        <v>498</v>
      </c>
      <c r="G2960">
        <v>0.91800000000000004</v>
      </c>
      <c r="H2960">
        <v>0.4</v>
      </c>
      <c r="I2960">
        <v>0</v>
      </c>
      <c r="J2960">
        <v>0.91800000000000004</v>
      </c>
      <c r="K2960" t="s">
        <v>7</v>
      </c>
      <c r="L2960">
        <v>0.70341600000000004</v>
      </c>
      <c r="M2960">
        <v>0.70361899999999999</v>
      </c>
    </row>
    <row r="2961" spans="1:13" ht="15" x14ac:dyDescent="0.3">
      <c r="A2961" s="1"/>
      <c r="B2961" t="s">
        <v>15</v>
      </c>
      <c r="C2961" t="s">
        <v>3990</v>
      </c>
      <c r="D2961" t="s">
        <v>11700</v>
      </c>
      <c r="E2961" t="s">
        <v>10873</v>
      </c>
      <c r="F2961" t="s">
        <v>11701</v>
      </c>
      <c r="G2961">
        <v>0.91700000000000004</v>
      </c>
      <c r="H2961">
        <v>0.66700000000000004</v>
      </c>
      <c r="I2961">
        <v>0.66700000000000004</v>
      </c>
      <c r="J2961">
        <v>0.91700000000000004</v>
      </c>
      <c r="K2961" t="s">
        <v>7</v>
      </c>
      <c r="L2961">
        <v>0.90852699999999997</v>
      </c>
      <c r="M2961">
        <v>0.91009899999999999</v>
      </c>
    </row>
    <row r="2962" spans="1:13" ht="15" x14ac:dyDescent="0.3">
      <c r="A2962" s="1"/>
      <c r="B2962" t="s">
        <v>15</v>
      </c>
      <c r="C2962" t="s">
        <v>4793</v>
      </c>
      <c r="D2962" t="s">
        <v>11702</v>
      </c>
      <c r="E2962" t="s">
        <v>11043</v>
      </c>
      <c r="F2962" t="s">
        <v>11703</v>
      </c>
      <c r="G2962">
        <v>0.91700000000000004</v>
      </c>
      <c r="H2962">
        <v>0.66700000000000004</v>
      </c>
      <c r="I2962">
        <v>0.66700000000000004</v>
      </c>
      <c r="J2962">
        <v>0.91700000000000004</v>
      </c>
      <c r="K2962" t="s">
        <v>7</v>
      </c>
      <c r="L2962">
        <v>0.89812700000000001</v>
      </c>
      <c r="M2962">
        <v>0.91372399999999998</v>
      </c>
    </row>
    <row r="2963" spans="1:13" ht="15" x14ac:dyDescent="0.3">
      <c r="A2963" s="1"/>
      <c r="B2963" t="s">
        <v>15</v>
      </c>
      <c r="C2963" t="s">
        <v>3300</v>
      </c>
      <c r="D2963" t="s">
        <v>10939</v>
      </c>
      <c r="E2963" t="s">
        <v>10939</v>
      </c>
      <c r="F2963" t="s">
        <v>3300</v>
      </c>
      <c r="G2963">
        <v>0.91600000000000004</v>
      </c>
      <c r="H2963">
        <v>0.33300000000000002</v>
      </c>
      <c r="I2963">
        <v>0.33300000000000002</v>
      </c>
      <c r="J2963">
        <v>0.91600000000000004</v>
      </c>
      <c r="K2963" t="s">
        <v>7</v>
      </c>
      <c r="L2963">
        <v>0.66313100000000003</v>
      </c>
      <c r="M2963">
        <v>0.67028200000000004</v>
      </c>
    </row>
    <row r="2964" spans="1:13" ht="15" x14ac:dyDescent="0.3">
      <c r="A2964" s="1"/>
      <c r="B2964" t="s">
        <v>15</v>
      </c>
      <c r="C2964" t="s">
        <v>4600</v>
      </c>
      <c r="D2964" t="s">
        <v>12002</v>
      </c>
      <c r="E2964" t="s">
        <v>11040</v>
      </c>
      <c r="F2964" t="s">
        <v>12003</v>
      </c>
      <c r="G2964">
        <v>0.91500000000000004</v>
      </c>
      <c r="H2964">
        <v>0.93300000000000005</v>
      </c>
      <c r="I2964">
        <v>0.8</v>
      </c>
      <c r="J2964">
        <v>0.91500000000000004</v>
      </c>
      <c r="K2964" t="s">
        <v>7</v>
      </c>
      <c r="L2964">
        <v>0.95666399999999996</v>
      </c>
      <c r="M2964">
        <v>0.95240499999999995</v>
      </c>
    </row>
    <row r="2965" spans="1:13" ht="15" x14ac:dyDescent="0.3">
      <c r="A2965" s="1"/>
      <c r="B2965" t="s">
        <v>15</v>
      </c>
      <c r="C2965" t="s">
        <v>3315</v>
      </c>
      <c r="D2965" t="s">
        <v>10940</v>
      </c>
      <c r="E2965" t="s">
        <v>6937</v>
      </c>
      <c r="F2965" t="s">
        <v>6937</v>
      </c>
      <c r="G2965">
        <v>0.91500000000000004</v>
      </c>
      <c r="H2965">
        <v>1</v>
      </c>
      <c r="I2965">
        <v>0.66700000000000004</v>
      </c>
      <c r="J2965">
        <v>0.91500000000000004</v>
      </c>
      <c r="K2965" t="s">
        <v>7</v>
      </c>
      <c r="L2965">
        <v>0.94638299999999997</v>
      </c>
      <c r="M2965">
        <v>0.94137599999999999</v>
      </c>
    </row>
    <row r="2966" spans="1:13" ht="15" x14ac:dyDescent="0.3">
      <c r="A2966" s="1"/>
      <c r="B2966" t="s">
        <v>15</v>
      </c>
      <c r="C2966" t="s">
        <v>2255</v>
      </c>
      <c r="D2966" t="s">
        <v>2236</v>
      </c>
      <c r="E2966" t="s">
        <v>2238</v>
      </c>
      <c r="F2966" t="s">
        <v>2238</v>
      </c>
      <c r="G2966">
        <v>0.91300000000000003</v>
      </c>
      <c r="H2966">
        <v>1</v>
      </c>
      <c r="I2966">
        <v>0.5</v>
      </c>
      <c r="J2966">
        <v>0.91300000000000003</v>
      </c>
      <c r="K2966" t="s">
        <v>7</v>
      </c>
      <c r="L2966">
        <v>0.81320700000000001</v>
      </c>
      <c r="M2966">
        <v>0.81651899999999999</v>
      </c>
    </row>
    <row r="2967" spans="1:13" ht="15" x14ac:dyDescent="0.3">
      <c r="A2967" s="1" t="s">
        <v>12004</v>
      </c>
      <c r="B2967" t="s">
        <v>15</v>
      </c>
      <c r="C2967" t="s">
        <v>3595</v>
      </c>
      <c r="D2967" t="s">
        <v>11704</v>
      </c>
      <c r="E2967" t="s">
        <v>10645</v>
      </c>
      <c r="F2967" t="s">
        <v>11705</v>
      </c>
      <c r="G2967">
        <v>0.91200000000000003</v>
      </c>
      <c r="H2967">
        <v>0.94699999999999995</v>
      </c>
      <c r="I2967">
        <v>0.66700000000000004</v>
      </c>
      <c r="J2967">
        <v>0.91200000000000003</v>
      </c>
      <c r="K2967" t="s">
        <v>7</v>
      </c>
      <c r="L2967">
        <v>0.89283800000000002</v>
      </c>
      <c r="M2967">
        <v>0.88286900000000001</v>
      </c>
    </row>
    <row r="2968" spans="1:13" ht="15" x14ac:dyDescent="0.3">
      <c r="A2968" s="1"/>
      <c r="B2968" t="s">
        <v>15</v>
      </c>
      <c r="C2968" t="s">
        <v>4171</v>
      </c>
      <c r="D2968" t="s">
        <v>10942</v>
      </c>
      <c r="E2968" t="s">
        <v>8540</v>
      </c>
      <c r="F2968" t="s">
        <v>8540</v>
      </c>
      <c r="G2968">
        <v>0.91100000000000003</v>
      </c>
      <c r="H2968">
        <v>1</v>
      </c>
      <c r="I2968">
        <v>0.5</v>
      </c>
      <c r="J2968">
        <v>0.91100000000000003</v>
      </c>
      <c r="K2968" t="s">
        <v>7</v>
      </c>
      <c r="L2968">
        <v>0.87749500000000002</v>
      </c>
      <c r="M2968">
        <v>0.88243899999999997</v>
      </c>
    </row>
    <row r="2969" spans="1:13" ht="15" x14ac:dyDescent="0.3">
      <c r="A2969" s="1"/>
      <c r="B2969" t="s">
        <v>15</v>
      </c>
      <c r="C2969" t="s">
        <v>1183</v>
      </c>
      <c r="D2969" t="s">
        <v>1184</v>
      </c>
      <c r="E2969" t="s">
        <v>1185</v>
      </c>
      <c r="F2969" t="s">
        <v>1186</v>
      </c>
      <c r="G2969">
        <v>0.91100000000000003</v>
      </c>
      <c r="H2969">
        <v>0.61499999999999999</v>
      </c>
      <c r="I2969">
        <v>0.16700000000000001</v>
      </c>
      <c r="J2969">
        <v>0.91100000000000003</v>
      </c>
      <c r="K2969" t="s">
        <v>7</v>
      </c>
      <c r="L2969">
        <v>0.74790599999999996</v>
      </c>
      <c r="M2969">
        <v>0.73827200000000004</v>
      </c>
    </row>
    <row r="2970" spans="1:13" ht="15" x14ac:dyDescent="0.3">
      <c r="A2970" s="1"/>
      <c r="B2970" t="s">
        <v>15</v>
      </c>
      <c r="C2970" t="s">
        <v>265</v>
      </c>
      <c r="D2970" t="s">
        <v>266</v>
      </c>
      <c r="E2970" t="s">
        <v>267</v>
      </c>
      <c r="F2970" t="s">
        <v>267</v>
      </c>
      <c r="G2970">
        <v>0.90900000000000003</v>
      </c>
      <c r="H2970">
        <v>1</v>
      </c>
      <c r="I2970">
        <v>0.5</v>
      </c>
      <c r="J2970">
        <v>0.90900000000000003</v>
      </c>
      <c r="K2970" t="s">
        <v>7</v>
      </c>
      <c r="L2970">
        <v>0.90225500000000003</v>
      </c>
      <c r="M2970">
        <v>0.89666500000000005</v>
      </c>
    </row>
    <row r="2971" spans="1:13" ht="15" x14ac:dyDescent="0.3">
      <c r="A2971" s="1"/>
      <c r="B2971" t="s">
        <v>15</v>
      </c>
      <c r="C2971" t="s">
        <v>3437</v>
      </c>
      <c r="D2971" t="s">
        <v>7227</v>
      </c>
      <c r="E2971" t="s">
        <v>10934</v>
      </c>
      <c r="F2971" t="s">
        <v>12005</v>
      </c>
      <c r="G2971">
        <v>0.90900000000000003</v>
      </c>
      <c r="H2971">
        <v>0.66700000000000004</v>
      </c>
      <c r="I2971">
        <v>0</v>
      </c>
      <c r="J2971">
        <v>0.90900000000000003</v>
      </c>
      <c r="K2971" t="s">
        <v>7</v>
      </c>
      <c r="L2971">
        <v>0.78766099999999994</v>
      </c>
      <c r="M2971">
        <v>0.78547800000000001</v>
      </c>
    </row>
    <row r="2972" spans="1:13" ht="15" x14ac:dyDescent="0.3">
      <c r="A2972" s="1"/>
      <c r="B2972" t="s">
        <v>15</v>
      </c>
      <c r="C2972" t="s">
        <v>11515</v>
      </c>
      <c r="D2972" t="s">
        <v>11708</v>
      </c>
      <c r="E2972" t="s">
        <v>1306</v>
      </c>
      <c r="F2972" t="s">
        <v>1308</v>
      </c>
      <c r="G2972">
        <v>0.90800000000000003</v>
      </c>
      <c r="H2972">
        <v>0.8</v>
      </c>
      <c r="I2972">
        <v>0.8</v>
      </c>
      <c r="J2972">
        <v>0.90800000000000003</v>
      </c>
      <c r="K2972" t="s">
        <v>7</v>
      </c>
      <c r="L2972">
        <v>0.942272</v>
      </c>
      <c r="M2972">
        <v>0.93760299999999996</v>
      </c>
    </row>
    <row r="2973" spans="1:13" ht="15" x14ac:dyDescent="0.3">
      <c r="A2973" s="1"/>
      <c r="B2973" t="s">
        <v>15</v>
      </c>
      <c r="C2973" t="s">
        <v>4563</v>
      </c>
      <c r="D2973" s="3">
        <v>0.3</v>
      </c>
      <c r="E2973" t="s">
        <v>9227</v>
      </c>
      <c r="F2973" s="3">
        <v>0.3</v>
      </c>
      <c r="G2973">
        <v>0.90800000000000003</v>
      </c>
      <c r="H2973">
        <v>0.5</v>
      </c>
      <c r="I2973">
        <v>0.5</v>
      </c>
      <c r="J2973">
        <v>0.90800000000000003</v>
      </c>
      <c r="K2973" t="s">
        <v>7</v>
      </c>
      <c r="L2973">
        <v>0.77349599999999996</v>
      </c>
      <c r="M2973">
        <v>0.77903800000000001</v>
      </c>
    </row>
    <row r="2974" spans="1:13" ht="15" x14ac:dyDescent="0.3">
      <c r="A2974" s="1"/>
      <c r="B2974" t="s">
        <v>15</v>
      </c>
      <c r="C2974" t="s">
        <v>917</v>
      </c>
      <c r="D2974" t="s">
        <v>918</v>
      </c>
      <c r="E2974" t="s">
        <v>919</v>
      </c>
      <c r="F2974" t="s">
        <v>920</v>
      </c>
      <c r="G2974">
        <v>0.90500000000000003</v>
      </c>
      <c r="H2974">
        <v>0.8</v>
      </c>
      <c r="I2974">
        <v>0.66700000000000004</v>
      </c>
      <c r="J2974">
        <v>0.90500000000000003</v>
      </c>
      <c r="K2974" t="s">
        <v>7</v>
      </c>
      <c r="L2974">
        <v>0.90794799999999998</v>
      </c>
      <c r="M2974">
        <v>0.90861499999999995</v>
      </c>
    </row>
    <row r="2975" spans="1:13" ht="15" x14ac:dyDescent="0.3">
      <c r="A2975" s="1"/>
      <c r="B2975" t="s">
        <v>15</v>
      </c>
      <c r="C2975" t="s">
        <v>502</v>
      </c>
      <c r="D2975" t="s">
        <v>503</v>
      </c>
      <c r="E2975" t="s">
        <v>504</v>
      </c>
      <c r="F2975" t="s">
        <v>505</v>
      </c>
      <c r="G2975">
        <v>0.90500000000000003</v>
      </c>
      <c r="H2975">
        <v>1</v>
      </c>
      <c r="I2975">
        <v>0</v>
      </c>
      <c r="J2975">
        <v>0.90500000000000003</v>
      </c>
      <c r="K2975" t="s">
        <v>7</v>
      </c>
      <c r="L2975">
        <v>0.95738000000000001</v>
      </c>
      <c r="M2975">
        <v>0.95117200000000002</v>
      </c>
    </row>
    <row r="2976" spans="1:13" ht="15" x14ac:dyDescent="0.3">
      <c r="A2976" s="1"/>
      <c r="B2976" t="s">
        <v>15</v>
      </c>
      <c r="C2976" t="s">
        <v>4741</v>
      </c>
      <c r="D2976" t="s">
        <v>10943</v>
      </c>
      <c r="E2976" t="s">
        <v>10943</v>
      </c>
      <c r="F2976" t="s">
        <v>4741</v>
      </c>
      <c r="G2976">
        <v>0.90300000000000002</v>
      </c>
      <c r="H2976">
        <v>0.66700000000000004</v>
      </c>
      <c r="I2976">
        <v>0.66700000000000004</v>
      </c>
      <c r="J2976">
        <v>0.90300000000000002</v>
      </c>
      <c r="K2976" t="s">
        <v>7</v>
      </c>
      <c r="L2976">
        <v>0.95647599999999999</v>
      </c>
      <c r="M2976">
        <v>0.95712299999999995</v>
      </c>
    </row>
    <row r="2977" spans="1:13" ht="15" x14ac:dyDescent="0.3">
      <c r="A2977" s="1"/>
      <c r="B2977" t="s">
        <v>15</v>
      </c>
      <c r="C2977" t="s">
        <v>3517</v>
      </c>
      <c r="D2977" t="s">
        <v>10945</v>
      </c>
      <c r="E2977" t="s">
        <v>7358</v>
      </c>
      <c r="F2977" t="s">
        <v>10946</v>
      </c>
      <c r="G2977">
        <v>0.90100000000000002</v>
      </c>
      <c r="H2977">
        <v>0.5</v>
      </c>
      <c r="I2977">
        <v>0</v>
      </c>
      <c r="J2977">
        <v>0.90100000000000002</v>
      </c>
      <c r="K2977" t="s">
        <v>7</v>
      </c>
      <c r="L2977">
        <v>0.78775700000000004</v>
      </c>
      <c r="M2977">
        <v>0.78781500000000004</v>
      </c>
    </row>
    <row r="2978" spans="1:13" ht="15" x14ac:dyDescent="0.3">
      <c r="A2978" s="1"/>
      <c r="B2978" t="s">
        <v>15</v>
      </c>
      <c r="C2978" t="s">
        <v>2038</v>
      </c>
      <c r="D2978" t="s">
        <v>2039</v>
      </c>
      <c r="E2978" t="s">
        <v>2040</v>
      </c>
      <c r="F2978" t="s">
        <v>2041</v>
      </c>
      <c r="G2978">
        <v>0.9</v>
      </c>
      <c r="H2978">
        <v>0.77800000000000002</v>
      </c>
      <c r="I2978">
        <v>0.66700000000000004</v>
      </c>
      <c r="J2978">
        <v>0.9</v>
      </c>
      <c r="K2978" t="s">
        <v>7</v>
      </c>
      <c r="L2978">
        <v>0.92802499999999999</v>
      </c>
      <c r="M2978">
        <v>0.92036399999999996</v>
      </c>
    </row>
    <row r="2979" spans="1:13" ht="15" x14ac:dyDescent="0.3">
      <c r="A2979" s="1"/>
      <c r="B2979" t="s">
        <v>15</v>
      </c>
      <c r="C2979" t="s">
        <v>4965</v>
      </c>
      <c r="D2979" t="s">
        <v>10947</v>
      </c>
      <c r="E2979" t="s">
        <v>10948</v>
      </c>
      <c r="F2979" t="s">
        <v>10949</v>
      </c>
      <c r="G2979">
        <v>0.89900000000000002</v>
      </c>
      <c r="H2979">
        <v>0.88900000000000001</v>
      </c>
      <c r="I2979">
        <v>0.66700000000000004</v>
      </c>
      <c r="J2979">
        <v>0.89900000000000002</v>
      </c>
      <c r="K2979" t="s">
        <v>7</v>
      </c>
      <c r="L2979">
        <v>0.84781600000000001</v>
      </c>
      <c r="M2979">
        <v>0.83210499999999998</v>
      </c>
    </row>
    <row r="2980" spans="1:13" ht="15" x14ac:dyDescent="0.3">
      <c r="A2980" s="1"/>
      <c r="B2980" t="s">
        <v>15</v>
      </c>
      <c r="C2980" t="s">
        <v>1074</v>
      </c>
      <c r="D2980" t="s">
        <v>1075</v>
      </c>
      <c r="E2980" t="s">
        <v>1074</v>
      </c>
      <c r="F2980" t="s">
        <v>1076</v>
      </c>
      <c r="G2980">
        <v>0.89900000000000002</v>
      </c>
      <c r="H2980">
        <v>1</v>
      </c>
      <c r="I2980">
        <v>0</v>
      </c>
      <c r="J2980">
        <v>0.89900000000000002</v>
      </c>
      <c r="K2980" t="s">
        <v>7</v>
      </c>
      <c r="L2980">
        <v>0.77206300000000005</v>
      </c>
      <c r="M2980">
        <v>0.77240299999999995</v>
      </c>
    </row>
    <row r="2981" spans="1:13" ht="15" x14ac:dyDescent="0.3">
      <c r="A2981" s="1"/>
      <c r="B2981" t="s">
        <v>15</v>
      </c>
      <c r="C2981" t="s">
        <v>1717</v>
      </c>
      <c r="D2981" t="s">
        <v>1718</v>
      </c>
      <c r="E2981" t="s">
        <v>1719</v>
      </c>
      <c r="F2981" t="s">
        <v>1720</v>
      </c>
      <c r="G2981">
        <v>0.89800000000000002</v>
      </c>
      <c r="H2981">
        <v>0.66700000000000004</v>
      </c>
      <c r="I2981">
        <v>0</v>
      </c>
      <c r="J2981">
        <v>0.89800000000000002</v>
      </c>
      <c r="K2981" t="s">
        <v>7</v>
      </c>
      <c r="L2981">
        <v>0.91682600000000003</v>
      </c>
      <c r="M2981">
        <v>0.90773499999999996</v>
      </c>
    </row>
    <row r="2982" spans="1:13" ht="15" x14ac:dyDescent="0.3">
      <c r="A2982" s="1"/>
      <c r="B2982" t="s">
        <v>15</v>
      </c>
      <c r="C2982" t="s">
        <v>3856</v>
      </c>
      <c r="D2982" t="s">
        <v>11713</v>
      </c>
      <c r="E2982" t="s">
        <v>10819</v>
      </c>
      <c r="F2982" t="s">
        <v>11714</v>
      </c>
      <c r="G2982">
        <v>0.89700000000000002</v>
      </c>
      <c r="H2982">
        <v>0.85699999999999998</v>
      </c>
      <c r="I2982">
        <v>0.71399999999999997</v>
      </c>
      <c r="J2982">
        <v>0.89700000000000002</v>
      </c>
      <c r="K2982" t="s">
        <v>7</v>
      </c>
      <c r="L2982">
        <v>0.883571</v>
      </c>
      <c r="M2982">
        <v>0.88872899999999999</v>
      </c>
    </row>
    <row r="2983" spans="1:13" ht="15" x14ac:dyDescent="0.3">
      <c r="A2983" s="1"/>
      <c r="B2983" t="s">
        <v>15</v>
      </c>
      <c r="C2983" t="s">
        <v>3425</v>
      </c>
      <c r="D2983" t="s">
        <v>12006</v>
      </c>
      <c r="E2983" t="s">
        <v>7202</v>
      </c>
      <c r="F2983" t="s">
        <v>7203</v>
      </c>
      <c r="G2983">
        <v>0.89700000000000002</v>
      </c>
      <c r="H2983">
        <v>0.85699999999999998</v>
      </c>
      <c r="I2983">
        <v>0.66700000000000004</v>
      </c>
      <c r="J2983">
        <v>0.89700000000000002</v>
      </c>
      <c r="K2983" t="s">
        <v>7</v>
      </c>
      <c r="L2983">
        <v>0.83059799999999995</v>
      </c>
      <c r="M2983">
        <v>0.83862999999999999</v>
      </c>
    </row>
    <row r="2984" spans="1:13" ht="15" x14ac:dyDescent="0.3">
      <c r="A2984" s="1"/>
      <c r="B2984" t="s">
        <v>15</v>
      </c>
      <c r="C2984" t="s">
        <v>4477</v>
      </c>
      <c r="D2984" t="s">
        <v>10954</v>
      </c>
      <c r="E2984" t="s">
        <v>10955</v>
      </c>
      <c r="F2984" t="s">
        <v>10955</v>
      </c>
      <c r="G2984">
        <v>0.89700000000000002</v>
      </c>
      <c r="H2984">
        <v>0.71399999999999997</v>
      </c>
      <c r="I2984">
        <v>0.308</v>
      </c>
      <c r="J2984">
        <v>0.89700000000000002</v>
      </c>
      <c r="K2984" t="s">
        <v>7</v>
      </c>
      <c r="L2984">
        <v>0.79910499999999995</v>
      </c>
      <c r="M2984">
        <v>0.79401699999999997</v>
      </c>
    </row>
    <row r="2985" spans="1:13" ht="15" x14ac:dyDescent="0.3">
      <c r="A2985" s="1"/>
      <c r="B2985" t="s">
        <v>15</v>
      </c>
      <c r="C2985" t="s">
        <v>1421</v>
      </c>
      <c r="D2985" t="s">
        <v>1424</v>
      </c>
      <c r="E2985" t="s">
        <v>1421</v>
      </c>
      <c r="F2985" t="s">
        <v>1421</v>
      </c>
      <c r="G2985">
        <v>0.89700000000000002</v>
      </c>
      <c r="H2985">
        <v>1</v>
      </c>
      <c r="I2985">
        <v>0</v>
      </c>
      <c r="J2985">
        <v>0.89700000000000002</v>
      </c>
      <c r="K2985" t="s">
        <v>7</v>
      </c>
      <c r="L2985">
        <v>0.72715600000000002</v>
      </c>
      <c r="M2985">
        <v>0.72712399999999999</v>
      </c>
    </row>
    <row r="2986" spans="1:13" ht="15" x14ac:dyDescent="0.3">
      <c r="A2986" s="1"/>
      <c r="B2986" t="s">
        <v>15</v>
      </c>
      <c r="C2986" t="s">
        <v>4971</v>
      </c>
      <c r="D2986" t="s">
        <v>10956</v>
      </c>
      <c r="E2986" t="s">
        <v>10077</v>
      </c>
      <c r="F2986" t="s">
        <v>10077</v>
      </c>
      <c r="G2986">
        <v>0.89500000000000002</v>
      </c>
      <c r="H2986">
        <v>1</v>
      </c>
      <c r="I2986">
        <v>0.5</v>
      </c>
      <c r="J2986">
        <v>0.89500000000000002</v>
      </c>
      <c r="K2986" t="s">
        <v>7</v>
      </c>
      <c r="L2986">
        <v>0.69950800000000002</v>
      </c>
      <c r="M2986">
        <v>0.69350299999999998</v>
      </c>
    </row>
    <row r="2987" spans="1:13" ht="15" x14ac:dyDescent="0.3">
      <c r="A2987" s="1"/>
      <c r="B2987" t="s">
        <v>15</v>
      </c>
      <c r="C2987" t="s">
        <v>4265</v>
      </c>
      <c r="D2987" t="s">
        <v>8680</v>
      </c>
      <c r="E2987" t="s">
        <v>10957</v>
      </c>
      <c r="F2987" t="s">
        <v>8682</v>
      </c>
      <c r="G2987">
        <v>0.89200000000000002</v>
      </c>
      <c r="H2987">
        <v>0.94099999999999995</v>
      </c>
      <c r="I2987">
        <v>0.88</v>
      </c>
      <c r="J2987">
        <v>0.89200000000000002</v>
      </c>
      <c r="K2987" t="s">
        <v>7</v>
      </c>
      <c r="L2987">
        <v>0.93771000000000004</v>
      </c>
      <c r="M2987">
        <v>0.93526399999999998</v>
      </c>
    </row>
    <row r="2988" spans="1:13" ht="15" x14ac:dyDescent="0.3">
      <c r="A2988" s="1"/>
      <c r="B2988" t="s">
        <v>15</v>
      </c>
      <c r="C2988" t="s">
        <v>4885</v>
      </c>
      <c r="D2988" t="s">
        <v>10959</v>
      </c>
      <c r="E2988" t="s">
        <v>9909</v>
      </c>
      <c r="F2988" t="s">
        <v>9909</v>
      </c>
      <c r="G2988">
        <v>0.89200000000000002</v>
      </c>
      <c r="H2988">
        <v>1</v>
      </c>
      <c r="I2988">
        <v>0.57099999999999995</v>
      </c>
      <c r="J2988">
        <v>0.89200000000000002</v>
      </c>
      <c r="K2988" t="s">
        <v>7</v>
      </c>
      <c r="L2988">
        <v>0.86631599999999997</v>
      </c>
      <c r="M2988">
        <v>0.86514999999999997</v>
      </c>
    </row>
    <row r="2989" spans="1:13" ht="15" x14ac:dyDescent="0.3">
      <c r="A2989" s="1"/>
      <c r="B2989" t="s">
        <v>15</v>
      </c>
      <c r="C2989" t="s">
        <v>5055</v>
      </c>
      <c r="D2989" t="s">
        <v>10235</v>
      </c>
      <c r="E2989" t="s">
        <v>10236</v>
      </c>
      <c r="F2989" t="s">
        <v>10237</v>
      </c>
      <c r="G2989">
        <v>0.89</v>
      </c>
      <c r="H2989">
        <v>0.75</v>
      </c>
      <c r="I2989">
        <v>0.44400000000000001</v>
      </c>
      <c r="J2989">
        <v>0.89</v>
      </c>
      <c r="K2989" t="s">
        <v>7</v>
      </c>
      <c r="L2989">
        <v>0.87732600000000005</v>
      </c>
      <c r="M2989">
        <v>0.87269600000000003</v>
      </c>
    </row>
    <row r="2990" spans="1:13" ht="15" x14ac:dyDescent="0.3">
      <c r="A2990" s="1"/>
      <c r="B2990" t="s">
        <v>15</v>
      </c>
      <c r="C2990" t="s">
        <v>4904</v>
      </c>
      <c r="D2990" t="s">
        <v>10960</v>
      </c>
      <c r="E2990" t="s">
        <v>10961</v>
      </c>
      <c r="F2990" t="s">
        <v>10962</v>
      </c>
      <c r="G2990">
        <v>0.88900000000000001</v>
      </c>
      <c r="H2990">
        <v>0.94099999999999995</v>
      </c>
      <c r="I2990">
        <v>0.57099999999999995</v>
      </c>
      <c r="J2990">
        <v>0.88900000000000001</v>
      </c>
      <c r="K2990" t="s">
        <v>7</v>
      </c>
      <c r="L2990">
        <v>0.89436300000000002</v>
      </c>
      <c r="M2990">
        <v>0.89294799999999996</v>
      </c>
    </row>
    <row r="2991" spans="1:13" ht="15" x14ac:dyDescent="0.3">
      <c r="A2991" s="1"/>
      <c r="B2991" t="s">
        <v>15</v>
      </c>
      <c r="C2991" t="s">
        <v>3392</v>
      </c>
      <c r="D2991" t="s">
        <v>7131</v>
      </c>
      <c r="E2991" t="s">
        <v>11159</v>
      </c>
      <c r="F2991" t="s">
        <v>7132</v>
      </c>
      <c r="G2991">
        <v>0.88400000000000001</v>
      </c>
      <c r="H2991">
        <v>0.54500000000000004</v>
      </c>
      <c r="I2991">
        <v>0.53300000000000003</v>
      </c>
      <c r="J2991">
        <v>0.88400000000000001</v>
      </c>
      <c r="K2991" t="s">
        <v>7</v>
      </c>
      <c r="L2991">
        <v>0.82193099999999997</v>
      </c>
      <c r="M2991">
        <v>0.82431600000000005</v>
      </c>
    </row>
    <row r="2992" spans="1:13" ht="15" x14ac:dyDescent="0.3">
      <c r="A2992" s="1"/>
      <c r="B2992" t="s">
        <v>15</v>
      </c>
      <c r="C2992" t="s">
        <v>3543</v>
      </c>
      <c r="D2992" t="s">
        <v>10964</v>
      </c>
      <c r="E2992" t="s">
        <v>7400</v>
      </c>
      <c r="F2992" t="s">
        <v>10965</v>
      </c>
      <c r="G2992">
        <v>0.88400000000000001</v>
      </c>
      <c r="H2992">
        <v>0.66700000000000004</v>
      </c>
      <c r="I2992">
        <v>0.5</v>
      </c>
      <c r="J2992">
        <v>0.88400000000000001</v>
      </c>
      <c r="K2992" t="s">
        <v>7</v>
      </c>
      <c r="L2992">
        <v>0.84209999999999996</v>
      </c>
      <c r="M2992">
        <v>0.83628400000000003</v>
      </c>
    </row>
    <row r="2993" spans="1:13" ht="15" x14ac:dyDescent="0.3">
      <c r="A2993" s="1"/>
      <c r="B2993" t="s">
        <v>15</v>
      </c>
      <c r="C2993" t="s">
        <v>3590</v>
      </c>
      <c r="D2993">
        <v>14000</v>
      </c>
      <c r="E2993" t="s">
        <v>10966</v>
      </c>
      <c r="F2993">
        <v>14000</v>
      </c>
      <c r="G2993">
        <v>0.88400000000000001</v>
      </c>
      <c r="H2993">
        <v>0.66700000000000004</v>
      </c>
      <c r="I2993">
        <v>0.5</v>
      </c>
      <c r="J2993">
        <v>0.88400000000000001</v>
      </c>
      <c r="K2993" t="s">
        <v>7</v>
      </c>
      <c r="L2993">
        <v>0.674373</v>
      </c>
      <c r="M2993">
        <v>0.67514799999999997</v>
      </c>
    </row>
    <row r="2994" spans="1:13" ht="15" x14ac:dyDescent="0.3">
      <c r="A2994" s="1"/>
      <c r="B2994" t="s">
        <v>15</v>
      </c>
      <c r="C2994" t="s">
        <v>4274</v>
      </c>
      <c r="D2994" t="s">
        <v>8699</v>
      </c>
      <c r="E2994" t="s">
        <v>8695</v>
      </c>
      <c r="F2994" t="s">
        <v>8695</v>
      </c>
      <c r="G2994">
        <v>0.88300000000000001</v>
      </c>
      <c r="H2994">
        <v>1</v>
      </c>
      <c r="I2994">
        <v>0.66700000000000004</v>
      </c>
      <c r="J2994">
        <v>0.88300000000000001</v>
      </c>
      <c r="K2994" t="s">
        <v>7</v>
      </c>
      <c r="L2994">
        <v>0.90176999999999996</v>
      </c>
      <c r="M2994">
        <v>0.872525</v>
      </c>
    </row>
    <row r="2995" spans="1:13" ht="15" x14ac:dyDescent="0.3">
      <c r="A2995" s="1"/>
      <c r="B2995" t="s">
        <v>15</v>
      </c>
      <c r="C2995" t="s">
        <v>633</v>
      </c>
      <c r="D2995" t="s">
        <v>634</v>
      </c>
      <c r="E2995" t="s">
        <v>635</v>
      </c>
      <c r="F2995" t="s">
        <v>636</v>
      </c>
      <c r="G2995">
        <v>0.88300000000000001</v>
      </c>
      <c r="H2995">
        <v>0.85699999999999998</v>
      </c>
      <c r="I2995">
        <v>0.4</v>
      </c>
      <c r="J2995">
        <v>0.88300000000000001</v>
      </c>
      <c r="K2995" t="s">
        <v>7</v>
      </c>
      <c r="L2995">
        <v>0.87741000000000002</v>
      </c>
      <c r="M2995">
        <v>0.87647299999999995</v>
      </c>
    </row>
    <row r="2996" spans="1:13" ht="15" x14ac:dyDescent="0.3">
      <c r="A2996" s="1"/>
      <c r="B2996" t="s">
        <v>15</v>
      </c>
      <c r="C2996" t="s">
        <v>2172</v>
      </c>
      <c r="D2996" t="s">
        <v>2173</v>
      </c>
      <c r="E2996" t="s">
        <v>22</v>
      </c>
      <c r="F2996" t="s">
        <v>2174</v>
      </c>
      <c r="G2996">
        <v>0.88300000000000001</v>
      </c>
      <c r="H2996">
        <v>0</v>
      </c>
      <c r="I2996">
        <v>0</v>
      </c>
      <c r="J2996">
        <v>0.88300000000000001</v>
      </c>
      <c r="K2996" t="s">
        <v>7</v>
      </c>
      <c r="L2996">
        <v>0.79503500000000005</v>
      </c>
      <c r="M2996">
        <v>0.78957599999999994</v>
      </c>
    </row>
    <row r="2997" spans="1:13" ht="15" x14ac:dyDescent="0.3">
      <c r="A2997" s="1"/>
      <c r="B2997" t="s">
        <v>15</v>
      </c>
      <c r="C2997" t="s">
        <v>4685</v>
      </c>
      <c r="D2997" t="s">
        <v>11719</v>
      </c>
      <c r="E2997" t="s">
        <v>11135</v>
      </c>
      <c r="F2997" t="s">
        <v>11720</v>
      </c>
      <c r="G2997">
        <v>0.88200000000000001</v>
      </c>
      <c r="H2997">
        <v>0.76900000000000002</v>
      </c>
      <c r="I2997">
        <v>0.90900000000000003</v>
      </c>
      <c r="J2997">
        <v>0.88200000000000001</v>
      </c>
      <c r="K2997" t="s">
        <v>7</v>
      </c>
      <c r="L2997">
        <v>0.97127799999999997</v>
      </c>
      <c r="M2997">
        <v>0.96962099999999996</v>
      </c>
    </row>
    <row r="2998" spans="1:13" ht="15" x14ac:dyDescent="0.3">
      <c r="A2998" s="1"/>
      <c r="B2998" t="s">
        <v>15</v>
      </c>
      <c r="C2998" t="s">
        <v>4196</v>
      </c>
      <c r="D2998" t="s">
        <v>10967</v>
      </c>
      <c r="E2998" t="s">
        <v>10968</v>
      </c>
      <c r="F2998" t="s">
        <v>8571</v>
      </c>
      <c r="G2998">
        <v>0.88200000000000001</v>
      </c>
      <c r="H2998">
        <v>0</v>
      </c>
      <c r="I2998">
        <v>0.5</v>
      </c>
      <c r="J2998">
        <v>0.88200000000000001</v>
      </c>
      <c r="K2998" t="s">
        <v>7</v>
      </c>
      <c r="L2998">
        <v>0.89811099999999999</v>
      </c>
      <c r="M2998">
        <v>0.88601799999999997</v>
      </c>
    </row>
    <row r="2999" spans="1:13" ht="15" x14ac:dyDescent="0.3">
      <c r="A2999" s="1"/>
      <c r="B2999" t="s">
        <v>15</v>
      </c>
      <c r="C2999" t="s">
        <v>219</v>
      </c>
      <c r="D2999" t="s">
        <v>247</v>
      </c>
      <c r="E2999" t="s">
        <v>220</v>
      </c>
      <c r="F2999" t="s">
        <v>220</v>
      </c>
      <c r="G2999">
        <v>0.88200000000000001</v>
      </c>
      <c r="H2999">
        <v>1</v>
      </c>
      <c r="I2999">
        <v>0</v>
      </c>
      <c r="J2999">
        <v>0.88200000000000001</v>
      </c>
      <c r="K2999" t="s">
        <v>7</v>
      </c>
      <c r="L2999">
        <v>0.71064799999999995</v>
      </c>
      <c r="M2999">
        <v>0.71931100000000003</v>
      </c>
    </row>
    <row r="3000" spans="1:13" ht="15" x14ac:dyDescent="0.3">
      <c r="A3000" s="1"/>
      <c r="B3000" t="s">
        <v>15</v>
      </c>
      <c r="C3000" t="s">
        <v>3303</v>
      </c>
      <c r="D3000" t="s">
        <v>762</v>
      </c>
      <c r="E3000" t="s">
        <v>10555</v>
      </c>
      <c r="F3000" t="s">
        <v>6912</v>
      </c>
      <c r="G3000">
        <v>0.88200000000000001</v>
      </c>
      <c r="H3000">
        <v>0</v>
      </c>
      <c r="I3000">
        <v>0</v>
      </c>
      <c r="J3000">
        <v>0.88200000000000001</v>
      </c>
      <c r="K3000" t="s">
        <v>7</v>
      </c>
      <c r="L3000">
        <v>0.75234500000000004</v>
      </c>
      <c r="M3000">
        <v>0.74676600000000004</v>
      </c>
    </row>
    <row r="3001" spans="1:13" ht="15" x14ac:dyDescent="0.3">
      <c r="A3001" s="1"/>
      <c r="B3001" t="s">
        <v>15</v>
      </c>
      <c r="C3001" t="s">
        <v>5084</v>
      </c>
      <c r="D3001" t="s">
        <v>12007</v>
      </c>
      <c r="E3001" t="s">
        <v>11127</v>
      </c>
      <c r="F3001" t="s">
        <v>12008</v>
      </c>
      <c r="G3001">
        <v>0.88100000000000001</v>
      </c>
      <c r="H3001">
        <v>0.90900000000000003</v>
      </c>
      <c r="I3001">
        <v>0.90900000000000003</v>
      </c>
      <c r="J3001">
        <v>0.88100000000000001</v>
      </c>
      <c r="K3001" t="s">
        <v>7</v>
      </c>
      <c r="L3001">
        <v>0.93846300000000005</v>
      </c>
      <c r="M3001">
        <v>0.94267000000000001</v>
      </c>
    </row>
    <row r="3002" spans="1:13" ht="15" x14ac:dyDescent="0.3">
      <c r="A3002" s="1"/>
      <c r="B3002" t="s">
        <v>15</v>
      </c>
      <c r="C3002" t="s">
        <v>3577</v>
      </c>
      <c r="D3002">
        <v>70000</v>
      </c>
      <c r="E3002" t="s">
        <v>7449</v>
      </c>
      <c r="F3002">
        <v>70000</v>
      </c>
      <c r="G3002">
        <v>0.88</v>
      </c>
      <c r="H3002">
        <v>0.5</v>
      </c>
      <c r="I3002">
        <v>0.5</v>
      </c>
      <c r="J3002">
        <v>0.88</v>
      </c>
      <c r="K3002" t="s">
        <v>7</v>
      </c>
      <c r="L3002">
        <v>0.71550400000000003</v>
      </c>
      <c r="M3002">
        <v>0.71876099999999998</v>
      </c>
    </row>
    <row r="3003" spans="1:13" ht="15" x14ac:dyDescent="0.3">
      <c r="A3003" s="1"/>
      <c r="B3003" t="s">
        <v>15</v>
      </c>
      <c r="C3003" t="s">
        <v>3386</v>
      </c>
      <c r="D3003" t="s">
        <v>10971</v>
      </c>
      <c r="E3003" t="s">
        <v>10972</v>
      </c>
      <c r="F3003" t="s">
        <v>10973</v>
      </c>
      <c r="G3003">
        <v>0.878</v>
      </c>
      <c r="H3003">
        <v>0.57099999999999995</v>
      </c>
      <c r="I3003">
        <v>0.16700000000000001</v>
      </c>
      <c r="J3003">
        <v>0.878</v>
      </c>
      <c r="K3003" t="s">
        <v>7</v>
      </c>
      <c r="L3003">
        <v>0.93954700000000002</v>
      </c>
      <c r="M3003">
        <v>0.94275100000000001</v>
      </c>
    </row>
    <row r="3004" spans="1:13" ht="15" x14ac:dyDescent="0.3">
      <c r="A3004" s="1"/>
      <c r="B3004" t="s">
        <v>15</v>
      </c>
      <c r="C3004" t="s">
        <v>4229</v>
      </c>
      <c r="D3004" t="s">
        <v>10974</v>
      </c>
      <c r="E3004" t="s">
        <v>318</v>
      </c>
      <c r="F3004" t="s">
        <v>318</v>
      </c>
      <c r="G3004">
        <v>0.877</v>
      </c>
      <c r="H3004">
        <v>1</v>
      </c>
      <c r="I3004">
        <v>0</v>
      </c>
      <c r="J3004">
        <v>0.877</v>
      </c>
      <c r="K3004" t="s">
        <v>7</v>
      </c>
      <c r="L3004">
        <v>0.82562199999999997</v>
      </c>
      <c r="M3004">
        <v>0.81937800000000005</v>
      </c>
    </row>
    <row r="3005" spans="1:13" ht="15" x14ac:dyDescent="0.3">
      <c r="A3005" s="1"/>
      <c r="B3005" t="s">
        <v>15</v>
      </c>
      <c r="C3005" t="s">
        <v>1224</v>
      </c>
      <c r="D3005" t="s">
        <v>1225</v>
      </c>
      <c r="E3005" t="s">
        <v>1224</v>
      </c>
      <c r="F3005" t="s">
        <v>1226</v>
      </c>
      <c r="G3005">
        <v>0.876</v>
      </c>
      <c r="H3005">
        <v>0.8</v>
      </c>
      <c r="I3005">
        <v>0.8</v>
      </c>
      <c r="J3005">
        <v>0.876</v>
      </c>
      <c r="K3005" t="s">
        <v>7</v>
      </c>
      <c r="L3005">
        <v>0.72973200000000005</v>
      </c>
      <c r="M3005">
        <v>0.74880000000000002</v>
      </c>
    </row>
    <row r="3006" spans="1:13" ht="15" x14ac:dyDescent="0.3">
      <c r="A3006" s="1"/>
      <c r="B3006" t="s">
        <v>15</v>
      </c>
      <c r="C3006" t="s">
        <v>3343</v>
      </c>
      <c r="D3006" t="s">
        <v>10975</v>
      </c>
      <c r="E3006" t="s">
        <v>7013</v>
      </c>
      <c r="F3006" t="s">
        <v>7014</v>
      </c>
      <c r="G3006">
        <v>0.876</v>
      </c>
      <c r="H3006">
        <v>0.66700000000000004</v>
      </c>
      <c r="I3006">
        <v>0.66700000000000004</v>
      </c>
      <c r="J3006">
        <v>0.876</v>
      </c>
      <c r="K3006" t="s">
        <v>7</v>
      </c>
      <c r="L3006">
        <v>0.74550700000000003</v>
      </c>
      <c r="M3006">
        <v>0.75872200000000001</v>
      </c>
    </row>
    <row r="3007" spans="1:13" ht="15" x14ac:dyDescent="0.3">
      <c r="A3007" s="1"/>
      <c r="B3007" t="s">
        <v>15</v>
      </c>
      <c r="C3007" t="s">
        <v>3262</v>
      </c>
      <c r="D3007" t="s">
        <v>10976</v>
      </c>
      <c r="E3007" t="s">
        <v>6847</v>
      </c>
      <c r="F3007" t="s">
        <v>6847</v>
      </c>
      <c r="G3007">
        <v>0.875</v>
      </c>
      <c r="H3007">
        <v>1</v>
      </c>
      <c r="I3007">
        <v>0.33300000000000002</v>
      </c>
      <c r="J3007">
        <v>0.875</v>
      </c>
      <c r="K3007" t="s">
        <v>7</v>
      </c>
      <c r="L3007">
        <v>0.76696699999999995</v>
      </c>
      <c r="M3007">
        <v>0.75747600000000004</v>
      </c>
    </row>
    <row r="3008" spans="1:13" ht="15" x14ac:dyDescent="0.3">
      <c r="A3008" s="1"/>
      <c r="B3008" t="s">
        <v>15</v>
      </c>
      <c r="C3008" t="s">
        <v>368</v>
      </c>
      <c r="D3008" t="s">
        <v>369</v>
      </c>
      <c r="E3008" t="s">
        <v>368</v>
      </c>
      <c r="F3008" t="s">
        <v>368</v>
      </c>
      <c r="G3008">
        <v>0.874</v>
      </c>
      <c r="H3008">
        <v>1</v>
      </c>
      <c r="I3008">
        <v>0</v>
      </c>
      <c r="J3008">
        <v>0.874</v>
      </c>
      <c r="K3008" t="s">
        <v>7</v>
      </c>
      <c r="L3008">
        <v>0.77828399999999998</v>
      </c>
      <c r="M3008">
        <v>0.77487700000000004</v>
      </c>
    </row>
    <row r="3009" spans="1:13" ht="15" x14ac:dyDescent="0.3">
      <c r="A3009" s="1"/>
      <c r="B3009" t="s">
        <v>15</v>
      </c>
      <c r="C3009" t="s">
        <v>4112</v>
      </c>
      <c r="D3009" t="s">
        <v>8451</v>
      </c>
      <c r="E3009" t="s">
        <v>8449</v>
      </c>
      <c r="F3009" t="s">
        <v>8449</v>
      </c>
      <c r="G3009">
        <v>0.874</v>
      </c>
      <c r="H3009">
        <v>1</v>
      </c>
      <c r="I3009">
        <v>0</v>
      </c>
      <c r="J3009">
        <v>0.874</v>
      </c>
      <c r="K3009" t="s">
        <v>7</v>
      </c>
      <c r="L3009">
        <v>0.86501399999999995</v>
      </c>
      <c r="M3009">
        <v>0.85797100000000004</v>
      </c>
    </row>
    <row r="3010" spans="1:13" ht="15" x14ac:dyDescent="0.3">
      <c r="A3010" s="1"/>
      <c r="B3010" t="s">
        <v>15</v>
      </c>
      <c r="C3010" t="s">
        <v>4323</v>
      </c>
      <c r="D3010" t="s">
        <v>10980</v>
      </c>
      <c r="E3010" t="s">
        <v>10981</v>
      </c>
      <c r="F3010" t="s">
        <v>10982</v>
      </c>
      <c r="G3010">
        <v>0.874</v>
      </c>
      <c r="H3010">
        <v>0</v>
      </c>
      <c r="I3010">
        <v>0</v>
      </c>
      <c r="J3010">
        <v>0.874</v>
      </c>
      <c r="K3010" t="s">
        <v>7</v>
      </c>
      <c r="L3010">
        <v>0.89391100000000001</v>
      </c>
      <c r="M3010">
        <v>0.87929599999999997</v>
      </c>
    </row>
    <row r="3011" spans="1:13" ht="15" x14ac:dyDescent="0.3">
      <c r="A3011" s="1"/>
      <c r="B3011" t="s">
        <v>15</v>
      </c>
      <c r="C3011" t="s">
        <v>4802</v>
      </c>
      <c r="D3011" t="s">
        <v>12009</v>
      </c>
      <c r="E3011" t="s">
        <v>11329</v>
      </c>
      <c r="F3011" t="s">
        <v>12010</v>
      </c>
      <c r="G3011">
        <v>0.872</v>
      </c>
      <c r="H3011">
        <v>0.71399999999999997</v>
      </c>
      <c r="I3011">
        <v>0.75</v>
      </c>
      <c r="J3011">
        <v>0.872</v>
      </c>
      <c r="K3011" t="s">
        <v>7</v>
      </c>
      <c r="L3011">
        <v>0.92823299999999997</v>
      </c>
      <c r="M3011">
        <v>0.91629899999999997</v>
      </c>
    </row>
    <row r="3012" spans="1:13" ht="15" x14ac:dyDescent="0.3">
      <c r="A3012" s="1"/>
      <c r="B3012" t="s">
        <v>15</v>
      </c>
      <c r="C3012" t="s">
        <v>3695</v>
      </c>
      <c r="D3012" t="s">
        <v>12011</v>
      </c>
      <c r="E3012" t="s">
        <v>11523</v>
      </c>
      <c r="F3012" t="s">
        <v>12012</v>
      </c>
      <c r="G3012">
        <v>0.872</v>
      </c>
      <c r="H3012">
        <v>0</v>
      </c>
      <c r="I3012">
        <v>0.66700000000000004</v>
      </c>
      <c r="J3012">
        <v>0.872</v>
      </c>
      <c r="K3012" t="s">
        <v>7</v>
      </c>
      <c r="L3012">
        <v>0.88501099999999999</v>
      </c>
      <c r="M3012">
        <v>0.88184700000000005</v>
      </c>
    </row>
    <row r="3013" spans="1:13" ht="15" x14ac:dyDescent="0.3">
      <c r="A3013" s="1"/>
      <c r="B3013" t="s">
        <v>15</v>
      </c>
      <c r="C3013" t="s">
        <v>4855</v>
      </c>
      <c r="D3013" t="s">
        <v>10986</v>
      </c>
      <c r="E3013" t="s">
        <v>9832</v>
      </c>
      <c r="F3013" t="s">
        <v>9834</v>
      </c>
      <c r="G3013">
        <v>0.872</v>
      </c>
      <c r="H3013">
        <v>0.66700000000000004</v>
      </c>
      <c r="I3013">
        <v>0.66700000000000004</v>
      </c>
      <c r="J3013">
        <v>0.872</v>
      </c>
      <c r="K3013" t="s">
        <v>7</v>
      </c>
      <c r="L3013">
        <v>0.90479600000000004</v>
      </c>
      <c r="M3013">
        <v>0.895235</v>
      </c>
    </row>
    <row r="3014" spans="1:13" ht="15" x14ac:dyDescent="0.3">
      <c r="A3014" s="1"/>
      <c r="B3014" t="s">
        <v>15</v>
      </c>
      <c r="C3014" t="s">
        <v>275</v>
      </c>
      <c r="D3014" t="s">
        <v>276</v>
      </c>
      <c r="E3014" t="s">
        <v>275</v>
      </c>
      <c r="F3014" t="s">
        <v>275</v>
      </c>
      <c r="G3014">
        <v>0.87</v>
      </c>
      <c r="H3014">
        <v>1</v>
      </c>
      <c r="I3014">
        <v>0</v>
      </c>
      <c r="J3014">
        <v>0.87</v>
      </c>
      <c r="K3014" t="s">
        <v>7</v>
      </c>
      <c r="L3014">
        <v>0.67662699999999998</v>
      </c>
      <c r="M3014">
        <v>0.67876199999999998</v>
      </c>
    </row>
    <row r="3015" spans="1:13" ht="15" x14ac:dyDescent="0.3">
      <c r="A3015" s="1"/>
      <c r="B3015" t="s">
        <v>15</v>
      </c>
      <c r="C3015" t="s">
        <v>3422</v>
      </c>
      <c r="D3015" t="s">
        <v>7198</v>
      </c>
      <c r="E3015" t="s">
        <v>7197</v>
      </c>
      <c r="F3015" t="s">
        <v>7199</v>
      </c>
      <c r="G3015">
        <v>0.86899999999999999</v>
      </c>
      <c r="H3015">
        <v>0.88900000000000001</v>
      </c>
      <c r="I3015">
        <v>0.88900000000000001</v>
      </c>
      <c r="J3015">
        <v>0.86899999999999999</v>
      </c>
      <c r="K3015" t="s">
        <v>7</v>
      </c>
      <c r="L3015">
        <v>0.91866899999999996</v>
      </c>
      <c r="M3015">
        <v>0.91413599999999995</v>
      </c>
    </row>
    <row r="3016" spans="1:13" ht="15" x14ac:dyDescent="0.3">
      <c r="A3016" s="1"/>
      <c r="B3016" t="s">
        <v>15</v>
      </c>
      <c r="C3016" t="s">
        <v>5179</v>
      </c>
      <c r="D3016" t="s">
        <v>10987</v>
      </c>
      <c r="E3016" t="s">
        <v>10988</v>
      </c>
      <c r="F3016" t="s">
        <v>10456</v>
      </c>
      <c r="G3016">
        <v>0.86899999999999999</v>
      </c>
      <c r="H3016">
        <v>1</v>
      </c>
      <c r="I3016">
        <v>0</v>
      </c>
      <c r="J3016">
        <v>0.86899999999999999</v>
      </c>
      <c r="K3016" t="s">
        <v>7</v>
      </c>
      <c r="L3016">
        <v>0.92713100000000004</v>
      </c>
      <c r="M3016">
        <v>0.91579699999999997</v>
      </c>
    </row>
    <row r="3017" spans="1:13" ht="15" x14ac:dyDescent="0.3">
      <c r="A3017" s="1"/>
      <c r="B3017" t="s">
        <v>15</v>
      </c>
      <c r="C3017" t="s">
        <v>3770</v>
      </c>
      <c r="D3017" t="s">
        <v>7781</v>
      </c>
      <c r="E3017" t="s">
        <v>10989</v>
      </c>
      <c r="F3017" t="s">
        <v>7783</v>
      </c>
      <c r="G3017">
        <v>0.86599999999999999</v>
      </c>
      <c r="H3017">
        <v>0.66700000000000004</v>
      </c>
      <c r="I3017">
        <v>0.2</v>
      </c>
      <c r="J3017">
        <v>0.86599999999999999</v>
      </c>
      <c r="K3017" t="s">
        <v>7</v>
      </c>
      <c r="L3017">
        <v>0.88805199999999995</v>
      </c>
      <c r="M3017">
        <v>0.88120600000000004</v>
      </c>
    </row>
    <row r="3018" spans="1:13" ht="15" x14ac:dyDescent="0.3">
      <c r="A3018" s="1"/>
      <c r="B3018" t="s">
        <v>15</v>
      </c>
      <c r="C3018" t="s">
        <v>3312</v>
      </c>
      <c r="D3018" t="s">
        <v>12013</v>
      </c>
      <c r="E3018" t="s">
        <v>11443</v>
      </c>
      <c r="F3018" t="s">
        <v>12014</v>
      </c>
      <c r="G3018">
        <v>0.86499999999999999</v>
      </c>
      <c r="H3018">
        <v>0.64500000000000002</v>
      </c>
      <c r="I3018">
        <v>0.629</v>
      </c>
      <c r="J3018">
        <v>0.86499999999999999</v>
      </c>
      <c r="K3018" t="s">
        <v>7</v>
      </c>
      <c r="L3018">
        <v>0.86211400000000005</v>
      </c>
      <c r="M3018">
        <v>0.87097000000000002</v>
      </c>
    </row>
    <row r="3019" spans="1:13" ht="15" x14ac:dyDescent="0.3">
      <c r="A3019" s="1"/>
      <c r="B3019" t="s">
        <v>15</v>
      </c>
      <c r="C3019" t="s">
        <v>4217</v>
      </c>
      <c r="D3019" t="s">
        <v>10991</v>
      </c>
      <c r="E3019" t="s">
        <v>10992</v>
      </c>
      <c r="F3019" t="s">
        <v>10993</v>
      </c>
      <c r="G3019">
        <v>0.86399999999999999</v>
      </c>
      <c r="H3019">
        <v>0</v>
      </c>
      <c r="I3019">
        <v>0.66700000000000004</v>
      </c>
      <c r="J3019">
        <v>0.86399999999999999</v>
      </c>
      <c r="K3019" t="s">
        <v>7</v>
      </c>
      <c r="L3019">
        <v>0.91655500000000001</v>
      </c>
      <c r="M3019">
        <v>0.90768199999999999</v>
      </c>
    </row>
    <row r="3020" spans="1:13" ht="15" x14ac:dyDescent="0.3">
      <c r="A3020" s="1"/>
      <c r="B3020" t="s">
        <v>15</v>
      </c>
      <c r="C3020" t="s">
        <v>4148</v>
      </c>
      <c r="D3020" t="s">
        <v>10994</v>
      </c>
      <c r="E3020" t="s">
        <v>8503</v>
      </c>
      <c r="F3020" t="s">
        <v>8503</v>
      </c>
      <c r="G3020">
        <v>0.86399999999999999</v>
      </c>
      <c r="H3020">
        <v>1</v>
      </c>
      <c r="I3020">
        <v>0.5</v>
      </c>
      <c r="J3020">
        <v>0.86399999999999999</v>
      </c>
      <c r="K3020" t="s">
        <v>7</v>
      </c>
      <c r="L3020">
        <v>0.86646199999999995</v>
      </c>
      <c r="M3020">
        <v>0.855599</v>
      </c>
    </row>
    <row r="3021" spans="1:13" ht="15" x14ac:dyDescent="0.3">
      <c r="A3021" s="1"/>
      <c r="B3021" t="s">
        <v>15</v>
      </c>
      <c r="C3021" t="s">
        <v>1058</v>
      </c>
      <c r="D3021" t="s">
        <v>1059</v>
      </c>
      <c r="E3021" t="s">
        <v>1060</v>
      </c>
      <c r="F3021" t="s">
        <v>1061</v>
      </c>
      <c r="G3021">
        <v>0.86399999999999999</v>
      </c>
      <c r="H3021">
        <v>0.4</v>
      </c>
      <c r="I3021">
        <v>0.33300000000000002</v>
      </c>
      <c r="J3021">
        <v>0.86399999999999999</v>
      </c>
      <c r="K3021" t="s">
        <v>7</v>
      </c>
      <c r="L3021">
        <v>0.85098099999999999</v>
      </c>
      <c r="M3021">
        <v>0.82588799999999996</v>
      </c>
    </row>
    <row r="3022" spans="1:13" ht="15" x14ac:dyDescent="0.3">
      <c r="A3022" s="1"/>
      <c r="B3022" t="s">
        <v>15</v>
      </c>
      <c r="C3022" t="s">
        <v>2298</v>
      </c>
      <c r="D3022" t="s">
        <v>2302</v>
      </c>
      <c r="E3022" t="s">
        <v>2300</v>
      </c>
      <c r="F3022" t="s">
        <v>2303</v>
      </c>
      <c r="G3022">
        <v>0.86299999999999999</v>
      </c>
      <c r="H3022">
        <v>0.61499999999999999</v>
      </c>
      <c r="I3022">
        <v>0.61499999999999999</v>
      </c>
      <c r="J3022">
        <v>0.86299999999999999</v>
      </c>
      <c r="K3022" t="s">
        <v>7</v>
      </c>
      <c r="L3022">
        <v>0.85721700000000001</v>
      </c>
      <c r="M3022">
        <v>0.84069300000000002</v>
      </c>
    </row>
    <row r="3023" spans="1:13" ht="15" x14ac:dyDescent="0.3">
      <c r="A3023" s="1"/>
      <c r="B3023" t="s">
        <v>15</v>
      </c>
      <c r="C3023" t="s">
        <v>3195</v>
      </c>
      <c r="D3023" t="s">
        <v>10995</v>
      </c>
      <c r="E3023" t="s">
        <v>10996</v>
      </c>
      <c r="F3023" t="s">
        <v>10997</v>
      </c>
      <c r="G3023">
        <v>0.86199999999999999</v>
      </c>
      <c r="H3023">
        <v>0.57099999999999995</v>
      </c>
      <c r="I3023">
        <v>0</v>
      </c>
      <c r="J3023">
        <v>0.86199999999999999</v>
      </c>
      <c r="K3023" t="s">
        <v>7</v>
      </c>
      <c r="L3023">
        <v>0.87844299999999997</v>
      </c>
      <c r="M3023">
        <v>0.86490500000000003</v>
      </c>
    </row>
    <row r="3024" spans="1:13" ht="15" x14ac:dyDescent="0.3">
      <c r="A3024" s="1"/>
      <c r="B3024" t="s">
        <v>15</v>
      </c>
      <c r="C3024" t="s">
        <v>3195</v>
      </c>
      <c r="D3024" t="s">
        <v>10995</v>
      </c>
      <c r="E3024" t="s">
        <v>10996</v>
      </c>
      <c r="F3024" t="s">
        <v>10997</v>
      </c>
      <c r="G3024">
        <v>0.86199999999999999</v>
      </c>
      <c r="H3024">
        <v>0.57099999999999995</v>
      </c>
      <c r="I3024">
        <v>0</v>
      </c>
      <c r="J3024">
        <v>0.86199999999999999</v>
      </c>
      <c r="K3024" t="s">
        <v>7</v>
      </c>
      <c r="L3024">
        <v>0.87844299999999997</v>
      </c>
      <c r="M3024">
        <v>0.86490500000000003</v>
      </c>
    </row>
    <row r="3025" spans="1:13" ht="15" x14ac:dyDescent="0.3">
      <c r="A3025" s="1"/>
      <c r="B3025" t="s">
        <v>15</v>
      </c>
      <c r="C3025" t="s">
        <v>1265</v>
      </c>
      <c r="D3025" t="s">
        <v>1266</v>
      </c>
      <c r="E3025" t="s">
        <v>1267</v>
      </c>
      <c r="F3025" t="s">
        <v>1268</v>
      </c>
      <c r="G3025">
        <v>0.86099999999999999</v>
      </c>
      <c r="H3025">
        <v>0</v>
      </c>
      <c r="I3025">
        <v>0</v>
      </c>
      <c r="J3025">
        <v>0.86099999999999999</v>
      </c>
      <c r="K3025" t="s">
        <v>7</v>
      </c>
      <c r="L3025">
        <v>0.75618399999999997</v>
      </c>
      <c r="M3025">
        <v>0.75069600000000003</v>
      </c>
    </row>
    <row r="3026" spans="1:13" ht="15" x14ac:dyDescent="0.3">
      <c r="A3026" s="1"/>
      <c r="B3026" t="s">
        <v>15</v>
      </c>
      <c r="C3026" t="s">
        <v>3703</v>
      </c>
      <c r="D3026" t="s">
        <v>7669</v>
      </c>
      <c r="E3026" t="s">
        <v>7670</v>
      </c>
      <c r="F3026" t="s">
        <v>7670</v>
      </c>
      <c r="G3026">
        <v>0.86</v>
      </c>
      <c r="H3026">
        <v>1</v>
      </c>
      <c r="I3026">
        <v>0.5</v>
      </c>
      <c r="J3026">
        <v>0.86</v>
      </c>
      <c r="K3026" t="s">
        <v>7</v>
      </c>
      <c r="L3026">
        <v>0.94672100000000003</v>
      </c>
      <c r="M3026">
        <v>0.93298800000000004</v>
      </c>
    </row>
    <row r="3027" spans="1:13" ht="15" x14ac:dyDescent="0.3">
      <c r="A3027" s="1"/>
      <c r="B3027" t="s">
        <v>15</v>
      </c>
      <c r="C3027" t="s">
        <v>3743</v>
      </c>
      <c r="D3027" t="s">
        <v>7731</v>
      </c>
      <c r="E3027" t="s">
        <v>7730</v>
      </c>
      <c r="F3027" t="s">
        <v>7732</v>
      </c>
      <c r="G3027">
        <v>0.86</v>
      </c>
      <c r="H3027">
        <v>0.85699999999999998</v>
      </c>
      <c r="I3027">
        <v>0</v>
      </c>
      <c r="J3027">
        <v>0.86</v>
      </c>
      <c r="K3027" t="s">
        <v>7</v>
      </c>
      <c r="L3027">
        <v>0.89932900000000005</v>
      </c>
      <c r="M3027">
        <v>0.88371599999999995</v>
      </c>
    </row>
    <row r="3028" spans="1:13" ht="15" x14ac:dyDescent="0.3">
      <c r="A3028" s="1"/>
      <c r="B3028" t="s">
        <v>15</v>
      </c>
      <c r="C3028" t="s">
        <v>4133</v>
      </c>
      <c r="D3028" t="s">
        <v>10999</v>
      </c>
      <c r="E3028" t="s">
        <v>11000</v>
      </c>
      <c r="F3028" t="s">
        <v>8483</v>
      </c>
      <c r="G3028">
        <v>0.85899999999999999</v>
      </c>
      <c r="H3028">
        <v>0.5</v>
      </c>
      <c r="I3028">
        <v>0.66700000000000004</v>
      </c>
      <c r="J3028">
        <v>0.85899999999999999</v>
      </c>
      <c r="K3028" t="s">
        <v>7</v>
      </c>
      <c r="L3028">
        <v>0.87785400000000002</v>
      </c>
      <c r="M3028">
        <v>0.88279399999999997</v>
      </c>
    </row>
    <row r="3029" spans="1:13" ht="15" x14ac:dyDescent="0.3">
      <c r="A3029" s="1"/>
      <c r="B3029" t="s">
        <v>15</v>
      </c>
      <c r="C3029" t="s">
        <v>588</v>
      </c>
      <c r="D3029" t="s">
        <v>596</v>
      </c>
      <c r="E3029" t="s">
        <v>590</v>
      </c>
      <c r="F3029" t="s">
        <v>597</v>
      </c>
      <c r="G3029">
        <v>0.85799999999999998</v>
      </c>
      <c r="H3029">
        <v>0.57099999999999995</v>
      </c>
      <c r="I3029">
        <v>0</v>
      </c>
      <c r="J3029">
        <v>0.85799999999999998</v>
      </c>
      <c r="K3029" t="s">
        <v>7</v>
      </c>
      <c r="L3029">
        <v>0.71227399999999996</v>
      </c>
      <c r="M3029">
        <v>0.72196300000000002</v>
      </c>
    </row>
    <row r="3030" spans="1:13" ht="15" x14ac:dyDescent="0.3">
      <c r="A3030" s="1"/>
      <c r="B3030" t="s">
        <v>15</v>
      </c>
      <c r="C3030" t="s">
        <v>617</v>
      </c>
      <c r="D3030" t="s">
        <v>619</v>
      </c>
      <c r="E3030" t="s">
        <v>617</v>
      </c>
      <c r="F3030" t="s">
        <v>617</v>
      </c>
      <c r="G3030">
        <v>0.85799999999999998</v>
      </c>
      <c r="H3030">
        <v>1</v>
      </c>
      <c r="I3030">
        <v>0</v>
      </c>
      <c r="J3030">
        <v>0.85799999999999998</v>
      </c>
      <c r="K3030" t="s">
        <v>7</v>
      </c>
      <c r="L3030">
        <v>0.88480000000000003</v>
      </c>
      <c r="M3030">
        <v>0.89470799999999995</v>
      </c>
    </row>
    <row r="3031" spans="1:13" ht="15" x14ac:dyDescent="0.3">
      <c r="A3031" s="1"/>
      <c r="B3031" t="s">
        <v>15</v>
      </c>
      <c r="C3031" t="s">
        <v>11002</v>
      </c>
      <c r="D3031" t="s">
        <v>8490</v>
      </c>
      <c r="E3031" t="s">
        <v>8491</v>
      </c>
      <c r="F3031" t="s">
        <v>11003</v>
      </c>
      <c r="G3031">
        <v>0.85699999999999998</v>
      </c>
      <c r="H3031">
        <v>0.66700000000000004</v>
      </c>
      <c r="I3031">
        <v>0.66700000000000004</v>
      </c>
      <c r="J3031">
        <v>0.85699999999999998</v>
      </c>
      <c r="K3031" t="s">
        <v>7</v>
      </c>
      <c r="L3031">
        <v>0.86862799999999996</v>
      </c>
      <c r="M3031">
        <v>0.86114400000000002</v>
      </c>
    </row>
    <row r="3032" spans="1:13" ht="15" x14ac:dyDescent="0.3">
      <c r="A3032" s="1"/>
      <c r="B3032" t="s">
        <v>15</v>
      </c>
      <c r="C3032" t="s">
        <v>5078</v>
      </c>
      <c r="D3032" t="s">
        <v>11004</v>
      </c>
      <c r="E3032" t="s">
        <v>10279</v>
      </c>
      <c r="F3032" t="s">
        <v>10279</v>
      </c>
      <c r="G3032">
        <v>0.85699999999999998</v>
      </c>
      <c r="H3032">
        <v>1</v>
      </c>
      <c r="I3032">
        <v>0.182</v>
      </c>
      <c r="J3032">
        <v>0.85699999999999998</v>
      </c>
      <c r="K3032" t="s">
        <v>7</v>
      </c>
      <c r="L3032">
        <v>0.82135000000000002</v>
      </c>
      <c r="M3032">
        <v>0.81316500000000003</v>
      </c>
    </row>
    <row r="3033" spans="1:13" ht="15" x14ac:dyDescent="0.3">
      <c r="A3033" s="1"/>
      <c r="B3033" t="s">
        <v>15</v>
      </c>
      <c r="C3033" t="s">
        <v>5124</v>
      </c>
      <c r="D3033" t="s">
        <v>11007</v>
      </c>
      <c r="E3033" t="s">
        <v>11008</v>
      </c>
      <c r="F3033" t="s">
        <v>11008</v>
      </c>
      <c r="G3033">
        <v>0.85599999999999998</v>
      </c>
      <c r="H3033">
        <v>1</v>
      </c>
      <c r="I3033">
        <v>0.5</v>
      </c>
      <c r="J3033">
        <v>0.85599999999999998</v>
      </c>
      <c r="K3033" t="s">
        <v>7</v>
      </c>
      <c r="L3033">
        <v>0.91185099999999997</v>
      </c>
      <c r="M3033">
        <v>0.91258300000000003</v>
      </c>
    </row>
    <row r="3034" spans="1:13" ht="15" x14ac:dyDescent="0.3">
      <c r="A3034" s="1"/>
      <c r="B3034" t="s">
        <v>15</v>
      </c>
      <c r="C3034" t="s">
        <v>2233</v>
      </c>
      <c r="D3034" t="s">
        <v>10402</v>
      </c>
      <c r="E3034" t="s">
        <v>73</v>
      </c>
      <c r="F3034" t="s">
        <v>10403</v>
      </c>
      <c r="G3034">
        <v>0.85499999999999998</v>
      </c>
      <c r="H3034">
        <v>0.66700000000000004</v>
      </c>
      <c r="I3034">
        <v>0.66700000000000004</v>
      </c>
      <c r="J3034">
        <v>0.85499999999999998</v>
      </c>
      <c r="K3034" t="s">
        <v>7</v>
      </c>
      <c r="L3034">
        <v>0.88258999999999999</v>
      </c>
      <c r="M3034">
        <v>0.87416099999999997</v>
      </c>
    </row>
    <row r="3035" spans="1:13" ht="15" x14ac:dyDescent="0.3">
      <c r="A3035" s="1"/>
      <c r="B3035" t="s">
        <v>15</v>
      </c>
      <c r="C3035" t="s">
        <v>1116</v>
      </c>
      <c r="D3035" t="s">
        <v>1117</v>
      </c>
      <c r="E3035" t="s">
        <v>1116</v>
      </c>
      <c r="F3035" t="s">
        <v>1116</v>
      </c>
      <c r="G3035">
        <v>0.85399999999999998</v>
      </c>
      <c r="H3035">
        <v>1</v>
      </c>
      <c r="I3035">
        <v>0</v>
      </c>
      <c r="J3035">
        <v>0.85399999999999998</v>
      </c>
      <c r="K3035" t="s">
        <v>7</v>
      </c>
      <c r="L3035">
        <v>0.665049</v>
      </c>
      <c r="M3035">
        <v>0.66338900000000001</v>
      </c>
    </row>
    <row r="3036" spans="1:13" ht="15" x14ac:dyDescent="0.3">
      <c r="A3036" s="1"/>
      <c r="B3036" t="s">
        <v>15</v>
      </c>
      <c r="C3036" t="s">
        <v>4817</v>
      </c>
      <c r="D3036" t="s">
        <v>11009</v>
      </c>
      <c r="E3036" t="s">
        <v>11010</v>
      </c>
      <c r="F3036" t="s">
        <v>11011</v>
      </c>
      <c r="G3036">
        <v>0.85399999999999998</v>
      </c>
      <c r="H3036">
        <v>1</v>
      </c>
      <c r="I3036">
        <v>0</v>
      </c>
      <c r="J3036">
        <v>0.85399999999999998</v>
      </c>
      <c r="K3036" t="s">
        <v>7</v>
      </c>
      <c r="L3036">
        <v>0.94510400000000006</v>
      </c>
      <c r="M3036">
        <v>0.94523000000000001</v>
      </c>
    </row>
    <row r="3037" spans="1:13" ht="15" x14ac:dyDescent="0.3">
      <c r="A3037" s="1"/>
      <c r="B3037" t="s">
        <v>15</v>
      </c>
      <c r="C3037" t="s">
        <v>432</v>
      </c>
      <c r="D3037" t="s">
        <v>435</v>
      </c>
      <c r="E3037" t="s">
        <v>432</v>
      </c>
      <c r="F3037" t="s">
        <v>432</v>
      </c>
      <c r="G3037">
        <v>0.85199999999999998</v>
      </c>
      <c r="H3037">
        <v>1</v>
      </c>
      <c r="I3037">
        <v>0.4</v>
      </c>
      <c r="J3037">
        <v>0.85199999999999998</v>
      </c>
      <c r="K3037" t="s">
        <v>7</v>
      </c>
      <c r="L3037">
        <v>0.71122399999999997</v>
      </c>
      <c r="M3037">
        <v>0.72152300000000003</v>
      </c>
    </row>
    <row r="3038" spans="1:13" ht="15" x14ac:dyDescent="0.3">
      <c r="A3038" s="1"/>
      <c r="B3038" t="s">
        <v>15</v>
      </c>
      <c r="C3038" t="s">
        <v>432</v>
      </c>
      <c r="D3038" t="s">
        <v>435</v>
      </c>
      <c r="E3038" t="s">
        <v>432</v>
      </c>
      <c r="F3038" t="s">
        <v>432</v>
      </c>
      <c r="G3038">
        <v>0.85199999999999998</v>
      </c>
      <c r="H3038">
        <v>1</v>
      </c>
      <c r="I3038">
        <v>0.4</v>
      </c>
      <c r="J3038">
        <v>0.85199999999999998</v>
      </c>
      <c r="K3038" t="s">
        <v>7</v>
      </c>
      <c r="L3038">
        <v>0.71122399999999997</v>
      </c>
      <c r="M3038">
        <v>0.72152300000000003</v>
      </c>
    </row>
    <row r="3039" spans="1:13" ht="15" x14ac:dyDescent="0.3">
      <c r="A3039" s="1"/>
      <c r="B3039" t="s">
        <v>15</v>
      </c>
      <c r="C3039" t="s">
        <v>4879</v>
      </c>
      <c r="D3039" t="s">
        <v>11012</v>
      </c>
      <c r="E3039" t="s">
        <v>9901</v>
      </c>
      <c r="F3039" t="s">
        <v>11013</v>
      </c>
      <c r="G3039">
        <v>0.85199999999999998</v>
      </c>
      <c r="H3039">
        <v>0.8</v>
      </c>
      <c r="I3039">
        <v>0</v>
      </c>
      <c r="J3039">
        <v>0.85199999999999998</v>
      </c>
      <c r="K3039" t="s">
        <v>7</v>
      </c>
      <c r="L3039">
        <v>0.86893399999999998</v>
      </c>
      <c r="M3039">
        <v>0.86108300000000004</v>
      </c>
    </row>
    <row r="3040" spans="1:13" ht="15" x14ac:dyDescent="0.3">
      <c r="A3040" s="1"/>
      <c r="B3040" t="s">
        <v>15</v>
      </c>
      <c r="C3040" t="s">
        <v>3592</v>
      </c>
      <c r="D3040" t="s">
        <v>11733</v>
      </c>
      <c r="E3040" t="s">
        <v>7470</v>
      </c>
      <c r="F3040" t="s">
        <v>7472</v>
      </c>
      <c r="G3040">
        <v>0.85099999999999998</v>
      </c>
      <c r="H3040">
        <v>0.85699999999999998</v>
      </c>
      <c r="I3040">
        <v>0.28599999999999998</v>
      </c>
      <c r="J3040">
        <v>0.85099999999999998</v>
      </c>
      <c r="K3040" t="s">
        <v>7</v>
      </c>
      <c r="L3040">
        <v>0.81703400000000004</v>
      </c>
      <c r="M3040">
        <v>0.80583000000000005</v>
      </c>
    </row>
    <row r="3041" spans="1:13" ht="15" x14ac:dyDescent="0.3">
      <c r="A3041" s="1"/>
      <c r="B3041" t="s">
        <v>15</v>
      </c>
      <c r="C3041" t="s">
        <v>3752</v>
      </c>
      <c r="D3041" t="s">
        <v>7749</v>
      </c>
      <c r="E3041" t="s">
        <v>7752</v>
      </c>
      <c r="F3041" t="s">
        <v>7751</v>
      </c>
      <c r="G3041">
        <v>0.85099999999999998</v>
      </c>
      <c r="H3041">
        <v>0.66700000000000004</v>
      </c>
      <c r="I3041">
        <v>0</v>
      </c>
      <c r="J3041">
        <v>0.85099999999999998</v>
      </c>
      <c r="K3041" t="s">
        <v>7</v>
      </c>
      <c r="L3041">
        <v>0.83852899999999997</v>
      </c>
      <c r="M3041">
        <v>0.83716400000000002</v>
      </c>
    </row>
    <row r="3042" spans="1:13" ht="15" x14ac:dyDescent="0.3">
      <c r="A3042" s="1"/>
      <c r="B3042" t="s">
        <v>15</v>
      </c>
      <c r="C3042" t="s">
        <v>3321</v>
      </c>
      <c r="D3042" t="s">
        <v>12015</v>
      </c>
      <c r="E3042" t="s">
        <v>11528</v>
      </c>
      <c r="F3042" t="s">
        <v>12016</v>
      </c>
      <c r="G3042">
        <v>0.85</v>
      </c>
      <c r="H3042">
        <v>0.75</v>
      </c>
      <c r="I3042">
        <v>0.375</v>
      </c>
      <c r="J3042">
        <v>0.85</v>
      </c>
      <c r="K3042" t="s">
        <v>7</v>
      </c>
      <c r="L3042">
        <v>0.89048400000000005</v>
      </c>
      <c r="M3042">
        <v>0.87957799999999997</v>
      </c>
    </row>
    <row r="3043" spans="1:13" ht="15" x14ac:dyDescent="0.3">
      <c r="A3043" s="1"/>
      <c r="B3043" t="s">
        <v>15</v>
      </c>
      <c r="C3043" t="s">
        <v>3531</v>
      </c>
      <c r="D3043" t="s">
        <v>7380</v>
      </c>
      <c r="E3043" t="s">
        <v>7381</v>
      </c>
      <c r="F3043" t="s">
        <v>7381</v>
      </c>
      <c r="G3043">
        <v>0.84899999999999998</v>
      </c>
      <c r="H3043">
        <v>1</v>
      </c>
      <c r="I3043">
        <v>0</v>
      </c>
      <c r="J3043">
        <v>0.84899999999999998</v>
      </c>
      <c r="K3043" t="s">
        <v>7</v>
      </c>
      <c r="L3043">
        <v>0.88436400000000004</v>
      </c>
      <c r="M3043">
        <v>0.87990900000000005</v>
      </c>
    </row>
    <row r="3044" spans="1:13" ht="15" x14ac:dyDescent="0.3">
      <c r="A3044" s="1"/>
      <c r="B3044" t="s">
        <v>15</v>
      </c>
      <c r="C3044" t="s">
        <v>5093</v>
      </c>
      <c r="D3044" t="s">
        <v>11017</v>
      </c>
      <c r="E3044" t="s">
        <v>11018</v>
      </c>
      <c r="F3044" t="s">
        <v>10306</v>
      </c>
      <c r="G3044">
        <v>0.84899999999999998</v>
      </c>
      <c r="H3044">
        <v>1</v>
      </c>
      <c r="I3044">
        <v>0</v>
      </c>
      <c r="J3044">
        <v>0.84899999999999998</v>
      </c>
      <c r="K3044" t="s">
        <v>7</v>
      </c>
      <c r="L3044">
        <v>0.768733</v>
      </c>
      <c r="M3044">
        <v>0.76615100000000003</v>
      </c>
    </row>
    <row r="3045" spans="1:13" ht="15" x14ac:dyDescent="0.3">
      <c r="A3045" s="1"/>
      <c r="B3045" t="s">
        <v>15</v>
      </c>
      <c r="C3045" t="s">
        <v>3250</v>
      </c>
      <c r="D3045" t="s">
        <v>11019</v>
      </c>
      <c r="E3045" t="s">
        <v>6824</v>
      </c>
      <c r="F3045" t="s">
        <v>11020</v>
      </c>
      <c r="G3045">
        <v>0.84799999999999998</v>
      </c>
      <c r="H3045">
        <v>1</v>
      </c>
      <c r="I3045">
        <v>0</v>
      </c>
      <c r="J3045">
        <v>0.84799999999999998</v>
      </c>
      <c r="K3045" t="s">
        <v>7</v>
      </c>
      <c r="L3045">
        <v>0.80641300000000005</v>
      </c>
      <c r="M3045">
        <v>0.79727499999999996</v>
      </c>
    </row>
    <row r="3046" spans="1:13" ht="15" x14ac:dyDescent="0.3">
      <c r="A3046" s="1" t="s">
        <v>12017</v>
      </c>
      <c r="B3046" t="s">
        <v>15</v>
      </c>
      <c r="C3046" t="s">
        <v>3956</v>
      </c>
      <c r="D3046" t="s">
        <v>11021</v>
      </c>
      <c r="E3046" t="s">
        <v>8136</v>
      </c>
      <c r="F3046" t="s">
        <v>8136</v>
      </c>
      <c r="G3046">
        <v>0.84799999999999998</v>
      </c>
      <c r="H3046">
        <v>1</v>
      </c>
      <c r="I3046">
        <v>0</v>
      </c>
      <c r="J3046">
        <v>0.84799999999999998</v>
      </c>
      <c r="K3046" t="s">
        <v>7</v>
      </c>
      <c r="L3046">
        <v>0.80863700000000005</v>
      </c>
      <c r="M3046">
        <v>0.79257599999999995</v>
      </c>
    </row>
    <row r="3047" spans="1:13" ht="15" x14ac:dyDescent="0.3">
      <c r="A3047" s="1"/>
      <c r="B3047" t="s">
        <v>15</v>
      </c>
      <c r="C3047" t="s">
        <v>4585</v>
      </c>
      <c r="D3047" t="s">
        <v>11022</v>
      </c>
      <c r="E3047" t="s">
        <v>9256</v>
      </c>
      <c r="F3047" t="s">
        <v>9256</v>
      </c>
      <c r="G3047">
        <v>0.84799999999999998</v>
      </c>
      <c r="H3047">
        <v>1</v>
      </c>
      <c r="I3047">
        <v>0</v>
      </c>
      <c r="J3047">
        <v>0.84799999999999998</v>
      </c>
      <c r="K3047" t="s">
        <v>7</v>
      </c>
      <c r="L3047">
        <v>0.81940900000000005</v>
      </c>
      <c r="M3047">
        <v>0.80927499999999997</v>
      </c>
    </row>
    <row r="3048" spans="1:13" ht="15" x14ac:dyDescent="0.3">
      <c r="A3048" s="1"/>
      <c r="B3048" t="s">
        <v>15</v>
      </c>
      <c r="C3048" t="s">
        <v>1944</v>
      </c>
      <c r="D3048" t="s">
        <v>1948</v>
      </c>
      <c r="E3048" t="s">
        <v>1946</v>
      </c>
      <c r="F3048" t="s">
        <v>1949</v>
      </c>
      <c r="G3048">
        <v>0.84699999999999998</v>
      </c>
      <c r="H3048">
        <v>0.28599999999999998</v>
      </c>
      <c r="I3048">
        <v>0.28599999999999998</v>
      </c>
      <c r="J3048">
        <v>0.84699999999999998</v>
      </c>
      <c r="K3048" t="s">
        <v>7</v>
      </c>
      <c r="L3048">
        <v>0.73466100000000001</v>
      </c>
      <c r="M3048">
        <v>0.72961600000000004</v>
      </c>
    </row>
    <row r="3049" spans="1:13" ht="15" x14ac:dyDescent="0.3">
      <c r="A3049" s="1"/>
      <c r="B3049" t="s">
        <v>15</v>
      </c>
      <c r="C3049" t="s">
        <v>2007</v>
      </c>
      <c r="D3049" t="s">
        <v>2008</v>
      </c>
      <c r="E3049" t="s">
        <v>2007</v>
      </c>
      <c r="F3049" t="s">
        <v>2007</v>
      </c>
      <c r="G3049">
        <v>0.84699999999999998</v>
      </c>
      <c r="H3049">
        <v>1</v>
      </c>
      <c r="I3049">
        <v>0</v>
      </c>
      <c r="J3049">
        <v>0.84699999999999998</v>
      </c>
      <c r="K3049" t="s">
        <v>7</v>
      </c>
      <c r="L3049">
        <v>0.78466599999999997</v>
      </c>
      <c r="M3049">
        <v>0.78550399999999998</v>
      </c>
    </row>
    <row r="3050" spans="1:13" ht="15" x14ac:dyDescent="0.3">
      <c r="A3050" s="1"/>
      <c r="B3050" t="s">
        <v>15</v>
      </c>
      <c r="C3050" t="s">
        <v>1892</v>
      </c>
      <c r="D3050" t="s">
        <v>1893</v>
      </c>
      <c r="E3050" t="s">
        <v>1892</v>
      </c>
      <c r="F3050" t="s">
        <v>1892</v>
      </c>
      <c r="G3050">
        <v>0.84399999999999997</v>
      </c>
      <c r="H3050">
        <v>1</v>
      </c>
      <c r="I3050">
        <v>0</v>
      </c>
      <c r="J3050">
        <v>0.84399999999999997</v>
      </c>
      <c r="K3050" t="s">
        <v>7</v>
      </c>
      <c r="L3050">
        <v>0.72187800000000002</v>
      </c>
      <c r="M3050">
        <v>0.71211599999999997</v>
      </c>
    </row>
    <row r="3051" spans="1:13" ht="15" x14ac:dyDescent="0.3">
      <c r="A3051" s="1"/>
      <c r="B3051" t="s">
        <v>15</v>
      </c>
      <c r="C3051" t="s">
        <v>5087</v>
      </c>
      <c r="D3051" t="s">
        <v>11028</v>
      </c>
      <c r="E3051" t="s">
        <v>507</v>
      </c>
      <c r="F3051" t="s">
        <v>10296</v>
      </c>
      <c r="G3051">
        <v>0.84399999999999997</v>
      </c>
      <c r="H3051">
        <v>0.66700000000000004</v>
      </c>
      <c r="I3051">
        <v>0</v>
      </c>
      <c r="J3051">
        <v>0.84399999999999997</v>
      </c>
      <c r="K3051" t="s">
        <v>7</v>
      </c>
      <c r="L3051">
        <v>0.65438499999999999</v>
      </c>
      <c r="M3051">
        <v>0.66218200000000005</v>
      </c>
    </row>
    <row r="3052" spans="1:13" ht="15" x14ac:dyDescent="0.3">
      <c r="A3052" s="1"/>
      <c r="B3052" t="s">
        <v>15</v>
      </c>
      <c r="C3052" t="s">
        <v>2196</v>
      </c>
      <c r="D3052" t="s">
        <v>2202</v>
      </c>
      <c r="E3052" t="s">
        <v>2198</v>
      </c>
      <c r="F3052" t="s">
        <v>2203</v>
      </c>
      <c r="G3052">
        <v>0.84299999999999997</v>
      </c>
      <c r="H3052">
        <v>0.88900000000000001</v>
      </c>
      <c r="I3052">
        <v>0.8</v>
      </c>
      <c r="J3052">
        <v>0.84299999999999997</v>
      </c>
      <c r="K3052" t="s">
        <v>7</v>
      </c>
      <c r="L3052">
        <v>0.95430400000000004</v>
      </c>
      <c r="M3052">
        <v>0.95075799999999999</v>
      </c>
    </row>
    <row r="3053" spans="1:13" ht="15" x14ac:dyDescent="0.3">
      <c r="A3053" s="1"/>
      <c r="B3053" t="s">
        <v>15</v>
      </c>
      <c r="C3053" t="s">
        <v>4142</v>
      </c>
      <c r="D3053" t="s">
        <v>11029</v>
      </c>
      <c r="E3053" t="s">
        <v>11030</v>
      </c>
      <c r="F3053" t="s">
        <v>8486</v>
      </c>
      <c r="G3053">
        <v>0.84299999999999997</v>
      </c>
      <c r="H3053">
        <v>0.8</v>
      </c>
      <c r="I3053">
        <v>0.182</v>
      </c>
      <c r="J3053">
        <v>0.84299999999999997</v>
      </c>
      <c r="K3053" t="s">
        <v>7</v>
      </c>
      <c r="L3053">
        <v>0.79793400000000003</v>
      </c>
      <c r="M3053">
        <v>0.789937</v>
      </c>
    </row>
    <row r="3054" spans="1:13" ht="15" x14ac:dyDescent="0.3">
      <c r="A3054" s="1"/>
      <c r="B3054" t="s">
        <v>15</v>
      </c>
      <c r="C3054" t="s">
        <v>3767</v>
      </c>
      <c r="D3054" t="s">
        <v>12018</v>
      </c>
      <c r="E3054" t="s">
        <v>7774</v>
      </c>
      <c r="F3054" t="s">
        <v>12019</v>
      </c>
      <c r="G3054">
        <v>0.84199999999999997</v>
      </c>
      <c r="H3054">
        <v>0.5</v>
      </c>
      <c r="I3054">
        <v>0</v>
      </c>
      <c r="J3054">
        <v>0.84199999999999997</v>
      </c>
      <c r="K3054" t="s">
        <v>7</v>
      </c>
      <c r="L3054">
        <v>0.89460600000000001</v>
      </c>
      <c r="M3054">
        <v>0.87939400000000001</v>
      </c>
    </row>
    <row r="3055" spans="1:13" ht="15" x14ac:dyDescent="0.3">
      <c r="A3055" s="1"/>
      <c r="B3055" t="s">
        <v>15</v>
      </c>
      <c r="C3055" t="s">
        <v>4604</v>
      </c>
      <c r="D3055" t="s">
        <v>9283</v>
      </c>
      <c r="E3055" t="s">
        <v>11031</v>
      </c>
      <c r="F3055" t="s">
        <v>9283</v>
      </c>
      <c r="G3055">
        <v>0.83899999999999997</v>
      </c>
      <c r="H3055">
        <v>0</v>
      </c>
      <c r="I3055">
        <v>0.85699999999999998</v>
      </c>
      <c r="J3055">
        <v>0.83899999999999997</v>
      </c>
      <c r="K3055" t="s">
        <v>7</v>
      </c>
      <c r="L3055">
        <v>0.809778</v>
      </c>
      <c r="M3055">
        <v>0.80961499999999997</v>
      </c>
    </row>
    <row r="3056" spans="1:13" ht="15" x14ac:dyDescent="0.3">
      <c r="A3056" s="1"/>
      <c r="B3056" t="s">
        <v>15</v>
      </c>
      <c r="C3056" t="s">
        <v>148</v>
      </c>
      <c r="D3056" t="s">
        <v>149</v>
      </c>
      <c r="E3056" t="s">
        <v>148</v>
      </c>
      <c r="F3056" t="s">
        <v>148</v>
      </c>
      <c r="G3056">
        <v>0.83799999999999997</v>
      </c>
      <c r="H3056">
        <v>1</v>
      </c>
      <c r="I3056">
        <v>0</v>
      </c>
      <c r="J3056">
        <v>0.83799999999999997</v>
      </c>
      <c r="K3056" t="s">
        <v>7</v>
      </c>
      <c r="L3056">
        <v>0.63552799999999998</v>
      </c>
      <c r="M3056">
        <v>0.64206099999999999</v>
      </c>
    </row>
    <row r="3057" spans="1:13" ht="15" x14ac:dyDescent="0.3">
      <c r="A3057" s="1"/>
      <c r="B3057" t="s">
        <v>15</v>
      </c>
      <c r="C3057" t="s">
        <v>148</v>
      </c>
      <c r="D3057" t="s">
        <v>149</v>
      </c>
      <c r="E3057" t="s">
        <v>148</v>
      </c>
      <c r="F3057" t="s">
        <v>148</v>
      </c>
      <c r="G3057">
        <v>0.83799999999999997</v>
      </c>
      <c r="H3057">
        <v>1</v>
      </c>
      <c r="I3057">
        <v>0</v>
      </c>
      <c r="J3057">
        <v>0.83799999999999997</v>
      </c>
      <c r="K3057" t="s">
        <v>7</v>
      </c>
      <c r="L3057">
        <v>0.63552799999999998</v>
      </c>
      <c r="M3057">
        <v>0.64206099999999999</v>
      </c>
    </row>
    <row r="3058" spans="1:13" ht="15" x14ac:dyDescent="0.3">
      <c r="A3058" s="1"/>
      <c r="B3058" t="s">
        <v>15</v>
      </c>
      <c r="C3058" t="s">
        <v>3678</v>
      </c>
      <c r="D3058" t="s">
        <v>11032</v>
      </c>
      <c r="E3058" t="s">
        <v>7620</v>
      </c>
      <c r="F3058" t="s">
        <v>7624</v>
      </c>
      <c r="G3058">
        <v>0.83799999999999997</v>
      </c>
      <c r="H3058">
        <v>0.66700000000000004</v>
      </c>
      <c r="I3058">
        <v>0</v>
      </c>
      <c r="J3058">
        <v>0.83799999999999997</v>
      </c>
      <c r="K3058" t="s">
        <v>7</v>
      </c>
      <c r="L3058">
        <v>0.87189700000000003</v>
      </c>
      <c r="M3058">
        <v>0.868726</v>
      </c>
    </row>
    <row r="3059" spans="1:13" ht="15" x14ac:dyDescent="0.3">
      <c r="A3059" s="1"/>
      <c r="B3059" t="s">
        <v>15</v>
      </c>
      <c r="C3059">
        <v>1185</v>
      </c>
      <c r="D3059" t="s">
        <v>12020</v>
      </c>
      <c r="E3059">
        <v>1185</v>
      </c>
      <c r="F3059" t="s">
        <v>12020</v>
      </c>
      <c r="G3059">
        <v>0.83799999999999997</v>
      </c>
      <c r="H3059">
        <v>0</v>
      </c>
      <c r="I3059">
        <v>0</v>
      </c>
      <c r="J3059">
        <v>0.83799999999999997</v>
      </c>
      <c r="K3059" t="s">
        <v>7</v>
      </c>
      <c r="L3059">
        <v>0.77632800000000002</v>
      </c>
      <c r="M3059">
        <v>0.78038600000000002</v>
      </c>
    </row>
    <row r="3060" spans="1:13" ht="15" x14ac:dyDescent="0.3">
      <c r="A3060" s="1"/>
      <c r="B3060" t="s">
        <v>15</v>
      </c>
      <c r="C3060" t="s">
        <v>3602</v>
      </c>
      <c r="D3060">
        <v>5100</v>
      </c>
      <c r="E3060" t="s">
        <v>7488</v>
      </c>
      <c r="F3060">
        <v>5100</v>
      </c>
      <c r="G3060">
        <v>0.83699999999999997</v>
      </c>
      <c r="H3060">
        <v>0.66700000000000004</v>
      </c>
      <c r="I3060">
        <v>0.5</v>
      </c>
      <c r="J3060">
        <v>0.83699999999999997</v>
      </c>
      <c r="K3060" t="s">
        <v>7</v>
      </c>
      <c r="L3060">
        <v>0.61629699999999998</v>
      </c>
      <c r="M3060">
        <v>0.61758599999999997</v>
      </c>
    </row>
    <row r="3061" spans="1:13" ht="15" x14ac:dyDescent="0.3">
      <c r="A3061" s="1"/>
      <c r="B3061" t="s">
        <v>15</v>
      </c>
      <c r="C3061" t="s">
        <v>3886</v>
      </c>
      <c r="D3061" t="s">
        <v>11034</v>
      </c>
      <c r="E3061" t="s">
        <v>11035</v>
      </c>
      <c r="F3061" t="s">
        <v>11035</v>
      </c>
      <c r="G3061">
        <v>0.83699999999999997</v>
      </c>
      <c r="H3061">
        <v>1</v>
      </c>
      <c r="I3061">
        <v>0</v>
      </c>
      <c r="J3061">
        <v>0.83699999999999997</v>
      </c>
      <c r="K3061" t="s">
        <v>7</v>
      </c>
      <c r="L3061">
        <v>0.78079200000000004</v>
      </c>
      <c r="M3061">
        <v>0.74111499999999997</v>
      </c>
    </row>
    <row r="3062" spans="1:13" ht="15" x14ac:dyDescent="0.3">
      <c r="A3062" s="1" t="s">
        <v>12021</v>
      </c>
      <c r="B3062" t="s">
        <v>15</v>
      </c>
      <c r="C3062" t="s">
        <v>3324</v>
      </c>
      <c r="D3062" t="s">
        <v>11036</v>
      </c>
      <c r="E3062" t="s">
        <v>11037</v>
      </c>
      <c r="F3062" t="s">
        <v>6964</v>
      </c>
      <c r="G3062">
        <v>0.83599999999999997</v>
      </c>
      <c r="H3062">
        <v>0.64</v>
      </c>
      <c r="I3062">
        <v>0.58299999999999996</v>
      </c>
      <c r="J3062">
        <v>0.83599999999999997</v>
      </c>
      <c r="K3062" t="s">
        <v>7</v>
      </c>
      <c r="L3062">
        <v>0.86945600000000001</v>
      </c>
      <c r="M3062">
        <v>0.86756500000000003</v>
      </c>
    </row>
    <row r="3063" spans="1:13" ht="15" x14ac:dyDescent="0.3">
      <c r="A3063" s="1"/>
      <c r="B3063" t="s">
        <v>15</v>
      </c>
      <c r="C3063" t="s">
        <v>2165</v>
      </c>
      <c r="D3063" t="s">
        <v>2169</v>
      </c>
      <c r="E3063" t="s">
        <v>2167</v>
      </c>
      <c r="F3063" t="s">
        <v>2170</v>
      </c>
      <c r="G3063">
        <v>0.83599999999999997</v>
      </c>
      <c r="H3063">
        <v>0.66700000000000004</v>
      </c>
      <c r="I3063">
        <v>0.222</v>
      </c>
      <c r="J3063">
        <v>0.83599999999999997</v>
      </c>
      <c r="K3063" t="s">
        <v>7</v>
      </c>
      <c r="L3063">
        <v>0.85555899999999996</v>
      </c>
      <c r="M3063">
        <v>0.836843</v>
      </c>
    </row>
    <row r="3064" spans="1:13" ht="15" x14ac:dyDescent="0.3">
      <c r="A3064" s="1"/>
      <c r="B3064" t="s">
        <v>15</v>
      </c>
      <c r="C3064" t="s">
        <v>4481</v>
      </c>
      <c r="D3064" t="s">
        <v>11917</v>
      </c>
      <c r="E3064" t="s">
        <v>11216</v>
      </c>
      <c r="F3064" t="s">
        <v>11918</v>
      </c>
      <c r="G3064">
        <v>0.83499999999999996</v>
      </c>
      <c r="H3064">
        <v>0.94099999999999995</v>
      </c>
      <c r="I3064">
        <v>0.52600000000000002</v>
      </c>
      <c r="J3064">
        <v>0.83499999999999996</v>
      </c>
      <c r="K3064" t="s">
        <v>7</v>
      </c>
      <c r="L3064">
        <v>0.90142199999999995</v>
      </c>
      <c r="M3064">
        <v>0.89919700000000002</v>
      </c>
    </row>
    <row r="3065" spans="1:13" ht="15" x14ac:dyDescent="0.3">
      <c r="A3065" s="1"/>
      <c r="B3065" t="s">
        <v>15</v>
      </c>
      <c r="C3065" t="s">
        <v>4305</v>
      </c>
      <c r="D3065" t="s">
        <v>11739</v>
      </c>
      <c r="E3065" t="s">
        <v>8751</v>
      </c>
      <c r="F3065" t="s">
        <v>11740</v>
      </c>
      <c r="G3065">
        <v>0.83499999999999996</v>
      </c>
      <c r="H3065">
        <v>0.33300000000000002</v>
      </c>
      <c r="I3065">
        <v>0</v>
      </c>
      <c r="J3065">
        <v>0.83499999999999996</v>
      </c>
      <c r="K3065" t="s">
        <v>7</v>
      </c>
      <c r="L3065">
        <v>0.79346300000000003</v>
      </c>
      <c r="M3065">
        <v>0.78982300000000005</v>
      </c>
    </row>
    <row r="3066" spans="1:13" ht="15" x14ac:dyDescent="0.3">
      <c r="A3066" s="1"/>
      <c r="B3066" t="s">
        <v>15</v>
      </c>
      <c r="C3066" t="s">
        <v>989</v>
      </c>
      <c r="D3066" t="s">
        <v>999</v>
      </c>
      <c r="E3066" t="s">
        <v>991</v>
      </c>
      <c r="F3066" t="s">
        <v>1000</v>
      </c>
      <c r="G3066">
        <v>0.83399999999999996</v>
      </c>
      <c r="H3066">
        <v>0.66700000000000004</v>
      </c>
      <c r="I3066">
        <v>0.66700000000000004</v>
      </c>
      <c r="J3066">
        <v>0.83399999999999996</v>
      </c>
      <c r="K3066" t="s">
        <v>7</v>
      </c>
      <c r="L3066">
        <v>0.90231899999999998</v>
      </c>
      <c r="M3066">
        <v>0.89348700000000003</v>
      </c>
    </row>
    <row r="3067" spans="1:13" ht="15" x14ac:dyDescent="0.3">
      <c r="A3067" s="1"/>
      <c r="B3067" t="s">
        <v>15</v>
      </c>
      <c r="C3067" t="s">
        <v>4515</v>
      </c>
      <c r="D3067" t="s">
        <v>12022</v>
      </c>
      <c r="E3067" t="s">
        <v>11511</v>
      </c>
      <c r="F3067" t="s">
        <v>12023</v>
      </c>
      <c r="G3067">
        <v>0.83199999999999996</v>
      </c>
      <c r="H3067">
        <v>0.88900000000000001</v>
      </c>
      <c r="I3067">
        <v>0.66700000000000004</v>
      </c>
      <c r="J3067">
        <v>0.83199999999999996</v>
      </c>
      <c r="K3067" t="s">
        <v>7</v>
      </c>
      <c r="L3067">
        <v>0.80635800000000002</v>
      </c>
      <c r="M3067">
        <v>0.79843900000000001</v>
      </c>
    </row>
    <row r="3068" spans="1:13" ht="15" x14ac:dyDescent="0.3">
      <c r="A3068" s="1"/>
      <c r="B3068" t="s">
        <v>15</v>
      </c>
      <c r="C3068" t="s">
        <v>522</v>
      </c>
      <c r="D3068" t="s">
        <v>614</v>
      </c>
      <c r="E3068" t="s">
        <v>523</v>
      </c>
      <c r="F3068" t="s">
        <v>615</v>
      </c>
      <c r="G3068">
        <v>0.83</v>
      </c>
      <c r="H3068">
        <v>0.66700000000000004</v>
      </c>
      <c r="I3068">
        <v>0.5</v>
      </c>
      <c r="J3068">
        <v>0.83</v>
      </c>
      <c r="K3068" t="s">
        <v>7</v>
      </c>
      <c r="L3068">
        <v>0.83722300000000005</v>
      </c>
      <c r="M3068">
        <v>0.82935400000000004</v>
      </c>
    </row>
    <row r="3069" spans="1:13" ht="15" x14ac:dyDescent="0.3">
      <c r="A3069" s="1"/>
      <c r="B3069" t="s">
        <v>15</v>
      </c>
      <c r="C3069" t="s">
        <v>4873</v>
      </c>
      <c r="D3069" t="s">
        <v>12024</v>
      </c>
      <c r="E3069" t="s">
        <v>10841</v>
      </c>
      <c r="F3069" t="s">
        <v>12025</v>
      </c>
      <c r="G3069">
        <v>0.83</v>
      </c>
      <c r="H3069">
        <v>0.75</v>
      </c>
      <c r="I3069">
        <v>0.36399999999999999</v>
      </c>
      <c r="J3069">
        <v>0.83</v>
      </c>
      <c r="K3069" t="s">
        <v>7</v>
      </c>
      <c r="L3069">
        <v>0.81948500000000002</v>
      </c>
      <c r="M3069">
        <v>0.81392100000000001</v>
      </c>
    </row>
    <row r="3070" spans="1:13" ht="15" x14ac:dyDescent="0.3">
      <c r="A3070" s="1"/>
      <c r="B3070" t="s">
        <v>15</v>
      </c>
      <c r="C3070" t="s">
        <v>141</v>
      </c>
      <c r="D3070" t="s">
        <v>145</v>
      </c>
      <c r="E3070" t="s">
        <v>142</v>
      </c>
      <c r="F3070" t="s">
        <v>146</v>
      </c>
      <c r="G3070">
        <v>0.82799999999999996</v>
      </c>
      <c r="H3070">
        <v>0.76900000000000002</v>
      </c>
      <c r="I3070">
        <v>0.66700000000000004</v>
      </c>
      <c r="J3070">
        <v>0.82799999999999996</v>
      </c>
      <c r="K3070" t="s">
        <v>7</v>
      </c>
      <c r="L3070">
        <v>0.86576299999999995</v>
      </c>
      <c r="M3070">
        <v>0.87696700000000005</v>
      </c>
    </row>
    <row r="3071" spans="1:13" ht="15" x14ac:dyDescent="0.3">
      <c r="A3071" s="1" t="s">
        <v>9215</v>
      </c>
      <c r="B3071" t="s">
        <v>15</v>
      </c>
      <c r="C3071" t="s">
        <v>4551</v>
      </c>
      <c r="D3071" t="s">
        <v>11741</v>
      </c>
      <c r="E3071" t="s">
        <v>9210</v>
      </c>
      <c r="F3071" t="s">
        <v>9210</v>
      </c>
      <c r="G3071">
        <v>0.82599999999999996</v>
      </c>
      <c r="H3071">
        <v>1</v>
      </c>
      <c r="I3071">
        <v>0.72699999999999998</v>
      </c>
      <c r="J3071">
        <v>0.82599999999999996</v>
      </c>
      <c r="K3071" t="s">
        <v>7</v>
      </c>
      <c r="L3071">
        <v>0.89378500000000005</v>
      </c>
      <c r="M3071">
        <v>0.87570700000000001</v>
      </c>
    </row>
    <row r="3072" spans="1:13" ht="15" x14ac:dyDescent="0.3">
      <c r="A3072" s="1"/>
      <c r="B3072" t="s">
        <v>15</v>
      </c>
      <c r="C3072" t="s">
        <v>4808</v>
      </c>
      <c r="D3072" t="s">
        <v>12026</v>
      </c>
      <c r="E3072" t="s">
        <v>4808</v>
      </c>
      <c r="F3072" t="s">
        <v>12027</v>
      </c>
      <c r="G3072">
        <v>0.82499999999999996</v>
      </c>
      <c r="H3072">
        <v>0.57099999999999995</v>
      </c>
      <c r="I3072">
        <v>0.57099999999999995</v>
      </c>
      <c r="J3072">
        <v>0.82499999999999996</v>
      </c>
      <c r="K3072" t="s">
        <v>7</v>
      </c>
      <c r="L3072">
        <v>0.70066099999999998</v>
      </c>
      <c r="M3072">
        <v>0.70274199999999998</v>
      </c>
    </row>
    <row r="3073" spans="1:13" ht="15" x14ac:dyDescent="0.3">
      <c r="A3073" s="1"/>
      <c r="B3073" t="s">
        <v>15</v>
      </c>
      <c r="C3073" t="s">
        <v>439</v>
      </c>
      <c r="D3073" t="s">
        <v>446</v>
      </c>
      <c r="E3073" t="s">
        <v>441</v>
      </c>
      <c r="F3073" t="s">
        <v>447</v>
      </c>
      <c r="G3073">
        <v>0.82499999999999996</v>
      </c>
      <c r="H3073">
        <v>0.82399999999999995</v>
      </c>
      <c r="I3073">
        <v>0.42099999999999999</v>
      </c>
      <c r="J3073">
        <v>0.82499999999999996</v>
      </c>
      <c r="K3073" t="s">
        <v>7</v>
      </c>
      <c r="L3073">
        <v>0.840086</v>
      </c>
      <c r="M3073">
        <v>0.83553200000000005</v>
      </c>
    </row>
    <row r="3074" spans="1:13" ht="15" x14ac:dyDescent="0.3">
      <c r="A3074" s="1"/>
      <c r="B3074" t="s">
        <v>15</v>
      </c>
      <c r="C3074" t="s">
        <v>3288</v>
      </c>
      <c r="D3074" t="s">
        <v>6898</v>
      </c>
      <c r="E3074" t="s">
        <v>3288</v>
      </c>
      <c r="F3074" t="s">
        <v>6899</v>
      </c>
      <c r="G3074">
        <v>0.82399999999999995</v>
      </c>
      <c r="H3074">
        <v>0.66700000000000004</v>
      </c>
      <c r="I3074">
        <v>0.66700000000000004</v>
      </c>
      <c r="J3074">
        <v>0.82399999999999995</v>
      </c>
      <c r="K3074" t="s">
        <v>7</v>
      </c>
      <c r="L3074">
        <v>0.75768500000000005</v>
      </c>
      <c r="M3074">
        <v>0.75822500000000004</v>
      </c>
    </row>
    <row r="3075" spans="1:13" ht="15" x14ac:dyDescent="0.3">
      <c r="A3075" s="1"/>
      <c r="B3075" t="s">
        <v>15</v>
      </c>
      <c r="C3075" t="s">
        <v>1196</v>
      </c>
      <c r="D3075" t="s">
        <v>1199</v>
      </c>
      <c r="E3075" t="s">
        <v>1198</v>
      </c>
      <c r="F3075" t="s">
        <v>1200</v>
      </c>
      <c r="G3075">
        <v>0.82299999999999995</v>
      </c>
      <c r="H3075">
        <v>0.85699999999999998</v>
      </c>
      <c r="I3075">
        <v>0.57099999999999995</v>
      </c>
      <c r="J3075">
        <v>0.82299999999999995</v>
      </c>
      <c r="K3075" t="s">
        <v>7</v>
      </c>
      <c r="L3075">
        <v>0.82056300000000004</v>
      </c>
      <c r="M3075">
        <v>0.80660399999999999</v>
      </c>
    </row>
    <row r="3076" spans="1:13" ht="15" x14ac:dyDescent="0.3">
      <c r="A3076" s="1"/>
      <c r="B3076" t="s">
        <v>15</v>
      </c>
      <c r="C3076" t="s">
        <v>4699</v>
      </c>
      <c r="D3076" t="s">
        <v>11743</v>
      </c>
      <c r="E3076" t="s">
        <v>9537</v>
      </c>
      <c r="F3076" t="s">
        <v>11744</v>
      </c>
      <c r="G3076">
        <v>0.82299999999999995</v>
      </c>
      <c r="H3076">
        <v>0</v>
      </c>
      <c r="I3076">
        <v>0</v>
      </c>
      <c r="J3076">
        <v>0.82299999999999995</v>
      </c>
      <c r="K3076" t="s">
        <v>7</v>
      </c>
      <c r="L3076">
        <v>0.93743500000000002</v>
      </c>
      <c r="M3076">
        <v>0.93460100000000002</v>
      </c>
    </row>
    <row r="3077" spans="1:13" ht="15" x14ac:dyDescent="0.3">
      <c r="A3077" s="1"/>
      <c r="B3077" t="s">
        <v>15</v>
      </c>
      <c r="C3077" t="s">
        <v>4084</v>
      </c>
      <c r="D3077" t="s">
        <v>12028</v>
      </c>
      <c r="E3077" t="s">
        <v>8385</v>
      </c>
      <c r="F3077" t="s">
        <v>8387</v>
      </c>
      <c r="G3077">
        <v>0.82199999999999995</v>
      </c>
      <c r="H3077">
        <v>0.72699999999999998</v>
      </c>
      <c r="I3077">
        <v>0.14299999999999999</v>
      </c>
      <c r="J3077">
        <v>0.82199999999999995</v>
      </c>
      <c r="K3077" t="s">
        <v>7</v>
      </c>
      <c r="L3077">
        <v>0.79290300000000002</v>
      </c>
      <c r="M3077">
        <v>0.78944199999999998</v>
      </c>
    </row>
    <row r="3078" spans="1:13" ht="15" x14ac:dyDescent="0.3">
      <c r="A3078" s="1"/>
      <c r="B3078" t="s">
        <v>15</v>
      </c>
      <c r="C3078" t="s">
        <v>2045</v>
      </c>
      <c r="D3078" t="s">
        <v>2049</v>
      </c>
      <c r="E3078" t="s">
        <v>2047</v>
      </c>
      <c r="F3078" t="s">
        <v>2050</v>
      </c>
      <c r="G3078">
        <v>0.82099999999999995</v>
      </c>
      <c r="H3078">
        <v>0.53300000000000003</v>
      </c>
      <c r="I3078">
        <v>0.53300000000000003</v>
      </c>
      <c r="J3078">
        <v>0.82099999999999995</v>
      </c>
      <c r="K3078" t="s">
        <v>7</v>
      </c>
      <c r="L3078">
        <v>0.85621700000000001</v>
      </c>
      <c r="M3078">
        <v>0.84630300000000003</v>
      </c>
    </row>
    <row r="3079" spans="1:13" ht="15" x14ac:dyDescent="0.3">
      <c r="A3079" s="1"/>
      <c r="B3079" t="s">
        <v>15</v>
      </c>
      <c r="C3079" t="s">
        <v>2028</v>
      </c>
      <c r="D3079" t="s">
        <v>2029</v>
      </c>
      <c r="E3079" t="s">
        <v>2028</v>
      </c>
      <c r="F3079" t="s">
        <v>2028</v>
      </c>
      <c r="G3079">
        <v>0.82099999999999995</v>
      </c>
      <c r="H3079">
        <v>1</v>
      </c>
      <c r="I3079">
        <v>0</v>
      </c>
      <c r="J3079">
        <v>0.82099999999999995</v>
      </c>
      <c r="K3079" t="s">
        <v>7</v>
      </c>
      <c r="L3079">
        <v>0.688608</v>
      </c>
      <c r="M3079">
        <v>0.69236299999999995</v>
      </c>
    </row>
    <row r="3080" spans="1:13" ht="15" x14ac:dyDescent="0.3">
      <c r="A3080" s="1"/>
      <c r="B3080" t="s">
        <v>15</v>
      </c>
      <c r="C3080" t="s">
        <v>3509</v>
      </c>
      <c r="D3080" t="s">
        <v>11057</v>
      </c>
      <c r="E3080" t="s">
        <v>11058</v>
      </c>
      <c r="F3080" t="s">
        <v>11059</v>
      </c>
      <c r="G3080">
        <v>0.82099999999999995</v>
      </c>
      <c r="H3080">
        <v>0</v>
      </c>
      <c r="I3080">
        <v>0</v>
      </c>
      <c r="J3080">
        <v>0.82099999999999995</v>
      </c>
      <c r="K3080" t="s">
        <v>7</v>
      </c>
      <c r="L3080">
        <v>0.89579299999999995</v>
      </c>
      <c r="M3080">
        <v>0.89026000000000005</v>
      </c>
    </row>
    <row r="3081" spans="1:13" ht="15" x14ac:dyDescent="0.3">
      <c r="A3081" s="1"/>
      <c r="B3081" t="s">
        <v>15</v>
      </c>
      <c r="C3081" t="s">
        <v>219</v>
      </c>
      <c r="D3081" t="s">
        <v>212</v>
      </c>
      <c r="E3081" t="s">
        <v>220</v>
      </c>
      <c r="F3081" t="s">
        <v>209</v>
      </c>
      <c r="G3081">
        <v>0.81799999999999995</v>
      </c>
      <c r="H3081">
        <v>0</v>
      </c>
      <c r="I3081">
        <v>0</v>
      </c>
      <c r="J3081">
        <v>0.81799999999999995</v>
      </c>
      <c r="K3081" t="s">
        <v>7</v>
      </c>
      <c r="L3081">
        <v>0.66632400000000003</v>
      </c>
      <c r="M3081">
        <v>0.67130500000000004</v>
      </c>
    </row>
    <row r="3082" spans="1:13" ht="15" x14ac:dyDescent="0.3">
      <c r="A3082" s="1"/>
      <c r="B3082" t="s">
        <v>15</v>
      </c>
      <c r="C3082" t="s">
        <v>1109</v>
      </c>
      <c r="D3082" t="s">
        <v>1112</v>
      </c>
      <c r="E3082" t="s">
        <v>1109</v>
      </c>
      <c r="F3082" t="s">
        <v>1109</v>
      </c>
      <c r="G3082">
        <v>0.81799999999999995</v>
      </c>
      <c r="H3082">
        <v>1</v>
      </c>
      <c r="I3082">
        <v>0</v>
      </c>
      <c r="J3082">
        <v>0.81799999999999995</v>
      </c>
      <c r="K3082" t="s">
        <v>7</v>
      </c>
      <c r="L3082">
        <v>0.75346400000000002</v>
      </c>
      <c r="M3082">
        <v>0.75271100000000002</v>
      </c>
    </row>
    <row r="3083" spans="1:13" ht="15" x14ac:dyDescent="0.3">
      <c r="A3083" s="1"/>
      <c r="B3083" t="s">
        <v>15</v>
      </c>
      <c r="C3083" t="s">
        <v>4977</v>
      </c>
      <c r="D3083" t="s">
        <v>11068</v>
      </c>
      <c r="E3083" t="s">
        <v>11069</v>
      </c>
      <c r="F3083" t="s">
        <v>11070</v>
      </c>
      <c r="G3083">
        <v>0.81699999999999995</v>
      </c>
      <c r="H3083">
        <v>0.66700000000000004</v>
      </c>
      <c r="I3083">
        <v>0.66700000000000004</v>
      </c>
      <c r="J3083">
        <v>0.81699999999999995</v>
      </c>
      <c r="K3083" t="s">
        <v>7</v>
      </c>
      <c r="L3083">
        <v>0.93322099999999997</v>
      </c>
      <c r="M3083">
        <v>0.92447199999999996</v>
      </c>
    </row>
    <row r="3084" spans="1:13" ht="15" x14ac:dyDescent="0.3">
      <c r="A3084" s="1"/>
      <c r="B3084" t="s">
        <v>15</v>
      </c>
      <c r="C3084" t="s">
        <v>4940</v>
      </c>
      <c r="D3084" t="s">
        <v>11071</v>
      </c>
      <c r="E3084" t="s">
        <v>11071</v>
      </c>
      <c r="F3084" t="s">
        <v>4940</v>
      </c>
      <c r="G3084">
        <v>0.81599999999999995</v>
      </c>
      <c r="H3084">
        <v>0</v>
      </c>
      <c r="I3084">
        <v>0</v>
      </c>
      <c r="J3084">
        <v>0.81599999999999995</v>
      </c>
      <c r="K3084" t="s">
        <v>7</v>
      </c>
      <c r="L3084">
        <v>0.68711800000000001</v>
      </c>
      <c r="M3084">
        <v>0.68440000000000001</v>
      </c>
    </row>
    <row r="3085" spans="1:13" ht="15" x14ac:dyDescent="0.3">
      <c r="A3085" s="1"/>
      <c r="B3085" t="s">
        <v>15</v>
      </c>
      <c r="C3085" t="s">
        <v>5081</v>
      </c>
      <c r="D3085" t="s">
        <v>11072</v>
      </c>
      <c r="E3085" t="s">
        <v>11073</v>
      </c>
      <c r="F3085" t="s">
        <v>11073</v>
      </c>
      <c r="G3085">
        <v>0.81599999999999995</v>
      </c>
      <c r="H3085">
        <v>1</v>
      </c>
      <c r="I3085">
        <v>0</v>
      </c>
      <c r="J3085">
        <v>0.81599999999999995</v>
      </c>
      <c r="K3085" t="s">
        <v>7</v>
      </c>
      <c r="L3085">
        <v>0.79990000000000006</v>
      </c>
      <c r="M3085">
        <v>0.80441399999999996</v>
      </c>
    </row>
    <row r="3086" spans="1:13" ht="15" x14ac:dyDescent="0.3">
      <c r="A3086" s="1"/>
      <c r="B3086" t="s">
        <v>15</v>
      </c>
      <c r="C3086" t="s">
        <v>3687</v>
      </c>
      <c r="D3086" t="s">
        <v>7637</v>
      </c>
      <c r="E3086" t="s">
        <v>11077</v>
      </c>
      <c r="F3086" t="s">
        <v>11077</v>
      </c>
      <c r="G3086">
        <v>0.81100000000000005</v>
      </c>
      <c r="H3086">
        <v>1</v>
      </c>
      <c r="I3086">
        <v>0</v>
      </c>
      <c r="J3086">
        <v>0.81100000000000005</v>
      </c>
      <c r="K3086" t="s">
        <v>7</v>
      </c>
      <c r="L3086">
        <v>0.89932800000000002</v>
      </c>
      <c r="M3086">
        <v>0.90354500000000004</v>
      </c>
    </row>
    <row r="3087" spans="1:13" ht="15" x14ac:dyDescent="0.3">
      <c r="A3087" s="1"/>
      <c r="B3087" t="s">
        <v>15</v>
      </c>
      <c r="C3087" t="s">
        <v>3675</v>
      </c>
      <c r="D3087" t="s">
        <v>11079</v>
      </c>
      <c r="E3087" t="s">
        <v>11080</v>
      </c>
      <c r="F3087" t="s">
        <v>11081</v>
      </c>
      <c r="G3087">
        <v>0.81</v>
      </c>
      <c r="H3087">
        <v>0.66700000000000004</v>
      </c>
      <c r="I3087">
        <v>0.222</v>
      </c>
      <c r="J3087">
        <v>0.81</v>
      </c>
      <c r="K3087" t="s">
        <v>7</v>
      </c>
      <c r="L3087">
        <v>0.65490199999999998</v>
      </c>
      <c r="M3087">
        <v>0.65838300000000005</v>
      </c>
    </row>
    <row r="3088" spans="1:13" ht="15" x14ac:dyDescent="0.3">
      <c r="A3088" s="1"/>
      <c r="B3088" t="s">
        <v>15</v>
      </c>
      <c r="C3088" t="s">
        <v>4789</v>
      </c>
      <c r="D3088" t="s">
        <v>9722</v>
      </c>
      <c r="E3088" t="s">
        <v>9721</v>
      </c>
      <c r="F3088" t="s">
        <v>9723</v>
      </c>
      <c r="G3088">
        <v>0.80800000000000005</v>
      </c>
      <c r="H3088">
        <v>0.85699999999999998</v>
      </c>
      <c r="I3088">
        <v>0.75</v>
      </c>
      <c r="J3088">
        <v>0.80800000000000005</v>
      </c>
      <c r="K3088" t="s">
        <v>7</v>
      </c>
      <c r="L3088">
        <v>0.91255900000000001</v>
      </c>
      <c r="M3088">
        <v>0.91008900000000004</v>
      </c>
    </row>
    <row r="3089" spans="1:13" ht="15" x14ac:dyDescent="0.3">
      <c r="A3089" s="1"/>
      <c r="B3089" t="s">
        <v>15</v>
      </c>
      <c r="C3089" t="s">
        <v>4536</v>
      </c>
      <c r="D3089" t="s">
        <v>12029</v>
      </c>
      <c r="E3089" t="s">
        <v>10941</v>
      </c>
      <c r="F3089" t="s">
        <v>9177</v>
      </c>
      <c r="G3089">
        <v>0.80800000000000005</v>
      </c>
      <c r="H3089">
        <v>0</v>
      </c>
      <c r="I3089">
        <v>0.33300000000000002</v>
      </c>
      <c r="J3089">
        <v>0.80800000000000005</v>
      </c>
      <c r="K3089" t="s">
        <v>7</v>
      </c>
      <c r="L3089">
        <v>0.78156599999999998</v>
      </c>
      <c r="M3089">
        <v>0.774559</v>
      </c>
    </row>
    <row r="3090" spans="1:13" ht="15" x14ac:dyDescent="0.3">
      <c r="A3090" s="1"/>
      <c r="B3090" t="s">
        <v>15</v>
      </c>
      <c r="C3090" t="s">
        <v>230</v>
      </c>
      <c r="D3090" t="s">
        <v>231</v>
      </c>
      <c r="E3090" t="s">
        <v>232</v>
      </c>
      <c r="F3090" t="s">
        <v>233</v>
      </c>
      <c r="G3090">
        <v>0.80800000000000005</v>
      </c>
      <c r="H3090">
        <v>0.66700000000000004</v>
      </c>
      <c r="I3090">
        <v>0</v>
      </c>
      <c r="J3090">
        <v>0.80800000000000005</v>
      </c>
      <c r="K3090" t="s">
        <v>7</v>
      </c>
      <c r="L3090">
        <v>0.76567200000000002</v>
      </c>
      <c r="M3090">
        <v>0.76347100000000001</v>
      </c>
    </row>
    <row r="3091" spans="1:13" ht="15" x14ac:dyDescent="0.3">
      <c r="A3091" s="1"/>
      <c r="B3091" t="s">
        <v>15</v>
      </c>
      <c r="C3091" t="s">
        <v>230</v>
      </c>
      <c r="D3091" t="s">
        <v>231</v>
      </c>
      <c r="E3091" t="s">
        <v>232</v>
      </c>
      <c r="F3091" t="s">
        <v>233</v>
      </c>
      <c r="G3091">
        <v>0.80800000000000005</v>
      </c>
      <c r="H3091">
        <v>0.66700000000000004</v>
      </c>
      <c r="I3091">
        <v>0</v>
      </c>
      <c r="J3091">
        <v>0.80800000000000005</v>
      </c>
      <c r="K3091" t="s">
        <v>7</v>
      </c>
      <c r="L3091">
        <v>0.76567200000000002</v>
      </c>
      <c r="M3091">
        <v>0.76347100000000001</v>
      </c>
    </row>
    <row r="3092" spans="1:13" ht="15" x14ac:dyDescent="0.3">
      <c r="A3092" s="1"/>
      <c r="B3092" t="s">
        <v>15</v>
      </c>
      <c r="C3092" t="s">
        <v>4613</v>
      </c>
      <c r="D3092" t="s">
        <v>12030</v>
      </c>
      <c r="E3092" t="s">
        <v>11075</v>
      </c>
      <c r="F3092" t="s">
        <v>12031</v>
      </c>
      <c r="G3092">
        <v>0.80700000000000005</v>
      </c>
      <c r="H3092">
        <v>0.53300000000000003</v>
      </c>
      <c r="I3092">
        <v>0.70599999999999996</v>
      </c>
      <c r="J3092">
        <v>0.80700000000000005</v>
      </c>
      <c r="K3092" t="s">
        <v>7</v>
      </c>
      <c r="L3092">
        <v>0.89530699999999996</v>
      </c>
      <c r="M3092">
        <v>0.88606200000000002</v>
      </c>
    </row>
    <row r="3093" spans="1:13" ht="15" x14ac:dyDescent="0.3">
      <c r="A3093" s="1"/>
      <c r="B3093" t="s">
        <v>15</v>
      </c>
      <c r="C3093" t="s">
        <v>3512</v>
      </c>
      <c r="D3093" t="s">
        <v>11747</v>
      </c>
      <c r="E3093" t="s">
        <v>10561</v>
      </c>
      <c r="F3093" t="s">
        <v>11748</v>
      </c>
      <c r="G3093">
        <v>0.80700000000000005</v>
      </c>
      <c r="H3093">
        <v>0.4</v>
      </c>
      <c r="I3093">
        <v>0.4</v>
      </c>
      <c r="J3093">
        <v>0.80700000000000005</v>
      </c>
      <c r="K3093" t="s">
        <v>7</v>
      </c>
      <c r="L3093">
        <v>0.78003599999999995</v>
      </c>
      <c r="M3093">
        <v>0.79064999999999996</v>
      </c>
    </row>
    <row r="3094" spans="1:13" ht="15" x14ac:dyDescent="0.3">
      <c r="A3094" s="1"/>
      <c r="B3094" t="s">
        <v>15</v>
      </c>
      <c r="C3094" t="s">
        <v>1999</v>
      </c>
      <c r="D3094" t="s">
        <v>2004</v>
      </c>
      <c r="E3094" t="s">
        <v>2001</v>
      </c>
      <c r="F3094" t="s">
        <v>2005</v>
      </c>
      <c r="G3094">
        <v>0.80700000000000005</v>
      </c>
      <c r="H3094">
        <v>0.66700000000000004</v>
      </c>
      <c r="I3094">
        <v>0.33300000000000002</v>
      </c>
      <c r="J3094">
        <v>0.80700000000000005</v>
      </c>
      <c r="K3094" t="s">
        <v>7</v>
      </c>
      <c r="L3094">
        <v>0.85052899999999998</v>
      </c>
      <c r="M3094">
        <v>0.84343400000000002</v>
      </c>
    </row>
    <row r="3095" spans="1:13" ht="15" x14ac:dyDescent="0.3">
      <c r="A3095" s="1"/>
      <c r="B3095" t="s">
        <v>15</v>
      </c>
      <c r="C3095" t="s">
        <v>1742</v>
      </c>
      <c r="D3095" t="s">
        <v>1749</v>
      </c>
      <c r="E3095" t="s">
        <v>1744</v>
      </c>
      <c r="F3095" t="s">
        <v>1750</v>
      </c>
      <c r="G3095">
        <v>0.80600000000000005</v>
      </c>
      <c r="H3095">
        <v>0.8</v>
      </c>
      <c r="I3095">
        <v>0.4</v>
      </c>
      <c r="J3095">
        <v>0.80600000000000005</v>
      </c>
      <c r="K3095" t="s">
        <v>7</v>
      </c>
      <c r="L3095">
        <v>0.84903399999999996</v>
      </c>
      <c r="M3095">
        <v>0.85043999999999997</v>
      </c>
    </row>
    <row r="3096" spans="1:13" ht="15" x14ac:dyDescent="0.3">
      <c r="A3096" s="1"/>
      <c r="B3096" t="s">
        <v>15</v>
      </c>
      <c r="C3096" t="s">
        <v>3318</v>
      </c>
      <c r="D3096" t="s">
        <v>11082</v>
      </c>
      <c r="E3096" t="s">
        <v>11083</v>
      </c>
      <c r="F3096" t="s">
        <v>6950</v>
      </c>
      <c r="G3096">
        <v>0.80600000000000005</v>
      </c>
      <c r="H3096">
        <v>0</v>
      </c>
      <c r="I3096">
        <v>0</v>
      </c>
      <c r="J3096">
        <v>0.80600000000000005</v>
      </c>
      <c r="K3096" t="s">
        <v>7</v>
      </c>
      <c r="L3096">
        <v>0.76863099999999995</v>
      </c>
      <c r="M3096">
        <v>0.77491500000000002</v>
      </c>
    </row>
    <row r="3097" spans="1:13" ht="15" x14ac:dyDescent="0.3">
      <c r="A3097" s="1"/>
      <c r="B3097" t="s">
        <v>15</v>
      </c>
      <c r="C3097" t="s">
        <v>11084</v>
      </c>
      <c r="D3097" t="s">
        <v>953</v>
      </c>
      <c r="E3097" t="s">
        <v>954</v>
      </c>
      <c r="F3097" t="s">
        <v>955</v>
      </c>
      <c r="G3097">
        <v>0.80500000000000005</v>
      </c>
      <c r="H3097">
        <v>1</v>
      </c>
      <c r="I3097">
        <v>0</v>
      </c>
      <c r="J3097">
        <v>0.80500000000000005</v>
      </c>
      <c r="K3097" t="s">
        <v>7</v>
      </c>
      <c r="L3097">
        <v>0.871749</v>
      </c>
      <c r="M3097">
        <v>0.858761</v>
      </c>
    </row>
    <row r="3098" spans="1:13" ht="15" x14ac:dyDescent="0.3">
      <c r="A3098" s="1"/>
      <c r="B3098" t="s">
        <v>15</v>
      </c>
      <c r="C3098" t="s">
        <v>4861</v>
      </c>
      <c r="D3098" t="s">
        <v>11749</v>
      </c>
      <c r="E3098" t="s">
        <v>11051</v>
      </c>
      <c r="F3098" t="s">
        <v>11051</v>
      </c>
      <c r="G3098">
        <v>0.80400000000000005</v>
      </c>
      <c r="H3098">
        <v>1</v>
      </c>
      <c r="I3098">
        <v>0.5</v>
      </c>
      <c r="J3098">
        <v>0.80400000000000005</v>
      </c>
      <c r="K3098" t="s">
        <v>7</v>
      </c>
      <c r="L3098">
        <v>0.80573399999999995</v>
      </c>
      <c r="M3098">
        <v>0.78983499999999995</v>
      </c>
    </row>
    <row r="3099" spans="1:13" ht="15" x14ac:dyDescent="0.3">
      <c r="A3099" s="1"/>
      <c r="B3099" t="s">
        <v>15</v>
      </c>
      <c r="C3099" t="s">
        <v>77</v>
      </c>
      <c r="D3099" t="s">
        <v>78</v>
      </c>
      <c r="E3099" t="s">
        <v>77</v>
      </c>
      <c r="F3099" t="s">
        <v>77</v>
      </c>
      <c r="G3099">
        <v>0.80300000000000005</v>
      </c>
      <c r="H3099">
        <v>1</v>
      </c>
      <c r="I3099">
        <v>0</v>
      </c>
      <c r="J3099">
        <v>0.80300000000000005</v>
      </c>
      <c r="K3099" t="s">
        <v>7</v>
      </c>
      <c r="L3099">
        <v>0.71676499999999999</v>
      </c>
      <c r="M3099">
        <v>0.71769300000000003</v>
      </c>
    </row>
    <row r="3100" spans="1:13" ht="15" x14ac:dyDescent="0.3">
      <c r="A3100" s="1"/>
      <c r="B3100" t="s">
        <v>15</v>
      </c>
      <c r="C3100" t="s">
        <v>77</v>
      </c>
      <c r="D3100" t="s">
        <v>78</v>
      </c>
      <c r="E3100" t="s">
        <v>77</v>
      </c>
      <c r="F3100" t="s">
        <v>77</v>
      </c>
      <c r="G3100">
        <v>0.80300000000000005</v>
      </c>
      <c r="H3100">
        <v>1</v>
      </c>
      <c r="I3100">
        <v>0</v>
      </c>
      <c r="J3100">
        <v>0.80300000000000005</v>
      </c>
      <c r="K3100" t="s">
        <v>7</v>
      </c>
      <c r="L3100">
        <v>0.71676499999999999</v>
      </c>
      <c r="M3100">
        <v>0.71769300000000003</v>
      </c>
    </row>
    <row r="3101" spans="1:13" ht="15" x14ac:dyDescent="0.3">
      <c r="A3101" s="1"/>
      <c r="B3101" t="s">
        <v>15</v>
      </c>
      <c r="C3101" t="s">
        <v>3400</v>
      </c>
      <c r="D3101" t="s">
        <v>12032</v>
      </c>
      <c r="E3101" t="s">
        <v>7157</v>
      </c>
      <c r="F3101" t="s">
        <v>12033</v>
      </c>
      <c r="G3101">
        <v>0.80100000000000005</v>
      </c>
      <c r="H3101">
        <v>0.66700000000000004</v>
      </c>
      <c r="I3101">
        <v>0.8</v>
      </c>
      <c r="J3101">
        <v>0.80100000000000005</v>
      </c>
      <c r="K3101" t="s">
        <v>7</v>
      </c>
      <c r="L3101">
        <v>0.91944300000000001</v>
      </c>
      <c r="M3101">
        <v>0.90729499999999996</v>
      </c>
    </row>
    <row r="3102" spans="1:13" ht="15" x14ac:dyDescent="0.3">
      <c r="A3102" s="1"/>
      <c r="B3102" t="s">
        <v>15</v>
      </c>
      <c r="C3102" t="s">
        <v>4023</v>
      </c>
      <c r="D3102" t="s">
        <v>11087</v>
      </c>
      <c r="E3102" t="s">
        <v>11088</v>
      </c>
      <c r="F3102" t="s">
        <v>11089</v>
      </c>
      <c r="G3102">
        <v>0.79900000000000004</v>
      </c>
      <c r="H3102">
        <v>0.63600000000000001</v>
      </c>
      <c r="I3102">
        <v>0.47599999999999998</v>
      </c>
      <c r="J3102">
        <v>0.79900000000000004</v>
      </c>
      <c r="K3102" t="s">
        <v>7</v>
      </c>
      <c r="L3102">
        <v>0.83571899999999999</v>
      </c>
      <c r="M3102">
        <v>0.83456900000000001</v>
      </c>
    </row>
    <row r="3103" spans="1:13" ht="15" x14ac:dyDescent="0.3">
      <c r="A3103" s="1"/>
      <c r="B3103" t="s">
        <v>15</v>
      </c>
      <c r="C3103" t="s">
        <v>3355</v>
      </c>
      <c r="D3103" t="s">
        <v>11091</v>
      </c>
      <c r="E3103" t="s">
        <v>11092</v>
      </c>
      <c r="F3103" t="s">
        <v>11093</v>
      </c>
      <c r="G3103">
        <v>0.79900000000000004</v>
      </c>
      <c r="H3103">
        <v>0.66700000000000004</v>
      </c>
      <c r="I3103">
        <v>0.44400000000000001</v>
      </c>
      <c r="J3103">
        <v>0.79900000000000004</v>
      </c>
      <c r="K3103" t="s">
        <v>7</v>
      </c>
      <c r="L3103">
        <v>0.83720600000000001</v>
      </c>
      <c r="M3103">
        <v>0.82332000000000005</v>
      </c>
    </row>
    <row r="3104" spans="1:13" ht="15" x14ac:dyDescent="0.3">
      <c r="A3104" s="1"/>
      <c r="B3104" t="s">
        <v>15</v>
      </c>
      <c r="C3104" t="s">
        <v>2176</v>
      </c>
      <c r="D3104" t="s">
        <v>2177</v>
      </c>
      <c r="E3104" t="s">
        <v>2178</v>
      </c>
      <c r="F3104" t="s">
        <v>2179</v>
      </c>
      <c r="G3104">
        <v>0.79700000000000004</v>
      </c>
      <c r="H3104">
        <v>1</v>
      </c>
      <c r="I3104">
        <v>0</v>
      </c>
      <c r="J3104">
        <v>0.79700000000000004</v>
      </c>
      <c r="K3104" t="s">
        <v>7</v>
      </c>
      <c r="L3104">
        <v>0.81008800000000003</v>
      </c>
      <c r="M3104">
        <v>0.805975</v>
      </c>
    </row>
    <row r="3105" spans="1:13" ht="15" x14ac:dyDescent="0.3">
      <c r="A3105" s="1"/>
      <c r="B3105" t="s">
        <v>15</v>
      </c>
      <c r="C3105" t="s">
        <v>3523</v>
      </c>
      <c r="D3105" t="s">
        <v>11098</v>
      </c>
      <c r="E3105" t="s">
        <v>11099</v>
      </c>
      <c r="F3105" t="s">
        <v>11099</v>
      </c>
      <c r="G3105">
        <v>0.79500000000000004</v>
      </c>
      <c r="H3105">
        <v>1</v>
      </c>
      <c r="I3105">
        <v>0</v>
      </c>
      <c r="J3105">
        <v>0.79500000000000004</v>
      </c>
      <c r="K3105" t="s">
        <v>7</v>
      </c>
      <c r="L3105">
        <v>0.70200300000000004</v>
      </c>
      <c r="M3105">
        <v>0.71295799999999998</v>
      </c>
    </row>
    <row r="3106" spans="1:13" ht="15" x14ac:dyDescent="0.3">
      <c r="A3106" s="1"/>
      <c r="B3106" t="s">
        <v>15</v>
      </c>
      <c r="C3106" t="s">
        <v>395</v>
      </c>
      <c r="D3106" t="s">
        <v>399</v>
      </c>
      <c r="E3106" t="s">
        <v>397</v>
      </c>
      <c r="F3106" t="s">
        <v>400</v>
      </c>
      <c r="G3106">
        <v>0.79400000000000004</v>
      </c>
      <c r="H3106">
        <v>0.75</v>
      </c>
      <c r="I3106">
        <v>0.8</v>
      </c>
      <c r="J3106">
        <v>0.79400000000000004</v>
      </c>
      <c r="K3106" t="s">
        <v>7</v>
      </c>
      <c r="L3106">
        <v>0.928674</v>
      </c>
      <c r="M3106">
        <v>0.921902</v>
      </c>
    </row>
    <row r="3107" spans="1:13" ht="15" x14ac:dyDescent="0.3">
      <c r="A3107" s="1"/>
      <c r="B3107" t="s">
        <v>15</v>
      </c>
      <c r="C3107" t="s">
        <v>3208</v>
      </c>
      <c r="D3107" t="s">
        <v>11100</v>
      </c>
      <c r="E3107" t="s">
        <v>11101</v>
      </c>
      <c r="F3107" t="s">
        <v>11102</v>
      </c>
      <c r="G3107">
        <v>0.79400000000000004</v>
      </c>
      <c r="H3107">
        <v>0</v>
      </c>
      <c r="I3107">
        <v>0</v>
      </c>
      <c r="J3107">
        <v>0.79400000000000004</v>
      </c>
      <c r="K3107" t="s">
        <v>7</v>
      </c>
      <c r="L3107">
        <v>0.914578</v>
      </c>
      <c r="M3107">
        <v>0.91015500000000005</v>
      </c>
    </row>
    <row r="3108" spans="1:13" ht="15" x14ac:dyDescent="0.3">
      <c r="A3108" s="1"/>
      <c r="B3108" t="s">
        <v>15</v>
      </c>
      <c r="C3108" t="s">
        <v>3208</v>
      </c>
      <c r="D3108" t="s">
        <v>11100</v>
      </c>
      <c r="E3108" t="s">
        <v>11101</v>
      </c>
      <c r="F3108" t="s">
        <v>11102</v>
      </c>
      <c r="G3108">
        <v>0.79400000000000004</v>
      </c>
      <c r="H3108">
        <v>0</v>
      </c>
      <c r="I3108">
        <v>0</v>
      </c>
      <c r="J3108">
        <v>0.79400000000000004</v>
      </c>
      <c r="K3108" t="s">
        <v>7</v>
      </c>
      <c r="L3108">
        <v>0.914578</v>
      </c>
      <c r="M3108">
        <v>0.91015500000000005</v>
      </c>
    </row>
    <row r="3109" spans="1:13" ht="15" x14ac:dyDescent="0.3">
      <c r="A3109" s="1"/>
      <c r="B3109" t="s">
        <v>15</v>
      </c>
      <c r="C3109" t="s">
        <v>4943</v>
      </c>
      <c r="D3109" t="s">
        <v>10026</v>
      </c>
      <c r="E3109" t="s">
        <v>11117</v>
      </c>
      <c r="F3109" t="s">
        <v>10027</v>
      </c>
      <c r="G3109">
        <v>0.79400000000000004</v>
      </c>
      <c r="H3109">
        <v>0.46200000000000002</v>
      </c>
      <c r="I3109">
        <v>0</v>
      </c>
      <c r="J3109">
        <v>0.79400000000000004</v>
      </c>
      <c r="K3109" t="s">
        <v>7</v>
      </c>
      <c r="L3109">
        <v>0.74644500000000003</v>
      </c>
      <c r="M3109">
        <v>0.74022699999999997</v>
      </c>
    </row>
    <row r="3110" spans="1:13" ht="15" x14ac:dyDescent="0.3">
      <c r="A3110" s="1"/>
      <c r="B3110" t="s">
        <v>15</v>
      </c>
      <c r="C3110" t="s">
        <v>1052</v>
      </c>
      <c r="D3110" t="s">
        <v>1055</v>
      </c>
      <c r="E3110" t="s">
        <v>1054</v>
      </c>
      <c r="F3110" t="s">
        <v>1056</v>
      </c>
      <c r="G3110">
        <v>0.79300000000000004</v>
      </c>
      <c r="H3110">
        <v>0.85699999999999998</v>
      </c>
      <c r="I3110">
        <v>0.75</v>
      </c>
      <c r="J3110">
        <v>0.79300000000000004</v>
      </c>
      <c r="K3110" t="s">
        <v>7</v>
      </c>
      <c r="L3110">
        <v>0.86122600000000005</v>
      </c>
      <c r="M3110">
        <v>0.856016</v>
      </c>
    </row>
    <row r="3111" spans="1:13" ht="15" x14ac:dyDescent="0.3">
      <c r="A3111" s="1"/>
      <c r="B3111" t="s">
        <v>15</v>
      </c>
      <c r="C3111" t="s">
        <v>4922</v>
      </c>
      <c r="D3111" t="s">
        <v>12034</v>
      </c>
      <c r="E3111" t="s">
        <v>9987</v>
      </c>
      <c r="F3111" t="s">
        <v>12035</v>
      </c>
      <c r="G3111">
        <v>0.79200000000000004</v>
      </c>
      <c r="H3111">
        <v>0.66700000000000004</v>
      </c>
      <c r="I3111">
        <v>0.66700000000000004</v>
      </c>
      <c r="J3111">
        <v>0.79200000000000004</v>
      </c>
      <c r="K3111" t="s">
        <v>7</v>
      </c>
      <c r="L3111">
        <v>0.89813900000000002</v>
      </c>
      <c r="M3111">
        <v>0.87907199999999996</v>
      </c>
    </row>
    <row r="3112" spans="1:13" ht="15" x14ac:dyDescent="0.3">
      <c r="A3112" s="1"/>
      <c r="B3112" t="s">
        <v>15</v>
      </c>
      <c r="C3112" t="s">
        <v>4381</v>
      </c>
      <c r="D3112" t="s">
        <v>11105</v>
      </c>
      <c r="E3112" t="s">
        <v>11106</v>
      </c>
      <c r="F3112" t="s">
        <v>11107</v>
      </c>
      <c r="G3112">
        <v>0.79200000000000004</v>
      </c>
      <c r="H3112">
        <v>0</v>
      </c>
      <c r="I3112">
        <v>0</v>
      </c>
      <c r="J3112">
        <v>0.79200000000000004</v>
      </c>
      <c r="K3112" t="s">
        <v>7</v>
      </c>
      <c r="L3112">
        <v>0.73273600000000005</v>
      </c>
      <c r="M3112">
        <v>0.72865899999999995</v>
      </c>
    </row>
    <row r="3113" spans="1:13" ht="15" x14ac:dyDescent="0.3">
      <c r="A3113" s="1"/>
      <c r="B3113" t="s">
        <v>15</v>
      </c>
      <c r="C3113" t="s">
        <v>3746</v>
      </c>
      <c r="D3113" t="s">
        <v>11108</v>
      </c>
      <c r="E3113" t="s">
        <v>11109</v>
      </c>
      <c r="F3113" t="s">
        <v>7736</v>
      </c>
      <c r="G3113">
        <v>0.79100000000000004</v>
      </c>
      <c r="H3113">
        <v>0.6</v>
      </c>
      <c r="I3113">
        <v>0</v>
      </c>
      <c r="J3113">
        <v>0.79100000000000004</v>
      </c>
      <c r="K3113" t="s">
        <v>7</v>
      </c>
      <c r="L3113">
        <v>0.80993700000000002</v>
      </c>
      <c r="M3113">
        <v>0.791242</v>
      </c>
    </row>
    <row r="3114" spans="1:13" ht="15" x14ac:dyDescent="0.3">
      <c r="A3114" s="1"/>
      <c r="B3114" t="s">
        <v>15</v>
      </c>
      <c r="C3114" t="s">
        <v>810</v>
      </c>
      <c r="D3114" t="s">
        <v>811</v>
      </c>
      <c r="E3114" t="s">
        <v>812</v>
      </c>
      <c r="F3114" t="s">
        <v>813</v>
      </c>
      <c r="G3114">
        <v>0.79</v>
      </c>
      <c r="H3114">
        <v>1</v>
      </c>
      <c r="I3114">
        <v>0</v>
      </c>
      <c r="J3114">
        <v>0.79</v>
      </c>
      <c r="K3114" t="s">
        <v>7</v>
      </c>
      <c r="L3114">
        <v>0.76002800000000004</v>
      </c>
      <c r="M3114">
        <v>0.76422599999999996</v>
      </c>
    </row>
    <row r="3115" spans="1:13" ht="15" x14ac:dyDescent="0.3">
      <c r="A3115" s="1"/>
      <c r="B3115" t="s">
        <v>15</v>
      </c>
      <c r="C3115" t="s">
        <v>1557</v>
      </c>
      <c r="D3115" t="s">
        <v>1556</v>
      </c>
      <c r="E3115" t="s">
        <v>1557</v>
      </c>
      <c r="F3115" t="s">
        <v>1557</v>
      </c>
      <c r="G3115">
        <v>0.79</v>
      </c>
      <c r="H3115">
        <v>1</v>
      </c>
      <c r="I3115">
        <v>0</v>
      </c>
      <c r="J3115">
        <v>0.79</v>
      </c>
      <c r="K3115" t="s">
        <v>7</v>
      </c>
      <c r="L3115">
        <v>0.67291999999999996</v>
      </c>
      <c r="M3115">
        <v>0.67560200000000004</v>
      </c>
    </row>
    <row r="3116" spans="1:13" ht="15" x14ac:dyDescent="0.3">
      <c r="A3116" s="1"/>
      <c r="B3116" t="s">
        <v>15</v>
      </c>
      <c r="C3116" t="s">
        <v>4430</v>
      </c>
      <c r="D3116" t="s">
        <v>11110</v>
      </c>
      <c r="E3116" t="s">
        <v>11110</v>
      </c>
      <c r="F3116" t="s">
        <v>4430</v>
      </c>
      <c r="G3116">
        <v>0.79</v>
      </c>
      <c r="H3116">
        <v>0</v>
      </c>
      <c r="I3116">
        <v>0</v>
      </c>
      <c r="J3116">
        <v>0.79</v>
      </c>
      <c r="K3116" t="s">
        <v>7</v>
      </c>
      <c r="L3116">
        <v>0.73471200000000003</v>
      </c>
      <c r="M3116">
        <v>0.74545600000000001</v>
      </c>
    </row>
    <row r="3117" spans="1:13" ht="15" x14ac:dyDescent="0.3">
      <c r="A3117" s="1"/>
      <c r="B3117" t="s">
        <v>15</v>
      </c>
      <c r="C3117" s="3">
        <v>0.18</v>
      </c>
      <c r="D3117" t="s">
        <v>2328</v>
      </c>
      <c r="E3117" s="3">
        <v>0.18</v>
      </c>
      <c r="F3117" t="s">
        <v>2329</v>
      </c>
      <c r="G3117">
        <v>0.78800000000000003</v>
      </c>
      <c r="H3117">
        <v>0.66700000000000004</v>
      </c>
      <c r="I3117">
        <v>0.66700000000000004</v>
      </c>
      <c r="J3117">
        <v>0.78800000000000003</v>
      </c>
      <c r="K3117" t="s">
        <v>7</v>
      </c>
      <c r="L3117">
        <v>0.77930200000000005</v>
      </c>
      <c r="M3117">
        <v>0.78053099999999997</v>
      </c>
    </row>
    <row r="3118" spans="1:13" ht="15" x14ac:dyDescent="0.3">
      <c r="A3118" s="1"/>
      <c r="B3118" t="s">
        <v>15</v>
      </c>
      <c r="C3118" t="s">
        <v>1215</v>
      </c>
      <c r="D3118" t="s">
        <v>1216</v>
      </c>
      <c r="E3118" t="s">
        <v>1217</v>
      </c>
      <c r="F3118" t="s">
        <v>1222</v>
      </c>
      <c r="G3118">
        <v>0.78800000000000003</v>
      </c>
      <c r="H3118">
        <v>0.66700000000000004</v>
      </c>
      <c r="I3118">
        <v>0</v>
      </c>
      <c r="J3118">
        <v>0.78800000000000003</v>
      </c>
      <c r="K3118" t="s">
        <v>7</v>
      </c>
      <c r="L3118">
        <v>0.89353700000000003</v>
      </c>
      <c r="M3118">
        <v>0.87524400000000002</v>
      </c>
    </row>
    <row r="3119" spans="1:13" ht="15" x14ac:dyDescent="0.3">
      <c r="A3119" s="1"/>
      <c r="B3119" t="s">
        <v>15</v>
      </c>
      <c r="C3119" t="s">
        <v>1382</v>
      </c>
      <c r="D3119" t="s">
        <v>7391</v>
      </c>
      <c r="E3119" t="s">
        <v>1384</v>
      </c>
      <c r="F3119" t="s">
        <v>7392</v>
      </c>
      <c r="G3119">
        <v>0.78300000000000003</v>
      </c>
      <c r="H3119">
        <v>0.66700000000000004</v>
      </c>
      <c r="I3119">
        <v>0.66700000000000004</v>
      </c>
      <c r="J3119">
        <v>0.78300000000000003</v>
      </c>
      <c r="K3119" t="s">
        <v>7</v>
      </c>
      <c r="L3119">
        <v>0.79907399999999995</v>
      </c>
      <c r="M3119">
        <v>0.80628100000000003</v>
      </c>
    </row>
    <row r="3120" spans="1:13" ht="15" x14ac:dyDescent="0.3">
      <c r="A3120" s="1"/>
      <c r="B3120" t="s">
        <v>15</v>
      </c>
      <c r="C3120" t="s">
        <v>474</v>
      </c>
      <c r="D3120" t="s">
        <v>475</v>
      </c>
      <c r="E3120" t="s">
        <v>476</v>
      </c>
      <c r="F3120" t="s">
        <v>476</v>
      </c>
      <c r="G3120">
        <v>0.78300000000000003</v>
      </c>
      <c r="H3120">
        <v>1</v>
      </c>
      <c r="I3120">
        <v>0.5</v>
      </c>
      <c r="J3120">
        <v>0.78300000000000003</v>
      </c>
      <c r="K3120" t="s">
        <v>7</v>
      </c>
      <c r="L3120">
        <v>0.91849700000000001</v>
      </c>
      <c r="M3120">
        <v>0.91687700000000005</v>
      </c>
    </row>
    <row r="3121" spans="1:13" ht="15" x14ac:dyDescent="0.3">
      <c r="A3121" s="1"/>
      <c r="B3121" t="s">
        <v>15</v>
      </c>
      <c r="C3121" t="s">
        <v>3895</v>
      </c>
      <c r="D3121" t="s">
        <v>10654</v>
      </c>
      <c r="E3121" t="s">
        <v>7999</v>
      </c>
      <c r="F3121" t="s">
        <v>8033</v>
      </c>
      <c r="G3121">
        <v>0.78200000000000003</v>
      </c>
      <c r="H3121">
        <v>0.66700000000000004</v>
      </c>
      <c r="I3121">
        <v>0.4</v>
      </c>
      <c r="J3121">
        <v>0.78200000000000003</v>
      </c>
      <c r="K3121" t="s">
        <v>7</v>
      </c>
      <c r="L3121">
        <v>0.84056900000000001</v>
      </c>
      <c r="M3121">
        <v>0.84322900000000001</v>
      </c>
    </row>
    <row r="3122" spans="1:13" ht="15" x14ac:dyDescent="0.3">
      <c r="A3122" s="1"/>
      <c r="B3122" t="s">
        <v>15</v>
      </c>
      <c r="C3122" t="s">
        <v>5139</v>
      </c>
      <c r="D3122" t="s">
        <v>11114</v>
      </c>
      <c r="E3122" t="s">
        <v>11115</v>
      </c>
      <c r="F3122" t="s">
        <v>11115</v>
      </c>
      <c r="G3122">
        <v>0.78200000000000003</v>
      </c>
      <c r="H3122">
        <v>1</v>
      </c>
      <c r="I3122">
        <v>0.25</v>
      </c>
      <c r="J3122">
        <v>0.78200000000000003</v>
      </c>
      <c r="K3122" t="s">
        <v>7</v>
      </c>
      <c r="L3122">
        <v>0.92714300000000005</v>
      </c>
      <c r="M3122">
        <v>0.92511500000000002</v>
      </c>
    </row>
    <row r="3123" spans="1:13" ht="15" x14ac:dyDescent="0.3">
      <c r="A3123" s="1"/>
      <c r="B3123" t="s">
        <v>15</v>
      </c>
      <c r="C3123" t="s">
        <v>1913</v>
      </c>
      <c r="D3123" t="s">
        <v>1917</v>
      </c>
      <c r="E3123" t="s">
        <v>1915</v>
      </c>
      <c r="F3123" t="s">
        <v>1918</v>
      </c>
      <c r="G3123">
        <v>0.78200000000000003</v>
      </c>
      <c r="H3123">
        <v>0.54500000000000004</v>
      </c>
      <c r="I3123">
        <v>0</v>
      </c>
      <c r="J3123">
        <v>0.78200000000000003</v>
      </c>
      <c r="K3123" t="s">
        <v>7</v>
      </c>
      <c r="L3123">
        <v>0.77564100000000002</v>
      </c>
      <c r="M3123">
        <v>0.77726399999999995</v>
      </c>
    </row>
    <row r="3124" spans="1:13" ht="15" x14ac:dyDescent="0.3">
      <c r="A3124" s="1"/>
      <c r="B3124" t="s">
        <v>15</v>
      </c>
      <c r="C3124" t="s">
        <v>4693</v>
      </c>
      <c r="D3124" t="s">
        <v>11482</v>
      </c>
      <c r="E3124" t="s">
        <v>9512</v>
      </c>
      <c r="F3124" t="s">
        <v>9515</v>
      </c>
      <c r="G3124">
        <v>0.77800000000000002</v>
      </c>
      <c r="H3124">
        <v>0.83299999999999996</v>
      </c>
      <c r="I3124">
        <v>0.72699999999999998</v>
      </c>
      <c r="J3124">
        <v>0.77800000000000002</v>
      </c>
      <c r="K3124" t="s">
        <v>7</v>
      </c>
      <c r="L3124">
        <v>0.88893299999999997</v>
      </c>
      <c r="M3124">
        <v>0.88712999999999997</v>
      </c>
    </row>
    <row r="3125" spans="1:13" ht="15" x14ac:dyDescent="0.3">
      <c r="A3125" s="1"/>
      <c r="B3125" t="s">
        <v>15</v>
      </c>
      <c r="C3125" t="s">
        <v>4454</v>
      </c>
      <c r="D3125">
        <v>1279</v>
      </c>
      <c r="E3125" t="s">
        <v>9000</v>
      </c>
      <c r="F3125">
        <v>1279</v>
      </c>
      <c r="G3125">
        <v>0.77800000000000002</v>
      </c>
      <c r="H3125">
        <v>0.66700000000000004</v>
      </c>
      <c r="I3125">
        <v>0.5</v>
      </c>
      <c r="J3125">
        <v>0.77800000000000002</v>
      </c>
      <c r="K3125" t="s">
        <v>7</v>
      </c>
      <c r="L3125">
        <v>0.79177600000000004</v>
      </c>
      <c r="M3125">
        <v>0.79647500000000004</v>
      </c>
    </row>
    <row r="3126" spans="1:13" ht="15" x14ac:dyDescent="0.3">
      <c r="A3126" s="1"/>
      <c r="B3126" t="s">
        <v>15</v>
      </c>
      <c r="C3126" t="s">
        <v>4474</v>
      </c>
      <c r="D3126" t="s">
        <v>11119</v>
      </c>
      <c r="E3126" t="s">
        <v>11119</v>
      </c>
      <c r="F3126" t="s">
        <v>4474</v>
      </c>
      <c r="G3126">
        <v>0.77800000000000002</v>
      </c>
      <c r="H3126">
        <v>0</v>
      </c>
      <c r="I3126">
        <v>0</v>
      </c>
      <c r="J3126">
        <v>0.77800000000000002</v>
      </c>
      <c r="K3126" t="s">
        <v>7</v>
      </c>
      <c r="L3126">
        <v>0.81977900000000004</v>
      </c>
      <c r="M3126">
        <v>0.81950199999999995</v>
      </c>
    </row>
    <row r="3127" spans="1:13" ht="15" x14ac:dyDescent="0.3">
      <c r="A3127" s="1"/>
      <c r="B3127" t="s">
        <v>15</v>
      </c>
      <c r="C3127" t="s">
        <v>4765</v>
      </c>
      <c r="D3127" t="s">
        <v>12036</v>
      </c>
      <c r="E3127" t="s">
        <v>10624</v>
      </c>
      <c r="F3127" t="s">
        <v>9678</v>
      </c>
      <c r="G3127">
        <v>0.77700000000000002</v>
      </c>
      <c r="H3127">
        <v>0.57099999999999995</v>
      </c>
      <c r="I3127">
        <v>0.66700000000000004</v>
      </c>
      <c r="J3127">
        <v>0.77700000000000002</v>
      </c>
      <c r="K3127" t="s">
        <v>7</v>
      </c>
      <c r="L3127">
        <v>0.77685099999999996</v>
      </c>
      <c r="M3127">
        <v>0.77861899999999995</v>
      </c>
    </row>
    <row r="3128" spans="1:13" ht="15" x14ac:dyDescent="0.3">
      <c r="A3128" s="1"/>
      <c r="B3128" t="s">
        <v>15</v>
      </c>
      <c r="C3128" t="s">
        <v>1674</v>
      </c>
      <c r="D3128" t="s">
        <v>1676</v>
      </c>
      <c r="E3128" t="s">
        <v>1675</v>
      </c>
      <c r="F3128" t="s">
        <v>1677</v>
      </c>
      <c r="G3128">
        <v>0.77700000000000002</v>
      </c>
      <c r="H3128">
        <v>0.66700000000000004</v>
      </c>
      <c r="I3128">
        <v>0</v>
      </c>
      <c r="J3128">
        <v>0.77700000000000002</v>
      </c>
      <c r="K3128" t="s">
        <v>7</v>
      </c>
      <c r="L3128">
        <v>0.81692600000000004</v>
      </c>
      <c r="M3128">
        <v>0.80912600000000001</v>
      </c>
    </row>
    <row r="3129" spans="1:13" ht="15" x14ac:dyDescent="0.3">
      <c r="A3129" s="1"/>
      <c r="B3129" t="s">
        <v>15</v>
      </c>
      <c r="C3129" t="s">
        <v>3735</v>
      </c>
      <c r="D3129" t="s">
        <v>11120</v>
      </c>
      <c r="E3129" t="s">
        <v>11121</v>
      </c>
      <c r="F3129" t="s">
        <v>11122</v>
      </c>
      <c r="G3129">
        <v>0.77600000000000002</v>
      </c>
      <c r="H3129">
        <v>0.4</v>
      </c>
      <c r="I3129">
        <v>0.8</v>
      </c>
      <c r="J3129">
        <v>0.77600000000000002</v>
      </c>
      <c r="K3129" t="s">
        <v>7</v>
      </c>
      <c r="L3129">
        <v>0.88059500000000002</v>
      </c>
      <c r="M3129">
        <v>0.88304700000000003</v>
      </c>
    </row>
    <row r="3130" spans="1:13" ht="15" x14ac:dyDescent="0.3">
      <c r="A3130" s="1"/>
      <c r="B3130" t="s">
        <v>15</v>
      </c>
      <c r="C3130" t="s">
        <v>4777</v>
      </c>
      <c r="D3130" t="s">
        <v>9716</v>
      </c>
      <c r="E3130" t="s">
        <v>9703</v>
      </c>
      <c r="F3130" t="s">
        <v>9717</v>
      </c>
      <c r="G3130">
        <v>0.77600000000000002</v>
      </c>
      <c r="H3130">
        <v>0.66700000000000004</v>
      </c>
      <c r="I3130">
        <v>0.66700000000000004</v>
      </c>
      <c r="J3130">
        <v>0.77600000000000002</v>
      </c>
      <c r="K3130" t="s">
        <v>7</v>
      </c>
      <c r="L3130">
        <v>0.89641400000000004</v>
      </c>
      <c r="M3130">
        <v>0.89201299999999994</v>
      </c>
    </row>
    <row r="3131" spans="1:13" ht="15" x14ac:dyDescent="0.3">
      <c r="A3131" s="1"/>
      <c r="B3131" t="s">
        <v>15</v>
      </c>
      <c r="C3131" t="s">
        <v>1503</v>
      </c>
      <c r="D3131" t="s">
        <v>1504</v>
      </c>
      <c r="E3131" t="s">
        <v>1503</v>
      </c>
      <c r="F3131" t="s">
        <v>1503</v>
      </c>
      <c r="G3131">
        <v>0.77600000000000002</v>
      </c>
      <c r="H3131">
        <v>1</v>
      </c>
      <c r="I3131">
        <v>0</v>
      </c>
      <c r="J3131">
        <v>0.77600000000000002</v>
      </c>
      <c r="K3131" t="s">
        <v>7</v>
      </c>
      <c r="L3131">
        <v>0.70868500000000001</v>
      </c>
      <c r="M3131">
        <v>0.71511199999999997</v>
      </c>
    </row>
    <row r="3132" spans="1:13" ht="15" x14ac:dyDescent="0.3">
      <c r="A3132" s="1"/>
      <c r="B3132" t="s">
        <v>15</v>
      </c>
      <c r="C3132" t="s">
        <v>1101</v>
      </c>
      <c r="D3132" t="s">
        <v>1094</v>
      </c>
      <c r="E3132" t="s">
        <v>1101</v>
      </c>
      <c r="F3132" t="s">
        <v>1095</v>
      </c>
      <c r="G3132">
        <v>0.76600000000000001</v>
      </c>
      <c r="H3132">
        <v>0</v>
      </c>
      <c r="I3132">
        <v>0</v>
      </c>
      <c r="J3132">
        <v>0.76600000000000001</v>
      </c>
      <c r="K3132" t="s">
        <v>7</v>
      </c>
      <c r="L3132">
        <v>0.61710299999999996</v>
      </c>
      <c r="M3132">
        <v>0.62398699999999996</v>
      </c>
    </row>
    <row r="3133" spans="1:13" ht="15" x14ac:dyDescent="0.3">
      <c r="A3133" s="1"/>
      <c r="B3133" t="s">
        <v>15</v>
      </c>
      <c r="C3133" t="s">
        <v>4616</v>
      </c>
      <c r="D3133" t="s">
        <v>12037</v>
      </c>
      <c r="E3133" t="s">
        <v>9320</v>
      </c>
      <c r="F3133" t="s">
        <v>9321</v>
      </c>
      <c r="G3133">
        <v>0.76500000000000001</v>
      </c>
      <c r="H3133">
        <v>0.4</v>
      </c>
      <c r="I3133">
        <v>0.28599999999999998</v>
      </c>
      <c r="J3133">
        <v>0.76500000000000001</v>
      </c>
      <c r="K3133" t="s">
        <v>7</v>
      </c>
      <c r="L3133">
        <v>0.88429000000000002</v>
      </c>
      <c r="M3133">
        <v>0.86717999999999995</v>
      </c>
    </row>
    <row r="3134" spans="1:13" ht="15" x14ac:dyDescent="0.3">
      <c r="A3134" s="1"/>
      <c r="B3134" t="s">
        <v>15</v>
      </c>
      <c r="C3134" t="s">
        <v>1630</v>
      </c>
      <c r="D3134" t="s">
        <v>1634</v>
      </c>
      <c r="E3134" t="s">
        <v>1632</v>
      </c>
      <c r="F3134" t="s">
        <v>1635</v>
      </c>
      <c r="G3134">
        <v>0.76400000000000001</v>
      </c>
      <c r="H3134">
        <v>0.28599999999999998</v>
      </c>
      <c r="I3134">
        <v>0.66700000000000004</v>
      </c>
      <c r="J3134">
        <v>0.76400000000000001</v>
      </c>
      <c r="K3134" t="s">
        <v>7</v>
      </c>
      <c r="L3134">
        <v>0.87406899999999998</v>
      </c>
      <c r="M3134">
        <v>0.87041299999999999</v>
      </c>
    </row>
    <row r="3135" spans="1:13" ht="15" x14ac:dyDescent="0.3">
      <c r="A3135" s="1"/>
      <c r="B3135" t="s">
        <v>15</v>
      </c>
      <c r="C3135" t="s">
        <v>4594</v>
      </c>
      <c r="D3135" t="s">
        <v>12038</v>
      </c>
      <c r="E3135" s="9">
        <v>42036</v>
      </c>
      <c r="F3135" t="s">
        <v>12039</v>
      </c>
      <c r="G3135">
        <v>0.76400000000000001</v>
      </c>
      <c r="H3135">
        <v>0.4</v>
      </c>
      <c r="I3135">
        <v>0.33300000000000002</v>
      </c>
      <c r="J3135">
        <v>0.76400000000000001</v>
      </c>
      <c r="K3135" t="s">
        <v>7</v>
      </c>
      <c r="L3135">
        <v>0.75131499999999996</v>
      </c>
      <c r="M3135">
        <v>0.75361999999999996</v>
      </c>
    </row>
    <row r="3136" spans="1:13" ht="15" x14ac:dyDescent="0.3">
      <c r="A3136" s="1"/>
      <c r="B3136" t="s">
        <v>15</v>
      </c>
      <c r="C3136" t="s">
        <v>193</v>
      </c>
      <c r="D3136" t="s">
        <v>194</v>
      </c>
      <c r="E3136" t="s">
        <v>193</v>
      </c>
      <c r="F3136" t="s">
        <v>193</v>
      </c>
      <c r="G3136">
        <v>0.76400000000000001</v>
      </c>
      <c r="H3136">
        <v>1</v>
      </c>
      <c r="I3136">
        <v>0</v>
      </c>
      <c r="J3136">
        <v>0.76400000000000001</v>
      </c>
      <c r="K3136" t="s">
        <v>7</v>
      </c>
      <c r="L3136">
        <v>0.64201600000000003</v>
      </c>
      <c r="M3136">
        <v>0.64500400000000002</v>
      </c>
    </row>
    <row r="3137" spans="1:13" ht="15" x14ac:dyDescent="0.3">
      <c r="A3137" s="1"/>
      <c r="B3137" t="s">
        <v>15</v>
      </c>
      <c r="C3137" t="s">
        <v>193</v>
      </c>
      <c r="D3137" t="s">
        <v>194</v>
      </c>
      <c r="E3137" t="s">
        <v>193</v>
      </c>
      <c r="F3137" t="s">
        <v>193</v>
      </c>
      <c r="G3137">
        <v>0.76400000000000001</v>
      </c>
      <c r="H3137">
        <v>1</v>
      </c>
      <c r="I3137">
        <v>0</v>
      </c>
      <c r="J3137">
        <v>0.76400000000000001</v>
      </c>
      <c r="K3137" t="s">
        <v>7</v>
      </c>
      <c r="L3137">
        <v>0.64201600000000003</v>
      </c>
      <c r="M3137">
        <v>0.64500400000000002</v>
      </c>
    </row>
    <row r="3138" spans="1:13" ht="15" x14ac:dyDescent="0.3">
      <c r="A3138" s="1"/>
      <c r="B3138" t="s">
        <v>15</v>
      </c>
      <c r="C3138" t="s">
        <v>193</v>
      </c>
      <c r="D3138" t="s">
        <v>194</v>
      </c>
      <c r="E3138" t="s">
        <v>193</v>
      </c>
      <c r="F3138" t="s">
        <v>193</v>
      </c>
      <c r="G3138">
        <v>0.76400000000000001</v>
      </c>
      <c r="H3138">
        <v>1</v>
      </c>
      <c r="I3138">
        <v>0</v>
      </c>
      <c r="J3138">
        <v>0.76400000000000001</v>
      </c>
      <c r="K3138" t="s">
        <v>7</v>
      </c>
      <c r="L3138">
        <v>0.64201600000000003</v>
      </c>
      <c r="M3138">
        <v>0.64500400000000002</v>
      </c>
    </row>
    <row r="3139" spans="1:13" ht="15" x14ac:dyDescent="0.3">
      <c r="A3139" s="1"/>
      <c r="B3139" t="s">
        <v>15</v>
      </c>
      <c r="C3139" t="s">
        <v>4953</v>
      </c>
      <c r="D3139" t="s">
        <v>11129</v>
      </c>
      <c r="E3139" t="s">
        <v>11129</v>
      </c>
      <c r="F3139" t="s">
        <v>4953</v>
      </c>
      <c r="G3139">
        <v>0.76400000000000001</v>
      </c>
      <c r="H3139">
        <v>0</v>
      </c>
      <c r="I3139">
        <v>0</v>
      </c>
      <c r="J3139">
        <v>0.76400000000000001</v>
      </c>
      <c r="K3139" t="s">
        <v>7</v>
      </c>
      <c r="L3139">
        <v>0.75365300000000002</v>
      </c>
      <c r="M3139">
        <v>0.75402599999999997</v>
      </c>
    </row>
    <row r="3140" spans="1:13" ht="15" x14ac:dyDescent="0.3">
      <c r="A3140" s="1"/>
      <c r="B3140" t="s">
        <v>15</v>
      </c>
      <c r="C3140" t="s">
        <v>449</v>
      </c>
      <c r="D3140" t="s">
        <v>453</v>
      </c>
      <c r="E3140" t="s">
        <v>450</v>
      </c>
      <c r="F3140" t="s">
        <v>454</v>
      </c>
      <c r="G3140">
        <v>0.75700000000000001</v>
      </c>
      <c r="H3140">
        <v>0.28599999999999998</v>
      </c>
      <c r="I3140">
        <v>0.4</v>
      </c>
      <c r="J3140">
        <v>0.75700000000000001</v>
      </c>
      <c r="K3140" t="s">
        <v>7</v>
      </c>
      <c r="L3140">
        <v>0.88300400000000001</v>
      </c>
      <c r="M3140">
        <v>0.85464499999999999</v>
      </c>
    </row>
    <row r="3141" spans="1:13" ht="15" x14ac:dyDescent="0.3">
      <c r="A3141" s="1" t="s">
        <v>12040</v>
      </c>
      <c r="B3141" t="s">
        <v>15</v>
      </c>
      <c r="C3141" t="s">
        <v>3644</v>
      </c>
      <c r="D3141" t="s">
        <v>11131</v>
      </c>
      <c r="E3141" t="s">
        <v>11132</v>
      </c>
      <c r="F3141" t="s">
        <v>11132</v>
      </c>
      <c r="G3141">
        <v>0.75600000000000001</v>
      </c>
      <c r="H3141">
        <v>1</v>
      </c>
      <c r="I3141">
        <v>0.33300000000000002</v>
      </c>
      <c r="J3141">
        <v>0.75600000000000001</v>
      </c>
      <c r="K3141" t="s">
        <v>7</v>
      </c>
      <c r="L3141">
        <v>0.72277599999999997</v>
      </c>
      <c r="M3141">
        <v>0.73958500000000005</v>
      </c>
    </row>
    <row r="3142" spans="1:13" ht="15" x14ac:dyDescent="0.3">
      <c r="A3142" s="1"/>
      <c r="B3142" t="s">
        <v>15</v>
      </c>
      <c r="C3142" t="s">
        <v>1828</v>
      </c>
      <c r="D3142" t="s">
        <v>1829</v>
      </c>
      <c r="E3142" t="s">
        <v>1830</v>
      </c>
      <c r="F3142" t="s">
        <v>1830</v>
      </c>
      <c r="G3142">
        <v>0.755</v>
      </c>
      <c r="H3142">
        <v>0.71399999999999997</v>
      </c>
      <c r="I3142">
        <v>0.42899999999999999</v>
      </c>
      <c r="J3142">
        <v>0.755</v>
      </c>
      <c r="K3142" t="s">
        <v>7</v>
      </c>
      <c r="L3142">
        <v>0.87591300000000005</v>
      </c>
      <c r="M3142">
        <v>0.85711899999999996</v>
      </c>
    </row>
    <row r="3143" spans="1:13" ht="15" x14ac:dyDescent="0.3">
      <c r="A3143" s="1"/>
      <c r="B3143" t="s">
        <v>15</v>
      </c>
      <c r="C3143" t="s">
        <v>4158</v>
      </c>
      <c r="D3143" t="s">
        <v>11762</v>
      </c>
      <c r="E3143" t="s">
        <v>11174</v>
      </c>
      <c r="F3143" t="s">
        <v>11763</v>
      </c>
      <c r="G3143">
        <v>0.754</v>
      </c>
      <c r="H3143">
        <v>0.63600000000000001</v>
      </c>
      <c r="I3143">
        <v>9.5000000000000001E-2</v>
      </c>
      <c r="J3143">
        <v>0.754</v>
      </c>
      <c r="K3143" t="s">
        <v>7</v>
      </c>
      <c r="L3143">
        <v>0.76803500000000002</v>
      </c>
      <c r="M3143">
        <v>0.76480999999999999</v>
      </c>
    </row>
    <row r="3144" spans="1:13" ht="15" x14ac:dyDescent="0.3">
      <c r="A3144" s="1"/>
      <c r="B3144" t="s">
        <v>15</v>
      </c>
      <c r="C3144" t="s">
        <v>3901</v>
      </c>
      <c r="D3144" t="s">
        <v>11133</v>
      </c>
      <c r="E3144" t="s">
        <v>8016</v>
      </c>
      <c r="F3144" t="s">
        <v>8009</v>
      </c>
      <c r="G3144">
        <v>0.752</v>
      </c>
      <c r="H3144">
        <v>0.57099999999999995</v>
      </c>
      <c r="I3144">
        <v>0.28599999999999998</v>
      </c>
      <c r="J3144">
        <v>0.752</v>
      </c>
      <c r="K3144" t="s">
        <v>7</v>
      </c>
      <c r="L3144">
        <v>0.73572000000000004</v>
      </c>
      <c r="M3144">
        <v>0.75351000000000001</v>
      </c>
    </row>
    <row r="3145" spans="1:13" ht="15" x14ac:dyDescent="0.3">
      <c r="A3145" s="1"/>
      <c r="B3145" t="s">
        <v>15</v>
      </c>
      <c r="C3145" t="s">
        <v>896</v>
      </c>
      <c r="D3145" t="s">
        <v>897</v>
      </c>
      <c r="E3145" t="s">
        <v>896</v>
      </c>
      <c r="F3145" t="s">
        <v>896</v>
      </c>
      <c r="G3145">
        <v>0.752</v>
      </c>
      <c r="H3145">
        <v>1</v>
      </c>
      <c r="I3145">
        <v>0</v>
      </c>
      <c r="J3145">
        <v>0.752</v>
      </c>
      <c r="K3145" t="s">
        <v>7</v>
      </c>
      <c r="L3145">
        <v>0.71711599999999998</v>
      </c>
      <c r="M3145">
        <v>0.70882900000000004</v>
      </c>
    </row>
    <row r="3146" spans="1:13" ht="15" x14ac:dyDescent="0.3">
      <c r="A3146" s="1"/>
      <c r="B3146" t="s">
        <v>15</v>
      </c>
      <c r="C3146" t="s">
        <v>209</v>
      </c>
      <c r="D3146" t="s">
        <v>212</v>
      </c>
      <c r="E3146" t="s">
        <v>209</v>
      </c>
      <c r="F3146" t="s">
        <v>209</v>
      </c>
      <c r="G3146">
        <v>0.751</v>
      </c>
      <c r="H3146">
        <v>1</v>
      </c>
      <c r="I3146">
        <v>0</v>
      </c>
      <c r="J3146">
        <v>0.751</v>
      </c>
      <c r="K3146" t="s">
        <v>7</v>
      </c>
      <c r="L3146">
        <v>0.77479200000000004</v>
      </c>
      <c r="M3146">
        <v>0.77653000000000005</v>
      </c>
    </row>
    <row r="3147" spans="1:13" ht="15" x14ac:dyDescent="0.3">
      <c r="A3147" s="1"/>
      <c r="B3147" t="s">
        <v>15</v>
      </c>
      <c r="C3147" t="s">
        <v>1666</v>
      </c>
      <c r="D3147" t="s">
        <v>1667</v>
      </c>
      <c r="E3147" t="s">
        <v>1666</v>
      </c>
      <c r="F3147" t="s">
        <v>1668</v>
      </c>
      <c r="G3147">
        <v>0.751</v>
      </c>
      <c r="H3147">
        <v>0.8</v>
      </c>
      <c r="I3147">
        <v>0</v>
      </c>
      <c r="J3147">
        <v>0.751</v>
      </c>
      <c r="K3147" t="s">
        <v>7</v>
      </c>
      <c r="L3147">
        <v>0.63363999999999998</v>
      </c>
      <c r="M3147">
        <v>0.63754200000000005</v>
      </c>
    </row>
    <row r="3148" spans="1:13" ht="15" x14ac:dyDescent="0.3">
      <c r="A3148" s="1"/>
      <c r="B3148" t="s">
        <v>15</v>
      </c>
      <c r="C3148" t="s">
        <v>4796</v>
      </c>
      <c r="D3148" t="s">
        <v>9735</v>
      </c>
      <c r="E3148" t="s">
        <v>11137</v>
      </c>
      <c r="F3148" t="s">
        <v>9735</v>
      </c>
      <c r="G3148">
        <v>0.749</v>
      </c>
      <c r="H3148">
        <v>0.222</v>
      </c>
      <c r="I3148">
        <v>0.8</v>
      </c>
      <c r="J3148">
        <v>0.749</v>
      </c>
      <c r="K3148" t="s">
        <v>7</v>
      </c>
      <c r="L3148">
        <v>0.85412200000000005</v>
      </c>
      <c r="M3148">
        <v>0.85597500000000004</v>
      </c>
    </row>
    <row r="3149" spans="1:13" ht="15" x14ac:dyDescent="0.3">
      <c r="A3149" s="1"/>
      <c r="B3149" t="s">
        <v>15</v>
      </c>
      <c r="C3149" t="s">
        <v>341</v>
      </c>
      <c r="D3149" t="s">
        <v>347</v>
      </c>
      <c r="E3149" t="s">
        <v>343</v>
      </c>
      <c r="F3149" t="s">
        <v>348</v>
      </c>
      <c r="G3149">
        <v>0.749</v>
      </c>
      <c r="H3149">
        <v>0</v>
      </c>
      <c r="I3149">
        <v>0</v>
      </c>
      <c r="J3149">
        <v>0.749</v>
      </c>
      <c r="K3149" t="s">
        <v>7</v>
      </c>
      <c r="L3149">
        <v>0.81093099999999996</v>
      </c>
      <c r="M3149">
        <v>0.81832700000000003</v>
      </c>
    </row>
    <row r="3150" spans="1:13" ht="15" x14ac:dyDescent="0.3">
      <c r="A3150" s="1"/>
      <c r="B3150" t="s">
        <v>15</v>
      </c>
      <c r="C3150" t="s">
        <v>2242</v>
      </c>
      <c r="D3150" t="s">
        <v>2243</v>
      </c>
      <c r="E3150" t="s">
        <v>2242</v>
      </c>
      <c r="F3150" t="s">
        <v>2242</v>
      </c>
      <c r="G3150">
        <v>0.749</v>
      </c>
      <c r="H3150">
        <v>1</v>
      </c>
      <c r="I3150">
        <v>0</v>
      </c>
      <c r="J3150">
        <v>0.749</v>
      </c>
      <c r="K3150" t="s">
        <v>7</v>
      </c>
      <c r="L3150">
        <v>0.67763200000000001</v>
      </c>
      <c r="M3150">
        <v>0.67657199999999995</v>
      </c>
    </row>
    <row r="3151" spans="1:13" ht="15" x14ac:dyDescent="0.3">
      <c r="A3151" s="1"/>
      <c r="B3151" t="s">
        <v>15</v>
      </c>
      <c r="C3151" t="s">
        <v>3918</v>
      </c>
      <c r="D3151" t="s">
        <v>11138</v>
      </c>
      <c r="E3151" t="s">
        <v>8053</v>
      </c>
      <c r="F3151" t="s">
        <v>8103</v>
      </c>
      <c r="G3151">
        <v>0.749</v>
      </c>
      <c r="H3151">
        <v>0.5</v>
      </c>
      <c r="I3151">
        <v>0</v>
      </c>
      <c r="J3151">
        <v>0.749</v>
      </c>
      <c r="K3151" t="s">
        <v>7</v>
      </c>
      <c r="L3151">
        <v>0.81988499999999997</v>
      </c>
      <c r="M3151">
        <v>0.82599800000000001</v>
      </c>
    </row>
    <row r="3152" spans="1:13" ht="15" x14ac:dyDescent="0.3">
      <c r="A3152" s="1"/>
      <c r="B3152" t="s">
        <v>15</v>
      </c>
      <c r="C3152" t="s">
        <v>3933</v>
      </c>
      <c r="D3152" t="s">
        <v>12041</v>
      </c>
      <c r="E3152" t="s">
        <v>11096</v>
      </c>
      <c r="F3152" t="s">
        <v>12042</v>
      </c>
      <c r="G3152">
        <v>0.748</v>
      </c>
      <c r="H3152">
        <v>0.33300000000000002</v>
      </c>
      <c r="I3152">
        <v>0.625</v>
      </c>
      <c r="J3152">
        <v>0.748</v>
      </c>
      <c r="K3152" t="s">
        <v>7</v>
      </c>
      <c r="L3152">
        <v>0.86259699999999995</v>
      </c>
      <c r="M3152">
        <v>0.86619000000000002</v>
      </c>
    </row>
    <row r="3153" spans="1:13" ht="15" x14ac:dyDescent="0.3">
      <c r="A3153" s="1"/>
      <c r="B3153" t="s">
        <v>15</v>
      </c>
      <c r="C3153" t="s">
        <v>4490</v>
      </c>
      <c r="D3153" t="s">
        <v>12043</v>
      </c>
      <c r="E3153" t="s">
        <v>11423</v>
      </c>
      <c r="F3153" t="s">
        <v>12044</v>
      </c>
      <c r="G3153">
        <v>0.748</v>
      </c>
      <c r="H3153">
        <v>0.66700000000000004</v>
      </c>
      <c r="I3153">
        <v>0</v>
      </c>
      <c r="J3153">
        <v>0.748</v>
      </c>
      <c r="K3153" t="s">
        <v>7</v>
      </c>
      <c r="L3153">
        <v>0.82218000000000002</v>
      </c>
      <c r="M3153">
        <v>0.82489699999999999</v>
      </c>
    </row>
    <row r="3154" spans="1:13" ht="15" x14ac:dyDescent="0.3">
      <c r="A3154" s="1"/>
      <c r="B3154" t="s">
        <v>15</v>
      </c>
      <c r="C3154" t="s">
        <v>5197</v>
      </c>
      <c r="D3154" t="s">
        <v>11139</v>
      </c>
      <c r="E3154" t="s">
        <v>10508</v>
      </c>
      <c r="F3154" t="s">
        <v>11140</v>
      </c>
      <c r="G3154">
        <v>0.746</v>
      </c>
      <c r="H3154">
        <v>0</v>
      </c>
      <c r="I3154">
        <v>0</v>
      </c>
      <c r="J3154">
        <v>0.746</v>
      </c>
      <c r="K3154" t="s">
        <v>7</v>
      </c>
      <c r="L3154">
        <v>0.72404999999999997</v>
      </c>
      <c r="M3154">
        <v>0.72051600000000005</v>
      </c>
    </row>
    <row r="3155" spans="1:13" ht="15" x14ac:dyDescent="0.3">
      <c r="A3155" s="1"/>
      <c r="B3155" t="s">
        <v>15</v>
      </c>
      <c r="C3155" t="s">
        <v>4484</v>
      </c>
      <c r="D3155" t="s">
        <v>11141</v>
      </c>
      <c r="E3155" t="s">
        <v>11142</v>
      </c>
      <c r="F3155" t="s">
        <v>9068</v>
      </c>
      <c r="G3155">
        <v>0.745</v>
      </c>
      <c r="H3155">
        <v>0.66700000000000004</v>
      </c>
      <c r="I3155">
        <v>0.23499999999999999</v>
      </c>
      <c r="J3155">
        <v>0.745</v>
      </c>
      <c r="K3155" t="s">
        <v>7</v>
      </c>
      <c r="L3155">
        <v>0.70306400000000002</v>
      </c>
      <c r="M3155">
        <v>0.69881400000000005</v>
      </c>
    </row>
    <row r="3156" spans="1:13" ht="15" x14ac:dyDescent="0.3">
      <c r="A3156" s="1"/>
      <c r="B3156" t="s">
        <v>15</v>
      </c>
      <c r="C3156" t="s">
        <v>1323</v>
      </c>
      <c r="D3156" t="s">
        <v>1327</v>
      </c>
      <c r="E3156" t="s">
        <v>1325</v>
      </c>
      <c r="F3156" t="s">
        <v>1328</v>
      </c>
      <c r="G3156">
        <v>0.745</v>
      </c>
      <c r="H3156">
        <v>0</v>
      </c>
      <c r="I3156">
        <v>0</v>
      </c>
      <c r="J3156">
        <v>0.745</v>
      </c>
      <c r="K3156" t="s">
        <v>7</v>
      </c>
      <c r="L3156">
        <v>0.74905900000000003</v>
      </c>
      <c r="M3156">
        <v>0.74073699999999998</v>
      </c>
    </row>
    <row r="3157" spans="1:13" ht="15" x14ac:dyDescent="0.3">
      <c r="A3157" s="1"/>
      <c r="B3157" t="s">
        <v>15</v>
      </c>
      <c r="C3157" t="s">
        <v>3476</v>
      </c>
      <c r="D3157" t="s">
        <v>11143</v>
      </c>
      <c r="E3157" t="s">
        <v>11144</v>
      </c>
      <c r="F3157" t="s">
        <v>11144</v>
      </c>
      <c r="G3157">
        <v>0.745</v>
      </c>
      <c r="H3157">
        <v>1</v>
      </c>
      <c r="I3157">
        <v>0</v>
      </c>
      <c r="J3157">
        <v>0.745</v>
      </c>
      <c r="K3157" t="s">
        <v>7</v>
      </c>
      <c r="L3157">
        <v>0.94883300000000004</v>
      </c>
      <c r="M3157">
        <v>0.94728000000000001</v>
      </c>
    </row>
    <row r="3158" spans="1:13" ht="15" x14ac:dyDescent="0.3">
      <c r="A3158" s="1"/>
      <c r="B3158" t="s">
        <v>15</v>
      </c>
      <c r="C3158" t="s">
        <v>933</v>
      </c>
      <c r="D3158" t="s">
        <v>934</v>
      </c>
      <c r="E3158" t="s">
        <v>933</v>
      </c>
      <c r="F3158" t="s">
        <v>933</v>
      </c>
      <c r="G3158">
        <v>0.74299999999999999</v>
      </c>
      <c r="H3158">
        <v>1</v>
      </c>
      <c r="I3158">
        <v>0</v>
      </c>
      <c r="J3158">
        <v>0.74299999999999999</v>
      </c>
      <c r="K3158" t="s">
        <v>7</v>
      </c>
      <c r="L3158">
        <v>0.70730800000000005</v>
      </c>
      <c r="M3158">
        <v>0.70055000000000001</v>
      </c>
    </row>
    <row r="3159" spans="1:13" ht="15" x14ac:dyDescent="0.3">
      <c r="A3159" s="1"/>
      <c r="B3159" t="s">
        <v>15</v>
      </c>
      <c r="C3159" t="s">
        <v>3188</v>
      </c>
      <c r="D3159" t="s">
        <v>11145</v>
      </c>
      <c r="E3159" t="s">
        <v>11145</v>
      </c>
      <c r="F3159" t="s">
        <v>3188</v>
      </c>
      <c r="G3159">
        <v>0.74299999999999999</v>
      </c>
      <c r="H3159">
        <v>0</v>
      </c>
      <c r="I3159">
        <v>0</v>
      </c>
      <c r="J3159">
        <v>0.74299999999999999</v>
      </c>
      <c r="K3159" t="s">
        <v>7</v>
      </c>
      <c r="L3159">
        <v>0.69900300000000004</v>
      </c>
      <c r="M3159">
        <v>0.69881099999999996</v>
      </c>
    </row>
    <row r="3160" spans="1:13" ht="15" x14ac:dyDescent="0.3">
      <c r="A3160" s="1"/>
      <c r="B3160" t="s">
        <v>15</v>
      </c>
      <c r="C3160" t="s">
        <v>3188</v>
      </c>
      <c r="D3160" t="s">
        <v>11145</v>
      </c>
      <c r="E3160" t="s">
        <v>11145</v>
      </c>
      <c r="F3160" t="s">
        <v>3188</v>
      </c>
      <c r="G3160">
        <v>0.74299999999999999</v>
      </c>
      <c r="H3160">
        <v>0</v>
      </c>
      <c r="I3160">
        <v>0</v>
      </c>
      <c r="J3160">
        <v>0.74299999999999999</v>
      </c>
      <c r="K3160" t="s">
        <v>7</v>
      </c>
      <c r="L3160">
        <v>0.69900300000000004</v>
      </c>
      <c r="M3160">
        <v>0.69881099999999996</v>
      </c>
    </row>
    <row r="3161" spans="1:13" ht="15" x14ac:dyDescent="0.3">
      <c r="A3161" s="1"/>
      <c r="B3161" t="s">
        <v>15</v>
      </c>
      <c r="C3161" t="s">
        <v>3665</v>
      </c>
      <c r="D3161" t="s">
        <v>11147</v>
      </c>
      <c r="E3161" t="s">
        <v>11148</v>
      </c>
      <c r="F3161" t="s">
        <v>11149</v>
      </c>
      <c r="G3161">
        <v>0.74199999999999999</v>
      </c>
      <c r="H3161">
        <v>0.33300000000000002</v>
      </c>
      <c r="I3161">
        <v>0.33300000000000002</v>
      </c>
      <c r="J3161">
        <v>0.74199999999999999</v>
      </c>
      <c r="K3161" t="s">
        <v>7</v>
      </c>
      <c r="L3161">
        <v>0.89141099999999995</v>
      </c>
      <c r="M3161">
        <v>0.88411700000000004</v>
      </c>
    </row>
    <row r="3162" spans="1:13" ht="15" x14ac:dyDescent="0.3">
      <c r="A3162" s="1"/>
      <c r="B3162" t="s">
        <v>15</v>
      </c>
      <c r="C3162" t="s">
        <v>3723</v>
      </c>
      <c r="D3162" t="s">
        <v>3720</v>
      </c>
      <c r="E3162" t="s">
        <v>7694</v>
      </c>
      <c r="F3162" t="s">
        <v>7691</v>
      </c>
      <c r="G3162">
        <v>0.74099999999999999</v>
      </c>
      <c r="H3162">
        <v>0.5</v>
      </c>
      <c r="I3162">
        <v>0.5</v>
      </c>
      <c r="J3162">
        <v>0.74099999999999999</v>
      </c>
      <c r="K3162" t="s">
        <v>7</v>
      </c>
      <c r="L3162">
        <v>0.83382199999999995</v>
      </c>
      <c r="M3162">
        <v>0.85177700000000001</v>
      </c>
    </row>
    <row r="3163" spans="1:13" ht="15" x14ac:dyDescent="0.3">
      <c r="A3163" s="1"/>
      <c r="B3163" t="s">
        <v>15</v>
      </c>
      <c r="C3163" t="s">
        <v>3607</v>
      </c>
      <c r="D3163" t="s">
        <v>12045</v>
      </c>
      <c r="E3163" t="s">
        <v>7495</v>
      </c>
      <c r="F3163" t="s">
        <v>7486</v>
      </c>
      <c r="G3163">
        <v>0.73799999999999999</v>
      </c>
      <c r="H3163">
        <v>0.5</v>
      </c>
      <c r="I3163">
        <v>0.5</v>
      </c>
      <c r="J3163">
        <v>0.73799999999999999</v>
      </c>
      <c r="K3163" t="s">
        <v>7</v>
      </c>
      <c r="L3163">
        <v>0.81581099999999995</v>
      </c>
      <c r="M3163">
        <v>0.81292500000000001</v>
      </c>
    </row>
    <row r="3164" spans="1:13" ht="15" x14ac:dyDescent="0.3">
      <c r="A3164" s="1"/>
      <c r="B3164" t="s">
        <v>15</v>
      </c>
      <c r="C3164" t="s">
        <v>259</v>
      </c>
      <c r="D3164" t="s">
        <v>260</v>
      </c>
      <c r="E3164" t="s">
        <v>259</v>
      </c>
      <c r="F3164" t="s">
        <v>259</v>
      </c>
      <c r="G3164">
        <v>0.73799999999999999</v>
      </c>
      <c r="H3164">
        <v>1</v>
      </c>
      <c r="I3164">
        <v>0</v>
      </c>
      <c r="J3164">
        <v>0.73799999999999999</v>
      </c>
      <c r="K3164" t="s">
        <v>7</v>
      </c>
      <c r="L3164">
        <v>0.79683000000000004</v>
      </c>
      <c r="M3164">
        <v>0.79969100000000004</v>
      </c>
    </row>
    <row r="3165" spans="1:13" ht="15" x14ac:dyDescent="0.3">
      <c r="A3165" s="1"/>
      <c r="B3165" t="s">
        <v>15</v>
      </c>
      <c r="C3165" t="s">
        <v>92</v>
      </c>
      <c r="D3165" t="s">
        <v>91</v>
      </c>
      <c r="E3165" t="s">
        <v>92</v>
      </c>
      <c r="F3165" t="s">
        <v>92</v>
      </c>
      <c r="G3165">
        <v>0.73699999999999999</v>
      </c>
      <c r="H3165">
        <v>1</v>
      </c>
      <c r="I3165">
        <v>0</v>
      </c>
      <c r="J3165">
        <v>0.73699999999999999</v>
      </c>
      <c r="K3165" t="s">
        <v>7</v>
      </c>
      <c r="L3165">
        <v>0.73299899999999996</v>
      </c>
      <c r="M3165">
        <v>0.73868800000000001</v>
      </c>
    </row>
    <row r="3166" spans="1:13" ht="15" x14ac:dyDescent="0.3">
      <c r="A3166" s="1"/>
      <c r="B3166" t="s">
        <v>15</v>
      </c>
      <c r="C3166" t="s">
        <v>92</v>
      </c>
      <c r="D3166" t="s">
        <v>91</v>
      </c>
      <c r="E3166" t="s">
        <v>92</v>
      </c>
      <c r="F3166" t="s">
        <v>92</v>
      </c>
      <c r="G3166">
        <v>0.73699999999999999</v>
      </c>
      <c r="H3166">
        <v>1</v>
      </c>
      <c r="I3166">
        <v>0</v>
      </c>
      <c r="J3166">
        <v>0.73699999999999999</v>
      </c>
      <c r="K3166" t="s">
        <v>7</v>
      </c>
      <c r="L3166">
        <v>0.73299899999999996</v>
      </c>
      <c r="M3166">
        <v>0.73868800000000001</v>
      </c>
    </row>
    <row r="3167" spans="1:13" ht="15" x14ac:dyDescent="0.3">
      <c r="A3167" s="1"/>
      <c r="B3167" t="s">
        <v>15</v>
      </c>
      <c r="C3167" t="s">
        <v>1554</v>
      </c>
      <c r="D3167" t="s">
        <v>1555</v>
      </c>
      <c r="E3167" t="s">
        <v>1554</v>
      </c>
      <c r="F3167" t="s">
        <v>1554</v>
      </c>
      <c r="G3167">
        <v>0.73699999999999999</v>
      </c>
      <c r="H3167">
        <v>1</v>
      </c>
      <c r="I3167">
        <v>0</v>
      </c>
      <c r="J3167">
        <v>0.73699999999999999</v>
      </c>
      <c r="K3167" t="s">
        <v>7</v>
      </c>
      <c r="L3167">
        <v>0.69669599999999998</v>
      </c>
      <c r="M3167">
        <v>0.69435999999999998</v>
      </c>
    </row>
    <row r="3168" spans="1:13" ht="15" x14ac:dyDescent="0.3">
      <c r="A3168" s="1"/>
      <c r="B3168" t="s">
        <v>15</v>
      </c>
      <c r="C3168" t="s">
        <v>3455</v>
      </c>
      <c r="D3168" t="s">
        <v>7265</v>
      </c>
      <c r="E3168" t="s">
        <v>11153</v>
      </c>
      <c r="F3168" t="s">
        <v>11154</v>
      </c>
      <c r="G3168">
        <v>0.73699999999999999</v>
      </c>
      <c r="H3168">
        <v>0.5</v>
      </c>
      <c r="I3168">
        <v>0</v>
      </c>
      <c r="J3168">
        <v>0.73699999999999999</v>
      </c>
      <c r="K3168" t="s">
        <v>7</v>
      </c>
      <c r="L3168">
        <v>0.94018599999999997</v>
      </c>
      <c r="M3168">
        <v>0.92372299999999996</v>
      </c>
    </row>
    <row r="3169" spans="1:13" ht="15" x14ac:dyDescent="0.3">
      <c r="A3169" s="1" t="s">
        <v>12046</v>
      </c>
      <c r="B3169" t="s">
        <v>15</v>
      </c>
      <c r="C3169" t="s">
        <v>4183</v>
      </c>
      <c r="D3169" t="s">
        <v>11155</v>
      </c>
      <c r="E3169" t="s">
        <v>11156</v>
      </c>
      <c r="F3169" t="s">
        <v>11156</v>
      </c>
      <c r="G3169">
        <v>0.73699999999999999</v>
      </c>
      <c r="H3169">
        <v>1</v>
      </c>
      <c r="I3169">
        <v>0</v>
      </c>
      <c r="J3169">
        <v>0.73699999999999999</v>
      </c>
      <c r="K3169" t="s">
        <v>7</v>
      </c>
      <c r="L3169">
        <v>0.92267600000000005</v>
      </c>
      <c r="M3169">
        <v>0.91860600000000003</v>
      </c>
    </row>
    <row r="3170" spans="1:13" ht="15" x14ac:dyDescent="0.3">
      <c r="A3170" s="1"/>
      <c r="B3170" t="s">
        <v>15</v>
      </c>
      <c r="C3170" t="s">
        <v>5148</v>
      </c>
      <c r="D3170" t="s">
        <v>10396</v>
      </c>
      <c r="E3170" t="s">
        <v>11157</v>
      </c>
      <c r="F3170" t="s">
        <v>10397</v>
      </c>
      <c r="G3170">
        <v>0.73699999999999999</v>
      </c>
      <c r="H3170">
        <v>0</v>
      </c>
      <c r="I3170">
        <v>0</v>
      </c>
      <c r="J3170">
        <v>0.73699999999999999</v>
      </c>
      <c r="K3170" t="s">
        <v>7</v>
      </c>
      <c r="L3170">
        <v>0.77268999999999999</v>
      </c>
      <c r="M3170">
        <v>0.78334300000000001</v>
      </c>
    </row>
    <row r="3171" spans="1:13" ht="15" x14ac:dyDescent="0.3">
      <c r="A3171" s="1"/>
      <c r="B3171" t="s">
        <v>15</v>
      </c>
      <c r="C3171" t="s">
        <v>3479</v>
      </c>
      <c r="D3171" t="s">
        <v>12047</v>
      </c>
      <c r="E3171" t="s">
        <v>10559</v>
      </c>
      <c r="F3171" t="s">
        <v>12048</v>
      </c>
      <c r="G3171">
        <v>0.73599999999999999</v>
      </c>
      <c r="H3171">
        <v>0.4</v>
      </c>
      <c r="I3171">
        <v>0.8</v>
      </c>
      <c r="J3171">
        <v>0.73599999999999999</v>
      </c>
      <c r="K3171" t="s">
        <v>7</v>
      </c>
      <c r="L3171">
        <v>0.87337900000000002</v>
      </c>
      <c r="M3171">
        <v>0.86936400000000003</v>
      </c>
    </row>
    <row r="3172" spans="1:13" ht="15" x14ac:dyDescent="0.3">
      <c r="A3172" s="1"/>
      <c r="B3172" t="s">
        <v>15</v>
      </c>
      <c r="C3172" t="s">
        <v>2293</v>
      </c>
      <c r="D3172" t="s">
        <v>2294</v>
      </c>
      <c r="E3172" t="s">
        <v>2295</v>
      </c>
      <c r="F3172" t="s">
        <v>2296</v>
      </c>
      <c r="G3172">
        <v>0.73599999999999999</v>
      </c>
      <c r="H3172">
        <v>0.5</v>
      </c>
      <c r="I3172">
        <v>0.5</v>
      </c>
      <c r="J3172">
        <v>0.73599999999999999</v>
      </c>
      <c r="K3172" t="s">
        <v>7</v>
      </c>
      <c r="L3172">
        <v>0.84327799999999997</v>
      </c>
      <c r="M3172">
        <v>0.839862</v>
      </c>
    </row>
    <row r="3173" spans="1:13" ht="15" x14ac:dyDescent="0.3">
      <c r="A3173" s="1"/>
      <c r="B3173" t="s">
        <v>15</v>
      </c>
      <c r="C3173" t="s">
        <v>4650</v>
      </c>
      <c r="D3173" t="s">
        <v>12049</v>
      </c>
      <c r="E3173" t="s">
        <v>9422</v>
      </c>
      <c r="F3173" t="s">
        <v>12050</v>
      </c>
      <c r="G3173">
        <v>0.73499999999999999</v>
      </c>
      <c r="H3173">
        <v>0</v>
      </c>
      <c r="I3173">
        <v>0</v>
      </c>
      <c r="J3173">
        <v>0.73499999999999999</v>
      </c>
      <c r="K3173" t="s">
        <v>7</v>
      </c>
      <c r="L3173">
        <v>0.82077900000000004</v>
      </c>
      <c r="M3173">
        <v>0.81462100000000004</v>
      </c>
    </row>
    <row r="3174" spans="1:13" ht="15" x14ac:dyDescent="0.3">
      <c r="A3174" s="1"/>
      <c r="B3174" t="s">
        <v>15</v>
      </c>
      <c r="C3174" t="s">
        <v>3806</v>
      </c>
      <c r="D3174" t="s">
        <v>11158</v>
      </c>
      <c r="E3174" t="s">
        <v>7858</v>
      </c>
      <c r="F3174" t="s">
        <v>7859</v>
      </c>
      <c r="G3174">
        <v>0.73299999999999998</v>
      </c>
      <c r="H3174">
        <v>0.66700000000000004</v>
      </c>
      <c r="I3174">
        <v>0.5</v>
      </c>
      <c r="J3174">
        <v>0.73299999999999998</v>
      </c>
      <c r="K3174" t="s">
        <v>7</v>
      </c>
      <c r="L3174">
        <v>0.86735300000000004</v>
      </c>
      <c r="M3174">
        <v>0.84988399999999997</v>
      </c>
    </row>
    <row r="3175" spans="1:13" ht="15" x14ac:dyDescent="0.3">
      <c r="A3175" s="1"/>
      <c r="B3175" t="s">
        <v>15</v>
      </c>
      <c r="C3175" t="s">
        <v>507</v>
      </c>
      <c r="D3175" t="s">
        <v>508</v>
      </c>
      <c r="E3175" t="s">
        <v>507</v>
      </c>
      <c r="F3175" t="s">
        <v>509</v>
      </c>
      <c r="G3175">
        <v>0.73299999999999998</v>
      </c>
      <c r="H3175">
        <v>0.66700000000000004</v>
      </c>
      <c r="I3175">
        <v>0</v>
      </c>
      <c r="J3175">
        <v>0.73299999999999998</v>
      </c>
      <c r="K3175" t="s">
        <v>7</v>
      </c>
      <c r="L3175">
        <v>0.71816199999999997</v>
      </c>
      <c r="M3175">
        <v>0.72589700000000001</v>
      </c>
    </row>
    <row r="3176" spans="1:13" ht="15" x14ac:dyDescent="0.3">
      <c r="A3176" s="1"/>
      <c r="B3176" t="s">
        <v>15</v>
      </c>
      <c r="C3176" t="s">
        <v>3809</v>
      </c>
      <c r="D3176" t="s">
        <v>12051</v>
      </c>
      <c r="E3176" t="s">
        <v>11066</v>
      </c>
      <c r="F3176" t="s">
        <v>12052</v>
      </c>
      <c r="G3176">
        <v>0.73299999999999998</v>
      </c>
      <c r="H3176">
        <v>0.8</v>
      </c>
      <c r="I3176">
        <v>0</v>
      </c>
      <c r="J3176">
        <v>0.73299999999999998</v>
      </c>
      <c r="K3176" t="s">
        <v>7</v>
      </c>
      <c r="L3176">
        <v>0.78843600000000003</v>
      </c>
      <c r="M3176">
        <v>0.79064900000000005</v>
      </c>
    </row>
    <row r="3177" spans="1:13" ht="15" x14ac:dyDescent="0.3">
      <c r="A3177" s="1"/>
      <c r="B3177" t="s">
        <v>15</v>
      </c>
      <c r="C3177" t="s">
        <v>1756</v>
      </c>
      <c r="D3177" t="s">
        <v>1767</v>
      </c>
      <c r="E3177" t="s">
        <v>1758</v>
      </c>
      <c r="F3177" t="s">
        <v>1768</v>
      </c>
      <c r="G3177">
        <v>0.73099999999999998</v>
      </c>
      <c r="H3177">
        <v>0.36399999999999999</v>
      </c>
      <c r="I3177">
        <v>0.5</v>
      </c>
      <c r="J3177">
        <v>0.73099999999999998</v>
      </c>
      <c r="K3177" t="s">
        <v>7</v>
      </c>
      <c r="L3177">
        <v>0.80931699999999995</v>
      </c>
      <c r="M3177">
        <v>0.80893199999999998</v>
      </c>
    </row>
    <row r="3178" spans="1:13" ht="15" x14ac:dyDescent="0.3">
      <c r="A3178" s="1"/>
      <c r="B3178" t="s">
        <v>15</v>
      </c>
      <c r="C3178" t="s">
        <v>4223</v>
      </c>
      <c r="D3178" t="s">
        <v>11160</v>
      </c>
      <c r="E3178" t="s">
        <v>11161</v>
      </c>
      <c r="F3178" t="s">
        <v>11162</v>
      </c>
      <c r="G3178">
        <v>0.73</v>
      </c>
      <c r="H3178">
        <v>0</v>
      </c>
      <c r="I3178">
        <v>0</v>
      </c>
      <c r="J3178">
        <v>0.73</v>
      </c>
      <c r="K3178" t="s">
        <v>7</v>
      </c>
      <c r="L3178">
        <v>0.84314100000000003</v>
      </c>
      <c r="M3178">
        <v>0.83574700000000002</v>
      </c>
    </row>
    <row r="3179" spans="1:13" ht="15" x14ac:dyDescent="0.3">
      <c r="A3179" s="1"/>
      <c r="B3179" t="s">
        <v>15</v>
      </c>
      <c r="C3179" t="s">
        <v>5115</v>
      </c>
      <c r="D3179" t="s">
        <v>11768</v>
      </c>
      <c r="E3179" t="s">
        <v>11416</v>
      </c>
      <c r="F3179" t="s">
        <v>11769</v>
      </c>
      <c r="G3179">
        <v>0.72799999999999998</v>
      </c>
      <c r="H3179">
        <v>0.8</v>
      </c>
      <c r="I3179">
        <v>0.308</v>
      </c>
      <c r="J3179">
        <v>0.72799999999999998</v>
      </c>
      <c r="K3179" t="s">
        <v>7</v>
      </c>
      <c r="L3179">
        <v>0.80025299999999999</v>
      </c>
      <c r="M3179">
        <v>0.80053399999999997</v>
      </c>
    </row>
    <row r="3180" spans="1:13" ht="15" x14ac:dyDescent="0.3">
      <c r="A3180" s="1"/>
      <c r="B3180" t="s">
        <v>15</v>
      </c>
      <c r="C3180">
        <v>1349</v>
      </c>
      <c r="D3180" t="s">
        <v>7136</v>
      </c>
      <c r="E3180">
        <v>1349</v>
      </c>
      <c r="F3180" t="s">
        <v>7137</v>
      </c>
      <c r="G3180">
        <v>0.72699999999999998</v>
      </c>
      <c r="H3180">
        <v>0.5</v>
      </c>
      <c r="I3180">
        <v>0.5</v>
      </c>
      <c r="J3180">
        <v>0.72699999999999998</v>
      </c>
      <c r="K3180" t="s">
        <v>7</v>
      </c>
      <c r="L3180">
        <v>0.71926400000000001</v>
      </c>
      <c r="M3180">
        <v>0.73953599999999997</v>
      </c>
    </row>
    <row r="3181" spans="1:13" ht="15" x14ac:dyDescent="0.3">
      <c r="A3181" s="1"/>
      <c r="B3181" t="s">
        <v>15</v>
      </c>
      <c r="C3181" t="s">
        <v>4882</v>
      </c>
      <c r="D3181" t="s">
        <v>11163</v>
      </c>
      <c r="E3181" t="s">
        <v>11164</v>
      </c>
      <c r="F3181" t="s">
        <v>11165</v>
      </c>
      <c r="G3181">
        <v>0.72599999999999998</v>
      </c>
      <c r="H3181">
        <v>0.66700000000000004</v>
      </c>
      <c r="I3181">
        <v>0.66700000000000004</v>
      </c>
      <c r="J3181">
        <v>0.72599999999999998</v>
      </c>
      <c r="K3181" t="s">
        <v>7</v>
      </c>
      <c r="L3181">
        <v>0.828237</v>
      </c>
      <c r="M3181">
        <v>0.82152099999999995</v>
      </c>
    </row>
    <row r="3182" spans="1:13" ht="15" x14ac:dyDescent="0.3">
      <c r="A3182" s="1"/>
      <c r="B3182" t="s">
        <v>15</v>
      </c>
      <c r="C3182" t="s">
        <v>4065</v>
      </c>
      <c r="D3182" t="s">
        <v>8356</v>
      </c>
      <c r="E3182" t="s">
        <v>11166</v>
      </c>
      <c r="F3182" t="s">
        <v>11167</v>
      </c>
      <c r="G3182">
        <v>0.72299999999999998</v>
      </c>
      <c r="H3182">
        <v>0</v>
      </c>
      <c r="I3182">
        <v>0.66700000000000004</v>
      </c>
      <c r="J3182">
        <v>0.72299999999999998</v>
      </c>
      <c r="K3182" t="s">
        <v>7</v>
      </c>
      <c r="L3182">
        <v>0.89372499999999999</v>
      </c>
      <c r="M3182">
        <v>0.88544100000000003</v>
      </c>
    </row>
    <row r="3183" spans="1:13" ht="15" x14ac:dyDescent="0.3">
      <c r="A3183" s="1" t="s">
        <v>12053</v>
      </c>
      <c r="B3183" t="s">
        <v>15</v>
      </c>
      <c r="C3183" t="s">
        <v>3461</v>
      </c>
      <c r="D3183" t="s">
        <v>11168</v>
      </c>
      <c r="E3183" t="s">
        <v>11169</v>
      </c>
      <c r="F3183" t="s">
        <v>7283</v>
      </c>
      <c r="G3183">
        <v>0.72099999999999997</v>
      </c>
      <c r="H3183">
        <v>0.66700000000000004</v>
      </c>
      <c r="I3183">
        <v>0.66700000000000004</v>
      </c>
      <c r="J3183">
        <v>0.72099999999999997</v>
      </c>
      <c r="K3183" t="s">
        <v>7</v>
      </c>
      <c r="L3183">
        <v>0.86747099999999999</v>
      </c>
      <c r="M3183">
        <v>0.86824400000000002</v>
      </c>
    </row>
    <row r="3184" spans="1:13" ht="15" x14ac:dyDescent="0.3">
      <c r="A3184" s="1"/>
      <c r="B3184" t="s">
        <v>15</v>
      </c>
      <c r="C3184" t="s">
        <v>1733</v>
      </c>
      <c r="D3184" t="s">
        <v>1737</v>
      </c>
      <c r="E3184" t="s">
        <v>1735</v>
      </c>
      <c r="F3184" t="s">
        <v>1738</v>
      </c>
      <c r="G3184">
        <v>0.72099999999999997</v>
      </c>
      <c r="H3184">
        <v>0</v>
      </c>
      <c r="I3184">
        <v>0</v>
      </c>
      <c r="J3184">
        <v>0.72099999999999997</v>
      </c>
      <c r="K3184" t="s">
        <v>7</v>
      </c>
      <c r="L3184">
        <v>0.64148700000000003</v>
      </c>
      <c r="M3184">
        <v>0.65882399999999997</v>
      </c>
    </row>
    <row r="3185" spans="1:13" ht="15" x14ac:dyDescent="0.3">
      <c r="A3185" s="1"/>
      <c r="B3185" t="s">
        <v>15</v>
      </c>
      <c r="C3185" t="s">
        <v>3865</v>
      </c>
      <c r="D3185" t="s">
        <v>11170</v>
      </c>
      <c r="E3185" t="s">
        <v>11171</v>
      </c>
      <c r="F3185" t="s">
        <v>7955</v>
      </c>
      <c r="G3185">
        <v>0.72099999999999997</v>
      </c>
      <c r="H3185">
        <v>0.4</v>
      </c>
      <c r="I3185">
        <v>0</v>
      </c>
      <c r="J3185">
        <v>0.72099999999999997</v>
      </c>
      <c r="K3185" t="s">
        <v>7</v>
      </c>
      <c r="L3185">
        <v>0.86983699999999997</v>
      </c>
      <c r="M3185">
        <v>0.86312500000000003</v>
      </c>
    </row>
    <row r="3186" spans="1:13" ht="15" x14ac:dyDescent="0.3">
      <c r="A3186" s="1"/>
      <c r="B3186" t="s">
        <v>15</v>
      </c>
      <c r="C3186" t="s">
        <v>227</v>
      </c>
      <c r="D3186" t="s">
        <v>210</v>
      </c>
      <c r="E3186" t="s">
        <v>228</v>
      </c>
      <c r="F3186" t="s">
        <v>211</v>
      </c>
      <c r="G3186">
        <v>0.71899999999999997</v>
      </c>
      <c r="H3186">
        <v>0.66700000000000004</v>
      </c>
      <c r="I3186">
        <v>0</v>
      </c>
      <c r="J3186">
        <v>0.71899999999999997</v>
      </c>
      <c r="K3186" t="s">
        <v>7</v>
      </c>
      <c r="L3186">
        <v>0.72700399999999998</v>
      </c>
      <c r="M3186">
        <v>0.73190599999999995</v>
      </c>
    </row>
    <row r="3187" spans="1:13" ht="15" x14ac:dyDescent="0.3">
      <c r="A3187" s="1"/>
      <c r="B3187" t="s">
        <v>15</v>
      </c>
      <c r="C3187" t="s">
        <v>227</v>
      </c>
      <c r="D3187" t="s">
        <v>210</v>
      </c>
      <c r="E3187" t="s">
        <v>228</v>
      </c>
      <c r="F3187" t="s">
        <v>211</v>
      </c>
      <c r="G3187">
        <v>0.71899999999999997</v>
      </c>
      <c r="H3187">
        <v>0.66700000000000004</v>
      </c>
      <c r="I3187">
        <v>0</v>
      </c>
      <c r="J3187">
        <v>0.71899999999999997</v>
      </c>
      <c r="K3187" t="s">
        <v>7</v>
      </c>
      <c r="L3187">
        <v>0.72700399999999998</v>
      </c>
      <c r="M3187">
        <v>0.73190599999999995</v>
      </c>
    </row>
    <row r="3188" spans="1:13" ht="15" x14ac:dyDescent="0.3">
      <c r="A3188" s="1"/>
      <c r="B3188" t="s">
        <v>15</v>
      </c>
      <c r="C3188" t="s">
        <v>11348</v>
      </c>
      <c r="D3188" t="s">
        <v>11204</v>
      </c>
      <c r="E3188" t="s">
        <v>11205</v>
      </c>
      <c r="F3188" t="s">
        <v>11205</v>
      </c>
      <c r="G3188">
        <v>0.71799999999999997</v>
      </c>
      <c r="H3188">
        <v>1</v>
      </c>
      <c r="I3188">
        <v>0.57099999999999995</v>
      </c>
      <c r="J3188">
        <v>0.71799999999999997</v>
      </c>
      <c r="K3188" t="s">
        <v>7</v>
      </c>
      <c r="L3188">
        <v>0.89362799999999998</v>
      </c>
      <c r="M3188">
        <v>0.888517</v>
      </c>
    </row>
    <row r="3189" spans="1:13" ht="15" x14ac:dyDescent="0.3">
      <c r="A3189" s="1"/>
      <c r="B3189" t="s">
        <v>15</v>
      </c>
      <c r="C3189" t="s">
        <v>3364</v>
      </c>
      <c r="D3189" t="s">
        <v>11177</v>
      </c>
      <c r="E3189" t="s">
        <v>11177</v>
      </c>
      <c r="F3189" t="s">
        <v>3364</v>
      </c>
      <c r="G3189">
        <v>0.71499999999999997</v>
      </c>
      <c r="H3189">
        <v>0</v>
      </c>
      <c r="I3189">
        <v>0</v>
      </c>
      <c r="J3189">
        <v>0.71499999999999997</v>
      </c>
      <c r="K3189" t="s">
        <v>7</v>
      </c>
      <c r="L3189">
        <v>0.71309999999999996</v>
      </c>
      <c r="M3189">
        <v>0.71504199999999996</v>
      </c>
    </row>
    <row r="3190" spans="1:13" ht="15" x14ac:dyDescent="0.3">
      <c r="A3190" s="1"/>
      <c r="B3190" t="s">
        <v>15</v>
      </c>
      <c r="C3190" t="s">
        <v>3328</v>
      </c>
      <c r="D3190" t="s">
        <v>12054</v>
      </c>
      <c r="E3190" t="s">
        <v>11458</v>
      </c>
      <c r="F3190" t="s">
        <v>12055</v>
      </c>
      <c r="G3190">
        <v>0.71399999999999997</v>
      </c>
      <c r="H3190">
        <v>0.60599999999999998</v>
      </c>
      <c r="I3190">
        <v>0.437</v>
      </c>
      <c r="J3190">
        <v>0.71399999999999997</v>
      </c>
      <c r="K3190" t="s">
        <v>7</v>
      </c>
      <c r="L3190">
        <v>0.82511699999999999</v>
      </c>
      <c r="M3190">
        <v>0.83526299999999998</v>
      </c>
    </row>
    <row r="3191" spans="1:13" ht="15" x14ac:dyDescent="0.3">
      <c r="A3191" s="1"/>
      <c r="B3191" t="s">
        <v>15</v>
      </c>
      <c r="C3191" t="s">
        <v>3498</v>
      </c>
      <c r="D3191" t="s">
        <v>11178</v>
      </c>
      <c r="E3191" t="s">
        <v>11178</v>
      </c>
      <c r="F3191" t="s">
        <v>3498</v>
      </c>
      <c r="G3191">
        <v>0.71399999999999997</v>
      </c>
      <c r="H3191">
        <v>0</v>
      </c>
      <c r="I3191">
        <v>0</v>
      </c>
      <c r="J3191">
        <v>0.71399999999999997</v>
      </c>
      <c r="K3191" t="s">
        <v>7</v>
      </c>
      <c r="L3191">
        <v>0.78462699999999996</v>
      </c>
      <c r="M3191">
        <v>0.784057</v>
      </c>
    </row>
    <row r="3192" spans="1:13" ht="15" x14ac:dyDescent="0.3">
      <c r="A3192" s="1"/>
      <c r="B3192" t="s">
        <v>15</v>
      </c>
      <c r="C3192">
        <v>1944</v>
      </c>
      <c r="D3192" t="s">
        <v>293</v>
      </c>
      <c r="E3192">
        <v>1944</v>
      </c>
      <c r="F3192" t="s">
        <v>294</v>
      </c>
      <c r="G3192">
        <v>0.71199999999999997</v>
      </c>
      <c r="H3192">
        <v>0.28599999999999998</v>
      </c>
      <c r="I3192">
        <v>0.25</v>
      </c>
      <c r="J3192">
        <v>0.71199999999999997</v>
      </c>
      <c r="K3192" t="s">
        <v>7</v>
      </c>
      <c r="L3192">
        <v>0.64591799999999999</v>
      </c>
      <c r="M3192">
        <v>0.65726399999999996</v>
      </c>
    </row>
    <row r="3193" spans="1:13" ht="15" x14ac:dyDescent="0.3">
      <c r="A3193" s="1"/>
      <c r="B3193" t="s">
        <v>15</v>
      </c>
      <c r="C3193" t="s">
        <v>4094</v>
      </c>
      <c r="D3193" t="s">
        <v>11775</v>
      </c>
      <c r="E3193" t="s">
        <v>11006</v>
      </c>
      <c r="F3193" t="s">
        <v>8406</v>
      </c>
      <c r="G3193">
        <v>0.71199999999999997</v>
      </c>
      <c r="H3193">
        <v>1</v>
      </c>
      <c r="I3193">
        <v>0</v>
      </c>
      <c r="J3193">
        <v>0.71199999999999997</v>
      </c>
      <c r="K3193" t="s">
        <v>7</v>
      </c>
      <c r="L3193">
        <v>0.85831800000000003</v>
      </c>
      <c r="M3193">
        <v>0.84259700000000004</v>
      </c>
    </row>
    <row r="3194" spans="1:13" ht="15" x14ac:dyDescent="0.3">
      <c r="A3194" s="1"/>
      <c r="B3194" t="s">
        <v>15</v>
      </c>
      <c r="C3194" t="s">
        <v>4576</v>
      </c>
      <c r="D3194" t="s">
        <v>9246</v>
      </c>
      <c r="E3194" t="s">
        <v>11179</v>
      </c>
      <c r="F3194" t="s">
        <v>9247</v>
      </c>
      <c r="G3194">
        <v>0.71099999999999997</v>
      </c>
      <c r="H3194">
        <v>0.66700000000000004</v>
      </c>
      <c r="I3194">
        <v>0.5</v>
      </c>
      <c r="J3194">
        <v>0.71099999999999997</v>
      </c>
      <c r="K3194" t="s">
        <v>7</v>
      </c>
      <c r="L3194">
        <v>0.86256600000000005</v>
      </c>
      <c r="M3194">
        <v>0.83655000000000002</v>
      </c>
    </row>
    <row r="3195" spans="1:13" ht="15" x14ac:dyDescent="0.3">
      <c r="A3195" s="1"/>
      <c r="B3195" t="s">
        <v>15</v>
      </c>
      <c r="C3195" t="s">
        <v>4509</v>
      </c>
      <c r="D3195" t="s">
        <v>11180</v>
      </c>
      <c r="E3195" t="s">
        <v>11180</v>
      </c>
      <c r="F3195" t="s">
        <v>4509</v>
      </c>
      <c r="G3195">
        <v>0.71</v>
      </c>
      <c r="H3195">
        <v>0</v>
      </c>
      <c r="I3195">
        <v>0</v>
      </c>
      <c r="J3195">
        <v>0.71</v>
      </c>
      <c r="K3195" t="s">
        <v>7</v>
      </c>
      <c r="L3195">
        <v>0.71257000000000004</v>
      </c>
      <c r="M3195">
        <v>0.71528099999999994</v>
      </c>
    </row>
    <row r="3196" spans="1:13" ht="15" x14ac:dyDescent="0.3">
      <c r="A3196" s="1"/>
      <c r="B3196" t="s">
        <v>15</v>
      </c>
      <c r="C3196" t="s">
        <v>718</v>
      </c>
      <c r="D3196" t="s">
        <v>719</v>
      </c>
      <c r="E3196" t="s">
        <v>720</v>
      </c>
      <c r="F3196" t="s">
        <v>721</v>
      </c>
      <c r="G3196">
        <v>0.70699999999999996</v>
      </c>
      <c r="H3196">
        <v>0.5</v>
      </c>
      <c r="I3196">
        <v>0.5</v>
      </c>
      <c r="J3196">
        <v>0.70699999999999996</v>
      </c>
      <c r="K3196" t="s">
        <v>7</v>
      </c>
      <c r="L3196">
        <v>0.86412</v>
      </c>
      <c r="M3196">
        <v>0.87198500000000001</v>
      </c>
    </row>
    <row r="3197" spans="1:13" ht="15" x14ac:dyDescent="0.3">
      <c r="A3197" s="1"/>
      <c r="B3197" t="s">
        <v>15</v>
      </c>
      <c r="C3197" t="s">
        <v>3414</v>
      </c>
      <c r="D3197" t="s">
        <v>12056</v>
      </c>
      <c r="E3197" t="s">
        <v>11188</v>
      </c>
      <c r="F3197" t="s">
        <v>12057</v>
      </c>
      <c r="G3197">
        <v>0.70599999999999996</v>
      </c>
      <c r="H3197">
        <v>0.66700000000000004</v>
      </c>
      <c r="I3197">
        <v>0.33300000000000002</v>
      </c>
      <c r="J3197">
        <v>0.70599999999999996</v>
      </c>
      <c r="K3197" t="s">
        <v>7</v>
      </c>
      <c r="L3197">
        <v>0.772787</v>
      </c>
      <c r="M3197">
        <v>0.76291200000000003</v>
      </c>
    </row>
    <row r="3198" spans="1:13" ht="15" x14ac:dyDescent="0.3">
      <c r="A3198" s="1"/>
      <c r="B3198" t="s">
        <v>15</v>
      </c>
      <c r="C3198" t="s">
        <v>3761</v>
      </c>
      <c r="D3198" t="s">
        <v>11349</v>
      </c>
      <c r="E3198" t="s">
        <v>10896</v>
      </c>
      <c r="F3198" t="s">
        <v>11350</v>
      </c>
      <c r="G3198">
        <v>0.70599999999999996</v>
      </c>
      <c r="H3198">
        <v>0</v>
      </c>
      <c r="I3198">
        <v>0</v>
      </c>
      <c r="J3198">
        <v>0.70599999999999996</v>
      </c>
      <c r="K3198" t="s">
        <v>7</v>
      </c>
      <c r="L3198">
        <v>0.730518</v>
      </c>
      <c r="M3198">
        <v>0.73204899999999995</v>
      </c>
    </row>
    <row r="3199" spans="1:13" ht="15" x14ac:dyDescent="0.3">
      <c r="A3199" s="1"/>
      <c r="B3199" t="s">
        <v>15</v>
      </c>
      <c r="C3199" t="s">
        <v>101</v>
      </c>
      <c r="D3199" t="s">
        <v>33</v>
      </c>
      <c r="E3199" t="s">
        <v>102</v>
      </c>
      <c r="F3199" t="s">
        <v>32</v>
      </c>
      <c r="G3199">
        <v>0.70499999999999996</v>
      </c>
      <c r="H3199">
        <v>0</v>
      </c>
      <c r="I3199">
        <v>0.66700000000000004</v>
      </c>
      <c r="J3199">
        <v>0.70499999999999996</v>
      </c>
      <c r="K3199" t="s">
        <v>7</v>
      </c>
      <c r="L3199">
        <v>0.65064299999999997</v>
      </c>
      <c r="M3199">
        <v>0.64502300000000001</v>
      </c>
    </row>
    <row r="3200" spans="1:13" ht="15" x14ac:dyDescent="0.3">
      <c r="A3200" s="1"/>
      <c r="B3200" t="s">
        <v>15</v>
      </c>
      <c r="C3200" t="s">
        <v>11181</v>
      </c>
      <c r="D3200" t="s">
        <v>11182</v>
      </c>
      <c r="E3200" t="s">
        <v>11183</v>
      </c>
      <c r="F3200" t="s">
        <v>7169</v>
      </c>
      <c r="G3200">
        <v>0.70499999999999996</v>
      </c>
      <c r="H3200">
        <v>0.57099999999999995</v>
      </c>
      <c r="I3200">
        <v>0</v>
      </c>
      <c r="J3200">
        <v>0.70499999999999996</v>
      </c>
      <c r="K3200" t="s">
        <v>7</v>
      </c>
      <c r="L3200">
        <v>0.87158899999999995</v>
      </c>
      <c r="M3200">
        <v>0.86196399999999995</v>
      </c>
    </row>
    <row r="3201" spans="1:13" ht="15" x14ac:dyDescent="0.3">
      <c r="A3201" s="1"/>
      <c r="B3201" t="s">
        <v>15</v>
      </c>
      <c r="C3201" t="s">
        <v>1390</v>
      </c>
      <c r="D3201" t="s">
        <v>1391</v>
      </c>
      <c r="E3201" t="s">
        <v>1392</v>
      </c>
      <c r="F3201" t="s">
        <v>1393</v>
      </c>
      <c r="G3201">
        <v>0.70399999999999996</v>
      </c>
      <c r="H3201">
        <v>0.8</v>
      </c>
      <c r="I3201">
        <v>0</v>
      </c>
      <c r="J3201">
        <v>0.70399999999999996</v>
      </c>
      <c r="K3201" t="s">
        <v>7</v>
      </c>
      <c r="L3201">
        <v>0.62879799999999997</v>
      </c>
      <c r="M3201">
        <v>0.62718700000000005</v>
      </c>
    </row>
    <row r="3202" spans="1:13" ht="15" x14ac:dyDescent="0.3">
      <c r="A3202" s="1"/>
      <c r="B3202" t="s">
        <v>15</v>
      </c>
      <c r="C3202" t="s">
        <v>1571</v>
      </c>
      <c r="D3202">
        <v>565</v>
      </c>
      <c r="E3202" t="s">
        <v>1571</v>
      </c>
      <c r="F3202">
        <v>565</v>
      </c>
      <c r="G3202">
        <v>0.70299999999999996</v>
      </c>
      <c r="H3202">
        <v>0.66700000000000004</v>
      </c>
      <c r="I3202">
        <v>0.66700000000000004</v>
      </c>
      <c r="J3202">
        <v>0.70299999999999996</v>
      </c>
      <c r="K3202" t="s">
        <v>7</v>
      </c>
      <c r="L3202">
        <v>0.71490299999999996</v>
      </c>
      <c r="M3202">
        <v>0.71539600000000003</v>
      </c>
    </row>
    <row r="3203" spans="1:13" ht="15" x14ac:dyDescent="0.3">
      <c r="A3203" s="1"/>
      <c r="B3203" t="s">
        <v>15</v>
      </c>
      <c r="C3203" t="s">
        <v>90</v>
      </c>
      <c r="D3203" t="s">
        <v>91</v>
      </c>
      <c r="E3203" t="s">
        <v>90</v>
      </c>
      <c r="F3203" t="s">
        <v>92</v>
      </c>
      <c r="G3203">
        <v>0.70299999999999996</v>
      </c>
      <c r="H3203">
        <v>0</v>
      </c>
      <c r="I3203">
        <v>0</v>
      </c>
      <c r="J3203">
        <v>0.70299999999999996</v>
      </c>
      <c r="K3203" t="s">
        <v>7</v>
      </c>
      <c r="L3203">
        <v>0.71728000000000003</v>
      </c>
      <c r="M3203">
        <v>0.72198099999999998</v>
      </c>
    </row>
    <row r="3204" spans="1:13" ht="15" x14ac:dyDescent="0.3">
      <c r="A3204" s="1"/>
      <c r="B3204" t="s">
        <v>15</v>
      </c>
      <c r="C3204" t="s">
        <v>545</v>
      </c>
      <c r="D3204" t="s">
        <v>551</v>
      </c>
      <c r="E3204" t="s">
        <v>546</v>
      </c>
      <c r="F3204" t="s">
        <v>552</v>
      </c>
      <c r="G3204">
        <v>0.70199999999999996</v>
      </c>
      <c r="H3204">
        <v>0</v>
      </c>
      <c r="I3204">
        <v>0</v>
      </c>
      <c r="J3204">
        <v>0.70199999999999996</v>
      </c>
      <c r="K3204" t="s">
        <v>7</v>
      </c>
      <c r="L3204">
        <v>0.72561500000000001</v>
      </c>
      <c r="M3204">
        <v>0.74986399999999998</v>
      </c>
    </row>
    <row r="3205" spans="1:13" ht="15" x14ac:dyDescent="0.3">
      <c r="A3205" s="1"/>
      <c r="B3205" t="s">
        <v>15</v>
      </c>
      <c r="C3205" t="s">
        <v>4688</v>
      </c>
      <c r="D3205" t="s">
        <v>11470</v>
      </c>
      <c r="E3205" t="s">
        <v>11496</v>
      </c>
      <c r="F3205" t="s">
        <v>11471</v>
      </c>
      <c r="G3205">
        <v>0.70099999999999996</v>
      </c>
      <c r="H3205">
        <v>0.25</v>
      </c>
      <c r="I3205">
        <v>0.25</v>
      </c>
      <c r="J3205">
        <v>0.70099999999999996</v>
      </c>
      <c r="K3205" t="s">
        <v>7</v>
      </c>
      <c r="L3205">
        <v>0.75920299999999996</v>
      </c>
      <c r="M3205">
        <v>0.752</v>
      </c>
    </row>
    <row r="3206" spans="1:13" ht="15" x14ac:dyDescent="0.3">
      <c r="A3206" s="1"/>
      <c r="B3206" t="s">
        <v>15</v>
      </c>
      <c r="C3206" t="s">
        <v>222</v>
      </c>
      <c r="D3206" t="s">
        <v>221</v>
      </c>
      <c r="E3206" t="s">
        <v>222</v>
      </c>
      <c r="F3206" t="s">
        <v>222</v>
      </c>
      <c r="G3206">
        <v>0.70099999999999996</v>
      </c>
      <c r="H3206">
        <v>1</v>
      </c>
      <c r="I3206">
        <v>0</v>
      </c>
      <c r="J3206">
        <v>0.70099999999999996</v>
      </c>
      <c r="K3206" t="s">
        <v>7</v>
      </c>
      <c r="L3206">
        <v>0.71037899999999998</v>
      </c>
      <c r="M3206">
        <v>0.71228999999999998</v>
      </c>
    </row>
    <row r="3207" spans="1:13" ht="15" x14ac:dyDescent="0.3">
      <c r="A3207" s="1"/>
      <c r="B3207" t="s">
        <v>15</v>
      </c>
      <c r="C3207" t="s">
        <v>3240</v>
      </c>
      <c r="D3207" t="s">
        <v>12058</v>
      </c>
      <c r="E3207" t="s">
        <v>10978</v>
      </c>
      <c r="F3207" t="s">
        <v>12059</v>
      </c>
      <c r="G3207">
        <v>0.70099999999999996</v>
      </c>
      <c r="H3207">
        <v>0.4</v>
      </c>
      <c r="I3207">
        <v>0</v>
      </c>
      <c r="J3207">
        <v>0.70099999999999996</v>
      </c>
      <c r="K3207" t="s">
        <v>7</v>
      </c>
      <c r="L3207">
        <v>0.73279700000000003</v>
      </c>
      <c r="M3207">
        <v>0.72244299999999995</v>
      </c>
    </row>
    <row r="3208" spans="1:13" ht="15" x14ac:dyDescent="0.3">
      <c r="A3208" s="1"/>
      <c r="B3208" t="s">
        <v>15</v>
      </c>
      <c r="C3208" t="s">
        <v>4487</v>
      </c>
      <c r="D3208" t="s">
        <v>11190</v>
      </c>
      <c r="E3208" t="s">
        <v>9066</v>
      </c>
      <c r="F3208" t="s">
        <v>9066</v>
      </c>
      <c r="G3208">
        <v>0.7</v>
      </c>
      <c r="H3208">
        <v>1</v>
      </c>
      <c r="I3208">
        <v>0.182</v>
      </c>
      <c r="J3208">
        <v>0.7</v>
      </c>
      <c r="K3208" t="s">
        <v>7</v>
      </c>
      <c r="L3208">
        <v>0.72046299999999996</v>
      </c>
      <c r="M3208">
        <v>0.71235899999999996</v>
      </c>
    </row>
    <row r="3209" spans="1:13" ht="15" x14ac:dyDescent="0.3">
      <c r="A3209" s="1"/>
      <c r="B3209" t="s">
        <v>15</v>
      </c>
      <c r="C3209" t="s">
        <v>1808</v>
      </c>
      <c r="D3209" t="s">
        <v>1812</v>
      </c>
      <c r="E3209" t="s">
        <v>1810</v>
      </c>
      <c r="F3209" t="s">
        <v>1813</v>
      </c>
      <c r="G3209">
        <v>0.7</v>
      </c>
      <c r="H3209">
        <v>0.66700000000000004</v>
      </c>
      <c r="I3209">
        <v>0</v>
      </c>
      <c r="J3209">
        <v>0.7</v>
      </c>
      <c r="K3209" t="s">
        <v>7</v>
      </c>
      <c r="L3209">
        <v>0.86246400000000001</v>
      </c>
      <c r="M3209">
        <v>0.83995200000000003</v>
      </c>
    </row>
    <row r="3210" spans="1:13" ht="15" x14ac:dyDescent="0.3">
      <c r="A3210" s="1"/>
      <c r="B3210" t="s">
        <v>15</v>
      </c>
      <c r="C3210" t="s">
        <v>1180</v>
      </c>
      <c r="D3210" t="s">
        <v>1181</v>
      </c>
      <c r="E3210" t="s">
        <v>1180</v>
      </c>
      <c r="F3210" t="s">
        <v>1180</v>
      </c>
      <c r="G3210">
        <v>0.69899999999999995</v>
      </c>
      <c r="H3210">
        <v>1</v>
      </c>
      <c r="I3210">
        <v>0</v>
      </c>
      <c r="J3210">
        <v>0.69899999999999995</v>
      </c>
      <c r="K3210" t="s">
        <v>7</v>
      </c>
      <c r="L3210">
        <v>0.65775899999999998</v>
      </c>
      <c r="M3210">
        <v>0.66728900000000002</v>
      </c>
    </row>
    <row r="3211" spans="1:13" ht="15" x14ac:dyDescent="0.3">
      <c r="A3211" s="1"/>
      <c r="B3211" t="s">
        <v>15</v>
      </c>
      <c r="C3211" t="s">
        <v>1180</v>
      </c>
      <c r="D3211" t="s">
        <v>1181</v>
      </c>
      <c r="E3211" t="s">
        <v>1180</v>
      </c>
      <c r="F3211" t="s">
        <v>1180</v>
      </c>
      <c r="G3211">
        <v>0.69899999999999995</v>
      </c>
      <c r="H3211">
        <v>1</v>
      </c>
      <c r="I3211">
        <v>0</v>
      </c>
      <c r="J3211">
        <v>0.69899999999999995</v>
      </c>
      <c r="K3211" t="s">
        <v>7</v>
      </c>
      <c r="L3211">
        <v>0.65775899999999998</v>
      </c>
      <c r="M3211">
        <v>0.66728900000000002</v>
      </c>
    </row>
    <row r="3212" spans="1:13" ht="15" x14ac:dyDescent="0.3">
      <c r="A3212" s="1"/>
      <c r="B3212" t="s">
        <v>15</v>
      </c>
      <c r="C3212" t="s">
        <v>3277</v>
      </c>
      <c r="D3212" t="s">
        <v>6876</v>
      </c>
      <c r="E3212" t="s">
        <v>6876</v>
      </c>
      <c r="F3212" t="s">
        <v>3277</v>
      </c>
      <c r="G3212">
        <v>0.69799999999999995</v>
      </c>
      <c r="H3212">
        <v>0</v>
      </c>
      <c r="I3212">
        <v>0</v>
      </c>
      <c r="J3212">
        <v>0.69799999999999995</v>
      </c>
      <c r="K3212" t="s">
        <v>7</v>
      </c>
      <c r="L3212">
        <v>0.678562</v>
      </c>
      <c r="M3212">
        <v>0.68084900000000004</v>
      </c>
    </row>
    <row r="3213" spans="1:13" ht="15" x14ac:dyDescent="0.3">
      <c r="A3213" s="1"/>
      <c r="B3213" t="s">
        <v>15</v>
      </c>
      <c r="C3213" t="s">
        <v>4623</v>
      </c>
      <c r="D3213" t="s">
        <v>11192</v>
      </c>
      <c r="E3213" t="s">
        <v>11193</v>
      </c>
      <c r="F3213" t="s">
        <v>9330</v>
      </c>
      <c r="G3213">
        <v>0.69499999999999995</v>
      </c>
      <c r="H3213">
        <v>0.3</v>
      </c>
      <c r="I3213">
        <v>0.105</v>
      </c>
      <c r="J3213">
        <v>0.69499999999999995</v>
      </c>
      <c r="K3213" t="s">
        <v>7</v>
      </c>
      <c r="L3213">
        <v>0.71579000000000004</v>
      </c>
      <c r="M3213">
        <v>0.70587</v>
      </c>
    </row>
    <row r="3214" spans="1:13" ht="15" x14ac:dyDescent="0.3">
      <c r="A3214" s="1"/>
      <c r="B3214" t="s">
        <v>15</v>
      </c>
      <c r="C3214" t="s">
        <v>1297</v>
      </c>
      <c r="D3214" t="s">
        <v>1298</v>
      </c>
      <c r="E3214" t="s">
        <v>1299</v>
      </c>
      <c r="F3214" t="s">
        <v>1300</v>
      </c>
      <c r="G3214">
        <v>0.69499999999999995</v>
      </c>
      <c r="H3214">
        <v>0</v>
      </c>
      <c r="I3214">
        <v>0</v>
      </c>
      <c r="J3214">
        <v>0.69499999999999995</v>
      </c>
      <c r="K3214" t="s">
        <v>7</v>
      </c>
      <c r="L3214">
        <v>0.70182599999999995</v>
      </c>
      <c r="M3214">
        <v>0.70638400000000001</v>
      </c>
    </row>
    <row r="3215" spans="1:13" ht="15" x14ac:dyDescent="0.3">
      <c r="A3215" s="1"/>
      <c r="B3215" t="s">
        <v>15</v>
      </c>
      <c r="C3215" t="s">
        <v>3234</v>
      </c>
      <c r="D3215" t="s">
        <v>11194</v>
      </c>
      <c r="E3215" t="s">
        <v>6783</v>
      </c>
      <c r="F3215" t="s">
        <v>6784</v>
      </c>
      <c r="G3215">
        <v>0.69499999999999995</v>
      </c>
      <c r="H3215">
        <v>0.85699999999999998</v>
      </c>
      <c r="I3215">
        <v>0</v>
      </c>
      <c r="J3215">
        <v>0.69499999999999995</v>
      </c>
      <c r="K3215" t="s">
        <v>7</v>
      </c>
      <c r="L3215">
        <v>0.86311899999999997</v>
      </c>
      <c r="M3215">
        <v>0.85415799999999997</v>
      </c>
    </row>
    <row r="3216" spans="1:13" ht="15" x14ac:dyDescent="0.3">
      <c r="A3216" s="1" t="s">
        <v>12060</v>
      </c>
      <c r="B3216" t="s">
        <v>15</v>
      </c>
      <c r="C3216" t="s">
        <v>3297</v>
      </c>
      <c r="D3216" t="s">
        <v>11195</v>
      </c>
      <c r="E3216" t="s">
        <v>11195</v>
      </c>
      <c r="F3216" t="s">
        <v>3297</v>
      </c>
      <c r="G3216">
        <v>0.69499999999999995</v>
      </c>
      <c r="H3216">
        <v>0</v>
      </c>
      <c r="I3216">
        <v>0</v>
      </c>
      <c r="J3216">
        <v>0.69499999999999995</v>
      </c>
      <c r="K3216" t="s">
        <v>7</v>
      </c>
      <c r="L3216">
        <v>0.69994100000000004</v>
      </c>
      <c r="M3216">
        <v>0.70533599999999996</v>
      </c>
    </row>
    <row r="3217" spans="1:13" ht="15" x14ac:dyDescent="0.3">
      <c r="A3217" s="1" t="s">
        <v>8984</v>
      </c>
      <c r="B3217" t="s">
        <v>15</v>
      </c>
      <c r="C3217" t="s">
        <v>4437</v>
      </c>
      <c r="D3217" t="s">
        <v>11196</v>
      </c>
      <c r="E3217" t="s">
        <v>11197</v>
      </c>
      <c r="F3217" t="s">
        <v>4433</v>
      </c>
      <c r="G3217">
        <v>0.69499999999999995</v>
      </c>
      <c r="H3217">
        <v>0</v>
      </c>
      <c r="I3217">
        <v>0</v>
      </c>
      <c r="J3217">
        <v>0.69499999999999995</v>
      </c>
      <c r="K3217" t="s">
        <v>7</v>
      </c>
      <c r="L3217">
        <v>0.76079399999999997</v>
      </c>
      <c r="M3217">
        <v>0.76181399999999999</v>
      </c>
    </row>
    <row r="3218" spans="1:13" ht="15" x14ac:dyDescent="0.3">
      <c r="A3218" s="1"/>
      <c r="B3218" t="s">
        <v>15</v>
      </c>
      <c r="C3218" t="s">
        <v>4091</v>
      </c>
      <c r="D3218" t="s">
        <v>11201</v>
      </c>
      <c r="E3218" t="s">
        <v>11202</v>
      </c>
      <c r="F3218" t="s">
        <v>11203</v>
      </c>
      <c r="G3218">
        <v>0.69099999999999995</v>
      </c>
      <c r="H3218">
        <v>0.44400000000000001</v>
      </c>
      <c r="I3218">
        <v>0.5</v>
      </c>
      <c r="J3218">
        <v>0.69099999999999995</v>
      </c>
      <c r="K3218" t="s">
        <v>7</v>
      </c>
      <c r="L3218">
        <v>0.86394700000000002</v>
      </c>
      <c r="M3218">
        <v>0.85854600000000003</v>
      </c>
    </row>
    <row r="3219" spans="1:13" ht="15" x14ac:dyDescent="0.3">
      <c r="A3219" s="1"/>
      <c r="B3219" t="s">
        <v>15</v>
      </c>
      <c r="C3219" t="s">
        <v>165</v>
      </c>
      <c r="D3219" t="s">
        <v>166</v>
      </c>
      <c r="E3219" t="s">
        <v>165</v>
      </c>
      <c r="F3219" t="s">
        <v>165</v>
      </c>
      <c r="G3219">
        <v>0.68899999999999995</v>
      </c>
      <c r="H3219">
        <v>1</v>
      </c>
      <c r="I3219">
        <v>0.33300000000000002</v>
      </c>
      <c r="J3219">
        <v>0.68899999999999995</v>
      </c>
      <c r="K3219" t="s">
        <v>7</v>
      </c>
      <c r="L3219">
        <v>0.70651399999999998</v>
      </c>
      <c r="M3219">
        <v>0.72150700000000001</v>
      </c>
    </row>
    <row r="3220" spans="1:13" ht="15" x14ac:dyDescent="0.3">
      <c r="A3220" s="1"/>
      <c r="B3220" t="s">
        <v>15</v>
      </c>
      <c r="C3220" t="s">
        <v>1444</v>
      </c>
      <c r="D3220" t="s">
        <v>1445</v>
      </c>
      <c r="E3220" t="s">
        <v>1444</v>
      </c>
      <c r="F3220" t="s">
        <v>1446</v>
      </c>
      <c r="G3220">
        <v>0.68799999999999994</v>
      </c>
      <c r="H3220">
        <v>0.8</v>
      </c>
      <c r="I3220">
        <v>0</v>
      </c>
      <c r="J3220">
        <v>0.68799999999999994</v>
      </c>
      <c r="K3220" t="s">
        <v>7</v>
      </c>
      <c r="L3220">
        <v>0.69212499999999999</v>
      </c>
      <c r="M3220">
        <v>0.69651399999999997</v>
      </c>
    </row>
    <row r="3221" spans="1:13" ht="15" x14ac:dyDescent="0.3">
      <c r="A3221" s="1"/>
      <c r="B3221" t="s">
        <v>15</v>
      </c>
      <c r="C3221" t="s">
        <v>1934</v>
      </c>
      <c r="D3221" t="s">
        <v>1935</v>
      </c>
      <c r="E3221" t="s">
        <v>1934</v>
      </c>
      <c r="F3221" t="s">
        <v>1936</v>
      </c>
      <c r="G3221">
        <v>0.68799999999999994</v>
      </c>
      <c r="H3221">
        <v>0.85699999999999998</v>
      </c>
      <c r="I3221">
        <v>0</v>
      </c>
      <c r="J3221">
        <v>0.68799999999999994</v>
      </c>
      <c r="K3221" t="s">
        <v>7</v>
      </c>
      <c r="L3221">
        <v>0.67174</v>
      </c>
      <c r="M3221">
        <v>0.67246399999999995</v>
      </c>
    </row>
    <row r="3222" spans="1:13" ht="15" x14ac:dyDescent="0.3">
      <c r="A3222" s="1"/>
      <c r="B3222" t="s">
        <v>15</v>
      </c>
      <c r="C3222" t="s">
        <v>511</v>
      </c>
      <c r="D3222" t="s">
        <v>514</v>
      </c>
      <c r="E3222" t="s">
        <v>513</v>
      </c>
      <c r="F3222" t="s">
        <v>515</v>
      </c>
      <c r="G3222">
        <v>0.68700000000000006</v>
      </c>
      <c r="H3222">
        <v>0.5</v>
      </c>
      <c r="I3222">
        <v>0.4</v>
      </c>
      <c r="J3222">
        <v>0.68700000000000006</v>
      </c>
      <c r="K3222" t="s">
        <v>7</v>
      </c>
      <c r="L3222">
        <v>0.81939300000000004</v>
      </c>
      <c r="M3222">
        <v>0.82835300000000001</v>
      </c>
    </row>
    <row r="3223" spans="1:13" ht="15" x14ac:dyDescent="0.3">
      <c r="A3223" s="1"/>
      <c r="B3223" t="s">
        <v>15</v>
      </c>
      <c r="C3223" t="s">
        <v>2021</v>
      </c>
      <c r="D3223" t="s">
        <v>2022</v>
      </c>
      <c r="E3223" t="s">
        <v>2023</v>
      </c>
      <c r="F3223" t="s">
        <v>2024</v>
      </c>
      <c r="G3223">
        <v>0.68700000000000006</v>
      </c>
      <c r="H3223">
        <v>0.66700000000000004</v>
      </c>
      <c r="I3223">
        <v>0</v>
      </c>
      <c r="J3223">
        <v>0.68700000000000006</v>
      </c>
      <c r="K3223" t="s">
        <v>7</v>
      </c>
      <c r="L3223">
        <v>0.60367599999999999</v>
      </c>
      <c r="M3223">
        <v>0.61826300000000001</v>
      </c>
    </row>
    <row r="3224" spans="1:13" ht="15" x14ac:dyDescent="0.3">
      <c r="A3224" s="1"/>
      <c r="B3224" t="s">
        <v>15</v>
      </c>
      <c r="C3224" t="s">
        <v>4226</v>
      </c>
      <c r="D3224" t="s">
        <v>11206</v>
      </c>
      <c r="E3224" t="s">
        <v>11207</v>
      </c>
      <c r="F3224" t="s">
        <v>11207</v>
      </c>
      <c r="G3224">
        <v>0.68600000000000005</v>
      </c>
      <c r="H3224">
        <v>1</v>
      </c>
      <c r="I3224">
        <v>0.66700000000000004</v>
      </c>
      <c r="J3224">
        <v>0.68600000000000005</v>
      </c>
      <c r="K3224" t="s">
        <v>7</v>
      </c>
      <c r="L3224">
        <v>0.961592</v>
      </c>
      <c r="M3224">
        <v>0.95592699999999997</v>
      </c>
    </row>
    <row r="3225" spans="1:13" ht="15" x14ac:dyDescent="0.3">
      <c r="A3225" s="1"/>
      <c r="B3225" t="s">
        <v>15</v>
      </c>
      <c r="C3225" t="s">
        <v>601</v>
      </c>
      <c r="D3225" t="s">
        <v>611</v>
      </c>
      <c r="E3225" t="s">
        <v>603</v>
      </c>
      <c r="F3225" t="s">
        <v>612</v>
      </c>
      <c r="G3225">
        <v>0.68400000000000005</v>
      </c>
      <c r="H3225">
        <v>0.4</v>
      </c>
      <c r="I3225">
        <v>0.5</v>
      </c>
      <c r="J3225">
        <v>0.68400000000000005</v>
      </c>
      <c r="K3225" t="s">
        <v>7</v>
      </c>
      <c r="L3225">
        <v>0.81567000000000001</v>
      </c>
      <c r="M3225">
        <v>0.81271899999999997</v>
      </c>
    </row>
    <row r="3226" spans="1:13" ht="15" x14ac:dyDescent="0.3">
      <c r="A3226" s="1"/>
      <c r="B3226" t="s">
        <v>15</v>
      </c>
      <c r="C3226" t="s">
        <v>82</v>
      </c>
      <c r="D3226" t="s">
        <v>81</v>
      </c>
      <c r="E3226" t="s">
        <v>82</v>
      </c>
      <c r="F3226" t="s">
        <v>82</v>
      </c>
      <c r="G3226">
        <v>0.68400000000000005</v>
      </c>
      <c r="H3226">
        <v>1</v>
      </c>
      <c r="I3226">
        <v>0</v>
      </c>
      <c r="J3226">
        <v>0.68400000000000005</v>
      </c>
      <c r="K3226" t="s">
        <v>7</v>
      </c>
      <c r="L3226">
        <v>0.75342299999999995</v>
      </c>
      <c r="M3226">
        <v>0.75031700000000001</v>
      </c>
    </row>
    <row r="3227" spans="1:13" ht="15" x14ac:dyDescent="0.3">
      <c r="A3227" s="1"/>
      <c r="B3227" t="s">
        <v>15</v>
      </c>
      <c r="C3227" t="s">
        <v>1815</v>
      </c>
      <c r="D3227" t="s">
        <v>1816</v>
      </c>
      <c r="E3227" t="s">
        <v>1817</v>
      </c>
      <c r="F3227" t="s">
        <v>1818</v>
      </c>
      <c r="G3227">
        <v>0.68400000000000005</v>
      </c>
      <c r="H3227">
        <v>0.66700000000000004</v>
      </c>
      <c r="I3227">
        <v>0</v>
      </c>
      <c r="J3227">
        <v>0.68400000000000005</v>
      </c>
      <c r="K3227" t="s">
        <v>7</v>
      </c>
      <c r="L3227">
        <v>0.87945499999999999</v>
      </c>
      <c r="M3227">
        <v>0.88207899999999995</v>
      </c>
    </row>
    <row r="3228" spans="1:13" ht="15" x14ac:dyDescent="0.3">
      <c r="A3228" s="1"/>
      <c r="B3228" t="s">
        <v>15</v>
      </c>
      <c r="C3228" t="s">
        <v>3274</v>
      </c>
      <c r="D3228" t="s">
        <v>11212</v>
      </c>
      <c r="E3228" t="s">
        <v>11213</v>
      </c>
      <c r="F3228" t="s">
        <v>11214</v>
      </c>
      <c r="G3228">
        <v>0.68300000000000005</v>
      </c>
      <c r="H3228">
        <v>0.8</v>
      </c>
      <c r="I3228">
        <v>0.4</v>
      </c>
      <c r="J3228">
        <v>0.68300000000000005</v>
      </c>
      <c r="K3228" t="s">
        <v>7</v>
      </c>
      <c r="L3228">
        <v>0.81753799999999999</v>
      </c>
      <c r="M3228">
        <v>0.79556300000000002</v>
      </c>
    </row>
    <row r="3229" spans="1:13" ht="15" x14ac:dyDescent="0.3">
      <c r="A3229" s="1"/>
      <c r="B3229" t="s">
        <v>15</v>
      </c>
      <c r="C3229" t="s">
        <v>1484</v>
      </c>
      <c r="D3229" t="s">
        <v>1485</v>
      </c>
      <c r="E3229" t="s">
        <v>1486</v>
      </c>
      <c r="F3229" t="s">
        <v>1487</v>
      </c>
      <c r="G3229">
        <v>0.68300000000000005</v>
      </c>
      <c r="H3229">
        <v>0.4</v>
      </c>
      <c r="I3229">
        <v>0</v>
      </c>
      <c r="J3229">
        <v>0.68300000000000005</v>
      </c>
      <c r="K3229" t="s">
        <v>7</v>
      </c>
      <c r="L3229">
        <v>0.72467199999999998</v>
      </c>
      <c r="M3229">
        <v>0.72519800000000001</v>
      </c>
    </row>
    <row r="3230" spans="1:13" ht="15" x14ac:dyDescent="0.3">
      <c r="A3230" s="1"/>
      <c r="B3230" t="s">
        <v>15</v>
      </c>
      <c r="C3230" t="s">
        <v>4390</v>
      </c>
      <c r="D3230" t="s">
        <v>12061</v>
      </c>
      <c r="E3230" t="s">
        <v>11191</v>
      </c>
      <c r="F3230" t="s">
        <v>12062</v>
      </c>
      <c r="G3230">
        <v>0.68300000000000005</v>
      </c>
      <c r="H3230">
        <v>0</v>
      </c>
      <c r="I3230">
        <v>0</v>
      </c>
      <c r="J3230">
        <v>0.68300000000000005</v>
      </c>
      <c r="K3230" t="s">
        <v>7</v>
      </c>
      <c r="L3230">
        <v>0.664219</v>
      </c>
      <c r="M3230">
        <v>0.66579100000000002</v>
      </c>
    </row>
    <row r="3231" spans="1:13" ht="15" x14ac:dyDescent="0.3">
      <c r="A3231" s="1"/>
      <c r="B3231" t="s">
        <v>15</v>
      </c>
      <c r="C3231" t="s">
        <v>1326</v>
      </c>
      <c r="D3231" t="s">
        <v>1324</v>
      </c>
      <c r="E3231" t="s">
        <v>1326</v>
      </c>
      <c r="F3231" t="s">
        <v>1326</v>
      </c>
      <c r="G3231">
        <v>0.67800000000000005</v>
      </c>
      <c r="H3231">
        <v>1</v>
      </c>
      <c r="I3231">
        <v>0</v>
      </c>
      <c r="J3231">
        <v>0.67800000000000005</v>
      </c>
      <c r="K3231" t="s">
        <v>7</v>
      </c>
      <c r="L3231">
        <v>0.74424599999999996</v>
      </c>
      <c r="M3231">
        <v>0.74608200000000002</v>
      </c>
    </row>
    <row r="3232" spans="1:13" ht="15" x14ac:dyDescent="0.3">
      <c r="A3232" s="1"/>
      <c r="B3232" t="s">
        <v>15</v>
      </c>
      <c r="C3232" t="s">
        <v>4496</v>
      </c>
      <c r="D3232" t="s">
        <v>9088</v>
      </c>
      <c r="E3232" t="s">
        <v>9087</v>
      </c>
      <c r="F3232" t="s">
        <v>9089</v>
      </c>
      <c r="G3232">
        <v>0.67500000000000004</v>
      </c>
      <c r="H3232">
        <v>0.5</v>
      </c>
      <c r="I3232">
        <v>0.5</v>
      </c>
      <c r="J3232">
        <v>0.67500000000000004</v>
      </c>
      <c r="K3232" t="s">
        <v>7</v>
      </c>
      <c r="L3232">
        <v>0.84316999999999998</v>
      </c>
      <c r="M3232">
        <v>0.83764400000000006</v>
      </c>
    </row>
    <row r="3233" spans="1:13" ht="15" x14ac:dyDescent="0.3">
      <c r="A3233" s="1"/>
      <c r="B3233" t="s">
        <v>15</v>
      </c>
      <c r="C3233" t="s">
        <v>378</v>
      </c>
      <c r="D3233" t="s">
        <v>380</v>
      </c>
      <c r="E3233" t="s">
        <v>379</v>
      </c>
      <c r="F3233" t="s">
        <v>381</v>
      </c>
      <c r="G3233">
        <v>0.67500000000000004</v>
      </c>
      <c r="H3233">
        <v>0.4</v>
      </c>
      <c r="I3233">
        <v>0.33300000000000002</v>
      </c>
      <c r="J3233">
        <v>0.67500000000000004</v>
      </c>
      <c r="K3233" t="s">
        <v>7</v>
      </c>
      <c r="L3233">
        <v>0.80069699999999999</v>
      </c>
      <c r="M3233">
        <v>0.80044499999999996</v>
      </c>
    </row>
    <row r="3234" spans="1:13" ht="15" x14ac:dyDescent="0.3">
      <c r="A3234" s="1"/>
      <c r="B3234" t="s">
        <v>15</v>
      </c>
      <c r="C3234" t="s">
        <v>2313</v>
      </c>
      <c r="D3234" t="s">
        <v>2314</v>
      </c>
      <c r="E3234" t="s">
        <v>2315</v>
      </c>
      <c r="F3234" t="s">
        <v>2315</v>
      </c>
      <c r="G3234">
        <v>0.67500000000000004</v>
      </c>
      <c r="H3234">
        <v>1</v>
      </c>
      <c r="I3234">
        <v>0.2</v>
      </c>
      <c r="J3234">
        <v>0.67500000000000004</v>
      </c>
      <c r="K3234" t="s">
        <v>7</v>
      </c>
      <c r="L3234">
        <v>0.85240199999999999</v>
      </c>
      <c r="M3234">
        <v>0.85020600000000002</v>
      </c>
    </row>
    <row r="3235" spans="1:13" ht="15" x14ac:dyDescent="0.3">
      <c r="A3235" s="1"/>
      <c r="B3235" t="s">
        <v>15</v>
      </c>
      <c r="C3235" t="s">
        <v>782</v>
      </c>
      <c r="D3235" t="s">
        <v>783</v>
      </c>
      <c r="E3235" t="s">
        <v>782</v>
      </c>
      <c r="F3235" t="s">
        <v>782</v>
      </c>
      <c r="G3235">
        <v>0.67300000000000004</v>
      </c>
      <c r="H3235">
        <v>1</v>
      </c>
      <c r="I3235">
        <v>0</v>
      </c>
      <c r="J3235">
        <v>0.67300000000000004</v>
      </c>
      <c r="K3235" t="s">
        <v>7</v>
      </c>
      <c r="L3235">
        <v>0.78314600000000001</v>
      </c>
      <c r="M3235">
        <v>0.78393699999999999</v>
      </c>
    </row>
    <row r="3236" spans="1:13" ht="15" x14ac:dyDescent="0.3">
      <c r="A3236" s="1"/>
      <c r="B3236" t="s">
        <v>15</v>
      </c>
      <c r="C3236" t="s">
        <v>125</v>
      </c>
      <c r="D3236" t="s">
        <v>118</v>
      </c>
      <c r="E3236" t="s">
        <v>119</v>
      </c>
      <c r="F3236" t="s">
        <v>119</v>
      </c>
      <c r="G3236">
        <v>0.66700000000000004</v>
      </c>
      <c r="H3236">
        <v>1</v>
      </c>
      <c r="I3236">
        <v>0.28599999999999998</v>
      </c>
      <c r="J3236">
        <v>0.66700000000000004</v>
      </c>
      <c r="K3236" t="s">
        <v>7</v>
      </c>
      <c r="L3236">
        <v>0.70637399999999995</v>
      </c>
      <c r="M3236">
        <v>0.70627700000000004</v>
      </c>
    </row>
    <row r="3237" spans="1:13" ht="15" x14ac:dyDescent="0.3">
      <c r="A3237" s="1"/>
      <c r="B3237" t="s">
        <v>15</v>
      </c>
      <c r="C3237" t="s">
        <v>4001</v>
      </c>
      <c r="D3237" t="s">
        <v>3999</v>
      </c>
      <c r="E3237" t="s">
        <v>6023</v>
      </c>
      <c r="F3237" t="s">
        <v>8228</v>
      </c>
      <c r="G3237">
        <v>0.66600000000000004</v>
      </c>
      <c r="H3237">
        <v>0</v>
      </c>
      <c r="I3237">
        <v>0</v>
      </c>
      <c r="J3237">
        <v>0.66600000000000004</v>
      </c>
      <c r="K3237" t="s">
        <v>7</v>
      </c>
      <c r="L3237">
        <v>0.68796400000000002</v>
      </c>
      <c r="M3237">
        <v>0.69375200000000004</v>
      </c>
    </row>
    <row r="3238" spans="1:13" ht="15" x14ac:dyDescent="0.3">
      <c r="A3238" s="1"/>
      <c r="B3238" t="s">
        <v>15</v>
      </c>
      <c r="C3238" t="s">
        <v>11222</v>
      </c>
      <c r="D3238" t="s">
        <v>250</v>
      </c>
      <c r="E3238" t="s">
        <v>11222</v>
      </c>
      <c r="F3238" t="s">
        <v>11222</v>
      </c>
      <c r="G3238">
        <v>0.66500000000000004</v>
      </c>
      <c r="H3238">
        <v>1</v>
      </c>
      <c r="I3238">
        <v>0</v>
      </c>
      <c r="J3238">
        <v>0.66500000000000004</v>
      </c>
      <c r="K3238" t="s">
        <v>7</v>
      </c>
      <c r="L3238">
        <v>0.68568700000000005</v>
      </c>
      <c r="M3238">
        <v>0.69218800000000003</v>
      </c>
    </row>
    <row r="3239" spans="1:13" ht="15" x14ac:dyDescent="0.3">
      <c r="A3239" s="1"/>
      <c r="B3239" t="s">
        <v>15</v>
      </c>
      <c r="C3239" t="s">
        <v>3794</v>
      </c>
      <c r="D3239" t="s">
        <v>11223</v>
      </c>
      <c r="E3239" t="s">
        <v>11224</v>
      </c>
      <c r="F3239" t="s">
        <v>11225</v>
      </c>
      <c r="G3239">
        <v>0.66400000000000003</v>
      </c>
      <c r="H3239">
        <v>0.4</v>
      </c>
      <c r="I3239">
        <v>0.36399999999999999</v>
      </c>
      <c r="J3239">
        <v>0.66400000000000003</v>
      </c>
      <c r="K3239" t="s">
        <v>7</v>
      </c>
      <c r="L3239">
        <v>0.71513400000000005</v>
      </c>
      <c r="M3239">
        <v>0.72350300000000001</v>
      </c>
    </row>
    <row r="3240" spans="1:13" ht="15" x14ac:dyDescent="0.3">
      <c r="A3240" s="1"/>
      <c r="B3240" t="s">
        <v>15</v>
      </c>
      <c r="C3240" t="s">
        <v>1448</v>
      </c>
      <c r="D3240" t="s">
        <v>1449</v>
      </c>
      <c r="E3240" t="s">
        <v>1450</v>
      </c>
      <c r="F3240" t="s">
        <v>1451</v>
      </c>
      <c r="G3240">
        <v>0.66400000000000003</v>
      </c>
      <c r="H3240">
        <v>0</v>
      </c>
      <c r="I3240">
        <v>0</v>
      </c>
      <c r="J3240">
        <v>0.66400000000000003</v>
      </c>
      <c r="K3240" t="s">
        <v>7</v>
      </c>
      <c r="L3240">
        <v>0.74253199999999997</v>
      </c>
      <c r="M3240">
        <v>0.73930799999999997</v>
      </c>
    </row>
    <row r="3241" spans="1:13" ht="15" x14ac:dyDescent="0.3">
      <c r="A3241" s="1"/>
      <c r="B3241" t="s">
        <v>15</v>
      </c>
      <c r="C3241" t="s">
        <v>3237</v>
      </c>
      <c r="D3241" t="s">
        <v>11226</v>
      </c>
      <c r="E3241" t="s">
        <v>11227</v>
      </c>
      <c r="F3241" t="s">
        <v>11228</v>
      </c>
      <c r="G3241">
        <v>0.66300000000000003</v>
      </c>
      <c r="H3241">
        <v>0.66700000000000004</v>
      </c>
      <c r="I3241">
        <v>0</v>
      </c>
      <c r="J3241">
        <v>0.66300000000000003</v>
      </c>
      <c r="K3241" t="s">
        <v>7</v>
      </c>
      <c r="L3241">
        <v>0.65465099999999998</v>
      </c>
      <c r="M3241">
        <v>0.65857699999999997</v>
      </c>
    </row>
    <row r="3242" spans="1:13" ht="15" x14ac:dyDescent="0.3">
      <c r="A3242" s="1"/>
      <c r="B3242" t="s">
        <v>15</v>
      </c>
      <c r="C3242" t="s">
        <v>4717</v>
      </c>
      <c r="D3242" t="s">
        <v>11229</v>
      </c>
      <c r="E3242" t="s">
        <v>11230</v>
      </c>
      <c r="F3242" t="s">
        <v>11231</v>
      </c>
      <c r="G3242">
        <v>0.66300000000000003</v>
      </c>
      <c r="H3242">
        <v>0</v>
      </c>
      <c r="I3242">
        <v>0</v>
      </c>
      <c r="J3242">
        <v>0.66300000000000003</v>
      </c>
      <c r="K3242" t="s">
        <v>7</v>
      </c>
      <c r="L3242">
        <v>0.698299</v>
      </c>
      <c r="M3242">
        <v>0.70172900000000005</v>
      </c>
    </row>
    <row r="3243" spans="1:13" ht="15" x14ac:dyDescent="0.3">
      <c r="A3243" s="1"/>
      <c r="B3243" t="s">
        <v>15</v>
      </c>
      <c r="C3243" t="s">
        <v>4420</v>
      </c>
      <c r="D3243" t="s">
        <v>11232</v>
      </c>
      <c r="E3243" t="s">
        <v>11233</v>
      </c>
      <c r="F3243" t="s">
        <v>8961</v>
      </c>
      <c r="G3243">
        <v>0.66200000000000003</v>
      </c>
      <c r="H3243">
        <v>0.75</v>
      </c>
      <c r="I3243">
        <v>0.25</v>
      </c>
      <c r="J3243">
        <v>0.66200000000000003</v>
      </c>
      <c r="K3243" t="s">
        <v>7</v>
      </c>
      <c r="L3243">
        <v>0.68037700000000001</v>
      </c>
      <c r="M3243">
        <v>0.68271300000000001</v>
      </c>
    </row>
    <row r="3244" spans="1:13" ht="15" x14ac:dyDescent="0.3">
      <c r="A3244" s="1"/>
      <c r="B3244" t="s">
        <v>15</v>
      </c>
      <c r="C3244" t="s">
        <v>1202</v>
      </c>
      <c r="D3244" t="s">
        <v>1212</v>
      </c>
      <c r="E3244" t="s">
        <v>1204</v>
      </c>
      <c r="F3244" t="s">
        <v>1213</v>
      </c>
      <c r="G3244">
        <v>0.66200000000000003</v>
      </c>
      <c r="H3244">
        <v>0.57099999999999995</v>
      </c>
      <c r="I3244">
        <v>0</v>
      </c>
      <c r="J3244">
        <v>0.66200000000000003</v>
      </c>
      <c r="K3244" t="s">
        <v>7</v>
      </c>
      <c r="L3244">
        <v>0.73155999999999999</v>
      </c>
      <c r="M3244">
        <v>0.73527799999999999</v>
      </c>
    </row>
    <row r="3245" spans="1:13" ht="15" x14ac:dyDescent="0.3">
      <c r="A3245" s="1"/>
      <c r="B3245" t="s">
        <v>15</v>
      </c>
      <c r="C3245" t="s">
        <v>3847</v>
      </c>
      <c r="D3245" t="s">
        <v>7932</v>
      </c>
      <c r="E3245" t="s">
        <v>7931</v>
      </c>
      <c r="F3245" t="s">
        <v>7933</v>
      </c>
      <c r="G3245">
        <v>0.66100000000000003</v>
      </c>
      <c r="H3245">
        <v>0.85699999999999998</v>
      </c>
      <c r="I3245">
        <v>0.28599999999999998</v>
      </c>
      <c r="J3245">
        <v>0.66100000000000003</v>
      </c>
      <c r="K3245" t="s">
        <v>7</v>
      </c>
      <c r="L3245">
        <v>0.85718799999999995</v>
      </c>
      <c r="M3245">
        <v>0.86214599999999997</v>
      </c>
    </row>
    <row r="3246" spans="1:13" ht="15" x14ac:dyDescent="0.3">
      <c r="A3246" s="1"/>
      <c r="B3246" t="s">
        <v>15</v>
      </c>
      <c r="C3246" t="s">
        <v>3506</v>
      </c>
      <c r="D3246" t="s">
        <v>11234</v>
      </c>
      <c r="E3246" t="s">
        <v>11235</v>
      </c>
      <c r="F3246" t="s">
        <v>11236</v>
      </c>
      <c r="G3246">
        <v>0.66</v>
      </c>
      <c r="H3246">
        <v>0</v>
      </c>
      <c r="I3246">
        <v>0.4</v>
      </c>
      <c r="J3246">
        <v>0.66</v>
      </c>
      <c r="K3246" t="s">
        <v>7</v>
      </c>
      <c r="L3246">
        <v>0.83191899999999996</v>
      </c>
      <c r="M3246">
        <v>0.83191000000000004</v>
      </c>
    </row>
    <row r="3247" spans="1:13" ht="15" x14ac:dyDescent="0.3">
      <c r="A3247" s="1"/>
      <c r="B3247" t="s">
        <v>15</v>
      </c>
      <c r="C3247" t="s">
        <v>747</v>
      </c>
      <c r="D3247" t="s">
        <v>751</v>
      </c>
      <c r="E3247" t="s">
        <v>749</v>
      </c>
      <c r="F3247" t="s">
        <v>752</v>
      </c>
      <c r="G3247">
        <v>0.65800000000000003</v>
      </c>
      <c r="H3247">
        <v>0</v>
      </c>
      <c r="I3247">
        <v>0</v>
      </c>
      <c r="J3247">
        <v>0.65800000000000003</v>
      </c>
      <c r="K3247" t="s">
        <v>7</v>
      </c>
      <c r="L3247">
        <v>0.70107200000000003</v>
      </c>
      <c r="M3247">
        <v>0.70378799999999997</v>
      </c>
    </row>
    <row r="3248" spans="1:13" ht="15" x14ac:dyDescent="0.3">
      <c r="A3248" s="1"/>
      <c r="B3248" t="s">
        <v>15</v>
      </c>
      <c r="C3248" t="s">
        <v>2360</v>
      </c>
      <c r="D3248">
        <v>3</v>
      </c>
      <c r="E3248" t="s">
        <v>2361</v>
      </c>
      <c r="F3248">
        <v>3</v>
      </c>
      <c r="G3248">
        <v>0.65600000000000003</v>
      </c>
      <c r="H3248">
        <v>0.66700000000000004</v>
      </c>
      <c r="I3248">
        <v>0.66700000000000004</v>
      </c>
      <c r="J3248">
        <v>0.65600000000000003</v>
      </c>
      <c r="K3248" t="s">
        <v>7</v>
      </c>
      <c r="L3248">
        <v>0.70777999999999996</v>
      </c>
      <c r="M3248">
        <v>0.711785</v>
      </c>
    </row>
    <row r="3249" spans="1:13" ht="15" x14ac:dyDescent="0.3">
      <c r="A3249" s="1"/>
      <c r="B3249" t="s">
        <v>15</v>
      </c>
      <c r="C3249" t="s">
        <v>3192</v>
      </c>
      <c r="D3249" t="s">
        <v>6806</v>
      </c>
      <c r="E3249" t="s">
        <v>10553</v>
      </c>
      <c r="F3249" t="s">
        <v>12063</v>
      </c>
      <c r="G3249">
        <v>0.65600000000000003</v>
      </c>
      <c r="H3249">
        <v>0.66700000000000004</v>
      </c>
      <c r="I3249">
        <v>0.66700000000000004</v>
      </c>
      <c r="J3249">
        <v>0.65600000000000003</v>
      </c>
      <c r="K3249" t="s">
        <v>7</v>
      </c>
      <c r="L3249">
        <v>0.89144999999999996</v>
      </c>
      <c r="M3249">
        <v>0.89131800000000005</v>
      </c>
    </row>
    <row r="3250" spans="1:13" ht="15" x14ac:dyDescent="0.3">
      <c r="A3250" s="1"/>
      <c r="B3250" t="s">
        <v>15</v>
      </c>
      <c r="C3250" t="s">
        <v>5164</v>
      </c>
      <c r="D3250" t="s">
        <v>11395</v>
      </c>
      <c r="E3250" t="s">
        <v>11466</v>
      </c>
      <c r="F3250" t="s">
        <v>11397</v>
      </c>
      <c r="G3250">
        <v>0.65600000000000003</v>
      </c>
      <c r="H3250">
        <v>0</v>
      </c>
      <c r="I3250">
        <v>0</v>
      </c>
      <c r="J3250">
        <v>0.65600000000000003</v>
      </c>
      <c r="K3250" t="s">
        <v>7</v>
      </c>
      <c r="L3250">
        <v>0.63492499999999996</v>
      </c>
      <c r="M3250">
        <v>0.64722800000000003</v>
      </c>
    </row>
    <row r="3251" spans="1:13" ht="15" x14ac:dyDescent="0.3">
      <c r="A3251" s="1"/>
      <c r="B3251" t="s">
        <v>15</v>
      </c>
      <c r="C3251">
        <v>22</v>
      </c>
      <c r="D3251" t="s">
        <v>12064</v>
      </c>
      <c r="E3251">
        <v>22</v>
      </c>
      <c r="F3251" t="s">
        <v>12065</v>
      </c>
      <c r="G3251">
        <v>0.65500000000000003</v>
      </c>
      <c r="H3251">
        <v>0.66700000000000004</v>
      </c>
      <c r="I3251">
        <v>0.66700000000000004</v>
      </c>
      <c r="J3251">
        <v>0.65500000000000003</v>
      </c>
      <c r="K3251" t="s">
        <v>7</v>
      </c>
      <c r="L3251">
        <v>0.68530000000000002</v>
      </c>
      <c r="M3251">
        <v>0.68723100000000004</v>
      </c>
    </row>
    <row r="3252" spans="1:13" ht="15" x14ac:dyDescent="0.3">
      <c r="A3252" s="1" t="s">
        <v>12066</v>
      </c>
      <c r="B3252" t="s">
        <v>15</v>
      </c>
      <c r="C3252" t="s">
        <v>3568</v>
      </c>
      <c r="D3252" t="s">
        <v>11237</v>
      </c>
      <c r="E3252" t="s">
        <v>7441</v>
      </c>
      <c r="F3252" t="s">
        <v>11238</v>
      </c>
      <c r="G3252">
        <v>0.65400000000000003</v>
      </c>
      <c r="H3252">
        <v>0.33300000000000002</v>
      </c>
      <c r="I3252">
        <v>0.4</v>
      </c>
      <c r="J3252">
        <v>0.65400000000000003</v>
      </c>
      <c r="K3252" t="s">
        <v>7</v>
      </c>
      <c r="L3252">
        <v>0.74446299999999999</v>
      </c>
      <c r="M3252">
        <v>0.76017900000000005</v>
      </c>
    </row>
    <row r="3253" spans="1:13" ht="15" x14ac:dyDescent="0.3">
      <c r="A3253" s="1" t="s">
        <v>7026</v>
      </c>
      <c r="B3253" t="s">
        <v>15</v>
      </c>
      <c r="C3253" t="s">
        <v>3352</v>
      </c>
      <c r="D3253" t="s">
        <v>11239</v>
      </c>
      <c r="E3253" t="s">
        <v>11240</v>
      </c>
      <c r="F3253" t="s">
        <v>11241</v>
      </c>
      <c r="G3253">
        <v>0.65400000000000003</v>
      </c>
      <c r="H3253">
        <v>0.45200000000000001</v>
      </c>
      <c r="I3253">
        <v>0.111</v>
      </c>
      <c r="J3253">
        <v>0.65400000000000003</v>
      </c>
      <c r="K3253" t="s">
        <v>7</v>
      </c>
      <c r="L3253">
        <v>0.73229299999999997</v>
      </c>
      <c r="M3253">
        <v>0.72104400000000002</v>
      </c>
    </row>
    <row r="3254" spans="1:13" ht="15" x14ac:dyDescent="0.3">
      <c r="A3254" s="1"/>
      <c r="B3254" t="s">
        <v>15</v>
      </c>
      <c r="C3254" t="s">
        <v>4682</v>
      </c>
      <c r="D3254" t="s">
        <v>9489</v>
      </c>
      <c r="E3254" t="s">
        <v>10667</v>
      </c>
      <c r="F3254" t="s">
        <v>12067</v>
      </c>
      <c r="G3254">
        <v>0.65300000000000002</v>
      </c>
      <c r="H3254">
        <v>0</v>
      </c>
      <c r="I3254">
        <v>0</v>
      </c>
      <c r="J3254">
        <v>0.65300000000000002</v>
      </c>
      <c r="K3254" t="s">
        <v>7</v>
      </c>
      <c r="L3254">
        <v>0.70335199999999998</v>
      </c>
      <c r="M3254">
        <v>0.704538</v>
      </c>
    </row>
    <row r="3255" spans="1:13" ht="15" x14ac:dyDescent="0.3">
      <c r="A3255" s="1"/>
      <c r="B3255" t="s">
        <v>15</v>
      </c>
      <c r="C3255" t="s">
        <v>4891</v>
      </c>
      <c r="D3255" t="s">
        <v>11804</v>
      </c>
      <c r="E3255" t="s">
        <v>11245</v>
      </c>
      <c r="F3255" t="s">
        <v>9892</v>
      </c>
      <c r="G3255">
        <v>0.65200000000000002</v>
      </c>
      <c r="H3255">
        <v>0</v>
      </c>
      <c r="I3255">
        <v>0</v>
      </c>
      <c r="J3255">
        <v>0.65200000000000002</v>
      </c>
      <c r="K3255" t="s">
        <v>7</v>
      </c>
      <c r="L3255">
        <v>0.71443800000000002</v>
      </c>
      <c r="M3255">
        <v>0.70868900000000001</v>
      </c>
    </row>
    <row r="3256" spans="1:13" ht="15" x14ac:dyDescent="0.3">
      <c r="A3256" s="1"/>
      <c r="B3256" t="s">
        <v>15</v>
      </c>
      <c r="C3256" t="s">
        <v>1782</v>
      </c>
      <c r="D3256" t="s">
        <v>1785</v>
      </c>
      <c r="E3256" t="s">
        <v>1784</v>
      </c>
      <c r="F3256" t="s">
        <v>1786</v>
      </c>
      <c r="G3256">
        <v>0.65</v>
      </c>
      <c r="H3256">
        <v>0.5</v>
      </c>
      <c r="I3256">
        <v>0.5</v>
      </c>
      <c r="J3256">
        <v>0.65</v>
      </c>
      <c r="K3256" t="s">
        <v>7</v>
      </c>
      <c r="L3256">
        <v>0.80908899999999995</v>
      </c>
      <c r="M3256">
        <v>0.795292</v>
      </c>
    </row>
    <row r="3257" spans="1:13" ht="15" x14ac:dyDescent="0.3">
      <c r="A3257" s="1"/>
      <c r="B3257" t="s">
        <v>15</v>
      </c>
      <c r="C3257" t="s">
        <v>3428</v>
      </c>
      <c r="D3257" t="s">
        <v>2107</v>
      </c>
      <c r="E3257" t="s">
        <v>11248</v>
      </c>
      <c r="F3257" t="s">
        <v>2108</v>
      </c>
      <c r="G3257">
        <v>0.64700000000000002</v>
      </c>
      <c r="H3257">
        <v>0.4</v>
      </c>
      <c r="I3257">
        <v>0.66700000000000004</v>
      </c>
      <c r="J3257">
        <v>0.64700000000000002</v>
      </c>
      <c r="K3257" t="s">
        <v>7</v>
      </c>
      <c r="L3257">
        <v>0.808284</v>
      </c>
      <c r="M3257">
        <v>0.802454</v>
      </c>
    </row>
    <row r="3258" spans="1:13" ht="15" x14ac:dyDescent="0.3">
      <c r="A3258" s="1"/>
      <c r="B3258" t="s">
        <v>15</v>
      </c>
      <c r="C3258" t="s">
        <v>1657</v>
      </c>
      <c r="D3258" t="s">
        <v>1661</v>
      </c>
      <c r="E3258" t="s">
        <v>1659</v>
      </c>
      <c r="F3258" t="s">
        <v>1662</v>
      </c>
      <c r="G3258">
        <v>0.64200000000000002</v>
      </c>
      <c r="H3258">
        <v>0.5</v>
      </c>
      <c r="I3258">
        <v>0.16700000000000001</v>
      </c>
      <c r="J3258">
        <v>0.64200000000000002</v>
      </c>
      <c r="K3258" t="s">
        <v>7</v>
      </c>
      <c r="L3258">
        <v>0.823847</v>
      </c>
      <c r="M3258">
        <v>0.81966300000000003</v>
      </c>
    </row>
    <row r="3259" spans="1:13" ht="15" x14ac:dyDescent="0.3">
      <c r="A3259" s="1"/>
      <c r="B3259" t="s">
        <v>15</v>
      </c>
      <c r="C3259" t="s">
        <v>4539</v>
      </c>
      <c r="D3259" t="s">
        <v>12068</v>
      </c>
      <c r="E3259" t="s">
        <v>9182</v>
      </c>
      <c r="F3259" t="s">
        <v>9187</v>
      </c>
      <c r="G3259">
        <v>0.64100000000000001</v>
      </c>
      <c r="H3259">
        <v>0.85699999999999998</v>
      </c>
      <c r="I3259">
        <v>0.85699999999999998</v>
      </c>
      <c r="J3259">
        <v>0.64100000000000001</v>
      </c>
      <c r="K3259" t="s">
        <v>7</v>
      </c>
      <c r="L3259">
        <v>0.87995199999999996</v>
      </c>
      <c r="M3259">
        <v>0.88780999999999999</v>
      </c>
    </row>
    <row r="3260" spans="1:13" ht="15" x14ac:dyDescent="0.3">
      <c r="A3260" s="1"/>
      <c r="B3260" t="s">
        <v>15</v>
      </c>
      <c r="C3260" t="s">
        <v>1417</v>
      </c>
      <c r="D3260" t="s">
        <v>1418</v>
      </c>
      <c r="E3260" t="s">
        <v>1419</v>
      </c>
      <c r="F3260" t="s">
        <v>1419</v>
      </c>
      <c r="G3260">
        <v>0.64100000000000001</v>
      </c>
      <c r="H3260">
        <v>1</v>
      </c>
      <c r="I3260">
        <v>0</v>
      </c>
      <c r="J3260">
        <v>0.64100000000000001</v>
      </c>
      <c r="K3260" t="s">
        <v>7</v>
      </c>
      <c r="L3260">
        <v>0.68482699999999996</v>
      </c>
      <c r="M3260">
        <v>0.67724399999999996</v>
      </c>
    </row>
    <row r="3261" spans="1:13" ht="15" x14ac:dyDescent="0.3">
      <c r="A3261" s="1"/>
      <c r="B3261" t="s">
        <v>15</v>
      </c>
      <c r="C3261" t="s">
        <v>2275</v>
      </c>
      <c r="D3261">
        <v>7000000</v>
      </c>
      <c r="E3261" t="s">
        <v>2276</v>
      </c>
      <c r="F3261">
        <v>7000000</v>
      </c>
      <c r="G3261">
        <v>0.63900000000000001</v>
      </c>
      <c r="H3261">
        <v>0.4</v>
      </c>
      <c r="I3261">
        <v>0.4</v>
      </c>
      <c r="J3261">
        <v>0.63900000000000001</v>
      </c>
      <c r="K3261" t="s">
        <v>17</v>
      </c>
      <c r="L3261">
        <v>0.62045899999999998</v>
      </c>
      <c r="M3261">
        <v>0.62353199999999998</v>
      </c>
    </row>
    <row r="3262" spans="1:13" ht="15" x14ac:dyDescent="0.3">
      <c r="A3262" s="1"/>
      <c r="B3262" t="s">
        <v>15</v>
      </c>
      <c r="C3262" t="s">
        <v>1355</v>
      </c>
      <c r="D3262" t="s">
        <v>1365</v>
      </c>
      <c r="E3262" t="s">
        <v>1357</v>
      </c>
      <c r="F3262" t="s">
        <v>1366</v>
      </c>
      <c r="G3262">
        <v>0.63700000000000001</v>
      </c>
      <c r="H3262">
        <v>0.222</v>
      </c>
      <c r="I3262">
        <v>0</v>
      </c>
      <c r="J3262">
        <v>0.63700000000000001</v>
      </c>
      <c r="K3262" t="s">
        <v>17</v>
      </c>
      <c r="L3262">
        <v>0.71895699999999996</v>
      </c>
      <c r="M3262">
        <v>0.70760599999999996</v>
      </c>
    </row>
    <row r="3263" spans="1:13" ht="15" x14ac:dyDescent="0.3">
      <c r="A3263" s="1"/>
      <c r="B3263" t="s">
        <v>15</v>
      </c>
      <c r="C3263" t="s">
        <v>1824</v>
      </c>
      <c r="D3263" t="s">
        <v>1825</v>
      </c>
      <c r="E3263" t="s">
        <v>1824</v>
      </c>
      <c r="F3263" t="s">
        <v>1824</v>
      </c>
      <c r="G3263">
        <v>0.63600000000000001</v>
      </c>
      <c r="H3263">
        <v>1</v>
      </c>
      <c r="I3263">
        <v>0</v>
      </c>
      <c r="J3263">
        <v>0.63600000000000001</v>
      </c>
      <c r="K3263" t="s">
        <v>17</v>
      </c>
      <c r="L3263">
        <v>0.74086399999999997</v>
      </c>
      <c r="M3263">
        <v>0.73841800000000002</v>
      </c>
    </row>
    <row r="3264" spans="1:13" ht="15" x14ac:dyDescent="0.3">
      <c r="A3264" s="1"/>
      <c r="B3264" t="s">
        <v>15</v>
      </c>
      <c r="C3264" t="s">
        <v>2317</v>
      </c>
      <c r="D3264" t="s">
        <v>2319</v>
      </c>
      <c r="E3264" t="s">
        <v>2318</v>
      </c>
      <c r="F3264" t="s">
        <v>2320</v>
      </c>
      <c r="G3264">
        <v>0.63500000000000001</v>
      </c>
      <c r="H3264">
        <v>0.4</v>
      </c>
      <c r="I3264">
        <v>0.4</v>
      </c>
      <c r="J3264">
        <v>0.63500000000000001</v>
      </c>
      <c r="K3264" t="s">
        <v>17</v>
      </c>
      <c r="L3264">
        <v>0.88142399999999999</v>
      </c>
      <c r="M3264">
        <v>0.87409400000000004</v>
      </c>
    </row>
    <row r="3265" spans="1:13" ht="15" x14ac:dyDescent="0.3">
      <c r="A3265" s="1"/>
      <c r="B3265" t="s">
        <v>15</v>
      </c>
      <c r="C3265" t="s">
        <v>5185</v>
      </c>
      <c r="D3265" t="s">
        <v>12069</v>
      </c>
      <c r="E3265" t="s">
        <v>11061</v>
      </c>
      <c r="F3265" t="s">
        <v>12070</v>
      </c>
      <c r="G3265">
        <v>0.63400000000000001</v>
      </c>
      <c r="H3265">
        <v>0.2</v>
      </c>
      <c r="I3265">
        <v>0</v>
      </c>
      <c r="J3265">
        <v>0.63400000000000001</v>
      </c>
      <c r="K3265" t="s">
        <v>17</v>
      </c>
      <c r="L3265">
        <v>0.72708099999999998</v>
      </c>
      <c r="M3265">
        <v>0.74639500000000003</v>
      </c>
    </row>
    <row r="3266" spans="1:13" ht="15" x14ac:dyDescent="0.3">
      <c r="A3266" s="1"/>
      <c r="B3266" t="s">
        <v>15</v>
      </c>
      <c r="C3266" t="s">
        <v>1966</v>
      </c>
      <c r="D3266" t="s">
        <v>1970</v>
      </c>
      <c r="E3266" t="s">
        <v>1968</v>
      </c>
      <c r="F3266" t="s">
        <v>1971</v>
      </c>
      <c r="G3266">
        <v>0.63</v>
      </c>
      <c r="H3266">
        <v>0.57099999999999995</v>
      </c>
      <c r="I3266">
        <v>0.28599999999999998</v>
      </c>
      <c r="J3266">
        <v>0.63</v>
      </c>
      <c r="K3266" t="s">
        <v>17</v>
      </c>
      <c r="L3266">
        <v>0.75457399999999997</v>
      </c>
      <c r="M3266">
        <v>0.778783</v>
      </c>
    </row>
    <row r="3267" spans="1:13" ht="15" x14ac:dyDescent="0.3">
      <c r="A3267" s="1"/>
      <c r="B3267" t="s">
        <v>15</v>
      </c>
      <c r="C3267" t="s">
        <v>3536</v>
      </c>
      <c r="D3267" t="s">
        <v>11252</v>
      </c>
      <c r="E3267" t="s">
        <v>11253</v>
      </c>
      <c r="F3267" t="s">
        <v>11254</v>
      </c>
      <c r="G3267">
        <v>0.629</v>
      </c>
      <c r="H3267">
        <v>0.88900000000000001</v>
      </c>
      <c r="I3267">
        <v>0.222</v>
      </c>
      <c r="J3267">
        <v>0.629</v>
      </c>
      <c r="K3267" t="s">
        <v>17</v>
      </c>
      <c r="L3267">
        <v>0.66732000000000002</v>
      </c>
      <c r="M3267">
        <v>0.65596399999999999</v>
      </c>
    </row>
    <row r="3268" spans="1:13" ht="15" x14ac:dyDescent="0.3">
      <c r="A3268" s="1"/>
      <c r="B3268" t="s">
        <v>15</v>
      </c>
      <c r="C3268" t="s">
        <v>4433</v>
      </c>
      <c r="D3268" t="s">
        <v>11196</v>
      </c>
      <c r="E3268" t="s">
        <v>11196</v>
      </c>
      <c r="F3268" t="s">
        <v>4433</v>
      </c>
      <c r="G3268">
        <v>0.629</v>
      </c>
      <c r="H3268">
        <v>0</v>
      </c>
      <c r="I3268">
        <v>0</v>
      </c>
      <c r="J3268">
        <v>0.629</v>
      </c>
      <c r="K3268" t="s">
        <v>17</v>
      </c>
      <c r="L3268">
        <v>0.78373599999999999</v>
      </c>
      <c r="M3268">
        <v>0.785667</v>
      </c>
    </row>
    <row r="3269" spans="1:13" ht="15" x14ac:dyDescent="0.3">
      <c r="A3269" s="1"/>
      <c r="B3269" t="s">
        <v>15</v>
      </c>
      <c r="C3269" t="s">
        <v>1617</v>
      </c>
      <c r="D3269" t="s">
        <v>1621</v>
      </c>
      <c r="E3269" t="s">
        <v>1619</v>
      </c>
      <c r="F3269" t="s">
        <v>1622</v>
      </c>
      <c r="G3269">
        <v>0.628</v>
      </c>
      <c r="H3269">
        <v>0</v>
      </c>
      <c r="I3269">
        <v>0</v>
      </c>
      <c r="J3269">
        <v>0.628</v>
      </c>
      <c r="K3269" t="s">
        <v>17</v>
      </c>
      <c r="L3269">
        <v>0.66381400000000002</v>
      </c>
      <c r="M3269">
        <v>0.675983</v>
      </c>
    </row>
    <row r="3270" spans="1:13" ht="15" x14ac:dyDescent="0.3">
      <c r="A3270" s="1"/>
      <c r="B3270" t="s">
        <v>15</v>
      </c>
      <c r="C3270" t="s">
        <v>924</v>
      </c>
      <c r="D3270" t="s">
        <v>930</v>
      </c>
      <c r="E3270" t="s">
        <v>924</v>
      </c>
      <c r="F3270" t="s">
        <v>931</v>
      </c>
      <c r="G3270">
        <v>0.626</v>
      </c>
      <c r="H3270">
        <v>1</v>
      </c>
      <c r="I3270">
        <v>0.66700000000000004</v>
      </c>
      <c r="J3270">
        <v>0.626</v>
      </c>
      <c r="K3270" t="s">
        <v>17</v>
      </c>
      <c r="L3270">
        <v>0.79536499999999999</v>
      </c>
      <c r="M3270">
        <v>0.79495099999999996</v>
      </c>
    </row>
    <row r="3271" spans="1:13" ht="15" x14ac:dyDescent="0.3">
      <c r="A3271" s="1"/>
      <c r="B3271" t="s">
        <v>15</v>
      </c>
      <c r="C3271" t="s">
        <v>3976</v>
      </c>
      <c r="D3271" t="s">
        <v>10990</v>
      </c>
      <c r="E3271" t="s">
        <v>8179</v>
      </c>
      <c r="F3271" t="s">
        <v>8182</v>
      </c>
      <c r="G3271">
        <v>0.626</v>
      </c>
      <c r="H3271">
        <v>0.25</v>
      </c>
      <c r="I3271">
        <v>0</v>
      </c>
      <c r="J3271">
        <v>0.626</v>
      </c>
      <c r="K3271" t="s">
        <v>17</v>
      </c>
      <c r="L3271">
        <v>0.66771199999999997</v>
      </c>
      <c r="M3271">
        <v>0.67485899999999999</v>
      </c>
    </row>
    <row r="3272" spans="1:13" ht="15" x14ac:dyDescent="0.3">
      <c r="A3272" s="1"/>
      <c r="B3272" t="s">
        <v>15</v>
      </c>
      <c r="C3272" t="s">
        <v>649</v>
      </c>
      <c r="D3272" t="s">
        <v>658</v>
      </c>
      <c r="E3272" t="s">
        <v>651</v>
      </c>
      <c r="F3272" t="s">
        <v>659</v>
      </c>
      <c r="G3272">
        <v>0.625</v>
      </c>
      <c r="H3272">
        <v>0.72699999999999998</v>
      </c>
      <c r="I3272">
        <v>0.66700000000000004</v>
      </c>
      <c r="J3272">
        <v>0.625</v>
      </c>
      <c r="K3272" t="s">
        <v>17</v>
      </c>
      <c r="L3272">
        <v>0.77982200000000002</v>
      </c>
      <c r="M3272">
        <v>0.80496699999999999</v>
      </c>
    </row>
    <row r="3273" spans="1:13" ht="15" x14ac:dyDescent="0.3">
      <c r="A3273" s="1"/>
      <c r="B3273" t="s">
        <v>15</v>
      </c>
      <c r="C3273" t="s">
        <v>5127</v>
      </c>
      <c r="D3273" t="s">
        <v>11255</v>
      </c>
      <c r="E3273" t="s">
        <v>11256</v>
      </c>
      <c r="F3273" t="s">
        <v>10369</v>
      </c>
      <c r="G3273">
        <v>0.624</v>
      </c>
      <c r="H3273">
        <v>0.5</v>
      </c>
      <c r="I3273">
        <v>0.44400000000000001</v>
      </c>
      <c r="J3273">
        <v>0.624</v>
      </c>
      <c r="K3273" t="s">
        <v>17</v>
      </c>
      <c r="L3273">
        <v>0.79753799999999997</v>
      </c>
      <c r="M3273">
        <v>0.790466</v>
      </c>
    </row>
    <row r="3274" spans="1:13" ht="15" x14ac:dyDescent="0.3">
      <c r="A3274" s="1"/>
      <c r="B3274" t="s">
        <v>15</v>
      </c>
      <c r="C3274">
        <v>415</v>
      </c>
      <c r="D3274" t="s">
        <v>2287</v>
      </c>
      <c r="E3274">
        <v>415</v>
      </c>
      <c r="F3274" t="s">
        <v>2288</v>
      </c>
      <c r="G3274">
        <v>0.624</v>
      </c>
      <c r="H3274">
        <v>0</v>
      </c>
      <c r="I3274">
        <v>0</v>
      </c>
      <c r="J3274">
        <v>0.624</v>
      </c>
      <c r="K3274" t="s">
        <v>17</v>
      </c>
      <c r="L3274">
        <v>0.64195400000000002</v>
      </c>
      <c r="M3274">
        <v>0.64754599999999995</v>
      </c>
    </row>
    <row r="3275" spans="1:13" ht="15" x14ac:dyDescent="0.3">
      <c r="A3275" s="1"/>
      <c r="B3275" t="s">
        <v>15</v>
      </c>
      <c r="C3275" t="s">
        <v>4468</v>
      </c>
      <c r="D3275" t="s">
        <v>11257</v>
      </c>
      <c r="E3275" t="s">
        <v>11258</v>
      </c>
      <c r="F3275" t="s">
        <v>11259</v>
      </c>
      <c r="G3275">
        <v>0.624</v>
      </c>
      <c r="H3275">
        <v>0.4</v>
      </c>
      <c r="I3275">
        <v>0</v>
      </c>
      <c r="J3275">
        <v>0.624</v>
      </c>
      <c r="K3275" t="s">
        <v>17</v>
      </c>
      <c r="L3275">
        <v>0.68078099999999997</v>
      </c>
      <c r="M3275">
        <v>0.67965399999999998</v>
      </c>
    </row>
    <row r="3276" spans="1:13" ht="15" x14ac:dyDescent="0.3">
      <c r="A3276" s="1"/>
      <c r="B3276" t="s">
        <v>15</v>
      </c>
      <c r="C3276" t="s">
        <v>4545</v>
      </c>
      <c r="D3276" t="s">
        <v>11260</v>
      </c>
      <c r="E3276" t="s">
        <v>11261</v>
      </c>
      <c r="F3276" t="s">
        <v>9198</v>
      </c>
      <c r="G3276">
        <v>0.623</v>
      </c>
      <c r="H3276">
        <v>0.46200000000000002</v>
      </c>
      <c r="I3276">
        <v>0.41699999999999998</v>
      </c>
      <c r="J3276">
        <v>0.623</v>
      </c>
      <c r="K3276" t="s">
        <v>17</v>
      </c>
      <c r="L3276">
        <v>0.74223700000000004</v>
      </c>
      <c r="M3276">
        <v>0.75293399999999999</v>
      </c>
    </row>
    <row r="3277" spans="1:13" ht="15" x14ac:dyDescent="0.3">
      <c r="A3277" s="1"/>
      <c r="B3277" t="s">
        <v>15</v>
      </c>
      <c r="C3277" t="s">
        <v>11570</v>
      </c>
      <c r="D3277" t="s">
        <v>11500</v>
      </c>
      <c r="E3277" t="s">
        <v>11572</v>
      </c>
      <c r="F3277" t="s">
        <v>11501</v>
      </c>
      <c r="G3277">
        <v>0.62</v>
      </c>
      <c r="H3277">
        <v>0.36399999999999999</v>
      </c>
      <c r="I3277">
        <v>0</v>
      </c>
      <c r="J3277">
        <v>0.62</v>
      </c>
      <c r="K3277" t="s">
        <v>17</v>
      </c>
      <c r="L3277">
        <v>0.677373</v>
      </c>
      <c r="M3277">
        <v>0.68491500000000005</v>
      </c>
    </row>
    <row r="3278" spans="1:13" ht="15" x14ac:dyDescent="0.3">
      <c r="A3278" s="1"/>
      <c r="B3278" t="s">
        <v>15</v>
      </c>
      <c r="C3278" t="s">
        <v>3247</v>
      </c>
      <c r="D3278" t="s">
        <v>12071</v>
      </c>
      <c r="E3278" t="s">
        <v>6814</v>
      </c>
      <c r="F3278" t="s">
        <v>12072</v>
      </c>
      <c r="G3278">
        <v>0.61899999999999999</v>
      </c>
      <c r="H3278">
        <v>0</v>
      </c>
      <c r="I3278">
        <v>0</v>
      </c>
      <c r="J3278">
        <v>0.61899999999999999</v>
      </c>
      <c r="K3278" t="s">
        <v>17</v>
      </c>
      <c r="L3278">
        <v>0.63113699999999995</v>
      </c>
      <c r="M3278">
        <v>0.64146400000000003</v>
      </c>
    </row>
    <row r="3279" spans="1:13" ht="15" x14ac:dyDescent="0.3">
      <c r="A3279" s="1"/>
      <c r="B3279" t="s">
        <v>15</v>
      </c>
      <c r="C3279" t="s">
        <v>5191</v>
      </c>
      <c r="D3279" t="s">
        <v>10487</v>
      </c>
      <c r="E3279" t="s">
        <v>10485</v>
      </c>
      <c r="F3279" t="s">
        <v>10488</v>
      </c>
      <c r="G3279">
        <v>0.61899999999999999</v>
      </c>
      <c r="H3279">
        <v>0</v>
      </c>
      <c r="I3279">
        <v>0</v>
      </c>
      <c r="J3279">
        <v>0.61899999999999999</v>
      </c>
      <c r="K3279" t="s">
        <v>17</v>
      </c>
      <c r="L3279">
        <v>0.75432999999999995</v>
      </c>
      <c r="M3279">
        <v>0.74801200000000001</v>
      </c>
    </row>
    <row r="3280" spans="1:13" ht="15" x14ac:dyDescent="0.3">
      <c r="A3280" s="1"/>
      <c r="B3280" t="s">
        <v>15</v>
      </c>
      <c r="C3280" t="s">
        <v>623</v>
      </c>
      <c r="D3280" t="s">
        <v>628</v>
      </c>
      <c r="E3280" t="s">
        <v>625</v>
      </c>
      <c r="F3280" t="s">
        <v>629</v>
      </c>
      <c r="G3280">
        <v>0.61499999999999999</v>
      </c>
      <c r="H3280">
        <v>0</v>
      </c>
      <c r="I3280">
        <v>0</v>
      </c>
      <c r="J3280">
        <v>0.61499999999999999</v>
      </c>
      <c r="K3280" t="s">
        <v>17</v>
      </c>
      <c r="L3280">
        <v>0.68528699999999998</v>
      </c>
      <c r="M3280">
        <v>0.69037700000000002</v>
      </c>
    </row>
    <row r="3281" spans="1:13" ht="15" x14ac:dyDescent="0.3">
      <c r="A3281" s="1"/>
      <c r="B3281" t="s">
        <v>15</v>
      </c>
      <c r="C3281" t="s">
        <v>3706</v>
      </c>
      <c r="D3281" t="s">
        <v>11263</v>
      </c>
      <c r="E3281" t="s">
        <v>11264</v>
      </c>
      <c r="F3281" t="s">
        <v>11265</v>
      </c>
      <c r="G3281">
        <v>0.61299999999999999</v>
      </c>
      <c r="H3281">
        <v>0.5</v>
      </c>
      <c r="I3281">
        <v>0</v>
      </c>
      <c r="J3281">
        <v>0.61299999999999999</v>
      </c>
      <c r="K3281" t="s">
        <v>17</v>
      </c>
      <c r="L3281">
        <v>0.86382899999999996</v>
      </c>
      <c r="M3281">
        <v>0.86263100000000004</v>
      </c>
    </row>
    <row r="3282" spans="1:13" ht="15" x14ac:dyDescent="0.3">
      <c r="A3282" s="1"/>
      <c r="B3282" t="s">
        <v>15</v>
      </c>
      <c r="C3282" t="s">
        <v>3222</v>
      </c>
      <c r="D3282" t="s">
        <v>11266</v>
      </c>
      <c r="E3282" t="s">
        <v>11266</v>
      </c>
      <c r="F3282" t="s">
        <v>3222</v>
      </c>
      <c r="G3282">
        <v>0.61199999999999999</v>
      </c>
      <c r="H3282">
        <v>0</v>
      </c>
      <c r="I3282">
        <v>0</v>
      </c>
      <c r="J3282">
        <v>0.61199999999999999</v>
      </c>
      <c r="K3282" t="s">
        <v>17</v>
      </c>
      <c r="L3282">
        <v>0.673176</v>
      </c>
      <c r="M3282">
        <v>0.68468099999999998</v>
      </c>
    </row>
    <row r="3283" spans="1:13" ht="15" x14ac:dyDescent="0.3">
      <c r="A3283" s="1"/>
      <c r="B3283" t="s">
        <v>15</v>
      </c>
      <c r="C3283" t="s">
        <v>3871</v>
      </c>
      <c r="D3283" t="s">
        <v>11267</v>
      </c>
      <c r="E3283" t="s">
        <v>11268</v>
      </c>
      <c r="F3283" t="s">
        <v>11269</v>
      </c>
      <c r="G3283">
        <v>0.61</v>
      </c>
      <c r="H3283">
        <v>0.66700000000000004</v>
      </c>
      <c r="I3283">
        <v>0.308</v>
      </c>
      <c r="J3283">
        <v>0.61</v>
      </c>
      <c r="K3283" t="s">
        <v>17</v>
      </c>
      <c r="L3283">
        <v>0.83306199999999997</v>
      </c>
      <c r="M3283">
        <v>0.82381300000000002</v>
      </c>
    </row>
    <row r="3284" spans="1:13" ht="15" x14ac:dyDescent="0.3">
      <c r="A3284" s="1"/>
      <c r="B3284" t="s">
        <v>15</v>
      </c>
      <c r="C3284" t="s">
        <v>2229</v>
      </c>
      <c r="D3284" t="s">
        <v>72</v>
      </c>
      <c r="E3284" t="s">
        <v>2231</v>
      </c>
      <c r="F3284" t="s">
        <v>73</v>
      </c>
      <c r="G3284">
        <v>0.60899999999999999</v>
      </c>
      <c r="H3284">
        <v>0</v>
      </c>
      <c r="I3284">
        <v>0</v>
      </c>
      <c r="J3284">
        <v>0.60899999999999999</v>
      </c>
      <c r="K3284" t="s">
        <v>17</v>
      </c>
      <c r="L3284">
        <v>0.77617499999999995</v>
      </c>
      <c r="M3284">
        <v>0.77981500000000004</v>
      </c>
    </row>
    <row r="3285" spans="1:13" ht="15" x14ac:dyDescent="0.3">
      <c r="A3285" s="1"/>
      <c r="B3285" t="s">
        <v>15</v>
      </c>
      <c r="C3285" t="s">
        <v>356</v>
      </c>
      <c r="D3285" t="s">
        <v>357</v>
      </c>
      <c r="E3285" t="s">
        <v>358</v>
      </c>
      <c r="F3285" t="s">
        <v>359</v>
      </c>
      <c r="G3285">
        <v>0.60699999999999998</v>
      </c>
      <c r="H3285">
        <v>0</v>
      </c>
      <c r="I3285">
        <v>0</v>
      </c>
      <c r="J3285">
        <v>0.60699999999999998</v>
      </c>
      <c r="K3285" t="s">
        <v>17</v>
      </c>
      <c r="L3285">
        <v>0.68325100000000005</v>
      </c>
      <c r="M3285">
        <v>0.68013100000000004</v>
      </c>
    </row>
    <row r="3286" spans="1:13" ht="15" x14ac:dyDescent="0.3">
      <c r="A3286" s="1"/>
      <c r="B3286" t="s">
        <v>15</v>
      </c>
      <c r="C3286" t="s">
        <v>3203</v>
      </c>
      <c r="D3286" t="s">
        <v>12073</v>
      </c>
      <c r="E3286" t="s">
        <v>6669</v>
      </c>
      <c r="F3286" t="s">
        <v>12074</v>
      </c>
      <c r="G3286">
        <v>0.60599999999999998</v>
      </c>
      <c r="H3286">
        <v>0.36399999999999999</v>
      </c>
      <c r="I3286">
        <v>0.4</v>
      </c>
      <c r="J3286">
        <v>0.60599999999999998</v>
      </c>
      <c r="K3286" t="s">
        <v>17</v>
      </c>
      <c r="L3286">
        <v>0.71923199999999998</v>
      </c>
      <c r="M3286">
        <v>0.74334800000000001</v>
      </c>
    </row>
    <row r="3287" spans="1:13" ht="15" x14ac:dyDescent="0.3">
      <c r="A3287" s="1"/>
      <c r="B3287" t="s">
        <v>15</v>
      </c>
      <c r="C3287">
        <v>2017</v>
      </c>
      <c r="D3287" t="s">
        <v>1344</v>
      </c>
      <c r="E3287">
        <v>2017</v>
      </c>
      <c r="F3287" t="s">
        <v>1345</v>
      </c>
      <c r="G3287">
        <v>0.60399999999999998</v>
      </c>
      <c r="H3287">
        <v>0.4</v>
      </c>
      <c r="I3287">
        <v>0.25</v>
      </c>
      <c r="J3287">
        <v>0.60399999999999998</v>
      </c>
      <c r="K3287" t="s">
        <v>17</v>
      </c>
      <c r="L3287">
        <v>0.63588699999999998</v>
      </c>
      <c r="M3287">
        <v>0.646123</v>
      </c>
    </row>
    <row r="3288" spans="1:13" ht="15" x14ac:dyDescent="0.3">
      <c r="A3288" s="1"/>
      <c r="B3288" t="s">
        <v>15</v>
      </c>
      <c r="C3288" t="s">
        <v>2255</v>
      </c>
      <c r="D3288" t="s">
        <v>2262</v>
      </c>
      <c r="E3288" t="s">
        <v>2238</v>
      </c>
      <c r="F3288" t="s">
        <v>2263</v>
      </c>
      <c r="G3288">
        <v>0.60299999999999998</v>
      </c>
      <c r="H3288">
        <v>0.6</v>
      </c>
      <c r="I3288">
        <v>0.36399999999999999</v>
      </c>
      <c r="J3288">
        <v>0.60299999999999998</v>
      </c>
      <c r="K3288" t="s">
        <v>17</v>
      </c>
      <c r="L3288">
        <v>0.70651399999999998</v>
      </c>
      <c r="M3288">
        <v>0.70271099999999997</v>
      </c>
    </row>
    <row r="3289" spans="1:13" ht="15" x14ac:dyDescent="0.3">
      <c r="A3289" s="1"/>
      <c r="B3289" t="s">
        <v>15</v>
      </c>
      <c r="C3289" t="s">
        <v>11277</v>
      </c>
      <c r="D3289" t="s">
        <v>11278</v>
      </c>
      <c r="E3289" t="s">
        <v>11279</v>
      </c>
      <c r="F3289" t="s">
        <v>8310</v>
      </c>
      <c r="G3289">
        <v>0.60299999999999998</v>
      </c>
      <c r="H3289">
        <v>0.8</v>
      </c>
      <c r="I3289">
        <v>0</v>
      </c>
      <c r="J3289">
        <v>0.60299999999999998</v>
      </c>
      <c r="K3289" t="s">
        <v>17</v>
      </c>
      <c r="L3289">
        <v>0.82143299999999997</v>
      </c>
      <c r="M3289">
        <v>0.83285100000000001</v>
      </c>
    </row>
    <row r="3290" spans="1:13" ht="15" x14ac:dyDescent="0.3">
      <c r="A3290" s="1"/>
      <c r="B3290" t="s">
        <v>15</v>
      </c>
      <c r="C3290" t="s">
        <v>4280</v>
      </c>
      <c r="D3290" t="s">
        <v>11280</v>
      </c>
      <c r="E3290" t="s">
        <v>11281</v>
      </c>
      <c r="F3290" t="s">
        <v>11280</v>
      </c>
      <c r="G3290">
        <v>0.60299999999999998</v>
      </c>
      <c r="H3290">
        <v>0.5</v>
      </c>
      <c r="I3290">
        <v>0</v>
      </c>
      <c r="J3290">
        <v>0.60299999999999998</v>
      </c>
      <c r="K3290" t="s">
        <v>17</v>
      </c>
      <c r="L3290">
        <v>0.70814699999999997</v>
      </c>
      <c r="M3290">
        <v>0.71083200000000002</v>
      </c>
    </row>
    <row r="3291" spans="1:13" ht="15" x14ac:dyDescent="0.3">
      <c r="A3291" s="1"/>
      <c r="B3291" t="s">
        <v>15</v>
      </c>
      <c r="C3291" t="s">
        <v>3464</v>
      </c>
      <c r="D3291" t="s">
        <v>11283</v>
      </c>
      <c r="E3291" t="s">
        <v>11284</v>
      </c>
      <c r="F3291" t="s">
        <v>11284</v>
      </c>
      <c r="G3291">
        <v>0.60099999999999998</v>
      </c>
      <c r="H3291">
        <v>1</v>
      </c>
      <c r="I3291">
        <v>0.4</v>
      </c>
      <c r="J3291">
        <v>0.60099999999999998</v>
      </c>
      <c r="K3291" t="s">
        <v>17</v>
      </c>
      <c r="L3291">
        <v>0.84317299999999995</v>
      </c>
      <c r="M3291">
        <v>0.84125099999999997</v>
      </c>
    </row>
    <row r="3292" spans="1:13" ht="15" x14ac:dyDescent="0.3">
      <c r="A3292" s="1"/>
      <c r="B3292" t="s">
        <v>15</v>
      </c>
      <c r="C3292" t="s">
        <v>1608</v>
      </c>
      <c r="D3292" t="s">
        <v>1592</v>
      </c>
      <c r="E3292" t="s">
        <v>1610</v>
      </c>
      <c r="F3292" t="s">
        <v>1593</v>
      </c>
      <c r="G3292">
        <v>0.59899999999999998</v>
      </c>
      <c r="H3292">
        <v>0.5</v>
      </c>
      <c r="I3292">
        <v>0.5</v>
      </c>
      <c r="J3292">
        <v>0.59899999999999998</v>
      </c>
      <c r="K3292" t="s">
        <v>17</v>
      </c>
      <c r="L3292">
        <v>0.79505499999999996</v>
      </c>
      <c r="M3292">
        <v>0.78447999999999996</v>
      </c>
    </row>
    <row r="3293" spans="1:13" ht="15" x14ac:dyDescent="0.3">
      <c r="A3293" s="1"/>
      <c r="B3293" t="s">
        <v>15</v>
      </c>
      <c r="C3293" t="s">
        <v>1371</v>
      </c>
      <c r="D3293" t="s">
        <v>1372</v>
      </c>
      <c r="E3293" t="s">
        <v>1373</v>
      </c>
      <c r="F3293" t="s">
        <v>1374</v>
      </c>
      <c r="G3293">
        <v>0.59899999999999998</v>
      </c>
      <c r="H3293">
        <v>0</v>
      </c>
      <c r="I3293">
        <v>0.2</v>
      </c>
      <c r="J3293">
        <v>0.59899999999999998</v>
      </c>
      <c r="K3293" t="s">
        <v>17</v>
      </c>
      <c r="L3293">
        <v>0.70598300000000003</v>
      </c>
      <c r="M3293">
        <v>0.69655400000000001</v>
      </c>
    </row>
    <row r="3294" spans="1:13" ht="15" x14ac:dyDescent="0.3">
      <c r="A3294" s="1"/>
      <c r="B3294" t="s">
        <v>15</v>
      </c>
      <c r="C3294" t="s">
        <v>1493</v>
      </c>
      <c r="D3294" t="s">
        <v>1496</v>
      </c>
      <c r="E3294" t="s">
        <v>1495</v>
      </c>
      <c r="F3294" t="s">
        <v>1497</v>
      </c>
      <c r="G3294">
        <v>0.59899999999999998</v>
      </c>
      <c r="H3294">
        <v>0</v>
      </c>
      <c r="I3294">
        <v>0</v>
      </c>
      <c r="J3294">
        <v>0.59899999999999998</v>
      </c>
      <c r="K3294" t="s">
        <v>17</v>
      </c>
      <c r="L3294">
        <v>0.60350300000000001</v>
      </c>
      <c r="M3294">
        <v>0.60495699999999997</v>
      </c>
    </row>
    <row r="3295" spans="1:13" ht="15" x14ac:dyDescent="0.3">
      <c r="A3295" s="1"/>
      <c r="B3295" t="s">
        <v>15</v>
      </c>
      <c r="C3295" t="s">
        <v>4032</v>
      </c>
      <c r="D3295" t="s">
        <v>11288</v>
      </c>
      <c r="E3295" t="s">
        <v>11289</v>
      </c>
      <c r="F3295" t="s">
        <v>11290</v>
      </c>
      <c r="G3295">
        <v>0.59799999999999998</v>
      </c>
      <c r="H3295">
        <v>0.5</v>
      </c>
      <c r="I3295">
        <v>0.5</v>
      </c>
      <c r="J3295">
        <v>0.59799999999999998</v>
      </c>
      <c r="K3295" t="s">
        <v>17</v>
      </c>
      <c r="L3295">
        <v>0.86710600000000004</v>
      </c>
      <c r="M3295">
        <v>0.86306700000000003</v>
      </c>
    </row>
    <row r="3296" spans="1:13" ht="15" x14ac:dyDescent="0.3">
      <c r="A3296" s="1" t="s">
        <v>12075</v>
      </c>
      <c r="B3296" t="s">
        <v>15</v>
      </c>
      <c r="C3296" t="s">
        <v>4241</v>
      </c>
      <c r="D3296" t="s">
        <v>11291</v>
      </c>
      <c r="E3296" t="s">
        <v>11292</v>
      </c>
      <c r="F3296" t="s">
        <v>8637</v>
      </c>
      <c r="G3296">
        <v>0.59599999999999997</v>
      </c>
      <c r="H3296">
        <v>1</v>
      </c>
      <c r="I3296">
        <v>0</v>
      </c>
      <c r="J3296">
        <v>0.59599999999999997</v>
      </c>
      <c r="K3296" t="s">
        <v>17</v>
      </c>
      <c r="L3296">
        <v>0.74270099999999994</v>
      </c>
      <c r="M3296">
        <v>0.72126900000000005</v>
      </c>
    </row>
    <row r="3297" spans="1:13" ht="15" x14ac:dyDescent="0.3">
      <c r="A3297" s="1"/>
      <c r="B3297" t="s">
        <v>15</v>
      </c>
      <c r="C3297" t="s">
        <v>3334</v>
      </c>
      <c r="D3297" t="s">
        <v>12076</v>
      </c>
      <c r="E3297" t="s">
        <v>11558</v>
      </c>
      <c r="F3297" t="s">
        <v>12077</v>
      </c>
      <c r="G3297">
        <v>0.59499999999999997</v>
      </c>
      <c r="H3297">
        <v>0.4</v>
      </c>
      <c r="I3297">
        <v>0</v>
      </c>
      <c r="J3297">
        <v>0.59499999999999997</v>
      </c>
      <c r="K3297" t="s">
        <v>17</v>
      </c>
      <c r="L3297">
        <v>0.66345900000000002</v>
      </c>
      <c r="M3297">
        <v>0.66626799999999997</v>
      </c>
    </row>
    <row r="3298" spans="1:13" ht="15" x14ac:dyDescent="0.3">
      <c r="A3298" s="1"/>
      <c r="B3298" t="s">
        <v>15</v>
      </c>
      <c r="C3298" t="s">
        <v>99</v>
      </c>
      <c r="D3298" t="s">
        <v>78</v>
      </c>
      <c r="E3298" t="s">
        <v>99</v>
      </c>
      <c r="F3298" t="s">
        <v>77</v>
      </c>
      <c r="G3298">
        <v>0.59299999999999997</v>
      </c>
      <c r="H3298">
        <v>0</v>
      </c>
      <c r="I3298">
        <v>0</v>
      </c>
      <c r="J3298">
        <v>0.59299999999999997</v>
      </c>
      <c r="K3298" t="s">
        <v>17</v>
      </c>
      <c r="L3298">
        <v>0.67765600000000004</v>
      </c>
      <c r="M3298">
        <v>0.67848200000000003</v>
      </c>
    </row>
    <row r="3299" spans="1:13" ht="15" x14ac:dyDescent="0.3">
      <c r="A3299" s="1"/>
      <c r="B3299" t="s">
        <v>15</v>
      </c>
      <c r="C3299" t="s">
        <v>3358</v>
      </c>
      <c r="D3299" t="s">
        <v>11293</v>
      </c>
      <c r="E3299" t="s">
        <v>11294</v>
      </c>
      <c r="F3299" t="s">
        <v>7056</v>
      </c>
      <c r="G3299">
        <v>0.59199999999999997</v>
      </c>
      <c r="H3299">
        <v>0.47099999999999997</v>
      </c>
      <c r="I3299">
        <v>0.54100000000000004</v>
      </c>
      <c r="J3299">
        <v>0.59199999999999997</v>
      </c>
      <c r="K3299" t="s">
        <v>17</v>
      </c>
      <c r="L3299">
        <v>0.855958</v>
      </c>
      <c r="M3299">
        <v>0.85782700000000001</v>
      </c>
    </row>
    <row r="3300" spans="1:13" ht="15" x14ac:dyDescent="0.3">
      <c r="A3300" s="1"/>
      <c r="B3300" t="s">
        <v>15</v>
      </c>
      <c r="C3300" t="s">
        <v>4262</v>
      </c>
      <c r="D3300" t="s">
        <v>8677</v>
      </c>
      <c r="E3300" t="s">
        <v>11015</v>
      </c>
      <c r="F3300" t="s">
        <v>8678</v>
      </c>
      <c r="G3300">
        <v>0.59</v>
      </c>
      <c r="H3300">
        <v>0</v>
      </c>
      <c r="I3300">
        <v>0.66700000000000004</v>
      </c>
      <c r="J3300">
        <v>0.59</v>
      </c>
      <c r="K3300" t="s">
        <v>17</v>
      </c>
      <c r="L3300">
        <v>0.85764300000000004</v>
      </c>
      <c r="M3300">
        <v>0.86172199999999999</v>
      </c>
    </row>
    <row r="3301" spans="1:13" ht="15" x14ac:dyDescent="0.3">
      <c r="A3301" s="1"/>
      <c r="B3301" t="s">
        <v>15</v>
      </c>
      <c r="C3301" t="s">
        <v>4591</v>
      </c>
      <c r="D3301" t="s">
        <v>11295</v>
      </c>
      <c r="E3301" t="s">
        <v>11296</v>
      </c>
      <c r="F3301" t="s">
        <v>4582</v>
      </c>
      <c r="G3301">
        <v>0.59</v>
      </c>
      <c r="H3301">
        <v>0</v>
      </c>
      <c r="I3301">
        <v>0</v>
      </c>
      <c r="J3301">
        <v>0.59</v>
      </c>
      <c r="K3301" t="s">
        <v>17</v>
      </c>
      <c r="L3301">
        <v>0.66438600000000003</v>
      </c>
      <c r="M3301">
        <v>0.66022099999999995</v>
      </c>
    </row>
    <row r="3302" spans="1:13" ht="15" x14ac:dyDescent="0.3">
      <c r="A3302" s="1"/>
      <c r="B3302" t="s">
        <v>15</v>
      </c>
      <c r="C3302" t="s">
        <v>5109</v>
      </c>
      <c r="D3302" t="s">
        <v>11297</v>
      </c>
      <c r="E3302" t="s">
        <v>10333</v>
      </c>
      <c r="F3302" t="s">
        <v>11298</v>
      </c>
      <c r="G3302">
        <v>0.58899999999999997</v>
      </c>
      <c r="H3302">
        <v>0.66700000000000004</v>
      </c>
      <c r="I3302">
        <v>0.33300000000000002</v>
      </c>
      <c r="J3302">
        <v>0.58899999999999997</v>
      </c>
      <c r="K3302" t="s">
        <v>17</v>
      </c>
      <c r="L3302">
        <v>0.82469499999999996</v>
      </c>
      <c r="M3302">
        <v>0.82165200000000005</v>
      </c>
    </row>
    <row r="3303" spans="1:13" ht="15" x14ac:dyDescent="0.3">
      <c r="A3303" s="1"/>
      <c r="B3303" t="s">
        <v>15</v>
      </c>
      <c r="C3303" t="s">
        <v>689</v>
      </c>
      <c r="D3303" t="s">
        <v>690</v>
      </c>
      <c r="E3303" t="s">
        <v>691</v>
      </c>
      <c r="F3303" t="s">
        <v>691</v>
      </c>
      <c r="G3303">
        <v>0.58899999999999997</v>
      </c>
      <c r="H3303">
        <v>1</v>
      </c>
      <c r="I3303">
        <v>0</v>
      </c>
      <c r="J3303">
        <v>0.58899999999999997</v>
      </c>
      <c r="K3303" t="s">
        <v>17</v>
      </c>
      <c r="L3303">
        <v>0.70738999999999996</v>
      </c>
      <c r="M3303">
        <v>0.69750299999999998</v>
      </c>
    </row>
    <row r="3304" spans="1:13" ht="15" x14ac:dyDescent="0.3">
      <c r="A3304" s="1"/>
      <c r="B3304" t="s">
        <v>15</v>
      </c>
      <c r="C3304" t="s">
        <v>689</v>
      </c>
      <c r="D3304" t="s">
        <v>690</v>
      </c>
      <c r="E3304" t="s">
        <v>691</v>
      </c>
      <c r="F3304" t="s">
        <v>691</v>
      </c>
      <c r="G3304">
        <v>0.58899999999999997</v>
      </c>
      <c r="H3304">
        <v>1</v>
      </c>
      <c r="I3304">
        <v>0</v>
      </c>
      <c r="J3304">
        <v>0.58899999999999997</v>
      </c>
      <c r="K3304" t="s">
        <v>17</v>
      </c>
      <c r="L3304">
        <v>0.70738999999999996</v>
      </c>
      <c r="M3304">
        <v>0.69750299999999998</v>
      </c>
    </row>
    <row r="3305" spans="1:13" ht="15" x14ac:dyDescent="0.3">
      <c r="A3305" s="1"/>
      <c r="B3305" t="s">
        <v>15</v>
      </c>
      <c r="C3305" t="s">
        <v>3331</v>
      </c>
      <c r="D3305" t="s">
        <v>11814</v>
      </c>
      <c r="E3305" t="s">
        <v>11274</v>
      </c>
      <c r="F3305" t="s">
        <v>11815</v>
      </c>
      <c r="G3305">
        <v>0.58599999999999997</v>
      </c>
      <c r="H3305">
        <v>0.52200000000000002</v>
      </c>
      <c r="I3305">
        <v>0.42099999999999999</v>
      </c>
      <c r="J3305">
        <v>0.58599999999999997</v>
      </c>
      <c r="K3305" t="s">
        <v>17</v>
      </c>
      <c r="L3305">
        <v>0.741622</v>
      </c>
      <c r="M3305">
        <v>0.76794899999999999</v>
      </c>
    </row>
    <row r="3306" spans="1:13" ht="15" x14ac:dyDescent="0.3">
      <c r="A3306" s="1"/>
      <c r="B3306" t="s">
        <v>15</v>
      </c>
      <c r="C3306" t="s">
        <v>3228</v>
      </c>
      <c r="D3306" t="s">
        <v>11327</v>
      </c>
      <c r="E3306" t="s">
        <v>11327</v>
      </c>
      <c r="F3306" t="s">
        <v>3228</v>
      </c>
      <c r="G3306">
        <v>0.58599999999999997</v>
      </c>
      <c r="H3306">
        <v>0</v>
      </c>
      <c r="I3306">
        <v>0</v>
      </c>
      <c r="J3306">
        <v>0.58599999999999997</v>
      </c>
      <c r="K3306" t="s">
        <v>17</v>
      </c>
      <c r="L3306">
        <v>0.76023700000000005</v>
      </c>
      <c r="M3306">
        <v>0.75942299999999996</v>
      </c>
    </row>
    <row r="3307" spans="1:13" ht="15" x14ac:dyDescent="0.3">
      <c r="A3307" s="1" t="s">
        <v>12078</v>
      </c>
      <c r="B3307" t="s">
        <v>15</v>
      </c>
      <c r="C3307" t="s">
        <v>5202</v>
      </c>
      <c r="D3307" t="s">
        <v>11139</v>
      </c>
      <c r="E3307" t="s">
        <v>11299</v>
      </c>
      <c r="F3307" t="s">
        <v>11140</v>
      </c>
      <c r="G3307">
        <v>0.58599999999999997</v>
      </c>
      <c r="H3307">
        <v>0</v>
      </c>
      <c r="I3307">
        <v>0</v>
      </c>
      <c r="J3307">
        <v>0.58599999999999997</v>
      </c>
      <c r="K3307" t="s">
        <v>17</v>
      </c>
      <c r="L3307">
        <v>0.70746100000000001</v>
      </c>
      <c r="M3307">
        <v>0.71507600000000004</v>
      </c>
    </row>
    <row r="3308" spans="1:13" ht="15" x14ac:dyDescent="0.3">
      <c r="A3308" s="1"/>
      <c r="B3308" t="s">
        <v>15</v>
      </c>
      <c r="C3308" t="s">
        <v>3571</v>
      </c>
      <c r="D3308" t="s">
        <v>11303</v>
      </c>
      <c r="E3308" t="s">
        <v>11304</v>
      </c>
      <c r="F3308" t="s">
        <v>11304</v>
      </c>
      <c r="G3308">
        <v>0.58299999999999996</v>
      </c>
      <c r="H3308">
        <v>1</v>
      </c>
      <c r="I3308">
        <v>0.5</v>
      </c>
      <c r="J3308">
        <v>0.58299999999999996</v>
      </c>
      <c r="K3308" t="s">
        <v>17</v>
      </c>
      <c r="L3308">
        <v>0.847464</v>
      </c>
      <c r="M3308">
        <v>0.84012100000000001</v>
      </c>
    </row>
    <row r="3309" spans="1:13" ht="15" x14ac:dyDescent="0.3">
      <c r="A3309" s="1"/>
      <c r="B3309" t="s">
        <v>15</v>
      </c>
      <c r="C3309" t="s">
        <v>3993</v>
      </c>
      <c r="D3309" t="s">
        <v>12079</v>
      </c>
      <c r="E3309" t="s">
        <v>10583</v>
      </c>
      <c r="F3309" t="s">
        <v>12080</v>
      </c>
      <c r="G3309">
        <v>0.58199999999999996</v>
      </c>
      <c r="H3309">
        <v>0</v>
      </c>
      <c r="I3309">
        <v>0.33300000000000002</v>
      </c>
      <c r="J3309">
        <v>0.58199999999999996</v>
      </c>
      <c r="K3309" t="s">
        <v>17</v>
      </c>
      <c r="L3309">
        <v>0.77116600000000002</v>
      </c>
      <c r="M3309">
        <v>0.77875000000000005</v>
      </c>
    </row>
    <row r="3310" spans="1:13" ht="15" x14ac:dyDescent="0.3">
      <c r="A3310" s="1"/>
      <c r="B3310" t="s">
        <v>15</v>
      </c>
      <c r="C3310" t="s">
        <v>4115</v>
      </c>
      <c r="D3310" t="s">
        <v>11305</v>
      </c>
      <c r="E3310" t="s">
        <v>11306</v>
      </c>
      <c r="F3310" t="s">
        <v>8454</v>
      </c>
      <c r="G3310">
        <v>0.58099999999999996</v>
      </c>
      <c r="H3310">
        <v>1</v>
      </c>
      <c r="I3310">
        <v>0</v>
      </c>
      <c r="J3310">
        <v>0.58099999999999996</v>
      </c>
      <c r="K3310" t="s">
        <v>17</v>
      </c>
      <c r="L3310">
        <v>0.72389499999999996</v>
      </c>
      <c r="M3310">
        <v>0.75652600000000003</v>
      </c>
    </row>
    <row r="3311" spans="1:13" ht="15" x14ac:dyDescent="0.3">
      <c r="A3311" s="1"/>
      <c r="B3311" t="s">
        <v>15</v>
      </c>
      <c r="C3311" t="s">
        <v>1231</v>
      </c>
      <c r="D3311" t="s">
        <v>1232</v>
      </c>
      <c r="E3311" t="s">
        <v>1233</v>
      </c>
      <c r="F3311" t="s">
        <v>1234</v>
      </c>
      <c r="G3311">
        <v>0.57799999999999996</v>
      </c>
      <c r="H3311">
        <v>0.5</v>
      </c>
      <c r="I3311">
        <v>0.54500000000000004</v>
      </c>
      <c r="J3311">
        <v>0.57799999999999996</v>
      </c>
      <c r="K3311" t="s">
        <v>17</v>
      </c>
      <c r="L3311">
        <v>0.79908199999999996</v>
      </c>
      <c r="M3311">
        <v>0.80330199999999996</v>
      </c>
    </row>
    <row r="3312" spans="1:13" ht="15" x14ac:dyDescent="0.3">
      <c r="A3312" s="1"/>
      <c r="B3312" t="s">
        <v>15</v>
      </c>
      <c r="C3312" t="s">
        <v>11307</v>
      </c>
      <c r="D3312" t="s">
        <v>11308</v>
      </c>
      <c r="E3312" t="s">
        <v>11308</v>
      </c>
      <c r="F3312" t="s">
        <v>11307</v>
      </c>
      <c r="G3312">
        <v>0.57799999999999996</v>
      </c>
      <c r="H3312">
        <v>0</v>
      </c>
      <c r="I3312">
        <v>0</v>
      </c>
      <c r="J3312">
        <v>0.57799999999999996</v>
      </c>
      <c r="K3312" t="s">
        <v>17</v>
      </c>
      <c r="L3312">
        <v>0.64095800000000003</v>
      </c>
      <c r="M3312">
        <v>0.64078199999999996</v>
      </c>
    </row>
    <row r="3313" spans="1:13" ht="15" x14ac:dyDescent="0.3">
      <c r="A3313" s="1"/>
      <c r="B3313" t="s">
        <v>15</v>
      </c>
      <c r="C3313" t="s">
        <v>11309</v>
      </c>
      <c r="D3313" t="s">
        <v>1408</v>
      </c>
      <c r="E3313" t="s">
        <v>1409</v>
      </c>
      <c r="F3313" t="s">
        <v>1409</v>
      </c>
      <c r="G3313">
        <v>0.57699999999999996</v>
      </c>
      <c r="H3313">
        <v>1</v>
      </c>
      <c r="I3313">
        <v>0</v>
      </c>
      <c r="J3313">
        <v>0.57699999999999996</v>
      </c>
      <c r="K3313" t="s">
        <v>17</v>
      </c>
      <c r="L3313">
        <v>0.78957999999999995</v>
      </c>
      <c r="M3313">
        <v>0.77122800000000002</v>
      </c>
    </row>
    <row r="3314" spans="1:13" ht="15" x14ac:dyDescent="0.3">
      <c r="A3314" s="1"/>
      <c r="B3314" t="s">
        <v>15</v>
      </c>
      <c r="C3314" t="s">
        <v>4320</v>
      </c>
      <c r="D3314" t="s">
        <v>11310</v>
      </c>
      <c r="E3314" t="s">
        <v>11311</v>
      </c>
      <c r="F3314" t="s">
        <v>11312</v>
      </c>
      <c r="G3314">
        <v>0.57599999999999996</v>
      </c>
      <c r="H3314">
        <v>0.8</v>
      </c>
      <c r="I3314">
        <v>0</v>
      </c>
      <c r="J3314">
        <v>0.57599999999999996</v>
      </c>
      <c r="K3314" t="s">
        <v>17</v>
      </c>
      <c r="L3314">
        <v>0.70983300000000005</v>
      </c>
      <c r="M3314">
        <v>0.71997</v>
      </c>
    </row>
    <row r="3315" spans="1:13" ht="15" x14ac:dyDescent="0.3">
      <c r="A3315" s="1"/>
      <c r="B3315" t="s">
        <v>15</v>
      </c>
      <c r="C3315" t="s">
        <v>4582</v>
      </c>
      <c r="D3315" t="s">
        <v>11295</v>
      </c>
      <c r="E3315" t="s">
        <v>11295</v>
      </c>
      <c r="F3315" t="s">
        <v>4582</v>
      </c>
      <c r="G3315">
        <v>0.57599999999999996</v>
      </c>
      <c r="H3315">
        <v>0</v>
      </c>
      <c r="I3315">
        <v>0</v>
      </c>
      <c r="J3315">
        <v>0.57599999999999996</v>
      </c>
      <c r="K3315" t="s">
        <v>17</v>
      </c>
      <c r="L3315">
        <v>0.72345700000000002</v>
      </c>
      <c r="M3315">
        <v>0.72024299999999997</v>
      </c>
    </row>
    <row r="3316" spans="1:13" ht="15" x14ac:dyDescent="0.3">
      <c r="A3316" s="1"/>
      <c r="B3316" t="s">
        <v>15</v>
      </c>
      <c r="C3316" t="s">
        <v>3470</v>
      </c>
      <c r="D3316" t="s">
        <v>7295</v>
      </c>
      <c r="E3316" t="s">
        <v>11314</v>
      </c>
      <c r="F3316" t="s">
        <v>7296</v>
      </c>
      <c r="G3316">
        <v>0.57199999999999995</v>
      </c>
      <c r="H3316">
        <v>0.28599999999999998</v>
      </c>
      <c r="I3316">
        <v>0.33300000000000002</v>
      </c>
      <c r="J3316">
        <v>0.57199999999999995</v>
      </c>
      <c r="K3316" t="s">
        <v>17</v>
      </c>
      <c r="L3316">
        <v>0.81762299999999999</v>
      </c>
      <c r="M3316">
        <v>0.82777599999999996</v>
      </c>
    </row>
    <row r="3317" spans="1:13" ht="15" x14ac:dyDescent="0.3">
      <c r="A3317" s="1"/>
      <c r="B3317" t="s">
        <v>15</v>
      </c>
      <c r="C3317" t="s">
        <v>4400</v>
      </c>
      <c r="D3317" t="s">
        <v>11315</v>
      </c>
      <c r="E3317" t="s">
        <v>11315</v>
      </c>
      <c r="F3317" t="s">
        <v>4400</v>
      </c>
      <c r="G3317">
        <v>0.57099999999999995</v>
      </c>
      <c r="H3317">
        <v>0.33300000000000002</v>
      </c>
      <c r="I3317">
        <v>0.33300000000000002</v>
      </c>
      <c r="J3317">
        <v>0.57099999999999995</v>
      </c>
      <c r="K3317" t="s">
        <v>17</v>
      </c>
      <c r="L3317">
        <v>0.63884600000000002</v>
      </c>
      <c r="M3317">
        <v>0.63884600000000002</v>
      </c>
    </row>
    <row r="3318" spans="1:13" ht="15" x14ac:dyDescent="0.3">
      <c r="A3318" s="1"/>
      <c r="B3318" t="s">
        <v>15</v>
      </c>
      <c r="C3318" t="s">
        <v>456</v>
      </c>
      <c r="D3318" t="s">
        <v>461</v>
      </c>
      <c r="E3318" t="s">
        <v>458</v>
      </c>
      <c r="F3318" t="s">
        <v>462</v>
      </c>
      <c r="G3318">
        <v>0.56899999999999995</v>
      </c>
      <c r="H3318">
        <v>0.25</v>
      </c>
      <c r="I3318">
        <v>0</v>
      </c>
      <c r="J3318">
        <v>0.56899999999999995</v>
      </c>
      <c r="K3318" t="s">
        <v>17</v>
      </c>
      <c r="L3318">
        <v>0.70919200000000004</v>
      </c>
      <c r="M3318">
        <v>0.71525799999999995</v>
      </c>
    </row>
    <row r="3319" spans="1:13" ht="15" x14ac:dyDescent="0.3">
      <c r="A3319" s="1"/>
      <c r="B3319" t="s">
        <v>15</v>
      </c>
      <c r="C3319" t="s">
        <v>4673</v>
      </c>
      <c r="D3319" t="s">
        <v>4670</v>
      </c>
      <c r="E3319" t="s">
        <v>10918</v>
      </c>
      <c r="F3319" t="s">
        <v>9466</v>
      </c>
      <c r="G3319">
        <v>0.56899999999999995</v>
      </c>
      <c r="H3319">
        <v>0</v>
      </c>
      <c r="I3319">
        <v>0</v>
      </c>
      <c r="J3319">
        <v>0.56899999999999995</v>
      </c>
      <c r="K3319" t="s">
        <v>17</v>
      </c>
      <c r="L3319">
        <v>0.67219799999999996</v>
      </c>
      <c r="M3319">
        <v>0.67157299999999998</v>
      </c>
    </row>
    <row r="3320" spans="1:13" ht="15" x14ac:dyDescent="0.3">
      <c r="A3320" s="1"/>
      <c r="B3320" t="s">
        <v>15</v>
      </c>
      <c r="C3320" t="s">
        <v>3231</v>
      </c>
      <c r="D3320" t="s">
        <v>6777</v>
      </c>
      <c r="E3320" t="s">
        <v>11316</v>
      </c>
      <c r="F3320" t="s">
        <v>11317</v>
      </c>
      <c r="G3320">
        <v>0.56799999999999995</v>
      </c>
      <c r="H3320">
        <v>0</v>
      </c>
      <c r="I3320">
        <v>0</v>
      </c>
      <c r="J3320">
        <v>0.56799999999999995</v>
      </c>
      <c r="K3320" t="s">
        <v>17</v>
      </c>
      <c r="L3320">
        <v>0.71453100000000003</v>
      </c>
      <c r="M3320">
        <v>0.71726599999999996</v>
      </c>
    </row>
    <row r="3321" spans="1:13" ht="15" x14ac:dyDescent="0.3">
      <c r="A3321" s="1"/>
      <c r="B3321" t="s">
        <v>15</v>
      </c>
      <c r="C3321" t="s">
        <v>4506</v>
      </c>
      <c r="D3321" t="s">
        <v>12081</v>
      </c>
      <c r="E3321" t="s">
        <v>11064</v>
      </c>
      <c r="F3321" t="s">
        <v>12082</v>
      </c>
      <c r="G3321">
        <v>0.56599999999999995</v>
      </c>
      <c r="H3321">
        <v>0.28599999999999998</v>
      </c>
      <c r="I3321">
        <v>0.28599999999999998</v>
      </c>
      <c r="J3321">
        <v>0.56599999999999995</v>
      </c>
      <c r="K3321" t="s">
        <v>17</v>
      </c>
      <c r="L3321">
        <v>0.65398400000000001</v>
      </c>
      <c r="M3321">
        <v>0.64664999999999995</v>
      </c>
    </row>
    <row r="3322" spans="1:13" ht="15" x14ac:dyDescent="0.3">
      <c r="A3322" s="1"/>
      <c r="B3322" t="s">
        <v>15</v>
      </c>
      <c r="C3322" t="s">
        <v>571</v>
      </c>
      <c r="D3322" t="s">
        <v>579</v>
      </c>
      <c r="E3322" t="s">
        <v>573</v>
      </c>
      <c r="F3322" t="s">
        <v>580</v>
      </c>
      <c r="G3322">
        <v>0.56399999999999995</v>
      </c>
      <c r="H3322">
        <v>0.8</v>
      </c>
      <c r="I3322">
        <v>0</v>
      </c>
      <c r="J3322">
        <v>0.56399999999999995</v>
      </c>
      <c r="K3322" t="s">
        <v>17</v>
      </c>
      <c r="L3322">
        <v>0.73902400000000001</v>
      </c>
      <c r="M3322">
        <v>0.73688200000000004</v>
      </c>
    </row>
    <row r="3323" spans="1:13" ht="15" x14ac:dyDescent="0.3">
      <c r="A3323" s="1"/>
      <c r="B3323" t="s">
        <v>15</v>
      </c>
      <c r="C3323" t="s">
        <v>1882</v>
      </c>
      <c r="D3323" t="s">
        <v>1883</v>
      </c>
      <c r="E3323" t="s">
        <v>1882</v>
      </c>
      <c r="F3323" t="s">
        <v>1882</v>
      </c>
      <c r="G3323">
        <v>0.56399999999999995</v>
      </c>
      <c r="H3323">
        <v>1</v>
      </c>
      <c r="I3323">
        <v>0</v>
      </c>
      <c r="J3323">
        <v>0.56399999999999995</v>
      </c>
      <c r="K3323" t="s">
        <v>17</v>
      </c>
      <c r="L3323">
        <v>0.76541300000000001</v>
      </c>
      <c r="M3323">
        <v>0.75407100000000005</v>
      </c>
    </row>
    <row r="3324" spans="1:13" ht="15" x14ac:dyDescent="0.3">
      <c r="A3324" s="1"/>
      <c r="B3324" t="s">
        <v>15</v>
      </c>
      <c r="C3324" t="s">
        <v>4870</v>
      </c>
      <c r="D3324" t="s">
        <v>11012</v>
      </c>
      <c r="E3324" t="s">
        <v>6498</v>
      </c>
      <c r="F3324" t="s">
        <v>11013</v>
      </c>
      <c r="G3324">
        <v>0.56399999999999995</v>
      </c>
      <c r="H3324">
        <v>0</v>
      </c>
      <c r="I3324">
        <v>0</v>
      </c>
      <c r="J3324">
        <v>0.56399999999999995</v>
      </c>
      <c r="K3324" t="s">
        <v>17</v>
      </c>
      <c r="L3324">
        <v>0.68932000000000004</v>
      </c>
      <c r="M3324">
        <v>0.67621500000000001</v>
      </c>
    </row>
    <row r="3325" spans="1:13" ht="15" x14ac:dyDescent="0.3">
      <c r="A3325" s="1"/>
      <c r="B3325" t="s">
        <v>15</v>
      </c>
      <c r="C3325" t="s">
        <v>3485</v>
      </c>
      <c r="D3325" t="s">
        <v>11320</v>
      </c>
      <c r="E3325" t="s">
        <v>11321</v>
      </c>
      <c r="F3325" t="s">
        <v>11322</v>
      </c>
      <c r="G3325">
        <v>0.56299999999999994</v>
      </c>
      <c r="H3325">
        <v>0.28599999999999998</v>
      </c>
      <c r="I3325">
        <v>0</v>
      </c>
      <c r="J3325">
        <v>0.56299999999999994</v>
      </c>
      <c r="K3325" t="s">
        <v>17</v>
      </c>
      <c r="L3325">
        <v>0.70081700000000002</v>
      </c>
      <c r="M3325">
        <v>0.71545999999999998</v>
      </c>
    </row>
    <row r="3326" spans="1:13" ht="15" x14ac:dyDescent="0.3">
      <c r="A3326" s="1"/>
      <c r="B3326" t="s">
        <v>15</v>
      </c>
      <c r="C3326" t="s">
        <v>4351</v>
      </c>
      <c r="D3326" t="s">
        <v>12083</v>
      </c>
      <c r="E3326" t="s">
        <v>8854</v>
      </c>
      <c r="F3326" t="s">
        <v>8854</v>
      </c>
      <c r="G3326">
        <v>0.56200000000000006</v>
      </c>
      <c r="H3326">
        <v>1</v>
      </c>
      <c r="I3326">
        <v>0.66700000000000004</v>
      </c>
      <c r="J3326">
        <v>0.56200000000000006</v>
      </c>
      <c r="K3326" t="s">
        <v>17</v>
      </c>
      <c r="L3326">
        <v>0.83231200000000005</v>
      </c>
      <c r="M3326">
        <v>0.83079599999999998</v>
      </c>
    </row>
    <row r="3327" spans="1:13" ht="15" x14ac:dyDescent="0.3">
      <c r="A3327" s="1"/>
      <c r="B3327" t="s">
        <v>15</v>
      </c>
      <c r="C3327" t="s">
        <v>4442</v>
      </c>
      <c r="D3327" t="s">
        <v>11351</v>
      </c>
      <c r="E3327" t="s">
        <v>11338</v>
      </c>
      <c r="F3327" t="s">
        <v>4448</v>
      </c>
      <c r="G3327">
        <v>0.56100000000000005</v>
      </c>
      <c r="H3327">
        <v>0</v>
      </c>
      <c r="I3327">
        <v>0</v>
      </c>
      <c r="J3327">
        <v>0.56100000000000005</v>
      </c>
      <c r="K3327" t="s">
        <v>17</v>
      </c>
      <c r="L3327">
        <v>0.61036699999999999</v>
      </c>
      <c r="M3327">
        <v>0.61361100000000002</v>
      </c>
    </row>
    <row r="3328" spans="1:13" ht="15" x14ac:dyDescent="0.3">
      <c r="A3328" s="1"/>
      <c r="B3328" t="s">
        <v>15</v>
      </c>
      <c r="C3328" t="s">
        <v>661</v>
      </c>
      <c r="D3328" t="s">
        <v>637</v>
      </c>
      <c r="E3328" t="s">
        <v>640</v>
      </c>
      <c r="F3328" t="s">
        <v>638</v>
      </c>
      <c r="G3328">
        <v>0.55600000000000005</v>
      </c>
      <c r="H3328">
        <v>0.70599999999999996</v>
      </c>
      <c r="I3328">
        <v>0.70599999999999996</v>
      </c>
      <c r="J3328">
        <v>0.55600000000000005</v>
      </c>
      <c r="K3328" t="s">
        <v>17</v>
      </c>
      <c r="L3328">
        <v>0.81921200000000005</v>
      </c>
      <c r="M3328">
        <v>0.82694299999999998</v>
      </c>
    </row>
    <row r="3329" spans="1:13" ht="15" x14ac:dyDescent="0.3">
      <c r="A3329" s="1"/>
      <c r="B3329" t="s">
        <v>15</v>
      </c>
      <c r="C3329" t="s">
        <v>2031</v>
      </c>
      <c r="D3329" t="s">
        <v>2032</v>
      </c>
      <c r="E3329" t="s">
        <v>2033</v>
      </c>
      <c r="F3329" t="s">
        <v>2034</v>
      </c>
      <c r="G3329">
        <v>0.55400000000000005</v>
      </c>
      <c r="H3329">
        <v>0.85699999999999998</v>
      </c>
      <c r="I3329">
        <v>0</v>
      </c>
      <c r="J3329">
        <v>0.55400000000000005</v>
      </c>
      <c r="K3329" t="s">
        <v>17</v>
      </c>
      <c r="L3329">
        <v>0.87985899999999995</v>
      </c>
      <c r="M3329">
        <v>0.86914800000000003</v>
      </c>
    </row>
    <row r="3330" spans="1:13" ht="15" x14ac:dyDescent="0.3">
      <c r="A3330" s="1"/>
      <c r="B3330" t="s">
        <v>15</v>
      </c>
      <c r="C3330" t="s">
        <v>3528</v>
      </c>
      <c r="D3330" t="s">
        <v>11331</v>
      </c>
      <c r="E3330" t="s">
        <v>11332</v>
      </c>
      <c r="F3330" t="s">
        <v>11333</v>
      </c>
      <c r="G3330">
        <v>0.55200000000000005</v>
      </c>
      <c r="H3330">
        <v>0</v>
      </c>
      <c r="I3330">
        <v>0</v>
      </c>
      <c r="J3330">
        <v>0.55200000000000005</v>
      </c>
      <c r="K3330" t="s">
        <v>17</v>
      </c>
      <c r="L3330">
        <v>0.67917099999999997</v>
      </c>
      <c r="M3330">
        <v>0.68225400000000003</v>
      </c>
    </row>
    <row r="3331" spans="1:13" ht="15" x14ac:dyDescent="0.3">
      <c r="A3331" s="1"/>
      <c r="B3331" t="s">
        <v>15</v>
      </c>
      <c r="C3331">
        <v>1773</v>
      </c>
      <c r="D3331" t="s">
        <v>1639</v>
      </c>
      <c r="E3331">
        <v>1773</v>
      </c>
      <c r="F3331" t="s">
        <v>1640</v>
      </c>
      <c r="G3331">
        <v>0.55100000000000005</v>
      </c>
      <c r="H3331">
        <v>0.16700000000000001</v>
      </c>
      <c r="I3331">
        <v>0.16700000000000001</v>
      </c>
      <c r="J3331">
        <v>0.55100000000000005</v>
      </c>
      <c r="K3331" t="s">
        <v>17</v>
      </c>
      <c r="L3331">
        <v>0.65572299999999994</v>
      </c>
      <c r="M3331">
        <v>0.64974699999999996</v>
      </c>
    </row>
    <row r="3332" spans="1:13" ht="15" x14ac:dyDescent="0.3">
      <c r="A3332" s="1" t="s">
        <v>12084</v>
      </c>
      <c r="B3332" t="s">
        <v>15</v>
      </c>
      <c r="C3332" t="s">
        <v>3271</v>
      </c>
      <c r="D3332" t="s">
        <v>12085</v>
      </c>
      <c r="E3332" t="s">
        <v>6867</v>
      </c>
      <c r="F3332" t="s">
        <v>6863</v>
      </c>
      <c r="G3332">
        <v>0.55100000000000005</v>
      </c>
      <c r="H3332">
        <v>0.5</v>
      </c>
      <c r="I3332">
        <v>0</v>
      </c>
      <c r="J3332">
        <v>0.55100000000000005</v>
      </c>
      <c r="K3332" t="s">
        <v>17</v>
      </c>
      <c r="L3332">
        <v>0.71900399999999998</v>
      </c>
      <c r="M3332">
        <v>0.72057899999999997</v>
      </c>
    </row>
    <row r="3333" spans="1:13" ht="15" x14ac:dyDescent="0.3">
      <c r="A3333" s="1"/>
      <c r="B3333" t="s">
        <v>15</v>
      </c>
      <c r="C3333" t="s">
        <v>3916</v>
      </c>
      <c r="D3333" t="s">
        <v>10913</v>
      </c>
      <c r="E3333" t="s">
        <v>8023</v>
      </c>
      <c r="F3333" t="s">
        <v>10914</v>
      </c>
      <c r="G3333">
        <v>0.54900000000000004</v>
      </c>
      <c r="H3333">
        <v>0</v>
      </c>
      <c r="I3333">
        <v>0</v>
      </c>
      <c r="J3333">
        <v>0.54900000000000004</v>
      </c>
      <c r="K3333" t="s">
        <v>17</v>
      </c>
      <c r="L3333">
        <v>0.68582500000000002</v>
      </c>
      <c r="M3333">
        <v>0.69298099999999996</v>
      </c>
    </row>
    <row r="3334" spans="1:13" ht="15" x14ac:dyDescent="0.3">
      <c r="A3334" s="1"/>
      <c r="B3334" t="s">
        <v>15</v>
      </c>
      <c r="C3334" t="s">
        <v>1274</v>
      </c>
      <c r="D3334" t="s">
        <v>1276</v>
      </c>
      <c r="E3334" t="s">
        <v>1275</v>
      </c>
      <c r="F3334" t="s">
        <v>1277</v>
      </c>
      <c r="G3334">
        <v>0.54800000000000004</v>
      </c>
      <c r="H3334">
        <v>0</v>
      </c>
      <c r="I3334">
        <v>0</v>
      </c>
      <c r="J3334">
        <v>0.54800000000000004</v>
      </c>
      <c r="K3334" t="s">
        <v>17</v>
      </c>
      <c r="L3334">
        <v>0.74022399999999999</v>
      </c>
      <c r="M3334">
        <v>0.74267099999999997</v>
      </c>
    </row>
    <row r="3335" spans="1:13" ht="15" x14ac:dyDescent="0.3">
      <c r="A3335" s="1"/>
      <c r="B3335" t="s">
        <v>15</v>
      </c>
      <c r="C3335" t="s">
        <v>1142</v>
      </c>
      <c r="D3335" t="s">
        <v>1145</v>
      </c>
      <c r="E3335" t="s">
        <v>1142</v>
      </c>
      <c r="F3335" t="s">
        <v>1142</v>
      </c>
      <c r="G3335">
        <v>0.54400000000000004</v>
      </c>
      <c r="H3335">
        <v>1</v>
      </c>
      <c r="I3335">
        <v>0</v>
      </c>
      <c r="J3335">
        <v>0.54400000000000004</v>
      </c>
      <c r="K3335" t="s">
        <v>17</v>
      </c>
      <c r="L3335">
        <v>0.72578600000000004</v>
      </c>
      <c r="M3335">
        <v>0.73230499999999998</v>
      </c>
    </row>
    <row r="3336" spans="1:13" ht="15" x14ac:dyDescent="0.3">
      <c r="A3336" s="1"/>
      <c r="B3336" t="s">
        <v>15</v>
      </c>
      <c r="C3336" t="s">
        <v>5066</v>
      </c>
      <c r="D3336" t="s">
        <v>12086</v>
      </c>
      <c r="E3336" t="s">
        <v>10775</v>
      </c>
      <c r="F3336" t="s">
        <v>10259</v>
      </c>
      <c r="G3336">
        <v>0.54200000000000004</v>
      </c>
      <c r="H3336">
        <v>0.75</v>
      </c>
      <c r="I3336">
        <v>0.5</v>
      </c>
      <c r="J3336">
        <v>0.54200000000000004</v>
      </c>
      <c r="K3336" t="s">
        <v>17</v>
      </c>
      <c r="L3336">
        <v>0.84887599999999996</v>
      </c>
      <c r="M3336">
        <v>0.84152899999999997</v>
      </c>
    </row>
    <row r="3337" spans="1:13" ht="15" x14ac:dyDescent="0.3">
      <c r="A3337" s="1"/>
      <c r="B3337" t="s">
        <v>15</v>
      </c>
      <c r="C3337" t="s">
        <v>2145</v>
      </c>
      <c r="D3337" t="s">
        <v>2149</v>
      </c>
      <c r="E3337" t="s">
        <v>2147</v>
      </c>
      <c r="F3337" t="s">
        <v>2150</v>
      </c>
      <c r="G3337">
        <v>0.54200000000000004</v>
      </c>
      <c r="H3337">
        <v>0.129</v>
      </c>
      <c r="I3337">
        <v>0.25</v>
      </c>
      <c r="J3337">
        <v>0.54200000000000004</v>
      </c>
      <c r="K3337" t="s">
        <v>17</v>
      </c>
      <c r="L3337">
        <v>0.70956200000000003</v>
      </c>
      <c r="M3337">
        <v>0.70151699999999995</v>
      </c>
    </row>
    <row r="3338" spans="1:13" ht="15" x14ac:dyDescent="0.3">
      <c r="A3338" s="1" t="s">
        <v>7753</v>
      </c>
      <c r="B3338" t="s">
        <v>15</v>
      </c>
      <c r="C3338" t="s">
        <v>3755</v>
      </c>
      <c r="D3338" t="s">
        <v>12087</v>
      </c>
      <c r="E3338" t="s">
        <v>10899</v>
      </c>
      <c r="F3338" t="s">
        <v>12088</v>
      </c>
      <c r="G3338">
        <v>0.54200000000000004</v>
      </c>
      <c r="H3338">
        <v>0.111</v>
      </c>
      <c r="I3338">
        <v>0.105</v>
      </c>
      <c r="J3338">
        <v>0.54200000000000004</v>
      </c>
      <c r="K3338" t="s">
        <v>17</v>
      </c>
      <c r="L3338">
        <v>0.69808099999999995</v>
      </c>
      <c r="M3338">
        <v>0.69103700000000001</v>
      </c>
    </row>
    <row r="3339" spans="1:13" ht="15" x14ac:dyDescent="0.3">
      <c r="A3339" s="1"/>
      <c r="B3339" t="s">
        <v>15</v>
      </c>
      <c r="C3339" t="s">
        <v>1173</v>
      </c>
      <c r="D3339" t="s">
        <v>1177</v>
      </c>
      <c r="E3339" t="s">
        <v>1174</v>
      </c>
      <c r="F3339" t="s">
        <v>1178</v>
      </c>
      <c r="G3339">
        <v>0.54</v>
      </c>
      <c r="H3339">
        <v>0.28599999999999998</v>
      </c>
      <c r="I3339">
        <v>0.33300000000000002</v>
      </c>
      <c r="J3339">
        <v>0.54</v>
      </c>
      <c r="K3339" t="s">
        <v>17</v>
      </c>
      <c r="L3339">
        <v>0.74095100000000003</v>
      </c>
      <c r="M3339">
        <v>0.747139</v>
      </c>
    </row>
    <row r="3340" spans="1:13" ht="15" x14ac:dyDescent="0.3">
      <c r="A3340" s="1"/>
      <c r="B3340" t="s">
        <v>15</v>
      </c>
      <c r="C3340" t="s">
        <v>5133</v>
      </c>
      <c r="D3340" t="s">
        <v>11342</v>
      </c>
      <c r="E3340" t="s">
        <v>11343</v>
      </c>
      <c r="F3340" t="s">
        <v>11344</v>
      </c>
      <c r="G3340">
        <v>0.53900000000000003</v>
      </c>
      <c r="H3340">
        <v>0.5</v>
      </c>
      <c r="I3340">
        <v>0.216</v>
      </c>
      <c r="J3340">
        <v>0.53900000000000003</v>
      </c>
      <c r="K3340" t="s">
        <v>17</v>
      </c>
      <c r="L3340">
        <v>0.75942299999999996</v>
      </c>
      <c r="M3340">
        <v>0.76035200000000003</v>
      </c>
    </row>
    <row r="3341" spans="1:13" ht="15" x14ac:dyDescent="0.3">
      <c r="A3341" s="1"/>
      <c r="B3341" t="s">
        <v>15</v>
      </c>
      <c r="C3341" t="s">
        <v>1798</v>
      </c>
      <c r="D3341" t="s">
        <v>1800</v>
      </c>
      <c r="E3341" t="s">
        <v>1799</v>
      </c>
      <c r="F3341" t="s">
        <v>1801</v>
      </c>
      <c r="G3341">
        <v>0.53900000000000003</v>
      </c>
      <c r="H3341">
        <v>0.66700000000000004</v>
      </c>
      <c r="I3341">
        <v>0</v>
      </c>
      <c r="J3341">
        <v>0.53900000000000003</v>
      </c>
      <c r="K3341" t="s">
        <v>17</v>
      </c>
      <c r="L3341">
        <v>0.68468499999999999</v>
      </c>
      <c r="M3341">
        <v>0.68858399999999997</v>
      </c>
    </row>
    <row r="3342" spans="1:13" ht="15" x14ac:dyDescent="0.3">
      <c r="A3342" s="1"/>
      <c r="B3342" t="s">
        <v>15</v>
      </c>
      <c r="C3342" t="s">
        <v>962</v>
      </c>
      <c r="D3342" t="s">
        <v>1049</v>
      </c>
      <c r="E3342" t="s">
        <v>964</v>
      </c>
      <c r="F3342" t="s">
        <v>1050</v>
      </c>
      <c r="G3342">
        <v>0.53800000000000003</v>
      </c>
      <c r="H3342">
        <v>0</v>
      </c>
      <c r="I3342">
        <v>0</v>
      </c>
      <c r="J3342">
        <v>0.53800000000000003</v>
      </c>
      <c r="K3342" t="s">
        <v>17</v>
      </c>
      <c r="L3342">
        <v>0.71197100000000002</v>
      </c>
      <c r="M3342">
        <v>0.71771399999999996</v>
      </c>
    </row>
    <row r="3343" spans="1:13" ht="15" x14ac:dyDescent="0.3">
      <c r="A3343" s="1"/>
      <c r="B3343" t="s">
        <v>15</v>
      </c>
      <c r="C3343" t="s">
        <v>4121</v>
      </c>
      <c r="D3343" t="s">
        <v>11345</v>
      </c>
      <c r="E3343" t="s">
        <v>8461</v>
      </c>
      <c r="F3343" t="s">
        <v>11346</v>
      </c>
      <c r="G3343">
        <v>0.53800000000000003</v>
      </c>
      <c r="H3343">
        <v>0</v>
      </c>
      <c r="I3343">
        <v>0</v>
      </c>
      <c r="J3343">
        <v>0.53800000000000003</v>
      </c>
      <c r="K3343" t="s">
        <v>17</v>
      </c>
      <c r="L3343">
        <v>0.70294000000000001</v>
      </c>
      <c r="M3343">
        <v>0.704847</v>
      </c>
    </row>
    <row r="3344" spans="1:13" ht="15" x14ac:dyDescent="0.3">
      <c r="A3344" s="1"/>
      <c r="B3344" t="s">
        <v>15</v>
      </c>
      <c r="C3344" t="s">
        <v>4277</v>
      </c>
      <c r="D3344" t="s">
        <v>12089</v>
      </c>
      <c r="E3344" t="s">
        <v>11481</v>
      </c>
      <c r="F3344" t="s">
        <v>12090</v>
      </c>
      <c r="G3344">
        <v>0.53500000000000003</v>
      </c>
      <c r="H3344">
        <v>0.5</v>
      </c>
      <c r="I3344">
        <v>0.2</v>
      </c>
      <c r="J3344">
        <v>0.53500000000000003</v>
      </c>
      <c r="K3344" t="s">
        <v>17</v>
      </c>
      <c r="L3344">
        <v>0.778084</v>
      </c>
      <c r="M3344">
        <v>0.77722899999999995</v>
      </c>
    </row>
    <row r="3345" spans="1:13" ht="15" x14ac:dyDescent="0.3">
      <c r="A3345" s="1" t="s">
        <v>12091</v>
      </c>
      <c r="B3345" t="s">
        <v>15</v>
      </c>
      <c r="C3345" t="s">
        <v>3904</v>
      </c>
      <c r="D3345" t="s">
        <v>3916</v>
      </c>
      <c r="E3345" t="s">
        <v>10914</v>
      </c>
      <c r="F3345" t="s">
        <v>8023</v>
      </c>
      <c r="G3345">
        <v>0.53500000000000003</v>
      </c>
      <c r="H3345">
        <v>0</v>
      </c>
      <c r="I3345">
        <v>0</v>
      </c>
      <c r="J3345">
        <v>0.53500000000000003</v>
      </c>
      <c r="K3345" t="s">
        <v>17</v>
      </c>
      <c r="L3345">
        <v>0.68242999999999998</v>
      </c>
      <c r="M3345">
        <v>0.68900499999999998</v>
      </c>
    </row>
    <row r="3346" spans="1:13" ht="15" x14ac:dyDescent="0.3">
      <c r="A3346" s="1"/>
      <c r="B3346" t="s">
        <v>15</v>
      </c>
      <c r="C3346" t="s">
        <v>4588</v>
      </c>
      <c r="D3346" t="s">
        <v>11347</v>
      </c>
      <c r="E3346" t="s">
        <v>11347</v>
      </c>
      <c r="F3346" t="s">
        <v>4588</v>
      </c>
      <c r="G3346">
        <v>0.53400000000000003</v>
      </c>
      <c r="H3346">
        <v>0</v>
      </c>
      <c r="I3346">
        <v>0</v>
      </c>
      <c r="J3346">
        <v>0.53400000000000003</v>
      </c>
      <c r="K3346" t="s">
        <v>17</v>
      </c>
      <c r="L3346">
        <v>0.73493200000000003</v>
      </c>
      <c r="M3346">
        <v>0.73489499999999996</v>
      </c>
    </row>
    <row r="3347" spans="1:13" ht="15" x14ac:dyDescent="0.3">
      <c r="A3347" s="1"/>
      <c r="B3347" t="s">
        <v>15</v>
      </c>
      <c r="C3347" t="s">
        <v>371</v>
      </c>
      <c r="D3347" t="s">
        <v>372</v>
      </c>
      <c r="E3347" t="s">
        <v>371</v>
      </c>
      <c r="F3347" t="s">
        <v>373</v>
      </c>
      <c r="G3347">
        <v>0.53100000000000003</v>
      </c>
      <c r="H3347">
        <v>0.66700000000000004</v>
      </c>
      <c r="I3347">
        <v>0</v>
      </c>
      <c r="J3347">
        <v>0.53100000000000003</v>
      </c>
      <c r="K3347" t="s">
        <v>17</v>
      </c>
      <c r="L3347">
        <v>0.69148699999999996</v>
      </c>
      <c r="M3347">
        <v>0.699133</v>
      </c>
    </row>
    <row r="3348" spans="1:13" ht="15" x14ac:dyDescent="0.3">
      <c r="A3348" s="1"/>
      <c r="B3348" t="s">
        <v>15</v>
      </c>
      <c r="C3348" t="s">
        <v>4448</v>
      </c>
      <c r="D3348" t="s">
        <v>11351</v>
      </c>
      <c r="E3348" t="s">
        <v>11351</v>
      </c>
      <c r="F3348" t="s">
        <v>4448</v>
      </c>
      <c r="G3348">
        <v>0.53</v>
      </c>
      <c r="H3348">
        <v>0</v>
      </c>
      <c r="I3348">
        <v>0</v>
      </c>
      <c r="J3348">
        <v>0.53</v>
      </c>
      <c r="K3348" t="s">
        <v>17</v>
      </c>
      <c r="L3348">
        <v>0.70541699999999996</v>
      </c>
      <c r="M3348">
        <v>0.70918400000000004</v>
      </c>
    </row>
    <row r="3349" spans="1:13" ht="15" x14ac:dyDescent="0.3">
      <c r="A3349" s="1"/>
      <c r="B3349" t="s">
        <v>15</v>
      </c>
      <c r="C3349" t="s">
        <v>487</v>
      </c>
      <c r="D3349" t="s">
        <v>489</v>
      </c>
      <c r="E3349" t="s">
        <v>488</v>
      </c>
      <c r="F3349" t="s">
        <v>490</v>
      </c>
      <c r="G3349">
        <v>0.52800000000000002</v>
      </c>
      <c r="H3349">
        <v>0.5</v>
      </c>
      <c r="I3349">
        <v>0.5</v>
      </c>
      <c r="J3349">
        <v>0.52800000000000002</v>
      </c>
      <c r="K3349" t="s">
        <v>17</v>
      </c>
      <c r="L3349">
        <v>0.82188399999999995</v>
      </c>
      <c r="M3349">
        <v>0.836816</v>
      </c>
    </row>
    <row r="3350" spans="1:13" ht="15" x14ac:dyDescent="0.3">
      <c r="A3350" s="1"/>
      <c r="B3350" t="s">
        <v>15</v>
      </c>
      <c r="C3350" t="s">
        <v>532</v>
      </c>
      <c r="D3350" t="s">
        <v>536</v>
      </c>
      <c r="E3350" t="s">
        <v>534</v>
      </c>
      <c r="F3350" t="s">
        <v>537</v>
      </c>
      <c r="G3350">
        <v>0.52800000000000002</v>
      </c>
      <c r="H3350">
        <v>0.33300000000000002</v>
      </c>
      <c r="I3350">
        <v>0.4</v>
      </c>
      <c r="J3350">
        <v>0.52800000000000002</v>
      </c>
      <c r="K3350" t="s">
        <v>17</v>
      </c>
      <c r="L3350">
        <v>0.86330099999999999</v>
      </c>
      <c r="M3350">
        <v>0.84974799999999995</v>
      </c>
    </row>
    <row r="3351" spans="1:13" ht="15" x14ac:dyDescent="0.3">
      <c r="A3351" s="1"/>
      <c r="B3351" t="s">
        <v>15</v>
      </c>
      <c r="C3351" t="s">
        <v>4151</v>
      </c>
      <c r="D3351" t="s">
        <v>12092</v>
      </c>
      <c r="E3351" t="s">
        <v>8508</v>
      </c>
      <c r="F3351" t="s">
        <v>12093</v>
      </c>
      <c r="G3351">
        <v>0.52800000000000002</v>
      </c>
      <c r="H3351">
        <v>0.36399999999999999</v>
      </c>
      <c r="I3351">
        <v>0.4</v>
      </c>
      <c r="J3351">
        <v>0.52800000000000002</v>
      </c>
      <c r="K3351" t="s">
        <v>17</v>
      </c>
      <c r="L3351">
        <v>0.72425399999999995</v>
      </c>
      <c r="M3351">
        <v>0.72494700000000001</v>
      </c>
    </row>
    <row r="3352" spans="1:13" ht="15" x14ac:dyDescent="0.3">
      <c r="A3352" s="1"/>
      <c r="B3352" t="s">
        <v>15</v>
      </c>
      <c r="C3352" t="s">
        <v>3268</v>
      </c>
      <c r="D3352" t="s">
        <v>11352</v>
      </c>
      <c r="E3352" t="s">
        <v>11352</v>
      </c>
      <c r="F3352" t="s">
        <v>3268</v>
      </c>
      <c r="G3352">
        <v>0.52800000000000002</v>
      </c>
      <c r="H3352">
        <v>0</v>
      </c>
      <c r="I3352">
        <v>0</v>
      </c>
      <c r="J3352">
        <v>0.52800000000000002</v>
      </c>
      <c r="K3352" t="s">
        <v>17</v>
      </c>
      <c r="L3352">
        <v>0.769459</v>
      </c>
      <c r="M3352">
        <v>0.77088400000000001</v>
      </c>
    </row>
    <row r="3353" spans="1:13" ht="15" x14ac:dyDescent="0.3">
      <c r="A3353" s="1"/>
      <c r="B3353" t="s">
        <v>15</v>
      </c>
      <c r="C3353" t="s">
        <v>3346</v>
      </c>
      <c r="D3353" t="s">
        <v>7017</v>
      </c>
      <c r="E3353" t="s">
        <v>11353</v>
      </c>
      <c r="F3353" t="s">
        <v>7019</v>
      </c>
      <c r="G3353">
        <v>0.52400000000000002</v>
      </c>
      <c r="H3353">
        <v>0.34799999999999998</v>
      </c>
      <c r="I3353">
        <v>0.41699999999999998</v>
      </c>
      <c r="J3353">
        <v>0.52400000000000002</v>
      </c>
      <c r="K3353" t="s">
        <v>17</v>
      </c>
      <c r="L3353">
        <v>0.80348299999999995</v>
      </c>
      <c r="M3353">
        <v>0.79365799999999997</v>
      </c>
    </row>
    <row r="3354" spans="1:13" ht="15" x14ac:dyDescent="0.3">
      <c r="A3354" s="1"/>
      <c r="B3354" t="s">
        <v>15</v>
      </c>
      <c r="C3354" t="s">
        <v>1239</v>
      </c>
      <c r="D3354" t="s">
        <v>1240</v>
      </c>
      <c r="E3354" t="s">
        <v>1241</v>
      </c>
      <c r="F3354" t="s">
        <v>1242</v>
      </c>
      <c r="G3354">
        <v>0.52100000000000002</v>
      </c>
      <c r="H3354">
        <v>0.57099999999999995</v>
      </c>
      <c r="I3354">
        <v>0.44400000000000001</v>
      </c>
      <c r="J3354">
        <v>0.52100000000000002</v>
      </c>
      <c r="K3354" t="s">
        <v>17</v>
      </c>
      <c r="L3354">
        <v>0.82724699999999995</v>
      </c>
      <c r="M3354">
        <v>0.83316199999999996</v>
      </c>
    </row>
    <row r="3355" spans="1:13" ht="15" x14ac:dyDescent="0.3">
      <c r="A3355" s="1" t="s">
        <v>12094</v>
      </c>
      <c r="B3355" t="s">
        <v>15</v>
      </c>
      <c r="C3355" t="s">
        <v>3984</v>
      </c>
      <c r="D3355" t="s">
        <v>11354</v>
      </c>
      <c r="E3355" t="s">
        <v>11355</v>
      </c>
      <c r="F3355" t="s">
        <v>11356</v>
      </c>
      <c r="G3355">
        <v>0.52</v>
      </c>
      <c r="H3355">
        <v>0</v>
      </c>
      <c r="I3355">
        <v>0</v>
      </c>
      <c r="J3355">
        <v>0.52</v>
      </c>
      <c r="K3355" t="s">
        <v>17</v>
      </c>
      <c r="L3355">
        <v>0.74800100000000003</v>
      </c>
      <c r="M3355">
        <v>0.76045499999999999</v>
      </c>
    </row>
    <row r="3356" spans="1:13" ht="15" x14ac:dyDescent="0.3">
      <c r="A3356" s="1"/>
      <c r="B3356" t="s">
        <v>15</v>
      </c>
      <c r="C3356" t="s">
        <v>158</v>
      </c>
      <c r="D3356" t="s">
        <v>137</v>
      </c>
      <c r="E3356" t="s">
        <v>159</v>
      </c>
      <c r="F3356" t="s">
        <v>138</v>
      </c>
      <c r="G3356">
        <v>0.51200000000000001</v>
      </c>
      <c r="H3356">
        <v>0</v>
      </c>
      <c r="I3356">
        <v>0</v>
      </c>
      <c r="J3356">
        <v>0.51200000000000001</v>
      </c>
      <c r="K3356" t="s">
        <v>17</v>
      </c>
      <c r="L3356">
        <v>0.74591799999999997</v>
      </c>
      <c r="M3356">
        <v>0.75130399999999997</v>
      </c>
    </row>
    <row r="3357" spans="1:13" ht="15" x14ac:dyDescent="0.3">
      <c r="A3357" s="1"/>
      <c r="B3357" t="s">
        <v>15</v>
      </c>
      <c r="C3357" t="s">
        <v>4106</v>
      </c>
      <c r="D3357" t="s">
        <v>11361</v>
      </c>
      <c r="E3357" t="s">
        <v>11362</v>
      </c>
      <c r="F3357" t="s">
        <v>11363</v>
      </c>
      <c r="G3357">
        <v>0.51200000000000001</v>
      </c>
      <c r="H3357">
        <v>0.125</v>
      </c>
      <c r="I3357">
        <v>0</v>
      </c>
      <c r="J3357">
        <v>0.51200000000000001</v>
      </c>
      <c r="K3357" t="s">
        <v>17</v>
      </c>
      <c r="L3357">
        <v>0.64585899999999996</v>
      </c>
      <c r="M3357">
        <v>0.64749699999999999</v>
      </c>
    </row>
    <row r="3358" spans="1:13" ht="15" x14ac:dyDescent="0.3">
      <c r="A3358" s="1" t="s">
        <v>12095</v>
      </c>
      <c r="B3358" t="s">
        <v>15</v>
      </c>
      <c r="C3358" t="s">
        <v>4354</v>
      </c>
      <c r="D3358" t="s">
        <v>12096</v>
      </c>
      <c r="E3358" t="s">
        <v>11366</v>
      </c>
      <c r="F3358" t="s">
        <v>12097</v>
      </c>
      <c r="G3358">
        <v>0.50800000000000001</v>
      </c>
      <c r="H3358">
        <v>0.66700000000000004</v>
      </c>
      <c r="I3358">
        <v>0</v>
      </c>
      <c r="J3358">
        <v>0.50800000000000001</v>
      </c>
      <c r="K3358" t="s">
        <v>17</v>
      </c>
      <c r="L3358">
        <v>0.63388900000000004</v>
      </c>
      <c r="M3358">
        <v>0.629992</v>
      </c>
    </row>
    <row r="3359" spans="1:13" ht="15" x14ac:dyDescent="0.3">
      <c r="A3359" s="1" t="s">
        <v>12098</v>
      </c>
      <c r="B3359" t="s">
        <v>15</v>
      </c>
      <c r="C3359" t="s">
        <v>4412</v>
      </c>
      <c r="D3359" t="s">
        <v>10983</v>
      </c>
      <c r="E3359" t="s">
        <v>11324</v>
      </c>
      <c r="F3359" t="s">
        <v>10985</v>
      </c>
      <c r="G3359">
        <v>0.50600000000000001</v>
      </c>
      <c r="H3359">
        <v>0.28599999999999998</v>
      </c>
      <c r="I3359">
        <v>0</v>
      </c>
      <c r="J3359">
        <v>0.50600000000000001</v>
      </c>
      <c r="K3359" t="s">
        <v>17</v>
      </c>
      <c r="L3359">
        <v>0.70789400000000002</v>
      </c>
      <c r="M3359">
        <v>0.72008300000000003</v>
      </c>
    </row>
    <row r="3360" spans="1:13" ht="15" x14ac:dyDescent="0.3">
      <c r="A3360" s="1"/>
      <c r="B3360" t="s">
        <v>15</v>
      </c>
      <c r="C3360" t="s">
        <v>252</v>
      </c>
      <c r="D3360" t="s">
        <v>250</v>
      </c>
      <c r="E3360" t="s">
        <v>253</v>
      </c>
      <c r="F3360" t="s">
        <v>11222</v>
      </c>
      <c r="G3360">
        <v>0.505</v>
      </c>
      <c r="H3360">
        <v>0</v>
      </c>
      <c r="I3360">
        <v>0</v>
      </c>
      <c r="J3360">
        <v>0.505</v>
      </c>
      <c r="K3360" t="s">
        <v>17</v>
      </c>
      <c r="L3360">
        <v>0.71545099999999995</v>
      </c>
      <c r="M3360">
        <v>0.71388099999999999</v>
      </c>
    </row>
    <row r="3361" spans="1:13" ht="15" x14ac:dyDescent="0.3">
      <c r="A3361" s="1"/>
      <c r="B3361" t="s">
        <v>15</v>
      </c>
      <c r="C3361" t="s">
        <v>862</v>
      </c>
      <c r="D3361" t="s">
        <v>863</v>
      </c>
      <c r="E3361" t="s">
        <v>864</v>
      </c>
      <c r="F3361" t="s">
        <v>865</v>
      </c>
      <c r="G3361">
        <v>0.502</v>
      </c>
      <c r="H3361">
        <v>0.5</v>
      </c>
      <c r="I3361">
        <v>0.5</v>
      </c>
      <c r="J3361">
        <v>0.502</v>
      </c>
      <c r="K3361" t="s">
        <v>17</v>
      </c>
      <c r="L3361">
        <v>0.85059799999999997</v>
      </c>
      <c r="M3361">
        <v>0.85122200000000003</v>
      </c>
    </row>
    <row r="3362" spans="1:13" ht="15" x14ac:dyDescent="0.3">
      <c r="A3362" s="1"/>
      <c r="B3362" t="s">
        <v>15</v>
      </c>
      <c r="C3362" t="s">
        <v>3880</v>
      </c>
      <c r="D3362" t="s">
        <v>11830</v>
      </c>
      <c r="E3362" t="s">
        <v>7981</v>
      </c>
      <c r="F3362" t="s">
        <v>11831</v>
      </c>
      <c r="G3362">
        <v>0.502</v>
      </c>
      <c r="H3362">
        <v>0</v>
      </c>
      <c r="I3362">
        <v>0</v>
      </c>
      <c r="J3362">
        <v>0.502</v>
      </c>
      <c r="K3362" t="s">
        <v>17</v>
      </c>
      <c r="L3362">
        <v>0.71961699999999995</v>
      </c>
      <c r="M3362">
        <v>0.72605699999999995</v>
      </c>
    </row>
    <row r="3363" spans="1:13" ht="15" x14ac:dyDescent="0.3">
      <c r="A3363" s="1"/>
      <c r="B3363" t="s">
        <v>15</v>
      </c>
      <c r="C3363" t="s">
        <v>4433</v>
      </c>
      <c r="D3363" t="s">
        <v>11110</v>
      </c>
      <c r="E3363" t="s">
        <v>11196</v>
      </c>
      <c r="F3363" t="s">
        <v>4430</v>
      </c>
      <c r="G3363">
        <v>0.502</v>
      </c>
      <c r="H3363">
        <v>0</v>
      </c>
      <c r="I3363">
        <v>0</v>
      </c>
      <c r="J3363">
        <v>0.502</v>
      </c>
      <c r="K3363" t="s">
        <v>17</v>
      </c>
      <c r="L3363">
        <v>0.68980900000000001</v>
      </c>
      <c r="M3363">
        <v>0.69674800000000003</v>
      </c>
    </row>
    <row r="3364" spans="1:13" ht="15" x14ac:dyDescent="0.3">
      <c r="A3364" s="1"/>
      <c r="B3364" t="s">
        <v>15</v>
      </c>
      <c r="C3364" t="s">
        <v>1591</v>
      </c>
      <c r="D3364" t="s">
        <v>1596</v>
      </c>
      <c r="E3364" t="s">
        <v>1593</v>
      </c>
      <c r="F3364" t="s">
        <v>1597</v>
      </c>
      <c r="G3364">
        <v>0.501</v>
      </c>
      <c r="H3364">
        <v>0</v>
      </c>
      <c r="I3364">
        <v>0</v>
      </c>
      <c r="J3364">
        <v>0.501</v>
      </c>
      <c r="K3364" t="s">
        <v>17</v>
      </c>
      <c r="L3364">
        <v>0.66344499999999995</v>
      </c>
      <c r="M3364">
        <v>0.66222800000000004</v>
      </c>
    </row>
    <row r="3365" spans="1:13" ht="15" x14ac:dyDescent="0.3">
      <c r="A3365" s="1"/>
      <c r="B3365" t="s">
        <v>15</v>
      </c>
      <c r="C3365" t="s">
        <v>899</v>
      </c>
      <c r="D3365" t="s">
        <v>900</v>
      </c>
      <c r="E3365" t="s">
        <v>899</v>
      </c>
      <c r="F3365" t="s">
        <v>899</v>
      </c>
      <c r="G3365">
        <v>0.5</v>
      </c>
      <c r="H3365">
        <v>1</v>
      </c>
      <c r="I3365">
        <v>0</v>
      </c>
      <c r="J3365">
        <v>0.5</v>
      </c>
      <c r="K3365" t="s">
        <v>17</v>
      </c>
      <c r="L3365">
        <v>0.71023899999999995</v>
      </c>
      <c r="M3365">
        <v>0.70573300000000005</v>
      </c>
    </row>
    <row r="3366" spans="1:13" ht="15" x14ac:dyDescent="0.3">
      <c r="A3366" s="1"/>
      <c r="B3366" t="s">
        <v>15</v>
      </c>
      <c r="C3366" t="s">
        <v>4451</v>
      </c>
      <c r="D3366" t="s">
        <v>11364</v>
      </c>
      <c r="E3366" t="s">
        <v>11364</v>
      </c>
      <c r="F3366" t="s">
        <v>4451</v>
      </c>
      <c r="G3366">
        <v>0.5</v>
      </c>
      <c r="H3366">
        <v>0</v>
      </c>
      <c r="I3366">
        <v>0</v>
      </c>
      <c r="J3366">
        <v>0.5</v>
      </c>
      <c r="K3366" t="s">
        <v>17</v>
      </c>
      <c r="L3366">
        <v>0.70224399999999998</v>
      </c>
      <c r="M3366">
        <v>0.709924</v>
      </c>
    </row>
    <row r="3367" spans="1:13" ht="15" x14ac:dyDescent="0.3">
      <c r="A3367" s="1"/>
      <c r="B3367" t="s">
        <v>15</v>
      </c>
      <c r="C3367" t="s">
        <v>3669</v>
      </c>
      <c r="D3367" t="s">
        <v>12099</v>
      </c>
      <c r="E3367" t="s">
        <v>7598</v>
      </c>
      <c r="F3367" t="s">
        <v>12100</v>
      </c>
      <c r="G3367">
        <v>0.499</v>
      </c>
      <c r="H3367">
        <v>0</v>
      </c>
      <c r="I3367">
        <v>0</v>
      </c>
      <c r="J3367">
        <v>0.499</v>
      </c>
      <c r="K3367" t="s">
        <v>17</v>
      </c>
      <c r="L3367">
        <v>0.62316099999999996</v>
      </c>
      <c r="M3367">
        <v>0.62519100000000005</v>
      </c>
    </row>
    <row r="3368" spans="1:13" ht="15" x14ac:dyDescent="0.3">
      <c r="A3368" s="1"/>
      <c r="B3368" t="s">
        <v>15</v>
      </c>
      <c r="C3368" t="s">
        <v>4732</v>
      </c>
      <c r="D3368" t="s">
        <v>4738</v>
      </c>
      <c r="E3368" t="s">
        <v>10801</v>
      </c>
      <c r="F3368" t="s">
        <v>10623</v>
      </c>
      <c r="G3368">
        <v>0.497</v>
      </c>
      <c r="H3368">
        <v>0.28599999999999998</v>
      </c>
      <c r="I3368">
        <v>0.25</v>
      </c>
      <c r="J3368">
        <v>0.497</v>
      </c>
      <c r="K3368" t="s">
        <v>17</v>
      </c>
      <c r="L3368">
        <v>0.77201799999999998</v>
      </c>
      <c r="M3368">
        <v>0.75316099999999997</v>
      </c>
    </row>
    <row r="3369" spans="1:13" ht="15" x14ac:dyDescent="0.3">
      <c r="A3369" s="1"/>
      <c r="B3369" t="s">
        <v>15</v>
      </c>
      <c r="C3369" t="s">
        <v>353</v>
      </c>
      <c r="D3369" t="s">
        <v>352</v>
      </c>
      <c r="E3369" t="s">
        <v>353</v>
      </c>
      <c r="F3369" t="s">
        <v>353</v>
      </c>
      <c r="G3369">
        <v>0.49399999999999999</v>
      </c>
      <c r="H3369">
        <v>1</v>
      </c>
      <c r="I3369">
        <v>0</v>
      </c>
      <c r="J3369">
        <v>0.49399999999999999</v>
      </c>
      <c r="K3369" t="s">
        <v>17</v>
      </c>
      <c r="L3369">
        <v>0.65180199999999999</v>
      </c>
      <c r="M3369">
        <v>0.660076</v>
      </c>
    </row>
    <row r="3370" spans="1:13" ht="15" x14ac:dyDescent="0.3">
      <c r="A3370" s="1"/>
      <c r="B3370" t="s">
        <v>15</v>
      </c>
      <c r="C3370" t="s">
        <v>3877</v>
      </c>
      <c r="D3370" t="s">
        <v>12101</v>
      </c>
      <c r="E3370" t="s">
        <v>10729</v>
      </c>
      <c r="F3370" t="s">
        <v>12102</v>
      </c>
      <c r="G3370">
        <v>0.49399999999999999</v>
      </c>
      <c r="H3370">
        <v>0</v>
      </c>
      <c r="I3370">
        <v>0</v>
      </c>
      <c r="J3370">
        <v>0.49399999999999999</v>
      </c>
      <c r="K3370" t="s">
        <v>17</v>
      </c>
      <c r="L3370">
        <v>0.72123599999999999</v>
      </c>
      <c r="M3370">
        <v>0.72257000000000005</v>
      </c>
    </row>
    <row r="3371" spans="1:13" ht="15" x14ac:dyDescent="0.3">
      <c r="A3371" s="1"/>
      <c r="B3371" t="s">
        <v>15</v>
      </c>
      <c r="C3371" t="s">
        <v>554</v>
      </c>
      <c r="D3371" t="s">
        <v>559</v>
      </c>
      <c r="E3371" t="s">
        <v>543</v>
      </c>
      <c r="F3371" t="s">
        <v>560</v>
      </c>
      <c r="G3371">
        <v>0.49299999999999999</v>
      </c>
      <c r="H3371">
        <v>0</v>
      </c>
      <c r="I3371">
        <v>0</v>
      </c>
      <c r="J3371">
        <v>0.49299999999999999</v>
      </c>
      <c r="K3371" t="s">
        <v>17</v>
      </c>
      <c r="L3371">
        <v>0.67511299999999996</v>
      </c>
      <c r="M3371">
        <v>0.67325599999999997</v>
      </c>
    </row>
    <row r="3372" spans="1:13" ht="15" x14ac:dyDescent="0.3">
      <c r="A3372" s="1"/>
      <c r="B3372" t="s">
        <v>15</v>
      </c>
      <c r="C3372" t="s">
        <v>11370</v>
      </c>
      <c r="D3372" t="s">
        <v>1509</v>
      </c>
      <c r="E3372" t="s">
        <v>11370</v>
      </c>
      <c r="F3372" t="s">
        <v>11370</v>
      </c>
      <c r="G3372">
        <v>0.49</v>
      </c>
      <c r="H3372">
        <v>1</v>
      </c>
      <c r="I3372">
        <v>0</v>
      </c>
      <c r="J3372">
        <v>0.49</v>
      </c>
      <c r="K3372" t="s">
        <v>17</v>
      </c>
      <c r="L3372">
        <v>0.65803</v>
      </c>
      <c r="M3372">
        <v>0.66841799999999996</v>
      </c>
    </row>
    <row r="3373" spans="1:13" ht="15" x14ac:dyDescent="0.3">
      <c r="A3373" s="1"/>
      <c r="B3373" t="s">
        <v>15</v>
      </c>
      <c r="C3373" t="s">
        <v>4369</v>
      </c>
      <c r="D3373" t="s">
        <v>11398</v>
      </c>
      <c r="E3373" t="s">
        <v>11024</v>
      </c>
      <c r="F3373" t="s">
        <v>11400</v>
      </c>
      <c r="G3373">
        <v>0.48799999999999999</v>
      </c>
      <c r="H3373">
        <v>0</v>
      </c>
      <c r="I3373">
        <v>0.5</v>
      </c>
      <c r="J3373">
        <v>0.48799999999999999</v>
      </c>
      <c r="K3373" t="s">
        <v>17</v>
      </c>
      <c r="L3373">
        <v>0.76191200000000003</v>
      </c>
      <c r="M3373">
        <v>0.75323899999999999</v>
      </c>
    </row>
    <row r="3374" spans="1:13" ht="15" x14ac:dyDescent="0.3">
      <c r="A3374" s="1"/>
      <c r="B3374" t="s">
        <v>15</v>
      </c>
      <c r="C3374" t="s">
        <v>3948</v>
      </c>
      <c r="D3374" t="s">
        <v>11367</v>
      </c>
      <c r="E3374" t="s">
        <v>8117</v>
      </c>
      <c r="F3374" t="s">
        <v>11369</v>
      </c>
      <c r="G3374">
        <v>0.48799999999999999</v>
      </c>
      <c r="H3374">
        <v>0.21099999999999999</v>
      </c>
      <c r="I3374">
        <v>0.111</v>
      </c>
      <c r="J3374">
        <v>0.48799999999999999</v>
      </c>
      <c r="K3374" t="s">
        <v>17</v>
      </c>
      <c r="L3374">
        <v>0.71477900000000005</v>
      </c>
      <c r="M3374">
        <v>0.72319699999999998</v>
      </c>
    </row>
    <row r="3375" spans="1:13" ht="15" x14ac:dyDescent="0.3">
      <c r="A3375" s="1"/>
      <c r="B3375" t="s">
        <v>15</v>
      </c>
      <c r="C3375" t="s">
        <v>4293</v>
      </c>
      <c r="D3375" t="s">
        <v>11371</v>
      </c>
      <c r="E3375" t="s">
        <v>11372</v>
      </c>
      <c r="F3375" t="s">
        <v>11373</v>
      </c>
      <c r="G3375">
        <v>0.48699999999999999</v>
      </c>
      <c r="H3375">
        <v>0.25</v>
      </c>
      <c r="I3375">
        <v>0</v>
      </c>
      <c r="J3375">
        <v>0.48699999999999999</v>
      </c>
      <c r="K3375" t="s">
        <v>17</v>
      </c>
      <c r="L3375">
        <v>0.73712500000000003</v>
      </c>
      <c r="M3375">
        <v>0.72615499999999999</v>
      </c>
    </row>
    <row r="3376" spans="1:13" ht="15" x14ac:dyDescent="0.3">
      <c r="A3376" s="1"/>
      <c r="B3376" t="s">
        <v>15</v>
      </c>
      <c r="C3376" t="s">
        <v>838</v>
      </c>
      <c r="D3376" t="s">
        <v>839</v>
      </c>
      <c r="E3376" t="s">
        <v>840</v>
      </c>
      <c r="F3376" t="s">
        <v>841</v>
      </c>
      <c r="G3376">
        <v>0.48599999999999999</v>
      </c>
      <c r="H3376">
        <v>0.5</v>
      </c>
      <c r="I3376">
        <v>0.5</v>
      </c>
      <c r="J3376">
        <v>0.48599999999999999</v>
      </c>
      <c r="K3376" t="s">
        <v>17</v>
      </c>
      <c r="L3376">
        <v>0.844306</v>
      </c>
      <c r="M3376">
        <v>0.84030700000000003</v>
      </c>
    </row>
    <row r="3377" spans="1:13" ht="15" x14ac:dyDescent="0.3">
      <c r="A3377" s="1"/>
      <c r="B3377" t="s">
        <v>15</v>
      </c>
      <c r="C3377" t="s">
        <v>1855</v>
      </c>
      <c r="D3377" t="s">
        <v>1857</v>
      </c>
      <c r="E3377" t="s">
        <v>1855</v>
      </c>
      <c r="F3377" t="s">
        <v>1858</v>
      </c>
      <c r="G3377">
        <v>0.48399999999999999</v>
      </c>
      <c r="H3377">
        <v>0.72699999999999998</v>
      </c>
      <c r="I3377">
        <v>0</v>
      </c>
      <c r="J3377">
        <v>0.48399999999999999</v>
      </c>
      <c r="K3377" t="s">
        <v>17</v>
      </c>
      <c r="L3377">
        <v>0.62275700000000001</v>
      </c>
      <c r="M3377">
        <v>0.62947200000000003</v>
      </c>
    </row>
    <row r="3378" spans="1:13" ht="15" x14ac:dyDescent="0.3">
      <c r="A3378" s="1"/>
      <c r="B3378" t="s">
        <v>15</v>
      </c>
      <c r="C3378" t="s">
        <v>1862</v>
      </c>
      <c r="D3378" t="s">
        <v>1863</v>
      </c>
      <c r="E3378" t="s">
        <v>1864</v>
      </c>
      <c r="F3378" t="s">
        <v>1865</v>
      </c>
      <c r="G3378">
        <v>0.48</v>
      </c>
      <c r="H3378">
        <v>0</v>
      </c>
      <c r="I3378">
        <v>0</v>
      </c>
      <c r="J3378">
        <v>0.48</v>
      </c>
      <c r="K3378" t="s">
        <v>17</v>
      </c>
      <c r="L3378">
        <v>0.71847799999999995</v>
      </c>
      <c r="M3378">
        <v>0.72077999999999998</v>
      </c>
    </row>
    <row r="3379" spans="1:13" ht="15" x14ac:dyDescent="0.3">
      <c r="A3379" s="1"/>
      <c r="B3379" t="s">
        <v>15</v>
      </c>
      <c r="C3379" t="s">
        <v>1469</v>
      </c>
      <c r="D3379" t="s">
        <v>1473</v>
      </c>
      <c r="E3379" t="s">
        <v>1471</v>
      </c>
      <c r="F3379" t="s">
        <v>1474</v>
      </c>
      <c r="G3379">
        <v>0.47699999999999998</v>
      </c>
      <c r="H3379">
        <v>0.66700000000000004</v>
      </c>
      <c r="I3379">
        <v>0</v>
      </c>
      <c r="J3379">
        <v>0.47699999999999998</v>
      </c>
      <c r="K3379" t="s">
        <v>17</v>
      </c>
      <c r="L3379">
        <v>0.69371799999999995</v>
      </c>
      <c r="M3379">
        <v>0.67987900000000001</v>
      </c>
    </row>
    <row r="3380" spans="1:13" ht="15" x14ac:dyDescent="0.3">
      <c r="A3380" s="1"/>
      <c r="B3380" t="s">
        <v>15</v>
      </c>
      <c r="C3380" t="s">
        <v>3633</v>
      </c>
      <c r="D3380" t="s">
        <v>12103</v>
      </c>
      <c r="E3380" t="s">
        <v>7542</v>
      </c>
      <c r="F3380" t="s">
        <v>12104</v>
      </c>
      <c r="G3380">
        <v>0.47699999999999998</v>
      </c>
      <c r="H3380">
        <v>0</v>
      </c>
      <c r="I3380">
        <v>0</v>
      </c>
      <c r="J3380">
        <v>0.47699999999999998</v>
      </c>
      <c r="K3380" t="s">
        <v>17</v>
      </c>
      <c r="L3380">
        <v>0.70960299999999998</v>
      </c>
      <c r="M3380">
        <v>0.71378299999999995</v>
      </c>
    </row>
    <row r="3381" spans="1:13" ht="15" x14ac:dyDescent="0.3">
      <c r="A3381" s="1"/>
      <c r="B3381" t="s">
        <v>15</v>
      </c>
      <c r="C3381" t="s">
        <v>5194</v>
      </c>
      <c r="D3381" t="s">
        <v>12105</v>
      </c>
      <c r="E3381" t="s">
        <v>11360</v>
      </c>
      <c r="F3381" t="s">
        <v>12106</v>
      </c>
      <c r="G3381">
        <v>0.47699999999999998</v>
      </c>
      <c r="H3381">
        <v>0</v>
      </c>
      <c r="I3381">
        <v>0</v>
      </c>
      <c r="J3381">
        <v>0.47699999999999998</v>
      </c>
      <c r="K3381" t="s">
        <v>17</v>
      </c>
      <c r="L3381">
        <v>0.75487499999999996</v>
      </c>
      <c r="M3381">
        <v>0.76625399999999999</v>
      </c>
    </row>
    <row r="3382" spans="1:13" ht="15" x14ac:dyDescent="0.3">
      <c r="A3382" s="1"/>
      <c r="B3382" t="s">
        <v>15</v>
      </c>
      <c r="C3382" t="s">
        <v>3953</v>
      </c>
      <c r="D3382" t="s">
        <v>11379</v>
      </c>
      <c r="E3382" t="s">
        <v>8130</v>
      </c>
      <c r="F3382" t="s">
        <v>11380</v>
      </c>
      <c r="G3382">
        <v>0.47499999999999998</v>
      </c>
      <c r="H3382">
        <v>0.33300000000000002</v>
      </c>
      <c r="I3382">
        <v>0.33300000000000002</v>
      </c>
      <c r="J3382">
        <v>0.47499999999999998</v>
      </c>
      <c r="K3382" t="s">
        <v>17</v>
      </c>
      <c r="L3382">
        <v>0.82028699999999999</v>
      </c>
      <c r="M3382">
        <v>0.81367800000000001</v>
      </c>
    </row>
    <row r="3383" spans="1:13" ht="15" x14ac:dyDescent="0.3">
      <c r="A3383" s="1"/>
      <c r="B3383" t="s">
        <v>15</v>
      </c>
      <c r="C3383" t="s">
        <v>11381</v>
      </c>
      <c r="D3383" t="s">
        <v>2352</v>
      </c>
      <c r="E3383" t="s">
        <v>11381</v>
      </c>
      <c r="F3383" t="s">
        <v>2353</v>
      </c>
      <c r="G3383">
        <v>0.47299999999999998</v>
      </c>
      <c r="H3383">
        <v>0</v>
      </c>
      <c r="I3383">
        <v>0</v>
      </c>
      <c r="J3383">
        <v>0.47299999999999998</v>
      </c>
      <c r="K3383" t="s">
        <v>17</v>
      </c>
      <c r="L3383">
        <v>0.71789499999999995</v>
      </c>
      <c r="M3383">
        <v>0.71998300000000004</v>
      </c>
    </row>
    <row r="3384" spans="1:13" ht="15" x14ac:dyDescent="0.3">
      <c r="A3384" s="1"/>
      <c r="B3384" t="s">
        <v>15</v>
      </c>
      <c r="C3384" t="s">
        <v>4864</v>
      </c>
      <c r="D3384" t="s">
        <v>12107</v>
      </c>
      <c r="E3384" t="s">
        <v>10670</v>
      </c>
      <c r="F3384" t="s">
        <v>12108</v>
      </c>
      <c r="G3384">
        <v>0.47199999999999998</v>
      </c>
      <c r="H3384">
        <v>0.33300000000000002</v>
      </c>
      <c r="I3384">
        <v>0.36399999999999999</v>
      </c>
      <c r="J3384">
        <v>0.47199999999999998</v>
      </c>
      <c r="K3384" t="s">
        <v>17</v>
      </c>
      <c r="L3384">
        <v>0.684249</v>
      </c>
      <c r="M3384">
        <v>0.68557599999999996</v>
      </c>
    </row>
    <row r="3385" spans="1:13" ht="15" x14ac:dyDescent="0.3">
      <c r="A3385" s="1"/>
      <c r="B3385" t="s">
        <v>15</v>
      </c>
      <c r="C3385" t="s">
        <v>4445</v>
      </c>
      <c r="D3385" t="s">
        <v>11844</v>
      </c>
      <c r="E3385" t="s">
        <v>11404</v>
      </c>
      <c r="F3385" t="s">
        <v>8995</v>
      </c>
      <c r="G3385">
        <v>0.47099999999999997</v>
      </c>
      <c r="H3385">
        <v>0</v>
      </c>
      <c r="I3385">
        <v>0</v>
      </c>
      <c r="J3385">
        <v>0.47099999999999997</v>
      </c>
      <c r="K3385" t="s">
        <v>17</v>
      </c>
      <c r="L3385">
        <v>0.63117800000000002</v>
      </c>
      <c r="M3385">
        <v>0.63453899999999996</v>
      </c>
    </row>
    <row r="3386" spans="1:13" ht="15" x14ac:dyDescent="0.3">
      <c r="A3386" s="1"/>
      <c r="B3386" t="s">
        <v>15</v>
      </c>
      <c r="C3386" t="s">
        <v>171</v>
      </c>
      <c r="D3386" t="s">
        <v>204</v>
      </c>
      <c r="E3386" t="s">
        <v>173</v>
      </c>
      <c r="F3386" t="s">
        <v>205</v>
      </c>
      <c r="G3386">
        <v>0.46899999999999997</v>
      </c>
      <c r="H3386">
        <v>0</v>
      </c>
      <c r="I3386">
        <v>0.4</v>
      </c>
      <c r="J3386">
        <v>0.46899999999999997</v>
      </c>
      <c r="K3386" t="s">
        <v>17</v>
      </c>
      <c r="L3386">
        <v>0.62484899999999999</v>
      </c>
      <c r="M3386">
        <v>0.62192099999999995</v>
      </c>
    </row>
    <row r="3387" spans="1:13" ht="15" x14ac:dyDescent="0.3">
      <c r="A3387" s="1"/>
      <c r="B3387" t="s">
        <v>15</v>
      </c>
      <c r="C3387" t="s">
        <v>4397</v>
      </c>
      <c r="D3387" t="s">
        <v>11382</v>
      </c>
      <c r="E3387" t="s">
        <v>8928</v>
      </c>
      <c r="F3387" t="s">
        <v>11383</v>
      </c>
      <c r="G3387">
        <v>0.46600000000000003</v>
      </c>
      <c r="H3387">
        <v>0.25</v>
      </c>
      <c r="I3387">
        <v>0.33300000000000002</v>
      </c>
      <c r="J3387">
        <v>0.46600000000000003</v>
      </c>
      <c r="K3387" t="s">
        <v>17</v>
      </c>
      <c r="L3387">
        <v>0.75587199999999999</v>
      </c>
      <c r="M3387">
        <v>0.73914199999999997</v>
      </c>
    </row>
    <row r="3388" spans="1:13" ht="15" x14ac:dyDescent="0.3">
      <c r="A3388" s="1"/>
      <c r="B3388" t="s">
        <v>15</v>
      </c>
      <c r="C3388" t="s">
        <v>1517</v>
      </c>
      <c r="D3388" t="s">
        <v>1527</v>
      </c>
      <c r="E3388" t="s">
        <v>1519</v>
      </c>
      <c r="F3388" t="s">
        <v>1528</v>
      </c>
      <c r="G3388">
        <v>0.46500000000000002</v>
      </c>
      <c r="H3388">
        <v>0</v>
      </c>
      <c r="I3388">
        <v>0</v>
      </c>
      <c r="J3388">
        <v>0.46500000000000002</v>
      </c>
      <c r="K3388" t="s">
        <v>17</v>
      </c>
      <c r="L3388">
        <v>0.68748799999999999</v>
      </c>
      <c r="M3388">
        <v>0.69384500000000005</v>
      </c>
    </row>
    <row r="3389" spans="1:13" ht="15" x14ac:dyDescent="0.3">
      <c r="A3389" s="1"/>
      <c r="B3389" t="s">
        <v>15</v>
      </c>
      <c r="C3389" t="s">
        <v>3200</v>
      </c>
      <c r="D3389" t="s">
        <v>6693</v>
      </c>
      <c r="E3389" t="s">
        <v>11440</v>
      </c>
      <c r="F3389" t="s">
        <v>6695</v>
      </c>
      <c r="G3389">
        <v>0.46500000000000002</v>
      </c>
      <c r="H3389">
        <v>0</v>
      </c>
      <c r="I3389">
        <v>0</v>
      </c>
      <c r="J3389">
        <v>0.46500000000000002</v>
      </c>
      <c r="K3389" t="s">
        <v>17</v>
      </c>
      <c r="L3389">
        <v>0.73012100000000002</v>
      </c>
      <c r="M3389">
        <v>0.72424100000000002</v>
      </c>
    </row>
    <row r="3390" spans="1:13" ht="15" x14ac:dyDescent="0.3">
      <c r="A3390" s="1" t="s">
        <v>12109</v>
      </c>
      <c r="B3390" t="s">
        <v>15</v>
      </c>
      <c r="C3390" t="s">
        <v>5173</v>
      </c>
      <c r="D3390" t="s">
        <v>11384</v>
      </c>
      <c r="E3390" t="s">
        <v>11385</v>
      </c>
      <c r="F3390" t="s">
        <v>10448</v>
      </c>
      <c r="G3390">
        <v>0.46500000000000002</v>
      </c>
      <c r="H3390">
        <v>0</v>
      </c>
      <c r="I3390">
        <v>0</v>
      </c>
      <c r="J3390">
        <v>0.46500000000000002</v>
      </c>
      <c r="K3390" t="s">
        <v>17</v>
      </c>
      <c r="L3390">
        <v>0.69115899999999997</v>
      </c>
      <c r="M3390">
        <v>0.70293099999999997</v>
      </c>
    </row>
    <row r="3391" spans="1:13" ht="15" x14ac:dyDescent="0.3">
      <c r="A3391" s="1"/>
      <c r="B3391" t="s">
        <v>15</v>
      </c>
      <c r="C3391" t="s">
        <v>2010</v>
      </c>
      <c r="D3391" t="s">
        <v>2014</v>
      </c>
      <c r="E3391" t="s">
        <v>2012</v>
      </c>
      <c r="F3391" t="s">
        <v>2015</v>
      </c>
      <c r="G3391">
        <v>0.46400000000000002</v>
      </c>
      <c r="H3391">
        <v>0.316</v>
      </c>
      <c r="I3391">
        <v>0.32</v>
      </c>
      <c r="J3391">
        <v>0.46400000000000002</v>
      </c>
      <c r="K3391" t="s">
        <v>17</v>
      </c>
      <c r="L3391">
        <v>0.763822</v>
      </c>
      <c r="M3391">
        <v>0.76292300000000002</v>
      </c>
    </row>
    <row r="3392" spans="1:13" ht="15" x14ac:dyDescent="0.3">
      <c r="A3392" s="1"/>
      <c r="B3392" t="s">
        <v>15</v>
      </c>
      <c r="C3392" t="s">
        <v>2087</v>
      </c>
      <c r="D3392" t="s">
        <v>2088</v>
      </c>
      <c r="E3392" t="s">
        <v>2089</v>
      </c>
      <c r="F3392" t="s">
        <v>2090</v>
      </c>
      <c r="G3392">
        <v>0.46</v>
      </c>
      <c r="H3392">
        <v>0</v>
      </c>
      <c r="I3392">
        <v>0</v>
      </c>
      <c r="J3392">
        <v>0.46</v>
      </c>
      <c r="K3392" t="s">
        <v>17</v>
      </c>
      <c r="L3392">
        <v>0.66591500000000003</v>
      </c>
      <c r="M3392">
        <v>0.66572799999999999</v>
      </c>
    </row>
    <row r="3393" spans="1:13" ht="15" x14ac:dyDescent="0.3">
      <c r="A3393" s="1" t="s">
        <v>12110</v>
      </c>
      <c r="B3393" t="s">
        <v>15</v>
      </c>
      <c r="C3393" t="s">
        <v>5118</v>
      </c>
      <c r="D3393" t="s">
        <v>11389</v>
      </c>
      <c r="E3393" t="s">
        <v>10353</v>
      </c>
      <c r="F3393" t="s">
        <v>11390</v>
      </c>
      <c r="G3393">
        <v>0.45600000000000002</v>
      </c>
      <c r="H3393">
        <v>0.5</v>
      </c>
      <c r="I3393">
        <v>0.61499999999999999</v>
      </c>
      <c r="J3393">
        <v>0.45600000000000002</v>
      </c>
      <c r="K3393" t="s">
        <v>17</v>
      </c>
      <c r="L3393">
        <v>0.78015699999999999</v>
      </c>
      <c r="M3393">
        <v>0.78387499999999999</v>
      </c>
    </row>
    <row r="3394" spans="1:13" ht="15" x14ac:dyDescent="0.3">
      <c r="A3394" s="1"/>
      <c r="B3394" t="s">
        <v>15</v>
      </c>
      <c r="C3394" t="s">
        <v>1580</v>
      </c>
      <c r="D3394" t="s">
        <v>1581</v>
      </c>
      <c r="E3394" t="s">
        <v>1580</v>
      </c>
      <c r="F3394" t="s">
        <v>1580</v>
      </c>
      <c r="G3394">
        <v>0.45500000000000002</v>
      </c>
      <c r="H3394">
        <v>1</v>
      </c>
      <c r="I3394">
        <v>0</v>
      </c>
      <c r="J3394">
        <v>0.45500000000000002</v>
      </c>
      <c r="K3394" t="s">
        <v>17</v>
      </c>
      <c r="L3394">
        <v>0.66176500000000005</v>
      </c>
      <c r="M3394">
        <v>0.66617099999999996</v>
      </c>
    </row>
    <row r="3395" spans="1:13" ht="15" x14ac:dyDescent="0.3">
      <c r="A3395" s="1"/>
      <c r="B3395" t="s">
        <v>15</v>
      </c>
      <c r="C3395" t="s">
        <v>114</v>
      </c>
      <c r="D3395" t="s">
        <v>118</v>
      </c>
      <c r="E3395" t="s">
        <v>115</v>
      </c>
      <c r="F3395" t="s">
        <v>119</v>
      </c>
      <c r="G3395">
        <v>0.45400000000000001</v>
      </c>
      <c r="H3395">
        <v>0</v>
      </c>
      <c r="I3395">
        <v>0</v>
      </c>
      <c r="J3395">
        <v>0.45400000000000001</v>
      </c>
      <c r="K3395" t="s">
        <v>17</v>
      </c>
      <c r="L3395">
        <v>0.67679699999999998</v>
      </c>
      <c r="M3395">
        <v>0.67803999999999998</v>
      </c>
    </row>
    <row r="3396" spans="1:13" ht="15" x14ac:dyDescent="0.3">
      <c r="A3396" s="1"/>
      <c r="B3396" t="s">
        <v>15</v>
      </c>
      <c r="C3396" t="s">
        <v>3383</v>
      </c>
      <c r="D3396" t="s">
        <v>11392</v>
      </c>
      <c r="E3396" t="s">
        <v>11393</v>
      </c>
      <c r="F3396" t="s">
        <v>11394</v>
      </c>
      <c r="G3396">
        <v>0.45400000000000001</v>
      </c>
      <c r="H3396">
        <v>0</v>
      </c>
      <c r="I3396">
        <v>0</v>
      </c>
      <c r="J3396">
        <v>0.45400000000000001</v>
      </c>
      <c r="K3396" t="s">
        <v>17</v>
      </c>
      <c r="L3396">
        <v>0.724823</v>
      </c>
      <c r="M3396">
        <v>0.72833300000000001</v>
      </c>
    </row>
    <row r="3397" spans="1:13" ht="15" x14ac:dyDescent="0.3">
      <c r="A3397" s="1"/>
      <c r="B3397" t="s">
        <v>15</v>
      </c>
      <c r="C3397" t="s">
        <v>1155</v>
      </c>
      <c r="D3397" t="s">
        <v>1152</v>
      </c>
      <c r="E3397" t="s">
        <v>1156</v>
      </c>
      <c r="F3397" t="s">
        <v>1153</v>
      </c>
      <c r="G3397">
        <v>0.45300000000000001</v>
      </c>
      <c r="H3397">
        <v>0</v>
      </c>
      <c r="I3397">
        <v>0</v>
      </c>
      <c r="J3397">
        <v>0.45300000000000001</v>
      </c>
      <c r="K3397" t="s">
        <v>17</v>
      </c>
      <c r="L3397">
        <v>0.65634999999999999</v>
      </c>
      <c r="M3397">
        <v>0.67906599999999995</v>
      </c>
    </row>
    <row r="3398" spans="1:13" ht="15" x14ac:dyDescent="0.3">
      <c r="A3398" s="1"/>
      <c r="B3398" t="s">
        <v>15</v>
      </c>
      <c r="C3398" t="s">
        <v>2206</v>
      </c>
      <c r="D3398" t="s">
        <v>2210</v>
      </c>
      <c r="E3398" t="s">
        <v>2208</v>
      </c>
      <c r="F3398" t="s">
        <v>2211</v>
      </c>
      <c r="G3398">
        <v>0.45</v>
      </c>
      <c r="H3398">
        <v>0.66700000000000004</v>
      </c>
      <c r="I3398">
        <v>0</v>
      </c>
      <c r="J3398">
        <v>0.45</v>
      </c>
      <c r="K3398" t="s">
        <v>18</v>
      </c>
      <c r="L3398">
        <v>0.77415800000000001</v>
      </c>
      <c r="M3398">
        <v>0.75406799999999996</v>
      </c>
    </row>
    <row r="3399" spans="1:13" ht="15" x14ac:dyDescent="0.3">
      <c r="A3399" s="1"/>
      <c r="B3399" t="s">
        <v>15</v>
      </c>
      <c r="C3399" t="s">
        <v>4348</v>
      </c>
      <c r="D3399" t="s">
        <v>11849</v>
      </c>
      <c r="E3399" t="s">
        <v>8843</v>
      </c>
      <c r="F3399" t="s">
        <v>11850</v>
      </c>
      <c r="G3399">
        <v>0.45</v>
      </c>
      <c r="H3399">
        <v>0</v>
      </c>
      <c r="I3399">
        <v>0</v>
      </c>
      <c r="J3399">
        <v>0.45</v>
      </c>
      <c r="K3399" t="s">
        <v>18</v>
      </c>
      <c r="L3399">
        <v>0.75925600000000004</v>
      </c>
      <c r="M3399">
        <v>0.76322900000000005</v>
      </c>
    </row>
    <row r="3400" spans="1:13" ht="15" x14ac:dyDescent="0.3">
      <c r="A3400" s="1"/>
      <c r="B3400" t="s">
        <v>15</v>
      </c>
      <c r="C3400" t="s">
        <v>4199</v>
      </c>
      <c r="D3400" t="s">
        <v>12111</v>
      </c>
      <c r="E3400" t="s">
        <v>8576</v>
      </c>
      <c r="F3400" t="s">
        <v>12112</v>
      </c>
      <c r="G3400">
        <v>0.44700000000000001</v>
      </c>
      <c r="H3400">
        <v>0</v>
      </c>
      <c r="I3400">
        <v>0</v>
      </c>
      <c r="J3400">
        <v>0.44700000000000001</v>
      </c>
      <c r="K3400" t="s">
        <v>18</v>
      </c>
      <c r="L3400">
        <v>0.66030500000000003</v>
      </c>
      <c r="M3400">
        <v>0.653914</v>
      </c>
    </row>
    <row r="3401" spans="1:13" ht="15" x14ac:dyDescent="0.3">
      <c r="A3401" s="1"/>
      <c r="B3401" t="s">
        <v>15</v>
      </c>
      <c r="C3401" t="s">
        <v>3981</v>
      </c>
      <c r="D3401" t="s">
        <v>8190</v>
      </c>
      <c r="E3401" t="s">
        <v>8191</v>
      </c>
      <c r="F3401" t="s">
        <v>8192</v>
      </c>
      <c r="G3401">
        <v>0.44400000000000001</v>
      </c>
      <c r="H3401">
        <v>0.375</v>
      </c>
      <c r="I3401">
        <v>0.16700000000000001</v>
      </c>
      <c r="J3401">
        <v>0.44400000000000001</v>
      </c>
      <c r="K3401" t="s">
        <v>18</v>
      </c>
      <c r="L3401">
        <v>0.73698900000000001</v>
      </c>
      <c r="M3401">
        <v>0.74142600000000003</v>
      </c>
    </row>
    <row r="3402" spans="1:13" ht="15" x14ac:dyDescent="0.3">
      <c r="A3402" s="1"/>
      <c r="B3402" t="s">
        <v>15</v>
      </c>
      <c r="C3402" t="s">
        <v>176</v>
      </c>
      <c r="D3402" t="s">
        <v>189</v>
      </c>
      <c r="E3402" t="s">
        <v>178</v>
      </c>
      <c r="F3402" t="s">
        <v>190</v>
      </c>
      <c r="G3402">
        <v>0.443</v>
      </c>
      <c r="H3402">
        <v>0</v>
      </c>
      <c r="I3402">
        <v>0</v>
      </c>
      <c r="J3402">
        <v>0.443</v>
      </c>
      <c r="K3402" t="s">
        <v>18</v>
      </c>
      <c r="L3402">
        <v>0.674458</v>
      </c>
      <c r="M3402">
        <v>0.67969100000000005</v>
      </c>
    </row>
    <row r="3403" spans="1:13" ht="15" x14ac:dyDescent="0.3">
      <c r="A3403" s="1"/>
      <c r="B3403" t="s">
        <v>15</v>
      </c>
      <c r="C3403" t="s">
        <v>4597</v>
      </c>
      <c r="D3403" t="s">
        <v>12113</v>
      </c>
      <c r="E3403" t="s">
        <v>10619</v>
      </c>
      <c r="F3403" t="s">
        <v>12114</v>
      </c>
      <c r="G3403">
        <v>0.434</v>
      </c>
      <c r="H3403">
        <v>0.33300000000000002</v>
      </c>
      <c r="I3403">
        <v>0</v>
      </c>
      <c r="J3403">
        <v>0.434</v>
      </c>
      <c r="K3403" t="s">
        <v>18</v>
      </c>
      <c r="L3403">
        <v>0.73306099999999996</v>
      </c>
      <c r="M3403">
        <v>0.71974400000000005</v>
      </c>
    </row>
    <row r="3404" spans="1:13" ht="15" x14ac:dyDescent="0.3">
      <c r="A3404" s="1"/>
      <c r="B3404" t="s">
        <v>15</v>
      </c>
      <c r="C3404" t="s">
        <v>2184</v>
      </c>
      <c r="D3404" t="s">
        <v>2185</v>
      </c>
      <c r="E3404" t="s">
        <v>2186</v>
      </c>
      <c r="F3404" t="s">
        <v>2187</v>
      </c>
      <c r="G3404">
        <v>0.433</v>
      </c>
      <c r="H3404">
        <v>0.25</v>
      </c>
      <c r="I3404">
        <v>0</v>
      </c>
      <c r="J3404">
        <v>0.433</v>
      </c>
      <c r="K3404" t="s">
        <v>18</v>
      </c>
      <c r="L3404">
        <v>0.69162699999999999</v>
      </c>
      <c r="M3404">
        <v>0.67454000000000003</v>
      </c>
    </row>
    <row r="3405" spans="1:13" ht="15" x14ac:dyDescent="0.3">
      <c r="A3405" s="1"/>
      <c r="B3405" t="s">
        <v>15</v>
      </c>
      <c r="C3405" t="s">
        <v>1312</v>
      </c>
      <c r="D3405" t="s">
        <v>1320</v>
      </c>
      <c r="E3405" t="s">
        <v>1314</v>
      </c>
      <c r="F3405" t="s">
        <v>1321</v>
      </c>
      <c r="G3405">
        <v>0.43099999999999999</v>
      </c>
      <c r="H3405">
        <v>0</v>
      </c>
      <c r="I3405">
        <v>0</v>
      </c>
      <c r="J3405">
        <v>0.43099999999999999</v>
      </c>
      <c r="K3405" t="s">
        <v>18</v>
      </c>
      <c r="L3405">
        <v>0.65252200000000005</v>
      </c>
      <c r="M3405">
        <v>0.66086299999999998</v>
      </c>
    </row>
    <row r="3406" spans="1:13" ht="15" x14ac:dyDescent="0.3">
      <c r="A3406" s="1"/>
      <c r="B3406" t="s">
        <v>15</v>
      </c>
      <c r="C3406" t="s">
        <v>1700</v>
      </c>
      <c r="D3406" t="s">
        <v>1701</v>
      </c>
      <c r="E3406" t="s">
        <v>1693</v>
      </c>
      <c r="F3406" t="s">
        <v>1702</v>
      </c>
      <c r="G3406">
        <v>0.43</v>
      </c>
      <c r="H3406">
        <v>0</v>
      </c>
      <c r="I3406">
        <v>0</v>
      </c>
      <c r="J3406">
        <v>0.43</v>
      </c>
      <c r="K3406" t="s">
        <v>18</v>
      </c>
      <c r="L3406">
        <v>0.61898600000000004</v>
      </c>
      <c r="M3406">
        <v>0.61858199999999997</v>
      </c>
    </row>
    <row r="3407" spans="1:13" ht="15" x14ac:dyDescent="0.3">
      <c r="A3407" s="1"/>
      <c r="B3407" t="s">
        <v>15</v>
      </c>
      <c r="C3407" t="s">
        <v>1726</v>
      </c>
      <c r="D3407" t="s">
        <v>1728</v>
      </c>
      <c r="E3407" t="s">
        <v>1727</v>
      </c>
      <c r="F3407" t="s">
        <v>1729</v>
      </c>
      <c r="G3407">
        <v>0.42899999999999999</v>
      </c>
      <c r="H3407">
        <v>0</v>
      </c>
      <c r="I3407">
        <v>0</v>
      </c>
      <c r="J3407">
        <v>0.42899999999999999</v>
      </c>
      <c r="K3407" t="s">
        <v>18</v>
      </c>
      <c r="L3407">
        <v>0.68113699999999999</v>
      </c>
      <c r="M3407">
        <v>0.673261</v>
      </c>
    </row>
    <row r="3408" spans="1:13" ht="15" x14ac:dyDescent="0.3">
      <c r="A3408" s="1"/>
      <c r="B3408" t="s">
        <v>15</v>
      </c>
      <c r="C3408" t="s">
        <v>3898</v>
      </c>
      <c r="D3408" t="s">
        <v>11856</v>
      </c>
      <c r="E3408" t="s">
        <v>8044</v>
      </c>
      <c r="F3408" t="s">
        <v>11857</v>
      </c>
      <c r="G3408">
        <v>0.42899999999999999</v>
      </c>
      <c r="H3408">
        <v>0.5</v>
      </c>
      <c r="I3408">
        <v>0</v>
      </c>
      <c r="J3408">
        <v>0.42899999999999999</v>
      </c>
      <c r="K3408" t="s">
        <v>18</v>
      </c>
      <c r="L3408">
        <v>0.82372400000000001</v>
      </c>
      <c r="M3408">
        <v>0.822017</v>
      </c>
    </row>
    <row r="3409" spans="1:13" ht="15" x14ac:dyDescent="0.3">
      <c r="A3409" s="1"/>
      <c r="B3409" t="s">
        <v>15</v>
      </c>
      <c r="C3409" t="s">
        <v>1682</v>
      </c>
      <c r="D3409" t="s">
        <v>1692</v>
      </c>
      <c r="E3409" t="s">
        <v>1684</v>
      </c>
      <c r="F3409" t="s">
        <v>1693</v>
      </c>
      <c r="G3409">
        <v>0.42699999999999999</v>
      </c>
      <c r="H3409">
        <v>0</v>
      </c>
      <c r="I3409">
        <v>0</v>
      </c>
      <c r="J3409">
        <v>0.42699999999999999</v>
      </c>
      <c r="K3409" t="s">
        <v>18</v>
      </c>
      <c r="L3409">
        <v>0.64675899999999997</v>
      </c>
      <c r="M3409">
        <v>0.64400500000000005</v>
      </c>
    </row>
    <row r="3410" spans="1:13" ht="15" x14ac:dyDescent="0.3">
      <c r="A3410" s="1"/>
      <c r="B3410" t="s">
        <v>15</v>
      </c>
      <c r="C3410" t="s">
        <v>4968</v>
      </c>
      <c r="D3410" t="s">
        <v>10062</v>
      </c>
      <c r="E3410" t="s">
        <v>10063</v>
      </c>
      <c r="F3410" t="s">
        <v>11403</v>
      </c>
      <c r="G3410">
        <v>0.42599999999999999</v>
      </c>
      <c r="H3410">
        <v>0</v>
      </c>
      <c r="I3410">
        <v>0.25</v>
      </c>
      <c r="J3410">
        <v>0.42599999999999999</v>
      </c>
      <c r="K3410" t="s">
        <v>18</v>
      </c>
      <c r="L3410">
        <v>0.75958599999999998</v>
      </c>
      <c r="M3410">
        <v>0.76592099999999996</v>
      </c>
    </row>
    <row r="3411" spans="1:13" ht="15" x14ac:dyDescent="0.3">
      <c r="A3411" s="1"/>
      <c r="B3411" t="s">
        <v>15</v>
      </c>
      <c r="C3411" t="s">
        <v>4068</v>
      </c>
      <c r="D3411" t="s">
        <v>11859</v>
      </c>
      <c r="E3411" t="s">
        <v>8360</v>
      </c>
      <c r="F3411" t="s">
        <v>8361</v>
      </c>
      <c r="G3411">
        <v>0.41799999999999998</v>
      </c>
      <c r="H3411">
        <v>0.5</v>
      </c>
      <c r="I3411">
        <v>0.33300000000000002</v>
      </c>
      <c r="J3411">
        <v>0.41799999999999998</v>
      </c>
      <c r="K3411" t="s">
        <v>18</v>
      </c>
      <c r="L3411">
        <v>0.75234400000000001</v>
      </c>
      <c r="M3411">
        <v>0.757637</v>
      </c>
    </row>
    <row r="3412" spans="1:13" ht="15" x14ac:dyDescent="0.3">
      <c r="A3412" s="1"/>
      <c r="B3412" t="s">
        <v>15</v>
      </c>
      <c r="C3412" t="s">
        <v>4103</v>
      </c>
      <c r="D3412" t="s">
        <v>11414</v>
      </c>
      <c r="E3412" t="s">
        <v>11415</v>
      </c>
      <c r="F3412" t="s">
        <v>8428</v>
      </c>
      <c r="G3412">
        <v>0.41499999999999998</v>
      </c>
      <c r="H3412">
        <v>0.4</v>
      </c>
      <c r="I3412">
        <v>0.28599999999999998</v>
      </c>
      <c r="J3412">
        <v>0.41499999999999998</v>
      </c>
      <c r="K3412" t="s">
        <v>18</v>
      </c>
      <c r="L3412">
        <v>0.75089499999999998</v>
      </c>
      <c r="M3412">
        <v>0.754745</v>
      </c>
    </row>
    <row r="3413" spans="1:13" ht="15" x14ac:dyDescent="0.3">
      <c r="A3413" s="1"/>
      <c r="B3413" t="s">
        <v>15</v>
      </c>
      <c r="C3413" t="s">
        <v>902</v>
      </c>
      <c r="D3413" t="s">
        <v>910</v>
      </c>
      <c r="E3413" t="s">
        <v>904</v>
      </c>
      <c r="F3413" t="s">
        <v>911</v>
      </c>
      <c r="G3413">
        <v>0.41399999999999998</v>
      </c>
      <c r="H3413">
        <v>0.54500000000000004</v>
      </c>
      <c r="I3413">
        <v>0.54500000000000004</v>
      </c>
      <c r="J3413">
        <v>0.41399999999999998</v>
      </c>
      <c r="K3413" t="s">
        <v>18</v>
      </c>
      <c r="L3413">
        <v>0.69691899999999996</v>
      </c>
      <c r="M3413">
        <v>0.71134500000000001</v>
      </c>
    </row>
    <row r="3414" spans="1:13" ht="15" x14ac:dyDescent="0.3">
      <c r="A3414" s="1"/>
      <c r="B3414" t="s">
        <v>15</v>
      </c>
      <c r="C3414" t="s">
        <v>1029</v>
      </c>
      <c r="D3414" t="s">
        <v>1044</v>
      </c>
      <c r="E3414" t="s">
        <v>1031</v>
      </c>
      <c r="F3414" t="s">
        <v>1045</v>
      </c>
      <c r="G3414">
        <v>0.41299999999999998</v>
      </c>
      <c r="H3414">
        <v>0</v>
      </c>
      <c r="I3414">
        <v>0</v>
      </c>
      <c r="J3414">
        <v>0.41299999999999998</v>
      </c>
      <c r="K3414" t="s">
        <v>18</v>
      </c>
      <c r="L3414">
        <v>0.70145900000000005</v>
      </c>
      <c r="M3414">
        <v>0.702403</v>
      </c>
    </row>
    <row r="3415" spans="1:13" ht="15" x14ac:dyDescent="0.3">
      <c r="A3415" s="1"/>
      <c r="B3415" t="s">
        <v>15</v>
      </c>
      <c r="C3415" t="s">
        <v>4656</v>
      </c>
      <c r="D3415" t="s">
        <v>11421</v>
      </c>
      <c r="E3415" t="s">
        <v>9412</v>
      </c>
      <c r="F3415" t="s">
        <v>9435</v>
      </c>
      <c r="G3415">
        <v>0.41</v>
      </c>
      <c r="H3415">
        <v>0.25</v>
      </c>
      <c r="I3415">
        <v>0.25</v>
      </c>
      <c r="J3415">
        <v>0.41</v>
      </c>
      <c r="K3415" t="s">
        <v>18</v>
      </c>
      <c r="L3415">
        <v>0.837534</v>
      </c>
      <c r="M3415">
        <v>0.82287399999999999</v>
      </c>
    </row>
    <row r="3416" spans="1:13" ht="15" x14ac:dyDescent="0.3">
      <c r="A3416" s="1"/>
      <c r="B3416" t="s">
        <v>15</v>
      </c>
      <c r="C3416" t="s">
        <v>128</v>
      </c>
      <c r="D3416" t="s">
        <v>129</v>
      </c>
      <c r="E3416" t="s">
        <v>130</v>
      </c>
      <c r="F3416" t="s">
        <v>130</v>
      </c>
      <c r="G3416">
        <v>0.40799999999999997</v>
      </c>
      <c r="H3416">
        <v>1</v>
      </c>
      <c r="I3416">
        <v>0</v>
      </c>
      <c r="J3416">
        <v>0.40799999999999997</v>
      </c>
      <c r="K3416" t="s">
        <v>18</v>
      </c>
      <c r="L3416">
        <v>0.74653000000000003</v>
      </c>
      <c r="M3416">
        <v>0.74672000000000005</v>
      </c>
    </row>
    <row r="3417" spans="1:13" ht="15" x14ac:dyDescent="0.3">
      <c r="A3417" s="1"/>
      <c r="B3417" t="s">
        <v>15</v>
      </c>
      <c r="C3417" t="s">
        <v>1091</v>
      </c>
      <c r="D3417" t="s">
        <v>1094</v>
      </c>
      <c r="E3417" t="s">
        <v>1091</v>
      </c>
      <c r="F3417" t="s">
        <v>1095</v>
      </c>
      <c r="G3417">
        <v>0.40699999999999997</v>
      </c>
      <c r="H3417">
        <v>0</v>
      </c>
      <c r="I3417">
        <v>0</v>
      </c>
      <c r="J3417">
        <v>0.40699999999999997</v>
      </c>
      <c r="K3417" t="s">
        <v>18</v>
      </c>
      <c r="L3417">
        <v>0.59738599999999997</v>
      </c>
      <c r="M3417">
        <v>0.603101</v>
      </c>
    </row>
    <row r="3418" spans="1:13" ht="15" x14ac:dyDescent="0.3">
      <c r="A3418" s="1"/>
      <c r="B3418" t="s">
        <v>15</v>
      </c>
      <c r="C3418">
        <v>16</v>
      </c>
      <c r="D3418" t="s">
        <v>2265</v>
      </c>
      <c r="E3418">
        <v>16</v>
      </c>
      <c r="F3418" t="s">
        <v>2266</v>
      </c>
      <c r="G3418">
        <v>0.40500000000000003</v>
      </c>
      <c r="H3418">
        <v>0</v>
      </c>
      <c r="I3418">
        <v>0</v>
      </c>
      <c r="J3418">
        <v>0.40500000000000003</v>
      </c>
      <c r="K3418" t="s">
        <v>18</v>
      </c>
      <c r="L3418">
        <v>0.62399000000000004</v>
      </c>
      <c r="M3418">
        <v>0.628417</v>
      </c>
    </row>
    <row r="3419" spans="1:13" ht="15" x14ac:dyDescent="0.3">
      <c r="A3419" s="1"/>
      <c r="B3419" t="s">
        <v>15</v>
      </c>
      <c r="C3419" t="s">
        <v>3553</v>
      </c>
      <c r="D3419" t="s">
        <v>12115</v>
      </c>
      <c r="E3419" t="s">
        <v>11271</v>
      </c>
      <c r="F3419" t="s">
        <v>12116</v>
      </c>
      <c r="G3419">
        <v>0.40300000000000002</v>
      </c>
      <c r="H3419">
        <v>0.25</v>
      </c>
      <c r="I3419">
        <v>0</v>
      </c>
      <c r="J3419">
        <v>0.40300000000000002</v>
      </c>
      <c r="K3419" t="s">
        <v>18</v>
      </c>
      <c r="L3419">
        <v>0.60440300000000002</v>
      </c>
      <c r="M3419">
        <v>0.61383399999999999</v>
      </c>
    </row>
    <row r="3420" spans="1:13" ht="15" x14ac:dyDescent="0.3">
      <c r="A3420" s="1" t="s">
        <v>9751</v>
      </c>
      <c r="B3420" t="s">
        <v>15</v>
      </c>
      <c r="C3420" t="s">
        <v>4805</v>
      </c>
      <c r="D3420" t="s">
        <v>11764</v>
      </c>
      <c r="E3420" t="s">
        <v>10953</v>
      </c>
      <c r="F3420" t="s">
        <v>11765</v>
      </c>
      <c r="G3420">
        <v>0.39900000000000002</v>
      </c>
      <c r="H3420">
        <v>0</v>
      </c>
      <c r="I3420">
        <v>0</v>
      </c>
      <c r="J3420">
        <v>0.39900000000000002</v>
      </c>
      <c r="K3420" t="s">
        <v>18</v>
      </c>
      <c r="L3420">
        <v>0.61659600000000003</v>
      </c>
      <c r="M3420">
        <v>0.61484000000000005</v>
      </c>
    </row>
    <row r="3421" spans="1:13" ht="15" x14ac:dyDescent="0.3">
      <c r="A3421" s="1"/>
      <c r="B3421" t="s">
        <v>15</v>
      </c>
      <c r="C3421" t="s">
        <v>876</v>
      </c>
      <c r="D3421" t="s">
        <v>882</v>
      </c>
      <c r="E3421" t="s">
        <v>878</v>
      </c>
      <c r="F3421" t="s">
        <v>883</v>
      </c>
      <c r="G3421">
        <v>0.39500000000000002</v>
      </c>
      <c r="H3421">
        <v>0</v>
      </c>
      <c r="I3421">
        <v>0.182</v>
      </c>
      <c r="J3421">
        <v>0.39500000000000002</v>
      </c>
      <c r="K3421" t="s">
        <v>18</v>
      </c>
      <c r="L3421">
        <v>0.71260999999999997</v>
      </c>
      <c r="M3421">
        <v>0.70935599999999999</v>
      </c>
    </row>
    <row r="3422" spans="1:13" ht="15" x14ac:dyDescent="0.3">
      <c r="A3422" s="1" t="s">
        <v>12117</v>
      </c>
      <c r="B3422" t="s">
        <v>15</v>
      </c>
      <c r="C3422" t="s">
        <v>4888</v>
      </c>
      <c r="D3422" t="s">
        <v>11244</v>
      </c>
      <c r="E3422" t="s">
        <v>9912</v>
      </c>
      <c r="F3422" t="s">
        <v>9895</v>
      </c>
      <c r="G3422">
        <v>0.39400000000000002</v>
      </c>
      <c r="H3422">
        <v>0</v>
      </c>
      <c r="I3422">
        <v>0</v>
      </c>
      <c r="J3422">
        <v>0.39400000000000002</v>
      </c>
      <c r="K3422" t="s">
        <v>18</v>
      </c>
      <c r="L3422">
        <v>0.58735899999999996</v>
      </c>
      <c r="M3422">
        <v>0.59305799999999997</v>
      </c>
    </row>
    <row r="3423" spans="1:13" ht="15" x14ac:dyDescent="0.3">
      <c r="A3423" s="1"/>
      <c r="B3423" t="s">
        <v>15</v>
      </c>
      <c r="C3423" t="s">
        <v>4118</v>
      </c>
      <c r="D3423" t="s">
        <v>11860</v>
      </c>
      <c r="E3423" t="s">
        <v>8458</v>
      </c>
      <c r="F3423" t="s">
        <v>11861</v>
      </c>
      <c r="G3423">
        <v>0.39200000000000002</v>
      </c>
      <c r="H3423">
        <v>0</v>
      </c>
      <c r="I3423">
        <v>0.154</v>
      </c>
      <c r="J3423">
        <v>0.39200000000000002</v>
      </c>
      <c r="K3423" t="s">
        <v>18</v>
      </c>
      <c r="L3423">
        <v>0.75524800000000003</v>
      </c>
      <c r="M3423">
        <v>0.74718799999999996</v>
      </c>
    </row>
    <row r="3424" spans="1:13" ht="15" x14ac:dyDescent="0.3">
      <c r="A3424" s="1"/>
      <c r="B3424" t="s">
        <v>15</v>
      </c>
      <c r="C3424" t="s">
        <v>1249</v>
      </c>
      <c r="D3424" t="s">
        <v>1255</v>
      </c>
      <c r="E3424" t="s">
        <v>1251</v>
      </c>
      <c r="F3424" t="s">
        <v>1256</v>
      </c>
      <c r="G3424">
        <v>0.38900000000000001</v>
      </c>
      <c r="H3424">
        <v>0.222</v>
      </c>
      <c r="I3424">
        <v>0.222</v>
      </c>
      <c r="J3424">
        <v>0.38900000000000001</v>
      </c>
      <c r="K3424" t="s">
        <v>18</v>
      </c>
      <c r="L3424">
        <v>0.73194700000000001</v>
      </c>
      <c r="M3424">
        <v>0.73377999999999999</v>
      </c>
    </row>
    <row r="3425" spans="1:13" ht="15" x14ac:dyDescent="0.3">
      <c r="A3425" s="1"/>
      <c r="B3425" t="s">
        <v>15</v>
      </c>
      <c r="C3425" t="s">
        <v>4876</v>
      </c>
      <c r="D3425" t="s">
        <v>9893</v>
      </c>
      <c r="E3425" t="s">
        <v>9891</v>
      </c>
      <c r="F3425" t="s">
        <v>9894</v>
      </c>
      <c r="G3425">
        <v>0.38300000000000001</v>
      </c>
      <c r="H3425">
        <v>0</v>
      </c>
      <c r="I3425">
        <v>0</v>
      </c>
      <c r="J3425">
        <v>0.38300000000000001</v>
      </c>
      <c r="K3425" t="s">
        <v>18</v>
      </c>
      <c r="L3425">
        <v>0.658192</v>
      </c>
      <c r="M3425">
        <v>0.65503299999999998</v>
      </c>
    </row>
    <row r="3426" spans="1:13" ht="15" x14ac:dyDescent="0.3">
      <c r="A3426" s="1"/>
      <c r="B3426" t="s">
        <v>15</v>
      </c>
      <c r="C3426" t="s">
        <v>1258</v>
      </c>
      <c r="D3426" t="s">
        <v>1259</v>
      </c>
      <c r="E3426" t="s">
        <v>1260</v>
      </c>
      <c r="F3426" t="s">
        <v>1261</v>
      </c>
      <c r="G3426">
        <v>0.38200000000000001</v>
      </c>
      <c r="H3426">
        <v>0.5</v>
      </c>
      <c r="I3426">
        <v>0</v>
      </c>
      <c r="J3426">
        <v>0.38200000000000001</v>
      </c>
      <c r="K3426" t="s">
        <v>18</v>
      </c>
      <c r="L3426">
        <v>0.71832200000000002</v>
      </c>
      <c r="M3426">
        <v>0.713534</v>
      </c>
    </row>
    <row r="3427" spans="1:13" ht="15" x14ac:dyDescent="0.3">
      <c r="A3427" s="1"/>
      <c r="B3427" t="s">
        <v>15</v>
      </c>
      <c r="C3427" t="s">
        <v>3717</v>
      </c>
      <c r="D3427" t="s">
        <v>11426</v>
      </c>
      <c r="E3427" t="s">
        <v>11427</v>
      </c>
      <c r="F3427" t="s">
        <v>11428</v>
      </c>
      <c r="G3427">
        <v>0.38</v>
      </c>
      <c r="H3427">
        <v>0</v>
      </c>
      <c r="I3427">
        <v>0</v>
      </c>
      <c r="J3427">
        <v>0.38</v>
      </c>
      <c r="K3427" t="s">
        <v>18</v>
      </c>
      <c r="L3427">
        <v>0.67924099999999998</v>
      </c>
      <c r="M3427">
        <v>0.67326600000000003</v>
      </c>
    </row>
    <row r="3428" spans="1:13" ht="15" x14ac:dyDescent="0.3">
      <c r="A3428" s="1"/>
      <c r="B3428" t="s">
        <v>15</v>
      </c>
      <c r="C3428" t="s">
        <v>11429</v>
      </c>
      <c r="D3428" t="s">
        <v>11430</v>
      </c>
      <c r="E3428" t="s">
        <v>7249</v>
      </c>
      <c r="F3428" t="s">
        <v>7249</v>
      </c>
      <c r="G3428">
        <v>0.379</v>
      </c>
      <c r="H3428">
        <v>1</v>
      </c>
      <c r="I3428">
        <v>0.5</v>
      </c>
      <c r="J3428">
        <v>0.379</v>
      </c>
      <c r="K3428" t="s">
        <v>18</v>
      </c>
      <c r="L3428">
        <v>0.76508200000000004</v>
      </c>
      <c r="M3428">
        <v>0.73647899999999999</v>
      </c>
    </row>
    <row r="3429" spans="1:13" ht="15" x14ac:dyDescent="0.3">
      <c r="A3429" s="1"/>
      <c r="B3429" t="s">
        <v>15</v>
      </c>
      <c r="C3429" t="s">
        <v>1004</v>
      </c>
      <c r="D3429" t="s">
        <v>1010</v>
      </c>
      <c r="E3429" t="s">
        <v>1006</v>
      </c>
      <c r="F3429" t="s">
        <v>1011</v>
      </c>
      <c r="G3429">
        <v>0.378</v>
      </c>
      <c r="H3429">
        <v>0.25</v>
      </c>
      <c r="I3429">
        <v>0</v>
      </c>
      <c r="J3429">
        <v>0.378</v>
      </c>
      <c r="K3429" t="s">
        <v>18</v>
      </c>
      <c r="L3429">
        <v>0.692496</v>
      </c>
      <c r="M3429">
        <v>0.69648699999999997</v>
      </c>
    </row>
    <row r="3430" spans="1:13" ht="15" x14ac:dyDescent="0.3">
      <c r="A3430" s="1"/>
      <c r="B3430" t="s">
        <v>15</v>
      </c>
      <c r="C3430" t="s">
        <v>3776</v>
      </c>
      <c r="D3430" t="s">
        <v>10846</v>
      </c>
      <c r="E3430" t="s">
        <v>11554</v>
      </c>
      <c r="F3430" t="s">
        <v>10848</v>
      </c>
      <c r="G3430">
        <v>0.378</v>
      </c>
      <c r="H3430">
        <v>0</v>
      </c>
      <c r="I3430">
        <v>0</v>
      </c>
      <c r="J3430">
        <v>0.378</v>
      </c>
      <c r="K3430" t="s">
        <v>18</v>
      </c>
      <c r="L3430">
        <v>0.66310599999999997</v>
      </c>
      <c r="M3430">
        <v>0.66792899999999999</v>
      </c>
    </row>
    <row r="3431" spans="1:13" ht="15" x14ac:dyDescent="0.3">
      <c r="A3431" s="1"/>
      <c r="B3431" t="s">
        <v>15</v>
      </c>
      <c r="C3431" t="s">
        <v>3265</v>
      </c>
      <c r="D3431" t="s">
        <v>3306</v>
      </c>
      <c r="E3431" t="s">
        <v>6854</v>
      </c>
      <c r="F3431" t="s">
        <v>6859</v>
      </c>
      <c r="G3431">
        <v>0.377</v>
      </c>
      <c r="H3431">
        <v>0</v>
      </c>
      <c r="I3431">
        <v>0</v>
      </c>
      <c r="J3431">
        <v>0.377</v>
      </c>
      <c r="K3431" t="s">
        <v>18</v>
      </c>
      <c r="L3431">
        <v>0.69682299999999997</v>
      </c>
      <c r="M3431">
        <v>0.70373799999999997</v>
      </c>
    </row>
    <row r="3432" spans="1:13" ht="15" x14ac:dyDescent="0.3">
      <c r="A3432" s="1"/>
      <c r="B3432" t="s">
        <v>15</v>
      </c>
      <c r="C3432" t="s">
        <v>795</v>
      </c>
      <c r="D3432" t="s">
        <v>803</v>
      </c>
      <c r="E3432" t="s">
        <v>797</v>
      </c>
      <c r="F3432" t="s">
        <v>804</v>
      </c>
      <c r="G3432">
        <v>0.375</v>
      </c>
      <c r="H3432">
        <v>0.44400000000000001</v>
      </c>
      <c r="I3432">
        <v>0</v>
      </c>
      <c r="J3432">
        <v>0.375</v>
      </c>
      <c r="K3432" t="s">
        <v>18</v>
      </c>
      <c r="L3432">
        <v>0.68627899999999997</v>
      </c>
      <c r="M3432">
        <v>0.68874299999999999</v>
      </c>
    </row>
    <row r="3433" spans="1:13" ht="15" x14ac:dyDescent="0.3">
      <c r="A3433" s="1" t="s">
        <v>10136</v>
      </c>
      <c r="B3433" t="s">
        <v>15</v>
      </c>
      <c r="C3433" t="s">
        <v>5004</v>
      </c>
      <c r="D3433" t="s">
        <v>11432</v>
      </c>
      <c r="E3433" t="s">
        <v>10138</v>
      </c>
      <c r="F3433" t="s">
        <v>10146</v>
      </c>
      <c r="G3433">
        <v>0.375</v>
      </c>
      <c r="H3433">
        <v>0</v>
      </c>
      <c r="I3433">
        <v>0</v>
      </c>
      <c r="J3433">
        <v>0.375</v>
      </c>
      <c r="K3433" t="s">
        <v>18</v>
      </c>
      <c r="L3433">
        <v>0.63917900000000005</v>
      </c>
      <c r="M3433">
        <v>0.648756</v>
      </c>
    </row>
    <row r="3434" spans="1:13" ht="15" x14ac:dyDescent="0.3">
      <c r="A3434" s="1"/>
      <c r="B3434" t="s">
        <v>15</v>
      </c>
      <c r="C3434" t="s">
        <v>3337</v>
      </c>
      <c r="D3434" t="s">
        <v>11433</v>
      </c>
      <c r="E3434" t="s">
        <v>11434</v>
      </c>
      <c r="F3434" t="s">
        <v>11435</v>
      </c>
      <c r="G3434">
        <v>0.374</v>
      </c>
      <c r="H3434">
        <v>0.66700000000000004</v>
      </c>
      <c r="I3434">
        <v>0.4</v>
      </c>
      <c r="J3434">
        <v>0.374</v>
      </c>
      <c r="K3434" t="s">
        <v>18</v>
      </c>
      <c r="L3434">
        <v>0.81869400000000003</v>
      </c>
      <c r="M3434">
        <v>0.78924700000000003</v>
      </c>
    </row>
    <row r="3435" spans="1:13" ht="15" x14ac:dyDescent="0.3">
      <c r="A3435" s="1"/>
      <c r="B3435" t="s">
        <v>15</v>
      </c>
      <c r="C3435" t="s">
        <v>3294</v>
      </c>
      <c r="D3435" t="s">
        <v>11436</v>
      </c>
      <c r="E3435" t="s">
        <v>10933</v>
      </c>
      <c r="F3435" t="s">
        <v>6925</v>
      </c>
      <c r="G3435">
        <v>0.373</v>
      </c>
      <c r="H3435">
        <v>0</v>
      </c>
      <c r="I3435">
        <v>0</v>
      </c>
      <c r="J3435">
        <v>0.373</v>
      </c>
      <c r="K3435" t="s">
        <v>18</v>
      </c>
      <c r="L3435">
        <v>0.64203399999999999</v>
      </c>
      <c r="M3435">
        <v>0.65300899999999995</v>
      </c>
    </row>
    <row r="3436" spans="1:13" ht="15" x14ac:dyDescent="0.3">
      <c r="A3436" s="1"/>
      <c r="B3436" t="s">
        <v>15</v>
      </c>
      <c r="C3436" t="s">
        <v>4518</v>
      </c>
      <c r="D3436" t="s">
        <v>11437</v>
      </c>
      <c r="E3436" t="s">
        <v>11438</v>
      </c>
      <c r="F3436" t="s">
        <v>9142</v>
      </c>
      <c r="G3436">
        <v>0.373</v>
      </c>
      <c r="H3436">
        <v>0</v>
      </c>
      <c r="I3436">
        <v>0</v>
      </c>
      <c r="J3436">
        <v>0.373</v>
      </c>
      <c r="K3436" t="s">
        <v>18</v>
      </c>
      <c r="L3436">
        <v>0.63620399999999999</v>
      </c>
      <c r="M3436">
        <v>0.63700100000000004</v>
      </c>
    </row>
    <row r="3437" spans="1:13" ht="15" x14ac:dyDescent="0.3">
      <c r="A3437" s="1"/>
      <c r="B3437" t="s">
        <v>15</v>
      </c>
      <c r="C3437" t="s">
        <v>4744</v>
      </c>
      <c r="D3437" t="s">
        <v>12118</v>
      </c>
      <c r="E3437" t="s">
        <v>9626</v>
      </c>
      <c r="F3437" t="s">
        <v>12119</v>
      </c>
      <c r="G3437">
        <v>0.36899999999999999</v>
      </c>
      <c r="H3437">
        <v>0</v>
      </c>
      <c r="I3437">
        <v>0.4</v>
      </c>
      <c r="J3437">
        <v>0.36899999999999999</v>
      </c>
      <c r="K3437" t="s">
        <v>18</v>
      </c>
      <c r="L3437">
        <v>0.75256900000000004</v>
      </c>
      <c r="M3437">
        <v>0.74517</v>
      </c>
    </row>
    <row r="3438" spans="1:13" ht="15" x14ac:dyDescent="0.3">
      <c r="A3438" s="1"/>
      <c r="B3438" t="s">
        <v>15</v>
      </c>
      <c r="C3438" t="s">
        <v>4459</v>
      </c>
      <c r="D3438" t="s">
        <v>9014</v>
      </c>
      <c r="E3438" t="s">
        <v>11564</v>
      </c>
      <c r="F3438" t="s">
        <v>9015</v>
      </c>
      <c r="G3438">
        <v>0.36699999999999999</v>
      </c>
      <c r="H3438">
        <v>0</v>
      </c>
      <c r="I3438">
        <v>0</v>
      </c>
      <c r="J3438">
        <v>0.36699999999999999</v>
      </c>
      <c r="K3438" t="s">
        <v>18</v>
      </c>
      <c r="L3438">
        <v>0.75449500000000003</v>
      </c>
      <c r="M3438">
        <v>0.75702400000000003</v>
      </c>
    </row>
    <row r="3439" spans="1:13" ht="15" x14ac:dyDescent="0.3">
      <c r="A3439" s="1"/>
      <c r="B3439" t="s">
        <v>15</v>
      </c>
      <c r="C3439" t="s">
        <v>4913</v>
      </c>
      <c r="D3439" t="s">
        <v>11445</v>
      </c>
      <c r="E3439" t="s">
        <v>9960</v>
      </c>
      <c r="F3439" t="s">
        <v>11446</v>
      </c>
      <c r="G3439">
        <v>0.36199999999999999</v>
      </c>
      <c r="H3439">
        <v>0</v>
      </c>
      <c r="I3439">
        <v>0</v>
      </c>
      <c r="J3439">
        <v>0.36199999999999999</v>
      </c>
      <c r="K3439" t="s">
        <v>18</v>
      </c>
      <c r="L3439">
        <v>0.72447700000000004</v>
      </c>
      <c r="M3439">
        <v>0.727128</v>
      </c>
    </row>
    <row r="3440" spans="1:13" ht="15" x14ac:dyDescent="0.3">
      <c r="A3440" s="1"/>
      <c r="B3440" t="s">
        <v>15</v>
      </c>
      <c r="C3440" t="s">
        <v>775</v>
      </c>
      <c r="D3440" t="s">
        <v>779</v>
      </c>
      <c r="E3440" t="s">
        <v>777</v>
      </c>
      <c r="F3440" t="s">
        <v>780</v>
      </c>
      <c r="G3440">
        <v>0.35499999999999998</v>
      </c>
      <c r="H3440">
        <v>0</v>
      </c>
      <c r="I3440">
        <v>0</v>
      </c>
      <c r="J3440">
        <v>0.35499999999999998</v>
      </c>
      <c r="K3440" t="s">
        <v>18</v>
      </c>
      <c r="L3440">
        <v>0.65997600000000001</v>
      </c>
      <c r="M3440">
        <v>0.65608699999999998</v>
      </c>
    </row>
    <row r="3441" spans="1:13" ht="15" x14ac:dyDescent="0.3">
      <c r="A3441" s="1"/>
      <c r="B3441" t="s">
        <v>15</v>
      </c>
      <c r="C3441" t="s">
        <v>856</v>
      </c>
      <c r="D3441" t="s">
        <v>857</v>
      </c>
      <c r="E3441" t="s">
        <v>858</v>
      </c>
      <c r="F3441" t="s">
        <v>859</v>
      </c>
      <c r="G3441">
        <v>0.35499999999999998</v>
      </c>
      <c r="H3441">
        <v>0.4</v>
      </c>
      <c r="I3441">
        <v>0</v>
      </c>
      <c r="J3441">
        <v>0.35499999999999998</v>
      </c>
      <c r="K3441" t="s">
        <v>18</v>
      </c>
      <c r="L3441">
        <v>0.62260800000000005</v>
      </c>
      <c r="M3441">
        <v>0.63358700000000001</v>
      </c>
    </row>
    <row r="3442" spans="1:13" ht="15" x14ac:dyDescent="0.3">
      <c r="A3442" s="1"/>
      <c r="B3442" t="s">
        <v>15</v>
      </c>
      <c r="C3442" t="s">
        <v>182</v>
      </c>
      <c r="D3442" t="s">
        <v>184</v>
      </c>
      <c r="E3442" t="s">
        <v>183</v>
      </c>
      <c r="F3442" t="s">
        <v>185</v>
      </c>
      <c r="G3442">
        <v>0.35299999999999998</v>
      </c>
      <c r="H3442">
        <v>0</v>
      </c>
      <c r="I3442">
        <v>0</v>
      </c>
      <c r="J3442">
        <v>0.35299999999999998</v>
      </c>
      <c r="K3442" t="s">
        <v>18</v>
      </c>
      <c r="L3442">
        <v>0.71887599999999996</v>
      </c>
      <c r="M3442">
        <v>0.71187299999999998</v>
      </c>
    </row>
    <row r="3443" spans="1:13" ht="15" x14ac:dyDescent="0.3">
      <c r="A3443" s="1" t="s">
        <v>9145</v>
      </c>
      <c r="B3443" t="s">
        <v>15</v>
      </c>
      <c r="C3443" t="s">
        <v>4521</v>
      </c>
      <c r="D3443" t="s">
        <v>4527</v>
      </c>
      <c r="E3443" t="s">
        <v>11450</v>
      </c>
      <c r="F3443" t="s">
        <v>9147</v>
      </c>
      <c r="G3443">
        <v>0.35099999999999998</v>
      </c>
      <c r="H3443">
        <v>0</v>
      </c>
      <c r="I3443">
        <v>0</v>
      </c>
      <c r="J3443">
        <v>0.35099999999999998</v>
      </c>
      <c r="K3443" t="s">
        <v>18</v>
      </c>
      <c r="L3443">
        <v>0.67683099999999996</v>
      </c>
      <c r="M3443">
        <v>0.67428900000000003</v>
      </c>
    </row>
    <row r="3444" spans="1:13" ht="15" x14ac:dyDescent="0.3">
      <c r="A3444" s="1"/>
      <c r="B3444" t="s">
        <v>15</v>
      </c>
      <c r="C3444" t="s">
        <v>1599</v>
      </c>
      <c r="D3444" t="s">
        <v>1603</v>
      </c>
      <c r="E3444" t="s">
        <v>1601</v>
      </c>
      <c r="F3444" t="s">
        <v>1604</v>
      </c>
      <c r="G3444">
        <v>0.34899999999999998</v>
      </c>
      <c r="H3444">
        <v>0</v>
      </c>
      <c r="I3444">
        <v>0</v>
      </c>
      <c r="J3444">
        <v>0.34899999999999998</v>
      </c>
      <c r="K3444" t="s">
        <v>18</v>
      </c>
      <c r="L3444">
        <v>0.63156599999999996</v>
      </c>
      <c r="M3444">
        <v>0.63571699999999998</v>
      </c>
    </row>
    <row r="3445" spans="1:13" ht="15" x14ac:dyDescent="0.3">
      <c r="A3445" s="1"/>
      <c r="B3445" t="s">
        <v>15</v>
      </c>
      <c r="C3445" t="s">
        <v>1279</v>
      </c>
      <c r="D3445" t="s">
        <v>1266</v>
      </c>
      <c r="E3445" t="s">
        <v>1280</v>
      </c>
      <c r="F3445" t="s">
        <v>1268</v>
      </c>
      <c r="G3445">
        <v>0.34699999999999998</v>
      </c>
      <c r="H3445">
        <v>0</v>
      </c>
      <c r="I3445">
        <v>0</v>
      </c>
      <c r="J3445">
        <v>0.34699999999999998</v>
      </c>
      <c r="K3445" t="s">
        <v>18</v>
      </c>
      <c r="L3445">
        <v>0.66127899999999995</v>
      </c>
      <c r="M3445">
        <v>0.66907700000000003</v>
      </c>
    </row>
    <row r="3446" spans="1:13" ht="15" x14ac:dyDescent="0.3">
      <c r="A3446" s="1"/>
      <c r="B3446" t="s">
        <v>15</v>
      </c>
      <c r="C3446" t="s">
        <v>2340</v>
      </c>
      <c r="D3446" t="s">
        <v>2343</v>
      </c>
      <c r="E3446" t="s">
        <v>2342</v>
      </c>
      <c r="F3446" t="s">
        <v>2344</v>
      </c>
      <c r="G3446">
        <v>0.34599999999999997</v>
      </c>
      <c r="H3446">
        <v>0</v>
      </c>
      <c r="I3446">
        <v>0</v>
      </c>
      <c r="J3446">
        <v>0.34599999999999997</v>
      </c>
      <c r="K3446" t="s">
        <v>18</v>
      </c>
      <c r="L3446">
        <v>0.65982600000000002</v>
      </c>
      <c r="M3446">
        <v>0.66578000000000004</v>
      </c>
    </row>
    <row r="3447" spans="1:13" ht="15" x14ac:dyDescent="0.3">
      <c r="A3447" s="1" t="s">
        <v>12120</v>
      </c>
      <c r="B3447" t="s">
        <v>15</v>
      </c>
      <c r="C3447" t="s">
        <v>4268</v>
      </c>
      <c r="D3447" t="s">
        <v>11452</v>
      </c>
      <c r="E3447" t="s">
        <v>8685</v>
      </c>
      <c r="F3447" t="s">
        <v>8686</v>
      </c>
      <c r="G3447">
        <v>0.34499999999999997</v>
      </c>
      <c r="H3447">
        <v>0</v>
      </c>
      <c r="I3447">
        <v>0</v>
      </c>
      <c r="J3447">
        <v>0.34499999999999997</v>
      </c>
      <c r="K3447" t="s">
        <v>18</v>
      </c>
      <c r="L3447">
        <v>0.71416900000000005</v>
      </c>
      <c r="M3447">
        <v>0.72133999999999998</v>
      </c>
    </row>
    <row r="3448" spans="1:13" ht="15" x14ac:dyDescent="0.3">
      <c r="A3448" s="1"/>
      <c r="B3448" t="s">
        <v>15</v>
      </c>
      <c r="C3448" t="s">
        <v>4308</v>
      </c>
      <c r="D3448" t="s">
        <v>11453</v>
      </c>
      <c r="E3448" t="s">
        <v>11454</v>
      </c>
      <c r="F3448" t="s">
        <v>8760</v>
      </c>
      <c r="G3448">
        <v>0.34399999999999997</v>
      </c>
      <c r="H3448">
        <v>0.33300000000000002</v>
      </c>
      <c r="I3448">
        <v>0</v>
      </c>
      <c r="J3448">
        <v>0.34399999999999997</v>
      </c>
      <c r="K3448" t="s">
        <v>18</v>
      </c>
      <c r="L3448">
        <v>0.64654500000000004</v>
      </c>
      <c r="M3448">
        <v>0.64949999999999997</v>
      </c>
    </row>
    <row r="3449" spans="1:13" ht="15" x14ac:dyDescent="0.3">
      <c r="A3449" s="1"/>
      <c r="B3449" t="s">
        <v>15</v>
      </c>
      <c r="C3449" t="s">
        <v>4311</v>
      </c>
      <c r="D3449" t="s">
        <v>11455</v>
      </c>
      <c r="E3449" t="s">
        <v>8763</v>
      </c>
      <c r="F3449" t="s">
        <v>11456</v>
      </c>
      <c r="G3449">
        <v>0.34399999999999997</v>
      </c>
      <c r="H3449">
        <v>0</v>
      </c>
      <c r="I3449">
        <v>0</v>
      </c>
      <c r="J3449">
        <v>0.34399999999999997</v>
      </c>
      <c r="K3449" t="s">
        <v>18</v>
      </c>
      <c r="L3449">
        <v>0.64403100000000002</v>
      </c>
      <c r="M3449">
        <v>0.64226300000000003</v>
      </c>
    </row>
    <row r="3450" spans="1:13" ht="15" x14ac:dyDescent="0.3">
      <c r="A3450" s="1"/>
      <c r="B3450" t="s">
        <v>15</v>
      </c>
      <c r="C3450" t="s">
        <v>1368</v>
      </c>
      <c r="D3450" t="s">
        <v>1363</v>
      </c>
      <c r="E3450" t="s">
        <v>1369</v>
      </c>
      <c r="F3450" t="s">
        <v>1364</v>
      </c>
      <c r="G3450">
        <v>0.34200000000000003</v>
      </c>
      <c r="H3450">
        <v>0.26700000000000002</v>
      </c>
      <c r="I3450">
        <v>0.14299999999999999</v>
      </c>
      <c r="J3450">
        <v>0.34200000000000003</v>
      </c>
      <c r="K3450" t="s">
        <v>18</v>
      </c>
      <c r="L3450">
        <v>0.665794</v>
      </c>
      <c r="M3450">
        <v>0.66445699999999996</v>
      </c>
    </row>
    <row r="3451" spans="1:13" ht="15" x14ac:dyDescent="0.3">
      <c r="A3451" s="1"/>
      <c r="B3451" t="s">
        <v>15</v>
      </c>
      <c r="C3451" t="s">
        <v>3818</v>
      </c>
      <c r="D3451" t="s">
        <v>11460</v>
      </c>
      <c r="E3451" t="s">
        <v>7882</v>
      </c>
      <c r="F3451" t="s">
        <v>11461</v>
      </c>
      <c r="G3451">
        <v>0.34100000000000003</v>
      </c>
      <c r="H3451">
        <v>0.5</v>
      </c>
      <c r="I3451">
        <v>0.5</v>
      </c>
      <c r="J3451">
        <v>0.34100000000000003</v>
      </c>
      <c r="K3451" t="s">
        <v>18</v>
      </c>
      <c r="L3451">
        <v>0.81802299999999994</v>
      </c>
      <c r="M3451">
        <v>0.81723299999999999</v>
      </c>
    </row>
    <row r="3452" spans="1:13" ht="15" x14ac:dyDescent="0.3">
      <c r="A3452" s="1"/>
      <c r="B3452" t="s">
        <v>15</v>
      </c>
      <c r="C3452" t="s">
        <v>4366</v>
      </c>
      <c r="D3452">
        <v>15</v>
      </c>
      <c r="E3452" t="s">
        <v>10780</v>
      </c>
      <c r="F3452">
        <v>15</v>
      </c>
      <c r="G3452">
        <v>0.34100000000000003</v>
      </c>
      <c r="H3452">
        <v>0</v>
      </c>
      <c r="I3452">
        <v>0</v>
      </c>
      <c r="J3452">
        <v>0.34100000000000003</v>
      </c>
      <c r="K3452" t="s">
        <v>18</v>
      </c>
      <c r="L3452">
        <v>0.56209600000000004</v>
      </c>
      <c r="M3452">
        <v>0.56084199999999995</v>
      </c>
    </row>
    <row r="3453" spans="1:13" ht="15" x14ac:dyDescent="0.3">
      <c r="A3453" s="1" t="s">
        <v>12121</v>
      </c>
      <c r="B3453" t="s">
        <v>15</v>
      </c>
      <c r="C3453" t="s">
        <v>4691</v>
      </c>
      <c r="D3453" t="s">
        <v>11470</v>
      </c>
      <c r="E3453" t="s">
        <v>9506</v>
      </c>
      <c r="F3453" t="s">
        <v>11471</v>
      </c>
      <c r="G3453">
        <v>0.33200000000000002</v>
      </c>
      <c r="H3453">
        <v>0</v>
      </c>
      <c r="I3453">
        <v>0</v>
      </c>
      <c r="J3453">
        <v>0.33200000000000002</v>
      </c>
      <c r="K3453" t="s">
        <v>18</v>
      </c>
      <c r="L3453">
        <v>0.64387499999999998</v>
      </c>
      <c r="M3453">
        <v>0.64175099999999996</v>
      </c>
    </row>
    <row r="3454" spans="1:13" ht="15" x14ac:dyDescent="0.3">
      <c r="A3454" s="1"/>
      <c r="B3454" t="s">
        <v>15</v>
      </c>
      <c r="C3454" t="s">
        <v>4723</v>
      </c>
      <c r="D3454" t="s">
        <v>11473</v>
      </c>
      <c r="E3454" t="s">
        <v>11474</v>
      </c>
      <c r="F3454" t="s">
        <v>11475</v>
      </c>
      <c r="G3454">
        <v>0.33</v>
      </c>
      <c r="H3454">
        <v>0.44400000000000001</v>
      </c>
      <c r="I3454">
        <v>0</v>
      </c>
      <c r="J3454">
        <v>0.33</v>
      </c>
      <c r="K3454" t="s">
        <v>18</v>
      </c>
      <c r="L3454">
        <v>0.57790699999999995</v>
      </c>
      <c r="M3454">
        <v>0.57244200000000001</v>
      </c>
    </row>
    <row r="3455" spans="1:13" ht="15" x14ac:dyDescent="0.3">
      <c r="A3455" s="1"/>
      <c r="B3455" t="s">
        <v>15</v>
      </c>
      <c r="C3455" t="s">
        <v>5009</v>
      </c>
      <c r="D3455" t="s">
        <v>10878</v>
      </c>
      <c r="E3455" t="s">
        <v>10159</v>
      </c>
      <c r="F3455" t="s">
        <v>10880</v>
      </c>
      <c r="G3455">
        <v>0.32600000000000001</v>
      </c>
      <c r="H3455">
        <v>0</v>
      </c>
      <c r="I3455">
        <v>0</v>
      </c>
      <c r="J3455">
        <v>0.32600000000000001</v>
      </c>
      <c r="K3455" t="s">
        <v>18</v>
      </c>
      <c r="L3455">
        <v>0.696384</v>
      </c>
      <c r="M3455">
        <v>0.70510899999999999</v>
      </c>
    </row>
    <row r="3456" spans="1:13" ht="15" x14ac:dyDescent="0.3">
      <c r="A3456" s="1"/>
      <c r="B3456" t="s">
        <v>15</v>
      </c>
      <c r="C3456" t="s">
        <v>3372</v>
      </c>
      <c r="D3456" t="s">
        <v>7078</v>
      </c>
      <c r="E3456" t="s">
        <v>7076</v>
      </c>
      <c r="F3456" t="s">
        <v>7079</v>
      </c>
      <c r="G3456">
        <v>0.32300000000000001</v>
      </c>
      <c r="H3456">
        <v>0</v>
      </c>
      <c r="I3456">
        <v>0</v>
      </c>
      <c r="J3456">
        <v>0.32300000000000001</v>
      </c>
      <c r="K3456" t="s">
        <v>18</v>
      </c>
      <c r="L3456">
        <v>0.67755100000000001</v>
      </c>
      <c r="M3456">
        <v>0.69060100000000002</v>
      </c>
    </row>
    <row r="3457" spans="1:13" ht="15" x14ac:dyDescent="0.3">
      <c r="A3457" s="1"/>
      <c r="B3457" t="s">
        <v>15</v>
      </c>
      <c r="C3457" t="s">
        <v>3945</v>
      </c>
      <c r="D3457" t="s">
        <v>11476</v>
      </c>
      <c r="E3457" t="s">
        <v>11477</v>
      </c>
      <c r="F3457" t="s">
        <v>11478</v>
      </c>
      <c r="G3457">
        <v>0.32</v>
      </c>
      <c r="H3457">
        <v>0</v>
      </c>
      <c r="I3457">
        <v>0</v>
      </c>
      <c r="J3457">
        <v>0.32</v>
      </c>
      <c r="K3457" t="s">
        <v>18</v>
      </c>
      <c r="L3457">
        <v>0.62733399999999995</v>
      </c>
      <c r="M3457">
        <v>0.62604499999999996</v>
      </c>
    </row>
    <row r="3458" spans="1:13" ht="15" x14ac:dyDescent="0.3">
      <c r="A3458" s="1"/>
      <c r="B3458" t="s">
        <v>15</v>
      </c>
      <c r="C3458" t="s">
        <v>5072</v>
      </c>
      <c r="D3458" t="s">
        <v>12122</v>
      </c>
      <c r="E3458" t="s">
        <v>10268</v>
      </c>
      <c r="F3458" t="s">
        <v>12123</v>
      </c>
      <c r="G3458">
        <v>0.32</v>
      </c>
      <c r="H3458">
        <v>0</v>
      </c>
      <c r="I3458">
        <v>0</v>
      </c>
      <c r="J3458">
        <v>0.32</v>
      </c>
      <c r="K3458" t="s">
        <v>18</v>
      </c>
      <c r="L3458">
        <v>0.58422799999999997</v>
      </c>
      <c r="M3458">
        <v>0.58988600000000002</v>
      </c>
    </row>
    <row r="3459" spans="1:13" ht="15" x14ac:dyDescent="0.3">
      <c r="A3459" s="1"/>
      <c r="B3459" t="s">
        <v>15</v>
      </c>
      <c r="C3459" t="s">
        <v>5167</v>
      </c>
      <c r="D3459" t="s">
        <v>11869</v>
      </c>
      <c r="E3459" t="s">
        <v>11396</v>
      </c>
      <c r="F3459" t="s">
        <v>11870</v>
      </c>
      <c r="G3459">
        <v>0.316</v>
      </c>
      <c r="H3459">
        <v>0</v>
      </c>
      <c r="I3459">
        <v>0</v>
      </c>
      <c r="J3459">
        <v>0.316</v>
      </c>
      <c r="K3459" t="s">
        <v>18</v>
      </c>
      <c r="L3459">
        <v>0.69165100000000002</v>
      </c>
      <c r="M3459">
        <v>0.70125700000000002</v>
      </c>
    </row>
    <row r="3460" spans="1:13" ht="15" x14ac:dyDescent="0.3">
      <c r="A3460" s="1" t="s">
        <v>12124</v>
      </c>
      <c r="B3460" t="s">
        <v>15</v>
      </c>
      <c r="C3460" t="s">
        <v>4127</v>
      </c>
      <c r="D3460" t="s">
        <v>11479</v>
      </c>
      <c r="E3460" t="s">
        <v>8476</v>
      </c>
      <c r="F3460" t="s">
        <v>8477</v>
      </c>
      <c r="G3460">
        <v>0.312</v>
      </c>
      <c r="H3460">
        <v>0.66700000000000004</v>
      </c>
      <c r="I3460">
        <v>0</v>
      </c>
      <c r="J3460">
        <v>0.312</v>
      </c>
      <c r="K3460" t="s">
        <v>18</v>
      </c>
      <c r="L3460">
        <v>0.70242199999999999</v>
      </c>
      <c r="M3460">
        <v>0.70446600000000004</v>
      </c>
    </row>
    <row r="3461" spans="1:13" ht="15" x14ac:dyDescent="0.3">
      <c r="A3461" s="1"/>
      <c r="B3461" t="s">
        <v>15</v>
      </c>
      <c r="C3461" t="s">
        <v>5035</v>
      </c>
      <c r="D3461" t="s">
        <v>11485</v>
      </c>
      <c r="E3461" t="s">
        <v>11486</v>
      </c>
      <c r="F3461" t="s">
        <v>10211</v>
      </c>
      <c r="G3461">
        <v>0.30599999999999999</v>
      </c>
      <c r="H3461">
        <v>0</v>
      </c>
      <c r="I3461">
        <v>0</v>
      </c>
      <c r="J3461">
        <v>0.30599999999999999</v>
      </c>
      <c r="K3461" t="s">
        <v>18</v>
      </c>
      <c r="L3461">
        <v>0.66937800000000003</v>
      </c>
      <c r="M3461">
        <v>0.67615499999999995</v>
      </c>
    </row>
    <row r="3462" spans="1:13" ht="15" x14ac:dyDescent="0.3">
      <c r="A3462" s="1"/>
      <c r="B3462" t="s">
        <v>15</v>
      </c>
      <c r="C3462" t="s">
        <v>2219</v>
      </c>
      <c r="D3462" t="s">
        <v>2223</v>
      </c>
      <c r="E3462" t="s">
        <v>2221</v>
      </c>
      <c r="F3462" t="s">
        <v>2224</v>
      </c>
      <c r="G3462">
        <v>0.30499999999999999</v>
      </c>
      <c r="H3462">
        <v>0.25</v>
      </c>
      <c r="I3462">
        <v>0.222</v>
      </c>
      <c r="J3462">
        <v>0.30499999999999999</v>
      </c>
      <c r="K3462" t="s">
        <v>18</v>
      </c>
      <c r="L3462">
        <v>0.74592199999999997</v>
      </c>
      <c r="M3462">
        <v>0.73598699999999995</v>
      </c>
    </row>
    <row r="3463" spans="1:13" ht="15" x14ac:dyDescent="0.3">
      <c r="A3463" s="1"/>
      <c r="B3463" t="s">
        <v>15</v>
      </c>
      <c r="C3463" t="s">
        <v>5130</v>
      </c>
      <c r="D3463" t="s">
        <v>10375</v>
      </c>
      <c r="E3463" t="s">
        <v>11419</v>
      </c>
      <c r="F3463" t="s">
        <v>10376</v>
      </c>
      <c r="G3463">
        <v>0.30499999999999999</v>
      </c>
      <c r="H3463">
        <v>0.2</v>
      </c>
      <c r="I3463">
        <v>0</v>
      </c>
      <c r="J3463">
        <v>0.30499999999999999</v>
      </c>
      <c r="K3463" t="s">
        <v>18</v>
      </c>
      <c r="L3463">
        <v>0.676396</v>
      </c>
      <c r="M3463">
        <v>0.67273300000000003</v>
      </c>
    </row>
    <row r="3464" spans="1:13" ht="15" x14ac:dyDescent="0.3">
      <c r="A3464" s="1"/>
      <c r="B3464" t="s">
        <v>15</v>
      </c>
      <c r="C3464" t="s">
        <v>4702</v>
      </c>
      <c r="D3464">
        <v>5</v>
      </c>
      <c r="E3464" t="s">
        <v>9540</v>
      </c>
      <c r="F3464">
        <v>5</v>
      </c>
      <c r="G3464">
        <v>0.30399999999999999</v>
      </c>
      <c r="H3464">
        <v>0</v>
      </c>
      <c r="I3464">
        <v>0</v>
      </c>
      <c r="J3464">
        <v>0.30399999999999999</v>
      </c>
      <c r="K3464" t="s">
        <v>18</v>
      </c>
      <c r="L3464">
        <v>0.59064000000000005</v>
      </c>
      <c r="M3464">
        <v>0.60095799999999999</v>
      </c>
    </row>
    <row r="3465" spans="1:13" ht="15" x14ac:dyDescent="0.3">
      <c r="A3465" s="1"/>
      <c r="B3465" t="s">
        <v>15</v>
      </c>
      <c r="C3465" t="s">
        <v>3948</v>
      </c>
      <c r="D3465" t="s">
        <v>11406</v>
      </c>
      <c r="E3465" t="s">
        <v>8117</v>
      </c>
      <c r="F3465" t="s">
        <v>8144</v>
      </c>
      <c r="G3465">
        <v>0.29699999999999999</v>
      </c>
      <c r="H3465">
        <v>0</v>
      </c>
      <c r="I3465">
        <v>0</v>
      </c>
      <c r="J3465">
        <v>0.29699999999999999</v>
      </c>
      <c r="K3465" t="s">
        <v>18</v>
      </c>
      <c r="L3465">
        <v>0.68206</v>
      </c>
      <c r="M3465">
        <v>0.68444799999999995</v>
      </c>
    </row>
    <row r="3466" spans="1:13" ht="15" x14ac:dyDescent="0.3">
      <c r="A3466" s="1" t="s">
        <v>12125</v>
      </c>
      <c r="B3466" t="s">
        <v>15</v>
      </c>
      <c r="C3466" t="s">
        <v>4665</v>
      </c>
      <c r="D3466" t="s">
        <v>11421</v>
      </c>
      <c r="E3466" t="s">
        <v>10704</v>
      </c>
      <c r="F3466" t="s">
        <v>9435</v>
      </c>
      <c r="G3466">
        <v>0.29599999999999999</v>
      </c>
      <c r="H3466">
        <v>0.16700000000000001</v>
      </c>
      <c r="I3466">
        <v>0.182</v>
      </c>
      <c r="J3466">
        <v>0.29599999999999999</v>
      </c>
      <c r="K3466" t="s">
        <v>18</v>
      </c>
      <c r="L3466">
        <v>0.779864</v>
      </c>
      <c r="M3466">
        <v>0.76126300000000002</v>
      </c>
    </row>
    <row r="3467" spans="1:13" ht="15" x14ac:dyDescent="0.3">
      <c r="A3467" s="1"/>
      <c r="B3467" t="s">
        <v>15</v>
      </c>
      <c r="C3467" t="s">
        <v>3827</v>
      </c>
      <c r="D3467" t="s">
        <v>7895</v>
      </c>
      <c r="E3467" t="s">
        <v>7894</v>
      </c>
      <c r="F3467" t="s">
        <v>7896</v>
      </c>
      <c r="G3467">
        <v>0.29599999999999999</v>
      </c>
      <c r="H3467">
        <v>0</v>
      </c>
      <c r="I3467">
        <v>0</v>
      </c>
      <c r="J3467">
        <v>0.29599999999999999</v>
      </c>
      <c r="K3467" t="s">
        <v>18</v>
      </c>
      <c r="L3467">
        <v>0.64573000000000003</v>
      </c>
      <c r="M3467">
        <v>0.65535299999999996</v>
      </c>
    </row>
    <row r="3468" spans="1:13" ht="15" x14ac:dyDescent="0.3">
      <c r="A3468" s="1"/>
      <c r="B3468" t="s">
        <v>15</v>
      </c>
      <c r="C3468" t="s">
        <v>5001</v>
      </c>
      <c r="D3468" t="s">
        <v>11491</v>
      </c>
      <c r="E3468" t="s">
        <v>11492</v>
      </c>
      <c r="F3468" t="s">
        <v>11493</v>
      </c>
      <c r="G3468">
        <v>0.29399999999999998</v>
      </c>
      <c r="H3468">
        <v>0</v>
      </c>
      <c r="I3468">
        <v>0</v>
      </c>
      <c r="J3468">
        <v>0.29399999999999998</v>
      </c>
      <c r="K3468" t="s">
        <v>18</v>
      </c>
      <c r="L3468">
        <v>0.65960799999999997</v>
      </c>
      <c r="M3468">
        <v>0.67569699999999999</v>
      </c>
    </row>
    <row r="3469" spans="1:13" ht="15" x14ac:dyDescent="0.3">
      <c r="A3469" s="1"/>
      <c r="B3469" t="s">
        <v>15</v>
      </c>
      <c r="C3469" t="s">
        <v>1063</v>
      </c>
      <c r="D3469" t="s">
        <v>1069</v>
      </c>
      <c r="E3469" t="s">
        <v>1063</v>
      </c>
      <c r="F3469" t="s">
        <v>1070</v>
      </c>
      <c r="G3469">
        <v>0.29099999999999998</v>
      </c>
      <c r="H3469">
        <v>0</v>
      </c>
      <c r="I3469">
        <v>0</v>
      </c>
      <c r="J3469">
        <v>0.29099999999999998</v>
      </c>
      <c r="K3469" t="s">
        <v>18</v>
      </c>
      <c r="L3469">
        <v>0.59723599999999999</v>
      </c>
      <c r="M3469">
        <v>0.60189400000000004</v>
      </c>
    </row>
    <row r="3470" spans="1:13" ht="15" x14ac:dyDescent="0.3">
      <c r="A3470" s="1"/>
      <c r="B3470" t="s">
        <v>15</v>
      </c>
      <c r="C3470" t="s">
        <v>562</v>
      </c>
      <c r="D3470" t="s">
        <v>566</v>
      </c>
      <c r="E3470" t="s">
        <v>563</v>
      </c>
      <c r="F3470" t="s">
        <v>567</v>
      </c>
      <c r="G3470">
        <v>0.28799999999999998</v>
      </c>
      <c r="H3470">
        <v>0</v>
      </c>
      <c r="I3470">
        <v>0</v>
      </c>
      <c r="J3470">
        <v>0.28799999999999998</v>
      </c>
      <c r="K3470" t="s">
        <v>18</v>
      </c>
      <c r="L3470">
        <v>0.63745099999999999</v>
      </c>
      <c r="M3470">
        <v>0.65260499999999999</v>
      </c>
    </row>
    <row r="3471" spans="1:13" ht="15" x14ac:dyDescent="0.3">
      <c r="A3471" s="1"/>
      <c r="B3471" t="s">
        <v>15</v>
      </c>
      <c r="C3471" t="s">
        <v>1961</v>
      </c>
      <c r="D3471" t="s">
        <v>1941</v>
      </c>
      <c r="E3471" t="s">
        <v>1962</v>
      </c>
      <c r="F3471" t="s">
        <v>1942</v>
      </c>
      <c r="G3471">
        <v>0.28599999999999998</v>
      </c>
      <c r="H3471">
        <v>0</v>
      </c>
      <c r="I3471">
        <v>0</v>
      </c>
      <c r="J3471">
        <v>0.28599999999999998</v>
      </c>
      <c r="K3471" t="s">
        <v>18</v>
      </c>
      <c r="L3471">
        <v>0.58459099999999997</v>
      </c>
      <c r="M3471">
        <v>0.58389400000000002</v>
      </c>
    </row>
    <row r="3472" spans="1:13" ht="15" x14ac:dyDescent="0.3">
      <c r="A3472" s="1"/>
      <c r="B3472" t="s">
        <v>15</v>
      </c>
      <c r="C3472" t="s">
        <v>4843</v>
      </c>
      <c r="D3472" s="3">
        <v>0.4</v>
      </c>
      <c r="E3472" t="s">
        <v>9822</v>
      </c>
      <c r="F3472" s="3">
        <v>0.4</v>
      </c>
      <c r="G3472">
        <v>0.28299999999999997</v>
      </c>
      <c r="H3472">
        <v>0</v>
      </c>
      <c r="I3472">
        <v>0</v>
      </c>
      <c r="J3472">
        <v>0.28299999999999997</v>
      </c>
      <c r="K3472" t="s">
        <v>18</v>
      </c>
      <c r="L3472">
        <v>0.64630900000000002</v>
      </c>
      <c r="M3472">
        <v>0.64413799999999999</v>
      </c>
    </row>
    <row r="3473" spans="1:13" ht="15" x14ac:dyDescent="0.3">
      <c r="A3473" s="1"/>
      <c r="B3473" t="s">
        <v>15</v>
      </c>
      <c r="C3473" t="s">
        <v>4714</v>
      </c>
      <c r="D3473" t="s">
        <v>12126</v>
      </c>
      <c r="E3473" t="s">
        <v>11124</v>
      </c>
      <c r="F3473" t="s">
        <v>12127</v>
      </c>
      <c r="G3473">
        <v>0.28100000000000003</v>
      </c>
      <c r="H3473">
        <v>0</v>
      </c>
      <c r="I3473">
        <v>0</v>
      </c>
      <c r="J3473">
        <v>0.28100000000000003</v>
      </c>
      <c r="K3473" t="s">
        <v>18</v>
      </c>
      <c r="L3473">
        <v>0.683558</v>
      </c>
      <c r="M3473">
        <v>0.69629700000000005</v>
      </c>
    </row>
    <row r="3474" spans="1:13" ht="15" x14ac:dyDescent="0.3">
      <c r="A3474" s="1"/>
      <c r="B3474" t="s">
        <v>15</v>
      </c>
      <c r="C3474" t="s">
        <v>4768</v>
      </c>
      <c r="D3474" t="s">
        <v>12128</v>
      </c>
      <c r="E3474" t="s">
        <v>11566</v>
      </c>
      <c r="F3474" t="s">
        <v>12129</v>
      </c>
      <c r="G3474">
        <v>0.27400000000000002</v>
      </c>
      <c r="H3474">
        <v>0.28599999999999998</v>
      </c>
      <c r="I3474">
        <v>0</v>
      </c>
      <c r="J3474">
        <v>0.27400000000000002</v>
      </c>
      <c r="K3474" t="s">
        <v>18</v>
      </c>
      <c r="L3474">
        <v>0.70179100000000005</v>
      </c>
      <c r="M3474">
        <v>0.700708</v>
      </c>
    </row>
    <row r="3475" spans="1:13" ht="15" x14ac:dyDescent="0.3">
      <c r="A3475" s="1"/>
      <c r="B3475" t="s">
        <v>15</v>
      </c>
      <c r="C3475" t="s">
        <v>4989</v>
      </c>
      <c r="D3475" t="s">
        <v>11498</v>
      </c>
      <c r="E3475" t="s">
        <v>10107</v>
      </c>
      <c r="F3475" t="s">
        <v>11499</v>
      </c>
      <c r="G3475">
        <v>0.27100000000000002</v>
      </c>
      <c r="H3475">
        <v>0.2</v>
      </c>
      <c r="I3475">
        <v>0.2</v>
      </c>
      <c r="J3475">
        <v>0.27100000000000002</v>
      </c>
      <c r="K3475" t="s">
        <v>18</v>
      </c>
      <c r="L3475">
        <v>0.730877</v>
      </c>
      <c r="M3475">
        <v>0.72971299999999995</v>
      </c>
    </row>
    <row r="3476" spans="1:13" ht="15" x14ac:dyDescent="0.3">
      <c r="A3476" s="1"/>
      <c r="B3476" t="s">
        <v>15</v>
      </c>
      <c r="C3476" t="s">
        <v>4629</v>
      </c>
      <c r="D3476" t="s">
        <v>11881</v>
      </c>
      <c r="E3476" t="s">
        <v>11608</v>
      </c>
      <c r="F3476" t="s">
        <v>9344</v>
      </c>
      <c r="G3476">
        <v>0.26700000000000002</v>
      </c>
      <c r="H3476">
        <v>0.105</v>
      </c>
      <c r="I3476">
        <v>0.1</v>
      </c>
      <c r="J3476">
        <v>0.26700000000000002</v>
      </c>
      <c r="K3476" t="s">
        <v>18</v>
      </c>
      <c r="L3476">
        <v>0.62238800000000005</v>
      </c>
      <c r="M3476">
        <v>0.61396099999999998</v>
      </c>
    </row>
    <row r="3477" spans="1:13" ht="15" x14ac:dyDescent="0.3">
      <c r="A3477" s="1"/>
      <c r="B3477" t="s">
        <v>15</v>
      </c>
      <c r="C3477" t="s">
        <v>1922</v>
      </c>
      <c r="D3477" t="s">
        <v>1919</v>
      </c>
      <c r="E3477" t="s">
        <v>1924</v>
      </c>
      <c r="F3477" t="s">
        <v>1920</v>
      </c>
      <c r="G3477">
        <v>0.26700000000000002</v>
      </c>
      <c r="H3477">
        <v>0</v>
      </c>
      <c r="I3477">
        <v>0</v>
      </c>
      <c r="J3477">
        <v>0.26700000000000002</v>
      </c>
      <c r="K3477" t="s">
        <v>18</v>
      </c>
      <c r="L3477">
        <v>0.70108700000000002</v>
      </c>
      <c r="M3477">
        <v>0.70321699999999998</v>
      </c>
    </row>
    <row r="3478" spans="1:13" ht="15" x14ac:dyDescent="0.3">
      <c r="A3478" s="1"/>
      <c r="B3478" t="s">
        <v>15</v>
      </c>
      <c r="C3478" t="s">
        <v>4208</v>
      </c>
      <c r="D3478" t="s">
        <v>12130</v>
      </c>
      <c r="E3478" t="s">
        <v>11340</v>
      </c>
      <c r="F3478" t="s">
        <v>12131</v>
      </c>
      <c r="G3478">
        <v>0.26700000000000002</v>
      </c>
      <c r="H3478">
        <v>0</v>
      </c>
      <c r="I3478">
        <v>0</v>
      </c>
      <c r="J3478">
        <v>0.26700000000000002</v>
      </c>
      <c r="K3478" t="s">
        <v>18</v>
      </c>
      <c r="L3478">
        <v>0.62576600000000004</v>
      </c>
      <c r="M3478">
        <v>0.63237200000000005</v>
      </c>
    </row>
    <row r="3479" spans="1:13" ht="15" x14ac:dyDescent="0.3">
      <c r="A3479" s="1"/>
      <c r="B3479" t="s">
        <v>15</v>
      </c>
      <c r="C3479" t="s">
        <v>4016</v>
      </c>
      <c r="D3479" t="s">
        <v>11503</v>
      </c>
      <c r="E3479" t="s">
        <v>11504</v>
      </c>
      <c r="F3479" t="s">
        <v>11505</v>
      </c>
      <c r="G3479">
        <v>0.26600000000000001</v>
      </c>
      <c r="H3479">
        <v>0</v>
      </c>
      <c r="I3479">
        <v>0</v>
      </c>
      <c r="J3479">
        <v>0.26600000000000001</v>
      </c>
      <c r="K3479" t="s">
        <v>18</v>
      </c>
      <c r="L3479">
        <v>0.64149800000000001</v>
      </c>
      <c r="M3479">
        <v>0.63742399999999999</v>
      </c>
    </row>
    <row r="3480" spans="1:13" ht="15" x14ac:dyDescent="0.3">
      <c r="A3480" s="1"/>
      <c r="B3480" t="s">
        <v>15</v>
      </c>
      <c r="C3480" t="s">
        <v>209</v>
      </c>
      <c r="D3480" t="s">
        <v>213</v>
      </c>
      <c r="E3480" t="s">
        <v>209</v>
      </c>
      <c r="F3480" t="s">
        <v>214</v>
      </c>
      <c r="G3480">
        <v>0.26400000000000001</v>
      </c>
      <c r="H3480">
        <v>0.28599999999999998</v>
      </c>
      <c r="I3480">
        <v>0</v>
      </c>
      <c r="J3480">
        <v>0.26400000000000001</v>
      </c>
      <c r="K3480" t="s">
        <v>18</v>
      </c>
      <c r="L3480">
        <v>0.63953700000000002</v>
      </c>
      <c r="M3480">
        <v>0.64138700000000004</v>
      </c>
    </row>
    <row r="3481" spans="1:13" ht="15" x14ac:dyDescent="0.3">
      <c r="A3481" s="1" t="s">
        <v>9835</v>
      </c>
      <c r="B3481" t="s">
        <v>15</v>
      </c>
      <c r="C3481" t="s">
        <v>4858</v>
      </c>
      <c r="D3481" t="s">
        <v>12132</v>
      </c>
      <c r="E3481" t="s">
        <v>9838</v>
      </c>
      <c r="F3481" t="s">
        <v>9842</v>
      </c>
      <c r="G3481">
        <v>0.26300000000000001</v>
      </c>
      <c r="H3481">
        <v>0.16700000000000001</v>
      </c>
      <c r="I3481">
        <v>0</v>
      </c>
      <c r="J3481">
        <v>0.26300000000000001</v>
      </c>
      <c r="K3481" t="s">
        <v>18</v>
      </c>
      <c r="L3481">
        <v>0.59001999999999999</v>
      </c>
      <c r="M3481">
        <v>0.59177599999999997</v>
      </c>
    </row>
    <row r="3482" spans="1:13" ht="15" x14ac:dyDescent="0.3">
      <c r="A3482" s="1"/>
      <c r="B3482" t="s">
        <v>15</v>
      </c>
      <c r="C3482" t="s">
        <v>704</v>
      </c>
      <c r="D3482" t="s">
        <v>712</v>
      </c>
      <c r="E3482" t="s">
        <v>706</v>
      </c>
      <c r="F3482" t="s">
        <v>713</v>
      </c>
      <c r="G3482">
        <v>0.26200000000000001</v>
      </c>
      <c r="H3482">
        <v>0.2</v>
      </c>
      <c r="I3482">
        <v>0</v>
      </c>
      <c r="J3482">
        <v>0.26200000000000001</v>
      </c>
      <c r="K3482" t="s">
        <v>18</v>
      </c>
      <c r="L3482">
        <v>0.72779799999999994</v>
      </c>
      <c r="M3482">
        <v>0.72627900000000001</v>
      </c>
    </row>
    <row r="3483" spans="1:13" ht="15" x14ac:dyDescent="0.3">
      <c r="A3483" s="1"/>
      <c r="B3483" t="s">
        <v>15</v>
      </c>
      <c r="C3483" t="s">
        <v>1803</v>
      </c>
      <c r="D3483" t="s">
        <v>1805</v>
      </c>
      <c r="E3483" t="s">
        <v>1804</v>
      </c>
      <c r="F3483" t="s">
        <v>1806</v>
      </c>
      <c r="G3483">
        <v>0.25900000000000001</v>
      </c>
      <c r="H3483">
        <v>0</v>
      </c>
      <c r="I3483">
        <v>0</v>
      </c>
      <c r="J3483">
        <v>0.25900000000000001</v>
      </c>
      <c r="K3483" t="s">
        <v>18</v>
      </c>
      <c r="L3483">
        <v>0.73877300000000001</v>
      </c>
      <c r="M3483">
        <v>0.74216199999999999</v>
      </c>
    </row>
    <row r="3484" spans="1:13" ht="15" x14ac:dyDescent="0.3">
      <c r="A3484" s="1"/>
      <c r="B3484" t="s">
        <v>15</v>
      </c>
      <c r="C3484" t="s">
        <v>3939</v>
      </c>
      <c r="D3484" t="s">
        <v>12133</v>
      </c>
      <c r="E3484" t="s">
        <v>8094</v>
      </c>
      <c r="F3484" t="s">
        <v>12134</v>
      </c>
      <c r="G3484">
        <v>0.253</v>
      </c>
      <c r="H3484">
        <v>0.182</v>
      </c>
      <c r="I3484">
        <v>0</v>
      </c>
      <c r="J3484">
        <v>0.253</v>
      </c>
      <c r="K3484" t="s">
        <v>18</v>
      </c>
      <c r="L3484">
        <v>0.689689</v>
      </c>
      <c r="M3484">
        <v>0.68722300000000003</v>
      </c>
    </row>
    <row r="3485" spans="1:13" ht="15" x14ac:dyDescent="0.3">
      <c r="A3485" s="1"/>
      <c r="B3485" t="s">
        <v>15</v>
      </c>
      <c r="C3485" t="s">
        <v>1800</v>
      </c>
      <c r="D3485" t="s">
        <v>11513</v>
      </c>
      <c r="E3485" t="s">
        <v>10179</v>
      </c>
      <c r="F3485" t="s">
        <v>11514</v>
      </c>
      <c r="G3485">
        <v>0.247</v>
      </c>
      <c r="H3485">
        <v>0</v>
      </c>
      <c r="I3485">
        <v>0.13300000000000001</v>
      </c>
      <c r="J3485">
        <v>0.247</v>
      </c>
      <c r="K3485" t="s">
        <v>18</v>
      </c>
      <c r="L3485">
        <v>0.69850400000000001</v>
      </c>
      <c r="M3485">
        <v>0.70136200000000004</v>
      </c>
    </row>
    <row r="3486" spans="1:13" ht="15" x14ac:dyDescent="0.3">
      <c r="A3486" s="1"/>
      <c r="B3486" t="s">
        <v>15</v>
      </c>
      <c r="C3486" t="s">
        <v>3959</v>
      </c>
      <c r="D3486" t="s">
        <v>11908</v>
      </c>
      <c r="E3486" t="s">
        <v>11407</v>
      </c>
      <c r="F3486" t="s">
        <v>11909</v>
      </c>
      <c r="G3486">
        <v>0.245</v>
      </c>
      <c r="H3486">
        <v>0</v>
      </c>
      <c r="I3486">
        <v>0</v>
      </c>
      <c r="J3486">
        <v>0.245</v>
      </c>
      <c r="K3486" t="s">
        <v>18</v>
      </c>
      <c r="L3486">
        <v>0.66920199999999996</v>
      </c>
      <c r="M3486">
        <v>0.68725199999999997</v>
      </c>
    </row>
    <row r="3487" spans="1:13" ht="15" x14ac:dyDescent="0.3">
      <c r="A3487" s="1"/>
      <c r="B3487" t="s">
        <v>15</v>
      </c>
      <c r="C3487" t="s">
        <v>4928</v>
      </c>
      <c r="D3487" t="s">
        <v>11517</v>
      </c>
      <c r="E3487" t="s">
        <v>11518</v>
      </c>
      <c r="F3487" t="s">
        <v>11519</v>
      </c>
      <c r="G3487">
        <v>0.24399999999999999</v>
      </c>
      <c r="H3487">
        <v>0.25</v>
      </c>
      <c r="I3487">
        <v>0.14299999999999999</v>
      </c>
      <c r="J3487">
        <v>0.24399999999999999</v>
      </c>
      <c r="K3487" t="s">
        <v>18</v>
      </c>
      <c r="L3487">
        <v>0.68645999999999996</v>
      </c>
      <c r="M3487">
        <v>0.69389000000000001</v>
      </c>
    </row>
    <row r="3488" spans="1:13" ht="15" x14ac:dyDescent="0.3">
      <c r="A3488" s="1"/>
      <c r="B3488" t="s">
        <v>15</v>
      </c>
      <c r="C3488" t="s">
        <v>1873</v>
      </c>
      <c r="D3488" t="s">
        <v>1874</v>
      </c>
      <c r="E3488" t="s">
        <v>1873</v>
      </c>
      <c r="F3488" t="s">
        <v>1875</v>
      </c>
      <c r="G3488">
        <v>0.24199999999999999</v>
      </c>
      <c r="H3488">
        <v>0.4</v>
      </c>
      <c r="I3488">
        <v>0</v>
      </c>
      <c r="J3488">
        <v>0.24199999999999999</v>
      </c>
      <c r="K3488" t="s">
        <v>18</v>
      </c>
      <c r="L3488">
        <v>0.68973499999999999</v>
      </c>
      <c r="M3488">
        <v>0.69308099999999995</v>
      </c>
    </row>
    <row r="3489" spans="1:13" ht="15" x14ac:dyDescent="0.3">
      <c r="A3489" s="1"/>
      <c r="B3489" t="s">
        <v>15</v>
      </c>
      <c r="C3489" t="s">
        <v>1436</v>
      </c>
      <c r="D3489" t="s">
        <v>1440</v>
      </c>
      <c r="E3489" t="s">
        <v>1437</v>
      </c>
      <c r="F3489" t="s">
        <v>1441</v>
      </c>
      <c r="G3489">
        <v>0.23599999999999999</v>
      </c>
      <c r="H3489">
        <v>0</v>
      </c>
      <c r="I3489">
        <v>0</v>
      </c>
      <c r="J3489">
        <v>0.23599999999999999</v>
      </c>
      <c r="K3489" t="s">
        <v>18</v>
      </c>
      <c r="L3489">
        <v>0.65114399999999995</v>
      </c>
      <c r="M3489">
        <v>0.657883</v>
      </c>
    </row>
    <row r="3490" spans="1:13" ht="15" x14ac:dyDescent="0.3">
      <c r="A3490" s="1"/>
      <c r="B3490" t="s">
        <v>15</v>
      </c>
      <c r="C3490" t="s">
        <v>330</v>
      </c>
      <c r="D3490" t="s">
        <v>339</v>
      </c>
      <c r="E3490" t="s">
        <v>332</v>
      </c>
      <c r="F3490" t="s">
        <v>339</v>
      </c>
      <c r="G3490">
        <v>0.23499999999999999</v>
      </c>
      <c r="H3490">
        <v>0</v>
      </c>
      <c r="I3490">
        <v>0</v>
      </c>
      <c r="J3490">
        <v>0.23499999999999999</v>
      </c>
      <c r="K3490" t="s">
        <v>18</v>
      </c>
      <c r="L3490">
        <v>0.64865899999999999</v>
      </c>
      <c r="M3490">
        <v>0.64186299999999996</v>
      </c>
    </row>
    <row r="3491" spans="1:13" ht="15" x14ac:dyDescent="0.3">
      <c r="A3491" s="1"/>
      <c r="B3491" t="s">
        <v>15</v>
      </c>
      <c r="C3491" t="s">
        <v>3908</v>
      </c>
      <c r="D3491" t="s">
        <v>3916</v>
      </c>
      <c r="E3491" t="s">
        <v>8027</v>
      </c>
      <c r="F3491" t="s">
        <v>8023</v>
      </c>
      <c r="G3491">
        <v>0.23499999999999999</v>
      </c>
      <c r="H3491">
        <v>0</v>
      </c>
      <c r="I3491">
        <v>0</v>
      </c>
      <c r="J3491">
        <v>0.23499999999999999</v>
      </c>
      <c r="K3491" t="s">
        <v>18</v>
      </c>
      <c r="L3491">
        <v>0.65704300000000004</v>
      </c>
      <c r="M3491">
        <v>0.66834700000000002</v>
      </c>
    </row>
    <row r="3492" spans="1:13" ht="15" x14ac:dyDescent="0.3">
      <c r="A3492" s="1"/>
      <c r="B3492" t="s">
        <v>15</v>
      </c>
      <c r="C3492" t="s">
        <v>4439</v>
      </c>
      <c r="D3492" t="s">
        <v>11197</v>
      </c>
      <c r="E3492" t="s">
        <v>4439</v>
      </c>
      <c r="F3492" t="s">
        <v>4437</v>
      </c>
      <c r="G3492">
        <v>0.23499999999999999</v>
      </c>
      <c r="H3492">
        <v>0</v>
      </c>
      <c r="I3492">
        <v>0</v>
      </c>
      <c r="J3492">
        <v>0.23499999999999999</v>
      </c>
      <c r="K3492" t="s">
        <v>18</v>
      </c>
      <c r="L3492">
        <v>0.60931999999999997</v>
      </c>
      <c r="M3492">
        <v>0.60934500000000003</v>
      </c>
    </row>
    <row r="3493" spans="1:13" ht="15" x14ac:dyDescent="0.3">
      <c r="A3493" s="1"/>
      <c r="B3493" t="s">
        <v>15</v>
      </c>
      <c r="C3493" t="s">
        <v>3449</v>
      </c>
      <c r="D3493" t="s">
        <v>11750</v>
      </c>
      <c r="E3493" t="s">
        <v>10694</v>
      </c>
      <c r="F3493" t="s">
        <v>11751</v>
      </c>
      <c r="G3493">
        <v>0.23300000000000001</v>
      </c>
      <c r="H3493">
        <v>0</v>
      </c>
      <c r="I3493">
        <v>0</v>
      </c>
      <c r="J3493">
        <v>0.23300000000000001</v>
      </c>
      <c r="K3493" t="s">
        <v>18</v>
      </c>
      <c r="L3493">
        <v>0.69366700000000003</v>
      </c>
      <c r="M3493">
        <v>0.70237000000000005</v>
      </c>
    </row>
    <row r="3494" spans="1:13" ht="15" x14ac:dyDescent="0.3">
      <c r="A3494" s="1"/>
      <c r="B3494" t="s">
        <v>15</v>
      </c>
      <c r="C3494" t="s">
        <v>4053</v>
      </c>
      <c r="D3494" t="s">
        <v>11893</v>
      </c>
      <c r="E3494" t="s">
        <v>10916</v>
      </c>
      <c r="F3494" t="s">
        <v>11894</v>
      </c>
      <c r="G3494">
        <v>0.23300000000000001</v>
      </c>
      <c r="H3494">
        <v>0</v>
      </c>
      <c r="I3494">
        <v>0</v>
      </c>
      <c r="J3494">
        <v>0.23300000000000001</v>
      </c>
      <c r="K3494" t="s">
        <v>18</v>
      </c>
      <c r="L3494">
        <v>0.65589299999999995</v>
      </c>
      <c r="M3494">
        <v>0.65930599999999995</v>
      </c>
    </row>
    <row r="3495" spans="1:13" ht="15" x14ac:dyDescent="0.3">
      <c r="A3495" s="1"/>
      <c r="B3495" t="s">
        <v>15</v>
      </c>
      <c r="C3495" t="s">
        <v>2129</v>
      </c>
      <c r="D3495" t="s">
        <v>2138</v>
      </c>
      <c r="E3495" t="s">
        <v>2130</v>
      </c>
      <c r="F3495" t="s">
        <v>2139</v>
      </c>
      <c r="G3495">
        <v>0.23100000000000001</v>
      </c>
      <c r="H3495">
        <v>0</v>
      </c>
      <c r="I3495">
        <v>0.33300000000000002</v>
      </c>
      <c r="J3495">
        <v>0.23100000000000001</v>
      </c>
      <c r="K3495" t="s">
        <v>18</v>
      </c>
      <c r="L3495">
        <v>0.70964799999999995</v>
      </c>
      <c r="M3495">
        <v>0.70291199999999998</v>
      </c>
    </row>
    <row r="3496" spans="1:13" ht="15" x14ac:dyDescent="0.3">
      <c r="A3496" s="1"/>
      <c r="B3496" t="s">
        <v>15</v>
      </c>
      <c r="C3496" t="s">
        <v>1982</v>
      </c>
      <c r="D3496" t="s">
        <v>1983</v>
      </c>
      <c r="E3496" t="s">
        <v>1984</v>
      </c>
      <c r="F3496" t="s">
        <v>1985</v>
      </c>
      <c r="G3496">
        <v>0.23</v>
      </c>
      <c r="H3496">
        <v>0</v>
      </c>
      <c r="I3496">
        <v>0</v>
      </c>
      <c r="J3496">
        <v>0.23</v>
      </c>
      <c r="K3496" t="s">
        <v>18</v>
      </c>
      <c r="L3496">
        <v>0.68422499999999997</v>
      </c>
      <c r="M3496">
        <v>0.69065600000000005</v>
      </c>
    </row>
    <row r="3497" spans="1:13" ht="15" x14ac:dyDescent="0.3">
      <c r="A3497" s="1"/>
      <c r="B3497" t="s">
        <v>15</v>
      </c>
      <c r="C3497" t="s">
        <v>3951</v>
      </c>
      <c r="D3497" t="s">
        <v>11873</v>
      </c>
      <c r="E3497" t="s">
        <v>11368</v>
      </c>
      <c r="F3497" t="s">
        <v>11874</v>
      </c>
      <c r="G3497">
        <v>0.23</v>
      </c>
      <c r="H3497">
        <v>0.3</v>
      </c>
      <c r="I3497">
        <v>0</v>
      </c>
      <c r="J3497">
        <v>0.23</v>
      </c>
      <c r="K3497" t="s">
        <v>18</v>
      </c>
      <c r="L3497">
        <v>0.68532499999999996</v>
      </c>
      <c r="M3497">
        <v>0.67945800000000001</v>
      </c>
    </row>
    <row r="3498" spans="1:13" ht="15" x14ac:dyDescent="0.3">
      <c r="A3498" s="1"/>
      <c r="B3498" t="s">
        <v>15</v>
      </c>
      <c r="C3498" t="s">
        <v>316</v>
      </c>
      <c r="D3498" t="s">
        <v>323</v>
      </c>
      <c r="E3498" t="s">
        <v>318</v>
      </c>
      <c r="F3498" t="s">
        <v>324</v>
      </c>
      <c r="G3498">
        <v>0.22700000000000001</v>
      </c>
      <c r="H3498">
        <v>0</v>
      </c>
      <c r="I3498">
        <v>0</v>
      </c>
      <c r="J3498">
        <v>0.22700000000000001</v>
      </c>
      <c r="K3498" t="s">
        <v>18</v>
      </c>
      <c r="L3498">
        <v>0.58182400000000001</v>
      </c>
      <c r="M3498">
        <v>0.57923199999999997</v>
      </c>
    </row>
    <row r="3499" spans="1:13" ht="15" x14ac:dyDescent="0.3">
      <c r="A3499" s="1"/>
      <c r="B3499" t="s">
        <v>15</v>
      </c>
      <c r="C3499" t="s">
        <v>3987</v>
      </c>
      <c r="D3499" t="s">
        <v>12135</v>
      </c>
      <c r="E3499" t="s">
        <v>11356</v>
      </c>
      <c r="F3499" t="s">
        <v>12136</v>
      </c>
      <c r="G3499">
        <v>0.22700000000000001</v>
      </c>
      <c r="H3499">
        <v>0</v>
      </c>
      <c r="I3499">
        <v>0</v>
      </c>
      <c r="J3499">
        <v>0.22700000000000001</v>
      </c>
      <c r="K3499" t="s">
        <v>18</v>
      </c>
      <c r="L3499">
        <v>0.65070899999999998</v>
      </c>
      <c r="M3499">
        <v>0.65356899999999996</v>
      </c>
    </row>
    <row r="3500" spans="1:13" ht="15" x14ac:dyDescent="0.3">
      <c r="A3500" s="1"/>
      <c r="B3500" t="s">
        <v>15</v>
      </c>
      <c r="C3500" t="s">
        <v>1901</v>
      </c>
      <c r="D3500">
        <v>208</v>
      </c>
      <c r="E3500" t="s">
        <v>1902</v>
      </c>
      <c r="F3500">
        <v>208</v>
      </c>
      <c r="G3500">
        <v>0.22600000000000001</v>
      </c>
      <c r="H3500">
        <v>0</v>
      </c>
      <c r="I3500">
        <v>0</v>
      </c>
      <c r="J3500">
        <v>0.22600000000000001</v>
      </c>
      <c r="K3500" t="s">
        <v>18</v>
      </c>
      <c r="L3500">
        <v>0.59162199999999998</v>
      </c>
      <c r="M3500">
        <v>0.59961399999999998</v>
      </c>
    </row>
    <row r="3501" spans="1:13" ht="15" x14ac:dyDescent="0.3">
      <c r="A3501" s="1"/>
      <c r="B3501" t="s">
        <v>15</v>
      </c>
      <c r="C3501" t="s">
        <v>939</v>
      </c>
      <c r="D3501" t="s">
        <v>943</v>
      </c>
      <c r="E3501" t="s">
        <v>941</v>
      </c>
      <c r="F3501" t="s">
        <v>944</v>
      </c>
      <c r="G3501">
        <v>0.222</v>
      </c>
      <c r="H3501">
        <v>0</v>
      </c>
      <c r="I3501">
        <v>0</v>
      </c>
      <c r="J3501">
        <v>0.222</v>
      </c>
      <c r="K3501" t="s">
        <v>18</v>
      </c>
      <c r="L3501">
        <v>0.62988100000000002</v>
      </c>
      <c r="M3501">
        <v>0.62926499999999996</v>
      </c>
    </row>
    <row r="3502" spans="1:13" ht="15" x14ac:dyDescent="0.3">
      <c r="A3502" s="1"/>
      <c r="B3502" t="s">
        <v>15</v>
      </c>
      <c r="C3502" t="s">
        <v>310</v>
      </c>
      <c r="D3502" t="s">
        <v>312</v>
      </c>
      <c r="E3502" t="s">
        <v>311</v>
      </c>
      <c r="F3502" t="s">
        <v>313</v>
      </c>
      <c r="G3502">
        <v>0.221</v>
      </c>
      <c r="H3502">
        <v>0.2</v>
      </c>
      <c r="I3502">
        <v>0.182</v>
      </c>
      <c r="J3502">
        <v>0.221</v>
      </c>
      <c r="K3502" t="s">
        <v>18</v>
      </c>
      <c r="L3502">
        <v>0.76043300000000003</v>
      </c>
      <c r="M3502">
        <v>0.75258400000000003</v>
      </c>
    </row>
    <row r="3503" spans="1:13" ht="15" x14ac:dyDescent="0.3">
      <c r="A3503" s="1"/>
      <c r="B3503" t="s">
        <v>15</v>
      </c>
      <c r="C3503" t="s">
        <v>4238</v>
      </c>
      <c r="D3503" t="s">
        <v>11898</v>
      </c>
      <c r="E3503" t="s">
        <v>10777</v>
      </c>
      <c r="F3503" t="s">
        <v>11899</v>
      </c>
      <c r="G3503">
        <v>0.221</v>
      </c>
      <c r="H3503">
        <v>0</v>
      </c>
      <c r="I3503">
        <v>0</v>
      </c>
      <c r="J3503">
        <v>0.221</v>
      </c>
      <c r="K3503" t="s">
        <v>18</v>
      </c>
      <c r="L3503">
        <v>0.77263000000000004</v>
      </c>
      <c r="M3503">
        <v>0.76171999999999995</v>
      </c>
    </row>
    <row r="3504" spans="1:13" ht="15" x14ac:dyDescent="0.3">
      <c r="A3504" s="1"/>
      <c r="B3504" t="s">
        <v>15</v>
      </c>
      <c r="C3504">
        <v>5.5</v>
      </c>
      <c r="D3504" t="s">
        <v>2226</v>
      </c>
      <c r="E3504">
        <v>5.5</v>
      </c>
      <c r="F3504" t="s">
        <v>2227</v>
      </c>
      <c r="G3504">
        <v>0.219</v>
      </c>
      <c r="H3504">
        <v>0</v>
      </c>
      <c r="I3504">
        <v>0</v>
      </c>
      <c r="J3504">
        <v>0.219</v>
      </c>
      <c r="K3504" t="s">
        <v>18</v>
      </c>
      <c r="L3504">
        <v>0.64335799999999999</v>
      </c>
      <c r="M3504">
        <v>0.646343</v>
      </c>
    </row>
    <row r="3505" spans="1:13" ht="15" x14ac:dyDescent="0.3">
      <c r="A3505" s="1"/>
      <c r="B3505" t="s">
        <v>15</v>
      </c>
      <c r="C3505" t="s">
        <v>971</v>
      </c>
      <c r="D3505" t="s">
        <v>981</v>
      </c>
      <c r="E3505" t="s">
        <v>973</v>
      </c>
      <c r="F3505" t="s">
        <v>982</v>
      </c>
      <c r="G3505">
        <v>0.215</v>
      </c>
      <c r="H3505">
        <v>0</v>
      </c>
      <c r="I3505">
        <v>0</v>
      </c>
      <c r="J3505">
        <v>0.215</v>
      </c>
      <c r="K3505" t="s">
        <v>18</v>
      </c>
      <c r="L3505">
        <v>0.61607699999999999</v>
      </c>
      <c r="M3505">
        <v>0.61885900000000005</v>
      </c>
    </row>
    <row r="3506" spans="1:13" ht="15" x14ac:dyDescent="0.3">
      <c r="A3506" s="1"/>
      <c r="B3506" t="s">
        <v>15</v>
      </c>
      <c r="C3506" t="s">
        <v>4992</v>
      </c>
      <c r="D3506" t="s">
        <v>11525</v>
      </c>
      <c r="E3506" t="s">
        <v>11526</v>
      </c>
      <c r="F3506" t="s">
        <v>11527</v>
      </c>
      <c r="G3506">
        <v>0.215</v>
      </c>
      <c r="H3506">
        <v>0.182</v>
      </c>
      <c r="I3506">
        <v>0</v>
      </c>
      <c r="J3506">
        <v>0.215</v>
      </c>
      <c r="K3506" t="s">
        <v>18</v>
      </c>
      <c r="L3506">
        <v>0.69237499999999996</v>
      </c>
      <c r="M3506">
        <v>0.693272</v>
      </c>
    </row>
    <row r="3507" spans="1:13" ht="15" x14ac:dyDescent="0.3">
      <c r="A3507" s="1"/>
      <c r="B3507" t="s">
        <v>15</v>
      </c>
      <c r="C3507" t="s">
        <v>5158</v>
      </c>
      <c r="D3507" t="s">
        <v>12137</v>
      </c>
      <c r="E3507" t="s">
        <v>10419</v>
      </c>
      <c r="F3507" t="s">
        <v>12138</v>
      </c>
      <c r="G3507">
        <v>0.215</v>
      </c>
      <c r="H3507">
        <v>0</v>
      </c>
      <c r="I3507">
        <v>0</v>
      </c>
      <c r="J3507">
        <v>0.215</v>
      </c>
      <c r="K3507" t="s">
        <v>18</v>
      </c>
      <c r="L3507">
        <v>0.64826099999999998</v>
      </c>
      <c r="M3507">
        <v>0.65084600000000004</v>
      </c>
    </row>
    <row r="3508" spans="1:13" ht="15" x14ac:dyDescent="0.3">
      <c r="A3508" s="1"/>
      <c r="B3508" t="s">
        <v>15</v>
      </c>
      <c r="C3508" t="s">
        <v>2235</v>
      </c>
      <c r="D3508" t="s">
        <v>2239</v>
      </c>
      <c r="E3508" t="s">
        <v>2237</v>
      </c>
      <c r="F3508" t="s">
        <v>2240</v>
      </c>
      <c r="G3508">
        <v>0.214</v>
      </c>
      <c r="H3508">
        <v>0.13300000000000001</v>
      </c>
      <c r="I3508">
        <v>0</v>
      </c>
      <c r="J3508">
        <v>0.214</v>
      </c>
      <c r="K3508" t="s">
        <v>18</v>
      </c>
      <c r="L3508">
        <v>0.64927999999999997</v>
      </c>
      <c r="M3508">
        <v>0.64783599999999997</v>
      </c>
    </row>
    <row r="3509" spans="1:13" ht="15" x14ac:dyDescent="0.3">
      <c r="A3509" s="1"/>
      <c r="B3509" t="s">
        <v>15</v>
      </c>
      <c r="C3509" t="s">
        <v>4726</v>
      </c>
      <c r="D3509" t="s">
        <v>12139</v>
      </c>
      <c r="E3509" t="s">
        <v>11529</v>
      </c>
      <c r="F3509" t="s">
        <v>12140</v>
      </c>
      <c r="G3509">
        <v>0.21199999999999999</v>
      </c>
      <c r="H3509">
        <v>0.16700000000000001</v>
      </c>
      <c r="I3509">
        <v>0</v>
      </c>
      <c r="J3509">
        <v>0.21199999999999999</v>
      </c>
      <c r="K3509" t="s">
        <v>18</v>
      </c>
      <c r="L3509">
        <v>0.59985500000000003</v>
      </c>
      <c r="M3509">
        <v>0.59301599999999999</v>
      </c>
    </row>
    <row r="3510" spans="1:13" ht="15" x14ac:dyDescent="0.3">
      <c r="A3510" s="1"/>
      <c r="B3510" t="s">
        <v>15</v>
      </c>
      <c r="C3510" s="3">
        <v>0.1</v>
      </c>
      <c r="D3510" t="s">
        <v>2348</v>
      </c>
      <c r="E3510" s="3">
        <v>0.1</v>
      </c>
      <c r="F3510" t="s">
        <v>2349</v>
      </c>
      <c r="G3510">
        <v>0.21</v>
      </c>
      <c r="H3510">
        <v>0</v>
      </c>
      <c r="I3510">
        <v>0</v>
      </c>
      <c r="J3510">
        <v>0.21</v>
      </c>
      <c r="K3510" t="s">
        <v>18</v>
      </c>
      <c r="L3510">
        <v>0.63179399999999997</v>
      </c>
      <c r="M3510">
        <v>0.62467499999999998</v>
      </c>
    </row>
    <row r="3511" spans="1:13" ht="15" x14ac:dyDescent="0.3">
      <c r="A3511" s="1"/>
      <c r="B3511" t="s">
        <v>15</v>
      </c>
      <c r="C3511" t="s">
        <v>936</v>
      </c>
      <c r="D3511" t="s">
        <v>927</v>
      </c>
      <c r="E3511" t="s">
        <v>937</v>
      </c>
      <c r="F3511" t="s">
        <v>924</v>
      </c>
      <c r="G3511">
        <v>0.20300000000000001</v>
      </c>
      <c r="H3511">
        <v>0</v>
      </c>
      <c r="I3511">
        <v>0</v>
      </c>
      <c r="J3511">
        <v>0.20300000000000001</v>
      </c>
      <c r="K3511" t="s">
        <v>18</v>
      </c>
      <c r="L3511">
        <v>0.58778699999999995</v>
      </c>
      <c r="M3511">
        <v>0.58571300000000004</v>
      </c>
    </row>
    <row r="3512" spans="1:13" ht="15" x14ac:dyDescent="0.3">
      <c r="A3512" s="1"/>
      <c r="B3512" t="s">
        <v>15</v>
      </c>
      <c r="C3512" t="s">
        <v>4833</v>
      </c>
      <c r="D3512" t="s">
        <v>9808</v>
      </c>
      <c r="E3512" t="s">
        <v>11537</v>
      </c>
      <c r="F3512" t="s">
        <v>9810</v>
      </c>
      <c r="G3512">
        <v>0.19</v>
      </c>
      <c r="H3512">
        <v>0</v>
      </c>
      <c r="I3512">
        <v>0</v>
      </c>
      <c r="J3512">
        <v>0.19</v>
      </c>
      <c r="K3512" t="s">
        <v>18</v>
      </c>
      <c r="L3512">
        <v>0.66713299999999998</v>
      </c>
      <c r="M3512">
        <v>0.67087300000000005</v>
      </c>
    </row>
    <row r="3513" spans="1:13" ht="15" x14ac:dyDescent="0.3">
      <c r="A3513" s="1"/>
      <c r="B3513" t="s">
        <v>15</v>
      </c>
      <c r="C3513" t="s">
        <v>4548</v>
      </c>
      <c r="D3513" t="s">
        <v>11538</v>
      </c>
      <c r="E3513" t="s">
        <v>11539</v>
      </c>
      <c r="F3513" t="s">
        <v>9204</v>
      </c>
      <c r="G3513">
        <v>0.189</v>
      </c>
      <c r="H3513">
        <v>0.111</v>
      </c>
      <c r="I3513">
        <v>0</v>
      </c>
      <c r="J3513">
        <v>0.189</v>
      </c>
      <c r="K3513" t="s">
        <v>18</v>
      </c>
      <c r="L3513">
        <v>0.61885999999999997</v>
      </c>
      <c r="M3513">
        <v>0.62372799999999995</v>
      </c>
    </row>
    <row r="3514" spans="1:13" ht="15" x14ac:dyDescent="0.3">
      <c r="A3514" s="1"/>
      <c r="B3514" t="s">
        <v>15</v>
      </c>
      <c r="C3514" t="s">
        <v>4696</v>
      </c>
      <c r="D3514" t="s">
        <v>12141</v>
      </c>
      <c r="E3514" t="s">
        <v>11483</v>
      </c>
      <c r="F3514" t="s">
        <v>12142</v>
      </c>
      <c r="G3514">
        <v>0.183</v>
      </c>
      <c r="H3514">
        <v>0.25</v>
      </c>
      <c r="I3514">
        <v>0.111</v>
      </c>
      <c r="J3514">
        <v>0.183</v>
      </c>
      <c r="K3514" t="s">
        <v>18</v>
      </c>
      <c r="L3514">
        <v>0.77337199999999995</v>
      </c>
      <c r="M3514">
        <v>0.771424</v>
      </c>
    </row>
    <row r="3515" spans="1:13" ht="15" x14ac:dyDescent="0.3">
      <c r="A3515" s="1"/>
      <c r="B3515" t="s">
        <v>15</v>
      </c>
      <c r="C3515" t="s">
        <v>3378</v>
      </c>
      <c r="D3515" t="s">
        <v>10736</v>
      </c>
      <c r="E3515" t="s">
        <v>11545</v>
      </c>
      <c r="F3515" t="s">
        <v>10737</v>
      </c>
      <c r="G3515">
        <v>0.182</v>
      </c>
      <c r="H3515">
        <v>0</v>
      </c>
      <c r="I3515">
        <v>0</v>
      </c>
      <c r="J3515">
        <v>0.182</v>
      </c>
      <c r="K3515" t="s">
        <v>18</v>
      </c>
      <c r="L3515">
        <v>0.63951000000000002</v>
      </c>
      <c r="M3515">
        <v>0.63999200000000001</v>
      </c>
    </row>
    <row r="3516" spans="1:13" ht="15" x14ac:dyDescent="0.3">
      <c r="A3516" s="1"/>
      <c r="B3516" t="s">
        <v>15</v>
      </c>
      <c r="C3516" t="s">
        <v>3562</v>
      </c>
      <c r="D3516" t="s">
        <v>11237</v>
      </c>
      <c r="E3516" t="s">
        <v>7431</v>
      </c>
      <c r="F3516" t="s">
        <v>11238</v>
      </c>
      <c r="G3516">
        <v>0.182</v>
      </c>
      <c r="H3516">
        <v>0</v>
      </c>
      <c r="I3516">
        <v>0</v>
      </c>
      <c r="J3516">
        <v>0.182</v>
      </c>
      <c r="K3516" t="s">
        <v>18</v>
      </c>
      <c r="L3516">
        <v>0.654972</v>
      </c>
      <c r="M3516">
        <v>0.66057600000000005</v>
      </c>
    </row>
    <row r="3517" spans="1:13" ht="15" x14ac:dyDescent="0.3">
      <c r="A3517" s="1"/>
      <c r="B3517" t="s">
        <v>15</v>
      </c>
      <c r="C3517" t="s">
        <v>762</v>
      </c>
      <c r="D3517" t="s">
        <v>12143</v>
      </c>
      <c r="E3517" t="s">
        <v>764</v>
      </c>
      <c r="F3517" t="s">
        <v>12144</v>
      </c>
      <c r="G3517">
        <v>0.17799999999999999</v>
      </c>
      <c r="H3517">
        <v>0.182</v>
      </c>
      <c r="I3517">
        <v>0.14299999999999999</v>
      </c>
      <c r="J3517">
        <v>0.17799999999999999</v>
      </c>
      <c r="K3517" t="s">
        <v>18</v>
      </c>
      <c r="L3517">
        <v>0.70124799999999998</v>
      </c>
      <c r="M3517">
        <v>0.70155599999999996</v>
      </c>
    </row>
    <row r="3518" spans="1:13" ht="15" x14ac:dyDescent="0.3">
      <c r="A3518" s="1"/>
      <c r="B3518" t="s">
        <v>15</v>
      </c>
      <c r="C3518" t="s">
        <v>1453</v>
      </c>
      <c r="D3518" t="s">
        <v>1457</v>
      </c>
      <c r="E3518" t="s">
        <v>1455</v>
      </c>
      <c r="F3518" t="s">
        <v>1458</v>
      </c>
      <c r="G3518">
        <v>0.17299999999999999</v>
      </c>
      <c r="H3518">
        <v>0</v>
      </c>
      <c r="I3518">
        <v>0</v>
      </c>
      <c r="J3518">
        <v>0.17299999999999999</v>
      </c>
      <c r="K3518" t="s">
        <v>18</v>
      </c>
      <c r="L3518">
        <v>0.67144000000000004</v>
      </c>
      <c r="M3518">
        <v>0.68078499999999997</v>
      </c>
    </row>
    <row r="3519" spans="1:13" ht="15" x14ac:dyDescent="0.3">
      <c r="A3519" s="1"/>
      <c r="B3519" t="s">
        <v>15</v>
      </c>
      <c r="C3519" t="s">
        <v>3965</v>
      </c>
      <c r="D3519" t="s">
        <v>8133</v>
      </c>
      <c r="E3519" t="s">
        <v>11546</v>
      </c>
      <c r="F3519" t="s">
        <v>11547</v>
      </c>
      <c r="G3519">
        <v>0.17100000000000001</v>
      </c>
      <c r="H3519">
        <v>0</v>
      </c>
      <c r="I3519">
        <v>0</v>
      </c>
      <c r="J3519">
        <v>0.17100000000000001</v>
      </c>
      <c r="K3519" t="s">
        <v>18</v>
      </c>
      <c r="L3519">
        <v>0.68052000000000001</v>
      </c>
      <c r="M3519">
        <v>0.68535500000000005</v>
      </c>
    </row>
    <row r="3520" spans="1:13" ht="15" x14ac:dyDescent="0.3">
      <c r="A3520" s="1"/>
      <c r="B3520" t="s">
        <v>15</v>
      </c>
      <c r="C3520" t="s">
        <v>3582</v>
      </c>
      <c r="D3520" t="s">
        <v>11548</v>
      </c>
      <c r="E3520" t="s">
        <v>11549</v>
      </c>
      <c r="F3520" t="s">
        <v>11550</v>
      </c>
      <c r="G3520">
        <v>0.16300000000000001</v>
      </c>
      <c r="H3520">
        <v>0.25</v>
      </c>
      <c r="I3520">
        <v>0.5</v>
      </c>
      <c r="J3520">
        <v>0.16300000000000001</v>
      </c>
      <c r="K3520" t="s">
        <v>18</v>
      </c>
      <c r="L3520">
        <v>0.81132700000000002</v>
      </c>
      <c r="M3520">
        <v>0.79668899999999998</v>
      </c>
    </row>
    <row r="3521" spans="1:13" ht="15" x14ac:dyDescent="0.3">
      <c r="A3521" s="1" t="s">
        <v>12145</v>
      </c>
      <c r="B3521" t="s">
        <v>15</v>
      </c>
      <c r="C3521" t="s">
        <v>3930</v>
      </c>
      <c r="D3521" t="s">
        <v>12146</v>
      </c>
      <c r="E3521" t="s">
        <v>8064</v>
      </c>
      <c r="F3521" t="s">
        <v>8076</v>
      </c>
      <c r="G3521">
        <v>0.158</v>
      </c>
      <c r="H3521">
        <v>0</v>
      </c>
      <c r="I3521">
        <v>0</v>
      </c>
      <c r="J3521">
        <v>0.158</v>
      </c>
      <c r="K3521" t="s">
        <v>18</v>
      </c>
      <c r="L3521">
        <v>0.706515</v>
      </c>
      <c r="M3521">
        <v>0.70968900000000001</v>
      </c>
    </row>
    <row r="3522" spans="1:13" ht="15" x14ac:dyDescent="0.3">
      <c r="A3522" s="1"/>
      <c r="B3522" t="s">
        <v>15</v>
      </c>
      <c r="C3522" t="s">
        <v>1789</v>
      </c>
      <c r="D3522" t="s">
        <v>1790</v>
      </c>
      <c r="E3522" t="s">
        <v>1791</v>
      </c>
      <c r="F3522" t="s">
        <v>1792</v>
      </c>
      <c r="G3522">
        <v>0.155</v>
      </c>
      <c r="H3522">
        <v>0.11799999999999999</v>
      </c>
      <c r="I3522">
        <v>0</v>
      </c>
      <c r="J3522">
        <v>0.155</v>
      </c>
      <c r="K3522" t="s">
        <v>18</v>
      </c>
      <c r="L3522">
        <v>0.63069900000000001</v>
      </c>
      <c r="M3522">
        <v>0.62892499999999996</v>
      </c>
    </row>
    <row r="3523" spans="1:13" ht="15" x14ac:dyDescent="0.3">
      <c r="A3523" s="1"/>
      <c r="B3523" t="s">
        <v>15</v>
      </c>
      <c r="C3523" t="s">
        <v>1974</v>
      </c>
      <c r="D3523" t="s">
        <v>1996</v>
      </c>
      <c r="E3523" t="s">
        <v>1992</v>
      </c>
      <c r="F3523" t="s">
        <v>1997</v>
      </c>
      <c r="G3523">
        <v>0.151</v>
      </c>
      <c r="H3523">
        <v>0</v>
      </c>
      <c r="I3523">
        <v>0.2</v>
      </c>
      <c r="J3523">
        <v>0.151</v>
      </c>
      <c r="K3523" t="s">
        <v>18</v>
      </c>
      <c r="L3523">
        <v>0.747367</v>
      </c>
      <c r="M3523">
        <v>0.74002000000000001</v>
      </c>
    </row>
    <row r="3524" spans="1:13" ht="15" x14ac:dyDescent="0.3">
      <c r="A3524" s="1"/>
      <c r="B3524" t="s">
        <v>15</v>
      </c>
      <c r="C3524" t="s">
        <v>11555</v>
      </c>
      <c r="D3524" t="s">
        <v>263</v>
      </c>
      <c r="E3524" t="s">
        <v>11555</v>
      </c>
      <c r="F3524" t="s">
        <v>12147</v>
      </c>
      <c r="G3524">
        <v>0.14599999999999999</v>
      </c>
      <c r="H3524">
        <v>0.66700000000000004</v>
      </c>
      <c r="I3524">
        <v>0</v>
      </c>
      <c r="J3524">
        <v>0.14599999999999999</v>
      </c>
      <c r="K3524" t="s">
        <v>18</v>
      </c>
      <c r="L3524">
        <v>0.56935199999999997</v>
      </c>
      <c r="M3524">
        <v>0.57983499999999999</v>
      </c>
    </row>
    <row r="3525" spans="1:13" ht="15" x14ac:dyDescent="0.3">
      <c r="A3525" s="1"/>
      <c r="B3525" t="s">
        <v>15</v>
      </c>
      <c r="C3525" t="s">
        <v>468</v>
      </c>
      <c r="D3525" t="s">
        <v>429</v>
      </c>
      <c r="E3525" t="s">
        <v>469</v>
      </c>
      <c r="F3525" t="s">
        <v>430</v>
      </c>
      <c r="G3525">
        <v>0.128</v>
      </c>
      <c r="H3525">
        <v>0</v>
      </c>
      <c r="I3525">
        <v>0</v>
      </c>
      <c r="J3525">
        <v>0.128</v>
      </c>
      <c r="K3525" t="s">
        <v>18</v>
      </c>
      <c r="L3525">
        <v>0.65870099999999998</v>
      </c>
      <c r="M3525">
        <v>0.65981599999999996</v>
      </c>
    </row>
    <row r="3526" spans="1:13" ht="15" x14ac:dyDescent="0.3">
      <c r="A3526" s="1"/>
      <c r="B3526" t="s">
        <v>15</v>
      </c>
      <c r="C3526" t="s">
        <v>3970</v>
      </c>
      <c r="D3526" t="s">
        <v>11882</v>
      </c>
      <c r="E3526" t="s">
        <v>8161</v>
      </c>
      <c r="F3526" t="s">
        <v>10866</v>
      </c>
      <c r="G3526">
        <v>0.114</v>
      </c>
      <c r="H3526">
        <v>0</v>
      </c>
      <c r="I3526">
        <v>0</v>
      </c>
      <c r="J3526">
        <v>0.114</v>
      </c>
      <c r="K3526" t="s">
        <v>18</v>
      </c>
      <c r="L3526">
        <v>0.66824700000000004</v>
      </c>
      <c r="M3526">
        <v>0.67332800000000004</v>
      </c>
    </row>
    <row r="3527" spans="1:13" ht="15" x14ac:dyDescent="0.3">
      <c r="A3527" s="1"/>
      <c r="B3527" t="s">
        <v>15</v>
      </c>
      <c r="C3527" t="s">
        <v>4424</v>
      </c>
      <c r="D3527" t="s">
        <v>8964</v>
      </c>
      <c r="E3527" t="s">
        <v>8965</v>
      </c>
      <c r="F3527" t="s">
        <v>12148</v>
      </c>
      <c r="G3527">
        <v>0.112</v>
      </c>
      <c r="H3527">
        <v>0</v>
      </c>
      <c r="I3527">
        <v>0</v>
      </c>
      <c r="J3527">
        <v>0.112</v>
      </c>
      <c r="K3527" t="s">
        <v>18</v>
      </c>
      <c r="L3527">
        <v>0.69617799999999996</v>
      </c>
      <c r="M3527">
        <v>0.69820700000000002</v>
      </c>
    </row>
    <row r="3528" spans="1:13" ht="15" x14ac:dyDescent="0.3">
      <c r="A3528" s="1"/>
      <c r="B3528" t="s">
        <v>15</v>
      </c>
      <c r="C3528" t="s">
        <v>2055</v>
      </c>
      <c r="D3528" t="s">
        <v>2061</v>
      </c>
      <c r="E3528" t="s">
        <v>2057</v>
      </c>
      <c r="F3528" t="s">
        <v>2062</v>
      </c>
      <c r="G3528">
        <v>0.109</v>
      </c>
      <c r="H3528">
        <v>0</v>
      </c>
      <c r="I3528">
        <v>0</v>
      </c>
      <c r="J3528">
        <v>0.109</v>
      </c>
      <c r="K3528" t="s">
        <v>18</v>
      </c>
      <c r="L3528">
        <v>0.51607499999999995</v>
      </c>
      <c r="M3528">
        <v>0.51449100000000003</v>
      </c>
    </row>
    <row r="3529" spans="1:13" ht="15" x14ac:dyDescent="0.3">
      <c r="A3529" s="1"/>
      <c r="B3529" t="s">
        <v>15</v>
      </c>
      <c r="C3529" t="s">
        <v>3824</v>
      </c>
      <c r="D3529" t="s">
        <v>12149</v>
      </c>
      <c r="E3529" t="s">
        <v>11535</v>
      </c>
      <c r="F3529" t="s">
        <v>12150</v>
      </c>
      <c r="G3529">
        <v>0.109</v>
      </c>
      <c r="H3529">
        <v>0</v>
      </c>
      <c r="I3529">
        <v>0</v>
      </c>
      <c r="J3529">
        <v>0.109</v>
      </c>
      <c r="K3529" t="s">
        <v>18</v>
      </c>
      <c r="L3529">
        <v>0.62779499999999999</v>
      </c>
      <c r="M3529">
        <v>0.62934699999999999</v>
      </c>
    </row>
    <row r="3530" spans="1:13" ht="15" x14ac:dyDescent="0.3">
      <c r="A3530" s="1" t="s">
        <v>9082</v>
      </c>
      <c r="B3530" t="s">
        <v>15</v>
      </c>
      <c r="C3530" t="s">
        <v>4493</v>
      </c>
      <c r="D3530" t="s">
        <v>12151</v>
      </c>
      <c r="E3530" t="s">
        <v>9084</v>
      </c>
      <c r="F3530" t="s">
        <v>11216</v>
      </c>
      <c r="G3530">
        <v>0.107</v>
      </c>
      <c r="H3530">
        <v>0.14299999999999999</v>
      </c>
      <c r="I3530">
        <v>0.14299999999999999</v>
      </c>
      <c r="J3530">
        <v>0.107</v>
      </c>
      <c r="K3530" t="s">
        <v>18</v>
      </c>
      <c r="L3530">
        <v>0.63034299999999999</v>
      </c>
      <c r="M3530">
        <v>0.62000599999999995</v>
      </c>
    </row>
    <row r="3531" spans="1:13" ht="15" x14ac:dyDescent="0.3">
      <c r="A3531" s="1"/>
      <c r="B3531" t="s">
        <v>15</v>
      </c>
      <c r="C3531" t="s">
        <v>4029</v>
      </c>
      <c r="D3531" t="s">
        <v>12152</v>
      </c>
      <c r="E3531" t="s">
        <v>11597</v>
      </c>
      <c r="F3531" t="s">
        <v>12153</v>
      </c>
      <c r="G3531">
        <v>8.6999999999999994E-2</v>
      </c>
      <c r="H3531">
        <v>0</v>
      </c>
      <c r="I3531">
        <v>0</v>
      </c>
      <c r="J3531">
        <v>8.6999999999999994E-2</v>
      </c>
      <c r="K3531" t="s">
        <v>18</v>
      </c>
      <c r="L3531">
        <v>0.59268799999999999</v>
      </c>
      <c r="M3531">
        <v>0.59687800000000002</v>
      </c>
    </row>
    <row r="3532" spans="1:13" ht="15" x14ac:dyDescent="0.3">
      <c r="A3532" s="1"/>
      <c r="B3532" t="s">
        <v>15</v>
      </c>
      <c r="C3532" t="s">
        <v>4638</v>
      </c>
      <c r="D3532" t="s">
        <v>11575</v>
      </c>
      <c r="E3532" t="s">
        <v>9382</v>
      </c>
      <c r="F3532" t="s">
        <v>11576</v>
      </c>
      <c r="G3532">
        <v>8.5000000000000006E-2</v>
      </c>
      <c r="H3532">
        <v>0</v>
      </c>
      <c r="I3532">
        <v>0</v>
      </c>
      <c r="J3532">
        <v>8.5000000000000006E-2</v>
      </c>
      <c r="K3532" t="s">
        <v>18</v>
      </c>
      <c r="L3532">
        <v>0.624892</v>
      </c>
      <c r="M3532">
        <v>0.62197199999999997</v>
      </c>
    </row>
    <row r="3533" spans="1:13" ht="15" x14ac:dyDescent="0.3">
      <c r="A3533" s="1"/>
      <c r="B3533" t="s">
        <v>15</v>
      </c>
      <c r="C3533">
        <v>16</v>
      </c>
      <c r="D3533" t="s">
        <v>2284</v>
      </c>
      <c r="E3533">
        <v>16</v>
      </c>
      <c r="F3533" t="s">
        <v>2285</v>
      </c>
      <c r="G3533">
        <v>5.8999999999999997E-2</v>
      </c>
      <c r="H3533">
        <v>0</v>
      </c>
      <c r="I3533">
        <v>0</v>
      </c>
      <c r="J3533">
        <v>5.8999999999999997E-2</v>
      </c>
      <c r="K3533" t="s">
        <v>18</v>
      </c>
      <c r="L3533">
        <v>0.518764</v>
      </c>
      <c r="M3533">
        <v>0.52771100000000004</v>
      </c>
    </row>
    <row r="3534" spans="1:13" ht="15" x14ac:dyDescent="0.3">
      <c r="A3534" s="1"/>
      <c r="B3534" t="s">
        <v>15</v>
      </c>
      <c r="C3534" t="s">
        <v>4394</v>
      </c>
      <c r="D3534" t="s">
        <v>11579</v>
      </c>
      <c r="E3534" t="s">
        <v>11580</v>
      </c>
      <c r="F3534" t="s">
        <v>8923</v>
      </c>
      <c r="G3534">
        <v>5.8999999999999997E-2</v>
      </c>
      <c r="H3534">
        <v>0.154</v>
      </c>
      <c r="I3534">
        <v>0</v>
      </c>
      <c r="J3534">
        <v>5.8999999999999997E-2</v>
      </c>
      <c r="K3534" t="s">
        <v>18</v>
      </c>
      <c r="L3534">
        <v>0.572268</v>
      </c>
      <c r="M3534">
        <v>0.57561899999999999</v>
      </c>
    </row>
    <row r="3535" spans="1:13" ht="15" x14ac:dyDescent="0.3">
      <c r="A3535" s="1"/>
      <c r="B3535" t="s">
        <v>15</v>
      </c>
      <c r="C3535" t="s">
        <v>1951</v>
      </c>
      <c r="D3535" t="s">
        <v>1958</v>
      </c>
      <c r="E3535" t="s">
        <v>1952</v>
      </c>
      <c r="F3535" t="s">
        <v>1959</v>
      </c>
      <c r="G3535">
        <v>4.4999999999999998E-2</v>
      </c>
      <c r="H3535">
        <v>0.13300000000000001</v>
      </c>
      <c r="I3535">
        <v>0.125</v>
      </c>
      <c r="J3535">
        <v>4.4999999999999998E-2</v>
      </c>
      <c r="K3535" t="s">
        <v>18</v>
      </c>
      <c r="L3535">
        <v>0.69628000000000001</v>
      </c>
      <c r="M3535">
        <v>0.70230199999999998</v>
      </c>
    </row>
    <row r="3536" spans="1:13" ht="15" x14ac:dyDescent="0.3">
      <c r="A3536" s="1"/>
      <c r="B3536" t="s">
        <v>15</v>
      </c>
      <c r="C3536" t="s">
        <v>4619</v>
      </c>
      <c r="D3536" t="s">
        <v>11585</v>
      </c>
      <c r="E3536" t="s">
        <v>11586</v>
      </c>
      <c r="F3536" t="s">
        <v>9320</v>
      </c>
      <c r="G3536">
        <v>4.4999999999999998E-2</v>
      </c>
      <c r="H3536">
        <v>0</v>
      </c>
      <c r="I3536">
        <v>9.5000000000000001E-2</v>
      </c>
      <c r="J3536">
        <v>4.4999999999999998E-2</v>
      </c>
      <c r="K3536" t="s">
        <v>18</v>
      </c>
      <c r="L3536">
        <v>0.59342399999999995</v>
      </c>
      <c r="M3536">
        <v>0.594661</v>
      </c>
    </row>
    <row r="3537" spans="1:13" ht="15" x14ac:dyDescent="0.3">
      <c r="A3537" s="1"/>
      <c r="B3537" t="s">
        <v>15</v>
      </c>
      <c r="C3537" t="s">
        <v>3340</v>
      </c>
      <c r="D3537" t="s">
        <v>12154</v>
      </c>
      <c r="E3537" t="s">
        <v>7007</v>
      </c>
      <c r="F3537" t="s">
        <v>12155</v>
      </c>
      <c r="G3537">
        <v>4.2999999999999997E-2</v>
      </c>
      <c r="H3537">
        <v>0</v>
      </c>
      <c r="I3537">
        <v>0</v>
      </c>
      <c r="J3537">
        <v>4.2999999999999997E-2</v>
      </c>
      <c r="K3537" t="s">
        <v>18</v>
      </c>
      <c r="L3537">
        <v>0.64766400000000002</v>
      </c>
      <c r="M3537">
        <v>0.64499799999999996</v>
      </c>
    </row>
    <row r="3538" spans="1:13" ht="15" x14ac:dyDescent="0.3">
      <c r="A3538" s="1"/>
      <c r="B3538" t="s">
        <v>15</v>
      </c>
      <c r="C3538" t="s">
        <v>3361</v>
      </c>
      <c r="D3538" t="s">
        <v>12156</v>
      </c>
      <c r="E3538" t="s">
        <v>11600</v>
      </c>
      <c r="F3538" t="s">
        <v>7063</v>
      </c>
      <c r="G3538">
        <v>3.9E-2</v>
      </c>
      <c r="H3538">
        <v>0</v>
      </c>
      <c r="I3538">
        <v>0</v>
      </c>
      <c r="J3538">
        <v>3.9E-2</v>
      </c>
      <c r="K3538" t="s">
        <v>18</v>
      </c>
      <c r="L3538">
        <v>0.56800700000000004</v>
      </c>
      <c r="M3538">
        <v>0.577102</v>
      </c>
    </row>
    <row r="3539" spans="1:13" ht="15" x14ac:dyDescent="0.3">
      <c r="A3539" s="1" t="s">
        <v>12157</v>
      </c>
      <c r="B3539" t="s">
        <v>15</v>
      </c>
      <c r="C3539" t="s">
        <v>11592</v>
      </c>
      <c r="D3539" t="s">
        <v>11593</v>
      </c>
      <c r="E3539" t="s">
        <v>11594</v>
      </c>
      <c r="F3539" t="s">
        <v>11595</v>
      </c>
      <c r="G3539">
        <v>3.9E-2</v>
      </c>
      <c r="H3539">
        <v>1</v>
      </c>
      <c r="I3539">
        <v>0</v>
      </c>
      <c r="J3539">
        <v>3.9E-2</v>
      </c>
      <c r="K3539" t="s">
        <v>18</v>
      </c>
      <c r="L3539">
        <v>0.67030000000000001</v>
      </c>
      <c r="M3539">
        <v>0.67599900000000002</v>
      </c>
    </row>
    <row r="3540" spans="1:13" ht="15" x14ac:dyDescent="0.3">
      <c r="A3540" s="1"/>
      <c r="B3540" t="s">
        <v>15</v>
      </c>
      <c r="C3540" t="s">
        <v>5012</v>
      </c>
      <c r="D3540" t="s">
        <v>10166</v>
      </c>
      <c r="E3540" t="s">
        <v>10879</v>
      </c>
      <c r="F3540" t="s">
        <v>11929</v>
      </c>
      <c r="G3540">
        <v>3.2000000000000001E-2</v>
      </c>
      <c r="H3540">
        <v>0</v>
      </c>
      <c r="I3540">
        <v>0</v>
      </c>
      <c r="J3540">
        <v>3.2000000000000001E-2</v>
      </c>
      <c r="K3540" t="s">
        <v>18</v>
      </c>
      <c r="L3540">
        <v>0.59729900000000002</v>
      </c>
      <c r="M3540">
        <v>0.60284800000000005</v>
      </c>
    </row>
    <row r="3541" spans="1:13" ht="15" x14ac:dyDescent="0.3">
      <c r="A3541" s="1"/>
      <c r="B3541" t="s">
        <v>15</v>
      </c>
      <c r="C3541" t="s">
        <v>3712</v>
      </c>
      <c r="D3541">
        <v>1939</v>
      </c>
      <c r="E3541" t="s">
        <v>7680</v>
      </c>
      <c r="F3541">
        <v>1939</v>
      </c>
      <c r="G3541">
        <v>2.3E-2</v>
      </c>
      <c r="H3541">
        <v>0</v>
      </c>
      <c r="I3541">
        <v>0</v>
      </c>
      <c r="J3541">
        <v>2.3E-2</v>
      </c>
      <c r="K3541" t="s">
        <v>18</v>
      </c>
      <c r="L3541">
        <v>0.57478099999999999</v>
      </c>
      <c r="M3541">
        <v>0.58247000000000004</v>
      </c>
    </row>
    <row r="3542" spans="1:13" ht="15" x14ac:dyDescent="0.3">
      <c r="A3542" s="1"/>
      <c r="B3542" t="s">
        <v>15</v>
      </c>
      <c r="C3542" t="s">
        <v>4302</v>
      </c>
      <c r="D3542" t="s">
        <v>11602</v>
      </c>
      <c r="E3542" t="s">
        <v>11603</v>
      </c>
      <c r="F3542" t="s">
        <v>11604</v>
      </c>
      <c r="G3542">
        <v>2.1999999999999999E-2</v>
      </c>
      <c r="H3542">
        <v>0</v>
      </c>
      <c r="I3542">
        <v>0</v>
      </c>
      <c r="J3542">
        <v>2.1999999999999999E-2</v>
      </c>
      <c r="K3542" t="s">
        <v>18</v>
      </c>
      <c r="L3542">
        <v>0.62908200000000003</v>
      </c>
      <c r="M3542">
        <v>0.63214899999999996</v>
      </c>
    </row>
    <row r="3543" spans="1:13" ht="15" x14ac:dyDescent="0.3">
      <c r="A3543" s="1" t="s">
        <v>12158</v>
      </c>
      <c r="B3543" t="s">
        <v>15</v>
      </c>
      <c r="C3543" t="s">
        <v>4097</v>
      </c>
      <c r="D3543" t="s">
        <v>12159</v>
      </c>
      <c r="E3543" t="s">
        <v>10585</v>
      </c>
      <c r="F3543" t="s">
        <v>8412</v>
      </c>
      <c r="G3543">
        <v>2.1000000000000001E-2</v>
      </c>
      <c r="H3543">
        <v>0</v>
      </c>
      <c r="I3543">
        <v>0</v>
      </c>
      <c r="J3543">
        <v>2.1000000000000001E-2</v>
      </c>
      <c r="K3543" t="s">
        <v>18</v>
      </c>
      <c r="L3543">
        <v>0.627413</v>
      </c>
      <c r="M3543">
        <v>0.64121899999999998</v>
      </c>
    </row>
    <row r="3544" spans="1:13" ht="15" x14ac:dyDescent="0.3">
      <c r="A3544" s="1"/>
      <c r="B3544" t="s">
        <v>15</v>
      </c>
      <c r="C3544" t="s">
        <v>1126</v>
      </c>
      <c r="D3544" t="s">
        <v>1127</v>
      </c>
      <c r="E3544" t="s">
        <v>1126</v>
      </c>
      <c r="F3544" t="s">
        <v>1128</v>
      </c>
      <c r="G3544">
        <v>1.7000000000000001E-2</v>
      </c>
      <c r="H3544">
        <v>0</v>
      </c>
      <c r="I3544">
        <v>0</v>
      </c>
      <c r="J3544">
        <v>1.7000000000000001E-2</v>
      </c>
      <c r="K3544" t="s">
        <v>18</v>
      </c>
      <c r="L3544">
        <v>0.62930299999999995</v>
      </c>
      <c r="M3544">
        <v>0.64533200000000002</v>
      </c>
    </row>
    <row r="3545" spans="1:13" ht="15" x14ac:dyDescent="0.3">
      <c r="A3545" s="1"/>
      <c r="B3545" t="s">
        <v>15</v>
      </c>
      <c r="C3545" t="s">
        <v>845</v>
      </c>
      <c r="D3545" t="s">
        <v>853</v>
      </c>
      <c r="E3545" t="s">
        <v>847</v>
      </c>
      <c r="F3545" t="s">
        <v>854</v>
      </c>
      <c r="G3545">
        <v>8.0000000000000002E-3</v>
      </c>
      <c r="H3545">
        <v>0</v>
      </c>
      <c r="I3545">
        <v>0</v>
      </c>
      <c r="J3545">
        <v>8.0000000000000002E-3</v>
      </c>
      <c r="K3545" t="s">
        <v>18</v>
      </c>
      <c r="L3545">
        <v>0.61651800000000001</v>
      </c>
      <c r="M3545">
        <v>0.61784600000000001</v>
      </c>
    </row>
    <row r="3546" spans="1:13" ht="15" x14ac:dyDescent="0.3">
      <c r="A3546" s="1"/>
      <c r="B3546" t="s">
        <v>15</v>
      </c>
      <c r="C3546">
        <v>1946</v>
      </c>
      <c r="D3546">
        <v>2000</v>
      </c>
      <c r="E3546">
        <v>1946</v>
      </c>
      <c r="F3546">
        <v>2000</v>
      </c>
      <c r="G3546">
        <v>0</v>
      </c>
      <c r="H3546">
        <v>0</v>
      </c>
      <c r="I3546">
        <v>0</v>
      </c>
      <c r="J3546">
        <v>0</v>
      </c>
      <c r="K3546" t="s">
        <v>18</v>
      </c>
      <c r="L3546">
        <v>0.81967900000000005</v>
      </c>
      <c r="M3546">
        <v>0.81967900000000005</v>
      </c>
    </row>
    <row r="3547" spans="1:13" ht="15" x14ac:dyDescent="0.3">
      <c r="A3547" s="1"/>
      <c r="B3547" t="s">
        <v>15</v>
      </c>
      <c r="C3547" t="s">
        <v>291</v>
      </c>
      <c r="D3547" s="8">
        <v>2.4E-2</v>
      </c>
      <c r="E3547" t="s">
        <v>291</v>
      </c>
      <c r="F3547" s="8">
        <v>2.4E-2</v>
      </c>
      <c r="G3547">
        <v>0</v>
      </c>
      <c r="H3547">
        <v>0</v>
      </c>
      <c r="I3547">
        <v>0</v>
      </c>
      <c r="J3547">
        <v>0</v>
      </c>
      <c r="K3547" t="s">
        <v>18</v>
      </c>
      <c r="L3547">
        <v>0.92481599999999997</v>
      </c>
      <c r="M3547">
        <v>0.91800899999999996</v>
      </c>
    </row>
    <row r="3548" spans="1:13" ht="15" x14ac:dyDescent="0.3">
      <c r="A3548" s="1"/>
      <c r="B3548" t="s">
        <v>15</v>
      </c>
      <c r="C3548">
        <v>1975</v>
      </c>
      <c r="D3548">
        <v>1855</v>
      </c>
      <c r="E3548">
        <v>1975</v>
      </c>
      <c r="F3548">
        <v>1855</v>
      </c>
      <c r="G3548">
        <v>0</v>
      </c>
      <c r="H3548">
        <v>0</v>
      </c>
      <c r="I3548">
        <v>0</v>
      </c>
      <c r="J3548">
        <v>0</v>
      </c>
      <c r="K3548" t="s">
        <v>18</v>
      </c>
      <c r="L3548">
        <v>0.81203700000000001</v>
      </c>
      <c r="M3548">
        <v>0.81203700000000001</v>
      </c>
    </row>
    <row r="3549" spans="1:13" ht="15" x14ac:dyDescent="0.3">
      <c r="A3549" s="1"/>
      <c r="B3549" t="s">
        <v>15</v>
      </c>
      <c r="C3549">
        <v>500</v>
      </c>
      <c r="D3549">
        <v>500000</v>
      </c>
      <c r="E3549">
        <v>500</v>
      </c>
      <c r="F3549">
        <v>500000</v>
      </c>
      <c r="G3549">
        <v>0</v>
      </c>
      <c r="H3549">
        <v>0</v>
      </c>
      <c r="I3549">
        <v>0</v>
      </c>
      <c r="J3549">
        <v>0</v>
      </c>
      <c r="K3549" t="s">
        <v>18</v>
      </c>
      <c r="L3549">
        <v>0.83267000000000002</v>
      </c>
      <c r="M3549">
        <v>0.83267000000000002</v>
      </c>
    </row>
    <row r="3550" spans="1:13" ht="15" x14ac:dyDescent="0.3">
      <c r="A3550" s="1"/>
      <c r="B3550" t="s">
        <v>15</v>
      </c>
      <c r="C3550" t="s">
        <v>1587</v>
      </c>
      <c r="D3550">
        <v>4</v>
      </c>
      <c r="E3550" t="s">
        <v>1587</v>
      </c>
      <c r="F3550">
        <v>4</v>
      </c>
      <c r="G3550">
        <v>0</v>
      </c>
      <c r="H3550">
        <v>0</v>
      </c>
      <c r="I3550">
        <v>0</v>
      </c>
      <c r="J3550">
        <v>0</v>
      </c>
      <c r="K3550" t="s">
        <v>18</v>
      </c>
      <c r="L3550">
        <v>0.79834499999999997</v>
      </c>
      <c r="M3550">
        <v>0.80076899999999995</v>
      </c>
    </row>
    <row r="3551" spans="1:13" ht="15" x14ac:dyDescent="0.3">
      <c r="A3551" s="1"/>
      <c r="B3551" t="s">
        <v>15</v>
      </c>
      <c r="C3551">
        <v>587</v>
      </c>
      <c r="D3551">
        <v>587000</v>
      </c>
      <c r="E3551">
        <v>587</v>
      </c>
      <c r="F3551">
        <v>587000</v>
      </c>
      <c r="G3551">
        <v>0</v>
      </c>
      <c r="H3551">
        <v>0</v>
      </c>
      <c r="I3551">
        <v>0</v>
      </c>
      <c r="J3551">
        <v>0</v>
      </c>
      <c r="K3551" t="s">
        <v>18</v>
      </c>
      <c r="L3551">
        <v>0.767096</v>
      </c>
      <c r="M3551">
        <v>0.76835900000000001</v>
      </c>
    </row>
    <row r="3552" spans="1:13" ht="15" x14ac:dyDescent="0.3">
      <c r="A3552" s="1"/>
      <c r="B3552" t="s">
        <v>15</v>
      </c>
      <c r="C3552" t="s">
        <v>3284</v>
      </c>
      <c r="D3552" s="8">
        <v>7.3999999999999996E-2</v>
      </c>
      <c r="E3552" t="s">
        <v>3284</v>
      </c>
      <c r="F3552" s="8">
        <v>7.3999999999999996E-2</v>
      </c>
      <c r="G3552">
        <v>0</v>
      </c>
      <c r="H3552">
        <v>0</v>
      </c>
      <c r="I3552">
        <v>0</v>
      </c>
      <c r="J3552">
        <v>0</v>
      </c>
      <c r="K3552" t="s">
        <v>18</v>
      </c>
      <c r="L3552">
        <v>0.89575899999999997</v>
      </c>
      <c r="M3552">
        <v>0.88676100000000002</v>
      </c>
    </row>
    <row r="3553" spans="1:13" ht="15" x14ac:dyDescent="0.3">
      <c r="A3553" s="1"/>
      <c r="B3553" t="s">
        <v>15</v>
      </c>
      <c r="C3553">
        <v>40</v>
      </c>
      <c r="D3553">
        <v>40000</v>
      </c>
      <c r="E3553">
        <v>40</v>
      </c>
      <c r="F3553">
        <v>40000</v>
      </c>
      <c r="G3553">
        <v>0</v>
      </c>
      <c r="H3553">
        <v>0</v>
      </c>
      <c r="I3553">
        <v>0</v>
      </c>
      <c r="J3553">
        <v>0</v>
      </c>
      <c r="K3553" t="s">
        <v>18</v>
      </c>
      <c r="L3553">
        <v>0.75103900000000001</v>
      </c>
      <c r="M3553">
        <v>0.75081900000000001</v>
      </c>
    </row>
    <row r="3554" spans="1:13" ht="15" x14ac:dyDescent="0.3">
      <c r="A3554" s="1"/>
      <c r="B3554" t="s">
        <v>15</v>
      </c>
      <c r="C3554">
        <v>2</v>
      </c>
      <c r="D3554">
        <v>2000</v>
      </c>
      <c r="E3554">
        <v>2</v>
      </c>
      <c r="F3554">
        <v>2000</v>
      </c>
      <c r="G3554">
        <v>0</v>
      </c>
      <c r="H3554">
        <v>0</v>
      </c>
      <c r="I3554">
        <v>0</v>
      </c>
      <c r="J3554">
        <v>0</v>
      </c>
      <c r="K3554" t="s">
        <v>18</v>
      </c>
      <c r="L3554">
        <v>0.76116799999999996</v>
      </c>
      <c r="M3554">
        <v>0.76116799999999996</v>
      </c>
    </row>
    <row r="3555" spans="1:13" ht="15" x14ac:dyDescent="0.3">
      <c r="A3555" s="1" t="s">
        <v>12160</v>
      </c>
      <c r="B3555" t="s">
        <v>15</v>
      </c>
      <c r="C3555">
        <v>1935</v>
      </c>
      <c r="D3555">
        <v>1930</v>
      </c>
      <c r="E3555">
        <v>1935</v>
      </c>
      <c r="F3555">
        <v>1930</v>
      </c>
      <c r="G3555">
        <v>0</v>
      </c>
      <c r="H3555">
        <v>0</v>
      </c>
      <c r="I3555">
        <v>0</v>
      </c>
      <c r="J3555">
        <v>0</v>
      </c>
      <c r="K3555" t="s">
        <v>18</v>
      </c>
      <c r="L3555">
        <v>0.90658000000000005</v>
      </c>
      <c r="M3555">
        <v>0.90658000000000005</v>
      </c>
    </row>
    <row r="3556" spans="1:13" ht="15" x14ac:dyDescent="0.3">
      <c r="A3556" s="1"/>
      <c r="B3556" t="s">
        <v>15</v>
      </c>
      <c r="C3556">
        <v>40</v>
      </c>
      <c r="D3556">
        <v>500</v>
      </c>
      <c r="E3556">
        <v>40</v>
      </c>
      <c r="F3556">
        <v>500</v>
      </c>
      <c r="G3556">
        <v>0</v>
      </c>
      <c r="H3556">
        <v>0</v>
      </c>
      <c r="I3556">
        <v>0</v>
      </c>
      <c r="J3556">
        <v>0</v>
      </c>
      <c r="K3556" t="s">
        <v>18</v>
      </c>
      <c r="L3556">
        <v>0.79540200000000005</v>
      </c>
      <c r="M3556">
        <v>0.79540200000000005</v>
      </c>
    </row>
    <row r="3557" spans="1:13" ht="15" x14ac:dyDescent="0.3">
      <c r="A3557" s="1"/>
      <c r="B3557" t="s">
        <v>15</v>
      </c>
      <c r="C3557" t="s">
        <v>1078</v>
      </c>
      <c r="D3557" t="s">
        <v>1086</v>
      </c>
      <c r="E3557" t="s">
        <v>1078</v>
      </c>
      <c r="F3557" t="s">
        <v>1087</v>
      </c>
      <c r="G3557">
        <v>-7.0000000000000001E-3</v>
      </c>
      <c r="H3557">
        <v>0</v>
      </c>
      <c r="I3557">
        <v>0</v>
      </c>
      <c r="J3557">
        <v>-7.0000000000000001E-3</v>
      </c>
      <c r="K3557" t="s">
        <v>18</v>
      </c>
      <c r="L3557">
        <v>0.587974</v>
      </c>
      <c r="M3557">
        <v>0.60124900000000003</v>
      </c>
    </row>
    <row r="3558" spans="1:13" ht="15" x14ac:dyDescent="0.3">
      <c r="A3558" s="1"/>
      <c r="B3558" t="s">
        <v>15</v>
      </c>
      <c r="C3558" t="s">
        <v>730</v>
      </c>
      <c r="D3558" t="s">
        <v>733</v>
      </c>
      <c r="E3558" t="s">
        <v>732</v>
      </c>
      <c r="F3558" t="s">
        <v>734</v>
      </c>
      <c r="G3558">
        <v>-8.9999999999999993E-3</v>
      </c>
      <c r="H3558">
        <v>0</v>
      </c>
      <c r="I3558">
        <v>0</v>
      </c>
      <c r="J3558">
        <v>-8.9999999999999993E-3</v>
      </c>
      <c r="K3558" t="s">
        <v>18</v>
      </c>
      <c r="L3558">
        <v>0.56250299999999998</v>
      </c>
      <c r="M3558">
        <v>0.56032599999999999</v>
      </c>
    </row>
    <row r="3559" spans="1:13" ht="15" x14ac:dyDescent="0.3">
      <c r="A3559" s="1"/>
      <c r="B3559" t="s">
        <v>15</v>
      </c>
      <c r="C3559" t="s">
        <v>4245</v>
      </c>
      <c r="D3559" t="s">
        <v>12161</v>
      </c>
      <c r="E3559" t="s">
        <v>11588</v>
      </c>
      <c r="F3559" t="s">
        <v>12162</v>
      </c>
      <c r="G3559">
        <v>-3.5999999999999997E-2</v>
      </c>
      <c r="H3559">
        <v>0</v>
      </c>
      <c r="I3559">
        <v>0</v>
      </c>
      <c r="J3559">
        <v>-3.5999999999999997E-2</v>
      </c>
      <c r="K3559" t="s">
        <v>18</v>
      </c>
      <c r="L3559">
        <v>0.60477099999999995</v>
      </c>
      <c r="M3559">
        <v>0.61074600000000001</v>
      </c>
    </row>
    <row r="3560" spans="1:13" ht="15" x14ac:dyDescent="0.3">
      <c r="A3560" s="1"/>
      <c r="B3560" t="s">
        <v>15</v>
      </c>
      <c r="C3560" t="s">
        <v>4747</v>
      </c>
      <c r="D3560" t="s">
        <v>11709</v>
      </c>
      <c r="E3560" t="s">
        <v>9630</v>
      </c>
      <c r="F3560" t="s">
        <v>11710</v>
      </c>
      <c r="G3560">
        <v>-4.5999999999999999E-2</v>
      </c>
      <c r="H3560">
        <v>0</v>
      </c>
      <c r="I3560">
        <v>0</v>
      </c>
      <c r="J3560">
        <v>-4.5999999999999999E-2</v>
      </c>
      <c r="K3560" t="s">
        <v>18</v>
      </c>
      <c r="L3560">
        <v>0.64057600000000003</v>
      </c>
      <c r="M3560">
        <v>0.63826400000000005</v>
      </c>
    </row>
    <row r="3561" spans="1:13" ht="15" x14ac:dyDescent="0.3">
      <c r="A3561" s="1"/>
      <c r="B3561" t="s">
        <v>15</v>
      </c>
      <c r="C3561" t="s">
        <v>3367</v>
      </c>
      <c r="D3561" t="s">
        <v>11600</v>
      </c>
      <c r="E3561" t="s">
        <v>11358</v>
      </c>
      <c r="F3561" t="s">
        <v>3361</v>
      </c>
      <c r="G3561">
        <v>-5.7000000000000002E-2</v>
      </c>
      <c r="H3561">
        <v>0</v>
      </c>
      <c r="I3561">
        <v>0</v>
      </c>
      <c r="J3561">
        <v>-5.7000000000000002E-2</v>
      </c>
      <c r="K3561" t="s">
        <v>18</v>
      </c>
      <c r="L3561">
        <v>0.61242399999999997</v>
      </c>
      <c r="M3561">
        <v>0.62120200000000003</v>
      </c>
    </row>
    <row r="3562" spans="1:13" ht="15" x14ac:dyDescent="0.3">
      <c r="A3562" s="1"/>
      <c r="B3562" t="s">
        <v>15</v>
      </c>
      <c r="C3562" t="s">
        <v>1132</v>
      </c>
      <c r="D3562" t="s">
        <v>1129</v>
      </c>
      <c r="E3562" t="s">
        <v>1132</v>
      </c>
      <c r="F3562" t="s">
        <v>1130</v>
      </c>
      <c r="G3562">
        <v>-5.8999999999999997E-2</v>
      </c>
      <c r="H3562">
        <v>0</v>
      </c>
      <c r="I3562">
        <v>0</v>
      </c>
      <c r="J3562">
        <v>-5.8999999999999997E-2</v>
      </c>
      <c r="K3562" t="s">
        <v>18</v>
      </c>
      <c r="L3562">
        <v>0.57649099999999998</v>
      </c>
      <c r="M3562">
        <v>0.58273900000000001</v>
      </c>
    </row>
    <row r="3563" spans="1:13" ht="15" x14ac:dyDescent="0.3">
      <c r="A3563" s="1"/>
      <c r="B3563" t="s">
        <v>10</v>
      </c>
      <c r="C3563">
        <v>308</v>
      </c>
      <c r="D3563">
        <v>308</v>
      </c>
      <c r="E3563">
        <v>308</v>
      </c>
      <c r="F3563">
        <v>308</v>
      </c>
      <c r="G3563">
        <v>1</v>
      </c>
      <c r="H3563">
        <v>1</v>
      </c>
      <c r="I3563">
        <v>1</v>
      </c>
      <c r="J3563">
        <v>1</v>
      </c>
      <c r="K3563" t="s">
        <v>7</v>
      </c>
      <c r="L3563">
        <v>1</v>
      </c>
      <c r="M3563">
        <v>1</v>
      </c>
    </row>
    <row r="3564" spans="1:13" ht="15" x14ac:dyDescent="0.3">
      <c r="A3564" s="1"/>
      <c r="B3564" t="s">
        <v>10</v>
      </c>
      <c r="C3564">
        <v>136</v>
      </c>
      <c r="D3564">
        <v>136</v>
      </c>
      <c r="E3564">
        <v>136</v>
      </c>
      <c r="F3564">
        <v>136</v>
      </c>
      <c r="G3564">
        <v>1</v>
      </c>
      <c r="H3564">
        <v>1</v>
      </c>
      <c r="I3564">
        <v>1</v>
      </c>
      <c r="J3564">
        <v>1</v>
      </c>
      <c r="K3564" t="s">
        <v>7</v>
      </c>
      <c r="L3564">
        <v>1</v>
      </c>
      <c r="M3564">
        <v>1</v>
      </c>
    </row>
    <row r="3565" spans="1:13" ht="15" x14ac:dyDescent="0.3">
      <c r="A3565" s="1"/>
      <c r="B3565" t="s">
        <v>10</v>
      </c>
      <c r="C3565">
        <v>118</v>
      </c>
      <c r="D3565">
        <v>118</v>
      </c>
      <c r="E3565">
        <v>118</v>
      </c>
      <c r="F3565">
        <v>118</v>
      </c>
      <c r="G3565">
        <v>1</v>
      </c>
      <c r="H3565">
        <v>1</v>
      </c>
      <c r="I3565">
        <v>1</v>
      </c>
      <c r="J3565">
        <v>1</v>
      </c>
      <c r="K3565" t="s">
        <v>7</v>
      </c>
      <c r="L3565">
        <v>1</v>
      </c>
      <c r="M3565">
        <v>1</v>
      </c>
    </row>
    <row r="3566" spans="1:13" ht="15" x14ac:dyDescent="0.3">
      <c r="A3566" s="1"/>
      <c r="B3566" t="s">
        <v>10</v>
      </c>
      <c r="C3566">
        <v>24</v>
      </c>
      <c r="D3566">
        <v>24</v>
      </c>
      <c r="E3566">
        <v>24</v>
      </c>
      <c r="F3566">
        <v>24</v>
      </c>
      <c r="G3566">
        <v>1</v>
      </c>
      <c r="H3566">
        <v>1</v>
      </c>
      <c r="I3566">
        <v>1</v>
      </c>
      <c r="J3566">
        <v>1</v>
      </c>
      <c r="K3566" t="s">
        <v>7</v>
      </c>
      <c r="L3566">
        <v>1</v>
      </c>
      <c r="M3566">
        <v>1</v>
      </c>
    </row>
    <row r="3567" spans="1:13" ht="15" x14ac:dyDescent="0.3">
      <c r="A3567" s="1"/>
      <c r="B3567" t="s">
        <v>10</v>
      </c>
      <c r="C3567">
        <v>24</v>
      </c>
      <c r="D3567">
        <v>24</v>
      </c>
      <c r="E3567">
        <v>24</v>
      </c>
      <c r="F3567">
        <v>24</v>
      </c>
      <c r="G3567">
        <v>1</v>
      </c>
      <c r="H3567">
        <v>1</v>
      </c>
      <c r="I3567">
        <v>1</v>
      </c>
      <c r="J3567">
        <v>1</v>
      </c>
      <c r="K3567" t="s">
        <v>7</v>
      </c>
      <c r="L3567">
        <v>1</v>
      </c>
      <c r="M3567">
        <v>1</v>
      </c>
    </row>
    <row r="3568" spans="1:13" ht="15" x14ac:dyDescent="0.3">
      <c r="A3568" s="1"/>
      <c r="B3568" t="s">
        <v>10</v>
      </c>
      <c r="C3568">
        <v>11</v>
      </c>
      <c r="D3568">
        <v>11</v>
      </c>
      <c r="E3568">
        <v>11</v>
      </c>
      <c r="F3568">
        <v>11</v>
      </c>
      <c r="G3568">
        <v>1</v>
      </c>
      <c r="H3568">
        <v>1</v>
      </c>
      <c r="I3568">
        <v>1</v>
      </c>
      <c r="J3568">
        <v>1</v>
      </c>
      <c r="K3568" t="s">
        <v>7</v>
      </c>
      <c r="L3568">
        <v>1</v>
      </c>
      <c r="M3568">
        <v>1</v>
      </c>
    </row>
    <row r="3569" spans="1:13" ht="15" x14ac:dyDescent="0.3">
      <c r="A3569" s="1"/>
      <c r="B3569" t="s">
        <v>10</v>
      </c>
      <c r="C3569" t="s">
        <v>109</v>
      </c>
      <c r="D3569" t="s">
        <v>109</v>
      </c>
      <c r="E3569" t="s">
        <v>109</v>
      </c>
      <c r="F3569" t="s">
        <v>109</v>
      </c>
      <c r="G3569">
        <v>1</v>
      </c>
      <c r="H3569">
        <v>1</v>
      </c>
      <c r="I3569">
        <v>1</v>
      </c>
      <c r="J3569">
        <v>1</v>
      </c>
      <c r="K3569" t="s">
        <v>7</v>
      </c>
      <c r="L3569">
        <v>1</v>
      </c>
      <c r="M3569">
        <v>1</v>
      </c>
    </row>
    <row r="3570" spans="1:13" ht="15" x14ac:dyDescent="0.3">
      <c r="A3570" s="1"/>
      <c r="B3570" t="s">
        <v>10</v>
      </c>
      <c r="C3570" t="s">
        <v>121</v>
      </c>
      <c r="D3570" t="s">
        <v>121</v>
      </c>
      <c r="E3570" t="s">
        <v>121</v>
      </c>
      <c r="F3570" t="s">
        <v>121</v>
      </c>
      <c r="G3570">
        <v>1</v>
      </c>
      <c r="H3570">
        <v>1</v>
      </c>
      <c r="I3570">
        <v>1</v>
      </c>
      <c r="J3570">
        <v>1</v>
      </c>
      <c r="K3570" t="s">
        <v>7</v>
      </c>
      <c r="L3570">
        <v>1</v>
      </c>
      <c r="M3570">
        <v>1</v>
      </c>
    </row>
    <row r="3571" spans="1:13" ht="15" x14ac:dyDescent="0.3">
      <c r="A3571" s="1"/>
      <c r="B3571" t="s">
        <v>10</v>
      </c>
      <c r="C3571">
        <v>17</v>
      </c>
      <c r="D3571">
        <v>17</v>
      </c>
      <c r="E3571">
        <v>17</v>
      </c>
      <c r="F3571">
        <v>17</v>
      </c>
      <c r="G3571">
        <v>1</v>
      </c>
      <c r="H3571">
        <v>1</v>
      </c>
      <c r="I3571">
        <v>1</v>
      </c>
      <c r="J3571">
        <v>1</v>
      </c>
      <c r="K3571" t="s">
        <v>7</v>
      </c>
      <c r="L3571">
        <v>1</v>
      </c>
      <c r="M3571">
        <v>1</v>
      </c>
    </row>
    <row r="3572" spans="1:13" ht="15" x14ac:dyDescent="0.3">
      <c r="A3572" s="1"/>
      <c r="B3572" t="s">
        <v>10</v>
      </c>
      <c r="C3572">
        <v>11</v>
      </c>
      <c r="D3572">
        <v>11</v>
      </c>
      <c r="E3572">
        <v>11</v>
      </c>
      <c r="F3572">
        <v>11</v>
      </c>
      <c r="G3572">
        <v>1</v>
      </c>
      <c r="H3572">
        <v>1</v>
      </c>
      <c r="I3572">
        <v>1</v>
      </c>
      <c r="J3572">
        <v>1</v>
      </c>
      <c r="K3572" t="s">
        <v>7</v>
      </c>
      <c r="L3572">
        <v>1</v>
      </c>
      <c r="M3572">
        <v>1</v>
      </c>
    </row>
    <row r="3573" spans="1:13" ht="15" x14ac:dyDescent="0.3">
      <c r="A3573" s="1"/>
      <c r="B3573" t="s">
        <v>10</v>
      </c>
      <c r="C3573">
        <v>17</v>
      </c>
      <c r="D3573">
        <v>17</v>
      </c>
      <c r="E3573">
        <v>17</v>
      </c>
      <c r="F3573">
        <v>17</v>
      </c>
      <c r="G3573">
        <v>1</v>
      </c>
      <c r="H3573">
        <v>1</v>
      </c>
      <c r="I3573">
        <v>1</v>
      </c>
      <c r="J3573">
        <v>1</v>
      </c>
      <c r="K3573" t="s">
        <v>7</v>
      </c>
      <c r="L3573">
        <v>1</v>
      </c>
      <c r="M3573">
        <v>1</v>
      </c>
    </row>
    <row r="3574" spans="1:13" ht="15" x14ac:dyDescent="0.3">
      <c r="A3574" s="1"/>
      <c r="B3574" t="s">
        <v>10</v>
      </c>
      <c r="C3574">
        <v>39</v>
      </c>
      <c r="D3574">
        <v>39</v>
      </c>
      <c r="E3574">
        <v>39</v>
      </c>
      <c r="F3574">
        <v>39</v>
      </c>
      <c r="G3574">
        <v>1</v>
      </c>
      <c r="H3574">
        <v>1</v>
      </c>
      <c r="I3574">
        <v>1</v>
      </c>
      <c r="J3574">
        <v>1</v>
      </c>
      <c r="K3574" t="s">
        <v>7</v>
      </c>
      <c r="L3574">
        <v>1</v>
      </c>
      <c r="M3574">
        <v>1</v>
      </c>
    </row>
    <row r="3575" spans="1:13" ht="15" x14ac:dyDescent="0.3">
      <c r="A3575" s="1"/>
      <c r="B3575" t="s">
        <v>10</v>
      </c>
      <c r="C3575">
        <v>38</v>
      </c>
      <c r="D3575">
        <v>38</v>
      </c>
      <c r="E3575">
        <v>38</v>
      </c>
      <c r="F3575">
        <v>38</v>
      </c>
      <c r="G3575">
        <v>1</v>
      </c>
      <c r="H3575">
        <v>1</v>
      </c>
      <c r="I3575">
        <v>1</v>
      </c>
      <c r="J3575">
        <v>1</v>
      </c>
      <c r="K3575" t="s">
        <v>7</v>
      </c>
      <c r="L3575">
        <v>1</v>
      </c>
      <c r="M3575">
        <v>1</v>
      </c>
    </row>
    <row r="3576" spans="1:13" ht="15" x14ac:dyDescent="0.3">
      <c r="A3576" s="1"/>
      <c r="B3576" t="s">
        <v>10</v>
      </c>
      <c r="C3576">
        <v>38</v>
      </c>
      <c r="D3576">
        <v>38</v>
      </c>
      <c r="E3576">
        <v>38</v>
      </c>
      <c r="F3576">
        <v>38</v>
      </c>
      <c r="G3576">
        <v>1</v>
      </c>
      <c r="H3576">
        <v>1</v>
      </c>
      <c r="I3576">
        <v>1</v>
      </c>
      <c r="J3576">
        <v>1</v>
      </c>
      <c r="K3576" t="s">
        <v>7</v>
      </c>
      <c r="L3576">
        <v>1</v>
      </c>
      <c r="M3576">
        <v>1</v>
      </c>
    </row>
    <row r="3577" spans="1:13" ht="15" x14ac:dyDescent="0.3">
      <c r="A3577" s="1"/>
      <c r="B3577" t="s">
        <v>10</v>
      </c>
      <c r="C3577">
        <v>39</v>
      </c>
      <c r="D3577">
        <v>39</v>
      </c>
      <c r="E3577">
        <v>39</v>
      </c>
      <c r="F3577">
        <v>39</v>
      </c>
      <c r="G3577">
        <v>1</v>
      </c>
      <c r="H3577">
        <v>1</v>
      </c>
      <c r="I3577">
        <v>1</v>
      </c>
      <c r="J3577">
        <v>1</v>
      </c>
      <c r="K3577" t="s">
        <v>7</v>
      </c>
      <c r="L3577">
        <v>1</v>
      </c>
      <c r="M3577">
        <v>1</v>
      </c>
    </row>
    <row r="3578" spans="1:13" ht="15" x14ac:dyDescent="0.3">
      <c r="A3578" s="1"/>
      <c r="B3578" t="s">
        <v>10</v>
      </c>
      <c r="C3578">
        <v>24</v>
      </c>
      <c r="D3578">
        <v>24</v>
      </c>
      <c r="E3578">
        <v>24</v>
      </c>
      <c r="F3578">
        <v>24</v>
      </c>
      <c r="G3578">
        <v>1</v>
      </c>
      <c r="H3578">
        <v>1</v>
      </c>
      <c r="I3578">
        <v>1</v>
      </c>
      <c r="J3578">
        <v>1</v>
      </c>
      <c r="K3578" t="s">
        <v>7</v>
      </c>
      <c r="L3578">
        <v>1</v>
      </c>
      <c r="M3578">
        <v>1</v>
      </c>
    </row>
    <row r="3579" spans="1:13" ht="15" x14ac:dyDescent="0.3">
      <c r="A3579" s="1"/>
      <c r="B3579" t="s">
        <v>10</v>
      </c>
      <c r="C3579" s="7">
        <v>0.13055555555555556</v>
      </c>
      <c r="D3579" s="7">
        <v>0.13055555555555556</v>
      </c>
      <c r="E3579" s="7">
        <v>0.13055555555555556</v>
      </c>
      <c r="F3579" s="7">
        <v>0.13055555555555556</v>
      </c>
      <c r="G3579">
        <v>1</v>
      </c>
      <c r="H3579">
        <v>1</v>
      </c>
      <c r="I3579">
        <v>1</v>
      </c>
      <c r="J3579">
        <v>1</v>
      </c>
      <c r="K3579" t="s">
        <v>7</v>
      </c>
      <c r="L3579">
        <v>1</v>
      </c>
      <c r="M3579">
        <v>1</v>
      </c>
    </row>
    <row r="3580" spans="1:13" ht="15" x14ac:dyDescent="0.3">
      <c r="A3580" s="1"/>
      <c r="B3580" t="s">
        <v>10</v>
      </c>
      <c r="C3580" s="7">
        <v>0.20208333333333331</v>
      </c>
      <c r="D3580" s="7">
        <v>0.20208333333333331</v>
      </c>
      <c r="E3580" s="7">
        <v>0.20208333333333331</v>
      </c>
      <c r="F3580" s="7">
        <v>0.20208333333333331</v>
      </c>
      <c r="G3580">
        <v>1</v>
      </c>
      <c r="H3580">
        <v>1</v>
      </c>
      <c r="I3580">
        <v>1</v>
      </c>
      <c r="J3580">
        <v>1</v>
      </c>
      <c r="K3580" t="s">
        <v>7</v>
      </c>
      <c r="L3580">
        <v>1</v>
      </c>
      <c r="M3580">
        <v>1</v>
      </c>
    </row>
    <row r="3581" spans="1:13" ht="15" x14ac:dyDescent="0.3">
      <c r="A3581" s="1"/>
      <c r="B3581" t="s">
        <v>10</v>
      </c>
      <c r="C3581">
        <v>1946</v>
      </c>
      <c r="D3581">
        <v>1946</v>
      </c>
      <c r="E3581">
        <v>1946</v>
      </c>
      <c r="F3581">
        <v>1946</v>
      </c>
      <c r="G3581">
        <v>1</v>
      </c>
      <c r="H3581">
        <v>1</v>
      </c>
      <c r="I3581">
        <v>1</v>
      </c>
      <c r="J3581">
        <v>1</v>
      </c>
      <c r="K3581" t="s">
        <v>7</v>
      </c>
      <c r="L3581">
        <v>1</v>
      </c>
      <c r="M3581">
        <v>1</v>
      </c>
    </row>
    <row r="3582" spans="1:13" ht="15" x14ac:dyDescent="0.3">
      <c r="A3582" s="1"/>
      <c r="B3582" t="s">
        <v>10</v>
      </c>
      <c r="C3582">
        <v>711.98800000000006</v>
      </c>
      <c r="D3582">
        <v>711988</v>
      </c>
      <c r="E3582">
        <v>711.98800000000006</v>
      </c>
      <c r="F3582">
        <v>711988</v>
      </c>
      <c r="G3582">
        <v>1</v>
      </c>
      <c r="H3582">
        <v>1</v>
      </c>
      <c r="I3582">
        <v>1</v>
      </c>
      <c r="J3582">
        <v>1</v>
      </c>
      <c r="K3582" t="s">
        <v>7</v>
      </c>
      <c r="L3582">
        <v>0.74495199999999995</v>
      </c>
      <c r="M3582">
        <v>0.75085299999999999</v>
      </c>
    </row>
    <row r="3583" spans="1:13" ht="15" x14ac:dyDescent="0.3">
      <c r="A3583" s="1"/>
      <c r="B3583" t="s">
        <v>10</v>
      </c>
      <c r="C3583" t="s">
        <v>289</v>
      </c>
      <c r="D3583" s="8">
        <v>0.56200000000000006</v>
      </c>
      <c r="E3583" t="s">
        <v>289</v>
      </c>
      <c r="F3583" s="8">
        <v>0.56200000000000006</v>
      </c>
      <c r="G3583">
        <v>1</v>
      </c>
      <c r="H3583">
        <v>1</v>
      </c>
      <c r="I3583">
        <v>1</v>
      </c>
      <c r="J3583">
        <v>1</v>
      </c>
      <c r="K3583" t="s">
        <v>7</v>
      </c>
      <c r="L3583">
        <v>0.932114</v>
      </c>
      <c r="M3583">
        <v>0.93162299999999998</v>
      </c>
    </row>
    <row r="3584" spans="1:13" ht="15" x14ac:dyDescent="0.3">
      <c r="A3584" s="1"/>
      <c r="B3584" t="s">
        <v>10</v>
      </c>
      <c r="C3584" t="s">
        <v>291</v>
      </c>
      <c r="D3584" s="8">
        <v>2.8000000000000001E-2</v>
      </c>
      <c r="E3584" t="s">
        <v>291</v>
      </c>
      <c r="F3584" s="8">
        <v>2.8000000000000001E-2</v>
      </c>
      <c r="G3584">
        <v>1</v>
      </c>
      <c r="H3584">
        <v>1</v>
      </c>
      <c r="I3584">
        <v>1</v>
      </c>
      <c r="J3584">
        <v>1</v>
      </c>
      <c r="K3584" t="s">
        <v>7</v>
      </c>
      <c r="L3584">
        <v>0.92399699999999996</v>
      </c>
      <c r="M3584">
        <v>0.91620299999999999</v>
      </c>
    </row>
    <row r="3585" spans="1:13" ht="15" x14ac:dyDescent="0.3">
      <c r="A3585" s="1"/>
      <c r="B3585" t="s">
        <v>10</v>
      </c>
      <c r="C3585">
        <v>1944</v>
      </c>
      <c r="D3585">
        <v>1944</v>
      </c>
      <c r="E3585">
        <v>1944</v>
      </c>
      <c r="F3585">
        <v>1944</v>
      </c>
      <c r="G3585">
        <v>1</v>
      </c>
      <c r="H3585">
        <v>1</v>
      </c>
      <c r="I3585">
        <v>1</v>
      </c>
      <c r="J3585">
        <v>1</v>
      </c>
      <c r="K3585" t="s">
        <v>7</v>
      </c>
      <c r="L3585">
        <v>1</v>
      </c>
      <c r="M3585">
        <v>1</v>
      </c>
    </row>
    <row r="3586" spans="1:13" ht="15" x14ac:dyDescent="0.3">
      <c r="A3586" s="1"/>
      <c r="B3586" t="s">
        <v>10</v>
      </c>
      <c r="C3586">
        <v>1817</v>
      </c>
      <c r="D3586">
        <v>1817</v>
      </c>
      <c r="E3586">
        <v>1817</v>
      </c>
      <c r="F3586">
        <v>1817</v>
      </c>
      <c r="G3586">
        <v>1</v>
      </c>
      <c r="H3586">
        <v>1</v>
      </c>
      <c r="I3586">
        <v>1</v>
      </c>
      <c r="J3586">
        <v>1</v>
      </c>
      <c r="K3586" t="s">
        <v>7</v>
      </c>
      <c r="L3586">
        <v>1</v>
      </c>
      <c r="M3586">
        <v>1</v>
      </c>
    </row>
    <row r="3587" spans="1:13" ht="15" x14ac:dyDescent="0.3">
      <c r="A3587" s="1"/>
      <c r="B3587" t="s">
        <v>10</v>
      </c>
      <c r="C3587">
        <v>374</v>
      </c>
      <c r="D3587">
        <v>374</v>
      </c>
      <c r="E3587">
        <v>374</v>
      </c>
      <c r="F3587">
        <v>374</v>
      </c>
      <c r="G3587">
        <v>1</v>
      </c>
      <c r="H3587">
        <v>1</v>
      </c>
      <c r="I3587">
        <v>1</v>
      </c>
      <c r="J3587">
        <v>1</v>
      </c>
      <c r="K3587" t="s">
        <v>7</v>
      </c>
      <c r="L3587">
        <v>1</v>
      </c>
      <c r="M3587">
        <v>1</v>
      </c>
    </row>
    <row r="3588" spans="1:13" ht="15" x14ac:dyDescent="0.3">
      <c r="A3588" s="1"/>
      <c r="B3588" t="s">
        <v>10</v>
      </c>
      <c r="C3588">
        <v>1943</v>
      </c>
      <c r="D3588">
        <v>1943</v>
      </c>
      <c r="E3588">
        <v>1943</v>
      </c>
      <c r="F3588">
        <v>1943</v>
      </c>
      <c r="G3588">
        <v>1</v>
      </c>
      <c r="H3588">
        <v>1</v>
      </c>
      <c r="I3588">
        <v>1</v>
      </c>
      <c r="J3588">
        <v>1</v>
      </c>
      <c r="K3588" t="s">
        <v>7</v>
      </c>
      <c r="L3588">
        <v>1</v>
      </c>
      <c r="M3588">
        <v>1</v>
      </c>
    </row>
    <row r="3589" spans="1:13" ht="15" x14ac:dyDescent="0.3">
      <c r="A3589" s="1"/>
      <c r="B3589" t="s">
        <v>10</v>
      </c>
      <c r="C3589">
        <v>1943</v>
      </c>
      <c r="D3589">
        <v>1943</v>
      </c>
      <c r="E3589">
        <v>1943</v>
      </c>
      <c r="F3589">
        <v>1943</v>
      </c>
      <c r="G3589">
        <v>1</v>
      </c>
      <c r="H3589">
        <v>1</v>
      </c>
      <c r="I3589">
        <v>1</v>
      </c>
      <c r="J3589">
        <v>1</v>
      </c>
      <c r="K3589" t="s">
        <v>7</v>
      </c>
      <c r="L3589">
        <v>1</v>
      </c>
      <c r="M3589">
        <v>1</v>
      </c>
    </row>
    <row r="3590" spans="1:13" ht="15" x14ac:dyDescent="0.3">
      <c r="A3590" s="1"/>
      <c r="B3590" t="s">
        <v>10</v>
      </c>
      <c r="C3590">
        <v>1990</v>
      </c>
      <c r="D3590">
        <v>1990</v>
      </c>
      <c r="E3590">
        <v>1990</v>
      </c>
      <c r="F3590">
        <v>1990</v>
      </c>
      <c r="G3590">
        <v>1</v>
      </c>
      <c r="H3590">
        <v>1</v>
      </c>
      <c r="I3590">
        <v>1</v>
      </c>
      <c r="J3590">
        <v>1</v>
      </c>
      <c r="K3590" t="s">
        <v>7</v>
      </c>
      <c r="L3590">
        <v>1</v>
      </c>
      <c r="M3590">
        <v>1</v>
      </c>
    </row>
    <row r="3591" spans="1:13" ht="15" x14ac:dyDescent="0.3">
      <c r="A3591" s="1"/>
      <c r="B3591" t="s">
        <v>10</v>
      </c>
      <c r="C3591">
        <v>1886</v>
      </c>
      <c r="D3591">
        <v>1886</v>
      </c>
      <c r="E3591">
        <v>1886</v>
      </c>
      <c r="F3591">
        <v>1886</v>
      </c>
      <c r="G3591">
        <v>1</v>
      </c>
      <c r="H3591">
        <v>1</v>
      </c>
      <c r="I3591">
        <v>1</v>
      </c>
      <c r="J3591">
        <v>1</v>
      </c>
      <c r="K3591" t="s">
        <v>7</v>
      </c>
      <c r="L3591">
        <v>1</v>
      </c>
      <c r="M3591">
        <v>1</v>
      </c>
    </row>
    <row r="3592" spans="1:13" ht="15" x14ac:dyDescent="0.3">
      <c r="A3592" s="1"/>
      <c r="B3592" t="s">
        <v>10</v>
      </c>
      <c r="C3592">
        <v>1901</v>
      </c>
      <c r="D3592">
        <v>1901</v>
      </c>
      <c r="E3592">
        <v>1901</v>
      </c>
      <c r="F3592">
        <v>1901</v>
      </c>
      <c r="G3592">
        <v>1</v>
      </c>
      <c r="H3592">
        <v>1</v>
      </c>
      <c r="I3592">
        <v>1</v>
      </c>
      <c r="J3592">
        <v>1</v>
      </c>
      <c r="K3592" t="s">
        <v>7</v>
      </c>
      <c r="L3592">
        <v>1</v>
      </c>
      <c r="M3592">
        <v>1</v>
      </c>
    </row>
    <row r="3593" spans="1:13" ht="15" x14ac:dyDescent="0.3">
      <c r="A3593" s="1"/>
      <c r="B3593" t="s">
        <v>10</v>
      </c>
      <c r="C3593">
        <v>1943</v>
      </c>
      <c r="D3593">
        <v>1943</v>
      </c>
      <c r="E3593">
        <v>1943</v>
      </c>
      <c r="F3593">
        <v>1943</v>
      </c>
      <c r="G3593">
        <v>1</v>
      </c>
      <c r="H3593">
        <v>1</v>
      </c>
      <c r="I3593">
        <v>1</v>
      </c>
      <c r="J3593">
        <v>1</v>
      </c>
      <c r="K3593" t="s">
        <v>7</v>
      </c>
      <c r="L3593">
        <v>1</v>
      </c>
      <c r="M3593">
        <v>1</v>
      </c>
    </row>
    <row r="3594" spans="1:13" ht="15" x14ac:dyDescent="0.3">
      <c r="A3594" s="1"/>
      <c r="B3594" t="s">
        <v>10</v>
      </c>
      <c r="C3594">
        <v>38</v>
      </c>
      <c r="D3594">
        <v>38</v>
      </c>
      <c r="E3594">
        <v>38</v>
      </c>
      <c r="F3594">
        <v>38</v>
      </c>
      <c r="G3594">
        <v>1</v>
      </c>
      <c r="H3594">
        <v>1</v>
      </c>
      <c r="I3594">
        <v>1</v>
      </c>
      <c r="J3594">
        <v>1</v>
      </c>
      <c r="K3594" t="s">
        <v>7</v>
      </c>
      <c r="L3594">
        <v>1</v>
      </c>
      <c r="M3594">
        <v>1</v>
      </c>
    </row>
    <row r="3595" spans="1:13" ht="15" x14ac:dyDescent="0.3">
      <c r="A3595" s="1"/>
      <c r="B3595" t="s">
        <v>10</v>
      </c>
      <c r="C3595">
        <v>1937</v>
      </c>
      <c r="D3595">
        <v>1937</v>
      </c>
      <c r="E3595">
        <v>1937</v>
      </c>
      <c r="F3595">
        <v>1937</v>
      </c>
      <c r="G3595">
        <v>1</v>
      </c>
      <c r="H3595">
        <v>1</v>
      </c>
      <c r="I3595">
        <v>1</v>
      </c>
      <c r="J3595">
        <v>1</v>
      </c>
      <c r="K3595" t="s">
        <v>7</v>
      </c>
      <c r="L3595">
        <v>1</v>
      </c>
      <c r="M3595">
        <v>1</v>
      </c>
    </row>
    <row r="3596" spans="1:13" ht="15" x14ac:dyDescent="0.3">
      <c r="A3596" s="1"/>
      <c r="B3596" t="s">
        <v>10</v>
      </c>
      <c r="C3596">
        <v>1519</v>
      </c>
      <c r="D3596">
        <v>1519</v>
      </c>
      <c r="E3596">
        <v>1519</v>
      </c>
      <c r="F3596">
        <v>1519</v>
      </c>
      <c r="G3596">
        <v>1</v>
      </c>
      <c r="H3596">
        <v>1</v>
      </c>
      <c r="I3596">
        <v>1</v>
      </c>
      <c r="J3596">
        <v>1</v>
      </c>
      <c r="K3596" t="s">
        <v>7</v>
      </c>
      <c r="L3596">
        <v>1</v>
      </c>
      <c r="M3596">
        <v>1</v>
      </c>
    </row>
    <row r="3597" spans="1:13" ht="15" x14ac:dyDescent="0.3">
      <c r="A3597" s="1"/>
      <c r="B3597" t="s">
        <v>10</v>
      </c>
      <c r="C3597">
        <v>1520</v>
      </c>
      <c r="D3597">
        <v>1520</v>
      </c>
      <c r="E3597">
        <v>1520</v>
      </c>
      <c r="F3597">
        <v>1520</v>
      </c>
      <c r="G3597">
        <v>1</v>
      </c>
      <c r="H3597">
        <v>1</v>
      </c>
      <c r="I3597">
        <v>1</v>
      </c>
      <c r="J3597">
        <v>1</v>
      </c>
      <c r="K3597" t="s">
        <v>7</v>
      </c>
      <c r="L3597">
        <v>1</v>
      </c>
      <c r="M3597">
        <v>1</v>
      </c>
    </row>
    <row r="3598" spans="1:13" ht="15" x14ac:dyDescent="0.3">
      <c r="A3598" s="1"/>
      <c r="B3598" t="s">
        <v>10</v>
      </c>
      <c r="C3598" t="s">
        <v>1023</v>
      </c>
      <c r="D3598">
        <v>17786419</v>
      </c>
      <c r="E3598" t="s">
        <v>1023</v>
      </c>
      <c r="F3598">
        <v>17786419</v>
      </c>
      <c r="G3598">
        <v>1</v>
      </c>
      <c r="H3598">
        <v>1</v>
      </c>
      <c r="I3598">
        <v>1</v>
      </c>
      <c r="J3598">
        <v>1</v>
      </c>
      <c r="K3598" t="s">
        <v>7</v>
      </c>
      <c r="L3598">
        <v>0.65375700000000003</v>
      </c>
      <c r="M3598">
        <v>0.66406500000000002</v>
      </c>
    </row>
    <row r="3599" spans="1:13" ht="15" x14ac:dyDescent="0.3">
      <c r="A3599" s="1"/>
      <c r="B3599" t="s">
        <v>10</v>
      </c>
      <c r="C3599">
        <v>2014</v>
      </c>
      <c r="D3599">
        <v>2014</v>
      </c>
      <c r="E3599">
        <v>2014</v>
      </c>
      <c r="F3599">
        <v>2014</v>
      </c>
      <c r="G3599">
        <v>1</v>
      </c>
      <c r="H3599">
        <v>1</v>
      </c>
      <c r="I3599">
        <v>1</v>
      </c>
      <c r="J3599">
        <v>1</v>
      </c>
      <c r="K3599" t="s">
        <v>7</v>
      </c>
      <c r="L3599">
        <v>1</v>
      </c>
      <c r="M3599">
        <v>1</v>
      </c>
    </row>
    <row r="3600" spans="1:13" ht="15" x14ac:dyDescent="0.3">
      <c r="A3600" s="1"/>
      <c r="B3600" t="s">
        <v>10</v>
      </c>
      <c r="C3600">
        <v>2018</v>
      </c>
      <c r="D3600">
        <v>2018</v>
      </c>
      <c r="E3600">
        <v>2018</v>
      </c>
      <c r="F3600">
        <v>2018</v>
      </c>
      <c r="G3600">
        <v>1</v>
      </c>
      <c r="H3600">
        <v>1</v>
      </c>
      <c r="I3600">
        <v>1</v>
      </c>
      <c r="J3600">
        <v>1</v>
      </c>
      <c r="K3600" t="s">
        <v>7</v>
      </c>
      <c r="L3600">
        <v>1</v>
      </c>
      <c r="M3600">
        <v>1</v>
      </c>
    </row>
    <row r="3601" spans="1:13" ht="15" x14ac:dyDescent="0.3">
      <c r="A3601" s="1"/>
      <c r="B3601" t="s">
        <v>10</v>
      </c>
      <c r="C3601">
        <v>1998</v>
      </c>
      <c r="D3601">
        <v>1998</v>
      </c>
      <c r="E3601">
        <v>1998</v>
      </c>
      <c r="F3601">
        <v>1998</v>
      </c>
      <c r="G3601">
        <v>1</v>
      </c>
      <c r="H3601">
        <v>1</v>
      </c>
      <c r="I3601">
        <v>1</v>
      </c>
      <c r="J3601">
        <v>1</v>
      </c>
      <c r="K3601" t="s">
        <v>7</v>
      </c>
      <c r="L3601">
        <v>1</v>
      </c>
      <c r="M3601">
        <v>1</v>
      </c>
    </row>
    <row r="3602" spans="1:13" ht="15" x14ac:dyDescent="0.3">
      <c r="A3602" s="1"/>
      <c r="B3602" t="s">
        <v>10</v>
      </c>
      <c r="C3602">
        <v>1975</v>
      </c>
      <c r="D3602">
        <v>1975</v>
      </c>
      <c r="E3602">
        <v>1975</v>
      </c>
      <c r="F3602">
        <v>1975</v>
      </c>
      <c r="G3602">
        <v>1</v>
      </c>
      <c r="H3602">
        <v>1</v>
      </c>
      <c r="I3602">
        <v>1</v>
      </c>
      <c r="J3602">
        <v>1</v>
      </c>
      <c r="K3602" t="s">
        <v>7</v>
      </c>
      <c r="L3602">
        <v>1</v>
      </c>
      <c r="M3602">
        <v>1</v>
      </c>
    </row>
    <row r="3603" spans="1:13" ht="15" x14ac:dyDescent="0.3">
      <c r="A3603" s="1"/>
      <c r="B3603" t="s">
        <v>10</v>
      </c>
      <c r="C3603">
        <v>1788</v>
      </c>
      <c r="D3603">
        <v>1788</v>
      </c>
      <c r="E3603">
        <v>1788</v>
      </c>
      <c r="F3603">
        <v>1788</v>
      </c>
      <c r="G3603">
        <v>1</v>
      </c>
      <c r="H3603">
        <v>1</v>
      </c>
      <c r="I3603">
        <v>1</v>
      </c>
      <c r="J3603">
        <v>1</v>
      </c>
      <c r="K3603" t="s">
        <v>7</v>
      </c>
      <c r="L3603">
        <v>1</v>
      </c>
      <c r="M3603">
        <v>1</v>
      </c>
    </row>
    <row r="3604" spans="1:13" ht="15" x14ac:dyDescent="0.3">
      <c r="A3604" s="1"/>
      <c r="B3604" t="s">
        <v>10</v>
      </c>
      <c r="C3604">
        <v>1685</v>
      </c>
      <c r="D3604">
        <v>1685</v>
      </c>
      <c r="E3604">
        <v>1685</v>
      </c>
      <c r="F3604">
        <v>1685</v>
      </c>
      <c r="G3604">
        <v>1</v>
      </c>
      <c r="H3604">
        <v>1</v>
      </c>
      <c r="I3604">
        <v>1</v>
      </c>
      <c r="J3604">
        <v>1</v>
      </c>
      <c r="K3604" t="s">
        <v>7</v>
      </c>
      <c r="L3604">
        <v>1</v>
      </c>
      <c r="M3604">
        <v>1</v>
      </c>
    </row>
    <row r="3605" spans="1:13" ht="15" x14ac:dyDescent="0.3">
      <c r="A3605" s="1"/>
      <c r="B3605" t="s">
        <v>10</v>
      </c>
      <c r="C3605">
        <v>390</v>
      </c>
      <c r="D3605">
        <v>390</v>
      </c>
      <c r="E3605">
        <v>390</v>
      </c>
      <c r="F3605">
        <v>390</v>
      </c>
      <c r="G3605">
        <v>1</v>
      </c>
      <c r="H3605">
        <v>1</v>
      </c>
      <c r="I3605">
        <v>1</v>
      </c>
      <c r="J3605">
        <v>1</v>
      </c>
      <c r="K3605" t="s">
        <v>7</v>
      </c>
      <c r="L3605">
        <v>1</v>
      </c>
      <c r="M3605">
        <v>1</v>
      </c>
    </row>
    <row r="3606" spans="1:13" ht="15" x14ac:dyDescent="0.3">
      <c r="A3606" s="1"/>
      <c r="B3606" t="s">
        <v>10</v>
      </c>
      <c r="C3606">
        <v>1530</v>
      </c>
      <c r="D3606">
        <v>1530</v>
      </c>
      <c r="E3606">
        <v>1530</v>
      </c>
      <c r="F3606">
        <v>1530</v>
      </c>
      <c r="G3606">
        <v>1</v>
      </c>
      <c r="H3606">
        <v>1</v>
      </c>
      <c r="I3606">
        <v>1</v>
      </c>
      <c r="J3606">
        <v>1</v>
      </c>
      <c r="K3606" t="s">
        <v>7</v>
      </c>
      <c r="L3606">
        <v>1</v>
      </c>
      <c r="M3606">
        <v>1</v>
      </c>
    </row>
    <row r="3607" spans="1:13" ht="15" x14ac:dyDescent="0.3">
      <c r="A3607" s="1"/>
      <c r="B3607" t="s">
        <v>10</v>
      </c>
      <c r="C3607">
        <v>1851</v>
      </c>
      <c r="D3607">
        <v>1851</v>
      </c>
      <c r="E3607">
        <v>1851</v>
      </c>
      <c r="F3607">
        <v>1851</v>
      </c>
      <c r="G3607">
        <v>1</v>
      </c>
      <c r="H3607">
        <v>1</v>
      </c>
      <c r="I3607">
        <v>1</v>
      </c>
      <c r="J3607">
        <v>1</v>
      </c>
      <c r="K3607" t="s">
        <v>7</v>
      </c>
      <c r="L3607">
        <v>1</v>
      </c>
      <c r="M3607">
        <v>1</v>
      </c>
    </row>
    <row r="3608" spans="1:13" ht="15" x14ac:dyDescent="0.3">
      <c r="A3608" s="1"/>
      <c r="B3608" t="s">
        <v>10</v>
      </c>
      <c r="C3608" s="3">
        <v>0.63</v>
      </c>
      <c r="D3608" s="3">
        <v>0.63</v>
      </c>
      <c r="E3608" s="3">
        <v>0.63</v>
      </c>
      <c r="F3608" s="3">
        <v>0.63</v>
      </c>
      <c r="G3608">
        <v>1</v>
      </c>
      <c r="H3608">
        <v>1</v>
      </c>
      <c r="I3608">
        <v>1</v>
      </c>
      <c r="J3608">
        <v>1</v>
      </c>
      <c r="K3608" t="s">
        <v>7</v>
      </c>
      <c r="L3608">
        <v>1</v>
      </c>
      <c r="M3608">
        <v>1</v>
      </c>
    </row>
    <row r="3609" spans="1:13" ht="15" x14ac:dyDescent="0.3">
      <c r="A3609" s="1"/>
      <c r="B3609" t="s">
        <v>10</v>
      </c>
      <c r="C3609">
        <v>5</v>
      </c>
      <c r="D3609">
        <v>5</v>
      </c>
      <c r="E3609">
        <v>5</v>
      </c>
      <c r="F3609">
        <v>5</v>
      </c>
      <c r="G3609">
        <v>1</v>
      </c>
      <c r="H3609">
        <v>1</v>
      </c>
      <c r="I3609">
        <v>1</v>
      </c>
      <c r="J3609">
        <v>1</v>
      </c>
      <c r="K3609" t="s">
        <v>7</v>
      </c>
      <c r="L3609">
        <v>1</v>
      </c>
      <c r="M3609">
        <v>1</v>
      </c>
    </row>
    <row r="3610" spans="1:13" ht="15" x14ac:dyDescent="0.3">
      <c r="A3610" s="1"/>
      <c r="B3610" t="s">
        <v>10</v>
      </c>
      <c r="C3610" t="s">
        <v>1589</v>
      </c>
      <c r="D3610" t="s">
        <v>1589</v>
      </c>
      <c r="E3610" t="s">
        <v>1589</v>
      </c>
      <c r="F3610" t="s">
        <v>1589</v>
      </c>
      <c r="G3610">
        <v>1</v>
      </c>
      <c r="H3610">
        <v>1</v>
      </c>
      <c r="I3610">
        <v>1</v>
      </c>
      <c r="J3610">
        <v>1</v>
      </c>
      <c r="K3610" t="s">
        <v>7</v>
      </c>
      <c r="L3610">
        <v>1</v>
      </c>
      <c r="M3610">
        <v>1</v>
      </c>
    </row>
    <row r="3611" spans="1:13" ht="15" x14ac:dyDescent="0.3">
      <c r="A3611" s="1"/>
      <c r="B3611" t="s">
        <v>10</v>
      </c>
      <c r="C3611">
        <v>1773</v>
      </c>
      <c r="D3611">
        <v>1773</v>
      </c>
      <c r="E3611">
        <v>1773</v>
      </c>
      <c r="F3611">
        <v>1773</v>
      </c>
      <c r="G3611">
        <v>1</v>
      </c>
      <c r="H3611">
        <v>1</v>
      </c>
      <c r="I3611">
        <v>1</v>
      </c>
      <c r="J3611">
        <v>1</v>
      </c>
      <c r="K3611" t="s">
        <v>7</v>
      </c>
      <c r="L3611">
        <v>1</v>
      </c>
      <c r="M3611">
        <v>1</v>
      </c>
    </row>
    <row r="3612" spans="1:13" ht="15" x14ac:dyDescent="0.3">
      <c r="A3612" s="1"/>
      <c r="B3612" t="s">
        <v>10</v>
      </c>
      <c r="C3612">
        <v>1774</v>
      </c>
      <c r="D3612">
        <v>1774</v>
      </c>
      <c r="E3612">
        <v>1774</v>
      </c>
      <c r="F3612">
        <v>1774</v>
      </c>
      <c r="G3612">
        <v>1</v>
      </c>
      <c r="H3612">
        <v>1</v>
      </c>
      <c r="I3612">
        <v>1</v>
      </c>
      <c r="J3612">
        <v>1</v>
      </c>
      <c r="K3612" t="s">
        <v>7</v>
      </c>
      <c r="L3612">
        <v>1</v>
      </c>
      <c r="M3612">
        <v>1</v>
      </c>
    </row>
    <row r="3613" spans="1:13" ht="15" x14ac:dyDescent="0.3">
      <c r="A3613" s="1"/>
      <c r="B3613" t="s">
        <v>10</v>
      </c>
      <c r="C3613">
        <v>1895</v>
      </c>
      <c r="D3613">
        <v>1895</v>
      </c>
      <c r="E3613">
        <v>1895</v>
      </c>
      <c r="F3613">
        <v>1895</v>
      </c>
      <c r="G3613">
        <v>1</v>
      </c>
      <c r="H3613">
        <v>1</v>
      </c>
      <c r="I3613">
        <v>1</v>
      </c>
      <c r="J3613">
        <v>1</v>
      </c>
      <c r="K3613" t="s">
        <v>7</v>
      </c>
      <c r="L3613">
        <v>1</v>
      </c>
      <c r="M3613">
        <v>1</v>
      </c>
    </row>
    <row r="3614" spans="1:13" ht="15" x14ac:dyDescent="0.3">
      <c r="A3614" s="1"/>
      <c r="B3614" t="s">
        <v>10</v>
      </c>
      <c r="C3614" s="3">
        <v>0.12</v>
      </c>
      <c r="D3614" s="3">
        <v>0.12</v>
      </c>
      <c r="E3614" s="3">
        <v>0.12</v>
      </c>
      <c r="F3614" s="3">
        <v>0.12</v>
      </c>
      <c r="G3614">
        <v>1</v>
      </c>
      <c r="H3614">
        <v>1</v>
      </c>
      <c r="I3614">
        <v>1</v>
      </c>
      <c r="J3614">
        <v>1</v>
      </c>
      <c r="K3614" t="s">
        <v>7</v>
      </c>
      <c r="L3614">
        <v>1</v>
      </c>
      <c r="M3614">
        <v>1</v>
      </c>
    </row>
    <row r="3615" spans="1:13" ht="15" x14ac:dyDescent="0.3">
      <c r="A3615" s="1"/>
      <c r="B3615" t="s">
        <v>10</v>
      </c>
      <c r="C3615">
        <v>1973</v>
      </c>
      <c r="D3615">
        <v>1973</v>
      </c>
      <c r="E3615">
        <v>1973</v>
      </c>
      <c r="F3615">
        <v>1973</v>
      </c>
      <c r="G3615">
        <v>1</v>
      </c>
      <c r="H3615">
        <v>1</v>
      </c>
      <c r="I3615">
        <v>1</v>
      </c>
      <c r="J3615">
        <v>1</v>
      </c>
      <c r="K3615" t="s">
        <v>7</v>
      </c>
      <c r="L3615">
        <v>1</v>
      </c>
      <c r="M3615">
        <v>1</v>
      </c>
    </row>
    <row r="3616" spans="1:13" ht="15" x14ac:dyDescent="0.3">
      <c r="A3616" s="1"/>
      <c r="B3616" t="s">
        <v>10</v>
      </c>
      <c r="C3616" t="s">
        <v>1832</v>
      </c>
      <c r="D3616" s="3">
        <v>0.2</v>
      </c>
      <c r="E3616" s="3">
        <v>0.2</v>
      </c>
      <c r="F3616" s="3">
        <v>0.2</v>
      </c>
      <c r="G3616">
        <v>1</v>
      </c>
      <c r="H3616">
        <v>1</v>
      </c>
      <c r="I3616">
        <v>1</v>
      </c>
      <c r="J3616">
        <v>1</v>
      </c>
      <c r="K3616" t="s">
        <v>7</v>
      </c>
      <c r="L3616">
        <v>0.86639900000000003</v>
      </c>
      <c r="M3616">
        <v>0.87143899999999996</v>
      </c>
    </row>
    <row r="3617" spans="1:13" ht="15" x14ac:dyDescent="0.3">
      <c r="A3617" s="1"/>
      <c r="B3617" t="s">
        <v>10</v>
      </c>
      <c r="C3617">
        <v>1981</v>
      </c>
      <c r="D3617">
        <v>1981</v>
      </c>
      <c r="E3617">
        <v>1981</v>
      </c>
      <c r="F3617">
        <v>1981</v>
      </c>
      <c r="G3617">
        <v>1</v>
      </c>
      <c r="H3617">
        <v>1</v>
      </c>
      <c r="I3617">
        <v>1</v>
      </c>
      <c r="J3617">
        <v>1</v>
      </c>
      <c r="K3617" t="s">
        <v>7</v>
      </c>
      <c r="L3617">
        <v>1</v>
      </c>
      <c r="M3617">
        <v>1</v>
      </c>
    </row>
    <row r="3618" spans="1:13" ht="15" x14ac:dyDescent="0.3">
      <c r="A3618" s="1"/>
      <c r="B3618" t="s">
        <v>10</v>
      </c>
      <c r="C3618">
        <v>1972</v>
      </c>
      <c r="D3618">
        <v>1972</v>
      </c>
      <c r="E3618">
        <v>1972</v>
      </c>
      <c r="F3618">
        <v>1972</v>
      </c>
      <c r="G3618">
        <v>1</v>
      </c>
      <c r="H3618">
        <v>1</v>
      </c>
      <c r="I3618">
        <v>1</v>
      </c>
      <c r="J3618">
        <v>1</v>
      </c>
      <c r="K3618" t="s">
        <v>7</v>
      </c>
      <c r="L3618">
        <v>1</v>
      </c>
      <c r="M3618">
        <v>1</v>
      </c>
    </row>
    <row r="3619" spans="1:13" ht="15" x14ac:dyDescent="0.3">
      <c r="A3619" s="1"/>
      <c r="B3619" t="s">
        <v>10</v>
      </c>
      <c r="C3619">
        <v>1985</v>
      </c>
      <c r="D3619">
        <v>1985</v>
      </c>
      <c r="E3619">
        <v>1985</v>
      </c>
      <c r="F3619">
        <v>1985</v>
      </c>
      <c r="G3619">
        <v>1</v>
      </c>
      <c r="H3619">
        <v>1</v>
      </c>
      <c r="I3619">
        <v>1</v>
      </c>
      <c r="J3619">
        <v>1</v>
      </c>
      <c r="K3619" t="s">
        <v>7</v>
      </c>
      <c r="L3619">
        <v>1</v>
      </c>
      <c r="M3619">
        <v>1</v>
      </c>
    </row>
    <row r="3620" spans="1:13" ht="15" x14ac:dyDescent="0.3">
      <c r="A3620" s="1"/>
      <c r="B3620" t="s">
        <v>10</v>
      </c>
      <c r="C3620">
        <v>1979</v>
      </c>
      <c r="D3620">
        <v>1979</v>
      </c>
      <c r="E3620">
        <v>1979</v>
      </c>
      <c r="F3620">
        <v>1979</v>
      </c>
      <c r="G3620">
        <v>1</v>
      </c>
      <c r="H3620">
        <v>1</v>
      </c>
      <c r="I3620">
        <v>1</v>
      </c>
      <c r="J3620">
        <v>1</v>
      </c>
      <c r="K3620" t="s">
        <v>7</v>
      </c>
      <c r="L3620">
        <v>1</v>
      </c>
      <c r="M3620">
        <v>1</v>
      </c>
    </row>
    <row r="3621" spans="1:13" ht="15" x14ac:dyDescent="0.3">
      <c r="A3621" s="1"/>
      <c r="B3621" t="s">
        <v>10</v>
      </c>
      <c r="C3621">
        <v>1964</v>
      </c>
      <c r="D3621">
        <v>1964</v>
      </c>
      <c r="E3621">
        <v>1964</v>
      </c>
      <c r="F3621">
        <v>1964</v>
      </c>
      <c r="G3621">
        <v>1</v>
      </c>
      <c r="H3621">
        <v>1</v>
      </c>
      <c r="I3621">
        <v>1</v>
      </c>
      <c r="J3621">
        <v>1</v>
      </c>
      <c r="K3621" t="s">
        <v>7</v>
      </c>
      <c r="L3621">
        <v>1</v>
      </c>
      <c r="M3621">
        <v>1</v>
      </c>
    </row>
    <row r="3622" spans="1:13" ht="15" x14ac:dyDescent="0.3">
      <c r="A3622" s="1"/>
      <c r="B3622" t="s">
        <v>10</v>
      </c>
      <c r="C3622">
        <v>1950</v>
      </c>
      <c r="D3622">
        <v>1950</v>
      </c>
      <c r="E3622">
        <v>1950</v>
      </c>
      <c r="F3622">
        <v>1950</v>
      </c>
      <c r="G3622">
        <v>1</v>
      </c>
      <c r="H3622">
        <v>1</v>
      </c>
      <c r="I3622">
        <v>1</v>
      </c>
      <c r="J3622">
        <v>1</v>
      </c>
      <c r="K3622" t="s">
        <v>7</v>
      </c>
      <c r="L3622">
        <v>1</v>
      </c>
      <c r="M3622">
        <v>1</v>
      </c>
    </row>
    <row r="3623" spans="1:13" ht="15" x14ac:dyDescent="0.3">
      <c r="A3623" s="1"/>
      <c r="B3623" t="s">
        <v>10</v>
      </c>
      <c r="C3623">
        <v>1999</v>
      </c>
      <c r="D3623">
        <v>1999</v>
      </c>
      <c r="E3623">
        <v>1999</v>
      </c>
      <c r="F3623">
        <v>1999</v>
      </c>
      <c r="G3623">
        <v>1</v>
      </c>
      <c r="H3623">
        <v>1</v>
      </c>
      <c r="I3623">
        <v>1</v>
      </c>
      <c r="J3623">
        <v>1</v>
      </c>
      <c r="K3623" t="s">
        <v>7</v>
      </c>
      <c r="L3623">
        <v>1</v>
      </c>
      <c r="M3623">
        <v>1</v>
      </c>
    </row>
    <row r="3624" spans="1:13" ht="15" x14ac:dyDescent="0.3">
      <c r="A3624" s="1"/>
      <c r="B3624" t="s">
        <v>10</v>
      </c>
      <c r="C3624">
        <v>1997</v>
      </c>
      <c r="D3624">
        <v>1997</v>
      </c>
      <c r="E3624">
        <v>1997</v>
      </c>
      <c r="F3624">
        <v>1997</v>
      </c>
      <c r="G3624">
        <v>1</v>
      </c>
      <c r="H3624">
        <v>1</v>
      </c>
      <c r="I3624">
        <v>1</v>
      </c>
      <c r="J3624">
        <v>1</v>
      </c>
      <c r="K3624" t="s">
        <v>7</v>
      </c>
      <c r="L3624">
        <v>1</v>
      </c>
      <c r="M3624">
        <v>1</v>
      </c>
    </row>
    <row r="3625" spans="1:13" ht="15" x14ac:dyDescent="0.3">
      <c r="A3625" s="1"/>
      <c r="B3625" t="s">
        <v>10</v>
      </c>
      <c r="C3625">
        <v>1996</v>
      </c>
      <c r="D3625">
        <v>1996</v>
      </c>
      <c r="E3625">
        <v>1996</v>
      </c>
      <c r="F3625">
        <v>1996</v>
      </c>
      <c r="G3625">
        <v>1</v>
      </c>
      <c r="H3625">
        <v>1</v>
      </c>
      <c r="I3625">
        <v>1</v>
      </c>
      <c r="J3625">
        <v>1</v>
      </c>
      <c r="K3625" t="s">
        <v>7</v>
      </c>
      <c r="L3625">
        <v>1</v>
      </c>
      <c r="M3625">
        <v>1</v>
      </c>
    </row>
    <row r="3626" spans="1:13" ht="15" x14ac:dyDescent="0.3">
      <c r="A3626" s="1"/>
      <c r="B3626" t="s">
        <v>10</v>
      </c>
      <c r="C3626" s="3">
        <v>0.91</v>
      </c>
      <c r="D3626" s="3">
        <v>0.91</v>
      </c>
      <c r="E3626" s="3">
        <v>0.91</v>
      </c>
      <c r="F3626" s="3">
        <v>0.91</v>
      </c>
      <c r="G3626">
        <v>1</v>
      </c>
      <c r="H3626">
        <v>1</v>
      </c>
      <c r="I3626">
        <v>1</v>
      </c>
      <c r="J3626">
        <v>1</v>
      </c>
      <c r="K3626" t="s">
        <v>7</v>
      </c>
      <c r="L3626">
        <v>1</v>
      </c>
      <c r="M3626">
        <v>1</v>
      </c>
    </row>
    <row r="3627" spans="1:13" ht="15" x14ac:dyDescent="0.3">
      <c r="A3627" s="1"/>
      <c r="B3627" t="s">
        <v>10</v>
      </c>
      <c r="C3627" s="3">
        <v>0.18</v>
      </c>
      <c r="D3627" s="3">
        <v>0.18</v>
      </c>
      <c r="E3627" s="3">
        <v>0.18</v>
      </c>
      <c r="F3627" s="3">
        <v>0.18</v>
      </c>
      <c r="G3627">
        <v>1</v>
      </c>
      <c r="H3627">
        <v>1</v>
      </c>
      <c r="I3627">
        <v>1</v>
      </c>
      <c r="J3627">
        <v>1</v>
      </c>
      <c r="K3627" t="s">
        <v>7</v>
      </c>
      <c r="L3627">
        <v>1</v>
      </c>
      <c r="M3627">
        <v>1</v>
      </c>
    </row>
    <row r="3628" spans="1:13" ht="15" x14ac:dyDescent="0.3">
      <c r="A3628" s="1"/>
      <c r="B3628" t="s">
        <v>10</v>
      </c>
      <c r="C3628">
        <v>2010</v>
      </c>
      <c r="D3628">
        <v>2010</v>
      </c>
      <c r="E3628">
        <v>2010</v>
      </c>
      <c r="F3628">
        <v>2010</v>
      </c>
      <c r="G3628">
        <v>1</v>
      </c>
      <c r="H3628">
        <v>1</v>
      </c>
      <c r="I3628">
        <v>1</v>
      </c>
      <c r="J3628">
        <v>1</v>
      </c>
      <c r="K3628" t="s">
        <v>7</v>
      </c>
      <c r="L3628">
        <v>1</v>
      </c>
      <c r="M3628">
        <v>1</v>
      </c>
    </row>
    <row r="3629" spans="1:13" ht="15" x14ac:dyDescent="0.3">
      <c r="A3629" s="1"/>
      <c r="B3629" t="s">
        <v>10</v>
      </c>
      <c r="C3629">
        <v>2005</v>
      </c>
      <c r="D3629">
        <v>2005</v>
      </c>
      <c r="E3629">
        <v>2005</v>
      </c>
      <c r="F3629">
        <v>2005</v>
      </c>
      <c r="G3629">
        <v>1</v>
      </c>
      <c r="H3629">
        <v>1</v>
      </c>
      <c r="I3629">
        <v>1</v>
      </c>
      <c r="J3629">
        <v>1</v>
      </c>
      <c r="K3629" t="s">
        <v>7</v>
      </c>
      <c r="L3629">
        <v>1</v>
      </c>
      <c r="M3629">
        <v>1</v>
      </c>
    </row>
    <row r="3630" spans="1:13" ht="15" x14ac:dyDescent="0.3">
      <c r="A3630" s="1"/>
      <c r="B3630" t="s">
        <v>10</v>
      </c>
      <c r="C3630" t="s">
        <v>3184</v>
      </c>
      <c r="D3630" t="s">
        <v>3184</v>
      </c>
      <c r="E3630" t="s">
        <v>3184</v>
      </c>
      <c r="F3630" t="s">
        <v>3184</v>
      </c>
      <c r="G3630">
        <v>1</v>
      </c>
      <c r="H3630">
        <v>1</v>
      </c>
      <c r="I3630">
        <v>1</v>
      </c>
      <c r="J3630">
        <v>1</v>
      </c>
      <c r="K3630" t="s">
        <v>7</v>
      </c>
      <c r="L3630">
        <v>1</v>
      </c>
      <c r="M3630">
        <v>1</v>
      </c>
    </row>
    <row r="3631" spans="1:13" ht="15" x14ac:dyDescent="0.3">
      <c r="A3631" s="1"/>
      <c r="B3631" t="s">
        <v>10</v>
      </c>
      <c r="C3631">
        <v>25</v>
      </c>
      <c r="D3631">
        <v>25</v>
      </c>
      <c r="E3631">
        <v>25</v>
      </c>
      <c r="F3631">
        <v>25</v>
      </c>
      <c r="G3631">
        <v>1</v>
      </c>
      <c r="H3631">
        <v>1</v>
      </c>
      <c r="I3631">
        <v>1</v>
      </c>
      <c r="J3631">
        <v>1</v>
      </c>
      <c r="K3631" t="s">
        <v>7</v>
      </c>
      <c r="L3631">
        <v>1</v>
      </c>
      <c r="M3631">
        <v>1</v>
      </c>
    </row>
    <row r="3632" spans="1:13" ht="15" x14ac:dyDescent="0.3">
      <c r="A3632" s="1" t="s">
        <v>11612</v>
      </c>
      <c r="B3632" t="s">
        <v>10</v>
      </c>
      <c r="C3632" t="s">
        <v>3184</v>
      </c>
      <c r="D3632" t="s">
        <v>3184</v>
      </c>
      <c r="E3632" t="s">
        <v>3184</v>
      </c>
      <c r="F3632" t="s">
        <v>3184</v>
      </c>
      <c r="G3632">
        <v>1</v>
      </c>
      <c r="H3632">
        <v>1</v>
      </c>
      <c r="I3632">
        <v>1</v>
      </c>
      <c r="J3632">
        <v>1</v>
      </c>
      <c r="K3632" t="s">
        <v>7</v>
      </c>
      <c r="L3632">
        <v>1</v>
      </c>
      <c r="M3632">
        <v>1</v>
      </c>
    </row>
    <row r="3633" spans="1:13" ht="15" x14ac:dyDescent="0.3">
      <c r="A3633" s="1"/>
      <c r="B3633" t="s">
        <v>10</v>
      </c>
      <c r="C3633">
        <v>68.510999999999996</v>
      </c>
      <c r="D3633">
        <v>68511</v>
      </c>
      <c r="E3633">
        <v>68.510999999999996</v>
      </c>
      <c r="F3633">
        <v>68511</v>
      </c>
      <c r="G3633">
        <v>1</v>
      </c>
      <c r="H3633">
        <v>1</v>
      </c>
      <c r="I3633">
        <v>1</v>
      </c>
      <c r="J3633">
        <v>1</v>
      </c>
      <c r="K3633" t="s">
        <v>7</v>
      </c>
      <c r="L3633">
        <v>0.71575200000000005</v>
      </c>
      <c r="M3633">
        <v>0.72211899999999996</v>
      </c>
    </row>
    <row r="3634" spans="1:13" ht="15" x14ac:dyDescent="0.3">
      <c r="A3634" s="1"/>
      <c r="B3634" t="s">
        <v>10</v>
      </c>
      <c r="C3634">
        <v>1.3879999999999999</v>
      </c>
      <c r="D3634">
        <v>1388</v>
      </c>
      <c r="E3634">
        <v>1.3879999999999999</v>
      </c>
      <c r="F3634">
        <v>1388</v>
      </c>
      <c r="G3634">
        <v>1</v>
      </c>
      <c r="H3634">
        <v>1</v>
      </c>
      <c r="I3634">
        <v>1</v>
      </c>
      <c r="J3634">
        <v>1</v>
      </c>
      <c r="K3634" t="s">
        <v>7</v>
      </c>
      <c r="L3634">
        <v>0.67934899999999998</v>
      </c>
      <c r="M3634">
        <v>0.682114</v>
      </c>
    </row>
    <row r="3635" spans="1:13" ht="15" x14ac:dyDescent="0.3">
      <c r="A3635" s="1"/>
      <c r="B3635" t="s">
        <v>10</v>
      </c>
      <c r="C3635" t="s">
        <v>3288</v>
      </c>
      <c r="D3635">
        <v>3.62</v>
      </c>
      <c r="E3635" t="s">
        <v>3288</v>
      </c>
      <c r="F3635">
        <v>3.62</v>
      </c>
      <c r="G3635">
        <v>1</v>
      </c>
      <c r="H3635">
        <v>1</v>
      </c>
      <c r="I3635">
        <v>1</v>
      </c>
      <c r="J3635">
        <v>1</v>
      </c>
      <c r="K3635" t="s">
        <v>7</v>
      </c>
      <c r="L3635">
        <v>0.89564999999999995</v>
      </c>
      <c r="M3635">
        <v>0.900667</v>
      </c>
    </row>
    <row r="3636" spans="1:13" ht="15" x14ac:dyDescent="0.3">
      <c r="A3636" s="1"/>
      <c r="B3636" t="s">
        <v>10</v>
      </c>
      <c r="C3636">
        <v>1969</v>
      </c>
      <c r="D3636">
        <v>1969</v>
      </c>
      <c r="E3636">
        <v>1969</v>
      </c>
      <c r="F3636">
        <v>1969</v>
      </c>
      <c r="G3636">
        <v>1</v>
      </c>
      <c r="H3636">
        <v>1</v>
      </c>
      <c r="I3636">
        <v>1</v>
      </c>
      <c r="J3636">
        <v>1</v>
      </c>
      <c r="K3636" t="s">
        <v>7</v>
      </c>
      <c r="L3636">
        <v>1</v>
      </c>
      <c r="M3636">
        <v>1</v>
      </c>
    </row>
    <row r="3637" spans="1:13" ht="15" x14ac:dyDescent="0.3">
      <c r="A3637" s="1"/>
      <c r="B3637" t="s">
        <v>10</v>
      </c>
      <c r="C3637">
        <v>25</v>
      </c>
      <c r="D3637">
        <v>25</v>
      </c>
      <c r="E3637">
        <v>25</v>
      </c>
      <c r="F3637">
        <v>25</v>
      </c>
      <c r="G3637">
        <v>1</v>
      </c>
      <c r="H3637">
        <v>1</v>
      </c>
      <c r="I3637">
        <v>1</v>
      </c>
      <c r="J3637">
        <v>1</v>
      </c>
      <c r="K3637" t="s">
        <v>7</v>
      </c>
      <c r="L3637">
        <v>1</v>
      </c>
      <c r="M3637">
        <v>1</v>
      </c>
    </row>
    <row r="3638" spans="1:13" ht="15" x14ac:dyDescent="0.3">
      <c r="A3638" s="1"/>
      <c r="B3638" t="s">
        <v>10</v>
      </c>
      <c r="C3638">
        <v>1654</v>
      </c>
      <c r="D3638">
        <v>1654</v>
      </c>
      <c r="E3638">
        <v>1654</v>
      </c>
      <c r="F3638">
        <v>1654</v>
      </c>
      <c r="G3638">
        <v>1</v>
      </c>
      <c r="H3638">
        <v>1</v>
      </c>
      <c r="I3638">
        <v>1</v>
      </c>
      <c r="J3638">
        <v>1</v>
      </c>
      <c r="K3638" t="s">
        <v>7</v>
      </c>
      <c r="L3638">
        <v>1</v>
      </c>
      <c r="M3638">
        <v>1</v>
      </c>
    </row>
    <row r="3639" spans="1:13" ht="15" x14ac:dyDescent="0.3">
      <c r="A3639" s="1" t="s">
        <v>12163</v>
      </c>
      <c r="B3639" t="s">
        <v>10</v>
      </c>
      <c r="C3639">
        <v>22</v>
      </c>
      <c r="D3639">
        <v>22</v>
      </c>
      <c r="E3639">
        <v>22</v>
      </c>
      <c r="F3639">
        <v>22</v>
      </c>
      <c r="G3639">
        <v>1</v>
      </c>
      <c r="H3639">
        <v>1</v>
      </c>
      <c r="I3639">
        <v>1</v>
      </c>
      <c r="J3639">
        <v>1</v>
      </c>
      <c r="K3639" t="s">
        <v>7</v>
      </c>
      <c r="L3639">
        <v>1</v>
      </c>
      <c r="M3639">
        <v>1</v>
      </c>
    </row>
    <row r="3640" spans="1:13" ht="15" x14ac:dyDescent="0.3">
      <c r="A3640" s="1"/>
      <c r="B3640" t="s">
        <v>10</v>
      </c>
      <c r="C3640">
        <v>1795</v>
      </c>
      <c r="D3640">
        <v>1795</v>
      </c>
      <c r="E3640">
        <v>1795</v>
      </c>
      <c r="F3640">
        <v>1795</v>
      </c>
      <c r="G3640">
        <v>1</v>
      </c>
      <c r="H3640">
        <v>1</v>
      </c>
      <c r="I3640">
        <v>1</v>
      </c>
      <c r="J3640">
        <v>1</v>
      </c>
      <c r="K3640" t="s">
        <v>7</v>
      </c>
      <c r="L3640">
        <v>1</v>
      </c>
      <c r="M3640">
        <v>1</v>
      </c>
    </row>
    <row r="3641" spans="1:13" ht="15" x14ac:dyDescent="0.3">
      <c r="A3641" s="1"/>
      <c r="B3641" t="s">
        <v>10</v>
      </c>
      <c r="C3641">
        <v>1835</v>
      </c>
      <c r="D3641">
        <v>1835</v>
      </c>
      <c r="E3641">
        <v>1835</v>
      </c>
      <c r="F3641">
        <v>1835</v>
      </c>
      <c r="G3641">
        <v>1</v>
      </c>
      <c r="H3641">
        <v>1</v>
      </c>
      <c r="I3641">
        <v>1</v>
      </c>
      <c r="J3641">
        <v>1</v>
      </c>
      <c r="K3641" t="s">
        <v>7</v>
      </c>
      <c r="L3641">
        <v>1</v>
      </c>
      <c r="M3641">
        <v>1</v>
      </c>
    </row>
    <row r="3642" spans="1:13" ht="15" x14ac:dyDescent="0.3">
      <c r="A3642" s="1"/>
      <c r="B3642" t="s">
        <v>10</v>
      </c>
      <c r="C3642">
        <v>2000</v>
      </c>
      <c r="D3642">
        <v>2000</v>
      </c>
      <c r="E3642">
        <v>2000</v>
      </c>
      <c r="F3642">
        <v>2000</v>
      </c>
      <c r="G3642">
        <v>1</v>
      </c>
      <c r="H3642">
        <v>1</v>
      </c>
      <c r="I3642">
        <v>1</v>
      </c>
      <c r="J3642">
        <v>1</v>
      </c>
      <c r="K3642" t="s">
        <v>7</v>
      </c>
      <c r="L3642">
        <v>1</v>
      </c>
      <c r="M3642">
        <v>1</v>
      </c>
    </row>
    <row r="3643" spans="1:13" ht="15" x14ac:dyDescent="0.3">
      <c r="A3643" s="1"/>
      <c r="B3643" t="s">
        <v>10</v>
      </c>
      <c r="C3643">
        <v>1971</v>
      </c>
      <c r="D3643">
        <v>1971</v>
      </c>
      <c r="E3643">
        <v>1971</v>
      </c>
      <c r="F3643">
        <v>1971</v>
      </c>
      <c r="G3643">
        <v>1</v>
      </c>
      <c r="H3643">
        <v>1</v>
      </c>
      <c r="I3643">
        <v>1</v>
      </c>
      <c r="J3643">
        <v>1</v>
      </c>
      <c r="K3643" t="s">
        <v>7</v>
      </c>
      <c r="L3643">
        <v>1</v>
      </c>
      <c r="M3643">
        <v>1</v>
      </c>
    </row>
    <row r="3644" spans="1:13" ht="15" x14ac:dyDescent="0.3">
      <c r="A3644" s="1"/>
      <c r="B3644" t="s">
        <v>10</v>
      </c>
      <c r="C3644">
        <v>1991</v>
      </c>
      <c r="D3644">
        <v>1991</v>
      </c>
      <c r="E3644">
        <v>1991</v>
      </c>
      <c r="F3644">
        <v>1991</v>
      </c>
      <c r="G3644">
        <v>1</v>
      </c>
      <c r="H3644">
        <v>1</v>
      </c>
      <c r="I3644">
        <v>1</v>
      </c>
      <c r="J3644">
        <v>1</v>
      </c>
      <c r="K3644" t="s">
        <v>7</v>
      </c>
      <c r="L3644">
        <v>1</v>
      </c>
      <c r="M3644">
        <v>1</v>
      </c>
    </row>
    <row r="3645" spans="1:13" ht="15" x14ac:dyDescent="0.3">
      <c r="A3645" s="1"/>
      <c r="B3645" t="s">
        <v>10</v>
      </c>
      <c r="C3645">
        <v>1913</v>
      </c>
      <c r="D3645">
        <v>1913</v>
      </c>
      <c r="E3645">
        <v>1913</v>
      </c>
      <c r="F3645">
        <v>1913</v>
      </c>
      <c r="G3645">
        <v>1</v>
      </c>
      <c r="H3645">
        <v>1</v>
      </c>
      <c r="I3645">
        <v>1</v>
      </c>
      <c r="J3645">
        <v>1</v>
      </c>
      <c r="K3645" t="s">
        <v>7</v>
      </c>
      <c r="L3645">
        <v>1</v>
      </c>
      <c r="M3645">
        <v>1</v>
      </c>
    </row>
    <row r="3646" spans="1:13" ht="15" x14ac:dyDescent="0.3">
      <c r="A3646" s="1"/>
      <c r="B3646" t="s">
        <v>10</v>
      </c>
      <c r="C3646">
        <v>35</v>
      </c>
      <c r="D3646">
        <v>35</v>
      </c>
      <c r="E3646">
        <v>35</v>
      </c>
      <c r="F3646">
        <v>35</v>
      </c>
      <c r="G3646">
        <v>1</v>
      </c>
      <c r="H3646">
        <v>1</v>
      </c>
      <c r="I3646">
        <v>1</v>
      </c>
      <c r="J3646">
        <v>1</v>
      </c>
      <c r="K3646" t="s">
        <v>7</v>
      </c>
      <c r="L3646">
        <v>1</v>
      </c>
      <c r="M3646">
        <v>1</v>
      </c>
    </row>
    <row r="3647" spans="1:13" ht="15" x14ac:dyDescent="0.3">
      <c r="A3647" s="1"/>
      <c r="B3647" t="s">
        <v>10</v>
      </c>
      <c r="C3647">
        <v>2010</v>
      </c>
      <c r="D3647">
        <v>2010</v>
      </c>
      <c r="E3647">
        <v>2010</v>
      </c>
      <c r="F3647">
        <v>2010</v>
      </c>
      <c r="G3647">
        <v>1</v>
      </c>
      <c r="H3647">
        <v>1</v>
      </c>
      <c r="I3647">
        <v>1</v>
      </c>
      <c r="J3647">
        <v>1</v>
      </c>
      <c r="K3647" t="s">
        <v>7</v>
      </c>
      <c r="L3647">
        <v>1</v>
      </c>
      <c r="M3647">
        <v>1</v>
      </c>
    </row>
    <row r="3648" spans="1:13" ht="15" x14ac:dyDescent="0.3">
      <c r="A3648" s="1"/>
      <c r="B3648" t="s">
        <v>10</v>
      </c>
      <c r="C3648">
        <v>1857</v>
      </c>
      <c r="D3648">
        <v>1857</v>
      </c>
      <c r="E3648">
        <v>1857</v>
      </c>
      <c r="F3648">
        <v>1857</v>
      </c>
      <c r="G3648">
        <v>1</v>
      </c>
      <c r="H3648">
        <v>1</v>
      </c>
      <c r="I3648">
        <v>1</v>
      </c>
      <c r="J3648">
        <v>1</v>
      </c>
      <c r="K3648" t="s">
        <v>7</v>
      </c>
      <c r="L3648">
        <v>1</v>
      </c>
      <c r="M3648">
        <v>1</v>
      </c>
    </row>
    <row r="3649" spans="1:13" ht="15" x14ac:dyDescent="0.3">
      <c r="A3649" s="1"/>
      <c r="B3649" t="s">
        <v>10</v>
      </c>
      <c r="C3649">
        <v>233</v>
      </c>
      <c r="D3649">
        <v>233</v>
      </c>
      <c r="E3649">
        <v>233</v>
      </c>
      <c r="F3649">
        <v>233</v>
      </c>
      <c r="G3649">
        <v>1</v>
      </c>
      <c r="H3649">
        <v>1</v>
      </c>
      <c r="I3649">
        <v>1</v>
      </c>
      <c r="J3649">
        <v>1</v>
      </c>
      <c r="K3649" t="s">
        <v>7</v>
      </c>
      <c r="L3649">
        <v>1</v>
      </c>
      <c r="M3649">
        <v>1</v>
      </c>
    </row>
    <row r="3650" spans="1:13" ht="15" x14ac:dyDescent="0.3">
      <c r="A3650" s="1"/>
      <c r="B3650" t="s">
        <v>10</v>
      </c>
      <c r="C3650">
        <v>2015</v>
      </c>
      <c r="D3650">
        <v>2015</v>
      </c>
      <c r="E3650">
        <v>2015</v>
      </c>
      <c r="F3650">
        <v>2015</v>
      </c>
      <c r="G3650">
        <v>1</v>
      </c>
      <c r="H3650">
        <v>1</v>
      </c>
      <c r="I3650">
        <v>1</v>
      </c>
      <c r="J3650">
        <v>1</v>
      </c>
      <c r="K3650" t="s">
        <v>7</v>
      </c>
      <c r="L3650">
        <v>1</v>
      </c>
      <c r="M3650">
        <v>1</v>
      </c>
    </row>
    <row r="3651" spans="1:13" ht="15" x14ac:dyDescent="0.3">
      <c r="A3651" s="1"/>
      <c r="B3651" t="s">
        <v>10</v>
      </c>
      <c r="C3651" s="3">
        <v>0.9</v>
      </c>
      <c r="D3651" s="3">
        <v>0.9</v>
      </c>
      <c r="E3651" s="3">
        <v>0.9</v>
      </c>
      <c r="F3651" s="3">
        <v>0.9</v>
      </c>
      <c r="G3651">
        <v>1</v>
      </c>
      <c r="H3651">
        <v>1</v>
      </c>
      <c r="I3651">
        <v>1</v>
      </c>
      <c r="J3651">
        <v>1</v>
      </c>
      <c r="K3651" t="s">
        <v>7</v>
      </c>
      <c r="L3651">
        <v>1</v>
      </c>
      <c r="M3651">
        <v>1</v>
      </c>
    </row>
    <row r="3652" spans="1:13" ht="15" x14ac:dyDescent="0.3">
      <c r="A3652" s="1"/>
      <c r="B3652" t="s">
        <v>10</v>
      </c>
      <c r="C3652">
        <v>1185</v>
      </c>
      <c r="D3652">
        <v>1185</v>
      </c>
      <c r="E3652">
        <v>1185</v>
      </c>
      <c r="F3652">
        <v>1185</v>
      </c>
      <c r="G3652">
        <v>1</v>
      </c>
      <c r="H3652">
        <v>1</v>
      </c>
      <c r="I3652">
        <v>1</v>
      </c>
      <c r="J3652">
        <v>1</v>
      </c>
      <c r="K3652" t="s">
        <v>7</v>
      </c>
      <c r="L3652">
        <v>1</v>
      </c>
      <c r="M3652">
        <v>1</v>
      </c>
    </row>
    <row r="3653" spans="1:13" ht="15" x14ac:dyDescent="0.3">
      <c r="A3653" s="1"/>
      <c r="B3653" t="s">
        <v>10</v>
      </c>
      <c r="C3653">
        <v>1186</v>
      </c>
      <c r="D3653">
        <v>1186</v>
      </c>
      <c r="E3653">
        <v>1186</v>
      </c>
      <c r="F3653">
        <v>1186</v>
      </c>
      <c r="G3653">
        <v>1</v>
      </c>
      <c r="H3653">
        <v>1</v>
      </c>
      <c r="I3653">
        <v>1</v>
      </c>
      <c r="J3653">
        <v>1</v>
      </c>
      <c r="K3653" t="s">
        <v>7</v>
      </c>
      <c r="L3653">
        <v>1</v>
      </c>
      <c r="M3653">
        <v>1</v>
      </c>
    </row>
    <row r="3654" spans="1:13" ht="15" x14ac:dyDescent="0.3">
      <c r="A3654" s="1"/>
      <c r="B3654" t="s">
        <v>10</v>
      </c>
      <c r="C3654">
        <v>1279</v>
      </c>
      <c r="D3654">
        <v>1279</v>
      </c>
      <c r="E3654">
        <v>1279</v>
      </c>
      <c r="F3654">
        <v>1279</v>
      </c>
      <c r="G3654">
        <v>1</v>
      </c>
      <c r="H3654">
        <v>1</v>
      </c>
      <c r="I3654">
        <v>1</v>
      </c>
      <c r="J3654">
        <v>1</v>
      </c>
      <c r="K3654" t="s">
        <v>7</v>
      </c>
      <c r="L3654">
        <v>1</v>
      </c>
      <c r="M3654">
        <v>1</v>
      </c>
    </row>
    <row r="3655" spans="1:13" ht="15" x14ac:dyDescent="0.3">
      <c r="A3655" s="1"/>
      <c r="B3655" t="s">
        <v>10</v>
      </c>
      <c r="C3655">
        <v>1237</v>
      </c>
      <c r="D3655">
        <v>1237</v>
      </c>
      <c r="E3655">
        <v>1237</v>
      </c>
      <c r="F3655">
        <v>1237</v>
      </c>
      <c r="G3655">
        <v>1</v>
      </c>
      <c r="H3655">
        <v>1</v>
      </c>
      <c r="I3655">
        <v>1</v>
      </c>
      <c r="J3655">
        <v>1</v>
      </c>
      <c r="K3655" t="s">
        <v>7</v>
      </c>
      <c r="L3655">
        <v>1</v>
      </c>
      <c r="M3655">
        <v>1</v>
      </c>
    </row>
    <row r="3656" spans="1:13" ht="15" x14ac:dyDescent="0.3">
      <c r="A3656" s="1"/>
      <c r="B3656" t="s">
        <v>10</v>
      </c>
      <c r="C3656">
        <v>2014</v>
      </c>
      <c r="D3656">
        <v>2014</v>
      </c>
      <c r="E3656">
        <v>2014</v>
      </c>
      <c r="F3656">
        <v>2014</v>
      </c>
      <c r="G3656">
        <v>1</v>
      </c>
      <c r="H3656">
        <v>1</v>
      </c>
      <c r="I3656">
        <v>1</v>
      </c>
      <c r="J3656">
        <v>1</v>
      </c>
      <c r="K3656" t="s">
        <v>7</v>
      </c>
      <c r="L3656">
        <v>1</v>
      </c>
      <c r="M3656">
        <v>1</v>
      </c>
    </row>
    <row r="3657" spans="1:13" ht="15" x14ac:dyDescent="0.3">
      <c r="A3657" s="1"/>
      <c r="B3657" t="s">
        <v>10</v>
      </c>
      <c r="C3657">
        <v>30</v>
      </c>
      <c r="D3657">
        <v>30</v>
      </c>
      <c r="E3657">
        <v>30</v>
      </c>
      <c r="F3657">
        <v>30</v>
      </c>
      <c r="G3657">
        <v>1</v>
      </c>
      <c r="H3657">
        <v>1</v>
      </c>
      <c r="I3657">
        <v>1</v>
      </c>
      <c r="J3657">
        <v>1</v>
      </c>
      <c r="K3657" t="s">
        <v>7</v>
      </c>
      <c r="L3657">
        <v>1</v>
      </c>
      <c r="M3657">
        <v>1</v>
      </c>
    </row>
    <row r="3658" spans="1:13" ht="15" x14ac:dyDescent="0.3">
      <c r="A3658" s="1"/>
      <c r="B3658" t="s">
        <v>10</v>
      </c>
      <c r="C3658">
        <v>1996</v>
      </c>
      <c r="D3658">
        <v>1996</v>
      </c>
      <c r="E3658">
        <v>1996</v>
      </c>
      <c r="F3658">
        <v>1996</v>
      </c>
      <c r="G3658">
        <v>1</v>
      </c>
      <c r="H3658">
        <v>1</v>
      </c>
      <c r="I3658">
        <v>1</v>
      </c>
      <c r="J3658">
        <v>1</v>
      </c>
      <c r="K3658" t="s">
        <v>7</v>
      </c>
      <c r="L3658">
        <v>1</v>
      </c>
      <c r="M3658">
        <v>1</v>
      </c>
    </row>
    <row r="3659" spans="1:13" ht="15" x14ac:dyDescent="0.3">
      <c r="A3659" s="1"/>
      <c r="B3659" t="s">
        <v>10</v>
      </c>
      <c r="C3659" t="s">
        <v>4154</v>
      </c>
      <c r="D3659" s="8">
        <v>5.2999999999999999E-2</v>
      </c>
      <c r="E3659" t="s">
        <v>4154</v>
      </c>
      <c r="F3659" s="8">
        <v>5.2999999999999999E-2</v>
      </c>
      <c r="G3659">
        <v>1</v>
      </c>
      <c r="H3659">
        <v>1</v>
      </c>
      <c r="I3659">
        <v>1</v>
      </c>
      <c r="J3659">
        <v>1</v>
      </c>
      <c r="K3659" t="s">
        <v>7</v>
      </c>
      <c r="L3659">
        <v>0.93065100000000001</v>
      </c>
      <c r="M3659">
        <v>0.92708000000000002</v>
      </c>
    </row>
    <row r="3660" spans="1:13" ht="15" x14ac:dyDescent="0.3">
      <c r="A3660" s="1"/>
      <c r="B3660" t="s">
        <v>10</v>
      </c>
      <c r="C3660">
        <v>2007</v>
      </c>
      <c r="D3660">
        <v>2007</v>
      </c>
      <c r="E3660">
        <v>2007</v>
      </c>
      <c r="F3660">
        <v>2007</v>
      </c>
      <c r="G3660">
        <v>1</v>
      </c>
      <c r="H3660">
        <v>1</v>
      </c>
      <c r="I3660">
        <v>1</v>
      </c>
      <c r="J3660">
        <v>1</v>
      </c>
      <c r="K3660" t="s">
        <v>7</v>
      </c>
      <c r="L3660">
        <v>1</v>
      </c>
      <c r="M3660">
        <v>1</v>
      </c>
    </row>
    <row r="3661" spans="1:13" ht="15" x14ac:dyDescent="0.3">
      <c r="A3661" s="1"/>
      <c r="B3661" t="s">
        <v>10</v>
      </c>
      <c r="C3661">
        <v>2016</v>
      </c>
      <c r="D3661">
        <v>2016</v>
      </c>
      <c r="E3661">
        <v>2016</v>
      </c>
      <c r="F3661">
        <v>2016</v>
      </c>
      <c r="G3661">
        <v>1</v>
      </c>
      <c r="H3661">
        <v>1</v>
      </c>
      <c r="I3661">
        <v>1</v>
      </c>
      <c r="J3661">
        <v>1</v>
      </c>
      <c r="K3661" t="s">
        <v>7</v>
      </c>
      <c r="L3661">
        <v>1</v>
      </c>
      <c r="M3661">
        <v>1</v>
      </c>
    </row>
    <row r="3662" spans="1:13" ht="15" x14ac:dyDescent="0.3">
      <c r="A3662" s="1"/>
      <c r="B3662" t="s">
        <v>10</v>
      </c>
      <c r="C3662" t="s">
        <v>4177</v>
      </c>
      <c r="D3662">
        <v>1345596</v>
      </c>
      <c r="E3662" t="s">
        <v>4177</v>
      </c>
      <c r="F3662">
        <v>1345596</v>
      </c>
      <c r="G3662">
        <v>1</v>
      </c>
      <c r="H3662">
        <v>1</v>
      </c>
      <c r="I3662">
        <v>1</v>
      </c>
      <c r="J3662">
        <v>1</v>
      </c>
      <c r="K3662" t="s">
        <v>7</v>
      </c>
      <c r="L3662">
        <v>0.68110999999999999</v>
      </c>
      <c r="M3662">
        <v>0.68661799999999995</v>
      </c>
    </row>
    <row r="3663" spans="1:13" ht="15" x14ac:dyDescent="0.3">
      <c r="A3663" s="1"/>
      <c r="B3663" t="s">
        <v>10</v>
      </c>
      <c r="C3663">
        <v>1968</v>
      </c>
      <c r="D3663">
        <v>1968</v>
      </c>
      <c r="E3663">
        <v>1968</v>
      </c>
      <c r="F3663">
        <v>1968</v>
      </c>
      <c r="G3663">
        <v>1</v>
      </c>
      <c r="H3663">
        <v>1</v>
      </c>
      <c r="I3663">
        <v>1</v>
      </c>
      <c r="J3663">
        <v>1</v>
      </c>
      <c r="K3663" t="s">
        <v>7</v>
      </c>
      <c r="L3663">
        <v>1</v>
      </c>
      <c r="M3663">
        <v>1</v>
      </c>
    </row>
    <row r="3664" spans="1:13" ht="15" x14ac:dyDescent="0.3">
      <c r="A3664" s="1"/>
      <c r="B3664" t="s">
        <v>10</v>
      </c>
      <c r="C3664" t="s">
        <v>4220</v>
      </c>
      <c r="D3664" s="8">
        <v>0.55100000000000005</v>
      </c>
      <c r="E3664" t="s">
        <v>4220</v>
      </c>
      <c r="F3664" s="8">
        <v>0.55100000000000005</v>
      </c>
      <c r="G3664">
        <v>1</v>
      </c>
      <c r="H3664">
        <v>1</v>
      </c>
      <c r="I3664">
        <v>1</v>
      </c>
      <c r="J3664">
        <v>1</v>
      </c>
      <c r="K3664" t="s">
        <v>7</v>
      </c>
      <c r="L3664">
        <v>0.93916900000000003</v>
      </c>
      <c r="M3664">
        <v>0.93804399999999999</v>
      </c>
    </row>
    <row r="3665" spans="1:13" ht="15" x14ac:dyDescent="0.3">
      <c r="A3665" s="1"/>
      <c r="B3665" t="s">
        <v>10</v>
      </c>
      <c r="C3665">
        <v>2008</v>
      </c>
      <c r="D3665">
        <v>2008</v>
      </c>
      <c r="E3665">
        <v>2008</v>
      </c>
      <c r="F3665">
        <v>2008</v>
      </c>
      <c r="G3665">
        <v>1</v>
      </c>
      <c r="H3665">
        <v>1</v>
      </c>
      <c r="I3665">
        <v>1</v>
      </c>
      <c r="J3665">
        <v>1</v>
      </c>
      <c r="K3665" t="s">
        <v>7</v>
      </c>
      <c r="L3665">
        <v>1</v>
      </c>
      <c r="M3665">
        <v>1</v>
      </c>
    </row>
    <row r="3666" spans="1:13" ht="15" x14ac:dyDescent="0.3">
      <c r="A3666" s="1"/>
      <c r="B3666" t="s">
        <v>10</v>
      </c>
      <c r="C3666">
        <v>1993</v>
      </c>
      <c r="D3666">
        <v>1993</v>
      </c>
      <c r="E3666">
        <v>1993</v>
      </c>
      <c r="F3666">
        <v>1993</v>
      </c>
      <c r="G3666">
        <v>1</v>
      </c>
      <c r="H3666">
        <v>1</v>
      </c>
      <c r="I3666">
        <v>1</v>
      </c>
      <c r="J3666">
        <v>1</v>
      </c>
      <c r="K3666" t="s">
        <v>7</v>
      </c>
      <c r="L3666">
        <v>1</v>
      </c>
      <c r="M3666">
        <v>1</v>
      </c>
    </row>
    <row r="3667" spans="1:13" ht="15" x14ac:dyDescent="0.3">
      <c r="A3667" s="1"/>
      <c r="B3667" t="s">
        <v>10</v>
      </c>
      <c r="C3667">
        <v>2005</v>
      </c>
      <c r="D3667">
        <v>2005</v>
      </c>
      <c r="E3667">
        <v>2005</v>
      </c>
      <c r="F3667">
        <v>2005</v>
      </c>
      <c r="G3667">
        <v>1</v>
      </c>
      <c r="H3667">
        <v>1</v>
      </c>
      <c r="I3667">
        <v>1</v>
      </c>
      <c r="J3667">
        <v>1</v>
      </c>
      <c r="K3667" t="s">
        <v>7</v>
      </c>
      <c r="L3667">
        <v>1</v>
      </c>
      <c r="M3667">
        <v>1</v>
      </c>
    </row>
    <row r="3668" spans="1:13" ht="15" x14ac:dyDescent="0.3">
      <c r="A3668" s="1"/>
      <c r="B3668" t="s">
        <v>10</v>
      </c>
      <c r="C3668">
        <v>2003</v>
      </c>
      <c r="D3668">
        <v>2003</v>
      </c>
      <c r="E3668">
        <v>2003</v>
      </c>
      <c r="F3668">
        <v>2003</v>
      </c>
      <c r="G3668">
        <v>1</v>
      </c>
      <c r="H3668">
        <v>1</v>
      </c>
      <c r="I3668">
        <v>1</v>
      </c>
      <c r="J3668">
        <v>1</v>
      </c>
      <c r="K3668" t="s">
        <v>7</v>
      </c>
      <c r="L3668">
        <v>1</v>
      </c>
      <c r="M3668">
        <v>1</v>
      </c>
    </row>
    <row r="3669" spans="1:13" ht="15" x14ac:dyDescent="0.3">
      <c r="A3669" s="1"/>
      <c r="B3669" t="s">
        <v>10</v>
      </c>
      <c r="C3669">
        <v>1263</v>
      </c>
      <c r="D3669">
        <v>1263</v>
      </c>
      <c r="E3669">
        <v>1263</v>
      </c>
      <c r="F3669">
        <v>1263</v>
      </c>
      <c r="G3669">
        <v>1</v>
      </c>
      <c r="H3669">
        <v>1</v>
      </c>
      <c r="I3669">
        <v>1</v>
      </c>
      <c r="J3669">
        <v>1</v>
      </c>
      <c r="K3669" t="s">
        <v>7</v>
      </c>
      <c r="L3669">
        <v>1</v>
      </c>
      <c r="M3669">
        <v>1</v>
      </c>
    </row>
    <row r="3670" spans="1:13" ht="15" x14ac:dyDescent="0.3">
      <c r="A3670" s="1" t="s">
        <v>9228</v>
      </c>
      <c r="B3670" t="s">
        <v>10</v>
      </c>
      <c r="C3670" s="9">
        <v>43344</v>
      </c>
      <c r="D3670" s="9">
        <v>43344</v>
      </c>
      <c r="E3670" s="9">
        <v>43344</v>
      </c>
      <c r="F3670" s="9">
        <v>43344</v>
      </c>
      <c r="G3670">
        <v>1</v>
      </c>
      <c r="H3670">
        <v>1</v>
      </c>
      <c r="I3670">
        <v>1</v>
      </c>
      <c r="J3670">
        <v>1</v>
      </c>
      <c r="K3670" t="s">
        <v>7</v>
      </c>
      <c r="L3670">
        <v>1</v>
      </c>
      <c r="M3670">
        <v>1</v>
      </c>
    </row>
    <row r="3671" spans="1:13" ht="15" x14ac:dyDescent="0.3">
      <c r="A3671" s="1" t="s">
        <v>12164</v>
      </c>
      <c r="B3671" t="s">
        <v>10</v>
      </c>
      <c r="C3671">
        <v>1999</v>
      </c>
      <c r="D3671">
        <v>1999</v>
      </c>
      <c r="E3671">
        <v>1999</v>
      </c>
      <c r="F3671">
        <v>1999</v>
      </c>
      <c r="G3671">
        <v>1</v>
      </c>
      <c r="H3671">
        <v>1</v>
      </c>
      <c r="I3671">
        <v>1</v>
      </c>
      <c r="J3671">
        <v>1</v>
      </c>
      <c r="K3671" t="s">
        <v>7</v>
      </c>
      <c r="L3671">
        <v>1</v>
      </c>
      <c r="M3671">
        <v>1</v>
      </c>
    </row>
    <row r="3672" spans="1:13" ht="15" x14ac:dyDescent="0.3">
      <c r="A3672" s="1"/>
      <c r="B3672" t="s">
        <v>10</v>
      </c>
      <c r="C3672">
        <v>1962</v>
      </c>
      <c r="D3672">
        <v>1962</v>
      </c>
      <c r="E3672">
        <v>1962</v>
      </c>
      <c r="F3672">
        <v>1962</v>
      </c>
      <c r="G3672">
        <v>1</v>
      </c>
      <c r="H3672">
        <v>1</v>
      </c>
      <c r="I3672">
        <v>1</v>
      </c>
      <c r="J3672">
        <v>1</v>
      </c>
      <c r="K3672" t="s">
        <v>7</v>
      </c>
      <c r="L3672">
        <v>1.0000009999999999</v>
      </c>
      <c r="M3672">
        <v>1.0000009999999999</v>
      </c>
    </row>
    <row r="3673" spans="1:13" ht="15" x14ac:dyDescent="0.3">
      <c r="A3673" s="1" t="s">
        <v>12165</v>
      </c>
      <c r="B3673" t="s">
        <v>10</v>
      </c>
      <c r="C3673">
        <v>1986</v>
      </c>
      <c r="D3673">
        <v>1986</v>
      </c>
      <c r="E3673">
        <v>1986</v>
      </c>
      <c r="F3673">
        <v>1986</v>
      </c>
      <c r="G3673">
        <v>1</v>
      </c>
      <c r="H3673">
        <v>1</v>
      </c>
      <c r="I3673">
        <v>1</v>
      </c>
      <c r="J3673">
        <v>1</v>
      </c>
      <c r="K3673" t="s">
        <v>7</v>
      </c>
      <c r="L3673">
        <v>1</v>
      </c>
      <c r="M3673">
        <v>1</v>
      </c>
    </row>
    <row r="3674" spans="1:13" ht="15" x14ac:dyDescent="0.3">
      <c r="A3674" s="1"/>
      <c r="B3674" t="s">
        <v>10</v>
      </c>
      <c r="C3674" t="s">
        <v>4729</v>
      </c>
      <c r="D3674">
        <v>22338618</v>
      </c>
      <c r="E3674" t="s">
        <v>4729</v>
      </c>
      <c r="F3674">
        <v>22338618</v>
      </c>
      <c r="G3674">
        <v>1</v>
      </c>
      <c r="H3674">
        <v>1</v>
      </c>
      <c r="I3674">
        <v>1</v>
      </c>
      <c r="J3674">
        <v>1</v>
      </c>
      <c r="K3674" t="s">
        <v>7</v>
      </c>
      <c r="L3674">
        <v>0.684199</v>
      </c>
      <c r="M3674">
        <v>0.69262999999999997</v>
      </c>
    </row>
    <row r="3675" spans="1:13" ht="15" x14ac:dyDescent="0.3">
      <c r="A3675" s="1"/>
      <c r="B3675" t="s">
        <v>10</v>
      </c>
      <c r="C3675">
        <v>1936</v>
      </c>
      <c r="D3675">
        <v>1936</v>
      </c>
      <c r="E3675">
        <v>1936</v>
      </c>
      <c r="F3675">
        <v>1936</v>
      </c>
      <c r="G3675">
        <v>1</v>
      </c>
      <c r="H3675">
        <v>1</v>
      </c>
      <c r="I3675">
        <v>1</v>
      </c>
      <c r="J3675">
        <v>1</v>
      </c>
      <c r="K3675" t="s">
        <v>7</v>
      </c>
      <c r="L3675">
        <v>1</v>
      </c>
      <c r="M3675">
        <v>1</v>
      </c>
    </row>
    <row r="3676" spans="1:13" ht="15" x14ac:dyDescent="0.3">
      <c r="A3676" s="1"/>
      <c r="B3676" t="s">
        <v>10</v>
      </c>
      <c r="C3676" t="s">
        <v>4846</v>
      </c>
      <c r="D3676" s="8">
        <v>0.51600000000000001</v>
      </c>
      <c r="E3676" t="s">
        <v>4846</v>
      </c>
      <c r="F3676" s="8">
        <v>0.51600000000000001</v>
      </c>
      <c r="G3676">
        <v>1</v>
      </c>
      <c r="H3676">
        <v>1</v>
      </c>
      <c r="I3676">
        <v>1</v>
      </c>
      <c r="J3676">
        <v>1</v>
      </c>
      <c r="K3676" t="s">
        <v>7</v>
      </c>
      <c r="L3676">
        <v>0.92271599999999998</v>
      </c>
      <c r="M3676">
        <v>0.91833399999999998</v>
      </c>
    </row>
    <row r="3677" spans="1:13" ht="15" x14ac:dyDescent="0.3">
      <c r="A3677" s="1"/>
      <c r="B3677" t="s">
        <v>10</v>
      </c>
      <c r="C3677" t="s">
        <v>4852</v>
      </c>
      <c r="D3677" s="8">
        <v>0.32900000000000001</v>
      </c>
      <c r="E3677" t="s">
        <v>4852</v>
      </c>
      <c r="F3677" s="8">
        <v>0.32900000000000001</v>
      </c>
      <c r="G3677">
        <v>1</v>
      </c>
      <c r="H3677">
        <v>1</v>
      </c>
      <c r="I3677">
        <v>1</v>
      </c>
      <c r="J3677">
        <v>1</v>
      </c>
      <c r="K3677" t="s">
        <v>7</v>
      </c>
      <c r="L3677">
        <v>0.93066700000000002</v>
      </c>
      <c r="M3677">
        <v>0.92773700000000003</v>
      </c>
    </row>
    <row r="3678" spans="1:13" ht="15" x14ac:dyDescent="0.3">
      <c r="A3678" s="1"/>
      <c r="B3678" t="s">
        <v>10</v>
      </c>
      <c r="C3678">
        <v>1981</v>
      </c>
      <c r="D3678">
        <v>1981</v>
      </c>
      <c r="E3678">
        <v>1981</v>
      </c>
      <c r="F3678">
        <v>1981</v>
      </c>
      <c r="G3678">
        <v>1</v>
      </c>
      <c r="H3678">
        <v>1</v>
      </c>
      <c r="I3678">
        <v>1</v>
      </c>
      <c r="J3678">
        <v>1</v>
      </c>
      <c r="K3678" t="s">
        <v>7</v>
      </c>
      <c r="L3678">
        <v>1</v>
      </c>
      <c r="M3678">
        <v>1</v>
      </c>
    </row>
    <row r="3679" spans="1:13" ht="15" x14ac:dyDescent="0.3">
      <c r="A3679" s="1"/>
      <c r="B3679" t="s">
        <v>10</v>
      </c>
      <c r="C3679">
        <v>1908</v>
      </c>
      <c r="D3679">
        <v>1908</v>
      </c>
      <c r="E3679">
        <v>1908</v>
      </c>
      <c r="F3679">
        <v>1908</v>
      </c>
      <c r="G3679">
        <v>1</v>
      </c>
      <c r="H3679">
        <v>1</v>
      </c>
      <c r="I3679">
        <v>1</v>
      </c>
      <c r="J3679">
        <v>1</v>
      </c>
      <c r="K3679" t="s">
        <v>7</v>
      </c>
      <c r="L3679">
        <v>1</v>
      </c>
      <c r="M3679">
        <v>1</v>
      </c>
    </row>
    <row r="3680" spans="1:13" ht="15" x14ac:dyDescent="0.3">
      <c r="A3680" s="1"/>
      <c r="B3680" t="s">
        <v>10</v>
      </c>
      <c r="C3680">
        <v>1830</v>
      </c>
      <c r="D3680">
        <v>1830</v>
      </c>
      <c r="E3680">
        <v>1830</v>
      </c>
      <c r="F3680">
        <v>1830</v>
      </c>
      <c r="G3680">
        <v>1</v>
      </c>
      <c r="H3680">
        <v>1</v>
      </c>
      <c r="I3680">
        <v>1</v>
      </c>
      <c r="J3680">
        <v>1</v>
      </c>
      <c r="K3680" t="s">
        <v>7</v>
      </c>
      <c r="L3680">
        <v>1</v>
      </c>
      <c r="M3680">
        <v>1</v>
      </c>
    </row>
    <row r="3681" spans="1:13" ht="15" x14ac:dyDescent="0.3">
      <c r="A3681" s="1"/>
      <c r="B3681" t="s">
        <v>10</v>
      </c>
      <c r="C3681">
        <v>2012</v>
      </c>
      <c r="D3681">
        <v>2012</v>
      </c>
      <c r="E3681">
        <v>2012</v>
      </c>
      <c r="F3681">
        <v>2012</v>
      </c>
      <c r="G3681">
        <v>1</v>
      </c>
      <c r="H3681">
        <v>1</v>
      </c>
      <c r="I3681">
        <v>1</v>
      </c>
      <c r="J3681">
        <v>1</v>
      </c>
      <c r="K3681" t="s">
        <v>7</v>
      </c>
      <c r="L3681">
        <v>1</v>
      </c>
      <c r="M3681">
        <v>1</v>
      </c>
    </row>
    <row r="3682" spans="1:13" ht="15" x14ac:dyDescent="0.3">
      <c r="A3682" s="1"/>
      <c r="B3682" t="s">
        <v>10</v>
      </c>
      <c r="C3682">
        <v>1760</v>
      </c>
      <c r="D3682">
        <v>1760</v>
      </c>
      <c r="E3682">
        <v>1760</v>
      </c>
      <c r="F3682">
        <v>1760</v>
      </c>
      <c r="G3682">
        <v>1</v>
      </c>
      <c r="H3682">
        <v>1</v>
      </c>
      <c r="I3682">
        <v>1</v>
      </c>
      <c r="J3682">
        <v>1</v>
      </c>
      <c r="K3682" t="s">
        <v>7</v>
      </c>
      <c r="L3682">
        <v>1</v>
      </c>
      <c r="M3682">
        <v>1</v>
      </c>
    </row>
    <row r="3683" spans="1:13" ht="15" x14ac:dyDescent="0.3">
      <c r="A3683" s="1"/>
      <c r="B3683" t="s">
        <v>10</v>
      </c>
      <c r="C3683">
        <v>1754</v>
      </c>
      <c r="D3683">
        <v>1754</v>
      </c>
      <c r="E3683">
        <v>1754</v>
      </c>
      <c r="F3683">
        <v>1754</v>
      </c>
      <c r="G3683">
        <v>1</v>
      </c>
      <c r="H3683">
        <v>1</v>
      </c>
      <c r="I3683">
        <v>1</v>
      </c>
      <c r="J3683">
        <v>1</v>
      </c>
      <c r="K3683" t="s">
        <v>7</v>
      </c>
      <c r="L3683">
        <v>1</v>
      </c>
      <c r="M3683">
        <v>1</v>
      </c>
    </row>
    <row r="3684" spans="1:13" ht="15" x14ac:dyDescent="0.3">
      <c r="A3684" s="1"/>
      <c r="B3684" t="s">
        <v>10</v>
      </c>
      <c r="C3684" t="s">
        <v>111</v>
      </c>
      <c r="D3684" t="s">
        <v>111</v>
      </c>
      <c r="E3684" t="s">
        <v>112</v>
      </c>
      <c r="F3684" t="s">
        <v>112</v>
      </c>
      <c r="G3684">
        <v>1</v>
      </c>
      <c r="H3684">
        <v>1</v>
      </c>
      <c r="I3684">
        <v>1</v>
      </c>
      <c r="J3684">
        <v>1</v>
      </c>
      <c r="K3684" t="s">
        <v>7</v>
      </c>
      <c r="L3684">
        <v>1</v>
      </c>
      <c r="M3684">
        <v>1</v>
      </c>
    </row>
    <row r="3685" spans="1:13" ht="15" x14ac:dyDescent="0.3">
      <c r="A3685" s="1"/>
      <c r="B3685" t="s">
        <v>10</v>
      </c>
      <c r="C3685" t="s">
        <v>114</v>
      </c>
      <c r="D3685" t="s">
        <v>114</v>
      </c>
      <c r="E3685" t="s">
        <v>115</v>
      </c>
      <c r="F3685" t="s">
        <v>115</v>
      </c>
      <c r="G3685">
        <v>1</v>
      </c>
      <c r="H3685">
        <v>1</v>
      </c>
      <c r="I3685">
        <v>1</v>
      </c>
      <c r="J3685">
        <v>1</v>
      </c>
      <c r="K3685" t="s">
        <v>7</v>
      </c>
      <c r="L3685">
        <v>1</v>
      </c>
      <c r="M3685">
        <v>1</v>
      </c>
    </row>
    <row r="3686" spans="1:13" ht="15" x14ac:dyDescent="0.3">
      <c r="A3686" s="1"/>
      <c r="B3686" t="s">
        <v>10</v>
      </c>
      <c r="C3686" t="s">
        <v>137</v>
      </c>
      <c r="D3686" t="s">
        <v>137</v>
      </c>
      <c r="E3686" t="s">
        <v>138</v>
      </c>
      <c r="F3686" t="s">
        <v>138</v>
      </c>
      <c r="G3686">
        <v>1</v>
      </c>
      <c r="H3686">
        <v>1</v>
      </c>
      <c r="I3686">
        <v>1</v>
      </c>
      <c r="J3686">
        <v>1</v>
      </c>
      <c r="K3686" t="s">
        <v>7</v>
      </c>
      <c r="L3686">
        <v>1</v>
      </c>
      <c r="M3686">
        <v>1</v>
      </c>
    </row>
    <row r="3687" spans="1:13" ht="15" x14ac:dyDescent="0.3">
      <c r="A3687" s="1"/>
      <c r="B3687" t="s">
        <v>10</v>
      </c>
      <c r="C3687" t="s">
        <v>137</v>
      </c>
      <c r="D3687" t="s">
        <v>137</v>
      </c>
      <c r="E3687" t="s">
        <v>138</v>
      </c>
      <c r="F3687" t="s">
        <v>138</v>
      </c>
      <c r="G3687">
        <v>1</v>
      </c>
      <c r="H3687">
        <v>1</v>
      </c>
      <c r="I3687">
        <v>1</v>
      </c>
      <c r="J3687">
        <v>1</v>
      </c>
      <c r="K3687" t="s">
        <v>7</v>
      </c>
      <c r="L3687">
        <v>1</v>
      </c>
      <c r="M3687">
        <v>1</v>
      </c>
    </row>
    <row r="3688" spans="1:13" ht="15" x14ac:dyDescent="0.3">
      <c r="A3688" s="1"/>
      <c r="B3688" t="s">
        <v>10</v>
      </c>
      <c r="C3688" t="s">
        <v>158</v>
      </c>
      <c r="D3688" t="s">
        <v>158</v>
      </c>
      <c r="E3688" t="s">
        <v>159</v>
      </c>
      <c r="F3688" t="s">
        <v>159</v>
      </c>
      <c r="G3688">
        <v>1</v>
      </c>
      <c r="H3688">
        <v>1</v>
      </c>
      <c r="I3688">
        <v>1</v>
      </c>
      <c r="J3688">
        <v>1</v>
      </c>
      <c r="K3688" t="s">
        <v>7</v>
      </c>
      <c r="L3688">
        <v>1</v>
      </c>
      <c r="M3688">
        <v>1</v>
      </c>
    </row>
    <row r="3689" spans="1:13" ht="15" x14ac:dyDescent="0.3">
      <c r="A3689" s="1"/>
      <c r="B3689" t="s">
        <v>10</v>
      </c>
      <c r="C3689" t="s">
        <v>49</v>
      </c>
      <c r="D3689" t="s">
        <v>33</v>
      </c>
      <c r="E3689" t="s">
        <v>32</v>
      </c>
      <c r="F3689" t="s">
        <v>32</v>
      </c>
      <c r="G3689">
        <v>1</v>
      </c>
      <c r="H3689">
        <v>1</v>
      </c>
      <c r="I3689">
        <v>1</v>
      </c>
      <c r="J3689">
        <v>1</v>
      </c>
      <c r="K3689" t="s">
        <v>7</v>
      </c>
      <c r="L3689">
        <v>0.79864900000000005</v>
      </c>
      <c r="M3689">
        <v>0.79662699999999997</v>
      </c>
    </row>
    <row r="3690" spans="1:13" ht="15" x14ac:dyDescent="0.3">
      <c r="A3690" s="1"/>
      <c r="B3690" t="s">
        <v>10</v>
      </c>
      <c r="C3690" t="s">
        <v>49</v>
      </c>
      <c r="D3690" t="s">
        <v>33</v>
      </c>
      <c r="E3690" t="s">
        <v>32</v>
      </c>
      <c r="F3690" t="s">
        <v>32</v>
      </c>
      <c r="G3690">
        <v>1</v>
      </c>
      <c r="H3690">
        <v>1</v>
      </c>
      <c r="I3690">
        <v>1</v>
      </c>
      <c r="J3690">
        <v>1</v>
      </c>
      <c r="K3690" t="s">
        <v>7</v>
      </c>
      <c r="L3690">
        <v>0.79864900000000005</v>
      </c>
      <c r="M3690">
        <v>0.79662699999999997</v>
      </c>
    </row>
    <row r="3691" spans="1:13" ht="15" x14ac:dyDescent="0.3">
      <c r="A3691" s="1"/>
      <c r="B3691" t="s">
        <v>10</v>
      </c>
      <c r="C3691" t="s">
        <v>158</v>
      </c>
      <c r="D3691" t="s">
        <v>158</v>
      </c>
      <c r="E3691" t="s">
        <v>159</v>
      </c>
      <c r="F3691" t="s">
        <v>159</v>
      </c>
      <c r="G3691">
        <v>1</v>
      </c>
      <c r="H3691">
        <v>1</v>
      </c>
      <c r="I3691">
        <v>1</v>
      </c>
      <c r="J3691">
        <v>1</v>
      </c>
      <c r="K3691" t="s">
        <v>7</v>
      </c>
      <c r="L3691">
        <v>1</v>
      </c>
      <c r="M3691">
        <v>1</v>
      </c>
    </row>
    <row r="3692" spans="1:13" ht="15" x14ac:dyDescent="0.3">
      <c r="A3692" s="1"/>
      <c r="B3692" t="s">
        <v>10</v>
      </c>
      <c r="C3692" t="s">
        <v>137</v>
      </c>
      <c r="D3692" t="s">
        <v>137</v>
      </c>
      <c r="E3692" t="s">
        <v>138</v>
      </c>
      <c r="F3692" t="s">
        <v>138</v>
      </c>
      <c r="G3692">
        <v>1</v>
      </c>
      <c r="H3692">
        <v>1</v>
      </c>
      <c r="I3692">
        <v>1</v>
      </c>
      <c r="J3692">
        <v>1</v>
      </c>
      <c r="K3692" t="s">
        <v>7</v>
      </c>
      <c r="L3692">
        <v>1</v>
      </c>
      <c r="M3692">
        <v>1</v>
      </c>
    </row>
    <row r="3693" spans="1:13" ht="15" x14ac:dyDescent="0.3">
      <c r="A3693" s="1"/>
      <c r="B3693" t="s">
        <v>10</v>
      </c>
      <c r="C3693" t="s">
        <v>158</v>
      </c>
      <c r="D3693" t="s">
        <v>158</v>
      </c>
      <c r="E3693" t="s">
        <v>159</v>
      </c>
      <c r="F3693" t="s">
        <v>159</v>
      </c>
      <c r="G3693">
        <v>1</v>
      </c>
      <c r="H3693">
        <v>1</v>
      </c>
      <c r="I3693">
        <v>1</v>
      </c>
      <c r="J3693">
        <v>1</v>
      </c>
      <c r="K3693" t="s">
        <v>7</v>
      </c>
      <c r="L3693">
        <v>1</v>
      </c>
      <c r="M3693">
        <v>1</v>
      </c>
    </row>
    <row r="3694" spans="1:13" ht="15" x14ac:dyDescent="0.3">
      <c r="A3694" s="1"/>
      <c r="B3694" t="s">
        <v>10</v>
      </c>
      <c r="C3694" t="s">
        <v>171</v>
      </c>
      <c r="D3694" t="s">
        <v>172</v>
      </c>
      <c r="E3694" t="s">
        <v>173</v>
      </c>
      <c r="F3694" t="s">
        <v>174</v>
      </c>
      <c r="G3694">
        <v>1</v>
      </c>
      <c r="H3694">
        <v>1</v>
      </c>
      <c r="I3694">
        <v>1</v>
      </c>
      <c r="J3694">
        <v>1</v>
      </c>
      <c r="K3694" t="s">
        <v>7</v>
      </c>
      <c r="L3694">
        <v>0.74230499999999999</v>
      </c>
      <c r="M3694">
        <v>0.73875500000000005</v>
      </c>
    </row>
    <row r="3695" spans="1:13" ht="15" x14ac:dyDescent="0.3">
      <c r="A3695" s="1"/>
      <c r="B3695" t="s">
        <v>10</v>
      </c>
      <c r="C3695" t="s">
        <v>189</v>
      </c>
      <c r="D3695" t="s">
        <v>189</v>
      </c>
      <c r="E3695" t="s">
        <v>190</v>
      </c>
      <c r="F3695" t="s">
        <v>190</v>
      </c>
      <c r="G3695">
        <v>1</v>
      </c>
      <c r="H3695">
        <v>1</v>
      </c>
      <c r="I3695">
        <v>1</v>
      </c>
      <c r="J3695">
        <v>1</v>
      </c>
      <c r="K3695" t="s">
        <v>7</v>
      </c>
      <c r="L3695">
        <v>1</v>
      </c>
      <c r="M3695">
        <v>1</v>
      </c>
    </row>
    <row r="3696" spans="1:13" ht="15" x14ac:dyDescent="0.3">
      <c r="A3696" s="1"/>
      <c r="B3696" t="s">
        <v>10</v>
      </c>
      <c r="C3696" t="s">
        <v>171</v>
      </c>
      <c r="D3696" t="s">
        <v>172</v>
      </c>
      <c r="E3696" t="s">
        <v>173</v>
      </c>
      <c r="F3696" t="s">
        <v>174</v>
      </c>
      <c r="G3696">
        <v>1</v>
      </c>
      <c r="H3696">
        <v>1</v>
      </c>
      <c r="I3696">
        <v>1</v>
      </c>
      <c r="J3696">
        <v>1</v>
      </c>
      <c r="K3696" t="s">
        <v>7</v>
      </c>
      <c r="L3696">
        <v>0.74230499999999999</v>
      </c>
      <c r="M3696">
        <v>0.73875500000000005</v>
      </c>
    </row>
    <row r="3697" spans="1:13" ht="15" x14ac:dyDescent="0.3">
      <c r="A3697" s="1"/>
      <c r="B3697" t="s">
        <v>10</v>
      </c>
      <c r="C3697" t="s">
        <v>307</v>
      </c>
      <c r="D3697" t="s">
        <v>307</v>
      </c>
      <c r="E3697" t="s">
        <v>308</v>
      </c>
      <c r="F3697" t="s">
        <v>308</v>
      </c>
      <c r="G3697">
        <v>1</v>
      </c>
      <c r="H3697">
        <v>1</v>
      </c>
      <c r="I3697">
        <v>1</v>
      </c>
      <c r="J3697">
        <v>1</v>
      </c>
      <c r="K3697" t="s">
        <v>7</v>
      </c>
      <c r="L3697">
        <v>1</v>
      </c>
      <c r="M3697">
        <v>1</v>
      </c>
    </row>
    <row r="3698" spans="1:13" ht="15" x14ac:dyDescent="0.3">
      <c r="A3698" s="1"/>
      <c r="B3698" t="s">
        <v>10</v>
      </c>
      <c r="C3698" t="s">
        <v>310</v>
      </c>
      <c r="D3698" t="s">
        <v>310</v>
      </c>
      <c r="E3698" t="s">
        <v>311</v>
      </c>
      <c r="F3698" t="s">
        <v>311</v>
      </c>
      <c r="G3698">
        <v>1</v>
      </c>
      <c r="H3698">
        <v>1</v>
      </c>
      <c r="I3698">
        <v>1</v>
      </c>
      <c r="J3698">
        <v>1</v>
      </c>
      <c r="K3698" t="s">
        <v>7</v>
      </c>
      <c r="L3698">
        <v>1</v>
      </c>
      <c r="M3698">
        <v>1</v>
      </c>
    </row>
    <row r="3699" spans="1:13" ht="15" x14ac:dyDescent="0.3">
      <c r="A3699" s="1"/>
      <c r="B3699" t="s">
        <v>10</v>
      </c>
      <c r="C3699" t="s">
        <v>350</v>
      </c>
      <c r="D3699" t="s">
        <v>350</v>
      </c>
      <c r="E3699" t="s">
        <v>351</v>
      </c>
      <c r="F3699" t="s">
        <v>351</v>
      </c>
      <c r="G3699">
        <v>1</v>
      </c>
      <c r="H3699">
        <v>1</v>
      </c>
      <c r="I3699">
        <v>1</v>
      </c>
      <c r="J3699">
        <v>1</v>
      </c>
      <c r="K3699" t="s">
        <v>7</v>
      </c>
      <c r="L3699">
        <v>1</v>
      </c>
      <c r="M3699">
        <v>1</v>
      </c>
    </row>
    <row r="3700" spans="1:13" ht="15" x14ac:dyDescent="0.3">
      <c r="A3700" s="1"/>
      <c r="B3700" t="s">
        <v>10</v>
      </c>
      <c r="C3700" t="s">
        <v>375</v>
      </c>
      <c r="D3700" t="s">
        <v>375</v>
      </c>
      <c r="E3700" t="s">
        <v>376</v>
      </c>
      <c r="F3700" t="s">
        <v>376</v>
      </c>
      <c r="G3700">
        <v>1</v>
      </c>
      <c r="H3700">
        <v>1</v>
      </c>
      <c r="I3700">
        <v>1</v>
      </c>
      <c r="J3700">
        <v>1</v>
      </c>
      <c r="K3700" t="s">
        <v>7</v>
      </c>
      <c r="L3700">
        <v>1</v>
      </c>
      <c r="M3700">
        <v>1</v>
      </c>
    </row>
    <row r="3701" spans="1:13" ht="15" x14ac:dyDescent="0.3">
      <c r="A3701" s="1"/>
      <c r="B3701" t="s">
        <v>10</v>
      </c>
      <c r="C3701" t="s">
        <v>378</v>
      </c>
      <c r="D3701" t="s">
        <v>378</v>
      </c>
      <c r="E3701" t="s">
        <v>379</v>
      </c>
      <c r="F3701" t="s">
        <v>379</v>
      </c>
      <c r="G3701">
        <v>1</v>
      </c>
      <c r="H3701">
        <v>1</v>
      </c>
      <c r="I3701">
        <v>1</v>
      </c>
      <c r="J3701">
        <v>1</v>
      </c>
      <c r="K3701" t="s">
        <v>7</v>
      </c>
      <c r="L3701">
        <v>1</v>
      </c>
      <c r="M3701">
        <v>1</v>
      </c>
    </row>
    <row r="3702" spans="1:13" ht="15" x14ac:dyDescent="0.3">
      <c r="A3702" s="1"/>
      <c r="B3702" t="s">
        <v>10</v>
      </c>
      <c r="C3702" t="s">
        <v>412</v>
      </c>
      <c r="D3702" t="s">
        <v>412</v>
      </c>
      <c r="E3702" t="s">
        <v>414</v>
      </c>
      <c r="F3702" t="s">
        <v>414</v>
      </c>
      <c r="G3702">
        <v>1</v>
      </c>
      <c r="H3702">
        <v>1</v>
      </c>
      <c r="I3702">
        <v>1</v>
      </c>
      <c r="J3702">
        <v>1</v>
      </c>
      <c r="K3702" t="s">
        <v>7</v>
      </c>
      <c r="L3702">
        <v>1</v>
      </c>
      <c r="M3702">
        <v>1</v>
      </c>
    </row>
    <row r="3703" spans="1:13" ht="15" x14ac:dyDescent="0.3">
      <c r="A3703" s="1"/>
      <c r="B3703" t="s">
        <v>10</v>
      </c>
      <c r="C3703" t="s">
        <v>449</v>
      </c>
      <c r="D3703" t="s">
        <v>413</v>
      </c>
      <c r="E3703" t="s">
        <v>450</v>
      </c>
      <c r="F3703" t="s">
        <v>415</v>
      </c>
      <c r="G3703">
        <v>1</v>
      </c>
      <c r="H3703">
        <v>1</v>
      </c>
      <c r="I3703">
        <v>1</v>
      </c>
      <c r="J3703">
        <v>1</v>
      </c>
      <c r="K3703" t="s">
        <v>7</v>
      </c>
      <c r="L3703">
        <v>0.97941699999999998</v>
      </c>
      <c r="M3703">
        <v>0.98016199999999998</v>
      </c>
    </row>
    <row r="3704" spans="1:13" ht="15" x14ac:dyDescent="0.3">
      <c r="A3704" s="1"/>
      <c r="B3704" t="s">
        <v>10</v>
      </c>
      <c r="C3704" t="s">
        <v>468</v>
      </c>
      <c r="D3704" t="s">
        <v>468</v>
      </c>
      <c r="E3704" t="s">
        <v>469</v>
      </c>
      <c r="F3704" t="s">
        <v>469</v>
      </c>
      <c r="G3704">
        <v>1</v>
      </c>
      <c r="H3704">
        <v>1</v>
      </c>
      <c r="I3704">
        <v>1</v>
      </c>
      <c r="J3704">
        <v>1</v>
      </c>
      <c r="K3704" t="s">
        <v>7</v>
      </c>
      <c r="L3704">
        <v>1</v>
      </c>
      <c r="M3704">
        <v>1</v>
      </c>
    </row>
    <row r="3705" spans="1:13" ht="15" x14ac:dyDescent="0.3">
      <c r="A3705" s="1"/>
      <c r="B3705" t="s">
        <v>10</v>
      </c>
      <c r="C3705" t="s">
        <v>487</v>
      </c>
      <c r="D3705" t="s">
        <v>487</v>
      </c>
      <c r="E3705" t="s">
        <v>488</v>
      </c>
      <c r="F3705" t="s">
        <v>488</v>
      </c>
      <c r="G3705">
        <v>1</v>
      </c>
      <c r="H3705">
        <v>1</v>
      </c>
      <c r="I3705">
        <v>1</v>
      </c>
      <c r="J3705">
        <v>1</v>
      </c>
      <c r="K3705" t="s">
        <v>7</v>
      </c>
      <c r="L3705">
        <v>1</v>
      </c>
      <c r="M3705">
        <v>1</v>
      </c>
    </row>
    <row r="3706" spans="1:13" ht="15" x14ac:dyDescent="0.3">
      <c r="A3706" s="1"/>
      <c r="B3706" t="s">
        <v>10</v>
      </c>
      <c r="C3706" t="s">
        <v>522</v>
      </c>
      <c r="D3706" t="s">
        <v>522</v>
      </c>
      <c r="E3706" t="s">
        <v>523</v>
      </c>
      <c r="F3706" t="s">
        <v>523</v>
      </c>
      <c r="G3706">
        <v>1</v>
      </c>
      <c r="H3706">
        <v>1</v>
      </c>
      <c r="I3706">
        <v>1</v>
      </c>
      <c r="J3706">
        <v>1</v>
      </c>
      <c r="K3706" t="s">
        <v>7</v>
      </c>
      <c r="L3706">
        <v>1</v>
      </c>
      <c r="M3706">
        <v>1</v>
      </c>
    </row>
    <row r="3707" spans="1:13" ht="15" x14ac:dyDescent="0.3">
      <c r="A3707" s="1"/>
      <c r="B3707" t="s">
        <v>10</v>
      </c>
      <c r="C3707" t="s">
        <v>673</v>
      </c>
      <c r="D3707" t="s">
        <v>673</v>
      </c>
      <c r="E3707" t="s">
        <v>674</v>
      </c>
      <c r="F3707" t="s">
        <v>674</v>
      </c>
      <c r="G3707">
        <v>1</v>
      </c>
      <c r="H3707">
        <v>1</v>
      </c>
      <c r="I3707">
        <v>1</v>
      </c>
      <c r="J3707">
        <v>1</v>
      </c>
      <c r="K3707" t="s">
        <v>7</v>
      </c>
      <c r="L3707">
        <v>1</v>
      </c>
      <c r="M3707">
        <v>1</v>
      </c>
    </row>
    <row r="3708" spans="1:13" ht="15" x14ac:dyDescent="0.3">
      <c r="A3708" s="1"/>
      <c r="B3708" t="s">
        <v>10</v>
      </c>
      <c r="C3708" t="s">
        <v>675</v>
      </c>
      <c r="D3708" t="s">
        <v>675</v>
      </c>
      <c r="E3708" t="s">
        <v>676</v>
      </c>
      <c r="F3708" t="s">
        <v>676</v>
      </c>
      <c r="G3708">
        <v>1</v>
      </c>
      <c r="H3708">
        <v>1</v>
      </c>
      <c r="I3708">
        <v>1</v>
      </c>
      <c r="J3708">
        <v>1</v>
      </c>
      <c r="K3708" t="s">
        <v>7</v>
      </c>
      <c r="L3708">
        <v>1</v>
      </c>
      <c r="M3708">
        <v>1</v>
      </c>
    </row>
    <row r="3709" spans="1:13" ht="15" x14ac:dyDescent="0.3">
      <c r="A3709" s="1"/>
      <c r="B3709" t="s">
        <v>10</v>
      </c>
      <c r="C3709" t="s">
        <v>686</v>
      </c>
      <c r="D3709" t="s">
        <v>686</v>
      </c>
      <c r="E3709" t="s">
        <v>687</v>
      </c>
      <c r="F3709" t="s">
        <v>687</v>
      </c>
      <c r="G3709">
        <v>1</v>
      </c>
      <c r="H3709">
        <v>1</v>
      </c>
      <c r="I3709">
        <v>1</v>
      </c>
      <c r="J3709">
        <v>1</v>
      </c>
      <c r="K3709" t="s">
        <v>7</v>
      </c>
      <c r="L3709">
        <v>1</v>
      </c>
      <c r="M3709">
        <v>1</v>
      </c>
    </row>
    <row r="3710" spans="1:13" ht="15" x14ac:dyDescent="0.3">
      <c r="A3710" s="1"/>
      <c r="B3710" t="s">
        <v>10</v>
      </c>
      <c r="C3710" t="s">
        <v>715</v>
      </c>
      <c r="D3710" t="s">
        <v>715</v>
      </c>
      <c r="E3710" t="s">
        <v>716</v>
      </c>
      <c r="F3710" t="s">
        <v>716</v>
      </c>
      <c r="G3710">
        <v>1</v>
      </c>
      <c r="H3710">
        <v>1</v>
      </c>
      <c r="I3710">
        <v>1</v>
      </c>
      <c r="J3710">
        <v>1</v>
      </c>
      <c r="K3710" t="s">
        <v>7</v>
      </c>
      <c r="L3710">
        <v>1</v>
      </c>
      <c r="M3710">
        <v>1</v>
      </c>
    </row>
    <row r="3711" spans="1:13" ht="15" x14ac:dyDescent="0.3">
      <c r="A3711" s="1"/>
      <c r="B3711" t="s">
        <v>10</v>
      </c>
      <c r="C3711" t="s">
        <v>723</v>
      </c>
      <c r="D3711" t="s">
        <v>723</v>
      </c>
      <c r="E3711" t="s">
        <v>724</v>
      </c>
      <c r="F3711" t="s">
        <v>725</v>
      </c>
      <c r="G3711">
        <v>1</v>
      </c>
      <c r="H3711">
        <v>1</v>
      </c>
      <c r="I3711">
        <v>1</v>
      </c>
      <c r="J3711">
        <v>1</v>
      </c>
      <c r="K3711" t="s">
        <v>7</v>
      </c>
      <c r="L3711">
        <v>1</v>
      </c>
      <c r="M3711">
        <v>1</v>
      </c>
    </row>
    <row r="3712" spans="1:13" ht="15" x14ac:dyDescent="0.3">
      <c r="A3712" s="1"/>
      <c r="B3712" t="s">
        <v>10</v>
      </c>
      <c r="C3712" t="s">
        <v>727</v>
      </c>
      <c r="D3712" t="s">
        <v>727</v>
      </c>
      <c r="E3712" t="s">
        <v>728</v>
      </c>
      <c r="F3712" t="s">
        <v>728</v>
      </c>
      <c r="G3712">
        <v>1</v>
      </c>
      <c r="H3712">
        <v>1</v>
      </c>
      <c r="I3712">
        <v>1</v>
      </c>
      <c r="J3712">
        <v>1</v>
      </c>
      <c r="K3712" t="s">
        <v>7</v>
      </c>
      <c r="L3712">
        <v>1</v>
      </c>
      <c r="M3712">
        <v>1</v>
      </c>
    </row>
    <row r="3713" spans="1:13" ht="15" x14ac:dyDescent="0.3">
      <c r="A3713" s="1"/>
      <c r="B3713" t="s">
        <v>10</v>
      </c>
      <c r="C3713" t="s">
        <v>742</v>
      </c>
      <c r="D3713" t="s">
        <v>742</v>
      </c>
      <c r="E3713" t="s">
        <v>743</v>
      </c>
      <c r="F3713" t="s">
        <v>743</v>
      </c>
      <c r="G3713">
        <v>1</v>
      </c>
      <c r="H3713">
        <v>1</v>
      </c>
      <c r="I3713">
        <v>1</v>
      </c>
      <c r="J3713">
        <v>1</v>
      </c>
      <c r="K3713" t="s">
        <v>7</v>
      </c>
      <c r="L3713">
        <v>1</v>
      </c>
      <c r="M3713">
        <v>1</v>
      </c>
    </row>
    <row r="3714" spans="1:13" ht="15" x14ac:dyDescent="0.3">
      <c r="A3714" s="1"/>
      <c r="B3714" t="s">
        <v>10</v>
      </c>
      <c r="C3714" t="s">
        <v>835</v>
      </c>
      <c r="D3714" t="s">
        <v>835</v>
      </c>
      <c r="E3714" t="s">
        <v>836</v>
      </c>
      <c r="F3714" t="s">
        <v>836</v>
      </c>
      <c r="G3714">
        <v>1</v>
      </c>
      <c r="H3714">
        <v>1</v>
      </c>
      <c r="I3714">
        <v>1</v>
      </c>
      <c r="J3714">
        <v>1</v>
      </c>
      <c r="K3714" t="s">
        <v>7</v>
      </c>
      <c r="L3714">
        <v>1</v>
      </c>
      <c r="M3714">
        <v>1</v>
      </c>
    </row>
    <row r="3715" spans="1:13" ht="15" x14ac:dyDescent="0.3">
      <c r="A3715" s="1"/>
      <c r="B3715" t="s">
        <v>10</v>
      </c>
      <c r="C3715" t="s">
        <v>871</v>
      </c>
      <c r="D3715" t="s">
        <v>872</v>
      </c>
      <c r="E3715" t="s">
        <v>873</v>
      </c>
      <c r="F3715" t="s">
        <v>874</v>
      </c>
      <c r="G3715">
        <v>1</v>
      </c>
      <c r="H3715">
        <v>1</v>
      </c>
      <c r="I3715">
        <v>1</v>
      </c>
      <c r="J3715">
        <v>1</v>
      </c>
      <c r="K3715" t="s">
        <v>7</v>
      </c>
      <c r="L3715">
        <v>0.95541299999999996</v>
      </c>
      <c r="M3715">
        <v>0.95861700000000005</v>
      </c>
    </row>
    <row r="3716" spans="1:13" ht="15" x14ac:dyDescent="0.3">
      <c r="A3716" s="1"/>
      <c r="B3716" t="s">
        <v>10</v>
      </c>
      <c r="C3716" t="s">
        <v>939</v>
      </c>
      <c r="D3716" t="s">
        <v>939</v>
      </c>
      <c r="E3716" t="s">
        <v>941</v>
      </c>
      <c r="F3716" t="s">
        <v>941</v>
      </c>
      <c r="G3716">
        <v>1</v>
      </c>
      <c r="H3716">
        <v>1</v>
      </c>
      <c r="I3716">
        <v>1</v>
      </c>
      <c r="J3716">
        <v>1</v>
      </c>
      <c r="K3716" t="s">
        <v>7</v>
      </c>
      <c r="L3716">
        <v>1</v>
      </c>
      <c r="M3716">
        <v>1</v>
      </c>
    </row>
    <row r="3717" spans="1:13" ht="15" x14ac:dyDescent="0.3">
      <c r="A3717" s="1"/>
      <c r="B3717" t="s">
        <v>10</v>
      </c>
      <c r="C3717" t="s">
        <v>946</v>
      </c>
      <c r="D3717" t="s">
        <v>950</v>
      </c>
      <c r="E3717" t="s">
        <v>948</v>
      </c>
      <c r="F3717" t="s">
        <v>948</v>
      </c>
      <c r="G3717">
        <v>1</v>
      </c>
      <c r="H3717">
        <v>1</v>
      </c>
      <c r="I3717">
        <v>1</v>
      </c>
      <c r="J3717">
        <v>1</v>
      </c>
      <c r="K3717" t="s">
        <v>7</v>
      </c>
      <c r="L3717">
        <v>0.96737200000000001</v>
      </c>
      <c r="M3717">
        <v>0.968638</v>
      </c>
    </row>
    <row r="3718" spans="1:13" ht="15" x14ac:dyDescent="0.3">
      <c r="A3718" s="1"/>
      <c r="B3718" t="s">
        <v>10</v>
      </c>
      <c r="C3718" t="s">
        <v>968</v>
      </c>
      <c r="D3718" t="s">
        <v>968</v>
      </c>
      <c r="E3718" t="s">
        <v>969</v>
      </c>
      <c r="F3718" t="s">
        <v>969</v>
      </c>
      <c r="G3718">
        <v>1</v>
      </c>
      <c r="H3718">
        <v>1</v>
      </c>
      <c r="I3718">
        <v>1</v>
      </c>
      <c r="J3718">
        <v>1</v>
      </c>
      <c r="K3718" t="s">
        <v>7</v>
      </c>
      <c r="L3718">
        <v>1</v>
      </c>
      <c r="M3718">
        <v>1</v>
      </c>
    </row>
    <row r="3719" spans="1:13" ht="15" x14ac:dyDescent="0.3">
      <c r="A3719" s="1"/>
      <c r="B3719" t="s">
        <v>10</v>
      </c>
      <c r="C3719" t="s">
        <v>49</v>
      </c>
      <c r="D3719" t="s">
        <v>33</v>
      </c>
      <c r="E3719" t="s">
        <v>32</v>
      </c>
      <c r="F3719" t="s">
        <v>32</v>
      </c>
      <c r="G3719">
        <v>1</v>
      </c>
      <c r="H3719">
        <v>1</v>
      </c>
      <c r="I3719">
        <v>1</v>
      </c>
      <c r="J3719">
        <v>1</v>
      </c>
      <c r="K3719" t="s">
        <v>7</v>
      </c>
      <c r="L3719">
        <v>0.79864900000000005</v>
      </c>
      <c r="M3719">
        <v>0.79662699999999997</v>
      </c>
    </row>
    <row r="3720" spans="1:13" ht="15" x14ac:dyDescent="0.3">
      <c r="A3720" s="1"/>
      <c r="B3720" t="s">
        <v>10</v>
      </c>
      <c r="C3720" t="s">
        <v>1013</v>
      </c>
      <c r="D3720" t="s">
        <v>1013</v>
      </c>
      <c r="E3720" t="s">
        <v>1014</v>
      </c>
      <c r="F3720" t="s">
        <v>1014</v>
      </c>
      <c r="G3720">
        <v>1</v>
      </c>
      <c r="H3720">
        <v>1</v>
      </c>
      <c r="I3720">
        <v>1</v>
      </c>
      <c r="J3720">
        <v>1</v>
      </c>
      <c r="K3720" t="s">
        <v>7</v>
      </c>
      <c r="L3720">
        <v>1</v>
      </c>
      <c r="M3720">
        <v>1</v>
      </c>
    </row>
    <row r="3721" spans="1:13" ht="15" x14ac:dyDescent="0.3">
      <c r="A3721" s="1"/>
      <c r="B3721" t="s">
        <v>10</v>
      </c>
      <c r="C3721" t="s">
        <v>1017</v>
      </c>
      <c r="D3721" t="s">
        <v>1018</v>
      </c>
      <c r="E3721" t="s">
        <v>1019</v>
      </c>
      <c r="F3721" t="s">
        <v>1019</v>
      </c>
      <c r="G3721">
        <v>1</v>
      </c>
      <c r="H3721">
        <v>1</v>
      </c>
      <c r="I3721">
        <v>1</v>
      </c>
      <c r="J3721">
        <v>1</v>
      </c>
      <c r="K3721" t="s">
        <v>7</v>
      </c>
      <c r="L3721">
        <v>0.90086100000000002</v>
      </c>
      <c r="M3721">
        <v>0.891953</v>
      </c>
    </row>
    <row r="3722" spans="1:13" ht="15" x14ac:dyDescent="0.3">
      <c r="A3722" s="1"/>
      <c r="B3722" t="s">
        <v>10</v>
      </c>
      <c r="C3722" t="s">
        <v>962</v>
      </c>
      <c r="D3722" t="s">
        <v>962</v>
      </c>
      <c r="E3722" t="s">
        <v>964</v>
      </c>
      <c r="F3722" t="s">
        <v>964</v>
      </c>
      <c r="G3722">
        <v>1</v>
      </c>
      <c r="H3722">
        <v>1</v>
      </c>
      <c r="I3722">
        <v>1</v>
      </c>
      <c r="J3722">
        <v>1</v>
      </c>
      <c r="K3722" t="s">
        <v>7</v>
      </c>
      <c r="L3722">
        <v>1</v>
      </c>
      <c r="M3722">
        <v>1</v>
      </c>
    </row>
    <row r="3723" spans="1:13" ht="15" x14ac:dyDescent="0.3">
      <c r="A3723" s="1"/>
      <c r="B3723" t="s">
        <v>10</v>
      </c>
      <c r="C3723" t="s">
        <v>49</v>
      </c>
      <c r="D3723" t="s">
        <v>33</v>
      </c>
      <c r="E3723" t="s">
        <v>32</v>
      </c>
      <c r="F3723" t="s">
        <v>32</v>
      </c>
      <c r="G3723">
        <v>1</v>
      </c>
      <c r="H3723">
        <v>1</v>
      </c>
      <c r="I3723">
        <v>1</v>
      </c>
      <c r="J3723">
        <v>1</v>
      </c>
      <c r="K3723" t="s">
        <v>7</v>
      </c>
      <c r="L3723">
        <v>0.79864900000000005</v>
      </c>
      <c r="M3723">
        <v>0.79662699999999997</v>
      </c>
    </row>
    <row r="3724" spans="1:13" ht="15" x14ac:dyDescent="0.3">
      <c r="A3724" s="1"/>
      <c r="B3724" t="s">
        <v>10</v>
      </c>
      <c r="C3724" t="s">
        <v>1147</v>
      </c>
      <c r="D3724" t="s">
        <v>1147</v>
      </c>
      <c r="E3724" t="s">
        <v>1147</v>
      </c>
      <c r="F3724" t="s">
        <v>1147</v>
      </c>
      <c r="G3724">
        <v>1</v>
      </c>
      <c r="H3724">
        <v>1</v>
      </c>
      <c r="I3724">
        <v>1</v>
      </c>
      <c r="J3724">
        <v>1</v>
      </c>
      <c r="K3724" t="s">
        <v>7</v>
      </c>
      <c r="L3724">
        <v>1</v>
      </c>
      <c r="M3724">
        <v>1</v>
      </c>
    </row>
    <row r="3725" spans="1:13" ht="15" x14ac:dyDescent="0.3">
      <c r="A3725" s="1"/>
      <c r="B3725" t="s">
        <v>10</v>
      </c>
      <c r="C3725" t="s">
        <v>1164</v>
      </c>
      <c r="D3725" t="s">
        <v>1164</v>
      </c>
      <c r="E3725" t="s">
        <v>1165</v>
      </c>
      <c r="F3725" t="s">
        <v>1165</v>
      </c>
      <c r="G3725">
        <v>1</v>
      </c>
      <c r="H3725">
        <v>1</v>
      </c>
      <c r="I3725">
        <v>1</v>
      </c>
      <c r="J3725">
        <v>1</v>
      </c>
      <c r="K3725" t="s">
        <v>7</v>
      </c>
      <c r="L3725">
        <v>1</v>
      </c>
      <c r="M3725">
        <v>1</v>
      </c>
    </row>
    <row r="3726" spans="1:13" ht="15" x14ac:dyDescent="0.3">
      <c r="A3726" s="1"/>
      <c r="B3726" t="s">
        <v>10</v>
      </c>
      <c r="C3726" t="s">
        <v>1167</v>
      </c>
      <c r="D3726" t="s">
        <v>1167</v>
      </c>
      <c r="E3726" t="s">
        <v>10547</v>
      </c>
      <c r="F3726" s="10">
        <v>39121</v>
      </c>
      <c r="G3726">
        <v>1</v>
      </c>
      <c r="H3726">
        <v>1</v>
      </c>
      <c r="I3726">
        <v>1</v>
      </c>
      <c r="J3726">
        <v>1</v>
      </c>
      <c r="K3726" t="s">
        <v>7</v>
      </c>
      <c r="L3726">
        <v>1</v>
      </c>
      <c r="M3726">
        <v>1</v>
      </c>
    </row>
    <row r="3727" spans="1:13" ht="15" x14ac:dyDescent="0.3">
      <c r="A3727" s="1"/>
      <c r="B3727" t="s">
        <v>10</v>
      </c>
      <c r="C3727" t="s">
        <v>10548</v>
      </c>
      <c r="D3727" t="s">
        <v>10548</v>
      </c>
      <c r="E3727" t="s">
        <v>10549</v>
      </c>
      <c r="F3727" t="s">
        <v>10549</v>
      </c>
      <c r="G3727">
        <v>1</v>
      </c>
      <c r="H3727">
        <v>1</v>
      </c>
      <c r="I3727">
        <v>1</v>
      </c>
      <c r="J3727">
        <v>1</v>
      </c>
      <c r="K3727" t="s">
        <v>7</v>
      </c>
      <c r="L3727">
        <v>1</v>
      </c>
      <c r="M3727">
        <v>1</v>
      </c>
    </row>
    <row r="3728" spans="1:13" ht="15" x14ac:dyDescent="0.3">
      <c r="A3728" s="1"/>
      <c r="B3728" t="s">
        <v>10</v>
      </c>
      <c r="C3728" t="s">
        <v>1247</v>
      </c>
      <c r="D3728" t="s">
        <v>1247</v>
      </c>
      <c r="E3728" t="s">
        <v>1247</v>
      </c>
      <c r="F3728" t="s">
        <v>1247</v>
      </c>
      <c r="G3728">
        <v>1</v>
      </c>
      <c r="H3728">
        <v>1</v>
      </c>
      <c r="I3728">
        <v>1</v>
      </c>
      <c r="J3728">
        <v>1</v>
      </c>
      <c r="K3728" t="s">
        <v>7</v>
      </c>
      <c r="L3728">
        <v>1</v>
      </c>
      <c r="M3728">
        <v>1</v>
      </c>
    </row>
    <row r="3729" spans="1:13" ht="15" x14ac:dyDescent="0.3">
      <c r="A3729" s="1"/>
      <c r="B3729" t="s">
        <v>10</v>
      </c>
      <c r="C3729" t="s">
        <v>1292</v>
      </c>
      <c r="D3729" t="s">
        <v>1292</v>
      </c>
      <c r="E3729" t="s">
        <v>1293</v>
      </c>
      <c r="F3729" t="s">
        <v>1293</v>
      </c>
      <c r="G3729">
        <v>1</v>
      </c>
      <c r="H3729">
        <v>1</v>
      </c>
      <c r="I3729">
        <v>1</v>
      </c>
      <c r="J3729">
        <v>1</v>
      </c>
      <c r="K3729" t="s">
        <v>7</v>
      </c>
      <c r="L3729">
        <v>1</v>
      </c>
      <c r="M3729">
        <v>1</v>
      </c>
    </row>
    <row r="3730" spans="1:13" ht="15" x14ac:dyDescent="0.3">
      <c r="A3730" s="1"/>
      <c r="B3730" t="s">
        <v>10</v>
      </c>
      <c r="C3730" t="s">
        <v>1378</v>
      </c>
      <c r="D3730" t="s">
        <v>1378</v>
      </c>
      <c r="E3730" t="s">
        <v>1379</v>
      </c>
      <c r="F3730" t="s">
        <v>1380</v>
      </c>
      <c r="G3730">
        <v>1</v>
      </c>
      <c r="H3730">
        <v>1</v>
      </c>
      <c r="I3730">
        <v>1</v>
      </c>
      <c r="J3730">
        <v>1</v>
      </c>
      <c r="K3730" t="s">
        <v>7</v>
      </c>
      <c r="L3730">
        <v>1</v>
      </c>
      <c r="M3730">
        <v>1</v>
      </c>
    </row>
    <row r="3731" spans="1:13" ht="15" x14ac:dyDescent="0.3">
      <c r="A3731" s="1"/>
      <c r="B3731" t="s">
        <v>10</v>
      </c>
      <c r="C3731" t="s">
        <v>1382</v>
      </c>
      <c r="D3731" t="s">
        <v>1383</v>
      </c>
      <c r="E3731" t="s">
        <v>1384</v>
      </c>
      <c r="F3731" t="s">
        <v>1384</v>
      </c>
      <c r="G3731">
        <v>1</v>
      </c>
      <c r="H3731">
        <v>1</v>
      </c>
      <c r="I3731">
        <v>1</v>
      </c>
      <c r="J3731">
        <v>1</v>
      </c>
      <c r="K3731" t="s">
        <v>7</v>
      </c>
      <c r="L3731">
        <v>0.77110299999999998</v>
      </c>
      <c r="M3731">
        <v>0.76990400000000003</v>
      </c>
    </row>
    <row r="3732" spans="1:13" ht="15" x14ac:dyDescent="0.3">
      <c r="A3732" s="1"/>
      <c r="B3732" t="s">
        <v>10</v>
      </c>
      <c r="C3732" t="s">
        <v>1387</v>
      </c>
      <c r="D3732" t="s">
        <v>1387</v>
      </c>
      <c r="E3732" t="s">
        <v>1388</v>
      </c>
      <c r="F3732" t="s">
        <v>1388</v>
      </c>
      <c r="G3732">
        <v>1</v>
      </c>
      <c r="H3732">
        <v>1</v>
      </c>
      <c r="I3732">
        <v>1</v>
      </c>
      <c r="J3732">
        <v>1</v>
      </c>
      <c r="K3732" t="s">
        <v>7</v>
      </c>
      <c r="L3732">
        <v>1</v>
      </c>
      <c r="M3732">
        <v>1</v>
      </c>
    </row>
    <row r="3733" spans="1:13" ht="15" x14ac:dyDescent="0.3">
      <c r="A3733" s="1"/>
      <c r="B3733" t="s">
        <v>10</v>
      </c>
      <c r="C3733" t="s">
        <v>1396</v>
      </c>
      <c r="D3733" t="s">
        <v>1396</v>
      </c>
      <c r="E3733" t="s">
        <v>1397</v>
      </c>
      <c r="F3733" t="s">
        <v>1397</v>
      </c>
      <c r="G3733">
        <v>1</v>
      </c>
      <c r="H3733">
        <v>1</v>
      </c>
      <c r="I3733">
        <v>1</v>
      </c>
      <c r="J3733">
        <v>1</v>
      </c>
      <c r="K3733" t="s">
        <v>7</v>
      </c>
      <c r="L3733">
        <v>1</v>
      </c>
      <c r="M3733">
        <v>1</v>
      </c>
    </row>
    <row r="3734" spans="1:13" ht="15" x14ac:dyDescent="0.3">
      <c r="A3734" s="1"/>
      <c r="B3734" t="s">
        <v>10</v>
      </c>
      <c r="C3734" t="s">
        <v>1412</v>
      </c>
      <c r="D3734" t="s">
        <v>1412</v>
      </c>
      <c r="E3734" t="s">
        <v>1413</v>
      </c>
      <c r="F3734" t="s">
        <v>1413</v>
      </c>
      <c r="G3734">
        <v>1</v>
      </c>
      <c r="H3734">
        <v>1</v>
      </c>
      <c r="I3734">
        <v>1</v>
      </c>
      <c r="J3734">
        <v>1</v>
      </c>
      <c r="K3734" t="s">
        <v>7</v>
      </c>
      <c r="L3734">
        <v>1</v>
      </c>
      <c r="M3734">
        <v>1</v>
      </c>
    </row>
    <row r="3735" spans="1:13" ht="15" x14ac:dyDescent="0.3">
      <c r="A3735" s="1"/>
      <c r="B3735" t="s">
        <v>10</v>
      </c>
      <c r="C3735" t="s">
        <v>10550</v>
      </c>
      <c r="D3735" t="s">
        <v>10550</v>
      </c>
      <c r="E3735" t="s">
        <v>1428</v>
      </c>
      <c r="F3735" t="s">
        <v>1428</v>
      </c>
      <c r="G3735">
        <v>1</v>
      </c>
      <c r="H3735">
        <v>1</v>
      </c>
      <c r="I3735">
        <v>1</v>
      </c>
      <c r="J3735">
        <v>1</v>
      </c>
      <c r="K3735" t="s">
        <v>7</v>
      </c>
      <c r="L3735">
        <v>1</v>
      </c>
      <c r="M3735">
        <v>1</v>
      </c>
    </row>
    <row r="3736" spans="1:13" ht="15" x14ac:dyDescent="0.3">
      <c r="A3736" s="1"/>
      <c r="B3736" t="s">
        <v>10</v>
      </c>
      <c r="C3736" t="s">
        <v>1436</v>
      </c>
      <c r="D3736" t="s">
        <v>1436</v>
      </c>
      <c r="E3736" t="s">
        <v>1437</v>
      </c>
      <c r="F3736" t="s">
        <v>1437</v>
      </c>
      <c r="G3736">
        <v>1</v>
      </c>
      <c r="H3736">
        <v>1</v>
      </c>
      <c r="I3736">
        <v>1</v>
      </c>
      <c r="J3736">
        <v>1</v>
      </c>
      <c r="K3736" t="s">
        <v>7</v>
      </c>
      <c r="L3736">
        <v>1</v>
      </c>
      <c r="M3736">
        <v>1</v>
      </c>
    </row>
    <row r="3737" spans="1:13" ht="15" x14ac:dyDescent="0.3">
      <c r="A3737" s="1"/>
      <c r="B3737" t="s">
        <v>10</v>
      </c>
      <c r="C3737" t="s">
        <v>1530</v>
      </c>
      <c r="D3737" t="s">
        <v>1530</v>
      </c>
      <c r="E3737" t="s">
        <v>1531</v>
      </c>
      <c r="F3737" t="s">
        <v>1531</v>
      </c>
      <c r="G3737">
        <v>1</v>
      </c>
      <c r="H3737">
        <v>1</v>
      </c>
      <c r="I3737">
        <v>1</v>
      </c>
      <c r="J3737">
        <v>1</v>
      </c>
      <c r="K3737" t="s">
        <v>7</v>
      </c>
      <c r="L3737">
        <v>1</v>
      </c>
      <c r="M3737">
        <v>1</v>
      </c>
    </row>
    <row r="3738" spans="1:13" ht="15" x14ac:dyDescent="0.3">
      <c r="A3738" s="1"/>
      <c r="B3738" t="s">
        <v>10</v>
      </c>
      <c r="C3738" t="s">
        <v>1562</v>
      </c>
      <c r="D3738" t="s">
        <v>1562</v>
      </c>
      <c r="E3738" t="s">
        <v>1563</v>
      </c>
      <c r="F3738" t="s">
        <v>1563</v>
      </c>
      <c r="G3738">
        <v>1</v>
      </c>
      <c r="H3738">
        <v>1</v>
      </c>
      <c r="I3738">
        <v>1</v>
      </c>
      <c r="J3738">
        <v>1</v>
      </c>
      <c r="K3738" t="s">
        <v>7</v>
      </c>
      <c r="L3738">
        <v>1</v>
      </c>
      <c r="M3738">
        <v>1</v>
      </c>
    </row>
    <row r="3739" spans="1:13" ht="15" x14ac:dyDescent="0.3">
      <c r="A3739" s="1"/>
      <c r="B3739" t="s">
        <v>10</v>
      </c>
      <c r="C3739" t="s">
        <v>1565</v>
      </c>
      <c r="D3739" t="s">
        <v>1565</v>
      </c>
      <c r="E3739" t="s">
        <v>1566</v>
      </c>
      <c r="F3739" t="s">
        <v>1567</v>
      </c>
      <c r="G3739">
        <v>1</v>
      </c>
      <c r="H3739">
        <v>1</v>
      </c>
      <c r="I3739">
        <v>1</v>
      </c>
      <c r="J3739">
        <v>1</v>
      </c>
      <c r="K3739" t="s">
        <v>7</v>
      </c>
      <c r="L3739">
        <v>1</v>
      </c>
      <c r="M3739">
        <v>1</v>
      </c>
    </row>
    <row r="3740" spans="1:13" ht="15" x14ac:dyDescent="0.3">
      <c r="A3740" s="1"/>
      <c r="B3740" t="s">
        <v>10</v>
      </c>
      <c r="C3740" t="s">
        <v>1578</v>
      </c>
      <c r="D3740" t="s">
        <v>1578</v>
      </c>
      <c r="E3740" t="s">
        <v>1578</v>
      </c>
      <c r="F3740" t="s">
        <v>1578</v>
      </c>
      <c r="G3740">
        <v>1</v>
      </c>
      <c r="H3740">
        <v>1</v>
      </c>
      <c r="I3740">
        <v>1</v>
      </c>
      <c r="J3740">
        <v>1</v>
      </c>
      <c r="K3740" t="s">
        <v>7</v>
      </c>
      <c r="L3740">
        <v>1</v>
      </c>
      <c r="M3740">
        <v>1</v>
      </c>
    </row>
    <row r="3741" spans="1:13" ht="15" x14ac:dyDescent="0.3">
      <c r="A3741" s="1"/>
      <c r="B3741" t="s">
        <v>10</v>
      </c>
      <c r="C3741" t="s">
        <v>1583</v>
      </c>
      <c r="D3741" t="s">
        <v>1583</v>
      </c>
      <c r="E3741" t="s">
        <v>1584</v>
      </c>
      <c r="F3741" t="s">
        <v>1584</v>
      </c>
      <c r="G3741">
        <v>1</v>
      </c>
      <c r="H3741">
        <v>1</v>
      </c>
      <c r="I3741">
        <v>1</v>
      </c>
      <c r="J3741">
        <v>1</v>
      </c>
      <c r="K3741" t="s">
        <v>7</v>
      </c>
      <c r="L3741">
        <v>1</v>
      </c>
      <c r="M3741">
        <v>1</v>
      </c>
    </row>
    <row r="3742" spans="1:13" ht="15" x14ac:dyDescent="0.3">
      <c r="A3742" s="1"/>
      <c r="B3742" t="s">
        <v>10</v>
      </c>
      <c r="C3742" t="s">
        <v>1674</v>
      </c>
      <c r="D3742" t="s">
        <v>1674</v>
      </c>
      <c r="E3742" t="s">
        <v>1675</v>
      </c>
      <c r="F3742" t="s">
        <v>1675</v>
      </c>
      <c r="G3742">
        <v>1</v>
      </c>
      <c r="H3742">
        <v>1</v>
      </c>
      <c r="I3742">
        <v>1</v>
      </c>
      <c r="J3742">
        <v>1</v>
      </c>
      <c r="K3742" t="s">
        <v>7</v>
      </c>
      <c r="L3742">
        <v>1</v>
      </c>
      <c r="M3742">
        <v>1</v>
      </c>
    </row>
    <row r="3743" spans="1:13" ht="15" x14ac:dyDescent="0.3">
      <c r="A3743" s="1"/>
      <c r="B3743" t="s">
        <v>10</v>
      </c>
      <c r="C3743" t="s">
        <v>1679</v>
      </c>
      <c r="D3743" t="s">
        <v>1679</v>
      </c>
      <c r="E3743" t="s">
        <v>1680</v>
      </c>
      <c r="F3743" t="s">
        <v>1680</v>
      </c>
      <c r="G3743">
        <v>1</v>
      </c>
      <c r="H3743">
        <v>1</v>
      </c>
      <c r="I3743">
        <v>1</v>
      </c>
      <c r="J3743">
        <v>1</v>
      </c>
      <c r="K3743" t="s">
        <v>7</v>
      </c>
      <c r="L3743">
        <v>1</v>
      </c>
      <c r="M3743">
        <v>1</v>
      </c>
    </row>
    <row r="3744" spans="1:13" ht="15" x14ac:dyDescent="0.3">
      <c r="A3744" s="1"/>
      <c r="B3744" t="s">
        <v>10</v>
      </c>
      <c r="C3744" t="s">
        <v>1706</v>
      </c>
      <c r="D3744" t="s">
        <v>1706</v>
      </c>
      <c r="E3744" t="s">
        <v>1707</v>
      </c>
      <c r="F3744" t="s">
        <v>1707</v>
      </c>
      <c r="G3744">
        <v>1</v>
      </c>
      <c r="H3744">
        <v>1</v>
      </c>
      <c r="I3744">
        <v>1</v>
      </c>
      <c r="J3744">
        <v>1</v>
      </c>
      <c r="K3744" t="s">
        <v>7</v>
      </c>
      <c r="L3744">
        <v>1</v>
      </c>
      <c r="M3744">
        <v>1</v>
      </c>
    </row>
    <row r="3745" spans="1:13" ht="15" x14ac:dyDescent="0.3">
      <c r="A3745" s="1"/>
      <c r="B3745" t="s">
        <v>10</v>
      </c>
      <c r="C3745" t="s">
        <v>1761</v>
      </c>
      <c r="D3745" t="s">
        <v>1761</v>
      </c>
      <c r="E3745" t="s">
        <v>1762</v>
      </c>
      <c r="F3745" t="s">
        <v>1762</v>
      </c>
      <c r="G3745">
        <v>1</v>
      </c>
      <c r="H3745">
        <v>1</v>
      </c>
      <c r="I3745">
        <v>1</v>
      </c>
      <c r="J3745">
        <v>1</v>
      </c>
      <c r="K3745" t="s">
        <v>7</v>
      </c>
      <c r="L3745">
        <v>1</v>
      </c>
      <c r="M3745">
        <v>1</v>
      </c>
    </row>
    <row r="3746" spans="1:13" ht="15" x14ac:dyDescent="0.3">
      <c r="A3746" s="1"/>
      <c r="B3746" t="s">
        <v>10</v>
      </c>
      <c r="C3746" t="s">
        <v>1777</v>
      </c>
      <c r="D3746" t="s">
        <v>1777</v>
      </c>
      <c r="E3746" s="10">
        <v>26943</v>
      </c>
      <c r="F3746" t="s">
        <v>10551</v>
      </c>
      <c r="G3746">
        <v>1</v>
      </c>
      <c r="H3746">
        <v>1</v>
      </c>
      <c r="I3746">
        <v>1</v>
      </c>
      <c r="J3746">
        <v>1</v>
      </c>
      <c r="K3746" t="s">
        <v>7</v>
      </c>
      <c r="L3746">
        <v>1</v>
      </c>
      <c r="M3746">
        <v>1</v>
      </c>
    </row>
    <row r="3747" spans="1:13" ht="15" x14ac:dyDescent="0.3">
      <c r="A3747" s="1"/>
      <c r="B3747" t="s">
        <v>10</v>
      </c>
      <c r="C3747" t="s">
        <v>1779</v>
      </c>
      <c r="D3747" t="s">
        <v>1779</v>
      </c>
      <c r="E3747" t="s">
        <v>1780</v>
      </c>
      <c r="F3747" t="s">
        <v>1780</v>
      </c>
      <c r="G3747">
        <v>1</v>
      </c>
      <c r="H3747">
        <v>1</v>
      </c>
      <c r="I3747">
        <v>1</v>
      </c>
      <c r="J3747">
        <v>1</v>
      </c>
      <c r="K3747" t="s">
        <v>7</v>
      </c>
      <c r="L3747">
        <v>1</v>
      </c>
      <c r="M3747">
        <v>1</v>
      </c>
    </row>
    <row r="3748" spans="1:13" ht="15" x14ac:dyDescent="0.3">
      <c r="A3748" s="1"/>
      <c r="B3748" t="s">
        <v>10</v>
      </c>
      <c r="C3748" t="s">
        <v>1782</v>
      </c>
      <c r="D3748" t="s">
        <v>1783</v>
      </c>
      <c r="E3748" t="s">
        <v>1784</v>
      </c>
      <c r="F3748" t="s">
        <v>1784</v>
      </c>
      <c r="G3748">
        <v>1</v>
      </c>
      <c r="H3748">
        <v>1</v>
      </c>
      <c r="I3748">
        <v>1</v>
      </c>
      <c r="J3748">
        <v>1</v>
      </c>
      <c r="K3748" t="s">
        <v>7</v>
      </c>
      <c r="L3748">
        <v>0.92374500000000004</v>
      </c>
      <c r="M3748">
        <v>0.92359800000000003</v>
      </c>
    </row>
    <row r="3749" spans="1:13" ht="15" x14ac:dyDescent="0.3">
      <c r="A3749" s="1"/>
      <c r="B3749" t="s">
        <v>10</v>
      </c>
      <c r="C3749" t="s">
        <v>1779</v>
      </c>
      <c r="D3749" t="s">
        <v>1779</v>
      </c>
      <c r="E3749" t="s">
        <v>1780</v>
      </c>
      <c r="F3749" t="s">
        <v>1780</v>
      </c>
      <c r="G3749">
        <v>1</v>
      </c>
      <c r="H3749">
        <v>1</v>
      </c>
      <c r="I3749">
        <v>1</v>
      </c>
      <c r="J3749">
        <v>1</v>
      </c>
      <c r="K3749" t="s">
        <v>7</v>
      </c>
      <c r="L3749">
        <v>1</v>
      </c>
      <c r="M3749">
        <v>1</v>
      </c>
    </row>
    <row r="3750" spans="1:13" ht="15" x14ac:dyDescent="0.3">
      <c r="A3750" s="1"/>
      <c r="B3750" t="s">
        <v>10</v>
      </c>
      <c r="C3750" t="s">
        <v>1798</v>
      </c>
      <c r="D3750" t="s">
        <v>1798</v>
      </c>
      <c r="E3750" t="s">
        <v>1799</v>
      </c>
      <c r="F3750" t="s">
        <v>1799</v>
      </c>
      <c r="G3750">
        <v>1</v>
      </c>
      <c r="H3750">
        <v>1</v>
      </c>
      <c r="I3750">
        <v>1</v>
      </c>
      <c r="J3750">
        <v>1</v>
      </c>
      <c r="K3750" t="s">
        <v>7</v>
      </c>
      <c r="L3750">
        <v>1</v>
      </c>
      <c r="M3750">
        <v>1</v>
      </c>
    </row>
    <row r="3751" spans="1:13" ht="15" x14ac:dyDescent="0.3">
      <c r="A3751" s="1"/>
      <c r="B3751" t="s">
        <v>10</v>
      </c>
      <c r="C3751" t="s">
        <v>1821</v>
      </c>
      <c r="D3751" t="s">
        <v>1821</v>
      </c>
      <c r="E3751" t="s">
        <v>1822</v>
      </c>
      <c r="F3751" t="s">
        <v>1822</v>
      </c>
      <c r="G3751">
        <v>1</v>
      </c>
      <c r="H3751">
        <v>1</v>
      </c>
      <c r="I3751">
        <v>1</v>
      </c>
      <c r="J3751">
        <v>1</v>
      </c>
      <c r="K3751" t="s">
        <v>7</v>
      </c>
      <c r="L3751">
        <v>1</v>
      </c>
      <c r="M3751">
        <v>1</v>
      </c>
    </row>
    <row r="3752" spans="1:13" ht="15" x14ac:dyDescent="0.3">
      <c r="A3752" s="1"/>
      <c r="B3752" t="s">
        <v>10</v>
      </c>
      <c r="C3752" t="s">
        <v>2064</v>
      </c>
      <c r="D3752" t="s">
        <v>2064</v>
      </c>
      <c r="E3752" t="s">
        <v>2065</v>
      </c>
      <c r="F3752" t="s">
        <v>2065</v>
      </c>
      <c r="G3752">
        <v>1</v>
      </c>
      <c r="H3752">
        <v>1</v>
      </c>
      <c r="I3752">
        <v>1</v>
      </c>
      <c r="J3752">
        <v>1</v>
      </c>
      <c r="K3752" t="s">
        <v>7</v>
      </c>
      <c r="L3752">
        <v>1</v>
      </c>
      <c r="M3752">
        <v>1</v>
      </c>
    </row>
    <row r="3753" spans="1:13" ht="15" x14ac:dyDescent="0.3">
      <c r="A3753" s="1"/>
      <c r="B3753" t="s">
        <v>10</v>
      </c>
      <c r="C3753" t="s">
        <v>2098</v>
      </c>
      <c r="D3753" t="s">
        <v>2098</v>
      </c>
      <c r="E3753" t="s">
        <v>2099</v>
      </c>
      <c r="F3753" t="s">
        <v>2099</v>
      </c>
      <c r="G3753">
        <v>1</v>
      </c>
      <c r="H3753">
        <v>1</v>
      </c>
      <c r="I3753">
        <v>1</v>
      </c>
      <c r="J3753">
        <v>1</v>
      </c>
      <c r="K3753" t="s">
        <v>7</v>
      </c>
      <c r="L3753">
        <v>1</v>
      </c>
      <c r="M3753">
        <v>1</v>
      </c>
    </row>
    <row r="3754" spans="1:13" ht="15" x14ac:dyDescent="0.3">
      <c r="A3754" s="1"/>
      <c r="B3754" t="s">
        <v>10</v>
      </c>
      <c r="C3754" t="s">
        <v>2117</v>
      </c>
      <c r="D3754" t="s">
        <v>2117</v>
      </c>
      <c r="E3754" t="s">
        <v>2118</v>
      </c>
      <c r="F3754" t="s">
        <v>2118</v>
      </c>
      <c r="G3754">
        <v>1</v>
      </c>
      <c r="H3754">
        <v>1</v>
      </c>
      <c r="I3754">
        <v>1</v>
      </c>
      <c r="J3754">
        <v>1</v>
      </c>
      <c r="K3754" t="s">
        <v>7</v>
      </c>
      <c r="L3754">
        <v>1</v>
      </c>
      <c r="M3754">
        <v>1</v>
      </c>
    </row>
    <row r="3755" spans="1:13" ht="15" x14ac:dyDescent="0.3">
      <c r="A3755" s="1"/>
      <c r="B3755" t="s">
        <v>10</v>
      </c>
      <c r="C3755" t="s">
        <v>2098</v>
      </c>
      <c r="D3755" t="s">
        <v>2098</v>
      </c>
      <c r="E3755" t="s">
        <v>2099</v>
      </c>
      <c r="F3755" t="s">
        <v>2099</v>
      </c>
      <c r="G3755">
        <v>1</v>
      </c>
      <c r="H3755">
        <v>1</v>
      </c>
      <c r="I3755">
        <v>1</v>
      </c>
      <c r="J3755">
        <v>1</v>
      </c>
      <c r="K3755" t="s">
        <v>7</v>
      </c>
      <c r="L3755">
        <v>1</v>
      </c>
      <c r="M3755">
        <v>1</v>
      </c>
    </row>
    <row r="3756" spans="1:13" ht="15" x14ac:dyDescent="0.3">
      <c r="A3756" s="1"/>
      <c r="B3756" t="s">
        <v>10</v>
      </c>
      <c r="C3756" t="s">
        <v>2124</v>
      </c>
      <c r="D3756" t="s">
        <v>2124</v>
      </c>
      <c r="E3756" t="s">
        <v>2125</v>
      </c>
      <c r="F3756" t="s">
        <v>2125</v>
      </c>
      <c r="G3756">
        <v>1</v>
      </c>
      <c r="H3756">
        <v>1</v>
      </c>
      <c r="I3756">
        <v>1</v>
      </c>
      <c r="J3756">
        <v>1</v>
      </c>
      <c r="K3756" t="s">
        <v>7</v>
      </c>
      <c r="L3756">
        <v>1</v>
      </c>
      <c r="M3756">
        <v>1</v>
      </c>
    </row>
    <row r="3757" spans="1:13" ht="15" x14ac:dyDescent="0.3">
      <c r="A3757" s="1"/>
      <c r="B3757" t="s">
        <v>10</v>
      </c>
      <c r="C3757" t="s">
        <v>2156</v>
      </c>
      <c r="D3757" t="s">
        <v>2156</v>
      </c>
      <c r="E3757" t="s">
        <v>2157</v>
      </c>
      <c r="F3757" t="s">
        <v>2157</v>
      </c>
      <c r="G3757">
        <v>1</v>
      </c>
      <c r="H3757">
        <v>1</v>
      </c>
      <c r="I3757">
        <v>1</v>
      </c>
      <c r="J3757">
        <v>1</v>
      </c>
      <c r="K3757" t="s">
        <v>7</v>
      </c>
      <c r="L3757">
        <v>1</v>
      </c>
      <c r="M3757">
        <v>1</v>
      </c>
    </row>
    <row r="3758" spans="1:13" ht="15" x14ac:dyDescent="0.3">
      <c r="A3758" s="1"/>
      <c r="B3758" t="s">
        <v>10</v>
      </c>
      <c r="C3758" t="s">
        <v>2229</v>
      </c>
      <c r="D3758" t="s">
        <v>2230</v>
      </c>
      <c r="E3758" t="s">
        <v>2231</v>
      </c>
      <c r="F3758" t="s">
        <v>2231</v>
      </c>
      <c r="G3758">
        <v>1</v>
      </c>
      <c r="H3758">
        <v>1</v>
      </c>
      <c r="I3758">
        <v>1</v>
      </c>
      <c r="J3758">
        <v>1</v>
      </c>
      <c r="K3758" t="s">
        <v>7</v>
      </c>
      <c r="L3758">
        <v>0.88712899999999995</v>
      </c>
      <c r="M3758">
        <v>0.888795</v>
      </c>
    </row>
    <row r="3759" spans="1:13" ht="15" x14ac:dyDescent="0.3">
      <c r="A3759" s="1"/>
      <c r="B3759" t="s">
        <v>10</v>
      </c>
      <c r="C3759" t="s">
        <v>2233</v>
      </c>
      <c r="D3759" t="s">
        <v>72</v>
      </c>
      <c r="E3759" t="s">
        <v>73</v>
      </c>
      <c r="F3759" t="s">
        <v>73</v>
      </c>
      <c r="G3759">
        <v>1</v>
      </c>
      <c r="H3759">
        <v>1</v>
      </c>
      <c r="I3759">
        <v>1</v>
      </c>
      <c r="J3759">
        <v>1</v>
      </c>
      <c r="K3759" t="s">
        <v>7</v>
      </c>
      <c r="L3759">
        <v>0.95299800000000001</v>
      </c>
      <c r="M3759">
        <v>0.952623</v>
      </c>
    </row>
    <row r="3760" spans="1:13" ht="15" x14ac:dyDescent="0.3">
      <c r="A3760" s="1"/>
      <c r="B3760" t="s">
        <v>10</v>
      </c>
      <c r="C3760" t="s">
        <v>2252</v>
      </c>
      <c r="D3760" t="s">
        <v>2252</v>
      </c>
      <c r="E3760" t="s">
        <v>2253</v>
      </c>
      <c r="F3760" t="s">
        <v>2253</v>
      </c>
      <c r="G3760">
        <v>1</v>
      </c>
      <c r="H3760">
        <v>1</v>
      </c>
      <c r="I3760">
        <v>1</v>
      </c>
      <c r="J3760">
        <v>1</v>
      </c>
      <c r="K3760" t="s">
        <v>7</v>
      </c>
      <c r="L3760">
        <v>1</v>
      </c>
      <c r="M3760">
        <v>1</v>
      </c>
    </row>
    <row r="3761" spans="1:13" ht="15" x14ac:dyDescent="0.3">
      <c r="A3761" s="1"/>
      <c r="B3761" t="s">
        <v>10</v>
      </c>
      <c r="C3761" t="s">
        <v>2229</v>
      </c>
      <c r="D3761" t="s">
        <v>2230</v>
      </c>
      <c r="E3761" t="s">
        <v>2231</v>
      </c>
      <c r="F3761" t="s">
        <v>2231</v>
      </c>
      <c r="G3761">
        <v>1</v>
      </c>
      <c r="H3761">
        <v>1</v>
      </c>
      <c r="I3761">
        <v>1</v>
      </c>
      <c r="J3761">
        <v>1</v>
      </c>
      <c r="K3761" t="s">
        <v>7</v>
      </c>
      <c r="L3761">
        <v>0.88712899999999995</v>
      </c>
      <c r="M3761">
        <v>0.888795</v>
      </c>
    </row>
    <row r="3762" spans="1:13" ht="15" x14ac:dyDescent="0.3">
      <c r="A3762" s="1"/>
      <c r="B3762" t="s">
        <v>10</v>
      </c>
      <c r="C3762" t="s">
        <v>2252</v>
      </c>
      <c r="D3762" t="s">
        <v>2252</v>
      </c>
      <c r="E3762" t="s">
        <v>2253</v>
      </c>
      <c r="F3762" t="s">
        <v>2253</v>
      </c>
      <c r="G3762">
        <v>1</v>
      </c>
      <c r="H3762">
        <v>1</v>
      </c>
      <c r="I3762">
        <v>1</v>
      </c>
      <c r="J3762">
        <v>1</v>
      </c>
      <c r="K3762" t="s">
        <v>7</v>
      </c>
      <c r="L3762">
        <v>1</v>
      </c>
      <c r="M3762">
        <v>1</v>
      </c>
    </row>
    <row r="3763" spans="1:13" ht="15" x14ac:dyDescent="0.3">
      <c r="A3763" s="1"/>
      <c r="B3763" t="s">
        <v>10</v>
      </c>
      <c r="C3763" t="s">
        <v>3181</v>
      </c>
      <c r="D3763" t="s">
        <v>3181</v>
      </c>
      <c r="E3763" t="s">
        <v>6667</v>
      </c>
      <c r="F3763" t="s">
        <v>6667</v>
      </c>
      <c r="G3763">
        <v>1</v>
      </c>
      <c r="H3763">
        <v>1</v>
      </c>
      <c r="I3763">
        <v>1</v>
      </c>
      <c r="J3763">
        <v>1</v>
      </c>
      <c r="K3763" t="s">
        <v>7</v>
      </c>
      <c r="L3763">
        <v>1</v>
      </c>
      <c r="M3763">
        <v>1</v>
      </c>
    </row>
    <row r="3764" spans="1:13" ht="15" x14ac:dyDescent="0.3">
      <c r="A3764" s="1"/>
      <c r="B3764" t="s">
        <v>10</v>
      </c>
      <c r="C3764" t="s">
        <v>3181</v>
      </c>
      <c r="D3764" t="s">
        <v>3181</v>
      </c>
      <c r="E3764" t="s">
        <v>6667</v>
      </c>
      <c r="F3764" t="s">
        <v>6667</v>
      </c>
      <c r="G3764">
        <v>1</v>
      </c>
      <c r="H3764">
        <v>1</v>
      </c>
      <c r="I3764">
        <v>1</v>
      </c>
      <c r="J3764">
        <v>1</v>
      </c>
      <c r="K3764" t="s">
        <v>7</v>
      </c>
      <c r="L3764">
        <v>1</v>
      </c>
      <c r="M3764">
        <v>1</v>
      </c>
    </row>
    <row r="3765" spans="1:13" ht="15" x14ac:dyDescent="0.3">
      <c r="A3765" s="1"/>
      <c r="B3765" t="s">
        <v>10</v>
      </c>
      <c r="C3765" t="s">
        <v>3181</v>
      </c>
      <c r="D3765" t="s">
        <v>3181</v>
      </c>
      <c r="E3765" t="s">
        <v>6667</v>
      </c>
      <c r="F3765" t="s">
        <v>6667</v>
      </c>
      <c r="G3765">
        <v>1</v>
      </c>
      <c r="H3765">
        <v>1</v>
      </c>
      <c r="I3765">
        <v>1</v>
      </c>
      <c r="J3765">
        <v>1</v>
      </c>
      <c r="K3765" t="s">
        <v>7</v>
      </c>
      <c r="L3765">
        <v>1</v>
      </c>
      <c r="M3765">
        <v>1</v>
      </c>
    </row>
    <row r="3766" spans="1:13" ht="15" x14ac:dyDescent="0.3">
      <c r="A3766" s="1"/>
      <c r="B3766" t="s">
        <v>10</v>
      </c>
      <c r="C3766" t="s">
        <v>3192</v>
      </c>
      <c r="D3766" t="s">
        <v>10552</v>
      </c>
      <c r="E3766" t="s">
        <v>10553</v>
      </c>
      <c r="F3766" t="s">
        <v>6684</v>
      </c>
      <c r="G3766">
        <v>1</v>
      </c>
      <c r="H3766">
        <v>1</v>
      </c>
      <c r="I3766">
        <v>1</v>
      </c>
      <c r="J3766">
        <v>1</v>
      </c>
      <c r="K3766" t="s">
        <v>7</v>
      </c>
      <c r="L3766">
        <v>0.96079599999999998</v>
      </c>
      <c r="M3766">
        <v>0.96422300000000005</v>
      </c>
    </row>
    <row r="3767" spans="1:13" ht="15" x14ac:dyDescent="0.3">
      <c r="A3767" s="1"/>
      <c r="B3767" t="s">
        <v>10</v>
      </c>
      <c r="C3767" t="s">
        <v>3192</v>
      </c>
      <c r="D3767" t="s">
        <v>10552</v>
      </c>
      <c r="E3767" t="s">
        <v>10553</v>
      </c>
      <c r="F3767" t="s">
        <v>6684</v>
      </c>
      <c r="G3767">
        <v>1</v>
      </c>
      <c r="H3767">
        <v>1</v>
      </c>
      <c r="I3767">
        <v>1</v>
      </c>
      <c r="J3767">
        <v>1</v>
      </c>
      <c r="K3767" t="s">
        <v>7</v>
      </c>
      <c r="L3767">
        <v>0.96079599999999998</v>
      </c>
      <c r="M3767">
        <v>0.96422300000000005</v>
      </c>
    </row>
    <row r="3768" spans="1:13" ht="15" x14ac:dyDescent="0.3">
      <c r="A3768" s="1"/>
      <c r="B3768" t="s">
        <v>10</v>
      </c>
      <c r="C3768" t="s">
        <v>3192</v>
      </c>
      <c r="D3768" t="s">
        <v>10552</v>
      </c>
      <c r="E3768" t="s">
        <v>10553</v>
      </c>
      <c r="F3768" t="s">
        <v>6684</v>
      </c>
      <c r="G3768">
        <v>1</v>
      </c>
      <c r="H3768">
        <v>1</v>
      </c>
      <c r="I3768">
        <v>1</v>
      </c>
      <c r="J3768">
        <v>1</v>
      </c>
      <c r="K3768" t="s">
        <v>7</v>
      </c>
      <c r="L3768">
        <v>0.96079599999999998</v>
      </c>
      <c r="M3768">
        <v>0.96422300000000005</v>
      </c>
    </row>
    <row r="3769" spans="1:13" ht="15" x14ac:dyDescent="0.3">
      <c r="A3769" s="1"/>
      <c r="B3769" t="s">
        <v>10</v>
      </c>
      <c r="C3769" t="s">
        <v>3253</v>
      </c>
      <c r="D3769" t="s">
        <v>3253</v>
      </c>
      <c r="E3769" t="s">
        <v>6837</v>
      </c>
      <c r="F3769" t="s">
        <v>6837</v>
      </c>
      <c r="G3769">
        <v>1</v>
      </c>
      <c r="H3769">
        <v>1</v>
      </c>
      <c r="I3769">
        <v>1</v>
      </c>
      <c r="J3769">
        <v>1</v>
      </c>
      <c r="K3769" t="s">
        <v>7</v>
      </c>
      <c r="L3769">
        <v>1</v>
      </c>
      <c r="M3769">
        <v>1</v>
      </c>
    </row>
    <row r="3770" spans="1:13" ht="15" x14ac:dyDescent="0.3">
      <c r="A3770" s="1"/>
      <c r="B3770" t="s">
        <v>10</v>
      </c>
      <c r="C3770" t="s">
        <v>3303</v>
      </c>
      <c r="D3770" t="s">
        <v>3303</v>
      </c>
      <c r="E3770" t="s">
        <v>10555</v>
      </c>
      <c r="F3770" t="s">
        <v>10556</v>
      </c>
      <c r="G3770">
        <v>1</v>
      </c>
      <c r="H3770">
        <v>1</v>
      </c>
      <c r="I3770">
        <v>1</v>
      </c>
      <c r="J3770">
        <v>1</v>
      </c>
      <c r="K3770" t="s">
        <v>7</v>
      </c>
      <c r="L3770">
        <v>1</v>
      </c>
      <c r="M3770">
        <v>1</v>
      </c>
    </row>
    <row r="3771" spans="1:13" ht="15" x14ac:dyDescent="0.3">
      <c r="A3771" s="1"/>
      <c r="B3771" t="s">
        <v>10</v>
      </c>
      <c r="C3771" t="s">
        <v>3306</v>
      </c>
      <c r="D3771" t="s">
        <v>3306</v>
      </c>
      <c r="E3771" t="s">
        <v>6859</v>
      </c>
      <c r="F3771" t="s">
        <v>6859</v>
      </c>
      <c r="G3771">
        <v>1</v>
      </c>
      <c r="H3771">
        <v>1</v>
      </c>
      <c r="I3771">
        <v>1</v>
      </c>
      <c r="J3771">
        <v>1</v>
      </c>
      <c r="K3771" t="s">
        <v>7</v>
      </c>
      <c r="L3771">
        <v>1</v>
      </c>
      <c r="M3771">
        <v>1</v>
      </c>
    </row>
    <row r="3772" spans="1:13" ht="15" x14ac:dyDescent="0.3">
      <c r="A3772" s="1"/>
      <c r="B3772" t="s">
        <v>10</v>
      </c>
      <c r="C3772" t="s">
        <v>3397</v>
      </c>
      <c r="D3772" t="s">
        <v>3397</v>
      </c>
      <c r="E3772" t="s">
        <v>7140</v>
      </c>
      <c r="F3772" t="s">
        <v>11940</v>
      </c>
      <c r="G3772">
        <v>1</v>
      </c>
      <c r="H3772">
        <v>1</v>
      </c>
      <c r="I3772">
        <v>1</v>
      </c>
      <c r="J3772">
        <v>1</v>
      </c>
      <c r="K3772" t="s">
        <v>7</v>
      </c>
      <c r="L3772">
        <v>1</v>
      </c>
      <c r="M3772">
        <v>1</v>
      </c>
    </row>
    <row r="3773" spans="1:13" ht="15" x14ac:dyDescent="0.3">
      <c r="A3773" s="1"/>
      <c r="B3773" t="s">
        <v>10</v>
      </c>
      <c r="C3773" t="s">
        <v>3411</v>
      </c>
      <c r="D3773" t="s">
        <v>3411</v>
      </c>
      <c r="E3773" t="s">
        <v>7180</v>
      </c>
      <c r="F3773" t="s">
        <v>7180</v>
      </c>
      <c r="G3773">
        <v>1</v>
      </c>
      <c r="H3773">
        <v>1</v>
      </c>
      <c r="I3773">
        <v>1</v>
      </c>
      <c r="J3773">
        <v>1</v>
      </c>
      <c r="K3773" t="s">
        <v>7</v>
      </c>
      <c r="L3773">
        <v>1</v>
      </c>
      <c r="M3773">
        <v>1</v>
      </c>
    </row>
    <row r="3774" spans="1:13" ht="15" x14ac:dyDescent="0.3">
      <c r="A3774" s="1"/>
      <c r="B3774" t="s">
        <v>10</v>
      </c>
      <c r="C3774" t="s">
        <v>3434</v>
      </c>
      <c r="D3774" t="s">
        <v>3434</v>
      </c>
      <c r="E3774" t="s">
        <v>10558</v>
      </c>
      <c r="F3774" t="s">
        <v>10558</v>
      </c>
      <c r="G3774">
        <v>1</v>
      </c>
      <c r="H3774">
        <v>1</v>
      </c>
      <c r="I3774">
        <v>1</v>
      </c>
      <c r="J3774">
        <v>1</v>
      </c>
      <c r="K3774" t="s">
        <v>7</v>
      </c>
      <c r="L3774">
        <v>1</v>
      </c>
      <c r="M3774">
        <v>1</v>
      </c>
    </row>
    <row r="3775" spans="1:13" ht="15" x14ac:dyDescent="0.3">
      <c r="A3775" s="1"/>
      <c r="B3775" t="s">
        <v>10</v>
      </c>
      <c r="C3775" t="s">
        <v>3473</v>
      </c>
      <c r="D3775" t="s">
        <v>3473</v>
      </c>
      <c r="E3775" t="s">
        <v>7298</v>
      </c>
      <c r="F3775" t="s">
        <v>7298</v>
      </c>
      <c r="G3775">
        <v>1</v>
      </c>
      <c r="H3775">
        <v>1</v>
      </c>
      <c r="I3775">
        <v>1</v>
      </c>
      <c r="J3775">
        <v>1</v>
      </c>
      <c r="K3775" t="s">
        <v>7</v>
      </c>
      <c r="L3775">
        <v>1</v>
      </c>
      <c r="M3775">
        <v>1</v>
      </c>
    </row>
    <row r="3776" spans="1:13" ht="15" x14ac:dyDescent="0.3">
      <c r="A3776" s="1"/>
      <c r="B3776" t="s">
        <v>10</v>
      </c>
      <c r="C3776" t="s">
        <v>3479</v>
      </c>
      <c r="D3776" t="s">
        <v>3479</v>
      </c>
      <c r="E3776" t="s">
        <v>10559</v>
      </c>
      <c r="F3776" t="s">
        <v>10560</v>
      </c>
      <c r="G3776">
        <v>1</v>
      </c>
      <c r="H3776">
        <v>1</v>
      </c>
      <c r="I3776">
        <v>1</v>
      </c>
      <c r="J3776">
        <v>1</v>
      </c>
      <c r="K3776" t="s">
        <v>7</v>
      </c>
      <c r="L3776">
        <v>1</v>
      </c>
      <c r="M3776">
        <v>1</v>
      </c>
    </row>
    <row r="3777" spans="1:13" ht="15" x14ac:dyDescent="0.3">
      <c r="A3777" s="1"/>
      <c r="B3777" t="s">
        <v>10</v>
      </c>
      <c r="C3777" t="s">
        <v>3482</v>
      </c>
      <c r="D3777" t="s">
        <v>3482</v>
      </c>
      <c r="E3777" t="s">
        <v>7306</v>
      </c>
      <c r="F3777" t="s">
        <v>7306</v>
      </c>
      <c r="G3777">
        <v>1</v>
      </c>
      <c r="H3777">
        <v>1</v>
      </c>
      <c r="I3777">
        <v>1</v>
      </c>
      <c r="J3777">
        <v>1</v>
      </c>
      <c r="K3777" t="s">
        <v>7</v>
      </c>
      <c r="L3777">
        <v>1</v>
      </c>
      <c r="M3777">
        <v>1</v>
      </c>
    </row>
    <row r="3778" spans="1:13" ht="15" x14ac:dyDescent="0.3">
      <c r="A3778" s="1"/>
      <c r="B3778" t="s">
        <v>10</v>
      </c>
      <c r="C3778" t="s">
        <v>3488</v>
      </c>
      <c r="D3778" t="s">
        <v>3488</v>
      </c>
      <c r="E3778" t="s">
        <v>7318</v>
      </c>
      <c r="F3778" t="s">
        <v>7318</v>
      </c>
      <c r="G3778">
        <v>1</v>
      </c>
      <c r="H3778">
        <v>1</v>
      </c>
      <c r="I3778">
        <v>1</v>
      </c>
      <c r="J3778">
        <v>1</v>
      </c>
      <c r="K3778" t="s">
        <v>7</v>
      </c>
      <c r="L3778">
        <v>1</v>
      </c>
      <c r="M3778">
        <v>1</v>
      </c>
    </row>
    <row r="3779" spans="1:13" ht="15" x14ac:dyDescent="0.3">
      <c r="A3779" s="1"/>
      <c r="B3779" t="s">
        <v>10</v>
      </c>
      <c r="C3779" t="s">
        <v>3491</v>
      </c>
      <c r="D3779" t="s">
        <v>3491</v>
      </c>
      <c r="E3779" t="s">
        <v>7321</v>
      </c>
      <c r="F3779" t="s">
        <v>7321</v>
      </c>
      <c r="G3779">
        <v>1</v>
      </c>
      <c r="H3779">
        <v>1</v>
      </c>
      <c r="I3779">
        <v>1</v>
      </c>
      <c r="J3779">
        <v>1</v>
      </c>
      <c r="K3779" t="s">
        <v>7</v>
      </c>
      <c r="L3779">
        <v>1</v>
      </c>
      <c r="M3779">
        <v>1</v>
      </c>
    </row>
    <row r="3780" spans="1:13" ht="15" x14ac:dyDescent="0.3">
      <c r="A3780" s="1"/>
      <c r="B3780" t="s">
        <v>10</v>
      </c>
      <c r="C3780" t="s">
        <v>3512</v>
      </c>
      <c r="D3780" t="s">
        <v>3512</v>
      </c>
      <c r="E3780" t="s">
        <v>10561</v>
      </c>
      <c r="F3780" t="s">
        <v>10562</v>
      </c>
      <c r="G3780">
        <v>1</v>
      </c>
      <c r="H3780">
        <v>1</v>
      </c>
      <c r="I3780">
        <v>1</v>
      </c>
      <c r="J3780">
        <v>1</v>
      </c>
      <c r="K3780" t="s">
        <v>7</v>
      </c>
      <c r="L3780">
        <v>1</v>
      </c>
      <c r="M3780">
        <v>1</v>
      </c>
    </row>
    <row r="3781" spans="1:13" ht="15" x14ac:dyDescent="0.3">
      <c r="A3781" s="1"/>
      <c r="B3781" t="s">
        <v>10</v>
      </c>
      <c r="C3781" t="s">
        <v>3520</v>
      </c>
      <c r="D3781" t="s">
        <v>3520</v>
      </c>
      <c r="E3781" t="s">
        <v>10563</v>
      </c>
      <c r="F3781" t="s">
        <v>7366</v>
      </c>
      <c r="G3781">
        <v>1</v>
      </c>
      <c r="H3781">
        <v>1</v>
      </c>
      <c r="I3781">
        <v>1</v>
      </c>
      <c r="J3781">
        <v>1</v>
      </c>
      <c r="K3781" t="s">
        <v>7</v>
      </c>
      <c r="L3781">
        <v>1</v>
      </c>
      <c r="M3781">
        <v>1</v>
      </c>
    </row>
    <row r="3782" spans="1:13" ht="15" x14ac:dyDescent="0.3">
      <c r="A3782" s="1"/>
      <c r="B3782" t="s">
        <v>10</v>
      </c>
      <c r="C3782" t="s">
        <v>3546</v>
      </c>
      <c r="D3782" t="s">
        <v>3546</v>
      </c>
      <c r="E3782" t="s">
        <v>7404</v>
      </c>
      <c r="F3782" t="s">
        <v>7404</v>
      </c>
      <c r="G3782">
        <v>1</v>
      </c>
      <c r="H3782">
        <v>1</v>
      </c>
      <c r="I3782">
        <v>1</v>
      </c>
      <c r="J3782">
        <v>1</v>
      </c>
      <c r="K3782" t="s">
        <v>7</v>
      </c>
      <c r="L3782">
        <v>1</v>
      </c>
      <c r="M3782">
        <v>1</v>
      </c>
    </row>
    <row r="3783" spans="1:13" ht="15" x14ac:dyDescent="0.3">
      <c r="A3783" s="1"/>
      <c r="B3783" t="s">
        <v>10</v>
      </c>
      <c r="C3783" t="s">
        <v>49</v>
      </c>
      <c r="D3783" t="s">
        <v>33</v>
      </c>
      <c r="E3783" t="s">
        <v>32</v>
      </c>
      <c r="F3783" t="s">
        <v>32</v>
      </c>
      <c r="G3783">
        <v>1</v>
      </c>
      <c r="H3783">
        <v>1</v>
      </c>
      <c r="I3783">
        <v>1</v>
      </c>
      <c r="J3783">
        <v>1</v>
      </c>
      <c r="K3783" t="s">
        <v>7</v>
      </c>
      <c r="L3783">
        <v>0.79864900000000005</v>
      </c>
      <c r="M3783">
        <v>0.79662699999999997</v>
      </c>
    </row>
    <row r="3784" spans="1:13" ht="15" x14ac:dyDescent="0.3">
      <c r="A3784" s="1"/>
      <c r="B3784" t="s">
        <v>10</v>
      </c>
      <c r="C3784" t="s">
        <v>3556</v>
      </c>
      <c r="D3784" t="s">
        <v>7419</v>
      </c>
      <c r="E3784" t="s">
        <v>7421</v>
      </c>
      <c r="F3784" t="s">
        <v>7421</v>
      </c>
      <c r="G3784">
        <v>1</v>
      </c>
      <c r="H3784">
        <v>1</v>
      </c>
      <c r="I3784">
        <v>1</v>
      </c>
      <c r="J3784">
        <v>1</v>
      </c>
      <c r="K3784" t="s">
        <v>7</v>
      </c>
      <c r="L3784">
        <v>0.97767000000000004</v>
      </c>
      <c r="M3784">
        <v>0.97424500000000003</v>
      </c>
    </row>
    <row r="3785" spans="1:13" ht="15" x14ac:dyDescent="0.3">
      <c r="A3785" s="1"/>
      <c r="B3785" t="s">
        <v>10</v>
      </c>
      <c r="C3785" t="s">
        <v>3559</v>
      </c>
      <c r="D3785" t="s">
        <v>3559</v>
      </c>
      <c r="E3785" t="s">
        <v>7424</v>
      </c>
      <c r="F3785" t="s">
        <v>7425</v>
      </c>
      <c r="G3785">
        <v>1</v>
      </c>
      <c r="H3785">
        <v>1</v>
      </c>
      <c r="I3785">
        <v>1</v>
      </c>
      <c r="J3785">
        <v>1</v>
      </c>
      <c r="K3785" t="s">
        <v>7</v>
      </c>
      <c r="L3785">
        <v>1</v>
      </c>
      <c r="M3785">
        <v>1</v>
      </c>
    </row>
    <row r="3786" spans="1:13" ht="15" x14ac:dyDescent="0.3">
      <c r="A3786" s="1"/>
      <c r="B3786" t="s">
        <v>10</v>
      </c>
      <c r="C3786" t="s">
        <v>3565</v>
      </c>
      <c r="D3786" t="s">
        <v>3565</v>
      </c>
      <c r="E3786" t="s">
        <v>7439</v>
      </c>
      <c r="F3786" t="s">
        <v>7439</v>
      </c>
      <c r="G3786">
        <v>1</v>
      </c>
      <c r="H3786">
        <v>1</v>
      </c>
      <c r="I3786">
        <v>1</v>
      </c>
      <c r="J3786">
        <v>1</v>
      </c>
      <c r="K3786" t="s">
        <v>7</v>
      </c>
      <c r="L3786">
        <v>1</v>
      </c>
      <c r="M3786">
        <v>1</v>
      </c>
    </row>
    <row r="3787" spans="1:13" ht="15" x14ac:dyDescent="0.3">
      <c r="A3787" s="1"/>
      <c r="B3787" t="s">
        <v>10</v>
      </c>
      <c r="C3787" t="s">
        <v>3574</v>
      </c>
      <c r="D3787" t="s">
        <v>3574</v>
      </c>
      <c r="E3787" t="s">
        <v>7446</v>
      </c>
      <c r="F3787" t="s">
        <v>7446</v>
      </c>
      <c r="G3787">
        <v>1</v>
      </c>
      <c r="H3787">
        <v>1</v>
      </c>
      <c r="I3787">
        <v>1</v>
      </c>
      <c r="J3787">
        <v>1</v>
      </c>
      <c r="K3787" t="s">
        <v>7</v>
      </c>
      <c r="L3787">
        <v>1</v>
      </c>
      <c r="M3787">
        <v>1</v>
      </c>
    </row>
    <row r="3788" spans="1:13" ht="15" x14ac:dyDescent="0.3">
      <c r="A3788" s="1"/>
      <c r="B3788" t="s">
        <v>10</v>
      </c>
      <c r="C3788" t="s">
        <v>3579</v>
      </c>
      <c r="D3788" t="s">
        <v>3579</v>
      </c>
      <c r="E3788" t="s">
        <v>7451</v>
      </c>
      <c r="F3788" t="s">
        <v>7451</v>
      </c>
      <c r="G3788">
        <v>1</v>
      </c>
      <c r="H3788">
        <v>1</v>
      </c>
      <c r="I3788">
        <v>1</v>
      </c>
      <c r="J3788">
        <v>1</v>
      </c>
      <c r="K3788" t="s">
        <v>7</v>
      </c>
      <c r="L3788">
        <v>1</v>
      </c>
      <c r="M3788">
        <v>1</v>
      </c>
    </row>
    <row r="3789" spans="1:13" ht="15" x14ac:dyDescent="0.3">
      <c r="A3789" s="1"/>
      <c r="B3789" t="s">
        <v>10</v>
      </c>
      <c r="C3789" t="s">
        <v>3599</v>
      </c>
      <c r="D3789" t="s">
        <v>3599</v>
      </c>
      <c r="E3789" t="s">
        <v>10564</v>
      </c>
      <c r="F3789" t="s">
        <v>10565</v>
      </c>
      <c r="G3789">
        <v>1</v>
      </c>
      <c r="H3789">
        <v>1</v>
      </c>
      <c r="I3789">
        <v>1</v>
      </c>
      <c r="J3789">
        <v>1</v>
      </c>
      <c r="K3789" t="s">
        <v>7</v>
      </c>
      <c r="L3789">
        <v>1</v>
      </c>
      <c r="M3789">
        <v>1</v>
      </c>
    </row>
    <row r="3790" spans="1:13" ht="15" x14ac:dyDescent="0.3">
      <c r="A3790" s="1"/>
      <c r="B3790" t="s">
        <v>10</v>
      </c>
      <c r="C3790" t="s">
        <v>3604</v>
      </c>
      <c r="D3790" t="s">
        <v>3604</v>
      </c>
      <c r="E3790" t="s">
        <v>7493</v>
      </c>
      <c r="F3790" t="s">
        <v>7493</v>
      </c>
      <c r="G3790">
        <v>1</v>
      </c>
      <c r="H3790">
        <v>1</v>
      </c>
      <c r="I3790">
        <v>1</v>
      </c>
      <c r="J3790">
        <v>1</v>
      </c>
      <c r="K3790" t="s">
        <v>7</v>
      </c>
      <c r="L3790">
        <v>1</v>
      </c>
      <c r="M3790">
        <v>1</v>
      </c>
    </row>
    <row r="3791" spans="1:13" ht="15" x14ac:dyDescent="0.3">
      <c r="A3791" s="1"/>
      <c r="B3791" t="s">
        <v>10</v>
      </c>
      <c r="C3791" t="s">
        <v>3618</v>
      </c>
      <c r="D3791" t="s">
        <v>3618</v>
      </c>
      <c r="E3791" t="s">
        <v>10567</v>
      </c>
      <c r="F3791" t="s">
        <v>10567</v>
      </c>
      <c r="G3791">
        <v>1</v>
      </c>
      <c r="H3791">
        <v>1</v>
      </c>
      <c r="I3791">
        <v>1</v>
      </c>
      <c r="J3791">
        <v>1</v>
      </c>
      <c r="K3791" t="s">
        <v>7</v>
      </c>
      <c r="L3791">
        <v>1</v>
      </c>
      <c r="M3791">
        <v>1</v>
      </c>
    </row>
    <row r="3792" spans="1:13" ht="15" x14ac:dyDescent="0.3">
      <c r="A3792" s="1" t="s">
        <v>12166</v>
      </c>
      <c r="B3792" t="s">
        <v>10</v>
      </c>
      <c r="C3792" t="s">
        <v>3630</v>
      </c>
      <c r="D3792" t="s">
        <v>3630</v>
      </c>
      <c r="E3792" t="s">
        <v>7540</v>
      </c>
      <c r="F3792" t="s">
        <v>7540</v>
      </c>
      <c r="G3792">
        <v>1</v>
      </c>
      <c r="H3792">
        <v>1</v>
      </c>
      <c r="I3792">
        <v>1</v>
      </c>
      <c r="J3792">
        <v>1</v>
      </c>
      <c r="K3792" t="s">
        <v>7</v>
      </c>
      <c r="L3792">
        <v>1</v>
      </c>
      <c r="M3792">
        <v>1</v>
      </c>
    </row>
    <row r="3793" spans="1:13" ht="15" x14ac:dyDescent="0.3">
      <c r="A3793" s="1"/>
      <c r="B3793" t="s">
        <v>10</v>
      </c>
      <c r="C3793" t="s">
        <v>3641</v>
      </c>
      <c r="D3793" t="s">
        <v>10568</v>
      </c>
      <c r="E3793" t="s">
        <v>10569</v>
      </c>
      <c r="F3793" t="s">
        <v>7554</v>
      </c>
      <c r="G3793">
        <v>1</v>
      </c>
      <c r="H3793">
        <v>1</v>
      </c>
      <c r="I3793">
        <v>1</v>
      </c>
      <c r="J3793">
        <v>1</v>
      </c>
      <c r="K3793" t="s">
        <v>7</v>
      </c>
      <c r="L3793">
        <v>0.95780799999999999</v>
      </c>
      <c r="M3793">
        <v>0.95808800000000005</v>
      </c>
    </row>
    <row r="3794" spans="1:13" ht="15" x14ac:dyDescent="0.3">
      <c r="A3794" s="1"/>
      <c r="B3794" t="s">
        <v>10</v>
      </c>
      <c r="C3794" t="s">
        <v>3647</v>
      </c>
      <c r="D3794" t="s">
        <v>3647</v>
      </c>
      <c r="E3794" t="s">
        <v>7570</v>
      </c>
      <c r="F3794" t="s">
        <v>7570</v>
      </c>
      <c r="G3794">
        <v>1</v>
      </c>
      <c r="H3794">
        <v>1</v>
      </c>
      <c r="I3794">
        <v>1</v>
      </c>
      <c r="J3794">
        <v>1</v>
      </c>
      <c r="K3794" t="s">
        <v>7</v>
      </c>
      <c r="L3794">
        <v>1</v>
      </c>
      <c r="M3794">
        <v>1</v>
      </c>
    </row>
    <row r="3795" spans="1:13" ht="15" x14ac:dyDescent="0.3">
      <c r="A3795" s="1"/>
      <c r="B3795" t="s">
        <v>10</v>
      </c>
      <c r="C3795" t="s">
        <v>3650</v>
      </c>
      <c r="D3795" t="s">
        <v>10570</v>
      </c>
      <c r="E3795" t="s">
        <v>7574</v>
      </c>
      <c r="F3795" t="s">
        <v>7574</v>
      </c>
      <c r="G3795">
        <v>1</v>
      </c>
      <c r="H3795">
        <v>1</v>
      </c>
      <c r="I3795">
        <v>1</v>
      </c>
      <c r="J3795">
        <v>1</v>
      </c>
      <c r="K3795" t="s">
        <v>7</v>
      </c>
      <c r="L3795">
        <v>0.97663500000000003</v>
      </c>
      <c r="M3795">
        <v>0.97812500000000002</v>
      </c>
    </row>
    <row r="3796" spans="1:13" ht="15" x14ac:dyDescent="0.3">
      <c r="A3796" s="1"/>
      <c r="B3796" t="s">
        <v>10</v>
      </c>
      <c r="C3796" t="s">
        <v>3672</v>
      </c>
      <c r="D3796" t="s">
        <v>3672</v>
      </c>
      <c r="E3796" t="s">
        <v>10571</v>
      </c>
      <c r="F3796" t="s">
        <v>10572</v>
      </c>
      <c r="G3796">
        <v>1</v>
      </c>
      <c r="H3796">
        <v>1</v>
      </c>
      <c r="I3796">
        <v>1</v>
      </c>
      <c r="J3796">
        <v>1</v>
      </c>
      <c r="K3796" t="s">
        <v>7</v>
      </c>
      <c r="L3796">
        <v>1</v>
      </c>
      <c r="M3796">
        <v>1</v>
      </c>
    </row>
    <row r="3797" spans="1:13" ht="15" x14ac:dyDescent="0.3">
      <c r="A3797" s="1"/>
      <c r="B3797" t="s">
        <v>10</v>
      </c>
      <c r="C3797" t="s">
        <v>3681</v>
      </c>
      <c r="D3797" t="s">
        <v>3681</v>
      </c>
      <c r="E3797" t="s">
        <v>7627</v>
      </c>
      <c r="F3797" t="s">
        <v>11620</v>
      </c>
      <c r="G3797">
        <v>1</v>
      </c>
      <c r="H3797">
        <v>1</v>
      </c>
      <c r="I3797">
        <v>1</v>
      </c>
      <c r="J3797">
        <v>1</v>
      </c>
      <c r="K3797" t="s">
        <v>7</v>
      </c>
      <c r="L3797">
        <v>1</v>
      </c>
      <c r="M3797">
        <v>1</v>
      </c>
    </row>
    <row r="3798" spans="1:13" ht="15" x14ac:dyDescent="0.3">
      <c r="A3798" s="1"/>
      <c r="B3798" t="s">
        <v>10</v>
      </c>
      <c r="C3798" t="s">
        <v>3695</v>
      </c>
      <c r="D3798" t="s">
        <v>3695</v>
      </c>
      <c r="E3798" t="s">
        <v>11523</v>
      </c>
      <c r="F3798" t="s">
        <v>7654</v>
      </c>
      <c r="G3798">
        <v>1</v>
      </c>
      <c r="H3798">
        <v>1</v>
      </c>
      <c r="I3798">
        <v>1</v>
      </c>
      <c r="J3798">
        <v>1</v>
      </c>
      <c r="K3798" t="s">
        <v>7</v>
      </c>
      <c r="L3798">
        <v>1</v>
      </c>
      <c r="M3798">
        <v>1</v>
      </c>
    </row>
    <row r="3799" spans="1:13" ht="15" x14ac:dyDescent="0.3">
      <c r="A3799" s="1"/>
      <c r="B3799" t="s">
        <v>10</v>
      </c>
      <c r="C3799" t="s">
        <v>3720</v>
      </c>
      <c r="D3799" t="s">
        <v>3720</v>
      </c>
      <c r="E3799" t="s">
        <v>7691</v>
      </c>
      <c r="F3799" t="s">
        <v>7691</v>
      </c>
      <c r="G3799">
        <v>1</v>
      </c>
      <c r="H3799">
        <v>1</v>
      </c>
      <c r="I3799">
        <v>1</v>
      </c>
      <c r="J3799">
        <v>1</v>
      </c>
      <c r="K3799" t="s">
        <v>7</v>
      </c>
      <c r="L3799">
        <v>1</v>
      </c>
      <c r="M3799">
        <v>1</v>
      </c>
    </row>
    <row r="3800" spans="1:13" ht="15" x14ac:dyDescent="0.3">
      <c r="A3800" s="1"/>
      <c r="B3800" t="s">
        <v>10</v>
      </c>
      <c r="C3800" t="s">
        <v>3723</v>
      </c>
      <c r="D3800" t="s">
        <v>3723</v>
      </c>
      <c r="E3800" t="s">
        <v>7694</v>
      </c>
      <c r="F3800" t="s">
        <v>7694</v>
      </c>
      <c r="G3800">
        <v>1</v>
      </c>
      <c r="H3800">
        <v>1</v>
      </c>
      <c r="I3800">
        <v>1</v>
      </c>
      <c r="J3800">
        <v>1</v>
      </c>
      <c r="K3800" t="s">
        <v>7</v>
      </c>
      <c r="L3800">
        <v>1</v>
      </c>
      <c r="M3800">
        <v>1</v>
      </c>
    </row>
    <row r="3801" spans="1:13" ht="15" x14ac:dyDescent="0.3">
      <c r="A3801" s="1"/>
      <c r="B3801" t="s">
        <v>10</v>
      </c>
      <c r="C3801" t="s">
        <v>3791</v>
      </c>
      <c r="D3801" t="s">
        <v>10573</v>
      </c>
      <c r="E3801" t="s">
        <v>10574</v>
      </c>
      <c r="F3801" t="s">
        <v>7830</v>
      </c>
      <c r="G3801">
        <v>1</v>
      </c>
      <c r="H3801">
        <v>1</v>
      </c>
      <c r="I3801">
        <v>1</v>
      </c>
      <c r="J3801">
        <v>1</v>
      </c>
      <c r="K3801" t="s">
        <v>7</v>
      </c>
      <c r="L3801">
        <v>0.96220899999999998</v>
      </c>
      <c r="M3801">
        <v>0.96454300000000004</v>
      </c>
    </row>
    <row r="3802" spans="1:13" ht="15" x14ac:dyDescent="0.3">
      <c r="A3802" s="1"/>
      <c r="B3802" t="s">
        <v>10</v>
      </c>
      <c r="C3802" t="s">
        <v>3803</v>
      </c>
      <c r="D3802" t="s">
        <v>3803</v>
      </c>
      <c r="E3802" t="s">
        <v>7854</v>
      </c>
      <c r="F3802" t="s">
        <v>7854</v>
      </c>
      <c r="G3802">
        <v>1</v>
      </c>
      <c r="H3802">
        <v>1</v>
      </c>
      <c r="I3802">
        <v>1</v>
      </c>
      <c r="J3802">
        <v>1</v>
      </c>
      <c r="K3802" t="s">
        <v>7</v>
      </c>
      <c r="L3802">
        <v>1</v>
      </c>
      <c r="M3802">
        <v>1</v>
      </c>
    </row>
    <row r="3803" spans="1:13" ht="15" x14ac:dyDescent="0.3">
      <c r="A3803" s="1"/>
      <c r="B3803" t="s">
        <v>10</v>
      </c>
      <c r="C3803" t="s">
        <v>3812</v>
      </c>
      <c r="D3803" t="s">
        <v>3812</v>
      </c>
      <c r="E3803" t="s">
        <v>10575</v>
      </c>
      <c r="F3803" t="s">
        <v>10575</v>
      </c>
      <c r="G3803">
        <v>1</v>
      </c>
      <c r="H3803">
        <v>1</v>
      </c>
      <c r="I3803">
        <v>1</v>
      </c>
      <c r="J3803">
        <v>1</v>
      </c>
      <c r="K3803" t="s">
        <v>7</v>
      </c>
      <c r="L3803">
        <v>1</v>
      </c>
      <c r="M3803">
        <v>1</v>
      </c>
    </row>
    <row r="3804" spans="1:13" ht="15" x14ac:dyDescent="0.3">
      <c r="A3804" s="1"/>
      <c r="B3804" t="s">
        <v>10</v>
      </c>
      <c r="C3804" t="s">
        <v>3835</v>
      </c>
      <c r="D3804" t="s">
        <v>10576</v>
      </c>
      <c r="E3804" t="s">
        <v>10577</v>
      </c>
      <c r="F3804" t="s">
        <v>10578</v>
      </c>
      <c r="G3804">
        <v>1</v>
      </c>
      <c r="H3804">
        <v>1</v>
      </c>
      <c r="I3804">
        <v>1</v>
      </c>
      <c r="J3804">
        <v>1</v>
      </c>
      <c r="K3804" t="s">
        <v>7</v>
      </c>
      <c r="L3804">
        <v>0.95552700000000002</v>
      </c>
      <c r="M3804">
        <v>0.95517300000000005</v>
      </c>
    </row>
    <row r="3805" spans="1:13" ht="15" x14ac:dyDescent="0.3">
      <c r="A3805" s="1"/>
      <c r="B3805" t="s">
        <v>10</v>
      </c>
      <c r="C3805" t="s">
        <v>3841</v>
      </c>
      <c r="D3805" t="s">
        <v>3841</v>
      </c>
      <c r="E3805" t="s">
        <v>3841</v>
      </c>
      <c r="F3805" t="s">
        <v>3841</v>
      </c>
      <c r="G3805">
        <v>1</v>
      </c>
      <c r="H3805">
        <v>1</v>
      </c>
      <c r="I3805">
        <v>1</v>
      </c>
      <c r="J3805">
        <v>1</v>
      </c>
      <c r="K3805" t="s">
        <v>7</v>
      </c>
      <c r="L3805">
        <v>1</v>
      </c>
      <c r="M3805">
        <v>1</v>
      </c>
    </row>
    <row r="3806" spans="1:13" ht="15" x14ac:dyDescent="0.3">
      <c r="A3806" s="1"/>
      <c r="B3806" t="s">
        <v>10</v>
      </c>
      <c r="C3806" t="s">
        <v>3850</v>
      </c>
      <c r="D3806" t="s">
        <v>3850</v>
      </c>
      <c r="E3806" t="s">
        <v>7935</v>
      </c>
      <c r="F3806" t="s">
        <v>7935</v>
      </c>
      <c r="G3806">
        <v>1</v>
      </c>
      <c r="H3806">
        <v>1</v>
      </c>
      <c r="I3806">
        <v>1</v>
      </c>
      <c r="J3806">
        <v>1</v>
      </c>
      <c r="K3806" t="s">
        <v>7</v>
      </c>
      <c r="L3806">
        <v>1</v>
      </c>
      <c r="M3806">
        <v>1</v>
      </c>
    </row>
    <row r="3807" spans="1:13" ht="15" x14ac:dyDescent="0.3">
      <c r="A3807" s="1"/>
      <c r="B3807" t="s">
        <v>10</v>
      </c>
      <c r="C3807" t="s">
        <v>3853</v>
      </c>
      <c r="D3807" t="s">
        <v>3853</v>
      </c>
      <c r="E3807" t="s">
        <v>10579</v>
      </c>
      <c r="F3807" t="s">
        <v>10580</v>
      </c>
      <c r="G3807">
        <v>1</v>
      </c>
      <c r="H3807">
        <v>1</v>
      </c>
      <c r="I3807">
        <v>1</v>
      </c>
      <c r="J3807">
        <v>1</v>
      </c>
      <c r="K3807" t="s">
        <v>7</v>
      </c>
      <c r="L3807">
        <v>1</v>
      </c>
      <c r="M3807">
        <v>1</v>
      </c>
    </row>
    <row r="3808" spans="1:13" ht="15" x14ac:dyDescent="0.3">
      <c r="A3808" s="1"/>
      <c r="B3808" t="s">
        <v>10</v>
      </c>
      <c r="C3808" t="s">
        <v>3862</v>
      </c>
      <c r="D3808" t="s">
        <v>10581</v>
      </c>
      <c r="E3808" t="s">
        <v>10582</v>
      </c>
      <c r="F3808" t="s">
        <v>7951</v>
      </c>
      <c r="G3808">
        <v>1</v>
      </c>
      <c r="H3808">
        <v>1</v>
      </c>
      <c r="I3808">
        <v>1</v>
      </c>
      <c r="J3808">
        <v>1</v>
      </c>
      <c r="K3808" t="s">
        <v>7</v>
      </c>
      <c r="L3808">
        <v>0.94530099999999995</v>
      </c>
      <c r="M3808">
        <v>0.94478499999999999</v>
      </c>
    </row>
    <row r="3809" spans="1:13" ht="15" x14ac:dyDescent="0.3">
      <c r="A3809" s="1"/>
      <c r="B3809" t="s">
        <v>10</v>
      </c>
      <c r="C3809" t="s">
        <v>3880</v>
      </c>
      <c r="D3809" t="s">
        <v>3880</v>
      </c>
      <c r="E3809" t="s">
        <v>7981</v>
      </c>
      <c r="F3809" t="s">
        <v>7981</v>
      </c>
      <c r="G3809">
        <v>1</v>
      </c>
      <c r="H3809">
        <v>1</v>
      </c>
      <c r="I3809">
        <v>1</v>
      </c>
      <c r="J3809">
        <v>1</v>
      </c>
      <c r="K3809" t="s">
        <v>7</v>
      </c>
      <c r="L3809">
        <v>1</v>
      </c>
      <c r="M3809">
        <v>1</v>
      </c>
    </row>
    <row r="3810" spans="1:13" ht="15" x14ac:dyDescent="0.3">
      <c r="A3810" s="1"/>
      <c r="B3810" t="s">
        <v>10</v>
      </c>
      <c r="C3810" t="s">
        <v>3883</v>
      </c>
      <c r="D3810" t="s">
        <v>3883</v>
      </c>
      <c r="E3810" t="s">
        <v>3883</v>
      </c>
      <c r="F3810" t="s">
        <v>3883</v>
      </c>
      <c r="G3810">
        <v>1</v>
      </c>
      <c r="H3810">
        <v>1</v>
      </c>
      <c r="I3810">
        <v>1</v>
      </c>
      <c r="J3810">
        <v>1</v>
      </c>
      <c r="K3810" t="s">
        <v>7</v>
      </c>
      <c r="L3810">
        <v>1</v>
      </c>
      <c r="M3810">
        <v>1</v>
      </c>
    </row>
    <row r="3811" spans="1:13" ht="15" x14ac:dyDescent="0.3">
      <c r="A3811" s="1" t="s">
        <v>12167</v>
      </c>
      <c r="B3811" t="s">
        <v>10</v>
      </c>
      <c r="C3811" t="s">
        <v>3916</v>
      </c>
      <c r="D3811" t="s">
        <v>3916</v>
      </c>
      <c r="E3811" t="s">
        <v>8023</v>
      </c>
      <c r="F3811" t="s">
        <v>8023</v>
      </c>
      <c r="G3811">
        <v>1</v>
      </c>
      <c r="H3811">
        <v>1</v>
      </c>
      <c r="I3811">
        <v>1</v>
      </c>
      <c r="J3811">
        <v>1</v>
      </c>
      <c r="K3811" t="s">
        <v>7</v>
      </c>
      <c r="L3811">
        <v>1</v>
      </c>
      <c r="M3811">
        <v>1</v>
      </c>
    </row>
    <row r="3812" spans="1:13" ht="15" x14ac:dyDescent="0.3">
      <c r="A3812" s="1"/>
      <c r="B3812" t="s">
        <v>10</v>
      </c>
      <c r="C3812" t="s">
        <v>3921</v>
      </c>
      <c r="D3812" t="s">
        <v>3921</v>
      </c>
      <c r="E3812" t="s">
        <v>8055</v>
      </c>
      <c r="F3812" t="s">
        <v>8055</v>
      </c>
      <c r="G3812">
        <v>1</v>
      </c>
      <c r="H3812">
        <v>1</v>
      </c>
      <c r="I3812">
        <v>1</v>
      </c>
      <c r="J3812">
        <v>1</v>
      </c>
      <c r="K3812" t="s">
        <v>7</v>
      </c>
      <c r="L3812">
        <v>1</v>
      </c>
      <c r="M3812">
        <v>1</v>
      </c>
    </row>
    <row r="3813" spans="1:13" ht="15" x14ac:dyDescent="0.3">
      <c r="A3813" s="1" t="s">
        <v>12168</v>
      </c>
      <c r="B3813" t="s">
        <v>10</v>
      </c>
      <c r="C3813" t="s">
        <v>3927</v>
      </c>
      <c r="D3813" t="s">
        <v>8107</v>
      </c>
      <c r="E3813" t="s">
        <v>10888</v>
      </c>
      <c r="F3813" t="s">
        <v>8108</v>
      </c>
      <c r="G3813">
        <v>1</v>
      </c>
      <c r="H3813">
        <v>1</v>
      </c>
      <c r="I3813">
        <v>1</v>
      </c>
      <c r="J3813">
        <v>1</v>
      </c>
      <c r="K3813" t="s">
        <v>7</v>
      </c>
      <c r="L3813">
        <v>0.84515399999999996</v>
      </c>
      <c r="M3813">
        <v>0.85830200000000001</v>
      </c>
    </row>
    <row r="3814" spans="1:13" ht="15" x14ac:dyDescent="0.3">
      <c r="A3814" s="1"/>
      <c r="B3814" t="s">
        <v>10</v>
      </c>
      <c r="C3814" t="s">
        <v>3962</v>
      </c>
      <c r="D3814" t="s">
        <v>3962</v>
      </c>
      <c r="E3814" t="s">
        <v>10869</v>
      </c>
      <c r="F3814" t="s">
        <v>10869</v>
      </c>
      <c r="G3814">
        <v>1</v>
      </c>
      <c r="H3814">
        <v>1</v>
      </c>
      <c r="I3814">
        <v>1</v>
      </c>
      <c r="J3814">
        <v>1</v>
      </c>
      <c r="K3814" t="s">
        <v>7</v>
      </c>
      <c r="L3814">
        <v>1</v>
      </c>
      <c r="M3814">
        <v>1</v>
      </c>
    </row>
    <row r="3815" spans="1:13" ht="15" x14ac:dyDescent="0.3">
      <c r="A3815" s="1"/>
      <c r="B3815" t="s">
        <v>10</v>
      </c>
      <c r="C3815" t="s">
        <v>3993</v>
      </c>
      <c r="D3815" t="s">
        <v>3993</v>
      </c>
      <c r="E3815" t="s">
        <v>10583</v>
      </c>
      <c r="F3815" t="s">
        <v>10583</v>
      </c>
      <c r="G3815">
        <v>1</v>
      </c>
      <c r="H3815">
        <v>1</v>
      </c>
      <c r="I3815">
        <v>1</v>
      </c>
      <c r="J3815">
        <v>1</v>
      </c>
      <c r="K3815" t="s">
        <v>7</v>
      </c>
      <c r="L3815">
        <v>1</v>
      </c>
      <c r="M3815">
        <v>1</v>
      </c>
    </row>
    <row r="3816" spans="1:13" ht="15" x14ac:dyDescent="0.3">
      <c r="A3816" s="1"/>
      <c r="B3816" t="s">
        <v>10</v>
      </c>
      <c r="C3816" t="s">
        <v>3996</v>
      </c>
      <c r="D3816" t="s">
        <v>3996</v>
      </c>
      <c r="E3816" t="s">
        <v>8225</v>
      </c>
      <c r="F3816" t="s">
        <v>8225</v>
      </c>
      <c r="G3816">
        <v>1</v>
      </c>
      <c r="H3816">
        <v>1</v>
      </c>
      <c r="I3816">
        <v>1</v>
      </c>
      <c r="J3816">
        <v>1</v>
      </c>
      <c r="K3816" t="s">
        <v>7</v>
      </c>
      <c r="L3816">
        <v>1</v>
      </c>
      <c r="M3816">
        <v>1</v>
      </c>
    </row>
    <row r="3817" spans="1:13" ht="15" x14ac:dyDescent="0.3">
      <c r="A3817" s="1" t="s">
        <v>12169</v>
      </c>
      <c r="B3817" t="s">
        <v>10</v>
      </c>
      <c r="C3817" t="s">
        <v>3999</v>
      </c>
      <c r="D3817" t="s">
        <v>3999</v>
      </c>
      <c r="E3817" t="s">
        <v>8228</v>
      </c>
      <c r="F3817" t="s">
        <v>8228</v>
      </c>
      <c r="G3817">
        <v>1</v>
      </c>
      <c r="H3817">
        <v>1</v>
      </c>
      <c r="I3817">
        <v>1</v>
      </c>
      <c r="J3817">
        <v>1</v>
      </c>
      <c r="K3817" t="s">
        <v>7</v>
      </c>
      <c r="L3817">
        <v>1</v>
      </c>
      <c r="M3817">
        <v>1</v>
      </c>
    </row>
    <row r="3818" spans="1:13" ht="15" x14ac:dyDescent="0.3">
      <c r="A3818" s="1"/>
      <c r="B3818" t="s">
        <v>10</v>
      </c>
      <c r="C3818" t="s">
        <v>4004</v>
      </c>
      <c r="D3818" t="s">
        <v>4004</v>
      </c>
      <c r="E3818" t="s">
        <v>8242</v>
      </c>
      <c r="F3818" t="s">
        <v>8242</v>
      </c>
      <c r="G3818">
        <v>1</v>
      </c>
      <c r="H3818">
        <v>1</v>
      </c>
      <c r="I3818">
        <v>1</v>
      </c>
      <c r="J3818">
        <v>1</v>
      </c>
      <c r="K3818" t="s">
        <v>7</v>
      </c>
      <c r="L3818">
        <v>1</v>
      </c>
      <c r="M3818">
        <v>1</v>
      </c>
    </row>
    <row r="3819" spans="1:13" ht="15" x14ac:dyDescent="0.3">
      <c r="A3819" s="1"/>
      <c r="B3819" t="s">
        <v>10</v>
      </c>
      <c r="C3819" t="s">
        <v>4038</v>
      </c>
      <c r="D3819" t="s">
        <v>4038</v>
      </c>
      <c r="E3819" t="s">
        <v>8299</v>
      </c>
      <c r="F3819" t="s">
        <v>8299</v>
      </c>
      <c r="G3819">
        <v>1</v>
      </c>
      <c r="H3819">
        <v>1</v>
      </c>
      <c r="I3819">
        <v>1</v>
      </c>
      <c r="J3819">
        <v>1</v>
      </c>
      <c r="K3819" t="s">
        <v>7</v>
      </c>
      <c r="L3819">
        <v>1</v>
      </c>
      <c r="M3819">
        <v>1</v>
      </c>
    </row>
    <row r="3820" spans="1:13" ht="15" x14ac:dyDescent="0.3">
      <c r="A3820" s="1"/>
      <c r="B3820" t="s">
        <v>10</v>
      </c>
      <c r="C3820" t="s">
        <v>4071</v>
      </c>
      <c r="D3820" t="s">
        <v>4071</v>
      </c>
      <c r="E3820" t="s">
        <v>8363</v>
      </c>
      <c r="F3820" t="s">
        <v>8363</v>
      </c>
      <c r="G3820">
        <v>1</v>
      </c>
      <c r="H3820">
        <v>1</v>
      </c>
      <c r="I3820">
        <v>1</v>
      </c>
      <c r="J3820">
        <v>1</v>
      </c>
      <c r="K3820" t="s">
        <v>7</v>
      </c>
      <c r="L3820">
        <v>1</v>
      </c>
      <c r="M3820">
        <v>1</v>
      </c>
    </row>
    <row r="3821" spans="1:13" ht="15" x14ac:dyDescent="0.3">
      <c r="A3821" s="1"/>
      <c r="B3821" t="s">
        <v>10</v>
      </c>
      <c r="C3821" t="s">
        <v>4074</v>
      </c>
      <c r="D3821" t="s">
        <v>4074</v>
      </c>
      <c r="E3821" t="s">
        <v>8370</v>
      </c>
      <c r="F3821" t="s">
        <v>8370</v>
      </c>
      <c r="G3821">
        <v>1</v>
      </c>
      <c r="H3821">
        <v>1</v>
      </c>
      <c r="I3821">
        <v>1</v>
      </c>
      <c r="J3821">
        <v>1</v>
      </c>
      <c r="K3821" t="s">
        <v>7</v>
      </c>
      <c r="L3821">
        <v>1</v>
      </c>
      <c r="M3821">
        <v>1</v>
      </c>
    </row>
    <row r="3822" spans="1:13" ht="15" x14ac:dyDescent="0.3">
      <c r="A3822" s="1"/>
      <c r="B3822" t="s">
        <v>10</v>
      </c>
      <c r="C3822" t="s">
        <v>4077</v>
      </c>
      <c r="D3822" t="s">
        <v>4077</v>
      </c>
      <c r="E3822" t="s">
        <v>4077</v>
      </c>
      <c r="F3822" t="s">
        <v>4077</v>
      </c>
      <c r="G3822">
        <v>1</v>
      </c>
      <c r="H3822">
        <v>1</v>
      </c>
      <c r="I3822">
        <v>1</v>
      </c>
      <c r="J3822">
        <v>1</v>
      </c>
      <c r="K3822" t="s">
        <v>7</v>
      </c>
      <c r="L3822">
        <v>1</v>
      </c>
      <c r="M3822">
        <v>1</v>
      </c>
    </row>
    <row r="3823" spans="1:13" ht="15" x14ac:dyDescent="0.3">
      <c r="A3823" s="1"/>
      <c r="B3823" t="s">
        <v>10</v>
      </c>
      <c r="C3823" t="s">
        <v>4081</v>
      </c>
      <c r="D3823" t="s">
        <v>4081</v>
      </c>
      <c r="E3823" t="s">
        <v>8377</v>
      </c>
      <c r="F3823" t="s">
        <v>8377</v>
      </c>
      <c r="G3823">
        <v>1</v>
      </c>
      <c r="H3823">
        <v>1</v>
      </c>
      <c r="I3823">
        <v>1</v>
      </c>
      <c r="J3823">
        <v>1</v>
      </c>
      <c r="K3823" t="s">
        <v>7</v>
      </c>
      <c r="L3823">
        <v>1</v>
      </c>
      <c r="M3823">
        <v>1</v>
      </c>
    </row>
    <row r="3824" spans="1:13" ht="15" x14ac:dyDescent="0.3">
      <c r="A3824" s="1"/>
      <c r="B3824" t="s">
        <v>10</v>
      </c>
      <c r="C3824" t="s">
        <v>4097</v>
      </c>
      <c r="D3824" t="s">
        <v>4097</v>
      </c>
      <c r="E3824" t="s">
        <v>10585</v>
      </c>
      <c r="F3824" t="s">
        <v>10586</v>
      </c>
      <c r="G3824">
        <v>1</v>
      </c>
      <c r="H3824">
        <v>1</v>
      </c>
      <c r="I3824">
        <v>1</v>
      </c>
      <c r="J3824">
        <v>1</v>
      </c>
      <c r="K3824" t="s">
        <v>7</v>
      </c>
      <c r="L3824">
        <v>1</v>
      </c>
      <c r="M3824">
        <v>1</v>
      </c>
    </row>
    <row r="3825" spans="1:13" ht="15" x14ac:dyDescent="0.3">
      <c r="A3825" s="1"/>
      <c r="B3825" t="s">
        <v>10</v>
      </c>
      <c r="C3825" t="s">
        <v>4100</v>
      </c>
      <c r="D3825" t="s">
        <v>4100</v>
      </c>
      <c r="E3825" t="s">
        <v>8422</v>
      </c>
      <c r="F3825" t="s">
        <v>8422</v>
      </c>
      <c r="G3825">
        <v>1</v>
      </c>
      <c r="H3825">
        <v>1</v>
      </c>
      <c r="I3825">
        <v>1</v>
      </c>
      <c r="J3825">
        <v>1</v>
      </c>
      <c r="K3825" t="s">
        <v>7</v>
      </c>
      <c r="L3825">
        <v>1</v>
      </c>
      <c r="M3825">
        <v>1</v>
      </c>
    </row>
    <row r="3826" spans="1:13" ht="15" x14ac:dyDescent="0.3">
      <c r="A3826" s="1"/>
      <c r="B3826" t="s">
        <v>10</v>
      </c>
      <c r="C3826" t="s">
        <v>4109</v>
      </c>
      <c r="D3826" t="s">
        <v>4109</v>
      </c>
      <c r="E3826" t="s">
        <v>8438</v>
      </c>
      <c r="F3826" t="s">
        <v>10587</v>
      </c>
      <c r="G3826">
        <v>1</v>
      </c>
      <c r="H3826">
        <v>1</v>
      </c>
      <c r="I3826">
        <v>1</v>
      </c>
      <c r="J3826">
        <v>1</v>
      </c>
      <c r="K3826" t="s">
        <v>7</v>
      </c>
      <c r="L3826">
        <v>1</v>
      </c>
      <c r="M3826">
        <v>1</v>
      </c>
    </row>
    <row r="3827" spans="1:13" ht="15" x14ac:dyDescent="0.3">
      <c r="A3827" s="1"/>
      <c r="B3827" t="s">
        <v>10</v>
      </c>
      <c r="C3827" t="s">
        <v>4130</v>
      </c>
      <c r="D3827" t="s">
        <v>10589</v>
      </c>
      <c r="E3827" t="s">
        <v>8480</v>
      </c>
      <c r="F3827" t="s">
        <v>8480</v>
      </c>
      <c r="G3827">
        <v>1</v>
      </c>
      <c r="H3827">
        <v>1</v>
      </c>
      <c r="I3827">
        <v>1</v>
      </c>
      <c r="J3827">
        <v>1</v>
      </c>
      <c r="K3827" t="s">
        <v>7</v>
      </c>
      <c r="L3827">
        <v>0.85958999999999997</v>
      </c>
      <c r="M3827">
        <v>0.85795699999999997</v>
      </c>
    </row>
    <row r="3828" spans="1:13" ht="15" x14ac:dyDescent="0.3">
      <c r="A3828" s="1"/>
      <c r="B3828" t="s">
        <v>10</v>
      </c>
      <c r="C3828" t="s">
        <v>4136</v>
      </c>
      <c r="D3828" t="s">
        <v>4136</v>
      </c>
      <c r="E3828" t="s">
        <v>8485</v>
      </c>
      <c r="F3828" t="s">
        <v>8485</v>
      </c>
      <c r="G3828">
        <v>1</v>
      </c>
      <c r="H3828">
        <v>1</v>
      </c>
      <c r="I3828">
        <v>1</v>
      </c>
      <c r="J3828">
        <v>1</v>
      </c>
      <c r="K3828" t="s">
        <v>7</v>
      </c>
      <c r="L3828">
        <v>1</v>
      </c>
      <c r="M3828">
        <v>1</v>
      </c>
    </row>
    <row r="3829" spans="1:13" ht="15" x14ac:dyDescent="0.3">
      <c r="A3829" s="1"/>
      <c r="B3829" t="s">
        <v>10</v>
      </c>
      <c r="C3829" t="s">
        <v>4145</v>
      </c>
      <c r="D3829" t="s">
        <v>4145</v>
      </c>
      <c r="E3829" t="s">
        <v>10590</v>
      </c>
      <c r="F3829" t="s">
        <v>10591</v>
      </c>
      <c r="G3829">
        <v>1</v>
      </c>
      <c r="H3829">
        <v>1</v>
      </c>
      <c r="I3829">
        <v>1</v>
      </c>
      <c r="J3829">
        <v>1</v>
      </c>
      <c r="K3829" t="s">
        <v>7</v>
      </c>
      <c r="L3829">
        <v>1</v>
      </c>
      <c r="M3829">
        <v>1</v>
      </c>
    </row>
    <row r="3830" spans="1:13" ht="15" x14ac:dyDescent="0.3">
      <c r="A3830" s="1"/>
      <c r="B3830" t="s">
        <v>10</v>
      </c>
      <c r="C3830" t="s">
        <v>4151</v>
      </c>
      <c r="D3830" t="s">
        <v>10592</v>
      </c>
      <c r="E3830" t="s">
        <v>8508</v>
      </c>
      <c r="F3830" t="s">
        <v>8508</v>
      </c>
      <c r="G3830">
        <v>1</v>
      </c>
      <c r="H3830">
        <v>1</v>
      </c>
      <c r="I3830">
        <v>1</v>
      </c>
      <c r="J3830">
        <v>1</v>
      </c>
      <c r="K3830" t="s">
        <v>7</v>
      </c>
      <c r="L3830">
        <v>0.93690499999999999</v>
      </c>
      <c r="M3830">
        <v>0.93835299999999999</v>
      </c>
    </row>
    <row r="3831" spans="1:13" ht="15" x14ac:dyDescent="0.3">
      <c r="A3831" s="1"/>
      <c r="B3831" t="s">
        <v>10</v>
      </c>
      <c r="C3831" t="s">
        <v>4162</v>
      </c>
      <c r="D3831" t="s">
        <v>4162</v>
      </c>
      <c r="E3831" t="s">
        <v>8528</v>
      </c>
      <c r="F3831" t="s">
        <v>8528</v>
      </c>
      <c r="G3831">
        <v>1</v>
      </c>
      <c r="H3831">
        <v>1</v>
      </c>
      <c r="I3831">
        <v>1</v>
      </c>
      <c r="J3831">
        <v>1</v>
      </c>
      <c r="K3831" t="s">
        <v>7</v>
      </c>
      <c r="L3831">
        <v>1</v>
      </c>
      <c r="M3831">
        <v>1</v>
      </c>
    </row>
    <row r="3832" spans="1:13" ht="15" x14ac:dyDescent="0.3">
      <c r="A3832" s="1"/>
      <c r="B3832" t="s">
        <v>10</v>
      </c>
      <c r="C3832" t="s">
        <v>4165</v>
      </c>
      <c r="D3832" t="s">
        <v>4165</v>
      </c>
      <c r="E3832" t="s">
        <v>8533</v>
      </c>
      <c r="F3832" t="s">
        <v>8533</v>
      </c>
      <c r="G3832">
        <v>1</v>
      </c>
      <c r="H3832">
        <v>1</v>
      </c>
      <c r="I3832">
        <v>1</v>
      </c>
      <c r="J3832">
        <v>1</v>
      </c>
      <c r="K3832" t="s">
        <v>7</v>
      </c>
      <c r="L3832">
        <v>1</v>
      </c>
      <c r="M3832">
        <v>1</v>
      </c>
    </row>
    <row r="3833" spans="1:13" ht="15" x14ac:dyDescent="0.3">
      <c r="A3833" s="1" t="s">
        <v>12170</v>
      </c>
      <c r="B3833" t="s">
        <v>10</v>
      </c>
      <c r="C3833" t="s">
        <v>4168</v>
      </c>
      <c r="D3833" t="s">
        <v>4168</v>
      </c>
      <c r="E3833" t="s">
        <v>10593</v>
      </c>
      <c r="F3833" t="s">
        <v>10594</v>
      </c>
      <c r="G3833">
        <v>1</v>
      </c>
      <c r="H3833">
        <v>1</v>
      </c>
      <c r="I3833">
        <v>1</v>
      </c>
      <c r="J3833">
        <v>1</v>
      </c>
      <c r="K3833" t="s">
        <v>7</v>
      </c>
      <c r="L3833">
        <v>1</v>
      </c>
      <c r="M3833">
        <v>1</v>
      </c>
    </row>
    <row r="3834" spans="1:13" ht="15" x14ac:dyDescent="0.3">
      <c r="A3834" s="1"/>
      <c r="B3834" t="s">
        <v>10</v>
      </c>
      <c r="C3834" t="s">
        <v>4180</v>
      </c>
      <c r="D3834" t="s">
        <v>4180</v>
      </c>
      <c r="E3834" t="s">
        <v>10595</v>
      </c>
      <c r="F3834" t="s">
        <v>8549</v>
      </c>
      <c r="G3834">
        <v>1</v>
      </c>
      <c r="H3834">
        <v>1</v>
      </c>
      <c r="I3834">
        <v>1</v>
      </c>
      <c r="J3834">
        <v>1</v>
      </c>
      <c r="K3834" t="s">
        <v>7</v>
      </c>
      <c r="L3834">
        <v>1</v>
      </c>
      <c r="M3834">
        <v>1</v>
      </c>
    </row>
    <row r="3835" spans="1:13" ht="15" x14ac:dyDescent="0.3">
      <c r="A3835" s="1"/>
      <c r="B3835" t="s">
        <v>10</v>
      </c>
      <c r="C3835" t="s">
        <v>4190</v>
      </c>
      <c r="D3835" t="s">
        <v>4190</v>
      </c>
      <c r="E3835" t="s">
        <v>8563</v>
      </c>
      <c r="F3835" t="s">
        <v>10596</v>
      </c>
      <c r="G3835">
        <v>1</v>
      </c>
      <c r="H3835">
        <v>1</v>
      </c>
      <c r="I3835">
        <v>1</v>
      </c>
      <c r="J3835">
        <v>1</v>
      </c>
      <c r="K3835" t="s">
        <v>7</v>
      </c>
      <c r="L3835">
        <v>1</v>
      </c>
      <c r="M3835">
        <v>1</v>
      </c>
    </row>
    <row r="3836" spans="1:13" ht="15" x14ac:dyDescent="0.3">
      <c r="A3836" s="1"/>
      <c r="B3836" t="s">
        <v>10</v>
      </c>
      <c r="C3836" t="s">
        <v>4199</v>
      </c>
      <c r="D3836" t="s">
        <v>4199</v>
      </c>
      <c r="E3836" t="s">
        <v>8576</v>
      </c>
      <c r="F3836" t="s">
        <v>8576</v>
      </c>
      <c r="G3836">
        <v>1</v>
      </c>
      <c r="H3836">
        <v>1</v>
      </c>
      <c r="I3836">
        <v>1</v>
      </c>
      <c r="J3836">
        <v>1</v>
      </c>
      <c r="K3836" t="s">
        <v>7</v>
      </c>
      <c r="L3836">
        <v>1</v>
      </c>
      <c r="M3836">
        <v>1</v>
      </c>
    </row>
    <row r="3837" spans="1:13" ht="15" x14ac:dyDescent="0.3">
      <c r="A3837" s="1"/>
      <c r="B3837" t="s">
        <v>10</v>
      </c>
      <c r="C3837" t="s">
        <v>4205</v>
      </c>
      <c r="D3837" t="s">
        <v>4205</v>
      </c>
      <c r="E3837" t="s">
        <v>7082</v>
      </c>
      <c r="F3837" t="s">
        <v>7082</v>
      </c>
      <c r="G3837">
        <v>1</v>
      </c>
      <c r="H3837">
        <v>1</v>
      </c>
      <c r="I3837">
        <v>1</v>
      </c>
      <c r="J3837">
        <v>1</v>
      </c>
      <c r="K3837" t="s">
        <v>7</v>
      </c>
      <c r="L3837">
        <v>1</v>
      </c>
      <c r="M3837">
        <v>1</v>
      </c>
    </row>
    <row r="3838" spans="1:13" ht="15" x14ac:dyDescent="0.3">
      <c r="A3838" s="1"/>
      <c r="B3838" t="s">
        <v>10</v>
      </c>
      <c r="C3838" t="s">
        <v>4211</v>
      </c>
      <c r="D3838" t="s">
        <v>4211</v>
      </c>
      <c r="E3838" t="s">
        <v>8599</v>
      </c>
      <c r="F3838" t="s">
        <v>8599</v>
      </c>
      <c r="G3838">
        <v>1</v>
      </c>
      <c r="H3838">
        <v>1</v>
      </c>
      <c r="I3838">
        <v>1</v>
      </c>
      <c r="J3838">
        <v>1</v>
      </c>
      <c r="K3838" t="s">
        <v>7</v>
      </c>
      <c r="L3838">
        <v>1</v>
      </c>
      <c r="M3838">
        <v>1</v>
      </c>
    </row>
    <row r="3839" spans="1:13" ht="15" x14ac:dyDescent="0.3">
      <c r="A3839" s="1"/>
      <c r="B3839" t="s">
        <v>10</v>
      </c>
      <c r="C3839" t="s">
        <v>4214</v>
      </c>
      <c r="D3839" t="s">
        <v>4214</v>
      </c>
      <c r="E3839" t="s">
        <v>8568</v>
      </c>
      <c r="F3839" t="s">
        <v>8568</v>
      </c>
      <c r="G3839">
        <v>1</v>
      </c>
      <c r="H3839">
        <v>1</v>
      </c>
      <c r="I3839">
        <v>1</v>
      </c>
      <c r="J3839">
        <v>1</v>
      </c>
      <c r="K3839" t="s">
        <v>7</v>
      </c>
      <c r="L3839">
        <v>1</v>
      </c>
      <c r="M3839">
        <v>1</v>
      </c>
    </row>
    <row r="3840" spans="1:13" ht="15" x14ac:dyDescent="0.3">
      <c r="A3840" s="1"/>
      <c r="B3840" t="s">
        <v>10</v>
      </c>
      <c r="C3840" t="s">
        <v>4235</v>
      </c>
      <c r="D3840" t="s">
        <v>4235</v>
      </c>
      <c r="E3840" t="s">
        <v>10598</v>
      </c>
      <c r="F3840" t="s">
        <v>10598</v>
      </c>
      <c r="G3840">
        <v>1</v>
      </c>
      <c r="H3840">
        <v>1</v>
      </c>
      <c r="I3840">
        <v>1</v>
      </c>
      <c r="J3840">
        <v>1</v>
      </c>
      <c r="K3840" t="s">
        <v>7</v>
      </c>
      <c r="L3840">
        <v>1</v>
      </c>
      <c r="M3840">
        <v>1</v>
      </c>
    </row>
    <row r="3841" spans="1:13" ht="15" x14ac:dyDescent="0.3">
      <c r="A3841" s="1" t="s">
        <v>12171</v>
      </c>
      <c r="B3841" t="s">
        <v>10</v>
      </c>
      <c r="C3841" t="s">
        <v>4254</v>
      </c>
      <c r="D3841" t="s">
        <v>4254</v>
      </c>
      <c r="E3841" t="s">
        <v>8662</v>
      </c>
      <c r="F3841" t="s">
        <v>8663</v>
      </c>
      <c r="G3841">
        <v>1</v>
      </c>
      <c r="H3841">
        <v>1</v>
      </c>
      <c r="I3841">
        <v>1</v>
      </c>
      <c r="J3841">
        <v>1</v>
      </c>
      <c r="K3841" t="s">
        <v>7</v>
      </c>
      <c r="L3841">
        <v>1</v>
      </c>
      <c r="M3841">
        <v>1</v>
      </c>
    </row>
    <row r="3842" spans="1:13" ht="15" x14ac:dyDescent="0.3">
      <c r="A3842" s="1"/>
      <c r="B3842" t="s">
        <v>10</v>
      </c>
      <c r="C3842" t="s">
        <v>4257</v>
      </c>
      <c r="D3842" t="s">
        <v>4257</v>
      </c>
      <c r="E3842" t="s">
        <v>8668</v>
      </c>
      <c r="F3842" t="s">
        <v>8668</v>
      </c>
      <c r="G3842">
        <v>1</v>
      </c>
      <c r="H3842">
        <v>1</v>
      </c>
      <c r="I3842">
        <v>1</v>
      </c>
      <c r="J3842">
        <v>1</v>
      </c>
      <c r="K3842" t="s">
        <v>7</v>
      </c>
      <c r="L3842">
        <v>1</v>
      </c>
      <c r="M3842">
        <v>1</v>
      </c>
    </row>
    <row r="3843" spans="1:13" ht="15" x14ac:dyDescent="0.3">
      <c r="A3843" s="1"/>
      <c r="B3843" t="s">
        <v>10</v>
      </c>
      <c r="C3843" t="s">
        <v>4296</v>
      </c>
      <c r="D3843" t="s">
        <v>4296</v>
      </c>
      <c r="E3843" t="s">
        <v>8741</v>
      </c>
      <c r="F3843" t="s">
        <v>8741</v>
      </c>
      <c r="G3843">
        <v>1</v>
      </c>
      <c r="H3843">
        <v>1</v>
      </c>
      <c r="I3843">
        <v>1</v>
      </c>
      <c r="J3843">
        <v>1</v>
      </c>
      <c r="K3843" t="s">
        <v>7</v>
      </c>
      <c r="L3843">
        <v>1</v>
      </c>
      <c r="M3843">
        <v>1</v>
      </c>
    </row>
    <row r="3844" spans="1:13" ht="15" x14ac:dyDescent="0.3">
      <c r="A3844" s="1"/>
      <c r="B3844" t="s">
        <v>10</v>
      </c>
      <c r="C3844" t="s">
        <v>4314</v>
      </c>
      <c r="D3844" t="s">
        <v>4314</v>
      </c>
      <c r="E3844" t="s">
        <v>8768</v>
      </c>
      <c r="F3844" t="s">
        <v>8768</v>
      </c>
      <c r="G3844">
        <v>1</v>
      </c>
      <c r="H3844">
        <v>1</v>
      </c>
      <c r="I3844">
        <v>1</v>
      </c>
      <c r="J3844">
        <v>1</v>
      </c>
      <c r="K3844" t="s">
        <v>7</v>
      </c>
      <c r="L3844">
        <v>1</v>
      </c>
      <c r="M3844">
        <v>1</v>
      </c>
    </row>
    <row r="3845" spans="1:13" ht="15" x14ac:dyDescent="0.3">
      <c r="A3845" s="1"/>
      <c r="B3845" t="s">
        <v>10</v>
      </c>
      <c r="C3845" t="s">
        <v>4317</v>
      </c>
      <c r="D3845" t="s">
        <v>4317</v>
      </c>
      <c r="E3845" t="s">
        <v>10601</v>
      </c>
      <c r="F3845" t="s">
        <v>8779</v>
      </c>
      <c r="G3845">
        <v>1</v>
      </c>
      <c r="H3845">
        <v>1</v>
      </c>
      <c r="I3845">
        <v>1</v>
      </c>
      <c r="J3845">
        <v>1</v>
      </c>
      <c r="K3845" t="s">
        <v>7</v>
      </c>
      <c r="L3845">
        <v>1</v>
      </c>
      <c r="M3845">
        <v>1</v>
      </c>
    </row>
    <row r="3846" spans="1:13" ht="15" x14ac:dyDescent="0.3">
      <c r="A3846" s="1"/>
      <c r="B3846" t="s">
        <v>10</v>
      </c>
      <c r="C3846" t="s">
        <v>4329</v>
      </c>
      <c r="D3846" t="s">
        <v>4329</v>
      </c>
      <c r="E3846" t="s">
        <v>8801</v>
      </c>
      <c r="F3846" t="s">
        <v>8801</v>
      </c>
      <c r="G3846">
        <v>1</v>
      </c>
      <c r="H3846">
        <v>1</v>
      </c>
      <c r="I3846">
        <v>1</v>
      </c>
      <c r="J3846">
        <v>1</v>
      </c>
      <c r="K3846" t="s">
        <v>7</v>
      </c>
      <c r="L3846">
        <v>1</v>
      </c>
      <c r="M3846">
        <v>1</v>
      </c>
    </row>
    <row r="3847" spans="1:13" ht="15" x14ac:dyDescent="0.3">
      <c r="A3847" s="1"/>
      <c r="B3847" t="s">
        <v>10</v>
      </c>
      <c r="C3847" t="s">
        <v>4332</v>
      </c>
      <c r="D3847" t="s">
        <v>10603</v>
      </c>
      <c r="E3847" t="s">
        <v>8807</v>
      </c>
      <c r="F3847" t="s">
        <v>8807</v>
      </c>
      <c r="G3847">
        <v>1</v>
      </c>
      <c r="H3847">
        <v>1</v>
      </c>
      <c r="I3847">
        <v>1</v>
      </c>
      <c r="J3847">
        <v>1</v>
      </c>
      <c r="K3847" t="s">
        <v>7</v>
      </c>
      <c r="L3847">
        <v>0.93649199999999999</v>
      </c>
      <c r="M3847">
        <v>0.93303100000000005</v>
      </c>
    </row>
    <row r="3848" spans="1:13" ht="15" x14ac:dyDescent="0.3">
      <c r="A3848" s="1"/>
      <c r="B3848" t="s">
        <v>10</v>
      </c>
      <c r="C3848" t="s">
        <v>4335</v>
      </c>
      <c r="D3848" t="s">
        <v>4335</v>
      </c>
      <c r="E3848" t="s">
        <v>8808</v>
      </c>
      <c r="F3848" t="s">
        <v>8808</v>
      </c>
      <c r="G3848">
        <v>1</v>
      </c>
      <c r="H3848">
        <v>1</v>
      </c>
      <c r="I3848">
        <v>1</v>
      </c>
      <c r="J3848">
        <v>1</v>
      </c>
      <c r="K3848" t="s">
        <v>7</v>
      </c>
      <c r="L3848">
        <v>1</v>
      </c>
      <c r="M3848">
        <v>1</v>
      </c>
    </row>
    <row r="3849" spans="1:13" ht="15" x14ac:dyDescent="0.3">
      <c r="A3849" s="1" t="s">
        <v>12172</v>
      </c>
      <c r="B3849" t="s">
        <v>10</v>
      </c>
      <c r="C3849" t="s">
        <v>4339</v>
      </c>
      <c r="D3849" t="s">
        <v>10604</v>
      </c>
      <c r="E3849" t="s">
        <v>8823</v>
      </c>
      <c r="F3849" t="s">
        <v>10605</v>
      </c>
      <c r="G3849">
        <v>1</v>
      </c>
      <c r="H3849">
        <v>1</v>
      </c>
      <c r="I3849">
        <v>1</v>
      </c>
      <c r="J3849">
        <v>1</v>
      </c>
      <c r="K3849" t="s">
        <v>7</v>
      </c>
      <c r="L3849">
        <v>0.95888099999999998</v>
      </c>
      <c r="M3849">
        <v>0.96060699999999999</v>
      </c>
    </row>
    <row r="3850" spans="1:13" ht="15" x14ac:dyDescent="0.3">
      <c r="A3850" s="1"/>
      <c r="B3850" t="s">
        <v>10</v>
      </c>
      <c r="C3850" t="s">
        <v>4342</v>
      </c>
      <c r="D3850" t="s">
        <v>4342</v>
      </c>
      <c r="E3850" t="s">
        <v>8831</v>
      </c>
      <c r="F3850" t="s">
        <v>8831</v>
      </c>
      <c r="G3850">
        <v>1</v>
      </c>
      <c r="H3850">
        <v>1</v>
      </c>
      <c r="I3850">
        <v>1</v>
      </c>
      <c r="J3850">
        <v>1</v>
      </c>
      <c r="K3850" t="s">
        <v>7</v>
      </c>
      <c r="L3850">
        <v>1</v>
      </c>
      <c r="M3850">
        <v>1</v>
      </c>
    </row>
    <row r="3851" spans="1:13" ht="15" x14ac:dyDescent="0.3">
      <c r="A3851" s="1"/>
      <c r="B3851" t="s">
        <v>10</v>
      </c>
      <c r="C3851" t="s">
        <v>4357</v>
      </c>
      <c r="D3851" t="s">
        <v>4357</v>
      </c>
      <c r="E3851" t="s">
        <v>10607</v>
      </c>
      <c r="F3851" t="s">
        <v>8867</v>
      </c>
      <c r="G3851">
        <v>1</v>
      </c>
      <c r="H3851">
        <v>1</v>
      </c>
      <c r="I3851">
        <v>1</v>
      </c>
      <c r="J3851">
        <v>1</v>
      </c>
      <c r="K3851" t="s">
        <v>7</v>
      </c>
      <c r="L3851">
        <v>1</v>
      </c>
      <c r="M3851">
        <v>1</v>
      </c>
    </row>
    <row r="3852" spans="1:13" ht="15" x14ac:dyDescent="0.3">
      <c r="A3852" s="1"/>
      <c r="B3852" t="s">
        <v>10</v>
      </c>
      <c r="C3852" t="s">
        <v>4360</v>
      </c>
      <c r="D3852" t="s">
        <v>4360</v>
      </c>
      <c r="E3852" t="s">
        <v>8870</v>
      </c>
      <c r="F3852" t="s">
        <v>8870</v>
      </c>
      <c r="G3852">
        <v>1</v>
      </c>
      <c r="H3852">
        <v>1</v>
      </c>
      <c r="I3852">
        <v>1</v>
      </c>
      <c r="J3852">
        <v>1</v>
      </c>
      <c r="K3852" t="s">
        <v>7</v>
      </c>
      <c r="L3852">
        <v>1</v>
      </c>
      <c r="M3852">
        <v>1</v>
      </c>
    </row>
    <row r="3853" spans="1:13" ht="15" x14ac:dyDescent="0.3">
      <c r="A3853" s="1"/>
      <c r="B3853" t="s">
        <v>10</v>
      </c>
      <c r="C3853" t="s">
        <v>4363</v>
      </c>
      <c r="D3853" t="s">
        <v>4363</v>
      </c>
      <c r="E3853" t="s">
        <v>10608</v>
      </c>
      <c r="F3853" t="s">
        <v>10609</v>
      </c>
      <c r="G3853">
        <v>1</v>
      </c>
      <c r="H3853">
        <v>1</v>
      </c>
      <c r="I3853">
        <v>1</v>
      </c>
      <c r="J3853">
        <v>1</v>
      </c>
      <c r="K3853" t="s">
        <v>7</v>
      </c>
      <c r="L3853">
        <v>1</v>
      </c>
      <c r="M3853">
        <v>1</v>
      </c>
    </row>
    <row r="3854" spans="1:13" ht="15" x14ac:dyDescent="0.3">
      <c r="A3854" s="1"/>
      <c r="B3854" t="s">
        <v>10</v>
      </c>
      <c r="C3854" t="s">
        <v>4375</v>
      </c>
      <c r="D3854" t="s">
        <v>4375</v>
      </c>
      <c r="E3854" t="s">
        <v>8898</v>
      </c>
      <c r="F3854" t="s">
        <v>8898</v>
      </c>
      <c r="G3854">
        <v>1</v>
      </c>
      <c r="H3854">
        <v>1</v>
      </c>
      <c r="I3854">
        <v>1</v>
      </c>
      <c r="J3854">
        <v>1</v>
      </c>
      <c r="K3854" t="s">
        <v>7</v>
      </c>
      <c r="L3854">
        <v>1</v>
      </c>
      <c r="M3854">
        <v>1</v>
      </c>
    </row>
    <row r="3855" spans="1:13" ht="15" x14ac:dyDescent="0.3">
      <c r="A3855" s="1"/>
      <c r="B3855" t="s">
        <v>10</v>
      </c>
      <c r="C3855" t="s">
        <v>4378</v>
      </c>
      <c r="D3855" t="s">
        <v>10610</v>
      </c>
      <c r="E3855" t="s">
        <v>10611</v>
      </c>
      <c r="F3855" t="s">
        <v>10611</v>
      </c>
      <c r="G3855">
        <v>1</v>
      </c>
      <c r="H3855">
        <v>1</v>
      </c>
      <c r="I3855">
        <v>1</v>
      </c>
      <c r="J3855">
        <v>1</v>
      </c>
      <c r="K3855" t="s">
        <v>7</v>
      </c>
      <c r="L3855">
        <v>0.95057000000000003</v>
      </c>
      <c r="M3855">
        <v>0.95441600000000004</v>
      </c>
    </row>
    <row r="3856" spans="1:13" ht="15" x14ac:dyDescent="0.3">
      <c r="A3856" s="1"/>
      <c r="B3856" t="s">
        <v>10</v>
      </c>
      <c r="C3856" t="s">
        <v>171</v>
      </c>
      <c r="D3856" t="s">
        <v>172</v>
      </c>
      <c r="E3856" t="s">
        <v>173</v>
      </c>
      <c r="F3856" t="s">
        <v>173</v>
      </c>
      <c r="G3856">
        <v>1</v>
      </c>
      <c r="H3856">
        <v>1</v>
      </c>
      <c r="I3856">
        <v>1</v>
      </c>
      <c r="J3856">
        <v>1</v>
      </c>
      <c r="K3856" t="s">
        <v>7</v>
      </c>
      <c r="L3856">
        <v>0.74230499999999999</v>
      </c>
      <c r="M3856">
        <v>0.73875500000000005</v>
      </c>
    </row>
    <row r="3857" spans="1:13" ht="15" x14ac:dyDescent="0.3">
      <c r="A3857" s="1"/>
      <c r="B3857" t="s">
        <v>10</v>
      </c>
      <c r="C3857" t="s">
        <v>4406</v>
      </c>
      <c r="D3857" t="s">
        <v>4406</v>
      </c>
      <c r="E3857" t="s">
        <v>4406</v>
      </c>
      <c r="F3857" t="s">
        <v>4406</v>
      </c>
      <c r="G3857">
        <v>1</v>
      </c>
      <c r="H3857">
        <v>1</v>
      </c>
      <c r="I3857">
        <v>1</v>
      </c>
      <c r="J3857">
        <v>1</v>
      </c>
      <c r="K3857" t="s">
        <v>7</v>
      </c>
      <c r="L3857">
        <v>1</v>
      </c>
      <c r="M3857">
        <v>1</v>
      </c>
    </row>
    <row r="3858" spans="1:13" ht="15" x14ac:dyDescent="0.3">
      <c r="A3858" s="1"/>
      <c r="B3858" t="s">
        <v>10</v>
      </c>
      <c r="C3858" t="s">
        <v>4409</v>
      </c>
      <c r="D3858" t="s">
        <v>4409</v>
      </c>
      <c r="E3858" t="s">
        <v>10984</v>
      </c>
      <c r="F3858" t="s">
        <v>11948</v>
      </c>
      <c r="G3858">
        <v>1</v>
      </c>
      <c r="H3858">
        <v>1</v>
      </c>
      <c r="I3858">
        <v>1</v>
      </c>
      <c r="J3858">
        <v>1</v>
      </c>
      <c r="K3858" t="s">
        <v>7</v>
      </c>
      <c r="L3858">
        <v>1</v>
      </c>
      <c r="M3858">
        <v>1</v>
      </c>
    </row>
    <row r="3859" spans="1:13" ht="15" x14ac:dyDescent="0.3">
      <c r="A3859" s="1"/>
      <c r="B3859" t="s">
        <v>10</v>
      </c>
      <c r="C3859" t="s">
        <v>2233</v>
      </c>
      <c r="D3859" t="s">
        <v>72</v>
      </c>
      <c r="E3859" t="s">
        <v>73</v>
      </c>
      <c r="F3859" t="s">
        <v>73</v>
      </c>
      <c r="G3859">
        <v>1</v>
      </c>
      <c r="H3859">
        <v>1</v>
      </c>
      <c r="I3859">
        <v>1</v>
      </c>
      <c r="J3859">
        <v>1</v>
      </c>
      <c r="K3859" t="s">
        <v>7</v>
      </c>
      <c r="L3859">
        <v>0.95299800000000001</v>
      </c>
      <c r="M3859">
        <v>0.952623</v>
      </c>
    </row>
    <row r="3860" spans="1:13" ht="15" x14ac:dyDescent="0.3">
      <c r="A3860" s="1"/>
      <c r="B3860" t="s">
        <v>10</v>
      </c>
      <c r="C3860" t="s">
        <v>4471</v>
      </c>
      <c r="D3860" t="s">
        <v>4471</v>
      </c>
      <c r="E3860" t="s">
        <v>9035</v>
      </c>
      <c r="F3860" t="s">
        <v>9035</v>
      </c>
      <c r="G3860">
        <v>1</v>
      </c>
      <c r="H3860">
        <v>1</v>
      </c>
      <c r="I3860">
        <v>1</v>
      </c>
      <c r="J3860">
        <v>1</v>
      </c>
      <c r="K3860" t="s">
        <v>7</v>
      </c>
      <c r="L3860">
        <v>1</v>
      </c>
      <c r="M3860">
        <v>1</v>
      </c>
    </row>
    <row r="3861" spans="1:13" ht="15" x14ac:dyDescent="0.3">
      <c r="A3861" s="1" t="s">
        <v>12173</v>
      </c>
      <c r="B3861" t="s">
        <v>10</v>
      </c>
      <c r="C3861" t="s">
        <v>1382</v>
      </c>
      <c r="D3861" t="s">
        <v>1383</v>
      </c>
      <c r="E3861" t="s">
        <v>1384</v>
      </c>
      <c r="F3861" t="s">
        <v>1384</v>
      </c>
      <c r="G3861">
        <v>1</v>
      </c>
      <c r="H3861">
        <v>1</v>
      </c>
      <c r="I3861">
        <v>1</v>
      </c>
      <c r="J3861">
        <v>1</v>
      </c>
      <c r="K3861" t="s">
        <v>7</v>
      </c>
      <c r="L3861">
        <v>0.77110299999999998</v>
      </c>
      <c r="M3861">
        <v>0.76990400000000003</v>
      </c>
    </row>
    <row r="3862" spans="1:13" ht="15" x14ac:dyDescent="0.3">
      <c r="A3862" s="1"/>
      <c r="B3862" t="s">
        <v>10</v>
      </c>
      <c r="C3862" t="s">
        <v>4496</v>
      </c>
      <c r="D3862" t="s">
        <v>9086</v>
      </c>
      <c r="E3862" t="s">
        <v>9087</v>
      </c>
      <c r="F3862" t="s">
        <v>9087</v>
      </c>
      <c r="G3862">
        <v>1</v>
      </c>
      <c r="H3862">
        <v>1</v>
      </c>
      <c r="I3862">
        <v>1</v>
      </c>
      <c r="J3862">
        <v>1</v>
      </c>
      <c r="K3862" t="s">
        <v>7</v>
      </c>
      <c r="L3862">
        <v>0.95406500000000005</v>
      </c>
      <c r="M3862">
        <v>0.95254899999999998</v>
      </c>
    </row>
    <row r="3863" spans="1:13" ht="15" x14ac:dyDescent="0.3">
      <c r="A3863" s="1"/>
      <c r="B3863" t="s">
        <v>10</v>
      </c>
      <c r="C3863" t="s">
        <v>4512</v>
      </c>
      <c r="D3863" t="s">
        <v>4512</v>
      </c>
      <c r="E3863" t="s">
        <v>10612</v>
      </c>
      <c r="F3863" t="s">
        <v>10612</v>
      </c>
      <c r="G3863">
        <v>1</v>
      </c>
      <c r="H3863">
        <v>1</v>
      </c>
      <c r="I3863">
        <v>1</v>
      </c>
      <c r="J3863">
        <v>1</v>
      </c>
      <c r="K3863" t="s">
        <v>7</v>
      </c>
      <c r="L3863">
        <v>1</v>
      </c>
      <c r="M3863">
        <v>1</v>
      </c>
    </row>
    <row r="3864" spans="1:13" ht="15" x14ac:dyDescent="0.3">
      <c r="A3864" s="1"/>
      <c r="B3864" t="s">
        <v>10</v>
      </c>
      <c r="C3864" t="s">
        <v>4533</v>
      </c>
      <c r="D3864" t="s">
        <v>4533</v>
      </c>
      <c r="E3864" s="10">
        <v>39506</v>
      </c>
      <c r="F3864" t="s">
        <v>10614</v>
      </c>
      <c r="G3864">
        <v>1</v>
      </c>
      <c r="H3864">
        <v>1</v>
      </c>
      <c r="I3864">
        <v>1</v>
      </c>
      <c r="J3864">
        <v>1</v>
      </c>
      <c r="K3864" t="s">
        <v>7</v>
      </c>
      <c r="L3864">
        <v>1</v>
      </c>
      <c r="M3864">
        <v>1</v>
      </c>
    </row>
    <row r="3865" spans="1:13" ht="15" x14ac:dyDescent="0.3">
      <c r="A3865" s="1"/>
      <c r="B3865" t="s">
        <v>10</v>
      </c>
      <c r="C3865" t="s">
        <v>4542</v>
      </c>
      <c r="D3865" t="s">
        <v>4542</v>
      </c>
      <c r="E3865" t="s">
        <v>10936</v>
      </c>
      <c r="F3865" t="s">
        <v>11949</v>
      </c>
      <c r="G3865">
        <v>1</v>
      </c>
      <c r="H3865">
        <v>1</v>
      </c>
      <c r="I3865">
        <v>1</v>
      </c>
      <c r="J3865">
        <v>1</v>
      </c>
      <c r="K3865" t="s">
        <v>7</v>
      </c>
      <c r="L3865">
        <v>1</v>
      </c>
      <c r="M3865">
        <v>1</v>
      </c>
    </row>
    <row r="3866" spans="1:13" ht="15" x14ac:dyDescent="0.3">
      <c r="A3866" s="1"/>
      <c r="B3866" t="s">
        <v>10</v>
      </c>
      <c r="C3866" t="s">
        <v>4554</v>
      </c>
      <c r="D3866" t="s">
        <v>4554</v>
      </c>
      <c r="E3866" t="s">
        <v>9220</v>
      </c>
      <c r="F3866" t="s">
        <v>9220</v>
      </c>
      <c r="G3866">
        <v>1</v>
      </c>
      <c r="H3866">
        <v>1</v>
      </c>
      <c r="I3866">
        <v>1</v>
      </c>
      <c r="J3866">
        <v>1</v>
      </c>
      <c r="K3866" t="s">
        <v>7</v>
      </c>
      <c r="L3866">
        <v>1</v>
      </c>
      <c r="M3866">
        <v>1</v>
      </c>
    </row>
    <row r="3867" spans="1:13" ht="15" x14ac:dyDescent="0.3">
      <c r="A3867" s="1"/>
      <c r="B3867" t="s">
        <v>10</v>
      </c>
      <c r="C3867" t="s">
        <v>4560</v>
      </c>
      <c r="D3867" t="s">
        <v>4560</v>
      </c>
      <c r="E3867" t="s">
        <v>10616</v>
      </c>
      <c r="F3867" t="s">
        <v>9225</v>
      </c>
      <c r="G3867">
        <v>1</v>
      </c>
      <c r="H3867">
        <v>1</v>
      </c>
      <c r="I3867">
        <v>1</v>
      </c>
      <c r="J3867">
        <v>1</v>
      </c>
      <c r="K3867" t="s">
        <v>7</v>
      </c>
      <c r="L3867">
        <v>1</v>
      </c>
      <c r="M3867">
        <v>1</v>
      </c>
    </row>
    <row r="3868" spans="1:13" ht="15" x14ac:dyDescent="0.3">
      <c r="A3868" s="1"/>
      <c r="B3868" t="s">
        <v>10</v>
      </c>
      <c r="C3868" t="s">
        <v>4597</v>
      </c>
      <c r="D3868" t="s">
        <v>4597</v>
      </c>
      <c r="E3868" t="s">
        <v>10619</v>
      </c>
      <c r="F3868" t="s">
        <v>10620</v>
      </c>
      <c r="G3868">
        <v>1</v>
      </c>
      <c r="H3868">
        <v>1</v>
      </c>
      <c r="I3868">
        <v>1</v>
      </c>
      <c r="J3868">
        <v>1</v>
      </c>
      <c r="K3868" t="s">
        <v>7</v>
      </c>
      <c r="L3868">
        <v>1</v>
      </c>
      <c r="M3868">
        <v>1</v>
      </c>
    </row>
    <row r="3869" spans="1:13" ht="15" x14ac:dyDescent="0.3">
      <c r="A3869" s="1"/>
      <c r="B3869" t="s">
        <v>10</v>
      </c>
      <c r="C3869" t="s">
        <v>4607</v>
      </c>
      <c r="D3869" t="s">
        <v>4607</v>
      </c>
      <c r="E3869" t="s">
        <v>10621</v>
      </c>
      <c r="F3869" t="s">
        <v>10621</v>
      </c>
      <c r="G3869">
        <v>1</v>
      </c>
      <c r="H3869">
        <v>1</v>
      </c>
      <c r="I3869">
        <v>1</v>
      </c>
      <c r="J3869">
        <v>1</v>
      </c>
      <c r="K3869" t="s">
        <v>7</v>
      </c>
      <c r="L3869">
        <v>1</v>
      </c>
      <c r="M3869">
        <v>1</v>
      </c>
    </row>
    <row r="3870" spans="1:13" ht="15" x14ac:dyDescent="0.3">
      <c r="A3870" s="1"/>
      <c r="B3870" t="s">
        <v>10</v>
      </c>
      <c r="C3870" t="s">
        <v>4644</v>
      </c>
      <c r="D3870" t="s">
        <v>12174</v>
      </c>
      <c r="E3870" t="s">
        <v>9402</v>
      </c>
      <c r="F3870" t="s">
        <v>12175</v>
      </c>
      <c r="G3870">
        <v>1</v>
      </c>
      <c r="H3870">
        <v>1</v>
      </c>
      <c r="I3870">
        <v>1</v>
      </c>
      <c r="J3870">
        <v>1</v>
      </c>
      <c r="K3870" t="s">
        <v>7</v>
      </c>
      <c r="L3870">
        <v>0.88714499999999996</v>
      </c>
      <c r="M3870">
        <v>0.88547100000000001</v>
      </c>
    </row>
    <row r="3871" spans="1:13" ht="15" x14ac:dyDescent="0.3">
      <c r="A3871" s="1"/>
      <c r="B3871" t="s">
        <v>10</v>
      </c>
      <c r="C3871" t="s">
        <v>4659</v>
      </c>
      <c r="D3871" t="s">
        <v>86</v>
      </c>
      <c r="E3871" t="s">
        <v>87</v>
      </c>
      <c r="F3871" t="s">
        <v>87</v>
      </c>
      <c r="G3871">
        <v>1</v>
      </c>
      <c r="H3871">
        <v>1</v>
      </c>
      <c r="I3871">
        <v>1</v>
      </c>
      <c r="J3871">
        <v>1</v>
      </c>
      <c r="K3871" t="s">
        <v>7</v>
      </c>
      <c r="L3871">
        <v>0.80974999999999997</v>
      </c>
      <c r="M3871">
        <v>0.80885799999999997</v>
      </c>
    </row>
    <row r="3872" spans="1:13" ht="15" x14ac:dyDescent="0.3">
      <c r="A3872" s="1"/>
      <c r="B3872" t="s">
        <v>10</v>
      </c>
      <c r="C3872" t="s">
        <v>4670</v>
      </c>
      <c r="D3872" t="s">
        <v>4670</v>
      </c>
      <c r="E3872" t="s">
        <v>9466</v>
      </c>
      <c r="F3872" t="s">
        <v>9466</v>
      </c>
      <c r="G3872">
        <v>1</v>
      </c>
      <c r="H3872">
        <v>1</v>
      </c>
      <c r="I3872">
        <v>1</v>
      </c>
      <c r="J3872">
        <v>1</v>
      </c>
      <c r="K3872" t="s">
        <v>7</v>
      </c>
      <c r="L3872">
        <v>1</v>
      </c>
      <c r="M3872">
        <v>1</v>
      </c>
    </row>
    <row r="3873" spans="1:13" ht="15" x14ac:dyDescent="0.3">
      <c r="A3873" s="1"/>
      <c r="B3873" t="s">
        <v>10</v>
      </c>
      <c r="C3873" t="s">
        <v>4738</v>
      </c>
      <c r="D3873" t="s">
        <v>4738</v>
      </c>
      <c r="E3873" t="s">
        <v>10623</v>
      </c>
      <c r="F3873" t="s">
        <v>10623</v>
      </c>
      <c r="G3873">
        <v>1</v>
      </c>
      <c r="H3873">
        <v>1</v>
      </c>
      <c r="I3873">
        <v>1</v>
      </c>
      <c r="J3873">
        <v>1</v>
      </c>
      <c r="K3873" t="s">
        <v>7</v>
      </c>
      <c r="L3873">
        <v>1</v>
      </c>
      <c r="M3873">
        <v>1</v>
      </c>
    </row>
    <row r="3874" spans="1:13" ht="15" x14ac:dyDescent="0.3">
      <c r="A3874" s="1"/>
      <c r="B3874" t="s">
        <v>10</v>
      </c>
      <c r="C3874" t="s">
        <v>4762</v>
      </c>
      <c r="D3874" t="s">
        <v>4762</v>
      </c>
      <c r="E3874" t="s">
        <v>9669</v>
      </c>
      <c r="F3874" t="s">
        <v>9669</v>
      </c>
      <c r="G3874">
        <v>1</v>
      </c>
      <c r="H3874">
        <v>1</v>
      </c>
      <c r="I3874">
        <v>1</v>
      </c>
      <c r="J3874">
        <v>1</v>
      </c>
      <c r="K3874" t="s">
        <v>7</v>
      </c>
      <c r="L3874">
        <v>1</v>
      </c>
      <c r="M3874">
        <v>1</v>
      </c>
    </row>
    <row r="3875" spans="1:13" ht="15" x14ac:dyDescent="0.3">
      <c r="A3875" s="1" t="s">
        <v>12176</v>
      </c>
      <c r="B3875" t="s">
        <v>10</v>
      </c>
      <c r="C3875" t="s">
        <v>4765</v>
      </c>
      <c r="D3875" t="s">
        <v>4765</v>
      </c>
      <c r="E3875" t="s">
        <v>10624</v>
      </c>
      <c r="F3875" t="s">
        <v>10625</v>
      </c>
      <c r="G3875">
        <v>1</v>
      </c>
      <c r="H3875">
        <v>1</v>
      </c>
      <c r="I3875">
        <v>1</v>
      </c>
      <c r="J3875">
        <v>1</v>
      </c>
      <c r="K3875" t="s">
        <v>7</v>
      </c>
      <c r="L3875">
        <v>1</v>
      </c>
      <c r="M3875">
        <v>1</v>
      </c>
    </row>
    <row r="3876" spans="1:13" ht="15" x14ac:dyDescent="0.3">
      <c r="A3876" s="1"/>
      <c r="B3876" t="s">
        <v>10</v>
      </c>
      <c r="C3876" t="s">
        <v>4774</v>
      </c>
      <c r="D3876" t="s">
        <v>4774</v>
      </c>
      <c r="E3876" t="s">
        <v>9698</v>
      </c>
      <c r="F3876" t="s">
        <v>9698</v>
      </c>
      <c r="G3876">
        <v>1</v>
      </c>
      <c r="H3876">
        <v>1</v>
      </c>
      <c r="I3876">
        <v>1</v>
      </c>
      <c r="J3876">
        <v>1</v>
      </c>
      <c r="K3876" t="s">
        <v>7</v>
      </c>
      <c r="L3876">
        <v>1</v>
      </c>
      <c r="M3876">
        <v>1</v>
      </c>
    </row>
    <row r="3877" spans="1:13" ht="15" x14ac:dyDescent="0.3">
      <c r="A3877" s="1"/>
      <c r="B3877" t="s">
        <v>10</v>
      </c>
      <c r="C3877" t="s">
        <v>4780</v>
      </c>
      <c r="D3877" t="s">
        <v>4780</v>
      </c>
      <c r="E3877" t="s">
        <v>9708</v>
      </c>
      <c r="F3877" t="s">
        <v>9708</v>
      </c>
      <c r="G3877">
        <v>1</v>
      </c>
      <c r="H3877">
        <v>1</v>
      </c>
      <c r="I3877">
        <v>1</v>
      </c>
      <c r="J3877">
        <v>1</v>
      </c>
      <c r="K3877" t="s">
        <v>7</v>
      </c>
      <c r="L3877">
        <v>1</v>
      </c>
      <c r="M3877">
        <v>1</v>
      </c>
    </row>
    <row r="3878" spans="1:13" ht="15" x14ac:dyDescent="0.3">
      <c r="A3878" s="1"/>
      <c r="B3878" t="s">
        <v>10</v>
      </c>
      <c r="C3878" t="s">
        <v>4783</v>
      </c>
      <c r="D3878" t="s">
        <v>4783</v>
      </c>
      <c r="E3878" t="s">
        <v>10627</v>
      </c>
      <c r="F3878" t="s">
        <v>10627</v>
      </c>
      <c r="G3878">
        <v>1</v>
      </c>
      <c r="H3878">
        <v>1</v>
      </c>
      <c r="I3878">
        <v>1</v>
      </c>
      <c r="J3878">
        <v>1</v>
      </c>
      <c r="K3878" t="s">
        <v>7</v>
      </c>
      <c r="L3878">
        <v>1</v>
      </c>
      <c r="M3878">
        <v>1</v>
      </c>
    </row>
    <row r="3879" spans="1:13" ht="15" x14ac:dyDescent="0.3">
      <c r="A3879" s="1" t="s">
        <v>12177</v>
      </c>
      <c r="B3879" t="s">
        <v>10</v>
      </c>
      <c r="C3879" t="s">
        <v>4783</v>
      </c>
      <c r="D3879" t="s">
        <v>4783</v>
      </c>
      <c r="E3879" t="s">
        <v>10627</v>
      </c>
      <c r="F3879" t="s">
        <v>10627</v>
      </c>
      <c r="G3879">
        <v>1</v>
      </c>
      <c r="H3879">
        <v>1</v>
      </c>
      <c r="I3879">
        <v>1</v>
      </c>
      <c r="J3879">
        <v>1</v>
      </c>
      <c r="K3879" t="s">
        <v>7</v>
      </c>
      <c r="L3879">
        <v>1</v>
      </c>
      <c r="M3879">
        <v>1</v>
      </c>
    </row>
    <row r="3880" spans="1:13" ht="15" x14ac:dyDescent="0.3">
      <c r="A3880" s="1"/>
      <c r="B3880" t="s">
        <v>10</v>
      </c>
      <c r="C3880" t="s">
        <v>4799</v>
      </c>
      <c r="D3880" t="s">
        <v>4799</v>
      </c>
      <c r="E3880" t="s">
        <v>9740</v>
      </c>
      <c r="F3880" t="s">
        <v>9740</v>
      </c>
      <c r="G3880">
        <v>1</v>
      </c>
      <c r="H3880">
        <v>1</v>
      </c>
      <c r="I3880">
        <v>1</v>
      </c>
      <c r="J3880">
        <v>1</v>
      </c>
      <c r="K3880" t="s">
        <v>7</v>
      </c>
      <c r="L3880">
        <v>1</v>
      </c>
      <c r="M3880">
        <v>1</v>
      </c>
    </row>
    <row r="3881" spans="1:13" ht="15" x14ac:dyDescent="0.3">
      <c r="A3881" s="1"/>
      <c r="B3881" t="s">
        <v>10</v>
      </c>
      <c r="C3881" t="s">
        <v>4823</v>
      </c>
      <c r="D3881" t="s">
        <v>4823</v>
      </c>
      <c r="E3881" t="s">
        <v>10628</v>
      </c>
      <c r="F3881" t="s">
        <v>9795</v>
      </c>
      <c r="G3881">
        <v>1</v>
      </c>
      <c r="H3881">
        <v>1</v>
      </c>
      <c r="I3881">
        <v>1</v>
      </c>
      <c r="J3881">
        <v>1</v>
      </c>
      <c r="K3881" t="s">
        <v>7</v>
      </c>
      <c r="L3881">
        <v>1</v>
      </c>
      <c r="M3881">
        <v>1</v>
      </c>
    </row>
    <row r="3882" spans="1:13" ht="15" x14ac:dyDescent="0.3">
      <c r="A3882" s="1"/>
      <c r="B3882" t="s">
        <v>10</v>
      </c>
      <c r="C3882" t="s">
        <v>4826</v>
      </c>
      <c r="D3882" t="s">
        <v>4826</v>
      </c>
      <c r="E3882" t="s">
        <v>10629</v>
      </c>
      <c r="F3882" t="s">
        <v>9798</v>
      </c>
      <c r="G3882">
        <v>1</v>
      </c>
      <c r="H3882">
        <v>1</v>
      </c>
      <c r="I3882">
        <v>1</v>
      </c>
      <c r="J3882">
        <v>1</v>
      </c>
      <c r="K3882" t="s">
        <v>7</v>
      </c>
      <c r="L3882">
        <v>1</v>
      </c>
      <c r="M3882">
        <v>1</v>
      </c>
    </row>
    <row r="3883" spans="1:13" ht="15" x14ac:dyDescent="0.3">
      <c r="A3883" s="1"/>
      <c r="B3883" t="s">
        <v>10</v>
      </c>
      <c r="C3883" t="s">
        <v>4840</v>
      </c>
      <c r="D3883" t="s">
        <v>4840</v>
      </c>
      <c r="E3883" t="s">
        <v>9820</v>
      </c>
      <c r="F3883" t="s">
        <v>9820</v>
      </c>
      <c r="G3883">
        <v>1</v>
      </c>
      <c r="H3883">
        <v>1</v>
      </c>
      <c r="I3883">
        <v>1</v>
      </c>
      <c r="J3883">
        <v>1</v>
      </c>
      <c r="K3883" t="s">
        <v>7</v>
      </c>
      <c r="L3883">
        <v>1</v>
      </c>
      <c r="M3883">
        <v>1</v>
      </c>
    </row>
    <row r="3884" spans="1:13" ht="15" x14ac:dyDescent="0.3">
      <c r="A3884" s="1"/>
      <c r="B3884" t="s">
        <v>10</v>
      </c>
      <c r="C3884" t="s">
        <v>4849</v>
      </c>
      <c r="D3884" t="s">
        <v>11631</v>
      </c>
      <c r="E3884" t="s">
        <v>9825</v>
      </c>
      <c r="F3884" t="s">
        <v>9374</v>
      </c>
      <c r="G3884">
        <v>1</v>
      </c>
      <c r="H3884">
        <v>1</v>
      </c>
      <c r="I3884">
        <v>1</v>
      </c>
      <c r="J3884">
        <v>1</v>
      </c>
      <c r="K3884" t="s">
        <v>7</v>
      </c>
      <c r="L3884">
        <v>0.93786499999999995</v>
      </c>
      <c r="M3884">
        <v>0.93765500000000002</v>
      </c>
    </row>
    <row r="3885" spans="1:13" ht="15" x14ac:dyDescent="0.3">
      <c r="A3885" s="1"/>
      <c r="B3885" t="s">
        <v>10</v>
      </c>
      <c r="C3885" t="s">
        <v>4855</v>
      </c>
      <c r="D3885" t="s">
        <v>4855</v>
      </c>
      <c r="E3885" t="s">
        <v>9832</v>
      </c>
      <c r="F3885" t="s">
        <v>9832</v>
      </c>
      <c r="G3885">
        <v>1</v>
      </c>
      <c r="H3885">
        <v>1</v>
      </c>
      <c r="I3885">
        <v>1</v>
      </c>
      <c r="J3885">
        <v>1</v>
      </c>
      <c r="K3885" t="s">
        <v>7</v>
      </c>
      <c r="L3885">
        <v>1</v>
      </c>
      <c r="M3885">
        <v>1</v>
      </c>
    </row>
    <row r="3886" spans="1:13" ht="15" x14ac:dyDescent="0.3">
      <c r="A3886" s="1"/>
      <c r="B3886" t="s">
        <v>10</v>
      </c>
      <c r="C3886" t="s">
        <v>4910</v>
      </c>
      <c r="D3886" t="s">
        <v>4910</v>
      </c>
      <c r="E3886" t="s">
        <v>9952</v>
      </c>
      <c r="F3886" t="s">
        <v>9952</v>
      </c>
      <c r="G3886">
        <v>1</v>
      </c>
      <c r="H3886">
        <v>1</v>
      </c>
      <c r="I3886">
        <v>1</v>
      </c>
      <c r="J3886">
        <v>1</v>
      </c>
      <c r="K3886" t="s">
        <v>7</v>
      </c>
      <c r="L3886">
        <v>1</v>
      </c>
      <c r="M3886">
        <v>1</v>
      </c>
    </row>
    <row r="3887" spans="1:13" ht="15" x14ac:dyDescent="0.3">
      <c r="A3887" s="1"/>
      <c r="B3887" t="s">
        <v>10</v>
      </c>
      <c r="C3887" t="s">
        <v>4919</v>
      </c>
      <c r="D3887" t="s">
        <v>4919</v>
      </c>
      <c r="E3887" t="s">
        <v>9982</v>
      </c>
      <c r="F3887" t="s">
        <v>9982</v>
      </c>
      <c r="G3887">
        <v>1</v>
      </c>
      <c r="H3887">
        <v>1</v>
      </c>
      <c r="I3887">
        <v>1</v>
      </c>
      <c r="J3887">
        <v>1</v>
      </c>
      <c r="K3887" t="s">
        <v>7</v>
      </c>
      <c r="L3887">
        <v>1</v>
      </c>
      <c r="M3887">
        <v>1</v>
      </c>
    </row>
    <row r="3888" spans="1:13" ht="15" x14ac:dyDescent="0.3">
      <c r="A3888" s="1" t="s">
        <v>12178</v>
      </c>
      <c r="B3888" t="s">
        <v>10</v>
      </c>
      <c r="C3888" t="s">
        <v>4931</v>
      </c>
      <c r="D3888" t="s">
        <v>4931</v>
      </c>
      <c r="E3888" t="s">
        <v>10004</v>
      </c>
      <c r="F3888" t="s">
        <v>10004</v>
      </c>
      <c r="G3888">
        <v>1</v>
      </c>
      <c r="H3888">
        <v>1</v>
      </c>
      <c r="I3888">
        <v>1</v>
      </c>
      <c r="J3888">
        <v>1</v>
      </c>
      <c r="K3888" t="s">
        <v>7</v>
      </c>
      <c r="L3888">
        <v>1</v>
      </c>
      <c r="M3888">
        <v>1</v>
      </c>
    </row>
    <row r="3889" spans="1:13" ht="15" x14ac:dyDescent="0.3">
      <c r="A3889" s="1"/>
      <c r="B3889" t="s">
        <v>10</v>
      </c>
      <c r="C3889" t="s">
        <v>4947</v>
      </c>
      <c r="D3889" t="s">
        <v>10633</v>
      </c>
      <c r="E3889" t="s">
        <v>10031</v>
      </c>
      <c r="F3889" t="s">
        <v>10031</v>
      </c>
      <c r="G3889">
        <v>1</v>
      </c>
      <c r="H3889">
        <v>1</v>
      </c>
      <c r="I3889">
        <v>1</v>
      </c>
      <c r="J3889">
        <v>1</v>
      </c>
      <c r="K3889" t="s">
        <v>7</v>
      </c>
      <c r="L3889">
        <v>0.96610099999999999</v>
      </c>
      <c r="M3889">
        <v>0.96553199999999995</v>
      </c>
    </row>
    <row r="3890" spans="1:13" ht="15" x14ac:dyDescent="0.3">
      <c r="A3890" s="1"/>
      <c r="B3890" t="s">
        <v>10</v>
      </c>
      <c r="C3890" t="s">
        <v>4980</v>
      </c>
      <c r="D3890" t="s">
        <v>4980</v>
      </c>
      <c r="E3890" t="s">
        <v>10094</v>
      </c>
      <c r="F3890" t="s">
        <v>10094</v>
      </c>
      <c r="G3890">
        <v>1</v>
      </c>
      <c r="H3890">
        <v>1</v>
      </c>
      <c r="I3890">
        <v>1</v>
      </c>
      <c r="J3890">
        <v>1</v>
      </c>
      <c r="K3890" t="s">
        <v>7</v>
      </c>
      <c r="L3890">
        <v>1</v>
      </c>
      <c r="M3890">
        <v>1</v>
      </c>
    </row>
    <row r="3891" spans="1:13" ht="15" x14ac:dyDescent="0.3">
      <c r="A3891" s="1"/>
      <c r="B3891" t="s">
        <v>10</v>
      </c>
      <c r="C3891" t="s">
        <v>5015</v>
      </c>
      <c r="D3891" t="s">
        <v>5015</v>
      </c>
      <c r="E3891" t="s">
        <v>10170</v>
      </c>
      <c r="F3891" t="s">
        <v>10170</v>
      </c>
      <c r="G3891">
        <v>1</v>
      </c>
      <c r="H3891">
        <v>1</v>
      </c>
      <c r="I3891">
        <v>1</v>
      </c>
      <c r="J3891">
        <v>1</v>
      </c>
      <c r="K3891" t="s">
        <v>7</v>
      </c>
      <c r="L3891">
        <v>1</v>
      </c>
      <c r="M3891">
        <v>1</v>
      </c>
    </row>
    <row r="3892" spans="1:13" ht="15" x14ac:dyDescent="0.3">
      <c r="A3892" s="1" t="s">
        <v>10219</v>
      </c>
      <c r="B3892" t="s">
        <v>10</v>
      </c>
      <c r="C3892" t="s">
        <v>5046</v>
      </c>
      <c r="D3892" t="s">
        <v>5046</v>
      </c>
      <c r="E3892" t="s">
        <v>10221</v>
      </c>
      <c r="F3892" t="s">
        <v>10221</v>
      </c>
      <c r="G3892">
        <v>1</v>
      </c>
      <c r="H3892">
        <v>1</v>
      </c>
      <c r="I3892">
        <v>1</v>
      </c>
      <c r="J3892">
        <v>1</v>
      </c>
      <c r="K3892" t="s">
        <v>7</v>
      </c>
      <c r="L3892">
        <v>1</v>
      </c>
      <c r="M3892">
        <v>1</v>
      </c>
    </row>
    <row r="3893" spans="1:13" ht="15" x14ac:dyDescent="0.3">
      <c r="A3893" s="1" t="s">
        <v>12179</v>
      </c>
      <c r="B3893" t="s">
        <v>10</v>
      </c>
      <c r="C3893" t="s">
        <v>5075</v>
      </c>
      <c r="D3893" t="s">
        <v>10636</v>
      </c>
      <c r="E3893" t="s">
        <v>10274</v>
      </c>
      <c r="F3893" t="s">
        <v>10274</v>
      </c>
      <c r="G3893">
        <v>1</v>
      </c>
      <c r="H3893">
        <v>1</v>
      </c>
      <c r="I3893">
        <v>1</v>
      </c>
      <c r="J3893">
        <v>1</v>
      </c>
      <c r="K3893" t="s">
        <v>7</v>
      </c>
      <c r="L3893">
        <v>0.85824900000000004</v>
      </c>
      <c r="M3893">
        <v>0.85483299999999995</v>
      </c>
    </row>
    <row r="3894" spans="1:13" ht="15" x14ac:dyDescent="0.3">
      <c r="A3894" s="1"/>
      <c r="B3894" t="s">
        <v>10</v>
      </c>
      <c r="C3894" t="s">
        <v>5102</v>
      </c>
      <c r="D3894" t="s">
        <v>5102</v>
      </c>
      <c r="E3894" t="s">
        <v>10324</v>
      </c>
      <c r="F3894" t="s">
        <v>10325</v>
      </c>
      <c r="G3894">
        <v>1</v>
      </c>
      <c r="H3894">
        <v>1</v>
      </c>
      <c r="I3894">
        <v>1</v>
      </c>
      <c r="J3894">
        <v>1</v>
      </c>
      <c r="K3894" t="s">
        <v>7</v>
      </c>
      <c r="L3894">
        <v>1</v>
      </c>
      <c r="M3894">
        <v>1</v>
      </c>
    </row>
    <row r="3895" spans="1:13" ht="15" x14ac:dyDescent="0.3">
      <c r="A3895" s="1"/>
      <c r="B3895" t="s">
        <v>10</v>
      </c>
      <c r="C3895" t="s">
        <v>5112</v>
      </c>
      <c r="D3895" t="s">
        <v>5112</v>
      </c>
      <c r="E3895" t="s">
        <v>10341</v>
      </c>
      <c r="F3895" t="s">
        <v>10341</v>
      </c>
      <c r="G3895">
        <v>1</v>
      </c>
      <c r="H3895">
        <v>1</v>
      </c>
      <c r="I3895">
        <v>1</v>
      </c>
      <c r="J3895">
        <v>1</v>
      </c>
      <c r="K3895" t="s">
        <v>7</v>
      </c>
      <c r="L3895">
        <v>1</v>
      </c>
      <c r="M3895">
        <v>1</v>
      </c>
    </row>
    <row r="3896" spans="1:13" ht="15" x14ac:dyDescent="0.3">
      <c r="A3896" s="1"/>
      <c r="B3896" t="s">
        <v>10</v>
      </c>
      <c r="C3896" t="s">
        <v>5118</v>
      </c>
      <c r="D3896" t="s">
        <v>5118</v>
      </c>
      <c r="E3896" t="s">
        <v>10353</v>
      </c>
      <c r="F3896" t="s">
        <v>10353</v>
      </c>
      <c r="G3896">
        <v>1</v>
      </c>
      <c r="H3896">
        <v>1</v>
      </c>
      <c r="I3896">
        <v>1</v>
      </c>
      <c r="J3896">
        <v>1</v>
      </c>
      <c r="K3896" t="s">
        <v>7</v>
      </c>
      <c r="L3896">
        <v>1</v>
      </c>
      <c r="M3896">
        <v>1</v>
      </c>
    </row>
    <row r="3897" spans="1:13" ht="15" x14ac:dyDescent="0.3">
      <c r="A3897" s="1"/>
      <c r="B3897" t="s">
        <v>10</v>
      </c>
      <c r="C3897" t="s">
        <v>5142</v>
      </c>
      <c r="D3897" t="s">
        <v>5142</v>
      </c>
      <c r="E3897" t="s">
        <v>10637</v>
      </c>
      <c r="F3897" t="s">
        <v>10637</v>
      </c>
      <c r="G3897">
        <v>1</v>
      </c>
      <c r="H3897">
        <v>1</v>
      </c>
      <c r="I3897">
        <v>1</v>
      </c>
      <c r="J3897">
        <v>1</v>
      </c>
      <c r="K3897" t="s">
        <v>7</v>
      </c>
      <c r="L3897">
        <v>1</v>
      </c>
      <c r="M3897">
        <v>1</v>
      </c>
    </row>
    <row r="3898" spans="1:13" ht="15" x14ac:dyDescent="0.3">
      <c r="A3898" s="1"/>
      <c r="B3898" t="s">
        <v>10</v>
      </c>
      <c r="C3898" t="s">
        <v>5170</v>
      </c>
      <c r="D3898" t="s">
        <v>5170</v>
      </c>
      <c r="E3898" t="s">
        <v>10442</v>
      </c>
      <c r="F3898" t="s">
        <v>10442</v>
      </c>
      <c r="G3898">
        <v>1</v>
      </c>
      <c r="H3898">
        <v>1</v>
      </c>
      <c r="I3898">
        <v>1</v>
      </c>
      <c r="J3898">
        <v>1</v>
      </c>
      <c r="K3898" t="s">
        <v>7</v>
      </c>
      <c r="L3898">
        <v>1</v>
      </c>
      <c r="M3898">
        <v>1</v>
      </c>
    </row>
    <row r="3899" spans="1:13" ht="15" x14ac:dyDescent="0.3">
      <c r="A3899" s="1"/>
      <c r="B3899" t="s">
        <v>10</v>
      </c>
      <c r="C3899" t="s">
        <v>5176</v>
      </c>
      <c r="D3899" t="s">
        <v>5176</v>
      </c>
      <c r="E3899" t="s">
        <v>10451</v>
      </c>
      <c r="F3899" t="s">
        <v>10451</v>
      </c>
      <c r="G3899">
        <v>1</v>
      </c>
      <c r="H3899">
        <v>1</v>
      </c>
      <c r="I3899">
        <v>1</v>
      </c>
      <c r="J3899">
        <v>1</v>
      </c>
      <c r="K3899" t="s">
        <v>7</v>
      </c>
      <c r="L3899">
        <v>1</v>
      </c>
      <c r="M3899">
        <v>1</v>
      </c>
    </row>
    <row r="3900" spans="1:13" ht="15" x14ac:dyDescent="0.3">
      <c r="A3900" s="1"/>
      <c r="B3900" t="s">
        <v>10</v>
      </c>
      <c r="C3900" t="s">
        <v>4570</v>
      </c>
      <c r="D3900" t="s">
        <v>12180</v>
      </c>
      <c r="E3900" t="s">
        <v>10617</v>
      </c>
      <c r="F3900" t="s">
        <v>12181</v>
      </c>
      <c r="G3900">
        <v>1</v>
      </c>
      <c r="H3900">
        <v>1</v>
      </c>
      <c r="I3900">
        <v>1</v>
      </c>
      <c r="J3900">
        <v>1</v>
      </c>
      <c r="K3900" t="s">
        <v>7</v>
      </c>
      <c r="L3900">
        <v>0.97523199999999999</v>
      </c>
      <c r="M3900">
        <v>0.973468</v>
      </c>
    </row>
    <row r="3901" spans="1:13" ht="15" x14ac:dyDescent="0.3">
      <c r="A3901" s="1"/>
      <c r="B3901" t="s">
        <v>10</v>
      </c>
      <c r="C3901" t="s">
        <v>3821</v>
      </c>
      <c r="D3901" t="s">
        <v>3821</v>
      </c>
      <c r="E3901" t="s">
        <v>7886</v>
      </c>
      <c r="F3901" t="s">
        <v>7886</v>
      </c>
      <c r="G3901">
        <v>1</v>
      </c>
      <c r="H3901">
        <v>1</v>
      </c>
      <c r="I3901">
        <v>1</v>
      </c>
      <c r="J3901">
        <v>1</v>
      </c>
      <c r="K3901" t="s">
        <v>7</v>
      </c>
      <c r="L3901">
        <v>1</v>
      </c>
      <c r="M3901">
        <v>1</v>
      </c>
    </row>
    <row r="3902" spans="1:13" ht="15" x14ac:dyDescent="0.3">
      <c r="A3902" s="1"/>
      <c r="B3902" t="s">
        <v>10</v>
      </c>
      <c r="C3902" t="s">
        <v>3749</v>
      </c>
      <c r="D3902" t="s">
        <v>3749</v>
      </c>
      <c r="E3902" t="s">
        <v>10639</v>
      </c>
      <c r="F3902" t="s">
        <v>10639</v>
      </c>
      <c r="G3902">
        <v>1</v>
      </c>
      <c r="H3902">
        <v>1</v>
      </c>
      <c r="I3902">
        <v>1</v>
      </c>
      <c r="J3902">
        <v>1</v>
      </c>
      <c r="K3902" t="s">
        <v>7</v>
      </c>
      <c r="L3902">
        <v>1</v>
      </c>
      <c r="M3902">
        <v>1</v>
      </c>
    </row>
    <row r="3903" spans="1:13" ht="15" x14ac:dyDescent="0.3">
      <c r="A3903" s="1"/>
      <c r="B3903" t="s">
        <v>10</v>
      </c>
      <c r="C3903" t="s">
        <v>2067</v>
      </c>
      <c r="D3903" t="s">
        <v>2042</v>
      </c>
      <c r="E3903" t="s">
        <v>2068</v>
      </c>
      <c r="F3903" t="s">
        <v>2043</v>
      </c>
      <c r="G3903">
        <v>1</v>
      </c>
      <c r="H3903">
        <v>1</v>
      </c>
      <c r="I3903">
        <v>1</v>
      </c>
      <c r="J3903">
        <v>1</v>
      </c>
      <c r="K3903" t="s">
        <v>7</v>
      </c>
      <c r="L3903">
        <v>0.98356299999999997</v>
      </c>
      <c r="M3903">
        <v>0.98318700000000003</v>
      </c>
    </row>
    <row r="3904" spans="1:13" ht="15" x14ac:dyDescent="0.3">
      <c r="A3904" s="1"/>
      <c r="B3904" t="s">
        <v>10</v>
      </c>
      <c r="C3904" t="s">
        <v>3758</v>
      </c>
      <c r="D3904" t="s">
        <v>7764</v>
      </c>
      <c r="E3904" t="s">
        <v>10640</v>
      </c>
      <c r="F3904" t="s">
        <v>10640</v>
      </c>
      <c r="G3904">
        <v>1</v>
      </c>
      <c r="H3904">
        <v>1</v>
      </c>
      <c r="I3904">
        <v>1</v>
      </c>
      <c r="J3904">
        <v>1</v>
      </c>
      <c r="K3904" t="s">
        <v>7</v>
      </c>
      <c r="L3904">
        <v>1</v>
      </c>
      <c r="M3904">
        <v>1</v>
      </c>
    </row>
    <row r="3905" spans="1:13" ht="15" x14ac:dyDescent="0.3">
      <c r="A3905" s="1"/>
      <c r="B3905" t="s">
        <v>10</v>
      </c>
      <c r="C3905" t="s">
        <v>3443</v>
      </c>
      <c r="D3905" t="s">
        <v>3443</v>
      </c>
      <c r="E3905" t="s">
        <v>10641</v>
      </c>
      <c r="F3905" t="s">
        <v>10641</v>
      </c>
      <c r="G3905">
        <v>1</v>
      </c>
      <c r="H3905">
        <v>1</v>
      </c>
      <c r="I3905">
        <v>1</v>
      </c>
      <c r="J3905">
        <v>1</v>
      </c>
      <c r="K3905" t="s">
        <v>7</v>
      </c>
      <c r="L3905">
        <v>1</v>
      </c>
      <c r="M3905">
        <v>1</v>
      </c>
    </row>
    <row r="3906" spans="1:13" ht="15" x14ac:dyDescent="0.3">
      <c r="A3906" s="1"/>
      <c r="B3906" t="s">
        <v>10</v>
      </c>
      <c r="C3906" t="s">
        <v>3533</v>
      </c>
      <c r="D3906" t="s">
        <v>3533</v>
      </c>
      <c r="E3906" t="s">
        <v>7384</v>
      </c>
      <c r="F3906" t="s">
        <v>7384</v>
      </c>
      <c r="G3906">
        <v>1</v>
      </c>
      <c r="H3906">
        <v>1</v>
      </c>
      <c r="I3906">
        <v>1</v>
      </c>
      <c r="J3906">
        <v>1</v>
      </c>
      <c r="K3906" t="s">
        <v>7</v>
      </c>
      <c r="L3906">
        <v>1</v>
      </c>
      <c r="M3906">
        <v>1</v>
      </c>
    </row>
    <row r="3907" spans="1:13" ht="15" x14ac:dyDescent="0.3">
      <c r="A3907" s="1"/>
      <c r="B3907" t="s">
        <v>10</v>
      </c>
      <c r="C3907" t="s">
        <v>3495</v>
      </c>
      <c r="D3907" t="s">
        <v>10642</v>
      </c>
      <c r="E3907" t="s">
        <v>10643</v>
      </c>
      <c r="F3907" t="s">
        <v>10643</v>
      </c>
      <c r="G3907">
        <v>0.999</v>
      </c>
      <c r="H3907">
        <v>1</v>
      </c>
      <c r="I3907">
        <v>1</v>
      </c>
      <c r="J3907">
        <v>0.999</v>
      </c>
      <c r="K3907" t="s">
        <v>7</v>
      </c>
      <c r="L3907">
        <v>0.94919699999999996</v>
      </c>
      <c r="M3907">
        <v>0.94715300000000002</v>
      </c>
    </row>
    <row r="3908" spans="1:13" ht="15" x14ac:dyDescent="0.3">
      <c r="A3908" s="1"/>
      <c r="B3908" t="s">
        <v>10</v>
      </c>
      <c r="C3908" t="s">
        <v>278</v>
      </c>
      <c r="D3908" t="s">
        <v>282</v>
      </c>
      <c r="E3908" t="s">
        <v>280</v>
      </c>
      <c r="F3908" t="s">
        <v>280</v>
      </c>
      <c r="G3908">
        <v>0.999</v>
      </c>
      <c r="H3908">
        <v>1</v>
      </c>
      <c r="I3908">
        <v>0</v>
      </c>
      <c r="J3908">
        <v>0.999</v>
      </c>
      <c r="K3908" t="s">
        <v>7</v>
      </c>
      <c r="L3908">
        <v>0.94816</v>
      </c>
      <c r="M3908">
        <v>0.94372100000000003</v>
      </c>
    </row>
    <row r="3909" spans="1:13" ht="15" x14ac:dyDescent="0.3">
      <c r="A3909" s="1"/>
      <c r="B3909" t="s">
        <v>10</v>
      </c>
      <c r="C3909" t="s">
        <v>1540</v>
      </c>
      <c r="D3909" t="s">
        <v>1541</v>
      </c>
      <c r="E3909" t="s">
        <v>1542</v>
      </c>
      <c r="F3909" t="s">
        <v>1543</v>
      </c>
      <c r="G3909">
        <v>0.999</v>
      </c>
      <c r="H3909">
        <v>0</v>
      </c>
      <c r="I3909">
        <v>0</v>
      </c>
      <c r="J3909">
        <v>0.999</v>
      </c>
      <c r="K3909" t="s">
        <v>7</v>
      </c>
      <c r="L3909">
        <v>0.95730499999999996</v>
      </c>
      <c r="M3909">
        <v>0.95758900000000002</v>
      </c>
    </row>
    <row r="3910" spans="1:13" ht="15" x14ac:dyDescent="0.3">
      <c r="A3910" s="1"/>
      <c r="B3910" t="s">
        <v>10</v>
      </c>
      <c r="C3910" t="s">
        <v>1961</v>
      </c>
      <c r="D3910" t="s">
        <v>1963</v>
      </c>
      <c r="E3910" t="s">
        <v>1962</v>
      </c>
      <c r="F3910" t="s">
        <v>1964</v>
      </c>
      <c r="G3910">
        <v>0.999</v>
      </c>
      <c r="H3910">
        <v>1</v>
      </c>
      <c r="I3910">
        <v>0</v>
      </c>
      <c r="J3910">
        <v>0.999</v>
      </c>
      <c r="K3910" t="s">
        <v>7</v>
      </c>
      <c r="L3910">
        <v>0.98363299999999998</v>
      </c>
      <c r="M3910">
        <v>0.98121199999999997</v>
      </c>
    </row>
    <row r="3911" spans="1:13" ht="15" x14ac:dyDescent="0.3">
      <c r="A3911" s="1"/>
      <c r="B3911" t="s">
        <v>10</v>
      </c>
      <c r="C3911" t="s">
        <v>2159</v>
      </c>
      <c r="D3911" t="s">
        <v>2161</v>
      </c>
      <c r="E3911" t="s">
        <v>2160</v>
      </c>
      <c r="F3911" t="s">
        <v>2162</v>
      </c>
      <c r="G3911">
        <v>0.998</v>
      </c>
      <c r="H3911">
        <v>0.94699999999999995</v>
      </c>
      <c r="I3911">
        <v>0.93300000000000005</v>
      </c>
      <c r="J3911">
        <v>0.998</v>
      </c>
      <c r="K3911" t="s">
        <v>7</v>
      </c>
      <c r="L3911">
        <v>0.972194</v>
      </c>
      <c r="M3911">
        <v>0.97150899999999996</v>
      </c>
    </row>
    <row r="3912" spans="1:13" ht="15" x14ac:dyDescent="0.3">
      <c r="A3912" s="1"/>
      <c r="B3912" t="s">
        <v>10</v>
      </c>
      <c r="C3912" t="s">
        <v>1839</v>
      </c>
      <c r="D3912" t="s">
        <v>1840</v>
      </c>
      <c r="E3912" t="s">
        <v>1841</v>
      </c>
      <c r="F3912" t="s">
        <v>1842</v>
      </c>
      <c r="G3912">
        <v>0.998</v>
      </c>
      <c r="H3912">
        <v>0.88900000000000001</v>
      </c>
      <c r="I3912">
        <v>0.90900000000000003</v>
      </c>
      <c r="J3912">
        <v>0.998</v>
      </c>
      <c r="K3912" t="s">
        <v>7</v>
      </c>
      <c r="L3912">
        <v>0.97361399999999998</v>
      </c>
      <c r="M3912">
        <v>0.97556500000000002</v>
      </c>
    </row>
    <row r="3913" spans="1:13" ht="15" x14ac:dyDescent="0.3">
      <c r="A3913" s="1"/>
      <c r="B3913" t="s">
        <v>10</v>
      </c>
      <c r="C3913" t="s">
        <v>270</v>
      </c>
      <c r="D3913" t="s">
        <v>271</v>
      </c>
      <c r="E3913" t="s">
        <v>272</v>
      </c>
      <c r="F3913" t="s">
        <v>273</v>
      </c>
      <c r="G3913">
        <v>0.998</v>
      </c>
      <c r="H3913">
        <v>1</v>
      </c>
      <c r="I3913">
        <v>0.5</v>
      </c>
      <c r="J3913">
        <v>0.998</v>
      </c>
      <c r="K3913" t="s">
        <v>7</v>
      </c>
      <c r="L3913">
        <v>0.97692999999999997</v>
      </c>
      <c r="M3913">
        <v>0.97668299999999997</v>
      </c>
    </row>
    <row r="3914" spans="1:13" ht="15" x14ac:dyDescent="0.3">
      <c r="A3914" s="1"/>
      <c r="B3914" t="s">
        <v>10</v>
      </c>
      <c r="C3914" t="s">
        <v>316</v>
      </c>
      <c r="D3914" t="s">
        <v>317</v>
      </c>
      <c r="E3914" t="s">
        <v>318</v>
      </c>
      <c r="F3914" t="s">
        <v>318</v>
      </c>
      <c r="G3914">
        <v>0.998</v>
      </c>
      <c r="H3914">
        <v>1</v>
      </c>
      <c r="I3914">
        <v>0.33300000000000002</v>
      </c>
      <c r="J3914">
        <v>0.998</v>
      </c>
      <c r="K3914" t="s">
        <v>7</v>
      </c>
      <c r="L3914">
        <v>0.96492500000000003</v>
      </c>
      <c r="M3914">
        <v>0.96782900000000005</v>
      </c>
    </row>
    <row r="3915" spans="1:13" ht="15" x14ac:dyDescent="0.3">
      <c r="A3915" s="1"/>
      <c r="B3915" t="s">
        <v>10</v>
      </c>
      <c r="C3915" t="s">
        <v>3779</v>
      </c>
      <c r="D3915" t="s">
        <v>10647</v>
      </c>
      <c r="E3915" t="s">
        <v>10648</v>
      </c>
      <c r="F3915" t="s">
        <v>7804</v>
      </c>
      <c r="G3915">
        <v>0.998</v>
      </c>
      <c r="H3915">
        <v>1</v>
      </c>
      <c r="I3915">
        <v>0</v>
      </c>
      <c r="J3915">
        <v>0.998</v>
      </c>
      <c r="K3915" t="s">
        <v>7</v>
      </c>
      <c r="L3915">
        <v>0.95768399999999998</v>
      </c>
      <c r="M3915">
        <v>0.95223500000000005</v>
      </c>
    </row>
    <row r="3916" spans="1:13" ht="15" x14ac:dyDescent="0.3">
      <c r="A3916" s="1"/>
      <c r="B3916" t="s">
        <v>10</v>
      </c>
      <c r="C3916" t="s">
        <v>4870</v>
      </c>
      <c r="D3916" t="s">
        <v>4855</v>
      </c>
      <c r="E3916" t="s">
        <v>6498</v>
      </c>
      <c r="F3916" t="s">
        <v>9832</v>
      </c>
      <c r="G3916">
        <v>0.998</v>
      </c>
      <c r="H3916">
        <v>0</v>
      </c>
      <c r="I3916">
        <v>0</v>
      </c>
      <c r="J3916">
        <v>0.998</v>
      </c>
      <c r="K3916" t="s">
        <v>7</v>
      </c>
      <c r="L3916">
        <v>0.93650900000000004</v>
      </c>
      <c r="M3916">
        <v>0.92966499999999996</v>
      </c>
    </row>
    <row r="3917" spans="1:13" ht="15" x14ac:dyDescent="0.3">
      <c r="A3917" s="1"/>
      <c r="B3917" t="s">
        <v>10</v>
      </c>
      <c r="C3917" t="s">
        <v>2165</v>
      </c>
      <c r="D3917" t="s">
        <v>2166</v>
      </c>
      <c r="E3917" t="s">
        <v>2167</v>
      </c>
      <c r="F3917" t="s">
        <v>2168</v>
      </c>
      <c r="G3917">
        <v>0.997</v>
      </c>
      <c r="H3917">
        <v>0.8</v>
      </c>
      <c r="I3917">
        <v>0.88900000000000001</v>
      </c>
      <c r="J3917">
        <v>0.997</v>
      </c>
      <c r="K3917" t="s">
        <v>7</v>
      </c>
      <c r="L3917">
        <v>0.95550999999999997</v>
      </c>
      <c r="M3917">
        <v>0.95375699999999997</v>
      </c>
    </row>
    <row r="3918" spans="1:13" ht="15" x14ac:dyDescent="0.3">
      <c r="A3918" s="1"/>
      <c r="B3918" t="s">
        <v>10</v>
      </c>
      <c r="C3918" t="s">
        <v>255</v>
      </c>
      <c r="D3918" t="s">
        <v>256</v>
      </c>
      <c r="E3918" t="s">
        <v>257</v>
      </c>
      <c r="F3918" t="s">
        <v>257</v>
      </c>
      <c r="G3918">
        <v>0.997</v>
      </c>
      <c r="H3918">
        <v>1</v>
      </c>
      <c r="I3918">
        <v>0.85699999999999998</v>
      </c>
      <c r="J3918">
        <v>0.997</v>
      </c>
      <c r="K3918" t="s">
        <v>7</v>
      </c>
      <c r="L3918">
        <v>0.92341200000000001</v>
      </c>
      <c r="M3918">
        <v>0.93492799999999998</v>
      </c>
    </row>
    <row r="3919" spans="1:13" ht="15" x14ac:dyDescent="0.3">
      <c r="A3919" s="1"/>
      <c r="B3919" t="s">
        <v>10</v>
      </c>
      <c r="C3919" t="s">
        <v>3918</v>
      </c>
      <c r="D3919" t="s">
        <v>10651</v>
      </c>
      <c r="E3919" t="s">
        <v>8053</v>
      </c>
      <c r="F3919" t="s">
        <v>10652</v>
      </c>
      <c r="G3919">
        <v>0.997</v>
      </c>
      <c r="H3919">
        <v>0.66700000000000004</v>
      </c>
      <c r="I3919">
        <v>0.85699999999999998</v>
      </c>
      <c r="J3919">
        <v>0.997</v>
      </c>
      <c r="K3919" t="s">
        <v>7</v>
      </c>
      <c r="L3919">
        <v>0.96984700000000001</v>
      </c>
      <c r="M3919">
        <v>0.97118599999999999</v>
      </c>
    </row>
    <row r="3920" spans="1:13" ht="15" x14ac:dyDescent="0.3">
      <c r="A3920" s="1"/>
      <c r="B3920" t="s">
        <v>10</v>
      </c>
      <c r="C3920" t="s">
        <v>4579</v>
      </c>
      <c r="D3920" t="s">
        <v>9249</v>
      </c>
      <c r="E3920" t="s">
        <v>9250</v>
      </c>
      <c r="F3920" t="s">
        <v>9250</v>
      </c>
      <c r="G3920">
        <v>0.997</v>
      </c>
      <c r="H3920">
        <v>1</v>
      </c>
      <c r="I3920">
        <v>0.85699999999999998</v>
      </c>
      <c r="J3920">
        <v>0.997</v>
      </c>
      <c r="K3920" t="s">
        <v>7</v>
      </c>
      <c r="L3920">
        <v>0.95821299999999998</v>
      </c>
      <c r="M3920">
        <v>0.95703000000000005</v>
      </c>
    </row>
    <row r="3921" spans="1:13" ht="15" x14ac:dyDescent="0.3">
      <c r="A3921" s="1"/>
      <c r="B3921" t="s">
        <v>10</v>
      </c>
      <c r="C3921" t="s">
        <v>1895</v>
      </c>
      <c r="D3921" t="s">
        <v>1896</v>
      </c>
      <c r="E3921" t="s">
        <v>1897</v>
      </c>
      <c r="F3921" t="s">
        <v>1897</v>
      </c>
      <c r="G3921">
        <v>0.997</v>
      </c>
      <c r="H3921">
        <v>1</v>
      </c>
      <c r="I3921">
        <v>0.75</v>
      </c>
      <c r="J3921">
        <v>0.997</v>
      </c>
      <c r="K3921" t="s">
        <v>7</v>
      </c>
      <c r="L3921">
        <v>0.98508399999999996</v>
      </c>
      <c r="M3921">
        <v>0.98278399999999999</v>
      </c>
    </row>
    <row r="3922" spans="1:13" ht="15" x14ac:dyDescent="0.3">
      <c r="A3922" s="1"/>
      <c r="B3922" t="s">
        <v>10</v>
      </c>
      <c r="C3922" t="s">
        <v>3375</v>
      </c>
      <c r="D3922" t="s">
        <v>7078</v>
      </c>
      <c r="E3922" t="s">
        <v>7085</v>
      </c>
      <c r="F3922" t="s">
        <v>7079</v>
      </c>
      <c r="G3922">
        <v>0.997</v>
      </c>
      <c r="H3922">
        <v>1</v>
      </c>
      <c r="I3922">
        <v>0.66700000000000004</v>
      </c>
      <c r="J3922">
        <v>0.997</v>
      </c>
      <c r="K3922" t="s">
        <v>7</v>
      </c>
      <c r="L3922">
        <v>0.97031999999999996</v>
      </c>
      <c r="M3922">
        <v>0.96748199999999995</v>
      </c>
    </row>
    <row r="3923" spans="1:13" ht="15" x14ac:dyDescent="0.3">
      <c r="A3923" s="1"/>
      <c r="B3923" t="s">
        <v>10</v>
      </c>
      <c r="C3923" t="s">
        <v>4956</v>
      </c>
      <c r="D3923" t="s">
        <v>10653</v>
      </c>
      <c r="E3923" t="s">
        <v>10041</v>
      </c>
      <c r="F3923" t="s">
        <v>10041</v>
      </c>
      <c r="G3923">
        <v>0.997</v>
      </c>
      <c r="H3923">
        <v>1</v>
      </c>
      <c r="I3923">
        <v>0.66700000000000004</v>
      </c>
      <c r="J3923">
        <v>0.997</v>
      </c>
      <c r="K3923" t="s">
        <v>7</v>
      </c>
      <c r="L3923">
        <v>0.96612600000000004</v>
      </c>
      <c r="M3923">
        <v>0.96648599999999996</v>
      </c>
    </row>
    <row r="3924" spans="1:13" ht="15" x14ac:dyDescent="0.3">
      <c r="A3924" s="1" t="s">
        <v>12182</v>
      </c>
      <c r="B3924" t="s">
        <v>10</v>
      </c>
      <c r="C3924" t="s">
        <v>4594</v>
      </c>
      <c r="D3924" t="s">
        <v>9262</v>
      </c>
      <c r="E3924" s="9">
        <v>42036</v>
      </c>
      <c r="F3924" s="9">
        <v>42036</v>
      </c>
      <c r="G3924">
        <v>0.997</v>
      </c>
      <c r="H3924">
        <v>1</v>
      </c>
      <c r="I3924">
        <v>0.4</v>
      </c>
      <c r="J3924">
        <v>0.997</v>
      </c>
      <c r="K3924" t="s">
        <v>7</v>
      </c>
      <c r="L3924">
        <v>0.95613999999999999</v>
      </c>
      <c r="M3924">
        <v>0.95927399999999996</v>
      </c>
    </row>
    <row r="3925" spans="1:13" ht="15" x14ac:dyDescent="0.3">
      <c r="A3925" s="1"/>
      <c r="B3925" t="s">
        <v>10</v>
      </c>
      <c r="C3925" t="s">
        <v>3911</v>
      </c>
      <c r="D3925" t="s">
        <v>10654</v>
      </c>
      <c r="E3925" t="s">
        <v>8033</v>
      </c>
      <c r="F3925" t="s">
        <v>8033</v>
      </c>
      <c r="G3925">
        <v>0.997</v>
      </c>
      <c r="H3925">
        <v>1</v>
      </c>
      <c r="I3925">
        <v>0.33300000000000002</v>
      </c>
      <c r="J3925">
        <v>0.997</v>
      </c>
      <c r="K3925" t="s">
        <v>7</v>
      </c>
      <c r="L3925">
        <v>0.97260100000000005</v>
      </c>
      <c r="M3925">
        <v>0.96891499999999997</v>
      </c>
    </row>
    <row r="3926" spans="1:13" ht="15" x14ac:dyDescent="0.3">
      <c r="A3926" s="1"/>
      <c r="B3926" t="s">
        <v>10</v>
      </c>
      <c r="C3926" t="s">
        <v>2331</v>
      </c>
      <c r="D3926" t="s">
        <v>2332</v>
      </c>
      <c r="E3926" t="s">
        <v>2333</v>
      </c>
      <c r="F3926" t="s">
        <v>2333</v>
      </c>
      <c r="G3926">
        <v>0.997</v>
      </c>
      <c r="H3926">
        <v>1</v>
      </c>
      <c r="I3926">
        <v>0</v>
      </c>
      <c r="J3926">
        <v>0.997</v>
      </c>
      <c r="K3926" t="s">
        <v>7</v>
      </c>
      <c r="L3926">
        <v>0.96536</v>
      </c>
      <c r="M3926">
        <v>0.95909500000000003</v>
      </c>
    </row>
    <row r="3927" spans="1:13" ht="15" x14ac:dyDescent="0.3">
      <c r="A3927" s="1"/>
      <c r="B3927" t="s">
        <v>10</v>
      </c>
      <c r="C3927" t="s">
        <v>3930</v>
      </c>
      <c r="D3927" t="s">
        <v>12183</v>
      </c>
      <c r="E3927" t="s">
        <v>8064</v>
      </c>
      <c r="F3927" t="s">
        <v>12184</v>
      </c>
      <c r="G3927">
        <v>0.996</v>
      </c>
      <c r="H3927">
        <v>0.85699999999999998</v>
      </c>
      <c r="I3927">
        <v>0.92300000000000004</v>
      </c>
      <c r="J3927">
        <v>0.996</v>
      </c>
      <c r="K3927" t="s">
        <v>7</v>
      </c>
      <c r="L3927">
        <v>0.92967599999999995</v>
      </c>
      <c r="M3927">
        <v>0.93179599999999996</v>
      </c>
    </row>
    <row r="3928" spans="1:13" ht="15" x14ac:dyDescent="0.3">
      <c r="A3928" s="1"/>
      <c r="B3928" t="s">
        <v>10</v>
      </c>
      <c r="C3928" t="s">
        <v>1025</v>
      </c>
      <c r="D3928" t="s">
        <v>1026</v>
      </c>
      <c r="E3928" t="s">
        <v>1027</v>
      </c>
      <c r="F3928" t="s">
        <v>1027</v>
      </c>
      <c r="G3928">
        <v>0.996</v>
      </c>
      <c r="H3928">
        <v>1</v>
      </c>
      <c r="I3928">
        <v>0.88900000000000001</v>
      </c>
      <c r="J3928">
        <v>0.996</v>
      </c>
      <c r="K3928" t="s">
        <v>7</v>
      </c>
      <c r="L3928">
        <v>0.97542300000000004</v>
      </c>
      <c r="M3928">
        <v>0.97508700000000004</v>
      </c>
    </row>
    <row r="3929" spans="1:13" ht="15" x14ac:dyDescent="0.3">
      <c r="A3929" s="1"/>
      <c r="B3929" t="s">
        <v>10</v>
      </c>
      <c r="C3929" t="s">
        <v>3562</v>
      </c>
      <c r="D3929" t="s">
        <v>10655</v>
      </c>
      <c r="E3929" t="s">
        <v>7431</v>
      </c>
      <c r="F3929" t="s">
        <v>7433</v>
      </c>
      <c r="G3929">
        <v>0.996</v>
      </c>
      <c r="H3929">
        <v>0.88900000000000001</v>
      </c>
      <c r="I3929">
        <v>0.88900000000000001</v>
      </c>
      <c r="J3929">
        <v>0.996</v>
      </c>
      <c r="K3929" t="s">
        <v>7</v>
      </c>
      <c r="L3929">
        <v>0.95286499999999996</v>
      </c>
      <c r="M3929">
        <v>0.95368200000000003</v>
      </c>
    </row>
    <row r="3930" spans="1:13" ht="15" x14ac:dyDescent="0.3">
      <c r="A3930" s="1"/>
      <c r="B3930" t="s">
        <v>10</v>
      </c>
      <c r="C3930" t="s">
        <v>4708</v>
      </c>
      <c r="D3930" t="s">
        <v>9554</v>
      </c>
      <c r="E3930" t="s">
        <v>9553</v>
      </c>
      <c r="F3930" t="s">
        <v>9555</v>
      </c>
      <c r="G3930">
        <v>0.996</v>
      </c>
      <c r="H3930">
        <v>0.88900000000000001</v>
      </c>
      <c r="I3930">
        <v>0.88900000000000001</v>
      </c>
      <c r="J3930">
        <v>0.996</v>
      </c>
      <c r="K3930" t="s">
        <v>7</v>
      </c>
      <c r="L3930">
        <v>0.95628100000000005</v>
      </c>
      <c r="M3930">
        <v>0.95364800000000005</v>
      </c>
    </row>
    <row r="3931" spans="1:13" ht="15" x14ac:dyDescent="0.3">
      <c r="A3931" s="1" t="s">
        <v>12185</v>
      </c>
      <c r="B3931" t="s">
        <v>10</v>
      </c>
      <c r="C3931" t="s">
        <v>3800</v>
      </c>
      <c r="D3931" t="s">
        <v>10656</v>
      </c>
      <c r="E3931" t="s">
        <v>10657</v>
      </c>
      <c r="F3931" t="s">
        <v>10657</v>
      </c>
      <c r="G3931">
        <v>0.996</v>
      </c>
      <c r="H3931">
        <v>1</v>
      </c>
      <c r="I3931">
        <v>0.85699999999999998</v>
      </c>
      <c r="J3931">
        <v>0.996</v>
      </c>
      <c r="K3931" t="s">
        <v>7</v>
      </c>
      <c r="L3931">
        <v>0.99027799999999999</v>
      </c>
      <c r="M3931">
        <v>0.98948000000000003</v>
      </c>
    </row>
    <row r="3932" spans="1:13" ht="15" x14ac:dyDescent="0.3">
      <c r="A3932" s="1"/>
      <c r="B3932" t="s">
        <v>10</v>
      </c>
      <c r="C3932" t="s">
        <v>4290</v>
      </c>
      <c r="D3932" t="s">
        <v>10661</v>
      </c>
      <c r="E3932" t="s">
        <v>8731</v>
      </c>
      <c r="F3932" t="s">
        <v>8731</v>
      </c>
      <c r="G3932">
        <v>0.996</v>
      </c>
      <c r="H3932">
        <v>1</v>
      </c>
      <c r="I3932">
        <v>0.85699999999999998</v>
      </c>
      <c r="J3932">
        <v>0.996</v>
      </c>
      <c r="K3932" t="s">
        <v>7</v>
      </c>
      <c r="L3932">
        <v>0.96561200000000003</v>
      </c>
      <c r="M3932">
        <v>0.96429500000000001</v>
      </c>
    </row>
    <row r="3933" spans="1:13" ht="15" x14ac:dyDescent="0.3">
      <c r="A3933" s="1"/>
      <c r="B3933" t="s">
        <v>10</v>
      </c>
      <c r="C3933" t="s">
        <v>5026</v>
      </c>
      <c r="D3933" t="s">
        <v>10662</v>
      </c>
      <c r="E3933" t="s">
        <v>10663</v>
      </c>
      <c r="F3933" t="s">
        <v>10664</v>
      </c>
      <c r="G3933">
        <v>0.996</v>
      </c>
      <c r="H3933">
        <v>0.66700000000000004</v>
      </c>
      <c r="I3933">
        <v>0.85699999999999998</v>
      </c>
      <c r="J3933">
        <v>0.996</v>
      </c>
      <c r="K3933" t="s">
        <v>7</v>
      </c>
      <c r="L3933">
        <v>0.93108000000000002</v>
      </c>
      <c r="M3933">
        <v>0.92996100000000004</v>
      </c>
    </row>
    <row r="3934" spans="1:13" ht="15" x14ac:dyDescent="0.3">
      <c r="A3934" s="1"/>
      <c r="B3934" t="s">
        <v>10</v>
      </c>
      <c r="C3934" t="s">
        <v>2196</v>
      </c>
      <c r="D3934" t="s">
        <v>2197</v>
      </c>
      <c r="E3934" t="s">
        <v>2198</v>
      </c>
      <c r="F3934" t="s">
        <v>2199</v>
      </c>
      <c r="G3934">
        <v>0.996</v>
      </c>
      <c r="H3934">
        <v>0.94099999999999995</v>
      </c>
      <c r="I3934">
        <v>0.84199999999999997</v>
      </c>
      <c r="J3934">
        <v>0.996</v>
      </c>
      <c r="K3934" t="s">
        <v>7</v>
      </c>
      <c r="L3934">
        <v>0.97316100000000005</v>
      </c>
      <c r="M3934">
        <v>0.97188399999999997</v>
      </c>
    </row>
    <row r="3935" spans="1:13" ht="15" x14ac:dyDescent="0.3">
      <c r="A3935" s="1"/>
      <c r="B3935" t="s">
        <v>10</v>
      </c>
      <c r="C3935" t="s">
        <v>4530</v>
      </c>
      <c r="D3935" t="s">
        <v>11640</v>
      </c>
      <c r="E3935" t="s">
        <v>11199</v>
      </c>
      <c r="F3935" t="s">
        <v>9168</v>
      </c>
      <c r="G3935">
        <v>0.996</v>
      </c>
      <c r="H3935">
        <v>0.85699999999999998</v>
      </c>
      <c r="I3935">
        <v>0.81799999999999995</v>
      </c>
      <c r="J3935">
        <v>0.996</v>
      </c>
      <c r="K3935" t="s">
        <v>7</v>
      </c>
      <c r="L3935">
        <v>0.93839399999999995</v>
      </c>
      <c r="M3935">
        <v>0.93367299999999998</v>
      </c>
    </row>
    <row r="3936" spans="1:13" ht="15" x14ac:dyDescent="0.3">
      <c r="A3936" s="1"/>
      <c r="B3936" t="s">
        <v>10</v>
      </c>
      <c r="C3936" t="s">
        <v>511</v>
      </c>
      <c r="D3936" t="s">
        <v>512</v>
      </c>
      <c r="E3936" t="s">
        <v>513</v>
      </c>
      <c r="F3936" t="s">
        <v>513</v>
      </c>
      <c r="G3936">
        <v>0.996</v>
      </c>
      <c r="H3936">
        <v>1</v>
      </c>
      <c r="I3936">
        <v>0.8</v>
      </c>
      <c r="J3936">
        <v>0.996</v>
      </c>
      <c r="K3936" t="s">
        <v>7</v>
      </c>
      <c r="L3936">
        <v>0.96867599999999998</v>
      </c>
      <c r="M3936">
        <v>0.96410300000000004</v>
      </c>
    </row>
    <row r="3937" spans="1:13" ht="15" x14ac:dyDescent="0.3">
      <c r="A3937" s="1"/>
      <c r="B3937" t="s">
        <v>10</v>
      </c>
      <c r="C3937" t="s">
        <v>1834</v>
      </c>
      <c r="D3937" t="s">
        <v>1835</v>
      </c>
      <c r="E3937" t="s">
        <v>1836</v>
      </c>
      <c r="F3937" t="s">
        <v>1837</v>
      </c>
      <c r="G3937">
        <v>0.996</v>
      </c>
      <c r="H3937">
        <v>0.8</v>
      </c>
      <c r="I3937">
        <v>0.8</v>
      </c>
      <c r="J3937">
        <v>0.996</v>
      </c>
      <c r="K3937" t="s">
        <v>7</v>
      </c>
      <c r="L3937">
        <v>0.95477199999999995</v>
      </c>
      <c r="M3937">
        <v>0.95154499999999997</v>
      </c>
    </row>
    <row r="3938" spans="1:13" ht="15" x14ac:dyDescent="0.3">
      <c r="A3938" s="1"/>
      <c r="B3938" t="s">
        <v>10</v>
      </c>
      <c r="C3938" t="s">
        <v>196</v>
      </c>
      <c r="D3938" t="s">
        <v>197</v>
      </c>
      <c r="E3938" t="s">
        <v>198</v>
      </c>
      <c r="F3938" t="s">
        <v>199</v>
      </c>
      <c r="G3938">
        <v>0.996</v>
      </c>
      <c r="H3938">
        <v>0.5</v>
      </c>
      <c r="I3938">
        <v>0.5</v>
      </c>
      <c r="J3938">
        <v>0.996</v>
      </c>
      <c r="K3938" t="s">
        <v>7</v>
      </c>
      <c r="L3938">
        <v>0.98255999999999999</v>
      </c>
      <c r="M3938">
        <v>0.98245000000000005</v>
      </c>
    </row>
    <row r="3939" spans="1:13" ht="15" x14ac:dyDescent="0.3">
      <c r="A3939" s="1"/>
      <c r="B3939" t="s">
        <v>10</v>
      </c>
      <c r="C3939" t="s">
        <v>196</v>
      </c>
      <c r="D3939" t="s">
        <v>197</v>
      </c>
      <c r="E3939" t="s">
        <v>198</v>
      </c>
      <c r="F3939" t="s">
        <v>199</v>
      </c>
      <c r="G3939">
        <v>0.996</v>
      </c>
      <c r="H3939">
        <v>0.5</v>
      </c>
      <c r="I3939">
        <v>0.5</v>
      </c>
      <c r="J3939">
        <v>0.996</v>
      </c>
      <c r="K3939" t="s">
        <v>7</v>
      </c>
      <c r="L3939">
        <v>0.98255999999999999</v>
      </c>
      <c r="M3939">
        <v>0.98245000000000005</v>
      </c>
    </row>
    <row r="3940" spans="1:13" ht="15" x14ac:dyDescent="0.3">
      <c r="A3940" s="1"/>
      <c r="B3940" t="s">
        <v>10</v>
      </c>
      <c r="C3940" t="s">
        <v>196</v>
      </c>
      <c r="D3940" t="s">
        <v>197</v>
      </c>
      <c r="E3940" t="s">
        <v>198</v>
      </c>
      <c r="F3940" t="s">
        <v>199</v>
      </c>
      <c r="G3940">
        <v>0.996</v>
      </c>
      <c r="H3940">
        <v>0.5</v>
      </c>
      <c r="I3940">
        <v>0.5</v>
      </c>
      <c r="J3940">
        <v>0.996</v>
      </c>
      <c r="K3940" t="s">
        <v>7</v>
      </c>
      <c r="L3940">
        <v>0.98255999999999999</v>
      </c>
      <c r="M3940">
        <v>0.98245000000000005</v>
      </c>
    </row>
    <row r="3941" spans="1:13" ht="15" x14ac:dyDescent="0.3">
      <c r="A3941" s="1"/>
      <c r="B3941" t="s">
        <v>10</v>
      </c>
      <c r="C3941" t="s">
        <v>326</v>
      </c>
      <c r="D3941" t="s">
        <v>327</v>
      </c>
      <c r="E3941" s="9">
        <v>33329</v>
      </c>
      <c r="F3941" s="9">
        <v>33329</v>
      </c>
      <c r="G3941">
        <v>0.996</v>
      </c>
      <c r="H3941">
        <v>1</v>
      </c>
      <c r="I3941">
        <v>0.4</v>
      </c>
      <c r="J3941">
        <v>0.996</v>
      </c>
      <c r="K3941" t="s">
        <v>7</v>
      </c>
      <c r="L3941">
        <v>0.95338000000000001</v>
      </c>
      <c r="M3941">
        <v>0.95321299999999998</v>
      </c>
    </row>
    <row r="3942" spans="1:13" ht="15" x14ac:dyDescent="0.3">
      <c r="A3942" s="1"/>
      <c r="B3942" t="s">
        <v>10</v>
      </c>
      <c r="C3942" t="s">
        <v>243</v>
      </c>
      <c r="D3942" t="s">
        <v>86</v>
      </c>
      <c r="E3942" t="s">
        <v>87</v>
      </c>
      <c r="F3942" t="s">
        <v>87</v>
      </c>
      <c r="G3942">
        <v>0.996</v>
      </c>
      <c r="H3942">
        <v>1</v>
      </c>
      <c r="I3942">
        <v>0</v>
      </c>
      <c r="J3942">
        <v>0.996</v>
      </c>
      <c r="K3942" t="s">
        <v>7</v>
      </c>
      <c r="L3942">
        <v>0.75989899999999999</v>
      </c>
      <c r="M3942">
        <v>0.75907800000000003</v>
      </c>
    </row>
    <row r="3943" spans="1:13" ht="15" x14ac:dyDescent="0.3">
      <c r="A3943" s="1"/>
      <c r="B3943" t="s">
        <v>10</v>
      </c>
      <c r="C3943" t="s">
        <v>3243</v>
      </c>
      <c r="D3943" t="s">
        <v>86</v>
      </c>
      <c r="E3943" t="s">
        <v>6802</v>
      </c>
      <c r="F3943" t="s">
        <v>6802</v>
      </c>
      <c r="G3943">
        <v>0.996</v>
      </c>
      <c r="H3943">
        <v>1</v>
      </c>
      <c r="I3943">
        <v>0</v>
      </c>
      <c r="J3943">
        <v>0.996</v>
      </c>
      <c r="K3943" t="s">
        <v>7</v>
      </c>
      <c r="L3943">
        <v>0.87062899999999999</v>
      </c>
      <c r="M3943">
        <v>0.86462300000000003</v>
      </c>
    </row>
    <row r="3944" spans="1:13" ht="15" x14ac:dyDescent="0.3">
      <c r="A3944" s="1"/>
      <c r="B3944" t="s">
        <v>10</v>
      </c>
      <c r="C3944" t="s">
        <v>3987</v>
      </c>
      <c r="D3944" t="s">
        <v>11354</v>
      </c>
      <c r="E3944" t="s">
        <v>11356</v>
      </c>
      <c r="F3944" t="s">
        <v>11356</v>
      </c>
      <c r="G3944">
        <v>0.996</v>
      </c>
      <c r="H3944">
        <v>1</v>
      </c>
      <c r="I3944">
        <v>0</v>
      </c>
      <c r="J3944">
        <v>0.996</v>
      </c>
      <c r="K3944" t="s">
        <v>7</v>
      </c>
      <c r="L3944">
        <v>0.97012900000000002</v>
      </c>
      <c r="M3944">
        <v>0.96646200000000004</v>
      </c>
    </row>
    <row r="3945" spans="1:13" ht="15" x14ac:dyDescent="0.3">
      <c r="A3945" s="1"/>
      <c r="B3945" t="s">
        <v>10</v>
      </c>
      <c r="C3945" t="s">
        <v>4950</v>
      </c>
      <c r="D3945" t="s">
        <v>10665</v>
      </c>
      <c r="E3945" t="s">
        <v>9987</v>
      </c>
      <c r="F3945" t="s">
        <v>9987</v>
      </c>
      <c r="G3945">
        <v>0.996</v>
      </c>
      <c r="H3945">
        <v>1</v>
      </c>
      <c r="I3945">
        <v>0</v>
      </c>
      <c r="J3945">
        <v>0.996</v>
      </c>
      <c r="K3945" t="s">
        <v>7</v>
      </c>
      <c r="L3945">
        <v>0.97453999999999996</v>
      </c>
      <c r="M3945">
        <v>0.97092699999999998</v>
      </c>
    </row>
    <row r="3946" spans="1:13" ht="15" x14ac:dyDescent="0.3">
      <c r="A3946" s="1"/>
      <c r="B3946" t="s">
        <v>10</v>
      </c>
      <c r="C3946" t="s">
        <v>917</v>
      </c>
      <c r="D3946" t="s">
        <v>921</v>
      </c>
      <c r="E3946" t="s">
        <v>919</v>
      </c>
      <c r="F3946" t="s">
        <v>922</v>
      </c>
      <c r="G3946">
        <v>0.995</v>
      </c>
      <c r="H3946">
        <v>0.66700000000000004</v>
      </c>
      <c r="I3946">
        <v>0.85699999999999998</v>
      </c>
      <c r="J3946">
        <v>0.995</v>
      </c>
      <c r="K3946" t="s">
        <v>7</v>
      </c>
      <c r="L3946">
        <v>0.95713300000000001</v>
      </c>
      <c r="M3946">
        <v>0.95668200000000003</v>
      </c>
    </row>
    <row r="3947" spans="1:13" ht="15" x14ac:dyDescent="0.3">
      <c r="A3947" s="1" t="s">
        <v>12186</v>
      </c>
      <c r="B3947" t="s">
        <v>10</v>
      </c>
      <c r="C3947" t="s">
        <v>5188</v>
      </c>
      <c r="D3947" t="s">
        <v>10668</v>
      </c>
      <c r="E3947" t="s">
        <v>10480</v>
      </c>
      <c r="F3947" t="s">
        <v>10669</v>
      </c>
      <c r="G3947">
        <v>0.995</v>
      </c>
      <c r="H3947">
        <v>0.4</v>
      </c>
      <c r="I3947">
        <v>0.85699999999999998</v>
      </c>
      <c r="J3947">
        <v>0.995</v>
      </c>
      <c r="K3947" t="s">
        <v>7</v>
      </c>
      <c r="L3947">
        <v>0.96509500000000004</v>
      </c>
      <c r="M3947">
        <v>0.96173200000000003</v>
      </c>
    </row>
    <row r="3948" spans="1:13" ht="15" x14ac:dyDescent="0.3">
      <c r="A3948" s="1"/>
      <c r="B3948" t="s">
        <v>10</v>
      </c>
      <c r="C3948" t="s">
        <v>1573</v>
      </c>
      <c r="D3948" t="s">
        <v>1574</v>
      </c>
      <c r="E3948" t="s">
        <v>1575</v>
      </c>
      <c r="F3948" t="s">
        <v>1575</v>
      </c>
      <c r="G3948">
        <v>0.995</v>
      </c>
      <c r="H3948">
        <v>1</v>
      </c>
      <c r="I3948">
        <v>0.5</v>
      </c>
      <c r="J3948">
        <v>0.995</v>
      </c>
      <c r="K3948" t="s">
        <v>7</v>
      </c>
      <c r="L3948">
        <v>0.97075199999999995</v>
      </c>
      <c r="M3948">
        <v>0.96762599999999999</v>
      </c>
    </row>
    <row r="3949" spans="1:13" ht="15" x14ac:dyDescent="0.3">
      <c r="A3949" s="1"/>
      <c r="B3949" t="s">
        <v>10</v>
      </c>
      <c r="C3949" t="s">
        <v>4557</v>
      </c>
      <c r="D3949" t="s">
        <v>9222</v>
      </c>
      <c r="E3949" s="9">
        <v>42186</v>
      </c>
      <c r="F3949" s="9">
        <v>42186</v>
      </c>
      <c r="G3949">
        <v>0.995</v>
      </c>
      <c r="H3949">
        <v>1</v>
      </c>
      <c r="I3949">
        <v>0.5</v>
      </c>
      <c r="J3949">
        <v>0.995</v>
      </c>
      <c r="K3949" t="s">
        <v>7</v>
      </c>
      <c r="L3949">
        <v>0.97240899999999997</v>
      </c>
      <c r="M3949">
        <v>0.97443999999999997</v>
      </c>
    </row>
    <row r="3950" spans="1:13" ht="15" x14ac:dyDescent="0.3">
      <c r="A3950" s="1"/>
      <c r="B3950" t="s">
        <v>10</v>
      </c>
      <c r="C3950" t="s">
        <v>176</v>
      </c>
      <c r="D3950" t="s">
        <v>180</v>
      </c>
      <c r="E3950" t="s">
        <v>178</v>
      </c>
      <c r="F3950" t="s">
        <v>178</v>
      </c>
      <c r="G3950">
        <v>0.995</v>
      </c>
      <c r="H3950">
        <v>1</v>
      </c>
      <c r="I3950">
        <v>0</v>
      </c>
      <c r="J3950">
        <v>0.995</v>
      </c>
      <c r="K3950" t="s">
        <v>7</v>
      </c>
      <c r="L3950">
        <v>0.9224</v>
      </c>
      <c r="M3950">
        <v>0.92551000000000005</v>
      </c>
    </row>
    <row r="3951" spans="1:13" ht="15" x14ac:dyDescent="0.3">
      <c r="A3951" s="1"/>
      <c r="B3951" t="s">
        <v>10</v>
      </c>
      <c r="C3951" t="s">
        <v>5049</v>
      </c>
      <c r="D3951" t="s">
        <v>10224</v>
      </c>
      <c r="E3951" t="s">
        <v>10225</v>
      </c>
      <c r="F3951" t="s">
        <v>10225</v>
      </c>
      <c r="G3951">
        <v>0.99399999999999999</v>
      </c>
      <c r="H3951">
        <v>1</v>
      </c>
      <c r="I3951">
        <v>0.90900000000000003</v>
      </c>
      <c r="J3951">
        <v>0.99399999999999999</v>
      </c>
      <c r="K3951" t="s">
        <v>7</v>
      </c>
      <c r="L3951">
        <v>0.95747000000000004</v>
      </c>
      <c r="M3951">
        <v>0.95343500000000003</v>
      </c>
    </row>
    <row r="3952" spans="1:13" ht="15" x14ac:dyDescent="0.3">
      <c r="A3952" s="1"/>
      <c r="B3952" t="s">
        <v>10</v>
      </c>
      <c r="C3952" t="s">
        <v>2245</v>
      </c>
      <c r="D3952" t="s">
        <v>2247</v>
      </c>
      <c r="E3952" t="s">
        <v>2246</v>
      </c>
      <c r="F3952" t="s">
        <v>2248</v>
      </c>
      <c r="G3952">
        <v>0.99399999999999999</v>
      </c>
      <c r="H3952">
        <v>0.8</v>
      </c>
      <c r="I3952">
        <v>0.88900000000000001</v>
      </c>
      <c r="J3952">
        <v>0.99399999999999999</v>
      </c>
      <c r="K3952" t="s">
        <v>7</v>
      </c>
      <c r="L3952">
        <v>0.96541900000000003</v>
      </c>
      <c r="M3952">
        <v>0.96321900000000005</v>
      </c>
    </row>
    <row r="3953" spans="1:13" ht="15" x14ac:dyDescent="0.3">
      <c r="A3953" s="1"/>
      <c r="B3953" t="s">
        <v>10</v>
      </c>
      <c r="C3953" t="s">
        <v>1885</v>
      </c>
      <c r="D3953" t="s">
        <v>1886</v>
      </c>
      <c r="E3953" s="9">
        <v>22463</v>
      </c>
      <c r="F3953" s="9">
        <v>22463</v>
      </c>
      <c r="G3953">
        <v>0.99399999999999999</v>
      </c>
      <c r="H3953">
        <v>1</v>
      </c>
      <c r="I3953">
        <v>0.4</v>
      </c>
      <c r="J3953">
        <v>0.99399999999999999</v>
      </c>
      <c r="K3953" t="s">
        <v>7</v>
      </c>
      <c r="L3953">
        <v>0.94032300000000002</v>
      </c>
      <c r="M3953">
        <v>0.94820800000000005</v>
      </c>
    </row>
    <row r="3954" spans="1:13" ht="15" x14ac:dyDescent="0.3">
      <c r="A3954" s="1"/>
      <c r="B3954" t="s">
        <v>10</v>
      </c>
      <c r="C3954" t="s">
        <v>4124</v>
      </c>
      <c r="D3954" t="s">
        <v>10673</v>
      </c>
      <c r="E3954" t="s">
        <v>8465</v>
      </c>
      <c r="F3954" t="s">
        <v>8465</v>
      </c>
      <c r="G3954">
        <v>0.99399999999999999</v>
      </c>
      <c r="H3954">
        <v>1</v>
      </c>
      <c r="I3954">
        <v>0.33300000000000002</v>
      </c>
      <c r="J3954">
        <v>0.99399999999999999</v>
      </c>
      <c r="K3954" t="s">
        <v>7</v>
      </c>
      <c r="L3954">
        <v>0.93509900000000001</v>
      </c>
      <c r="M3954">
        <v>0.93264800000000003</v>
      </c>
    </row>
    <row r="3955" spans="1:13" ht="15" x14ac:dyDescent="0.3">
      <c r="A3955" s="1"/>
      <c r="B3955" t="s">
        <v>10</v>
      </c>
      <c r="C3955" t="s">
        <v>984</v>
      </c>
      <c r="D3955" t="s">
        <v>985</v>
      </c>
      <c r="E3955" t="s">
        <v>986</v>
      </c>
      <c r="F3955" t="s">
        <v>987</v>
      </c>
      <c r="G3955">
        <v>0.99399999999999999</v>
      </c>
      <c r="H3955">
        <v>0</v>
      </c>
      <c r="I3955">
        <v>0</v>
      </c>
      <c r="J3955">
        <v>0.99399999999999999</v>
      </c>
      <c r="K3955" t="s">
        <v>7</v>
      </c>
      <c r="L3955">
        <v>0.93063799999999997</v>
      </c>
      <c r="M3955">
        <v>0.93039499999999997</v>
      </c>
    </row>
    <row r="3956" spans="1:13" ht="15" x14ac:dyDescent="0.3">
      <c r="A3956" s="1"/>
      <c r="B3956" t="s">
        <v>10</v>
      </c>
      <c r="C3956" t="s">
        <v>1696</v>
      </c>
      <c r="D3956" t="s">
        <v>1697</v>
      </c>
      <c r="E3956" t="s">
        <v>1698</v>
      </c>
      <c r="F3956" t="s">
        <v>1698</v>
      </c>
      <c r="G3956">
        <v>0.99399999999999999</v>
      </c>
      <c r="H3956">
        <v>1</v>
      </c>
      <c r="I3956">
        <v>0</v>
      </c>
      <c r="J3956">
        <v>0.99399999999999999</v>
      </c>
      <c r="K3956" t="s">
        <v>7</v>
      </c>
      <c r="L3956">
        <v>0.95844799999999997</v>
      </c>
      <c r="M3956">
        <v>0.95625300000000002</v>
      </c>
    </row>
    <row r="3957" spans="1:13" ht="15" x14ac:dyDescent="0.3">
      <c r="A3957" s="1"/>
      <c r="B3957" t="s">
        <v>10</v>
      </c>
      <c r="C3957" t="s">
        <v>3452</v>
      </c>
      <c r="D3957" t="s">
        <v>10674</v>
      </c>
      <c r="E3957" t="s">
        <v>10675</v>
      </c>
      <c r="F3957" t="s">
        <v>7263</v>
      </c>
      <c r="G3957">
        <v>0.99399999999999999</v>
      </c>
      <c r="H3957">
        <v>0</v>
      </c>
      <c r="I3957">
        <v>0</v>
      </c>
      <c r="J3957">
        <v>0.99399999999999999</v>
      </c>
      <c r="K3957" t="s">
        <v>7</v>
      </c>
      <c r="L3957">
        <v>0.88072899999999998</v>
      </c>
      <c r="M3957">
        <v>0.87700500000000003</v>
      </c>
    </row>
    <row r="3958" spans="1:13" ht="15" x14ac:dyDescent="0.3">
      <c r="A3958" s="1"/>
      <c r="B3958" t="s">
        <v>10</v>
      </c>
      <c r="C3958" t="s">
        <v>3550</v>
      </c>
      <c r="D3958" t="s">
        <v>10676</v>
      </c>
      <c r="E3958" t="s">
        <v>7411</v>
      </c>
      <c r="F3958" t="s">
        <v>7413</v>
      </c>
      <c r="G3958">
        <v>0.99299999999999999</v>
      </c>
      <c r="H3958">
        <v>0.85699999999999998</v>
      </c>
      <c r="I3958">
        <v>0.85699999999999998</v>
      </c>
      <c r="J3958">
        <v>0.99299999999999999</v>
      </c>
      <c r="K3958" t="s">
        <v>7</v>
      </c>
      <c r="L3958">
        <v>0.96943699999999999</v>
      </c>
      <c r="M3958">
        <v>0.96332600000000002</v>
      </c>
    </row>
    <row r="3959" spans="1:13" ht="15" x14ac:dyDescent="0.3">
      <c r="A3959" s="1"/>
      <c r="B3959" t="s">
        <v>10</v>
      </c>
      <c r="C3959" t="s">
        <v>4653</v>
      </c>
      <c r="D3959" t="s">
        <v>10677</v>
      </c>
      <c r="E3959" t="s">
        <v>10678</v>
      </c>
      <c r="F3959" t="s">
        <v>10679</v>
      </c>
      <c r="G3959">
        <v>0.99299999999999999</v>
      </c>
      <c r="H3959">
        <v>0.91700000000000004</v>
      </c>
      <c r="I3959">
        <v>0.83299999999999996</v>
      </c>
      <c r="J3959">
        <v>0.99299999999999999</v>
      </c>
      <c r="K3959" t="s">
        <v>7</v>
      </c>
      <c r="L3959">
        <v>0.95438599999999996</v>
      </c>
      <c r="M3959">
        <v>0.95392399999999999</v>
      </c>
    </row>
    <row r="3960" spans="1:13" ht="15" x14ac:dyDescent="0.3">
      <c r="A3960" s="1"/>
      <c r="B3960" t="s">
        <v>10</v>
      </c>
      <c r="C3960" t="s">
        <v>4427</v>
      </c>
      <c r="D3960" t="s">
        <v>10680</v>
      </c>
      <c r="E3960" t="s">
        <v>10681</v>
      </c>
      <c r="F3960" t="s">
        <v>10681</v>
      </c>
      <c r="G3960">
        <v>0.99299999999999999</v>
      </c>
      <c r="H3960">
        <v>1</v>
      </c>
      <c r="I3960">
        <v>0.8</v>
      </c>
      <c r="J3960">
        <v>0.99299999999999999</v>
      </c>
      <c r="K3960" t="s">
        <v>7</v>
      </c>
      <c r="L3960">
        <v>0.95929299999999995</v>
      </c>
      <c r="M3960">
        <v>0.95735300000000001</v>
      </c>
    </row>
    <row r="3961" spans="1:13" ht="15" x14ac:dyDescent="0.3">
      <c r="A3961" s="1"/>
      <c r="B3961" t="s">
        <v>10</v>
      </c>
      <c r="C3961" t="s">
        <v>3700</v>
      </c>
      <c r="D3961" t="s">
        <v>10682</v>
      </c>
      <c r="E3961" t="s">
        <v>10683</v>
      </c>
      <c r="F3961" t="s">
        <v>10684</v>
      </c>
      <c r="G3961">
        <v>0.99299999999999999</v>
      </c>
      <c r="H3961">
        <v>0.75</v>
      </c>
      <c r="I3961">
        <v>0.75</v>
      </c>
      <c r="J3961">
        <v>0.99299999999999999</v>
      </c>
      <c r="K3961" t="s">
        <v>7</v>
      </c>
      <c r="L3961">
        <v>0.98990999999999996</v>
      </c>
      <c r="M3961">
        <v>0.99072899999999997</v>
      </c>
    </row>
    <row r="3962" spans="1:13" ht="15" x14ac:dyDescent="0.3">
      <c r="A3962" s="1"/>
      <c r="B3962" t="s">
        <v>10</v>
      </c>
      <c r="C3962" t="s">
        <v>3467</v>
      </c>
      <c r="D3962" t="s">
        <v>7289</v>
      </c>
      <c r="E3962" t="s">
        <v>7290</v>
      </c>
      <c r="F3962" t="s">
        <v>7290</v>
      </c>
      <c r="G3962">
        <v>0.99299999999999999</v>
      </c>
      <c r="H3962">
        <v>1</v>
      </c>
      <c r="I3962">
        <v>0.5</v>
      </c>
      <c r="J3962">
        <v>0.99299999999999999</v>
      </c>
      <c r="K3962" t="s">
        <v>7</v>
      </c>
      <c r="L3962">
        <v>0.96367999999999998</v>
      </c>
      <c r="M3962">
        <v>0.959426</v>
      </c>
    </row>
    <row r="3963" spans="1:13" ht="15" x14ac:dyDescent="0.3">
      <c r="A3963" s="1"/>
      <c r="B3963" t="s">
        <v>10</v>
      </c>
      <c r="C3963" t="s">
        <v>3381</v>
      </c>
      <c r="D3963" t="s">
        <v>12187</v>
      </c>
      <c r="E3963" t="s">
        <v>10737</v>
      </c>
      <c r="F3963" t="s">
        <v>12188</v>
      </c>
      <c r="G3963">
        <v>0.99299999999999999</v>
      </c>
      <c r="H3963">
        <v>0.8</v>
      </c>
      <c r="I3963">
        <v>0.28599999999999998</v>
      </c>
      <c r="J3963">
        <v>0.99299999999999999</v>
      </c>
      <c r="K3963" t="s">
        <v>7</v>
      </c>
      <c r="L3963">
        <v>0.90493100000000004</v>
      </c>
      <c r="M3963">
        <v>0.89972799999999997</v>
      </c>
    </row>
    <row r="3964" spans="1:13" ht="15" x14ac:dyDescent="0.3">
      <c r="A3964" s="1"/>
      <c r="B3964" t="s">
        <v>10</v>
      </c>
      <c r="C3964" t="s">
        <v>3773</v>
      </c>
      <c r="D3964" t="s">
        <v>10685</v>
      </c>
      <c r="E3964" t="s">
        <v>10686</v>
      </c>
      <c r="F3964" t="s">
        <v>10687</v>
      </c>
      <c r="G3964">
        <v>0.99299999999999999</v>
      </c>
      <c r="H3964">
        <v>0</v>
      </c>
      <c r="I3964">
        <v>0.28599999999999998</v>
      </c>
      <c r="J3964">
        <v>0.99299999999999999</v>
      </c>
      <c r="K3964" t="s">
        <v>7</v>
      </c>
      <c r="L3964">
        <v>0.93652599999999997</v>
      </c>
      <c r="M3964">
        <v>0.93048699999999995</v>
      </c>
    </row>
    <row r="3965" spans="1:13" ht="15" x14ac:dyDescent="0.3">
      <c r="A3965" s="1"/>
      <c r="B3965" t="s">
        <v>10</v>
      </c>
      <c r="C3965" t="s">
        <v>4879</v>
      </c>
      <c r="D3965" t="s">
        <v>9893</v>
      </c>
      <c r="E3965" t="s">
        <v>9901</v>
      </c>
      <c r="F3965" t="s">
        <v>9901</v>
      </c>
      <c r="G3965">
        <v>0.99299999999999999</v>
      </c>
      <c r="H3965">
        <v>1</v>
      </c>
      <c r="I3965">
        <v>0</v>
      </c>
      <c r="J3965">
        <v>0.99299999999999999</v>
      </c>
      <c r="K3965" t="s">
        <v>7</v>
      </c>
      <c r="L3965">
        <v>0.92301699999999998</v>
      </c>
      <c r="M3965">
        <v>0.91134400000000004</v>
      </c>
    </row>
    <row r="3966" spans="1:13" ht="15" x14ac:dyDescent="0.3">
      <c r="A3966" s="1"/>
      <c r="B3966" t="s">
        <v>10</v>
      </c>
      <c r="C3966" t="s">
        <v>1517</v>
      </c>
      <c r="D3966" t="s">
        <v>1525</v>
      </c>
      <c r="E3966" t="s">
        <v>1519</v>
      </c>
      <c r="F3966" t="s">
        <v>1526</v>
      </c>
      <c r="G3966">
        <v>0.99199999999999999</v>
      </c>
      <c r="H3966">
        <v>0.75</v>
      </c>
      <c r="I3966">
        <v>0.85699999999999998</v>
      </c>
      <c r="J3966">
        <v>0.99199999999999999</v>
      </c>
      <c r="K3966" t="s">
        <v>7</v>
      </c>
      <c r="L3966">
        <v>0.96900699999999995</v>
      </c>
      <c r="M3966">
        <v>0.97135899999999997</v>
      </c>
    </row>
    <row r="3967" spans="1:13" ht="15" x14ac:dyDescent="0.3">
      <c r="A3967" s="1"/>
      <c r="B3967" t="s">
        <v>10</v>
      </c>
      <c r="C3967" t="s">
        <v>4499</v>
      </c>
      <c r="D3967" t="s">
        <v>10688</v>
      </c>
      <c r="E3967" t="s">
        <v>9092</v>
      </c>
      <c r="F3967" t="s">
        <v>9092</v>
      </c>
      <c r="G3967">
        <v>0.99199999999999999</v>
      </c>
      <c r="H3967">
        <v>1</v>
      </c>
      <c r="I3967">
        <v>0.85699999999999998</v>
      </c>
      <c r="J3967">
        <v>0.99199999999999999</v>
      </c>
      <c r="K3967" t="s">
        <v>7</v>
      </c>
      <c r="L3967">
        <v>0.95774099999999995</v>
      </c>
      <c r="M3967">
        <v>0.95674300000000001</v>
      </c>
    </row>
    <row r="3968" spans="1:13" ht="15" x14ac:dyDescent="0.3">
      <c r="A3968" s="1"/>
      <c r="B3968" t="s">
        <v>10</v>
      </c>
      <c r="C3968" t="s">
        <v>697</v>
      </c>
      <c r="D3968" t="s">
        <v>698</v>
      </c>
      <c r="E3968" t="s">
        <v>699</v>
      </c>
      <c r="F3968" t="s">
        <v>699</v>
      </c>
      <c r="G3968">
        <v>0.99199999999999999</v>
      </c>
      <c r="H3968">
        <v>1</v>
      </c>
      <c r="I3968">
        <v>0.8</v>
      </c>
      <c r="J3968">
        <v>0.99199999999999999</v>
      </c>
      <c r="K3968" t="s">
        <v>7</v>
      </c>
      <c r="L3968">
        <v>0.898393</v>
      </c>
      <c r="M3968">
        <v>0.91497499999999998</v>
      </c>
    </row>
    <row r="3969" spans="1:13" ht="15" x14ac:dyDescent="0.3">
      <c r="A3969" s="1"/>
      <c r="B3969" t="s">
        <v>10</v>
      </c>
      <c r="C3969" t="s">
        <v>1979</v>
      </c>
      <c r="D3969" t="s">
        <v>1980</v>
      </c>
      <c r="E3969" s="10">
        <v>24499</v>
      </c>
      <c r="F3969" t="s">
        <v>10689</v>
      </c>
      <c r="G3969">
        <v>0.99199999999999999</v>
      </c>
      <c r="H3969">
        <v>1</v>
      </c>
      <c r="I3969">
        <v>0.66700000000000004</v>
      </c>
      <c r="J3969">
        <v>0.99199999999999999</v>
      </c>
      <c r="K3969" t="s">
        <v>7</v>
      </c>
      <c r="L3969">
        <v>0.92694900000000002</v>
      </c>
      <c r="M3969">
        <v>0.93066199999999999</v>
      </c>
    </row>
    <row r="3970" spans="1:13" ht="15" x14ac:dyDescent="0.3">
      <c r="A3970" s="1" t="s">
        <v>12189</v>
      </c>
      <c r="B3970" t="s">
        <v>10</v>
      </c>
      <c r="C3970" t="s">
        <v>4251</v>
      </c>
      <c r="D3970" t="s">
        <v>8658</v>
      </c>
      <c r="E3970" t="s">
        <v>8659</v>
      </c>
      <c r="F3970" t="s">
        <v>8660</v>
      </c>
      <c r="G3970">
        <v>0.99199999999999999</v>
      </c>
      <c r="H3970">
        <v>0.66700000000000004</v>
      </c>
      <c r="I3970">
        <v>0.66700000000000004</v>
      </c>
      <c r="J3970">
        <v>0.99199999999999999</v>
      </c>
      <c r="K3970" t="s">
        <v>7</v>
      </c>
      <c r="L3970">
        <v>0.925674</v>
      </c>
      <c r="M3970">
        <v>0.92465699999999995</v>
      </c>
    </row>
    <row r="3971" spans="1:13" ht="15" x14ac:dyDescent="0.3">
      <c r="A3971" s="1"/>
      <c r="B3971" t="s">
        <v>10</v>
      </c>
      <c r="C3971" t="s">
        <v>1938</v>
      </c>
      <c r="D3971" t="s">
        <v>1939</v>
      </c>
      <c r="E3971" t="s">
        <v>1940</v>
      </c>
      <c r="F3971" t="s">
        <v>1940</v>
      </c>
      <c r="G3971">
        <v>0.99199999999999999</v>
      </c>
      <c r="H3971">
        <v>1</v>
      </c>
      <c r="I3971">
        <v>0.5</v>
      </c>
      <c r="J3971">
        <v>0.99199999999999999</v>
      </c>
      <c r="K3971" t="s">
        <v>7</v>
      </c>
      <c r="L3971">
        <v>0.97984400000000005</v>
      </c>
      <c r="M3971">
        <v>0.97867099999999996</v>
      </c>
    </row>
    <row r="3972" spans="1:13" ht="15" x14ac:dyDescent="0.3">
      <c r="A3972" s="1" t="s">
        <v>12190</v>
      </c>
      <c r="B3972" t="s">
        <v>10</v>
      </c>
      <c r="C3972" t="s">
        <v>4901</v>
      </c>
      <c r="D3972" t="s">
        <v>9933</v>
      </c>
      <c r="E3972" t="s">
        <v>9937</v>
      </c>
      <c r="F3972" t="s">
        <v>9935</v>
      </c>
      <c r="G3972">
        <v>0.99199999999999999</v>
      </c>
      <c r="H3972">
        <v>0.88900000000000001</v>
      </c>
      <c r="I3972">
        <v>0.182</v>
      </c>
      <c r="J3972">
        <v>0.99199999999999999</v>
      </c>
      <c r="K3972" t="s">
        <v>7</v>
      </c>
      <c r="L3972">
        <v>0.84745300000000001</v>
      </c>
      <c r="M3972">
        <v>0.83603300000000003</v>
      </c>
    </row>
    <row r="3973" spans="1:13" ht="15" x14ac:dyDescent="0.3">
      <c r="A3973" s="1"/>
      <c r="B3973" t="s">
        <v>10</v>
      </c>
      <c r="C3973" t="s">
        <v>3953</v>
      </c>
      <c r="D3973" t="s">
        <v>8128</v>
      </c>
      <c r="E3973" t="s">
        <v>8130</v>
      </c>
      <c r="F3973" t="s">
        <v>8130</v>
      </c>
      <c r="G3973">
        <v>0.99199999999999999</v>
      </c>
      <c r="H3973">
        <v>1</v>
      </c>
      <c r="I3973">
        <v>0</v>
      </c>
      <c r="J3973">
        <v>0.99199999999999999</v>
      </c>
      <c r="K3973" t="s">
        <v>7</v>
      </c>
      <c r="L3973">
        <v>0.95443800000000001</v>
      </c>
      <c r="M3973">
        <v>0.95482900000000004</v>
      </c>
    </row>
    <row r="3974" spans="1:13" ht="15" x14ac:dyDescent="0.3">
      <c r="A3974" s="1"/>
      <c r="B3974" t="s">
        <v>10</v>
      </c>
      <c r="C3974" t="s">
        <v>4922</v>
      </c>
      <c r="D3974" t="s">
        <v>10665</v>
      </c>
      <c r="E3974" t="s">
        <v>9987</v>
      </c>
      <c r="F3974" t="s">
        <v>9987</v>
      </c>
      <c r="G3974">
        <v>0.99199999999999999</v>
      </c>
      <c r="H3974">
        <v>1</v>
      </c>
      <c r="I3974">
        <v>0</v>
      </c>
      <c r="J3974">
        <v>0.99199999999999999</v>
      </c>
      <c r="K3974" t="s">
        <v>7</v>
      </c>
      <c r="L3974">
        <v>0.92694399999999999</v>
      </c>
      <c r="M3974">
        <v>0.92080700000000004</v>
      </c>
    </row>
    <row r="3975" spans="1:13" ht="15" x14ac:dyDescent="0.3">
      <c r="A3975" s="1"/>
      <c r="B3975" t="s">
        <v>10</v>
      </c>
      <c r="C3975" t="s">
        <v>1772</v>
      </c>
      <c r="D3975" t="s">
        <v>1773</v>
      </c>
      <c r="E3975" t="s">
        <v>1774</v>
      </c>
      <c r="F3975" t="s">
        <v>1775</v>
      </c>
      <c r="G3975">
        <v>0.99099999999999999</v>
      </c>
      <c r="H3975">
        <v>1</v>
      </c>
      <c r="I3975">
        <v>0.8</v>
      </c>
      <c r="J3975">
        <v>0.99099999999999999</v>
      </c>
      <c r="K3975" t="s">
        <v>7</v>
      </c>
      <c r="L3975">
        <v>0.94926900000000003</v>
      </c>
      <c r="M3975">
        <v>0.945824</v>
      </c>
    </row>
    <row r="3976" spans="1:13" ht="15" x14ac:dyDescent="0.3">
      <c r="A3976" s="1"/>
      <c r="B3976" t="s">
        <v>10</v>
      </c>
      <c r="C3976" t="s">
        <v>4679</v>
      </c>
      <c r="D3976" t="s">
        <v>9476</v>
      </c>
      <c r="E3976" t="s">
        <v>9477</v>
      </c>
      <c r="F3976" t="s">
        <v>9478</v>
      </c>
      <c r="G3976">
        <v>0.99099999999999999</v>
      </c>
      <c r="H3976">
        <v>0.75</v>
      </c>
      <c r="I3976">
        <v>0.75</v>
      </c>
      <c r="J3976">
        <v>0.99099999999999999</v>
      </c>
      <c r="K3976" t="s">
        <v>7</v>
      </c>
      <c r="L3976">
        <v>0.90939400000000004</v>
      </c>
      <c r="M3976">
        <v>0.91429899999999997</v>
      </c>
    </row>
    <row r="3977" spans="1:13" ht="15" x14ac:dyDescent="0.3">
      <c r="A3977" s="1"/>
      <c r="B3977" t="s">
        <v>10</v>
      </c>
      <c r="C3977" t="s">
        <v>582</v>
      </c>
      <c r="D3977" t="s">
        <v>586</v>
      </c>
      <c r="E3977" t="s">
        <v>584</v>
      </c>
      <c r="F3977" t="s">
        <v>584</v>
      </c>
      <c r="G3977">
        <v>0.99099999999999999</v>
      </c>
      <c r="H3977">
        <v>1</v>
      </c>
      <c r="I3977">
        <v>0.66700000000000004</v>
      </c>
      <c r="J3977">
        <v>0.99099999999999999</v>
      </c>
      <c r="K3977" t="s">
        <v>7</v>
      </c>
      <c r="L3977">
        <v>0.88830399999999998</v>
      </c>
      <c r="M3977">
        <v>0.900393</v>
      </c>
    </row>
    <row r="3978" spans="1:13" ht="15" x14ac:dyDescent="0.3">
      <c r="A3978" s="1"/>
      <c r="B3978" t="s">
        <v>10</v>
      </c>
      <c r="C3978" t="s">
        <v>4894</v>
      </c>
      <c r="D3978" t="s">
        <v>11646</v>
      </c>
      <c r="E3978" t="s">
        <v>11053</v>
      </c>
      <c r="F3978" t="s">
        <v>11647</v>
      </c>
      <c r="G3978">
        <v>0.99099999999999999</v>
      </c>
      <c r="H3978">
        <v>0.72699999999999998</v>
      </c>
      <c r="I3978">
        <v>0.66700000000000004</v>
      </c>
      <c r="J3978">
        <v>0.99099999999999999</v>
      </c>
      <c r="K3978" t="s">
        <v>7</v>
      </c>
      <c r="L3978">
        <v>0.93709299999999995</v>
      </c>
      <c r="M3978">
        <v>0.92759599999999998</v>
      </c>
    </row>
    <row r="3979" spans="1:13" ht="15" x14ac:dyDescent="0.3">
      <c r="A3979" s="1"/>
      <c r="B3979" t="s">
        <v>10</v>
      </c>
      <c r="C3979" t="s">
        <v>4937</v>
      </c>
      <c r="D3979" t="s">
        <v>10691</v>
      </c>
      <c r="E3979" t="s">
        <v>10692</v>
      </c>
      <c r="F3979" t="s">
        <v>10692</v>
      </c>
      <c r="G3979">
        <v>0.99099999999999999</v>
      </c>
      <c r="H3979">
        <v>1</v>
      </c>
      <c r="I3979">
        <v>0.66700000000000004</v>
      </c>
      <c r="J3979">
        <v>0.99099999999999999</v>
      </c>
      <c r="K3979" t="s">
        <v>7</v>
      </c>
      <c r="L3979">
        <v>0.92904799999999998</v>
      </c>
      <c r="M3979">
        <v>0.93035299999999999</v>
      </c>
    </row>
    <row r="3980" spans="1:13" ht="15" x14ac:dyDescent="0.3">
      <c r="A3980" s="1"/>
      <c r="B3980" t="s">
        <v>10</v>
      </c>
      <c r="C3980" t="s">
        <v>3440</v>
      </c>
      <c r="D3980" t="s">
        <v>3434</v>
      </c>
      <c r="E3980" t="s">
        <v>10558</v>
      </c>
      <c r="F3980" t="s">
        <v>10558</v>
      </c>
      <c r="G3980">
        <v>0.99099999999999999</v>
      </c>
      <c r="H3980">
        <v>1</v>
      </c>
      <c r="I3980">
        <v>0</v>
      </c>
      <c r="J3980">
        <v>0.99099999999999999</v>
      </c>
      <c r="K3980" t="s">
        <v>7</v>
      </c>
      <c r="L3980">
        <v>0.97138899999999995</v>
      </c>
      <c r="M3980">
        <v>0.96675900000000003</v>
      </c>
    </row>
    <row r="3981" spans="1:13" ht="15" x14ac:dyDescent="0.3">
      <c r="A3981" s="1"/>
      <c r="B3981" t="s">
        <v>10</v>
      </c>
      <c r="C3981" t="s">
        <v>4050</v>
      </c>
      <c r="D3981" t="s">
        <v>8320</v>
      </c>
      <c r="E3981" t="s">
        <v>8321</v>
      </c>
      <c r="F3981" t="s">
        <v>8321</v>
      </c>
      <c r="G3981">
        <v>0.99099999999999999</v>
      </c>
      <c r="H3981">
        <v>1</v>
      </c>
      <c r="I3981">
        <v>0</v>
      </c>
      <c r="J3981">
        <v>0.99099999999999999</v>
      </c>
      <c r="K3981" t="s">
        <v>7</v>
      </c>
      <c r="L3981">
        <v>0.95121599999999995</v>
      </c>
      <c r="M3981">
        <v>0.95112699999999994</v>
      </c>
    </row>
    <row r="3982" spans="1:13" ht="15" x14ac:dyDescent="0.3">
      <c r="A3982" s="1"/>
      <c r="B3982" t="s">
        <v>10</v>
      </c>
      <c r="C3982" t="s">
        <v>5182</v>
      </c>
      <c r="D3982" t="s">
        <v>10695</v>
      </c>
      <c r="E3982" t="s">
        <v>10461</v>
      </c>
      <c r="F3982" t="s">
        <v>10696</v>
      </c>
      <c r="G3982">
        <v>0.99099999999999999</v>
      </c>
      <c r="H3982">
        <v>0</v>
      </c>
      <c r="I3982">
        <v>0</v>
      </c>
      <c r="J3982">
        <v>0.99099999999999999</v>
      </c>
      <c r="K3982" t="s">
        <v>7</v>
      </c>
      <c r="L3982">
        <v>0.92315700000000001</v>
      </c>
      <c r="M3982">
        <v>0.91736700000000004</v>
      </c>
    </row>
    <row r="3983" spans="1:13" ht="15" x14ac:dyDescent="0.3">
      <c r="A3983" s="1"/>
      <c r="B3983" t="s">
        <v>10</v>
      </c>
      <c r="C3983" t="s">
        <v>3216</v>
      </c>
      <c r="D3983" t="s">
        <v>12191</v>
      </c>
      <c r="E3983" t="s">
        <v>10743</v>
      </c>
      <c r="F3983" t="s">
        <v>12192</v>
      </c>
      <c r="G3983">
        <v>0.99</v>
      </c>
      <c r="H3983">
        <v>0.85699999999999998</v>
      </c>
      <c r="I3983">
        <v>0.85699999999999998</v>
      </c>
      <c r="J3983">
        <v>0.99</v>
      </c>
      <c r="K3983" t="s">
        <v>7</v>
      </c>
      <c r="L3983">
        <v>0.96666099999999999</v>
      </c>
      <c r="M3983">
        <v>0.96703499999999998</v>
      </c>
    </row>
    <row r="3984" spans="1:13" ht="15" x14ac:dyDescent="0.3">
      <c r="A3984" s="1"/>
      <c r="B3984" t="s">
        <v>10</v>
      </c>
      <c r="C3984" t="s">
        <v>4759</v>
      </c>
      <c r="D3984" t="s">
        <v>10697</v>
      </c>
      <c r="E3984" t="s">
        <v>10698</v>
      </c>
      <c r="F3984" t="s">
        <v>10698</v>
      </c>
      <c r="G3984">
        <v>0.99</v>
      </c>
      <c r="H3984">
        <v>0.76900000000000002</v>
      </c>
      <c r="I3984">
        <v>0.8</v>
      </c>
      <c r="J3984">
        <v>0.99</v>
      </c>
      <c r="K3984" t="s">
        <v>7</v>
      </c>
      <c r="L3984">
        <v>0.93507799999999996</v>
      </c>
      <c r="M3984">
        <v>0.93173799999999996</v>
      </c>
    </row>
    <row r="3985" spans="1:13" ht="15" x14ac:dyDescent="0.3">
      <c r="A3985" s="1"/>
      <c r="B3985" t="s">
        <v>10</v>
      </c>
      <c r="C3985" t="s">
        <v>4567</v>
      </c>
      <c r="D3985" t="s">
        <v>10699</v>
      </c>
      <c r="E3985" t="s">
        <v>9231</v>
      </c>
      <c r="F3985" t="s">
        <v>9231</v>
      </c>
      <c r="G3985">
        <v>0.99</v>
      </c>
      <c r="H3985">
        <v>1</v>
      </c>
      <c r="I3985">
        <v>0.57099999999999995</v>
      </c>
      <c r="J3985">
        <v>0.99</v>
      </c>
      <c r="K3985" t="s">
        <v>7</v>
      </c>
      <c r="L3985">
        <v>0.89942</v>
      </c>
      <c r="M3985">
        <v>0.89948499999999998</v>
      </c>
    </row>
    <row r="3986" spans="1:13" ht="15" x14ac:dyDescent="0.3">
      <c r="A3986" s="1"/>
      <c r="B3986" t="s">
        <v>10</v>
      </c>
      <c r="C3986" t="s">
        <v>2364</v>
      </c>
      <c r="D3986" t="s">
        <v>2365</v>
      </c>
      <c r="E3986" t="s">
        <v>2366</v>
      </c>
      <c r="F3986" t="s">
        <v>2366</v>
      </c>
      <c r="G3986">
        <v>0.99</v>
      </c>
      <c r="H3986">
        <v>1</v>
      </c>
      <c r="I3986">
        <v>0.5</v>
      </c>
      <c r="J3986">
        <v>0.99</v>
      </c>
      <c r="K3986" t="s">
        <v>7</v>
      </c>
      <c r="L3986">
        <v>0.93850800000000001</v>
      </c>
      <c r="M3986">
        <v>0.93650900000000004</v>
      </c>
    </row>
    <row r="3987" spans="1:13" ht="15" x14ac:dyDescent="0.3">
      <c r="A3987" s="1"/>
      <c r="B3987" t="s">
        <v>10</v>
      </c>
      <c r="C3987" t="s">
        <v>4232</v>
      </c>
      <c r="D3987" t="s">
        <v>8623</v>
      </c>
      <c r="E3987" t="s">
        <v>8624</v>
      </c>
      <c r="F3987" t="s">
        <v>8624</v>
      </c>
      <c r="G3987">
        <v>0.99</v>
      </c>
      <c r="H3987">
        <v>1</v>
      </c>
      <c r="I3987">
        <v>0.5</v>
      </c>
      <c r="J3987">
        <v>0.99</v>
      </c>
      <c r="K3987" t="s">
        <v>7</v>
      </c>
      <c r="L3987">
        <v>0.98300299999999996</v>
      </c>
      <c r="M3987">
        <v>0.98193699999999995</v>
      </c>
    </row>
    <row r="3988" spans="1:13" ht="15" x14ac:dyDescent="0.3">
      <c r="A3988" s="1"/>
      <c r="B3988" t="s">
        <v>10</v>
      </c>
      <c r="C3988" t="s">
        <v>5069</v>
      </c>
      <c r="D3988" t="s">
        <v>10700</v>
      </c>
      <c r="E3988" t="s">
        <v>10701</v>
      </c>
      <c r="F3988" t="s">
        <v>10263</v>
      </c>
      <c r="G3988">
        <v>0.99</v>
      </c>
      <c r="H3988">
        <v>0.5</v>
      </c>
      <c r="I3988">
        <v>0.5</v>
      </c>
      <c r="J3988">
        <v>0.99</v>
      </c>
      <c r="K3988" t="s">
        <v>7</v>
      </c>
      <c r="L3988">
        <v>0.952067</v>
      </c>
      <c r="M3988">
        <v>0.95032399999999995</v>
      </c>
    </row>
    <row r="3989" spans="1:13" ht="15" x14ac:dyDescent="0.3">
      <c r="A3989" s="1"/>
      <c r="B3989" t="s">
        <v>10</v>
      </c>
      <c r="C3989" t="s">
        <v>395</v>
      </c>
      <c r="D3989" t="s">
        <v>396</v>
      </c>
      <c r="E3989" t="s">
        <v>397</v>
      </c>
      <c r="F3989" t="s">
        <v>398</v>
      </c>
      <c r="G3989">
        <v>0.99</v>
      </c>
      <c r="H3989">
        <v>1</v>
      </c>
      <c r="I3989">
        <v>0.28599999999999998</v>
      </c>
      <c r="J3989">
        <v>0.99</v>
      </c>
      <c r="K3989" t="s">
        <v>7</v>
      </c>
      <c r="L3989">
        <v>0.90296100000000001</v>
      </c>
      <c r="M3989">
        <v>0.90324700000000002</v>
      </c>
    </row>
    <row r="3990" spans="1:13" ht="15" x14ac:dyDescent="0.3">
      <c r="A3990" s="1"/>
      <c r="B3990" t="s">
        <v>10</v>
      </c>
      <c r="C3990" t="s">
        <v>5043</v>
      </c>
      <c r="D3990" t="s">
        <v>10217</v>
      </c>
      <c r="E3990" t="s">
        <v>10218</v>
      </c>
      <c r="F3990" t="s">
        <v>10218</v>
      </c>
      <c r="G3990">
        <v>0.99</v>
      </c>
      <c r="H3990">
        <v>1</v>
      </c>
      <c r="I3990">
        <v>0</v>
      </c>
      <c r="J3990">
        <v>0.99</v>
      </c>
      <c r="K3990" t="s">
        <v>7</v>
      </c>
      <c r="L3990">
        <v>0.965588</v>
      </c>
      <c r="M3990">
        <v>0.95633900000000005</v>
      </c>
    </row>
    <row r="3991" spans="1:13" ht="15" x14ac:dyDescent="0.3">
      <c r="A3991" s="1"/>
      <c r="B3991" t="s">
        <v>10</v>
      </c>
      <c r="C3991" t="s">
        <v>4774</v>
      </c>
      <c r="D3991" t="s">
        <v>10706</v>
      </c>
      <c r="E3991" t="s">
        <v>9698</v>
      </c>
      <c r="F3991" t="s">
        <v>9699</v>
      </c>
      <c r="G3991">
        <v>0.98899999999999999</v>
      </c>
      <c r="H3991">
        <v>0.8</v>
      </c>
      <c r="I3991">
        <v>0.8</v>
      </c>
      <c r="J3991">
        <v>0.98899999999999999</v>
      </c>
      <c r="K3991" t="s">
        <v>7</v>
      </c>
      <c r="L3991">
        <v>0.93872199999999995</v>
      </c>
      <c r="M3991">
        <v>0.94220899999999996</v>
      </c>
    </row>
    <row r="3992" spans="1:13" ht="15" x14ac:dyDescent="0.3">
      <c r="A3992" s="1" t="s">
        <v>12193</v>
      </c>
      <c r="B3992" t="s">
        <v>10</v>
      </c>
      <c r="C3992" t="s">
        <v>3740</v>
      </c>
      <c r="D3992" t="s">
        <v>10711</v>
      </c>
      <c r="E3992" t="s">
        <v>7726</v>
      </c>
      <c r="F3992" t="s">
        <v>7726</v>
      </c>
      <c r="G3992">
        <v>0.98899999999999999</v>
      </c>
      <c r="H3992">
        <v>1</v>
      </c>
      <c r="I3992">
        <v>0.57099999999999995</v>
      </c>
      <c r="J3992">
        <v>0.98899999999999999</v>
      </c>
      <c r="K3992" t="s">
        <v>7</v>
      </c>
      <c r="L3992">
        <v>0.95025199999999999</v>
      </c>
      <c r="M3992">
        <v>0.95038100000000003</v>
      </c>
    </row>
    <row r="3993" spans="1:13" ht="15" x14ac:dyDescent="0.3">
      <c r="A3993" s="1"/>
      <c r="B3993" t="s">
        <v>10</v>
      </c>
      <c r="C3993" t="s">
        <v>1901</v>
      </c>
      <c r="D3993" t="s">
        <v>1905</v>
      </c>
      <c r="E3993" t="s">
        <v>1902</v>
      </c>
      <c r="F3993" t="s">
        <v>1902</v>
      </c>
      <c r="G3993">
        <v>0.98899999999999999</v>
      </c>
      <c r="H3993">
        <v>1</v>
      </c>
      <c r="I3993">
        <v>0.5</v>
      </c>
      <c r="J3993">
        <v>0.98899999999999999</v>
      </c>
      <c r="K3993" t="s">
        <v>7</v>
      </c>
      <c r="L3993">
        <v>0.97550000000000003</v>
      </c>
      <c r="M3993">
        <v>0.96840999999999999</v>
      </c>
    </row>
    <row r="3994" spans="1:13" ht="15" x14ac:dyDescent="0.3">
      <c r="A3994" s="1"/>
      <c r="B3994" t="s">
        <v>10</v>
      </c>
      <c r="C3994" t="s">
        <v>5052</v>
      </c>
      <c r="D3994" t="s">
        <v>10714</v>
      </c>
      <c r="E3994" t="s">
        <v>10232</v>
      </c>
      <c r="F3994" t="s">
        <v>10233</v>
      </c>
      <c r="G3994">
        <v>0.98799999999999999</v>
      </c>
      <c r="H3994">
        <v>0.83299999999999996</v>
      </c>
      <c r="I3994">
        <v>0.88900000000000001</v>
      </c>
      <c r="J3994">
        <v>0.98799999999999999</v>
      </c>
      <c r="K3994" t="s">
        <v>7</v>
      </c>
      <c r="L3994">
        <v>0.94842499999999996</v>
      </c>
      <c r="M3994">
        <v>0.94272500000000004</v>
      </c>
    </row>
    <row r="3995" spans="1:13" ht="15" x14ac:dyDescent="0.3">
      <c r="A3995" s="1"/>
      <c r="B3995" t="s">
        <v>10</v>
      </c>
      <c r="C3995" t="s">
        <v>1430</v>
      </c>
      <c r="D3995" t="s">
        <v>1431</v>
      </c>
      <c r="E3995" t="s">
        <v>1432</v>
      </c>
      <c r="F3995" t="s">
        <v>1432</v>
      </c>
      <c r="G3995">
        <v>0.98799999999999999</v>
      </c>
      <c r="H3995">
        <v>1</v>
      </c>
      <c r="I3995">
        <v>0.75</v>
      </c>
      <c r="J3995">
        <v>0.98799999999999999</v>
      </c>
      <c r="K3995" t="s">
        <v>7</v>
      </c>
      <c r="L3995">
        <v>0.98659399999999997</v>
      </c>
      <c r="M3995">
        <v>0.98652300000000004</v>
      </c>
    </row>
    <row r="3996" spans="1:13" ht="15" x14ac:dyDescent="0.3">
      <c r="A3996" s="1"/>
      <c r="B3996" t="s">
        <v>10</v>
      </c>
      <c r="C3996" t="s">
        <v>4271</v>
      </c>
      <c r="D3996" t="s">
        <v>10716</v>
      </c>
      <c r="E3996" t="s">
        <v>8692</v>
      </c>
      <c r="F3996" t="s">
        <v>8692</v>
      </c>
      <c r="G3996">
        <v>0.98799999999999999</v>
      </c>
      <c r="H3996">
        <v>1</v>
      </c>
      <c r="I3996">
        <v>0.75</v>
      </c>
      <c r="J3996">
        <v>0.98799999999999999</v>
      </c>
      <c r="K3996" t="s">
        <v>7</v>
      </c>
      <c r="L3996">
        <v>0.96062599999999998</v>
      </c>
      <c r="M3996">
        <v>0.95607399999999998</v>
      </c>
    </row>
    <row r="3997" spans="1:13" ht="15" x14ac:dyDescent="0.3">
      <c r="A3997" s="1"/>
      <c r="B3997" t="s">
        <v>10</v>
      </c>
      <c r="C3997" t="s">
        <v>3785</v>
      </c>
      <c r="D3997" t="s">
        <v>10717</v>
      </c>
      <c r="E3997" t="s">
        <v>10718</v>
      </c>
      <c r="F3997" t="s">
        <v>10719</v>
      </c>
      <c r="G3997">
        <v>0.98799999999999999</v>
      </c>
      <c r="H3997">
        <v>0.90900000000000003</v>
      </c>
      <c r="I3997">
        <v>0.72699999999999998</v>
      </c>
      <c r="J3997">
        <v>0.98799999999999999</v>
      </c>
      <c r="K3997" t="s">
        <v>7</v>
      </c>
      <c r="L3997">
        <v>0.92691999999999997</v>
      </c>
      <c r="M3997">
        <v>0.93060399999999999</v>
      </c>
    </row>
    <row r="3998" spans="1:13" ht="15" x14ac:dyDescent="0.3">
      <c r="A3998" s="1"/>
      <c r="B3998" t="s">
        <v>10</v>
      </c>
      <c r="C3998" t="s">
        <v>1004</v>
      </c>
      <c r="D3998" t="s">
        <v>1005</v>
      </c>
      <c r="E3998" t="s">
        <v>1006</v>
      </c>
      <c r="F3998" t="s">
        <v>1007</v>
      </c>
      <c r="G3998">
        <v>0.98799999999999999</v>
      </c>
      <c r="H3998">
        <v>0.66700000000000004</v>
      </c>
      <c r="I3998">
        <v>0.66700000000000004</v>
      </c>
      <c r="J3998">
        <v>0.98799999999999999</v>
      </c>
      <c r="K3998" t="s">
        <v>7</v>
      </c>
      <c r="L3998">
        <v>0.92825400000000002</v>
      </c>
      <c r="M3998">
        <v>0.92552100000000004</v>
      </c>
    </row>
    <row r="3999" spans="1:13" ht="15" x14ac:dyDescent="0.3">
      <c r="A3999" s="1"/>
      <c r="B3999" t="s">
        <v>10</v>
      </c>
      <c r="C3999" t="s">
        <v>4202</v>
      </c>
      <c r="D3999" t="s">
        <v>8589</v>
      </c>
      <c r="E3999" t="s">
        <v>10720</v>
      </c>
      <c r="F3999" t="s">
        <v>8590</v>
      </c>
      <c r="G3999">
        <v>0.98799999999999999</v>
      </c>
      <c r="H3999">
        <v>0.5</v>
      </c>
      <c r="I3999">
        <v>0.5</v>
      </c>
      <c r="J3999">
        <v>0.98799999999999999</v>
      </c>
      <c r="K3999" t="s">
        <v>7</v>
      </c>
      <c r="L3999">
        <v>0.93739099999999997</v>
      </c>
      <c r="M3999">
        <v>0.95060299999999998</v>
      </c>
    </row>
    <row r="4000" spans="1:13" ht="15" x14ac:dyDescent="0.3">
      <c r="A4000" s="1"/>
      <c r="B4000" t="s">
        <v>10</v>
      </c>
      <c r="C4000" t="s">
        <v>1347</v>
      </c>
      <c r="D4000" t="s">
        <v>1348</v>
      </c>
      <c r="E4000" s="9">
        <v>41395</v>
      </c>
      <c r="F4000" s="9">
        <v>41395</v>
      </c>
      <c r="G4000">
        <v>0.98799999999999999</v>
      </c>
      <c r="H4000">
        <v>1</v>
      </c>
      <c r="I4000">
        <v>0.4</v>
      </c>
      <c r="J4000">
        <v>0.98799999999999999</v>
      </c>
      <c r="K4000" t="s">
        <v>7</v>
      </c>
      <c r="L4000">
        <v>0.92474100000000004</v>
      </c>
      <c r="M4000">
        <v>0.92658799999999997</v>
      </c>
    </row>
    <row r="4001" spans="1:13" ht="15" x14ac:dyDescent="0.3">
      <c r="A4001" s="1"/>
      <c r="B4001" t="s">
        <v>10</v>
      </c>
      <c r="C4001" t="s">
        <v>4573</v>
      </c>
      <c r="D4001" t="s">
        <v>11653</v>
      </c>
      <c r="E4001" t="s">
        <v>10618</v>
      </c>
      <c r="F4001" t="s">
        <v>11654</v>
      </c>
      <c r="G4001">
        <v>0.98699999999999999</v>
      </c>
      <c r="H4001">
        <v>0.92300000000000004</v>
      </c>
      <c r="I4001">
        <v>0.875</v>
      </c>
      <c r="J4001">
        <v>0.98699999999999999</v>
      </c>
      <c r="K4001" t="s">
        <v>7</v>
      </c>
      <c r="L4001">
        <v>0.95961300000000005</v>
      </c>
      <c r="M4001">
        <v>0.95956600000000003</v>
      </c>
    </row>
    <row r="4002" spans="1:13" ht="15" x14ac:dyDescent="0.3">
      <c r="A4002" s="1"/>
      <c r="B4002" t="s">
        <v>10</v>
      </c>
      <c r="C4002" t="s">
        <v>141</v>
      </c>
      <c r="D4002" t="s">
        <v>143</v>
      </c>
      <c r="E4002" t="s">
        <v>142</v>
      </c>
      <c r="F4002" t="s">
        <v>144</v>
      </c>
      <c r="G4002">
        <v>0.98699999999999999</v>
      </c>
      <c r="H4002">
        <v>0.88900000000000001</v>
      </c>
      <c r="I4002">
        <v>0.85699999999999998</v>
      </c>
      <c r="J4002">
        <v>0.98699999999999999</v>
      </c>
      <c r="K4002" t="s">
        <v>7</v>
      </c>
      <c r="L4002">
        <v>0.92258200000000001</v>
      </c>
      <c r="M4002">
        <v>0.92506100000000002</v>
      </c>
    </row>
    <row r="4003" spans="1:13" ht="15" x14ac:dyDescent="0.3">
      <c r="A4003" s="1"/>
      <c r="B4003" t="s">
        <v>10</v>
      </c>
      <c r="C4003" t="s">
        <v>1545</v>
      </c>
      <c r="D4003" t="s">
        <v>1550</v>
      </c>
      <c r="E4003" t="s">
        <v>1547</v>
      </c>
      <c r="F4003" t="s">
        <v>1551</v>
      </c>
      <c r="G4003">
        <v>0.98699999999999999</v>
      </c>
      <c r="H4003">
        <v>0.85699999999999998</v>
      </c>
      <c r="I4003">
        <v>0.85699999999999998</v>
      </c>
      <c r="J4003">
        <v>0.98699999999999999</v>
      </c>
      <c r="K4003" t="s">
        <v>7</v>
      </c>
      <c r="L4003">
        <v>0.95603899999999997</v>
      </c>
      <c r="M4003">
        <v>0.952816</v>
      </c>
    </row>
    <row r="4004" spans="1:13" ht="15" x14ac:dyDescent="0.3">
      <c r="A4004" s="1"/>
      <c r="B4004" t="s">
        <v>10</v>
      </c>
      <c r="C4004" t="s">
        <v>4384</v>
      </c>
      <c r="D4004" t="s">
        <v>12194</v>
      </c>
      <c r="E4004" t="s">
        <v>11250</v>
      </c>
      <c r="F4004" t="s">
        <v>11250</v>
      </c>
      <c r="G4004">
        <v>0.98699999999999999</v>
      </c>
      <c r="H4004">
        <v>0.84599999999999997</v>
      </c>
      <c r="I4004">
        <v>0.83299999999999996</v>
      </c>
      <c r="J4004">
        <v>0.98699999999999999</v>
      </c>
      <c r="K4004" t="s">
        <v>7</v>
      </c>
      <c r="L4004">
        <v>0.93542800000000004</v>
      </c>
      <c r="M4004">
        <v>0.93364999999999998</v>
      </c>
    </row>
    <row r="4005" spans="1:13" ht="15" x14ac:dyDescent="0.3">
      <c r="A4005" s="1"/>
      <c r="B4005" t="s">
        <v>10</v>
      </c>
      <c r="C4005" t="s">
        <v>3501</v>
      </c>
      <c r="D4005" t="s">
        <v>10725</v>
      </c>
      <c r="E4005" t="s">
        <v>10726</v>
      </c>
      <c r="F4005" t="s">
        <v>10726</v>
      </c>
      <c r="G4005">
        <v>0.98699999999999999</v>
      </c>
      <c r="H4005">
        <v>1</v>
      </c>
      <c r="I4005">
        <v>0.5</v>
      </c>
      <c r="J4005">
        <v>0.98699999999999999</v>
      </c>
      <c r="K4005" t="s">
        <v>7</v>
      </c>
      <c r="L4005">
        <v>0.924064</v>
      </c>
      <c r="M4005">
        <v>0.92036499999999999</v>
      </c>
    </row>
    <row r="4006" spans="1:13" ht="15" x14ac:dyDescent="0.3">
      <c r="A4006" s="1"/>
      <c r="B4006" t="s">
        <v>10</v>
      </c>
      <c r="C4006" t="s">
        <v>3259</v>
      </c>
      <c r="D4006" t="s">
        <v>6842</v>
      </c>
      <c r="E4006" t="s">
        <v>8458</v>
      </c>
      <c r="F4006" t="s">
        <v>8456</v>
      </c>
      <c r="G4006">
        <v>0.98699999999999999</v>
      </c>
      <c r="H4006">
        <v>0.5</v>
      </c>
      <c r="I4006">
        <v>0</v>
      </c>
      <c r="J4006">
        <v>0.98699999999999999</v>
      </c>
      <c r="K4006" t="s">
        <v>7</v>
      </c>
      <c r="L4006">
        <v>0.92290499999999998</v>
      </c>
      <c r="M4006">
        <v>0.91667699999999996</v>
      </c>
    </row>
    <row r="4007" spans="1:13" ht="15" x14ac:dyDescent="0.3">
      <c r="A4007" s="1"/>
      <c r="B4007" t="s">
        <v>10</v>
      </c>
      <c r="C4007" t="s">
        <v>649</v>
      </c>
      <c r="D4007" t="s">
        <v>655</v>
      </c>
      <c r="E4007" t="s">
        <v>651</v>
      </c>
      <c r="F4007" t="s">
        <v>651</v>
      </c>
      <c r="G4007">
        <v>0.98599999999999999</v>
      </c>
      <c r="H4007">
        <v>1</v>
      </c>
      <c r="I4007">
        <v>0.88900000000000001</v>
      </c>
      <c r="J4007">
        <v>0.98599999999999999</v>
      </c>
      <c r="K4007" t="s">
        <v>7</v>
      </c>
      <c r="L4007">
        <v>0.95667100000000005</v>
      </c>
      <c r="M4007">
        <v>0.96081700000000003</v>
      </c>
    </row>
    <row r="4008" spans="1:13" ht="15" x14ac:dyDescent="0.3">
      <c r="A4008" s="1"/>
      <c r="B4008" t="s">
        <v>10</v>
      </c>
      <c r="C4008" t="s">
        <v>1052</v>
      </c>
      <c r="D4008" t="s">
        <v>1053</v>
      </c>
      <c r="E4008" t="s">
        <v>1054</v>
      </c>
      <c r="F4008" t="s">
        <v>1054</v>
      </c>
      <c r="G4008">
        <v>0.98599999999999999</v>
      </c>
      <c r="H4008">
        <v>1</v>
      </c>
      <c r="I4008">
        <v>0.88900000000000001</v>
      </c>
      <c r="J4008">
        <v>0.98599999999999999</v>
      </c>
      <c r="K4008" t="s">
        <v>7</v>
      </c>
      <c r="L4008">
        <v>0.97860599999999998</v>
      </c>
      <c r="M4008">
        <v>0.97831699999999999</v>
      </c>
    </row>
    <row r="4009" spans="1:13" ht="15" x14ac:dyDescent="0.3">
      <c r="A4009" s="1" t="s">
        <v>12195</v>
      </c>
      <c r="B4009" t="s">
        <v>10</v>
      </c>
      <c r="C4009" t="s">
        <v>3205</v>
      </c>
      <c r="D4009" t="s">
        <v>6711</v>
      </c>
      <c r="E4009" t="s">
        <v>6712</v>
      </c>
      <c r="F4009" t="s">
        <v>6712</v>
      </c>
      <c r="G4009">
        <v>0.98599999999999999</v>
      </c>
      <c r="H4009">
        <v>1</v>
      </c>
      <c r="I4009">
        <v>0.88900000000000001</v>
      </c>
      <c r="J4009">
        <v>0.98599999999999999</v>
      </c>
      <c r="K4009" t="s">
        <v>7</v>
      </c>
      <c r="L4009">
        <v>0.89770000000000005</v>
      </c>
      <c r="M4009">
        <v>0.90291100000000002</v>
      </c>
    </row>
    <row r="4010" spans="1:13" ht="15" x14ac:dyDescent="0.3">
      <c r="A4010" s="1" t="s">
        <v>12196</v>
      </c>
      <c r="B4010" t="s">
        <v>10</v>
      </c>
      <c r="C4010" t="s">
        <v>4735</v>
      </c>
      <c r="D4010" t="s">
        <v>10730</v>
      </c>
      <c r="E4010" t="s">
        <v>10731</v>
      </c>
      <c r="F4010" t="s">
        <v>10731</v>
      </c>
      <c r="G4010">
        <v>0.98599999999999999</v>
      </c>
      <c r="H4010">
        <v>0.88900000000000001</v>
      </c>
      <c r="I4010">
        <v>0.83299999999999996</v>
      </c>
      <c r="J4010">
        <v>0.98599999999999999</v>
      </c>
      <c r="K4010" t="s">
        <v>7</v>
      </c>
      <c r="L4010">
        <v>0.95329399999999997</v>
      </c>
      <c r="M4010">
        <v>0.953345</v>
      </c>
    </row>
    <row r="4011" spans="1:13" ht="15" x14ac:dyDescent="0.3">
      <c r="A4011" s="1" t="s">
        <v>12197</v>
      </c>
      <c r="B4011" t="s">
        <v>10</v>
      </c>
      <c r="C4011" t="s">
        <v>3830</v>
      </c>
      <c r="D4011" t="s">
        <v>10732</v>
      </c>
      <c r="E4011" t="s">
        <v>10733</v>
      </c>
      <c r="F4011" t="s">
        <v>10733</v>
      </c>
      <c r="G4011">
        <v>0.98599999999999999</v>
      </c>
      <c r="H4011">
        <v>1</v>
      </c>
      <c r="I4011">
        <v>0.8</v>
      </c>
      <c r="J4011">
        <v>0.98599999999999999</v>
      </c>
      <c r="K4011" t="s">
        <v>7</v>
      </c>
      <c r="L4011">
        <v>0.93767</v>
      </c>
      <c r="M4011">
        <v>0.93347500000000005</v>
      </c>
    </row>
    <row r="4012" spans="1:13" ht="15" x14ac:dyDescent="0.3">
      <c r="A4012" s="1"/>
      <c r="B4012" t="s">
        <v>10</v>
      </c>
      <c r="C4012" t="s">
        <v>384</v>
      </c>
      <c r="D4012" t="s">
        <v>390</v>
      </c>
      <c r="E4012" t="s">
        <v>386</v>
      </c>
      <c r="F4012" t="s">
        <v>391</v>
      </c>
      <c r="G4012">
        <v>0.98599999999999999</v>
      </c>
      <c r="H4012">
        <v>0.8</v>
      </c>
      <c r="I4012">
        <v>0.76900000000000002</v>
      </c>
      <c r="J4012">
        <v>0.98599999999999999</v>
      </c>
      <c r="K4012" t="s">
        <v>7</v>
      </c>
      <c r="L4012">
        <v>0.91906699999999997</v>
      </c>
      <c r="M4012">
        <v>0.91175700000000004</v>
      </c>
    </row>
    <row r="4013" spans="1:13" ht="15" x14ac:dyDescent="0.3">
      <c r="A4013" s="1"/>
      <c r="B4013" t="s">
        <v>10</v>
      </c>
      <c r="C4013" t="s">
        <v>4417</v>
      </c>
      <c r="D4013" t="s">
        <v>10734</v>
      </c>
      <c r="E4013" t="s">
        <v>10735</v>
      </c>
      <c r="F4013" t="s">
        <v>8958</v>
      </c>
      <c r="G4013">
        <v>0.98599999999999999</v>
      </c>
      <c r="H4013">
        <v>0.90900000000000003</v>
      </c>
      <c r="I4013">
        <v>0.72699999999999998</v>
      </c>
      <c r="J4013">
        <v>0.98599999999999999</v>
      </c>
      <c r="K4013" t="s">
        <v>7</v>
      </c>
      <c r="L4013">
        <v>0.94814200000000004</v>
      </c>
      <c r="M4013">
        <v>0.94939499999999999</v>
      </c>
    </row>
    <row r="4014" spans="1:13" ht="15" x14ac:dyDescent="0.3">
      <c r="A4014" s="1"/>
      <c r="B4014" t="s">
        <v>10</v>
      </c>
      <c r="C4014" t="s">
        <v>1670</v>
      </c>
      <c r="D4014">
        <v>1891</v>
      </c>
      <c r="E4014" t="s">
        <v>1671</v>
      </c>
      <c r="F4014">
        <v>1891</v>
      </c>
      <c r="G4014">
        <v>0.98599999999999999</v>
      </c>
      <c r="H4014">
        <v>0.66700000000000004</v>
      </c>
      <c r="I4014">
        <v>0.66700000000000004</v>
      </c>
      <c r="J4014">
        <v>0.98599999999999999</v>
      </c>
      <c r="K4014" t="s">
        <v>7</v>
      </c>
      <c r="L4014">
        <v>0.77867299999999995</v>
      </c>
      <c r="M4014">
        <v>0.78859900000000005</v>
      </c>
    </row>
    <row r="4015" spans="1:13" ht="15" x14ac:dyDescent="0.3">
      <c r="A4015" s="1"/>
      <c r="B4015" t="s">
        <v>10</v>
      </c>
      <c r="C4015" t="s">
        <v>1350</v>
      </c>
      <c r="D4015" t="s">
        <v>1341</v>
      </c>
      <c r="E4015" s="9">
        <v>42644</v>
      </c>
      <c r="F4015" s="9">
        <v>42644</v>
      </c>
      <c r="G4015">
        <v>0.98599999999999999</v>
      </c>
      <c r="H4015">
        <v>1</v>
      </c>
      <c r="I4015">
        <v>0.4</v>
      </c>
      <c r="J4015">
        <v>0.98599999999999999</v>
      </c>
      <c r="K4015" t="s">
        <v>7</v>
      </c>
      <c r="L4015">
        <v>0.91742800000000002</v>
      </c>
      <c r="M4015">
        <v>0.908331</v>
      </c>
    </row>
    <row r="4016" spans="1:13" ht="15" x14ac:dyDescent="0.3">
      <c r="A4016" s="1" t="s">
        <v>12198</v>
      </c>
      <c r="B4016" t="s">
        <v>10</v>
      </c>
      <c r="C4016" t="s">
        <v>3256</v>
      </c>
      <c r="D4016" t="s">
        <v>10741</v>
      </c>
      <c r="E4016" t="s">
        <v>6840</v>
      </c>
      <c r="F4016" t="s">
        <v>6840</v>
      </c>
      <c r="G4016">
        <v>0.98599999999999999</v>
      </c>
      <c r="H4016">
        <v>1</v>
      </c>
      <c r="I4016">
        <v>0</v>
      </c>
      <c r="J4016">
        <v>0.98599999999999999</v>
      </c>
      <c r="K4016" t="s">
        <v>7</v>
      </c>
      <c r="L4016">
        <v>0.91970700000000005</v>
      </c>
      <c r="M4016">
        <v>0.91576199999999996</v>
      </c>
    </row>
    <row r="4017" spans="1:13" ht="15" x14ac:dyDescent="0.3">
      <c r="A4017" s="1"/>
      <c r="B4017" t="s">
        <v>10</v>
      </c>
      <c r="C4017" t="s">
        <v>3684</v>
      </c>
      <c r="D4017" t="s">
        <v>11655</v>
      </c>
      <c r="E4017" t="s">
        <v>11335</v>
      </c>
      <c r="F4017" t="s">
        <v>11656</v>
      </c>
      <c r="G4017">
        <v>0.98499999999999999</v>
      </c>
      <c r="H4017">
        <v>0.83299999999999996</v>
      </c>
      <c r="I4017">
        <v>0.66700000000000004</v>
      </c>
      <c r="J4017">
        <v>0.98499999999999999</v>
      </c>
      <c r="K4017" t="s">
        <v>7</v>
      </c>
      <c r="L4017">
        <v>0.93729799999999996</v>
      </c>
      <c r="M4017">
        <v>0.93959700000000002</v>
      </c>
    </row>
    <row r="4018" spans="1:13" ht="15" x14ac:dyDescent="0.3">
      <c r="A4018" s="1"/>
      <c r="B4018" t="s">
        <v>10</v>
      </c>
      <c r="C4018" t="s">
        <v>4454</v>
      </c>
      <c r="D4018" t="s">
        <v>9001</v>
      </c>
      <c r="E4018" t="s">
        <v>9000</v>
      </c>
      <c r="F4018" t="s">
        <v>9000</v>
      </c>
      <c r="G4018">
        <v>0.98499999999999999</v>
      </c>
      <c r="H4018">
        <v>1</v>
      </c>
      <c r="I4018">
        <v>0.66700000000000004</v>
      </c>
      <c r="J4018">
        <v>0.98499999999999999</v>
      </c>
      <c r="K4018" t="s">
        <v>7</v>
      </c>
      <c r="L4018">
        <v>0.95024900000000001</v>
      </c>
      <c r="M4018">
        <v>0.95549399999999995</v>
      </c>
    </row>
    <row r="4019" spans="1:13" ht="15" x14ac:dyDescent="0.3">
      <c r="A4019" s="1"/>
      <c r="B4019" t="s">
        <v>10</v>
      </c>
      <c r="C4019" t="s">
        <v>517</v>
      </c>
      <c r="D4019" t="s">
        <v>518</v>
      </c>
      <c r="E4019" t="s">
        <v>519</v>
      </c>
      <c r="F4019" t="s">
        <v>519</v>
      </c>
      <c r="G4019">
        <v>0.98499999999999999</v>
      </c>
      <c r="H4019">
        <v>1</v>
      </c>
      <c r="I4019">
        <v>0.5</v>
      </c>
      <c r="J4019">
        <v>0.98499999999999999</v>
      </c>
      <c r="K4019" t="s">
        <v>7</v>
      </c>
      <c r="L4019">
        <v>0.98342099999999999</v>
      </c>
      <c r="M4019">
        <v>0.980653</v>
      </c>
    </row>
    <row r="4020" spans="1:13" ht="15" x14ac:dyDescent="0.3">
      <c r="A4020" s="1"/>
      <c r="B4020" t="s">
        <v>10</v>
      </c>
      <c r="C4020" t="s">
        <v>4720</v>
      </c>
      <c r="D4020" t="s">
        <v>9572</v>
      </c>
      <c r="E4020" t="s">
        <v>11494</v>
      </c>
      <c r="F4020" t="s">
        <v>9573</v>
      </c>
      <c r="G4020">
        <v>0.98499999999999999</v>
      </c>
      <c r="H4020">
        <v>0.5</v>
      </c>
      <c r="I4020">
        <v>0.5</v>
      </c>
      <c r="J4020">
        <v>0.98499999999999999</v>
      </c>
      <c r="K4020" t="s">
        <v>7</v>
      </c>
      <c r="L4020">
        <v>0.84565999999999997</v>
      </c>
      <c r="M4020">
        <v>0.83303300000000002</v>
      </c>
    </row>
    <row r="4021" spans="1:13" ht="15" x14ac:dyDescent="0.3">
      <c r="A4021" s="1"/>
      <c r="B4021" t="s">
        <v>10</v>
      </c>
      <c r="C4021" t="s">
        <v>284</v>
      </c>
      <c r="D4021" t="s">
        <v>285</v>
      </c>
      <c r="E4021" t="s">
        <v>286</v>
      </c>
      <c r="F4021" t="s">
        <v>286</v>
      </c>
      <c r="G4021">
        <v>0.98499999999999999</v>
      </c>
      <c r="H4021">
        <v>1</v>
      </c>
      <c r="I4021">
        <v>0</v>
      </c>
      <c r="J4021">
        <v>0.98499999999999999</v>
      </c>
      <c r="K4021" t="s">
        <v>7</v>
      </c>
      <c r="L4021">
        <v>0.86660899999999996</v>
      </c>
      <c r="M4021">
        <v>0.85994899999999996</v>
      </c>
    </row>
    <row r="4022" spans="1:13" ht="15" x14ac:dyDescent="0.3">
      <c r="A4022" s="1"/>
      <c r="B4022" t="s">
        <v>10</v>
      </c>
      <c r="C4022" t="s">
        <v>3743</v>
      </c>
      <c r="D4022" t="s">
        <v>7728</v>
      </c>
      <c r="E4022" t="s">
        <v>7730</v>
      </c>
      <c r="F4022" t="s">
        <v>7730</v>
      </c>
      <c r="G4022">
        <v>0.98499999999999999</v>
      </c>
      <c r="H4022">
        <v>1</v>
      </c>
      <c r="I4022">
        <v>0</v>
      </c>
      <c r="J4022">
        <v>0.98499999999999999</v>
      </c>
      <c r="K4022" t="s">
        <v>7</v>
      </c>
      <c r="L4022">
        <v>0.91192200000000001</v>
      </c>
      <c r="M4022">
        <v>0.89977099999999999</v>
      </c>
    </row>
    <row r="4023" spans="1:13" ht="15" x14ac:dyDescent="0.3">
      <c r="A4023" s="1"/>
      <c r="B4023" t="s">
        <v>10</v>
      </c>
      <c r="C4023" t="s">
        <v>4299</v>
      </c>
      <c r="D4023" t="s">
        <v>10746</v>
      </c>
      <c r="E4023" t="s">
        <v>10747</v>
      </c>
      <c r="F4023" t="s">
        <v>10748</v>
      </c>
      <c r="G4023">
        <v>0.98399999999999999</v>
      </c>
      <c r="H4023">
        <v>0.85699999999999998</v>
      </c>
      <c r="I4023">
        <v>0.83299999999999996</v>
      </c>
      <c r="J4023">
        <v>0.98399999999999999</v>
      </c>
      <c r="K4023" t="s">
        <v>7</v>
      </c>
      <c r="L4023">
        <v>0.94483899999999998</v>
      </c>
      <c r="M4023">
        <v>0.947411</v>
      </c>
    </row>
    <row r="4024" spans="1:13" ht="15" x14ac:dyDescent="0.3">
      <c r="A4024" s="1"/>
      <c r="B4024" t="s">
        <v>10</v>
      </c>
      <c r="C4024" t="s">
        <v>4962</v>
      </c>
      <c r="D4024" t="s">
        <v>10749</v>
      </c>
      <c r="E4024" t="s">
        <v>10750</v>
      </c>
      <c r="F4024" t="s">
        <v>10050</v>
      </c>
      <c r="G4024">
        <v>0.98399999999999999</v>
      </c>
      <c r="H4024">
        <v>0.8</v>
      </c>
      <c r="I4024">
        <v>0.72699999999999998</v>
      </c>
      <c r="J4024">
        <v>0.98399999999999999</v>
      </c>
      <c r="K4024" t="s">
        <v>7</v>
      </c>
      <c r="L4024">
        <v>0.94945500000000005</v>
      </c>
      <c r="M4024">
        <v>0.94948900000000003</v>
      </c>
    </row>
    <row r="4025" spans="1:13" ht="15" x14ac:dyDescent="0.3">
      <c r="A4025" s="1"/>
      <c r="B4025" t="s">
        <v>10</v>
      </c>
      <c r="C4025" t="s">
        <v>5145</v>
      </c>
      <c r="D4025" t="s">
        <v>10396</v>
      </c>
      <c r="E4025" t="s">
        <v>10397</v>
      </c>
      <c r="F4025" t="s">
        <v>10397</v>
      </c>
      <c r="G4025">
        <v>0.98399999999999999</v>
      </c>
      <c r="H4025">
        <v>1</v>
      </c>
      <c r="I4025">
        <v>0.66700000000000004</v>
      </c>
      <c r="J4025">
        <v>0.98399999999999999</v>
      </c>
      <c r="K4025" t="s">
        <v>7</v>
      </c>
      <c r="L4025">
        <v>0.91756599999999999</v>
      </c>
      <c r="M4025">
        <v>0.91701100000000002</v>
      </c>
    </row>
    <row r="4026" spans="1:13" ht="15" x14ac:dyDescent="0.3">
      <c r="A4026" s="1"/>
      <c r="B4026" t="s">
        <v>10</v>
      </c>
      <c r="C4026" t="s">
        <v>4248</v>
      </c>
      <c r="D4026" t="s">
        <v>11658</v>
      </c>
      <c r="E4026" t="s">
        <v>10599</v>
      </c>
      <c r="F4026" t="s">
        <v>10599</v>
      </c>
      <c r="G4026">
        <v>0.98399999999999999</v>
      </c>
      <c r="H4026">
        <v>1</v>
      </c>
      <c r="I4026">
        <v>0</v>
      </c>
      <c r="J4026">
        <v>0.98399999999999999</v>
      </c>
      <c r="K4026" t="s">
        <v>7</v>
      </c>
      <c r="L4026">
        <v>0.90467299999999995</v>
      </c>
      <c r="M4026">
        <v>0.89790599999999998</v>
      </c>
    </row>
    <row r="4027" spans="1:13" ht="15" x14ac:dyDescent="0.3">
      <c r="A4027" s="1"/>
      <c r="B4027" t="s">
        <v>10</v>
      </c>
      <c r="C4027" t="s">
        <v>3868</v>
      </c>
      <c r="D4027" t="s">
        <v>10751</v>
      </c>
      <c r="E4027" t="s">
        <v>7959</v>
      </c>
      <c r="F4027" t="s">
        <v>7959</v>
      </c>
      <c r="G4027">
        <v>0.98299999999999998</v>
      </c>
      <c r="H4027">
        <v>1</v>
      </c>
      <c r="I4027">
        <v>0.8</v>
      </c>
      <c r="J4027">
        <v>0.98299999999999998</v>
      </c>
      <c r="K4027" t="s">
        <v>7</v>
      </c>
      <c r="L4027">
        <v>0.96345400000000003</v>
      </c>
      <c r="M4027">
        <v>0.96095200000000003</v>
      </c>
    </row>
    <row r="4028" spans="1:13" ht="15" x14ac:dyDescent="0.3">
      <c r="A4028" s="1"/>
      <c r="B4028" t="s">
        <v>10</v>
      </c>
      <c r="C4028" t="s">
        <v>4503</v>
      </c>
      <c r="D4028" t="s">
        <v>11659</v>
      </c>
      <c r="E4028" t="s">
        <v>11463</v>
      </c>
      <c r="F4028" t="s">
        <v>11660</v>
      </c>
      <c r="G4028">
        <v>0.98299999999999998</v>
      </c>
      <c r="H4028">
        <v>0.8</v>
      </c>
      <c r="I4028">
        <v>0.8</v>
      </c>
      <c r="J4028">
        <v>0.98299999999999998</v>
      </c>
      <c r="K4028" t="s">
        <v>7</v>
      </c>
      <c r="L4028">
        <v>0.91568799999999995</v>
      </c>
      <c r="M4028">
        <v>0.91015000000000001</v>
      </c>
    </row>
    <row r="4029" spans="1:13" ht="15" x14ac:dyDescent="0.3">
      <c r="A4029" s="1"/>
      <c r="B4029" t="s">
        <v>10</v>
      </c>
      <c r="C4029" t="s">
        <v>3587</v>
      </c>
      <c r="D4029" t="s">
        <v>10752</v>
      </c>
      <c r="E4029" t="s">
        <v>10753</v>
      </c>
      <c r="F4029" t="s">
        <v>10753</v>
      </c>
      <c r="G4029">
        <v>0.98299999999999998</v>
      </c>
      <c r="H4029">
        <v>1</v>
      </c>
      <c r="I4029">
        <v>0.66700000000000004</v>
      </c>
      <c r="J4029">
        <v>0.98299999999999998</v>
      </c>
      <c r="K4029" t="s">
        <v>7</v>
      </c>
      <c r="L4029">
        <v>0.92086299999999999</v>
      </c>
      <c r="M4029">
        <v>0.91797200000000001</v>
      </c>
    </row>
    <row r="4030" spans="1:13" ht="15" x14ac:dyDescent="0.3">
      <c r="A4030" s="1"/>
      <c r="B4030" t="s">
        <v>10</v>
      </c>
      <c r="C4030" t="s">
        <v>4020</v>
      </c>
      <c r="D4030" t="s">
        <v>8263</v>
      </c>
      <c r="E4030" t="s">
        <v>10754</v>
      </c>
      <c r="F4030" t="s">
        <v>10754</v>
      </c>
      <c r="G4030">
        <v>0.98299999999999998</v>
      </c>
      <c r="H4030">
        <v>1</v>
      </c>
      <c r="I4030">
        <v>0.625</v>
      </c>
      <c r="J4030">
        <v>0.98299999999999998</v>
      </c>
      <c r="K4030" t="s">
        <v>7</v>
      </c>
      <c r="L4030">
        <v>0.91226399999999996</v>
      </c>
      <c r="M4030">
        <v>0.90387899999999999</v>
      </c>
    </row>
    <row r="4031" spans="1:13" ht="15" x14ac:dyDescent="0.3">
      <c r="A4031" s="1"/>
      <c r="B4031" t="s">
        <v>10</v>
      </c>
      <c r="C4031" t="s">
        <v>4047</v>
      </c>
      <c r="D4031" t="s">
        <v>10755</v>
      </c>
      <c r="E4031" t="s">
        <v>10756</v>
      </c>
      <c r="F4031" t="s">
        <v>10756</v>
      </c>
      <c r="G4031">
        <v>0.98299999999999998</v>
      </c>
      <c r="H4031">
        <v>1</v>
      </c>
      <c r="I4031">
        <v>0.6</v>
      </c>
      <c r="J4031">
        <v>0.98299999999999998</v>
      </c>
      <c r="K4031" t="s">
        <v>7</v>
      </c>
      <c r="L4031">
        <v>0.92362500000000003</v>
      </c>
      <c r="M4031">
        <v>0.91778999999999999</v>
      </c>
    </row>
    <row r="4032" spans="1:13" ht="15" x14ac:dyDescent="0.3">
      <c r="A4032" s="1"/>
      <c r="B4032" t="s">
        <v>10</v>
      </c>
      <c r="C4032" t="s">
        <v>3458</v>
      </c>
      <c r="D4032" t="s">
        <v>10757</v>
      </c>
      <c r="E4032" t="s">
        <v>10758</v>
      </c>
      <c r="F4032" t="s">
        <v>10758</v>
      </c>
      <c r="G4032">
        <v>0.98299999999999998</v>
      </c>
      <c r="H4032">
        <v>1</v>
      </c>
      <c r="I4032">
        <v>0</v>
      </c>
      <c r="J4032">
        <v>0.98299999999999998</v>
      </c>
      <c r="K4032" t="s">
        <v>7</v>
      </c>
      <c r="L4032">
        <v>0.94200200000000001</v>
      </c>
      <c r="M4032">
        <v>0.93468300000000004</v>
      </c>
    </row>
    <row r="4033" spans="1:13" ht="15" x14ac:dyDescent="0.3">
      <c r="A4033" s="1" t="s">
        <v>12199</v>
      </c>
      <c r="B4033" t="s">
        <v>10</v>
      </c>
      <c r="C4033" t="s">
        <v>3889</v>
      </c>
      <c r="D4033" t="s">
        <v>10759</v>
      </c>
      <c r="E4033" t="s">
        <v>10760</v>
      </c>
      <c r="F4033" t="s">
        <v>7990</v>
      </c>
      <c r="G4033">
        <v>0.98299999999999998</v>
      </c>
      <c r="H4033">
        <v>1</v>
      </c>
      <c r="I4033">
        <v>0</v>
      </c>
      <c r="J4033">
        <v>0.98299999999999998</v>
      </c>
      <c r="K4033" t="s">
        <v>7</v>
      </c>
      <c r="L4033">
        <v>0.89739899999999995</v>
      </c>
      <c r="M4033">
        <v>0.89603699999999997</v>
      </c>
    </row>
    <row r="4034" spans="1:13" ht="15" x14ac:dyDescent="0.3">
      <c r="A4034" s="1"/>
      <c r="B4034" t="s">
        <v>10</v>
      </c>
      <c r="C4034" t="s">
        <v>4983</v>
      </c>
      <c r="D4034" t="s">
        <v>10761</v>
      </c>
      <c r="E4034" t="s">
        <v>10097</v>
      </c>
      <c r="F4034" t="s">
        <v>10097</v>
      </c>
      <c r="G4034">
        <v>0.98299999999999998</v>
      </c>
      <c r="H4034">
        <v>1</v>
      </c>
      <c r="I4034">
        <v>0</v>
      </c>
      <c r="J4034">
        <v>0.98299999999999998</v>
      </c>
      <c r="K4034" t="s">
        <v>7</v>
      </c>
      <c r="L4034">
        <v>0.95886000000000005</v>
      </c>
      <c r="M4034">
        <v>0.95248500000000003</v>
      </c>
    </row>
    <row r="4035" spans="1:13" ht="15" x14ac:dyDescent="0.3">
      <c r="A4035" s="1"/>
      <c r="B4035" t="s">
        <v>10</v>
      </c>
      <c r="C4035" t="s">
        <v>2072</v>
      </c>
      <c r="D4035">
        <v>1992</v>
      </c>
      <c r="E4035" t="s">
        <v>2073</v>
      </c>
      <c r="F4035">
        <v>1992</v>
      </c>
      <c r="G4035">
        <v>0.98199999999999998</v>
      </c>
      <c r="H4035">
        <v>0.66700000000000004</v>
      </c>
      <c r="I4035">
        <v>0.66700000000000004</v>
      </c>
      <c r="J4035">
        <v>0.98199999999999998</v>
      </c>
      <c r="K4035" t="s">
        <v>7</v>
      </c>
      <c r="L4035">
        <v>0.75909099999999996</v>
      </c>
      <c r="M4035">
        <v>0.76583199999999996</v>
      </c>
    </row>
    <row r="4036" spans="1:13" ht="15" x14ac:dyDescent="0.3">
      <c r="A4036" s="1"/>
      <c r="B4036" t="s">
        <v>10</v>
      </c>
      <c r="C4036" t="s">
        <v>3838</v>
      </c>
      <c r="D4036" t="s">
        <v>7920</v>
      </c>
      <c r="E4036" t="s">
        <v>7922</v>
      </c>
      <c r="F4036" t="s">
        <v>7922</v>
      </c>
      <c r="G4036">
        <v>0.98199999999999998</v>
      </c>
      <c r="H4036">
        <v>1</v>
      </c>
      <c r="I4036">
        <v>0.66700000000000004</v>
      </c>
      <c r="J4036">
        <v>0.98199999999999998</v>
      </c>
      <c r="K4036" t="s">
        <v>7</v>
      </c>
      <c r="L4036">
        <v>0.91039400000000004</v>
      </c>
      <c r="M4036">
        <v>0.90792399999999995</v>
      </c>
    </row>
    <row r="4037" spans="1:13" ht="15" x14ac:dyDescent="0.3">
      <c r="A4037" s="1"/>
      <c r="B4037" t="s">
        <v>10</v>
      </c>
      <c r="C4037" t="s">
        <v>480</v>
      </c>
      <c r="D4037" t="s">
        <v>481</v>
      </c>
      <c r="E4037" t="s">
        <v>482</v>
      </c>
      <c r="F4037" t="s">
        <v>482</v>
      </c>
      <c r="G4037">
        <v>0.98199999999999998</v>
      </c>
      <c r="H4037">
        <v>1</v>
      </c>
      <c r="I4037">
        <v>0.5</v>
      </c>
      <c r="J4037">
        <v>0.98199999999999998</v>
      </c>
      <c r="K4037" t="s">
        <v>7</v>
      </c>
      <c r="L4037">
        <v>0.93102799999999997</v>
      </c>
      <c r="M4037">
        <v>0.925682</v>
      </c>
    </row>
    <row r="4038" spans="1:13" ht="15" x14ac:dyDescent="0.3">
      <c r="A4038" s="1"/>
      <c r="B4038" t="s">
        <v>10</v>
      </c>
      <c r="C4038" t="s">
        <v>4013</v>
      </c>
      <c r="D4038" t="s">
        <v>10763</v>
      </c>
      <c r="E4038" t="s">
        <v>8253</v>
      </c>
      <c r="F4038" t="s">
        <v>10764</v>
      </c>
      <c r="G4038">
        <v>0.98199999999999998</v>
      </c>
      <c r="H4038">
        <v>0.85699999999999998</v>
      </c>
      <c r="I4038">
        <v>0.5</v>
      </c>
      <c r="J4038">
        <v>0.98199999999999998</v>
      </c>
      <c r="K4038" t="s">
        <v>7</v>
      </c>
      <c r="L4038">
        <v>0.96206700000000001</v>
      </c>
      <c r="M4038">
        <v>0.95660900000000004</v>
      </c>
    </row>
    <row r="4039" spans="1:13" ht="15" x14ac:dyDescent="0.3">
      <c r="A4039" s="1"/>
      <c r="B4039" t="s">
        <v>10</v>
      </c>
      <c r="C4039" t="s">
        <v>3844</v>
      </c>
      <c r="D4039" t="s">
        <v>10765</v>
      </c>
      <c r="E4039" t="s">
        <v>10766</v>
      </c>
      <c r="F4039" t="s">
        <v>10766</v>
      </c>
      <c r="G4039">
        <v>0.98099999999999998</v>
      </c>
      <c r="H4039">
        <v>1</v>
      </c>
      <c r="I4039">
        <v>0.66700000000000004</v>
      </c>
      <c r="J4039">
        <v>0.98099999999999998</v>
      </c>
      <c r="K4039" t="s">
        <v>7</v>
      </c>
      <c r="L4039">
        <v>0.93650599999999995</v>
      </c>
      <c r="M4039">
        <v>0.92919399999999996</v>
      </c>
    </row>
    <row r="4040" spans="1:13" ht="15" x14ac:dyDescent="0.3">
      <c r="A4040" s="1" t="s">
        <v>12200</v>
      </c>
      <c r="B4040" t="s">
        <v>10</v>
      </c>
      <c r="C4040" t="s">
        <v>4056</v>
      </c>
      <c r="D4040" t="s">
        <v>8348</v>
      </c>
      <c r="E4040" t="s">
        <v>10767</v>
      </c>
      <c r="F4040" t="s">
        <v>10768</v>
      </c>
      <c r="G4040">
        <v>0.98099999999999998</v>
      </c>
      <c r="H4040">
        <v>0.83299999999999996</v>
      </c>
      <c r="I4040">
        <v>0.66700000000000004</v>
      </c>
      <c r="J4040">
        <v>0.98099999999999998</v>
      </c>
      <c r="K4040" t="s">
        <v>7</v>
      </c>
      <c r="L4040">
        <v>0.86629900000000004</v>
      </c>
      <c r="M4040">
        <v>0.88116000000000005</v>
      </c>
    </row>
    <row r="4041" spans="1:13" ht="15" x14ac:dyDescent="0.3">
      <c r="A4041" s="1"/>
      <c r="B4041" t="s">
        <v>10</v>
      </c>
      <c r="C4041" t="s">
        <v>2306</v>
      </c>
      <c r="D4041" t="s">
        <v>2307</v>
      </c>
      <c r="E4041" t="s">
        <v>2308</v>
      </c>
      <c r="F4041" t="s">
        <v>2309</v>
      </c>
      <c r="G4041">
        <v>0.98099999999999998</v>
      </c>
      <c r="H4041">
        <v>1</v>
      </c>
      <c r="I4041">
        <v>0</v>
      </c>
      <c r="J4041">
        <v>0.98099999999999998</v>
      </c>
      <c r="K4041" t="s">
        <v>7</v>
      </c>
      <c r="L4041">
        <v>0.94109399999999999</v>
      </c>
      <c r="M4041">
        <v>0.93462400000000001</v>
      </c>
    </row>
    <row r="4042" spans="1:13" ht="15" x14ac:dyDescent="0.3">
      <c r="A4042" s="1"/>
      <c r="B4042" t="s">
        <v>10</v>
      </c>
      <c r="C4042" t="s">
        <v>5155</v>
      </c>
      <c r="D4042" t="s">
        <v>10769</v>
      </c>
      <c r="E4042" t="s">
        <v>10415</v>
      </c>
      <c r="F4042" t="s">
        <v>10415</v>
      </c>
      <c r="G4042">
        <v>0.98099999999999998</v>
      </c>
      <c r="H4042">
        <v>1</v>
      </c>
      <c r="I4042">
        <v>0</v>
      </c>
      <c r="J4042">
        <v>0.98099999999999998</v>
      </c>
      <c r="K4042" t="s">
        <v>7</v>
      </c>
      <c r="L4042">
        <v>0.95685500000000001</v>
      </c>
      <c r="M4042">
        <v>0.94862400000000002</v>
      </c>
    </row>
    <row r="4043" spans="1:13" ht="15" x14ac:dyDescent="0.3">
      <c r="A4043" s="1"/>
      <c r="B4043" t="s">
        <v>10</v>
      </c>
      <c r="C4043" t="s">
        <v>2052</v>
      </c>
      <c r="D4043">
        <v>1985</v>
      </c>
      <c r="E4043" t="s">
        <v>2053</v>
      </c>
      <c r="F4043">
        <v>1985</v>
      </c>
      <c r="G4043">
        <v>0.98</v>
      </c>
      <c r="H4043">
        <v>0.66700000000000004</v>
      </c>
      <c r="I4043">
        <v>0.66700000000000004</v>
      </c>
      <c r="J4043">
        <v>0.98</v>
      </c>
      <c r="K4043" t="s">
        <v>7</v>
      </c>
      <c r="L4043">
        <v>0.77479200000000004</v>
      </c>
      <c r="M4043">
        <v>0.78215900000000005</v>
      </c>
    </row>
    <row r="4044" spans="1:13" ht="15" x14ac:dyDescent="0.3">
      <c r="A4044" s="1"/>
      <c r="B4044" t="s">
        <v>10</v>
      </c>
      <c r="C4044" t="s">
        <v>2075</v>
      </c>
      <c r="D4044">
        <v>1986</v>
      </c>
      <c r="E4044" t="s">
        <v>2076</v>
      </c>
      <c r="F4044">
        <v>1986</v>
      </c>
      <c r="G4044">
        <v>0.98</v>
      </c>
      <c r="H4044">
        <v>0.66700000000000004</v>
      </c>
      <c r="I4044">
        <v>0.66700000000000004</v>
      </c>
      <c r="J4044">
        <v>0.98</v>
      </c>
      <c r="K4044" t="s">
        <v>7</v>
      </c>
      <c r="L4044">
        <v>0.76634999999999998</v>
      </c>
      <c r="M4044">
        <v>0.77454599999999996</v>
      </c>
    </row>
    <row r="4045" spans="1:13" ht="15" x14ac:dyDescent="0.3">
      <c r="A4045" s="1" t="s">
        <v>12201</v>
      </c>
      <c r="B4045" t="s">
        <v>10</v>
      </c>
      <c r="C4045" t="s">
        <v>5105</v>
      </c>
      <c r="D4045" t="s">
        <v>10772</v>
      </c>
      <c r="E4045" t="s">
        <v>10330</v>
      </c>
      <c r="F4045" t="s">
        <v>10330</v>
      </c>
      <c r="G4045">
        <v>0.98</v>
      </c>
      <c r="H4045">
        <v>1</v>
      </c>
      <c r="I4045">
        <v>0.5</v>
      </c>
      <c r="J4045">
        <v>0.98</v>
      </c>
      <c r="K4045" t="s">
        <v>7</v>
      </c>
      <c r="L4045">
        <v>0.89065799999999995</v>
      </c>
      <c r="M4045">
        <v>0.89672300000000005</v>
      </c>
    </row>
    <row r="4046" spans="1:13" ht="15" x14ac:dyDescent="0.3">
      <c r="A4046" s="1"/>
      <c r="B4046" t="s">
        <v>10</v>
      </c>
      <c r="C4046" t="s">
        <v>4998</v>
      </c>
      <c r="D4046" t="s">
        <v>10126</v>
      </c>
      <c r="E4046" t="s">
        <v>10773</v>
      </c>
      <c r="F4046" t="s">
        <v>10773</v>
      </c>
      <c r="G4046">
        <v>0.98</v>
      </c>
      <c r="H4046">
        <v>1</v>
      </c>
      <c r="I4046">
        <v>0.33300000000000002</v>
      </c>
      <c r="J4046">
        <v>0.98</v>
      </c>
      <c r="K4046" t="s">
        <v>7</v>
      </c>
      <c r="L4046">
        <v>0.95040500000000006</v>
      </c>
      <c r="M4046">
        <v>0.94342800000000004</v>
      </c>
    </row>
    <row r="4047" spans="1:13" ht="15" x14ac:dyDescent="0.3">
      <c r="A4047" s="1"/>
      <c r="B4047" t="s">
        <v>10</v>
      </c>
      <c r="C4047" t="s">
        <v>4293</v>
      </c>
      <c r="D4047" t="s">
        <v>12202</v>
      </c>
      <c r="E4047" t="s">
        <v>11372</v>
      </c>
      <c r="F4047" t="s">
        <v>12203</v>
      </c>
      <c r="G4047">
        <v>0.98</v>
      </c>
      <c r="H4047">
        <v>0</v>
      </c>
      <c r="I4047">
        <v>0</v>
      </c>
      <c r="J4047">
        <v>0.98</v>
      </c>
      <c r="K4047" t="s">
        <v>7</v>
      </c>
      <c r="L4047">
        <v>0.89497599999999999</v>
      </c>
      <c r="M4047">
        <v>0.88850099999999999</v>
      </c>
    </row>
    <row r="4048" spans="1:13" ht="15" x14ac:dyDescent="0.3">
      <c r="A4048" s="1"/>
      <c r="B4048" t="s">
        <v>10</v>
      </c>
      <c r="C4048" t="s">
        <v>5066</v>
      </c>
      <c r="D4048" t="s">
        <v>10774</v>
      </c>
      <c r="E4048" t="s">
        <v>10775</v>
      </c>
      <c r="F4048" t="s">
        <v>10261</v>
      </c>
      <c r="G4048">
        <v>0.97899999999999998</v>
      </c>
      <c r="H4048">
        <v>0.88900000000000001</v>
      </c>
      <c r="I4048">
        <v>0.66700000000000004</v>
      </c>
      <c r="J4048">
        <v>0.97899999999999998</v>
      </c>
      <c r="K4048" t="s">
        <v>7</v>
      </c>
      <c r="L4048">
        <v>0.94907200000000003</v>
      </c>
      <c r="M4048">
        <v>0.94725899999999996</v>
      </c>
    </row>
    <row r="4049" spans="1:13" ht="15" x14ac:dyDescent="0.3">
      <c r="A4049" s="1"/>
      <c r="B4049" t="s">
        <v>10</v>
      </c>
      <c r="C4049" t="s">
        <v>4366</v>
      </c>
      <c r="D4049" t="s">
        <v>10779</v>
      </c>
      <c r="E4049" t="s">
        <v>10780</v>
      </c>
      <c r="F4049" t="s">
        <v>10781</v>
      </c>
      <c r="G4049">
        <v>0.97799999999999998</v>
      </c>
      <c r="H4049">
        <v>0.75</v>
      </c>
      <c r="I4049">
        <v>0.61499999999999999</v>
      </c>
      <c r="J4049">
        <v>0.97799999999999998</v>
      </c>
      <c r="K4049" t="s">
        <v>7</v>
      </c>
      <c r="L4049">
        <v>0.86232600000000004</v>
      </c>
      <c r="M4049">
        <v>0.87118099999999998</v>
      </c>
    </row>
    <row r="4050" spans="1:13" ht="15" x14ac:dyDescent="0.3">
      <c r="A4050" s="1"/>
      <c r="B4050" t="s">
        <v>10</v>
      </c>
      <c r="C4050" t="s">
        <v>4010</v>
      </c>
      <c r="D4050" t="s">
        <v>10784</v>
      </c>
      <c r="E4050" t="s">
        <v>10785</v>
      </c>
      <c r="F4050" t="s">
        <v>8249</v>
      </c>
      <c r="G4050">
        <v>0.97799999999999998</v>
      </c>
      <c r="H4050">
        <v>0.66700000000000004</v>
      </c>
      <c r="I4050">
        <v>0</v>
      </c>
      <c r="J4050">
        <v>0.97799999999999998</v>
      </c>
      <c r="K4050" t="s">
        <v>7</v>
      </c>
      <c r="L4050">
        <v>0.92159999999999997</v>
      </c>
      <c r="M4050">
        <v>0.90647200000000006</v>
      </c>
    </row>
    <row r="4051" spans="1:13" ht="15" x14ac:dyDescent="0.3">
      <c r="A4051" s="1"/>
      <c r="B4051" t="s">
        <v>10</v>
      </c>
      <c r="C4051" t="s">
        <v>4829</v>
      </c>
      <c r="D4051" t="s">
        <v>9802</v>
      </c>
      <c r="E4051" t="s">
        <v>9805</v>
      </c>
      <c r="F4051" t="s">
        <v>9804</v>
      </c>
      <c r="G4051">
        <v>0.97699999999999998</v>
      </c>
      <c r="H4051">
        <v>0.85699999999999998</v>
      </c>
      <c r="I4051">
        <v>0.90900000000000003</v>
      </c>
      <c r="J4051">
        <v>0.97699999999999998</v>
      </c>
      <c r="K4051" t="s">
        <v>7</v>
      </c>
      <c r="L4051">
        <v>0.94475299999999995</v>
      </c>
      <c r="M4051">
        <v>0.93001400000000001</v>
      </c>
    </row>
    <row r="4052" spans="1:13" ht="15" x14ac:dyDescent="0.3">
      <c r="A4052" s="1"/>
      <c r="B4052" t="s">
        <v>10</v>
      </c>
      <c r="C4052" t="s">
        <v>3833</v>
      </c>
      <c r="D4052" t="s">
        <v>7908</v>
      </c>
      <c r="E4052" t="s">
        <v>7910</v>
      </c>
      <c r="F4052" t="s">
        <v>7910</v>
      </c>
      <c r="G4052">
        <v>0.97699999999999998</v>
      </c>
      <c r="H4052">
        <v>1</v>
      </c>
      <c r="I4052">
        <v>0.66700000000000004</v>
      </c>
      <c r="J4052">
        <v>0.97699999999999998</v>
      </c>
      <c r="K4052" t="s">
        <v>7</v>
      </c>
      <c r="L4052">
        <v>0.94646300000000005</v>
      </c>
      <c r="M4052">
        <v>0.94175699999999996</v>
      </c>
    </row>
    <row r="4053" spans="1:13" ht="15" x14ac:dyDescent="0.3">
      <c r="A4053" s="1"/>
      <c r="B4053" t="s">
        <v>10</v>
      </c>
      <c r="C4053" t="s">
        <v>1630</v>
      </c>
      <c r="D4053" t="s">
        <v>1631</v>
      </c>
      <c r="E4053" t="s">
        <v>1632</v>
      </c>
      <c r="F4053" t="s">
        <v>1633</v>
      </c>
      <c r="G4053">
        <v>0.97699999999999998</v>
      </c>
      <c r="H4053">
        <v>0.33300000000000002</v>
      </c>
      <c r="I4053">
        <v>0.5</v>
      </c>
      <c r="J4053">
        <v>0.97699999999999998</v>
      </c>
      <c r="K4053" t="s">
        <v>7</v>
      </c>
      <c r="L4053">
        <v>0.84862800000000005</v>
      </c>
      <c r="M4053">
        <v>0.86045499999999997</v>
      </c>
    </row>
    <row r="4054" spans="1:13" ht="15" x14ac:dyDescent="0.3">
      <c r="A4054" s="1"/>
      <c r="B4054" t="s">
        <v>10</v>
      </c>
      <c r="C4054" t="s">
        <v>3725</v>
      </c>
      <c r="D4054" t="s">
        <v>10786</v>
      </c>
      <c r="E4054" t="s">
        <v>10787</v>
      </c>
      <c r="F4054" t="s">
        <v>10788</v>
      </c>
      <c r="G4054">
        <v>0.97699999999999998</v>
      </c>
      <c r="H4054">
        <v>0.5</v>
      </c>
      <c r="I4054">
        <v>0.5</v>
      </c>
      <c r="J4054">
        <v>0.97699999999999998</v>
      </c>
      <c r="K4054" t="s">
        <v>7</v>
      </c>
      <c r="L4054">
        <v>0.97880699999999998</v>
      </c>
      <c r="M4054">
        <v>0.97555999999999998</v>
      </c>
    </row>
    <row r="4055" spans="1:13" ht="15" x14ac:dyDescent="0.3">
      <c r="A4055" s="1"/>
      <c r="B4055" t="s">
        <v>10</v>
      </c>
      <c r="C4055" t="s">
        <v>3627</v>
      </c>
      <c r="D4055" t="s">
        <v>10789</v>
      </c>
      <c r="E4055" t="s">
        <v>7536</v>
      </c>
      <c r="F4055" t="s">
        <v>7536</v>
      </c>
      <c r="G4055">
        <v>0.97699999999999998</v>
      </c>
      <c r="H4055">
        <v>1</v>
      </c>
      <c r="I4055">
        <v>0.33300000000000002</v>
      </c>
      <c r="J4055">
        <v>0.97699999999999998</v>
      </c>
      <c r="K4055" t="s">
        <v>7</v>
      </c>
      <c r="L4055">
        <v>0.94584299999999999</v>
      </c>
      <c r="M4055">
        <v>0.941384</v>
      </c>
    </row>
    <row r="4056" spans="1:13" ht="15" x14ac:dyDescent="0.3">
      <c r="A4056" s="1"/>
      <c r="B4056" t="s">
        <v>10</v>
      </c>
      <c r="C4056" t="s">
        <v>1591</v>
      </c>
      <c r="D4056" t="s">
        <v>1592</v>
      </c>
      <c r="E4056" t="s">
        <v>1593</v>
      </c>
      <c r="F4056" t="s">
        <v>1593</v>
      </c>
      <c r="G4056">
        <v>0.97699999999999998</v>
      </c>
      <c r="H4056">
        <v>1</v>
      </c>
      <c r="I4056">
        <v>0</v>
      </c>
      <c r="J4056">
        <v>0.97699999999999998</v>
      </c>
      <c r="K4056" t="s">
        <v>7</v>
      </c>
      <c r="L4056">
        <v>0.96190699999999996</v>
      </c>
      <c r="M4056">
        <v>0.95694800000000002</v>
      </c>
    </row>
    <row r="4057" spans="1:13" ht="15" x14ac:dyDescent="0.3">
      <c r="A4057" s="1"/>
      <c r="B4057" t="s">
        <v>10</v>
      </c>
      <c r="C4057" t="s">
        <v>3656</v>
      </c>
      <c r="D4057" t="s">
        <v>10790</v>
      </c>
      <c r="E4057" t="s">
        <v>7581</v>
      </c>
      <c r="F4057" t="s">
        <v>7582</v>
      </c>
      <c r="G4057">
        <v>0.97599999999999998</v>
      </c>
      <c r="H4057">
        <v>0.66700000000000004</v>
      </c>
      <c r="I4057">
        <v>0.75</v>
      </c>
      <c r="J4057">
        <v>0.97599999999999998</v>
      </c>
      <c r="K4057" t="s">
        <v>7</v>
      </c>
      <c r="L4057">
        <v>0.82069700000000001</v>
      </c>
      <c r="M4057">
        <v>0.82158500000000001</v>
      </c>
    </row>
    <row r="4058" spans="1:13" ht="15" x14ac:dyDescent="0.3">
      <c r="A4058" s="1"/>
      <c r="B4058" t="s">
        <v>10</v>
      </c>
      <c r="C4058" t="s">
        <v>1951</v>
      </c>
      <c r="D4058" t="s">
        <v>1956</v>
      </c>
      <c r="E4058" t="s">
        <v>1952</v>
      </c>
      <c r="F4058" t="s">
        <v>1957</v>
      </c>
      <c r="G4058">
        <v>0.97599999999999998</v>
      </c>
      <c r="H4058">
        <v>0.66700000000000004</v>
      </c>
      <c r="I4058">
        <v>0.28599999999999998</v>
      </c>
      <c r="J4058">
        <v>0.97599999999999998</v>
      </c>
      <c r="K4058" t="s">
        <v>7</v>
      </c>
      <c r="L4058">
        <v>0.89457299999999995</v>
      </c>
      <c r="M4058">
        <v>0.90145600000000004</v>
      </c>
    </row>
    <row r="4059" spans="1:13" ht="15" x14ac:dyDescent="0.3">
      <c r="A4059" s="1"/>
      <c r="B4059" t="s">
        <v>10</v>
      </c>
      <c r="C4059" t="s">
        <v>2335</v>
      </c>
      <c r="D4059" t="s">
        <v>2336</v>
      </c>
      <c r="E4059" t="s">
        <v>2337</v>
      </c>
      <c r="F4059" t="s">
        <v>2338</v>
      </c>
      <c r="G4059">
        <v>0.97599999999999998</v>
      </c>
      <c r="H4059">
        <v>0.66700000000000004</v>
      </c>
      <c r="I4059">
        <v>0</v>
      </c>
      <c r="J4059">
        <v>0.97599999999999998</v>
      </c>
      <c r="K4059" t="s">
        <v>7</v>
      </c>
      <c r="L4059">
        <v>0.89785099999999995</v>
      </c>
      <c r="M4059">
        <v>0.89193599999999995</v>
      </c>
    </row>
    <row r="4060" spans="1:13" ht="15" x14ac:dyDescent="0.3">
      <c r="A4060" s="1"/>
      <c r="B4060" t="s">
        <v>10</v>
      </c>
      <c r="C4060" t="s">
        <v>3898</v>
      </c>
      <c r="D4060" t="s">
        <v>10793</v>
      </c>
      <c r="E4060" t="s">
        <v>8044</v>
      </c>
      <c r="F4060" t="s">
        <v>8044</v>
      </c>
      <c r="G4060">
        <v>0.97599999999999998</v>
      </c>
      <c r="H4060">
        <v>1</v>
      </c>
      <c r="I4060">
        <v>0</v>
      </c>
      <c r="J4060">
        <v>0.97599999999999998</v>
      </c>
      <c r="K4060" t="s">
        <v>7</v>
      </c>
      <c r="L4060">
        <v>0.96244300000000005</v>
      </c>
      <c r="M4060">
        <v>0.97116599999999997</v>
      </c>
    </row>
    <row r="4061" spans="1:13" ht="15" x14ac:dyDescent="0.3">
      <c r="A4061" s="1"/>
      <c r="B4061" t="s">
        <v>10</v>
      </c>
      <c r="C4061" t="s">
        <v>3898</v>
      </c>
      <c r="D4061" t="s">
        <v>10793</v>
      </c>
      <c r="E4061" t="s">
        <v>8044</v>
      </c>
      <c r="F4061" t="s">
        <v>8044</v>
      </c>
      <c r="G4061">
        <v>0.97599999999999998</v>
      </c>
      <c r="H4061">
        <v>1</v>
      </c>
      <c r="I4061">
        <v>0</v>
      </c>
      <c r="J4061">
        <v>0.97599999999999998</v>
      </c>
      <c r="K4061" t="s">
        <v>7</v>
      </c>
      <c r="L4061">
        <v>0.96244300000000005</v>
      </c>
      <c r="M4061">
        <v>0.97116599999999997</v>
      </c>
    </row>
    <row r="4062" spans="1:13" ht="15" x14ac:dyDescent="0.3">
      <c r="A4062" s="1" t="s">
        <v>12204</v>
      </c>
      <c r="B4062" t="s">
        <v>10</v>
      </c>
      <c r="C4062" t="s">
        <v>5018</v>
      </c>
      <c r="D4062" t="s">
        <v>10794</v>
      </c>
      <c r="E4062" t="s">
        <v>10174</v>
      </c>
      <c r="F4062" t="s">
        <v>10174</v>
      </c>
      <c r="G4062">
        <v>0.97599999999999998</v>
      </c>
      <c r="H4062">
        <v>1</v>
      </c>
      <c r="I4062">
        <v>0</v>
      </c>
      <c r="J4062">
        <v>0.97599999999999998</v>
      </c>
      <c r="K4062" t="s">
        <v>7</v>
      </c>
      <c r="L4062">
        <v>0.85904800000000003</v>
      </c>
      <c r="M4062">
        <v>0.85686099999999998</v>
      </c>
    </row>
    <row r="4063" spans="1:13" ht="15" x14ac:dyDescent="0.3">
      <c r="A4063" s="1"/>
      <c r="B4063" t="s">
        <v>10</v>
      </c>
      <c r="C4063" t="s">
        <v>1742</v>
      </c>
      <c r="D4063" t="s">
        <v>1743</v>
      </c>
      <c r="E4063" t="s">
        <v>1744</v>
      </c>
      <c r="F4063" t="s">
        <v>1744</v>
      </c>
      <c r="G4063">
        <v>0.97499999999999998</v>
      </c>
      <c r="H4063">
        <v>1</v>
      </c>
      <c r="I4063">
        <v>0.5</v>
      </c>
      <c r="J4063">
        <v>0.97499999999999998</v>
      </c>
      <c r="K4063" t="s">
        <v>7</v>
      </c>
      <c r="L4063">
        <v>0.91776199999999997</v>
      </c>
      <c r="M4063">
        <v>0.90992600000000001</v>
      </c>
    </row>
    <row r="4064" spans="1:13" ht="15" x14ac:dyDescent="0.3">
      <c r="A4064" s="1"/>
      <c r="B4064" t="s">
        <v>10</v>
      </c>
      <c r="C4064" t="s">
        <v>3636</v>
      </c>
      <c r="D4064" t="s">
        <v>10795</v>
      </c>
      <c r="E4064" t="s">
        <v>10796</v>
      </c>
      <c r="F4064" t="s">
        <v>7550</v>
      </c>
      <c r="G4064">
        <v>0.97499999999999998</v>
      </c>
      <c r="H4064">
        <v>0.5</v>
      </c>
      <c r="I4064">
        <v>0.5</v>
      </c>
      <c r="J4064">
        <v>0.97499999999999998</v>
      </c>
      <c r="K4064" t="s">
        <v>7</v>
      </c>
      <c r="L4064">
        <v>0.98385800000000001</v>
      </c>
      <c r="M4064">
        <v>0.98363599999999995</v>
      </c>
    </row>
    <row r="4065" spans="1:13" ht="15" x14ac:dyDescent="0.3">
      <c r="A4065" s="1"/>
      <c r="B4065" t="s">
        <v>10</v>
      </c>
      <c r="C4065" t="s">
        <v>5197</v>
      </c>
      <c r="D4065" t="s">
        <v>11975</v>
      </c>
      <c r="E4065" t="s">
        <v>10508</v>
      </c>
      <c r="F4065" t="s">
        <v>11976</v>
      </c>
      <c r="G4065">
        <v>0.97499999999999998</v>
      </c>
      <c r="H4065">
        <v>0.5</v>
      </c>
      <c r="I4065">
        <v>0.5</v>
      </c>
      <c r="J4065">
        <v>0.97499999999999998</v>
      </c>
      <c r="K4065" t="s">
        <v>7</v>
      </c>
      <c r="L4065">
        <v>0.947658</v>
      </c>
      <c r="M4065">
        <v>0.94033500000000003</v>
      </c>
    </row>
    <row r="4066" spans="1:13" ht="15" x14ac:dyDescent="0.3">
      <c r="A4066" s="1"/>
      <c r="B4066" t="s">
        <v>10</v>
      </c>
      <c r="C4066" t="s">
        <v>1709</v>
      </c>
      <c r="D4066" t="s">
        <v>1712</v>
      </c>
      <c r="E4066" t="s">
        <v>1711</v>
      </c>
      <c r="F4066" t="s">
        <v>1713</v>
      </c>
      <c r="G4066">
        <v>0.97499999999999998</v>
      </c>
      <c r="H4066">
        <v>0.8</v>
      </c>
      <c r="I4066">
        <v>0.33300000000000002</v>
      </c>
      <c r="J4066">
        <v>0.97499999999999998</v>
      </c>
      <c r="K4066" t="s">
        <v>7</v>
      </c>
      <c r="L4066">
        <v>0.88038400000000006</v>
      </c>
      <c r="M4066">
        <v>0.86845799999999995</v>
      </c>
    </row>
    <row r="4067" spans="1:13" ht="15" x14ac:dyDescent="0.3">
      <c r="A4067" s="1"/>
      <c r="B4067" t="s">
        <v>10</v>
      </c>
      <c r="C4067" t="s">
        <v>4493</v>
      </c>
      <c r="D4067" t="s">
        <v>9083</v>
      </c>
      <c r="E4067" t="s">
        <v>9084</v>
      </c>
      <c r="F4067" t="s">
        <v>9084</v>
      </c>
      <c r="G4067">
        <v>0.97499999999999998</v>
      </c>
      <c r="H4067">
        <v>1</v>
      </c>
      <c r="I4067">
        <v>0.2</v>
      </c>
      <c r="J4067">
        <v>0.97499999999999998</v>
      </c>
      <c r="K4067" t="s">
        <v>7</v>
      </c>
      <c r="L4067">
        <v>0.93284299999999998</v>
      </c>
      <c r="M4067">
        <v>0.91856499999999996</v>
      </c>
    </row>
    <row r="4068" spans="1:13" ht="15" x14ac:dyDescent="0.3">
      <c r="A4068" s="1"/>
      <c r="B4068" t="s">
        <v>10</v>
      </c>
      <c r="C4068" t="s">
        <v>1888</v>
      </c>
      <c r="D4068" t="s">
        <v>1889</v>
      </c>
      <c r="E4068" t="s">
        <v>1890</v>
      </c>
      <c r="F4068" t="s">
        <v>1890</v>
      </c>
      <c r="G4068">
        <v>0.97499999999999998</v>
      </c>
      <c r="H4068">
        <v>1</v>
      </c>
      <c r="I4068">
        <v>0</v>
      </c>
      <c r="J4068">
        <v>0.97499999999999998</v>
      </c>
      <c r="K4068" t="s">
        <v>7</v>
      </c>
      <c r="L4068">
        <v>0.81715400000000005</v>
      </c>
      <c r="M4068">
        <v>0.80669900000000005</v>
      </c>
    </row>
    <row r="4069" spans="1:13" ht="15" x14ac:dyDescent="0.3">
      <c r="A4069" s="1"/>
      <c r="B4069" t="s">
        <v>10</v>
      </c>
      <c r="C4069" t="s">
        <v>4711</v>
      </c>
      <c r="D4069" t="s">
        <v>11669</v>
      </c>
      <c r="E4069" t="s">
        <v>11219</v>
      </c>
      <c r="F4069" t="s">
        <v>11219</v>
      </c>
      <c r="G4069">
        <v>0.97499999999999998</v>
      </c>
      <c r="H4069">
        <v>1</v>
      </c>
      <c r="I4069">
        <v>0</v>
      </c>
      <c r="J4069">
        <v>0.97499999999999998</v>
      </c>
      <c r="K4069" t="s">
        <v>7</v>
      </c>
      <c r="L4069">
        <v>0.77653799999999995</v>
      </c>
      <c r="M4069">
        <v>0.76469500000000001</v>
      </c>
    </row>
    <row r="4070" spans="1:13" ht="15" x14ac:dyDescent="0.3">
      <c r="A4070" s="1"/>
      <c r="B4070" t="s">
        <v>10</v>
      </c>
      <c r="C4070" t="s">
        <v>4462</v>
      </c>
      <c r="D4070" t="s">
        <v>11670</v>
      </c>
      <c r="E4070" t="s">
        <v>11247</v>
      </c>
      <c r="F4070" t="s">
        <v>11671</v>
      </c>
      <c r="G4070">
        <v>0.97399999999999998</v>
      </c>
      <c r="H4070">
        <v>0.85699999999999998</v>
      </c>
      <c r="I4070">
        <v>0.85699999999999998</v>
      </c>
      <c r="J4070">
        <v>0.97399999999999998</v>
      </c>
      <c r="K4070" t="s">
        <v>7</v>
      </c>
      <c r="L4070">
        <v>0.81308599999999998</v>
      </c>
      <c r="M4070">
        <v>0.82003999999999999</v>
      </c>
    </row>
    <row r="4071" spans="1:13" ht="15" x14ac:dyDescent="0.3">
      <c r="A4071" s="1"/>
      <c r="B4071" t="s">
        <v>10</v>
      </c>
      <c r="C4071" t="s">
        <v>4995</v>
      </c>
      <c r="D4071" t="s">
        <v>10120</v>
      </c>
      <c r="E4071" t="s">
        <v>10121</v>
      </c>
      <c r="F4071" t="s">
        <v>10797</v>
      </c>
      <c r="G4071">
        <v>0.97399999999999998</v>
      </c>
      <c r="H4071">
        <v>0.8</v>
      </c>
      <c r="I4071">
        <v>0.8</v>
      </c>
      <c r="J4071">
        <v>0.97399999999999998</v>
      </c>
      <c r="K4071" t="s">
        <v>7</v>
      </c>
      <c r="L4071">
        <v>0.95333599999999996</v>
      </c>
      <c r="M4071">
        <v>0.95393600000000001</v>
      </c>
    </row>
    <row r="4072" spans="1:13" ht="15" x14ac:dyDescent="0.3">
      <c r="A4072" s="1"/>
      <c r="B4072" t="s">
        <v>10</v>
      </c>
      <c r="C4072" t="s">
        <v>402</v>
      </c>
      <c r="D4072" t="s">
        <v>406</v>
      </c>
      <c r="E4072" t="s">
        <v>404</v>
      </c>
      <c r="F4072" t="s">
        <v>404</v>
      </c>
      <c r="G4072">
        <v>0.97399999999999998</v>
      </c>
      <c r="H4072">
        <v>1</v>
      </c>
      <c r="I4072">
        <v>0</v>
      </c>
      <c r="J4072">
        <v>0.97399999999999998</v>
      </c>
      <c r="K4072" t="s">
        <v>7</v>
      </c>
      <c r="L4072">
        <v>0.90030399999999999</v>
      </c>
      <c r="M4072">
        <v>0.88852600000000004</v>
      </c>
    </row>
    <row r="4073" spans="1:13" ht="15" x14ac:dyDescent="0.3">
      <c r="A4073" s="1"/>
      <c r="B4073" t="s">
        <v>10</v>
      </c>
      <c r="C4073" t="s">
        <v>4088</v>
      </c>
      <c r="D4073" t="s">
        <v>10798</v>
      </c>
      <c r="E4073" t="s">
        <v>10799</v>
      </c>
      <c r="F4073" t="s">
        <v>8392</v>
      </c>
      <c r="G4073">
        <v>0.97399999999999998</v>
      </c>
      <c r="H4073">
        <v>0</v>
      </c>
      <c r="I4073">
        <v>0</v>
      </c>
      <c r="J4073">
        <v>0.97399999999999998</v>
      </c>
      <c r="K4073" t="s">
        <v>7</v>
      </c>
      <c r="L4073">
        <v>0.96149899999999999</v>
      </c>
      <c r="M4073">
        <v>0.95856300000000005</v>
      </c>
    </row>
    <row r="4074" spans="1:13" ht="15" x14ac:dyDescent="0.3">
      <c r="A4074" s="1"/>
      <c r="B4074" t="s">
        <v>10</v>
      </c>
      <c r="C4074" t="s">
        <v>4732</v>
      </c>
      <c r="D4074" t="s">
        <v>10800</v>
      </c>
      <c r="E4074" t="s">
        <v>10801</v>
      </c>
      <c r="F4074" t="s">
        <v>10802</v>
      </c>
      <c r="G4074">
        <v>0.97299999999999998</v>
      </c>
      <c r="H4074">
        <v>0.88900000000000001</v>
      </c>
      <c r="I4074">
        <v>0.75</v>
      </c>
      <c r="J4074">
        <v>0.97299999999999998</v>
      </c>
      <c r="K4074" t="s">
        <v>7</v>
      </c>
      <c r="L4074">
        <v>0.92247800000000002</v>
      </c>
      <c r="M4074">
        <v>0.91064000000000001</v>
      </c>
    </row>
    <row r="4075" spans="1:13" ht="15" x14ac:dyDescent="0.3">
      <c r="A4075" s="1"/>
      <c r="B4075" t="s">
        <v>10</v>
      </c>
      <c r="C4075" t="s">
        <v>456</v>
      </c>
      <c r="D4075" t="s">
        <v>460</v>
      </c>
      <c r="E4075" t="s">
        <v>458</v>
      </c>
      <c r="F4075" t="s">
        <v>458</v>
      </c>
      <c r="G4075">
        <v>0.97299999999999998</v>
      </c>
      <c r="H4075">
        <v>1</v>
      </c>
      <c r="I4075">
        <v>0.61499999999999999</v>
      </c>
      <c r="J4075">
        <v>0.97299999999999998</v>
      </c>
      <c r="K4075" t="s">
        <v>7</v>
      </c>
      <c r="L4075">
        <v>0.93228299999999997</v>
      </c>
      <c r="M4075">
        <v>0.92347299999999999</v>
      </c>
    </row>
    <row r="4076" spans="1:13" ht="15" x14ac:dyDescent="0.3">
      <c r="A4076" s="1"/>
      <c r="B4076" t="s">
        <v>10</v>
      </c>
      <c r="C4076" t="s">
        <v>1120</v>
      </c>
      <c r="D4076" t="s">
        <v>1121</v>
      </c>
      <c r="E4076" t="s">
        <v>1122</v>
      </c>
      <c r="F4076" t="s">
        <v>1123</v>
      </c>
      <c r="G4076">
        <v>0.97199999999999998</v>
      </c>
      <c r="H4076">
        <v>0.33300000000000002</v>
      </c>
      <c r="I4076">
        <v>0.75</v>
      </c>
      <c r="J4076">
        <v>0.97199999999999998</v>
      </c>
      <c r="K4076" t="s">
        <v>7</v>
      </c>
      <c r="L4076">
        <v>0.97539799999999999</v>
      </c>
      <c r="M4076">
        <v>0.97524100000000002</v>
      </c>
    </row>
    <row r="4077" spans="1:13" ht="15" x14ac:dyDescent="0.3">
      <c r="A4077" s="1"/>
      <c r="B4077" t="s">
        <v>10</v>
      </c>
      <c r="C4077" t="s">
        <v>769</v>
      </c>
      <c r="D4077" t="s">
        <v>772</v>
      </c>
      <c r="E4077" t="s">
        <v>770</v>
      </c>
      <c r="F4077" t="s">
        <v>773</v>
      </c>
      <c r="G4077">
        <v>0.97199999999999998</v>
      </c>
      <c r="H4077">
        <v>0</v>
      </c>
      <c r="I4077">
        <v>0.66700000000000004</v>
      </c>
      <c r="J4077">
        <v>0.97199999999999998</v>
      </c>
      <c r="K4077" t="s">
        <v>7</v>
      </c>
      <c r="L4077">
        <v>0.92072100000000001</v>
      </c>
      <c r="M4077">
        <v>0.91593100000000005</v>
      </c>
    </row>
    <row r="4078" spans="1:13" ht="15" x14ac:dyDescent="0.3">
      <c r="A4078" s="1"/>
      <c r="B4078" t="s">
        <v>10</v>
      </c>
      <c r="C4078" t="s">
        <v>1162</v>
      </c>
      <c r="D4078" t="s">
        <v>36</v>
      </c>
      <c r="E4078" t="s">
        <v>35</v>
      </c>
      <c r="F4078" t="s">
        <v>34</v>
      </c>
      <c r="G4078">
        <v>0.97199999999999998</v>
      </c>
      <c r="H4078">
        <v>1</v>
      </c>
      <c r="I4078">
        <v>0</v>
      </c>
      <c r="J4078">
        <v>0.97199999999999998</v>
      </c>
      <c r="K4078" t="s">
        <v>7</v>
      </c>
      <c r="L4078">
        <v>0.84657700000000002</v>
      </c>
      <c r="M4078">
        <v>0.851796</v>
      </c>
    </row>
    <row r="4079" spans="1:13" ht="15" x14ac:dyDescent="0.3">
      <c r="A4079" s="1"/>
      <c r="B4079" t="s">
        <v>10</v>
      </c>
      <c r="C4079" t="s">
        <v>3621</v>
      </c>
      <c r="D4079" t="s">
        <v>24</v>
      </c>
      <c r="E4079" t="s">
        <v>23</v>
      </c>
      <c r="F4079" t="s">
        <v>23</v>
      </c>
      <c r="G4079">
        <v>0.97199999999999998</v>
      </c>
      <c r="H4079">
        <v>1</v>
      </c>
      <c r="I4079">
        <v>0</v>
      </c>
      <c r="J4079">
        <v>0.97199999999999998</v>
      </c>
      <c r="K4079" t="s">
        <v>7</v>
      </c>
      <c r="L4079">
        <v>0.91700800000000005</v>
      </c>
      <c r="M4079">
        <v>0.90527500000000005</v>
      </c>
    </row>
    <row r="4080" spans="1:13" ht="15" x14ac:dyDescent="0.3">
      <c r="A4080" s="1"/>
      <c r="B4080" t="s">
        <v>10</v>
      </c>
      <c r="C4080" t="s">
        <v>5185</v>
      </c>
      <c r="D4080" t="s">
        <v>10468</v>
      </c>
      <c r="E4080" t="s">
        <v>11061</v>
      </c>
      <c r="F4080" t="s">
        <v>10470</v>
      </c>
      <c r="G4080">
        <v>0.97199999999999998</v>
      </c>
      <c r="H4080">
        <v>0.8</v>
      </c>
      <c r="I4080">
        <v>0</v>
      </c>
      <c r="J4080">
        <v>0.97199999999999998</v>
      </c>
      <c r="K4080" t="s">
        <v>7</v>
      </c>
      <c r="L4080">
        <v>0.88415500000000002</v>
      </c>
      <c r="M4080">
        <v>0.89356899999999995</v>
      </c>
    </row>
    <row r="4081" spans="1:13" ht="15" x14ac:dyDescent="0.3">
      <c r="A4081" s="1"/>
      <c r="B4081" t="s">
        <v>10</v>
      </c>
      <c r="C4081" t="s">
        <v>3788</v>
      </c>
      <c r="D4081" t="s">
        <v>10806</v>
      </c>
      <c r="E4081" t="s">
        <v>10807</v>
      </c>
      <c r="F4081" t="s">
        <v>10808</v>
      </c>
      <c r="G4081">
        <v>0.97099999999999997</v>
      </c>
      <c r="H4081">
        <v>0.8</v>
      </c>
      <c r="I4081">
        <v>0.75</v>
      </c>
      <c r="J4081">
        <v>0.97099999999999997</v>
      </c>
      <c r="K4081" t="s">
        <v>7</v>
      </c>
      <c r="L4081">
        <v>0.920956</v>
      </c>
      <c r="M4081">
        <v>0.92398499999999995</v>
      </c>
    </row>
    <row r="4082" spans="1:13" ht="15" x14ac:dyDescent="0.3">
      <c r="A4082" s="1"/>
      <c r="B4082" t="s">
        <v>10</v>
      </c>
      <c r="C4082" t="s">
        <v>824</v>
      </c>
      <c r="D4082" t="s">
        <v>828</v>
      </c>
      <c r="E4082" t="s">
        <v>826</v>
      </c>
      <c r="F4082" t="s">
        <v>829</v>
      </c>
      <c r="G4082">
        <v>0.97099999999999997</v>
      </c>
      <c r="H4082">
        <v>0.83299999999999996</v>
      </c>
      <c r="I4082">
        <v>0.72699999999999998</v>
      </c>
      <c r="J4082">
        <v>0.97099999999999997</v>
      </c>
      <c r="K4082" t="s">
        <v>7</v>
      </c>
      <c r="L4082">
        <v>0.95595300000000005</v>
      </c>
      <c r="M4082">
        <v>0.95313599999999998</v>
      </c>
    </row>
    <row r="4083" spans="1:13" ht="15" x14ac:dyDescent="0.3">
      <c r="A4083" s="1"/>
      <c r="B4083" t="s">
        <v>10</v>
      </c>
      <c r="C4083" t="s">
        <v>1284</v>
      </c>
      <c r="D4083" t="s">
        <v>1259</v>
      </c>
      <c r="E4083" t="s">
        <v>1261</v>
      </c>
      <c r="F4083" t="s">
        <v>1261</v>
      </c>
      <c r="G4083">
        <v>0.97099999999999997</v>
      </c>
      <c r="H4083">
        <v>1</v>
      </c>
      <c r="I4083">
        <v>0</v>
      </c>
      <c r="J4083">
        <v>0.97099999999999997</v>
      </c>
      <c r="K4083" t="s">
        <v>7</v>
      </c>
      <c r="L4083">
        <v>0.92529499999999998</v>
      </c>
      <c r="M4083">
        <v>0.92020800000000003</v>
      </c>
    </row>
    <row r="4084" spans="1:13" ht="15" x14ac:dyDescent="0.3">
      <c r="A4084" s="1"/>
      <c r="B4084" t="s">
        <v>10</v>
      </c>
      <c r="C4084" t="s">
        <v>4059</v>
      </c>
      <c r="D4084" t="s">
        <v>10810</v>
      </c>
      <c r="E4084" t="s">
        <v>8353</v>
      </c>
      <c r="F4084" t="s">
        <v>10811</v>
      </c>
      <c r="G4084">
        <v>0.97</v>
      </c>
      <c r="H4084">
        <v>0</v>
      </c>
      <c r="I4084">
        <v>0.66700000000000004</v>
      </c>
      <c r="J4084">
        <v>0.97</v>
      </c>
      <c r="K4084" t="s">
        <v>7</v>
      </c>
      <c r="L4084">
        <v>0.86929900000000004</v>
      </c>
      <c r="M4084">
        <v>0.87199800000000005</v>
      </c>
    </row>
    <row r="4085" spans="1:13" ht="15" x14ac:dyDescent="0.3">
      <c r="A4085" s="1"/>
      <c r="B4085" t="s">
        <v>10</v>
      </c>
      <c r="C4085" t="s">
        <v>5090</v>
      </c>
      <c r="D4085" t="s">
        <v>10812</v>
      </c>
      <c r="E4085" t="s">
        <v>10299</v>
      </c>
      <c r="F4085" t="s">
        <v>10299</v>
      </c>
      <c r="G4085">
        <v>0.97</v>
      </c>
      <c r="H4085">
        <v>1</v>
      </c>
      <c r="I4085">
        <v>0.5</v>
      </c>
      <c r="J4085">
        <v>0.97</v>
      </c>
      <c r="K4085" t="s">
        <v>7</v>
      </c>
      <c r="L4085">
        <v>0.953457</v>
      </c>
      <c r="M4085">
        <v>0.94704699999999997</v>
      </c>
    </row>
    <row r="4086" spans="1:13" ht="15" x14ac:dyDescent="0.3">
      <c r="A4086" s="1"/>
      <c r="B4086" t="s">
        <v>10</v>
      </c>
      <c r="C4086" t="s">
        <v>5136</v>
      </c>
      <c r="D4086" t="s">
        <v>10813</v>
      </c>
      <c r="E4086" t="s">
        <v>10814</v>
      </c>
      <c r="F4086" t="s">
        <v>10815</v>
      </c>
      <c r="G4086">
        <v>0.97</v>
      </c>
      <c r="H4086">
        <v>0.75</v>
      </c>
      <c r="I4086">
        <v>0.33300000000000002</v>
      </c>
      <c r="J4086">
        <v>0.97</v>
      </c>
      <c r="K4086" t="s">
        <v>7</v>
      </c>
      <c r="L4086">
        <v>0.96742600000000001</v>
      </c>
      <c r="M4086">
        <v>0.96626699999999999</v>
      </c>
    </row>
    <row r="4087" spans="1:13" ht="15" x14ac:dyDescent="0.3">
      <c r="A4087" s="1"/>
      <c r="B4087" t="s">
        <v>10</v>
      </c>
      <c r="C4087" t="s">
        <v>4326</v>
      </c>
      <c r="D4087" t="s">
        <v>10816</v>
      </c>
      <c r="E4087" t="s">
        <v>8794</v>
      </c>
      <c r="F4087" t="s">
        <v>10817</v>
      </c>
      <c r="G4087">
        <v>0.97</v>
      </c>
      <c r="H4087">
        <v>0</v>
      </c>
      <c r="I4087">
        <v>0</v>
      </c>
      <c r="J4087">
        <v>0.97</v>
      </c>
      <c r="K4087" t="s">
        <v>7</v>
      </c>
      <c r="L4087">
        <v>0.791821</v>
      </c>
      <c r="M4087">
        <v>0.77905899999999995</v>
      </c>
    </row>
    <row r="4088" spans="1:13" ht="15" x14ac:dyDescent="0.3">
      <c r="A4088" s="1"/>
      <c r="B4088" t="s">
        <v>10</v>
      </c>
      <c r="C4088" t="s">
        <v>762</v>
      </c>
      <c r="D4088" t="s">
        <v>766</v>
      </c>
      <c r="E4088" t="s">
        <v>764</v>
      </c>
      <c r="F4088" t="s">
        <v>767</v>
      </c>
      <c r="G4088">
        <v>0.96899999999999997</v>
      </c>
      <c r="H4088">
        <v>0.66700000000000004</v>
      </c>
      <c r="I4088">
        <v>0.66700000000000004</v>
      </c>
      <c r="J4088">
        <v>0.96899999999999997</v>
      </c>
      <c r="K4088" t="s">
        <v>7</v>
      </c>
      <c r="L4088">
        <v>0.90104099999999998</v>
      </c>
      <c r="M4088">
        <v>0.90598000000000001</v>
      </c>
    </row>
    <row r="4089" spans="1:13" ht="15" x14ac:dyDescent="0.3">
      <c r="A4089" s="1"/>
      <c r="B4089" t="s">
        <v>10</v>
      </c>
      <c r="C4089" t="s">
        <v>4811</v>
      </c>
      <c r="D4089" t="s">
        <v>10820</v>
      </c>
      <c r="E4089" t="s">
        <v>10821</v>
      </c>
      <c r="F4089" t="s">
        <v>10822</v>
      </c>
      <c r="G4089">
        <v>0.96899999999999997</v>
      </c>
      <c r="H4089">
        <v>0.8</v>
      </c>
      <c r="I4089">
        <v>0.66700000000000004</v>
      </c>
      <c r="J4089">
        <v>0.96899999999999997</v>
      </c>
      <c r="K4089" t="s">
        <v>7</v>
      </c>
      <c r="L4089">
        <v>0.914968</v>
      </c>
      <c r="M4089">
        <v>0.91383599999999998</v>
      </c>
    </row>
    <row r="4090" spans="1:13" ht="15" x14ac:dyDescent="0.3">
      <c r="A4090" s="1" t="s">
        <v>12205</v>
      </c>
      <c r="B4090" t="s">
        <v>10</v>
      </c>
      <c r="C4090" t="s">
        <v>3859</v>
      </c>
      <c r="D4090" t="s">
        <v>10827</v>
      </c>
      <c r="E4090" t="s">
        <v>7948</v>
      </c>
      <c r="F4090" t="s">
        <v>7948</v>
      </c>
      <c r="G4090">
        <v>0.96899999999999997</v>
      </c>
      <c r="H4090">
        <v>1</v>
      </c>
      <c r="I4090">
        <v>0.5</v>
      </c>
      <c r="J4090">
        <v>0.96899999999999997</v>
      </c>
      <c r="K4090" t="s">
        <v>7</v>
      </c>
      <c r="L4090">
        <v>0.910775</v>
      </c>
      <c r="M4090">
        <v>0.90333399999999997</v>
      </c>
    </row>
    <row r="4091" spans="1:13" ht="15" x14ac:dyDescent="0.3">
      <c r="A4091" s="1"/>
      <c r="B4091" t="s">
        <v>10</v>
      </c>
      <c r="C4091" t="s">
        <v>3624</v>
      </c>
      <c r="D4091" t="s">
        <v>12103</v>
      </c>
      <c r="E4091" t="s">
        <v>10872</v>
      </c>
      <c r="F4091" t="s">
        <v>12104</v>
      </c>
      <c r="G4091">
        <v>0.96899999999999997</v>
      </c>
      <c r="H4091">
        <v>0.8</v>
      </c>
      <c r="I4091">
        <v>0.4</v>
      </c>
      <c r="J4091">
        <v>0.96899999999999997</v>
      </c>
      <c r="K4091" t="s">
        <v>7</v>
      </c>
      <c r="L4091">
        <v>0.90579299999999996</v>
      </c>
      <c r="M4091">
        <v>0.906972</v>
      </c>
    </row>
    <row r="4092" spans="1:13" ht="15" x14ac:dyDescent="0.3">
      <c r="A4092" s="1"/>
      <c r="B4092" t="s">
        <v>10</v>
      </c>
      <c r="C4092" t="s">
        <v>4925</v>
      </c>
      <c r="D4092" t="s">
        <v>9994</v>
      </c>
      <c r="E4092" t="s">
        <v>10829</v>
      </c>
      <c r="F4092" t="s">
        <v>9990</v>
      </c>
      <c r="G4092">
        <v>0.96899999999999997</v>
      </c>
      <c r="H4092">
        <v>0.75</v>
      </c>
      <c r="I4092">
        <v>0.25</v>
      </c>
      <c r="J4092">
        <v>0.96899999999999997</v>
      </c>
      <c r="K4092" t="s">
        <v>7</v>
      </c>
      <c r="L4092">
        <v>0.93798800000000004</v>
      </c>
      <c r="M4092">
        <v>0.93135000000000001</v>
      </c>
    </row>
    <row r="4093" spans="1:13" ht="15" x14ac:dyDescent="0.3">
      <c r="A4093" s="1"/>
      <c r="B4093" t="s">
        <v>10</v>
      </c>
      <c r="C4093" t="s">
        <v>4284</v>
      </c>
      <c r="D4093" t="s">
        <v>10830</v>
      </c>
      <c r="E4093" t="s">
        <v>8721</v>
      </c>
      <c r="F4093" t="s">
        <v>8719</v>
      </c>
      <c r="G4093">
        <v>0.96899999999999997</v>
      </c>
      <c r="H4093">
        <v>0.85699999999999998</v>
      </c>
      <c r="I4093">
        <v>0.125</v>
      </c>
      <c r="J4093">
        <v>0.96899999999999997</v>
      </c>
      <c r="K4093" t="s">
        <v>7</v>
      </c>
      <c r="L4093">
        <v>0.82282699999999998</v>
      </c>
      <c r="M4093">
        <v>0.81731100000000001</v>
      </c>
    </row>
    <row r="4094" spans="1:13" ht="15" x14ac:dyDescent="0.3">
      <c r="A4094" s="1"/>
      <c r="B4094" t="s">
        <v>10</v>
      </c>
      <c r="C4094" t="s">
        <v>3669</v>
      </c>
      <c r="D4094" t="s">
        <v>10831</v>
      </c>
      <c r="E4094" t="s">
        <v>7598</v>
      </c>
      <c r="F4094" t="s">
        <v>7600</v>
      </c>
      <c r="G4094">
        <v>0.96899999999999997</v>
      </c>
      <c r="H4094">
        <v>0.66700000000000004</v>
      </c>
      <c r="I4094">
        <v>0</v>
      </c>
      <c r="J4094">
        <v>0.96899999999999997</v>
      </c>
      <c r="K4094" t="s">
        <v>7</v>
      </c>
      <c r="L4094">
        <v>0.89844999999999997</v>
      </c>
      <c r="M4094">
        <v>0.90314099999999997</v>
      </c>
    </row>
    <row r="4095" spans="1:13" ht="15" x14ac:dyDescent="0.3">
      <c r="A4095" s="1"/>
      <c r="B4095" t="s">
        <v>10</v>
      </c>
      <c r="C4095" t="s">
        <v>5058</v>
      </c>
      <c r="D4095" t="s">
        <v>10832</v>
      </c>
      <c r="E4095" t="s">
        <v>10833</v>
      </c>
      <c r="F4095" t="s">
        <v>10834</v>
      </c>
      <c r="G4095">
        <v>0.96799999999999997</v>
      </c>
      <c r="H4095">
        <v>0.87</v>
      </c>
      <c r="I4095">
        <v>0.84199999999999997</v>
      </c>
      <c r="J4095">
        <v>0.96799999999999997</v>
      </c>
      <c r="K4095" t="s">
        <v>7</v>
      </c>
      <c r="L4095">
        <v>0.938863</v>
      </c>
      <c r="M4095">
        <v>0.93531500000000001</v>
      </c>
    </row>
    <row r="4096" spans="1:13" ht="15" x14ac:dyDescent="0.3">
      <c r="A4096" s="1"/>
      <c r="B4096" t="s">
        <v>10</v>
      </c>
      <c r="C4096" t="s">
        <v>2214</v>
      </c>
      <c r="D4096" t="s">
        <v>2215</v>
      </c>
      <c r="E4096" t="s">
        <v>2216</v>
      </c>
      <c r="F4096" t="s">
        <v>2217</v>
      </c>
      <c r="G4096">
        <v>0.96799999999999997</v>
      </c>
      <c r="H4096">
        <v>0.83299999999999996</v>
      </c>
      <c r="I4096">
        <v>0.154</v>
      </c>
      <c r="J4096">
        <v>0.96799999999999997</v>
      </c>
      <c r="K4096" t="s">
        <v>7</v>
      </c>
      <c r="L4096">
        <v>0.90967699999999996</v>
      </c>
      <c r="M4096">
        <v>0.90106699999999995</v>
      </c>
    </row>
    <row r="4097" spans="1:13" ht="15" x14ac:dyDescent="0.3">
      <c r="A4097" s="1"/>
      <c r="B4097" t="s">
        <v>10</v>
      </c>
      <c r="C4097" t="s">
        <v>525</v>
      </c>
      <c r="D4097" t="s">
        <v>526</v>
      </c>
      <c r="E4097" t="s">
        <v>527</v>
      </c>
      <c r="F4097" t="s">
        <v>528</v>
      </c>
      <c r="G4097">
        <v>0.96799999999999997</v>
      </c>
      <c r="H4097">
        <v>0.5</v>
      </c>
      <c r="I4097">
        <v>0</v>
      </c>
      <c r="J4097">
        <v>0.96799999999999997</v>
      </c>
      <c r="K4097" t="s">
        <v>7</v>
      </c>
      <c r="L4097">
        <v>0.87068900000000005</v>
      </c>
      <c r="M4097">
        <v>0.85446599999999995</v>
      </c>
    </row>
    <row r="4098" spans="1:13" ht="15" x14ac:dyDescent="0.3">
      <c r="A4098" s="1"/>
      <c r="B4098" t="s">
        <v>10</v>
      </c>
      <c r="C4098" t="s">
        <v>4345</v>
      </c>
      <c r="D4098" t="s">
        <v>10835</v>
      </c>
      <c r="E4098" t="s">
        <v>10836</v>
      </c>
      <c r="F4098" t="s">
        <v>8840</v>
      </c>
      <c r="G4098">
        <v>0.96799999999999997</v>
      </c>
      <c r="H4098">
        <v>0</v>
      </c>
      <c r="I4098">
        <v>0</v>
      </c>
      <c r="J4098">
        <v>0.96799999999999997</v>
      </c>
      <c r="K4098" t="s">
        <v>7</v>
      </c>
      <c r="L4098">
        <v>0.96099599999999996</v>
      </c>
      <c r="M4098">
        <v>0.95665100000000003</v>
      </c>
    </row>
    <row r="4099" spans="1:13" ht="15" x14ac:dyDescent="0.3">
      <c r="A4099" s="1"/>
      <c r="B4099" t="s">
        <v>10</v>
      </c>
      <c r="C4099" t="s">
        <v>4187</v>
      </c>
      <c r="D4099" t="s">
        <v>10837</v>
      </c>
      <c r="E4099" t="s">
        <v>10838</v>
      </c>
      <c r="F4099" t="s">
        <v>8559</v>
      </c>
      <c r="G4099">
        <v>0.96699999999999997</v>
      </c>
      <c r="H4099">
        <v>1</v>
      </c>
      <c r="I4099">
        <v>0.33300000000000002</v>
      </c>
      <c r="J4099">
        <v>0.96699999999999997</v>
      </c>
      <c r="K4099" t="s">
        <v>7</v>
      </c>
      <c r="L4099">
        <v>0.95177900000000004</v>
      </c>
      <c r="M4099">
        <v>0.94293300000000002</v>
      </c>
    </row>
    <row r="4100" spans="1:13" ht="15" x14ac:dyDescent="0.3">
      <c r="A4100" s="1"/>
      <c r="B4100" t="s">
        <v>10</v>
      </c>
      <c r="C4100" t="s">
        <v>1169</v>
      </c>
      <c r="D4100" t="s">
        <v>1170</v>
      </c>
      <c r="E4100" t="s">
        <v>1171</v>
      </c>
      <c r="F4100" t="s">
        <v>1171</v>
      </c>
      <c r="G4100">
        <v>0.96699999999999997</v>
      </c>
      <c r="H4100">
        <v>1</v>
      </c>
      <c r="I4100">
        <v>0</v>
      </c>
      <c r="J4100">
        <v>0.96699999999999997</v>
      </c>
      <c r="K4100" t="s">
        <v>7</v>
      </c>
      <c r="L4100">
        <v>0.95650000000000002</v>
      </c>
      <c r="M4100">
        <v>0.95233999999999996</v>
      </c>
    </row>
    <row r="4101" spans="1:13" ht="15" x14ac:dyDescent="0.3">
      <c r="A4101" s="1"/>
      <c r="B4101" t="s">
        <v>10</v>
      </c>
      <c r="C4101" t="s">
        <v>330</v>
      </c>
      <c r="D4101" t="s">
        <v>336</v>
      </c>
      <c r="E4101" t="s">
        <v>332</v>
      </c>
      <c r="F4101" t="s">
        <v>332</v>
      </c>
      <c r="G4101">
        <v>0.96599999999999997</v>
      </c>
      <c r="H4101">
        <v>1</v>
      </c>
      <c r="I4101">
        <v>0</v>
      </c>
      <c r="J4101">
        <v>0.96599999999999997</v>
      </c>
      <c r="K4101" t="s">
        <v>7</v>
      </c>
      <c r="L4101">
        <v>0.86680000000000001</v>
      </c>
      <c r="M4101">
        <v>0.85499700000000001</v>
      </c>
    </row>
    <row r="4102" spans="1:13" ht="15" x14ac:dyDescent="0.3">
      <c r="A4102" s="1"/>
      <c r="B4102" t="s">
        <v>10</v>
      </c>
      <c r="C4102">
        <v>1950</v>
      </c>
      <c r="D4102" t="s">
        <v>6916</v>
      </c>
      <c r="E4102">
        <v>1950</v>
      </c>
      <c r="F4102" t="s">
        <v>6916</v>
      </c>
      <c r="G4102">
        <v>0.96599999999999997</v>
      </c>
      <c r="H4102">
        <v>0</v>
      </c>
      <c r="I4102">
        <v>0</v>
      </c>
      <c r="J4102">
        <v>0.96599999999999997</v>
      </c>
      <c r="K4102" t="s">
        <v>7</v>
      </c>
      <c r="L4102">
        <v>0.75059699999999996</v>
      </c>
      <c r="M4102">
        <v>0.75059699999999996</v>
      </c>
    </row>
    <row r="4103" spans="1:13" ht="15" x14ac:dyDescent="0.3">
      <c r="A4103" s="1"/>
      <c r="B4103" t="s">
        <v>10</v>
      </c>
      <c r="C4103" t="s">
        <v>4858</v>
      </c>
      <c r="D4103" t="s">
        <v>10839</v>
      </c>
      <c r="E4103" t="s">
        <v>9838</v>
      </c>
      <c r="F4103" t="s">
        <v>9838</v>
      </c>
      <c r="G4103">
        <v>0.96599999999999997</v>
      </c>
      <c r="H4103">
        <v>1</v>
      </c>
      <c r="I4103">
        <v>0</v>
      </c>
      <c r="J4103">
        <v>0.96599999999999997</v>
      </c>
      <c r="K4103" t="s">
        <v>7</v>
      </c>
      <c r="L4103">
        <v>0.71709500000000004</v>
      </c>
      <c r="M4103">
        <v>0.72530899999999998</v>
      </c>
    </row>
    <row r="4104" spans="1:13" ht="15" x14ac:dyDescent="0.3">
      <c r="A4104" s="1"/>
      <c r="B4104" t="s">
        <v>10</v>
      </c>
      <c r="C4104" t="s">
        <v>4524</v>
      </c>
      <c r="D4104" t="s">
        <v>10843</v>
      </c>
      <c r="E4104" t="s">
        <v>9163</v>
      </c>
      <c r="F4104" t="s">
        <v>9161</v>
      </c>
      <c r="G4104">
        <v>0.96499999999999997</v>
      </c>
      <c r="H4104">
        <v>0.75</v>
      </c>
      <c r="I4104">
        <v>0.4</v>
      </c>
      <c r="J4104">
        <v>0.96499999999999997</v>
      </c>
      <c r="K4104" t="s">
        <v>7</v>
      </c>
      <c r="L4104">
        <v>0.896482</v>
      </c>
      <c r="M4104">
        <v>0.89395400000000003</v>
      </c>
    </row>
    <row r="4105" spans="1:13" ht="15" x14ac:dyDescent="0.3">
      <c r="A4105" s="1"/>
      <c r="B4105" t="s">
        <v>10</v>
      </c>
      <c r="C4105" t="s">
        <v>4635</v>
      </c>
      <c r="D4105" t="s">
        <v>10844</v>
      </c>
      <c r="E4105" t="s">
        <v>9366</v>
      </c>
      <c r="F4105" t="s">
        <v>9366</v>
      </c>
      <c r="G4105">
        <v>0.96499999999999997</v>
      </c>
      <c r="H4105">
        <v>1</v>
      </c>
      <c r="I4105">
        <v>0</v>
      </c>
      <c r="J4105">
        <v>0.96499999999999997</v>
      </c>
      <c r="K4105" t="s">
        <v>7</v>
      </c>
      <c r="L4105">
        <v>0.78129400000000004</v>
      </c>
      <c r="M4105">
        <v>0.78665499999999999</v>
      </c>
    </row>
    <row r="4106" spans="1:13" ht="15" x14ac:dyDescent="0.3">
      <c r="A4106" s="1"/>
      <c r="B4106" t="s">
        <v>10</v>
      </c>
      <c r="C4106" t="s">
        <v>562</v>
      </c>
      <c r="D4106" t="s">
        <v>564</v>
      </c>
      <c r="E4106" t="s">
        <v>563</v>
      </c>
      <c r="F4106" t="s">
        <v>565</v>
      </c>
      <c r="G4106">
        <v>0.96399999999999997</v>
      </c>
      <c r="H4106">
        <v>0.66700000000000004</v>
      </c>
      <c r="I4106">
        <v>0.8</v>
      </c>
      <c r="J4106">
        <v>0.96399999999999997</v>
      </c>
      <c r="K4106" t="s">
        <v>7</v>
      </c>
      <c r="L4106">
        <v>0.916574</v>
      </c>
      <c r="M4106">
        <v>0.90945100000000001</v>
      </c>
    </row>
    <row r="4107" spans="1:13" ht="15" x14ac:dyDescent="0.3">
      <c r="A4107" s="1"/>
      <c r="B4107" t="s">
        <v>10</v>
      </c>
      <c r="C4107" t="s">
        <v>1399</v>
      </c>
      <c r="D4107" t="s">
        <v>1400</v>
      </c>
      <c r="E4107" t="s">
        <v>1401</v>
      </c>
      <c r="F4107" t="s">
        <v>1402</v>
      </c>
      <c r="G4107">
        <v>0.96399999999999997</v>
      </c>
      <c r="H4107">
        <v>0.66700000000000004</v>
      </c>
      <c r="I4107">
        <v>0.66700000000000004</v>
      </c>
      <c r="J4107">
        <v>0.96399999999999997</v>
      </c>
      <c r="K4107" t="s">
        <v>7</v>
      </c>
      <c r="L4107">
        <v>0.89576100000000003</v>
      </c>
      <c r="M4107">
        <v>0.891652</v>
      </c>
    </row>
    <row r="4108" spans="1:13" ht="15" x14ac:dyDescent="0.3">
      <c r="A4108" s="1"/>
      <c r="B4108" t="s">
        <v>10</v>
      </c>
      <c r="C4108" t="s">
        <v>3732</v>
      </c>
      <c r="D4108" t="s">
        <v>11677</v>
      </c>
      <c r="E4108" t="s">
        <v>10783</v>
      </c>
      <c r="F4108" t="s">
        <v>11678</v>
      </c>
      <c r="G4108">
        <v>0.96399999999999997</v>
      </c>
      <c r="H4108">
        <v>0.85699999999999998</v>
      </c>
      <c r="I4108">
        <v>0.57099999999999995</v>
      </c>
      <c r="J4108">
        <v>0.96399999999999997</v>
      </c>
      <c r="K4108" t="s">
        <v>7</v>
      </c>
      <c r="L4108">
        <v>0.86918600000000001</v>
      </c>
      <c r="M4108">
        <v>0.86084700000000003</v>
      </c>
    </row>
    <row r="4109" spans="1:13" ht="15" x14ac:dyDescent="0.3">
      <c r="A4109" s="1"/>
      <c r="B4109" t="s">
        <v>10</v>
      </c>
      <c r="C4109" t="s">
        <v>3782</v>
      </c>
      <c r="D4109" t="s">
        <v>10846</v>
      </c>
      <c r="E4109" t="s">
        <v>10847</v>
      </c>
      <c r="F4109" t="s">
        <v>10848</v>
      </c>
      <c r="G4109">
        <v>0.96399999999999997</v>
      </c>
      <c r="H4109">
        <v>0.71399999999999997</v>
      </c>
      <c r="I4109">
        <v>0.33300000000000002</v>
      </c>
      <c r="J4109">
        <v>0.96399999999999997</v>
      </c>
      <c r="K4109" t="s">
        <v>7</v>
      </c>
      <c r="L4109">
        <v>0.84579099999999996</v>
      </c>
      <c r="M4109">
        <v>0.84209000000000001</v>
      </c>
    </row>
    <row r="4110" spans="1:13" ht="15" x14ac:dyDescent="0.3">
      <c r="A4110" s="1" t="s">
        <v>12206</v>
      </c>
      <c r="B4110" t="s">
        <v>10</v>
      </c>
      <c r="C4110" t="s">
        <v>3284</v>
      </c>
      <c r="D4110" t="s">
        <v>12207</v>
      </c>
      <c r="E4110" t="s">
        <v>3284</v>
      </c>
      <c r="F4110" t="s">
        <v>12207</v>
      </c>
      <c r="G4110">
        <v>0.96399999999999997</v>
      </c>
      <c r="H4110">
        <v>0</v>
      </c>
      <c r="I4110">
        <v>0</v>
      </c>
      <c r="J4110">
        <v>0.96399999999999997</v>
      </c>
      <c r="K4110" t="s">
        <v>7</v>
      </c>
      <c r="L4110">
        <v>0.87292999999999998</v>
      </c>
      <c r="M4110">
        <v>0.87554600000000005</v>
      </c>
    </row>
    <row r="4111" spans="1:13" ht="15" x14ac:dyDescent="0.3">
      <c r="A4111" s="1"/>
      <c r="B4111" t="s">
        <v>10</v>
      </c>
      <c r="C4111" t="s">
        <v>104</v>
      </c>
      <c r="D4111" t="s">
        <v>105</v>
      </c>
      <c r="E4111" t="s">
        <v>106</v>
      </c>
      <c r="F4111" t="s">
        <v>106</v>
      </c>
      <c r="G4111">
        <v>0.96299999999999997</v>
      </c>
      <c r="H4111">
        <v>1</v>
      </c>
      <c r="I4111">
        <v>0.5</v>
      </c>
      <c r="J4111">
        <v>0.96299999999999997</v>
      </c>
      <c r="K4111" t="s">
        <v>7</v>
      </c>
      <c r="L4111">
        <v>0.98314000000000001</v>
      </c>
      <c r="M4111">
        <v>0.98202999999999996</v>
      </c>
    </row>
    <row r="4112" spans="1:13" ht="15" x14ac:dyDescent="0.3">
      <c r="A4112" s="1"/>
      <c r="B4112" t="s">
        <v>10</v>
      </c>
      <c r="C4112" t="s">
        <v>104</v>
      </c>
      <c r="D4112" t="s">
        <v>105</v>
      </c>
      <c r="E4112" t="s">
        <v>106</v>
      </c>
      <c r="F4112" t="s">
        <v>106</v>
      </c>
      <c r="G4112">
        <v>0.96299999999999997</v>
      </c>
      <c r="H4112">
        <v>1</v>
      </c>
      <c r="I4112">
        <v>0.5</v>
      </c>
      <c r="J4112">
        <v>0.96299999999999997</v>
      </c>
      <c r="K4112" t="s">
        <v>7</v>
      </c>
      <c r="L4112">
        <v>0.98314000000000001</v>
      </c>
      <c r="M4112">
        <v>0.98202999999999996</v>
      </c>
    </row>
    <row r="4113" spans="1:13" ht="15" x14ac:dyDescent="0.3">
      <c r="A4113" s="1"/>
      <c r="B4113" t="s">
        <v>10</v>
      </c>
      <c r="C4113" t="s">
        <v>104</v>
      </c>
      <c r="D4113" t="s">
        <v>105</v>
      </c>
      <c r="E4113" t="s">
        <v>106</v>
      </c>
      <c r="F4113" t="s">
        <v>106</v>
      </c>
      <c r="G4113">
        <v>0.96299999999999997</v>
      </c>
      <c r="H4113">
        <v>1</v>
      </c>
      <c r="I4113">
        <v>0.5</v>
      </c>
      <c r="J4113">
        <v>0.96299999999999997</v>
      </c>
      <c r="K4113" t="s">
        <v>7</v>
      </c>
      <c r="L4113">
        <v>0.98314000000000001</v>
      </c>
      <c r="M4113">
        <v>0.98202999999999996</v>
      </c>
    </row>
    <row r="4114" spans="1:13" ht="15" x14ac:dyDescent="0.3">
      <c r="A4114" s="1"/>
      <c r="B4114" t="s">
        <v>10</v>
      </c>
      <c r="C4114" t="s">
        <v>807</v>
      </c>
      <c r="D4114" t="s">
        <v>759</v>
      </c>
      <c r="E4114" t="s">
        <v>808</v>
      </c>
      <c r="F4114" t="s">
        <v>760</v>
      </c>
      <c r="G4114">
        <v>0.96299999999999997</v>
      </c>
      <c r="H4114">
        <v>0.66700000000000004</v>
      </c>
      <c r="I4114">
        <v>0</v>
      </c>
      <c r="J4114">
        <v>0.96299999999999997</v>
      </c>
      <c r="K4114" t="s">
        <v>7</v>
      </c>
      <c r="L4114">
        <v>0.83328000000000002</v>
      </c>
      <c r="M4114">
        <v>0.84322200000000003</v>
      </c>
    </row>
    <row r="4115" spans="1:13" ht="15" x14ac:dyDescent="0.3">
      <c r="A4115" s="1"/>
      <c r="B4115" t="s">
        <v>10</v>
      </c>
      <c r="C4115" t="s">
        <v>3797</v>
      </c>
      <c r="D4115" t="s">
        <v>10849</v>
      </c>
      <c r="E4115" t="s">
        <v>10850</v>
      </c>
      <c r="F4115" t="s">
        <v>10851</v>
      </c>
      <c r="G4115">
        <v>0.96199999999999997</v>
      </c>
      <c r="H4115">
        <v>0.83899999999999997</v>
      </c>
      <c r="I4115">
        <v>0.8</v>
      </c>
      <c r="J4115">
        <v>0.96199999999999997</v>
      </c>
      <c r="K4115" t="s">
        <v>7</v>
      </c>
      <c r="L4115">
        <v>0.96123700000000001</v>
      </c>
      <c r="M4115">
        <v>0.959426</v>
      </c>
    </row>
    <row r="4116" spans="1:13" ht="15" x14ac:dyDescent="0.3">
      <c r="A4116" s="1"/>
      <c r="B4116" t="s">
        <v>10</v>
      </c>
      <c r="C4116" t="s">
        <v>3211</v>
      </c>
      <c r="D4116" t="s">
        <v>6720</v>
      </c>
      <c r="E4116" t="s">
        <v>6721</v>
      </c>
      <c r="F4116" t="s">
        <v>6722</v>
      </c>
      <c r="G4116">
        <v>0.96099999999999997</v>
      </c>
      <c r="H4116">
        <v>0.85699999999999998</v>
      </c>
      <c r="I4116">
        <v>0.85699999999999998</v>
      </c>
      <c r="J4116">
        <v>0.96099999999999997</v>
      </c>
      <c r="K4116" t="s">
        <v>7</v>
      </c>
      <c r="L4116">
        <v>0.81990799999999997</v>
      </c>
      <c r="M4116">
        <v>0.82130099999999995</v>
      </c>
    </row>
    <row r="4117" spans="1:13" ht="15" x14ac:dyDescent="0.3">
      <c r="A4117" s="1"/>
      <c r="B4117" t="s">
        <v>10</v>
      </c>
      <c r="C4117" t="s">
        <v>4456</v>
      </c>
      <c r="D4117" t="s">
        <v>9003</v>
      </c>
      <c r="E4117" t="s">
        <v>10852</v>
      </c>
      <c r="F4117" t="s">
        <v>9005</v>
      </c>
      <c r="G4117">
        <v>0.96099999999999997</v>
      </c>
      <c r="H4117">
        <v>0.8</v>
      </c>
      <c r="I4117">
        <v>0</v>
      </c>
      <c r="J4117">
        <v>0.96099999999999997</v>
      </c>
      <c r="K4117" t="s">
        <v>7</v>
      </c>
      <c r="L4117">
        <v>0.91911200000000004</v>
      </c>
      <c r="M4117">
        <v>0.91732800000000003</v>
      </c>
    </row>
    <row r="4118" spans="1:13" ht="15" x14ac:dyDescent="0.3">
      <c r="A4118" s="1"/>
      <c r="B4118" t="s">
        <v>10</v>
      </c>
      <c r="C4118" t="s">
        <v>4287</v>
      </c>
      <c r="D4118" t="s">
        <v>12208</v>
      </c>
      <c r="E4118" t="s">
        <v>10659</v>
      </c>
      <c r="F4118" t="s">
        <v>12209</v>
      </c>
      <c r="G4118">
        <v>0.96</v>
      </c>
      <c r="H4118">
        <v>0.5</v>
      </c>
      <c r="I4118">
        <v>0.85699999999999998</v>
      </c>
      <c r="J4118">
        <v>0.96</v>
      </c>
      <c r="K4118" t="s">
        <v>7</v>
      </c>
      <c r="L4118">
        <v>0.90963499999999997</v>
      </c>
      <c r="M4118">
        <v>0.90592799999999996</v>
      </c>
    </row>
    <row r="4119" spans="1:13" ht="15" x14ac:dyDescent="0.3">
      <c r="A4119" s="1"/>
      <c r="B4119" t="s">
        <v>10</v>
      </c>
      <c r="C4119" t="s">
        <v>356</v>
      </c>
      <c r="D4119" t="s">
        <v>363</v>
      </c>
      <c r="E4119" t="s">
        <v>358</v>
      </c>
      <c r="F4119" t="s">
        <v>364</v>
      </c>
      <c r="G4119">
        <v>0.96</v>
      </c>
      <c r="H4119">
        <v>0.8</v>
      </c>
      <c r="I4119">
        <v>0</v>
      </c>
      <c r="J4119">
        <v>0.96</v>
      </c>
      <c r="K4119" t="s">
        <v>7</v>
      </c>
      <c r="L4119">
        <v>0.81701199999999996</v>
      </c>
      <c r="M4119">
        <v>0.81100700000000003</v>
      </c>
    </row>
    <row r="4120" spans="1:13" ht="15" x14ac:dyDescent="0.3">
      <c r="A4120" s="1"/>
      <c r="B4120" t="s">
        <v>10</v>
      </c>
      <c r="C4120" t="s">
        <v>588</v>
      </c>
      <c r="D4120" t="s">
        <v>589</v>
      </c>
      <c r="E4120" t="s">
        <v>590</v>
      </c>
      <c r="F4120" t="s">
        <v>591</v>
      </c>
      <c r="G4120">
        <v>0.95899999999999996</v>
      </c>
      <c r="H4120">
        <v>0.8</v>
      </c>
      <c r="I4120">
        <v>0.85699999999999998</v>
      </c>
      <c r="J4120">
        <v>0.95899999999999996</v>
      </c>
      <c r="K4120" t="s">
        <v>7</v>
      </c>
      <c r="L4120">
        <v>0.97229399999999999</v>
      </c>
      <c r="M4120">
        <v>0.96769099999999997</v>
      </c>
    </row>
    <row r="4121" spans="1:13" ht="15" x14ac:dyDescent="0.3">
      <c r="A4121" s="1"/>
      <c r="B4121" t="s">
        <v>10</v>
      </c>
      <c r="C4121" t="s">
        <v>4814</v>
      </c>
      <c r="D4121" t="s">
        <v>10853</v>
      </c>
      <c r="E4121" t="s">
        <v>9781</v>
      </c>
      <c r="F4121" t="s">
        <v>9782</v>
      </c>
      <c r="G4121">
        <v>0.95899999999999996</v>
      </c>
      <c r="H4121">
        <v>0.8</v>
      </c>
      <c r="I4121">
        <v>0.8</v>
      </c>
      <c r="J4121">
        <v>0.95899999999999996</v>
      </c>
      <c r="K4121" t="s">
        <v>7</v>
      </c>
      <c r="L4121">
        <v>0.77693900000000005</v>
      </c>
      <c r="M4121">
        <v>0.77353700000000003</v>
      </c>
    </row>
    <row r="4122" spans="1:13" ht="15" x14ac:dyDescent="0.3">
      <c r="A4122" s="1"/>
      <c r="B4122" t="s">
        <v>10</v>
      </c>
      <c r="C4122" t="s">
        <v>384</v>
      </c>
      <c r="D4122" t="s">
        <v>385</v>
      </c>
      <c r="E4122" t="s">
        <v>386</v>
      </c>
      <c r="F4122" t="s">
        <v>387</v>
      </c>
      <c r="G4122">
        <v>0.95899999999999996</v>
      </c>
      <c r="H4122">
        <v>0.77800000000000002</v>
      </c>
      <c r="I4122">
        <v>0.625</v>
      </c>
      <c r="J4122">
        <v>0.95899999999999996</v>
      </c>
      <c r="K4122" t="s">
        <v>7</v>
      </c>
      <c r="L4122">
        <v>0.90798599999999996</v>
      </c>
      <c r="M4122">
        <v>0.89630299999999996</v>
      </c>
    </row>
    <row r="4123" spans="1:13" ht="15" x14ac:dyDescent="0.3">
      <c r="A4123" s="1"/>
      <c r="B4123" t="s">
        <v>10</v>
      </c>
      <c r="C4123" t="s">
        <v>4007</v>
      </c>
      <c r="D4123" t="s">
        <v>10854</v>
      </c>
      <c r="E4123" t="s">
        <v>10855</v>
      </c>
      <c r="F4123" t="s">
        <v>10856</v>
      </c>
      <c r="G4123">
        <v>0.95899999999999996</v>
      </c>
      <c r="H4123">
        <v>0.75</v>
      </c>
      <c r="I4123">
        <v>0.5</v>
      </c>
      <c r="J4123">
        <v>0.95899999999999996</v>
      </c>
      <c r="K4123" t="s">
        <v>7</v>
      </c>
      <c r="L4123">
        <v>0.88454699999999997</v>
      </c>
      <c r="M4123">
        <v>0.88100400000000001</v>
      </c>
    </row>
    <row r="4124" spans="1:13" ht="15" x14ac:dyDescent="0.3">
      <c r="A4124" s="1"/>
      <c r="B4124" t="s">
        <v>10</v>
      </c>
      <c r="C4124" t="s">
        <v>4986</v>
      </c>
      <c r="D4124" t="s">
        <v>10857</v>
      </c>
      <c r="E4124" t="s">
        <v>10858</v>
      </c>
      <c r="F4124" t="s">
        <v>9949</v>
      </c>
      <c r="G4124">
        <v>0.95899999999999996</v>
      </c>
      <c r="H4124">
        <v>0</v>
      </c>
      <c r="I4124">
        <v>0</v>
      </c>
      <c r="J4124">
        <v>0.95899999999999996</v>
      </c>
      <c r="K4124" t="s">
        <v>7</v>
      </c>
      <c r="L4124">
        <v>0.94740899999999995</v>
      </c>
      <c r="M4124">
        <v>0.94143100000000002</v>
      </c>
    </row>
    <row r="4125" spans="1:13" ht="15" x14ac:dyDescent="0.3">
      <c r="A4125" s="1"/>
      <c r="B4125" t="s">
        <v>10</v>
      </c>
      <c r="C4125" t="s">
        <v>3892</v>
      </c>
      <c r="D4125" t="s">
        <v>10861</v>
      </c>
      <c r="E4125" t="s">
        <v>10862</v>
      </c>
      <c r="F4125" t="s">
        <v>7995</v>
      </c>
      <c r="G4125">
        <v>0.95799999999999996</v>
      </c>
      <c r="H4125">
        <v>0.4</v>
      </c>
      <c r="I4125">
        <v>0.5</v>
      </c>
      <c r="J4125">
        <v>0.95799999999999996</v>
      </c>
      <c r="K4125" t="s">
        <v>7</v>
      </c>
      <c r="L4125">
        <v>0.95726100000000003</v>
      </c>
      <c r="M4125">
        <v>0.95844399999999996</v>
      </c>
    </row>
    <row r="4126" spans="1:13" ht="15" x14ac:dyDescent="0.3">
      <c r="A4126" s="1"/>
      <c r="B4126" t="s">
        <v>10</v>
      </c>
      <c r="C4126" t="s">
        <v>3892</v>
      </c>
      <c r="D4126" t="s">
        <v>10861</v>
      </c>
      <c r="E4126" t="s">
        <v>10862</v>
      </c>
      <c r="F4126" t="s">
        <v>7995</v>
      </c>
      <c r="G4126">
        <v>0.95799999999999996</v>
      </c>
      <c r="H4126">
        <v>0.4</v>
      </c>
      <c r="I4126">
        <v>0.5</v>
      </c>
      <c r="J4126">
        <v>0.95799999999999996</v>
      </c>
      <c r="K4126" t="s">
        <v>7</v>
      </c>
      <c r="L4126">
        <v>0.95726100000000003</v>
      </c>
      <c r="M4126">
        <v>0.95844399999999996</v>
      </c>
    </row>
    <row r="4127" spans="1:13" ht="15" x14ac:dyDescent="0.3">
      <c r="A4127" s="1"/>
      <c r="B4127" t="s">
        <v>10</v>
      </c>
      <c r="C4127" t="s">
        <v>4465</v>
      </c>
      <c r="D4127">
        <v>1288</v>
      </c>
      <c r="E4127" t="s">
        <v>10864</v>
      </c>
      <c r="F4127">
        <v>1288</v>
      </c>
      <c r="G4127">
        <v>0.95699999999999996</v>
      </c>
      <c r="H4127">
        <v>0.66700000000000004</v>
      </c>
      <c r="I4127">
        <v>0.66700000000000004</v>
      </c>
      <c r="J4127">
        <v>0.95699999999999996</v>
      </c>
      <c r="K4127" t="s">
        <v>7</v>
      </c>
      <c r="L4127">
        <v>0.81346499999999999</v>
      </c>
      <c r="M4127">
        <v>0.82095700000000005</v>
      </c>
    </row>
    <row r="4128" spans="1:13" ht="15" x14ac:dyDescent="0.3">
      <c r="A4128" s="1"/>
      <c r="B4128" t="s">
        <v>10</v>
      </c>
      <c r="C4128" t="s">
        <v>971</v>
      </c>
      <c r="D4128" t="s">
        <v>977</v>
      </c>
      <c r="E4128" t="s">
        <v>973</v>
      </c>
      <c r="F4128" t="s">
        <v>978</v>
      </c>
      <c r="G4128">
        <v>0.95699999999999996</v>
      </c>
      <c r="H4128">
        <v>1</v>
      </c>
      <c r="I4128">
        <v>0</v>
      </c>
      <c r="J4128">
        <v>0.95699999999999996</v>
      </c>
      <c r="K4128" t="s">
        <v>7</v>
      </c>
      <c r="L4128">
        <v>0.86716700000000002</v>
      </c>
      <c r="M4128">
        <v>0.85039399999999998</v>
      </c>
    </row>
    <row r="4129" spans="1:13" ht="15" x14ac:dyDescent="0.3">
      <c r="A4129" s="1"/>
      <c r="B4129" t="s">
        <v>10</v>
      </c>
      <c r="C4129" t="s">
        <v>471</v>
      </c>
      <c r="D4129">
        <v>1900</v>
      </c>
      <c r="E4129" t="s">
        <v>472</v>
      </c>
      <c r="F4129">
        <v>1900</v>
      </c>
      <c r="G4129">
        <v>0.95599999999999996</v>
      </c>
      <c r="H4129">
        <v>0.66700000000000004</v>
      </c>
      <c r="I4129">
        <v>0.66700000000000004</v>
      </c>
      <c r="J4129">
        <v>0.95599999999999996</v>
      </c>
      <c r="K4129" t="s">
        <v>7</v>
      </c>
      <c r="L4129">
        <v>0.83421199999999995</v>
      </c>
      <c r="M4129">
        <v>0.83943800000000002</v>
      </c>
    </row>
    <row r="4130" spans="1:13" ht="15" x14ac:dyDescent="0.3">
      <c r="A4130" s="1"/>
      <c r="B4130" t="s">
        <v>10</v>
      </c>
      <c r="C4130" t="s">
        <v>466</v>
      </c>
      <c r="D4130" t="s">
        <v>446</v>
      </c>
      <c r="E4130" t="s">
        <v>447</v>
      </c>
      <c r="F4130" t="s">
        <v>447</v>
      </c>
      <c r="G4130">
        <v>0.95599999999999996</v>
      </c>
      <c r="H4130">
        <v>1</v>
      </c>
      <c r="I4130">
        <v>0.57099999999999995</v>
      </c>
      <c r="J4130">
        <v>0.95599999999999996</v>
      </c>
      <c r="K4130" t="s">
        <v>7</v>
      </c>
      <c r="L4130">
        <v>0.88908100000000001</v>
      </c>
      <c r="M4130">
        <v>0.88316799999999995</v>
      </c>
    </row>
    <row r="4131" spans="1:13" ht="15" x14ac:dyDescent="0.3">
      <c r="A4131" s="1"/>
      <c r="B4131" t="s">
        <v>10</v>
      </c>
      <c r="C4131" t="s">
        <v>4820</v>
      </c>
      <c r="D4131" t="s">
        <v>11684</v>
      </c>
      <c r="E4131" t="s">
        <v>9792</v>
      </c>
      <c r="F4131" t="s">
        <v>9789</v>
      </c>
      <c r="G4131">
        <v>0.95599999999999996</v>
      </c>
      <c r="H4131">
        <v>0.66700000000000004</v>
      </c>
      <c r="I4131">
        <v>0</v>
      </c>
      <c r="J4131">
        <v>0.95599999999999996</v>
      </c>
      <c r="K4131" t="s">
        <v>7</v>
      </c>
      <c r="L4131">
        <v>0.89332999999999996</v>
      </c>
      <c r="M4131">
        <v>0.89465399999999995</v>
      </c>
    </row>
    <row r="4132" spans="1:13" ht="15" x14ac:dyDescent="0.3">
      <c r="A4132" s="1"/>
      <c r="B4132" t="s">
        <v>10</v>
      </c>
      <c r="C4132" t="s">
        <v>428</v>
      </c>
      <c r="D4132" t="s">
        <v>429</v>
      </c>
      <c r="E4132" t="s">
        <v>430</v>
      </c>
      <c r="F4132" t="s">
        <v>430</v>
      </c>
      <c r="G4132">
        <v>0.95499999999999996</v>
      </c>
      <c r="H4132">
        <v>1</v>
      </c>
      <c r="I4132">
        <v>0.72699999999999998</v>
      </c>
      <c r="J4132">
        <v>0.95499999999999996</v>
      </c>
      <c r="K4132" t="s">
        <v>7</v>
      </c>
      <c r="L4132">
        <v>0.94690799999999997</v>
      </c>
      <c r="M4132">
        <v>0.94752099999999995</v>
      </c>
    </row>
    <row r="4133" spans="1:13" ht="15" x14ac:dyDescent="0.3">
      <c r="A4133" s="1"/>
      <c r="B4133" t="s">
        <v>10</v>
      </c>
      <c r="C4133" t="s">
        <v>428</v>
      </c>
      <c r="D4133" t="s">
        <v>429</v>
      </c>
      <c r="E4133" t="s">
        <v>430</v>
      </c>
      <c r="F4133" t="s">
        <v>430</v>
      </c>
      <c r="G4133">
        <v>0.95499999999999996</v>
      </c>
      <c r="H4133">
        <v>1</v>
      </c>
      <c r="I4133">
        <v>0.72699999999999998</v>
      </c>
      <c r="J4133">
        <v>0.95499999999999996</v>
      </c>
      <c r="K4133" t="s">
        <v>7</v>
      </c>
      <c r="L4133">
        <v>0.94690799999999997</v>
      </c>
      <c r="M4133">
        <v>0.94752099999999995</v>
      </c>
    </row>
    <row r="4134" spans="1:13" ht="15" x14ac:dyDescent="0.3">
      <c r="A4134" s="1"/>
      <c r="B4134" t="s">
        <v>10</v>
      </c>
      <c r="C4134" t="s">
        <v>3973</v>
      </c>
      <c r="D4134" t="s">
        <v>10865</v>
      </c>
      <c r="E4134" t="s">
        <v>10866</v>
      </c>
      <c r="F4134" t="s">
        <v>10867</v>
      </c>
      <c r="G4134">
        <v>0.95499999999999996</v>
      </c>
      <c r="H4134">
        <v>0.82399999999999995</v>
      </c>
      <c r="I4134">
        <v>0.71399999999999997</v>
      </c>
      <c r="J4134">
        <v>0.95499999999999996</v>
      </c>
      <c r="K4134" t="s">
        <v>7</v>
      </c>
      <c r="L4134">
        <v>0.941133</v>
      </c>
      <c r="M4134">
        <v>0.94323100000000004</v>
      </c>
    </row>
    <row r="4135" spans="1:13" ht="15" x14ac:dyDescent="0.3">
      <c r="A4135" s="1"/>
      <c r="B4135" t="s">
        <v>10</v>
      </c>
      <c r="C4135" t="s">
        <v>3990</v>
      </c>
      <c r="D4135" t="s">
        <v>8205</v>
      </c>
      <c r="E4135" t="s">
        <v>10873</v>
      </c>
      <c r="F4135" t="s">
        <v>8206</v>
      </c>
      <c r="G4135">
        <v>0.95099999999999996</v>
      </c>
      <c r="H4135">
        <v>1</v>
      </c>
      <c r="I4135">
        <v>0</v>
      </c>
      <c r="J4135">
        <v>0.95099999999999996</v>
      </c>
      <c r="K4135" t="s">
        <v>7</v>
      </c>
      <c r="L4135">
        <v>0.97835000000000005</v>
      </c>
      <c r="M4135">
        <v>0.97641599999999995</v>
      </c>
    </row>
    <row r="4136" spans="1:13" ht="15" x14ac:dyDescent="0.3">
      <c r="A4136" s="1"/>
      <c r="B4136" t="s">
        <v>10</v>
      </c>
      <c r="C4136" t="s">
        <v>4756</v>
      </c>
      <c r="D4136" t="s">
        <v>10874</v>
      </c>
      <c r="E4136" t="s">
        <v>10875</v>
      </c>
      <c r="F4136" t="s">
        <v>10876</v>
      </c>
      <c r="G4136">
        <v>0.94899999999999995</v>
      </c>
      <c r="H4136">
        <v>0.87</v>
      </c>
      <c r="I4136">
        <v>0.63600000000000001</v>
      </c>
      <c r="J4136">
        <v>0.94899999999999995</v>
      </c>
      <c r="K4136" t="s">
        <v>7</v>
      </c>
      <c r="L4136">
        <v>0.88767099999999999</v>
      </c>
      <c r="M4136">
        <v>0.890737</v>
      </c>
    </row>
    <row r="4137" spans="1:13" ht="15" x14ac:dyDescent="0.3">
      <c r="A4137" s="1"/>
      <c r="B4137" t="s">
        <v>10</v>
      </c>
      <c r="C4137" t="s">
        <v>5032</v>
      </c>
      <c r="D4137" t="s">
        <v>10877</v>
      </c>
      <c r="E4137" t="s">
        <v>10205</v>
      </c>
      <c r="F4137" t="s">
        <v>10205</v>
      </c>
      <c r="G4137">
        <v>0.94899999999999995</v>
      </c>
      <c r="H4137">
        <v>1</v>
      </c>
      <c r="I4137">
        <v>0</v>
      </c>
      <c r="J4137">
        <v>0.94899999999999995</v>
      </c>
      <c r="K4137" t="s">
        <v>7</v>
      </c>
      <c r="L4137">
        <v>0.750054</v>
      </c>
      <c r="M4137">
        <v>0.74892300000000001</v>
      </c>
    </row>
    <row r="4138" spans="1:13" ht="15" x14ac:dyDescent="0.3">
      <c r="A4138" s="1"/>
      <c r="B4138" t="s">
        <v>10</v>
      </c>
      <c r="C4138" t="s">
        <v>1929</v>
      </c>
      <c r="D4138" t="s">
        <v>1930</v>
      </c>
      <c r="E4138" t="s">
        <v>1931</v>
      </c>
      <c r="F4138" t="s">
        <v>1932</v>
      </c>
      <c r="G4138">
        <v>0.94499999999999995</v>
      </c>
      <c r="H4138">
        <v>0.66700000000000004</v>
      </c>
      <c r="I4138">
        <v>0.66700000000000004</v>
      </c>
      <c r="J4138">
        <v>0.94499999999999995</v>
      </c>
      <c r="K4138" t="s">
        <v>7</v>
      </c>
      <c r="L4138">
        <v>0.85877099999999995</v>
      </c>
      <c r="M4138">
        <v>0.85535399999999995</v>
      </c>
    </row>
    <row r="4139" spans="1:13" ht="15" x14ac:dyDescent="0.3">
      <c r="A4139" s="1" t="s">
        <v>7583</v>
      </c>
      <c r="B4139" t="s">
        <v>10</v>
      </c>
      <c r="C4139" t="s">
        <v>3659</v>
      </c>
      <c r="D4139" t="s">
        <v>10659</v>
      </c>
      <c r="E4139" t="s">
        <v>11112</v>
      </c>
      <c r="F4139" t="s">
        <v>10659</v>
      </c>
      <c r="G4139">
        <v>0.94499999999999995</v>
      </c>
      <c r="H4139">
        <v>0.5</v>
      </c>
      <c r="I4139">
        <v>0</v>
      </c>
      <c r="J4139">
        <v>0.94499999999999995</v>
      </c>
      <c r="K4139" t="s">
        <v>7</v>
      </c>
      <c r="L4139">
        <v>0.70345500000000005</v>
      </c>
      <c r="M4139">
        <v>0.70381899999999997</v>
      </c>
    </row>
    <row r="4140" spans="1:13" ht="15" x14ac:dyDescent="0.3">
      <c r="A4140" s="1"/>
      <c r="B4140" t="s">
        <v>10</v>
      </c>
      <c r="C4140" t="s">
        <v>5161</v>
      </c>
      <c r="D4140" t="s">
        <v>10424</v>
      </c>
      <c r="E4140" t="s">
        <v>10425</v>
      </c>
      <c r="F4140" t="s">
        <v>10425</v>
      </c>
      <c r="G4140">
        <v>0.94499999999999995</v>
      </c>
      <c r="H4140">
        <v>1</v>
      </c>
      <c r="I4140">
        <v>0</v>
      </c>
      <c r="J4140">
        <v>0.94499999999999995</v>
      </c>
      <c r="K4140" t="s">
        <v>7</v>
      </c>
      <c r="L4140">
        <v>0.818747</v>
      </c>
      <c r="M4140">
        <v>0.82559499999999997</v>
      </c>
    </row>
    <row r="4141" spans="1:13" ht="15" x14ac:dyDescent="0.3">
      <c r="A4141" s="1"/>
      <c r="B4141" t="s">
        <v>10</v>
      </c>
      <c r="C4141" t="s">
        <v>4035</v>
      </c>
      <c r="D4141" t="s">
        <v>10884</v>
      </c>
      <c r="E4141" t="s">
        <v>10885</v>
      </c>
      <c r="F4141" t="s">
        <v>10886</v>
      </c>
      <c r="G4141">
        <v>0.94399999999999995</v>
      </c>
      <c r="H4141">
        <v>0.66700000000000004</v>
      </c>
      <c r="I4141">
        <v>0.33300000000000002</v>
      </c>
      <c r="J4141">
        <v>0.94399999999999995</v>
      </c>
      <c r="K4141" t="s">
        <v>7</v>
      </c>
      <c r="L4141">
        <v>0.89276999999999995</v>
      </c>
      <c r="M4141">
        <v>0.888733</v>
      </c>
    </row>
    <row r="4142" spans="1:13" ht="15" x14ac:dyDescent="0.3">
      <c r="A4142" s="1"/>
      <c r="B4142" t="s">
        <v>10</v>
      </c>
      <c r="C4142" t="s">
        <v>3369</v>
      </c>
      <c r="D4142" t="s">
        <v>10887</v>
      </c>
      <c r="E4142" t="s">
        <v>10887</v>
      </c>
      <c r="F4142" t="s">
        <v>3369</v>
      </c>
      <c r="G4142">
        <v>0.94399999999999995</v>
      </c>
      <c r="H4142">
        <v>0</v>
      </c>
      <c r="I4142">
        <v>0</v>
      </c>
      <c r="J4142">
        <v>0.94399999999999995</v>
      </c>
      <c r="K4142" t="s">
        <v>7</v>
      </c>
      <c r="L4142">
        <v>0.64269699999999996</v>
      </c>
      <c r="M4142">
        <v>0.65576999999999996</v>
      </c>
    </row>
    <row r="4143" spans="1:13" ht="15" x14ac:dyDescent="0.3">
      <c r="A4143" s="1"/>
      <c r="B4143" t="s">
        <v>10</v>
      </c>
      <c r="C4143" t="s">
        <v>961</v>
      </c>
      <c r="D4143" t="s">
        <v>962</v>
      </c>
      <c r="E4143" t="s">
        <v>963</v>
      </c>
      <c r="F4143" t="s">
        <v>964</v>
      </c>
      <c r="G4143">
        <v>0.94299999999999995</v>
      </c>
      <c r="H4143">
        <v>0</v>
      </c>
      <c r="I4143">
        <v>0</v>
      </c>
      <c r="J4143">
        <v>0.94299999999999995</v>
      </c>
      <c r="K4143" t="s">
        <v>7</v>
      </c>
      <c r="L4143">
        <v>0.80930100000000005</v>
      </c>
      <c r="M4143">
        <v>0.80810999999999999</v>
      </c>
    </row>
    <row r="4144" spans="1:13" ht="15" x14ac:dyDescent="0.3">
      <c r="A4144" s="1"/>
      <c r="B4144" t="s">
        <v>10</v>
      </c>
      <c r="C4144" t="s">
        <v>3927</v>
      </c>
      <c r="D4144" t="s">
        <v>3916</v>
      </c>
      <c r="E4144" t="s">
        <v>10888</v>
      </c>
      <c r="F4144" t="s">
        <v>8023</v>
      </c>
      <c r="G4144">
        <v>0.94199999999999995</v>
      </c>
      <c r="H4144">
        <v>0.66700000000000004</v>
      </c>
      <c r="I4144">
        <v>0.66700000000000004</v>
      </c>
      <c r="J4144">
        <v>0.94199999999999995</v>
      </c>
      <c r="K4144" t="s">
        <v>7</v>
      </c>
      <c r="L4144">
        <v>0.903775</v>
      </c>
      <c r="M4144">
        <v>0.91287600000000002</v>
      </c>
    </row>
    <row r="4145" spans="1:13" ht="15" x14ac:dyDescent="0.3">
      <c r="A4145" s="1"/>
      <c r="B4145" t="s">
        <v>10</v>
      </c>
      <c r="C4145" t="s">
        <v>4647</v>
      </c>
      <c r="D4145" t="s">
        <v>10889</v>
      </c>
      <c r="E4145" t="s">
        <v>10890</v>
      </c>
      <c r="F4145" t="s">
        <v>10891</v>
      </c>
      <c r="G4145">
        <v>0.94099999999999995</v>
      </c>
      <c r="H4145">
        <v>0.76900000000000002</v>
      </c>
      <c r="I4145">
        <v>0.66700000000000004</v>
      </c>
      <c r="J4145">
        <v>0.94099999999999995</v>
      </c>
      <c r="K4145" t="s">
        <v>7</v>
      </c>
      <c r="L4145">
        <v>0.92311699999999997</v>
      </c>
      <c r="M4145">
        <v>0.92599699999999996</v>
      </c>
    </row>
    <row r="4146" spans="1:13" ht="15" x14ac:dyDescent="0.3">
      <c r="A4146" s="1"/>
      <c r="B4146" t="s">
        <v>10</v>
      </c>
      <c r="C4146" t="s">
        <v>3978</v>
      </c>
      <c r="D4146" t="s">
        <v>10892</v>
      </c>
      <c r="E4146" t="s">
        <v>10893</v>
      </c>
      <c r="F4146" t="s">
        <v>8188</v>
      </c>
      <c r="G4146">
        <v>0.94099999999999995</v>
      </c>
      <c r="H4146">
        <v>1</v>
      </c>
      <c r="I4146">
        <v>0</v>
      </c>
      <c r="J4146">
        <v>0.94099999999999995</v>
      </c>
      <c r="K4146" t="s">
        <v>7</v>
      </c>
      <c r="L4146">
        <v>0.86722100000000002</v>
      </c>
      <c r="M4146">
        <v>0.85428300000000001</v>
      </c>
    </row>
    <row r="4147" spans="1:13" ht="15" x14ac:dyDescent="0.3">
      <c r="A4147" s="1"/>
      <c r="B4147" t="s">
        <v>10</v>
      </c>
      <c r="C4147" t="s">
        <v>3349</v>
      </c>
      <c r="D4147" t="s">
        <v>11991</v>
      </c>
      <c r="E4147" t="s">
        <v>11561</v>
      </c>
      <c r="F4147" t="s">
        <v>11992</v>
      </c>
      <c r="G4147">
        <v>0.94</v>
      </c>
      <c r="H4147">
        <v>0.66700000000000004</v>
      </c>
      <c r="I4147">
        <v>0.69599999999999995</v>
      </c>
      <c r="J4147">
        <v>0.94</v>
      </c>
      <c r="K4147" t="s">
        <v>7</v>
      </c>
      <c r="L4147">
        <v>0.92192200000000002</v>
      </c>
      <c r="M4147">
        <v>0.92095099999999996</v>
      </c>
    </row>
    <row r="4148" spans="1:13" ht="15" x14ac:dyDescent="0.3">
      <c r="A4148" s="1" t="s">
        <v>12210</v>
      </c>
      <c r="B4148" t="s">
        <v>10</v>
      </c>
      <c r="C4148" t="s">
        <v>3607</v>
      </c>
      <c r="D4148" t="s">
        <v>10894</v>
      </c>
      <c r="E4148" t="s">
        <v>7495</v>
      </c>
      <c r="F4148" t="s">
        <v>7495</v>
      </c>
      <c r="G4148">
        <v>0.94</v>
      </c>
      <c r="H4148">
        <v>1</v>
      </c>
      <c r="I4148">
        <v>0.5</v>
      </c>
      <c r="J4148">
        <v>0.94</v>
      </c>
      <c r="K4148" t="s">
        <v>7</v>
      </c>
      <c r="L4148">
        <v>0.92684699999999998</v>
      </c>
      <c r="M4148">
        <v>0.92281400000000002</v>
      </c>
    </row>
    <row r="4149" spans="1:13" ht="15" x14ac:dyDescent="0.3">
      <c r="A4149" s="1"/>
      <c r="B4149" t="s">
        <v>10</v>
      </c>
      <c r="C4149" t="s">
        <v>3761</v>
      </c>
      <c r="D4149" t="s">
        <v>10895</v>
      </c>
      <c r="E4149" t="s">
        <v>10896</v>
      </c>
      <c r="F4149" t="s">
        <v>10897</v>
      </c>
      <c r="G4149">
        <v>0.93899999999999995</v>
      </c>
      <c r="H4149">
        <v>0.66700000000000004</v>
      </c>
      <c r="I4149">
        <v>0.57099999999999995</v>
      </c>
      <c r="J4149">
        <v>0.93899999999999995</v>
      </c>
      <c r="K4149" t="s">
        <v>7</v>
      </c>
      <c r="L4149">
        <v>0.93124399999999996</v>
      </c>
      <c r="M4149">
        <v>0.92642999999999998</v>
      </c>
    </row>
    <row r="4150" spans="1:13" ht="15" x14ac:dyDescent="0.3">
      <c r="A4150" s="1"/>
      <c r="B4150" t="s">
        <v>10</v>
      </c>
      <c r="C4150" t="s">
        <v>3755</v>
      </c>
      <c r="D4150" t="s">
        <v>10898</v>
      </c>
      <c r="E4150" t="s">
        <v>10899</v>
      </c>
      <c r="F4150" t="s">
        <v>7758</v>
      </c>
      <c r="G4150">
        <v>0.93899999999999995</v>
      </c>
      <c r="H4150">
        <v>0.7</v>
      </c>
      <c r="I4150">
        <v>0.27300000000000002</v>
      </c>
      <c r="J4150">
        <v>0.93899999999999995</v>
      </c>
      <c r="K4150" t="s">
        <v>7</v>
      </c>
      <c r="L4150">
        <v>0.8841</v>
      </c>
      <c r="M4150">
        <v>0.874054</v>
      </c>
    </row>
    <row r="4151" spans="1:13" ht="15" x14ac:dyDescent="0.3">
      <c r="A4151" s="1"/>
      <c r="B4151" t="s">
        <v>10</v>
      </c>
      <c r="C4151" t="s">
        <v>4836</v>
      </c>
      <c r="D4151" t="s">
        <v>10900</v>
      </c>
      <c r="E4151" t="s">
        <v>9815</v>
      </c>
      <c r="F4151" t="s">
        <v>9815</v>
      </c>
      <c r="G4151">
        <v>0.93799999999999994</v>
      </c>
      <c r="H4151">
        <v>0.83299999999999996</v>
      </c>
      <c r="I4151">
        <v>0.57099999999999995</v>
      </c>
      <c r="J4151">
        <v>0.93799999999999994</v>
      </c>
      <c r="K4151" t="s">
        <v>7</v>
      </c>
      <c r="L4151">
        <v>0.92686199999999996</v>
      </c>
      <c r="M4151">
        <v>0.92028100000000002</v>
      </c>
    </row>
    <row r="4152" spans="1:13" ht="15" x14ac:dyDescent="0.3">
      <c r="A4152" s="1"/>
      <c r="B4152" t="s">
        <v>10</v>
      </c>
      <c r="C4152" t="s">
        <v>1476</v>
      </c>
      <c r="D4152" t="s">
        <v>1477</v>
      </c>
      <c r="E4152" t="s">
        <v>1478</v>
      </c>
      <c r="F4152" t="s">
        <v>1479</v>
      </c>
      <c r="G4152">
        <v>0.93799999999999994</v>
      </c>
      <c r="H4152">
        <v>0.66700000000000004</v>
      </c>
      <c r="I4152">
        <v>0.5</v>
      </c>
      <c r="J4152">
        <v>0.93799999999999994</v>
      </c>
      <c r="K4152" t="s">
        <v>7</v>
      </c>
      <c r="L4152">
        <v>0.87267700000000004</v>
      </c>
      <c r="M4152">
        <v>0.86929199999999995</v>
      </c>
    </row>
    <row r="4153" spans="1:13" ht="15" x14ac:dyDescent="0.3">
      <c r="A4153" s="1"/>
      <c r="B4153" t="s">
        <v>10</v>
      </c>
      <c r="C4153" t="s">
        <v>4934</v>
      </c>
      <c r="D4153" t="s">
        <v>10901</v>
      </c>
      <c r="E4153" t="s">
        <v>10902</v>
      </c>
      <c r="F4153" t="s">
        <v>10903</v>
      </c>
      <c r="G4153">
        <v>0.93700000000000006</v>
      </c>
      <c r="H4153">
        <v>0.72699999999999998</v>
      </c>
      <c r="I4153">
        <v>0.76900000000000002</v>
      </c>
      <c r="J4153">
        <v>0.93700000000000006</v>
      </c>
      <c r="K4153" t="s">
        <v>7</v>
      </c>
      <c r="L4153">
        <v>0.93152999999999997</v>
      </c>
      <c r="M4153">
        <v>0.92570300000000005</v>
      </c>
    </row>
    <row r="4154" spans="1:13" ht="15" x14ac:dyDescent="0.3">
      <c r="A4154" s="1"/>
      <c r="B4154" t="s">
        <v>10</v>
      </c>
      <c r="C4154" t="s">
        <v>1653</v>
      </c>
      <c r="D4154" t="s">
        <v>1654</v>
      </c>
      <c r="E4154" t="s">
        <v>1655</v>
      </c>
      <c r="F4154" t="s">
        <v>1655</v>
      </c>
      <c r="G4154">
        <v>0.93600000000000005</v>
      </c>
      <c r="H4154">
        <v>1</v>
      </c>
      <c r="I4154">
        <v>0.5</v>
      </c>
      <c r="J4154">
        <v>0.93600000000000005</v>
      </c>
      <c r="K4154" t="s">
        <v>7</v>
      </c>
      <c r="L4154">
        <v>0.91831499999999999</v>
      </c>
      <c r="M4154">
        <v>0.93020199999999997</v>
      </c>
    </row>
    <row r="4155" spans="1:13" ht="15" x14ac:dyDescent="0.3">
      <c r="A4155" s="1"/>
      <c r="B4155" t="s">
        <v>10</v>
      </c>
      <c r="C4155" t="s">
        <v>3403</v>
      </c>
      <c r="D4155" t="s">
        <v>10904</v>
      </c>
      <c r="E4155" t="s">
        <v>10905</v>
      </c>
      <c r="F4155" t="s">
        <v>10905</v>
      </c>
      <c r="G4155">
        <v>0.93600000000000005</v>
      </c>
      <c r="H4155">
        <v>1</v>
      </c>
      <c r="I4155">
        <v>0.154</v>
      </c>
      <c r="J4155">
        <v>0.93600000000000005</v>
      </c>
      <c r="K4155" t="s">
        <v>7</v>
      </c>
      <c r="L4155">
        <v>0.88883000000000001</v>
      </c>
      <c r="M4155">
        <v>0.87662399999999996</v>
      </c>
    </row>
    <row r="4156" spans="1:13" ht="15" x14ac:dyDescent="0.3">
      <c r="A4156" s="1"/>
      <c r="B4156" t="s">
        <v>10</v>
      </c>
      <c r="C4156" t="s">
        <v>10738</v>
      </c>
      <c r="D4156" t="s">
        <v>12211</v>
      </c>
      <c r="E4156" t="s">
        <v>7508</v>
      </c>
      <c r="F4156" t="s">
        <v>12212</v>
      </c>
      <c r="G4156">
        <v>0.93600000000000005</v>
      </c>
      <c r="H4156">
        <v>0.75</v>
      </c>
      <c r="I4156">
        <v>0.154</v>
      </c>
      <c r="J4156">
        <v>0.93600000000000005</v>
      </c>
      <c r="K4156" t="s">
        <v>7</v>
      </c>
      <c r="L4156">
        <v>0.85751100000000002</v>
      </c>
      <c r="M4156">
        <v>0.85303300000000004</v>
      </c>
    </row>
    <row r="4157" spans="1:13" ht="15" x14ac:dyDescent="0.3">
      <c r="A4157" s="1"/>
      <c r="B4157" t="s">
        <v>10</v>
      </c>
      <c r="C4157" t="s">
        <v>1803</v>
      </c>
      <c r="D4157" t="s">
        <v>30</v>
      </c>
      <c r="E4157" t="s">
        <v>1804</v>
      </c>
      <c r="F4157" t="s">
        <v>29</v>
      </c>
      <c r="G4157">
        <v>0.93500000000000005</v>
      </c>
      <c r="H4157">
        <v>0.66700000000000004</v>
      </c>
      <c r="I4157">
        <v>0.66700000000000004</v>
      </c>
      <c r="J4157">
        <v>0.93500000000000005</v>
      </c>
      <c r="K4157" t="s">
        <v>7</v>
      </c>
      <c r="L4157">
        <v>0.91486000000000001</v>
      </c>
      <c r="M4157">
        <v>0.90746000000000004</v>
      </c>
    </row>
    <row r="4158" spans="1:13" ht="15" x14ac:dyDescent="0.3">
      <c r="A4158" s="1"/>
      <c r="B4158" t="s">
        <v>10</v>
      </c>
      <c r="C4158" t="s">
        <v>5099</v>
      </c>
      <c r="D4158" t="s">
        <v>10908</v>
      </c>
      <c r="E4158" t="s">
        <v>10909</v>
      </c>
      <c r="F4158" t="s">
        <v>10909</v>
      </c>
      <c r="G4158">
        <v>0.93500000000000005</v>
      </c>
      <c r="H4158">
        <v>0.85699999999999998</v>
      </c>
      <c r="I4158">
        <v>0.66700000000000004</v>
      </c>
      <c r="J4158">
        <v>0.93500000000000005</v>
      </c>
      <c r="K4158" t="s">
        <v>7</v>
      </c>
      <c r="L4158">
        <v>0.93300499999999997</v>
      </c>
      <c r="M4158">
        <v>0.92984800000000001</v>
      </c>
    </row>
    <row r="4159" spans="1:13" ht="15" x14ac:dyDescent="0.3">
      <c r="A4159" s="1"/>
      <c r="B4159" t="s">
        <v>10</v>
      </c>
      <c r="C4159" t="s">
        <v>693</v>
      </c>
      <c r="D4159" t="s">
        <v>694</v>
      </c>
      <c r="E4159" t="s">
        <v>27</v>
      </c>
      <c r="F4159" t="s">
        <v>695</v>
      </c>
      <c r="G4159">
        <v>0.93500000000000005</v>
      </c>
      <c r="H4159">
        <v>0</v>
      </c>
      <c r="I4159">
        <v>0</v>
      </c>
      <c r="J4159">
        <v>0.93500000000000005</v>
      </c>
      <c r="K4159" t="s">
        <v>7</v>
      </c>
      <c r="L4159">
        <v>0.77711699999999995</v>
      </c>
      <c r="M4159">
        <v>0.77450200000000002</v>
      </c>
    </row>
    <row r="4160" spans="1:13" ht="15" x14ac:dyDescent="0.3">
      <c r="A4160" s="1"/>
      <c r="B4160" t="s">
        <v>10</v>
      </c>
      <c r="C4160" t="s">
        <v>4898</v>
      </c>
      <c r="D4160" t="s">
        <v>10910</v>
      </c>
      <c r="E4160" t="s">
        <v>9931</v>
      </c>
      <c r="F4160" t="s">
        <v>9931</v>
      </c>
      <c r="G4160">
        <v>0.93400000000000005</v>
      </c>
      <c r="H4160">
        <v>1</v>
      </c>
      <c r="I4160">
        <v>0.85699999999999998</v>
      </c>
      <c r="J4160">
        <v>0.93400000000000005</v>
      </c>
      <c r="K4160" t="s">
        <v>7</v>
      </c>
      <c r="L4160">
        <v>0.78650100000000001</v>
      </c>
      <c r="M4160">
        <v>0.77867299999999995</v>
      </c>
    </row>
    <row r="4161" spans="1:13" ht="15" x14ac:dyDescent="0.3">
      <c r="A4161" s="1" t="s">
        <v>12213</v>
      </c>
      <c r="B4161" t="s">
        <v>10</v>
      </c>
      <c r="C4161" t="s">
        <v>4959</v>
      </c>
      <c r="D4161" t="s">
        <v>11688</v>
      </c>
      <c r="E4161" t="s">
        <v>10635</v>
      </c>
      <c r="F4161" t="s">
        <v>11689</v>
      </c>
      <c r="G4161">
        <v>0.93400000000000005</v>
      </c>
      <c r="H4161">
        <v>0.8</v>
      </c>
      <c r="I4161">
        <v>0.8</v>
      </c>
      <c r="J4161">
        <v>0.93400000000000005</v>
      </c>
      <c r="K4161" t="s">
        <v>7</v>
      </c>
      <c r="L4161">
        <v>0.92084100000000002</v>
      </c>
      <c r="M4161">
        <v>0.91156899999999996</v>
      </c>
    </row>
    <row r="4162" spans="1:13" ht="15" x14ac:dyDescent="0.3">
      <c r="A4162" s="1"/>
      <c r="B4162" t="s">
        <v>10</v>
      </c>
      <c r="C4162" t="s">
        <v>5096</v>
      </c>
      <c r="D4162" t="s">
        <v>10911</v>
      </c>
      <c r="E4162" t="s">
        <v>10912</v>
      </c>
      <c r="F4162" t="s">
        <v>10912</v>
      </c>
      <c r="G4162">
        <v>0.93400000000000005</v>
      </c>
      <c r="H4162">
        <v>0.85699999999999998</v>
      </c>
      <c r="I4162">
        <v>0.66700000000000004</v>
      </c>
      <c r="J4162">
        <v>0.93400000000000005</v>
      </c>
      <c r="K4162" t="s">
        <v>7</v>
      </c>
      <c r="L4162">
        <v>0.94223800000000002</v>
      </c>
      <c r="M4162">
        <v>0.93383799999999995</v>
      </c>
    </row>
    <row r="4163" spans="1:13" ht="15" x14ac:dyDescent="0.3">
      <c r="A4163" s="1"/>
      <c r="B4163" t="s">
        <v>10</v>
      </c>
      <c r="C4163" t="s">
        <v>4193</v>
      </c>
      <c r="D4163" t="s">
        <v>4214</v>
      </c>
      <c r="E4163" t="s">
        <v>8568</v>
      </c>
      <c r="F4163" t="s">
        <v>8568</v>
      </c>
      <c r="G4163">
        <v>0.93400000000000005</v>
      </c>
      <c r="H4163">
        <v>1</v>
      </c>
      <c r="I4163">
        <v>0.5</v>
      </c>
      <c r="J4163">
        <v>0.93400000000000005</v>
      </c>
      <c r="K4163" t="s">
        <v>7</v>
      </c>
      <c r="L4163">
        <v>0.918068</v>
      </c>
      <c r="M4163">
        <v>0.91203000000000001</v>
      </c>
    </row>
    <row r="4164" spans="1:13" ht="15" x14ac:dyDescent="0.3">
      <c r="A4164" s="1"/>
      <c r="B4164" t="s">
        <v>10</v>
      </c>
      <c r="C4164" t="s">
        <v>4348</v>
      </c>
      <c r="D4164" t="s">
        <v>12214</v>
      </c>
      <c r="E4164" t="s">
        <v>8843</v>
      </c>
      <c r="F4164" t="s">
        <v>12215</v>
      </c>
      <c r="G4164">
        <v>0.93</v>
      </c>
      <c r="H4164">
        <v>0.75</v>
      </c>
      <c r="I4164">
        <v>0.70599999999999996</v>
      </c>
      <c r="J4164">
        <v>0.93</v>
      </c>
      <c r="K4164" t="s">
        <v>7</v>
      </c>
      <c r="L4164">
        <v>0.89773800000000004</v>
      </c>
      <c r="M4164">
        <v>0.89554800000000001</v>
      </c>
    </row>
    <row r="4165" spans="1:13" ht="15" x14ac:dyDescent="0.3">
      <c r="A4165" s="1"/>
      <c r="B4165" t="s">
        <v>10</v>
      </c>
      <c r="C4165" t="s">
        <v>3904</v>
      </c>
      <c r="D4165" t="s">
        <v>10913</v>
      </c>
      <c r="E4165" t="s">
        <v>10914</v>
      </c>
      <c r="F4165" t="s">
        <v>10914</v>
      </c>
      <c r="G4165">
        <v>0.93</v>
      </c>
      <c r="H4165">
        <v>1</v>
      </c>
      <c r="I4165">
        <v>0.66700000000000004</v>
      </c>
      <c r="J4165">
        <v>0.93</v>
      </c>
      <c r="K4165" t="s">
        <v>7</v>
      </c>
      <c r="L4165">
        <v>0.96722699999999995</v>
      </c>
      <c r="M4165">
        <v>0.96997500000000003</v>
      </c>
    </row>
    <row r="4166" spans="1:13" ht="15" x14ac:dyDescent="0.3">
      <c r="A4166" s="1"/>
      <c r="B4166" t="s">
        <v>10</v>
      </c>
      <c r="C4166" t="s">
        <v>423</v>
      </c>
      <c r="D4166" t="s">
        <v>424</v>
      </c>
      <c r="E4166" t="s">
        <v>425</v>
      </c>
      <c r="F4166" t="s">
        <v>426</v>
      </c>
      <c r="G4166">
        <v>0.92900000000000005</v>
      </c>
      <c r="H4166">
        <v>0.85699999999999998</v>
      </c>
      <c r="I4166">
        <v>0.4</v>
      </c>
      <c r="J4166">
        <v>0.92900000000000005</v>
      </c>
      <c r="K4166" t="s">
        <v>7</v>
      </c>
      <c r="L4166">
        <v>0.89785300000000001</v>
      </c>
      <c r="M4166">
        <v>0.897899</v>
      </c>
    </row>
    <row r="4167" spans="1:13" ht="15" x14ac:dyDescent="0.3">
      <c r="A4167" s="1"/>
      <c r="B4167" t="s">
        <v>10</v>
      </c>
      <c r="C4167" t="s">
        <v>3419</v>
      </c>
      <c r="D4167" t="s">
        <v>7192</v>
      </c>
      <c r="E4167" t="s">
        <v>7193</v>
      </c>
      <c r="F4167" t="s">
        <v>7194</v>
      </c>
      <c r="G4167">
        <v>0.92800000000000005</v>
      </c>
      <c r="H4167">
        <v>0.85699999999999998</v>
      </c>
      <c r="I4167">
        <v>0.85699999999999998</v>
      </c>
      <c r="J4167">
        <v>0.92800000000000005</v>
      </c>
      <c r="K4167" t="s">
        <v>7</v>
      </c>
      <c r="L4167">
        <v>0.89677700000000005</v>
      </c>
      <c r="M4167">
        <v>0.89788400000000002</v>
      </c>
    </row>
    <row r="4168" spans="1:13" ht="15" x14ac:dyDescent="0.3">
      <c r="A4168" s="1"/>
      <c r="B4168" t="s">
        <v>10</v>
      </c>
      <c r="C4168" t="s">
        <v>3389</v>
      </c>
      <c r="D4168" t="s">
        <v>11693</v>
      </c>
      <c r="E4168" t="s">
        <v>11387</v>
      </c>
      <c r="F4168" t="s">
        <v>11694</v>
      </c>
      <c r="G4168">
        <v>0.92800000000000005</v>
      </c>
      <c r="H4168">
        <v>0.85699999999999998</v>
      </c>
      <c r="I4168">
        <v>0.76200000000000001</v>
      </c>
      <c r="J4168">
        <v>0.92800000000000005</v>
      </c>
      <c r="K4168" t="s">
        <v>7</v>
      </c>
      <c r="L4168">
        <v>0.899675</v>
      </c>
      <c r="M4168">
        <v>0.90422800000000003</v>
      </c>
    </row>
    <row r="4169" spans="1:13" ht="15" x14ac:dyDescent="0.3">
      <c r="A4169" s="1"/>
      <c r="B4169" t="s">
        <v>10</v>
      </c>
      <c r="C4169" t="s">
        <v>71</v>
      </c>
      <c r="D4169" t="s">
        <v>72</v>
      </c>
      <c r="E4169" t="s">
        <v>73</v>
      </c>
      <c r="F4169" t="s">
        <v>73</v>
      </c>
      <c r="G4169">
        <v>0.92800000000000005</v>
      </c>
      <c r="H4169">
        <v>1</v>
      </c>
      <c r="I4169">
        <v>0</v>
      </c>
      <c r="J4169">
        <v>0.92800000000000005</v>
      </c>
      <c r="K4169" t="s">
        <v>7</v>
      </c>
      <c r="L4169">
        <v>0.72321800000000003</v>
      </c>
      <c r="M4169">
        <v>0.722804</v>
      </c>
    </row>
    <row r="4170" spans="1:13" ht="15" x14ac:dyDescent="0.3">
      <c r="A4170" s="1"/>
      <c r="B4170" t="s">
        <v>10</v>
      </c>
      <c r="C4170" t="s">
        <v>71</v>
      </c>
      <c r="D4170" t="s">
        <v>72</v>
      </c>
      <c r="E4170" t="s">
        <v>73</v>
      </c>
      <c r="F4170" t="s">
        <v>73</v>
      </c>
      <c r="G4170">
        <v>0.92800000000000005</v>
      </c>
      <c r="H4170">
        <v>1</v>
      </c>
      <c r="I4170">
        <v>0</v>
      </c>
      <c r="J4170">
        <v>0.92800000000000005</v>
      </c>
      <c r="K4170" t="s">
        <v>7</v>
      </c>
      <c r="L4170">
        <v>0.72321800000000003</v>
      </c>
      <c r="M4170">
        <v>0.722804</v>
      </c>
    </row>
    <row r="4171" spans="1:13" ht="15" x14ac:dyDescent="0.3">
      <c r="A4171" s="1"/>
      <c r="B4171" t="s">
        <v>10</v>
      </c>
      <c r="C4171" t="s">
        <v>71</v>
      </c>
      <c r="D4171" t="s">
        <v>72</v>
      </c>
      <c r="E4171" t="s">
        <v>73</v>
      </c>
      <c r="F4171" t="s">
        <v>73</v>
      </c>
      <c r="G4171">
        <v>0.92800000000000005</v>
      </c>
      <c r="H4171">
        <v>1</v>
      </c>
      <c r="I4171">
        <v>0</v>
      </c>
      <c r="J4171">
        <v>0.92800000000000005</v>
      </c>
      <c r="K4171" t="s">
        <v>7</v>
      </c>
      <c r="L4171">
        <v>0.72321800000000003</v>
      </c>
      <c r="M4171">
        <v>0.722804</v>
      </c>
    </row>
    <row r="4172" spans="1:13" ht="15" x14ac:dyDescent="0.3">
      <c r="A4172" s="1"/>
      <c r="B4172" t="s">
        <v>10</v>
      </c>
      <c r="C4172" t="s">
        <v>1499</v>
      </c>
      <c r="D4172" t="s">
        <v>1500</v>
      </c>
      <c r="E4172" t="s">
        <v>1501</v>
      </c>
      <c r="F4172" t="s">
        <v>1501</v>
      </c>
      <c r="G4172">
        <v>0.92700000000000005</v>
      </c>
      <c r="H4172">
        <v>1</v>
      </c>
      <c r="I4172">
        <v>0</v>
      </c>
      <c r="J4172">
        <v>0.92700000000000005</v>
      </c>
      <c r="K4172" t="s">
        <v>7</v>
      </c>
      <c r="L4172">
        <v>0.82809100000000002</v>
      </c>
      <c r="M4172">
        <v>0.84113000000000004</v>
      </c>
    </row>
    <row r="4173" spans="1:13" ht="15" x14ac:dyDescent="0.3">
      <c r="A4173" s="1"/>
      <c r="B4173" t="s">
        <v>10</v>
      </c>
      <c r="C4173" t="s">
        <v>4907</v>
      </c>
      <c r="D4173" t="s">
        <v>10922</v>
      </c>
      <c r="E4173" t="s">
        <v>9949</v>
      </c>
      <c r="F4173" t="s">
        <v>8146</v>
      </c>
      <c r="G4173">
        <v>0.92700000000000005</v>
      </c>
      <c r="H4173">
        <v>1</v>
      </c>
      <c r="I4173">
        <v>0</v>
      </c>
      <c r="J4173">
        <v>0.92700000000000005</v>
      </c>
      <c r="K4173" t="s">
        <v>7</v>
      </c>
      <c r="L4173">
        <v>0.68846600000000002</v>
      </c>
      <c r="M4173">
        <v>0.69165399999999999</v>
      </c>
    </row>
    <row r="4174" spans="1:13" ht="15" x14ac:dyDescent="0.3">
      <c r="A4174" s="1"/>
      <c r="B4174" t="s">
        <v>10</v>
      </c>
      <c r="C4174" t="s">
        <v>3425</v>
      </c>
      <c r="D4174" t="s">
        <v>10923</v>
      </c>
      <c r="E4174" t="s">
        <v>7202</v>
      </c>
      <c r="F4174" t="s">
        <v>7202</v>
      </c>
      <c r="G4174">
        <v>0.92500000000000004</v>
      </c>
      <c r="H4174">
        <v>0.875</v>
      </c>
      <c r="I4174">
        <v>0.85699999999999998</v>
      </c>
      <c r="J4174">
        <v>0.92500000000000004</v>
      </c>
      <c r="K4174" t="s">
        <v>7</v>
      </c>
      <c r="L4174">
        <v>0.89413299999999996</v>
      </c>
      <c r="M4174">
        <v>0.910582</v>
      </c>
    </row>
    <row r="4175" spans="1:13" ht="15" x14ac:dyDescent="0.3">
      <c r="A4175" s="1"/>
      <c r="B4175" t="s">
        <v>10</v>
      </c>
      <c r="C4175" t="s">
        <v>4777</v>
      </c>
      <c r="D4175" t="s">
        <v>10924</v>
      </c>
      <c r="E4175" t="s">
        <v>9703</v>
      </c>
      <c r="F4175" t="s">
        <v>9703</v>
      </c>
      <c r="G4175">
        <v>0.92500000000000004</v>
      </c>
      <c r="H4175">
        <v>1</v>
      </c>
      <c r="I4175">
        <v>0.66700000000000004</v>
      </c>
      <c r="J4175">
        <v>0.92500000000000004</v>
      </c>
      <c r="K4175" t="s">
        <v>7</v>
      </c>
      <c r="L4175">
        <v>0.87823600000000002</v>
      </c>
      <c r="M4175">
        <v>0.87905299999999997</v>
      </c>
    </row>
    <row r="4176" spans="1:13" ht="15" x14ac:dyDescent="0.3">
      <c r="A4176" s="1"/>
      <c r="B4176" t="s">
        <v>10</v>
      </c>
      <c r="C4176" t="s">
        <v>3653</v>
      </c>
      <c r="D4176" t="s">
        <v>10926</v>
      </c>
      <c r="E4176" t="s">
        <v>10926</v>
      </c>
      <c r="F4176" t="s">
        <v>3653</v>
      </c>
      <c r="G4176">
        <v>0.92100000000000004</v>
      </c>
      <c r="H4176">
        <v>0</v>
      </c>
      <c r="I4176">
        <v>0</v>
      </c>
      <c r="J4176">
        <v>0.92100000000000004</v>
      </c>
      <c r="K4176" t="s">
        <v>7</v>
      </c>
      <c r="L4176">
        <v>0.76272200000000001</v>
      </c>
      <c r="M4176">
        <v>0.76105</v>
      </c>
    </row>
    <row r="4177" spans="1:13" ht="15" x14ac:dyDescent="0.3">
      <c r="A4177" s="1"/>
      <c r="B4177" t="s">
        <v>10</v>
      </c>
      <c r="C4177" t="s">
        <v>3709</v>
      </c>
      <c r="D4177" t="s">
        <v>10928</v>
      </c>
      <c r="E4177" t="s">
        <v>10929</v>
      </c>
      <c r="F4177" t="s">
        <v>10930</v>
      </c>
      <c r="G4177">
        <v>0.92</v>
      </c>
      <c r="H4177">
        <v>0.66700000000000004</v>
      </c>
      <c r="I4177">
        <v>0.66700000000000004</v>
      </c>
      <c r="J4177">
        <v>0.92</v>
      </c>
      <c r="K4177" t="s">
        <v>7</v>
      </c>
      <c r="L4177">
        <v>0.92769000000000001</v>
      </c>
      <c r="M4177">
        <v>0.93237199999999998</v>
      </c>
    </row>
    <row r="4178" spans="1:13" ht="15" x14ac:dyDescent="0.3">
      <c r="A4178" s="1"/>
      <c r="B4178" t="s">
        <v>10</v>
      </c>
      <c r="C4178" t="s">
        <v>1847</v>
      </c>
      <c r="D4178" t="s">
        <v>1848</v>
      </c>
      <c r="E4178" t="s">
        <v>1849</v>
      </c>
      <c r="F4178" t="s">
        <v>1850</v>
      </c>
      <c r="G4178">
        <v>0.92</v>
      </c>
      <c r="H4178">
        <v>0.85699999999999998</v>
      </c>
      <c r="I4178">
        <v>0.57099999999999995</v>
      </c>
      <c r="J4178">
        <v>0.92</v>
      </c>
      <c r="K4178" t="s">
        <v>7</v>
      </c>
      <c r="L4178">
        <v>0.821353</v>
      </c>
      <c r="M4178">
        <v>0.82623599999999997</v>
      </c>
    </row>
    <row r="4179" spans="1:13" ht="15" x14ac:dyDescent="0.3">
      <c r="A4179" s="1"/>
      <c r="B4179" t="s">
        <v>10</v>
      </c>
      <c r="C4179" t="s">
        <v>3924</v>
      </c>
      <c r="D4179" t="s">
        <v>10931</v>
      </c>
      <c r="E4179" t="s">
        <v>10932</v>
      </c>
      <c r="F4179" t="s">
        <v>10932</v>
      </c>
      <c r="G4179">
        <v>0.92</v>
      </c>
      <c r="H4179">
        <v>1</v>
      </c>
      <c r="I4179">
        <v>0.5</v>
      </c>
      <c r="J4179">
        <v>0.92</v>
      </c>
      <c r="K4179" t="s">
        <v>7</v>
      </c>
      <c r="L4179">
        <v>0.93239700000000003</v>
      </c>
      <c r="M4179">
        <v>0.92739899999999997</v>
      </c>
    </row>
    <row r="4180" spans="1:13" ht="15" x14ac:dyDescent="0.3">
      <c r="A4180" s="1"/>
      <c r="B4180" t="s">
        <v>10</v>
      </c>
      <c r="C4180" t="s">
        <v>3294</v>
      </c>
      <c r="D4180" t="s">
        <v>10933</v>
      </c>
      <c r="E4180" t="s">
        <v>10933</v>
      </c>
      <c r="F4180" t="s">
        <v>3294</v>
      </c>
      <c r="G4180">
        <v>0.92</v>
      </c>
      <c r="H4180">
        <v>0.33300000000000002</v>
      </c>
      <c r="I4180">
        <v>0.33300000000000002</v>
      </c>
      <c r="J4180">
        <v>0.92</v>
      </c>
      <c r="K4180" t="s">
        <v>7</v>
      </c>
      <c r="L4180">
        <v>0.69001000000000001</v>
      </c>
      <c r="M4180">
        <v>0.69379599999999997</v>
      </c>
    </row>
    <row r="4181" spans="1:13" ht="15" x14ac:dyDescent="0.3">
      <c r="A4181" s="1" t="s">
        <v>12216</v>
      </c>
      <c r="B4181" t="s">
        <v>10</v>
      </c>
      <c r="C4181" t="s">
        <v>3294</v>
      </c>
      <c r="D4181" t="s">
        <v>10933</v>
      </c>
      <c r="E4181" t="s">
        <v>10933</v>
      </c>
      <c r="F4181" t="s">
        <v>3294</v>
      </c>
      <c r="G4181">
        <v>0.92</v>
      </c>
      <c r="H4181">
        <v>0.33300000000000002</v>
      </c>
      <c r="I4181">
        <v>0.33300000000000002</v>
      </c>
      <c r="J4181">
        <v>0.92</v>
      </c>
      <c r="K4181" t="s">
        <v>7</v>
      </c>
      <c r="L4181">
        <v>0.69001000000000001</v>
      </c>
      <c r="M4181">
        <v>0.69379599999999997</v>
      </c>
    </row>
    <row r="4182" spans="1:13" ht="15" x14ac:dyDescent="0.3">
      <c r="A4182" s="1"/>
      <c r="B4182" t="s">
        <v>10</v>
      </c>
      <c r="C4182" t="s">
        <v>1511</v>
      </c>
      <c r="D4182" t="s">
        <v>1512</v>
      </c>
      <c r="E4182" t="s">
        <v>1513</v>
      </c>
      <c r="F4182" t="s">
        <v>1514</v>
      </c>
      <c r="G4182">
        <v>0.91900000000000004</v>
      </c>
      <c r="H4182">
        <v>0.66700000000000004</v>
      </c>
      <c r="I4182">
        <v>0.8</v>
      </c>
      <c r="J4182">
        <v>0.91900000000000004</v>
      </c>
      <c r="K4182" t="s">
        <v>7</v>
      </c>
      <c r="L4182">
        <v>0.86870999999999998</v>
      </c>
      <c r="M4182">
        <v>0.87305100000000002</v>
      </c>
    </row>
    <row r="4183" spans="1:13" ht="15" x14ac:dyDescent="0.3">
      <c r="A4183" s="1"/>
      <c r="B4183" t="s">
        <v>10</v>
      </c>
      <c r="C4183" t="s">
        <v>4777</v>
      </c>
      <c r="D4183" t="s">
        <v>9704</v>
      </c>
      <c r="E4183" t="s">
        <v>9703</v>
      </c>
      <c r="F4183" t="s">
        <v>9705</v>
      </c>
      <c r="G4183">
        <v>0.91800000000000004</v>
      </c>
      <c r="H4183">
        <v>0.8</v>
      </c>
      <c r="I4183">
        <v>0.57099999999999995</v>
      </c>
      <c r="J4183">
        <v>0.91800000000000004</v>
      </c>
      <c r="K4183" t="s">
        <v>7</v>
      </c>
      <c r="L4183">
        <v>0.83213000000000004</v>
      </c>
      <c r="M4183">
        <v>0.83359700000000003</v>
      </c>
    </row>
    <row r="4184" spans="1:13" ht="15" x14ac:dyDescent="0.3">
      <c r="A4184" s="1"/>
      <c r="B4184" t="s">
        <v>10</v>
      </c>
      <c r="C4184" t="s">
        <v>754</v>
      </c>
      <c r="D4184" t="s">
        <v>759</v>
      </c>
      <c r="E4184" t="s">
        <v>756</v>
      </c>
      <c r="F4184" t="s">
        <v>760</v>
      </c>
      <c r="G4184">
        <v>0.91800000000000004</v>
      </c>
      <c r="H4184">
        <v>0.66700000000000004</v>
      </c>
      <c r="I4184">
        <v>0</v>
      </c>
      <c r="J4184">
        <v>0.91800000000000004</v>
      </c>
      <c r="K4184" t="s">
        <v>7</v>
      </c>
      <c r="L4184">
        <v>0.74559699999999995</v>
      </c>
      <c r="M4184">
        <v>0.74729199999999996</v>
      </c>
    </row>
    <row r="4185" spans="1:13" ht="15" x14ac:dyDescent="0.3">
      <c r="A4185" s="1"/>
      <c r="B4185" t="s">
        <v>10</v>
      </c>
      <c r="C4185" t="s">
        <v>4793</v>
      </c>
      <c r="D4185" t="s">
        <v>11702</v>
      </c>
      <c r="E4185" t="s">
        <v>11043</v>
      </c>
      <c r="F4185" t="s">
        <v>11703</v>
      </c>
      <c r="G4185">
        <v>0.91700000000000004</v>
      </c>
      <c r="H4185">
        <v>0.66700000000000004</v>
      </c>
      <c r="I4185">
        <v>0.66700000000000004</v>
      </c>
      <c r="J4185">
        <v>0.91700000000000004</v>
      </c>
      <c r="K4185" t="s">
        <v>7</v>
      </c>
      <c r="L4185">
        <v>0.89812700000000001</v>
      </c>
      <c r="M4185">
        <v>0.91386599999999996</v>
      </c>
    </row>
    <row r="4186" spans="1:13" ht="15" x14ac:dyDescent="0.3">
      <c r="A4186" s="1"/>
      <c r="B4186" t="s">
        <v>10</v>
      </c>
      <c r="C4186" t="s">
        <v>845</v>
      </c>
      <c r="D4186" t="s">
        <v>846</v>
      </c>
      <c r="E4186" t="s">
        <v>847</v>
      </c>
      <c r="F4186" t="s">
        <v>848</v>
      </c>
      <c r="G4186">
        <v>0.91600000000000004</v>
      </c>
      <c r="H4186">
        <v>0.66700000000000004</v>
      </c>
      <c r="I4186">
        <v>0.66700000000000004</v>
      </c>
      <c r="J4186">
        <v>0.91600000000000004</v>
      </c>
      <c r="K4186" t="s">
        <v>7</v>
      </c>
      <c r="L4186">
        <v>0.89828300000000005</v>
      </c>
      <c r="M4186">
        <v>0.89335799999999999</v>
      </c>
    </row>
    <row r="4187" spans="1:13" ht="15" x14ac:dyDescent="0.3">
      <c r="A4187" s="1"/>
      <c r="B4187" t="s">
        <v>10</v>
      </c>
      <c r="C4187" t="s">
        <v>3300</v>
      </c>
      <c r="D4187" t="s">
        <v>10939</v>
      </c>
      <c r="E4187" t="s">
        <v>10939</v>
      </c>
      <c r="F4187" t="s">
        <v>3300</v>
      </c>
      <c r="G4187">
        <v>0.91600000000000004</v>
      </c>
      <c r="H4187">
        <v>0.33300000000000002</v>
      </c>
      <c r="I4187">
        <v>0.33300000000000002</v>
      </c>
      <c r="J4187">
        <v>0.91600000000000004</v>
      </c>
      <c r="K4187" t="s">
        <v>7</v>
      </c>
      <c r="L4187">
        <v>0.66313100000000003</v>
      </c>
      <c r="M4187">
        <v>0.66915500000000006</v>
      </c>
    </row>
    <row r="4188" spans="1:13" ht="15" x14ac:dyDescent="0.3">
      <c r="A4188" s="1"/>
      <c r="B4188" t="s">
        <v>10</v>
      </c>
      <c r="C4188" t="s">
        <v>4753</v>
      </c>
      <c r="D4188" t="s">
        <v>12217</v>
      </c>
      <c r="E4188" t="s">
        <v>10723</v>
      </c>
      <c r="F4188" t="s">
        <v>12218</v>
      </c>
      <c r="G4188">
        <v>0.91500000000000004</v>
      </c>
      <c r="H4188">
        <v>0.61499999999999999</v>
      </c>
      <c r="I4188">
        <v>0.90900000000000003</v>
      </c>
      <c r="J4188">
        <v>0.91500000000000004</v>
      </c>
      <c r="K4188" t="s">
        <v>7</v>
      </c>
      <c r="L4188">
        <v>0.97436999999999996</v>
      </c>
      <c r="M4188">
        <v>0.96799599999999997</v>
      </c>
    </row>
    <row r="4189" spans="1:13" ht="15" x14ac:dyDescent="0.3">
      <c r="A4189" s="1"/>
      <c r="B4189" t="s">
        <v>10</v>
      </c>
      <c r="C4189" t="s">
        <v>4600</v>
      </c>
      <c r="D4189" t="s">
        <v>12002</v>
      </c>
      <c r="E4189" t="s">
        <v>11040</v>
      </c>
      <c r="F4189" t="s">
        <v>12003</v>
      </c>
      <c r="G4189">
        <v>0.91500000000000004</v>
      </c>
      <c r="H4189">
        <v>0.93300000000000005</v>
      </c>
      <c r="I4189">
        <v>0.8</v>
      </c>
      <c r="J4189">
        <v>0.91500000000000004</v>
      </c>
      <c r="K4189" t="s">
        <v>7</v>
      </c>
      <c r="L4189">
        <v>0.95666399999999996</v>
      </c>
      <c r="M4189">
        <v>0.95283799999999996</v>
      </c>
    </row>
    <row r="4190" spans="1:13" ht="15" x14ac:dyDescent="0.3">
      <c r="A4190" s="1"/>
      <c r="B4190" t="s">
        <v>10</v>
      </c>
      <c r="C4190" t="s">
        <v>887</v>
      </c>
      <c r="D4190" t="s">
        <v>893</v>
      </c>
      <c r="E4190" t="s">
        <v>889</v>
      </c>
      <c r="F4190" t="s">
        <v>894</v>
      </c>
      <c r="G4190">
        <v>0.91500000000000004</v>
      </c>
      <c r="H4190">
        <v>0.70599999999999996</v>
      </c>
      <c r="I4190">
        <v>0.66700000000000004</v>
      </c>
      <c r="J4190">
        <v>0.91500000000000004</v>
      </c>
      <c r="K4190" t="s">
        <v>7</v>
      </c>
      <c r="L4190">
        <v>0.90968800000000005</v>
      </c>
      <c r="M4190">
        <v>0.91166499999999995</v>
      </c>
    </row>
    <row r="4191" spans="1:13" ht="15" x14ac:dyDescent="0.3">
      <c r="A4191" s="1"/>
      <c r="B4191" t="s">
        <v>10</v>
      </c>
      <c r="C4191" t="s">
        <v>3315</v>
      </c>
      <c r="D4191" t="s">
        <v>10940</v>
      </c>
      <c r="E4191" t="s">
        <v>6937</v>
      </c>
      <c r="F4191" t="s">
        <v>6937</v>
      </c>
      <c r="G4191">
        <v>0.91500000000000004</v>
      </c>
      <c r="H4191">
        <v>1</v>
      </c>
      <c r="I4191">
        <v>0.66700000000000004</v>
      </c>
      <c r="J4191">
        <v>0.91500000000000004</v>
      </c>
      <c r="K4191" t="s">
        <v>7</v>
      </c>
      <c r="L4191">
        <v>0.94638299999999997</v>
      </c>
      <c r="M4191">
        <v>0.94129399999999996</v>
      </c>
    </row>
    <row r="4192" spans="1:13" ht="15" x14ac:dyDescent="0.3">
      <c r="A4192" s="1"/>
      <c r="B4192" t="s">
        <v>10</v>
      </c>
      <c r="C4192" t="s">
        <v>1643</v>
      </c>
      <c r="D4192" t="s">
        <v>1649</v>
      </c>
      <c r="E4192" t="s">
        <v>1645</v>
      </c>
      <c r="F4192" t="s">
        <v>1645</v>
      </c>
      <c r="G4192">
        <v>0.91400000000000003</v>
      </c>
      <c r="H4192">
        <v>1</v>
      </c>
      <c r="I4192">
        <v>0.5</v>
      </c>
      <c r="J4192">
        <v>0.91400000000000003</v>
      </c>
      <c r="K4192" t="s">
        <v>7</v>
      </c>
      <c r="L4192">
        <v>0.833866</v>
      </c>
      <c r="M4192">
        <v>0.81868300000000005</v>
      </c>
    </row>
    <row r="4193" spans="1:13" ht="15" x14ac:dyDescent="0.3">
      <c r="A4193" s="1"/>
      <c r="B4193" t="s">
        <v>10</v>
      </c>
      <c r="C4193" t="s">
        <v>2255</v>
      </c>
      <c r="D4193" t="s">
        <v>2236</v>
      </c>
      <c r="E4193" t="s">
        <v>2238</v>
      </c>
      <c r="F4193" t="s">
        <v>2238</v>
      </c>
      <c r="G4193">
        <v>0.91300000000000003</v>
      </c>
      <c r="H4193">
        <v>1</v>
      </c>
      <c r="I4193">
        <v>0.5</v>
      </c>
      <c r="J4193">
        <v>0.91300000000000003</v>
      </c>
      <c r="K4193" t="s">
        <v>7</v>
      </c>
      <c r="L4193">
        <v>0.81320700000000001</v>
      </c>
      <c r="M4193">
        <v>0.81704500000000002</v>
      </c>
    </row>
    <row r="4194" spans="1:13" ht="15" x14ac:dyDescent="0.3">
      <c r="A4194" s="1"/>
      <c r="B4194" t="s">
        <v>10</v>
      </c>
      <c r="C4194" t="s">
        <v>3595</v>
      </c>
      <c r="D4194" t="s">
        <v>11704</v>
      </c>
      <c r="E4194" t="s">
        <v>10645</v>
      </c>
      <c r="F4194" t="s">
        <v>11705</v>
      </c>
      <c r="G4194">
        <v>0.91200000000000003</v>
      </c>
      <c r="H4194">
        <v>0.94699999999999995</v>
      </c>
      <c r="I4194">
        <v>0.66700000000000004</v>
      </c>
      <c r="J4194">
        <v>0.91200000000000003</v>
      </c>
      <c r="K4194" t="s">
        <v>7</v>
      </c>
      <c r="L4194">
        <v>0.89283800000000002</v>
      </c>
      <c r="M4194">
        <v>0.88360300000000003</v>
      </c>
    </row>
    <row r="4195" spans="1:13" ht="15" x14ac:dyDescent="0.3">
      <c r="A4195" s="1" t="s">
        <v>12219</v>
      </c>
      <c r="B4195" t="s">
        <v>10</v>
      </c>
      <c r="C4195" t="s">
        <v>4536</v>
      </c>
      <c r="D4195" t="s">
        <v>9173</v>
      </c>
      <c r="E4195" t="s">
        <v>10941</v>
      </c>
      <c r="F4195" t="s">
        <v>9175</v>
      </c>
      <c r="G4195">
        <v>0.91200000000000003</v>
      </c>
      <c r="H4195">
        <v>0</v>
      </c>
      <c r="I4195">
        <v>0.66700000000000004</v>
      </c>
      <c r="J4195">
        <v>0.91200000000000003</v>
      </c>
      <c r="K4195" t="s">
        <v>7</v>
      </c>
      <c r="L4195">
        <v>0.91562399999999999</v>
      </c>
      <c r="M4195">
        <v>0.91203500000000004</v>
      </c>
    </row>
    <row r="4196" spans="1:13" ht="15" x14ac:dyDescent="0.3">
      <c r="A4196" s="1"/>
      <c r="B4196" t="s">
        <v>10</v>
      </c>
      <c r="C4196" t="s">
        <v>493</v>
      </c>
      <c r="D4196" t="s">
        <v>494</v>
      </c>
      <c r="E4196" t="s">
        <v>495</v>
      </c>
      <c r="F4196" t="s">
        <v>496</v>
      </c>
      <c r="G4196">
        <v>0.91200000000000003</v>
      </c>
      <c r="H4196">
        <v>0.4</v>
      </c>
      <c r="I4196">
        <v>0</v>
      </c>
      <c r="J4196">
        <v>0.91200000000000003</v>
      </c>
      <c r="K4196" t="s">
        <v>7</v>
      </c>
      <c r="L4196">
        <v>0.64416300000000004</v>
      </c>
      <c r="M4196">
        <v>0.64874900000000002</v>
      </c>
    </row>
    <row r="4197" spans="1:13" ht="15" x14ac:dyDescent="0.3">
      <c r="A4197" s="1"/>
      <c r="B4197" t="s">
        <v>10</v>
      </c>
      <c r="C4197" t="s">
        <v>4171</v>
      </c>
      <c r="D4197" t="s">
        <v>10942</v>
      </c>
      <c r="E4197" t="s">
        <v>8540</v>
      </c>
      <c r="F4197" t="s">
        <v>8540</v>
      </c>
      <c r="G4197">
        <v>0.91100000000000003</v>
      </c>
      <c r="H4197">
        <v>1</v>
      </c>
      <c r="I4197">
        <v>0.5</v>
      </c>
      <c r="J4197">
        <v>0.91100000000000003</v>
      </c>
      <c r="K4197" t="s">
        <v>7</v>
      </c>
      <c r="L4197">
        <v>0.87749500000000002</v>
      </c>
      <c r="M4197">
        <v>0.88263800000000003</v>
      </c>
    </row>
    <row r="4198" spans="1:13" ht="15" x14ac:dyDescent="0.3">
      <c r="A4198" s="1"/>
      <c r="B4198" t="s">
        <v>10</v>
      </c>
      <c r="C4198" t="s">
        <v>1183</v>
      </c>
      <c r="D4198" t="s">
        <v>1184</v>
      </c>
      <c r="E4198" t="s">
        <v>1185</v>
      </c>
      <c r="F4198" t="s">
        <v>1186</v>
      </c>
      <c r="G4198">
        <v>0.91100000000000003</v>
      </c>
      <c r="H4198">
        <v>0.61499999999999999</v>
      </c>
      <c r="I4198">
        <v>0.16700000000000001</v>
      </c>
      <c r="J4198">
        <v>0.91100000000000003</v>
      </c>
      <c r="K4198" t="s">
        <v>7</v>
      </c>
      <c r="L4198">
        <v>0.74790599999999996</v>
      </c>
      <c r="M4198">
        <v>0.73768299999999998</v>
      </c>
    </row>
    <row r="4199" spans="1:13" ht="15" x14ac:dyDescent="0.3">
      <c r="A4199" s="1"/>
      <c r="B4199" t="s">
        <v>10</v>
      </c>
      <c r="C4199" t="s">
        <v>4943</v>
      </c>
      <c r="D4199" t="s">
        <v>11706</v>
      </c>
      <c r="E4199" t="s">
        <v>11117</v>
      </c>
      <c r="F4199" t="s">
        <v>11707</v>
      </c>
      <c r="G4199">
        <v>0.91</v>
      </c>
      <c r="H4199">
        <v>0.66700000000000004</v>
      </c>
      <c r="I4199">
        <v>0.105</v>
      </c>
      <c r="J4199">
        <v>0.91</v>
      </c>
      <c r="K4199" t="s">
        <v>7</v>
      </c>
      <c r="L4199">
        <v>0.78633200000000003</v>
      </c>
      <c r="M4199">
        <v>0.78212700000000002</v>
      </c>
    </row>
    <row r="4200" spans="1:13" ht="15" x14ac:dyDescent="0.3">
      <c r="A4200" s="1"/>
      <c r="B4200" t="s">
        <v>10</v>
      </c>
      <c r="C4200" t="s">
        <v>265</v>
      </c>
      <c r="D4200" t="s">
        <v>266</v>
      </c>
      <c r="E4200" t="s">
        <v>267</v>
      </c>
      <c r="F4200" t="s">
        <v>267</v>
      </c>
      <c r="G4200">
        <v>0.90900000000000003</v>
      </c>
      <c r="H4200">
        <v>1</v>
      </c>
      <c r="I4200">
        <v>0.5</v>
      </c>
      <c r="J4200">
        <v>0.90900000000000003</v>
      </c>
      <c r="K4200" t="s">
        <v>7</v>
      </c>
      <c r="L4200">
        <v>0.90225500000000003</v>
      </c>
      <c r="M4200">
        <v>0.89644500000000005</v>
      </c>
    </row>
    <row r="4201" spans="1:13" ht="15" x14ac:dyDescent="0.3">
      <c r="A4201" s="1"/>
      <c r="B4201" t="s">
        <v>10</v>
      </c>
      <c r="C4201" t="s">
        <v>4563</v>
      </c>
      <c r="D4201" s="3">
        <v>0.3</v>
      </c>
      <c r="E4201" t="s">
        <v>9227</v>
      </c>
      <c r="F4201" s="3">
        <v>0.3</v>
      </c>
      <c r="G4201">
        <v>0.90800000000000003</v>
      </c>
      <c r="H4201">
        <v>0.5</v>
      </c>
      <c r="I4201">
        <v>0.5</v>
      </c>
      <c r="J4201">
        <v>0.90800000000000003</v>
      </c>
      <c r="K4201" t="s">
        <v>7</v>
      </c>
      <c r="L4201">
        <v>0.77349599999999996</v>
      </c>
      <c r="M4201">
        <v>0.77951700000000002</v>
      </c>
    </row>
    <row r="4202" spans="1:13" ht="15" x14ac:dyDescent="0.3">
      <c r="A4202" s="1"/>
      <c r="B4202" t="s">
        <v>10</v>
      </c>
      <c r="C4202" t="s">
        <v>502</v>
      </c>
      <c r="D4202" t="s">
        <v>503</v>
      </c>
      <c r="E4202" t="s">
        <v>504</v>
      </c>
      <c r="F4202" t="s">
        <v>505</v>
      </c>
      <c r="G4202">
        <v>0.90500000000000003</v>
      </c>
      <c r="H4202">
        <v>1</v>
      </c>
      <c r="I4202">
        <v>0</v>
      </c>
      <c r="J4202">
        <v>0.90500000000000003</v>
      </c>
      <c r="K4202" t="s">
        <v>7</v>
      </c>
      <c r="L4202">
        <v>0.95738000000000001</v>
      </c>
      <c r="M4202">
        <v>0.95133199999999996</v>
      </c>
    </row>
    <row r="4203" spans="1:13" ht="15" x14ac:dyDescent="0.3">
      <c r="A4203" s="1"/>
      <c r="B4203" t="s">
        <v>10</v>
      </c>
      <c r="C4203" t="s">
        <v>3231</v>
      </c>
      <c r="D4203" t="s">
        <v>12220</v>
      </c>
      <c r="E4203" t="s">
        <v>11316</v>
      </c>
      <c r="F4203" t="s">
        <v>11316</v>
      </c>
      <c r="G4203">
        <v>0.90400000000000003</v>
      </c>
      <c r="H4203">
        <v>1</v>
      </c>
      <c r="I4203">
        <v>0</v>
      </c>
      <c r="J4203">
        <v>0.90400000000000003</v>
      </c>
      <c r="K4203" t="s">
        <v>7</v>
      </c>
      <c r="L4203">
        <v>0.87764600000000004</v>
      </c>
      <c r="M4203">
        <v>0.87905500000000003</v>
      </c>
    </row>
    <row r="4204" spans="1:13" ht="15" x14ac:dyDescent="0.3">
      <c r="A4204" s="1"/>
      <c r="B4204" t="s">
        <v>10</v>
      </c>
      <c r="C4204" t="s">
        <v>4741</v>
      </c>
      <c r="D4204" t="s">
        <v>10943</v>
      </c>
      <c r="E4204" t="s">
        <v>10943</v>
      </c>
      <c r="F4204" t="s">
        <v>4741</v>
      </c>
      <c r="G4204">
        <v>0.90300000000000002</v>
      </c>
      <c r="H4204">
        <v>0.66700000000000004</v>
      </c>
      <c r="I4204">
        <v>0.66700000000000004</v>
      </c>
      <c r="J4204">
        <v>0.90300000000000002</v>
      </c>
      <c r="K4204" t="s">
        <v>7</v>
      </c>
      <c r="L4204">
        <v>0.95647599999999999</v>
      </c>
      <c r="M4204">
        <v>0.95811900000000005</v>
      </c>
    </row>
    <row r="4205" spans="1:13" ht="15" x14ac:dyDescent="0.3">
      <c r="A4205" s="1"/>
      <c r="B4205" t="s">
        <v>10</v>
      </c>
      <c r="C4205" t="s">
        <v>3517</v>
      </c>
      <c r="D4205" t="s">
        <v>10945</v>
      </c>
      <c r="E4205" t="s">
        <v>7358</v>
      </c>
      <c r="F4205" t="s">
        <v>10946</v>
      </c>
      <c r="G4205">
        <v>0.90100000000000002</v>
      </c>
      <c r="H4205">
        <v>0.5</v>
      </c>
      <c r="I4205">
        <v>0</v>
      </c>
      <c r="J4205">
        <v>0.90100000000000002</v>
      </c>
      <c r="K4205" t="s">
        <v>7</v>
      </c>
      <c r="L4205">
        <v>0.78775700000000004</v>
      </c>
      <c r="M4205">
        <v>0.78817899999999996</v>
      </c>
    </row>
    <row r="4206" spans="1:13" ht="15" x14ac:dyDescent="0.3">
      <c r="A4206" s="1"/>
      <c r="B4206" t="s">
        <v>10</v>
      </c>
      <c r="C4206" t="s">
        <v>2038</v>
      </c>
      <c r="D4206" t="s">
        <v>2039</v>
      </c>
      <c r="E4206" t="s">
        <v>2040</v>
      </c>
      <c r="F4206" t="s">
        <v>2041</v>
      </c>
      <c r="G4206">
        <v>0.9</v>
      </c>
      <c r="H4206">
        <v>0.77800000000000002</v>
      </c>
      <c r="I4206">
        <v>0.66700000000000004</v>
      </c>
      <c r="J4206">
        <v>0.9</v>
      </c>
      <c r="K4206" t="s">
        <v>7</v>
      </c>
      <c r="L4206">
        <v>0.92802499999999999</v>
      </c>
      <c r="M4206">
        <v>0.92086800000000002</v>
      </c>
    </row>
    <row r="4207" spans="1:13" ht="15" x14ac:dyDescent="0.3">
      <c r="A4207" s="1"/>
      <c r="B4207" t="s">
        <v>10</v>
      </c>
      <c r="C4207" t="s">
        <v>3265</v>
      </c>
      <c r="D4207" t="s">
        <v>11711</v>
      </c>
      <c r="E4207" t="s">
        <v>6854</v>
      </c>
      <c r="F4207" t="s">
        <v>11712</v>
      </c>
      <c r="G4207">
        <v>0.9</v>
      </c>
      <c r="H4207">
        <v>0.57099999999999995</v>
      </c>
      <c r="I4207">
        <v>0.57099999999999995</v>
      </c>
      <c r="J4207">
        <v>0.9</v>
      </c>
      <c r="K4207" t="s">
        <v>7</v>
      </c>
      <c r="L4207">
        <v>0.81875200000000004</v>
      </c>
      <c r="M4207">
        <v>0.82121</v>
      </c>
    </row>
    <row r="4208" spans="1:13" ht="15" x14ac:dyDescent="0.3">
      <c r="A4208" s="1"/>
      <c r="B4208" t="s">
        <v>10</v>
      </c>
      <c r="C4208" t="s">
        <v>795</v>
      </c>
      <c r="D4208" t="s">
        <v>801</v>
      </c>
      <c r="E4208" t="s">
        <v>797</v>
      </c>
      <c r="F4208" t="s">
        <v>802</v>
      </c>
      <c r="G4208">
        <v>0.89900000000000002</v>
      </c>
      <c r="H4208">
        <v>0.76900000000000002</v>
      </c>
      <c r="I4208">
        <v>0.46200000000000002</v>
      </c>
      <c r="J4208">
        <v>0.89900000000000002</v>
      </c>
      <c r="K4208" t="s">
        <v>7</v>
      </c>
      <c r="L4208">
        <v>0.82798899999999998</v>
      </c>
      <c r="M4208">
        <v>0.82036699999999996</v>
      </c>
    </row>
    <row r="4209" spans="1:13" ht="15" x14ac:dyDescent="0.3">
      <c r="A4209" s="1"/>
      <c r="B4209" t="s">
        <v>10</v>
      </c>
      <c r="C4209" t="s">
        <v>1074</v>
      </c>
      <c r="D4209" t="s">
        <v>1075</v>
      </c>
      <c r="E4209" t="s">
        <v>1074</v>
      </c>
      <c r="F4209" t="s">
        <v>1076</v>
      </c>
      <c r="G4209">
        <v>0.89900000000000002</v>
      </c>
      <c r="H4209">
        <v>1</v>
      </c>
      <c r="I4209">
        <v>0</v>
      </c>
      <c r="J4209">
        <v>0.89900000000000002</v>
      </c>
      <c r="K4209" t="s">
        <v>7</v>
      </c>
      <c r="L4209">
        <v>0.77206300000000005</v>
      </c>
      <c r="M4209">
        <v>0.771729</v>
      </c>
    </row>
    <row r="4210" spans="1:13" ht="15" x14ac:dyDescent="0.3">
      <c r="A4210" s="1" t="s">
        <v>9420</v>
      </c>
      <c r="B4210" t="s">
        <v>10</v>
      </c>
      <c r="C4210" t="s">
        <v>4650</v>
      </c>
      <c r="D4210" t="s">
        <v>10950</v>
      </c>
      <c r="E4210" t="s">
        <v>9422</v>
      </c>
      <c r="F4210" t="s">
        <v>10951</v>
      </c>
      <c r="G4210">
        <v>0.89900000000000002</v>
      </c>
      <c r="H4210">
        <v>0</v>
      </c>
      <c r="I4210">
        <v>0</v>
      </c>
      <c r="J4210">
        <v>0.89900000000000002</v>
      </c>
      <c r="K4210" t="s">
        <v>7</v>
      </c>
      <c r="L4210">
        <v>0.93852999999999998</v>
      </c>
      <c r="M4210">
        <v>0.93220700000000001</v>
      </c>
    </row>
    <row r="4211" spans="1:13" ht="15" x14ac:dyDescent="0.3">
      <c r="A4211" s="1"/>
      <c r="B4211" t="s">
        <v>10</v>
      </c>
      <c r="C4211" t="s">
        <v>2045</v>
      </c>
      <c r="D4211" t="s">
        <v>2046</v>
      </c>
      <c r="E4211" t="s">
        <v>2047</v>
      </c>
      <c r="F4211" t="s">
        <v>2048</v>
      </c>
      <c r="G4211">
        <v>0.89800000000000002</v>
      </c>
      <c r="H4211">
        <v>0.56200000000000006</v>
      </c>
      <c r="I4211">
        <v>0.56200000000000006</v>
      </c>
      <c r="J4211">
        <v>0.89800000000000002</v>
      </c>
      <c r="K4211" t="s">
        <v>7</v>
      </c>
      <c r="L4211">
        <v>0.86971299999999996</v>
      </c>
      <c r="M4211">
        <v>0.85899300000000001</v>
      </c>
    </row>
    <row r="4212" spans="1:13" ht="15" x14ac:dyDescent="0.3">
      <c r="A4212" s="1"/>
      <c r="B4212" t="s">
        <v>10</v>
      </c>
      <c r="C4212" t="s">
        <v>1717</v>
      </c>
      <c r="D4212" t="s">
        <v>1718</v>
      </c>
      <c r="E4212" t="s">
        <v>1719</v>
      </c>
      <c r="F4212" t="s">
        <v>1720</v>
      </c>
      <c r="G4212">
        <v>0.89800000000000002</v>
      </c>
      <c r="H4212">
        <v>0.66700000000000004</v>
      </c>
      <c r="I4212">
        <v>0</v>
      </c>
      <c r="J4212">
        <v>0.89800000000000002</v>
      </c>
      <c r="K4212" t="s">
        <v>7</v>
      </c>
      <c r="L4212">
        <v>0.91682600000000003</v>
      </c>
      <c r="M4212">
        <v>0.90652500000000003</v>
      </c>
    </row>
    <row r="4213" spans="1:13" ht="15" x14ac:dyDescent="0.3">
      <c r="A4213" s="1"/>
      <c r="B4213" t="s">
        <v>10</v>
      </c>
      <c r="C4213" t="s">
        <v>3856</v>
      </c>
      <c r="D4213" t="s">
        <v>11713</v>
      </c>
      <c r="E4213" t="s">
        <v>10819</v>
      </c>
      <c r="F4213" t="s">
        <v>11714</v>
      </c>
      <c r="G4213">
        <v>0.89700000000000002</v>
      </c>
      <c r="H4213">
        <v>0.85699999999999998</v>
      </c>
      <c r="I4213">
        <v>0.71399999999999997</v>
      </c>
      <c r="J4213">
        <v>0.89700000000000002</v>
      </c>
      <c r="K4213" t="s">
        <v>7</v>
      </c>
      <c r="L4213">
        <v>0.883571</v>
      </c>
      <c r="M4213">
        <v>0.88917100000000004</v>
      </c>
    </row>
    <row r="4214" spans="1:13" ht="15" x14ac:dyDescent="0.3">
      <c r="A4214" s="1"/>
      <c r="B4214" t="s">
        <v>10</v>
      </c>
      <c r="C4214" t="s">
        <v>4477</v>
      </c>
      <c r="D4214" t="s">
        <v>10954</v>
      </c>
      <c r="E4214" t="s">
        <v>10955</v>
      </c>
      <c r="F4214" t="s">
        <v>10955</v>
      </c>
      <c r="G4214">
        <v>0.89700000000000002</v>
      </c>
      <c r="H4214">
        <v>0.71399999999999997</v>
      </c>
      <c r="I4214">
        <v>0.308</v>
      </c>
      <c r="J4214">
        <v>0.89700000000000002</v>
      </c>
      <c r="K4214" t="s">
        <v>7</v>
      </c>
      <c r="L4214">
        <v>0.79910499999999995</v>
      </c>
      <c r="M4214">
        <v>0.79339300000000001</v>
      </c>
    </row>
    <row r="4215" spans="1:13" ht="15" x14ac:dyDescent="0.3">
      <c r="A4215" s="1"/>
      <c r="B4215" t="s">
        <v>10</v>
      </c>
      <c r="C4215" t="s">
        <v>1421</v>
      </c>
      <c r="D4215" t="s">
        <v>1424</v>
      </c>
      <c r="E4215" t="s">
        <v>1421</v>
      </c>
      <c r="F4215" t="s">
        <v>1421</v>
      </c>
      <c r="G4215">
        <v>0.89700000000000002</v>
      </c>
      <c r="H4215">
        <v>1</v>
      </c>
      <c r="I4215">
        <v>0</v>
      </c>
      <c r="J4215">
        <v>0.89700000000000002</v>
      </c>
      <c r="K4215" t="s">
        <v>7</v>
      </c>
      <c r="L4215">
        <v>0.72715600000000002</v>
      </c>
      <c r="M4215">
        <v>0.72719800000000001</v>
      </c>
    </row>
    <row r="4216" spans="1:13" ht="15" x14ac:dyDescent="0.3">
      <c r="A4216" s="1"/>
      <c r="B4216" t="s">
        <v>10</v>
      </c>
      <c r="C4216" t="s">
        <v>5152</v>
      </c>
      <c r="D4216" t="s">
        <v>11716</v>
      </c>
      <c r="E4216" t="s">
        <v>10411</v>
      </c>
      <c r="F4216" t="s">
        <v>11717</v>
      </c>
      <c r="G4216">
        <v>0.89600000000000002</v>
      </c>
      <c r="H4216">
        <v>0.8</v>
      </c>
      <c r="I4216">
        <v>0.5</v>
      </c>
      <c r="J4216">
        <v>0.89600000000000002</v>
      </c>
      <c r="K4216" t="s">
        <v>7</v>
      </c>
      <c r="L4216">
        <v>0.947824</v>
      </c>
      <c r="M4216">
        <v>0.95075799999999999</v>
      </c>
    </row>
    <row r="4217" spans="1:13" ht="15" x14ac:dyDescent="0.3">
      <c r="A4217" s="1"/>
      <c r="B4217" t="s">
        <v>10</v>
      </c>
      <c r="C4217" t="s">
        <v>4971</v>
      </c>
      <c r="D4217" t="s">
        <v>10956</v>
      </c>
      <c r="E4217" t="s">
        <v>10077</v>
      </c>
      <c r="F4217" t="s">
        <v>10077</v>
      </c>
      <c r="G4217">
        <v>0.89500000000000002</v>
      </c>
      <c r="H4217">
        <v>1</v>
      </c>
      <c r="I4217">
        <v>0.5</v>
      </c>
      <c r="J4217">
        <v>0.89500000000000002</v>
      </c>
      <c r="K4217" t="s">
        <v>7</v>
      </c>
      <c r="L4217">
        <v>0.69950800000000002</v>
      </c>
      <c r="M4217">
        <v>0.69340599999999997</v>
      </c>
    </row>
    <row r="4218" spans="1:13" ht="15" x14ac:dyDescent="0.3">
      <c r="A4218" s="1"/>
      <c r="B4218" t="s">
        <v>10</v>
      </c>
      <c r="C4218" t="s">
        <v>5012</v>
      </c>
      <c r="D4218" t="s">
        <v>12221</v>
      </c>
      <c r="E4218" t="s">
        <v>10879</v>
      </c>
      <c r="F4218" t="s">
        <v>12222</v>
      </c>
      <c r="G4218">
        <v>0.89500000000000002</v>
      </c>
      <c r="H4218">
        <v>0</v>
      </c>
      <c r="I4218">
        <v>0</v>
      </c>
      <c r="J4218">
        <v>0.89500000000000002</v>
      </c>
      <c r="K4218" t="s">
        <v>7</v>
      </c>
      <c r="L4218">
        <v>0.764517</v>
      </c>
      <c r="M4218">
        <v>0.76085199999999997</v>
      </c>
    </row>
    <row r="4219" spans="1:13" ht="15" x14ac:dyDescent="0.3">
      <c r="A4219" s="1"/>
      <c r="B4219" t="s">
        <v>10</v>
      </c>
      <c r="C4219" t="s">
        <v>4265</v>
      </c>
      <c r="D4219" t="s">
        <v>8680</v>
      </c>
      <c r="E4219" t="s">
        <v>10957</v>
      </c>
      <c r="F4219" t="s">
        <v>8682</v>
      </c>
      <c r="G4219">
        <v>0.89200000000000002</v>
      </c>
      <c r="H4219">
        <v>0.94099999999999995</v>
      </c>
      <c r="I4219">
        <v>0.88</v>
      </c>
      <c r="J4219">
        <v>0.89200000000000002</v>
      </c>
      <c r="K4219" t="s">
        <v>7</v>
      </c>
      <c r="L4219">
        <v>0.93771000000000004</v>
      </c>
      <c r="M4219">
        <v>0.93492699999999995</v>
      </c>
    </row>
    <row r="4220" spans="1:13" ht="15" x14ac:dyDescent="0.3">
      <c r="A4220" s="1"/>
      <c r="B4220" t="s">
        <v>10</v>
      </c>
      <c r="C4220" t="s">
        <v>4885</v>
      </c>
      <c r="D4220" t="s">
        <v>10959</v>
      </c>
      <c r="E4220" t="s">
        <v>9909</v>
      </c>
      <c r="F4220" t="s">
        <v>9909</v>
      </c>
      <c r="G4220">
        <v>0.89200000000000002</v>
      </c>
      <c r="H4220">
        <v>1</v>
      </c>
      <c r="I4220">
        <v>0.57099999999999995</v>
      </c>
      <c r="J4220">
        <v>0.89200000000000002</v>
      </c>
      <c r="K4220" t="s">
        <v>7</v>
      </c>
      <c r="L4220">
        <v>0.86631599999999997</v>
      </c>
      <c r="M4220">
        <v>0.86581399999999997</v>
      </c>
    </row>
    <row r="4221" spans="1:13" ht="15" x14ac:dyDescent="0.3">
      <c r="A4221" s="1"/>
      <c r="B4221" t="s">
        <v>10</v>
      </c>
      <c r="C4221" t="s">
        <v>5055</v>
      </c>
      <c r="D4221" t="s">
        <v>10235</v>
      </c>
      <c r="E4221" t="s">
        <v>10236</v>
      </c>
      <c r="F4221" t="s">
        <v>10237</v>
      </c>
      <c r="G4221">
        <v>0.89</v>
      </c>
      <c r="H4221">
        <v>0.75</v>
      </c>
      <c r="I4221">
        <v>0.44400000000000001</v>
      </c>
      <c r="J4221">
        <v>0.89</v>
      </c>
      <c r="K4221" t="s">
        <v>7</v>
      </c>
      <c r="L4221">
        <v>0.87732600000000005</v>
      </c>
      <c r="M4221">
        <v>0.87146800000000002</v>
      </c>
    </row>
    <row r="4222" spans="1:13" ht="15" x14ac:dyDescent="0.3">
      <c r="A4222" s="1"/>
      <c r="B4222" t="s">
        <v>10</v>
      </c>
      <c r="C4222" t="s">
        <v>4904</v>
      </c>
      <c r="D4222" t="s">
        <v>10960</v>
      </c>
      <c r="E4222" t="s">
        <v>10961</v>
      </c>
      <c r="F4222" t="s">
        <v>10962</v>
      </c>
      <c r="G4222">
        <v>0.88900000000000001</v>
      </c>
      <c r="H4222">
        <v>0.94099999999999995</v>
      </c>
      <c r="I4222">
        <v>0.57099999999999995</v>
      </c>
      <c r="J4222">
        <v>0.88900000000000001</v>
      </c>
      <c r="K4222" t="s">
        <v>7</v>
      </c>
      <c r="L4222">
        <v>0.89436300000000002</v>
      </c>
      <c r="M4222">
        <v>0.89309400000000005</v>
      </c>
    </row>
    <row r="4223" spans="1:13" ht="15" x14ac:dyDescent="0.3">
      <c r="A4223" s="1"/>
      <c r="B4223" t="s">
        <v>10</v>
      </c>
      <c r="C4223" t="s">
        <v>1371</v>
      </c>
      <c r="D4223" t="s">
        <v>1375</v>
      </c>
      <c r="E4223" t="s">
        <v>1373</v>
      </c>
      <c r="F4223" t="s">
        <v>1376</v>
      </c>
      <c r="G4223">
        <v>0.88600000000000001</v>
      </c>
      <c r="H4223">
        <v>0.61499999999999999</v>
      </c>
      <c r="I4223">
        <v>0.42899999999999999</v>
      </c>
      <c r="J4223">
        <v>0.88600000000000001</v>
      </c>
      <c r="K4223" t="s">
        <v>7</v>
      </c>
      <c r="L4223">
        <v>0.71699100000000004</v>
      </c>
      <c r="M4223">
        <v>0.71253699999999998</v>
      </c>
    </row>
    <row r="4224" spans="1:13" ht="15" x14ac:dyDescent="0.3">
      <c r="A4224" s="1"/>
      <c r="B4224" t="s">
        <v>10</v>
      </c>
      <c r="C4224" t="s">
        <v>681</v>
      </c>
      <c r="D4224" t="s">
        <v>682</v>
      </c>
      <c r="E4224" t="s">
        <v>683</v>
      </c>
      <c r="F4224" t="s">
        <v>684</v>
      </c>
      <c r="G4224">
        <v>0.88600000000000001</v>
      </c>
      <c r="H4224">
        <v>0.57099999999999995</v>
      </c>
      <c r="I4224">
        <v>0</v>
      </c>
      <c r="J4224">
        <v>0.88600000000000001</v>
      </c>
      <c r="K4224" t="s">
        <v>7</v>
      </c>
      <c r="L4224">
        <v>0.83681499999999998</v>
      </c>
      <c r="M4224">
        <v>0.82339799999999996</v>
      </c>
    </row>
    <row r="4225" spans="1:13" ht="15" x14ac:dyDescent="0.3">
      <c r="A4225" s="1"/>
      <c r="B4225" t="s">
        <v>10</v>
      </c>
      <c r="C4225" t="s">
        <v>3543</v>
      </c>
      <c r="D4225" t="s">
        <v>10964</v>
      </c>
      <c r="E4225" t="s">
        <v>7400</v>
      </c>
      <c r="F4225" t="s">
        <v>10965</v>
      </c>
      <c r="G4225">
        <v>0.88400000000000001</v>
      </c>
      <c r="H4225">
        <v>0.66700000000000004</v>
      </c>
      <c r="I4225">
        <v>0.5</v>
      </c>
      <c r="J4225">
        <v>0.88400000000000001</v>
      </c>
      <c r="K4225" t="s">
        <v>7</v>
      </c>
      <c r="L4225">
        <v>0.84209999999999996</v>
      </c>
      <c r="M4225">
        <v>0.83601199999999998</v>
      </c>
    </row>
    <row r="4226" spans="1:13" ht="15" x14ac:dyDescent="0.3">
      <c r="A4226" s="1"/>
      <c r="B4226" t="s">
        <v>10</v>
      </c>
      <c r="C4226" t="s">
        <v>3590</v>
      </c>
      <c r="D4226">
        <v>14000</v>
      </c>
      <c r="E4226" t="s">
        <v>10966</v>
      </c>
      <c r="F4226">
        <v>14000</v>
      </c>
      <c r="G4226">
        <v>0.88400000000000001</v>
      </c>
      <c r="H4226">
        <v>0.66700000000000004</v>
      </c>
      <c r="I4226">
        <v>0.5</v>
      </c>
      <c r="J4226">
        <v>0.88400000000000001</v>
      </c>
      <c r="K4226" t="s">
        <v>7</v>
      </c>
      <c r="L4226">
        <v>0.674373</v>
      </c>
      <c r="M4226">
        <v>0.67512799999999995</v>
      </c>
    </row>
    <row r="4227" spans="1:13" ht="15" x14ac:dyDescent="0.3">
      <c r="A4227" s="1"/>
      <c r="B4227" t="s">
        <v>10</v>
      </c>
      <c r="C4227" t="s">
        <v>3340</v>
      </c>
      <c r="D4227" t="s">
        <v>11718</v>
      </c>
      <c r="E4227" t="s">
        <v>7007</v>
      </c>
      <c r="F4227" t="s">
        <v>7008</v>
      </c>
      <c r="G4227">
        <v>0.88300000000000001</v>
      </c>
      <c r="H4227">
        <v>0.75</v>
      </c>
      <c r="I4227">
        <v>0.66700000000000004</v>
      </c>
      <c r="J4227">
        <v>0.88300000000000001</v>
      </c>
      <c r="K4227" t="s">
        <v>7</v>
      </c>
      <c r="L4227">
        <v>0.88540099999999999</v>
      </c>
      <c r="M4227">
        <v>0.89644000000000001</v>
      </c>
    </row>
    <row r="4228" spans="1:13" ht="15" x14ac:dyDescent="0.3">
      <c r="A4228" s="1"/>
      <c r="B4228" t="s">
        <v>10</v>
      </c>
      <c r="C4228" t="s">
        <v>633</v>
      </c>
      <c r="D4228" t="s">
        <v>634</v>
      </c>
      <c r="E4228" t="s">
        <v>635</v>
      </c>
      <c r="F4228" t="s">
        <v>636</v>
      </c>
      <c r="G4228">
        <v>0.88300000000000001</v>
      </c>
      <c r="H4228">
        <v>0.85699999999999998</v>
      </c>
      <c r="I4228">
        <v>0.4</v>
      </c>
      <c r="J4228">
        <v>0.88300000000000001</v>
      </c>
      <c r="K4228" t="s">
        <v>7</v>
      </c>
      <c r="L4228">
        <v>0.87741000000000002</v>
      </c>
      <c r="M4228">
        <v>0.87640300000000004</v>
      </c>
    </row>
    <row r="4229" spans="1:13" ht="15" x14ac:dyDescent="0.3">
      <c r="A4229" s="1"/>
      <c r="B4229" t="s">
        <v>10</v>
      </c>
      <c r="C4229" t="s">
        <v>2172</v>
      </c>
      <c r="D4229" t="s">
        <v>2173</v>
      </c>
      <c r="E4229" t="s">
        <v>22</v>
      </c>
      <c r="F4229" t="s">
        <v>2174</v>
      </c>
      <c r="G4229">
        <v>0.88300000000000001</v>
      </c>
      <c r="H4229">
        <v>0</v>
      </c>
      <c r="I4229">
        <v>0</v>
      </c>
      <c r="J4229">
        <v>0.88300000000000001</v>
      </c>
      <c r="K4229" t="s">
        <v>7</v>
      </c>
      <c r="L4229">
        <v>0.79503500000000005</v>
      </c>
      <c r="M4229">
        <v>0.78950399999999998</v>
      </c>
    </row>
    <row r="4230" spans="1:13" ht="15" x14ac:dyDescent="0.3">
      <c r="A4230" s="1" t="s">
        <v>12223</v>
      </c>
      <c r="B4230" t="s">
        <v>10</v>
      </c>
      <c r="C4230" t="s">
        <v>4196</v>
      </c>
      <c r="D4230" t="s">
        <v>10967</v>
      </c>
      <c r="E4230" t="s">
        <v>10968</v>
      </c>
      <c r="F4230" t="s">
        <v>8571</v>
      </c>
      <c r="G4230">
        <v>0.88200000000000001</v>
      </c>
      <c r="H4230">
        <v>0</v>
      </c>
      <c r="I4230">
        <v>0.5</v>
      </c>
      <c r="J4230">
        <v>0.88200000000000001</v>
      </c>
      <c r="K4230" t="s">
        <v>7</v>
      </c>
      <c r="L4230">
        <v>0.89811099999999999</v>
      </c>
      <c r="M4230">
        <v>0.88612299999999999</v>
      </c>
    </row>
    <row r="4231" spans="1:13" ht="15" x14ac:dyDescent="0.3">
      <c r="A4231" s="1"/>
      <c r="B4231" t="s">
        <v>10</v>
      </c>
      <c r="C4231" t="s">
        <v>219</v>
      </c>
      <c r="D4231" t="s">
        <v>247</v>
      </c>
      <c r="E4231" t="s">
        <v>220</v>
      </c>
      <c r="F4231" t="s">
        <v>220</v>
      </c>
      <c r="G4231">
        <v>0.88200000000000001</v>
      </c>
      <c r="H4231">
        <v>1</v>
      </c>
      <c r="I4231">
        <v>0</v>
      </c>
      <c r="J4231">
        <v>0.88200000000000001</v>
      </c>
      <c r="K4231" t="s">
        <v>7</v>
      </c>
      <c r="L4231">
        <v>0.71064799999999995</v>
      </c>
      <c r="M4231">
        <v>0.71921000000000002</v>
      </c>
    </row>
    <row r="4232" spans="1:13" ht="15" x14ac:dyDescent="0.3">
      <c r="A4232" s="1"/>
      <c r="B4232" t="s">
        <v>10</v>
      </c>
      <c r="C4232" t="s">
        <v>3303</v>
      </c>
      <c r="D4232" t="s">
        <v>762</v>
      </c>
      <c r="E4232" t="s">
        <v>10555</v>
      </c>
      <c r="F4232" t="s">
        <v>6912</v>
      </c>
      <c r="G4232">
        <v>0.88200000000000001</v>
      </c>
      <c r="H4232">
        <v>0</v>
      </c>
      <c r="I4232">
        <v>0</v>
      </c>
      <c r="J4232">
        <v>0.88200000000000001</v>
      </c>
      <c r="K4232" t="s">
        <v>7</v>
      </c>
      <c r="L4232">
        <v>0.75234500000000004</v>
      </c>
      <c r="M4232">
        <v>0.74674399999999996</v>
      </c>
    </row>
    <row r="4233" spans="1:13" ht="15" x14ac:dyDescent="0.3">
      <c r="A4233" s="1"/>
      <c r="B4233" t="s">
        <v>10</v>
      </c>
      <c r="C4233" t="s">
        <v>3577</v>
      </c>
      <c r="D4233">
        <v>70000</v>
      </c>
      <c r="E4233" t="s">
        <v>7449</v>
      </c>
      <c r="F4233">
        <v>70000</v>
      </c>
      <c r="G4233">
        <v>0.88</v>
      </c>
      <c r="H4233">
        <v>0.5</v>
      </c>
      <c r="I4233">
        <v>0.5</v>
      </c>
      <c r="J4233">
        <v>0.88</v>
      </c>
      <c r="K4233" t="s">
        <v>7</v>
      </c>
      <c r="L4233">
        <v>0.71550400000000003</v>
      </c>
      <c r="M4233">
        <v>0.71855800000000003</v>
      </c>
    </row>
    <row r="4234" spans="1:13" ht="15" x14ac:dyDescent="0.3">
      <c r="A4234" s="1" t="s">
        <v>12224</v>
      </c>
      <c r="B4234" t="s">
        <v>10</v>
      </c>
      <c r="C4234">
        <v>1954</v>
      </c>
      <c r="D4234" t="s">
        <v>12225</v>
      </c>
      <c r="E4234">
        <v>1954</v>
      </c>
      <c r="F4234" t="s">
        <v>7683</v>
      </c>
      <c r="G4234">
        <v>0.88</v>
      </c>
      <c r="H4234">
        <v>0.66700000000000004</v>
      </c>
      <c r="I4234">
        <v>0.5</v>
      </c>
      <c r="J4234">
        <v>0.88</v>
      </c>
      <c r="K4234" t="s">
        <v>7</v>
      </c>
      <c r="L4234">
        <v>0.72742200000000001</v>
      </c>
      <c r="M4234">
        <v>0.73524900000000004</v>
      </c>
    </row>
    <row r="4235" spans="1:13" ht="15" x14ac:dyDescent="0.3">
      <c r="A4235" s="1"/>
      <c r="B4235" t="s">
        <v>10</v>
      </c>
      <c r="C4235" t="s">
        <v>3746</v>
      </c>
      <c r="D4235" t="s">
        <v>12226</v>
      </c>
      <c r="E4235" t="s">
        <v>11109</v>
      </c>
      <c r="F4235" t="s">
        <v>12227</v>
      </c>
      <c r="G4235">
        <v>0.88</v>
      </c>
      <c r="H4235">
        <v>0.72699999999999998</v>
      </c>
      <c r="I4235">
        <v>0</v>
      </c>
      <c r="J4235">
        <v>0.88</v>
      </c>
      <c r="K4235" t="s">
        <v>7</v>
      </c>
      <c r="L4235">
        <v>0.85635099999999997</v>
      </c>
      <c r="M4235">
        <v>0.85488399999999998</v>
      </c>
    </row>
    <row r="4236" spans="1:13" ht="15" x14ac:dyDescent="0.3">
      <c r="A4236" s="1"/>
      <c r="B4236" t="s">
        <v>10</v>
      </c>
      <c r="C4236" t="s">
        <v>4888</v>
      </c>
      <c r="D4236" t="s">
        <v>10970</v>
      </c>
      <c r="E4236" t="s">
        <v>9912</v>
      </c>
      <c r="F4236" t="s">
        <v>9912</v>
      </c>
      <c r="G4236">
        <v>0.88</v>
      </c>
      <c r="H4236">
        <v>1</v>
      </c>
      <c r="I4236">
        <v>0</v>
      </c>
      <c r="J4236">
        <v>0.88</v>
      </c>
      <c r="K4236" t="s">
        <v>7</v>
      </c>
      <c r="L4236">
        <v>0.88115200000000005</v>
      </c>
      <c r="M4236">
        <v>0.88524400000000003</v>
      </c>
    </row>
    <row r="4237" spans="1:13" ht="15" x14ac:dyDescent="0.3">
      <c r="A4237" s="1"/>
      <c r="B4237" t="s">
        <v>10</v>
      </c>
      <c r="C4237" t="s">
        <v>3540</v>
      </c>
      <c r="D4237" t="s">
        <v>7396</v>
      </c>
      <c r="E4237" t="s">
        <v>10907</v>
      </c>
      <c r="F4237" t="s">
        <v>7397</v>
      </c>
      <c r="G4237">
        <v>0.879</v>
      </c>
      <c r="H4237">
        <v>0.66700000000000004</v>
      </c>
      <c r="I4237">
        <v>0.66700000000000004</v>
      </c>
      <c r="J4237">
        <v>0.879</v>
      </c>
      <c r="K4237" t="s">
        <v>7</v>
      </c>
      <c r="L4237">
        <v>0.83172299999999999</v>
      </c>
      <c r="M4237">
        <v>0.84941199999999994</v>
      </c>
    </row>
    <row r="4238" spans="1:13" ht="15" x14ac:dyDescent="0.3">
      <c r="A4238" s="1"/>
      <c r="B4238" t="s">
        <v>10</v>
      </c>
      <c r="C4238" t="s">
        <v>3386</v>
      </c>
      <c r="D4238" t="s">
        <v>10971</v>
      </c>
      <c r="E4238" t="s">
        <v>10972</v>
      </c>
      <c r="F4238" t="s">
        <v>10973</v>
      </c>
      <c r="G4238">
        <v>0.878</v>
      </c>
      <c r="H4238">
        <v>0.57099999999999995</v>
      </c>
      <c r="I4238">
        <v>0.16700000000000001</v>
      </c>
      <c r="J4238">
        <v>0.878</v>
      </c>
      <c r="K4238" t="s">
        <v>7</v>
      </c>
      <c r="L4238">
        <v>0.93954700000000002</v>
      </c>
      <c r="M4238">
        <v>0.94269599999999998</v>
      </c>
    </row>
    <row r="4239" spans="1:13" ht="15" x14ac:dyDescent="0.3">
      <c r="A4239" s="1"/>
      <c r="B4239" t="s">
        <v>10</v>
      </c>
      <c r="C4239" t="s">
        <v>4229</v>
      </c>
      <c r="D4239" t="s">
        <v>10974</v>
      </c>
      <c r="E4239" t="s">
        <v>318</v>
      </c>
      <c r="F4239" t="s">
        <v>318</v>
      </c>
      <c r="G4239">
        <v>0.877</v>
      </c>
      <c r="H4239">
        <v>1</v>
      </c>
      <c r="I4239">
        <v>0</v>
      </c>
      <c r="J4239">
        <v>0.877</v>
      </c>
      <c r="K4239" t="s">
        <v>7</v>
      </c>
      <c r="L4239">
        <v>0.82562199999999997</v>
      </c>
      <c r="M4239">
        <v>0.81919500000000001</v>
      </c>
    </row>
    <row r="4240" spans="1:13" ht="15" x14ac:dyDescent="0.3">
      <c r="A4240" s="1"/>
      <c r="B4240" t="s">
        <v>10</v>
      </c>
      <c r="C4240" t="s">
        <v>1224</v>
      </c>
      <c r="D4240" t="s">
        <v>1225</v>
      </c>
      <c r="E4240" t="s">
        <v>1224</v>
      </c>
      <c r="F4240" t="s">
        <v>1226</v>
      </c>
      <c r="G4240">
        <v>0.876</v>
      </c>
      <c r="H4240">
        <v>0.8</v>
      </c>
      <c r="I4240">
        <v>0.8</v>
      </c>
      <c r="J4240">
        <v>0.876</v>
      </c>
      <c r="K4240" t="s">
        <v>7</v>
      </c>
      <c r="L4240">
        <v>0.72973200000000005</v>
      </c>
      <c r="M4240">
        <v>0.74709000000000003</v>
      </c>
    </row>
    <row r="4241" spans="1:13" ht="15" x14ac:dyDescent="0.3">
      <c r="A4241" s="1"/>
      <c r="B4241" t="s">
        <v>10</v>
      </c>
      <c r="C4241" t="s">
        <v>3343</v>
      </c>
      <c r="D4241" t="s">
        <v>10975</v>
      </c>
      <c r="E4241" t="s">
        <v>7013</v>
      </c>
      <c r="F4241" t="s">
        <v>7014</v>
      </c>
      <c r="G4241">
        <v>0.876</v>
      </c>
      <c r="H4241">
        <v>0.66700000000000004</v>
      </c>
      <c r="I4241">
        <v>0.66700000000000004</v>
      </c>
      <c r="J4241">
        <v>0.876</v>
      </c>
      <c r="K4241" t="s">
        <v>7</v>
      </c>
      <c r="L4241">
        <v>0.74550700000000003</v>
      </c>
      <c r="M4241">
        <v>0.75860099999999997</v>
      </c>
    </row>
    <row r="4242" spans="1:13" ht="15" x14ac:dyDescent="0.3">
      <c r="A4242" s="1"/>
      <c r="B4242" t="s">
        <v>10</v>
      </c>
      <c r="C4242" t="s">
        <v>4381</v>
      </c>
      <c r="D4242" t="s">
        <v>12228</v>
      </c>
      <c r="E4242" t="s">
        <v>11106</v>
      </c>
      <c r="F4242" t="s">
        <v>12229</v>
      </c>
      <c r="G4242">
        <v>0.876</v>
      </c>
      <c r="H4242">
        <v>0.66700000000000004</v>
      </c>
      <c r="I4242">
        <v>0</v>
      </c>
      <c r="J4242">
        <v>0.876</v>
      </c>
      <c r="K4242" t="s">
        <v>7</v>
      </c>
      <c r="L4242">
        <v>0.78909799999999997</v>
      </c>
      <c r="M4242">
        <v>0.78220699999999999</v>
      </c>
    </row>
    <row r="4243" spans="1:13" ht="15" x14ac:dyDescent="0.3">
      <c r="A4243" s="1"/>
      <c r="B4243" t="s">
        <v>10</v>
      </c>
      <c r="C4243" t="s">
        <v>4274</v>
      </c>
      <c r="D4243" t="s">
        <v>11480</v>
      </c>
      <c r="E4243" t="s">
        <v>8695</v>
      </c>
      <c r="F4243" t="s">
        <v>8696</v>
      </c>
      <c r="G4243">
        <v>0.875</v>
      </c>
      <c r="H4243">
        <v>0.8</v>
      </c>
      <c r="I4243">
        <v>0.4</v>
      </c>
      <c r="J4243">
        <v>0.875</v>
      </c>
      <c r="K4243" t="s">
        <v>7</v>
      </c>
      <c r="L4243">
        <v>0.81214500000000001</v>
      </c>
      <c r="M4243">
        <v>0.81766700000000003</v>
      </c>
    </row>
    <row r="4244" spans="1:13" ht="15" x14ac:dyDescent="0.3">
      <c r="A4244" s="1"/>
      <c r="B4244" t="s">
        <v>10</v>
      </c>
      <c r="C4244" t="s">
        <v>3262</v>
      </c>
      <c r="D4244" t="s">
        <v>10976</v>
      </c>
      <c r="E4244" t="s">
        <v>6847</v>
      </c>
      <c r="F4244" t="s">
        <v>6847</v>
      </c>
      <c r="G4244">
        <v>0.875</v>
      </c>
      <c r="H4244">
        <v>1</v>
      </c>
      <c r="I4244">
        <v>0.33300000000000002</v>
      </c>
      <c r="J4244">
        <v>0.875</v>
      </c>
      <c r="K4244" t="s">
        <v>7</v>
      </c>
      <c r="L4244">
        <v>0.76696699999999995</v>
      </c>
      <c r="M4244">
        <v>0.75738399999999995</v>
      </c>
    </row>
    <row r="4245" spans="1:13" ht="15" x14ac:dyDescent="0.3">
      <c r="A4245" s="1"/>
      <c r="B4245" t="s">
        <v>10</v>
      </c>
      <c r="C4245" t="s">
        <v>3240</v>
      </c>
      <c r="D4245" t="s">
        <v>10977</v>
      </c>
      <c r="E4245" t="s">
        <v>10978</v>
      </c>
      <c r="F4245" t="s">
        <v>10979</v>
      </c>
      <c r="G4245">
        <v>0.875</v>
      </c>
      <c r="H4245">
        <v>0.66700000000000004</v>
      </c>
      <c r="I4245">
        <v>0</v>
      </c>
      <c r="J4245">
        <v>0.875</v>
      </c>
      <c r="K4245" t="s">
        <v>7</v>
      </c>
      <c r="L4245">
        <v>0.74632200000000004</v>
      </c>
      <c r="M4245">
        <v>0.73690599999999995</v>
      </c>
    </row>
    <row r="4246" spans="1:13" ht="15" x14ac:dyDescent="0.3">
      <c r="A4246" s="1"/>
      <c r="B4246" t="s">
        <v>10</v>
      </c>
      <c r="C4246" t="s">
        <v>989</v>
      </c>
      <c r="D4246" t="s">
        <v>993</v>
      </c>
      <c r="E4246" t="s">
        <v>991</v>
      </c>
      <c r="F4246" t="s">
        <v>994</v>
      </c>
      <c r="G4246">
        <v>0.874</v>
      </c>
      <c r="H4246">
        <v>0.8</v>
      </c>
      <c r="I4246">
        <v>0.4</v>
      </c>
      <c r="J4246">
        <v>0.874</v>
      </c>
      <c r="K4246" t="s">
        <v>7</v>
      </c>
      <c r="L4246">
        <v>0.93963799999999997</v>
      </c>
      <c r="M4246">
        <v>0.92708299999999999</v>
      </c>
    </row>
    <row r="4247" spans="1:13" ht="15" x14ac:dyDescent="0.3">
      <c r="A4247" s="1"/>
      <c r="B4247" t="s">
        <v>10</v>
      </c>
      <c r="C4247" t="s">
        <v>4626</v>
      </c>
      <c r="D4247" t="s">
        <v>12230</v>
      </c>
      <c r="E4247" t="s">
        <v>10860</v>
      </c>
      <c r="F4247" t="s">
        <v>12231</v>
      </c>
      <c r="G4247">
        <v>0.874</v>
      </c>
      <c r="H4247">
        <v>1</v>
      </c>
      <c r="I4247">
        <v>0.33300000000000002</v>
      </c>
      <c r="J4247">
        <v>0.874</v>
      </c>
      <c r="K4247" t="s">
        <v>7</v>
      </c>
      <c r="L4247">
        <v>0.78858700000000004</v>
      </c>
      <c r="M4247">
        <v>0.78588999999999998</v>
      </c>
    </row>
    <row r="4248" spans="1:13" ht="15" x14ac:dyDescent="0.3">
      <c r="A4248" s="1"/>
      <c r="B4248" t="s">
        <v>10</v>
      </c>
      <c r="C4248" t="s">
        <v>368</v>
      </c>
      <c r="D4248" t="s">
        <v>369</v>
      </c>
      <c r="E4248" t="s">
        <v>368</v>
      </c>
      <c r="F4248" t="s">
        <v>368</v>
      </c>
      <c r="G4248">
        <v>0.874</v>
      </c>
      <c r="H4248">
        <v>1</v>
      </c>
      <c r="I4248">
        <v>0</v>
      </c>
      <c r="J4248">
        <v>0.874</v>
      </c>
      <c r="K4248" t="s">
        <v>7</v>
      </c>
      <c r="L4248">
        <v>0.77828399999999998</v>
      </c>
      <c r="M4248">
        <v>0.77466800000000002</v>
      </c>
    </row>
    <row r="4249" spans="1:13" ht="15" x14ac:dyDescent="0.3">
      <c r="A4249" s="1"/>
      <c r="B4249" t="s">
        <v>10</v>
      </c>
      <c r="C4249" t="s">
        <v>4802</v>
      </c>
      <c r="D4249" t="s">
        <v>12009</v>
      </c>
      <c r="E4249" t="s">
        <v>11329</v>
      </c>
      <c r="F4249" t="s">
        <v>12010</v>
      </c>
      <c r="G4249">
        <v>0.872</v>
      </c>
      <c r="H4249">
        <v>0.71399999999999997</v>
      </c>
      <c r="I4249">
        <v>0.75</v>
      </c>
      <c r="J4249">
        <v>0.872</v>
      </c>
      <c r="K4249" t="s">
        <v>7</v>
      </c>
      <c r="L4249">
        <v>0.92823299999999997</v>
      </c>
      <c r="M4249">
        <v>0.91688400000000003</v>
      </c>
    </row>
    <row r="4250" spans="1:13" ht="15" x14ac:dyDescent="0.3">
      <c r="A4250" s="1"/>
      <c r="B4250" t="s">
        <v>10</v>
      </c>
      <c r="C4250" t="s">
        <v>275</v>
      </c>
      <c r="D4250" t="s">
        <v>276</v>
      </c>
      <c r="E4250" t="s">
        <v>275</v>
      </c>
      <c r="F4250" t="s">
        <v>275</v>
      </c>
      <c r="G4250">
        <v>0.87</v>
      </c>
      <c r="H4250">
        <v>1</v>
      </c>
      <c r="I4250">
        <v>0</v>
      </c>
      <c r="J4250">
        <v>0.87</v>
      </c>
      <c r="K4250" t="s">
        <v>7</v>
      </c>
      <c r="L4250">
        <v>0.67662699999999998</v>
      </c>
      <c r="M4250">
        <v>0.67878499999999997</v>
      </c>
    </row>
    <row r="4251" spans="1:13" ht="15" x14ac:dyDescent="0.3">
      <c r="A4251" s="1"/>
      <c r="B4251" t="s">
        <v>10</v>
      </c>
      <c r="C4251" t="s">
        <v>3422</v>
      </c>
      <c r="D4251" t="s">
        <v>7198</v>
      </c>
      <c r="E4251" t="s">
        <v>7197</v>
      </c>
      <c r="F4251" t="s">
        <v>7199</v>
      </c>
      <c r="G4251">
        <v>0.86899999999999999</v>
      </c>
      <c r="H4251">
        <v>0.88900000000000001</v>
      </c>
      <c r="I4251">
        <v>0.88900000000000001</v>
      </c>
      <c r="J4251">
        <v>0.86899999999999999</v>
      </c>
      <c r="K4251" t="s">
        <v>7</v>
      </c>
      <c r="L4251">
        <v>0.91866899999999996</v>
      </c>
      <c r="M4251">
        <v>0.91468899999999997</v>
      </c>
    </row>
    <row r="4252" spans="1:13" ht="15" x14ac:dyDescent="0.3">
      <c r="A4252" s="1"/>
      <c r="B4252" t="s">
        <v>10</v>
      </c>
      <c r="C4252" t="s">
        <v>5179</v>
      </c>
      <c r="D4252" t="s">
        <v>10987</v>
      </c>
      <c r="E4252" t="s">
        <v>10988</v>
      </c>
      <c r="F4252" t="s">
        <v>10456</v>
      </c>
      <c r="G4252">
        <v>0.86899999999999999</v>
      </c>
      <c r="H4252">
        <v>1</v>
      </c>
      <c r="I4252">
        <v>0</v>
      </c>
      <c r="J4252">
        <v>0.86899999999999999</v>
      </c>
      <c r="K4252" t="s">
        <v>7</v>
      </c>
      <c r="L4252">
        <v>0.92713100000000004</v>
      </c>
      <c r="M4252">
        <v>0.91656599999999999</v>
      </c>
    </row>
    <row r="4253" spans="1:13" ht="15" x14ac:dyDescent="0.3">
      <c r="A4253" s="1"/>
      <c r="B4253" t="s">
        <v>10</v>
      </c>
      <c r="C4253" t="s">
        <v>1312</v>
      </c>
      <c r="D4253" t="s">
        <v>1316</v>
      </c>
      <c r="E4253" t="s">
        <v>1314</v>
      </c>
      <c r="F4253" t="s">
        <v>1317</v>
      </c>
      <c r="G4253">
        <v>0.86699999999999999</v>
      </c>
      <c r="H4253">
        <v>0.75</v>
      </c>
      <c r="I4253">
        <v>0.25</v>
      </c>
      <c r="J4253">
        <v>0.86699999999999999</v>
      </c>
      <c r="K4253" t="s">
        <v>7</v>
      </c>
      <c r="L4253">
        <v>0.74505100000000002</v>
      </c>
      <c r="M4253">
        <v>0.75277899999999998</v>
      </c>
    </row>
    <row r="4254" spans="1:13" ht="15" x14ac:dyDescent="0.3">
      <c r="A4254" s="1" t="s">
        <v>12232</v>
      </c>
      <c r="B4254" t="s">
        <v>10</v>
      </c>
      <c r="C4254" t="s">
        <v>3770</v>
      </c>
      <c r="D4254" t="s">
        <v>7781</v>
      </c>
      <c r="E4254" t="s">
        <v>10989</v>
      </c>
      <c r="F4254" t="s">
        <v>7783</v>
      </c>
      <c r="G4254">
        <v>0.86599999999999999</v>
      </c>
      <c r="H4254">
        <v>0.66700000000000004</v>
      </c>
      <c r="I4254">
        <v>0.2</v>
      </c>
      <c r="J4254">
        <v>0.86599999999999999</v>
      </c>
      <c r="K4254" t="s">
        <v>7</v>
      </c>
      <c r="L4254">
        <v>0.88805199999999995</v>
      </c>
      <c r="M4254">
        <v>0.88151599999999997</v>
      </c>
    </row>
    <row r="4255" spans="1:13" ht="15" x14ac:dyDescent="0.3">
      <c r="A4255" s="1"/>
      <c r="B4255" t="s">
        <v>10</v>
      </c>
      <c r="C4255" t="s">
        <v>4217</v>
      </c>
      <c r="D4255" t="s">
        <v>10991</v>
      </c>
      <c r="E4255" t="s">
        <v>10992</v>
      </c>
      <c r="F4255" t="s">
        <v>10993</v>
      </c>
      <c r="G4255">
        <v>0.86399999999999999</v>
      </c>
      <c r="H4255">
        <v>0</v>
      </c>
      <c r="I4255">
        <v>0.66700000000000004</v>
      </c>
      <c r="J4255">
        <v>0.86399999999999999</v>
      </c>
      <c r="K4255" t="s">
        <v>7</v>
      </c>
      <c r="L4255">
        <v>0.91655500000000001</v>
      </c>
      <c r="M4255">
        <v>0.90723399999999998</v>
      </c>
    </row>
    <row r="4256" spans="1:13" ht="15" x14ac:dyDescent="0.3">
      <c r="A4256" s="1"/>
      <c r="B4256" t="s">
        <v>10</v>
      </c>
      <c r="C4256" t="s">
        <v>4148</v>
      </c>
      <c r="D4256" t="s">
        <v>10994</v>
      </c>
      <c r="E4256" t="s">
        <v>8503</v>
      </c>
      <c r="F4256" t="s">
        <v>8503</v>
      </c>
      <c r="G4256">
        <v>0.86399999999999999</v>
      </c>
      <c r="H4256">
        <v>1</v>
      </c>
      <c r="I4256">
        <v>0.5</v>
      </c>
      <c r="J4256">
        <v>0.86399999999999999</v>
      </c>
      <c r="K4256" t="s">
        <v>7</v>
      </c>
      <c r="L4256">
        <v>0.86646199999999995</v>
      </c>
      <c r="M4256">
        <v>0.85636400000000001</v>
      </c>
    </row>
    <row r="4257" spans="1:13" ht="15" x14ac:dyDescent="0.3">
      <c r="A4257" s="1"/>
      <c r="B4257" t="s">
        <v>10</v>
      </c>
      <c r="C4257" t="s">
        <v>1058</v>
      </c>
      <c r="D4257" t="s">
        <v>1059</v>
      </c>
      <c r="E4257" t="s">
        <v>1060</v>
      </c>
      <c r="F4257" t="s">
        <v>1061</v>
      </c>
      <c r="G4257">
        <v>0.86399999999999999</v>
      </c>
      <c r="H4257">
        <v>0.4</v>
      </c>
      <c r="I4257">
        <v>0.33300000000000002</v>
      </c>
      <c r="J4257">
        <v>0.86399999999999999</v>
      </c>
      <c r="K4257" t="s">
        <v>7</v>
      </c>
      <c r="L4257">
        <v>0.85098099999999999</v>
      </c>
      <c r="M4257">
        <v>0.82503700000000002</v>
      </c>
    </row>
    <row r="4258" spans="1:13" ht="15" x14ac:dyDescent="0.3">
      <c r="A4258" s="1"/>
      <c r="B4258" t="s">
        <v>10</v>
      </c>
      <c r="C4258" t="s">
        <v>1091</v>
      </c>
      <c r="D4258" t="s">
        <v>1092</v>
      </c>
      <c r="E4258" t="s">
        <v>1091</v>
      </c>
      <c r="F4258" t="s">
        <v>1093</v>
      </c>
      <c r="G4258">
        <v>0.86299999999999999</v>
      </c>
      <c r="H4258">
        <v>1</v>
      </c>
      <c r="I4258">
        <v>0</v>
      </c>
      <c r="J4258">
        <v>0.86299999999999999</v>
      </c>
      <c r="K4258" t="s">
        <v>7</v>
      </c>
      <c r="L4258">
        <v>0.66049400000000003</v>
      </c>
      <c r="M4258">
        <v>0.66006399999999998</v>
      </c>
    </row>
    <row r="4259" spans="1:13" ht="15" x14ac:dyDescent="0.3">
      <c r="A4259" s="1"/>
      <c r="B4259" t="s">
        <v>10</v>
      </c>
      <c r="C4259" t="s">
        <v>3195</v>
      </c>
      <c r="D4259" t="s">
        <v>10995</v>
      </c>
      <c r="E4259" t="s">
        <v>10996</v>
      </c>
      <c r="F4259" t="s">
        <v>10997</v>
      </c>
      <c r="G4259">
        <v>0.86199999999999999</v>
      </c>
      <c r="H4259">
        <v>0.57099999999999995</v>
      </c>
      <c r="I4259">
        <v>0</v>
      </c>
      <c r="J4259">
        <v>0.86199999999999999</v>
      </c>
      <c r="K4259" t="s">
        <v>7</v>
      </c>
      <c r="L4259">
        <v>0.87844299999999997</v>
      </c>
      <c r="M4259">
        <v>0.86394599999999999</v>
      </c>
    </row>
    <row r="4260" spans="1:13" ht="15" x14ac:dyDescent="0.3">
      <c r="A4260" s="1"/>
      <c r="B4260" t="s">
        <v>10</v>
      </c>
      <c r="C4260" t="s">
        <v>3692</v>
      </c>
      <c r="D4260" t="s">
        <v>11728</v>
      </c>
      <c r="E4260" t="s">
        <v>7645</v>
      </c>
      <c r="F4260" t="s">
        <v>7646</v>
      </c>
      <c r="G4260">
        <v>0.86099999999999999</v>
      </c>
      <c r="H4260">
        <v>0.66700000000000004</v>
      </c>
      <c r="I4260">
        <v>0.66700000000000004</v>
      </c>
      <c r="J4260">
        <v>0.86099999999999999</v>
      </c>
      <c r="K4260" t="s">
        <v>7</v>
      </c>
      <c r="L4260">
        <v>0.89143799999999995</v>
      </c>
      <c r="M4260">
        <v>0.89016600000000001</v>
      </c>
    </row>
    <row r="4261" spans="1:13" ht="15" x14ac:dyDescent="0.3">
      <c r="A4261" s="1"/>
      <c r="B4261" t="s">
        <v>10</v>
      </c>
      <c r="C4261" t="s">
        <v>1265</v>
      </c>
      <c r="D4261" t="s">
        <v>1266</v>
      </c>
      <c r="E4261" t="s">
        <v>1267</v>
      </c>
      <c r="F4261" t="s">
        <v>1268</v>
      </c>
      <c r="G4261">
        <v>0.86099999999999999</v>
      </c>
      <c r="H4261">
        <v>0</v>
      </c>
      <c r="I4261">
        <v>0</v>
      </c>
      <c r="J4261">
        <v>0.86099999999999999</v>
      </c>
      <c r="K4261" t="s">
        <v>7</v>
      </c>
      <c r="L4261">
        <v>0.75618399999999997</v>
      </c>
      <c r="M4261">
        <v>0.75042699999999996</v>
      </c>
    </row>
    <row r="4262" spans="1:13" ht="15" x14ac:dyDescent="0.3">
      <c r="A4262" s="1"/>
      <c r="B4262" t="s">
        <v>10</v>
      </c>
      <c r="C4262" t="s">
        <v>3703</v>
      </c>
      <c r="D4262" t="s">
        <v>7669</v>
      </c>
      <c r="E4262" t="s">
        <v>7670</v>
      </c>
      <c r="F4262" t="s">
        <v>7670</v>
      </c>
      <c r="G4262">
        <v>0.86</v>
      </c>
      <c r="H4262">
        <v>1</v>
      </c>
      <c r="I4262">
        <v>0.5</v>
      </c>
      <c r="J4262">
        <v>0.86</v>
      </c>
      <c r="K4262" t="s">
        <v>7</v>
      </c>
      <c r="L4262">
        <v>0.94672100000000003</v>
      </c>
      <c r="M4262">
        <v>0.93368600000000002</v>
      </c>
    </row>
    <row r="4263" spans="1:13" ht="15" x14ac:dyDescent="0.3">
      <c r="A4263" s="1"/>
      <c r="B4263" t="s">
        <v>10</v>
      </c>
      <c r="C4263" t="s">
        <v>4133</v>
      </c>
      <c r="D4263" t="s">
        <v>10999</v>
      </c>
      <c r="E4263" t="s">
        <v>11000</v>
      </c>
      <c r="F4263" t="s">
        <v>8483</v>
      </c>
      <c r="G4263">
        <v>0.85899999999999999</v>
      </c>
      <c r="H4263">
        <v>0.5</v>
      </c>
      <c r="I4263">
        <v>0.66700000000000004</v>
      </c>
      <c r="J4263">
        <v>0.85899999999999999</v>
      </c>
      <c r="K4263" t="s">
        <v>7</v>
      </c>
      <c r="L4263">
        <v>0.87785400000000002</v>
      </c>
      <c r="M4263">
        <v>0.88197000000000003</v>
      </c>
    </row>
    <row r="4264" spans="1:13" ht="15" x14ac:dyDescent="0.3">
      <c r="A4264" s="1" t="s">
        <v>12233</v>
      </c>
      <c r="B4264" t="s">
        <v>10</v>
      </c>
      <c r="C4264" t="s">
        <v>5158</v>
      </c>
      <c r="D4264" t="s">
        <v>11001</v>
      </c>
      <c r="E4264" t="s">
        <v>10419</v>
      </c>
      <c r="F4264" t="s">
        <v>10419</v>
      </c>
      <c r="G4264">
        <v>0.85899999999999999</v>
      </c>
      <c r="H4264">
        <v>1</v>
      </c>
      <c r="I4264">
        <v>0.5</v>
      </c>
      <c r="J4264">
        <v>0.85899999999999999</v>
      </c>
      <c r="K4264" t="s">
        <v>7</v>
      </c>
      <c r="L4264">
        <v>0.94931299999999996</v>
      </c>
      <c r="M4264">
        <v>0.94004399999999999</v>
      </c>
    </row>
    <row r="4265" spans="1:13" ht="15" x14ac:dyDescent="0.3">
      <c r="A4265" s="1"/>
      <c r="B4265" t="s">
        <v>10</v>
      </c>
      <c r="C4265" t="s">
        <v>617</v>
      </c>
      <c r="D4265" t="s">
        <v>619</v>
      </c>
      <c r="E4265" t="s">
        <v>617</v>
      </c>
      <c r="F4265" t="s">
        <v>617</v>
      </c>
      <c r="G4265">
        <v>0.85799999999999998</v>
      </c>
      <c r="H4265">
        <v>1</v>
      </c>
      <c r="I4265">
        <v>0</v>
      </c>
      <c r="J4265">
        <v>0.85799999999999998</v>
      </c>
      <c r="K4265" t="s">
        <v>7</v>
      </c>
      <c r="L4265">
        <v>0.88480000000000003</v>
      </c>
      <c r="M4265">
        <v>0.89555899999999999</v>
      </c>
    </row>
    <row r="4266" spans="1:13" ht="15" x14ac:dyDescent="0.3">
      <c r="A4266" s="1"/>
      <c r="B4266" t="s">
        <v>10</v>
      </c>
      <c r="C4266" t="s">
        <v>11002</v>
      </c>
      <c r="D4266" t="s">
        <v>8490</v>
      </c>
      <c r="E4266" t="s">
        <v>8491</v>
      </c>
      <c r="F4266" t="s">
        <v>11003</v>
      </c>
      <c r="G4266">
        <v>0.85699999999999998</v>
      </c>
      <c r="H4266">
        <v>0.66700000000000004</v>
      </c>
      <c r="I4266">
        <v>0.66700000000000004</v>
      </c>
      <c r="J4266">
        <v>0.85699999999999998</v>
      </c>
      <c r="K4266" t="s">
        <v>7</v>
      </c>
      <c r="L4266">
        <v>0.86862799999999996</v>
      </c>
      <c r="M4266">
        <v>0.85999700000000001</v>
      </c>
    </row>
    <row r="4267" spans="1:13" ht="15" x14ac:dyDescent="0.3">
      <c r="A4267" s="1"/>
      <c r="B4267" t="s">
        <v>10</v>
      </c>
      <c r="C4267" t="s">
        <v>5078</v>
      </c>
      <c r="D4267" t="s">
        <v>11004</v>
      </c>
      <c r="E4267" t="s">
        <v>10279</v>
      </c>
      <c r="F4267" t="s">
        <v>10279</v>
      </c>
      <c r="G4267">
        <v>0.85699999999999998</v>
      </c>
      <c r="H4267">
        <v>1</v>
      </c>
      <c r="I4267">
        <v>0.182</v>
      </c>
      <c r="J4267">
        <v>0.85699999999999998</v>
      </c>
      <c r="K4267" t="s">
        <v>7</v>
      </c>
      <c r="L4267">
        <v>0.82135000000000002</v>
      </c>
      <c r="M4267">
        <v>0.81282500000000002</v>
      </c>
    </row>
    <row r="4268" spans="1:13" ht="15" x14ac:dyDescent="0.3">
      <c r="A4268" s="1"/>
      <c r="B4268" t="s">
        <v>10</v>
      </c>
      <c r="C4268" t="s">
        <v>3767</v>
      </c>
      <c r="D4268" t="s">
        <v>11729</v>
      </c>
      <c r="E4268" t="s">
        <v>7774</v>
      </c>
      <c r="F4268" t="s">
        <v>7774</v>
      </c>
      <c r="G4268">
        <v>0.85699999999999998</v>
      </c>
      <c r="H4268">
        <v>1</v>
      </c>
      <c r="I4268">
        <v>0</v>
      </c>
      <c r="J4268">
        <v>0.85699999999999998</v>
      </c>
      <c r="K4268" t="s">
        <v>7</v>
      </c>
      <c r="L4268">
        <v>0.95958900000000003</v>
      </c>
      <c r="M4268">
        <v>0.95940700000000001</v>
      </c>
    </row>
    <row r="4269" spans="1:13" ht="15" x14ac:dyDescent="0.3">
      <c r="A4269" s="1"/>
      <c r="B4269" t="s">
        <v>10</v>
      </c>
      <c r="C4269" t="s">
        <v>5124</v>
      </c>
      <c r="D4269" t="s">
        <v>11007</v>
      </c>
      <c r="E4269" t="s">
        <v>11008</v>
      </c>
      <c r="F4269" t="s">
        <v>11008</v>
      </c>
      <c r="G4269">
        <v>0.85599999999999998</v>
      </c>
      <c r="H4269">
        <v>1</v>
      </c>
      <c r="I4269">
        <v>0.5</v>
      </c>
      <c r="J4269">
        <v>0.85599999999999998</v>
      </c>
      <c r="K4269" t="s">
        <v>7</v>
      </c>
      <c r="L4269">
        <v>0.91185099999999997</v>
      </c>
      <c r="M4269">
        <v>0.91220900000000005</v>
      </c>
    </row>
    <row r="4270" spans="1:13" ht="15" x14ac:dyDescent="0.3">
      <c r="A4270" s="1"/>
      <c r="B4270" t="s">
        <v>10</v>
      </c>
      <c r="C4270" t="s">
        <v>2233</v>
      </c>
      <c r="D4270" t="s">
        <v>10402</v>
      </c>
      <c r="E4270" t="s">
        <v>73</v>
      </c>
      <c r="F4270" t="s">
        <v>10403</v>
      </c>
      <c r="G4270">
        <v>0.85499999999999998</v>
      </c>
      <c r="H4270">
        <v>0.66700000000000004</v>
      </c>
      <c r="I4270">
        <v>0.66700000000000004</v>
      </c>
      <c r="J4270">
        <v>0.85499999999999998</v>
      </c>
      <c r="K4270" t="s">
        <v>7</v>
      </c>
      <c r="L4270">
        <v>0.88258999999999999</v>
      </c>
      <c r="M4270">
        <v>0.87429900000000005</v>
      </c>
    </row>
    <row r="4271" spans="1:13" ht="15" x14ac:dyDescent="0.3">
      <c r="A4271" s="1"/>
      <c r="B4271" t="s">
        <v>10</v>
      </c>
      <c r="C4271" t="s">
        <v>1116</v>
      </c>
      <c r="D4271" t="s">
        <v>1117</v>
      </c>
      <c r="E4271" t="s">
        <v>1116</v>
      </c>
      <c r="F4271" t="s">
        <v>1116</v>
      </c>
      <c r="G4271">
        <v>0.85399999999999998</v>
      </c>
      <c r="H4271">
        <v>1</v>
      </c>
      <c r="I4271">
        <v>0</v>
      </c>
      <c r="J4271">
        <v>0.85399999999999998</v>
      </c>
      <c r="K4271" t="s">
        <v>7</v>
      </c>
      <c r="L4271">
        <v>0.665049</v>
      </c>
      <c r="M4271">
        <v>0.66398800000000002</v>
      </c>
    </row>
    <row r="4272" spans="1:13" ht="15" x14ac:dyDescent="0.3">
      <c r="A4272" s="1" t="s">
        <v>12234</v>
      </c>
      <c r="B4272" t="s">
        <v>10</v>
      </c>
      <c r="C4272" t="s">
        <v>4817</v>
      </c>
      <c r="D4272" t="s">
        <v>11009</v>
      </c>
      <c r="E4272" t="s">
        <v>11010</v>
      </c>
      <c r="F4272" t="s">
        <v>11011</v>
      </c>
      <c r="G4272">
        <v>0.85399999999999998</v>
      </c>
      <c r="H4272">
        <v>1</v>
      </c>
      <c r="I4272">
        <v>0</v>
      </c>
      <c r="J4272">
        <v>0.85399999999999998</v>
      </c>
      <c r="K4272" t="s">
        <v>7</v>
      </c>
      <c r="L4272">
        <v>0.94510400000000006</v>
      </c>
      <c r="M4272">
        <v>0.94499500000000003</v>
      </c>
    </row>
    <row r="4273" spans="1:13" ht="15" x14ac:dyDescent="0.3">
      <c r="A4273" s="1"/>
      <c r="B4273" t="s">
        <v>10</v>
      </c>
      <c r="C4273" t="s">
        <v>432</v>
      </c>
      <c r="D4273" t="s">
        <v>435</v>
      </c>
      <c r="E4273" t="s">
        <v>432</v>
      </c>
      <c r="F4273" t="s">
        <v>432</v>
      </c>
      <c r="G4273">
        <v>0.85199999999999998</v>
      </c>
      <c r="H4273">
        <v>1</v>
      </c>
      <c r="I4273">
        <v>0.4</v>
      </c>
      <c r="J4273">
        <v>0.85199999999999998</v>
      </c>
      <c r="K4273" t="s">
        <v>7</v>
      </c>
      <c r="L4273">
        <v>0.71122399999999997</v>
      </c>
      <c r="M4273">
        <v>0.72189700000000001</v>
      </c>
    </row>
    <row r="4274" spans="1:13" ht="15" x14ac:dyDescent="0.3">
      <c r="A4274" s="1"/>
      <c r="B4274" t="s">
        <v>10</v>
      </c>
      <c r="C4274" t="s">
        <v>432</v>
      </c>
      <c r="D4274" t="s">
        <v>435</v>
      </c>
      <c r="E4274" t="s">
        <v>432</v>
      </c>
      <c r="F4274" t="s">
        <v>432</v>
      </c>
      <c r="G4274">
        <v>0.85199999999999998</v>
      </c>
      <c r="H4274">
        <v>1</v>
      </c>
      <c r="I4274">
        <v>0.4</v>
      </c>
      <c r="J4274">
        <v>0.85199999999999998</v>
      </c>
      <c r="K4274" t="s">
        <v>7</v>
      </c>
      <c r="L4274">
        <v>0.71122399999999997</v>
      </c>
      <c r="M4274">
        <v>0.72189700000000001</v>
      </c>
    </row>
    <row r="4275" spans="1:13" ht="15" x14ac:dyDescent="0.3">
      <c r="A4275" s="1"/>
      <c r="B4275" t="s">
        <v>10</v>
      </c>
      <c r="C4275" t="s">
        <v>3592</v>
      </c>
      <c r="D4275" t="s">
        <v>11733</v>
      </c>
      <c r="E4275" t="s">
        <v>7470</v>
      </c>
      <c r="F4275" t="s">
        <v>7472</v>
      </c>
      <c r="G4275">
        <v>0.85099999999999998</v>
      </c>
      <c r="H4275">
        <v>0.85699999999999998</v>
      </c>
      <c r="I4275">
        <v>0.28599999999999998</v>
      </c>
      <c r="J4275">
        <v>0.85099999999999998</v>
      </c>
      <c r="K4275" t="s">
        <v>7</v>
      </c>
      <c r="L4275">
        <v>0.81703400000000004</v>
      </c>
      <c r="M4275">
        <v>0.80592699999999995</v>
      </c>
    </row>
    <row r="4276" spans="1:13" ht="15" x14ac:dyDescent="0.3">
      <c r="A4276" s="1"/>
      <c r="B4276" t="s">
        <v>10</v>
      </c>
      <c r="C4276" t="s">
        <v>3752</v>
      </c>
      <c r="D4276" t="s">
        <v>7749</v>
      </c>
      <c r="E4276" t="s">
        <v>7752</v>
      </c>
      <c r="F4276" t="s">
        <v>7751</v>
      </c>
      <c r="G4276">
        <v>0.85099999999999998</v>
      </c>
      <c r="H4276">
        <v>0.66700000000000004</v>
      </c>
      <c r="I4276">
        <v>0</v>
      </c>
      <c r="J4276">
        <v>0.85099999999999998</v>
      </c>
      <c r="K4276" t="s">
        <v>7</v>
      </c>
      <c r="L4276">
        <v>0.83852899999999997</v>
      </c>
      <c r="M4276">
        <v>0.83703799999999995</v>
      </c>
    </row>
    <row r="4277" spans="1:13" ht="15" x14ac:dyDescent="0.3">
      <c r="A4277" s="1"/>
      <c r="B4277" t="s">
        <v>10</v>
      </c>
      <c r="C4277" t="s">
        <v>3321</v>
      </c>
      <c r="D4277" t="s">
        <v>12015</v>
      </c>
      <c r="E4277" t="s">
        <v>11528</v>
      </c>
      <c r="F4277" t="s">
        <v>12016</v>
      </c>
      <c r="G4277">
        <v>0.85</v>
      </c>
      <c r="H4277">
        <v>0.75</v>
      </c>
      <c r="I4277">
        <v>0.375</v>
      </c>
      <c r="J4277">
        <v>0.85</v>
      </c>
      <c r="K4277" t="s">
        <v>7</v>
      </c>
      <c r="L4277">
        <v>0.89048400000000005</v>
      </c>
      <c r="M4277">
        <v>0.878965</v>
      </c>
    </row>
    <row r="4278" spans="1:13" ht="15" x14ac:dyDescent="0.3">
      <c r="A4278" s="1"/>
      <c r="B4278" t="s">
        <v>10</v>
      </c>
      <c r="C4278" t="s">
        <v>4262</v>
      </c>
      <c r="D4278" t="s">
        <v>11014</v>
      </c>
      <c r="E4278" t="s">
        <v>11015</v>
      </c>
      <c r="F4278" t="s">
        <v>8674</v>
      </c>
      <c r="G4278">
        <v>0.85</v>
      </c>
      <c r="H4278">
        <v>0</v>
      </c>
      <c r="I4278">
        <v>0</v>
      </c>
      <c r="J4278">
        <v>0.85</v>
      </c>
      <c r="K4278" t="s">
        <v>7</v>
      </c>
      <c r="L4278">
        <v>0.83666200000000002</v>
      </c>
      <c r="M4278">
        <v>0.82016999999999995</v>
      </c>
    </row>
    <row r="4279" spans="1:13" ht="15" x14ac:dyDescent="0.3">
      <c r="A4279" s="1"/>
      <c r="B4279" t="s">
        <v>10</v>
      </c>
      <c r="C4279" t="s">
        <v>3531</v>
      </c>
      <c r="D4279" t="s">
        <v>7380</v>
      </c>
      <c r="E4279" t="s">
        <v>7381</v>
      </c>
      <c r="F4279" t="s">
        <v>7381</v>
      </c>
      <c r="G4279">
        <v>0.84899999999999998</v>
      </c>
      <c r="H4279">
        <v>1</v>
      </c>
      <c r="I4279">
        <v>0</v>
      </c>
      <c r="J4279">
        <v>0.84899999999999998</v>
      </c>
      <c r="K4279" t="s">
        <v>7</v>
      </c>
      <c r="L4279">
        <v>0.88436400000000004</v>
      </c>
      <c r="M4279">
        <v>0.87929100000000004</v>
      </c>
    </row>
    <row r="4280" spans="1:13" ht="15" x14ac:dyDescent="0.3">
      <c r="A4280" s="1"/>
      <c r="B4280" t="s">
        <v>10</v>
      </c>
      <c r="C4280" t="s">
        <v>5093</v>
      </c>
      <c r="D4280" t="s">
        <v>11017</v>
      </c>
      <c r="E4280" t="s">
        <v>11018</v>
      </c>
      <c r="F4280" t="s">
        <v>10306</v>
      </c>
      <c r="G4280">
        <v>0.84899999999999998</v>
      </c>
      <c r="H4280">
        <v>1</v>
      </c>
      <c r="I4280">
        <v>0</v>
      </c>
      <c r="J4280">
        <v>0.84899999999999998</v>
      </c>
      <c r="K4280" t="s">
        <v>7</v>
      </c>
      <c r="L4280">
        <v>0.768733</v>
      </c>
      <c r="M4280">
        <v>0.76525600000000005</v>
      </c>
    </row>
    <row r="4281" spans="1:13" ht="15" x14ac:dyDescent="0.3">
      <c r="A4281" s="1"/>
      <c r="B4281" t="s">
        <v>10</v>
      </c>
      <c r="C4281" t="s">
        <v>3250</v>
      </c>
      <c r="D4281" t="s">
        <v>11019</v>
      </c>
      <c r="E4281" t="s">
        <v>6824</v>
      </c>
      <c r="F4281" t="s">
        <v>11020</v>
      </c>
      <c r="G4281">
        <v>0.84799999999999998</v>
      </c>
      <c r="H4281">
        <v>1</v>
      </c>
      <c r="I4281">
        <v>0</v>
      </c>
      <c r="J4281">
        <v>0.84799999999999998</v>
      </c>
      <c r="K4281" t="s">
        <v>7</v>
      </c>
      <c r="L4281">
        <v>0.80641300000000005</v>
      </c>
      <c r="M4281">
        <v>0.79696</v>
      </c>
    </row>
    <row r="4282" spans="1:13" ht="15" x14ac:dyDescent="0.3">
      <c r="A4282" s="1"/>
      <c r="B4282" t="s">
        <v>10</v>
      </c>
      <c r="C4282" t="s">
        <v>3956</v>
      </c>
      <c r="D4282" t="s">
        <v>11021</v>
      </c>
      <c r="E4282" t="s">
        <v>8136</v>
      </c>
      <c r="F4282" t="s">
        <v>8136</v>
      </c>
      <c r="G4282">
        <v>0.84799999999999998</v>
      </c>
      <c r="H4282">
        <v>1</v>
      </c>
      <c r="I4282">
        <v>0</v>
      </c>
      <c r="J4282">
        <v>0.84799999999999998</v>
      </c>
      <c r="K4282" t="s">
        <v>7</v>
      </c>
      <c r="L4282">
        <v>0.80863700000000005</v>
      </c>
      <c r="M4282">
        <v>0.79186199999999995</v>
      </c>
    </row>
    <row r="4283" spans="1:13" ht="15" x14ac:dyDescent="0.3">
      <c r="A4283" s="1"/>
      <c r="B4283" t="s">
        <v>10</v>
      </c>
      <c r="C4283" t="s">
        <v>4585</v>
      </c>
      <c r="D4283" t="s">
        <v>11022</v>
      </c>
      <c r="E4283" t="s">
        <v>9256</v>
      </c>
      <c r="F4283" t="s">
        <v>9256</v>
      </c>
      <c r="G4283">
        <v>0.84799999999999998</v>
      </c>
      <c r="H4283">
        <v>1</v>
      </c>
      <c r="I4283">
        <v>0</v>
      </c>
      <c r="J4283">
        <v>0.84799999999999998</v>
      </c>
      <c r="K4283" t="s">
        <v>7</v>
      </c>
      <c r="L4283">
        <v>0.81940900000000005</v>
      </c>
      <c r="M4283">
        <v>0.80835000000000001</v>
      </c>
    </row>
    <row r="4284" spans="1:13" ht="15" x14ac:dyDescent="0.3">
      <c r="A4284" s="1"/>
      <c r="B4284" t="s">
        <v>10</v>
      </c>
      <c r="C4284" t="s">
        <v>3729</v>
      </c>
      <c r="D4284" t="s">
        <v>7703</v>
      </c>
      <c r="E4284" t="s">
        <v>10825</v>
      </c>
      <c r="F4284" t="s">
        <v>7704</v>
      </c>
      <c r="G4284">
        <v>0.84699999999999998</v>
      </c>
      <c r="H4284">
        <v>0.5</v>
      </c>
      <c r="I4284">
        <v>0.5</v>
      </c>
      <c r="J4284">
        <v>0.84699999999999998</v>
      </c>
      <c r="K4284" t="s">
        <v>7</v>
      </c>
      <c r="L4284">
        <v>0.85461900000000002</v>
      </c>
      <c r="M4284">
        <v>0.85618300000000003</v>
      </c>
    </row>
    <row r="4285" spans="1:13" ht="15" x14ac:dyDescent="0.3">
      <c r="A4285" s="1"/>
      <c r="B4285" t="s">
        <v>10</v>
      </c>
      <c r="C4285" t="s">
        <v>2007</v>
      </c>
      <c r="D4285" t="s">
        <v>2008</v>
      </c>
      <c r="E4285" t="s">
        <v>2007</v>
      </c>
      <c r="F4285" t="s">
        <v>2007</v>
      </c>
      <c r="G4285">
        <v>0.84699999999999998</v>
      </c>
      <c r="H4285">
        <v>1</v>
      </c>
      <c r="I4285">
        <v>0</v>
      </c>
      <c r="J4285">
        <v>0.84699999999999998</v>
      </c>
      <c r="K4285" t="s">
        <v>7</v>
      </c>
      <c r="L4285">
        <v>0.78466599999999997</v>
      </c>
      <c r="M4285">
        <v>0.78555799999999998</v>
      </c>
    </row>
    <row r="4286" spans="1:13" ht="15" x14ac:dyDescent="0.3">
      <c r="A4286" s="1" t="s">
        <v>12235</v>
      </c>
      <c r="B4286" t="s">
        <v>10</v>
      </c>
      <c r="C4286" t="s">
        <v>4369</v>
      </c>
      <c r="D4286" t="s">
        <v>11023</v>
      </c>
      <c r="E4286" t="s">
        <v>11024</v>
      </c>
      <c r="F4286" t="s">
        <v>11025</v>
      </c>
      <c r="G4286">
        <v>0.84499999999999997</v>
      </c>
      <c r="H4286">
        <v>0.75</v>
      </c>
      <c r="I4286">
        <v>0.75</v>
      </c>
      <c r="J4286">
        <v>0.84499999999999997</v>
      </c>
      <c r="K4286" t="s">
        <v>7</v>
      </c>
      <c r="L4286">
        <v>0.87966500000000003</v>
      </c>
      <c r="M4286">
        <v>0.885656</v>
      </c>
    </row>
    <row r="4287" spans="1:13" ht="15" x14ac:dyDescent="0.3">
      <c r="A4287" s="1"/>
      <c r="B4287" t="s">
        <v>10</v>
      </c>
      <c r="C4287" t="s">
        <v>3662</v>
      </c>
      <c r="D4287" t="s">
        <v>11026</v>
      </c>
      <c r="E4287" t="s">
        <v>11027</v>
      </c>
      <c r="F4287" t="s">
        <v>11026</v>
      </c>
      <c r="G4287">
        <v>0.84499999999999997</v>
      </c>
      <c r="H4287">
        <v>0</v>
      </c>
      <c r="I4287">
        <v>0</v>
      </c>
      <c r="J4287">
        <v>0.84499999999999997</v>
      </c>
      <c r="K4287" t="s">
        <v>7</v>
      </c>
      <c r="L4287">
        <v>0.82699699999999998</v>
      </c>
      <c r="M4287">
        <v>0.82699699999999998</v>
      </c>
    </row>
    <row r="4288" spans="1:13" ht="15" x14ac:dyDescent="0.3">
      <c r="A4288" s="1"/>
      <c r="B4288" t="s">
        <v>10</v>
      </c>
      <c r="C4288" t="s">
        <v>1892</v>
      </c>
      <c r="D4288" t="s">
        <v>1893</v>
      </c>
      <c r="E4288" t="s">
        <v>1892</v>
      </c>
      <c r="F4288" t="s">
        <v>1892</v>
      </c>
      <c r="G4288">
        <v>0.84399999999999997</v>
      </c>
      <c r="H4288">
        <v>1</v>
      </c>
      <c r="I4288">
        <v>0</v>
      </c>
      <c r="J4288">
        <v>0.84399999999999997</v>
      </c>
      <c r="K4288" t="s">
        <v>7</v>
      </c>
      <c r="L4288">
        <v>0.72187800000000002</v>
      </c>
      <c r="M4288">
        <v>0.71247799999999994</v>
      </c>
    </row>
    <row r="4289" spans="1:13" ht="15" x14ac:dyDescent="0.3">
      <c r="A4289" s="1"/>
      <c r="B4289" t="s">
        <v>10</v>
      </c>
      <c r="C4289" t="s">
        <v>5087</v>
      </c>
      <c r="D4289" t="s">
        <v>11028</v>
      </c>
      <c r="E4289" t="s">
        <v>507</v>
      </c>
      <c r="F4289" t="s">
        <v>10296</v>
      </c>
      <c r="G4289">
        <v>0.84399999999999997</v>
      </c>
      <c r="H4289">
        <v>0.66700000000000004</v>
      </c>
      <c r="I4289">
        <v>0</v>
      </c>
      <c r="J4289">
        <v>0.84399999999999997</v>
      </c>
      <c r="K4289" t="s">
        <v>7</v>
      </c>
      <c r="L4289">
        <v>0.65438499999999999</v>
      </c>
      <c r="M4289">
        <v>0.66218699999999997</v>
      </c>
    </row>
    <row r="4290" spans="1:13" ht="15" x14ac:dyDescent="0.3">
      <c r="A4290" s="1" t="s">
        <v>12236</v>
      </c>
      <c r="B4290" t="s">
        <v>10</v>
      </c>
      <c r="C4290" t="s">
        <v>4142</v>
      </c>
      <c r="D4290" t="s">
        <v>11029</v>
      </c>
      <c r="E4290" t="s">
        <v>11030</v>
      </c>
      <c r="F4290" t="s">
        <v>8486</v>
      </c>
      <c r="G4290">
        <v>0.84299999999999997</v>
      </c>
      <c r="H4290">
        <v>0.8</v>
      </c>
      <c r="I4290">
        <v>0.182</v>
      </c>
      <c r="J4290">
        <v>0.84299999999999997</v>
      </c>
      <c r="K4290" t="s">
        <v>7</v>
      </c>
      <c r="L4290">
        <v>0.79793400000000003</v>
      </c>
      <c r="M4290">
        <v>0.78961199999999998</v>
      </c>
    </row>
    <row r="4291" spans="1:13" ht="15" x14ac:dyDescent="0.3">
      <c r="A4291" s="1"/>
      <c r="B4291" t="s">
        <v>10</v>
      </c>
      <c r="C4291" t="s">
        <v>4403</v>
      </c>
      <c r="D4291" t="s">
        <v>12237</v>
      </c>
      <c r="E4291" t="s">
        <v>8939</v>
      </c>
      <c r="F4291" t="s">
        <v>12238</v>
      </c>
      <c r="G4291">
        <v>0.84099999999999997</v>
      </c>
      <c r="H4291">
        <v>0.57099999999999995</v>
      </c>
      <c r="I4291">
        <v>0.57099999999999995</v>
      </c>
      <c r="J4291">
        <v>0.84099999999999997</v>
      </c>
      <c r="K4291" t="s">
        <v>7</v>
      </c>
      <c r="L4291">
        <v>0.70233500000000004</v>
      </c>
      <c r="M4291">
        <v>0.72431900000000005</v>
      </c>
    </row>
    <row r="4292" spans="1:13" ht="15" x14ac:dyDescent="0.3">
      <c r="A4292" s="1"/>
      <c r="B4292" t="s">
        <v>10</v>
      </c>
      <c r="C4292" t="s">
        <v>1326</v>
      </c>
      <c r="D4292" t="s">
        <v>1352</v>
      </c>
      <c r="E4292" t="s">
        <v>1326</v>
      </c>
      <c r="F4292" t="s">
        <v>1353</v>
      </c>
      <c r="G4292">
        <v>0.84099999999999997</v>
      </c>
      <c r="H4292">
        <v>0</v>
      </c>
      <c r="I4292">
        <v>0</v>
      </c>
      <c r="J4292">
        <v>0.84099999999999997</v>
      </c>
      <c r="K4292" t="s">
        <v>7</v>
      </c>
      <c r="L4292">
        <v>0.656609</v>
      </c>
      <c r="M4292">
        <v>0.660659</v>
      </c>
    </row>
    <row r="4293" spans="1:13" ht="15" x14ac:dyDescent="0.3">
      <c r="A4293" s="1"/>
      <c r="B4293" t="s">
        <v>10</v>
      </c>
      <c r="C4293" t="s">
        <v>148</v>
      </c>
      <c r="D4293" t="s">
        <v>149</v>
      </c>
      <c r="E4293" t="s">
        <v>148</v>
      </c>
      <c r="F4293" t="s">
        <v>148</v>
      </c>
      <c r="G4293">
        <v>0.83799999999999997</v>
      </c>
      <c r="H4293">
        <v>1</v>
      </c>
      <c r="I4293">
        <v>0</v>
      </c>
      <c r="J4293">
        <v>0.83799999999999997</v>
      </c>
      <c r="K4293" t="s">
        <v>7</v>
      </c>
      <c r="L4293">
        <v>0.63552799999999998</v>
      </c>
      <c r="M4293">
        <v>0.64218399999999998</v>
      </c>
    </row>
    <row r="4294" spans="1:13" ht="15" x14ac:dyDescent="0.3">
      <c r="A4294" s="1"/>
      <c r="B4294" t="s">
        <v>10</v>
      </c>
      <c r="C4294" t="s">
        <v>148</v>
      </c>
      <c r="D4294" t="s">
        <v>149</v>
      </c>
      <c r="E4294" t="s">
        <v>148</v>
      </c>
      <c r="F4294" t="s">
        <v>148</v>
      </c>
      <c r="G4294">
        <v>0.83799999999999997</v>
      </c>
      <c r="H4294">
        <v>1</v>
      </c>
      <c r="I4294">
        <v>0</v>
      </c>
      <c r="J4294">
        <v>0.83799999999999997</v>
      </c>
      <c r="K4294" t="s">
        <v>7</v>
      </c>
      <c r="L4294">
        <v>0.63552799999999998</v>
      </c>
      <c r="M4294">
        <v>0.64218399999999998</v>
      </c>
    </row>
    <row r="4295" spans="1:13" ht="15" x14ac:dyDescent="0.3">
      <c r="A4295" s="1"/>
      <c r="B4295" t="s">
        <v>10</v>
      </c>
      <c r="C4295" t="s">
        <v>3678</v>
      </c>
      <c r="D4295" t="s">
        <v>11032</v>
      </c>
      <c r="E4295" t="s">
        <v>7620</v>
      </c>
      <c r="F4295" t="s">
        <v>7624</v>
      </c>
      <c r="G4295">
        <v>0.83799999999999997</v>
      </c>
      <c r="H4295">
        <v>0.66700000000000004</v>
      </c>
      <c r="I4295">
        <v>0</v>
      </c>
      <c r="J4295">
        <v>0.83799999999999997</v>
      </c>
      <c r="K4295" t="s">
        <v>7</v>
      </c>
      <c r="L4295">
        <v>0.87189700000000003</v>
      </c>
      <c r="M4295">
        <v>0.86817900000000003</v>
      </c>
    </row>
    <row r="4296" spans="1:13" ht="15" x14ac:dyDescent="0.3">
      <c r="A4296" s="1"/>
      <c r="B4296" t="s">
        <v>10</v>
      </c>
      <c r="C4296" t="s">
        <v>4400</v>
      </c>
      <c r="D4296" t="s">
        <v>11735</v>
      </c>
      <c r="E4296" t="s">
        <v>11315</v>
      </c>
      <c r="F4296" t="s">
        <v>11736</v>
      </c>
      <c r="G4296">
        <v>0.83799999999999997</v>
      </c>
      <c r="H4296">
        <v>0.28599999999999998</v>
      </c>
      <c r="I4296">
        <v>0</v>
      </c>
      <c r="J4296">
        <v>0.83799999999999997</v>
      </c>
      <c r="K4296" t="s">
        <v>7</v>
      </c>
      <c r="L4296">
        <v>0.62488900000000003</v>
      </c>
      <c r="M4296">
        <v>0.62891799999999998</v>
      </c>
    </row>
    <row r="4297" spans="1:13" ht="15" x14ac:dyDescent="0.3">
      <c r="A4297" s="1"/>
      <c r="B4297" t="s">
        <v>10</v>
      </c>
      <c r="C4297" t="s">
        <v>3602</v>
      </c>
      <c r="D4297">
        <v>5100</v>
      </c>
      <c r="E4297" t="s">
        <v>7488</v>
      </c>
      <c r="F4297">
        <v>5100</v>
      </c>
      <c r="G4297">
        <v>0.83699999999999997</v>
      </c>
      <c r="H4297">
        <v>0.66700000000000004</v>
      </c>
      <c r="I4297">
        <v>0.5</v>
      </c>
      <c r="J4297">
        <v>0.83699999999999997</v>
      </c>
      <c r="K4297" t="s">
        <v>7</v>
      </c>
      <c r="L4297">
        <v>0.61629699999999998</v>
      </c>
      <c r="M4297">
        <v>0.617649</v>
      </c>
    </row>
    <row r="4298" spans="1:13" ht="15" x14ac:dyDescent="0.3">
      <c r="A4298" s="1" t="s">
        <v>12239</v>
      </c>
      <c r="B4298" t="s">
        <v>10</v>
      </c>
      <c r="C4298" t="s">
        <v>4084</v>
      </c>
      <c r="D4298" t="s">
        <v>11033</v>
      </c>
      <c r="E4298" t="s">
        <v>8385</v>
      </c>
      <c r="F4298" t="s">
        <v>8383</v>
      </c>
      <c r="G4298">
        <v>0.83699999999999997</v>
      </c>
      <c r="H4298">
        <v>0.8</v>
      </c>
      <c r="I4298">
        <v>0.154</v>
      </c>
      <c r="J4298">
        <v>0.83699999999999997</v>
      </c>
      <c r="K4298" t="s">
        <v>7</v>
      </c>
      <c r="L4298">
        <v>0.79433200000000004</v>
      </c>
      <c r="M4298">
        <v>0.78857299999999997</v>
      </c>
    </row>
    <row r="4299" spans="1:13" ht="15" x14ac:dyDescent="0.3">
      <c r="A4299" s="1"/>
      <c r="B4299" t="s">
        <v>10</v>
      </c>
      <c r="C4299" t="s">
        <v>3886</v>
      </c>
      <c r="D4299" t="s">
        <v>11034</v>
      </c>
      <c r="E4299" t="s">
        <v>11035</v>
      </c>
      <c r="F4299" t="s">
        <v>11035</v>
      </c>
      <c r="G4299">
        <v>0.83699999999999997</v>
      </c>
      <c r="H4299">
        <v>1</v>
      </c>
      <c r="I4299">
        <v>0</v>
      </c>
      <c r="J4299">
        <v>0.83699999999999997</v>
      </c>
      <c r="K4299" t="s">
        <v>7</v>
      </c>
      <c r="L4299">
        <v>0.78079200000000004</v>
      </c>
      <c r="M4299">
        <v>0.74021400000000004</v>
      </c>
    </row>
    <row r="4300" spans="1:13" ht="15" x14ac:dyDescent="0.3">
      <c r="A4300" s="1"/>
      <c r="B4300" t="s">
        <v>10</v>
      </c>
      <c r="C4300" t="s">
        <v>4459</v>
      </c>
      <c r="D4300" t="s">
        <v>11564</v>
      </c>
      <c r="E4300" t="s">
        <v>11564</v>
      </c>
      <c r="F4300" t="s">
        <v>4459</v>
      </c>
      <c r="G4300">
        <v>0.83699999999999997</v>
      </c>
      <c r="H4300">
        <v>0</v>
      </c>
      <c r="I4300">
        <v>0</v>
      </c>
      <c r="J4300">
        <v>0.83699999999999997</v>
      </c>
      <c r="K4300" t="s">
        <v>7</v>
      </c>
      <c r="L4300">
        <v>0.85194999999999999</v>
      </c>
      <c r="M4300">
        <v>0.85028700000000002</v>
      </c>
    </row>
    <row r="4301" spans="1:13" ht="15" x14ac:dyDescent="0.3">
      <c r="A4301" s="1"/>
      <c r="B4301" t="s">
        <v>10</v>
      </c>
      <c r="C4301" t="s">
        <v>3324</v>
      </c>
      <c r="D4301" t="s">
        <v>11036</v>
      </c>
      <c r="E4301" t="s">
        <v>11037</v>
      </c>
      <c r="F4301" t="s">
        <v>6964</v>
      </c>
      <c r="G4301">
        <v>0.83599999999999997</v>
      </c>
      <c r="H4301">
        <v>0.64</v>
      </c>
      <c r="I4301">
        <v>0.58299999999999996</v>
      </c>
      <c r="J4301">
        <v>0.83599999999999997</v>
      </c>
      <c r="K4301" t="s">
        <v>7</v>
      </c>
      <c r="L4301">
        <v>0.86945600000000001</v>
      </c>
      <c r="M4301">
        <v>0.86704899999999996</v>
      </c>
    </row>
    <row r="4302" spans="1:13" ht="15" x14ac:dyDescent="0.3">
      <c r="A4302" s="1"/>
      <c r="B4302" t="s">
        <v>10</v>
      </c>
      <c r="C4302" t="s">
        <v>1464</v>
      </c>
      <c r="D4302" t="s">
        <v>1457</v>
      </c>
      <c r="E4302" t="s">
        <v>1466</v>
      </c>
      <c r="F4302" t="s">
        <v>1458</v>
      </c>
      <c r="G4302">
        <v>0.83599999999999997</v>
      </c>
      <c r="H4302">
        <v>0.57099999999999995</v>
      </c>
      <c r="I4302">
        <v>0.54500000000000004</v>
      </c>
      <c r="J4302">
        <v>0.83599999999999997</v>
      </c>
      <c r="K4302" t="s">
        <v>7</v>
      </c>
      <c r="L4302">
        <v>0.83029799999999998</v>
      </c>
      <c r="M4302">
        <v>0.822465</v>
      </c>
    </row>
    <row r="4303" spans="1:13" ht="15" x14ac:dyDescent="0.3">
      <c r="A4303" s="1"/>
      <c r="B4303" t="s">
        <v>10</v>
      </c>
      <c r="C4303" t="s">
        <v>5040</v>
      </c>
      <c r="D4303">
        <v>1850</v>
      </c>
      <c r="E4303" t="s">
        <v>10215</v>
      </c>
      <c r="F4303">
        <v>1850</v>
      </c>
      <c r="G4303">
        <v>0.83499999999999996</v>
      </c>
      <c r="H4303">
        <v>0.66700000000000004</v>
      </c>
      <c r="I4303">
        <v>0.5</v>
      </c>
      <c r="J4303">
        <v>0.83499999999999996</v>
      </c>
      <c r="K4303" t="s">
        <v>7</v>
      </c>
      <c r="L4303">
        <v>0.76293</v>
      </c>
      <c r="M4303">
        <v>0.76799600000000001</v>
      </c>
    </row>
    <row r="4304" spans="1:13" ht="15" x14ac:dyDescent="0.3">
      <c r="A4304" s="1"/>
      <c r="B4304" t="s">
        <v>10</v>
      </c>
      <c r="C4304" t="s">
        <v>4305</v>
      </c>
      <c r="D4304" t="s">
        <v>11739</v>
      </c>
      <c r="E4304" t="s">
        <v>8751</v>
      </c>
      <c r="F4304" t="s">
        <v>11740</v>
      </c>
      <c r="G4304">
        <v>0.83499999999999996</v>
      </c>
      <c r="H4304">
        <v>0.33300000000000002</v>
      </c>
      <c r="I4304">
        <v>0</v>
      </c>
      <c r="J4304">
        <v>0.83499999999999996</v>
      </c>
      <c r="K4304" t="s">
        <v>7</v>
      </c>
      <c r="L4304">
        <v>0.79346300000000003</v>
      </c>
      <c r="M4304">
        <v>0.79002899999999998</v>
      </c>
    </row>
    <row r="4305" spans="1:13" ht="15" x14ac:dyDescent="0.3">
      <c r="A4305" s="1"/>
      <c r="B4305" t="s">
        <v>10</v>
      </c>
      <c r="C4305" t="s">
        <v>3847</v>
      </c>
      <c r="D4305" t="s">
        <v>7929</v>
      </c>
      <c r="E4305" t="s">
        <v>7931</v>
      </c>
      <c r="F4305" t="s">
        <v>7931</v>
      </c>
      <c r="G4305">
        <v>0.83099999999999996</v>
      </c>
      <c r="H4305">
        <v>1</v>
      </c>
      <c r="I4305">
        <v>0.75</v>
      </c>
      <c r="J4305">
        <v>0.83099999999999996</v>
      </c>
      <c r="K4305" t="s">
        <v>7</v>
      </c>
      <c r="L4305">
        <v>0.96301000000000003</v>
      </c>
      <c r="M4305">
        <v>0.96784899999999996</v>
      </c>
    </row>
    <row r="4306" spans="1:13" ht="15" x14ac:dyDescent="0.3">
      <c r="A4306" s="1"/>
      <c r="B4306" t="s">
        <v>10</v>
      </c>
      <c r="C4306" t="s">
        <v>4551</v>
      </c>
      <c r="D4306" t="s">
        <v>11741</v>
      </c>
      <c r="E4306" t="s">
        <v>9210</v>
      </c>
      <c r="F4306" t="s">
        <v>9210</v>
      </c>
      <c r="G4306">
        <v>0.82599999999999996</v>
      </c>
      <c r="H4306">
        <v>1</v>
      </c>
      <c r="I4306">
        <v>0.72699999999999998</v>
      </c>
      <c r="J4306">
        <v>0.82599999999999996</v>
      </c>
      <c r="K4306" t="s">
        <v>7</v>
      </c>
      <c r="L4306">
        <v>0.89378500000000005</v>
      </c>
      <c r="M4306">
        <v>0.87607000000000002</v>
      </c>
    </row>
    <row r="4307" spans="1:13" ht="15" x14ac:dyDescent="0.3">
      <c r="A4307" s="1"/>
      <c r="B4307" t="s">
        <v>10</v>
      </c>
      <c r="C4307" t="s">
        <v>439</v>
      </c>
      <c r="D4307" t="s">
        <v>446</v>
      </c>
      <c r="E4307" t="s">
        <v>441</v>
      </c>
      <c r="F4307" t="s">
        <v>447</v>
      </c>
      <c r="G4307">
        <v>0.82499999999999996</v>
      </c>
      <c r="H4307">
        <v>0.82399999999999995</v>
      </c>
      <c r="I4307">
        <v>0.42099999999999999</v>
      </c>
      <c r="J4307">
        <v>0.82499999999999996</v>
      </c>
      <c r="K4307" t="s">
        <v>7</v>
      </c>
      <c r="L4307">
        <v>0.840086</v>
      </c>
      <c r="M4307">
        <v>0.83451299999999995</v>
      </c>
    </row>
    <row r="4308" spans="1:13" ht="15" x14ac:dyDescent="0.3">
      <c r="A4308" s="1"/>
      <c r="B4308" t="s">
        <v>10</v>
      </c>
      <c r="C4308" t="s">
        <v>1196</v>
      </c>
      <c r="D4308" t="s">
        <v>1199</v>
      </c>
      <c r="E4308" t="s">
        <v>1198</v>
      </c>
      <c r="F4308" t="s">
        <v>1200</v>
      </c>
      <c r="G4308">
        <v>0.82299999999999995</v>
      </c>
      <c r="H4308">
        <v>0.85699999999999998</v>
      </c>
      <c r="I4308">
        <v>0.57099999999999995</v>
      </c>
      <c r="J4308">
        <v>0.82299999999999995</v>
      </c>
      <c r="K4308" t="s">
        <v>7</v>
      </c>
      <c r="L4308">
        <v>0.82056300000000004</v>
      </c>
      <c r="M4308">
        <v>0.80635100000000004</v>
      </c>
    </row>
    <row r="4309" spans="1:13" ht="15" x14ac:dyDescent="0.3">
      <c r="A4309" s="1"/>
      <c r="B4309" t="s">
        <v>10</v>
      </c>
      <c r="C4309" t="s">
        <v>4699</v>
      </c>
      <c r="D4309" t="s">
        <v>11743</v>
      </c>
      <c r="E4309" t="s">
        <v>9537</v>
      </c>
      <c r="F4309" t="s">
        <v>11744</v>
      </c>
      <c r="G4309">
        <v>0.82299999999999995</v>
      </c>
      <c r="H4309">
        <v>0</v>
      </c>
      <c r="I4309">
        <v>0</v>
      </c>
      <c r="J4309">
        <v>0.82299999999999995</v>
      </c>
      <c r="K4309" t="s">
        <v>7</v>
      </c>
      <c r="L4309">
        <v>0.93743500000000002</v>
      </c>
      <c r="M4309">
        <v>0.93437499999999996</v>
      </c>
    </row>
    <row r="4310" spans="1:13" ht="15" x14ac:dyDescent="0.3">
      <c r="A4310" s="1"/>
      <c r="B4310" t="s">
        <v>10</v>
      </c>
      <c r="C4310" t="s">
        <v>1533</v>
      </c>
      <c r="D4310" t="s">
        <v>1537</v>
      </c>
      <c r="E4310" t="s">
        <v>1535</v>
      </c>
      <c r="F4310" t="s">
        <v>1538</v>
      </c>
      <c r="G4310">
        <v>0.82099999999999995</v>
      </c>
      <c r="H4310">
        <v>0.66700000000000004</v>
      </c>
      <c r="I4310">
        <v>0.66700000000000004</v>
      </c>
      <c r="J4310">
        <v>0.82099999999999995</v>
      </c>
      <c r="K4310" t="s">
        <v>7</v>
      </c>
      <c r="L4310">
        <v>0.86190800000000001</v>
      </c>
      <c r="M4310">
        <v>0.85970599999999997</v>
      </c>
    </row>
    <row r="4311" spans="1:13" ht="15" x14ac:dyDescent="0.3">
      <c r="A4311" s="1"/>
      <c r="B4311" t="s">
        <v>10</v>
      </c>
      <c r="C4311" t="s">
        <v>2028</v>
      </c>
      <c r="D4311" t="s">
        <v>2029</v>
      </c>
      <c r="E4311" t="s">
        <v>2028</v>
      </c>
      <c r="F4311" t="s">
        <v>2028</v>
      </c>
      <c r="G4311">
        <v>0.82099999999999995</v>
      </c>
      <c r="H4311">
        <v>1</v>
      </c>
      <c r="I4311">
        <v>0</v>
      </c>
      <c r="J4311">
        <v>0.82099999999999995</v>
      </c>
      <c r="K4311" t="s">
        <v>7</v>
      </c>
      <c r="L4311">
        <v>0.688608</v>
      </c>
      <c r="M4311">
        <v>0.692685</v>
      </c>
    </row>
    <row r="4312" spans="1:13" ht="15" x14ac:dyDescent="0.3">
      <c r="A4312" s="1"/>
      <c r="B4312" t="s">
        <v>10</v>
      </c>
      <c r="C4312" t="s">
        <v>3509</v>
      </c>
      <c r="D4312" t="s">
        <v>11057</v>
      </c>
      <c r="E4312" t="s">
        <v>11058</v>
      </c>
      <c r="F4312" t="s">
        <v>11059</v>
      </c>
      <c r="G4312">
        <v>0.82099999999999995</v>
      </c>
      <c r="H4312">
        <v>0</v>
      </c>
      <c r="I4312">
        <v>0</v>
      </c>
      <c r="J4312">
        <v>0.82099999999999995</v>
      </c>
      <c r="K4312" t="s">
        <v>7</v>
      </c>
      <c r="L4312">
        <v>0.89579299999999995</v>
      </c>
      <c r="M4312">
        <v>0.88984300000000005</v>
      </c>
    </row>
    <row r="4313" spans="1:13" ht="15" x14ac:dyDescent="0.3">
      <c r="A4313" s="1"/>
      <c r="B4313" t="s">
        <v>10</v>
      </c>
      <c r="C4313" t="s">
        <v>3291</v>
      </c>
      <c r="D4313" t="s">
        <v>6901</v>
      </c>
      <c r="E4313" t="s">
        <v>3291</v>
      </c>
      <c r="F4313" t="s">
        <v>6902</v>
      </c>
      <c r="G4313">
        <v>0.82</v>
      </c>
      <c r="H4313">
        <v>0.66700000000000004</v>
      </c>
      <c r="I4313">
        <v>0.66700000000000004</v>
      </c>
      <c r="J4313">
        <v>0.82</v>
      </c>
      <c r="K4313" t="s">
        <v>7</v>
      </c>
      <c r="L4313">
        <v>0.77240799999999998</v>
      </c>
      <c r="M4313">
        <v>0.77398999999999996</v>
      </c>
    </row>
    <row r="4314" spans="1:13" ht="15" x14ac:dyDescent="0.3">
      <c r="A4314" s="1"/>
      <c r="B4314" t="s">
        <v>10</v>
      </c>
      <c r="C4314" t="s">
        <v>1173</v>
      </c>
      <c r="D4314" t="s">
        <v>1175</v>
      </c>
      <c r="E4314" t="s">
        <v>1174</v>
      </c>
      <c r="F4314" t="s">
        <v>1176</v>
      </c>
      <c r="G4314">
        <v>0.81799999999999995</v>
      </c>
      <c r="H4314">
        <v>0.8</v>
      </c>
      <c r="I4314">
        <v>0.8</v>
      </c>
      <c r="J4314">
        <v>0.81799999999999995</v>
      </c>
      <c r="K4314" t="s">
        <v>7</v>
      </c>
      <c r="L4314">
        <v>0.88205199999999995</v>
      </c>
      <c r="M4314">
        <v>0.90224000000000004</v>
      </c>
    </row>
    <row r="4315" spans="1:13" ht="15" x14ac:dyDescent="0.3">
      <c r="A4315" s="1" t="s">
        <v>12240</v>
      </c>
      <c r="B4315" t="s">
        <v>10</v>
      </c>
      <c r="C4315" t="s">
        <v>4506</v>
      </c>
      <c r="D4315" t="s">
        <v>11063</v>
      </c>
      <c r="E4315" t="s">
        <v>11064</v>
      </c>
      <c r="F4315" t="s">
        <v>9106</v>
      </c>
      <c r="G4315">
        <v>0.81799999999999995</v>
      </c>
      <c r="H4315">
        <v>0.33300000000000002</v>
      </c>
      <c r="I4315">
        <v>0.33300000000000002</v>
      </c>
      <c r="J4315">
        <v>0.81799999999999995</v>
      </c>
      <c r="K4315" t="s">
        <v>7</v>
      </c>
      <c r="L4315">
        <v>0.68650800000000001</v>
      </c>
      <c r="M4315">
        <v>0.67979299999999998</v>
      </c>
    </row>
    <row r="4316" spans="1:13" ht="15" x14ac:dyDescent="0.3">
      <c r="A4316" s="1"/>
      <c r="B4316" t="s">
        <v>10</v>
      </c>
      <c r="C4316" t="s">
        <v>4977</v>
      </c>
      <c r="D4316" t="s">
        <v>11068</v>
      </c>
      <c r="E4316" t="s">
        <v>11069</v>
      </c>
      <c r="F4316" t="s">
        <v>11070</v>
      </c>
      <c r="G4316">
        <v>0.81699999999999995</v>
      </c>
      <c r="H4316">
        <v>0.66700000000000004</v>
      </c>
      <c r="I4316">
        <v>0.66700000000000004</v>
      </c>
      <c r="J4316">
        <v>0.81699999999999995</v>
      </c>
      <c r="K4316" t="s">
        <v>7</v>
      </c>
      <c r="L4316">
        <v>0.93322099999999997</v>
      </c>
      <c r="M4316">
        <v>0.92468899999999998</v>
      </c>
    </row>
    <row r="4317" spans="1:13" ht="15" x14ac:dyDescent="0.3">
      <c r="A4317" s="1"/>
      <c r="B4317" t="s">
        <v>10</v>
      </c>
      <c r="C4317" t="s">
        <v>3908</v>
      </c>
      <c r="D4317" t="s">
        <v>12241</v>
      </c>
      <c r="E4317" t="s">
        <v>8027</v>
      </c>
      <c r="F4317" t="s">
        <v>12242</v>
      </c>
      <c r="G4317">
        <v>0.81699999999999995</v>
      </c>
      <c r="H4317">
        <v>0.66700000000000004</v>
      </c>
      <c r="I4317">
        <v>0.6</v>
      </c>
      <c r="J4317">
        <v>0.81699999999999995</v>
      </c>
      <c r="K4317" t="s">
        <v>7</v>
      </c>
      <c r="L4317">
        <v>0.91347100000000003</v>
      </c>
      <c r="M4317">
        <v>0.905775</v>
      </c>
    </row>
    <row r="4318" spans="1:13" ht="15" x14ac:dyDescent="0.3">
      <c r="A4318" s="1"/>
      <c r="B4318" t="s">
        <v>10</v>
      </c>
      <c r="C4318" t="s">
        <v>4940</v>
      </c>
      <c r="D4318" t="s">
        <v>11071</v>
      </c>
      <c r="E4318" t="s">
        <v>11071</v>
      </c>
      <c r="F4318" t="s">
        <v>4940</v>
      </c>
      <c r="G4318">
        <v>0.81599999999999995</v>
      </c>
      <c r="H4318">
        <v>0</v>
      </c>
      <c r="I4318">
        <v>0</v>
      </c>
      <c r="J4318">
        <v>0.81599999999999995</v>
      </c>
      <c r="K4318" t="s">
        <v>7</v>
      </c>
      <c r="L4318">
        <v>0.68711800000000001</v>
      </c>
      <c r="M4318">
        <v>0.68445900000000004</v>
      </c>
    </row>
    <row r="4319" spans="1:13" ht="15" x14ac:dyDescent="0.3">
      <c r="A4319" s="1"/>
      <c r="B4319" t="s">
        <v>10</v>
      </c>
      <c r="C4319" t="s">
        <v>5081</v>
      </c>
      <c r="D4319" t="s">
        <v>11072</v>
      </c>
      <c r="E4319" t="s">
        <v>11073</v>
      </c>
      <c r="F4319" t="s">
        <v>11073</v>
      </c>
      <c r="G4319">
        <v>0.81599999999999995</v>
      </c>
      <c r="H4319">
        <v>1</v>
      </c>
      <c r="I4319">
        <v>0</v>
      </c>
      <c r="J4319">
        <v>0.81599999999999995</v>
      </c>
      <c r="K4319" t="s">
        <v>7</v>
      </c>
      <c r="L4319">
        <v>0.79990000000000006</v>
      </c>
      <c r="M4319">
        <v>0.80280300000000004</v>
      </c>
    </row>
    <row r="4320" spans="1:13" ht="15" x14ac:dyDescent="0.3">
      <c r="A4320" s="1"/>
      <c r="B4320" t="s">
        <v>10</v>
      </c>
      <c r="C4320" t="s">
        <v>4696</v>
      </c>
      <c r="D4320" t="s">
        <v>12243</v>
      </c>
      <c r="E4320" t="s">
        <v>11483</v>
      </c>
      <c r="F4320" t="s">
        <v>12244</v>
      </c>
      <c r="G4320">
        <v>0.81399999999999995</v>
      </c>
      <c r="H4320">
        <v>0.63600000000000001</v>
      </c>
      <c r="I4320">
        <v>0.52200000000000002</v>
      </c>
      <c r="J4320">
        <v>0.81399999999999995</v>
      </c>
      <c r="K4320" t="s">
        <v>7</v>
      </c>
      <c r="L4320">
        <v>0.85875500000000005</v>
      </c>
      <c r="M4320">
        <v>0.85334900000000002</v>
      </c>
    </row>
    <row r="4321" spans="1:13" ht="15" x14ac:dyDescent="0.3">
      <c r="A4321" s="1"/>
      <c r="B4321" t="s">
        <v>10</v>
      </c>
      <c r="C4321" t="s">
        <v>747</v>
      </c>
      <c r="D4321" t="s">
        <v>748</v>
      </c>
      <c r="E4321" t="s">
        <v>749</v>
      </c>
      <c r="F4321" t="s">
        <v>750</v>
      </c>
      <c r="G4321">
        <v>0.81299999999999994</v>
      </c>
      <c r="H4321">
        <v>0.5</v>
      </c>
      <c r="I4321">
        <v>0.5</v>
      </c>
      <c r="J4321">
        <v>0.81299999999999994</v>
      </c>
      <c r="K4321" t="s">
        <v>7</v>
      </c>
      <c r="L4321">
        <v>0.91546700000000003</v>
      </c>
      <c r="M4321">
        <v>0.90949599999999997</v>
      </c>
    </row>
    <row r="4322" spans="1:13" ht="15" x14ac:dyDescent="0.3">
      <c r="A4322" s="1"/>
      <c r="B4322" t="s">
        <v>10</v>
      </c>
      <c r="C4322" t="s">
        <v>3735</v>
      </c>
      <c r="D4322" t="s">
        <v>7703</v>
      </c>
      <c r="E4322" t="s">
        <v>11121</v>
      </c>
      <c r="F4322" t="s">
        <v>7704</v>
      </c>
      <c r="G4322">
        <v>0.81299999999999994</v>
      </c>
      <c r="H4322">
        <v>0.5</v>
      </c>
      <c r="I4322">
        <v>0.5</v>
      </c>
      <c r="J4322">
        <v>0.81299999999999994</v>
      </c>
      <c r="K4322" t="s">
        <v>7</v>
      </c>
      <c r="L4322">
        <v>0.85151500000000002</v>
      </c>
      <c r="M4322">
        <v>0.85373600000000005</v>
      </c>
    </row>
    <row r="4323" spans="1:13" ht="15" x14ac:dyDescent="0.3">
      <c r="A4323" s="1" t="s">
        <v>12245</v>
      </c>
      <c r="B4323" t="s">
        <v>10</v>
      </c>
      <c r="C4323" t="s">
        <v>3687</v>
      </c>
      <c r="D4323" t="s">
        <v>7637</v>
      </c>
      <c r="E4323" t="s">
        <v>11077</v>
      </c>
      <c r="F4323" t="s">
        <v>11077</v>
      </c>
      <c r="G4323">
        <v>0.81100000000000005</v>
      </c>
      <c r="H4323">
        <v>1</v>
      </c>
      <c r="I4323">
        <v>0</v>
      </c>
      <c r="J4323">
        <v>0.81100000000000005</v>
      </c>
      <c r="K4323" t="s">
        <v>7</v>
      </c>
      <c r="L4323">
        <v>0.89932800000000002</v>
      </c>
      <c r="M4323">
        <v>0.90335399999999999</v>
      </c>
    </row>
    <row r="4324" spans="1:13" ht="15" x14ac:dyDescent="0.3">
      <c r="A4324" s="1"/>
      <c r="B4324" t="s">
        <v>10</v>
      </c>
      <c r="C4324" t="s">
        <v>4118</v>
      </c>
      <c r="D4324" t="s">
        <v>12246</v>
      </c>
      <c r="E4324" t="s">
        <v>8458</v>
      </c>
      <c r="F4324" t="s">
        <v>12247</v>
      </c>
      <c r="G4324">
        <v>0.81100000000000005</v>
      </c>
      <c r="H4324">
        <v>0</v>
      </c>
      <c r="I4324">
        <v>0</v>
      </c>
      <c r="J4324">
        <v>0.81100000000000005</v>
      </c>
      <c r="K4324" t="s">
        <v>7</v>
      </c>
      <c r="L4324">
        <v>0.90598599999999996</v>
      </c>
      <c r="M4324">
        <v>0.891293</v>
      </c>
    </row>
    <row r="4325" spans="1:13" ht="15" x14ac:dyDescent="0.3">
      <c r="A4325" s="1"/>
      <c r="B4325" t="s">
        <v>10</v>
      </c>
      <c r="C4325" t="s">
        <v>4789</v>
      </c>
      <c r="D4325" t="s">
        <v>9722</v>
      </c>
      <c r="E4325" t="s">
        <v>9721</v>
      </c>
      <c r="F4325" t="s">
        <v>9723</v>
      </c>
      <c r="G4325">
        <v>0.80800000000000005</v>
      </c>
      <c r="H4325">
        <v>0.85699999999999998</v>
      </c>
      <c r="I4325">
        <v>0.75</v>
      </c>
      <c r="J4325">
        <v>0.80800000000000005</v>
      </c>
      <c r="K4325" t="s">
        <v>7</v>
      </c>
      <c r="L4325">
        <v>0.91255900000000001</v>
      </c>
      <c r="M4325">
        <v>0.90906500000000001</v>
      </c>
    </row>
    <row r="4326" spans="1:13" ht="15" x14ac:dyDescent="0.3">
      <c r="A4326" s="1"/>
      <c r="B4326" t="s">
        <v>10</v>
      </c>
      <c r="C4326" t="s">
        <v>810</v>
      </c>
      <c r="D4326" t="s">
        <v>814</v>
      </c>
      <c r="E4326" t="s">
        <v>812</v>
      </c>
      <c r="F4326" t="s">
        <v>815</v>
      </c>
      <c r="G4326">
        <v>0.80800000000000005</v>
      </c>
      <c r="H4326">
        <v>0.66700000000000004</v>
      </c>
      <c r="I4326">
        <v>0.66700000000000004</v>
      </c>
      <c r="J4326">
        <v>0.80800000000000005</v>
      </c>
      <c r="K4326" t="s">
        <v>7</v>
      </c>
      <c r="L4326">
        <v>0.89615900000000004</v>
      </c>
      <c r="M4326">
        <v>0.87796600000000002</v>
      </c>
    </row>
    <row r="4327" spans="1:13" ht="15" x14ac:dyDescent="0.3">
      <c r="A4327" s="1"/>
      <c r="B4327" t="s">
        <v>10</v>
      </c>
      <c r="C4327" t="s">
        <v>230</v>
      </c>
      <c r="D4327" t="s">
        <v>231</v>
      </c>
      <c r="E4327" t="s">
        <v>232</v>
      </c>
      <c r="F4327" t="s">
        <v>233</v>
      </c>
      <c r="G4327">
        <v>0.80800000000000005</v>
      </c>
      <c r="H4327">
        <v>0.66700000000000004</v>
      </c>
      <c r="I4327">
        <v>0</v>
      </c>
      <c r="J4327">
        <v>0.80800000000000005</v>
      </c>
      <c r="K4327" t="s">
        <v>7</v>
      </c>
      <c r="L4327">
        <v>0.76567200000000002</v>
      </c>
      <c r="M4327">
        <v>0.76320100000000002</v>
      </c>
    </row>
    <row r="4328" spans="1:13" ht="15" x14ac:dyDescent="0.3">
      <c r="A4328" s="1"/>
      <c r="B4328" t="s">
        <v>10</v>
      </c>
      <c r="C4328" t="s">
        <v>230</v>
      </c>
      <c r="D4328" t="s">
        <v>231</v>
      </c>
      <c r="E4328" t="s">
        <v>232</v>
      </c>
      <c r="F4328" t="s">
        <v>233</v>
      </c>
      <c r="G4328">
        <v>0.80800000000000005</v>
      </c>
      <c r="H4328">
        <v>0.66700000000000004</v>
      </c>
      <c r="I4328">
        <v>0</v>
      </c>
      <c r="J4328">
        <v>0.80800000000000005</v>
      </c>
      <c r="K4328" t="s">
        <v>7</v>
      </c>
      <c r="L4328">
        <v>0.76567200000000002</v>
      </c>
      <c r="M4328">
        <v>0.76320100000000002</v>
      </c>
    </row>
    <row r="4329" spans="1:13" ht="15" x14ac:dyDescent="0.3">
      <c r="A4329" s="1"/>
      <c r="B4329" t="s">
        <v>10</v>
      </c>
      <c r="C4329" t="s">
        <v>4613</v>
      </c>
      <c r="D4329" t="s">
        <v>12030</v>
      </c>
      <c r="E4329" t="s">
        <v>11075</v>
      </c>
      <c r="F4329" t="s">
        <v>12031</v>
      </c>
      <c r="G4329">
        <v>0.80700000000000005</v>
      </c>
      <c r="H4329">
        <v>0.53300000000000003</v>
      </c>
      <c r="I4329">
        <v>0.70599999999999996</v>
      </c>
      <c r="J4329">
        <v>0.80700000000000005</v>
      </c>
      <c r="K4329" t="s">
        <v>7</v>
      </c>
      <c r="L4329">
        <v>0.89530699999999996</v>
      </c>
      <c r="M4329">
        <v>0.88658199999999998</v>
      </c>
    </row>
    <row r="4330" spans="1:13" ht="15" x14ac:dyDescent="0.3">
      <c r="A4330" s="1"/>
      <c r="B4330" t="s">
        <v>10</v>
      </c>
      <c r="C4330" t="s">
        <v>1999</v>
      </c>
      <c r="D4330" t="s">
        <v>2004</v>
      </c>
      <c r="E4330" t="s">
        <v>2001</v>
      </c>
      <c r="F4330" t="s">
        <v>2005</v>
      </c>
      <c r="G4330">
        <v>0.80700000000000005</v>
      </c>
      <c r="H4330">
        <v>0.66700000000000004</v>
      </c>
      <c r="I4330">
        <v>0.33300000000000002</v>
      </c>
      <c r="J4330">
        <v>0.80700000000000005</v>
      </c>
      <c r="K4330" t="s">
        <v>7</v>
      </c>
      <c r="L4330">
        <v>0.85052899999999998</v>
      </c>
      <c r="M4330">
        <v>0.84445300000000001</v>
      </c>
    </row>
    <row r="4331" spans="1:13" ht="15" x14ac:dyDescent="0.3">
      <c r="A4331" s="1"/>
      <c r="B4331" t="s">
        <v>10</v>
      </c>
      <c r="C4331" t="s">
        <v>3318</v>
      </c>
      <c r="D4331" t="s">
        <v>11082</v>
      </c>
      <c r="E4331" t="s">
        <v>11083</v>
      </c>
      <c r="F4331" t="s">
        <v>6950</v>
      </c>
      <c r="G4331">
        <v>0.80600000000000005</v>
      </c>
      <c r="H4331">
        <v>0</v>
      </c>
      <c r="I4331">
        <v>0</v>
      </c>
      <c r="J4331">
        <v>0.80600000000000005</v>
      </c>
      <c r="K4331" t="s">
        <v>7</v>
      </c>
      <c r="L4331">
        <v>0.76863099999999995</v>
      </c>
      <c r="M4331">
        <v>0.77529599999999999</v>
      </c>
    </row>
    <row r="4332" spans="1:13" ht="15" x14ac:dyDescent="0.3">
      <c r="A4332" s="1"/>
      <c r="B4332" t="s">
        <v>10</v>
      </c>
      <c r="C4332" t="s">
        <v>11084</v>
      </c>
      <c r="D4332" t="s">
        <v>958</v>
      </c>
      <c r="E4332" t="s">
        <v>954</v>
      </c>
      <c r="F4332" t="s">
        <v>959</v>
      </c>
      <c r="G4332">
        <v>0.80500000000000005</v>
      </c>
      <c r="H4332">
        <v>1</v>
      </c>
      <c r="I4332">
        <v>0</v>
      </c>
      <c r="J4332">
        <v>0.80500000000000005</v>
      </c>
      <c r="K4332" t="s">
        <v>7</v>
      </c>
      <c r="L4332">
        <v>0.87549200000000005</v>
      </c>
      <c r="M4332">
        <v>0.85822500000000002</v>
      </c>
    </row>
    <row r="4333" spans="1:13" ht="15" x14ac:dyDescent="0.3">
      <c r="A4333" s="1"/>
      <c r="B4333" t="s">
        <v>10</v>
      </c>
      <c r="C4333" t="s">
        <v>4667</v>
      </c>
      <c r="D4333" t="s">
        <v>11086</v>
      </c>
      <c r="E4333" t="s">
        <v>10705</v>
      </c>
      <c r="F4333" t="s">
        <v>9454</v>
      </c>
      <c r="G4333">
        <v>0.80500000000000005</v>
      </c>
      <c r="H4333">
        <v>0.5</v>
      </c>
      <c r="I4333">
        <v>0</v>
      </c>
      <c r="J4333">
        <v>0.80500000000000005</v>
      </c>
      <c r="K4333" t="s">
        <v>7</v>
      </c>
      <c r="L4333">
        <v>0.84555000000000002</v>
      </c>
      <c r="M4333">
        <v>0.83755100000000005</v>
      </c>
    </row>
    <row r="4334" spans="1:13" ht="15" x14ac:dyDescent="0.3">
      <c r="A4334" s="1"/>
      <c r="B4334" t="s">
        <v>10</v>
      </c>
      <c r="C4334" t="s">
        <v>77</v>
      </c>
      <c r="D4334" t="s">
        <v>78</v>
      </c>
      <c r="E4334" t="s">
        <v>77</v>
      </c>
      <c r="F4334" t="s">
        <v>77</v>
      </c>
      <c r="G4334">
        <v>0.80300000000000005</v>
      </c>
      <c r="H4334">
        <v>1</v>
      </c>
      <c r="I4334">
        <v>0</v>
      </c>
      <c r="J4334">
        <v>0.80300000000000005</v>
      </c>
      <c r="K4334" t="s">
        <v>7</v>
      </c>
      <c r="L4334">
        <v>0.71676499999999999</v>
      </c>
      <c r="M4334">
        <v>0.71784800000000004</v>
      </c>
    </row>
    <row r="4335" spans="1:13" ht="15" x14ac:dyDescent="0.3">
      <c r="A4335" s="1"/>
      <c r="B4335" t="s">
        <v>10</v>
      </c>
      <c r="C4335" t="s">
        <v>77</v>
      </c>
      <c r="D4335" t="s">
        <v>78</v>
      </c>
      <c r="E4335" t="s">
        <v>77</v>
      </c>
      <c r="F4335" t="s">
        <v>77</v>
      </c>
      <c r="G4335">
        <v>0.80300000000000005</v>
      </c>
      <c r="H4335">
        <v>1</v>
      </c>
      <c r="I4335">
        <v>0</v>
      </c>
      <c r="J4335">
        <v>0.80300000000000005</v>
      </c>
      <c r="K4335" t="s">
        <v>7</v>
      </c>
      <c r="L4335">
        <v>0.71676499999999999</v>
      </c>
      <c r="M4335">
        <v>0.71784800000000004</v>
      </c>
    </row>
    <row r="4336" spans="1:13" ht="15" x14ac:dyDescent="0.3">
      <c r="A4336" s="1"/>
      <c r="B4336" t="s">
        <v>10</v>
      </c>
      <c r="C4336" t="s">
        <v>3400</v>
      </c>
      <c r="D4336" t="s">
        <v>12248</v>
      </c>
      <c r="E4336" t="s">
        <v>7157</v>
      </c>
      <c r="F4336" t="s">
        <v>12249</v>
      </c>
      <c r="G4336">
        <v>0.80100000000000005</v>
      </c>
      <c r="H4336">
        <v>0.70599999999999996</v>
      </c>
      <c r="I4336">
        <v>0.8</v>
      </c>
      <c r="J4336">
        <v>0.80100000000000005</v>
      </c>
      <c r="K4336" t="s">
        <v>7</v>
      </c>
      <c r="L4336">
        <v>0.94450500000000004</v>
      </c>
      <c r="M4336">
        <v>0.93265399999999998</v>
      </c>
    </row>
    <row r="4337" spans="1:13" ht="15" x14ac:dyDescent="0.3">
      <c r="A4337" s="1"/>
      <c r="B4337" t="s">
        <v>10</v>
      </c>
      <c r="C4337" t="s">
        <v>4023</v>
      </c>
      <c r="D4337" t="s">
        <v>11087</v>
      </c>
      <c r="E4337" t="s">
        <v>11088</v>
      </c>
      <c r="F4337" t="s">
        <v>11089</v>
      </c>
      <c r="G4337">
        <v>0.79900000000000004</v>
      </c>
      <c r="H4337">
        <v>0.63600000000000001</v>
      </c>
      <c r="I4337">
        <v>0.47599999999999998</v>
      </c>
      <c r="J4337">
        <v>0.79900000000000004</v>
      </c>
      <c r="K4337" t="s">
        <v>7</v>
      </c>
      <c r="L4337">
        <v>0.83571899999999999</v>
      </c>
      <c r="M4337">
        <v>0.83443400000000001</v>
      </c>
    </row>
    <row r="4338" spans="1:13" ht="15" x14ac:dyDescent="0.3">
      <c r="A4338" s="1"/>
      <c r="B4338" t="s">
        <v>10</v>
      </c>
      <c r="C4338" t="s">
        <v>2176</v>
      </c>
      <c r="D4338" t="s">
        <v>2177</v>
      </c>
      <c r="E4338" t="s">
        <v>2178</v>
      </c>
      <c r="F4338" t="s">
        <v>2179</v>
      </c>
      <c r="G4338">
        <v>0.79700000000000004</v>
      </c>
      <c r="H4338">
        <v>1</v>
      </c>
      <c r="I4338">
        <v>0</v>
      </c>
      <c r="J4338">
        <v>0.79700000000000004</v>
      </c>
      <c r="K4338" t="s">
        <v>7</v>
      </c>
      <c r="L4338">
        <v>0.81008800000000003</v>
      </c>
      <c r="M4338">
        <v>0.80552800000000002</v>
      </c>
    </row>
    <row r="4339" spans="1:13" ht="15" x14ac:dyDescent="0.3">
      <c r="A4339" s="1"/>
      <c r="B4339" t="s">
        <v>10</v>
      </c>
      <c r="C4339" t="s">
        <v>3933</v>
      </c>
      <c r="D4339" t="s">
        <v>11095</v>
      </c>
      <c r="E4339" t="s">
        <v>11096</v>
      </c>
      <c r="F4339" t="s">
        <v>11097</v>
      </c>
      <c r="G4339">
        <v>0.79600000000000004</v>
      </c>
      <c r="H4339">
        <v>0.5</v>
      </c>
      <c r="I4339">
        <v>0.28599999999999998</v>
      </c>
      <c r="J4339">
        <v>0.79600000000000004</v>
      </c>
      <c r="K4339" t="s">
        <v>7</v>
      </c>
      <c r="L4339">
        <v>0.81136699999999995</v>
      </c>
      <c r="M4339">
        <v>0.82076700000000002</v>
      </c>
    </row>
    <row r="4340" spans="1:13" ht="15" x14ac:dyDescent="0.3">
      <c r="A4340" s="1"/>
      <c r="B4340" t="s">
        <v>10</v>
      </c>
      <c r="C4340" t="s">
        <v>3523</v>
      </c>
      <c r="D4340" t="s">
        <v>11098</v>
      </c>
      <c r="E4340" t="s">
        <v>11099</v>
      </c>
      <c r="F4340" t="s">
        <v>11099</v>
      </c>
      <c r="G4340">
        <v>0.79500000000000004</v>
      </c>
      <c r="H4340">
        <v>1</v>
      </c>
      <c r="I4340">
        <v>0</v>
      </c>
      <c r="J4340">
        <v>0.79500000000000004</v>
      </c>
      <c r="K4340" t="s">
        <v>7</v>
      </c>
      <c r="L4340">
        <v>0.70200300000000004</v>
      </c>
      <c r="M4340">
        <v>0.71258299999999997</v>
      </c>
    </row>
    <row r="4341" spans="1:13" ht="15" x14ac:dyDescent="0.3">
      <c r="A4341" s="1"/>
      <c r="B4341" t="s">
        <v>10</v>
      </c>
      <c r="C4341" t="s">
        <v>3208</v>
      </c>
      <c r="D4341" t="s">
        <v>11100</v>
      </c>
      <c r="E4341" t="s">
        <v>11101</v>
      </c>
      <c r="F4341" t="s">
        <v>11102</v>
      </c>
      <c r="G4341">
        <v>0.79400000000000004</v>
      </c>
      <c r="H4341">
        <v>0</v>
      </c>
      <c r="I4341">
        <v>0</v>
      </c>
      <c r="J4341">
        <v>0.79400000000000004</v>
      </c>
      <c r="K4341" t="s">
        <v>7</v>
      </c>
      <c r="L4341">
        <v>0.914578</v>
      </c>
      <c r="M4341">
        <v>0.90932500000000005</v>
      </c>
    </row>
    <row r="4342" spans="1:13" ht="15" x14ac:dyDescent="0.3">
      <c r="A4342" s="1"/>
      <c r="B4342" t="s">
        <v>10</v>
      </c>
      <c r="C4342" t="s">
        <v>3208</v>
      </c>
      <c r="D4342" t="s">
        <v>11100</v>
      </c>
      <c r="E4342" t="s">
        <v>11101</v>
      </c>
      <c r="F4342" t="s">
        <v>11102</v>
      </c>
      <c r="G4342">
        <v>0.79400000000000004</v>
      </c>
      <c r="H4342">
        <v>0</v>
      </c>
      <c r="I4342">
        <v>0</v>
      </c>
      <c r="J4342">
        <v>0.79400000000000004</v>
      </c>
      <c r="K4342" t="s">
        <v>7</v>
      </c>
      <c r="L4342">
        <v>0.914578</v>
      </c>
      <c r="M4342">
        <v>0.90932500000000005</v>
      </c>
    </row>
    <row r="4343" spans="1:13" ht="15" x14ac:dyDescent="0.3">
      <c r="A4343" s="1"/>
      <c r="B4343" t="s">
        <v>10</v>
      </c>
      <c r="C4343" t="s">
        <v>1557</v>
      </c>
      <c r="D4343" t="s">
        <v>1556</v>
      </c>
      <c r="E4343" t="s">
        <v>1557</v>
      </c>
      <c r="F4343" t="s">
        <v>1557</v>
      </c>
      <c r="G4343">
        <v>0.79</v>
      </c>
      <c r="H4343">
        <v>1</v>
      </c>
      <c r="I4343">
        <v>0</v>
      </c>
      <c r="J4343">
        <v>0.79</v>
      </c>
      <c r="K4343" t="s">
        <v>7</v>
      </c>
      <c r="L4343">
        <v>0.67291999999999996</v>
      </c>
      <c r="M4343">
        <v>0.67596800000000001</v>
      </c>
    </row>
    <row r="4344" spans="1:13" ht="15" x14ac:dyDescent="0.3">
      <c r="A4344" s="1"/>
      <c r="B4344" t="s">
        <v>10</v>
      </c>
      <c r="C4344" t="s">
        <v>4430</v>
      </c>
      <c r="D4344" t="s">
        <v>11110</v>
      </c>
      <c r="E4344" t="s">
        <v>11110</v>
      </c>
      <c r="F4344" t="s">
        <v>4430</v>
      </c>
      <c r="G4344">
        <v>0.79</v>
      </c>
      <c r="H4344">
        <v>0</v>
      </c>
      <c r="I4344">
        <v>0</v>
      </c>
      <c r="J4344">
        <v>0.79</v>
      </c>
      <c r="K4344" t="s">
        <v>7</v>
      </c>
      <c r="L4344">
        <v>0.73471200000000003</v>
      </c>
      <c r="M4344">
        <v>0.74595500000000003</v>
      </c>
    </row>
    <row r="4345" spans="1:13" ht="15" x14ac:dyDescent="0.3">
      <c r="A4345" s="1"/>
      <c r="B4345" t="s">
        <v>10</v>
      </c>
      <c r="C4345" t="s">
        <v>1493</v>
      </c>
      <c r="D4345" t="s">
        <v>1494</v>
      </c>
      <c r="E4345" t="s">
        <v>1495</v>
      </c>
      <c r="F4345" t="s">
        <v>1495</v>
      </c>
      <c r="G4345">
        <v>0.78900000000000003</v>
      </c>
      <c r="H4345">
        <v>1</v>
      </c>
      <c r="I4345">
        <v>0</v>
      </c>
      <c r="J4345">
        <v>0.78900000000000003</v>
      </c>
      <c r="K4345" t="s">
        <v>7</v>
      </c>
      <c r="L4345">
        <v>0.71742300000000003</v>
      </c>
      <c r="M4345">
        <v>0.71893099999999999</v>
      </c>
    </row>
    <row r="4346" spans="1:13" ht="15" x14ac:dyDescent="0.3">
      <c r="A4346" s="1"/>
      <c r="B4346" t="s">
        <v>10</v>
      </c>
      <c r="C4346" t="s">
        <v>1215</v>
      </c>
      <c r="D4346" t="s">
        <v>1216</v>
      </c>
      <c r="E4346" t="s">
        <v>1217</v>
      </c>
      <c r="F4346" t="s">
        <v>1218</v>
      </c>
      <c r="G4346">
        <v>0.78800000000000003</v>
      </c>
      <c r="H4346">
        <v>0.66700000000000004</v>
      </c>
      <c r="I4346">
        <v>0</v>
      </c>
      <c r="J4346">
        <v>0.78800000000000003</v>
      </c>
      <c r="K4346" t="s">
        <v>7</v>
      </c>
      <c r="L4346">
        <v>0.89353700000000003</v>
      </c>
      <c r="M4346">
        <v>0.87478400000000001</v>
      </c>
    </row>
    <row r="4347" spans="1:13" ht="15" x14ac:dyDescent="0.3">
      <c r="A4347" s="1"/>
      <c r="B4347" t="s">
        <v>10</v>
      </c>
      <c r="C4347" t="s">
        <v>3200</v>
      </c>
      <c r="D4347" t="s">
        <v>12250</v>
      </c>
      <c r="E4347" t="s">
        <v>11440</v>
      </c>
      <c r="F4347" t="s">
        <v>6697</v>
      </c>
      <c r="G4347">
        <v>0.78700000000000003</v>
      </c>
      <c r="H4347">
        <v>0</v>
      </c>
      <c r="I4347">
        <v>0</v>
      </c>
      <c r="J4347">
        <v>0.78700000000000003</v>
      </c>
      <c r="K4347" t="s">
        <v>7</v>
      </c>
      <c r="L4347">
        <v>0.71615600000000001</v>
      </c>
      <c r="M4347">
        <v>0.733151</v>
      </c>
    </row>
    <row r="4348" spans="1:13" ht="15" x14ac:dyDescent="0.3">
      <c r="A4348" s="1"/>
      <c r="B4348" t="s">
        <v>10</v>
      </c>
      <c r="C4348" t="s">
        <v>1155</v>
      </c>
      <c r="D4348" t="s">
        <v>1157</v>
      </c>
      <c r="E4348" t="s">
        <v>1156</v>
      </c>
      <c r="F4348" t="s">
        <v>1158</v>
      </c>
      <c r="G4348">
        <v>0.78600000000000003</v>
      </c>
      <c r="H4348">
        <v>0.57099999999999995</v>
      </c>
      <c r="I4348">
        <v>0.222</v>
      </c>
      <c r="J4348">
        <v>0.78600000000000003</v>
      </c>
      <c r="K4348" t="s">
        <v>7</v>
      </c>
      <c r="L4348">
        <v>0.62410900000000002</v>
      </c>
      <c r="M4348">
        <v>0.62329900000000005</v>
      </c>
    </row>
    <row r="4349" spans="1:13" ht="15" x14ac:dyDescent="0.3">
      <c r="A4349" s="1"/>
      <c r="B4349" t="s">
        <v>10</v>
      </c>
      <c r="C4349" t="s">
        <v>2322</v>
      </c>
      <c r="D4349" t="s">
        <v>2323</v>
      </c>
      <c r="E4349" t="s">
        <v>2324</v>
      </c>
      <c r="F4349" t="s">
        <v>2325</v>
      </c>
      <c r="G4349">
        <v>0.78400000000000003</v>
      </c>
      <c r="H4349">
        <v>0</v>
      </c>
      <c r="I4349">
        <v>0.66700000000000004</v>
      </c>
      <c r="J4349">
        <v>0.78400000000000003</v>
      </c>
      <c r="K4349" t="s">
        <v>7</v>
      </c>
      <c r="L4349">
        <v>0.78892600000000002</v>
      </c>
      <c r="M4349">
        <v>0.78528900000000001</v>
      </c>
    </row>
    <row r="4350" spans="1:13" ht="15" x14ac:dyDescent="0.3">
      <c r="A4350" s="1"/>
      <c r="B4350" t="s">
        <v>10</v>
      </c>
      <c r="C4350" t="s">
        <v>1382</v>
      </c>
      <c r="D4350" t="s">
        <v>7391</v>
      </c>
      <c r="E4350" t="s">
        <v>1384</v>
      </c>
      <c r="F4350" t="s">
        <v>7392</v>
      </c>
      <c r="G4350">
        <v>0.78300000000000003</v>
      </c>
      <c r="H4350">
        <v>0.66700000000000004</v>
      </c>
      <c r="I4350">
        <v>0.66700000000000004</v>
      </c>
      <c r="J4350">
        <v>0.78300000000000003</v>
      </c>
      <c r="K4350" t="s">
        <v>7</v>
      </c>
      <c r="L4350">
        <v>0.79907399999999995</v>
      </c>
      <c r="M4350">
        <v>0.80704500000000001</v>
      </c>
    </row>
    <row r="4351" spans="1:13" ht="15" x14ac:dyDescent="0.3">
      <c r="A4351" s="1"/>
      <c r="B4351" t="s">
        <v>10</v>
      </c>
      <c r="C4351" t="s">
        <v>474</v>
      </c>
      <c r="D4351" t="s">
        <v>475</v>
      </c>
      <c r="E4351" t="s">
        <v>476</v>
      </c>
      <c r="F4351" t="s">
        <v>476</v>
      </c>
      <c r="G4351">
        <v>0.78300000000000003</v>
      </c>
      <c r="H4351">
        <v>1</v>
      </c>
      <c r="I4351">
        <v>0.5</v>
      </c>
      <c r="J4351">
        <v>0.78300000000000003</v>
      </c>
      <c r="K4351" t="s">
        <v>7</v>
      </c>
      <c r="L4351">
        <v>0.91849700000000001</v>
      </c>
      <c r="M4351">
        <v>0.91737999999999997</v>
      </c>
    </row>
    <row r="4352" spans="1:13" ht="15" x14ac:dyDescent="0.3">
      <c r="A4352" s="1"/>
      <c r="B4352" t="s">
        <v>10</v>
      </c>
      <c r="C4352" t="s">
        <v>3895</v>
      </c>
      <c r="D4352" t="s">
        <v>10654</v>
      </c>
      <c r="E4352" t="s">
        <v>7999</v>
      </c>
      <c r="F4352" t="s">
        <v>8033</v>
      </c>
      <c r="G4352">
        <v>0.78200000000000003</v>
      </c>
      <c r="H4352">
        <v>0.66700000000000004</v>
      </c>
      <c r="I4352">
        <v>0.4</v>
      </c>
      <c r="J4352">
        <v>0.78200000000000003</v>
      </c>
      <c r="K4352" t="s">
        <v>7</v>
      </c>
      <c r="L4352">
        <v>0.84056900000000001</v>
      </c>
      <c r="M4352">
        <v>0.84443500000000005</v>
      </c>
    </row>
    <row r="4353" spans="1:13" ht="15" x14ac:dyDescent="0.3">
      <c r="A4353" s="1"/>
      <c r="B4353" t="s">
        <v>10</v>
      </c>
      <c r="C4353" t="s">
        <v>5139</v>
      </c>
      <c r="D4353" t="s">
        <v>11114</v>
      </c>
      <c r="E4353" t="s">
        <v>11115</v>
      </c>
      <c r="F4353" t="s">
        <v>11115</v>
      </c>
      <c r="G4353">
        <v>0.78200000000000003</v>
      </c>
      <c r="H4353">
        <v>1</v>
      </c>
      <c r="I4353">
        <v>0.25</v>
      </c>
      <c r="J4353">
        <v>0.78200000000000003</v>
      </c>
      <c r="K4353" t="s">
        <v>7</v>
      </c>
      <c r="L4353">
        <v>0.92714300000000005</v>
      </c>
      <c r="M4353">
        <v>0.925091</v>
      </c>
    </row>
    <row r="4354" spans="1:13" ht="15" x14ac:dyDescent="0.3">
      <c r="A4354" s="1"/>
      <c r="B4354" t="s">
        <v>10</v>
      </c>
      <c r="C4354" t="s">
        <v>4693</v>
      </c>
      <c r="D4354" t="s">
        <v>11482</v>
      </c>
      <c r="E4354" t="s">
        <v>9512</v>
      </c>
      <c r="F4354" t="s">
        <v>9515</v>
      </c>
      <c r="G4354">
        <v>0.77800000000000002</v>
      </c>
      <c r="H4354">
        <v>0.83299999999999996</v>
      </c>
      <c r="I4354">
        <v>0.72699999999999998</v>
      </c>
      <c r="J4354">
        <v>0.77800000000000002</v>
      </c>
      <c r="K4354" t="s">
        <v>7</v>
      </c>
      <c r="L4354">
        <v>0.88893299999999997</v>
      </c>
      <c r="M4354">
        <v>0.88733099999999998</v>
      </c>
    </row>
    <row r="4355" spans="1:13" ht="15" x14ac:dyDescent="0.3">
      <c r="A4355" s="1"/>
      <c r="B4355" t="s">
        <v>10</v>
      </c>
      <c r="C4355" t="s">
        <v>4474</v>
      </c>
      <c r="D4355" t="s">
        <v>11119</v>
      </c>
      <c r="E4355" t="s">
        <v>11119</v>
      </c>
      <c r="F4355" t="s">
        <v>4474</v>
      </c>
      <c r="G4355">
        <v>0.77800000000000002</v>
      </c>
      <c r="H4355">
        <v>0</v>
      </c>
      <c r="I4355">
        <v>0</v>
      </c>
      <c r="J4355">
        <v>0.77800000000000002</v>
      </c>
      <c r="K4355" t="s">
        <v>7</v>
      </c>
      <c r="L4355">
        <v>0.81977900000000004</v>
      </c>
      <c r="M4355">
        <v>0.81977900000000004</v>
      </c>
    </row>
    <row r="4356" spans="1:13" ht="15" x14ac:dyDescent="0.3">
      <c r="A4356" s="1"/>
      <c r="B4356" t="s">
        <v>10</v>
      </c>
      <c r="C4356" t="s">
        <v>1503</v>
      </c>
      <c r="D4356" t="s">
        <v>1504</v>
      </c>
      <c r="E4356" t="s">
        <v>1503</v>
      </c>
      <c r="F4356" t="s">
        <v>1503</v>
      </c>
      <c r="G4356">
        <v>0.77600000000000002</v>
      </c>
      <c r="H4356">
        <v>1</v>
      </c>
      <c r="I4356">
        <v>0</v>
      </c>
      <c r="J4356">
        <v>0.77600000000000002</v>
      </c>
      <c r="K4356" t="s">
        <v>7</v>
      </c>
      <c r="L4356">
        <v>0.70868500000000001</v>
      </c>
      <c r="M4356">
        <v>0.71491700000000002</v>
      </c>
    </row>
    <row r="4357" spans="1:13" ht="15" x14ac:dyDescent="0.3">
      <c r="A4357" s="1"/>
      <c r="B4357" t="s">
        <v>10</v>
      </c>
      <c r="C4357" t="s">
        <v>4714</v>
      </c>
      <c r="D4357" t="s">
        <v>11123</v>
      </c>
      <c r="E4357" t="s">
        <v>11124</v>
      </c>
      <c r="F4357" t="s">
        <v>11125</v>
      </c>
      <c r="G4357">
        <v>0.77400000000000002</v>
      </c>
      <c r="H4357">
        <v>0.81799999999999995</v>
      </c>
      <c r="I4357">
        <v>0.69199999999999995</v>
      </c>
      <c r="J4357">
        <v>0.77400000000000002</v>
      </c>
      <c r="K4357" t="s">
        <v>7</v>
      </c>
      <c r="L4357">
        <v>0.90347900000000003</v>
      </c>
      <c r="M4357">
        <v>0.88553099999999996</v>
      </c>
    </row>
    <row r="4358" spans="1:13" ht="15" x14ac:dyDescent="0.3">
      <c r="A4358" s="1"/>
      <c r="B4358" t="s">
        <v>10</v>
      </c>
      <c r="C4358" t="s">
        <v>296</v>
      </c>
      <c r="D4358" t="s">
        <v>302</v>
      </c>
      <c r="E4358" t="s">
        <v>298</v>
      </c>
      <c r="F4358" t="s">
        <v>303</v>
      </c>
      <c r="G4358">
        <v>0.77400000000000002</v>
      </c>
      <c r="H4358">
        <v>0.5</v>
      </c>
      <c r="I4358">
        <v>0.5</v>
      </c>
      <c r="J4358">
        <v>0.77400000000000002</v>
      </c>
      <c r="K4358" t="s">
        <v>7</v>
      </c>
      <c r="L4358">
        <v>0.74288299999999996</v>
      </c>
      <c r="M4358">
        <v>0.72998399999999997</v>
      </c>
    </row>
    <row r="4359" spans="1:13" ht="15" x14ac:dyDescent="0.3">
      <c r="A4359" s="1"/>
      <c r="B4359" t="s">
        <v>10</v>
      </c>
      <c r="C4359" t="s">
        <v>5084</v>
      </c>
      <c r="D4359" t="s">
        <v>11126</v>
      </c>
      <c r="E4359" t="s">
        <v>11127</v>
      </c>
      <c r="F4359" t="s">
        <v>11128</v>
      </c>
      <c r="G4359">
        <v>0.77300000000000002</v>
      </c>
      <c r="H4359">
        <v>0.625</v>
      </c>
      <c r="I4359">
        <v>0.625</v>
      </c>
      <c r="J4359">
        <v>0.77300000000000002</v>
      </c>
      <c r="K4359" t="s">
        <v>7</v>
      </c>
      <c r="L4359">
        <v>0.84860500000000005</v>
      </c>
      <c r="M4359">
        <v>0.85103799999999996</v>
      </c>
    </row>
    <row r="4360" spans="1:13" ht="15" x14ac:dyDescent="0.3">
      <c r="A4360" s="1"/>
      <c r="B4360" t="s">
        <v>10</v>
      </c>
      <c r="C4360" t="s">
        <v>3234</v>
      </c>
      <c r="D4360" t="s">
        <v>12251</v>
      </c>
      <c r="E4360" t="s">
        <v>6783</v>
      </c>
      <c r="F4360" t="s">
        <v>6783</v>
      </c>
      <c r="G4360">
        <v>0.77200000000000002</v>
      </c>
      <c r="H4360">
        <v>1</v>
      </c>
      <c r="I4360">
        <v>0.222</v>
      </c>
      <c r="J4360">
        <v>0.77200000000000002</v>
      </c>
      <c r="K4360" t="s">
        <v>7</v>
      </c>
      <c r="L4360">
        <v>0.88478400000000001</v>
      </c>
      <c r="M4360">
        <v>0.87952399999999997</v>
      </c>
    </row>
    <row r="4361" spans="1:13" ht="15" x14ac:dyDescent="0.3">
      <c r="A4361" s="1"/>
      <c r="B4361" t="s">
        <v>10</v>
      </c>
      <c r="C4361" t="s">
        <v>11449</v>
      </c>
      <c r="D4361" t="s">
        <v>643</v>
      </c>
      <c r="E4361" t="s">
        <v>11449</v>
      </c>
      <c r="F4361" t="s">
        <v>643</v>
      </c>
      <c r="G4361">
        <v>0.77100000000000002</v>
      </c>
      <c r="H4361">
        <v>0.4</v>
      </c>
      <c r="I4361">
        <v>0.4</v>
      </c>
      <c r="J4361">
        <v>0.77100000000000002</v>
      </c>
      <c r="K4361" t="s">
        <v>7</v>
      </c>
      <c r="L4361">
        <v>0.79815100000000005</v>
      </c>
      <c r="M4361">
        <v>0.79705999999999999</v>
      </c>
    </row>
    <row r="4362" spans="1:13" ht="15" x14ac:dyDescent="0.3">
      <c r="A4362" s="1"/>
      <c r="B4362" t="s">
        <v>10</v>
      </c>
      <c r="C4362" t="s">
        <v>4484</v>
      </c>
      <c r="D4362" t="s">
        <v>12252</v>
      </c>
      <c r="E4362" t="s">
        <v>11142</v>
      </c>
      <c r="F4362" t="s">
        <v>12253</v>
      </c>
      <c r="G4362">
        <v>0.76800000000000002</v>
      </c>
      <c r="H4362">
        <v>0.73699999999999999</v>
      </c>
      <c r="I4362">
        <v>0.21099999999999999</v>
      </c>
      <c r="J4362">
        <v>0.76800000000000002</v>
      </c>
      <c r="K4362" t="s">
        <v>7</v>
      </c>
      <c r="L4362">
        <v>0.71836100000000003</v>
      </c>
      <c r="M4362">
        <v>0.71162599999999998</v>
      </c>
    </row>
    <row r="4363" spans="1:13" ht="15" x14ac:dyDescent="0.3">
      <c r="A4363" s="1"/>
      <c r="B4363" t="s">
        <v>10</v>
      </c>
      <c r="C4363" t="s">
        <v>4808</v>
      </c>
      <c r="D4363" t="s">
        <v>11760</v>
      </c>
      <c r="E4363" t="s">
        <v>4808</v>
      </c>
      <c r="F4363" t="s">
        <v>9766</v>
      </c>
      <c r="G4363">
        <v>0.76600000000000001</v>
      </c>
      <c r="H4363">
        <v>0.66700000000000004</v>
      </c>
      <c r="I4363">
        <v>0.33300000000000002</v>
      </c>
      <c r="J4363">
        <v>0.76600000000000001</v>
      </c>
      <c r="K4363" t="s">
        <v>7</v>
      </c>
      <c r="L4363">
        <v>0.74310299999999996</v>
      </c>
      <c r="M4363">
        <v>0.74820399999999998</v>
      </c>
    </row>
    <row r="4364" spans="1:13" ht="15" x14ac:dyDescent="0.3">
      <c r="A4364" s="1"/>
      <c r="B4364" t="s">
        <v>10</v>
      </c>
      <c r="C4364" t="s">
        <v>1109</v>
      </c>
      <c r="D4364" t="s">
        <v>1110</v>
      </c>
      <c r="E4364" t="s">
        <v>1109</v>
      </c>
      <c r="F4364" t="s">
        <v>1111</v>
      </c>
      <c r="G4364">
        <v>0.76600000000000001</v>
      </c>
      <c r="H4364">
        <v>0.66700000000000004</v>
      </c>
      <c r="I4364">
        <v>0</v>
      </c>
      <c r="J4364">
        <v>0.76600000000000001</v>
      </c>
      <c r="K4364" t="s">
        <v>7</v>
      </c>
      <c r="L4364">
        <v>0.70505700000000004</v>
      </c>
      <c r="M4364">
        <v>0.70706800000000003</v>
      </c>
    </row>
    <row r="4365" spans="1:13" ht="15" x14ac:dyDescent="0.3">
      <c r="A4365" s="1"/>
      <c r="B4365" t="s">
        <v>10</v>
      </c>
      <c r="C4365" t="s">
        <v>4616</v>
      </c>
      <c r="D4365" t="s">
        <v>12037</v>
      </c>
      <c r="E4365" t="s">
        <v>9320</v>
      </c>
      <c r="F4365" t="s">
        <v>9321</v>
      </c>
      <c r="G4365">
        <v>0.76500000000000001</v>
      </c>
      <c r="H4365">
        <v>0.4</v>
      </c>
      <c r="I4365">
        <v>0.28599999999999998</v>
      </c>
      <c r="J4365">
        <v>0.76500000000000001</v>
      </c>
      <c r="K4365" t="s">
        <v>7</v>
      </c>
      <c r="L4365">
        <v>0.88429000000000002</v>
      </c>
      <c r="M4365">
        <v>0.86816599999999999</v>
      </c>
    </row>
    <row r="4366" spans="1:13" ht="15" x14ac:dyDescent="0.3">
      <c r="A4366" s="1"/>
      <c r="B4366" t="s">
        <v>10</v>
      </c>
      <c r="C4366" t="s">
        <v>193</v>
      </c>
      <c r="D4366" t="s">
        <v>194</v>
      </c>
      <c r="E4366" t="s">
        <v>193</v>
      </c>
      <c r="F4366" t="s">
        <v>193</v>
      </c>
      <c r="G4366">
        <v>0.76400000000000001</v>
      </c>
      <c r="H4366">
        <v>1</v>
      </c>
      <c r="I4366">
        <v>0</v>
      </c>
      <c r="J4366">
        <v>0.76400000000000001</v>
      </c>
      <c r="K4366" t="s">
        <v>7</v>
      </c>
      <c r="L4366">
        <v>0.64201600000000003</v>
      </c>
      <c r="M4366">
        <v>0.64495999999999998</v>
      </c>
    </row>
    <row r="4367" spans="1:13" ht="15" x14ac:dyDescent="0.3">
      <c r="A4367" s="1"/>
      <c r="B4367" t="s">
        <v>10</v>
      </c>
      <c r="C4367" t="s">
        <v>193</v>
      </c>
      <c r="D4367" t="s">
        <v>194</v>
      </c>
      <c r="E4367" t="s">
        <v>193</v>
      </c>
      <c r="F4367" t="s">
        <v>193</v>
      </c>
      <c r="G4367">
        <v>0.76400000000000001</v>
      </c>
      <c r="H4367">
        <v>1</v>
      </c>
      <c r="I4367">
        <v>0</v>
      </c>
      <c r="J4367">
        <v>0.76400000000000001</v>
      </c>
      <c r="K4367" t="s">
        <v>7</v>
      </c>
      <c r="L4367">
        <v>0.64201600000000003</v>
      </c>
      <c r="M4367">
        <v>0.64495999999999998</v>
      </c>
    </row>
    <row r="4368" spans="1:13" ht="15" x14ac:dyDescent="0.3">
      <c r="A4368" s="1"/>
      <c r="B4368" t="s">
        <v>10</v>
      </c>
      <c r="C4368" t="s">
        <v>193</v>
      </c>
      <c r="D4368" t="s">
        <v>194</v>
      </c>
      <c r="E4368" t="s">
        <v>193</v>
      </c>
      <c r="F4368" t="s">
        <v>193</v>
      </c>
      <c r="G4368">
        <v>0.76400000000000001</v>
      </c>
      <c r="H4368">
        <v>1</v>
      </c>
      <c r="I4368">
        <v>0</v>
      </c>
      <c r="J4368">
        <v>0.76400000000000001</v>
      </c>
      <c r="K4368" t="s">
        <v>7</v>
      </c>
      <c r="L4368">
        <v>0.64201600000000003</v>
      </c>
      <c r="M4368">
        <v>0.64495999999999998</v>
      </c>
    </row>
    <row r="4369" spans="1:13" ht="15" x14ac:dyDescent="0.3">
      <c r="A4369" s="1"/>
      <c r="B4369" t="s">
        <v>10</v>
      </c>
      <c r="C4369" t="s">
        <v>4953</v>
      </c>
      <c r="D4369" t="s">
        <v>11129</v>
      </c>
      <c r="E4369" t="s">
        <v>11129</v>
      </c>
      <c r="F4369" t="s">
        <v>4953</v>
      </c>
      <c r="G4369">
        <v>0.76400000000000001</v>
      </c>
      <c r="H4369">
        <v>0</v>
      </c>
      <c r="I4369">
        <v>0</v>
      </c>
      <c r="J4369">
        <v>0.76400000000000001</v>
      </c>
      <c r="K4369" t="s">
        <v>7</v>
      </c>
      <c r="L4369">
        <v>0.75365300000000002</v>
      </c>
      <c r="M4369">
        <v>0.754135</v>
      </c>
    </row>
    <row r="4370" spans="1:13" ht="15" x14ac:dyDescent="0.3">
      <c r="A4370" s="1"/>
      <c r="B4370" t="s">
        <v>10</v>
      </c>
      <c r="C4370" t="s">
        <v>3271</v>
      </c>
      <c r="D4370" t="s">
        <v>11130</v>
      </c>
      <c r="E4370" t="s">
        <v>6867</v>
      </c>
      <c r="F4370" t="s">
        <v>6865</v>
      </c>
      <c r="G4370">
        <v>0.76200000000000001</v>
      </c>
      <c r="H4370">
        <v>0.8</v>
      </c>
      <c r="I4370">
        <v>0.66700000000000004</v>
      </c>
      <c r="J4370">
        <v>0.76200000000000001</v>
      </c>
      <c r="K4370" t="s">
        <v>7</v>
      </c>
      <c r="L4370">
        <v>0.83361300000000005</v>
      </c>
      <c r="M4370">
        <v>0.84497299999999997</v>
      </c>
    </row>
    <row r="4371" spans="1:13" ht="15" x14ac:dyDescent="0.3">
      <c r="A4371" s="1"/>
      <c r="B4371" t="s">
        <v>10</v>
      </c>
      <c r="C4371" t="s">
        <v>4372</v>
      </c>
      <c r="D4371" t="s">
        <v>12254</v>
      </c>
      <c r="E4371" t="s">
        <v>11399</v>
      </c>
      <c r="F4371" t="s">
        <v>12255</v>
      </c>
      <c r="G4371">
        <v>0.75800000000000001</v>
      </c>
      <c r="H4371">
        <v>0.75</v>
      </c>
      <c r="I4371">
        <v>0.66700000000000004</v>
      </c>
      <c r="J4371">
        <v>0.75800000000000001</v>
      </c>
      <c r="K4371" t="s">
        <v>7</v>
      </c>
      <c r="L4371">
        <v>0.77929899999999996</v>
      </c>
      <c r="M4371">
        <v>0.78345299999999995</v>
      </c>
    </row>
    <row r="4372" spans="1:13" ht="15" x14ac:dyDescent="0.3">
      <c r="A4372" s="1"/>
      <c r="B4372" t="s">
        <v>10</v>
      </c>
      <c r="C4372" t="s">
        <v>1828</v>
      </c>
      <c r="D4372" t="s">
        <v>1829</v>
      </c>
      <c r="E4372" t="s">
        <v>1830</v>
      </c>
      <c r="F4372" t="s">
        <v>1830</v>
      </c>
      <c r="G4372">
        <v>0.755</v>
      </c>
      <c r="H4372">
        <v>0.71399999999999997</v>
      </c>
      <c r="I4372">
        <v>0.42899999999999999</v>
      </c>
      <c r="J4372">
        <v>0.755</v>
      </c>
      <c r="K4372" t="s">
        <v>7</v>
      </c>
      <c r="L4372">
        <v>0.87591300000000005</v>
      </c>
      <c r="M4372">
        <v>0.85733099999999995</v>
      </c>
    </row>
    <row r="4373" spans="1:13" ht="15" x14ac:dyDescent="0.3">
      <c r="A4373" s="1"/>
      <c r="B4373" t="s">
        <v>10</v>
      </c>
      <c r="C4373" t="s">
        <v>2206</v>
      </c>
      <c r="D4373" t="s">
        <v>2207</v>
      </c>
      <c r="E4373" t="s">
        <v>2208</v>
      </c>
      <c r="F4373" t="s">
        <v>2209</v>
      </c>
      <c r="G4373">
        <v>0.754</v>
      </c>
      <c r="H4373">
        <v>0.8</v>
      </c>
      <c r="I4373">
        <v>0.44400000000000001</v>
      </c>
      <c r="J4373">
        <v>0.754</v>
      </c>
      <c r="K4373" t="s">
        <v>7</v>
      </c>
      <c r="L4373">
        <v>0.85177700000000001</v>
      </c>
      <c r="M4373">
        <v>0.83655500000000005</v>
      </c>
    </row>
    <row r="4374" spans="1:13" ht="15" x14ac:dyDescent="0.3">
      <c r="A4374" s="1"/>
      <c r="B4374" t="s">
        <v>10</v>
      </c>
      <c r="C4374" t="s">
        <v>4158</v>
      </c>
      <c r="D4374" t="s">
        <v>11762</v>
      </c>
      <c r="E4374" t="s">
        <v>11174</v>
      </c>
      <c r="F4374" t="s">
        <v>11763</v>
      </c>
      <c r="G4374">
        <v>0.754</v>
      </c>
      <c r="H4374">
        <v>0.63600000000000001</v>
      </c>
      <c r="I4374">
        <v>9.5000000000000001E-2</v>
      </c>
      <c r="J4374">
        <v>0.754</v>
      </c>
      <c r="K4374" t="s">
        <v>7</v>
      </c>
      <c r="L4374">
        <v>0.76803500000000002</v>
      </c>
      <c r="M4374">
        <v>0.76535900000000001</v>
      </c>
    </row>
    <row r="4375" spans="1:13" ht="15" x14ac:dyDescent="0.3">
      <c r="A4375" s="1"/>
      <c r="B4375" t="s">
        <v>10</v>
      </c>
      <c r="C4375" t="s">
        <v>3901</v>
      </c>
      <c r="D4375" t="s">
        <v>11133</v>
      </c>
      <c r="E4375" t="s">
        <v>8016</v>
      </c>
      <c r="F4375" t="s">
        <v>8009</v>
      </c>
      <c r="G4375">
        <v>0.752</v>
      </c>
      <c r="H4375">
        <v>0.57099999999999995</v>
      </c>
      <c r="I4375">
        <v>0.28599999999999998</v>
      </c>
      <c r="J4375">
        <v>0.752</v>
      </c>
      <c r="K4375" t="s">
        <v>7</v>
      </c>
      <c r="L4375">
        <v>0.73572000000000004</v>
      </c>
      <c r="M4375">
        <v>0.75271900000000003</v>
      </c>
    </row>
    <row r="4376" spans="1:13" ht="15" x14ac:dyDescent="0.3">
      <c r="A4376" s="1"/>
      <c r="B4376" t="s">
        <v>10</v>
      </c>
      <c r="C4376" t="s">
        <v>896</v>
      </c>
      <c r="D4376" t="s">
        <v>897</v>
      </c>
      <c r="E4376" t="s">
        <v>896</v>
      </c>
      <c r="F4376" t="s">
        <v>896</v>
      </c>
      <c r="G4376">
        <v>0.752</v>
      </c>
      <c r="H4376">
        <v>1</v>
      </c>
      <c r="I4376">
        <v>0</v>
      </c>
      <c r="J4376">
        <v>0.752</v>
      </c>
      <c r="K4376" t="s">
        <v>7</v>
      </c>
      <c r="L4376">
        <v>0.71711599999999998</v>
      </c>
      <c r="M4376">
        <v>0.709399</v>
      </c>
    </row>
    <row r="4377" spans="1:13" ht="15" x14ac:dyDescent="0.3">
      <c r="A4377" s="1"/>
      <c r="B4377" t="s">
        <v>10</v>
      </c>
      <c r="C4377" t="s">
        <v>3437</v>
      </c>
      <c r="D4377" t="s">
        <v>11764</v>
      </c>
      <c r="E4377" t="s">
        <v>10934</v>
      </c>
      <c r="F4377" t="s">
        <v>11765</v>
      </c>
      <c r="G4377">
        <v>0.752</v>
      </c>
      <c r="H4377">
        <v>0</v>
      </c>
      <c r="I4377">
        <v>0</v>
      </c>
      <c r="J4377">
        <v>0.752</v>
      </c>
      <c r="K4377" t="s">
        <v>7</v>
      </c>
      <c r="L4377">
        <v>0.80498700000000001</v>
      </c>
      <c r="M4377">
        <v>0.79405000000000003</v>
      </c>
    </row>
    <row r="4378" spans="1:13" ht="15" x14ac:dyDescent="0.3">
      <c r="A4378" s="1"/>
      <c r="B4378" t="s">
        <v>10</v>
      </c>
      <c r="C4378" t="s">
        <v>209</v>
      </c>
      <c r="D4378" t="s">
        <v>212</v>
      </c>
      <c r="E4378" t="s">
        <v>209</v>
      </c>
      <c r="F4378" t="s">
        <v>209</v>
      </c>
      <c r="G4378">
        <v>0.751</v>
      </c>
      <c r="H4378">
        <v>1</v>
      </c>
      <c r="I4378">
        <v>0</v>
      </c>
      <c r="J4378">
        <v>0.751</v>
      </c>
      <c r="K4378" t="s">
        <v>7</v>
      </c>
      <c r="L4378">
        <v>0.77479200000000004</v>
      </c>
      <c r="M4378">
        <v>0.77635799999999999</v>
      </c>
    </row>
    <row r="4379" spans="1:13" ht="15" x14ac:dyDescent="0.3">
      <c r="A4379" s="1"/>
      <c r="B4379" t="s">
        <v>10</v>
      </c>
      <c r="C4379" t="s">
        <v>1666</v>
      </c>
      <c r="D4379" t="s">
        <v>1667</v>
      </c>
      <c r="E4379" t="s">
        <v>1666</v>
      </c>
      <c r="F4379" t="s">
        <v>1668</v>
      </c>
      <c r="G4379">
        <v>0.751</v>
      </c>
      <c r="H4379">
        <v>0.8</v>
      </c>
      <c r="I4379">
        <v>0</v>
      </c>
      <c r="J4379">
        <v>0.751</v>
      </c>
      <c r="K4379" t="s">
        <v>7</v>
      </c>
      <c r="L4379">
        <v>0.63363999999999998</v>
      </c>
      <c r="M4379">
        <v>0.637517</v>
      </c>
    </row>
    <row r="4380" spans="1:13" ht="15" x14ac:dyDescent="0.3">
      <c r="A4380" s="1"/>
      <c r="B4380" t="s">
        <v>10</v>
      </c>
      <c r="C4380" t="s">
        <v>4685</v>
      </c>
      <c r="D4380" t="s">
        <v>11134</v>
      </c>
      <c r="E4380" t="s">
        <v>11135</v>
      </c>
      <c r="F4380" t="s">
        <v>11136</v>
      </c>
      <c r="G4380">
        <v>0.75</v>
      </c>
      <c r="H4380">
        <v>0.66700000000000004</v>
      </c>
      <c r="I4380">
        <v>0.85699999999999998</v>
      </c>
      <c r="J4380">
        <v>0.75</v>
      </c>
      <c r="K4380" t="s">
        <v>7</v>
      </c>
      <c r="L4380">
        <v>0.91725100000000004</v>
      </c>
      <c r="M4380">
        <v>0.91158600000000001</v>
      </c>
    </row>
    <row r="4381" spans="1:13" ht="15" x14ac:dyDescent="0.3">
      <c r="A4381" s="1"/>
      <c r="B4381" t="s">
        <v>10</v>
      </c>
      <c r="C4381" t="s">
        <v>4796</v>
      </c>
      <c r="D4381" t="s">
        <v>9735</v>
      </c>
      <c r="E4381" t="s">
        <v>11137</v>
      </c>
      <c r="F4381" t="s">
        <v>9735</v>
      </c>
      <c r="G4381">
        <v>0.749</v>
      </c>
      <c r="H4381">
        <v>0.222</v>
      </c>
      <c r="I4381">
        <v>0.8</v>
      </c>
      <c r="J4381">
        <v>0.749</v>
      </c>
      <c r="K4381" t="s">
        <v>7</v>
      </c>
      <c r="L4381">
        <v>0.85412200000000005</v>
      </c>
      <c r="M4381">
        <v>0.85747899999999999</v>
      </c>
    </row>
    <row r="4382" spans="1:13" ht="15" x14ac:dyDescent="0.3">
      <c r="A4382" s="1"/>
      <c r="B4382" t="s">
        <v>10</v>
      </c>
      <c r="C4382" t="s">
        <v>2242</v>
      </c>
      <c r="D4382" t="s">
        <v>2243</v>
      </c>
      <c r="E4382" t="s">
        <v>2242</v>
      </c>
      <c r="F4382" t="s">
        <v>2242</v>
      </c>
      <c r="G4382">
        <v>0.749</v>
      </c>
      <c r="H4382">
        <v>1</v>
      </c>
      <c r="I4382">
        <v>0</v>
      </c>
      <c r="J4382">
        <v>0.749</v>
      </c>
      <c r="K4382" t="s">
        <v>7</v>
      </c>
      <c r="L4382">
        <v>0.67763200000000001</v>
      </c>
      <c r="M4382">
        <v>0.676458</v>
      </c>
    </row>
    <row r="4383" spans="1:13" ht="15" x14ac:dyDescent="0.3">
      <c r="A4383" s="1"/>
      <c r="B4383" t="s">
        <v>10</v>
      </c>
      <c r="C4383" t="s">
        <v>3918</v>
      </c>
      <c r="D4383" t="s">
        <v>11138</v>
      </c>
      <c r="E4383" t="s">
        <v>8053</v>
      </c>
      <c r="F4383" t="s">
        <v>8103</v>
      </c>
      <c r="G4383">
        <v>0.749</v>
      </c>
      <c r="H4383">
        <v>0.5</v>
      </c>
      <c r="I4383">
        <v>0</v>
      </c>
      <c r="J4383">
        <v>0.749</v>
      </c>
      <c r="K4383" t="s">
        <v>7</v>
      </c>
      <c r="L4383">
        <v>0.81988499999999997</v>
      </c>
      <c r="M4383">
        <v>0.82552499999999995</v>
      </c>
    </row>
    <row r="4384" spans="1:13" ht="15" x14ac:dyDescent="0.3">
      <c r="A4384" s="1"/>
      <c r="B4384" t="s">
        <v>10</v>
      </c>
      <c r="C4384" t="s">
        <v>5197</v>
      </c>
      <c r="D4384" t="s">
        <v>11139</v>
      </c>
      <c r="E4384" t="s">
        <v>10508</v>
      </c>
      <c r="F4384" t="s">
        <v>11140</v>
      </c>
      <c r="G4384">
        <v>0.746</v>
      </c>
      <c r="H4384">
        <v>0</v>
      </c>
      <c r="I4384">
        <v>0</v>
      </c>
      <c r="J4384">
        <v>0.746</v>
      </c>
      <c r="K4384" t="s">
        <v>7</v>
      </c>
      <c r="L4384">
        <v>0.72404999999999997</v>
      </c>
      <c r="M4384">
        <v>0.72006700000000001</v>
      </c>
    </row>
    <row r="4385" spans="1:13" ht="15" x14ac:dyDescent="0.3">
      <c r="A4385" s="1"/>
      <c r="B4385" t="s">
        <v>10</v>
      </c>
      <c r="C4385" t="s">
        <v>1323</v>
      </c>
      <c r="D4385" t="s">
        <v>1327</v>
      </c>
      <c r="E4385" t="s">
        <v>1325</v>
      </c>
      <c r="F4385" t="s">
        <v>1328</v>
      </c>
      <c r="G4385">
        <v>0.745</v>
      </c>
      <c r="H4385">
        <v>0</v>
      </c>
      <c r="I4385">
        <v>0</v>
      </c>
      <c r="J4385">
        <v>0.745</v>
      </c>
      <c r="K4385" t="s">
        <v>7</v>
      </c>
      <c r="L4385">
        <v>0.74905900000000003</v>
      </c>
      <c r="M4385">
        <v>0.74048800000000004</v>
      </c>
    </row>
    <row r="4386" spans="1:13" ht="15" x14ac:dyDescent="0.3">
      <c r="A4386" s="1" t="s">
        <v>7299</v>
      </c>
      <c r="B4386" t="s">
        <v>10</v>
      </c>
      <c r="C4386" t="s">
        <v>3476</v>
      </c>
      <c r="D4386" t="s">
        <v>11143</v>
      </c>
      <c r="E4386" t="s">
        <v>11144</v>
      </c>
      <c r="F4386" t="s">
        <v>11144</v>
      </c>
      <c r="G4386">
        <v>0.745</v>
      </c>
      <c r="H4386">
        <v>1</v>
      </c>
      <c r="I4386">
        <v>0</v>
      </c>
      <c r="J4386">
        <v>0.745</v>
      </c>
      <c r="K4386" t="s">
        <v>7</v>
      </c>
      <c r="L4386">
        <v>0.94883300000000004</v>
      </c>
      <c r="M4386">
        <v>0.94754700000000003</v>
      </c>
    </row>
    <row r="4387" spans="1:13" ht="15" x14ac:dyDescent="0.3">
      <c r="A4387" s="1"/>
      <c r="B4387" t="s">
        <v>10</v>
      </c>
      <c r="C4387" t="s">
        <v>933</v>
      </c>
      <c r="D4387" t="s">
        <v>934</v>
      </c>
      <c r="E4387" t="s">
        <v>933</v>
      </c>
      <c r="F4387" t="s">
        <v>933</v>
      </c>
      <c r="G4387">
        <v>0.74299999999999999</v>
      </c>
      <c r="H4387">
        <v>1</v>
      </c>
      <c r="I4387">
        <v>0</v>
      </c>
      <c r="J4387">
        <v>0.74299999999999999</v>
      </c>
      <c r="K4387" t="s">
        <v>7</v>
      </c>
      <c r="L4387">
        <v>0.70730800000000005</v>
      </c>
      <c r="M4387">
        <v>0.70077800000000001</v>
      </c>
    </row>
    <row r="4388" spans="1:13" ht="15" x14ac:dyDescent="0.3">
      <c r="A4388" s="1"/>
      <c r="B4388" t="s">
        <v>10</v>
      </c>
      <c r="C4388" t="s">
        <v>3188</v>
      </c>
      <c r="D4388" t="s">
        <v>11145</v>
      </c>
      <c r="E4388" t="s">
        <v>11145</v>
      </c>
      <c r="F4388" t="s">
        <v>3188</v>
      </c>
      <c r="G4388">
        <v>0.74299999999999999</v>
      </c>
      <c r="H4388">
        <v>0</v>
      </c>
      <c r="I4388">
        <v>0</v>
      </c>
      <c r="J4388">
        <v>0.74299999999999999</v>
      </c>
      <c r="K4388" t="s">
        <v>7</v>
      </c>
      <c r="L4388">
        <v>0.69900300000000004</v>
      </c>
      <c r="M4388">
        <v>0.69957000000000003</v>
      </c>
    </row>
    <row r="4389" spans="1:13" ht="15" x14ac:dyDescent="0.3">
      <c r="A4389" s="1"/>
      <c r="B4389" t="s">
        <v>10</v>
      </c>
      <c r="C4389" t="s">
        <v>3188</v>
      </c>
      <c r="D4389" t="s">
        <v>11145</v>
      </c>
      <c r="E4389" t="s">
        <v>11145</v>
      </c>
      <c r="F4389" t="s">
        <v>3188</v>
      </c>
      <c r="G4389">
        <v>0.74299999999999999</v>
      </c>
      <c r="H4389">
        <v>0</v>
      </c>
      <c r="I4389">
        <v>0</v>
      </c>
      <c r="J4389">
        <v>0.74299999999999999</v>
      </c>
      <c r="K4389" t="s">
        <v>7</v>
      </c>
      <c r="L4389">
        <v>0.69900300000000004</v>
      </c>
      <c r="M4389">
        <v>0.69957000000000003</v>
      </c>
    </row>
    <row r="4390" spans="1:13" ht="15" x14ac:dyDescent="0.3">
      <c r="A4390" s="1"/>
      <c r="B4390" t="s">
        <v>10</v>
      </c>
      <c r="C4390" t="s">
        <v>3665</v>
      </c>
      <c r="D4390" t="s">
        <v>11147</v>
      </c>
      <c r="E4390" t="s">
        <v>11148</v>
      </c>
      <c r="F4390" t="s">
        <v>11149</v>
      </c>
      <c r="G4390">
        <v>0.74199999999999999</v>
      </c>
      <c r="H4390">
        <v>0.33300000000000002</v>
      </c>
      <c r="I4390">
        <v>0.33300000000000002</v>
      </c>
      <c r="J4390">
        <v>0.74199999999999999</v>
      </c>
      <c r="K4390" t="s">
        <v>7</v>
      </c>
      <c r="L4390">
        <v>0.89141099999999995</v>
      </c>
      <c r="M4390">
        <v>0.88477099999999997</v>
      </c>
    </row>
    <row r="4391" spans="1:13" ht="15" x14ac:dyDescent="0.3">
      <c r="A4391" s="1"/>
      <c r="B4391" t="s">
        <v>10</v>
      </c>
      <c r="C4391" t="s">
        <v>5061</v>
      </c>
      <c r="D4391" t="s">
        <v>11150</v>
      </c>
      <c r="E4391" t="s">
        <v>11151</v>
      </c>
      <c r="F4391" t="s">
        <v>11152</v>
      </c>
      <c r="G4391">
        <v>0.73899999999999999</v>
      </c>
      <c r="H4391">
        <v>0.70599999999999996</v>
      </c>
      <c r="I4391">
        <v>0.5</v>
      </c>
      <c r="J4391">
        <v>0.73899999999999999</v>
      </c>
      <c r="K4391" t="s">
        <v>7</v>
      </c>
      <c r="L4391">
        <v>0.84914699999999999</v>
      </c>
      <c r="M4391">
        <v>0.84546200000000005</v>
      </c>
    </row>
    <row r="4392" spans="1:13" ht="15" x14ac:dyDescent="0.3">
      <c r="A4392" s="1"/>
      <c r="B4392" t="s">
        <v>10</v>
      </c>
      <c r="C4392" t="s">
        <v>1150</v>
      </c>
      <c r="D4392" t="s">
        <v>1151</v>
      </c>
      <c r="E4392" t="s">
        <v>1150</v>
      </c>
      <c r="F4392" t="s">
        <v>1150</v>
      </c>
      <c r="G4392">
        <v>0.73899999999999999</v>
      </c>
      <c r="H4392">
        <v>1</v>
      </c>
      <c r="I4392">
        <v>0</v>
      </c>
      <c r="J4392">
        <v>0.73899999999999999</v>
      </c>
      <c r="K4392" t="s">
        <v>7</v>
      </c>
      <c r="L4392">
        <v>0.73161900000000002</v>
      </c>
      <c r="M4392">
        <v>0.73512699999999997</v>
      </c>
    </row>
    <row r="4393" spans="1:13" ht="15" x14ac:dyDescent="0.3">
      <c r="A4393" s="1"/>
      <c r="B4393" t="s">
        <v>10</v>
      </c>
      <c r="C4393" t="s">
        <v>259</v>
      </c>
      <c r="D4393" t="s">
        <v>260</v>
      </c>
      <c r="E4393" t="s">
        <v>259</v>
      </c>
      <c r="F4393" t="s">
        <v>259</v>
      </c>
      <c r="G4393">
        <v>0.73799999999999999</v>
      </c>
      <c r="H4393">
        <v>1</v>
      </c>
      <c r="I4393">
        <v>0</v>
      </c>
      <c r="J4393">
        <v>0.73799999999999999</v>
      </c>
      <c r="K4393" t="s">
        <v>7</v>
      </c>
      <c r="L4393">
        <v>0.79683000000000004</v>
      </c>
      <c r="M4393">
        <v>0.79967500000000002</v>
      </c>
    </row>
    <row r="4394" spans="1:13" ht="15" x14ac:dyDescent="0.3">
      <c r="A4394" s="1"/>
      <c r="B4394" t="s">
        <v>10</v>
      </c>
      <c r="C4394" t="s">
        <v>92</v>
      </c>
      <c r="D4394" t="s">
        <v>91</v>
      </c>
      <c r="E4394" t="s">
        <v>92</v>
      </c>
      <c r="F4394" t="s">
        <v>92</v>
      </c>
      <c r="G4394">
        <v>0.73699999999999999</v>
      </c>
      <c r="H4394">
        <v>1</v>
      </c>
      <c r="I4394">
        <v>0</v>
      </c>
      <c r="J4394">
        <v>0.73699999999999999</v>
      </c>
      <c r="K4394" t="s">
        <v>7</v>
      </c>
      <c r="L4394">
        <v>0.73299899999999996</v>
      </c>
      <c r="M4394">
        <v>0.73877099999999996</v>
      </c>
    </row>
    <row r="4395" spans="1:13" ht="15" x14ac:dyDescent="0.3">
      <c r="A4395" s="1"/>
      <c r="B4395" t="s">
        <v>10</v>
      </c>
      <c r="C4395" t="s">
        <v>92</v>
      </c>
      <c r="D4395" t="s">
        <v>91</v>
      </c>
      <c r="E4395" t="s">
        <v>92</v>
      </c>
      <c r="F4395" t="s">
        <v>92</v>
      </c>
      <c r="G4395">
        <v>0.73699999999999999</v>
      </c>
      <c r="H4395">
        <v>1</v>
      </c>
      <c r="I4395">
        <v>0</v>
      </c>
      <c r="J4395">
        <v>0.73699999999999999</v>
      </c>
      <c r="K4395" t="s">
        <v>7</v>
      </c>
      <c r="L4395">
        <v>0.73299899999999996</v>
      </c>
      <c r="M4395">
        <v>0.73877099999999996</v>
      </c>
    </row>
    <row r="4396" spans="1:13" ht="15" x14ac:dyDescent="0.3">
      <c r="A4396" s="1"/>
      <c r="B4396" t="s">
        <v>10</v>
      </c>
      <c r="C4396" t="s">
        <v>3455</v>
      </c>
      <c r="D4396" t="s">
        <v>7265</v>
      </c>
      <c r="E4396" t="s">
        <v>11153</v>
      </c>
      <c r="F4396" t="s">
        <v>11154</v>
      </c>
      <c r="G4396">
        <v>0.73699999999999999</v>
      </c>
      <c r="H4396">
        <v>0.5</v>
      </c>
      <c r="I4396">
        <v>0</v>
      </c>
      <c r="J4396">
        <v>0.73699999999999999</v>
      </c>
      <c r="K4396" t="s">
        <v>7</v>
      </c>
      <c r="L4396">
        <v>0.94018599999999997</v>
      </c>
      <c r="M4396">
        <v>0.92354199999999997</v>
      </c>
    </row>
    <row r="4397" spans="1:13" ht="15" x14ac:dyDescent="0.3">
      <c r="A4397" s="1"/>
      <c r="B4397" t="s">
        <v>10</v>
      </c>
      <c r="C4397" t="s">
        <v>4183</v>
      </c>
      <c r="D4397" t="s">
        <v>11155</v>
      </c>
      <c r="E4397" t="s">
        <v>11156</v>
      </c>
      <c r="F4397" t="s">
        <v>11156</v>
      </c>
      <c r="G4397">
        <v>0.73699999999999999</v>
      </c>
      <c r="H4397">
        <v>1</v>
      </c>
      <c r="I4397">
        <v>0</v>
      </c>
      <c r="J4397">
        <v>0.73699999999999999</v>
      </c>
      <c r="K4397" t="s">
        <v>7</v>
      </c>
      <c r="L4397">
        <v>0.92267600000000005</v>
      </c>
      <c r="M4397">
        <v>0.91885399999999995</v>
      </c>
    </row>
    <row r="4398" spans="1:13" ht="15" x14ac:dyDescent="0.3">
      <c r="A4398" s="1"/>
      <c r="B4398" t="s">
        <v>10</v>
      </c>
      <c r="C4398" t="s">
        <v>5148</v>
      </c>
      <c r="D4398" t="s">
        <v>10396</v>
      </c>
      <c r="E4398" t="s">
        <v>11157</v>
      </c>
      <c r="F4398" t="s">
        <v>10397</v>
      </c>
      <c r="G4398">
        <v>0.73699999999999999</v>
      </c>
      <c r="H4398">
        <v>0</v>
      </c>
      <c r="I4398">
        <v>0</v>
      </c>
      <c r="J4398">
        <v>0.73699999999999999</v>
      </c>
      <c r="K4398" t="s">
        <v>7</v>
      </c>
      <c r="L4398">
        <v>0.77268999999999999</v>
      </c>
      <c r="M4398">
        <v>0.78356800000000004</v>
      </c>
    </row>
    <row r="4399" spans="1:13" ht="15" x14ac:dyDescent="0.3">
      <c r="A4399" s="1"/>
      <c r="B4399" t="s">
        <v>10</v>
      </c>
      <c r="C4399" t="s">
        <v>2293</v>
      </c>
      <c r="D4399" t="s">
        <v>2294</v>
      </c>
      <c r="E4399" t="s">
        <v>2295</v>
      </c>
      <c r="F4399" t="s">
        <v>2296</v>
      </c>
      <c r="G4399">
        <v>0.73599999999999999</v>
      </c>
      <c r="H4399">
        <v>0.5</v>
      </c>
      <c r="I4399">
        <v>0.5</v>
      </c>
      <c r="J4399">
        <v>0.73599999999999999</v>
      </c>
      <c r="K4399" t="s">
        <v>7</v>
      </c>
      <c r="L4399">
        <v>0.84327799999999997</v>
      </c>
      <c r="M4399">
        <v>0.84037600000000001</v>
      </c>
    </row>
    <row r="4400" spans="1:13" ht="15" x14ac:dyDescent="0.3">
      <c r="A4400" s="1"/>
      <c r="B4400" t="s">
        <v>10</v>
      </c>
      <c r="C4400" t="s">
        <v>3806</v>
      </c>
      <c r="D4400" t="s">
        <v>11158</v>
      </c>
      <c r="E4400" t="s">
        <v>7858</v>
      </c>
      <c r="F4400" t="s">
        <v>7859</v>
      </c>
      <c r="G4400">
        <v>0.73299999999999998</v>
      </c>
      <c r="H4400">
        <v>0.66700000000000004</v>
      </c>
      <c r="I4400">
        <v>0.5</v>
      </c>
      <c r="J4400">
        <v>0.73299999999999998</v>
      </c>
      <c r="K4400" t="s">
        <v>7</v>
      </c>
      <c r="L4400">
        <v>0.86735300000000004</v>
      </c>
      <c r="M4400">
        <v>0.84982000000000002</v>
      </c>
    </row>
    <row r="4401" spans="1:13" ht="15" x14ac:dyDescent="0.3">
      <c r="A4401" s="1"/>
      <c r="B4401" t="s">
        <v>10</v>
      </c>
      <c r="C4401" t="s">
        <v>2101</v>
      </c>
      <c r="D4401" t="s">
        <v>2107</v>
      </c>
      <c r="E4401" t="s">
        <v>2103</v>
      </c>
      <c r="F4401" t="s">
        <v>2108</v>
      </c>
      <c r="G4401">
        <v>0.73299999999999998</v>
      </c>
      <c r="H4401">
        <v>0.5</v>
      </c>
      <c r="I4401">
        <v>0.28599999999999998</v>
      </c>
      <c r="J4401">
        <v>0.73299999999999998</v>
      </c>
      <c r="K4401" t="s">
        <v>7</v>
      </c>
      <c r="L4401">
        <v>0.81118400000000002</v>
      </c>
      <c r="M4401">
        <v>0.79841700000000004</v>
      </c>
    </row>
    <row r="4402" spans="1:13" ht="15" x14ac:dyDescent="0.3">
      <c r="A4402" s="1"/>
      <c r="B4402" t="s">
        <v>10</v>
      </c>
      <c r="C4402" t="s">
        <v>3392</v>
      </c>
      <c r="D4402" t="s">
        <v>7129</v>
      </c>
      <c r="E4402" t="s">
        <v>11159</v>
      </c>
      <c r="F4402" t="s">
        <v>7130</v>
      </c>
      <c r="G4402">
        <v>0.73299999999999998</v>
      </c>
      <c r="H4402">
        <v>0.4</v>
      </c>
      <c r="I4402">
        <v>0.16700000000000001</v>
      </c>
      <c r="J4402">
        <v>0.73299999999999998</v>
      </c>
      <c r="K4402" t="s">
        <v>7</v>
      </c>
      <c r="L4402">
        <v>0.74586600000000003</v>
      </c>
      <c r="M4402">
        <v>0.74456599999999995</v>
      </c>
    </row>
    <row r="4403" spans="1:13" ht="15" x14ac:dyDescent="0.3">
      <c r="A4403" s="1"/>
      <c r="B4403" t="s">
        <v>10</v>
      </c>
      <c r="C4403" t="s">
        <v>4223</v>
      </c>
      <c r="D4403" t="s">
        <v>11160</v>
      </c>
      <c r="E4403" t="s">
        <v>11161</v>
      </c>
      <c r="F4403" t="s">
        <v>11162</v>
      </c>
      <c r="G4403">
        <v>0.73</v>
      </c>
      <c r="H4403">
        <v>0</v>
      </c>
      <c r="I4403">
        <v>0</v>
      </c>
      <c r="J4403">
        <v>0.73</v>
      </c>
      <c r="K4403" t="s">
        <v>7</v>
      </c>
      <c r="L4403">
        <v>0.84314100000000003</v>
      </c>
      <c r="M4403">
        <v>0.83570299999999997</v>
      </c>
    </row>
    <row r="4404" spans="1:13" ht="15" x14ac:dyDescent="0.3">
      <c r="A4404" s="1"/>
      <c r="B4404" t="s">
        <v>10</v>
      </c>
      <c r="C4404" t="s">
        <v>2356</v>
      </c>
      <c r="D4404" t="s">
        <v>2357</v>
      </c>
      <c r="E4404" t="s">
        <v>2356</v>
      </c>
      <c r="F4404" t="s">
        <v>2358</v>
      </c>
      <c r="G4404">
        <v>0.72899999999999998</v>
      </c>
      <c r="H4404">
        <v>0.5</v>
      </c>
      <c r="I4404">
        <v>0.5</v>
      </c>
      <c r="J4404">
        <v>0.72899999999999998</v>
      </c>
      <c r="K4404" t="s">
        <v>7</v>
      </c>
      <c r="L4404">
        <v>0.79741399999999996</v>
      </c>
      <c r="M4404">
        <v>0.80654899999999996</v>
      </c>
    </row>
    <row r="4405" spans="1:13" ht="15" x14ac:dyDescent="0.3">
      <c r="A4405" s="1"/>
      <c r="B4405" t="s">
        <v>10</v>
      </c>
      <c r="C4405" t="s">
        <v>5115</v>
      </c>
      <c r="D4405" t="s">
        <v>11768</v>
      </c>
      <c r="E4405" t="s">
        <v>11416</v>
      </c>
      <c r="F4405" t="s">
        <v>11769</v>
      </c>
      <c r="G4405">
        <v>0.72799999999999998</v>
      </c>
      <c r="H4405">
        <v>0.8</v>
      </c>
      <c r="I4405">
        <v>0.308</v>
      </c>
      <c r="J4405">
        <v>0.72799999999999998</v>
      </c>
      <c r="K4405" t="s">
        <v>7</v>
      </c>
      <c r="L4405">
        <v>0.80025299999999999</v>
      </c>
      <c r="M4405">
        <v>0.80022199999999999</v>
      </c>
    </row>
    <row r="4406" spans="1:13" ht="15" x14ac:dyDescent="0.3">
      <c r="A4406" s="1" t="s">
        <v>12256</v>
      </c>
      <c r="B4406" t="s">
        <v>10</v>
      </c>
      <c r="C4406">
        <v>1349</v>
      </c>
      <c r="D4406" t="s">
        <v>7136</v>
      </c>
      <c r="E4406">
        <v>1349</v>
      </c>
      <c r="F4406" t="s">
        <v>7137</v>
      </c>
      <c r="G4406">
        <v>0.72699999999999998</v>
      </c>
      <c r="H4406">
        <v>0.5</v>
      </c>
      <c r="I4406">
        <v>0.5</v>
      </c>
      <c r="J4406">
        <v>0.72699999999999998</v>
      </c>
      <c r="K4406" t="s">
        <v>7</v>
      </c>
      <c r="L4406">
        <v>0.71926400000000001</v>
      </c>
      <c r="M4406">
        <v>0.73913499999999999</v>
      </c>
    </row>
    <row r="4407" spans="1:13" ht="15" x14ac:dyDescent="0.3">
      <c r="A4407" s="1"/>
      <c r="B4407" t="s">
        <v>10</v>
      </c>
      <c r="C4407" t="s">
        <v>4882</v>
      </c>
      <c r="D4407" t="s">
        <v>11163</v>
      </c>
      <c r="E4407" t="s">
        <v>11164</v>
      </c>
      <c r="F4407" t="s">
        <v>11165</v>
      </c>
      <c r="G4407">
        <v>0.72599999999999998</v>
      </c>
      <c r="H4407">
        <v>0.66700000000000004</v>
      </c>
      <c r="I4407">
        <v>0.66700000000000004</v>
      </c>
      <c r="J4407">
        <v>0.72599999999999998</v>
      </c>
      <c r="K4407" t="s">
        <v>7</v>
      </c>
      <c r="L4407">
        <v>0.828237</v>
      </c>
      <c r="M4407">
        <v>0.82049499999999997</v>
      </c>
    </row>
    <row r="4408" spans="1:13" ht="15" x14ac:dyDescent="0.3">
      <c r="A4408" s="1"/>
      <c r="B4408" t="s">
        <v>10</v>
      </c>
      <c r="C4408" t="s">
        <v>3203</v>
      </c>
      <c r="D4408" t="s">
        <v>3184</v>
      </c>
      <c r="E4408" t="s">
        <v>6669</v>
      </c>
      <c r="F4408" t="s">
        <v>3184</v>
      </c>
      <c r="G4408">
        <v>0.72399999999999998</v>
      </c>
      <c r="H4408">
        <v>0.66700000000000004</v>
      </c>
      <c r="I4408">
        <v>0.66700000000000004</v>
      </c>
      <c r="J4408">
        <v>0.72399999999999998</v>
      </c>
      <c r="K4408" t="s">
        <v>7</v>
      </c>
      <c r="L4408">
        <v>0.72642399999999996</v>
      </c>
      <c r="M4408">
        <v>0.72001700000000002</v>
      </c>
    </row>
    <row r="4409" spans="1:13" ht="15" x14ac:dyDescent="0.3">
      <c r="A4409" s="1"/>
      <c r="B4409" t="s">
        <v>10</v>
      </c>
      <c r="C4409" t="s">
        <v>4065</v>
      </c>
      <c r="D4409" t="s">
        <v>8356</v>
      </c>
      <c r="E4409" t="s">
        <v>11166</v>
      </c>
      <c r="F4409" t="s">
        <v>11167</v>
      </c>
      <c r="G4409">
        <v>0.72299999999999998</v>
      </c>
      <c r="H4409">
        <v>0</v>
      </c>
      <c r="I4409">
        <v>0.66700000000000004</v>
      </c>
      <c r="J4409">
        <v>0.72299999999999998</v>
      </c>
      <c r="K4409" t="s">
        <v>7</v>
      </c>
      <c r="L4409">
        <v>0.89372499999999999</v>
      </c>
      <c r="M4409">
        <v>0.88452900000000001</v>
      </c>
    </row>
    <row r="4410" spans="1:13" ht="15" x14ac:dyDescent="0.3">
      <c r="A4410" s="1"/>
      <c r="B4410" t="s">
        <v>10</v>
      </c>
      <c r="C4410" t="s">
        <v>3312</v>
      </c>
      <c r="D4410" t="s">
        <v>11772</v>
      </c>
      <c r="E4410" t="s">
        <v>11443</v>
      </c>
      <c r="F4410" t="s">
        <v>11773</v>
      </c>
      <c r="G4410">
        <v>0.72199999999999998</v>
      </c>
      <c r="H4410">
        <v>0.44400000000000001</v>
      </c>
      <c r="I4410">
        <v>0.46700000000000003</v>
      </c>
      <c r="J4410">
        <v>0.72199999999999998</v>
      </c>
      <c r="K4410" t="s">
        <v>7</v>
      </c>
      <c r="L4410">
        <v>0.81554199999999999</v>
      </c>
      <c r="M4410">
        <v>0.81298099999999995</v>
      </c>
    </row>
    <row r="4411" spans="1:13" ht="15" x14ac:dyDescent="0.3">
      <c r="A4411" s="1"/>
      <c r="B4411" t="s">
        <v>10</v>
      </c>
      <c r="C4411" t="s">
        <v>4629</v>
      </c>
      <c r="D4411" t="s">
        <v>12257</v>
      </c>
      <c r="E4411" t="s">
        <v>11608</v>
      </c>
      <c r="F4411" t="s">
        <v>12258</v>
      </c>
      <c r="G4411">
        <v>0.72199999999999998</v>
      </c>
      <c r="H4411">
        <v>0.28599999999999998</v>
      </c>
      <c r="I4411">
        <v>0.182</v>
      </c>
      <c r="J4411">
        <v>0.72199999999999998</v>
      </c>
      <c r="K4411" t="s">
        <v>7</v>
      </c>
      <c r="L4411">
        <v>0.660991</v>
      </c>
      <c r="M4411">
        <v>0.66134499999999996</v>
      </c>
    </row>
    <row r="4412" spans="1:13" ht="15" x14ac:dyDescent="0.3">
      <c r="A4412" s="1"/>
      <c r="B4412" t="s">
        <v>10</v>
      </c>
      <c r="C4412" t="s">
        <v>3461</v>
      </c>
      <c r="D4412" t="s">
        <v>11168</v>
      </c>
      <c r="E4412" t="s">
        <v>11169</v>
      </c>
      <c r="F4412" t="s">
        <v>7283</v>
      </c>
      <c r="G4412">
        <v>0.72099999999999997</v>
      </c>
      <c r="H4412">
        <v>0.66700000000000004</v>
      </c>
      <c r="I4412">
        <v>0.66700000000000004</v>
      </c>
      <c r="J4412">
        <v>0.72099999999999997</v>
      </c>
      <c r="K4412" t="s">
        <v>7</v>
      </c>
      <c r="L4412">
        <v>0.86747099999999999</v>
      </c>
      <c r="M4412">
        <v>0.86858800000000003</v>
      </c>
    </row>
    <row r="4413" spans="1:13" ht="15" x14ac:dyDescent="0.3">
      <c r="A4413" s="1"/>
      <c r="B4413" t="s">
        <v>10</v>
      </c>
      <c r="C4413" t="s">
        <v>3865</v>
      </c>
      <c r="D4413" t="s">
        <v>11170</v>
      </c>
      <c r="E4413" t="s">
        <v>11171</v>
      </c>
      <c r="F4413" t="s">
        <v>7955</v>
      </c>
      <c r="G4413">
        <v>0.72099999999999997</v>
      </c>
      <c r="H4413">
        <v>0.4</v>
      </c>
      <c r="I4413">
        <v>0</v>
      </c>
      <c r="J4413">
        <v>0.72099999999999997</v>
      </c>
      <c r="K4413" t="s">
        <v>7</v>
      </c>
      <c r="L4413">
        <v>0.86983699999999997</v>
      </c>
      <c r="M4413">
        <v>0.86346699999999998</v>
      </c>
    </row>
    <row r="4414" spans="1:13" ht="15" x14ac:dyDescent="0.3">
      <c r="A4414" s="1"/>
      <c r="B4414" t="s">
        <v>10</v>
      </c>
      <c r="C4414" t="s">
        <v>4481</v>
      </c>
      <c r="D4414" t="s">
        <v>12259</v>
      </c>
      <c r="E4414" t="s">
        <v>11216</v>
      </c>
      <c r="F4414" t="s">
        <v>12260</v>
      </c>
      <c r="G4414">
        <v>0.71899999999999997</v>
      </c>
      <c r="H4414">
        <v>0.61499999999999999</v>
      </c>
      <c r="I4414">
        <v>0.13300000000000001</v>
      </c>
      <c r="J4414">
        <v>0.71899999999999997</v>
      </c>
      <c r="K4414" t="s">
        <v>7</v>
      </c>
      <c r="L4414">
        <v>0.82566499999999998</v>
      </c>
      <c r="M4414">
        <v>0.80522400000000005</v>
      </c>
    </row>
    <row r="4415" spans="1:13" ht="15" x14ac:dyDescent="0.3">
      <c r="A4415" s="1"/>
      <c r="B4415" t="s">
        <v>10</v>
      </c>
      <c r="C4415" t="s">
        <v>227</v>
      </c>
      <c r="D4415" t="s">
        <v>210</v>
      </c>
      <c r="E4415" t="s">
        <v>228</v>
      </c>
      <c r="F4415" t="s">
        <v>211</v>
      </c>
      <c r="G4415">
        <v>0.71899999999999997</v>
      </c>
      <c r="H4415">
        <v>0.66700000000000004</v>
      </c>
      <c r="I4415">
        <v>0</v>
      </c>
      <c r="J4415">
        <v>0.71899999999999997</v>
      </c>
      <c r="K4415" t="s">
        <v>7</v>
      </c>
      <c r="L4415">
        <v>0.72700399999999998</v>
      </c>
      <c r="M4415">
        <v>0.73190999999999995</v>
      </c>
    </row>
    <row r="4416" spans="1:13" ht="15" x14ac:dyDescent="0.3">
      <c r="A4416" s="1"/>
      <c r="B4416" t="s">
        <v>10</v>
      </c>
      <c r="C4416" t="s">
        <v>227</v>
      </c>
      <c r="D4416" t="s">
        <v>210</v>
      </c>
      <c r="E4416" t="s">
        <v>228</v>
      </c>
      <c r="F4416" t="s">
        <v>211</v>
      </c>
      <c r="G4416">
        <v>0.71899999999999997</v>
      </c>
      <c r="H4416">
        <v>0.66700000000000004</v>
      </c>
      <c r="I4416">
        <v>0</v>
      </c>
      <c r="J4416">
        <v>0.71899999999999997</v>
      </c>
      <c r="K4416" t="s">
        <v>7</v>
      </c>
      <c r="L4416">
        <v>0.72700399999999998</v>
      </c>
      <c r="M4416">
        <v>0.73190999999999995</v>
      </c>
    </row>
    <row r="4417" spans="1:13" ht="15" x14ac:dyDescent="0.3">
      <c r="A4417" s="1"/>
      <c r="B4417" t="s">
        <v>10</v>
      </c>
      <c r="C4417" t="s">
        <v>1982</v>
      </c>
      <c r="D4417" t="s">
        <v>1988</v>
      </c>
      <c r="E4417" t="s">
        <v>1984</v>
      </c>
      <c r="F4417" t="s">
        <v>1989</v>
      </c>
      <c r="G4417">
        <v>0.71699999999999997</v>
      </c>
      <c r="H4417">
        <v>0.44400000000000001</v>
      </c>
      <c r="I4417">
        <v>0.5</v>
      </c>
      <c r="J4417">
        <v>0.71699999999999997</v>
      </c>
      <c r="K4417" t="s">
        <v>7</v>
      </c>
      <c r="L4417">
        <v>0.83794100000000005</v>
      </c>
      <c r="M4417">
        <v>0.84224900000000003</v>
      </c>
    </row>
    <row r="4418" spans="1:13" ht="15" x14ac:dyDescent="0.3">
      <c r="A4418" s="1"/>
      <c r="B4418" t="s">
        <v>10</v>
      </c>
      <c r="C4418" t="s">
        <v>11570</v>
      </c>
      <c r="D4418" t="s">
        <v>12261</v>
      </c>
      <c r="E4418" t="s">
        <v>11572</v>
      </c>
      <c r="F4418" t="s">
        <v>12262</v>
      </c>
      <c r="G4418">
        <v>0.71499999999999997</v>
      </c>
      <c r="H4418">
        <v>0.71399999999999997</v>
      </c>
      <c r="I4418">
        <v>0.66700000000000004</v>
      </c>
      <c r="J4418">
        <v>0.71499999999999997</v>
      </c>
      <c r="K4418" t="s">
        <v>7</v>
      </c>
      <c r="L4418">
        <v>0.80868499999999999</v>
      </c>
      <c r="M4418">
        <v>0.79727099999999995</v>
      </c>
    </row>
    <row r="4419" spans="1:13" ht="15" x14ac:dyDescent="0.3">
      <c r="A4419" s="1"/>
      <c r="B4419" t="s">
        <v>10</v>
      </c>
      <c r="C4419" t="s">
        <v>3364</v>
      </c>
      <c r="D4419" t="s">
        <v>11177</v>
      </c>
      <c r="E4419" t="s">
        <v>11177</v>
      </c>
      <c r="F4419" t="s">
        <v>3364</v>
      </c>
      <c r="G4419">
        <v>0.71499999999999997</v>
      </c>
      <c r="H4419">
        <v>0</v>
      </c>
      <c r="I4419">
        <v>0</v>
      </c>
      <c r="J4419">
        <v>0.71499999999999997</v>
      </c>
      <c r="K4419" t="s">
        <v>7</v>
      </c>
      <c r="L4419">
        <v>0.71309999999999996</v>
      </c>
      <c r="M4419">
        <v>0.71508499999999997</v>
      </c>
    </row>
    <row r="4420" spans="1:13" ht="15" x14ac:dyDescent="0.3">
      <c r="A4420" s="1"/>
      <c r="B4420" t="s">
        <v>10</v>
      </c>
      <c r="C4420" t="s">
        <v>341</v>
      </c>
      <c r="D4420" t="s">
        <v>345</v>
      </c>
      <c r="E4420" t="s">
        <v>343</v>
      </c>
      <c r="F4420" t="s">
        <v>346</v>
      </c>
      <c r="G4420">
        <v>0.71399999999999997</v>
      </c>
      <c r="H4420">
        <v>0</v>
      </c>
      <c r="I4420">
        <v>0</v>
      </c>
      <c r="J4420">
        <v>0.71399999999999997</v>
      </c>
      <c r="K4420" t="s">
        <v>7</v>
      </c>
      <c r="L4420">
        <v>0.72585100000000002</v>
      </c>
      <c r="M4420">
        <v>0.74132600000000004</v>
      </c>
    </row>
    <row r="4421" spans="1:13" ht="15" x14ac:dyDescent="0.3">
      <c r="A4421" s="1"/>
      <c r="B4421" t="s">
        <v>10</v>
      </c>
      <c r="C4421" t="s">
        <v>3498</v>
      </c>
      <c r="D4421" t="s">
        <v>11178</v>
      </c>
      <c r="E4421" t="s">
        <v>11178</v>
      </c>
      <c r="F4421" t="s">
        <v>3498</v>
      </c>
      <c r="G4421">
        <v>0.71399999999999997</v>
      </c>
      <c r="H4421">
        <v>0</v>
      </c>
      <c r="I4421">
        <v>0</v>
      </c>
      <c r="J4421">
        <v>0.71399999999999997</v>
      </c>
      <c r="K4421" t="s">
        <v>7</v>
      </c>
      <c r="L4421">
        <v>0.78462699999999996</v>
      </c>
      <c r="M4421">
        <v>0.78403999999999996</v>
      </c>
    </row>
    <row r="4422" spans="1:13" ht="15" x14ac:dyDescent="0.3">
      <c r="A4422" s="1"/>
      <c r="B4422" t="s">
        <v>10</v>
      </c>
      <c r="C4422" t="s">
        <v>1873</v>
      </c>
      <c r="D4422" t="s">
        <v>1878</v>
      </c>
      <c r="E4422" t="s">
        <v>1873</v>
      </c>
      <c r="F4422" t="s">
        <v>1873</v>
      </c>
      <c r="G4422">
        <v>0.71299999999999997</v>
      </c>
      <c r="H4422">
        <v>1</v>
      </c>
      <c r="I4422">
        <v>0</v>
      </c>
      <c r="J4422">
        <v>0.71299999999999997</v>
      </c>
      <c r="K4422" t="s">
        <v>7</v>
      </c>
      <c r="L4422">
        <v>0.77931799999999996</v>
      </c>
      <c r="M4422">
        <v>0.78817899999999996</v>
      </c>
    </row>
    <row r="4423" spans="1:13" ht="15" x14ac:dyDescent="0.3">
      <c r="A4423" s="1"/>
      <c r="B4423" t="s">
        <v>10</v>
      </c>
      <c r="C4423" t="s">
        <v>4094</v>
      </c>
      <c r="D4423" t="s">
        <v>11775</v>
      </c>
      <c r="E4423" t="s">
        <v>11006</v>
      </c>
      <c r="F4423" t="s">
        <v>8406</v>
      </c>
      <c r="G4423">
        <v>0.71199999999999997</v>
      </c>
      <c r="H4423">
        <v>1</v>
      </c>
      <c r="I4423">
        <v>0</v>
      </c>
      <c r="J4423">
        <v>0.71199999999999997</v>
      </c>
      <c r="K4423" t="s">
        <v>7</v>
      </c>
      <c r="L4423">
        <v>0.85831800000000003</v>
      </c>
      <c r="M4423">
        <v>0.843194</v>
      </c>
    </row>
    <row r="4424" spans="1:13" ht="15" x14ac:dyDescent="0.3">
      <c r="A4424" s="1"/>
      <c r="B4424" t="s">
        <v>10</v>
      </c>
      <c r="C4424" t="s">
        <v>4576</v>
      </c>
      <c r="D4424" t="s">
        <v>9246</v>
      </c>
      <c r="E4424" t="s">
        <v>11179</v>
      </c>
      <c r="F4424" t="s">
        <v>9247</v>
      </c>
      <c r="G4424">
        <v>0.71099999999999997</v>
      </c>
      <c r="H4424">
        <v>0.66700000000000004</v>
      </c>
      <c r="I4424">
        <v>0.5</v>
      </c>
      <c r="J4424">
        <v>0.71099999999999997</v>
      </c>
      <c r="K4424" t="s">
        <v>7</v>
      </c>
      <c r="L4424">
        <v>0.86256600000000005</v>
      </c>
      <c r="M4424">
        <v>0.83861799999999997</v>
      </c>
    </row>
    <row r="4425" spans="1:13" ht="15" x14ac:dyDescent="0.3">
      <c r="A4425" s="1"/>
      <c r="B4425" t="s">
        <v>10</v>
      </c>
      <c r="C4425" t="s">
        <v>4509</v>
      </c>
      <c r="D4425" t="s">
        <v>11180</v>
      </c>
      <c r="E4425" t="s">
        <v>11180</v>
      </c>
      <c r="F4425" t="s">
        <v>4509</v>
      </c>
      <c r="G4425">
        <v>0.71</v>
      </c>
      <c r="H4425">
        <v>0</v>
      </c>
      <c r="I4425">
        <v>0</v>
      </c>
      <c r="J4425">
        <v>0.71</v>
      </c>
      <c r="K4425" t="s">
        <v>7</v>
      </c>
      <c r="L4425">
        <v>0.71257000000000004</v>
      </c>
      <c r="M4425">
        <v>0.71527499999999999</v>
      </c>
    </row>
    <row r="4426" spans="1:13" ht="15" x14ac:dyDescent="0.3">
      <c r="A4426" s="1"/>
      <c r="B4426" t="s">
        <v>10</v>
      </c>
      <c r="C4426" t="s">
        <v>219</v>
      </c>
      <c r="D4426" t="s">
        <v>91</v>
      </c>
      <c r="E4426" t="s">
        <v>220</v>
      </c>
      <c r="F4426" t="s">
        <v>92</v>
      </c>
      <c r="G4426">
        <v>0.70899999999999996</v>
      </c>
      <c r="H4426">
        <v>0</v>
      </c>
      <c r="I4426">
        <v>0</v>
      </c>
      <c r="J4426">
        <v>0.70899999999999996</v>
      </c>
      <c r="K4426" t="s">
        <v>7</v>
      </c>
      <c r="L4426">
        <v>0.65066100000000004</v>
      </c>
      <c r="M4426">
        <v>0.65932000000000002</v>
      </c>
    </row>
    <row r="4427" spans="1:13" ht="15" x14ac:dyDescent="0.3">
      <c r="A4427" s="1"/>
      <c r="B4427" t="s">
        <v>10</v>
      </c>
      <c r="C4427" t="s">
        <v>718</v>
      </c>
      <c r="D4427" t="s">
        <v>719</v>
      </c>
      <c r="E4427" t="s">
        <v>720</v>
      </c>
      <c r="F4427" t="s">
        <v>721</v>
      </c>
      <c r="G4427">
        <v>0.70699999999999996</v>
      </c>
      <c r="H4427">
        <v>0.5</v>
      </c>
      <c r="I4427">
        <v>0.5</v>
      </c>
      <c r="J4427">
        <v>0.70699999999999996</v>
      </c>
      <c r="K4427" t="s">
        <v>7</v>
      </c>
      <c r="L4427">
        <v>0.86412</v>
      </c>
      <c r="M4427">
        <v>0.87273400000000001</v>
      </c>
    </row>
    <row r="4428" spans="1:13" ht="15" x14ac:dyDescent="0.3">
      <c r="A4428" s="1"/>
      <c r="B4428" t="s">
        <v>10</v>
      </c>
      <c r="C4428" t="s">
        <v>3414</v>
      </c>
      <c r="D4428" t="s">
        <v>12056</v>
      </c>
      <c r="E4428" t="s">
        <v>11188</v>
      </c>
      <c r="F4428" t="s">
        <v>12057</v>
      </c>
      <c r="G4428">
        <v>0.70599999999999996</v>
      </c>
      <c r="H4428">
        <v>0.66700000000000004</v>
      </c>
      <c r="I4428">
        <v>0.33300000000000002</v>
      </c>
      <c r="J4428">
        <v>0.70599999999999996</v>
      </c>
      <c r="K4428" t="s">
        <v>7</v>
      </c>
      <c r="L4428">
        <v>0.772787</v>
      </c>
      <c r="M4428">
        <v>0.76224000000000003</v>
      </c>
    </row>
    <row r="4429" spans="1:13" ht="15" x14ac:dyDescent="0.3">
      <c r="A4429" s="1"/>
      <c r="B4429" t="s">
        <v>10</v>
      </c>
      <c r="C4429" t="s">
        <v>4387</v>
      </c>
      <c r="D4429" t="s">
        <v>4375</v>
      </c>
      <c r="E4429" t="s">
        <v>8918</v>
      </c>
      <c r="F4429" t="s">
        <v>8898</v>
      </c>
      <c r="G4429">
        <v>0.70599999999999996</v>
      </c>
      <c r="H4429">
        <v>0</v>
      </c>
      <c r="I4429">
        <v>0</v>
      </c>
      <c r="J4429">
        <v>0.70599999999999996</v>
      </c>
      <c r="K4429" t="s">
        <v>7</v>
      </c>
      <c r="L4429">
        <v>0.76503500000000002</v>
      </c>
      <c r="M4429">
        <v>0.75752399999999998</v>
      </c>
    </row>
    <row r="4430" spans="1:13" ht="15" x14ac:dyDescent="0.3">
      <c r="A4430" s="1"/>
      <c r="B4430" t="s">
        <v>10</v>
      </c>
      <c r="C4430" t="s">
        <v>1063</v>
      </c>
      <c r="D4430" t="s">
        <v>1065</v>
      </c>
      <c r="E4430" t="s">
        <v>1063</v>
      </c>
      <c r="F4430" t="s">
        <v>1066</v>
      </c>
      <c r="G4430">
        <v>0.70499999999999996</v>
      </c>
      <c r="H4430">
        <v>0</v>
      </c>
      <c r="I4430">
        <v>0</v>
      </c>
      <c r="J4430">
        <v>0.70499999999999996</v>
      </c>
      <c r="K4430" t="s">
        <v>7</v>
      </c>
      <c r="L4430">
        <v>0.70009100000000002</v>
      </c>
      <c r="M4430">
        <v>0.70732099999999998</v>
      </c>
    </row>
    <row r="4431" spans="1:13" ht="15" x14ac:dyDescent="0.3">
      <c r="A4431" s="1"/>
      <c r="B4431" t="s">
        <v>10</v>
      </c>
      <c r="C4431" t="s">
        <v>11181</v>
      </c>
      <c r="D4431" t="s">
        <v>11182</v>
      </c>
      <c r="E4431" t="s">
        <v>11183</v>
      </c>
      <c r="F4431" t="s">
        <v>7169</v>
      </c>
      <c r="G4431">
        <v>0.70499999999999996</v>
      </c>
      <c r="H4431">
        <v>0.57099999999999995</v>
      </c>
      <c r="I4431">
        <v>0</v>
      </c>
      <c r="J4431">
        <v>0.70499999999999996</v>
      </c>
      <c r="K4431" t="s">
        <v>7</v>
      </c>
      <c r="L4431">
        <v>0.87158899999999995</v>
      </c>
      <c r="M4431">
        <v>0.85943000000000003</v>
      </c>
    </row>
    <row r="4432" spans="1:13" ht="15" x14ac:dyDescent="0.3">
      <c r="A4432" s="1"/>
      <c r="B4432" t="s">
        <v>10</v>
      </c>
      <c r="C4432" t="s">
        <v>1571</v>
      </c>
      <c r="D4432">
        <v>565</v>
      </c>
      <c r="E4432" t="s">
        <v>1571</v>
      </c>
      <c r="F4432">
        <v>565</v>
      </c>
      <c r="G4432">
        <v>0.70299999999999996</v>
      </c>
      <c r="H4432">
        <v>0.66700000000000004</v>
      </c>
      <c r="I4432">
        <v>0.66700000000000004</v>
      </c>
      <c r="J4432">
        <v>0.70299999999999996</v>
      </c>
      <c r="K4432" t="s">
        <v>7</v>
      </c>
      <c r="L4432">
        <v>0.71490299999999996</v>
      </c>
      <c r="M4432">
        <v>0.715333</v>
      </c>
    </row>
    <row r="4433" spans="1:13" ht="15" x14ac:dyDescent="0.3">
      <c r="A4433" s="1"/>
      <c r="B4433" t="s">
        <v>10</v>
      </c>
      <c r="C4433" t="s">
        <v>90</v>
      </c>
      <c r="D4433" t="s">
        <v>91</v>
      </c>
      <c r="E4433" t="s">
        <v>90</v>
      </c>
      <c r="F4433" t="s">
        <v>92</v>
      </c>
      <c r="G4433">
        <v>0.70299999999999996</v>
      </c>
      <c r="H4433">
        <v>0</v>
      </c>
      <c r="I4433">
        <v>0</v>
      </c>
      <c r="J4433">
        <v>0.70299999999999996</v>
      </c>
      <c r="K4433" t="s">
        <v>7</v>
      </c>
      <c r="L4433">
        <v>0.71728000000000003</v>
      </c>
      <c r="M4433">
        <v>0.72209100000000004</v>
      </c>
    </row>
    <row r="4434" spans="1:13" ht="15" x14ac:dyDescent="0.3">
      <c r="A4434" s="1"/>
      <c r="B4434" t="s">
        <v>10</v>
      </c>
      <c r="C4434" t="s">
        <v>4771</v>
      </c>
      <c r="D4434" t="s">
        <v>11184</v>
      </c>
      <c r="E4434" t="s">
        <v>11185</v>
      </c>
      <c r="F4434" t="s">
        <v>11186</v>
      </c>
      <c r="G4434">
        <v>0.70299999999999996</v>
      </c>
      <c r="H4434">
        <v>0</v>
      </c>
      <c r="I4434">
        <v>0</v>
      </c>
      <c r="J4434">
        <v>0.70299999999999996</v>
      </c>
      <c r="K4434" t="s">
        <v>7</v>
      </c>
      <c r="L4434">
        <v>0.83678200000000003</v>
      </c>
      <c r="M4434">
        <v>0.81907700000000006</v>
      </c>
    </row>
    <row r="4435" spans="1:13" ht="15" x14ac:dyDescent="0.3">
      <c r="A4435" s="1"/>
      <c r="B4435" t="s">
        <v>10</v>
      </c>
      <c r="C4435" t="s">
        <v>4688</v>
      </c>
      <c r="D4435" t="s">
        <v>11470</v>
      </c>
      <c r="E4435" t="s">
        <v>11496</v>
      </c>
      <c r="F4435" t="s">
        <v>11471</v>
      </c>
      <c r="G4435">
        <v>0.70099999999999996</v>
      </c>
      <c r="H4435">
        <v>0.25</v>
      </c>
      <c r="I4435">
        <v>0.25</v>
      </c>
      <c r="J4435">
        <v>0.70099999999999996</v>
      </c>
      <c r="K4435" t="s">
        <v>7</v>
      </c>
      <c r="L4435">
        <v>0.75920299999999996</v>
      </c>
      <c r="M4435">
        <v>0.75161599999999995</v>
      </c>
    </row>
    <row r="4436" spans="1:13" ht="15" x14ac:dyDescent="0.3">
      <c r="A4436" s="1"/>
      <c r="B4436" t="s">
        <v>10</v>
      </c>
      <c r="C4436" t="s">
        <v>222</v>
      </c>
      <c r="D4436" t="s">
        <v>221</v>
      </c>
      <c r="E4436" t="s">
        <v>222</v>
      </c>
      <c r="F4436" t="s">
        <v>222</v>
      </c>
      <c r="G4436">
        <v>0.70099999999999996</v>
      </c>
      <c r="H4436">
        <v>1</v>
      </c>
      <c r="I4436">
        <v>0</v>
      </c>
      <c r="J4436">
        <v>0.70099999999999996</v>
      </c>
      <c r="K4436" t="s">
        <v>7</v>
      </c>
      <c r="L4436">
        <v>0.71037899999999998</v>
      </c>
      <c r="M4436">
        <v>0.71237899999999998</v>
      </c>
    </row>
    <row r="4437" spans="1:13" ht="15" x14ac:dyDescent="0.3">
      <c r="A4437" s="1"/>
      <c r="B4437" t="s">
        <v>10</v>
      </c>
      <c r="C4437" t="s">
        <v>4487</v>
      </c>
      <c r="D4437" t="s">
        <v>11190</v>
      </c>
      <c r="E4437" t="s">
        <v>9066</v>
      </c>
      <c r="F4437" t="s">
        <v>9066</v>
      </c>
      <c r="G4437">
        <v>0.7</v>
      </c>
      <c r="H4437">
        <v>1</v>
      </c>
      <c r="I4437">
        <v>0.182</v>
      </c>
      <c r="J4437">
        <v>0.7</v>
      </c>
      <c r="K4437" t="s">
        <v>7</v>
      </c>
      <c r="L4437">
        <v>0.72046299999999996</v>
      </c>
      <c r="M4437">
        <v>0.71208199999999999</v>
      </c>
    </row>
    <row r="4438" spans="1:13" ht="15" x14ac:dyDescent="0.3">
      <c r="A4438" s="1"/>
      <c r="B4438" t="s">
        <v>10</v>
      </c>
      <c r="C4438" t="s">
        <v>1808</v>
      </c>
      <c r="D4438" t="s">
        <v>1812</v>
      </c>
      <c r="E4438" t="s">
        <v>1810</v>
      </c>
      <c r="F4438" t="s">
        <v>1813</v>
      </c>
      <c r="G4438">
        <v>0.7</v>
      </c>
      <c r="H4438">
        <v>0.66700000000000004</v>
      </c>
      <c r="I4438">
        <v>0</v>
      </c>
      <c r="J4438">
        <v>0.7</v>
      </c>
      <c r="K4438" t="s">
        <v>7</v>
      </c>
      <c r="L4438">
        <v>0.86246400000000001</v>
      </c>
      <c r="M4438">
        <v>0.83972899999999995</v>
      </c>
    </row>
    <row r="4439" spans="1:13" ht="15" x14ac:dyDescent="0.3">
      <c r="A4439" s="1"/>
      <c r="B4439" t="s">
        <v>10</v>
      </c>
      <c r="C4439" t="s">
        <v>1180</v>
      </c>
      <c r="D4439" t="s">
        <v>1181</v>
      </c>
      <c r="E4439" t="s">
        <v>1180</v>
      </c>
      <c r="F4439" t="s">
        <v>1180</v>
      </c>
      <c r="G4439">
        <v>0.69899999999999995</v>
      </c>
      <c r="H4439">
        <v>1</v>
      </c>
      <c r="I4439">
        <v>0</v>
      </c>
      <c r="J4439">
        <v>0.69899999999999995</v>
      </c>
      <c r="K4439" t="s">
        <v>7</v>
      </c>
      <c r="L4439">
        <v>0.65775899999999998</v>
      </c>
      <c r="M4439">
        <v>0.66705099999999995</v>
      </c>
    </row>
    <row r="4440" spans="1:13" ht="15" x14ac:dyDescent="0.3">
      <c r="A4440" s="1"/>
      <c r="B4440" t="s">
        <v>10</v>
      </c>
      <c r="C4440" t="s">
        <v>1180</v>
      </c>
      <c r="D4440" t="s">
        <v>1181</v>
      </c>
      <c r="E4440" t="s">
        <v>1180</v>
      </c>
      <c r="F4440" t="s">
        <v>1180</v>
      </c>
      <c r="G4440">
        <v>0.69899999999999995</v>
      </c>
      <c r="H4440">
        <v>1</v>
      </c>
      <c r="I4440">
        <v>0</v>
      </c>
      <c r="J4440">
        <v>0.69899999999999995</v>
      </c>
      <c r="K4440" t="s">
        <v>7</v>
      </c>
      <c r="L4440">
        <v>0.65775899999999998</v>
      </c>
      <c r="M4440">
        <v>0.66705099999999995</v>
      </c>
    </row>
    <row r="4441" spans="1:13" ht="15" x14ac:dyDescent="0.3">
      <c r="A4441" s="1"/>
      <c r="B4441" t="s">
        <v>10</v>
      </c>
      <c r="C4441" t="s">
        <v>3277</v>
      </c>
      <c r="D4441" t="s">
        <v>6876</v>
      </c>
      <c r="E4441" t="s">
        <v>6876</v>
      </c>
      <c r="F4441" t="s">
        <v>3277</v>
      </c>
      <c r="G4441">
        <v>0.69799999999999995</v>
      </c>
      <c r="H4441">
        <v>0</v>
      </c>
      <c r="I4441">
        <v>0</v>
      </c>
      <c r="J4441">
        <v>0.69799999999999995</v>
      </c>
      <c r="K4441" t="s">
        <v>7</v>
      </c>
      <c r="L4441">
        <v>0.678562</v>
      </c>
      <c r="M4441">
        <v>0.68080799999999997</v>
      </c>
    </row>
    <row r="4442" spans="1:13" ht="15" x14ac:dyDescent="0.3">
      <c r="A4442" s="1"/>
      <c r="B4442" t="s">
        <v>10</v>
      </c>
      <c r="C4442" t="s">
        <v>2219</v>
      </c>
      <c r="D4442" t="s">
        <v>2220</v>
      </c>
      <c r="E4442" t="s">
        <v>2221</v>
      </c>
      <c r="F4442" t="s">
        <v>2222</v>
      </c>
      <c r="G4442">
        <v>0.69699999999999995</v>
      </c>
      <c r="H4442">
        <v>0.72699999999999998</v>
      </c>
      <c r="I4442">
        <v>0.57099999999999995</v>
      </c>
      <c r="J4442">
        <v>0.69699999999999995</v>
      </c>
      <c r="K4442" t="s">
        <v>7</v>
      </c>
      <c r="L4442">
        <v>0.87021000000000004</v>
      </c>
      <c r="M4442">
        <v>0.85326800000000003</v>
      </c>
    </row>
    <row r="4443" spans="1:13" ht="15" x14ac:dyDescent="0.3">
      <c r="A4443" s="1"/>
      <c r="B4443" t="s">
        <v>10</v>
      </c>
      <c r="C4443" t="s">
        <v>1297</v>
      </c>
      <c r="D4443" t="s">
        <v>1301</v>
      </c>
      <c r="E4443" t="s">
        <v>1299</v>
      </c>
      <c r="F4443" t="s">
        <v>1302</v>
      </c>
      <c r="G4443">
        <v>0.69599999999999995</v>
      </c>
      <c r="H4443">
        <v>0</v>
      </c>
      <c r="I4443">
        <v>0</v>
      </c>
      <c r="J4443">
        <v>0.69599999999999995</v>
      </c>
      <c r="K4443" t="s">
        <v>7</v>
      </c>
      <c r="L4443">
        <v>0.68650599999999995</v>
      </c>
      <c r="M4443">
        <v>0.68822399999999995</v>
      </c>
    </row>
    <row r="4444" spans="1:13" ht="15" x14ac:dyDescent="0.3">
      <c r="A4444" s="1"/>
      <c r="B4444" t="s">
        <v>10</v>
      </c>
      <c r="C4444" t="s">
        <v>2340</v>
      </c>
      <c r="D4444" t="s">
        <v>2345</v>
      </c>
      <c r="E4444" t="s">
        <v>2342</v>
      </c>
      <c r="F4444" t="s">
        <v>2346</v>
      </c>
      <c r="G4444">
        <v>0.69599999999999995</v>
      </c>
      <c r="H4444">
        <v>0.4</v>
      </c>
      <c r="I4444">
        <v>0</v>
      </c>
      <c r="J4444">
        <v>0.69599999999999995</v>
      </c>
      <c r="K4444" t="s">
        <v>7</v>
      </c>
      <c r="L4444">
        <v>0.729549</v>
      </c>
      <c r="M4444">
        <v>0.72326500000000005</v>
      </c>
    </row>
    <row r="4445" spans="1:13" ht="15" x14ac:dyDescent="0.3">
      <c r="A4445" s="1"/>
      <c r="B4445" t="s">
        <v>10</v>
      </c>
      <c r="C4445" t="s">
        <v>4623</v>
      </c>
      <c r="D4445" t="s">
        <v>11192</v>
      </c>
      <c r="E4445" t="s">
        <v>11193</v>
      </c>
      <c r="F4445" t="s">
        <v>9330</v>
      </c>
      <c r="G4445">
        <v>0.69499999999999995</v>
      </c>
      <c r="H4445">
        <v>0.3</v>
      </c>
      <c r="I4445">
        <v>0.105</v>
      </c>
      <c r="J4445">
        <v>0.69499999999999995</v>
      </c>
      <c r="K4445" t="s">
        <v>7</v>
      </c>
      <c r="L4445">
        <v>0.71579000000000004</v>
      </c>
      <c r="M4445">
        <v>0.70643999999999996</v>
      </c>
    </row>
    <row r="4446" spans="1:13" ht="15" x14ac:dyDescent="0.3">
      <c r="A4446" s="1"/>
      <c r="B4446" t="s">
        <v>10</v>
      </c>
      <c r="C4446" t="s">
        <v>3297</v>
      </c>
      <c r="D4446" t="s">
        <v>11195</v>
      </c>
      <c r="E4446" t="s">
        <v>11195</v>
      </c>
      <c r="F4446" t="s">
        <v>3297</v>
      </c>
      <c r="G4446">
        <v>0.69499999999999995</v>
      </c>
      <c r="H4446">
        <v>0</v>
      </c>
      <c r="I4446">
        <v>0</v>
      </c>
      <c r="J4446">
        <v>0.69499999999999995</v>
      </c>
      <c r="K4446" t="s">
        <v>7</v>
      </c>
      <c r="L4446">
        <v>0.69994100000000004</v>
      </c>
      <c r="M4446">
        <v>0.70511699999999999</v>
      </c>
    </row>
    <row r="4447" spans="1:13" ht="15" x14ac:dyDescent="0.3">
      <c r="A4447" s="1"/>
      <c r="B4447" t="s">
        <v>10</v>
      </c>
      <c r="C4447" t="s">
        <v>4437</v>
      </c>
      <c r="D4447" t="s">
        <v>11196</v>
      </c>
      <c r="E4447" t="s">
        <v>11197</v>
      </c>
      <c r="F4447" t="s">
        <v>4433</v>
      </c>
      <c r="G4447">
        <v>0.69499999999999995</v>
      </c>
      <c r="H4447">
        <v>0</v>
      </c>
      <c r="I4447">
        <v>0</v>
      </c>
      <c r="J4447">
        <v>0.69499999999999995</v>
      </c>
      <c r="K4447" t="s">
        <v>7</v>
      </c>
      <c r="L4447">
        <v>0.76079399999999997</v>
      </c>
      <c r="M4447">
        <v>0.76172799999999996</v>
      </c>
    </row>
    <row r="4448" spans="1:13" ht="15" x14ac:dyDescent="0.3">
      <c r="A4448" s="1"/>
      <c r="B4448" t="s">
        <v>10</v>
      </c>
      <c r="C4448" t="s">
        <v>4965</v>
      </c>
      <c r="D4448" t="s">
        <v>12263</v>
      </c>
      <c r="E4448" t="s">
        <v>10948</v>
      </c>
      <c r="F4448" t="s">
        <v>12264</v>
      </c>
      <c r="G4448">
        <v>0.69399999999999995</v>
      </c>
      <c r="H4448">
        <v>0.75</v>
      </c>
      <c r="I4448">
        <v>0</v>
      </c>
      <c r="J4448">
        <v>0.69399999999999995</v>
      </c>
      <c r="K4448" t="s">
        <v>7</v>
      </c>
      <c r="L4448">
        <v>0.78506100000000001</v>
      </c>
      <c r="M4448">
        <v>0.76708399999999999</v>
      </c>
    </row>
    <row r="4449" spans="1:13" ht="15" x14ac:dyDescent="0.3">
      <c r="A4449" s="1"/>
      <c r="B4449" t="s">
        <v>10</v>
      </c>
      <c r="C4449" t="s">
        <v>1390</v>
      </c>
      <c r="D4449" t="s">
        <v>1394</v>
      </c>
      <c r="E4449" t="s">
        <v>1392</v>
      </c>
      <c r="F4449" t="s">
        <v>1392</v>
      </c>
      <c r="G4449">
        <v>0.69299999999999995</v>
      </c>
      <c r="H4449">
        <v>1</v>
      </c>
      <c r="I4449">
        <v>0</v>
      </c>
      <c r="J4449">
        <v>0.69299999999999995</v>
      </c>
      <c r="K4449" t="s">
        <v>7</v>
      </c>
      <c r="L4449">
        <v>0.65037999999999996</v>
      </c>
      <c r="M4449">
        <v>0.64790899999999996</v>
      </c>
    </row>
    <row r="4450" spans="1:13" ht="15" x14ac:dyDescent="0.3">
      <c r="A4450" s="1"/>
      <c r="B4450" t="s">
        <v>10</v>
      </c>
      <c r="C4450" t="s">
        <v>4974</v>
      </c>
      <c r="D4450" t="s">
        <v>10082</v>
      </c>
      <c r="E4450" t="s">
        <v>10650</v>
      </c>
      <c r="F4450" t="s">
        <v>10083</v>
      </c>
      <c r="G4450">
        <v>0.69299999999999995</v>
      </c>
      <c r="H4450">
        <v>0.66700000000000004</v>
      </c>
      <c r="I4450">
        <v>0</v>
      </c>
      <c r="J4450">
        <v>0.69299999999999995</v>
      </c>
      <c r="K4450" t="s">
        <v>7</v>
      </c>
      <c r="L4450">
        <v>0.80856700000000004</v>
      </c>
      <c r="M4450">
        <v>0.80764199999999997</v>
      </c>
    </row>
    <row r="4451" spans="1:13" ht="15" x14ac:dyDescent="0.3">
      <c r="A4451" s="1"/>
      <c r="B4451" t="s">
        <v>10</v>
      </c>
      <c r="C4451" t="s">
        <v>4091</v>
      </c>
      <c r="D4451" t="s">
        <v>11201</v>
      </c>
      <c r="E4451" t="s">
        <v>11202</v>
      </c>
      <c r="F4451" t="s">
        <v>11203</v>
      </c>
      <c r="G4451">
        <v>0.69099999999999995</v>
      </c>
      <c r="H4451">
        <v>0.44400000000000001</v>
      </c>
      <c r="I4451">
        <v>0.5</v>
      </c>
      <c r="J4451">
        <v>0.69099999999999995</v>
      </c>
      <c r="K4451" t="s">
        <v>7</v>
      </c>
      <c r="L4451">
        <v>0.86394700000000002</v>
      </c>
      <c r="M4451">
        <v>0.85789400000000005</v>
      </c>
    </row>
    <row r="4452" spans="1:13" ht="15" x14ac:dyDescent="0.3">
      <c r="A4452" s="1"/>
      <c r="B4452" t="s">
        <v>10</v>
      </c>
      <c r="C4452" t="s">
        <v>165</v>
      </c>
      <c r="D4452" t="s">
        <v>166</v>
      </c>
      <c r="E4452" t="s">
        <v>165</v>
      </c>
      <c r="F4452" t="s">
        <v>165</v>
      </c>
      <c r="G4452">
        <v>0.68899999999999995</v>
      </c>
      <c r="H4452">
        <v>1</v>
      </c>
      <c r="I4452">
        <v>0.33300000000000002</v>
      </c>
      <c r="J4452">
        <v>0.68899999999999995</v>
      </c>
      <c r="K4452" t="s">
        <v>7</v>
      </c>
      <c r="L4452">
        <v>0.70651399999999998</v>
      </c>
      <c r="M4452">
        <v>0.72024699999999997</v>
      </c>
    </row>
    <row r="4453" spans="1:13" ht="15" x14ac:dyDescent="0.3">
      <c r="A4453" s="1"/>
      <c r="B4453" t="s">
        <v>10</v>
      </c>
      <c r="C4453" t="s">
        <v>3809</v>
      </c>
      <c r="D4453" t="s">
        <v>11786</v>
      </c>
      <c r="E4453" t="s">
        <v>11066</v>
      </c>
      <c r="F4453" t="s">
        <v>11787</v>
      </c>
      <c r="G4453">
        <v>0.68899999999999995</v>
      </c>
      <c r="H4453">
        <v>0.71399999999999997</v>
      </c>
      <c r="I4453">
        <v>0</v>
      </c>
      <c r="J4453">
        <v>0.68899999999999995</v>
      </c>
      <c r="K4453" t="s">
        <v>7</v>
      </c>
      <c r="L4453">
        <v>0.73899000000000004</v>
      </c>
      <c r="M4453">
        <v>0.73177899999999996</v>
      </c>
    </row>
    <row r="4454" spans="1:13" ht="15" x14ac:dyDescent="0.3">
      <c r="A4454" s="1"/>
      <c r="B4454" t="s">
        <v>10</v>
      </c>
      <c r="C4454" t="s">
        <v>1444</v>
      </c>
      <c r="D4454" t="s">
        <v>1445</v>
      </c>
      <c r="E4454" t="s">
        <v>1444</v>
      </c>
      <c r="F4454" t="s">
        <v>1446</v>
      </c>
      <c r="G4454">
        <v>0.68799999999999994</v>
      </c>
      <c r="H4454">
        <v>0.8</v>
      </c>
      <c r="I4454">
        <v>0</v>
      </c>
      <c r="J4454">
        <v>0.68799999999999994</v>
      </c>
      <c r="K4454" t="s">
        <v>7</v>
      </c>
      <c r="L4454">
        <v>0.69212499999999999</v>
      </c>
      <c r="M4454">
        <v>0.69711999999999996</v>
      </c>
    </row>
    <row r="4455" spans="1:13" ht="15" x14ac:dyDescent="0.3">
      <c r="A4455" s="1"/>
      <c r="B4455" t="s">
        <v>10</v>
      </c>
      <c r="C4455" t="s">
        <v>1934</v>
      </c>
      <c r="D4455" t="s">
        <v>1935</v>
      </c>
      <c r="E4455" t="s">
        <v>1934</v>
      </c>
      <c r="F4455" t="s">
        <v>1936</v>
      </c>
      <c r="G4455">
        <v>0.68799999999999994</v>
      </c>
      <c r="H4455">
        <v>0.85699999999999998</v>
      </c>
      <c r="I4455">
        <v>0</v>
      </c>
      <c r="J4455">
        <v>0.68799999999999994</v>
      </c>
      <c r="K4455" t="s">
        <v>7</v>
      </c>
      <c r="L4455">
        <v>0.67174</v>
      </c>
      <c r="M4455">
        <v>0.67222599999999999</v>
      </c>
    </row>
    <row r="4456" spans="1:13" ht="15" x14ac:dyDescent="0.3">
      <c r="A4456" s="1"/>
      <c r="B4456" t="s">
        <v>10</v>
      </c>
      <c r="C4456" t="s">
        <v>2021</v>
      </c>
      <c r="D4456" t="s">
        <v>2022</v>
      </c>
      <c r="E4456" t="s">
        <v>2023</v>
      </c>
      <c r="F4456" t="s">
        <v>2024</v>
      </c>
      <c r="G4456">
        <v>0.68700000000000006</v>
      </c>
      <c r="H4456">
        <v>0.66700000000000004</v>
      </c>
      <c r="I4456">
        <v>0</v>
      </c>
      <c r="J4456">
        <v>0.68700000000000006</v>
      </c>
      <c r="K4456" t="s">
        <v>7</v>
      </c>
      <c r="L4456">
        <v>0.60367599999999999</v>
      </c>
      <c r="M4456">
        <v>0.61952099999999999</v>
      </c>
    </row>
    <row r="4457" spans="1:13" ht="15" x14ac:dyDescent="0.3">
      <c r="A4457" s="1" t="s">
        <v>8617</v>
      </c>
      <c r="B4457" t="s">
        <v>10</v>
      </c>
      <c r="C4457" t="s">
        <v>4226</v>
      </c>
      <c r="D4457" t="s">
        <v>11206</v>
      </c>
      <c r="E4457" t="s">
        <v>11207</v>
      </c>
      <c r="F4457" t="s">
        <v>11207</v>
      </c>
      <c r="G4457">
        <v>0.68600000000000005</v>
      </c>
      <c r="H4457">
        <v>1</v>
      </c>
      <c r="I4457">
        <v>0.66700000000000004</v>
      </c>
      <c r="J4457">
        <v>0.68600000000000005</v>
      </c>
      <c r="K4457" t="s">
        <v>7</v>
      </c>
      <c r="L4457">
        <v>0.961592</v>
      </c>
      <c r="M4457">
        <v>0.95622799999999997</v>
      </c>
    </row>
    <row r="4458" spans="1:13" ht="15" x14ac:dyDescent="0.3">
      <c r="A4458" s="1"/>
      <c r="B4458" t="s">
        <v>10</v>
      </c>
      <c r="C4458" t="s">
        <v>82</v>
      </c>
      <c r="D4458" t="s">
        <v>81</v>
      </c>
      <c r="E4458" t="s">
        <v>82</v>
      </c>
      <c r="F4458" t="s">
        <v>82</v>
      </c>
      <c r="G4458">
        <v>0.68400000000000005</v>
      </c>
      <c r="H4458">
        <v>1</v>
      </c>
      <c r="I4458">
        <v>0</v>
      </c>
      <c r="J4458">
        <v>0.68400000000000005</v>
      </c>
      <c r="K4458" t="s">
        <v>7</v>
      </c>
      <c r="L4458">
        <v>0.75342299999999995</v>
      </c>
      <c r="M4458">
        <v>0.75048899999999996</v>
      </c>
    </row>
    <row r="4459" spans="1:13" ht="15" x14ac:dyDescent="0.3">
      <c r="A4459" s="1"/>
      <c r="B4459" t="s">
        <v>10</v>
      </c>
      <c r="C4459" t="s">
        <v>1815</v>
      </c>
      <c r="D4459" t="s">
        <v>1816</v>
      </c>
      <c r="E4459" t="s">
        <v>1817</v>
      </c>
      <c r="F4459" t="s">
        <v>1818</v>
      </c>
      <c r="G4459">
        <v>0.68400000000000005</v>
      </c>
      <c r="H4459">
        <v>0.66700000000000004</v>
      </c>
      <c r="I4459">
        <v>0</v>
      </c>
      <c r="J4459">
        <v>0.68400000000000005</v>
      </c>
      <c r="K4459" t="s">
        <v>7</v>
      </c>
      <c r="L4459">
        <v>0.87945499999999999</v>
      </c>
      <c r="M4459">
        <v>0.88214999999999999</v>
      </c>
    </row>
    <row r="4460" spans="1:13" ht="15" x14ac:dyDescent="0.3">
      <c r="A4460" s="1"/>
      <c r="B4460" t="s">
        <v>10</v>
      </c>
      <c r="C4460" t="s">
        <v>3274</v>
      </c>
      <c r="D4460" t="s">
        <v>11212</v>
      </c>
      <c r="E4460" t="s">
        <v>11213</v>
      </c>
      <c r="F4460" t="s">
        <v>11214</v>
      </c>
      <c r="G4460">
        <v>0.68300000000000005</v>
      </c>
      <c r="H4460">
        <v>0.8</v>
      </c>
      <c r="I4460">
        <v>0.4</v>
      </c>
      <c r="J4460">
        <v>0.68300000000000005</v>
      </c>
      <c r="K4460" t="s">
        <v>7</v>
      </c>
      <c r="L4460">
        <v>0.81753799999999999</v>
      </c>
      <c r="M4460">
        <v>0.79510400000000003</v>
      </c>
    </row>
    <row r="4461" spans="1:13" ht="15" x14ac:dyDescent="0.3">
      <c r="A4461" s="1"/>
      <c r="B4461" t="s">
        <v>10</v>
      </c>
      <c r="C4461" t="s">
        <v>4390</v>
      </c>
      <c r="D4461" t="s">
        <v>12061</v>
      </c>
      <c r="E4461" t="s">
        <v>11191</v>
      </c>
      <c r="F4461" t="s">
        <v>12062</v>
      </c>
      <c r="G4461">
        <v>0.68300000000000005</v>
      </c>
      <c r="H4461">
        <v>0</v>
      </c>
      <c r="I4461">
        <v>0</v>
      </c>
      <c r="J4461">
        <v>0.68300000000000005</v>
      </c>
      <c r="K4461" t="s">
        <v>7</v>
      </c>
      <c r="L4461">
        <v>0.664219</v>
      </c>
      <c r="M4461">
        <v>0.66589399999999999</v>
      </c>
    </row>
    <row r="4462" spans="1:13" ht="15" x14ac:dyDescent="0.3">
      <c r="A4462" s="1"/>
      <c r="B4462" t="s">
        <v>10</v>
      </c>
      <c r="C4462" t="s">
        <v>2268</v>
      </c>
      <c r="D4462" t="s">
        <v>2269</v>
      </c>
      <c r="E4462" t="s">
        <v>2270</v>
      </c>
      <c r="F4462" t="s">
        <v>2271</v>
      </c>
      <c r="G4462">
        <v>0.67900000000000005</v>
      </c>
      <c r="H4462">
        <v>0.4</v>
      </c>
      <c r="I4462">
        <v>0.8</v>
      </c>
      <c r="J4462">
        <v>0.67900000000000005</v>
      </c>
      <c r="K4462" t="s">
        <v>7</v>
      </c>
      <c r="L4462">
        <v>0.91645399999999999</v>
      </c>
      <c r="M4462">
        <v>0.91160799999999997</v>
      </c>
    </row>
    <row r="4463" spans="1:13" ht="15" x14ac:dyDescent="0.3">
      <c r="A4463" s="1"/>
      <c r="B4463" t="s">
        <v>10</v>
      </c>
      <c r="C4463" t="s">
        <v>2317</v>
      </c>
      <c r="D4463">
        <v>8646</v>
      </c>
      <c r="E4463" t="s">
        <v>2318</v>
      </c>
      <c r="F4463">
        <v>8646</v>
      </c>
      <c r="G4463">
        <v>0.67900000000000005</v>
      </c>
      <c r="H4463">
        <v>0.5</v>
      </c>
      <c r="I4463">
        <v>0.5</v>
      </c>
      <c r="J4463">
        <v>0.67900000000000005</v>
      </c>
      <c r="K4463" t="s">
        <v>7</v>
      </c>
      <c r="L4463">
        <v>0.57704299999999997</v>
      </c>
      <c r="M4463">
        <v>0.57972599999999996</v>
      </c>
    </row>
    <row r="4464" spans="1:13" ht="15" x14ac:dyDescent="0.3">
      <c r="A4464" s="1"/>
      <c r="B4464" t="s">
        <v>10</v>
      </c>
      <c r="C4464" t="s">
        <v>2313</v>
      </c>
      <c r="D4464" t="s">
        <v>2314</v>
      </c>
      <c r="E4464" t="s">
        <v>2315</v>
      </c>
      <c r="F4464" t="s">
        <v>2315</v>
      </c>
      <c r="G4464">
        <v>0.67500000000000004</v>
      </c>
      <c r="H4464">
        <v>1</v>
      </c>
      <c r="I4464">
        <v>0.2</v>
      </c>
      <c r="J4464">
        <v>0.67500000000000004</v>
      </c>
      <c r="K4464" t="s">
        <v>7</v>
      </c>
      <c r="L4464">
        <v>0.85240199999999999</v>
      </c>
      <c r="M4464">
        <v>0.85042200000000001</v>
      </c>
    </row>
    <row r="4465" spans="1:13" ht="15" x14ac:dyDescent="0.3">
      <c r="A4465" s="1"/>
      <c r="B4465" t="s">
        <v>10</v>
      </c>
      <c r="C4465" t="s">
        <v>782</v>
      </c>
      <c r="D4465" t="s">
        <v>783</v>
      </c>
      <c r="E4465" t="s">
        <v>782</v>
      </c>
      <c r="F4465" t="s">
        <v>782</v>
      </c>
      <c r="G4465">
        <v>0.67300000000000004</v>
      </c>
      <c r="H4465">
        <v>1</v>
      </c>
      <c r="I4465">
        <v>0</v>
      </c>
      <c r="J4465">
        <v>0.67300000000000004</v>
      </c>
      <c r="K4465" t="s">
        <v>7</v>
      </c>
      <c r="L4465">
        <v>0.78314600000000001</v>
      </c>
      <c r="M4465">
        <v>0.78420599999999996</v>
      </c>
    </row>
    <row r="4466" spans="1:13" ht="15" x14ac:dyDescent="0.3">
      <c r="A4466" s="1"/>
      <c r="B4466" t="s">
        <v>10</v>
      </c>
      <c r="C4466" t="s">
        <v>125</v>
      </c>
      <c r="D4466" t="s">
        <v>118</v>
      </c>
      <c r="E4466" t="s">
        <v>119</v>
      </c>
      <c r="F4466" t="s">
        <v>119</v>
      </c>
      <c r="G4466">
        <v>0.66700000000000004</v>
      </c>
      <c r="H4466">
        <v>1</v>
      </c>
      <c r="I4466">
        <v>0.28599999999999998</v>
      </c>
      <c r="J4466">
        <v>0.66700000000000004</v>
      </c>
      <c r="K4466" t="s">
        <v>7</v>
      </c>
      <c r="L4466">
        <v>0.70637399999999995</v>
      </c>
      <c r="M4466">
        <v>0.70726299999999998</v>
      </c>
    </row>
    <row r="4467" spans="1:13" ht="15" x14ac:dyDescent="0.3">
      <c r="A4467" s="1"/>
      <c r="B4467" t="s">
        <v>10</v>
      </c>
      <c r="C4467" t="s">
        <v>4001</v>
      </c>
      <c r="D4467" t="s">
        <v>3999</v>
      </c>
      <c r="E4467" t="s">
        <v>6023</v>
      </c>
      <c r="F4467" t="s">
        <v>11221</v>
      </c>
      <c r="G4467">
        <v>0.66600000000000004</v>
      </c>
      <c r="H4467">
        <v>0</v>
      </c>
      <c r="I4467">
        <v>0</v>
      </c>
      <c r="J4467">
        <v>0.66600000000000004</v>
      </c>
      <c r="K4467" t="s">
        <v>7</v>
      </c>
      <c r="L4467">
        <v>0.68796400000000002</v>
      </c>
      <c r="M4467">
        <v>0.69409100000000001</v>
      </c>
    </row>
    <row r="4468" spans="1:13" ht="15" x14ac:dyDescent="0.3">
      <c r="A4468" s="1"/>
      <c r="B4468" t="s">
        <v>10</v>
      </c>
      <c r="C4468" t="s">
        <v>601</v>
      </c>
      <c r="D4468" t="s">
        <v>605</v>
      </c>
      <c r="E4468" t="s">
        <v>603</v>
      </c>
      <c r="F4468" t="s">
        <v>606</v>
      </c>
      <c r="G4468">
        <v>0.66500000000000004</v>
      </c>
      <c r="H4468">
        <v>0.33300000000000002</v>
      </c>
      <c r="I4468">
        <v>0.4</v>
      </c>
      <c r="J4468">
        <v>0.66500000000000004</v>
      </c>
      <c r="K4468" t="s">
        <v>7</v>
      </c>
      <c r="L4468">
        <v>0.79234000000000004</v>
      </c>
      <c r="M4468">
        <v>0.78861099999999995</v>
      </c>
    </row>
    <row r="4469" spans="1:13" ht="15" x14ac:dyDescent="0.3">
      <c r="A4469" s="1"/>
      <c r="B4469" t="s">
        <v>10</v>
      </c>
      <c r="C4469" t="s">
        <v>11222</v>
      </c>
      <c r="D4469" t="s">
        <v>250</v>
      </c>
      <c r="E4469" t="s">
        <v>11222</v>
      </c>
      <c r="F4469" t="s">
        <v>11222</v>
      </c>
      <c r="G4469">
        <v>0.66500000000000004</v>
      </c>
      <c r="H4469">
        <v>1</v>
      </c>
      <c r="I4469">
        <v>0</v>
      </c>
      <c r="J4469">
        <v>0.66500000000000004</v>
      </c>
      <c r="K4469" t="s">
        <v>7</v>
      </c>
      <c r="L4469">
        <v>0.68568700000000005</v>
      </c>
      <c r="M4469">
        <v>0.692218</v>
      </c>
    </row>
    <row r="4470" spans="1:13" ht="15" x14ac:dyDescent="0.3">
      <c r="A4470" s="1"/>
      <c r="B4470" t="s">
        <v>10</v>
      </c>
      <c r="C4470" t="s">
        <v>3794</v>
      </c>
      <c r="D4470" t="s">
        <v>11223</v>
      </c>
      <c r="E4470" t="s">
        <v>11224</v>
      </c>
      <c r="F4470" t="s">
        <v>11225</v>
      </c>
      <c r="G4470">
        <v>0.66400000000000003</v>
      </c>
      <c r="H4470">
        <v>0.4</v>
      </c>
      <c r="I4470">
        <v>0.36399999999999999</v>
      </c>
      <c r="J4470">
        <v>0.66400000000000003</v>
      </c>
      <c r="K4470" t="s">
        <v>7</v>
      </c>
      <c r="L4470">
        <v>0.71513400000000005</v>
      </c>
      <c r="M4470">
        <v>0.72275800000000001</v>
      </c>
    </row>
    <row r="4471" spans="1:13" ht="15" x14ac:dyDescent="0.3">
      <c r="A4471" s="1"/>
      <c r="B4471" t="s">
        <v>10</v>
      </c>
      <c r="C4471" t="s">
        <v>1448</v>
      </c>
      <c r="D4471" t="s">
        <v>1449</v>
      </c>
      <c r="E4471" t="s">
        <v>1450</v>
      </c>
      <c r="F4471" t="s">
        <v>1451</v>
      </c>
      <c r="G4471">
        <v>0.66400000000000003</v>
      </c>
      <c r="H4471">
        <v>0</v>
      </c>
      <c r="I4471">
        <v>0</v>
      </c>
      <c r="J4471">
        <v>0.66400000000000003</v>
      </c>
      <c r="K4471" t="s">
        <v>7</v>
      </c>
      <c r="L4471">
        <v>0.74253199999999997</v>
      </c>
      <c r="M4471">
        <v>0.73910900000000002</v>
      </c>
    </row>
    <row r="4472" spans="1:13" ht="15" x14ac:dyDescent="0.3">
      <c r="A4472" s="1"/>
      <c r="B4472" t="s">
        <v>10</v>
      </c>
      <c r="C4472" t="s">
        <v>3237</v>
      </c>
      <c r="D4472" t="s">
        <v>11226</v>
      </c>
      <c r="E4472" t="s">
        <v>11227</v>
      </c>
      <c r="F4472" t="s">
        <v>11228</v>
      </c>
      <c r="G4472">
        <v>0.66300000000000003</v>
      </c>
      <c r="H4472">
        <v>0.66700000000000004</v>
      </c>
      <c r="I4472">
        <v>0</v>
      </c>
      <c r="J4472">
        <v>0.66300000000000003</v>
      </c>
      <c r="K4472" t="s">
        <v>7</v>
      </c>
      <c r="L4472">
        <v>0.65465099999999998</v>
      </c>
      <c r="M4472">
        <v>0.65865899999999999</v>
      </c>
    </row>
    <row r="4473" spans="1:13" ht="15" x14ac:dyDescent="0.3">
      <c r="A4473" s="1"/>
      <c r="B4473" t="s">
        <v>10</v>
      </c>
      <c r="C4473" t="s">
        <v>4717</v>
      </c>
      <c r="D4473" t="s">
        <v>11229</v>
      </c>
      <c r="E4473" t="s">
        <v>11230</v>
      </c>
      <c r="F4473" t="s">
        <v>11231</v>
      </c>
      <c r="G4473">
        <v>0.66300000000000003</v>
      </c>
      <c r="H4473">
        <v>0</v>
      </c>
      <c r="I4473">
        <v>0</v>
      </c>
      <c r="J4473">
        <v>0.66300000000000003</v>
      </c>
      <c r="K4473" t="s">
        <v>7</v>
      </c>
      <c r="L4473">
        <v>0.698299</v>
      </c>
      <c r="M4473">
        <v>0.70192600000000005</v>
      </c>
    </row>
    <row r="4474" spans="1:13" ht="15" x14ac:dyDescent="0.3">
      <c r="A4474" s="1"/>
      <c r="B4474" t="s">
        <v>10</v>
      </c>
      <c r="C4474" t="s">
        <v>4420</v>
      </c>
      <c r="D4474" t="s">
        <v>11232</v>
      </c>
      <c r="E4474" t="s">
        <v>11233</v>
      </c>
      <c r="F4474" t="s">
        <v>8961</v>
      </c>
      <c r="G4474">
        <v>0.66200000000000003</v>
      </c>
      <c r="H4474">
        <v>0.75</v>
      </c>
      <c r="I4474">
        <v>0.25</v>
      </c>
      <c r="J4474">
        <v>0.66200000000000003</v>
      </c>
      <c r="K4474" t="s">
        <v>7</v>
      </c>
      <c r="L4474">
        <v>0.68037700000000001</v>
      </c>
      <c r="M4474">
        <v>0.68323699999999998</v>
      </c>
    </row>
    <row r="4475" spans="1:13" ht="15" x14ac:dyDescent="0.3">
      <c r="A4475" s="1"/>
      <c r="B4475" t="s">
        <v>10</v>
      </c>
      <c r="C4475" t="s">
        <v>1202</v>
      </c>
      <c r="D4475" t="s">
        <v>1208</v>
      </c>
      <c r="E4475" t="s">
        <v>1204</v>
      </c>
      <c r="F4475" t="s">
        <v>1209</v>
      </c>
      <c r="G4475">
        <v>0.66200000000000003</v>
      </c>
      <c r="H4475">
        <v>0.57099999999999995</v>
      </c>
      <c r="I4475">
        <v>0</v>
      </c>
      <c r="J4475">
        <v>0.66200000000000003</v>
      </c>
      <c r="K4475" t="s">
        <v>7</v>
      </c>
      <c r="L4475">
        <v>0.73416899999999996</v>
      </c>
      <c r="M4475">
        <v>0.73694999999999999</v>
      </c>
    </row>
    <row r="4476" spans="1:13" ht="15" x14ac:dyDescent="0.3">
      <c r="A4476" s="1"/>
      <c r="B4476" t="s">
        <v>10</v>
      </c>
      <c r="C4476" t="s">
        <v>4527</v>
      </c>
      <c r="D4476" t="s">
        <v>12265</v>
      </c>
      <c r="E4476" t="s">
        <v>10613</v>
      </c>
      <c r="F4476" t="s">
        <v>12266</v>
      </c>
      <c r="G4476">
        <v>0.66100000000000003</v>
      </c>
      <c r="H4476">
        <v>0.28599999999999998</v>
      </c>
      <c r="I4476">
        <v>0.33300000000000002</v>
      </c>
      <c r="J4476">
        <v>0.66100000000000003</v>
      </c>
      <c r="K4476" t="s">
        <v>7</v>
      </c>
      <c r="L4476">
        <v>0.64705199999999996</v>
      </c>
      <c r="M4476">
        <v>0.65780799999999995</v>
      </c>
    </row>
    <row r="4477" spans="1:13" ht="15" x14ac:dyDescent="0.3">
      <c r="A4477" s="1"/>
      <c r="B4477" t="s">
        <v>10</v>
      </c>
      <c r="C4477" t="s">
        <v>3506</v>
      </c>
      <c r="D4477" t="s">
        <v>11234</v>
      </c>
      <c r="E4477" t="s">
        <v>11235</v>
      </c>
      <c r="F4477" t="s">
        <v>11236</v>
      </c>
      <c r="G4477">
        <v>0.66</v>
      </c>
      <c r="H4477">
        <v>0</v>
      </c>
      <c r="I4477">
        <v>0.4</v>
      </c>
      <c r="J4477">
        <v>0.66</v>
      </c>
      <c r="K4477" t="s">
        <v>7</v>
      </c>
      <c r="L4477">
        <v>0.83191899999999996</v>
      </c>
      <c r="M4477">
        <v>0.83227099999999998</v>
      </c>
    </row>
    <row r="4478" spans="1:13" ht="15" x14ac:dyDescent="0.3">
      <c r="A4478" s="1"/>
      <c r="B4478" t="s">
        <v>10</v>
      </c>
      <c r="C4478" t="s">
        <v>3431</v>
      </c>
      <c r="D4478" t="s">
        <v>7216</v>
      </c>
      <c r="E4478" t="s">
        <v>7211</v>
      </c>
      <c r="F4478" t="s">
        <v>7217</v>
      </c>
      <c r="G4478">
        <v>0.65900000000000003</v>
      </c>
      <c r="H4478">
        <v>0.76900000000000002</v>
      </c>
      <c r="I4478">
        <v>0.76900000000000002</v>
      </c>
      <c r="J4478">
        <v>0.65900000000000003</v>
      </c>
      <c r="K4478" t="s">
        <v>7</v>
      </c>
      <c r="L4478">
        <v>0.89023600000000003</v>
      </c>
      <c r="M4478">
        <v>0.89068099999999994</v>
      </c>
    </row>
    <row r="4479" spans="1:13" ht="15" x14ac:dyDescent="0.3">
      <c r="A4479" s="1"/>
      <c r="B4479" t="s">
        <v>10</v>
      </c>
      <c r="C4479" t="s">
        <v>2360</v>
      </c>
      <c r="D4479">
        <v>3</v>
      </c>
      <c r="E4479" t="s">
        <v>2361</v>
      </c>
      <c r="F4479">
        <v>3</v>
      </c>
      <c r="G4479">
        <v>0.65600000000000003</v>
      </c>
      <c r="H4479">
        <v>0.66700000000000004</v>
      </c>
      <c r="I4479">
        <v>0.66700000000000004</v>
      </c>
      <c r="J4479">
        <v>0.65600000000000003</v>
      </c>
      <c r="K4479" t="s">
        <v>7</v>
      </c>
      <c r="L4479">
        <v>0.70777999999999996</v>
      </c>
      <c r="M4479">
        <v>0.71151900000000001</v>
      </c>
    </row>
    <row r="4480" spans="1:13" ht="15" x14ac:dyDescent="0.3">
      <c r="A4480" s="1"/>
      <c r="B4480" t="s">
        <v>10</v>
      </c>
      <c r="C4480" t="s">
        <v>3568</v>
      </c>
      <c r="D4480" t="s">
        <v>11237</v>
      </c>
      <c r="E4480" t="s">
        <v>7441</v>
      </c>
      <c r="F4480" t="s">
        <v>11238</v>
      </c>
      <c r="G4480">
        <v>0.65400000000000003</v>
      </c>
      <c r="H4480">
        <v>0.33300000000000002</v>
      </c>
      <c r="I4480">
        <v>0.4</v>
      </c>
      <c r="J4480">
        <v>0.65400000000000003</v>
      </c>
      <c r="K4480" t="s">
        <v>7</v>
      </c>
      <c r="L4480">
        <v>0.74446299999999999</v>
      </c>
      <c r="M4480">
        <v>0.75965300000000002</v>
      </c>
    </row>
    <row r="4481" spans="1:13" ht="15" x14ac:dyDescent="0.3">
      <c r="A4481" s="1"/>
      <c r="B4481" t="s">
        <v>10</v>
      </c>
      <c r="C4481" t="s">
        <v>3470</v>
      </c>
      <c r="D4481" t="s">
        <v>7292</v>
      </c>
      <c r="E4481" t="s">
        <v>11314</v>
      </c>
      <c r="F4481" t="s">
        <v>7294</v>
      </c>
      <c r="G4481">
        <v>0.65400000000000003</v>
      </c>
      <c r="H4481">
        <v>0.4</v>
      </c>
      <c r="I4481">
        <v>0</v>
      </c>
      <c r="J4481">
        <v>0.65400000000000003</v>
      </c>
      <c r="K4481" t="s">
        <v>7</v>
      </c>
      <c r="L4481">
        <v>0.82394299999999998</v>
      </c>
      <c r="M4481">
        <v>0.82294400000000001</v>
      </c>
    </row>
    <row r="4482" spans="1:13" ht="15" x14ac:dyDescent="0.3">
      <c r="A4482" s="1"/>
      <c r="B4482" t="s">
        <v>10</v>
      </c>
      <c r="C4482" t="s">
        <v>1484</v>
      </c>
      <c r="D4482" t="s">
        <v>1490</v>
      </c>
      <c r="E4482" t="s">
        <v>1486</v>
      </c>
      <c r="F4482" t="s">
        <v>1491</v>
      </c>
      <c r="G4482">
        <v>0.65300000000000002</v>
      </c>
      <c r="H4482">
        <v>0.57099999999999995</v>
      </c>
      <c r="I4482">
        <v>0</v>
      </c>
      <c r="J4482">
        <v>0.65300000000000002</v>
      </c>
      <c r="K4482" t="s">
        <v>7</v>
      </c>
      <c r="L4482">
        <v>0.781972</v>
      </c>
      <c r="M4482">
        <v>0.77529700000000001</v>
      </c>
    </row>
    <row r="4483" spans="1:13" ht="15" x14ac:dyDescent="0.3">
      <c r="A4483" s="1"/>
      <c r="B4483" t="s">
        <v>10</v>
      </c>
      <c r="C4483" t="s">
        <v>4891</v>
      </c>
      <c r="D4483" t="s">
        <v>11804</v>
      </c>
      <c r="E4483" t="s">
        <v>11245</v>
      </c>
      <c r="F4483" t="s">
        <v>9892</v>
      </c>
      <c r="G4483">
        <v>0.65200000000000002</v>
      </c>
      <c r="H4483">
        <v>0</v>
      </c>
      <c r="I4483">
        <v>0</v>
      </c>
      <c r="J4483">
        <v>0.65200000000000002</v>
      </c>
      <c r="K4483" t="s">
        <v>7</v>
      </c>
      <c r="L4483">
        <v>0.71443800000000002</v>
      </c>
      <c r="M4483">
        <v>0.709063</v>
      </c>
    </row>
    <row r="4484" spans="1:13" ht="15" x14ac:dyDescent="0.3">
      <c r="A4484" s="1"/>
      <c r="B4484" t="s">
        <v>10</v>
      </c>
      <c r="C4484" t="s">
        <v>3428</v>
      </c>
      <c r="D4484" t="s">
        <v>2107</v>
      </c>
      <c r="E4484" t="s">
        <v>11248</v>
      </c>
      <c r="F4484" t="s">
        <v>2108</v>
      </c>
      <c r="G4484">
        <v>0.64700000000000002</v>
      </c>
      <c r="H4484">
        <v>0.4</v>
      </c>
      <c r="I4484">
        <v>0.66700000000000004</v>
      </c>
      <c r="J4484">
        <v>0.64700000000000002</v>
      </c>
      <c r="K4484" t="s">
        <v>7</v>
      </c>
      <c r="L4484">
        <v>0.808284</v>
      </c>
      <c r="M4484">
        <v>0.80236399999999997</v>
      </c>
    </row>
    <row r="4485" spans="1:13" ht="15" x14ac:dyDescent="0.3">
      <c r="A4485" s="1"/>
      <c r="B4485" t="s">
        <v>10</v>
      </c>
      <c r="C4485" t="s">
        <v>2087</v>
      </c>
      <c r="D4485" t="s">
        <v>2091</v>
      </c>
      <c r="E4485" t="s">
        <v>2089</v>
      </c>
      <c r="F4485" t="s">
        <v>2092</v>
      </c>
      <c r="G4485">
        <v>0.64500000000000002</v>
      </c>
      <c r="H4485">
        <v>0.42899999999999999</v>
      </c>
      <c r="I4485">
        <v>0.4</v>
      </c>
      <c r="J4485">
        <v>0.64500000000000002</v>
      </c>
      <c r="K4485" t="s">
        <v>7</v>
      </c>
      <c r="L4485">
        <v>0.80469599999999997</v>
      </c>
      <c r="M4485">
        <v>0.80760799999999999</v>
      </c>
    </row>
    <row r="4486" spans="1:13" ht="15" x14ac:dyDescent="0.3">
      <c r="A4486" s="1"/>
      <c r="B4486" t="s">
        <v>10</v>
      </c>
      <c r="C4486" t="s">
        <v>1657</v>
      </c>
      <c r="D4486" t="s">
        <v>1661</v>
      </c>
      <c r="E4486" t="s">
        <v>1659</v>
      </c>
      <c r="F4486" t="s">
        <v>1662</v>
      </c>
      <c r="G4486">
        <v>0.64200000000000002</v>
      </c>
      <c r="H4486">
        <v>0.5</v>
      </c>
      <c r="I4486">
        <v>0.16700000000000001</v>
      </c>
      <c r="J4486">
        <v>0.64200000000000002</v>
      </c>
      <c r="K4486" t="s">
        <v>7</v>
      </c>
      <c r="L4486">
        <v>0.823847</v>
      </c>
      <c r="M4486">
        <v>0.81839600000000001</v>
      </c>
    </row>
    <row r="4487" spans="1:13" ht="15" x14ac:dyDescent="0.3">
      <c r="A4487" s="1"/>
      <c r="B4487" t="s">
        <v>10</v>
      </c>
      <c r="C4487" t="s">
        <v>1417</v>
      </c>
      <c r="D4487" t="s">
        <v>1418</v>
      </c>
      <c r="E4487" t="s">
        <v>1419</v>
      </c>
      <c r="F4487" t="s">
        <v>1419</v>
      </c>
      <c r="G4487">
        <v>0.64100000000000001</v>
      </c>
      <c r="H4487">
        <v>1</v>
      </c>
      <c r="I4487">
        <v>0</v>
      </c>
      <c r="J4487">
        <v>0.64100000000000001</v>
      </c>
      <c r="K4487" t="s">
        <v>7</v>
      </c>
      <c r="L4487">
        <v>0.68482699999999996</v>
      </c>
      <c r="M4487">
        <v>0.67699299999999996</v>
      </c>
    </row>
    <row r="4488" spans="1:13" ht="15" x14ac:dyDescent="0.3">
      <c r="A4488" s="1"/>
      <c r="B4488" t="s">
        <v>10</v>
      </c>
      <c r="C4488" t="s">
        <v>2275</v>
      </c>
      <c r="D4488">
        <v>7000000</v>
      </c>
      <c r="E4488" t="s">
        <v>2276</v>
      </c>
      <c r="F4488">
        <v>7000000</v>
      </c>
      <c r="G4488">
        <v>0.63900000000000001</v>
      </c>
      <c r="H4488">
        <v>0.4</v>
      </c>
      <c r="I4488">
        <v>0.4</v>
      </c>
      <c r="J4488">
        <v>0.63900000000000001</v>
      </c>
      <c r="K4488" t="s">
        <v>17</v>
      </c>
      <c r="L4488">
        <v>0.62045899999999998</v>
      </c>
      <c r="M4488">
        <v>0.62421499999999996</v>
      </c>
    </row>
    <row r="4489" spans="1:13" ht="15" x14ac:dyDescent="0.3">
      <c r="A4489" s="1"/>
      <c r="B4489" t="s">
        <v>10</v>
      </c>
      <c r="C4489" t="s">
        <v>1824</v>
      </c>
      <c r="D4489" t="s">
        <v>1825</v>
      </c>
      <c r="E4489" t="s">
        <v>1824</v>
      </c>
      <c r="F4489" t="s">
        <v>1824</v>
      </c>
      <c r="G4489">
        <v>0.63600000000000001</v>
      </c>
      <c r="H4489">
        <v>1</v>
      </c>
      <c r="I4489">
        <v>0</v>
      </c>
      <c r="J4489">
        <v>0.63600000000000001</v>
      </c>
      <c r="K4489" t="s">
        <v>17</v>
      </c>
      <c r="L4489">
        <v>0.74086399999999997</v>
      </c>
      <c r="M4489">
        <v>0.739313</v>
      </c>
    </row>
    <row r="4490" spans="1:13" ht="15" x14ac:dyDescent="0.3">
      <c r="A4490" s="1"/>
      <c r="B4490" t="s">
        <v>10</v>
      </c>
      <c r="C4490" t="s">
        <v>1855</v>
      </c>
      <c r="D4490" t="s">
        <v>1856</v>
      </c>
      <c r="E4490" t="s">
        <v>1855</v>
      </c>
      <c r="F4490" t="s">
        <v>1855</v>
      </c>
      <c r="G4490">
        <v>0.63500000000000001</v>
      </c>
      <c r="H4490">
        <v>1</v>
      </c>
      <c r="I4490">
        <v>0</v>
      </c>
      <c r="J4490">
        <v>0.63500000000000001</v>
      </c>
      <c r="K4490" t="s">
        <v>17</v>
      </c>
      <c r="L4490">
        <v>0.64890700000000001</v>
      </c>
      <c r="M4490">
        <v>0.65664500000000003</v>
      </c>
    </row>
    <row r="4491" spans="1:13" ht="15" x14ac:dyDescent="0.3">
      <c r="A4491" s="1"/>
      <c r="B4491" t="s">
        <v>10</v>
      </c>
      <c r="C4491" t="s">
        <v>1966</v>
      </c>
      <c r="D4491" t="s">
        <v>1970</v>
      </c>
      <c r="E4491" t="s">
        <v>1968</v>
      </c>
      <c r="F4491" t="s">
        <v>1971</v>
      </c>
      <c r="G4491">
        <v>0.63</v>
      </c>
      <c r="H4491">
        <v>0.57099999999999995</v>
      </c>
      <c r="I4491">
        <v>0.28599999999999998</v>
      </c>
      <c r="J4491">
        <v>0.63</v>
      </c>
      <c r="K4491" t="s">
        <v>17</v>
      </c>
      <c r="L4491">
        <v>0.75457399999999997</v>
      </c>
      <c r="M4491">
        <v>0.78034700000000001</v>
      </c>
    </row>
    <row r="4492" spans="1:13" ht="15" x14ac:dyDescent="0.3">
      <c r="A4492" s="1"/>
      <c r="B4492" t="s">
        <v>10</v>
      </c>
      <c r="C4492" t="s">
        <v>3536</v>
      </c>
      <c r="D4492" t="s">
        <v>11252</v>
      </c>
      <c r="E4492" t="s">
        <v>11253</v>
      </c>
      <c r="F4492" t="s">
        <v>11254</v>
      </c>
      <c r="G4492">
        <v>0.629</v>
      </c>
      <c r="H4492">
        <v>0.88900000000000001</v>
      </c>
      <c r="I4492">
        <v>0.222</v>
      </c>
      <c r="J4492">
        <v>0.629</v>
      </c>
      <c r="K4492" t="s">
        <v>17</v>
      </c>
      <c r="L4492">
        <v>0.66732000000000002</v>
      </c>
      <c r="M4492">
        <v>0.65484699999999996</v>
      </c>
    </row>
    <row r="4493" spans="1:13" ht="15" x14ac:dyDescent="0.3">
      <c r="A4493" s="1"/>
      <c r="B4493" t="s">
        <v>10</v>
      </c>
      <c r="C4493" t="s">
        <v>4433</v>
      </c>
      <c r="D4493" t="s">
        <v>11196</v>
      </c>
      <c r="E4493" t="s">
        <v>11196</v>
      </c>
      <c r="F4493" t="s">
        <v>4433</v>
      </c>
      <c r="G4493">
        <v>0.629</v>
      </c>
      <c r="H4493">
        <v>0</v>
      </c>
      <c r="I4493">
        <v>0</v>
      </c>
      <c r="J4493">
        <v>0.629</v>
      </c>
      <c r="K4493" t="s">
        <v>17</v>
      </c>
      <c r="L4493">
        <v>0.78373599999999999</v>
      </c>
      <c r="M4493">
        <v>0.78563400000000005</v>
      </c>
    </row>
    <row r="4494" spans="1:13" ht="15" x14ac:dyDescent="0.3">
      <c r="A4494" s="1"/>
      <c r="B4494" t="s">
        <v>10</v>
      </c>
      <c r="C4494" t="s">
        <v>4433</v>
      </c>
      <c r="D4494" t="s">
        <v>11196</v>
      </c>
      <c r="E4494" t="s">
        <v>11196</v>
      </c>
      <c r="F4494" t="s">
        <v>4433</v>
      </c>
      <c r="G4494">
        <v>0.629</v>
      </c>
      <c r="H4494">
        <v>0</v>
      </c>
      <c r="I4494">
        <v>0</v>
      </c>
      <c r="J4494">
        <v>0.629</v>
      </c>
      <c r="K4494" t="s">
        <v>17</v>
      </c>
      <c r="L4494">
        <v>0.78373599999999999</v>
      </c>
      <c r="M4494">
        <v>0.78563400000000005</v>
      </c>
    </row>
    <row r="4495" spans="1:13" ht="15" x14ac:dyDescent="0.3">
      <c r="A4495" s="1"/>
      <c r="B4495" t="s">
        <v>10</v>
      </c>
      <c r="C4495" t="s">
        <v>1617</v>
      </c>
      <c r="D4495" t="s">
        <v>1621</v>
      </c>
      <c r="E4495" t="s">
        <v>1619</v>
      </c>
      <c r="F4495" t="s">
        <v>1622</v>
      </c>
      <c r="G4495">
        <v>0.628</v>
      </c>
      <c r="H4495">
        <v>0</v>
      </c>
      <c r="I4495">
        <v>0</v>
      </c>
      <c r="J4495">
        <v>0.628</v>
      </c>
      <c r="K4495" t="s">
        <v>17</v>
      </c>
      <c r="L4495">
        <v>0.66381400000000002</v>
      </c>
      <c r="M4495">
        <v>0.67564100000000005</v>
      </c>
    </row>
    <row r="4496" spans="1:13" ht="15" x14ac:dyDescent="0.3">
      <c r="A4496" s="1"/>
      <c r="B4496" t="s">
        <v>10</v>
      </c>
      <c r="C4496" t="s">
        <v>1682</v>
      </c>
      <c r="D4496" t="s">
        <v>1686</v>
      </c>
      <c r="E4496" t="s">
        <v>1684</v>
      </c>
      <c r="F4496" t="s">
        <v>1687</v>
      </c>
      <c r="G4496">
        <v>0.627</v>
      </c>
      <c r="H4496">
        <v>0</v>
      </c>
      <c r="I4496">
        <v>0</v>
      </c>
      <c r="J4496">
        <v>0.627</v>
      </c>
      <c r="K4496" t="s">
        <v>17</v>
      </c>
      <c r="L4496">
        <v>0.56621999999999995</v>
      </c>
      <c r="M4496">
        <v>0.56942899999999996</v>
      </c>
    </row>
    <row r="4497" spans="1:13" ht="15" x14ac:dyDescent="0.3">
      <c r="A4497" s="1"/>
      <c r="B4497" t="s">
        <v>10</v>
      </c>
      <c r="C4497" t="s">
        <v>924</v>
      </c>
      <c r="D4497" t="s">
        <v>928</v>
      </c>
      <c r="E4497" t="s">
        <v>924</v>
      </c>
      <c r="F4497" t="s">
        <v>929</v>
      </c>
      <c r="G4497">
        <v>0.626</v>
      </c>
      <c r="H4497">
        <v>1</v>
      </c>
      <c r="I4497">
        <v>0.66700000000000004</v>
      </c>
      <c r="J4497">
        <v>0.626</v>
      </c>
      <c r="K4497" t="s">
        <v>17</v>
      </c>
      <c r="L4497">
        <v>0.81761300000000003</v>
      </c>
      <c r="M4497">
        <v>0.81750500000000004</v>
      </c>
    </row>
    <row r="4498" spans="1:13" ht="15" x14ac:dyDescent="0.3">
      <c r="A4498" s="1"/>
      <c r="B4498" t="s">
        <v>10</v>
      </c>
      <c r="C4498" t="s">
        <v>5127</v>
      </c>
      <c r="D4498" t="s">
        <v>11255</v>
      </c>
      <c r="E4498" t="s">
        <v>11256</v>
      </c>
      <c r="F4498" t="s">
        <v>10369</v>
      </c>
      <c r="G4498">
        <v>0.624</v>
      </c>
      <c r="H4498">
        <v>0.5</v>
      </c>
      <c r="I4498">
        <v>0.44400000000000001</v>
      </c>
      <c r="J4498">
        <v>0.624</v>
      </c>
      <c r="K4498" t="s">
        <v>17</v>
      </c>
      <c r="L4498">
        <v>0.79753799999999997</v>
      </c>
      <c r="M4498">
        <v>0.79054400000000002</v>
      </c>
    </row>
    <row r="4499" spans="1:13" ht="15" x14ac:dyDescent="0.3">
      <c r="A4499" s="1"/>
      <c r="B4499" t="s">
        <v>10</v>
      </c>
      <c r="C4499" t="s">
        <v>4468</v>
      </c>
      <c r="D4499" t="s">
        <v>11257</v>
      </c>
      <c r="E4499" t="s">
        <v>11258</v>
      </c>
      <c r="F4499" t="s">
        <v>11259</v>
      </c>
      <c r="G4499">
        <v>0.624</v>
      </c>
      <c r="H4499">
        <v>0.4</v>
      </c>
      <c r="I4499">
        <v>0</v>
      </c>
      <c r="J4499">
        <v>0.624</v>
      </c>
      <c r="K4499" t="s">
        <v>17</v>
      </c>
      <c r="L4499">
        <v>0.68078099999999997</v>
      </c>
      <c r="M4499">
        <v>0.67940500000000004</v>
      </c>
    </row>
    <row r="4500" spans="1:13" ht="15" x14ac:dyDescent="0.3">
      <c r="A4500" s="1"/>
      <c r="B4500" t="s">
        <v>10</v>
      </c>
      <c r="C4500" t="s">
        <v>4545</v>
      </c>
      <c r="D4500" t="s">
        <v>11260</v>
      </c>
      <c r="E4500" t="s">
        <v>11261</v>
      </c>
      <c r="F4500" t="s">
        <v>9198</v>
      </c>
      <c r="G4500">
        <v>0.623</v>
      </c>
      <c r="H4500">
        <v>0.46200000000000002</v>
      </c>
      <c r="I4500">
        <v>0.41699999999999998</v>
      </c>
      <c r="J4500">
        <v>0.623</v>
      </c>
      <c r="K4500" t="s">
        <v>17</v>
      </c>
      <c r="L4500">
        <v>0.74223700000000004</v>
      </c>
      <c r="M4500">
        <v>0.75362799999999996</v>
      </c>
    </row>
    <row r="4501" spans="1:13" ht="15" x14ac:dyDescent="0.3">
      <c r="A4501" s="1"/>
      <c r="B4501" t="s">
        <v>10</v>
      </c>
      <c r="C4501" t="s">
        <v>4174</v>
      </c>
      <c r="D4501" t="s">
        <v>8544</v>
      </c>
      <c r="E4501" t="s">
        <v>8543</v>
      </c>
      <c r="F4501" t="s">
        <v>8545</v>
      </c>
      <c r="G4501">
        <v>0.622</v>
      </c>
      <c r="H4501">
        <v>0</v>
      </c>
      <c r="I4501">
        <v>0</v>
      </c>
      <c r="J4501">
        <v>0.622</v>
      </c>
      <c r="K4501" t="s">
        <v>17</v>
      </c>
      <c r="L4501">
        <v>0.68679299999999999</v>
      </c>
      <c r="M4501">
        <v>0.68828299999999998</v>
      </c>
    </row>
    <row r="4502" spans="1:13" ht="15" x14ac:dyDescent="0.3">
      <c r="A4502" s="1"/>
      <c r="B4502" t="s">
        <v>10</v>
      </c>
      <c r="C4502" t="s">
        <v>4744</v>
      </c>
      <c r="D4502" t="s">
        <v>11262</v>
      </c>
      <c r="E4502" t="s">
        <v>9626</v>
      </c>
      <c r="F4502" t="s">
        <v>9626</v>
      </c>
      <c r="G4502">
        <v>0.621</v>
      </c>
      <c r="H4502">
        <v>1</v>
      </c>
      <c r="I4502">
        <v>0.75</v>
      </c>
      <c r="J4502">
        <v>0.621</v>
      </c>
      <c r="K4502" t="s">
        <v>17</v>
      </c>
      <c r="L4502">
        <v>0.90301600000000004</v>
      </c>
      <c r="M4502">
        <v>0.88603100000000001</v>
      </c>
    </row>
    <row r="4503" spans="1:13" ht="15" x14ac:dyDescent="0.3">
      <c r="A4503" s="1"/>
      <c r="B4503" t="s">
        <v>10</v>
      </c>
      <c r="C4503" t="s">
        <v>1944</v>
      </c>
      <c r="D4503" t="s">
        <v>1945</v>
      </c>
      <c r="E4503" t="s">
        <v>1946</v>
      </c>
      <c r="F4503" t="s">
        <v>1947</v>
      </c>
      <c r="G4503">
        <v>0.61899999999999999</v>
      </c>
      <c r="H4503">
        <v>0.25</v>
      </c>
      <c r="I4503">
        <v>0.25</v>
      </c>
      <c r="J4503">
        <v>0.61899999999999999</v>
      </c>
      <c r="K4503" t="s">
        <v>17</v>
      </c>
      <c r="L4503">
        <v>0.70914600000000005</v>
      </c>
      <c r="M4503">
        <v>0.70460599999999995</v>
      </c>
    </row>
    <row r="4504" spans="1:13" ht="15" x14ac:dyDescent="0.3">
      <c r="A4504" s="1"/>
      <c r="B4504" t="s">
        <v>10</v>
      </c>
      <c r="C4504">
        <v>2017</v>
      </c>
      <c r="D4504" t="s">
        <v>1340</v>
      </c>
      <c r="E4504">
        <v>2017</v>
      </c>
      <c r="F4504" s="9">
        <v>41671</v>
      </c>
      <c r="G4504">
        <v>0.61799999999999999</v>
      </c>
      <c r="H4504">
        <v>0</v>
      </c>
      <c r="I4504">
        <v>0</v>
      </c>
      <c r="J4504">
        <v>0.61799999999999999</v>
      </c>
      <c r="K4504" t="s">
        <v>17</v>
      </c>
      <c r="L4504">
        <v>0.63245600000000002</v>
      </c>
      <c r="M4504">
        <v>0.63895599999999997</v>
      </c>
    </row>
    <row r="4505" spans="1:13" ht="15" x14ac:dyDescent="0.3">
      <c r="A4505" s="1"/>
      <c r="B4505" t="s">
        <v>10</v>
      </c>
      <c r="C4505" t="s">
        <v>1554</v>
      </c>
      <c r="D4505" t="s">
        <v>1556</v>
      </c>
      <c r="E4505" t="s">
        <v>1554</v>
      </c>
      <c r="F4505" t="s">
        <v>1557</v>
      </c>
      <c r="G4505">
        <v>0.61399999999999999</v>
      </c>
      <c r="H4505">
        <v>0.5</v>
      </c>
      <c r="I4505">
        <v>0</v>
      </c>
      <c r="J4505">
        <v>0.61399999999999999</v>
      </c>
      <c r="K4505" t="s">
        <v>17</v>
      </c>
      <c r="L4505">
        <v>0.66741700000000004</v>
      </c>
      <c r="M4505">
        <v>0.66985700000000004</v>
      </c>
    </row>
    <row r="4506" spans="1:13" ht="15" x14ac:dyDescent="0.3">
      <c r="A4506" s="1"/>
      <c r="B4506" t="s">
        <v>10</v>
      </c>
      <c r="C4506" t="s">
        <v>3706</v>
      </c>
      <c r="D4506" t="s">
        <v>11263</v>
      </c>
      <c r="E4506" t="s">
        <v>11264</v>
      </c>
      <c r="F4506" t="s">
        <v>11265</v>
      </c>
      <c r="G4506">
        <v>0.61299999999999999</v>
      </c>
      <c r="H4506">
        <v>0.5</v>
      </c>
      <c r="I4506">
        <v>0</v>
      </c>
      <c r="J4506">
        <v>0.61299999999999999</v>
      </c>
      <c r="K4506" t="s">
        <v>17</v>
      </c>
      <c r="L4506">
        <v>0.86382899999999996</v>
      </c>
      <c r="M4506">
        <v>0.86272199999999999</v>
      </c>
    </row>
    <row r="4507" spans="1:13" ht="15" x14ac:dyDescent="0.3">
      <c r="A4507" s="1"/>
      <c r="B4507" t="s">
        <v>10</v>
      </c>
      <c r="C4507" t="s">
        <v>4115</v>
      </c>
      <c r="D4507" t="s">
        <v>6842</v>
      </c>
      <c r="E4507" t="s">
        <v>11306</v>
      </c>
      <c r="F4507" t="s">
        <v>6844</v>
      </c>
      <c r="G4507">
        <v>0.61299999999999999</v>
      </c>
      <c r="H4507">
        <v>0</v>
      </c>
      <c r="I4507">
        <v>0</v>
      </c>
      <c r="J4507">
        <v>0.61299999999999999</v>
      </c>
      <c r="K4507" t="s">
        <v>17</v>
      </c>
      <c r="L4507">
        <v>0.65702400000000005</v>
      </c>
      <c r="M4507">
        <v>0.67851600000000001</v>
      </c>
    </row>
    <row r="4508" spans="1:13" ht="15" x14ac:dyDescent="0.3">
      <c r="A4508" s="1"/>
      <c r="B4508" t="s">
        <v>10</v>
      </c>
      <c r="C4508" t="s">
        <v>4876</v>
      </c>
      <c r="D4508" t="s">
        <v>11804</v>
      </c>
      <c r="E4508" t="s">
        <v>9891</v>
      </c>
      <c r="F4508" t="s">
        <v>9892</v>
      </c>
      <c r="G4508">
        <v>0.61299999999999999</v>
      </c>
      <c r="H4508">
        <v>0.4</v>
      </c>
      <c r="I4508">
        <v>0</v>
      </c>
      <c r="J4508">
        <v>0.61299999999999999</v>
      </c>
      <c r="K4508" t="s">
        <v>17</v>
      </c>
      <c r="L4508">
        <v>0.68284400000000001</v>
      </c>
      <c r="M4508">
        <v>0.67191800000000002</v>
      </c>
    </row>
    <row r="4509" spans="1:13" ht="15" x14ac:dyDescent="0.3">
      <c r="A4509" s="1"/>
      <c r="B4509" t="s">
        <v>10</v>
      </c>
      <c r="C4509" t="s">
        <v>3222</v>
      </c>
      <c r="D4509" t="s">
        <v>11266</v>
      </c>
      <c r="E4509" t="s">
        <v>11266</v>
      </c>
      <c r="F4509" t="s">
        <v>3222</v>
      </c>
      <c r="G4509">
        <v>0.61199999999999999</v>
      </c>
      <c r="H4509">
        <v>0</v>
      </c>
      <c r="I4509">
        <v>0</v>
      </c>
      <c r="J4509">
        <v>0.61199999999999999</v>
      </c>
      <c r="K4509" t="s">
        <v>17</v>
      </c>
      <c r="L4509">
        <v>0.673176</v>
      </c>
      <c r="M4509">
        <v>0.68488499999999997</v>
      </c>
    </row>
    <row r="4510" spans="1:13" ht="15" x14ac:dyDescent="0.3">
      <c r="A4510" s="1"/>
      <c r="B4510" t="s">
        <v>10</v>
      </c>
      <c r="C4510" t="s">
        <v>5191</v>
      </c>
      <c r="D4510" t="s">
        <v>12267</v>
      </c>
      <c r="E4510" t="s">
        <v>10485</v>
      </c>
      <c r="F4510" t="s">
        <v>12268</v>
      </c>
      <c r="G4510">
        <v>0.61</v>
      </c>
      <c r="H4510">
        <v>0.28599999999999998</v>
      </c>
      <c r="I4510">
        <v>0.33300000000000002</v>
      </c>
      <c r="J4510">
        <v>0.61</v>
      </c>
      <c r="K4510" t="s">
        <v>17</v>
      </c>
      <c r="L4510">
        <v>0.801014</v>
      </c>
      <c r="M4510">
        <v>0.80319200000000002</v>
      </c>
    </row>
    <row r="4511" spans="1:13" ht="15" x14ac:dyDescent="0.3">
      <c r="A4511" s="1"/>
      <c r="B4511" t="s">
        <v>10</v>
      </c>
      <c r="C4511" t="s">
        <v>3871</v>
      </c>
      <c r="D4511" t="s">
        <v>11267</v>
      </c>
      <c r="E4511" t="s">
        <v>11268</v>
      </c>
      <c r="F4511" t="s">
        <v>11269</v>
      </c>
      <c r="G4511">
        <v>0.61</v>
      </c>
      <c r="H4511">
        <v>0.66700000000000004</v>
      </c>
      <c r="I4511">
        <v>0.308</v>
      </c>
      <c r="J4511">
        <v>0.61</v>
      </c>
      <c r="K4511" t="s">
        <v>17</v>
      </c>
      <c r="L4511">
        <v>0.83306199999999997</v>
      </c>
      <c r="M4511">
        <v>0.82334700000000005</v>
      </c>
    </row>
    <row r="4512" spans="1:13" ht="15" x14ac:dyDescent="0.3">
      <c r="A4512" s="1"/>
      <c r="B4512" t="s">
        <v>10</v>
      </c>
      <c r="C4512" t="s">
        <v>3331</v>
      </c>
      <c r="D4512" t="s">
        <v>11273</v>
      </c>
      <c r="E4512" t="s">
        <v>11274</v>
      </c>
      <c r="F4512" t="s">
        <v>11275</v>
      </c>
      <c r="G4512">
        <v>0.60299999999999998</v>
      </c>
      <c r="H4512">
        <v>0.5</v>
      </c>
      <c r="I4512">
        <v>0.5</v>
      </c>
      <c r="J4512">
        <v>0.60299999999999998</v>
      </c>
      <c r="K4512" t="s">
        <v>17</v>
      </c>
      <c r="L4512">
        <v>0.75095599999999996</v>
      </c>
      <c r="M4512">
        <v>0.77897700000000003</v>
      </c>
    </row>
    <row r="4513" spans="1:13" ht="15" x14ac:dyDescent="0.3">
      <c r="A4513" s="1"/>
      <c r="B4513" t="s">
        <v>10</v>
      </c>
      <c r="C4513" t="s">
        <v>11277</v>
      </c>
      <c r="D4513" t="s">
        <v>11278</v>
      </c>
      <c r="E4513" t="s">
        <v>11279</v>
      </c>
      <c r="F4513" t="s">
        <v>8310</v>
      </c>
      <c r="G4513">
        <v>0.60299999999999998</v>
      </c>
      <c r="H4513">
        <v>0.8</v>
      </c>
      <c r="I4513">
        <v>0</v>
      </c>
      <c r="J4513">
        <v>0.60299999999999998</v>
      </c>
      <c r="K4513" t="s">
        <v>17</v>
      </c>
      <c r="L4513">
        <v>0.82143299999999997</v>
      </c>
      <c r="M4513">
        <v>0.83228199999999997</v>
      </c>
    </row>
    <row r="4514" spans="1:13" ht="15" x14ac:dyDescent="0.3">
      <c r="A4514" s="1"/>
      <c r="B4514" t="s">
        <v>10</v>
      </c>
      <c r="C4514" t="s">
        <v>4280</v>
      </c>
      <c r="D4514" t="s">
        <v>11280</v>
      </c>
      <c r="E4514" t="s">
        <v>11281</v>
      </c>
      <c r="F4514" t="s">
        <v>11280</v>
      </c>
      <c r="G4514">
        <v>0.60299999999999998</v>
      </c>
      <c r="H4514">
        <v>0.5</v>
      </c>
      <c r="I4514">
        <v>0</v>
      </c>
      <c r="J4514">
        <v>0.60299999999999998</v>
      </c>
      <c r="K4514" t="s">
        <v>17</v>
      </c>
      <c r="L4514">
        <v>0.70814699999999997</v>
      </c>
      <c r="M4514">
        <v>0.71049300000000004</v>
      </c>
    </row>
    <row r="4515" spans="1:13" ht="15" x14ac:dyDescent="0.3">
      <c r="A4515" s="1"/>
      <c r="B4515" t="s">
        <v>10</v>
      </c>
      <c r="C4515" t="s">
        <v>3464</v>
      </c>
      <c r="D4515" t="s">
        <v>11283</v>
      </c>
      <c r="E4515" t="s">
        <v>11284</v>
      </c>
      <c r="F4515" t="s">
        <v>11284</v>
      </c>
      <c r="G4515">
        <v>0.60099999999999998</v>
      </c>
      <c r="H4515">
        <v>1</v>
      </c>
      <c r="I4515">
        <v>0.4</v>
      </c>
      <c r="J4515">
        <v>0.60099999999999998</v>
      </c>
      <c r="K4515" t="s">
        <v>17</v>
      </c>
      <c r="L4515">
        <v>0.84317299999999995</v>
      </c>
      <c r="M4515">
        <v>0.840395</v>
      </c>
    </row>
    <row r="4516" spans="1:13" ht="15" x14ac:dyDescent="0.3">
      <c r="A4516" s="1"/>
      <c r="B4516" t="s">
        <v>10</v>
      </c>
      <c r="C4516" t="s">
        <v>4750</v>
      </c>
      <c r="D4516" t="s">
        <v>11285</v>
      </c>
      <c r="E4516" t="s">
        <v>11286</v>
      </c>
      <c r="F4516" t="s">
        <v>11287</v>
      </c>
      <c r="G4516">
        <v>0.60099999999999998</v>
      </c>
      <c r="H4516">
        <v>0.25</v>
      </c>
      <c r="I4516">
        <v>0.25</v>
      </c>
      <c r="J4516">
        <v>0.60099999999999998</v>
      </c>
      <c r="K4516" t="s">
        <v>17</v>
      </c>
      <c r="L4516">
        <v>0.75508200000000003</v>
      </c>
      <c r="M4516">
        <v>0.75673000000000001</v>
      </c>
    </row>
    <row r="4517" spans="1:13" ht="15" x14ac:dyDescent="0.3">
      <c r="A4517" s="1"/>
      <c r="B4517" t="s">
        <v>10</v>
      </c>
      <c r="C4517" t="s">
        <v>3361</v>
      </c>
      <c r="D4517" t="s">
        <v>11600</v>
      </c>
      <c r="E4517" t="s">
        <v>11600</v>
      </c>
      <c r="F4517" t="s">
        <v>3361</v>
      </c>
      <c r="G4517">
        <v>0.60099999999999998</v>
      </c>
      <c r="H4517">
        <v>0</v>
      </c>
      <c r="I4517">
        <v>0</v>
      </c>
      <c r="J4517">
        <v>0.60099999999999998</v>
      </c>
      <c r="K4517" t="s">
        <v>17</v>
      </c>
      <c r="L4517">
        <v>0.77538799999999997</v>
      </c>
      <c r="M4517">
        <v>0.777119</v>
      </c>
    </row>
    <row r="4518" spans="1:13" ht="15" x14ac:dyDescent="0.3">
      <c r="A4518" s="1"/>
      <c r="B4518" t="s">
        <v>10</v>
      </c>
      <c r="C4518" t="s">
        <v>1608</v>
      </c>
      <c r="D4518" t="s">
        <v>1592</v>
      </c>
      <c r="E4518" t="s">
        <v>1610</v>
      </c>
      <c r="F4518" t="s">
        <v>1593</v>
      </c>
      <c r="G4518">
        <v>0.59899999999999998</v>
      </c>
      <c r="H4518">
        <v>0.5</v>
      </c>
      <c r="I4518">
        <v>0.5</v>
      </c>
      <c r="J4518">
        <v>0.59899999999999998</v>
      </c>
      <c r="K4518" t="s">
        <v>17</v>
      </c>
      <c r="L4518">
        <v>0.79505499999999996</v>
      </c>
      <c r="M4518">
        <v>0.78471800000000003</v>
      </c>
    </row>
    <row r="4519" spans="1:13" ht="15" x14ac:dyDescent="0.3">
      <c r="A4519" s="1"/>
      <c r="B4519" t="s">
        <v>10</v>
      </c>
      <c r="C4519" t="s">
        <v>704</v>
      </c>
      <c r="D4519" t="s">
        <v>708</v>
      </c>
      <c r="E4519" t="s">
        <v>706</v>
      </c>
      <c r="F4519" t="s">
        <v>709</v>
      </c>
      <c r="G4519">
        <v>0.59799999999999998</v>
      </c>
      <c r="H4519">
        <v>0.4</v>
      </c>
      <c r="I4519">
        <v>0.5</v>
      </c>
      <c r="J4519">
        <v>0.59799999999999998</v>
      </c>
      <c r="K4519" t="s">
        <v>17</v>
      </c>
      <c r="L4519">
        <v>0.83380500000000002</v>
      </c>
      <c r="M4519">
        <v>0.82684400000000002</v>
      </c>
    </row>
    <row r="4520" spans="1:13" ht="15" x14ac:dyDescent="0.3">
      <c r="A4520" s="1"/>
      <c r="B4520" t="s">
        <v>10</v>
      </c>
      <c r="C4520" t="s">
        <v>4241</v>
      </c>
      <c r="D4520" t="s">
        <v>11291</v>
      </c>
      <c r="E4520" t="s">
        <v>11292</v>
      </c>
      <c r="F4520" t="s">
        <v>8637</v>
      </c>
      <c r="G4520">
        <v>0.59599999999999997</v>
      </c>
      <c r="H4520">
        <v>1</v>
      </c>
      <c r="I4520">
        <v>0</v>
      </c>
      <c r="J4520">
        <v>0.59599999999999997</v>
      </c>
      <c r="K4520" t="s">
        <v>17</v>
      </c>
      <c r="L4520">
        <v>0.74270099999999994</v>
      </c>
      <c r="M4520">
        <v>0.72150800000000004</v>
      </c>
    </row>
    <row r="4521" spans="1:13" ht="15" x14ac:dyDescent="0.3">
      <c r="A4521" s="1"/>
      <c r="B4521" t="s">
        <v>10</v>
      </c>
      <c r="C4521" t="s">
        <v>3334</v>
      </c>
      <c r="D4521" t="s">
        <v>12076</v>
      </c>
      <c r="E4521" t="s">
        <v>11558</v>
      </c>
      <c r="F4521" t="s">
        <v>12077</v>
      </c>
      <c r="G4521">
        <v>0.59499999999999997</v>
      </c>
      <c r="H4521">
        <v>0.4</v>
      </c>
      <c r="I4521">
        <v>0</v>
      </c>
      <c r="J4521">
        <v>0.59499999999999997</v>
      </c>
      <c r="K4521" t="s">
        <v>17</v>
      </c>
      <c r="L4521">
        <v>0.66345900000000002</v>
      </c>
      <c r="M4521">
        <v>0.66630199999999995</v>
      </c>
    </row>
    <row r="4522" spans="1:13" ht="15" x14ac:dyDescent="0.3">
      <c r="A4522" s="1"/>
      <c r="B4522" t="s">
        <v>10</v>
      </c>
      <c r="C4522" t="s">
        <v>3485</v>
      </c>
      <c r="D4522" t="s">
        <v>11810</v>
      </c>
      <c r="E4522" t="s">
        <v>11321</v>
      </c>
      <c r="F4522" t="s">
        <v>11811</v>
      </c>
      <c r="G4522">
        <v>0.59499999999999997</v>
      </c>
      <c r="H4522">
        <v>0.66700000000000004</v>
      </c>
      <c r="I4522">
        <v>0</v>
      </c>
      <c r="J4522">
        <v>0.59499999999999997</v>
      </c>
      <c r="K4522" t="s">
        <v>17</v>
      </c>
      <c r="L4522">
        <v>0.81140400000000001</v>
      </c>
      <c r="M4522">
        <v>0.80679599999999996</v>
      </c>
    </row>
    <row r="4523" spans="1:13" ht="15" x14ac:dyDescent="0.3">
      <c r="A4523" s="1" t="s">
        <v>12269</v>
      </c>
      <c r="B4523" t="s">
        <v>10</v>
      </c>
      <c r="C4523" t="s">
        <v>3553</v>
      </c>
      <c r="D4523" t="s">
        <v>12270</v>
      </c>
      <c r="E4523" t="s">
        <v>11271</v>
      </c>
      <c r="F4523" t="s">
        <v>12271</v>
      </c>
      <c r="G4523">
        <v>0.59499999999999997</v>
      </c>
      <c r="H4523">
        <v>0.33300000000000002</v>
      </c>
      <c r="I4523">
        <v>0</v>
      </c>
      <c r="J4523">
        <v>0.59499999999999997</v>
      </c>
      <c r="K4523" t="s">
        <v>17</v>
      </c>
      <c r="L4523">
        <v>0.60843899999999995</v>
      </c>
      <c r="M4523">
        <v>0.61803200000000003</v>
      </c>
    </row>
    <row r="4524" spans="1:13" ht="15" x14ac:dyDescent="0.3">
      <c r="A4524" s="1"/>
      <c r="B4524" t="s">
        <v>10</v>
      </c>
      <c r="C4524" t="s">
        <v>99</v>
      </c>
      <c r="D4524" t="s">
        <v>78</v>
      </c>
      <c r="E4524" t="s">
        <v>99</v>
      </c>
      <c r="F4524" t="s">
        <v>77</v>
      </c>
      <c r="G4524">
        <v>0.59299999999999997</v>
      </c>
      <c r="H4524">
        <v>0</v>
      </c>
      <c r="I4524">
        <v>0</v>
      </c>
      <c r="J4524">
        <v>0.59299999999999997</v>
      </c>
      <c r="K4524" t="s">
        <v>17</v>
      </c>
      <c r="L4524">
        <v>0.67765600000000004</v>
      </c>
      <c r="M4524">
        <v>0.67874900000000005</v>
      </c>
    </row>
    <row r="4525" spans="1:13" ht="15" x14ac:dyDescent="0.3">
      <c r="A4525" s="1"/>
      <c r="B4525" t="s">
        <v>10</v>
      </c>
      <c r="C4525" t="s">
        <v>3358</v>
      </c>
      <c r="D4525" t="s">
        <v>11293</v>
      </c>
      <c r="E4525" t="s">
        <v>11294</v>
      </c>
      <c r="F4525" t="s">
        <v>7056</v>
      </c>
      <c r="G4525">
        <v>0.59199999999999997</v>
      </c>
      <c r="H4525">
        <v>0.47099999999999997</v>
      </c>
      <c r="I4525">
        <v>0.54100000000000004</v>
      </c>
      <c r="J4525">
        <v>0.59199999999999997</v>
      </c>
      <c r="K4525" t="s">
        <v>17</v>
      </c>
      <c r="L4525">
        <v>0.855958</v>
      </c>
      <c r="M4525">
        <v>0.85776200000000002</v>
      </c>
    </row>
    <row r="4526" spans="1:13" ht="15" x14ac:dyDescent="0.3">
      <c r="A4526" s="1"/>
      <c r="B4526" t="s">
        <v>10</v>
      </c>
      <c r="C4526" t="s">
        <v>4591</v>
      </c>
      <c r="D4526" t="s">
        <v>11295</v>
      </c>
      <c r="E4526" t="s">
        <v>11296</v>
      </c>
      <c r="F4526" t="s">
        <v>4582</v>
      </c>
      <c r="G4526">
        <v>0.59</v>
      </c>
      <c r="H4526">
        <v>0</v>
      </c>
      <c r="I4526">
        <v>0</v>
      </c>
      <c r="J4526">
        <v>0.59</v>
      </c>
      <c r="K4526" t="s">
        <v>17</v>
      </c>
      <c r="L4526">
        <v>0.66438600000000003</v>
      </c>
      <c r="M4526">
        <v>0.66021799999999997</v>
      </c>
    </row>
    <row r="4527" spans="1:13" ht="15" x14ac:dyDescent="0.3">
      <c r="A4527" s="1"/>
      <c r="B4527" t="s">
        <v>10</v>
      </c>
      <c r="C4527" t="s">
        <v>5109</v>
      </c>
      <c r="D4527" t="s">
        <v>11297</v>
      </c>
      <c r="E4527" t="s">
        <v>10333</v>
      </c>
      <c r="F4527" t="s">
        <v>11298</v>
      </c>
      <c r="G4527">
        <v>0.58899999999999997</v>
      </c>
      <c r="H4527">
        <v>0.66700000000000004</v>
      </c>
      <c r="I4527">
        <v>0.33300000000000002</v>
      </c>
      <c r="J4527">
        <v>0.58899999999999997</v>
      </c>
      <c r="K4527" t="s">
        <v>17</v>
      </c>
      <c r="L4527">
        <v>0.82469499999999996</v>
      </c>
      <c r="M4527">
        <v>0.82148299999999996</v>
      </c>
    </row>
    <row r="4528" spans="1:13" ht="15" x14ac:dyDescent="0.3">
      <c r="A4528" s="1"/>
      <c r="B4528" t="s">
        <v>10</v>
      </c>
      <c r="C4528" t="s">
        <v>689</v>
      </c>
      <c r="D4528" t="s">
        <v>690</v>
      </c>
      <c r="E4528" t="s">
        <v>691</v>
      </c>
      <c r="F4528" t="s">
        <v>691</v>
      </c>
      <c r="G4528">
        <v>0.58899999999999997</v>
      </c>
      <c r="H4528">
        <v>1</v>
      </c>
      <c r="I4528">
        <v>0</v>
      </c>
      <c r="J4528">
        <v>0.58899999999999997</v>
      </c>
      <c r="K4528" t="s">
        <v>17</v>
      </c>
      <c r="L4528">
        <v>0.70738999999999996</v>
      </c>
      <c r="M4528">
        <v>0.697909</v>
      </c>
    </row>
    <row r="4529" spans="1:13" ht="15" x14ac:dyDescent="0.3">
      <c r="A4529" s="1"/>
      <c r="B4529" t="s">
        <v>10</v>
      </c>
      <c r="C4529" t="s">
        <v>689</v>
      </c>
      <c r="D4529" t="s">
        <v>690</v>
      </c>
      <c r="E4529" t="s">
        <v>691</v>
      </c>
      <c r="F4529" t="s">
        <v>691</v>
      </c>
      <c r="G4529">
        <v>0.58899999999999997</v>
      </c>
      <c r="H4529">
        <v>1</v>
      </c>
      <c r="I4529">
        <v>0</v>
      </c>
      <c r="J4529">
        <v>0.58899999999999997</v>
      </c>
      <c r="K4529" t="s">
        <v>17</v>
      </c>
      <c r="L4529">
        <v>0.70738999999999996</v>
      </c>
      <c r="M4529">
        <v>0.697909</v>
      </c>
    </row>
    <row r="4530" spans="1:13" ht="15" x14ac:dyDescent="0.3">
      <c r="A4530" s="1" t="s">
        <v>12272</v>
      </c>
      <c r="B4530" t="s">
        <v>10</v>
      </c>
      <c r="C4530" t="s">
        <v>3228</v>
      </c>
      <c r="D4530" t="s">
        <v>11327</v>
      </c>
      <c r="E4530" t="s">
        <v>11327</v>
      </c>
      <c r="F4530" t="s">
        <v>3228</v>
      </c>
      <c r="G4530">
        <v>0.58599999999999997</v>
      </c>
      <c r="H4530">
        <v>0</v>
      </c>
      <c r="I4530">
        <v>0</v>
      </c>
      <c r="J4530">
        <v>0.58599999999999997</v>
      </c>
      <c r="K4530" t="s">
        <v>17</v>
      </c>
      <c r="L4530">
        <v>0.76023700000000005</v>
      </c>
      <c r="M4530">
        <v>0.75964900000000002</v>
      </c>
    </row>
    <row r="4531" spans="1:13" ht="15" x14ac:dyDescent="0.3">
      <c r="A4531" s="1"/>
      <c r="B4531" t="s">
        <v>10</v>
      </c>
      <c r="C4531" t="s">
        <v>5202</v>
      </c>
      <c r="D4531" t="s">
        <v>11139</v>
      </c>
      <c r="E4531" t="s">
        <v>11299</v>
      </c>
      <c r="F4531" t="s">
        <v>11140</v>
      </c>
      <c r="G4531">
        <v>0.58599999999999997</v>
      </c>
      <c r="H4531">
        <v>0</v>
      </c>
      <c r="I4531">
        <v>0</v>
      </c>
      <c r="J4531">
        <v>0.58599999999999997</v>
      </c>
      <c r="K4531" t="s">
        <v>17</v>
      </c>
      <c r="L4531">
        <v>0.70746100000000001</v>
      </c>
      <c r="M4531">
        <v>0.71419100000000002</v>
      </c>
    </row>
    <row r="4532" spans="1:13" ht="15" x14ac:dyDescent="0.3">
      <c r="A4532" s="1"/>
      <c r="B4532" t="s">
        <v>10</v>
      </c>
      <c r="C4532" t="s">
        <v>3571</v>
      </c>
      <c r="D4532" t="s">
        <v>11303</v>
      </c>
      <c r="E4532" t="s">
        <v>11304</v>
      </c>
      <c r="F4532" t="s">
        <v>11304</v>
      </c>
      <c r="G4532">
        <v>0.58299999999999996</v>
      </c>
      <c r="H4532">
        <v>1</v>
      </c>
      <c r="I4532">
        <v>0.5</v>
      </c>
      <c r="J4532">
        <v>0.58299999999999996</v>
      </c>
      <c r="K4532" t="s">
        <v>17</v>
      </c>
      <c r="L4532">
        <v>0.847464</v>
      </c>
      <c r="M4532">
        <v>0.84036900000000003</v>
      </c>
    </row>
    <row r="4533" spans="1:13" ht="15" x14ac:dyDescent="0.3">
      <c r="A4533" s="1"/>
      <c r="B4533" t="s">
        <v>10</v>
      </c>
      <c r="C4533" t="s">
        <v>1231</v>
      </c>
      <c r="D4533" t="s">
        <v>1232</v>
      </c>
      <c r="E4533" t="s">
        <v>1233</v>
      </c>
      <c r="F4533" t="s">
        <v>1234</v>
      </c>
      <c r="G4533">
        <v>0.57799999999999996</v>
      </c>
      <c r="H4533">
        <v>0.5</v>
      </c>
      <c r="I4533">
        <v>0.54500000000000004</v>
      </c>
      <c r="J4533">
        <v>0.57799999999999996</v>
      </c>
      <c r="K4533" t="s">
        <v>17</v>
      </c>
      <c r="L4533">
        <v>0.79908199999999996</v>
      </c>
      <c r="M4533">
        <v>0.80394299999999996</v>
      </c>
    </row>
    <row r="4534" spans="1:13" ht="15" x14ac:dyDescent="0.3">
      <c r="A4534" s="1"/>
      <c r="B4534" t="s">
        <v>10</v>
      </c>
      <c r="C4534" t="s">
        <v>11307</v>
      </c>
      <c r="D4534" t="s">
        <v>11308</v>
      </c>
      <c r="E4534" t="s">
        <v>11308</v>
      </c>
      <c r="F4534" t="s">
        <v>11307</v>
      </c>
      <c r="G4534">
        <v>0.57799999999999996</v>
      </c>
      <c r="H4534">
        <v>0</v>
      </c>
      <c r="I4534">
        <v>0</v>
      </c>
      <c r="J4534">
        <v>0.57799999999999996</v>
      </c>
      <c r="K4534" t="s">
        <v>17</v>
      </c>
      <c r="L4534">
        <v>0.64095800000000003</v>
      </c>
      <c r="M4534">
        <v>0.64044900000000005</v>
      </c>
    </row>
    <row r="4535" spans="1:13" ht="15" x14ac:dyDescent="0.3">
      <c r="A4535" s="1"/>
      <c r="B4535" t="s">
        <v>10</v>
      </c>
      <c r="C4535" t="s">
        <v>11309</v>
      </c>
      <c r="D4535" t="s">
        <v>1408</v>
      </c>
      <c r="E4535" t="s">
        <v>1409</v>
      </c>
      <c r="F4535" t="s">
        <v>1409</v>
      </c>
      <c r="G4535">
        <v>0.57699999999999996</v>
      </c>
      <c r="H4535">
        <v>1</v>
      </c>
      <c r="I4535">
        <v>0</v>
      </c>
      <c r="J4535">
        <v>0.57699999999999996</v>
      </c>
      <c r="K4535" t="s">
        <v>17</v>
      </c>
      <c r="L4535">
        <v>0.78957999999999995</v>
      </c>
      <c r="M4535">
        <v>0.77014400000000005</v>
      </c>
    </row>
    <row r="4536" spans="1:13" ht="15" x14ac:dyDescent="0.3">
      <c r="A4536" s="1"/>
      <c r="B4536" t="s">
        <v>10</v>
      </c>
      <c r="C4536" t="s">
        <v>4320</v>
      </c>
      <c r="D4536" t="s">
        <v>11310</v>
      </c>
      <c r="E4536" t="s">
        <v>11311</v>
      </c>
      <c r="F4536" t="s">
        <v>11312</v>
      </c>
      <c r="G4536">
        <v>0.57599999999999996</v>
      </c>
      <c r="H4536">
        <v>0.8</v>
      </c>
      <c r="I4536">
        <v>0</v>
      </c>
      <c r="J4536">
        <v>0.57599999999999996</v>
      </c>
      <c r="K4536" t="s">
        <v>17</v>
      </c>
      <c r="L4536">
        <v>0.70983300000000005</v>
      </c>
      <c r="M4536">
        <v>0.71970000000000001</v>
      </c>
    </row>
    <row r="4537" spans="1:13" ht="15" x14ac:dyDescent="0.3">
      <c r="A4537" s="1"/>
      <c r="B4537" t="s">
        <v>10</v>
      </c>
      <c r="C4537" t="s">
        <v>4582</v>
      </c>
      <c r="D4537" t="s">
        <v>11295</v>
      </c>
      <c r="E4537" t="s">
        <v>11295</v>
      </c>
      <c r="F4537" t="s">
        <v>4582</v>
      </c>
      <c r="G4537">
        <v>0.57599999999999996</v>
      </c>
      <c r="H4537">
        <v>0</v>
      </c>
      <c r="I4537">
        <v>0</v>
      </c>
      <c r="J4537">
        <v>0.57599999999999996</v>
      </c>
      <c r="K4537" t="s">
        <v>17</v>
      </c>
      <c r="L4537">
        <v>0.72345700000000002</v>
      </c>
      <c r="M4537">
        <v>0.72021599999999997</v>
      </c>
    </row>
    <row r="4538" spans="1:13" ht="15" x14ac:dyDescent="0.3">
      <c r="A4538" s="1"/>
      <c r="B4538" t="s">
        <v>10</v>
      </c>
      <c r="C4538" t="s">
        <v>2298</v>
      </c>
      <c r="D4538" t="s">
        <v>2299</v>
      </c>
      <c r="E4538" t="s">
        <v>2300</v>
      </c>
      <c r="F4538" t="s">
        <v>2301</v>
      </c>
      <c r="G4538">
        <v>0.57399999999999995</v>
      </c>
      <c r="H4538">
        <v>0.66700000000000004</v>
      </c>
      <c r="I4538">
        <v>0</v>
      </c>
      <c r="J4538">
        <v>0.57399999999999995</v>
      </c>
      <c r="K4538" t="s">
        <v>17</v>
      </c>
      <c r="L4538">
        <v>0.65077499999999999</v>
      </c>
      <c r="M4538">
        <v>0.672767</v>
      </c>
    </row>
    <row r="4539" spans="1:13" ht="15" x14ac:dyDescent="0.3">
      <c r="A4539" s="1"/>
      <c r="B4539" t="s">
        <v>10</v>
      </c>
      <c r="C4539" t="s">
        <v>2080</v>
      </c>
      <c r="D4539" t="s">
        <v>2084</v>
      </c>
      <c r="E4539" t="s">
        <v>2082</v>
      </c>
      <c r="F4539" t="s">
        <v>2085</v>
      </c>
      <c r="G4539">
        <v>0.57199999999999995</v>
      </c>
      <c r="H4539">
        <v>0.4</v>
      </c>
      <c r="I4539">
        <v>0.42899999999999999</v>
      </c>
      <c r="J4539">
        <v>0.57199999999999995</v>
      </c>
      <c r="K4539" t="s">
        <v>17</v>
      </c>
      <c r="L4539">
        <v>0.78594600000000003</v>
      </c>
      <c r="M4539">
        <v>0.78090300000000001</v>
      </c>
    </row>
    <row r="4540" spans="1:13" ht="15" x14ac:dyDescent="0.3">
      <c r="A4540" s="1"/>
      <c r="B4540" t="s">
        <v>10</v>
      </c>
      <c r="C4540" t="s">
        <v>2080</v>
      </c>
      <c r="D4540" t="s">
        <v>2084</v>
      </c>
      <c r="E4540" t="s">
        <v>2082</v>
      </c>
      <c r="F4540" t="s">
        <v>2085</v>
      </c>
      <c r="G4540">
        <v>0.57199999999999995</v>
      </c>
      <c r="H4540">
        <v>0.4</v>
      </c>
      <c r="I4540">
        <v>0.42899999999999999</v>
      </c>
      <c r="J4540">
        <v>0.57199999999999995</v>
      </c>
      <c r="K4540" t="s">
        <v>17</v>
      </c>
      <c r="L4540">
        <v>0.78594600000000003</v>
      </c>
      <c r="M4540">
        <v>0.78090300000000001</v>
      </c>
    </row>
    <row r="4541" spans="1:13" ht="15" x14ac:dyDescent="0.3">
      <c r="A4541" s="1"/>
      <c r="B4541" t="s">
        <v>10</v>
      </c>
      <c r="C4541" t="s">
        <v>4673</v>
      </c>
      <c r="D4541" t="s">
        <v>4670</v>
      </c>
      <c r="E4541" t="s">
        <v>10918</v>
      </c>
      <c r="F4541" t="s">
        <v>9466</v>
      </c>
      <c r="G4541">
        <v>0.56899999999999995</v>
      </c>
      <c r="H4541">
        <v>0</v>
      </c>
      <c r="I4541">
        <v>0</v>
      </c>
      <c r="J4541">
        <v>0.56899999999999995</v>
      </c>
      <c r="K4541" t="s">
        <v>17</v>
      </c>
      <c r="L4541">
        <v>0.67219799999999996</v>
      </c>
      <c r="M4541">
        <v>0.67127400000000004</v>
      </c>
    </row>
    <row r="4542" spans="1:13" ht="15" x14ac:dyDescent="0.3">
      <c r="A4542" s="1"/>
      <c r="B4542" t="s">
        <v>10</v>
      </c>
      <c r="C4542" t="s">
        <v>4726</v>
      </c>
      <c r="D4542" t="s">
        <v>12273</v>
      </c>
      <c r="E4542" t="s">
        <v>11529</v>
      </c>
      <c r="F4542" t="s">
        <v>12274</v>
      </c>
      <c r="G4542">
        <v>0.56699999999999995</v>
      </c>
      <c r="H4542">
        <v>0.36399999999999999</v>
      </c>
      <c r="I4542">
        <v>0.2</v>
      </c>
      <c r="J4542">
        <v>0.56699999999999995</v>
      </c>
      <c r="K4542" t="s">
        <v>17</v>
      </c>
      <c r="L4542">
        <v>0.73779700000000004</v>
      </c>
      <c r="M4542">
        <v>0.74040600000000001</v>
      </c>
    </row>
    <row r="4543" spans="1:13" ht="15" x14ac:dyDescent="0.3">
      <c r="A4543" s="1"/>
      <c r="B4543" t="s">
        <v>10</v>
      </c>
      <c r="C4543" t="s">
        <v>2114</v>
      </c>
      <c r="D4543" t="s">
        <v>2081</v>
      </c>
      <c r="E4543" t="s">
        <v>2115</v>
      </c>
      <c r="F4543" t="s">
        <v>2083</v>
      </c>
      <c r="G4543">
        <v>0.56499999999999995</v>
      </c>
      <c r="H4543">
        <v>0.46200000000000002</v>
      </c>
      <c r="I4543">
        <v>0.5</v>
      </c>
      <c r="J4543">
        <v>0.56499999999999995</v>
      </c>
      <c r="K4543" t="s">
        <v>17</v>
      </c>
      <c r="L4543">
        <v>0.77777099999999999</v>
      </c>
      <c r="M4543">
        <v>0.77257100000000001</v>
      </c>
    </row>
    <row r="4544" spans="1:13" ht="15" x14ac:dyDescent="0.3">
      <c r="A4544" s="1"/>
      <c r="B4544" t="s">
        <v>10</v>
      </c>
      <c r="C4544" t="s">
        <v>1882</v>
      </c>
      <c r="D4544" t="s">
        <v>1883</v>
      </c>
      <c r="E4544" t="s">
        <v>1882</v>
      </c>
      <c r="F4544" t="s">
        <v>1882</v>
      </c>
      <c r="G4544">
        <v>0.56399999999999995</v>
      </c>
      <c r="H4544">
        <v>1</v>
      </c>
      <c r="I4544">
        <v>0</v>
      </c>
      <c r="J4544">
        <v>0.56399999999999995</v>
      </c>
      <c r="K4544" t="s">
        <v>17</v>
      </c>
      <c r="L4544">
        <v>0.76541300000000001</v>
      </c>
      <c r="M4544">
        <v>0.75404700000000002</v>
      </c>
    </row>
    <row r="4545" spans="1:13" ht="15" x14ac:dyDescent="0.3">
      <c r="A4545" s="1"/>
      <c r="B4545" t="s">
        <v>10</v>
      </c>
      <c r="C4545" t="s">
        <v>4351</v>
      </c>
      <c r="D4545" t="s">
        <v>12083</v>
      </c>
      <c r="E4545" t="s">
        <v>8854</v>
      </c>
      <c r="F4545" t="s">
        <v>8854</v>
      </c>
      <c r="G4545">
        <v>0.56200000000000006</v>
      </c>
      <c r="H4545">
        <v>1</v>
      </c>
      <c r="I4545">
        <v>0.66700000000000004</v>
      </c>
      <c r="J4545">
        <v>0.56200000000000006</v>
      </c>
      <c r="K4545" t="s">
        <v>17</v>
      </c>
      <c r="L4545">
        <v>0.83231200000000005</v>
      </c>
      <c r="M4545">
        <v>0.83004999999999995</v>
      </c>
    </row>
    <row r="4546" spans="1:13" ht="15" x14ac:dyDescent="0.3">
      <c r="A4546" s="1"/>
      <c r="B4546" t="s">
        <v>10</v>
      </c>
      <c r="C4546" t="s">
        <v>4442</v>
      </c>
      <c r="D4546" t="s">
        <v>11351</v>
      </c>
      <c r="E4546" t="s">
        <v>11338</v>
      </c>
      <c r="F4546" t="s">
        <v>4448</v>
      </c>
      <c r="G4546">
        <v>0.56100000000000005</v>
      </c>
      <c r="H4546">
        <v>0</v>
      </c>
      <c r="I4546">
        <v>0</v>
      </c>
      <c r="J4546">
        <v>0.56100000000000005</v>
      </c>
      <c r="K4546" t="s">
        <v>17</v>
      </c>
      <c r="L4546">
        <v>0.61036699999999999</v>
      </c>
      <c r="M4546">
        <v>0.61382300000000001</v>
      </c>
    </row>
    <row r="4547" spans="1:13" ht="15" x14ac:dyDescent="0.3">
      <c r="A4547" s="1"/>
      <c r="B4547" t="s">
        <v>10</v>
      </c>
      <c r="C4547" t="s">
        <v>4518</v>
      </c>
      <c r="D4547" t="s">
        <v>9139</v>
      </c>
      <c r="E4547" t="s">
        <v>11438</v>
      </c>
      <c r="F4547" t="s">
        <v>9140</v>
      </c>
      <c r="G4547">
        <v>0.55700000000000005</v>
      </c>
      <c r="H4547">
        <v>0.25</v>
      </c>
      <c r="I4547">
        <v>0.222</v>
      </c>
      <c r="J4547">
        <v>0.55700000000000005</v>
      </c>
      <c r="K4547" t="s">
        <v>17</v>
      </c>
      <c r="L4547">
        <v>0.72628199999999998</v>
      </c>
      <c r="M4547">
        <v>0.722773</v>
      </c>
    </row>
    <row r="4548" spans="1:13" ht="15" x14ac:dyDescent="0.3">
      <c r="A4548" s="1"/>
      <c r="B4548" t="s">
        <v>10</v>
      </c>
      <c r="C4548" t="s">
        <v>2031</v>
      </c>
      <c r="D4548" t="s">
        <v>2032</v>
      </c>
      <c r="E4548" t="s">
        <v>2033</v>
      </c>
      <c r="F4548" t="s">
        <v>2034</v>
      </c>
      <c r="G4548">
        <v>0.55400000000000005</v>
      </c>
      <c r="H4548">
        <v>0.85699999999999998</v>
      </c>
      <c r="I4548">
        <v>0</v>
      </c>
      <c r="J4548">
        <v>0.55400000000000005</v>
      </c>
      <c r="K4548" t="s">
        <v>17</v>
      </c>
      <c r="L4548">
        <v>0.87985899999999995</v>
      </c>
      <c r="M4548">
        <v>0.86917999999999995</v>
      </c>
    </row>
    <row r="4549" spans="1:13" ht="15" x14ac:dyDescent="0.3">
      <c r="A4549" s="1"/>
      <c r="B4549" t="s">
        <v>10</v>
      </c>
      <c r="C4549" t="s">
        <v>4490</v>
      </c>
      <c r="D4549" t="s">
        <v>12275</v>
      </c>
      <c r="E4549" t="s">
        <v>11423</v>
      </c>
      <c r="F4549" t="s">
        <v>12276</v>
      </c>
      <c r="G4549">
        <v>0.55400000000000005</v>
      </c>
      <c r="H4549">
        <v>0.66700000000000004</v>
      </c>
      <c r="I4549">
        <v>0</v>
      </c>
      <c r="J4549">
        <v>0.55400000000000005</v>
      </c>
      <c r="K4549" t="s">
        <v>17</v>
      </c>
      <c r="L4549">
        <v>0.81077399999999999</v>
      </c>
      <c r="M4549">
        <v>0.79895700000000003</v>
      </c>
    </row>
    <row r="4550" spans="1:13" ht="15" x14ac:dyDescent="0.3">
      <c r="A4550" s="1" t="s">
        <v>12277</v>
      </c>
      <c r="B4550" t="s">
        <v>10</v>
      </c>
      <c r="C4550" t="s">
        <v>3528</v>
      </c>
      <c r="D4550" t="s">
        <v>11331</v>
      </c>
      <c r="E4550" t="s">
        <v>11332</v>
      </c>
      <c r="F4550" t="s">
        <v>11333</v>
      </c>
      <c r="G4550">
        <v>0.55200000000000005</v>
      </c>
      <c r="H4550">
        <v>0</v>
      </c>
      <c r="I4550">
        <v>0</v>
      </c>
      <c r="J4550">
        <v>0.55200000000000005</v>
      </c>
      <c r="K4550" t="s">
        <v>17</v>
      </c>
      <c r="L4550">
        <v>0.67917099999999997</v>
      </c>
      <c r="M4550">
        <v>0.68259999999999998</v>
      </c>
    </row>
    <row r="4551" spans="1:13" ht="15" x14ac:dyDescent="0.3">
      <c r="A4551" s="1"/>
      <c r="B4551" t="s">
        <v>10</v>
      </c>
      <c r="C4551" t="s">
        <v>1274</v>
      </c>
      <c r="D4551" t="s">
        <v>1276</v>
      </c>
      <c r="E4551" t="s">
        <v>1275</v>
      </c>
      <c r="F4551" t="s">
        <v>1277</v>
      </c>
      <c r="G4551">
        <v>0.54800000000000004</v>
      </c>
      <c r="H4551">
        <v>0</v>
      </c>
      <c r="I4551">
        <v>0</v>
      </c>
      <c r="J4551">
        <v>0.54800000000000004</v>
      </c>
      <c r="K4551" t="s">
        <v>17</v>
      </c>
      <c r="L4551">
        <v>0.74022399999999999</v>
      </c>
      <c r="M4551">
        <v>0.74303200000000003</v>
      </c>
    </row>
    <row r="4552" spans="1:13" ht="15" x14ac:dyDescent="0.3">
      <c r="A4552" s="1"/>
      <c r="B4552" t="s">
        <v>10</v>
      </c>
      <c r="C4552" t="s">
        <v>1355</v>
      </c>
      <c r="D4552" t="s">
        <v>1356</v>
      </c>
      <c r="E4552" t="s">
        <v>1357</v>
      </c>
      <c r="F4552" t="s">
        <v>1358</v>
      </c>
      <c r="G4552">
        <v>0.54600000000000004</v>
      </c>
      <c r="H4552">
        <v>0.25</v>
      </c>
      <c r="I4552">
        <v>0</v>
      </c>
      <c r="J4552">
        <v>0.54600000000000004</v>
      </c>
      <c r="K4552" t="s">
        <v>17</v>
      </c>
      <c r="L4552">
        <v>0.62499199999999999</v>
      </c>
      <c r="M4552">
        <v>0.62023499999999998</v>
      </c>
    </row>
    <row r="4553" spans="1:13" ht="15" x14ac:dyDescent="0.3">
      <c r="A4553" s="1"/>
      <c r="B4553" t="s">
        <v>10</v>
      </c>
      <c r="C4553" t="s">
        <v>665</v>
      </c>
      <c r="D4553" t="s">
        <v>668</v>
      </c>
      <c r="E4553" t="s">
        <v>667</v>
      </c>
      <c r="F4553" t="s">
        <v>669</v>
      </c>
      <c r="G4553">
        <v>0.54400000000000004</v>
      </c>
      <c r="H4553">
        <v>0.55600000000000005</v>
      </c>
      <c r="I4553">
        <v>0.47099999999999997</v>
      </c>
      <c r="J4553">
        <v>0.54400000000000004</v>
      </c>
      <c r="K4553" t="s">
        <v>17</v>
      </c>
      <c r="L4553">
        <v>0.71665999999999996</v>
      </c>
      <c r="M4553">
        <v>0.719669</v>
      </c>
    </row>
    <row r="4554" spans="1:13" ht="15" x14ac:dyDescent="0.3">
      <c r="A4554" s="1"/>
      <c r="B4554" t="s">
        <v>10</v>
      </c>
      <c r="C4554" t="s">
        <v>787</v>
      </c>
      <c r="D4554" t="s">
        <v>792</v>
      </c>
      <c r="E4554" t="s">
        <v>788</v>
      </c>
      <c r="F4554" t="s">
        <v>793</v>
      </c>
      <c r="G4554">
        <v>0.54200000000000004</v>
      </c>
      <c r="H4554">
        <v>0.222</v>
      </c>
      <c r="I4554">
        <v>0.36399999999999999</v>
      </c>
      <c r="J4554">
        <v>0.54200000000000004</v>
      </c>
      <c r="K4554" t="s">
        <v>17</v>
      </c>
      <c r="L4554">
        <v>0.68950900000000004</v>
      </c>
      <c r="M4554">
        <v>0.68669500000000006</v>
      </c>
    </row>
    <row r="4555" spans="1:13" ht="15" x14ac:dyDescent="0.3">
      <c r="A4555" s="1"/>
      <c r="B4555" t="s">
        <v>10</v>
      </c>
      <c r="C4555" t="s">
        <v>2145</v>
      </c>
      <c r="D4555" t="s">
        <v>2149</v>
      </c>
      <c r="E4555" t="s">
        <v>2147</v>
      </c>
      <c r="F4555" t="s">
        <v>2150</v>
      </c>
      <c r="G4555">
        <v>0.54200000000000004</v>
      </c>
      <c r="H4555">
        <v>0.129</v>
      </c>
      <c r="I4555">
        <v>0.25</v>
      </c>
      <c r="J4555">
        <v>0.54200000000000004</v>
      </c>
      <c r="K4555" t="s">
        <v>17</v>
      </c>
      <c r="L4555">
        <v>0.70956200000000003</v>
      </c>
      <c r="M4555">
        <v>0.70138800000000001</v>
      </c>
    </row>
    <row r="4556" spans="1:13" ht="15" x14ac:dyDescent="0.3">
      <c r="A4556" s="1"/>
      <c r="B4556" t="s">
        <v>10</v>
      </c>
      <c r="C4556" t="s">
        <v>5194</v>
      </c>
      <c r="D4556" t="s">
        <v>12278</v>
      </c>
      <c r="E4556" t="s">
        <v>11360</v>
      </c>
      <c r="F4556" t="s">
        <v>10502</v>
      </c>
      <c r="G4556">
        <v>0.54100000000000004</v>
      </c>
      <c r="H4556">
        <v>0</v>
      </c>
      <c r="I4556">
        <v>0</v>
      </c>
      <c r="J4556">
        <v>0.54100000000000004</v>
      </c>
      <c r="K4556" t="s">
        <v>17</v>
      </c>
      <c r="L4556">
        <v>0.69215400000000005</v>
      </c>
      <c r="M4556">
        <v>0.70150699999999999</v>
      </c>
    </row>
    <row r="4557" spans="1:13" ht="15" x14ac:dyDescent="0.3">
      <c r="A4557" s="1"/>
      <c r="B4557" t="s">
        <v>10</v>
      </c>
      <c r="C4557" t="s">
        <v>5133</v>
      </c>
      <c r="D4557" t="s">
        <v>11342</v>
      </c>
      <c r="E4557" t="s">
        <v>11343</v>
      </c>
      <c r="F4557" t="s">
        <v>11344</v>
      </c>
      <c r="G4557">
        <v>0.53900000000000003</v>
      </c>
      <c r="H4557">
        <v>0.5</v>
      </c>
      <c r="I4557">
        <v>0.216</v>
      </c>
      <c r="J4557">
        <v>0.53900000000000003</v>
      </c>
      <c r="K4557" t="s">
        <v>17</v>
      </c>
      <c r="L4557">
        <v>0.75942299999999996</v>
      </c>
      <c r="M4557">
        <v>0.76041999999999998</v>
      </c>
    </row>
    <row r="4558" spans="1:13" ht="15" x14ac:dyDescent="0.3">
      <c r="A4558" s="1"/>
      <c r="B4558" t="s">
        <v>10</v>
      </c>
      <c r="C4558" t="s">
        <v>1101</v>
      </c>
      <c r="D4558" t="s">
        <v>1084</v>
      </c>
      <c r="E4558" t="s">
        <v>1101</v>
      </c>
      <c r="F4558" t="s">
        <v>1085</v>
      </c>
      <c r="G4558">
        <v>0.53900000000000003</v>
      </c>
      <c r="H4558">
        <v>0</v>
      </c>
      <c r="I4558">
        <v>0</v>
      </c>
      <c r="J4558">
        <v>0.53900000000000003</v>
      </c>
      <c r="K4558" t="s">
        <v>17</v>
      </c>
      <c r="L4558">
        <v>0.71887100000000004</v>
      </c>
      <c r="M4558">
        <v>0.71881200000000001</v>
      </c>
    </row>
    <row r="4559" spans="1:13" ht="15" x14ac:dyDescent="0.3">
      <c r="A4559" s="1"/>
      <c r="B4559" t="s">
        <v>10</v>
      </c>
      <c r="C4559" t="s">
        <v>4121</v>
      </c>
      <c r="D4559" t="s">
        <v>11345</v>
      </c>
      <c r="E4559" t="s">
        <v>8461</v>
      </c>
      <c r="F4559" t="s">
        <v>11346</v>
      </c>
      <c r="G4559">
        <v>0.53800000000000003</v>
      </c>
      <c r="H4559">
        <v>0</v>
      </c>
      <c r="I4559">
        <v>0</v>
      </c>
      <c r="J4559">
        <v>0.53800000000000003</v>
      </c>
      <c r="K4559" t="s">
        <v>17</v>
      </c>
      <c r="L4559">
        <v>0.70294000000000001</v>
      </c>
      <c r="M4559">
        <v>0.70470600000000005</v>
      </c>
    </row>
    <row r="4560" spans="1:13" ht="15" x14ac:dyDescent="0.3">
      <c r="A4560" s="1"/>
      <c r="B4560" t="s">
        <v>10</v>
      </c>
      <c r="C4560" t="s">
        <v>4277</v>
      </c>
      <c r="D4560" t="s">
        <v>12089</v>
      </c>
      <c r="E4560" t="s">
        <v>11481</v>
      </c>
      <c r="F4560" t="s">
        <v>12090</v>
      </c>
      <c r="G4560">
        <v>0.53500000000000003</v>
      </c>
      <c r="H4560">
        <v>0.5</v>
      </c>
      <c r="I4560">
        <v>0.2</v>
      </c>
      <c r="J4560">
        <v>0.53500000000000003</v>
      </c>
      <c r="K4560" t="s">
        <v>17</v>
      </c>
      <c r="L4560">
        <v>0.77808299999999997</v>
      </c>
      <c r="M4560">
        <v>0.77655799999999997</v>
      </c>
    </row>
    <row r="4561" spans="1:13" ht="15" x14ac:dyDescent="0.3">
      <c r="A4561" s="1"/>
      <c r="B4561" t="s">
        <v>10</v>
      </c>
      <c r="C4561" t="s">
        <v>4588</v>
      </c>
      <c r="D4561" t="s">
        <v>11347</v>
      </c>
      <c r="E4561" t="s">
        <v>11347</v>
      </c>
      <c r="F4561" t="s">
        <v>4588</v>
      </c>
      <c r="G4561">
        <v>0.53400000000000003</v>
      </c>
      <c r="H4561">
        <v>0</v>
      </c>
      <c r="I4561">
        <v>0</v>
      </c>
      <c r="J4561">
        <v>0.53400000000000003</v>
      </c>
      <c r="K4561" t="s">
        <v>17</v>
      </c>
      <c r="L4561">
        <v>0.73493200000000003</v>
      </c>
      <c r="M4561">
        <v>0.73465499999999995</v>
      </c>
    </row>
    <row r="4562" spans="1:13" ht="15" x14ac:dyDescent="0.3">
      <c r="A4562" s="1"/>
      <c r="B4562" t="s">
        <v>10</v>
      </c>
      <c r="C4562" t="s">
        <v>371</v>
      </c>
      <c r="D4562" t="s">
        <v>372</v>
      </c>
      <c r="E4562" t="s">
        <v>371</v>
      </c>
      <c r="F4562" t="s">
        <v>373</v>
      </c>
      <c r="G4562">
        <v>0.53100000000000003</v>
      </c>
      <c r="H4562">
        <v>0.66700000000000004</v>
      </c>
      <c r="I4562">
        <v>0</v>
      </c>
      <c r="J4562">
        <v>0.53100000000000003</v>
      </c>
      <c r="K4562" t="s">
        <v>17</v>
      </c>
      <c r="L4562">
        <v>0.69148699999999996</v>
      </c>
      <c r="M4562">
        <v>0.699438</v>
      </c>
    </row>
    <row r="4563" spans="1:13" ht="15" x14ac:dyDescent="0.3">
      <c r="A4563" s="1"/>
      <c r="B4563" t="s">
        <v>10</v>
      </c>
      <c r="C4563" t="s">
        <v>4448</v>
      </c>
      <c r="D4563" t="s">
        <v>11351</v>
      </c>
      <c r="E4563" t="s">
        <v>11351</v>
      </c>
      <c r="F4563" t="s">
        <v>4448</v>
      </c>
      <c r="G4563">
        <v>0.53</v>
      </c>
      <c r="H4563">
        <v>0</v>
      </c>
      <c r="I4563">
        <v>0</v>
      </c>
      <c r="J4563">
        <v>0.53</v>
      </c>
      <c r="K4563" t="s">
        <v>17</v>
      </c>
      <c r="L4563">
        <v>0.70541699999999996</v>
      </c>
      <c r="M4563">
        <v>0.70950800000000003</v>
      </c>
    </row>
    <row r="4564" spans="1:13" ht="15" x14ac:dyDescent="0.3">
      <c r="A4564" s="1"/>
      <c r="B4564" t="s">
        <v>10</v>
      </c>
      <c r="C4564" t="s">
        <v>532</v>
      </c>
      <c r="D4564" t="s">
        <v>536</v>
      </c>
      <c r="E4564" t="s">
        <v>534</v>
      </c>
      <c r="F4564" t="s">
        <v>537</v>
      </c>
      <c r="G4564">
        <v>0.52800000000000002</v>
      </c>
      <c r="H4564">
        <v>0.33300000000000002</v>
      </c>
      <c r="I4564">
        <v>0.4</v>
      </c>
      <c r="J4564">
        <v>0.52800000000000002</v>
      </c>
      <c r="K4564" t="s">
        <v>17</v>
      </c>
      <c r="L4564">
        <v>0.86330099999999999</v>
      </c>
      <c r="M4564">
        <v>0.84933499999999995</v>
      </c>
    </row>
    <row r="4565" spans="1:13" ht="15" x14ac:dyDescent="0.3">
      <c r="A4565" s="1"/>
      <c r="B4565" t="s">
        <v>10</v>
      </c>
      <c r="C4565" t="s">
        <v>3268</v>
      </c>
      <c r="D4565" t="s">
        <v>11352</v>
      </c>
      <c r="E4565" t="s">
        <v>11352</v>
      </c>
      <c r="F4565" t="s">
        <v>3268</v>
      </c>
      <c r="G4565">
        <v>0.52800000000000002</v>
      </c>
      <c r="H4565">
        <v>0</v>
      </c>
      <c r="I4565">
        <v>0</v>
      </c>
      <c r="J4565">
        <v>0.52800000000000002</v>
      </c>
      <c r="K4565" t="s">
        <v>17</v>
      </c>
      <c r="L4565">
        <v>0.769459</v>
      </c>
      <c r="M4565">
        <v>0.77135299999999996</v>
      </c>
    </row>
    <row r="4566" spans="1:13" ht="15" x14ac:dyDescent="0.3">
      <c r="A4566" s="1"/>
      <c r="B4566" t="s">
        <v>10</v>
      </c>
      <c r="C4566" t="s">
        <v>1142</v>
      </c>
      <c r="D4566" t="s">
        <v>1143</v>
      </c>
      <c r="E4566" t="s">
        <v>1142</v>
      </c>
      <c r="F4566" t="s">
        <v>1144</v>
      </c>
      <c r="G4566">
        <v>0.52700000000000002</v>
      </c>
      <c r="H4566">
        <v>0.66700000000000004</v>
      </c>
      <c r="I4566">
        <v>0</v>
      </c>
      <c r="J4566">
        <v>0.52700000000000002</v>
      </c>
      <c r="K4566" t="s">
        <v>17</v>
      </c>
      <c r="L4566">
        <v>0.67403999999999997</v>
      </c>
      <c r="M4566">
        <v>0.67471199999999998</v>
      </c>
    </row>
    <row r="4567" spans="1:13" ht="15" x14ac:dyDescent="0.3">
      <c r="A4567" s="1"/>
      <c r="B4567" t="s">
        <v>10</v>
      </c>
      <c r="C4567" t="s">
        <v>1913</v>
      </c>
      <c r="D4567" t="s">
        <v>1914</v>
      </c>
      <c r="E4567" t="s">
        <v>1915</v>
      </c>
      <c r="F4567" t="s">
        <v>1916</v>
      </c>
      <c r="G4567">
        <v>0.52500000000000002</v>
      </c>
      <c r="H4567">
        <v>0.44400000000000001</v>
      </c>
      <c r="I4567">
        <v>0.44400000000000001</v>
      </c>
      <c r="J4567">
        <v>0.52500000000000002</v>
      </c>
      <c r="K4567" t="s">
        <v>17</v>
      </c>
      <c r="L4567">
        <v>0.81515599999999999</v>
      </c>
      <c r="M4567">
        <v>0.81203700000000001</v>
      </c>
    </row>
    <row r="4568" spans="1:13" ht="15" x14ac:dyDescent="0.3">
      <c r="A4568" s="1"/>
      <c r="B4568" t="s">
        <v>10</v>
      </c>
      <c r="C4568" t="s">
        <v>3346</v>
      </c>
      <c r="D4568" t="s">
        <v>7017</v>
      </c>
      <c r="E4568" t="s">
        <v>11353</v>
      </c>
      <c r="F4568" t="s">
        <v>7019</v>
      </c>
      <c r="G4568">
        <v>0.52400000000000002</v>
      </c>
      <c r="H4568">
        <v>0.34799999999999998</v>
      </c>
      <c r="I4568">
        <v>0.41699999999999998</v>
      </c>
      <c r="J4568">
        <v>0.52400000000000002</v>
      </c>
      <c r="K4568" t="s">
        <v>17</v>
      </c>
      <c r="L4568">
        <v>0.80348299999999995</v>
      </c>
      <c r="M4568">
        <v>0.79283400000000004</v>
      </c>
    </row>
    <row r="4569" spans="1:13" ht="15" x14ac:dyDescent="0.3">
      <c r="A4569" s="1"/>
      <c r="B4569" t="s">
        <v>10</v>
      </c>
      <c r="C4569" t="s">
        <v>4682</v>
      </c>
      <c r="D4569" t="s">
        <v>12279</v>
      </c>
      <c r="E4569" t="s">
        <v>10667</v>
      </c>
      <c r="F4569" t="s">
        <v>12280</v>
      </c>
      <c r="G4569">
        <v>0.52200000000000002</v>
      </c>
      <c r="H4569">
        <v>0</v>
      </c>
      <c r="I4569">
        <v>0</v>
      </c>
      <c r="J4569">
        <v>0.52200000000000002</v>
      </c>
      <c r="K4569" t="s">
        <v>17</v>
      </c>
      <c r="L4569">
        <v>0.68784199999999995</v>
      </c>
      <c r="M4569">
        <v>0.68625199999999997</v>
      </c>
    </row>
    <row r="4570" spans="1:13" ht="15" x14ac:dyDescent="0.3">
      <c r="A4570" s="1"/>
      <c r="B4570" t="s">
        <v>10</v>
      </c>
      <c r="C4570" t="s">
        <v>1239</v>
      </c>
      <c r="D4570" t="s">
        <v>1240</v>
      </c>
      <c r="E4570" t="s">
        <v>1241</v>
      </c>
      <c r="F4570" t="s">
        <v>1242</v>
      </c>
      <c r="G4570">
        <v>0.52100000000000002</v>
      </c>
      <c r="H4570">
        <v>0.57099999999999995</v>
      </c>
      <c r="I4570">
        <v>0.44400000000000001</v>
      </c>
      <c r="J4570">
        <v>0.52100000000000002</v>
      </c>
      <c r="K4570" t="s">
        <v>17</v>
      </c>
      <c r="L4570">
        <v>0.82724699999999995</v>
      </c>
      <c r="M4570">
        <v>0.83279599999999998</v>
      </c>
    </row>
    <row r="4571" spans="1:13" ht="15" x14ac:dyDescent="0.3">
      <c r="A4571" s="1"/>
      <c r="B4571" t="s">
        <v>10</v>
      </c>
      <c r="C4571" t="s">
        <v>3984</v>
      </c>
      <c r="D4571" t="s">
        <v>11354</v>
      </c>
      <c r="E4571" t="s">
        <v>11355</v>
      </c>
      <c r="F4571" t="s">
        <v>11356</v>
      </c>
      <c r="G4571">
        <v>0.52</v>
      </c>
      <c r="H4571">
        <v>0</v>
      </c>
      <c r="I4571">
        <v>0</v>
      </c>
      <c r="J4571">
        <v>0.52</v>
      </c>
      <c r="K4571" t="s">
        <v>17</v>
      </c>
      <c r="L4571">
        <v>0.74800100000000003</v>
      </c>
      <c r="M4571">
        <v>0.76013900000000001</v>
      </c>
    </row>
    <row r="4572" spans="1:13" ht="15" x14ac:dyDescent="0.3">
      <c r="A4572" s="1"/>
      <c r="B4572" t="s">
        <v>10</v>
      </c>
      <c r="C4572" t="s">
        <v>1700</v>
      </c>
      <c r="D4572" t="s">
        <v>1703</v>
      </c>
      <c r="E4572" t="s">
        <v>1693</v>
      </c>
      <c r="F4572" t="s">
        <v>1704</v>
      </c>
      <c r="G4572">
        <v>0.51800000000000002</v>
      </c>
      <c r="H4572">
        <v>0</v>
      </c>
      <c r="I4572">
        <v>0</v>
      </c>
      <c r="J4572">
        <v>0.51800000000000002</v>
      </c>
      <c r="K4572" t="s">
        <v>17</v>
      </c>
      <c r="L4572">
        <v>0.71937799999999996</v>
      </c>
      <c r="M4572">
        <v>0.70946799999999999</v>
      </c>
    </row>
    <row r="4573" spans="1:13" ht="15" x14ac:dyDescent="0.3">
      <c r="A4573" s="1"/>
      <c r="B4573" t="s">
        <v>10</v>
      </c>
      <c r="C4573" t="s">
        <v>1029</v>
      </c>
      <c r="D4573" t="s">
        <v>1035</v>
      </c>
      <c r="E4573" t="s">
        <v>1031</v>
      </c>
      <c r="F4573" t="s">
        <v>1036</v>
      </c>
      <c r="G4573">
        <v>0.51600000000000001</v>
      </c>
      <c r="H4573">
        <v>0</v>
      </c>
      <c r="I4573">
        <v>0</v>
      </c>
      <c r="J4573">
        <v>0.51600000000000001</v>
      </c>
      <c r="K4573" t="s">
        <v>17</v>
      </c>
      <c r="L4573">
        <v>0.82359199999999999</v>
      </c>
      <c r="M4573">
        <v>0.80222400000000005</v>
      </c>
    </row>
    <row r="4574" spans="1:13" ht="15" x14ac:dyDescent="0.3">
      <c r="A4574" s="1"/>
      <c r="B4574" t="s">
        <v>10</v>
      </c>
      <c r="C4574" t="s">
        <v>137</v>
      </c>
      <c r="D4574" t="s">
        <v>158</v>
      </c>
      <c r="E4574" t="s">
        <v>138</v>
      </c>
      <c r="F4574" t="s">
        <v>159</v>
      </c>
      <c r="G4574">
        <v>0.51200000000000001</v>
      </c>
      <c r="H4574">
        <v>0</v>
      </c>
      <c r="I4574">
        <v>0</v>
      </c>
      <c r="J4574">
        <v>0.51200000000000001</v>
      </c>
      <c r="K4574" t="s">
        <v>17</v>
      </c>
      <c r="L4574">
        <v>0.74591799999999997</v>
      </c>
      <c r="M4574">
        <v>0.75149900000000003</v>
      </c>
    </row>
    <row r="4575" spans="1:13" ht="15" x14ac:dyDescent="0.3">
      <c r="A4575" s="1"/>
      <c r="B4575" t="s">
        <v>10</v>
      </c>
      <c r="C4575" t="s">
        <v>507</v>
      </c>
      <c r="D4575" t="s">
        <v>494</v>
      </c>
      <c r="E4575" t="s">
        <v>507</v>
      </c>
      <c r="F4575" t="s">
        <v>496</v>
      </c>
      <c r="G4575">
        <v>0.51100000000000001</v>
      </c>
      <c r="H4575">
        <v>0.33300000000000002</v>
      </c>
      <c r="I4575">
        <v>0</v>
      </c>
      <c r="J4575">
        <v>0.51100000000000001</v>
      </c>
      <c r="K4575" t="s">
        <v>17</v>
      </c>
      <c r="L4575">
        <v>0.67964800000000003</v>
      </c>
      <c r="M4575">
        <v>0.68488499999999997</v>
      </c>
    </row>
    <row r="4576" spans="1:13" ht="15" x14ac:dyDescent="0.3">
      <c r="A4576" s="1"/>
      <c r="B4576" t="s">
        <v>10</v>
      </c>
      <c r="C4576" t="s">
        <v>4412</v>
      </c>
      <c r="D4576" t="s">
        <v>10983</v>
      </c>
      <c r="E4576" t="s">
        <v>11324</v>
      </c>
      <c r="F4576" t="s">
        <v>10985</v>
      </c>
      <c r="G4576">
        <v>0.50600000000000001</v>
      </c>
      <c r="H4576">
        <v>0.28599999999999998</v>
      </c>
      <c r="I4576">
        <v>0</v>
      </c>
      <c r="J4576">
        <v>0.50600000000000001</v>
      </c>
      <c r="K4576" t="s">
        <v>17</v>
      </c>
      <c r="L4576">
        <v>0.70789400000000002</v>
      </c>
      <c r="M4576">
        <v>0.71967099999999995</v>
      </c>
    </row>
    <row r="4577" spans="1:13" ht="15" x14ac:dyDescent="0.3">
      <c r="A4577" s="1"/>
      <c r="B4577" t="s">
        <v>10</v>
      </c>
      <c r="C4577" t="s">
        <v>252</v>
      </c>
      <c r="D4577" t="s">
        <v>250</v>
      </c>
      <c r="E4577" t="s">
        <v>253</v>
      </c>
      <c r="F4577" t="s">
        <v>11222</v>
      </c>
      <c r="G4577">
        <v>0.505</v>
      </c>
      <c r="H4577">
        <v>0</v>
      </c>
      <c r="I4577">
        <v>0</v>
      </c>
      <c r="J4577">
        <v>0.505</v>
      </c>
      <c r="K4577" t="s">
        <v>17</v>
      </c>
      <c r="L4577">
        <v>0.71545099999999995</v>
      </c>
      <c r="M4577">
        <v>0.71394599999999997</v>
      </c>
    </row>
    <row r="4578" spans="1:13" ht="15" x14ac:dyDescent="0.3">
      <c r="A4578" s="1"/>
      <c r="B4578" t="s">
        <v>10</v>
      </c>
      <c r="C4578" t="s">
        <v>862</v>
      </c>
      <c r="D4578" t="s">
        <v>863</v>
      </c>
      <c r="E4578" t="s">
        <v>864</v>
      </c>
      <c r="F4578" t="s">
        <v>865</v>
      </c>
      <c r="G4578">
        <v>0.502</v>
      </c>
      <c r="H4578">
        <v>0.5</v>
      </c>
      <c r="I4578">
        <v>0.5</v>
      </c>
      <c r="J4578">
        <v>0.502</v>
      </c>
      <c r="K4578" t="s">
        <v>17</v>
      </c>
      <c r="L4578">
        <v>0.85059799999999997</v>
      </c>
      <c r="M4578">
        <v>0.85074000000000005</v>
      </c>
    </row>
    <row r="4579" spans="1:13" ht="15" x14ac:dyDescent="0.3">
      <c r="A4579" s="1"/>
      <c r="B4579" t="s">
        <v>10</v>
      </c>
      <c r="C4579" t="s">
        <v>899</v>
      </c>
      <c r="D4579" t="s">
        <v>900</v>
      </c>
      <c r="E4579" t="s">
        <v>899</v>
      </c>
      <c r="F4579" t="s">
        <v>899</v>
      </c>
      <c r="G4579">
        <v>0.5</v>
      </c>
      <c r="H4579">
        <v>1</v>
      </c>
      <c r="I4579">
        <v>0</v>
      </c>
      <c r="J4579">
        <v>0.5</v>
      </c>
      <c r="K4579" t="s">
        <v>17</v>
      </c>
      <c r="L4579">
        <v>0.71023899999999995</v>
      </c>
      <c r="M4579">
        <v>0.706314</v>
      </c>
    </row>
    <row r="4580" spans="1:13" ht="15" x14ac:dyDescent="0.3">
      <c r="A4580" s="1" t="s">
        <v>12281</v>
      </c>
      <c r="B4580" t="s">
        <v>10</v>
      </c>
      <c r="C4580" t="s">
        <v>4451</v>
      </c>
      <c r="D4580" t="s">
        <v>11364</v>
      </c>
      <c r="E4580" t="s">
        <v>11364</v>
      </c>
      <c r="F4580" t="s">
        <v>4451</v>
      </c>
      <c r="G4580">
        <v>0.5</v>
      </c>
      <c r="H4580">
        <v>0</v>
      </c>
      <c r="I4580">
        <v>0</v>
      </c>
      <c r="J4580">
        <v>0.5</v>
      </c>
      <c r="K4580" t="s">
        <v>17</v>
      </c>
      <c r="L4580">
        <v>0.70224399999999998</v>
      </c>
      <c r="M4580">
        <v>0.71027099999999999</v>
      </c>
    </row>
    <row r="4581" spans="1:13" ht="15" x14ac:dyDescent="0.3">
      <c r="A4581" s="1"/>
      <c r="B4581" t="s">
        <v>10</v>
      </c>
      <c r="C4581" t="s">
        <v>5173</v>
      </c>
      <c r="D4581" t="s">
        <v>11832</v>
      </c>
      <c r="E4581" t="s">
        <v>11385</v>
      </c>
      <c r="F4581" t="s">
        <v>10446</v>
      </c>
      <c r="G4581">
        <v>0.5</v>
      </c>
      <c r="H4581">
        <v>0</v>
      </c>
      <c r="I4581">
        <v>0</v>
      </c>
      <c r="J4581">
        <v>0.5</v>
      </c>
      <c r="K4581" t="s">
        <v>17</v>
      </c>
      <c r="L4581">
        <v>0.73092299999999999</v>
      </c>
      <c r="M4581">
        <v>0.74452499999999999</v>
      </c>
    </row>
    <row r="4582" spans="1:13" ht="15" x14ac:dyDescent="0.3">
      <c r="A4582" s="1"/>
      <c r="B4582" t="s">
        <v>10</v>
      </c>
      <c r="C4582" t="s">
        <v>3383</v>
      </c>
      <c r="D4582" t="s">
        <v>12282</v>
      </c>
      <c r="E4582" t="s">
        <v>11393</v>
      </c>
      <c r="F4582" t="s">
        <v>12283</v>
      </c>
      <c r="G4582">
        <v>0.496</v>
      </c>
      <c r="H4582">
        <v>0</v>
      </c>
      <c r="I4582">
        <v>0</v>
      </c>
      <c r="J4582">
        <v>0.496</v>
      </c>
      <c r="K4582" t="s">
        <v>17</v>
      </c>
      <c r="L4582">
        <v>0.75731099999999996</v>
      </c>
      <c r="M4582">
        <v>0.76241899999999996</v>
      </c>
    </row>
    <row r="4583" spans="1:13" ht="15" x14ac:dyDescent="0.3">
      <c r="A4583" s="1"/>
      <c r="B4583" t="s">
        <v>10</v>
      </c>
      <c r="C4583" t="s">
        <v>4354</v>
      </c>
      <c r="D4583" t="s">
        <v>11365</v>
      </c>
      <c r="E4583" t="s">
        <v>11366</v>
      </c>
      <c r="F4583" t="s">
        <v>8862</v>
      </c>
      <c r="G4583">
        <v>0.496</v>
      </c>
      <c r="H4583">
        <v>0</v>
      </c>
      <c r="I4583">
        <v>0</v>
      </c>
      <c r="J4583">
        <v>0.496</v>
      </c>
      <c r="K4583" t="s">
        <v>17</v>
      </c>
      <c r="L4583">
        <v>0.67092799999999997</v>
      </c>
      <c r="M4583">
        <v>0.67230900000000005</v>
      </c>
    </row>
    <row r="4584" spans="1:13" ht="15" x14ac:dyDescent="0.3">
      <c r="A4584" s="1"/>
      <c r="B4584" t="s">
        <v>10</v>
      </c>
      <c r="C4584" t="s">
        <v>353</v>
      </c>
      <c r="D4584" t="s">
        <v>352</v>
      </c>
      <c r="E4584" t="s">
        <v>353</v>
      </c>
      <c r="F4584" t="s">
        <v>353</v>
      </c>
      <c r="G4584">
        <v>0.49399999999999999</v>
      </c>
      <c r="H4584">
        <v>1</v>
      </c>
      <c r="I4584">
        <v>0</v>
      </c>
      <c r="J4584">
        <v>0.49399999999999999</v>
      </c>
      <c r="K4584" t="s">
        <v>17</v>
      </c>
      <c r="L4584">
        <v>0.65180199999999999</v>
      </c>
      <c r="M4584">
        <v>0.66076199999999996</v>
      </c>
    </row>
    <row r="4585" spans="1:13" ht="15" x14ac:dyDescent="0.3">
      <c r="A4585" s="1"/>
      <c r="B4585" t="s">
        <v>10</v>
      </c>
      <c r="C4585" t="s">
        <v>554</v>
      </c>
      <c r="D4585" t="s">
        <v>559</v>
      </c>
      <c r="E4585" t="s">
        <v>543</v>
      </c>
      <c r="F4585" t="s">
        <v>560</v>
      </c>
      <c r="G4585">
        <v>0.49299999999999999</v>
      </c>
      <c r="H4585">
        <v>0</v>
      </c>
      <c r="I4585">
        <v>0</v>
      </c>
      <c r="J4585">
        <v>0.49299999999999999</v>
      </c>
      <c r="K4585" t="s">
        <v>17</v>
      </c>
      <c r="L4585">
        <v>0.67511299999999996</v>
      </c>
      <c r="M4585">
        <v>0.67370099999999999</v>
      </c>
    </row>
    <row r="4586" spans="1:13" ht="15" x14ac:dyDescent="0.3">
      <c r="A4586" s="1"/>
      <c r="B4586" t="s">
        <v>10</v>
      </c>
      <c r="C4586" t="s">
        <v>11370</v>
      </c>
      <c r="D4586" t="s">
        <v>1509</v>
      </c>
      <c r="E4586" t="s">
        <v>11370</v>
      </c>
      <c r="F4586" t="s">
        <v>11370</v>
      </c>
      <c r="G4586">
        <v>0.49</v>
      </c>
      <c r="H4586">
        <v>1</v>
      </c>
      <c r="I4586">
        <v>0</v>
      </c>
      <c r="J4586">
        <v>0.49</v>
      </c>
      <c r="K4586" t="s">
        <v>17</v>
      </c>
      <c r="L4586">
        <v>0.65803</v>
      </c>
      <c r="M4586">
        <v>0.66769900000000004</v>
      </c>
    </row>
    <row r="4587" spans="1:13" ht="15" x14ac:dyDescent="0.3">
      <c r="A4587" s="1"/>
      <c r="B4587" t="s">
        <v>10</v>
      </c>
      <c r="C4587" t="s">
        <v>4867</v>
      </c>
      <c r="D4587" t="s">
        <v>12284</v>
      </c>
      <c r="E4587" t="s">
        <v>9871</v>
      </c>
      <c r="F4587" t="s">
        <v>12285</v>
      </c>
      <c r="G4587">
        <v>0.48799999999999999</v>
      </c>
      <c r="H4587">
        <v>0.33300000000000002</v>
      </c>
      <c r="I4587">
        <v>0</v>
      </c>
      <c r="J4587">
        <v>0.48799999999999999</v>
      </c>
      <c r="K4587" t="s">
        <v>17</v>
      </c>
      <c r="L4587">
        <v>0.765706</v>
      </c>
      <c r="M4587">
        <v>0.75627500000000003</v>
      </c>
    </row>
    <row r="4588" spans="1:13" ht="15" x14ac:dyDescent="0.3">
      <c r="A4588" s="1"/>
      <c r="B4588" t="s">
        <v>10</v>
      </c>
      <c r="C4588" t="s">
        <v>2255</v>
      </c>
      <c r="D4588" t="s">
        <v>2258</v>
      </c>
      <c r="E4588" t="s">
        <v>2238</v>
      </c>
      <c r="F4588" t="s">
        <v>2259</v>
      </c>
      <c r="G4588">
        <v>0.48699999999999999</v>
      </c>
      <c r="H4588">
        <v>0.46200000000000002</v>
      </c>
      <c r="I4588">
        <v>0.14299999999999999</v>
      </c>
      <c r="J4588">
        <v>0.48699999999999999</v>
      </c>
      <c r="K4588" t="s">
        <v>17</v>
      </c>
      <c r="L4588">
        <v>0.71170699999999998</v>
      </c>
      <c r="M4588">
        <v>0.71250500000000005</v>
      </c>
    </row>
    <row r="4589" spans="1:13" ht="15" x14ac:dyDescent="0.3">
      <c r="A4589" s="1"/>
      <c r="B4589" t="s">
        <v>10</v>
      </c>
      <c r="C4589" t="s">
        <v>838</v>
      </c>
      <c r="D4589" t="s">
        <v>839</v>
      </c>
      <c r="E4589" t="s">
        <v>840</v>
      </c>
      <c r="F4589" t="s">
        <v>841</v>
      </c>
      <c r="G4589">
        <v>0.48599999999999999</v>
      </c>
      <c r="H4589">
        <v>0.5</v>
      </c>
      <c r="I4589">
        <v>0.5</v>
      </c>
      <c r="J4589">
        <v>0.48599999999999999</v>
      </c>
      <c r="K4589" t="s">
        <v>17</v>
      </c>
      <c r="L4589">
        <v>0.844306</v>
      </c>
      <c r="M4589">
        <v>0.83957000000000004</v>
      </c>
    </row>
    <row r="4590" spans="1:13" ht="15" x14ac:dyDescent="0.3">
      <c r="A4590" s="1"/>
      <c r="B4590" t="s">
        <v>10</v>
      </c>
      <c r="C4590" t="s">
        <v>1756</v>
      </c>
      <c r="D4590" t="s">
        <v>1761</v>
      </c>
      <c r="E4590" t="s">
        <v>1758</v>
      </c>
      <c r="F4590" t="s">
        <v>1762</v>
      </c>
      <c r="G4590">
        <v>0.48599999999999999</v>
      </c>
      <c r="H4590">
        <v>0</v>
      </c>
      <c r="I4590">
        <v>0</v>
      </c>
      <c r="J4590">
        <v>0.48599999999999999</v>
      </c>
      <c r="K4590" t="s">
        <v>17</v>
      </c>
      <c r="L4590">
        <v>0.65001600000000004</v>
      </c>
      <c r="M4590">
        <v>0.64841199999999999</v>
      </c>
    </row>
    <row r="4591" spans="1:13" ht="15" x14ac:dyDescent="0.3">
      <c r="A4591" s="1"/>
      <c r="B4591" t="s">
        <v>10</v>
      </c>
      <c r="C4591" t="s">
        <v>1862</v>
      </c>
      <c r="D4591" t="s">
        <v>1863</v>
      </c>
      <c r="E4591" t="s">
        <v>1864</v>
      </c>
      <c r="F4591" t="s">
        <v>1865</v>
      </c>
      <c r="G4591">
        <v>0.48</v>
      </c>
      <c r="H4591">
        <v>0</v>
      </c>
      <c r="I4591">
        <v>0</v>
      </c>
      <c r="J4591">
        <v>0.48</v>
      </c>
      <c r="K4591" t="s">
        <v>17</v>
      </c>
      <c r="L4591">
        <v>0.71847799999999995</v>
      </c>
      <c r="M4591">
        <v>0.72009199999999995</v>
      </c>
    </row>
    <row r="4592" spans="1:13" ht="15" x14ac:dyDescent="0.3">
      <c r="A4592" s="1" t="s">
        <v>12286</v>
      </c>
      <c r="B4592" t="s">
        <v>10</v>
      </c>
      <c r="C4592" t="s">
        <v>4026</v>
      </c>
      <c r="D4592" t="s">
        <v>11376</v>
      </c>
      <c r="E4592" t="s">
        <v>11377</v>
      </c>
      <c r="F4592" t="s">
        <v>11378</v>
      </c>
      <c r="G4592">
        <v>0.47799999999999998</v>
      </c>
      <c r="H4592">
        <v>0.33300000000000002</v>
      </c>
      <c r="I4592">
        <v>0.154</v>
      </c>
      <c r="J4592">
        <v>0.47799999999999998</v>
      </c>
      <c r="K4592" t="s">
        <v>17</v>
      </c>
      <c r="L4592">
        <v>0.78326200000000001</v>
      </c>
      <c r="M4592">
        <v>0.77636700000000003</v>
      </c>
    </row>
    <row r="4593" spans="1:13" ht="15" x14ac:dyDescent="0.3">
      <c r="A4593" s="1"/>
      <c r="B4593" t="s">
        <v>10</v>
      </c>
      <c r="C4593" t="s">
        <v>1469</v>
      </c>
      <c r="D4593" t="s">
        <v>1473</v>
      </c>
      <c r="E4593" t="s">
        <v>1471</v>
      </c>
      <c r="F4593" t="s">
        <v>1474</v>
      </c>
      <c r="G4593">
        <v>0.47699999999999998</v>
      </c>
      <c r="H4593">
        <v>0.66700000000000004</v>
      </c>
      <c r="I4593">
        <v>0</v>
      </c>
      <c r="J4593">
        <v>0.47699999999999998</v>
      </c>
      <c r="K4593" t="s">
        <v>17</v>
      </c>
      <c r="L4593">
        <v>0.69371799999999995</v>
      </c>
      <c r="M4593">
        <v>0.680983</v>
      </c>
    </row>
    <row r="4594" spans="1:13" ht="15" x14ac:dyDescent="0.3">
      <c r="A4594" s="1"/>
      <c r="B4594" t="s">
        <v>10</v>
      </c>
      <c r="C4594" t="s">
        <v>1733</v>
      </c>
      <c r="D4594" t="s">
        <v>1718</v>
      </c>
      <c r="E4594" t="s">
        <v>1735</v>
      </c>
      <c r="F4594" t="s">
        <v>1720</v>
      </c>
      <c r="G4594">
        <v>0.47499999999999998</v>
      </c>
      <c r="H4594">
        <v>0</v>
      </c>
      <c r="I4594">
        <v>0</v>
      </c>
      <c r="J4594">
        <v>0.47499999999999998</v>
      </c>
      <c r="K4594" t="s">
        <v>17</v>
      </c>
      <c r="L4594">
        <v>0.67284500000000003</v>
      </c>
      <c r="M4594">
        <v>0.68245100000000003</v>
      </c>
    </row>
    <row r="4595" spans="1:13" ht="15" x14ac:dyDescent="0.3">
      <c r="A4595" s="1"/>
      <c r="B4595" t="s">
        <v>10</v>
      </c>
      <c r="C4595" t="s">
        <v>4864</v>
      </c>
      <c r="D4595" t="s">
        <v>12107</v>
      </c>
      <c r="E4595" t="s">
        <v>10670</v>
      </c>
      <c r="F4595" t="s">
        <v>12108</v>
      </c>
      <c r="G4595">
        <v>0.47199999999999998</v>
      </c>
      <c r="H4595">
        <v>0.33300000000000002</v>
      </c>
      <c r="I4595">
        <v>0.36399999999999999</v>
      </c>
      <c r="J4595">
        <v>0.47199999999999998</v>
      </c>
      <c r="K4595" t="s">
        <v>17</v>
      </c>
      <c r="L4595">
        <v>0.684249</v>
      </c>
      <c r="M4595">
        <v>0.68626900000000002</v>
      </c>
    </row>
    <row r="4596" spans="1:13" ht="15" x14ac:dyDescent="0.3">
      <c r="A4596" s="1"/>
      <c r="B4596" t="s">
        <v>10</v>
      </c>
      <c r="C4596" t="s">
        <v>4323</v>
      </c>
      <c r="D4596" t="s">
        <v>12287</v>
      </c>
      <c r="E4596" t="s">
        <v>10981</v>
      </c>
      <c r="F4596" t="s">
        <v>12288</v>
      </c>
      <c r="G4596">
        <v>0.47199999999999998</v>
      </c>
      <c r="H4596">
        <v>0</v>
      </c>
      <c r="I4596">
        <v>0</v>
      </c>
      <c r="J4596">
        <v>0.47199999999999998</v>
      </c>
      <c r="K4596" t="s">
        <v>17</v>
      </c>
      <c r="L4596">
        <v>0.80355600000000005</v>
      </c>
      <c r="M4596">
        <v>0.78509300000000004</v>
      </c>
    </row>
    <row r="4597" spans="1:13" ht="15" x14ac:dyDescent="0.3">
      <c r="A4597" s="1"/>
      <c r="B4597" t="s">
        <v>10</v>
      </c>
      <c r="C4597" t="s">
        <v>4445</v>
      </c>
      <c r="D4597" t="s">
        <v>11844</v>
      </c>
      <c r="E4597" t="s">
        <v>11404</v>
      </c>
      <c r="F4597" t="s">
        <v>8995</v>
      </c>
      <c r="G4597">
        <v>0.47099999999999997</v>
      </c>
      <c r="H4597">
        <v>0</v>
      </c>
      <c r="I4597">
        <v>0</v>
      </c>
      <c r="J4597">
        <v>0.47099999999999997</v>
      </c>
      <c r="K4597" t="s">
        <v>17</v>
      </c>
      <c r="L4597">
        <v>0.63117800000000002</v>
      </c>
      <c r="M4597">
        <v>0.63475300000000001</v>
      </c>
    </row>
    <row r="4598" spans="1:13" ht="15" x14ac:dyDescent="0.3">
      <c r="A4598" s="1"/>
      <c r="B4598" t="s">
        <v>10</v>
      </c>
      <c r="C4598" t="s">
        <v>4539</v>
      </c>
      <c r="D4598" t="s">
        <v>9181</v>
      </c>
      <c r="E4598" t="s">
        <v>9182</v>
      </c>
      <c r="F4598" t="s">
        <v>9183</v>
      </c>
      <c r="G4598">
        <v>0.46899999999999997</v>
      </c>
      <c r="H4598">
        <v>0.75</v>
      </c>
      <c r="I4598">
        <v>0.75</v>
      </c>
      <c r="J4598">
        <v>0.46899999999999997</v>
      </c>
      <c r="K4598" t="s">
        <v>17</v>
      </c>
      <c r="L4598">
        <v>0.85003700000000004</v>
      </c>
      <c r="M4598">
        <v>0.86151800000000001</v>
      </c>
    </row>
    <row r="4599" spans="1:13" ht="15" x14ac:dyDescent="0.3">
      <c r="A4599" s="1"/>
      <c r="B4599" t="s">
        <v>10</v>
      </c>
      <c r="C4599" t="s">
        <v>2010</v>
      </c>
      <c r="D4599" t="s">
        <v>2014</v>
      </c>
      <c r="E4599" t="s">
        <v>2012</v>
      </c>
      <c r="F4599" t="s">
        <v>2015</v>
      </c>
      <c r="G4599">
        <v>0.46400000000000002</v>
      </c>
      <c r="H4599">
        <v>0.316</v>
      </c>
      <c r="I4599">
        <v>0.32</v>
      </c>
      <c r="J4599">
        <v>0.46400000000000002</v>
      </c>
      <c r="K4599" t="s">
        <v>17</v>
      </c>
      <c r="L4599">
        <v>0.763822</v>
      </c>
      <c r="M4599">
        <v>0.76420900000000003</v>
      </c>
    </row>
    <row r="4600" spans="1:13" ht="15" x14ac:dyDescent="0.3">
      <c r="A4600" s="1"/>
      <c r="B4600" t="s">
        <v>10</v>
      </c>
      <c r="C4600" t="s">
        <v>101</v>
      </c>
      <c r="D4600" t="s">
        <v>72</v>
      </c>
      <c r="E4600" t="s">
        <v>102</v>
      </c>
      <c r="F4600" t="s">
        <v>73</v>
      </c>
      <c r="G4600">
        <v>0.46300000000000002</v>
      </c>
      <c r="H4600">
        <v>0</v>
      </c>
      <c r="I4600">
        <v>0</v>
      </c>
      <c r="J4600">
        <v>0.46300000000000002</v>
      </c>
      <c r="K4600" t="s">
        <v>17</v>
      </c>
      <c r="L4600">
        <v>0.64641499999999996</v>
      </c>
      <c r="M4600">
        <v>0.64095599999999997</v>
      </c>
    </row>
    <row r="4601" spans="1:13" ht="15" x14ac:dyDescent="0.3">
      <c r="A4601" s="1"/>
      <c r="B4601" t="s">
        <v>10</v>
      </c>
      <c r="C4601" t="s">
        <v>1580</v>
      </c>
      <c r="D4601" t="s">
        <v>1581</v>
      </c>
      <c r="E4601" t="s">
        <v>1580</v>
      </c>
      <c r="F4601" t="s">
        <v>1580</v>
      </c>
      <c r="G4601">
        <v>0.45500000000000002</v>
      </c>
      <c r="H4601">
        <v>1</v>
      </c>
      <c r="I4601">
        <v>0</v>
      </c>
      <c r="J4601">
        <v>0.45500000000000002</v>
      </c>
      <c r="K4601" t="s">
        <v>17</v>
      </c>
      <c r="L4601">
        <v>0.66176500000000005</v>
      </c>
      <c r="M4601">
        <v>0.66649099999999994</v>
      </c>
    </row>
    <row r="4602" spans="1:13" ht="15" x14ac:dyDescent="0.3">
      <c r="A4602" s="1"/>
      <c r="B4602" t="s">
        <v>10</v>
      </c>
      <c r="C4602" t="s">
        <v>3225</v>
      </c>
      <c r="D4602" t="s">
        <v>6763</v>
      </c>
      <c r="E4602" t="s">
        <v>11431</v>
      </c>
      <c r="F4602" t="s">
        <v>6764</v>
      </c>
      <c r="G4602">
        <v>0.45500000000000002</v>
      </c>
      <c r="H4602">
        <v>0</v>
      </c>
      <c r="I4602">
        <v>0</v>
      </c>
      <c r="J4602">
        <v>0.45500000000000002</v>
      </c>
      <c r="K4602" t="s">
        <v>17</v>
      </c>
      <c r="L4602">
        <v>0.75615299999999996</v>
      </c>
      <c r="M4602">
        <v>0.77265899999999998</v>
      </c>
    </row>
    <row r="4603" spans="1:13" ht="15" x14ac:dyDescent="0.3">
      <c r="A4603" s="1"/>
      <c r="B4603" t="s">
        <v>10</v>
      </c>
      <c r="C4603" t="s">
        <v>545</v>
      </c>
      <c r="D4603" t="s">
        <v>540</v>
      </c>
      <c r="E4603" t="s">
        <v>546</v>
      </c>
      <c r="F4603" t="s">
        <v>541</v>
      </c>
      <c r="G4603">
        <v>0.45</v>
      </c>
      <c r="H4603">
        <v>0.66700000000000004</v>
      </c>
      <c r="I4603">
        <v>0.66700000000000004</v>
      </c>
      <c r="J4603">
        <v>0.45</v>
      </c>
      <c r="K4603" t="s">
        <v>18</v>
      </c>
      <c r="L4603">
        <v>0.80534600000000001</v>
      </c>
      <c r="M4603">
        <v>0.78695800000000005</v>
      </c>
    </row>
    <row r="4604" spans="1:13" ht="15" x14ac:dyDescent="0.3">
      <c r="A4604" s="1"/>
      <c r="B4604" t="s">
        <v>10</v>
      </c>
      <c r="C4604" t="s">
        <v>623</v>
      </c>
      <c r="D4604" t="s">
        <v>522</v>
      </c>
      <c r="E4604" t="s">
        <v>625</v>
      </c>
      <c r="F4604" t="s">
        <v>523</v>
      </c>
      <c r="G4604">
        <v>0.45</v>
      </c>
      <c r="H4604">
        <v>0</v>
      </c>
      <c r="I4604">
        <v>0</v>
      </c>
      <c r="J4604">
        <v>0.45</v>
      </c>
      <c r="K4604" t="s">
        <v>18</v>
      </c>
      <c r="L4604">
        <v>0.71800200000000003</v>
      </c>
      <c r="M4604">
        <v>0.71891899999999997</v>
      </c>
    </row>
    <row r="4605" spans="1:13" ht="15" x14ac:dyDescent="0.3">
      <c r="A4605" s="1"/>
      <c r="B4605" t="s">
        <v>10</v>
      </c>
      <c r="C4605" t="s">
        <v>3981</v>
      </c>
      <c r="D4605" t="s">
        <v>8190</v>
      </c>
      <c r="E4605" t="s">
        <v>8191</v>
      </c>
      <c r="F4605" t="s">
        <v>8192</v>
      </c>
      <c r="G4605">
        <v>0.44400000000000001</v>
      </c>
      <c r="H4605">
        <v>0.375</v>
      </c>
      <c r="I4605">
        <v>0.16700000000000001</v>
      </c>
      <c r="J4605">
        <v>0.44400000000000001</v>
      </c>
      <c r="K4605" t="s">
        <v>18</v>
      </c>
      <c r="L4605">
        <v>0.73698900000000001</v>
      </c>
      <c r="M4605">
        <v>0.74103699999999995</v>
      </c>
    </row>
    <row r="4606" spans="1:13" ht="15" x14ac:dyDescent="0.3">
      <c r="A4606" s="1"/>
      <c r="B4606" t="s">
        <v>10</v>
      </c>
      <c r="C4606" t="s">
        <v>3644</v>
      </c>
      <c r="D4606" t="s">
        <v>12289</v>
      </c>
      <c r="E4606" t="s">
        <v>11132</v>
      </c>
      <c r="F4606" t="s">
        <v>12290</v>
      </c>
      <c r="G4606">
        <v>0.44400000000000001</v>
      </c>
      <c r="H4606">
        <v>0.8</v>
      </c>
      <c r="I4606">
        <v>0</v>
      </c>
      <c r="J4606">
        <v>0.44400000000000001</v>
      </c>
      <c r="K4606" t="s">
        <v>18</v>
      </c>
      <c r="L4606">
        <v>0.68498300000000001</v>
      </c>
      <c r="M4606">
        <v>0.68720499999999995</v>
      </c>
    </row>
    <row r="4607" spans="1:13" ht="15" x14ac:dyDescent="0.3">
      <c r="A4607" s="1"/>
      <c r="B4607" t="s">
        <v>10</v>
      </c>
      <c r="C4607" t="s">
        <v>176</v>
      </c>
      <c r="D4607" t="s">
        <v>189</v>
      </c>
      <c r="E4607" t="s">
        <v>178</v>
      </c>
      <c r="F4607" t="s">
        <v>190</v>
      </c>
      <c r="G4607">
        <v>0.443</v>
      </c>
      <c r="H4607">
        <v>0</v>
      </c>
      <c r="I4607">
        <v>0</v>
      </c>
      <c r="J4607">
        <v>0.443</v>
      </c>
      <c r="K4607" t="s">
        <v>18</v>
      </c>
      <c r="L4607">
        <v>0.67445699999999997</v>
      </c>
      <c r="M4607">
        <v>0.68013599999999996</v>
      </c>
    </row>
    <row r="4608" spans="1:13" ht="15" x14ac:dyDescent="0.3">
      <c r="A4608" s="1"/>
      <c r="B4608" t="s">
        <v>10</v>
      </c>
      <c r="C4608" t="s">
        <v>4103</v>
      </c>
      <c r="D4608" t="s">
        <v>11851</v>
      </c>
      <c r="E4608" t="s">
        <v>11415</v>
      </c>
      <c r="F4608" t="s">
        <v>8430</v>
      </c>
      <c r="G4608">
        <v>0.439</v>
      </c>
      <c r="H4608">
        <v>0.66700000000000004</v>
      </c>
      <c r="I4608">
        <v>0.5</v>
      </c>
      <c r="J4608">
        <v>0.439</v>
      </c>
      <c r="K4608" t="s">
        <v>18</v>
      </c>
      <c r="L4608">
        <v>0.78653899999999999</v>
      </c>
      <c r="M4608">
        <v>0.79227599999999998</v>
      </c>
    </row>
    <row r="4609" spans="1:13" ht="15" x14ac:dyDescent="0.3">
      <c r="A4609" s="1"/>
      <c r="B4609" t="s">
        <v>10</v>
      </c>
      <c r="C4609" t="s">
        <v>3352</v>
      </c>
      <c r="D4609" t="s">
        <v>11891</v>
      </c>
      <c r="E4609" t="s">
        <v>11240</v>
      </c>
      <c r="F4609" t="s">
        <v>11892</v>
      </c>
      <c r="G4609">
        <v>0.437</v>
      </c>
      <c r="H4609">
        <v>0.16</v>
      </c>
      <c r="I4609">
        <v>0</v>
      </c>
      <c r="J4609">
        <v>0.437</v>
      </c>
      <c r="K4609" t="s">
        <v>18</v>
      </c>
      <c r="L4609">
        <v>0.73482099999999995</v>
      </c>
      <c r="M4609">
        <v>0.72265100000000004</v>
      </c>
    </row>
    <row r="4610" spans="1:13" ht="15" x14ac:dyDescent="0.3">
      <c r="A4610" s="1"/>
      <c r="B4610" t="s">
        <v>10</v>
      </c>
      <c r="C4610" t="s">
        <v>1800</v>
      </c>
      <c r="D4610" t="s">
        <v>11854</v>
      </c>
      <c r="E4610" t="s">
        <v>10179</v>
      </c>
      <c r="F4610" t="s">
        <v>11855</v>
      </c>
      <c r="G4610">
        <v>0.432</v>
      </c>
      <c r="H4610">
        <v>0</v>
      </c>
      <c r="I4610">
        <v>0.33300000000000002</v>
      </c>
      <c r="J4610">
        <v>0.432</v>
      </c>
      <c r="K4610" t="s">
        <v>18</v>
      </c>
      <c r="L4610">
        <v>0.78672799999999998</v>
      </c>
      <c r="M4610">
        <v>0.78311500000000001</v>
      </c>
    </row>
    <row r="4611" spans="1:13" ht="15" x14ac:dyDescent="0.3">
      <c r="A4611" s="1"/>
      <c r="B4611" t="s">
        <v>10</v>
      </c>
      <c r="C4611" t="s">
        <v>3192</v>
      </c>
      <c r="D4611" t="s">
        <v>12291</v>
      </c>
      <c r="E4611" t="s">
        <v>10553</v>
      </c>
      <c r="F4611" t="s">
        <v>12292</v>
      </c>
      <c r="G4611">
        <v>0.43</v>
      </c>
      <c r="H4611">
        <v>0.4</v>
      </c>
      <c r="I4611">
        <v>0.5</v>
      </c>
      <c r="J4611">
        <v>0.43</v>
      </c>
      <c r="K4611" t="s">
        <v>18</v>
      </c>
      <c r="L4611">
        <v>0.86521899999999996</v>
      </c>
      <c r="M4611">
        <v>0.85887500000000006</v>
      </c>
    </row>
    <row r="4612" spans="1:13" ht="15" x14ac:dyDescent="0.3">
      <c r="A4612" s="1" t="s">
        <v>12293</v>
      </c>
      <c r="B4612" t="s">
        <v>10</v>
      </c>
      <c r="C4612" t="s">
        <v>4397</v>
      </c>
      <c r="D4612" t="s">
        <v>12294</v>
      </c>
      <c r="E4612" t="s">
        <v>8928</v>
      </c>
      <c r="F4612" t="s">
        <v>12295</v>
      </c>
      <c r="G4612">
        <v>0.43</v>
      </c>
      <c r="H4612">
        <v>0.4</v>
      </c>
      <c r="I4612">
        <v>0</v>
      </c>
      <c r="J4612">
        <v>0.43</v>
      </c>
      <c r="K4612" t="s">
        <v>18</v>
      </c>
      <c r="L4612">
        <v>0.60285200000000005</v>
      </c>
      <c r="M4612">
        <v>0.61530899999999999</v>
      </c>
    </row>
    <row r="4613" spans="1:13" ht="15" x14ac:dyDescent="0.3">
      <c r="A4613" s="1"/>
      <c r="B4613" t="s">
        <v>10</v>
      </c>
      <c r="C4613" t="s">
        <v>1726</v>
      </c>
      <c r="D4613" t="s">
        <v>1728</v>
      </c>
      <c r="E4613" t="s">
        <v>1727</v>
      </c>
      <c r="F4613" t="s">
        <v>1729</v>
      </c>
      <c r="G4613">
        <v>0.42899999999999999</v>
      </c>
      <c r="H4613">
        <v>0</v>
      </c>
      <c r="I4613">
        <v>0</v>
      </c>
      <c r="J4613">
        <v>0.42899999999999999</v>
      </c>
      <c r="K4613" t="s">
        <v>18</v>
      </c>
      <c r="L4613">
        <v>0.68113699999999999</v>
      </c>
      <c r="M4613">
        <v>0.67339800000000005</v>
      </c>
    </row>
    <row r="4614" spans="1:13" ht="15" x14ac:dyDescent="0.3">
      <c r="A4614" s="1"/>
      <c r="B4614" t="s">
        <v>10</v>
      </c>
      <c r="C4614" t="s">
        <v>4641</v>
      </c>
      <c r="D4614" t="s">
        <v>12296</v>
      </c>
      <c r="E4614" t="s">
        <v>11209</v>
      </c>
      <c r="F4614" t="s">
        <v>12297</v>
      </c>
      <c r="G4614">
        <v>0.42799999999999999</v>
      </c>
      <c r="H4614">
        <v>0.66700000000000004</v>
      </c>
      <c r="I4614">
        <v>0.66700000000000004</v>
      </c>
      <c r="J4614">
        <v>0.42799999999999999</v>
      </c>
      <c r="K4614" t="s">
        <v>18</v>
      </c>
      <c r="L4614">
        <v>0.890432</v>
      </c>
      <c r="M4614">
        <v>0.88261299999999998</v>
      </c>
    </row>
    <row r="4615" spans="1:13" ht="15" x14ac:dyDescent="0.3">
      <c r="A4615" s="1"/>
      <c r="B4615" t="s">
        <v>10</v>
      </c>
      <c r="C4615" t="s">
        <v>4916</v>
      </c>
      <c r="D4615" t="s">
        <v>12298</v>
      </c>
      <c r="E4615" t="s">
        <v>10630</v>
      </c>
      <c r="F4615" t="s">
        <v>12299</v>
      </c>
      <c r="G4615">
        <v>0.42799999999999999</v>
      </c>
      <c r="H4615">
        <v>0</v>
      </c>
      <c r="I4615">
        <v>0</v>
      </c>
      <c r="J4615">
        <v>0.42799999999999999</v>
      </c>
      <c r="K4615" t="s">
        <v>18</v>
      </c>
      <c r="L4615">
        <v>0.70000200000000001</v>
      </c>
      <c r="M4615">
        <v>0.71093499999999998</v>
      </c>
    </row>
    <row r="4616" spans="1:13" ht="15" x14ac:dyDescent="0.3">
      <c r="A4616" s="1"/>
      <c r="B4616" t="s">
        <v>10</v>
      </c>
      <c r="C4616" t="s">
        <v>4968</v>
      </c>
      <c r="D4616" t="s">
        <v>10062</v>
      </c>
      <c r="E4616" t="s">
        <v>10063</v>
      </c>
      <c r="F4616" t="s">
        <v>11403</v>
      </c>
      <c r="G4616">
        <v>0.42599999999999999</v>
      </c>
      <c r="H4616">
        <v>0</v>
      </c>
      <c r="I4616">
        <v>0.25</v>
      </c>
      <c r="J4616">
        <v>0.42599999999999999</v>
      </c>
      <c r="K4616" t="s">
        <v>18</v>
      </c>
      <c r="L4616">
        <v>0.75958599999999998</v>
      </c>
      <c r="M4616">
        <v>0.76681500000000002</v>
      </c>
    </row>
    <row r="4617" spans="1:13" ht="15" x14ac:dyDescent="0.3">
      <c r="A4617" s="1"/>
      <c r="B4617" t="s">
        <v>10</v>
      </c>
      <c r="C4617" t="s">
        <v>11348</v>
      </c>
      <c r="D4617" t="s">
        <v>12300</v>
      </c>
      <c r="E4617" t="s">
        <v>11205</v>
      </c>
      <c r="F4617" t="s">
        <v>12301</v>
      </c>
      <c r="G4617">
        <v>0.41899999999999998</v>
      </c>
      <c r="H4617">
        <v>0</v>
      </c>
      <c r="I4617">
        <v>0</v>
      </c>
      <c r="J4617">
        <v>0.41899999999999998</v>
      </c>
      <c r="K4617" t="s">
        <v>18</v>
      </c>
      <c r="L4617">
        <v>0.71962099999999996</v>
      </c>
      <c r="M4617">
        <v>0.71746399999999999</v>
      </c>
    </row>
    <row r="4618" spans="1:13" ht="15" x14ac:dyDescent="0.3">
      <c r="A4618" s="1"/>
      <c r="B4618" t="s">
        <v>10</v>
      </c>
      <c r="C4618" t="s">
        <v>4068</v>
      </c>
      <c r="D4618" t="s">
        <v>11859</v>
      </c>
      <c r="E4618" t="s">
        <v>8360</v>
      </c>
      <c r="F4618" t="s">
        <v>8361</v>
      </c>
      <c r="G4618">
        <v>0.41799999999999998</v>
      </c>
      <c r="H4618">
        <v>0.5</v>
      </c>
      <c r="I4618">
        <v>0.33300000000000002</v>
      </c>
      <c r="J4618">
        <v>0.41799999999999998</v>
      </c>
      <c r="K4618" t="s">
        <v>18</v>
      </c>
      <c r="L4618">
        <v>0.75234400000000001</v>
      </c>
      <c r="M4618">
        <v>0.75725600000000004</v>
      </c>
    </row>
    <row r="4619" spans="1:13" ht="15" x14ac:dyDescent="0.3">
      <c r="A4619" s="1"/>
      <c r="B4619" t="s">
        <v>10</v>
      </c>
      <c r="C4619" t="s">
        <v>3247</v>
      </c>
      <c r="D4619" t="s">
        <v>11411</v>
      </c>
      <c r="E4619" t="s">
        <v>6814</v>
      </c>
      <c r="F4619" t="s">
        <v>11412</v>
      </c>
      <c r="G4619">
        <v>0.41699999999999998</v>
      </c>
      <c r="H4619">
        <v>0</v>
      </c>
      <c r="I4619">
        <v>0</v>
      </c>
      <c r="J4619">
        <v>0.41699999999999998</v>
      </c>
      <c r="K4619" t="s">
        <v>18</v>
      </c>
      <c r="L4619">
        <v>0.62690299999999999</v>
      </c>
      <c r="M4619">
        <v>0.63554999999999995</v>
      </c>
    </row>
    <row r="4620" spans="1:13" ht="15" x14ac:dyDescent="0.3">
      <c r="A4620" s="1" t="s">
        <v>12302</v>
      </c>
      <c r="B4620" t="s">
        <v>10</v>
      </c>
      <c r="C4620" t="s">
        <v>4112</v>
      </c>
      <c r="D4620" t="s">
        <v>11413</v>
      </c>
      <c r="E4620" t="s">
        <v>8449</v>
      </c>
      <c r="F4620" t="s">
        <v>8450</v>
      </c>
      <c r="G4620">
        <v>0.41599999999999998</v>
      </c>
      <c r="H4620">
        <v>0.66700000000000004</v>
      </c>
      <c r="I4620">
        <v>0</v>
      </c>
      <c r="J4620">
        <v>0.41599999999999998</v>
      </c>
      <c r="K4620" t="s">
        <v>18</v>
      </c>
      <c r="L4620">
        <v>0.78581699999999999</v>
      </c>
      <c r="M4620">
        <v>0.78369200000000006</v>
      </c>
    </row>
    <row r="4621" spans="1:13" ht="15" x14ac:dyDescent="0.3">
      <c r="A4621" s="1" t="s">
        <v>10370</v>
      </c>
      <c r="B4621" t="s">
        <v>10</v>
      </c>
      <c r="C4621" t="s">
        <v>5130</v>
      </c>
      <c r="D4621" t="s">
        <v>11418</v>
      </c>
      <c r="E4621" t="s">
        <v>11419</v>
      </c>
      <c r="F4621" t="s">
        <v>11420</v>
      </c>
      <c r="G4621">
        <v>0.41299999999999998</v>
      </c>
      <c r="H4621">
        <v>0.46200000000000002</v>
      </c>
      <c r="I4621">
        <v>0.28599999999999998</v>
      </c>
      <c r="J4621">
        <v>0.41299999999999998</v>
      </c>
      <c r="K4621" t="s">
        <v>18</v>
      </c>
      <c r="L4621">
        <v>0.74975599999999998</v>
      </c>
      <c r="M4621">
        <v>0.74078500000000003</v>
      </c>
    </row>
    <row r="4622" spans="1:13" ht="15" x14ac:dyDescent="0.3">
      <c r="A4622" s="1"/>
      <c r="B4622" t="s">
        <v>10</v>
      </c>
      <c r="C4622" t="s">
        <v>4656</v>
      </c>
      <c r="D4622" t="s">
        <v>11421</v>
      </c>
      <c r="E4622" t="s">
        <v>9412</v>
      </c>
      <c r="F4622" t="s">
        <v>9435</v>
      </c>
      <c r="G4622">
        <v>0.41</v>
      </c>
      <c r="H4622">
        <v>0.25</v>
      </c>
      <c r="I4622">
        <v>0.25</v>
      </c>
      <c r="J4622">
        <v>0.41</v>
      </c>
      <c r="K4622" t="s">
        <v>18</v>
      </c>
      <c r="L4622">
        <v>0.837534</v>
      </c>
      <c r="M4622">
        <v>0.82200499999999999</v>
      </c>
    </row>
    <row r="4623" spans="1:13" ht="15" x14ac:dyDescent="0.3">
      <c r="A4623" s="1"/>
      <c r="B4623" t="s">
        <v>10</v>
      </c>
      <c r="C4623" t="s">
        <v>5023</v>
      </c>
      <c r="D4623" t="s">
        <v>12303</v>
      </c>
      <c r="E4623" t="s">
        <v>10192</v>
      </c>
      <c r="F4623" t="s">
        <v>12304</v>
      </c>
      <c r="G4623">
        <v>0.41</v>
      </c>
      <c r="H4623">
        <v>0</v>
      </c>
      <c r="I4623">
        <v>0</v>
      </c>
      <c r="J4623">
        <v>0.41</v>
      </c>
      <c r="K4623" t="s">
        <v>18</v>
      </c>
      <c r="L4623">
        <v>0.69939799999999996</v>
      </c>
      <c r="M4623">
        <v>0.70846500000000001</v>
      </c>
    </row>
    <row r="4624" spans="1:13" ht="15" x14ac:dyDescent="0.3">
      <c r="A4624" s="1"/>
      <c r="B4624" t="s">
        <v>10</v>
      </c>
      <c r="C4624" t="s">
        <v>128</v>
      </c>
      <c r="D4624" t="s">
        <v>129</v>
      </c>
      <c r="E4624" t="s">
        <v>130</v>
      </c>
      <c r="F4624" t="s">
        <v>130</v>
      </c>
      <c r="G4624">
        <v>0.40799999999999997</v>
      </c>
      <c r="H4624">
        <v>1</v>
      </c>
      <c r="I4624">
        <v>0</v>
      </c>
      <c r="J4624">
        <v>0.40799999999999997</v>
      </c>
      <c r="K4624" t="s">
        <v>18</v>
      </c>
      <c r="L4624">
        <v>0.74653000000000003</v>
      </c>
      <c r="M4624">
        <v>0.74678299999999997</v>
      </c>
    </row>
    <row r="4625" spans="1:13" ht="15" x14ac:dyDescent="0.3">
      <c r="A4625" s="1"/>
      <c r="B4625" t="s">
        <v>10</v>
      </c>
      <c r="C4625" t="s">
        <v>1249</v>
      </c>
      <c r="D4625" t="s">
        <v>1250</v>
      </c>
      <c r="E4625" t="s">
        <v>1251</v>
      </c>
      <c r="F4625" t="s">
        <v>1252</v>
      </c>
      <c r="G4625">
        <v>0.40100000000000002</v>
      </c>
      <c r="H4625">
        <v>0.25</v>
      </c>
      <c r="I4625">
        <v>0.25</v>
      </c>
      <c r="J4625">
        <v>0.40100000000000002</v>
      </c>
      <c r="K4625" t="s">
        <v>18</v>
      </c>
      <c r="L4625">
        <v>0.74063800000000002</v>
      </c>
      <c r="M4625">
        <v>0.74300200000000005</v>
      </c>
    </row>
    <row r="4626" spans="1:13" ht="15" x14ac:dyDescent="0.3">
      <c r="A4626" s="1"/>
      <c r="B4626" t="s">
        <v>10</v>
      </c>
      <c r="C4626" t="s">
        <v>4805</v>
      </c>
      <c r="D4626" t="s">
        <v>11764</v>
      </c>
      <c r="E4626" t="s">
        <v>10953</v>
      </c>
      <c r="F4626" t="s">
        <v>11765</v>
      </c>
      <c r="G4626">
        <v>0.39900000000000002</v>
      </c>
      <c r="H4626">
        <v>0</v>
      </c>
      <c r="I4626">
        <v>0</v>
      </c>
      <c r="J4626">
        <v>0.39900000000000002</v>
      </c>
      <c r="K4626" t="s">
        <v>18</v>
      </c>
      <c r="L4626">
        <v>0.61659600000000003</v>
      </c>
      <c r="M4626">
        <v>0.614367</v>
      </c>
    </row>
    <row r="4627" spans="1:13" ht="15" x14ac:dyDescent="0.3">
      <c r="A4627" s="1"/>
      <c r="B4627" t="s">
        <v>10</v>
      </c>
      <c r="C4627" t="s">
        <v>876</v>
      </c>
      <c r="D4627" t="s">
        <v>882</v>
      </c>
      <c r="E4627" t="s">
        <v>878</v>
      </c>
      <c r="F4627" t="s">
        <v>883</v>
      </c>
      <c r="G4627">
        <v>0.39500000000000002</v>
      </c>
      <c r="H4627">
        <v>0</v>
      </c>
      <c r="I4627">
        <v>0.182</v>
      </c>
      <c r="J4627">
        <v>0.39500000000000002</v>
      </c>
      <c r="K4627" t="s">
        <v>18</v>
      </c>
      <c r="L4627">
        <v>0.71260999999999997</v>
      </c>
      <c r="M4627">
        <v>0.70945499999999995</v>
      </c>
    </row>
    <row r="4628" spans="1:13" ht="15" x14ac:dyDescent="0.3">
      <c r="A4628" s="1"/>
      <c r="B4628" t="s">
        <v>10</v>
      </c>
      <c r="C4628" t="s">
        <v>4861</v>
      </c>
      <c r="D4628" t="s">
        <v>12305</v>
      </c>
      <c r="E4628" t="s">
        <v>11051</v>
      </c>
      <c r="F4628" t="s">
        <v>12306</v>
      </c>
      <c r="G4628">
        <v>0.38700000000000001</v>
      </c>
      <c r="H4628">
        <v>0</v>
      </c>
      <c r="I4628">
        <v>0</v>
      </c>
      <c r="J4628">
        <v>0.38700000000000001</v>
      </c>
      <c r="K4628" t="s">
        <v>18</v>
      </c>
      <c r="L4628">
        <v>0.64485300000000001</v>
      </c>
      <c r="M4628">
        <v>0.64559699999999998</v>
      </c>
    </row>
    <row r="4629" spans="1:13" ht="15" x14ac:dyDescent="0.3">
      <c r="A4629" s="1"/>
      <c r="B4629" t="s">
        <v>10</v>
      </c>
      <c r="C4629" t="s">
        <v>571</v>
      </c>
      <c r="D4629" t="s">
        <v>575</v>
      </c>
      <c r="E4629" t="s">
        <v>573</v>
      </c>
      <c r="F4629" t="s">
        <v>576</v>
      </c>
      <c r="G4629">
        <v>0.38600000000000001</v>
      </c>
      <c r="H4629">
        <v>0.75</v>
      </c>
      <c r="I4629">
        <v>0.25</v>
      </c>
      <c r="J4629">
        <v>0.38600000000000001</v>
      </c>
      <c r="K4629" t="s">
        <v>18</v>
      </c>
      <c r="L4629">
        <v>0.74185100000000004</v>
      </c>
      <c r="M4629">
        <v>0.738815</v>
      </c>
    </row>
    <row r="4630" spans="1:13" ht="15" x14ac:dyDescent="0.3">
      <c r="A4630" s="1"/>
      <c r="B4630" t="s">
        <v>10</v>
      </c>
      <c r="C4630" t="s">
        <v>3633</v>
      </c>
      <c r="D4630" t="s">
        <v>12307</v>
      </c>
      <c r="E4630" t="s">
        <v>7542</v>
      </c>
      <c r="F4630" t="s">
        <v>12308</v>
      </c>
      <c r="G4630">
        <v>0.38500000000000001</v>
      </c>
      <c r="H4630">
        <v>0.33300000000000002</v>
      </c>
      <c r="I4630">
        <v>0</v>
      </c>
      <c r="J4630">
        <v>0.38500000000000001</v>
      </c>
      <c r="K4630" t="s">
        <v>18</v>
      </c>
      <c r="L4630">
        <v>0.67190499999999997</v>
      </c>
      <c r="M4630">
        <v>0.67896299999999998</v>
      </c>
    </row>
    <row r="4631" spans="1:13" ht="15" x14ac:dyDescent="0.3">
      <c r="A4631" s="1"/>
      <c r="B4631" t="s">
        <v>10</v>
      </c>
      <c r="C4631">
        <v>40</v>
      </c>
      <c r="D4631" t="s">
        <v>10355</v>
      </c>
      <c r="E4631">
        <v>40</v>
      </c>
      <c r="F4631" t="s">
        <v>10356</v>
      </c>
      <c r="G4631">
        <v>0.38300000000000001</v>
      </c>
      <c r="H4631">
        <v>0</v>
      </c>
      <c r="I4631">
        <v>0</v>
      </c>
      <c r="J4631">
        <v>0.38300000000000001</v>
      </c>
      <c r="K4631" t="s">
        <v>18</v>
      </c>
      <c r="L4631">
        <v>0.62900999999999996</v>
      </c>
      <c r="M4631">
        <v>0.63469799999999998</v>
      </c>
    </row>
    <row r="4632" spans="1:13" ht="15" x14ac:dyDescent="0.3">
      <c r="A4632" s="1"/>
      <c r="B4632" t="s">
        <v>10</v>
      </c>
      <c r="C4632" t="s">
        <v>1258</v>
      </c>
      <c r="D4632" t="s">
        <v>1259</v>
      </c>
      <c r="E4632" t="s">
        <v>1260</v>
      </c>
      <c r="F4632" t="s">
        <v>1261</v>
      </c>
      <c r="G4632">
        <v>0.38200000000000001</v>
      </c>
      <c r="H4632">
        <v>0.5</v>
      </c>
      <c r="I4632">
        <v>0</v>
      </c>
      <c r="J4632">
        <v>0.38200000000000001</v>
      </c>
      <c r="K4632" t="s">
        <v>18</v>
      </c>
      <c r="L4632">
        <v>0.71832200000000002</v>
      </c>
      <c r="M4632">
        <v>0.71366799999999997</v>
      </c>
    </row>
    <row r="4633" spans="1:13" ht="15" x14ac:dyDescent="0.3">
      <c r="A4633" s="1"/>
      <c r="B4633" t="s">
        <v>10</v>
      </c>
      <c r="C4633" t="s">
        <v>4632</v>
      </c>
      <c r="D4633" t="s">
        <v>11862</v>
      </c>
      <c r="E4633" t="s">
        <v>9355</v>
      </c>
      <c r="F4633" t="s">
        <v>11863</v>
      </c>
      <c r="G4633">
        <v>0.38100000000000001</v>
      </c>
      <c r="H4633">
        <v>0.42899999999999999</v>
      </c>
      <c r="I4633">
        <v>0.23499999999999999</v>
      </c>
      <c r="J4633">
        <v>0.38100000000000001</v>
      </c>
      <c r="K4633" t="s">
        <v>18</v>
      </c>
      <c r="L4633">
        <v>0.81349400000000005</v>
      </c>
      <c r="M4633">
        <v>0.80227400000000004</v>
      </c>
    </row>
    <row r="4634" spans="1:13" ht="15" x14ac:dyDescent="0.3">
      <c r="A4634" s="1"/>
      <c r="B4634" t="s">
        <v>10</v>
      </c>
      <c r="C4634" t="s">
        <v>3717</v>
      </c>
      <c r="D4634" t="s">
        <v>11426</v>
      </c>
      <c r="E4634" t="s">
        <v>11427</v>
      </c>
      <c r="F4634" t="s">
        <v>11428</v>
      </c>
      <c r="G4634">
        <v>0.38</v>
      </c>
      <c r="H4634">
        <v>0</v>
      </c>
      <c r="I4634">
        <v>0</v>
      </c>
      <c r="J4634">
        <v>0.38</v>
      </c>
      <c r="K4634" t="s">
        <v>18</v>
      </c>
      <c r="L4634">
        <v>0.67924200000000001</v>
      </c>
      <c r="M4634">
        <v>0.67297099999999999</v>
      </c>
    </row>
    <row r="4635" spans="1:13" ht="15" x14ac:dyDescent="0.3">
      <c r="A4635" s="1" t="s">
        <v>12309</v>
      </c>
      <c r="B4635" t="s">
        <v>10</v>
      </c>
      <c r="C4635" t="s">
        <v>11429</v>
      </c>
      <c r="D4635" t="s">
        <v>11430</v>
      </c>
      <c r="E4635" t="s">
        <v>7249</v>
      </c>
      <c r="F4635" t="s">
        <v>7249</v>
      </c>
      <c r="G4635">
        <v>0.379</v>
      </c>
      <c r="H4635">
        <v>1</v>
      </c>
      <c r="I4635">
        <v>0.5</v>
      </c>
      <c r="J4635">
        <v>0.379</v>
      </c>
      <c r="K4635" t="s">
        <v>18</v>
      </c>
      <c r="L4635">
        <v>0.76508200000000004</v>
      </c>
      <c r="M4635">
        <v>0.73596099999999998</v>
      </c>
    </row>
    <row r="4636" spans="1:13" ht="15" x14ac:dyDescent="0.3">
      <c r="A4636" s="1"/>
      <c r="B4636" t="s">
        <v>10</v>
      </c>
      <c r="C4636" t="s">
        <v>3776</v>
      </c>
      <c r="D4636" t="s">
        <v>10846</v>
      </c>
      <c r="E4636" t="s">
        <v>11554</v>
      </c>
      <c r="F4636" t="s">
        <v>10848</v>
      </c>
      <c r="G4636">
        <v>0.378</v>
      </c>
      <c r="H4636">
        <v>0</v>
      </c>
      <c r="I4636">
        <v>0</v>
      </c>
      <c r="J4636">
        <v>0.378</v>
      </c>
      <c r="K4636" t="s">
        <v>18</v>
      </c>
      <c r="L4636">
        <v>0.66310599999999997</v>
      </c>
      <c r="M4636">
        <v>0.66734599999999999</v>
      </c>
    </row>
    <row r="4637" spans="1:13" ht="15" x14ac:dyDescent="0.3">
      <c r="A4637" s="1"/>
      <c r="B4637" t="s">
        <v>10</v>
      </c>
      <c r="C4637" t="s">
        <v>3195</v>
      </c>
      <c r="D4637" t="s">
        <v>12310</v>
      </c>
      <c r="E4637" t="s">
        <v>10996</v>
      </c>
      <c r="F4637" t="s">
        <v>12311</v>
      </c>
      <c r="G4637">
        <v>0.376</v>
      </c>
      <c r="H4637">
        <v>0</v>
      </c>
      <c r="I4637">
        <v>0</v>
      </c>
      <c r="J4637">
        <v>0.376</v>
      </c>
      <c r="K4637" t="s">
        <v>18</v>
      </c>
      <c r="L4637">
        <v>0.68469800000000003</v>
      </c>
      <c r="M4637">
        <v>0.69264800000000004</v>
      </c>
    </row>
    <row r="4638" spans="1:13" ht="15" x14ac:dyDescent="0.3">
      <c r="A4638" s="1"/>
      <c r="B4638" t="s">
        <v>10</v>
      </c>
      <c r="C4638" t="s">
        <v>5004</v>
      </c>
      <c r="D4638" t="s">
        <v>11432</v>
      </c>
      <c r="E4638" t="s">
        <v>10138</v>
      </c>
      <c r="F4638" t="s">
        <v>10146</v>
      </c>
      <c r="G4638">
        <v>0.375</v>
      </c>
      <c r="H4638">
        <v>0</v>
      </c>
      <c r="I4638">
        <v>0</v>
      </c>
      <c r="J4638">
        <v>0.375</v>
      </c>
      <c r="K4638" t="s">
        <v>18</v>
      </c>
      <c r="L4638">
        <v>0.63917900000000005</v>
      </c>
      <c r="M4638">
        <v>0.64909399999999995</v>
      </c>
    </row>
    <row r="4639" spans="1:13" ht="15" x14ac:dyDescent="0.3">
      <c r="A4639" s="1" t="s">
        <v>12312</v>
      </c>
      <c r="B4639" t="s">
        <v>10</v>
      </c>
      <c r="C4639" t="s">
        <v>3337</v>
      </c>
      <c r="D4639" t="s">
        <v>11433</v>
      </c>
      <c r="E4639" t="s">
        <v>11434</v>
      </c>
      <c r="F4639" t="s">
        <v>11435</v>
      </c>
      <c r="G4639">
        <v>0.374</v>
      </c>
      <c r="H4639">
        <v>0.66700000000000004</v>
      </c>
      <c r="I4639">
        <v>0.4</v>
      </c>
      <c r="J4639">
        <v>0.374</v>
      </c>
      <c r="K4639" t="s">
        <v>18</v>
      </c>
      <c r="L4639">
        <v>0.81869400000000003</v>
      </c>
      <c r="M4639">
        <v>0.78869699999999998</v>
      </c>
    </row>
    <row r="4640" spans="1:13" ht="15" x14ac:dyDescent="0.3">
      <c r="A4640" s="1"/>
      <c r="B4640" t="s">
        <v>10</v>
      </c>
      <c r="C4640" t="s">
        <v>11381</v>
      </c>
      <c r="D4640" t="s">
        <v>2348</v>
      </c>
      <c r="E4640" t="s">
        <v>11381</v>
      </c>
      <c r="F4640" t="s">
        <v>2349</v>
      </c>
      <c r="G4640">
        <v>0.36399999999999999</v>
      </c>
      <c r="H4640">
        <v>0</v>
      </c>
      <c r="I4640">
        <v>0</v>
      </c>
      <c r="J4640">
        <v>0.36399999999999999</v>
      </c>
      <c r="K4640" t="s">
        <v>18</v>
      </c>
      <c r="L4640">
        <v>0.68917799999999996</v>
      </c>
      <c r="M4640">
        <v>0.68682200000000004</v>
      </c>
    </row>
    <row r="4641" spans="1:13" ht="15" x14ac:dyDescent="0.3">
      <c r="A4641" s="1"/>
      <c r="B4641" t="s">
        <v>10</v>
      </c>
      <c r="C4641" t="s">
        <v>4913</v>
      </c>
      <c r="D4641" t="s">
        <v>11445</v>
      </c>
      <c r="E4641" t="s">
        <v>9960</v>
      </c>
      <c r="F4641" t="s">
        <v>11446</v>
      </c>
      <c r="G4641">
        <v>0.36199999999999999</v>
      </c>
      <c r="H4641">
        <v>0</v>
      </c>
      <c r="I4641">
        <v>0</v>
      </c>
      <c r="J4641">
        <v>0.36199999999999999</v>
      </c>
      <c r="K4641" t="s">
        <v>18</v>
      </c>
      <c r="L4641">
        <v>0.72447700000000004</v>
      </c>
      <c r="M4641">
        <v>0.72693600000000003</v>
      </c>
    </row>
    <row r="4642" spans="1:13" ht="15" x14ac:dyDescent="0.3">
      <c r="A4642" s="1"/>
      <c r="B4642" t="s">
        <v>10</v>
      </c>
      <c r="C4642" t="s">
        <v>1078</v>
      </c>
      <c r="D4642" t="s">
        <v>1082</v>
      </c>
      <c r="E4642" t="s">
        <v>1078</v>
      </c>
      <c r="F4642" t="s">
        <v>1083</v>
      </c>
      <c r="G4642">
        <v>0.35599999999999998</v>
      </c>
      <c r="H4642">
        <v>0</v>
      </c>
      <c r="I4642">
        <v>0</v>
      </c>
      <c r="J4642">
        <v>0.35599999999999998</v>
      </c>
      <c r="K4642" t="s">
        <v>18</v>
      </c>
      <c r="L4642">
        <v>0.57478600000000002</v>
      </c>
      <c r="M4642">
        <v>0.57562000000000002</v>
      </c>
    </row>
    <row r="4643" spans="1:13" ht="15" x14ac:dyDescent="0.3">
      <c r="A4643" s="1"/>
      <c r="B4643" t="s">
        <v>10</v>
      </c>
      <c r="C4643" t="s">
        <v>775</v>
      </c>
      <c r="D4643" t="s">
        <v>779</v>
      </c>
      <c r="E4643" t="s">
        <v>777</v>
      </c>
      <c r="F4643" t="s">
        <v>780</v>
      </c>
      <c r="G4643">
        <v>0.35499999999999998</v>
      </c>
      <c r="H4643">
        <v>0</v>
      </c>
      <c r="I4643">
        <v>0</v>
      </c>
      <c r="J4643">
        <v>0.35499999999999998</v>
      </c>
      <c r="K4643" t="s">
        <v>18</v>
      </c>
      <c r="L4643">
        <v>0.65997600000000001</v>
      </c>
      <c r="M4643">
        <v>0.65644199999999997</v>
      </c>
    </row>
    <row r="4644" spans="1:13" ht="15" x14ac:dyDescent="0.3">
      <c r="A4644" s="1"/>
      <c r="B4644" t="s">
        <v>10</v>
      </c>
      <c r="C4644" t="s">
        <v>856</v>
      </c>
      <c r="D4644" t="s">
        <v>857</v>
      </c>
      <c r="E4644" t="s">
        <v>858</v>
      </c>
      <c r="F4644" t="s">
        <v>859</v>
      </c>
      <c r="G4644">
        <v>0.35499999999999998</v>
      </c>
      <c r="H4644">
        <v>0.4</v>
      </c>
      <c r="I4644">
        <v>0</v>
      </c>
      <c r="J4644">
        <v>0.35499999999999998</v>
      </c>
      <c r="K4644" t="s">
        <v>18</v>
      </c>
      <c r="L4644">
        <v>0.62260800000000005</v>
      </c>
      <c r="M4644">
        <v>0.63327</v>
      </c>
    </row>
    <row r="4645" spans="1:13" ht="15" x14ac:dyDescent="0.3">
      <c r="A4645" s="1"/>
      <c r="B4645" t="s">
        <v>10</v>
      </c>
      <c r="C4645" t="s">
        <v>182</v>
      </c>
      <c r="D4645" t="s">
        <v>184</v>
      </c>
      <c r="E4645" t="s">
        <v>183</v>
      </c>
      <c r="F4645" t="s">
        <v>185</v>
      </c>
      <c r="G4645">
        <v>0.35299999999999998</v>
      </c>
      <c r="H4645">
        <v>0</v>
      </c>
      <c r="I4645">
        <v>0</v>
      </c>
      <c r="J4645">
        <v>0.35299999999999998</v>
      </c>
      <c r="K4645" t="s">
        <v>18</v>
      </c>
      <c r="L4645">
        <v>0.71887599999999996</v>
      </c>
      <c r="M4645">
        <v>0.71189000000000002</v>
      </c>
    </row>
    <row r="4646" spans="1:13" ht="15" x14ac:dyDescent="0.3">
      <c r="A4646" s="1"/>
      <c r="B4646" t="s">
        <v>10</v>
      </c>
      <c r="C4646" t="s">
        <v>1599</v>
      </c>
      <c r="D4646" t="s">
        <v>1603</v>
      </c>
      <c r="E4646" t="s">
        <v>1601</v>
      </c>
      <c r="F4646" t="s">
        <v>1604</v>
      </c>
      <c r="G4646">
        <v>0.34899999999999998</v>
      </c>
      <c r="H4646">
        <v>0</v>
      </c>
      <c r="I4646">
        <v>0</v>
      </c>
      <c r="J4646">
        <v>0.34899999999999998</v>
      </c>
      <c r="K4646" t="s">
        <v>18</v>
      </c>
      <c r="L4646">
        <v>0.63156599999999996</v>
      </c>
      <c r="M4646">
        <v>0.63556400000000002</v>
      </c>
    </row>
    <row r="4647" spans="1:13" ht="15" x14ac:dyDescent="0.3">
      <c r="A4647" s="1" t="s">
        <v>12313</v>
      </c>
      <c r="B4647" t="s">
        <v>10</v>
      </c>
      <c r="C4647" t="s">
        <v>4311</v>
      </c>
      <c r="D4647" t="s">
        <v>11455</v>
      </c>
      <c r="E4647" t="s">
        <v>8763</v>
      </c>
      <c r="F4647" t="s">
        <v>11456</v>
      </c>
      <c r="G4647">
        <v>0.34399999999999997</v>
      </c>
      <c r="H4647">
        <v>0</v>
      </c>
      <c r="I4647">
        <v>0</v>
      </c>
      <c r="J4647">
        <v>0.34399999999999997</v>
      </c>
      <c r="K4647" t="s">
        <v>18</v>
      </c>
      <c r="L4647">
        <v>0.64403100000000002</v>
      </c>
      <c r="M4647">
        <v>0.64160300000000003</v>
      </c>
    </row>
    <row r="4648" spans="1:13" ht="15" x14ac:dyDescent="0.3">
      <c r="A4648" s="1"/>
      <c r="B4648" t="s">
        <v>10</v>
      </c>
      <c r="C4648" t="s">
        <v>3328</v>
      </c>
      <c r="D4648" t="s">
        <v>11457</v>
      </c>
      <c r="E4648" t="s">
        <v>11458</v>
      </c>
      <c r="F4648" t="s">
        <v>6971</v>
      </c>
      <c r="G4648">
        <v>0.34300000000000003</v>
      </c>
      <c r="H4648">
        <v>0.35699999999999998</v>
      </c>
      <c r="I4648">
        <v>0.24</v>
      </c>
      <c r="J4648">
        <v>0.34300000000000003</v>
      </c>
      <c r="K4648" t="s">
        <v>18</v>
      </c>
      <c r="L4648">
        <v>0.76041800000000004</v>
      </c>
      <c r="M4648">
        <v>0.76740399999999998</v>
      </c>
    </row>
    <row r="4649" spans="1:13" ht="15" x14ac:dyDescent="0.3">
      <c r="A4649" s="1"/>
      <c r="B4649" t="s">
        <v>10</v>
      </c>
      <c r="C4649" t="s">
        <v>2235</v>
      </c>
      <c r="D4649" t="s">
        <v>2236</v>
      </c>
      <c r="E4649" t="s">
        <v>2237</v>
      </c>
      <c r="F4649" t="s">
        <v>2238</v>
      </c>
      <c r="G4649">
        <v>0.34200000000000003</v>
      </c>
      <c r="H4649">
        <v>0.35299999999999998</v>
      </c>
      <c r="I4649">
        <v>0.23499999999999999</v>
      </c>
      <c r="J4649">
        <v>0.34200000000000003</v>
      </c>
      <c r="K4649" t="s">
        <v>18</v>
      </c>
      <c r="L4649">
        <v>0.65855300000000006</v>
      </c>
      <c r="M4649">
        <v>0.66585499999999997</v>
      </c>
    </row>
    <row r="4650" spans="1:13" ht="15" x14ac:dyDescent="0.3">
      <c r="A4650" s="1"/>
      <c r="B4650" t="s">
        <v>10</v>
      </c>
      <c r="C4650" t="s">
        <v>1368</v>
      </c>
      <c r="D4650" t="s">
        <v>1363</v>
      </c>
      <c r="E4650" t="s">
        <v>1369</v>
      </c>
      <c r="F4650" t="s">
        <v>1364</v>
      </c>
      <c r="G4650">
        <v>0.34200000000000003</v>
      </c>
      <c r="H4650">
        <v>0.26700000000000002</v>
      </c>
      <c r="I4650">
        <v>0.14299999999999999</v>
      </c>
      <c r="J4650">
        <v>0.34200000000000003</v>
      </c>
      <c r="K4650" t="s">
        <v>18</v>
      </c>
      <c r="L4650">
        <v>0.665794</v>
      </c>
      <c r="M4650">
        <v>0.66443799999999997</v>
      </c>
    </row>
    <row r="4651" spans="1:13" ht="15" x14ac:dyDescent="0.3">
      <c r="A4651" s="1"/>
      <c r="B4651" t="s">
        <v>10</v>
      </c>
      <c r="C4651" t="s">
        <v>3818</v>
      </c>
      <c r="D4651" t="s">
        <v>11460</v>
      </c>
      <c r="E4651" t="s">
        <v>7882</v>
      </c>
      <c r="F4651" t="s">
        <v>11461</v>
      </c>
      <c r="G4651">
        <v>0.34100000000000003</v>
      </c>
      <c r="H4651">
        <v>0.5</v>
      </c>
      <c r="I4651">
        <v>0.5</v>
      </c>
      <c r="J4651">
        <v>0.34100000000000003</v>
      </c>
      <c r="K4651" t="s">
        <v>18</v>
      </c>
      <c r="L4651">
        <v>0.81802299999999994</v>
      </c>
      <c r="M4651">
        <v>0.81703499999999996</v>
      </c>
    </row>
    <row r="4652" spans="1:13" ht="15" x14ac:dyDescent="0.3">
      <c r="A4652" s="1"/>
      <c r="B4652" t="s">
        <v>10</v>
      </c>
      <c r="C4652" t="s">
        <v>3959</v>
      </c>
      <c r="D4652" t="s">
        <v>11021</v>
      </c>
      <c r="E4652" t="s">
        <v>11407</v>
      </c>
      <c r="F4652" t="s">
        <v>8136</v>
      </c>
      <c r="G4652">
        <v>0.34</v>
      </c>
      <c r="H4652">
        <v>0</v>
      </c>
      <c r="I4652">
        <v>0</v>
      </c>
      <c r="J4652">
        <v>0.34</v>
      </c>
      <c r="K4652" t="s">
        <v>18</v>
      </c>
      <c r="L4652">
        <v>0.67535299999999998</v>
      </c>
      <c r="M4652">
        <v>0.67830500000000005</v>
      </c>
    </row>
    <row r="4653" spans="1:13" ht="15" x14ac:dyDescent="0.3">
      <c r="A4653" s="1"/>
      <c r="B4653" t="s">
        <v>10</v>
      </c>
      <c r="C4653" t="s">
        <v>5164</v>
      </c>
      <c r="D4653" t="s">
        <v>11465</v>
      </c>
      <c r="E4653" t="s">
        <v>11466</v>
      </c>
      <c r="F4653" t="s">
        <v>11467</v>
      </c>
      <c r="G4653">
        <v>0.33600000000000002</v>
      </c>
      <c r="H4653">
        <v>0</v>
      </c>
      <c r="I4653">
        <v>0</v>
      </c>
      <c r="J4653">
        <v>0.33600000000000002</v>
      </c>
      <c r="K4653" t="s">
        <v>18</v>
      </c>
      <c r="L4653">
        <v>0.74164200000000002</v>
      </c>
      <c r="M4653">
        <v>0.74375899999999995</v>
      </c>
    </row>
    <row r="4654" spans="1:13" ht="15" x14ac:dyDescent="0.3">
      <c r="A4654" s="1"/>
      <c r="B4654" t="s">
        <v>10</v>
      </c>
      <c r="C4654" t="s">
        <v>4723</v>
      </c>
      <c r="D4654" t="s">
        <v>11473</v>
      </c>
      <c r="E4654" t="s">
        <v>11474</v>
      </c>
      <c r="F4654" t="s">
        <v>11475</v>
      </c>
      <c r="G4654">
        <v>0.33</v>
      </c>
      <c r="H4654">
        <v>0.44400000000000001</v>
      </c>
      <c r="I4654">
        <v>0</v>
      </c>
      <c r="J4654">
        <v>0.33</v>
      </c>
      <c r="K4654" t="s">
        <v>18</v>
      </c>
      <c r="L4654">
        <v>0.57790699999999995</v>
      </c>
      <c r="M4654">
        <v>0.57233000000000001</v>
      </c>
    </row>
    <row r="4655" spans="1:13" ht="15" x14ac:dyDescent="0.3">
      <c r="A4655" s="1"/>
      <c r="B4655" t="s">
        <v>10</v>
      </c>
      <c r="C4655" t="s">
        <v>5009</v>
      </c>
      <c r="D4655" t="s">
        <v>10878</v>
      </c>
      <c r="E4655" t="s">
        <v>10159</v>
      </c>
      <c r="F4655" t="s">
        <v>10880</v>
      </c>
      <c r="G4655">
        <v>0.32600000000000001</v>
      </c>
      <c r="H4655">
        <v>0</v>
      </c>
      <c r="I4655">
        <v>0</v>
      </c>
      <c r="J4655">
        <v>0.32600000000000001</v>
      </c>
      <c r="K4655" t="s">
        <v>18</v>
      </c>
      <c r="L4655">
        <v>0.696384</v>
      </c>
      <c r="M4655">
        <v>0.70519900000000002</v>
      </c>
    </row>
    <row r="4656" spans="1:13" ht="15" x14ac:dyDescent="0.3">
      <c r="A4656" s="1"/>
      <c r="B4656" t="s">
        <v>10</v>
      </c>
      <c r="C4656" t="s">
        <v>3372</v>
      </c>
      <c r="D4656" t="s">
        <v>7078</v>
      </c>
      <c r="E4656" t="s">
        <v>7076</v>
      </c>
      <c r="F4656" t="s">
        <v>7079</v>
      </c>
      <c r="G4656">
        <v>0.32300000000000001</v>
      </c>
      <c r="H4656">
        <v>0</v>
      </c>
      <c r="I4656">
        <v>0</v>
      </c>
      <c r="J4656">
        <v>0.32300000000000001</v>
      </c>
      <c r="K4656" t="s">
        <v>18</v>
      </c>
      <c r="L4656">
        <v>0.67755100000000001</v>
      </c>
      <c r="M4656">
        <v>0.69006500000000004</v>
      </c>
    </row>
    <row r="4657" spans="1:13" ht="15" x14ac:dyDescent="0.3">
      <c r="A4657" s="1"/>
      <c r="B4657" t="s">
        <v>10</v>
      </c>
      <c r="C4657" t="s">
        <v>4768</v>
      </c>
      <c r="D4657" t="s">
        <v>11867</v>
      </c>
      <c r="E4657" t="s">
        <v>11566</v>
      </c>
      <c r="F4657" t="s">
        <v>11868</v>
      </c>
      <c r="G4657">
        <v>0.32200000000000001</v>
      </c>
      <c r="H4657">
        <v>0</v>
      </c>
      <c r="I4657">
        <v>0</v>
      </c>
      <c r="J4657">
        <v>0.32200000000000001</v>
      </c>
      <c r="K4657" t="s">
        <v>18</v>
      </c>
      <c r="L4657">
        <v>0.65815199999999996</v>
      </c>
      <c r="M4657">
        <v>0.67293800000000004</v>
      </c>
    </row>
    <row r="4658" spans="1:13" ht="15" x14ac:dyDescent="0.3">
      <c r="A4658" s="1"/>
      <c r="B4658" t="s">
        <v>10</v>
      </c>
      <c r="C4658" t="s">
        <v>3976</v>
      </c>
      <c r="D4658" t="s">
        <v>10865</v>
      </c>
      <c r="E4658" t="s">
        <v>8179</v>
      </c>
      <c r="F4658" t="s">
        <v>10867</v>
      </c>
      <c r="G4658">
        <v>0.318</v>
      </c>
      <c r="H4658">
        <v>0.154</v>
      </c>
      <c r="I4658">
        <v>0</v>
      </c>
      <c r="J4658">
        <v>0.318</v>
      </c>
      <c r="K4658" t="s">
        <v>18</v>
      </c>
      <c r="L4658">
        <v>0.72784499999999996</v>
      </c>
      <c r="M4658">
        <v>0.73743499999999995</v>
      </c>
    </row>
    <row r="4659" spans="1:13" ht="15" x14ac:dyDescent="0.3">
      <c r="A4659" s="1"/>
      <c r="B4659" t="s">
        <v>10</v>
      </c>
      <c r="C4659" t="s">
        <v>5167</v>
      </c>
      <c r="D4659" t="s">
        <v>11869</v>
      </c>
      <c r="E4659" t="s">
        <v>11396</v>
      </c>
      <c r="F4659" t="s">
        <v>11870</v>
      </c>
      <c r="G4659">
        <v>0.316</v>
      </c>
      <c r="H4659">
        <v>0</v>
      </c>
      <c r="I4659">
        <v>0</v>
      </c>
      <c r="J4659">
        <v>0.316</v>
      </c>
      <c r="K4659" t="s">
        <v>18</v>
      </c>
      <c r="L4659">
        <v>0.69165100000000002</v>
      </c>
      <c r="M4659">
        <v>0.70082599999999995</v>
      </c>
    </row>
    <row r="4660" spans="1:13" ht="15" x14ac:dyDescent="0.3">
      <c r="A4660" s="1"/>
      <c r="B4660" t="s">
        <v>10</v>
      </c>
      <c r="C4660" t="s">
        <v>4127</v>
      </c>
      <c r="D4660" t="s">
        <v>11479</v>
      </c>
      <c r="E4660" t="s">
        <v>8476</v>
      </c>
      <c r="F4660" t="s">
        <v>8477</v>
      </c>
      <c r="G4660">
        <v>0.312</v>
      </c>
      <c r="H4660">
        <v>0.66700000000000004</v>
      </c>
      <c r="I4660">
        <v>0</v>
      </c>
      <c r="J4660">
        <v>0.312</v>
      </c>
      <c r="K4660" t="s">
        <v>18</v>
      </c>
      <c r="L4660">
        <v>0.70242199999999999</v>
      </c>
      <c r="M4660">
        <v>0.70496300000000001</v>
      </c>
    </row>
    <row r="4661" spans="1:13" ht="15" x14ac:dyDescent="0.3">
      <c r="A4661" s="1"/>
      <c r="B4661" t="s">
        <v>10</v>
      </c>
      <c r="C4661" t="s">
        <v>4691</v>
      </c>
      <c r="D4661" t="s">
        <v>11495</v>
      </c>
      <c r="E4661" t="s">
        <v>9506</v>
      </c>
      <c r="F4661" t="s">
        <v>11497</v>
      </c>
      <c r="G4661">
        <v>0.311</v>
      </c>
      <c r="H4661">
        <v>0</v>
      </c>
      <c r="I4661">
        <v>0</v>
      </c>
      <c r="J4661">
        <v>0.311</v>
      </c>
      <c r="K4661" t="s">
        <v>18</v>
      </c>
      <c r="L4661">
        <v>0.62322299999999997</v>
      </c>
      <c r="M4661">
        <v>0.61979200000000001</v>
      </c>
    </row>
    <row r="4662" spans="1:13" ht="15" x14ac:dyDescent="0.3">
      <c r="A4662" s="1"/>
      <c r="B4662" t="s">
        <v>10</v>
      </c>
      <c r="C4662" t="s">
        <v>3948</v>
      </c>
      <c r="D4662" t="s">
        <v>11873</v>
      </c>
      <c r="E4662" t="s">
        <v>8117</v>
      </c>
      <c r="F4662" t="s">
        <v>11874</v>
      </c>
      <c r="G4662">
        <v>0.309</v>
      </c>
      <c r="H4662">
        <v>0.33300000000000002</v>
      </c>
      <c r="I4662">
        <v>0</v>
      </c>
      <c r="J4662">
        <v>0.309</v>
      </c>
      <c r="K4662" t="s">
        <v>18</v>
      </c>
      <c r="L4662">
        <v>0.70645899999999995</v>
      </c>
      <c r="M4662">
        <v>0.71229600000000004</v>
      </c>
    </row>
    <row r="4663" spans="1:13" ht="15" x14ac:dyDescent="0.3">
      <c r="A4663" s="1"/>
      <c r="B4663" t="s">
        <v>10</v>
      </c>
      <c r="C4663" t="s">
        <v>4665</v>
      </c>
      <c r="D4663" t="s">
        <v>12314</v>
      </c>
      <c r="E4663" t="s">
        <v>10704</v>
      </c>
      <c r="F4663" t="s">
        <v>12315</v>
      </c>
      <c r="G4663">
        <v>0.30599999999999999</v>
      </c>
      <c r="H4663">
        <v>0</v>
      </c>
      <c r="I4663">
        <v>0</v>
      </c>
      <c r="J4663">
        <v>0.30599999999999999</v>
      </c>
      <c r="K4663" t="s">
        <v>18</v>
      </c>
      <c r="L4663">
        <v>0.71830499999999997</v>
      </c>
      <c r="M4663">
        <v>0.716256</v>
      </c>
    </row>
    <row r="4664" spans="1:13" ht="15" x14ac:dyDescent="0.3">
      <c r="A4664" s="1"/>
      <c r="B4664" t="s">
        <v>10</v>
      </c>
      <c r="C4664" t="s">
        <v>5035</v>
      </c>
      <c r="D4664" t="s">
        <v>11485</v>
      </c>
      <c r="E4664" t="s">
        <v>11486</v>
      </c>
      <c r="F4664" t="s">
        <v>10211</v>
      </c>
      <c r="G4664">
        <v>0.30599999999999999</v>
      </c>
      <c r="H4664">
        <v>0</v>
      </c>
      <c r="I4664">
        <v>0</v>
      </c>
      <c r="J4664">
        <v>0.30599999999999999</v>
      </c>
      <c r="K4664" t="s">
        <v>18</v>
      </c>
      <c r="L4664">
        <v>0.66937800000000003</v>
      </c>
      <c r="M4664">
        <v>0.67657299999999998</v>
      </c>
    </row>
    <row r="4665" spans="1:13" ht="15" x14ac:dyDescent="0.3">
      <c r="A4665" s="1"/>
      <c r="B4665" t="s">
        <v>10</v>
      </c>
      <c r="C4665" t="s">
        <v>4702</v>
      </c>
      <c r="D4665">
        <v>5</v>
      </c>
      <c r="E4665" t="s">
        <v>9540</v>
      </c>
      <c r="F4665">
        <v>5</v>
      </c>
      <c r="G4665">
        <v>0.30399999999999999</v>
      </c>
      <c r="H4665">
        <v>0</v>
      </c>
      <c r="I4665">
        <v>0</v>
      </c>
      <c r="J4665">
        <v>0.30399999999999999</v>
      </c>
      <c r="K4665" t="s">
        <v>18</v>
      </c>
      <c r="L4665">
        <v>0.59064000000000005</v>
      </c>
      <c r="M4665">
        <v>0.60097500000000004</v>
      </c>
    </row>
    <row r="4666" spans="1:13" ht="15" x14ac:dyDescent="0.3">
      <c r="A4666" s="1"/>
      <c r="B4666" t="s">
        <v>10</v>
      </c>
      <c r="C4666" t="s">
        <v>4208</v>
      </c>
      <c r="D4666" t="s">
        <v>12316</v>
      </c>
      <c r="E4666" t="s">
        <v>11340</v>
      </c>
      <c r="F4666" t="s">
        <v>12317</v>
      </c>
      <c r="G4666">
        <v>0.29899999999999999</v>
      </c>
      <c r="H4666">
        <v>0</v>
      </c>
      <c r="I4666">
        <v>0</v>
      </c>
      <c r="J4666">
        <v>0.29899999999999999</v>
      </c>
      <c r="K4666" t="s">
        <v>18</v>
      </c>
      <c r="L4666">
        <v>0.65196100000000001</v>
      </c>
      <c r="M4666">
        <v>0.65634000000000003</v>
      </c>
    </row>
    <row r="4667" spans="1:13" ht="15" x14ac:dyDescent="0.3">
      <c r="A4667" s="1"/>
      <c r="B4667" t="s">
        <v>10</v>
      </c>
      <c r="C4667" t="s">
        <v>3827</v>
      </c>
      <c r="D4667" t="s">
        <v>7895</v>
      </c>
      <c r="E4667" t="s">
        <v>7894</v>
      </c>
      <c r="F4667" t="s">
        <v>7896</v>
      </c>
      <c r="G4667">
        <v>0.29599999999999999</v>
      </c>
      <c r="H4667">
        <v>0</v>
      </c>
      <c r="I4667">
        <v>0</v>
      </c>
      <c r="J4667">
        <v>0.29599999999999999</v>
      </c>
      <c r="K4667" t="s">
        <v>18</v>
      </c>
      <c r="L4667">
        <v>0.64573000000000003</v>
      </c>
      <c r="M4667">
        <v>0.65589399999999998</v>
      </c>
    </row>
    <row r="4668" spans="1:13" ht="15" x14ac:dyDescent="0.3">
      <c r="A4668" s="1"/>
      <c r="B4668" t="s">
        <v>10</v>
      </c>
      <c r="C4668" t="s">
        <v>1974</v>
      </c>
      <c r="D4668" t="s">
        <v>1991</v>
      </c>
      <c r="E4668" t="s">
        <v>1992</v>
      </c>
      <c r="F4668" t="s">
        <v>1993</v>
      </c>
      <c r="G4668">
        <v>0.29499999999999998</v>
      </c>
      <c r="H4668">
        <v>0</v>
      </c>
      <c r="I4668">
        <v>0.33300000000000002</v>
      </c>
      <c r="J4668">
        <v>0.29499999999999998</v>
      </c>
      <c r="K4668" t="s">
        <v>18</v>
      </c>
      <c r="L4668">
        <v>0.77461000000000002</v>
      </c>
      <c r="M4668">
        <v>0.76764299999999996</v>
      </c>
    </row>
    <row r="4669" spans="1:13" ht="15" x14ac:dyDescent="0.3">
      <c r="A4669" s="1" t="s">
        <v>12318</v>
      </c>
      <c r="B4669" t="s">
        <v>10</v>
      </c>
      <c r="C4669" t="s">
        <v>4705</v>
      </c>
      <c r="D4669" t="s">
        <v>12319</v>
      </c>
      <c r="E4669" t="s">
        <v>10622</v>
      </c>
      <c r="F4669" t="s">
        <v>12319</v>
      </c>
      <c r="G4669">
        <v>0.28999999999999998</v>
      </c>
      <c r="H4669">
        <v>0</v>
      </c>
      <c r="I4669">
        <v>0</v>
      </c>
      <c r="J4669">
        <v>0.28999999999999998</v>
      </c>
      <c r="K4669" t="s">
        <v>18</v>
      </c>
      <c r="L4669">
        <v>0.59759200000000001</v>
      </c>
      <c r="M4669">
        <v>0.59753599999999996</v>
      </c>
    </row>
    <row r="4670" spans="1:13" ht="15" x14ac:dyDescent="0.3">
      <c r="A4670" s="1" t="s">
        <v>12320</v>
      </c>
      <c r="B4670" t="s">
        <v>10</v>
      </c>
      <c r="C4670" t="s">
        <v>4843</v>
      </c>
      <c r="D4670" s="3">
        <v>0.4</v>
      </c>
      <c r="E4670" t="s">
        <v>9822</v>
      </c>
      <c r="F4670" s="3">
        <v>0.4</v>
      </c>
      <c r="G4670">
        <v>0.28299999999999997</v>
      </c>
      <c r="H4670">
        <v>0</v>
      </c>
      <c r="I4670">
        <v>0</v>
      </c>
      <c r="J4670">
        <v>0.28299999999999997</v>
      </c>
      <c r="K4670" t="s">
        <v>18</v>
      </c>
      <c r="L4670">
        <v>0.64630900000000002</v>
      </c>
      <c r="M4670">
        <v>0.64378199999999997</v>
      </c>
    </row>
    <row r="4671" spans="1:13" ht="15" x14ac:dyDescent="0.3">
      <c r="A4671" s="1" t="s">
        <v>12321</v>
      </c>
      <c r="B4671" t="s">
        <v>10</v>
      </c>
      <c r="C4671" t="s">
        <v>4989</v>
      </c>
      <c r="D4671" t="s">
        <v>11498</v>
      </c>
      <c r="E4671" t="s">
        <v>10107</v>
      </c>
      <c r="F4671" t="s">
        <v>11499</v>
      </c>
      <c r="G4671">
        <v>0.27100000000000002</v>
      </c>
      <c r="H4671">
        <v>0.2</v>
      </c>
      <c r="I4671">
        <v>0.2</v>
      </c>
      <c r="J4671">
        <v>0.27100000000000002</v>
      </c>
      <c r="K4671" t="s">
        <v>18</v>
      </c>
      <c r="L4671">
        <v>0.730877</v>
      </c>
      <c r="M4671">
        <v>0.72963199999999995</v>
      </c>
    </row>
    <row r="4672" spans="1:13" ht="15" x14ac:dyDescent="0.3">
      <c r="A4672" s="1"/>
      <c r="B4672" t="s">
        <v>10</v>
      </c>
      <c r="C4672" t="s">
        <v>5029</v>
      </c>
      <c r="D4672" t="s">
        <v>10198</v>
      </c>
      <c r="E4672" t="s">
        <v>10199</v>
      </c>
      <c r="F4672" t="s">
        <v>10198</v>
      </c>
      <c r="G4672">
        <v>0.27</v>
      </c>
      <c r="H4672">
        <v>0</v>
      </c>
      <c r="I4672">
        <v>0</v>
      </c>
      <c r="J4672">
        <v>0.27</v>
      </c>
      <c r="K4672" t="s">
        <v>18</v>
      </c>
      <c r="L4672">
        <v>0.61187000000000002</v>
      </c>
      <c r="M4672">
        <v>0.61581200000000003</v>
      </c>
    </row>
    <row r="4673" spans="1:13" ht="15" x14ac:dyDescent="0.3">
      <c r="A4673" s="1"/>
      <c r="B4673" t="s">
        <v>10</v>
      </c>
      <c r="C4673" t="s">
        <v>4662</v>
      </c>
      <c r="D4673" t="s">
        <v>11421</v>
      </c>
      <c r="E4673" t="s">
        <v>11543</v>
      </c>
      <c r="F4673" t="s">
        <v>9435</v>
      </c>
      <c r="G4673">
        <v>0.26900000000000002</v>
      </c>
      <c r="H4673">
        <v>0.154</v>
      </c>
      <c r="I4673">
        <v>0</v>
      </c>
      <c r="J4673">
        <v>0.26900000000000002</v>
      </c>
      <c r="K4673" t="s">
        <v>18</v>
      </c>
      <c r="L4673">
        <v>0.71592100000000003</v>
      </c>
      <c r="M4673">
        <v>0.704986</v>
      </c>
    </row>
    <row r="4674" spans="1:13" ht="15" x14ac:dyDescent="0.3">
      <c r="A4674" s="1"/>
      <c r="B4674" t="s">
        <v>10</v>
      </c>
      <c r="C4674" t="s">
        <v>1922</v>
      </c>
      <c r="D4674" t="s">
        <v>1919</v>
      </c>
      <c r="E4674" t="s">
        <v>1924</v>
      </c>
      <c r="F4674" t="s">
        <v>1920</v>
      </c>
      <c r="G4674">
        <v>0.26700000000000002</v>
      </c>
      <c r="H4674">
        <v>0</v>
      </c>
      <c r="I4674">
        <v>0</v>
      </c>
      <c r="J4674">
        <v>0.26700000000000002</v>
      </c>
      <c r="K4674" t="s">
        <v>18</v>
      </c>
      <c r="L4674">
        <v>0.70108700000000002</v>
      </c>
      <c r="M4674">
        <v>0.70379100000000006</v>
      </c>
    </row>
    <row r="4675" spans="1:13" ht="15" x14ac:dyDescent="0.3">
      <c r="A4675" s="1"/>
      <c r="B4675" t="s">
        <v>10</v>
      </c>
      <c r="C4675" t="s">
        <v>4016</v>
      </c>
      <c r="D4675" t="s">
        <v>11503</v>
      </c>
      <c r="E4675" t="s">
        <v>11504</v>
      </c>
      <c r="F4675" t="s">
        <v>11505</v>
      </c>
      <c r="G4675">
        <v>0.26600000000000001</v>
      </c>
      <c r="H4675">
        <v>0</v>
      </c>
      <c r="I4675">
        <v>0</v>
      </c>
      <c r="J4675">
        <v>0.26600000000000001</v>
      </c>
      <c r="K4675" t="s">
        <v>18</v>
      </c>
      <c r="L4675">
        <v>0.64149800000000001</v>
      </c>
      <c r="M4675">
        <v>0.63719999999999999</v>
      </c>
    </row>
    <row r="4676" spans="1:13" ht="15" x14ac:dyDescent="0.3">
      <c r="A4676" s="1"/>
      <c r="B4676" t="s">
        <v>10</v>
      </c>
      <c r="C4676" t="s">
        <v>209</v>
      </c>
      <c r="D4676" t="s">
        <v>213</v>
      </c>
      <c r="E4676" t="s">
        <v>209</v>
      </c>
      <c r="F4676" t="s">
        <v>214</v>
      </c>
      <c r="G4676">
        <v>0.26400000000000001</v>
      </c>
      <c r="H4676">
        <v>0.28599999999999998</v>
      </c>
      <c r="I4676">
        <v>0</v>
      </c>
      <c r="J4676">
        <v>0.26400000000000001</v>
      </c>
      <c r="K4676" t="s">
        <v>18</v>
      </c>
      <c r="L4676">
        <v>0.63953700000000002</v>
      </c>
      <c r="M4676">
        <v>0.641293</v>
      </c>
    </row>
    <row r="4677" spans="1:13" ht="15" x14ac:dyDescent="0.3">
      <c r="A4677" s="1"/>
      <c r="B4677" t="s">
        <v>10</v>
      </c>
      <c r="C4677" t="s">
        <v>3874</v>
      </c>
      <c r="D4677" t="s">
        <v>11267</v>
      </c>
      <c r="E4677" t="s">
        <v>10920</v>
      </c>
      <c r="F4677" t="s">
        <v>11269</v>
      </c>
      <c r="G4677">
        <v>0.25800000000000001</v>
      </c>
      <c r="H4677">
        <v>0</v>
      </c>
      <c r="I4677">
        <v>0</v>
      </c>
      <c r="J4677">
        <v>0.25800000000000001</v>
      </c>
      <c r="K4677" t="s">
        <v>18</v>
      </c>
      <c r="L4677">
        <v>0.62697099999999995</v>
      </c>
      <c r="M4677">
        <v>0.62382899999999997</v>
      </c>
    </row>
    <row r="4678" spans="1:13" ht="15" x14ac:dyDescent="0.3">
      <c r="A4678" s="1"/>
      <c r="B4678" t="s">
        <v>10</v>
      </c>
      <c r="C4678" t="s">
        <v>2129</v>
      </c>
      <c r="D4678" t="s">
        <v>2134</v>
      </c>
      <c r="E4678" t="s">
        <v>2130</v>
      </c>
      <c r="F4678" t="s">
        <v>2135</v>
      </c>
      <c r="G4678">
        <v>0.254</v>
      </c>
      <c r="H4678">
        <v>0</v>
      </c>
      <c r="I4678">
        <v>0</v>
      </c>
      <c r="J4678">
        <v>0.254</v>
      </c>
      <c r="K4678" t="s">
        <v>18</v>
      </c>
      <c r="L4678">
        <v>0.68571700000000002</v>
      </c>
      <c r="M4678">
        <v>0.68902799999999997</v>
      </c>
    </row>
    <row r="4679" spans="1:13" ht="15" x14ac:dyDescent="0.3">
      <c r="A4679" s="1"/>
      <c r="B4679" t="s">
        <v>10</v>
      </c>
      <c r="C4679" t="s">
        <v>1126</v>
      </c>
      <c r="D4679" t="s">
        <v>1129</v>
      </c>
      <c r="E4679" t="s">
        <v>1126</v>
      </c>
      <c r="F4679" t="s">
        <v>1130</v>
      </c>
      <c r="G4679">
        <v>0.247</v>
      </c>
      <c r="H4679">
        <v>0.26700000000000002</v>
      </c>
      <c r="I4679">
        <v>0.13300000000000001</v>
      </c>
      <c r="J4679">
        <v>0.247</v>
      </c>
      <c r="K4679" t="s">
        <v>18</v>
      </c>
      <c r="L4679">
        <v>0.62119800000000003</v>
      </c>
      <c r="M4679">
        <v>0.63324899999999995</v>
      </c>
    </row>
    <row r="4680" spans="1:13" ht="15" x14ac:dyDescent="0.3">
      <c r="A4680" s="1"/>
      <c r="B4680" t="s">
        <v>10</v>
      </c>
      <c r="C4680" t="s">
        <v>11515</v>
      </c>
      <c r="D4680" t="s">
        <v>11516</v>
      </c>
      <c r="E4680" t="s">
        <v>1306</v>
      </c>
      <c r="F4680" t="s">
        <v>1309</v>
      </c>
      <c r="G4680">
        <v>0.24399999999999999</v>
      </c>
      <c r="H4680">
        <v>0.308</v>
      </c>
      <c r="I4680">
        <v>0.308</v>
      </c>
      <c r="J4680">
        <v>0.24399999999999999</v>
      </c>
      <c r="K4680" t="s">
        <v>18</v>
      </c>
      <c r="L4680">
        <v>0.80633699999999997</v>
      </c>
      <c r="M4680">
        <v>0.80035999999999996</v>
      </c>
    </row>
    <row r="4681" spans="1:13" ht="15" x14ac:dyDescent="0.3">
      <c r="A4681" s="1"/>
      <c r="B4681" t="s">
        <v>10</v>
      </c>
      <c r="C4681" t="s">
        <v>4251</v>
      </c>
      <c r="D4681" t="s">
        <v>12322</v>
      </c>
      <c r="E4681" t="s">
        <v>8659</v>
      </c>
      <c r="F4681" t="s">
        <v>12323</v>
      </c>
      <c r="G4681">
        <v>0.24299999999999999</v>
      </c>
      <c r="H4681">
        <v>0.222</v>
      </c>
      <c r="I4681">
        <v>0</v>
      </c>
      <c r="J4681">
        <v>0.24299999999999999</v>
      </c>
      <c r="K4681" t="s">
        <v>18</v>
      </c>
      <c r="L4681">
        <v>0.67304699999999995</v>
      </c>
      <c r="M4681">
        <v>0.67484100000000002</v>
      </c>
    </row>
    <row r="4682" spans="1:13" ht="15" x14ac:dyDescent="0.3">
      <c r="A4682" s="1"/>
      <c r="B4682" t="s">
        <v>10</v>
      </c>
      <c r="C4682" t="s">
        <v>3211</v>
      </c>
      <c r="D4682" t="s">
        <v>12324</v>
      </c>
      <c r="E4682" t="s">
        <v>6721</v>
      </c>
      <c r="F4682" t="s">
        <v>12325</v>
      </c>
      <c r="G4682">
        <v>0.24199999999999999</v>
      </c>
      <c r="H4682">
        <v>0</v>
      </c>
      <c r="I4682">
        <v>0</v>
      </c>
      <c r="J4682">
        <v>0.24199999999999999</v>
      </c>
      <c r="K4682" t="s">
        <v>18</v>
      </c>
      <c r="L4682">
        <v>0.60751200000000005</v>
      </c>
      <c r="M4682">
        <v>0.61431800000000003</v>
      </c>
    </row>
    <row r="4683" spans="1:13" ht="15" x14ac:dyDescent="0.3">
      <c r="A4683" s="1"/>
      <c r="B4683" t="s">
        <v>10</v>
      </c>
      <c r="C4683" t="s">
        <v>4638</v>
      </c>
      <c r="D4683" t="s">
        <v>12326</v>
      </c>
      <c r="E4683" t="s">
        <v>9382</v>
      </c>
      <c r="F4683" t="s">
        <v>9386</v>
      </c>
      <c r="G4683">
        <v>0.24199999999999999</v>
      </c>
      <c r="H4683">
        <v>0</v>
      </c>
      <c r="I4683">
        <v>0</v>
      </c>
      <c r="J4683">
        <v>0.24199999999999999</v>
      </c>
      <c r="K4683" t="s">
        <v>18</v>
      </c>
      <c r="L4683">
        <v>0.63366500000000003</v>
      </c>
      <c r="M4683">
        <v>0.63594499999999998</v>
      </c>
    </row>
    <row r="4684" spans="1:13" ht="15" x14ac:dyDescent="0.3">
      <c r="A4684" s="1"/>
      <c r="B4684" t="s">
        <v>10</v>
      </c>
      <c r="C4684" t="s">
        <v>4439</v>
      </c>
      <c r="D4684" t="s">
        <v>11197</v>
      </c>
      <c r="E4684" t="s">
        <v>4439</v>
      </c>
      <c r="F4684" t="s">
        <v>4437</v>
      </c>
      <c r="G4684">
        <v>0.23499999999999999</v>
      </c>
      <c r="H4684">
        <v>0</v>
      </c>
      <c r="I4684">
        <v>0</v>
      </c>
      <c r="J4684">
        <v>0.23499999999999999</v>
      </c>
      <c r="K4684" t="s">
        <v>18</v>
      </c>
      <c r="L4684">
        <v>0.60931999999999997</v>
      </c>
      <c r="M4684">
        <v>0.60934600000000005</v>
      </c>
    </row>
    <row r="4685" spans="1:13" ht="15" x14ac:dyDescent="0.3">
      <c r="A4685" s="1"/>
      <c r="B4685" t="s">
        <v>10</v>
      </c>
      <c r="C4685" t="s">
        <v>902</v>
      </c>
      <c r="D4685" t="s">
        <v>908</v>
      </c>
      <c r="E4685" t="s">
        <v>904</v>
      </c>
      <c r="F4685" t="s">
        <v>909</v>
      </c>
      <c r="G4685">
        <v>0.23300000000000001</v>
      </c>
      <c r="H4685">
        <v>0</v>
      </c>
      <c r="I4685">
        <v>0.16700000000000001</v>
      </c>
      <c r="J4685">
        <v>0.23300000000000001</v>
      </c>
      <c r="K4685" t="s">
        <v>18</v>
      </c>
      <c r="L4685">
        <v>0.63393500000000003</v>
      </c>
      <c r="M4685">
        <v>0.63661100000000004</v>
      </c>
    </row>
    <row r="4686" spans="1:13" ht="15" x14ac:dyDescent="0.3">
      <c r="A4686" s="1"/>
      <c r="B4686" t="s">
        <v>10</v>
      </c>
      <c r="C4686" t="s">
        <v>3449</v>
      </c>
      <c r="D4686" t="s">
        <v>11750</v>
      </c>
      <c r="E4686" t="s">
        <v>10694</v>
      </c>
      <c r="F4686" t="s">
        <v>11751</v>
      </c>
      <c r="G4686">
        <v>0.23300000000000001</v>
      </c>
      <c r="H4686">
        <v>0</v>
      </c>
      <c r="I4686">
        <v>0</v>
      </c>
      <c r="J4686">
        <v>0.23300000000000001</v>
      </c>
      <c r="K4686" t="s">
        <v>18</v>
      </c>
      <c r="L4686">
        <v>0.69366700000000003</v>
      </c>
      <c r="M4686">
        <v>0.70199500000000004</v>
      </c>
    </row>
    <row r="4687" spans="1:13" ht="15" x14ac:dyDescent="0.3">
      <c r="A4687" s="1"/>
      <c r="B4687" t="s">
        <v>10</v>
      </c>
      <c r="C4687" t="s">
        <v>4106</v>
      </c>
      <c r="D4687" t="s">
        <v>12327</v>
      </c>
      <c r="E4687" t="s">
        <v>11362</v>
      </c>
      <c r="F4687" t="s">
        <v>12328</v>
      </c>
      <c r="G4687">
        <v>0.222</v>
      </c>
      <c r="H4687">
        <v>0</v>
      </c>
      <c r="I4687">
        <v>0.2</v>
      </c>
      <c r="J4687">
        <v>0.222</v>
      </c>
      <c r="K4687" t="s">
        <v>18</v>
      </c>
      <c r="L4687">
        <v>0.598028</v>
      </c>
      <c r="M4687">
        <v>0.60184400000000005</v>
      </c>
    </row>
    <row r="4688" spans="1:13" ht="15" x14ac:dyDescent="0.3">
      <c r="A4688" s="1"/>
      <c r="B4688" t="s">
        <v>10</v>
      </c>
      <c r="C4688" t="s">
        <v>3951</v>
      </c>
      <c r="D4688" t="s">
        <v>12329</v>
      </c>
      <c r="E4688" t="s">
        <v>11368</v>
      </c>
      <c r="F4688" t="s">
        <v>12330</v>
      </c>
      <c r="G4688">
        <v>0.221</v>
      </c>
      <c r="H4688">
        <v>0.25</v>
      </c>
      <c r="I4688">
        <v>0.23499999999999999</v>
      </c>
      <c r="J4688">
        <v>0.221</v>
      </c>
      <c r="K4688" t="s">
        <v>18</v>
      </c>
      <c r="L4688">
        <v>0.80218199999999995</v>
      </c>
      <c r="M4688">
        <v>0.79685300000000003</v>
      </c>
    </row>
    <row r="4689" spans="1:13" ht="15" x14ac:dyDescent="0.3">
      <c r="A4689" s="1"/>
      <c r="B4689" t="s">
        <v>10</v>
      </c>
      <c r="C4689" t="s">
        <v>4238</v>
      </c>
      <c r="D4689" t="s">
        <v>11898</v>
      </c>
      <c r="E4689" t="s">
        <v>10777</v>
      </c>
      <c r="F4689" t="s">
        <v>11899</v>
      </c>
      <c r="G4689">
        <v>0.221</v>
      </c>
      <c r="H4689">
        <v>0</v>
      </c>
      <c r="I4689">
        <v>0</v>
      </c>
      <c r="J4689">
        <v>0.221</v>
      </c>
      <c r="K4689" t="s">
        <v>18</v>
      </c>
      <c r="L4689">
        <v>0.77263000000000004</v>
      </c>
      <c r="M4689">
        <v>0.76258000000000004</v>
      </c>
    </row>
    <row r="4690" spans="1:13" ht="15" x14ac:dyDescent="0.3">
      <c r="A4690" s="1"/>
      <c r="B4690" t="s">
        <v>10</v>
      </c>
      <c r="C4690" t="s">
        <v>3378</v>
      </c>
      <c r="D4690" t="s">
        <v>12187</v>
      </c>
      <c r="E4690" t="s">
        <v>11545</v>
      </c>
      <c r="F4690" t="s">
        <v>12188</v>
      </c>
      <c r="G4690">
        <v>0.22</v>
      </c>
      <c r="H4690">
        <v>0.154</v>
      </c>
      <c r="I4690">
        <v>0.154</v>
      </c>
      <c r="J4690">
        <v>0.22</v>
      </c>
      <c r="K4690" t="s">
        <v>18</v>
      </c>
      <c r="L4690">
        <v>0.65782499999999999</v>
      </c>
      <c r="M4690">
        <v>0.65620999999999996</v>
      </c>
    </row>
    <row r="4691" spans="1:13" ht="15" x14ac:dyDescent="0.3">
      <c r="A4691" s="1"/>
      <c r="B4691" t="s">
        <v>10</v>
      </c>
      <c r="C4691">
        <v>5.5</v>
      </c>
      <c r="D4691" t="s">
        <v>2226</v>
      </c>
      <c r="E4691">
        <v>5.5</v>
      </c>
      <c r="F4691" t="s">
        <v>2227</v>
      </c>
      <c r="G4691">
        <v>0.219</v>
      </c>
      <c r="H4691">
        <v>0</v>
      </c>
      <c r="I4691">
        <v>0</v>
      </c>
      <c r="J4691">
        <v>0.219</v>
      </c>
      <c r="K4691" t="s">
        <v>18</v>
      </c>
      <c r="L4691">
        <v>0.64335799999999999</v>
      </c>
      <c r="M4691">
        <v>0.64717599999999997</v>
      </c>
    </row>
    <row r="4692" spans="1:13" ht="15" x14ac:dyDescent="0.3">
      <c r="A4692" s="1"/>
      <c r="B4692" t="s">
        <v>10</v>
      </c>
      <c r="C4692" t="s">
        <v>3877</v>
      </c>
      <c r="D4692" t="s">
        <v>11900</v>
      </c>
      <c r="E4692" t="s">
        <v>10729</v>
      </c>
      <c r="F4692" t="s">
        <v>11901</v>
      </c>
      <c r="G4692">
        <v>0.216</v>
      </c>
      <c r="H4692">
        <v>0</v>
      </c>
      <c r="I4692">
        <v>0</v>
      </c>
      <c r="J4692">
        <v>0.216</v>
      </c>
      <c r="K4692" t="s">
        <v>18</v>
      </c>
      <c r="L4692">
        <v>0.65777300000000005</v>
      </c>
      <c r="M4692">
        <v>0.66111200000000003</v>
      </c>
    </row>
    <row r="4693" spans="1:13" ht="15" x14ac:dyDescent="0.3">
      <c r="A4693" s="1"/>
      <c r="B4693" t="s">
        <v>10</v>
      </c>
      <c r="C4693" t="s">
        <v>5001</v>
      </c>
      <c r="D4693" t="s">
        <v>11902</v>
      </c>
      <c r="E4693" t="s">
        <v>11492</v>
      </c>
      <c r="F4693" t="s">
        <v>10133</v>
      </c>
      <c r="G4693">
        <v>0.214</v>
      </c>
      <c r="H4693">
        <v>0</v>
      </c>
      <c r="I4693">
        <v>0</v>
      </c>
      <c r="J4693">
        <v>0.214</v>
      </c>
      <c r="K4693" t="s">
        <v>18</v>
      </c>
      <c r="L4693">
        <v>0.65956800000000004</v>
      </c>
      <c r="M4693">
        <v>0.675956</v>
      </c>
    </row>
    <row r="4694" spans="1:13" ht="15" x14ac:dyDescent="0.3">
      <c r="A4694" s="1"/>
      <c r="B4694" t="s">
        <v>10</v>
      </c>
      <c r="C4694" s="3">
        <v>0.1</v>
      </c>
      <c r="D4694" t="s">
        <v>2348</v>
      </c>
      <c r="E4694" s="3">
        <v>0.1</v>
      </c>
      <c r="F4694" t="s">
        <v>2349</v>
      </c>
      <c r="G4694">
        <v>0.21</v>
      </c>
      <c r="H4694">
        <v>0</v>
      </c>
      <c r="I4694">
        <v>0</v>
      </c>
      <c r="J4694">
        <v>0.21</v>
      </c>
      <c r="K4694" t="s">
        <v>18</v>
      </c>
      <c r="L4694">
        <v>0.63179399999999997</v>
      </c>
      <c r="M4694">
        <v>0.62441000000000002</v>
      </c>
    </row>
    <row r="4695" spans="1:13" ht="15" x14ac:dyDescent="0.3">
      <c r="A4695" s="1"/>
      <c r="B4695" t="s">
        <v>10</v>
      </c>
      <c r="C4695" t="s">
        <v>10707</v>
      </c>
      <c r="D4695" t="s">
        <v>12331</v>
      </c>
      <c r="E4695" t="s">
        <v>10709</v>
      </c>
      <c r="F4695" t="s">
        <v>12332</v>
      </c>
      <c r="G4695">
        <v>0.21</v>
      </c>
      <c r="H4695">
        <v>0</v>
      </c>
      <c r="I4695">
        <v>0</v>
      </c>
      <c r="J4695">
        <v>0.21</v>
      </c>
      <c r="K4695" t="s">
        <v>18</v>
      </c>
      <c r="L4695">
        <v>0.69230700000000001</v>
      </c>
      <c r="M4695">
        <v>0.68580099999999999</v>
      </c>
    </row>
    <row r="4696" spans="1:13" ht="15" x14ac:dyDescent="0.3">
      <c r="A4696" s="1"/>
      <c r="B4696" t="s">
        <v>10</v>
      </c>
      <c r="C4696" t="s">
        <v>11530</v>
      </c>
      <c r="D4696" t="s">
        <v>11531</v>
      </c>
      <c r="E4696" t="s">
        <v>6886</v>
      </c>
      <c r="F4696" t="s">
        <v>6880</v>
      </c>
      <c r="G4696">
        <v>0.20399999999999999</v>
      </c>
      <c r="H4696">
        <v>0</v>
      </c>
      <c r="I4696">
        <v>0</v>
      </c>
      <c r="J4696">
        <v>0.20399999999999999</v>
      </c>
      <c r="K4696" t="s">
        <v>18</v>
      </c>
      <c r="L4696">
        <v>0.63374699999999995</v>
      </c>
      <c r="M4696">
        <v>0.63626199999999999</v>
      </c>
    </row>
    <row r="4697" spans="1:13" ht="15" x14ac:dyDescent="0.3">
      <c r="A4697" s="1"/>
      <c r="B4697" t="s">
        <v>10</v>
      </c>
      <c r="C4697" t="s">
        <v>936</v>
      </c>
      <c r="D4697" t="s">
        <v>927</v>
      </c>
      <c r="E4697" t="s">
        <v>937</v>
      </c>
      <c r="F4697" t="s">
        <v>924</v>
      </c>
      <c r="G4697">
        <v>0.20300000000000001</v>
      </c>
      <c r="H4697">
        <v>0</v>
      </c>
      <c r="I4697">
        <v>0</v>
      </c>
      <c r="J4697">
        <v>0.20300000000000001</v>
      </c>
      <c r="K4697" t="s">
        <v>18</v>
      </c>
      <c r="L4697">
        <v>0.58778699999999995</v>
      </c>
      <c r="M4697">
        <v>0.58630199999999999</v>
      </c>
    </row>
    <row r="4698" spans="1:13" ht="15" x14ac:dyDescent="0.3">
      <c r="A4698" s="1"/>
      <c r="B4698" t="s">
        <v>10</v>
      </c>
      <c r="C4698" t="s">
        <v>1279</v>
      </c>
      <c r="D4698" t="s">
        <v>1258</v>
      </c>
      <c r="E4698" t="s">
        <v>1280</v>
      </c>
      <c r="F4698" t="s">
        <v>1260</v>
      </c>
      <c r="G4698">
        <v>0.20200000000000001</v>
      </c>
      <c r="H4698">
        <v>0</v>
      </c>
      <c r="I4698">
        <v>0</v>
      </c>
      <c r="J4698">
        <v>0.20200000000000001</v>
      </c>
      <c r="K4698" t="s">
        <v>18</v>
      </c>
      <c r="L4698">
        <v>0.67091199999999995</v>
      </c>
      <c r="M4698">
        <v>0.67303599999999997</v>
      </c>
    </row>
    <row r="4699" spans="1:13" ht="15" x14ac:dyDescent="0.3">
      <c r="A4699" s="1"/>
      <c r="B4699" t="s">
        <v>10</v>
      </c>
      <c r="C4699" t="s">
        <v>4833</v>
      </c>
      <c r="D4699" t="s">
        <v>9811</v>
      </c>
      <c r="E4699" t="s">
        <v>11537</v>
      </c>
      <c r="F4699" t="s">
        <v>9812</v>
      </c>
      <c r="G4699">
        <v>0.19500000000000001</v>
      </c>
      <c r="H4699">
        <v>0</v>
      </c>
      <c r="I4699">
        <v>0</v>
      </c>
      <c r="J4699">
        <v>0.19500000000000001</v>
      </c>
      <c r="K4699" t="s">
        <v>18</v>
      </c>
      <c r="L4699">
        <v>0.66410899999999995</v>
      </c>
      <c r="M4699">
        <v>0.66563700000000003</v>
      </c>
    </row>
    <row r="4700" spans="1:13" ht="15" x14ac:dyDescent="0.3">
      <c r="A4700" s="1" t="s">
        <v>9881</v>
      </c>
      <c r="B4700" t="s">
        <v>10</v>
      </c>
      <c r="C4700" t="s">
        <v>4873</v>
      </c>
      <c r="D4700" t="s">
        <v>12333</v>
      </c>
      <c r="E4700" t="s">
        <v>10841</v>
      </c>
      <c r="F4700" t="s">
        <v>12334</v>
      </c>
      <c r="G4700">
        <v>0.191</v>
      </c>
      <c r="H4700">
        <v>0.154</v>
      </c>
      <c r="I4700">
        <v>0.154</v>
      </c>
      <c r="J4700">
        <v>0.191</v>
      </c>
      <c r="K4700" t="s">
        <v>18</v>
      </c>
      <c r="L4700">
        <v>0.63263499999999995</v>
      </c>
      <c r="M4700">
        <v>0.65269500000000003</v>
      </c>
    </row>
    <row r="4701" spans="1:13" ht="15" x14ac:dyDescent="0.3">
      <c r="A4701" s="1"/>
      <c r="B4701" t="s">
        <v>10</v>
      </c>
      <c r="C4701" t="s">
        <v>3824</v>
      </c>
      <c r="D4701" t="s">
        <v>11534</v>
      </c>
      <c r="E4701" t="s">
        <v>11535</v>
      </c>
      <c r="F4701" t="s">
        <v>7894</v>
      </c>
      <c r="G4701">
        <v>0.191</v>
      </c>
      <c r="H4701">
        <v>0</v>
      </c>
      <c r="I4701">
        <v>0</v>
      </c>
      <c r="J4701">
        <v>0.191</v>
      </c>
      <c r="K4701" t="s">
        <v>18</v>
      </c>
      <c r="L4701">
        <v>0.64896299999999996</v>
      </c>
      <c r="M4701">
        <v>0.65412599999999999</v>
      </c>
    </row>
    <row r="4702" spans="1:13" ht="15" x14ac:dyDescent="0.3">
      <c r="A4702" s="1"/>
      <c r="B4702" t="s">
        <v>10</v>
      </c>
      <c r="C4702" t="s">
        <v>3948</v>
      </c>
      <c r="D4702" t="s">
        <v>11908</v>
      </c>
      <c r="E4702" t="s">
        <v>8117</v>
      </c>
      <c r="F4702" t="s">
        <v>11909</v>
      </c>
      <c r="G4702">
        <v>0.191</v>
      </c>
      <c r="H4702">
        <v>0</v>
      </c>
      <c r="I4702">
        <v>0</v>
      </c>
      <c r="J4702">
        <v>0.191</v>
      </c>
      <c r="K4702" t="s">
        <v>18</v>
      </c>
      <c r="L4702">
        <v>0.63522599999999996</v>
      </c>
      <c r="M4702">
        <v>0.65435299999999996</v>
      </c>
    </row>
    <row r="4703" spans="1:13" ht="15" x14ac:dyDescent="0.3">
      <c r="A4703" s="1"/>
      <c r="B4703" t="s">
        <v>10</v>
      </c>
      <c r="C4703" t="s">
        <v>1789</v>
      </c>
      <c r="D4703" t="s">
        <v>1793</v>
      </c>
      <c r="E4703" t="s">
        <v>1791</v>
      </c>
      <c r="F4703" t="s">
        <v>1794</v>
      </c>
      <c r="G4703">
        <v>0.19</v>
      </c>
      <c r="H4703">
        <v>0.26700000000000002</v>
      </c>
      <c r="I4703">
        <v>0</v>
      </c>
      <c r="J4703">
        <v>0.19</v>
      </c>
      <c r="K4703" t="s">
        <v>18</v>
      </c>
      <c r="L4703">
        <v>0.62952799999999998</v>
      </c>
      <c r="M4703">
        <v>0.62654699999999997</v>
      </c>
    </row>
    <row r="4704" spans="1:13" ht="15" x14ac:dyDescent="0.3">
      <c r="A4704" s="1"/>
      <c r="B4704" t="s">
        <v>10</v>
      </c>
      <c r="C4704" t="s">
        <v>4268</v>
      </c>
      <c r="D4704" t="s">
        <v>8687</v>
      </c>
      <c r="E4704" t="s">
        <v>8685</v>
      </c>
      <c r="F4704" t="s">
        <v>8688</v>
      </c>
      <c r="G4704">
        <v>0.188</v>
      </c>
      <c r="H4704">
        <v>0</v>
      </c>
      <c r="I4704">
        <v>0</v>
      </c>
      <c r="J4704">
        <v>0.188</v>
      </c>
      <c r="K4704" t="s">
        <v>18</v>
      </c>
      <c r="L4704">
        <v>0.68083000000000005</v>
      </c>
      <c r="M4704">
        <v>0.68809600000000004</v>
      </c>
    </row>
    <row r="4705" spans="1:13" ht="15" x14ac:dyDescent="0.3">
      <c r="A4705" s="1"/>
      <c r="B4705" t="s">
        <v>10</v>
      </c>
      <c r="C4705" t="s">
        <v>4548</v>
      </c>
      <c r="D4705" t="s">
        <v>12335</v>
      </c>
      <c r="E4705" t="s">
        <v>11539</v>
      </c>
      <c r="F4705" t="s">
        <v>12336</v>
      </c>
      <c r="G4705">
        <v>0.188</v>
      </c>
      <c r="H4705">
        <v>0.111</v>
      </c>
      <c r="I4705">
        <v>0</v>
      </c>
      <c r="J4705">
        <v>0.188</v>
      </c>
      <c r="K4705" t="s">
        <v>18</v>
      </c>
      <c r="L4705">
        <v>0.60911099999999996</v>
      </c>
      <c r="M4705">
        <v>0.61085500000000004</v>
      </c>
    </row>
    <row r="4706" spans="1:13" ht="15" x14ac:dyDescent="0.3">
      <c r="A4706" s="1"/>
      <c r="B4706" t="s">
        <v>10</v>
      </c>
      <c r="C4706" t="s">
        <v>5072</v>
      </c>
      <c r="D4706" t="s">
        <v>11910</v>
      </c>
      <c r="E4706" t="s">
        <v>10268</v>
      </c>
      <c r="F4706" t="s">
        <v>11911</v>
      </c>
      <c r="G4706">
        <v>0.187</v>
      </c>
      <c r="H4706">
        <v>0</v>
      </c>
      <c r="I4706">
        <v>0</v>
      </c>
      <c r="J4706">
        <v>0.187</v>
      </c>
      <c r="K4706" t="s">
        <v>18</v>
      </c>
      <c r="L4706">
        <v>0.56643500000000002</v>
      </c>
      <c r="M4706">
        <v>0.57372900000000004</v>
      </c>
    </row>
    <row r="4707" spans="1:13" ht="15" x14ac:dyDescent="0.3">
      <c r="A4707" s="1"/>
      <c r="B4707" t="s">
        <v>10</v>
      </c>
      <c r="C4707" t="s">
        <v>3355</v>
      </c>
      <c r="D4707" t="s">
        <v>12337</v>
      </c>
      <c r="E4707" t="s">
        <v>11092</v>
      </c>
      <c r="F4707" t="s">
        <v>12338</v>
      </c>
      <c r="G4707">
        <v>0.183</v>
      </c>
      <c r="H4707">
        <v>0.222</v>
      </c>
      <c r="I4707">
        <v>0.13800000000000001</v>
      </c>
      <c r="J4707">
        <v>0.183</v>
      </c>
      <c r="K4707" t="s">
        <v>18</v>
      </c>
      <c r="L4707">
        <v>0.683867</v>
      </c>
      <c r="M4707">
        <v>0.67375700000000005</v>
      </c>
    </row>
    <row r="4708" spans="1:13" ht="15" x14ac:dyDescent="0.3">
      <c r="A4708" s="1"/>
      <c r="B4708" t="s">
        <v>10</v>
      </c>
      <c r="C4708" t="s">
        <v>3939</v>
      </c>
      <c r="D4708" t="s">
        <v>11583</v>
      </c>
      <c r="E4708" t="s">
        <v>8094</v>
      </c>
      <c r="F4708" t="s">
        <v>11584</v>
      </c>
      <c r="G4708">
        <v>0.17399999999999999</v>
      </c>
      <c r="H4708">
        <v>0</v>
      </c>
      <c r="I4708">
        <v>0.1</v>
      </c>
      <c r="J4708">
        <v>0.17399999999999999</v>
      </c>
      <c r="K4708" t="s">
        <v>18</v>
      </c>
      <c r="L4708">
        <v>0.64114000000000004</v>
      </c>
      <c r="M4708">
        <v>0.64582499999999998</v>
      </c>
    </row>
    <row r="4709" spans="1:13" ht="15" x14ac:dyDescent="0.3">
      <c r="A4709" s="1"/>
      <c r="B4709" t="s">
        <v>10</v>
      </c>
      <c r="C4709" t="s">
        <v>1453</v>
      </c>
      <c r="D4709" t="s">
        <v>1457</v>
      </c>
      <c r="E4709" t="s">
        <v>1455</v>
      </c>
      <c r="F4709" t="s">
        <v>1458</v>
      </c>
      <c r="G4709">
        <v>0.17299999999999999</v>
      </c>
      <c r="H4709">
        <v>0</v>
      </c>
      <c r="I4709">
        <v>0</v>
      </c>
      <c r="J4709">
        <v>0.17299999999999999</v>
      </c>
      <c r="K4709" t="s">
        <v>18</v>
      </c>
      <c r="L4709">
        <v>0.67144000000000004</v>
      </c>
      <c r="M4709">
        <v>0.68126699999999996</v>
      </c>
    </row>
    <row r="4710" spans="1:13" ht="15" x14ac:dyDescent="0.3">
      <c r="A4710" s="1" t="s">
        <v>12339</v>
      </c>
      <c r="B4710" t="s">
        <v>10</v>
      </c>
      <c r="C4710" t="s">
        <v>3970</v>
      </c>
      <c r="D4710" t="s">
        <v>12340</v>
      </c>
      <c r="E4710" t="s">
        <v>8161</v>
      </c>
      <c r="F4710" t="s">
        <v>8186</v>
      </c>
      <c r="G4710">
        <v>0.17199999999999999</v>
      </c>
      <c r="H4710">
        <v>0</v>
      </c>
      <c r="I4710">
        <v>0</v>
      </c>
      <c r="J4710">
        <v>0.17199999999999999</v>
      </c>
      <c r="K4710" t="s">
        <v>18</v>
      </c>
      <c r="L4710">
        <v>0.69787600000000005</v>
      </c>
      <c r="M4710">
        <v>0.70467500000000005</v>
      </c>
    </row>
    <row r="4711" spans="1:13" ht="15" x14ac:dyDescent="0.3">
      <c r="A4711" s="1"/>
      <c r="B4711" t="s">
        <v>10</v>
      </c>
      <c r="C4711" t="s">
        <v>3965</v>
      </c>
      <c r="D4711" t="s">
        <v>8133</v>
      </c>
      <c r="E4711" t="s">
        <v>11546</v>
      </c>
      <c r="F4711" t="s">
        <v>11547</v>
      </c>
      <c r="G4711">
        <v>0.17100000000000001</v>
      </c>
      <c r="H4711">
        <v>0</v>
      </c>
      <c r="I4711">
        <v>0</v>
      </c>
      <c r="J4711">
        <v>0.17100000000000001</v>
      </c>
      <c r="K4711" t="s">
        <v>18</v>
      </c>
      <c r="L4711">
        <v>0.68052000000000001</v>
      </c>
      <c r="M4711">
        <v>0.68499299999999996</v>
      </c>
    </row>
    <row r="4712" spans="1:13" ht="15" x14ac:dyDescent="0.3">
      <c r="A4712" s="1"/>
      <c r="B4712" t="s">
        <v>10</v>
      </c>
      <c r="C4712">
        <v>16</v>
      </c>
      <c r="D4712" t="s">
        <v>2280</v>
      </c>
      <c r="E4712">
        <v>16</v>
      </c>
      <c r="F4712" t="s">
        <v>2281</v>
      </c>
      <c r="G4712">
        <v>0.16600000000000001</v>
      </c>
      <c r="H4712">
        <v>0</v>
      </c>
      <c r="I4712">
        <v>0</v>
      </c>
      <c r="J4712">
        <v>0.16600000000000001</v>
      </c>
      <c r="K4712" t="s">
        <v>18</v>
      </c>
      <c r="L4712">
        <v>0.54248300000000005</v>
      </c>
      <c r="M4712">
        <v>0.55097700000000005</v>
      </c>
    </row>
    <row r="4713" spans="1:13" ht="15" x14ac:dyDescent="0.3">
      <c r="A4713" s="1" t="s">
        <v>12341</v>
      </c>
      <c r="B4713" t="s">
        <v>10</v>
      </c>
      <c r="C4713" t="s">
        <v>3582</v>
      </c>
      <c r="D4713" t="s">
        <v>11548</v>
      </c>
      <c r="E4713" t="s">
        <v>11549</v>
      </c>
      <c r="F4713" t="s">
        <v>11550</v>
      </c>
      <c r="G4713">
        <v>0.16300000000000001</v>
      </c>
      <c r="H4713">
        <v>0.25</v>
      </c>
      <c r="I4713">
        <v>0.5</v>
      </c>
      <c r="J4713">
        <v>0.16300000000000001</v>
      </c>
      <c r="K4713" t="s">
        <v>18</v>
      </c>
      <c r="L4713">
        <v>0.81132700000000002</v>
      </c>
      <c r="M4713">
        <v>0.79649599999999998</v>
      </c>
    </row>
    <row r="4714" spans="1:13" ht="15" x14ac:dyDescent="0.3">
      <c r="A4714" s="1"/>
      <c r="B4714" t="s">
        <v>10</v>
      </c>
      <c r="C4714" t="s">
        <v>5007</v>
      </c>
      <c r="D4714" t="s">
        <v>11916</v>
      </c>
      <c r="E4714" t="s">
        <v>11508</v>
      </c>
      <c r="F4714" t="s">
        <v>10152</v>
      </c>
      <c r="G4714">
        <v>0.152</v>
      </c>
      <c r="H4714">
        <v>0</v>
      </c>
      <c r="I4714">
        <v>0</v>
      </c>
      <c r="J4714">
        <v>0.152</v>
      </c>
      <c r="K4714" t="s">
        <v>18</v>
      </c>
      <c r="L4714">
        <v>0.66053300000000004</v>
      </c>
      <c r="M4714">
        <v>0.68144000000000005</v>
      </c>
    </row>
    <row r="4715" spans="1:13" ht="15" x14ac:dyDescent="0.3">
      <c r="A4715" s="1"/>
      <c r="B4715" t="s">
        <v>10</v>
      </c>
      <c r="C4715" t="s">
        <v>4032</v>
      </c>
      <c r="D4715" t="s">
        <v>12342</v>
      </c>
      <c r="E4715" t="s">
        <v>11289</v>
      </c>
      <c r="F4715" t="s">
        <v>12343</v>
      </c>
      <c r="G4715">
        <v>0.151</v>
      </c>
      <c r="H4715">
        <v>0</v>
      </c>
      <c r="I4715">
        <v>9.5000000000000001E-2</v>
      </c>
      <c r="J4715">
        <v>0.151</v>
      </c>
      <c r="K4715" t="s">
        <v>18</v>
      </c>
      <c r="L4715">
        <v>0.66765300000000005</v>
      </c>
      <c r="M4715">
        <v>0.66170200000000001</v>
      </c>
    </row>
    <row r="4716" spans="1:13" ht="15" x14ac:dyDescent="0.3">
      <c r="A4716" s="1"/>
      <c r="B4716" t="s">
        <v>10</v>
      </c>
      <c r="C4716" t="s">
        <v>4302</v>
      </c>
      <c r="D4716" t="s">
        <v>11897</v>
      </c>
      <c r="E4716" t="s">
        <v>11603</v>
      </c>
      <c r="F4716" t="s">
        <v>8756</v>
      </c>
      <c r="G4716">
        <v>0.14899999999999999</v>
      </c>
      <c r="H4716">
        <v>0</v>
      </c>
      <c r="I4716">
        <v>0</v>
      </c>
      <c r="J4716">
        <v>0.14899999999999999</v>
      </c>
      <c r="K4716" t="s">
        <v>18</v>
      </c>
      <c r="L4716">
        <v>0.64417800000000003</v>
      </c>
      <c r="M4716">
        <v>0.65309399999999995</v>
      </c>
    </row>
    <row r="4717" spans="1:13" ht="15" x14ac:dyDescent="0.3">
      <c r="A4717" s="1"/>
      <c r="B4717" t="s">
        <v>10</v>
      </c>
      <c r="C4717" t="s">
        <v>11555</v>
      </c>
      <c r="D4717" t="s">
        <v>263</v>
      </c>
      <c r="E4717" t="s">
        <v>11555</v>
      </c>
      <c r="F4717" t="s">
        <v>11556</v>
      </c>
      <c r="G4717">
        <v>0.14599999999999999</v>
      </c>
      <c r="H4717">
        <v>0.8</v>
      </c>
      <c r="I4717">
        <v>0</v>
      </c>
      <c r="J4717">
        <v>0.14599999999999999</v>
      </c>
      <c r="K4717" t="s">
        <v>18</v>
      </c>
      <c r="L4717">
        <v>0.56935199999999997</v>
      </c>
      <c r="M4717">
        <v>0.57988200000000001</v>
      </c>
    </row>
    <row r="4718" spans="1:13" ht="15" x14ac:dyDescent="0.3">
      <c r="A4718" s="1"/>
      <c r="B4718" t="s">
        <v>10</v>
      </c>
      <c r="C4718" t="s">
        <v>4308</v>
      </c>
      <c r="D4718" t="s">
        <v>12344</v>
      </c>
      <c r="E4718" t="s">
        <v>11454</v>
      </c>
      <c r="F4718" t="s">
        <v>12345</v>
      </c>
      <c r="G4718">
        <v>0.14599999999999999</v>
      </c>
      <c r="H4718">
        <v>0</v>
      </c>
      <c r="I4718">
        <v>0</v>
      </c>
      <c r="J4718">
        <v>0.14599999999999999</v>
      </c>
      <c r="K4718" t="s">
        <v>18</v>
      </c>
      <c r="L4718">
        <v>0.60295200000000004</v>
      </c>
      <c r="M4718">
        <v>0.60533700000000001</v>
      </c>
    </row>
    <row r="4719" spans="1:13" ht="15" x14ac:dyDescent="0.3">
      <c r="A4719" s="1"/>
      <c r="B4719" t="s">
        <v>10</v>
      </c>
      <c r="C4719" t="s">
        <v>3945</v>
      </c>
      <c r="D4719" t="s">
        <v>12346</v>
      </c>
      <c r="E4719" t="s">
        <v>11477</v>
      </c>
      <c r="F4719" t="s">
        <v>12347</v>
      </c>
      <c r="G4719">
        <v>0.13500000000000001</v>
      </c>
      <c r="H4719">
        <v>0.2</v>
      </c>
      <c r="I4719">
        <v>0</v>
      </c>
      <c r="J4719">
        <v>0.13500000000000001</v>
      </c>
      <c r="K4719" t="s">
        <v>18</v>
      </c>
      <c r="L4719">
        <v>0.66199600000000003</v>
      </c>
      <c r="M4719">
        <v>0.66178199999999998</v>
      </c>
    </row>
    <row r="4720" spans="1:13" ht="15" x14ac:dyDescent="0.3">
      <c r="A4720" s="1"/>
      <c r="B4720" t="s">
        <v>10</v>
      </c>
      <c r="C4720" t="s">
        <v>4515</v>
      </c>
      <c r="D4720" t="s">
        <v>12348</v>
      </c>
      <c r="E4720" t="s">
        <v>11511</v>
      </c>
      <c r="F4720" t="s">
        <v>12349</v>
      </c>
      <c r="G4720">
        <v>0.124</v>
      </c>
      <c r="H4720">
        <v>0</v>
      </c>
      <c r="I4720">
        <v>0</v>
      </c>
      <c r="J4720">
        <v>0.124</v>
      </c>
      <c r="K4720" t="s">
        <v>18</v>
      </c>
      <c r="L4720">
        <v>0.64176500000000003</v>
      </c>
      <c r="M4720">
        <v>0.63706300000000005</v>
      </c>
    </row>
    <row r="4721" spans="1:13" ht="15" x14ac:dyDescent="0.3">
      <c r="A4721" s="1"/>
      <c r="B4721" t="s">
        <v>10</v>
      </c>
      <c r="C4721" t="s">
        <v>2055</v>
      </c>
      <c r="D4721" t="s">
        <v>2056</v>
      </c>
      <c r="E4721" t="s">
        <v>2057</v>
      </c>
      <c r="F4721" t="s">
        <v>2058</v>
      </c>
      <c r="G4721">
        <v>0.114</v>
      </c>
      <c r="H4721">
        <v>0.2</v>
      </c>
      <c r="I4721">
        <v>0.182</v>
      </c>
      <c r="J4721">
        <v>0.114</v>
      </c>
      <c r="K4721" t="s">
        <v>18</v>
      </c>
      <c r="L4721">
        <v>0.61718799999999996</v>
      </c>
      <c r="M4721">
        <v>0.62612800000000002</v>
      </c>
    </row>
    <row r="4722" spans="1:13" ht="15" x14ac:dyDescent="0.3">
      <c r="A4722" s="1" t="s">
        <v>12350</v>
      </c>
      <c r="B4722" t="s">
        <v>10</v>
      </c>
      <c r="C4722" t="s">
        <v>4424</v>
      </c>
      <c r="D4722" t="s">
        <v>8964</v>
      </c>
      <c r="E4722" t="s">
        <v>8965</v>
      </c>
      <c r="F4722" t="s">
        <v>12148</v>
      </c>
      <c r="G4722">
        <v>0.112</v>
      </c>
      <c r="H4722">
        <v>0</v>
      </c>
      <c r="I4722">
        <v>0</v>
      </c>
      <c r="J4722">
        <v>0.112</v>
      </c>
      <c r="K4722" t="s">
        <v>18</v>
      </c>
      <c r="L4722">
        <v>0.69617799999999996</v>
      </c>
      <c r="M4722">
        <v>0.69912099999999999</v>
      </c>
    </row>
    <row r="4723" spans="1:13" ht="15" x14ac:dyDescent="0.3">
      <c r="A4723" s="1"/>
      <c r="B4723" t="s">
        <v>10</v>
      </c>
      <c r="C4723" t="s">
        <v>4521</v>
      </c>
      <c r="D4723" t="s">
        <v>12351</v>
      </c>
      <c r="E4723" t="s">
        <v>11450</v>
      </c>
      <c r="F4723" t="s">
        <v>12352</v>
      </c>
      <c r="G4723">
        <v>9.5000000000000001E-2</v>
      </c>
      <c r="H4723">
        <v>0</v>
      </c>
      <c r="I4723">
        <v>0</v>
      </c>
      <c r="J4723">
        <v>9.5000000000000001E-2</v>
      </c>
      <c r="K4723" t="s">
        <v>18</v>
      </c>
      <c r="L4723">
        <v>0.66547900000000004</v>
      </c>
      <c r="M4723">
        <v>0.66725199999999996</v>
      </c>
    </row>
    <row r="4724" spans="1:13" ht="15" x14ac:dyDescent="0.3">
      <c r="A4724" s="1"/>
      <c r="B4724" t="s">
        <v>10</v>
      </c>
      <c r="C4724" t="s">
        <v>2184</v>
      </c>
      <c r="D4724">
        <v>1950</v>
      </c>
      <c r="E4724" t="s">
        <v>2186</v>
      </c>
      <c r="F4724">
        <v>1950</v>
      </c>
      <c r="G4724">
        <v>8.7999999999999995E-2</v>
      </c>
      <c r="H4724">
        <v>0</v>
      </c>
      <c r="I4724">
        <v>0</v>
      </c>
      <c r="J4724">
        <v>8.7999999999999995E-2</v>
      </c>
      <c r="K4724" t="s">
        <v>18</v>
      </c>
      <c r="L4724">
        <v>0.54044999999999999</v>
      </c>
      <c r="M4724">
        <v>0.54972500000000002</v>
      </c>
    </row>
    <row r="4725" spans="1:13" ht="15" x14ac:dyDescent="0.3">
      <c r="A4725" s="1"/>
      <c r="B4725" t="s">
        <v>10</v>
      </c>
      <c r="C4725" t="s">
        <v>1132</v>
      </c>
      <c r="D4725" t="s">
        <v>1137</v>
      </c>
      <c r="E4725" t="s">
        <v>1132</v>
      </c>
      <c r="F4725" t="s">
        <v>1138</v>
      </c>
      <c r="G4725">
        <v>8.5000000000000006E-2</v>
      </c>
      <c r="H4725">
        <v>0</v>
      </c>
      <c r="I4725">
        <v>0</v>
      </c>
      <c r="J4725">
        <v>8.5000000000000006E-2</v>
      </c>
      <c r="K4725" t="s">
        <v>18</v>
      </c>
      <c r="L4725">
        <v>0.69621200000000005</v>
      </c>
      <c r="M4725">
        <v>0.69886499999999996</v>
      </c>
    </row>
    <row r="4726" spans="1:13" ht="15" x14ac:dyDescent="0.3">
      <c r="A4726" s="1"/>
      <c r="B4726" t="s">
        <v>10</v>
      </c>
      <c r="C4726" t="s">
        <v>4053</v>
      </c>
      <c r="D4726" t="s">
        <v>8323</v>
      </c>
      <c r="E4726" t="s">
        <v>10916</v>
      </c>
      <c r="F4726" t="s">
        <v>8325</v>
      </c>
      <c r="G4726">
        <v>7.8E-2</v>
      </c>
      <c r="H4726">
        <v>0</v>
      </c>
      <c r="I4726">
        <v>0</v>
      </c>
      <c r="J4726">
        <v>7.8E-2</v>
      </c>
      <c r="K4726" t="s">
        <v>18</v>
      </c>
      <c r="L4726">
        <v>0.67727599999999999</v>
      </c>
      <c r="M4726">
        <v>0.68788199999999999</v>
      </c>
    </row>
    <row r="4727" spans="1:13" ht="15" x14ac:dyDescent="0.3">
      <c r="A4727" s="1"/>
      <c r="B4727" t="s">
        <v>10</v>
      </c>
      <c r="C4727" t="s">
        <v>3675</v>
      </c>
      <c r="D4727" t="s">
        <v>11926</v>
      </c>
      <c r="E4727" t="s">
        <v>11080</v>
      </c>
      <c r="F4727" t="s">
        <v>11927</v>
      </c>
      <c r="G4727">
        <v>6.7000000000000004E-2</v>
      </c>
      <c r="H4727">
        <v>0</v>
      </c>
      <c r="I4727">
        <v>0</v>
      </c>
      <c r="J4727">
        <v>6.7000000000000004E-2</v>
      </c>
      <c r="K4727" t="s">
        <v>18</v>
      </c>
      <c r="L4727">
        <v>0.60445099999999996</v>
      </c>
      <c r="M4727">
        <v>0.60676200000000002</v>
      </c>
    </row>
    <row r="4728" spans="1:13" ht="15" x14ac:dyDescent="0.3">
      <c r="A4728" s="1"/>
      <c r="B4728" t="s">
        <v>10</v>
      </c>
      <c r="C4728" t="s">
        <v>4992</v>
      </c>
      <c r="D4728" t="s">
        <v>12353</v>
      </c>
      <c r="E4728" t="s">
        <v>11526</v>
      </c>
      <c r="F4728" t="s">
        <v>10116</v>
      </c>
      <c r="G4728">
        <v>6.6000000000000003E-2</v>
      </c>
      <c r="H4728">
        <v>0</v>
      </c>
      <c r="I4728">
        <v>0</v>
      </c>
      <c r="J4728">
        <v>6.6000000000000003E-2</v>
      </c>
      <c r="K4728" t="s">
        <v>18</v>
      </c>
      <c r="L4728">
        <v>0.64667399999999997</v>
      </c>
      <c r="M4728">
        <v>0.64788100000000004</v>
      </c>
    </row>
    <row r="4729" spans="1:13" ht="15" x14ac:dyDescent="0.3">
      <c r="A4729" s="1"/>
      <c r="B4729" t="s">
        <v>10</v>
      </c>
      <c r="C4729" t="s">
        <v>4394</v>
      </c>
      <c r="D4729" t="s">
        <v>11579</v>
      </c>
      <c r="E4729" t="s">
        <v>11580</v>
      </c>
      <c r="F4729" t="s">
        <v>8923</v>
      </c>
      <c r="G4729">
        <v>5.8999999999999997E-2</v>
      </c>
      <c r="H4729">
        <v>0.154</v>
      </c>
      <c r="I4729">
        <v>0</v>
      </c>
      <c r="J4729">
        <v>5.8999999999999997E-2</v>
      </c>
      <c r="K4729" t="s">
        <v>18</v>
      </c>
      <c r="L4729">
        <v>0.572268</v>
      </c>
      <c r="M4729">
        <v>0.57548900000000003</v>
      </c>
    </row>
    <row r="4730" spans="1:13" ht="15" x14ac:dyDescent="0.3">
      <c r="A4730" s="1"/>
      <c r="B4730" t="s">
        <v>10</v>
      </c>
      <c r="C4730" t="s">
        <v>4610</v>
      </c>
      <c r="D4730" t="s">
        <v>12354</v>
      </c>
      <c r="E4730" t="s">
        <v>9298</v>
      </c>
      <c r="F4730" t="s">
        <v>12355</v>
      </c>
      <c r="G4730">
        <v>5.3999999999999999E-2</v>
      </c>
      <c r="H4730">
        <v>0.2</v>
      </c>
      <c r="I4730">
        <v>0</v>
      </c>
      <c r="J4730">
        <v>5.3999999999999999E-2</v>
      </c>
      <c r="K4730" t="s">
        <v>18</v>
      </c>
      <c r="L4730">
        <v>0.63713799999999998</v>
      </c>
      <c r="M4730">
        <v>0.639791</v>
      </c>
    </row>
    <row r="4731" spans="1:13" ht="15" x14ac:dyDescent="0.3">
      <c r="A4731" s="1"/>
      <c r="B4731" t="s">
        <v>10</v>
      </c>
      <c r="C4731" t="s">
        <v>661</v>
      </c>
      <c r="D4731" t="s">
        <v>662</v>
      </c>
      <c r="E4731" t="s">
        <v>640</v>
      </c>
      <c r="F4731" t="s">
        <v>663</v>
      </c>
      <c r="G4731">
        <v>5.2999999999999999E-2</v>
      </c>
      <c r="H4731">
        <v>0.42899999999999999</v>
      </c>
      <c r="I4731">
        <v>0.14299999999999999</v>
      </c>
      <c r="J4731">
        <v>5.2999999999999999E-2</v>
      </c>
      <c r="K4731" t="s">
        <v>18</v>
      </c>
      <c r="L4731">
        <v>0.64284699999999995</v>
      </c>
      <c r="M4731">
        <v>0.65457799999999999</v>
      </c>
    </row>
    <row r="4732" spans="1:13" ht="15" x14ac:dyDescent="0.3">
      <c r="A4732" s="1"/>
      <c r="B4732" t="s">
        <v>10</v>
      </c>
      <c r="C4732" t="s">
        <v>4619</v>
      </c>
      <c r="D4732" t="s">
        <v>11585</v>
      </c>
      <c r="E4732" t="s">
        <v>11586</v>
      </c>
      <c r="F4732" t="s">
        <v>9320</v>
      </c>
      <c r="G4732">
        <v>4.4999999999999998E-2</v>
      </c>
      <c r="H4732">
        <v>0</v>
      </c>
      <c r="I4732">
        <v>9.5000000000000001E-2</v>
      </c>
      <c r="J4732">
        <v>4.4999999999999998E-2</v>
      </c>
      <c r="K4732" t="s">
        <v>18</v>
      </c>
      <c r="L4732">
        <v>0.59342399999999995</v>
      </c>
      <c r="M4732">
        <v>0.59557499999999997</v>
      </c>
    </row>
    <row r="4733" spans="1:13" ht="15" x14ac:dyDescent="0.3">
      <c r="A4733" s="1"/>
      <c r="B4733" t="s">
        <v>10</v>
      </c>
      <c r="C4733" t="s">
        <v>4245</v>
      </c>
      <c r="D4733" t="s">
        <v>11587</v>
      </c>
      <c r="E4733" t="s">
        <v>11588</v>
      </c>
      <c r="F4733" t="s">
        <v>11589</v>
      </c>
      <c r="G4733">
        <v>4.2999999999999997E-2</v>
      </c>
      <c r="H4733">
        <v>0</v>
      </c>
      <c r="I4733">
        <v>0.1</v>
      </c>
      <c r="J4733">
        <v>4.2999999999999997E-2</v>
      </c>
      <c r="K4733" t="s">
        <v>18</v>
      </c>
      <c r="L4733">
        <v>0.58630899999999997</v>
      </c>
      <c r="M4733">
        <v>0.59733099999999995</v>
      </c>
    </row>
    <row r="4734" spans="1:13" ht="15" x14ac:dyDescent="0.3">
      <c r="A4734" s="1"/>
      <c r="B4734" t="s">
        <v>10</v>
      </c>
      <c r="C4734" t="s">
        <v>11592</v>
      </c>
      <c r="D4734" t="s">
        <v>11593</v>
      </c>
      <c r="E4734" t="s">
        <v>11594</v>
      </c>
      <c r="F4734" t="s">
        <v>11595</v>
      </c>
      <c r="G4734">
        <v>3.9E-2</v>
      </c>
      <c r="H4734">
        <v>1</v>
      </c>
      <c r="I4734">
        <v>0</v>
      </c>
      <c r="J4734">
        <v>3.9E-2</v>
      </c>
      <c r="K4734" t="s">
        <v>18</v>
      </c>
      <c r="L4734">
        <v>0.67030000000000001</v>
      </c>
      <c r="M4734">
        <v>0.67588599999999999</v>
      </c>
    </row>
    <row r="4735" spans="1:13" ht="15" x14ac:dyDescent="0.3">
      <c r="A4735" s="1"/>
      <c r="B4735" t="s">
        <v>10</v>
      </c>
      <c r="C4735" t="s">
        <v>4604</v>
      </c>
      <c r="D4735" t="s">
        <v>12356</v>
      </c>
      <c r="E4735" t="s">
        <v>11031</v>
      </c>
      <c r="F4735" t="s">
        <v>12357</v>
      </c>
      <c r="G4735">
        <v>3.3000000000000002E-2</v>
      </c>
      <c r="H4735">
        <v>0</v>
      </c>
      <c r="I4735">
        <v>0</v>
      </c>
      <c r="J4735">
        <v>3.3000000000000002E-2</v>
      </c>
      <c r="K4735" t="s">
        <v>18</v>
      </c>
      <c r="L4735">
        <v>0.56994100000000003</v>
      </c>
      <c r="M4735">
        <v>0.57410099999999997</v>
      </c>
    </row>
    <row r="4736" spans="1:13" ht="15" x14ac:dyDescent="0.3">
      <c r="A4736" s="1"/>
      <c r="B4736" t="s">
        <v>10</v>
      </c>
      <c r="C4736" t="s">
        <v>3712</v>
      </c>
      <c r="D4736">
        <v>1949</v>
      </c>
      <c r="E4736" t="s">
        <v>7680</v>
      </c>
      <c r="F4736">
        <v>1949</v>
      </c>
      <c r="G4736">
        <v>1.9E-2</v>
      </c>
      <c r="H4736">
        <v>0</v>
      </c>
      <c r="I4736">
        <v>0</v>
      </c>
      <c r="J4736">
        <v>1.9E-2</v>
      </c>
      <c r="K4736" t="s">
        <v>18</v>
      </c>
      <c r="L4736">
        <v>0.54482799999999998</v>
      </c>
      <c r="M4736">
        <v>0.55118900000000004</v>
      </c>
    </row>
    <row r="4737" spans="1:13" ht="15" x14ac:dyDescent="0.3">
      <c r="A4737" s="1"/>
      <c r="B4737" t="s">
        <v>10</v>
      </c>
      <c r="C4737">
        <v>500</v>
      </c>
      <c r="D4737">
        <v>500000</v>
      </c>
      <c r="E4737">
        <v>500</v>
      </c>
      <c r="F4737">
        <v>500000</v>
      </c>
      <c r="G4737">
        <v>0</v>
      </c>
      <c r="H4737">
        <v>0</v>
      </c>
      <c r="I4737">
        <v>0</v>
      </c>
      <c r="J4737">
        <v>0</v>
      </c>
      <c r="K4737" t="s">
        <v>18</v>
      </c>
      <c r="L4737">
        <v>0.83267000000000002</v>
      </c>
      <c r="M4737">
        <v>0.83267000000000002</v>
      </c>
    </row>
    <row r="4738" spans="1:13" ht="15" x14ac:dyDescent="0.3">
      <c r="A4738" s="1"/>
      <c r="B4738" t="s">
        <v>10</v>
      </c>
      <c r="C4738" t="s">
        <v>1587</v>
      </c>
      <c r="D4738">
        <v>4</v>
      </c>
      <c r="E4738" t="s">
        <v>1587</v>
      </c>
      <c r="F4738">
        <v>4</v>
      </c>
      <c r="G4738">
        <v>0</v>
      </c>
      <c r="H4738">
        <v>0</v>
      </c>
      <c r="I4738">
        <v>0</v>
      </c>
      <c r="J4738">
        <v>0</v>
      </c>
      <c r="K4738" t="s">
        <v>18</v>
      </c>
      <c r="L4738">
        <v>0.79834499999999997</v>
      </c>
      <c r="M4738">
        <v>0.80080399999999996</v>
      </c>
    </row>
    <row r="4739" spans="1:13" ht="15" x14ac:dyDescent="0.3">
      <c r="A4739" s="1"/>
      <c r="B4739" t="s">
        <v>10</v>
      </c>
      <c r="C4739">
        <v>16</v>
      </c>
      <c r="D4739">
        <v>16000</v>
      </c>
      <c r="E4739">
        <v>16</v>
      </c>
      <c r="F4739">
        <v>16000</v>
      </c>
      <c r="G4739">
        <v>0</v>
      </c>
      <c r="H4739">
        <v>0</v>
      </c>
      <c r="I4739">
        <v>0</v>
      </c>
      <c r="J4739">
        <v>0</v>
      </c>
      <c r="K4739" t="s">
        <v>18</v>
      </c>
      <c r="L4739">
        <v>0.70614500000000002</v>
      </c>
      <c r="M4739">
        <v>0.70572999999999997</v>
      </c>
    </row>
    <row r="4740" spans="1:13" ht="15" x14ac:dyDescent="0.3">
      <c r="A4740" s="1"/>
      <c r="B4740" t="s">
        <v>10</v>
      </c>
      <c r="C4740">
        <v>415</v>
      </c>
      <c r="D4740">
        <v>415000</v>
      </c>
      <c r="E4740">
        <v>415</v>
      </c>
      <c r="F4740">
        <v>415000</v>
      </c>
      <c r="G4740">
        <v>0</v>
      </c>
      <c r="H4740">
        <v>0</v>
      </c>
      <c r="I4740">
        <v>0</v>
      </c>
      <c r="J4740">
        <v>0</v>
      </c>
      <c r="K4740" t="s">
        <v>18</v>
      </c>
      <c r="L4740">
        <v>0.80871400000000004</v>
      </c>
      <c r="M4740">
        <v>0.81143399999999999</v>
      </c>
    </row>
    <row r="4741" spans="1:13" ht="15" x14ac:dyDescent="0.3">
      <c r="A4741" s="1"/>
      <c r="B4741" t="s">
        <v>10</v>
      </c>
      <c r="C4741">
        <v>587</v>
      </c>
      <c r="D4741">
        <v>587000</v>
      </c>
      <c r="E4741">
        <v>587</v>
      </c>
      <c r="F4741">
        <v>587000</v>
      </c>
      <c r="G4741">
        <v>0</v>
      </c>
      <c r="H4741">
        <v>0</v>
      </c>
      <c r="I4741">
        <v>0</v>
      </c>
      <c r="J4741">
        <v>0</v>
      </c>
      <c r="K4741" t="s">
        <v>18</v>
      </c>
      <c r="L4741">
        <v>0.767096</v>
      </c>
      <c r="M4741">
        <v>0.76776699999999998</v>
      </c>
    </row>
    <row r="4742" spans="1:13" ht="15" x14ac:dyDescent="0.3">
      <c r="A4742" s="1"/>
      <c r="B4742" t="s">
        <v>10</v>
      </c>
      <c r="C4742">
        <v>40</v>
      </c>
      <c r="D4742">
        <v>40000</v>
      </c>
      <c r="E4742">
        <v>40</v>
      </c>
      <c r="F4742">
        <v>40000</v>
      </c>
      <c r="G4742">
        <v>0</v>
      </c>
      <c r="H4742">
        <v>0</v>
      </c>
      <c r="I4742">
        <v>0</v>
      </c>
      <c r="J4742">
        <v>0</v>
      </c>
      <c r="K4742" t="s">
        <v>18</v>
      </c>
      <c r="L4742">
        <v>0.75103900000000001</v>
      </c>
      <c r="M4742">
        <v>0.75077400000000005</v>
      </c>
    </row>
    <row r="4743" spans="1:13" ht="15" x14ac:dyDescent="0.3">
      <c r="A4743" s="1" t="s">
        <v>7337</v>
      </c>
      <c r="B4743" t="s">
        <v>10</v>
      </c>
      <c r="C4743">
        <v>2</v>
      </c>
      <c r="D4743">
        <v>2000</v>
      </c>
      <c r="E4743">
        <v>2</v>
      </c>
      <c r="F4743">
        <v>2000</v>
      </c>
      <c r="G4743">
        <v>0</v>
      </c>
      <c r="H4743">
        <v>0</v>
      </c>
      <c r="I4743">
        <v>0</v>
      </c>
      <c r="J4743">
        <v>0</v>
      </c>
      <c r="K4743" t="s">
        <v>18</v>
      </c>
      <c r="L4743">
        <v>0.76116799999999996</v>
      </c>
      <c r="M4743">
        <v>0.76116799999999996</v>
      </c>
    </row>
    <row r="4744" spans="1:13" ht="15" x14ac:dyDescent="0.3">
      <c r="A4744" s="1"/>
      <c r="B4744" t="s">
        <v>10</v>
      </c>
      <c r="C4744">
        <v>1935</v>
      </c>
      <c r="D4744">
        <v>1930</v>
      </c>
      <c r="E4744">
        <v>1935</v>
      </c>
      <c r="F4744">
        <v>1930</v>
      </c>
      <c r="G4744">
        <v>0</v>
      </c>
      <c r="H4744">
        <v>0</v>
      </c>
      <c r="I4744">
        <v>0</v>
      </c>
      <c r="J4744">
        <v>0</v>
      </c>
      <c r="K4744" t="s">
        <v>18</v>
      </c>
      <c r="L4744">
        <v>0.90658000000000005</v>
      </c>
      <c r="M4744">
        <v>0.90658000000000005</v>
      </c>
    </row>
    <row r="4745" spans="1:13" ht="15" x14ac:dyDescent="0.3">
      <c r="A4745" s="1"/>
      <c r="B4745" t="s">
        <v>10</v>
      </c>
      <c r="C4745" t="s">
        <v>4928</v>
      </c>
      <c r="D4745" t="s">
        <v>12358</v>
      </c>
      <c r="E4745" t="s">
        <v>11518</v>
      </c>
      <c r="F4745" t="s">
        <v>12359</v>
      </c>
      <c r="G4745">
        <v>-8.0000000000000002E-3</v>
      </c>
      <c r="H4745">
        <v>0.13300000000000001</v>
      </c>
      <c r="I4745">
        <v>0</v>
      </c>
      <c r="J4745">
        <v>-8.0000000000000002E-3</v>
      </c>
      <c r="K4745" t="s">
        <v>18</v>
      </c>
      <c r="L4745">
        <v>0.69402399999999997</v>
      </c>
      <c r="M4745">
        <v>0.69948999999999995</v>
      </c>
    </row>
    <row r="4746" spans="1:13" ht="15" x14ac:dyDescent="0.3">
      <c r="A4746" s="1"/>
      <c r="B4746" t="s">
        <v>10</v>
      </c>
      <c r="C4746" t="s">
        <v>730</v>
      </c>
      <c r="D4746" t="s">
        <v>735</v>
      </c>
      <c r="E4746" t="s">
        <v>732</v>
      </c>
      <c r="F4746" t="s">
        <v>736</v>
      </c>
      <c r="G4746">
        <v>-8.9999999999999993E-3</v>
      </c>
      <c r="H4746">
        <v>0</v>
      </c>
      <c r="I4746">
        <v>0</v>
      </c>
      <c r="J4746">
        <v>-8.9999999999999993E-3</v>
      </c>
      <c r="K4746" t="s">
        <v>18</v>
      </c>
      <c r="L4746">
        <v>0.55906900000000004</v>
      </c>
      <c r="M4746">
        <v>0.558083</v>
      </c>
    </row>
    <row r="4747" spans="1:13" ht="15" x14ac:dyDescent="0.3">
      <c r="A4747" s="1"/>
      <c r="B4747" t="s">
        <v>10</v>
      </c>
      <c r="C4747" t="s">
        <v>4747</v>
      </c>
      <c r="D4747" t="s">
        <v>10874</v>
      </c>
      <c r="E4747" t="s">
        <v>9630</v>
      </c>
      <c r="F4747" t="s">
        <v>10876</v>
      </c>
      <c r="G4747">
        <v>-3.2000000000000001E-2</v>
      </c>
      <c r="H4747">
        <v>0</v>
      </c>
      <c r="I4747">
        <v>0</v>
      </c>
      <c r="J4747">
        <v>-3.2000000000000001E-2</v>
      </c>
      <c r="K4747" t="s">
        <v>18</v>
      </c>
      <c r="L4747">
        <v>0.63504700000000003</v>
      </c>
      <c r="M4747">
        <v>0.63373699999999999</v>
      </c>
    </row>
    <row r="4748" spans="1:13" ht="15" x14ac:dyDescent="0.3">
      <c r="A4748" s="1"/>
      <c r="B4748" t="s">
        <v>10</v>
      </c>
      <c r="C4748" t="s">
        <v>4029</v>
      </c>
      <c r="D4748" t="s">
        <v>12360</v>
      </c>
      <c r="E4748" t="s">
        <v>11597</v>
      </c>
      <c r="F4748" t="s">
        <v>12361</v>
      </c>
      <c r="G4748">
        <v>-4.1000000000000002E-2</v>
      </c>
      <c r="H4748">
        <v>0</v>
      </c>
      <c r="I4748">
        <v>0</v>
      </c>
      <c r="J4748">
        <v>-4.1000000000000002E-2</v>
      </c>
      <c r="K4748" t="s">
        <v>18</v>
      </c>
      <c r="L4748">
        <v>0.57788099999999998</v>
      </c>
      <c r="M4748">
        <v>0.57835199999999998</v>
      </c>
    </row>
    <row r="4749" spans="1:13" ht="15" x14ac:dyDescent="0.3">
      <c r="A4749" s="1" t="s">
        <v>7066</v>
      </c>
      <c r="B4749" t="s">
        <v>10</v>
      </c>
      <c r="C4749" t="s">
        <v>3367</v>
      </c>
      <c r="D4749" t="s">
        <v>11600</v>
      </c>
      <c r="E4749" t="s">
        <v>11358</v>
      </c>
      <c r="F4749" t="s">
        <v>3361</v>
      </c>
      <c r="G4749">
        <v>-5.7000000000000002E-2</v>
      </c>
      <c r="H4749">
        <v>0</v>
      </c>
      <c r="I4749">
        <v>0</v>
      </c>
      <c r="J4749">
        <v>-5.7000000000000002E-2</v>
      </c>
      <c r="K4749" t="s">
        <v>18</v>
      </c>
      <c r="L4749">
        <v>0.61242399999999997</v>
      </c>
      <c r="M4749">
        <v>0.62168900000000005</v>
      </c>
    </row>
    <row r="4750" spans="1:13" ht="15" x14ac:dyDescent="0.3">
      <c r="A4750" s="1"/>
      <c r="B4750" t="s">
        <v>13</v>
      </c>
      <c r="C4750">
        <v>308</v>
      </c>
      <c r="D4750">
        <v>308</v>
      </c>
      <c r="E4750">
        <v>308</v>
      </c>
      <c r="F4750">
        <v>308</v>
      </c>
      <c r="G4750">
        <v>1</v>
      </c>
      <c r="H4750">
        <v>1</v>
      </c>
      <c r="I4750">
        <v>1</v>
      </c>
      <c r="J4750">
        <v>1</v>
      </c>
      <c r="K4750" t="s">
        <v>7</v>
      </c>
      <c r="L4750">
        <v>1</v>
      </c>
      <c r="M4750">
        <v>1</v>
      </c>
    </row>
    <row r="4751" spans="1:13" ht="15" x14ac:dyDescent="0.3">
      <c r="A4751" s="1"/>
      <c r="B4751" t="s">
        <v>13</v>
      </c>
      <c r="C4751">
        <v>136</v>
      </c>
      <c r="D4751">
        <v>136</v>
      </c>
      <c r="E4751">
        <v>136</v>
      </c>
      <c r="F4751">
        <v>136</v>
      </c>
      <c r="G4751">
        <v>1</v>
      </c>
      <c r="H4751">
        <v>1</v>
      </c>
      <c r="I4751">
        <v>1</v>
      </c>
      <c r="J4751">
        <v>1</v>
      </c>
      <c r="K4751" t="s">
        <v>7</v>
      </c>
      <c r="L4751">
        <v>1</v>
      </c>
      <c r="M4751">
        <v>1</v>
      </c>
    </row>
    <row r="4752" spans="1:13" ht="15" x14ac:dyDescent="0.3">
      <c r="A4752" s="1"/>
      <c r="B4752" t="s">
        <v>13</v>
      </c>
      <c r="C4752">
        <v>118</v>
      </c>
      <c r="D4752">
        <v>118</v>
      </c>
      <c r="E4752">
        <v>118</v>
      </c>
      <c r="F4752">
        <v>118</v>
      </c>
      <c r="G4752">
        <v>1</v>
      </c>
      <c r="H4752">
        <v>1</v>
      </c>
      <c r="I4752">
        <v>1</v>
      </c>
      <c r="J4752">
        <v>1</v>
      </c>
      <c r="K4752" t="s">
        <v>7</v>
      </c>
      <c r="L4752">
        <v>1</v>
      </c>
      <c r="M4752">
        <v>1</v>
      </c>
    </row>
    <row r="4753" spans="1:13" ht="15" x14ac:dyDescent="0.3">
      <c r="A4753" s="1"/>
      <c r="B4753" t="s">
        <v>13</v>
      </c>
      <c r="C4753">
        <v>24</v>
      </c>
      <c r="D4753">
        <v>24</v>
      </c>
      <c r="E4753">
        <v>24</v>
      </c>
      <c r="F4753">
        <v>24</v>
      </c>
      <c r="G4753">
        <v>1</v>
      </c>
      <c r="H4753">
        <v>1</v>
      </c>
      <c r="I4753">
        <v>1</v>
      </c>
      <c r="J4753">
        <v>1</v>
      </c>
      <c r="K4753" t="s">
        <v>7</v>
      </c>
      <c r="L4753">
        <v>1</v>
      </c>
      <c r="M4753">
        <v>1</v>
      </c>
    </row>
    <row r="4754" spans="1:13" ht="15" x14ac:dyDescent="0.3">
      <c r="A4754" s="1"/>
      <c r="B4754" t="s">
        <v>13</v>
      </c>
      <c r="C4754">
        <v>24</v>
      </c>
      <c r="D4754">
        <v>24</v>
      </c>
      <c r="E4754">
        <v>24</v>
      </c>
      <c r="F4754">
        <v>24</v>
      </c>
      <c r="G4754">
        <v>1</v>
      </c>
      <c r="H4754">
        <v>1</v>
      </c>
      <c r="I4754">
        <v>1</v>
      </c>
      <c r="J4754">
        <v>1</v>
      </c>
      <c r="K4754" t="s">
        <v>7</v>
      </c>
      <c r="L4754">
        <v>1</v>
      </c>
      <c r="M4754">
        <v>1</v>
      </c>
    </row>
    <row r="4755" spans="1:13" ht="15" x14ac:dyDescent="0.3">
      <c r="A4755" s="1"/>
      <c r="B4755" t="s">
        <v>13</v>
      </c>
      <c r="C4755">
        <v>11</v>
      </c>
      <c r="D4755">
        <v>11</v>
      </c>
      <c r="E4755">
        <v>11</v>
      </c>
      <c r="F4755">
        <v>11</v>
      </c>
      <c r="G4755">
        <v>1</v>
      </c>
      <c r="H4755">
        <v>1</v>
      </c>
      <c r="I4755">
        <v>1</v>
      </c>
      <c r="J4755">
        <v>1</v>
      </c>
      <c r="K4755" t="s">
        <v>7</v>
      </c>
      <c r="L4755">
        <v>1</v>
      </c>
      <c r="M4755">
        <v>1</v>
      </c>
    </row>
    <row r="4756" spans="1:13" ht="15" x14ac:dyDescent="0.3">
      <c r="A4756" s="1"/>
      <c r="B4756" t="s">
        <v>13</v>
      </c>
      <c r="C4756" t="s">
        <v>109</v>
      </c>
      <c r="D4756" t="s">
        <v>109</v>
      </c>
      <c r="E4756" t="s">
        <v>109</v>
      </c>
      <c r="F4756" t="s">
        <v>109</v>
      </c>
      <c r="G4756">
        <v>1</v>
      </c>
      <c r="H4756">
        <v>1</v>
      </c>
      <c r="I4756">
        <v>1</v>
      </c>
      <c r="J4756">
        <v>1</v>
      </c>
      <c r="K4756" t="s">
        <v>7</v>
      </c>
      <c r="L4756">
        <v>1</v>
      </c>
      <c r="M4756">
        <v>1</v>
      </c>
    </row>
    <row r="4757" spans="1:13" ht="15" x14ac:dyDescent="0.3">
      <c r="A4757" s="1"/>
      <c r="B4757" t="s">
        <v>13</v>
      </c>
      <c r="C4757" t="s">
        <v>121</v>
      </c>
      <c r="D4757" t="s">
        <v>121</v>
      </c>
      <c r="E4757" t="s">
        <v>121</v>
      </c>
      <c r="F4757" t="s">
        <v>121</v>
      </c>
      <c r="G4757">
        <v>1</v>
      </c>
      <c r="H4757">
        <v>1</v>
      </c>
      <c r="I4757">
        <v>1</v>
      </c>
      <c r="J4757">
        <v>1</v>
      </c>
      <c r="K4757" t="s">
        <v>7</v>
      </c>
      <c r="L4757">
        <v>1</v>
      </c>
      <c r="M4757">
        <v>1</v>
      </c>
    </row>
    <row r="4758" spans="1:13" ht="15" x14ac:dyDescent="0.3">
      <c r="A4758" s="1"/>
      <c r="B4758" t="s">
        <v>13</v>
      </c>
      <c r="C4758">
        <v>17</v>
      </c>
      <c r="D4758">
        <v>17</v>
      </c>
      <c r="E4758">
        <v>17</v>
      </c>
      <c r="F4758">
        <v>17</v>
      </c>
      <c r="G4758">
        <v>1</v>
      </c>
      <c r="H4758">
        <v>1</v>
      </c>
      <c r="I4758">
        <v>1</v>
      </c>
      <c r="J4758">
        <v>1</v>
      </c>
      <c r="K4758" t="s">
        <v>7</v>
      </c>
      <c r="L4758">
        <v>1</v>
      </c>
      <c r="M4758">
        <v>1</v>
      </c>
    </row>
    <row r="4759" spans="1:13" ht="15" x14ac:dyDescent="0.3">
      <c r="A4759" s="1"/>
      <c r="B4759" t="s">
        <v>13</v>
      </c>
      <c r="C4759">
        <v>11</v>
      </c>
      <c r="D4759">
        <v>11</v>
      </c>
      <c r="E4759">
        <v>11</v>
      </c>
      <c r="F4759">
        <v>11</v>
      </c>
      <c r="G4759">
        <v>1</v>
      </c>
      <c r="H4759">
        <v>1</v>
      </c>
      <c r="I4759">
        <v>1</v>
      </c>
      <c r="J4759">
        <v>1</v>
      </c>
      <c r="K4759" t="s">
        <v>7</v>
      </c>
      <c r="L4759">
        <v>1</v>
      </c>
      <c r="M4759">
        <v>1</v>
      </c>
    </row>
    <row r="4760" spans="1:13" ht="15" x14ac:dyDescent="0.3">
      <c r="A4760" s="1"/>
      <c r="B4760" t="s">
        <v>13</v>
      </c>
      <c r="C4760">
        <v>17</v>
      </c>
      <c r="D4760">
        <v>17</v>
      </c>
      <c r="E4760">
        <v>17</v>
      </c>
      <c r="F4760">
        <v>17</v>
      </c>
      <c r="G4760">
        <v>1</v>
      </c>
      <c r="H4760">
        <v>1</v>
      </c>
      <c r="I4760">
        <v>1</v>
      </c>
      <c r="J4760">
        <v>1</v>
      </c>
      <c r="K4760" t="s">
        <v>7</v>
      </c>
      <c r="L4760">
        <v>1</v>
      </c>
      <c r="M4760">
        <v>1</v>
      </c>
    </row>
    <row r="4761" spans="1:13" ht="15" x14ac:dyDescent="0.3">
      <c r="A4761" s="1"/>
      <c r="B4761" t="s">
        <v>13</v>
      </c>
      <c r="C4761">
        <v>39</v>
      </c>
      <c r="D4761">
        <v>39</v>
      </c>
      <c r="E4761">
        <v>39</v>
      </c>
      <c r="F4761">
        <v>39</v>
      </c>
      <c r="G4761">
        <v>1</v>
      </c>
      <c r="H4761">
        <v>1</v>
      </c>
      <c r="I4761">
        <v>1</v>
      </c>
      <c r="J4761">
        <v>1</v>
      </c>
      <c r="K4761" t="s">
        <v>7</v>
      </c>
      <c r="L4761">
        <v>1</v>
      </c>
      <c r="M4761">
        <v>1</v>
      </c>
    </row>
    <row r="4762" spans="1:13" ht="15" x14ac:dyDescent="0.3">
      <c r="A4762" s="1"/>
      <c r="B4762" t="s">
        <v>13</v>
      </c>
      <c r="C4762">
        <v>38</v>
      </c>
      <c r="D4762">
        <v>38</v>
      </c>
      <c r="E4762">
        <v>38</v>
      </c>
      <c r="F4762">
        <v>38</v>
      </c>
      <c r="G4762">
        <v>1</v>
      </c>
      <c r="H4762">
        <v>1</v>
      </c>
      <c r="I4762">
        <v>1</v>
      </c>
      <c r="J4762">
        <v>1</v>
      </c>
      <c r="K4762" t="s">
        <v>7</v>
      </c>
      <c r="L4762">
        <v>1</v>
      </c>
      <c r="M4762">
        <v>1</v>
      </c>
    </row>
    <row r="4763" spans="1:13" ht="15" x14ac:dyDescent="0.3">
      <c r="A4763" s="1"/>
      <c r="B4763" t="s">
        <v>13</v>
      </c>
      <c r="C4763">
        <v>38</v>
      </c>
      <c r="D4763">
        <v>38</v>
      </c>
      <c r="E4763">
        <v>38</v>
      </c>
      <c r="F4763">
        <v>38</v>
      </c>
      <c r="G4763">
        <v>1</v>
      </c>
      <c r="H4763">
        <v>1</v>
      </c>
      <c r="I4763">
        <v>1</v>
      </c>
      <c r="J4763">
        <v>1</v>
      </c>
      <c r="K4763" t="s">
        <v>7</v>
      </c>
      <c r="L4763">
        <v>1</v>
      </c>
      <c r="M4763">
        <v>1</v>
      </c>
    </row>
    <row r="4764" spans="1:13" ht="15" x14ac:dyDescent="0.3">
      <c r="A4764" s="1"/>
      <c r="B4764" t="s">
        <v>13</v>
      </c>
      <c r="C4764">
        <v>39</v>
      </c>
      <c r="D4764">
        <v>39</v>
      </c>
      <c r="E4764">
        <v>39</v>
      </c>
      <c r="F4764">
        <v>39</v>
      </c>
      <c r="G4764">
        <v>1</v>
      </c>
      <c r="H4764">
        <v>1</v>
      </c>
      <c r="I4764">
        <v>1</v>
      </c>
      <c r="J4764">
        <v>1</v>
      </c>
      <c r="K4764" t="s">
        <v>7</v>
      </c>
      <c r="L4764">
        <v>1</v>
      </c>
      <c r="M4764">
        <v>1</v>
      </c>
    </row>
    <row r="4765" spans="1:13" ht="15" x14ac:dyDescent="0.3">
      <c r="A4765" s="1"/>
      <c r="B4765" t="s">
        <v>13</v>
      </c>
      <c r="C4765">
        <v>24</v>
      </c>
      <c r="D4765">
        <v>24</v>
      </c>
      <c r="E4765">
        <v>24</v>
      </c>
      <c r="F4765">
        <v>24</v>
      </c>
      <c r="G4765">
        <v>1</v>
      </c>
      <c r="H4765">
        <v>1</v>
      </c>
      <c r="I4765">
        <v>1</v>
      </c>
      <c r="J4765">
        <v>1</v>
      </c>
      <c r="K4765" t="s">
        <v>7</v>
      </c>
      <c r="L4765">
        <v>1</v>
      </c>
      <c r="M4765">
        <v>1</v>
      </c>
    </row>
    <row r="4766" spans="1:13" ht="15" x14ac:dyDescent="0.3">
      <c r="A4766" s="1"/>
      <c r="B4766" t="s">
        <v>13</v>
      </c>
      <c r="C4766" s="7">
        <v>0.13055555555555556</v>
      </c>
      <c r="D4766" s="7">
        <v>0.13055555555555556</v>
      </c>
      <c r="E4766" s="7">
        <v>0.13055555555555556</v>
      </c>
      <c r="F4766" s="7">
        <v>0.13055555555555556</v>
      </c>
      <c r="G4766">
        <v>1</v>
      </c>
      <c r="H4766">
        <v>1</v>
      </c>
      <c r="I4766">
        <v>1</v>
      </c>
      <c r="J4766">
        <v>1</v>
      </c>
      <c r="K4766" t="s">
        <v>7</v>
      </c>
      <c r="L4766">
        <v>1</v>
      </c>
      <c r="M4766">
        <v>1</v>
      </c>
    </row>
    <row r="4767" spans="1:13" ht="15" x14ac:dyDescent="0.3">
      <c r="A4767" s="1"/>
      <c r="B4767" t="s">
        <v>13</v>
      </c>
      <c r="C4767" s="7">
        <v>0.20208333333333331</v>
      </c>
      <c r="D4767" s="7">
        <v>0.20208333333333331</v>
      </c>
      <c r="E4767" s="7">
        <v>0.20208333333333331</v>
      </c>
      <c r="F4767" s="7">
        <v>0.20208333333333331</v>
      </c>
      <c r="G4767">
        <v>1</v>
      </c>
      <c r="H4767">
        <v>1</v>
      </c>
      <c r="I4767">
        <v>1</v>
      </c>
      <c r="J4767">
        <v>1</v>
      </c>
      <c r="K4767" t="s">
        <v>7</v>
      </c>
      <c r="L4767">
        <v>1</v>
      </c>
      <c r="M4767">
        <v>1</v>
      </c>
    </row>
    <row r="4768" spans="1:13" ht="15" x14ac:dyDescent="0.3">
      <c r="A4768" s="1"/>
      <c r="B4768" t="s">
        <v>13</v>
      </c>
      <c r="C4768">
        <v>1946</v>
      </c>
      <c r="D4768">
        <v>1946</v>
      </c>
      <c r="E4768">
        <v>1946</v>
      </c>
      <c r="F4768">
        <v>1946</v>
      </c>
      <c r="G4768">
        <v>1</v>
      </c>
      <c r="H4768">
        <v>1</v>
      </c>
      <c r="I4768">
        <v>1</v>
      </c>
      <c r="J4768">
        <v>1</v>
      </c>
      <c r="K4768" t="s">
        <v>7</v>
      </c>
      <c r="L4768">
        <v>1</v>
      </c>
      <c r="M4768">
        <v>1</v>
      </c>
    </row>
    <row r="4769" spans="1:13" ht="15" x14ac:dyDescent="0.3">
      <c r="A4769" s="1"/>
      <c r="B4769" t="s">
        <v>13</v>
      </c>
      <c r="C4769">
        <v>711.98800000000006</v>
      </c>
      <c r="D4769">
        <v>711988</v>
      </c>
      <c r="E4769">
        <v>711.98800000000006</v>
      </c>
      <c r="F4769">
        <v>711988</v>
      </c>
      <c r="G4769">
        <v>1</v>
      </c>
      <c r="H4769">
        <v>1</v>
      </c>
      <c r="I4769">
        <v>1</v>
      </c>
      <c r="J4769">
        <v>1</v>
      </c>
      <c r="K4769" t="s">
        <v>7</v>
      </c>
      <c r="L4769">
        <v>0.74495199999999995</v>
      </c>
      <c r="M4769">
        <v>0.75153400000000004</v>
      </c>
    </row>
    <row r="4770" spans="1:13" ht="15" x14ac:dyDescent="0.3">
      <c r="A4770" s="1"/>
      <c r="B4770" t="s">
        <v>13</v>
      </c>
      <c r="C4770" t="s">
        <v>289</v>
      </c>
      <c r="D4770" s="8">
        <v>0.56200000000000006</v>
      </c>
      <c r="E4770" t="s">
        <v>289</v>
      </c>
      <c r="F4770" s="8">
        <v>0.56200000000000006</v>
      </c>
      <c r="G4770">
        <v>1</v>
      </c>
      <c r="H4770">
        <v>1</v>
      </c>
      <c r="I4770">
        <v>1</v>
      </c>
      <c r="J4770">
        <v>1</v>
      </c>
      <c r="K4770" t="s">
        <v>7</v>
      </c>
      <c r="L4770">
        <v>0.932114</v>
      </c>
      <c r="M4770">
        <v>0.93277699999999997</v>
      </c>
    </row>
    <row r="4771" spans="1:13" ht="15" x14ac:dyDescent="0.3">
      <c r="A4771" s="1"/>
      <c r="B4771" t="s">
        <v>13</v>
      </c>
      <c r="C4771" t="s">
        <v>291</v>
      </c>
      <c r="D4771" s="8">
        <v>2.8000000000000001E-2</v>
      </c>
      <c r="E4771" t="s">
        <v>291</v>
      </c>
      <c r="F4771" s="8">
        <v>2.8000000000000001E-2</v>
      </c>
      <c r="G4771">
        <v>1</v>
      </c>
      <c r="H4771">
        <v>1</v>
      </c>
      <c r="I4771">
        <v>1</v>
      </c>
      <c r="J4771">
        <v>1</v>
      </c>
      <c r="K4771" t="s">
        <v>7</v>
      </c>
      <c r="L4771">
        <v>0.92399699999999996</v>
      </c>
      <c r="M4771">
        <v>0.91553399999999996</v>
      </c>
    </row>
    <row r="4772" spans="1:13" ht="15" x14ac:dyDescent="0.3">
      <c r="A4772" s="1"/>
      <c r="B4772" t="s">
        <v>13</v>
      </c>
      <c r="C4772">
        <v>1817</v>
      </c>
      <c r="D4772">
        <v>1817</v>
      </c>
      <c r="E4772">
        <v>1817</v>
      </c>
      <c r="F4772">
        <v>1817</v>
      </c>
      <c r="G4772">
        <v>1</v>
      </c>
      <c r="H4772">
        <v>1</v>
      </c>
      <c r="I4772">
        <v>1</v>
      </c>
      <c r="J4772">
        <v>1</v>
      </c>
      <c r="K4772" t="s">
        <v>7</v>
      </c>
      <c r="L4772">
        <v>1</v>
      </c>
      <c r="M4772">
        <v>1</v>
      </c>
    </row>
    <row r="4773" spans="1:13" ht="15" x14ac:dyDescent="0.3">
      <c r="A4773" s="1"/>
      <c r="B4773" t="s">
        <v>13</v>
      </c>
      <c r="C4773">
        <v>374</v>
      </c>
      <c r="D4773">
        <v>374</v>
      </c>
      <c r="E4773">
        <v>374</v>
      </c>
      <c r="F4773">
        <v>374</v>
      </c>
      <c r="G4773">
        <v>1</v>
      </c>
      <c r="H4773">
        <v>1</v>
      </c>
      <c r="I4773">
        <v>1</v>
      </c>
      <c r="J4773">
        <v>1</v>
      </c>
      <c r="K4773" t="s">
        <v>7</v>
      </c>
      <c r="L4773">
        <v>1</v>
      </c>
      <c r="M4773">
        <v>1</v>
      </c>
    </row>
    <row r="4774" spans="1:13" ht="15" x14ac:dyDescent="0.3">
      <c r="A4774" s="1"/>
      <c r="B4774" t="s">
        <v>13</v>
      </c>
      <c r="C4774">
        <v>1943</v>
      </c>
      <c r="D4774">
        <v>1943</v>
      </c>
      <c r="E4774">
        <v>1943</v>
      </c>
      <c r="F4774">
        <v>1943</v>
      </c>
      <c r="G4774">
        <v>1</v>
      </c>
      <c r="H4774">
        <v>1</v>
      </c>
      <c r="I4774">
        <v>1</v>
      </c>
      <c r="J4774">
        <v>1</v>
      </c>
      <c r="K4774" t="s">
        <v>7</v>
      </c>
      <c r="L4774">
        <v>1</v>
      </c>
      <c r="M4774">
        <v>1</v>
      </c>
    </row>
    <row r="4775" spans="1:13" ht="15" x14ac:dyDescent="0.3">
      <c r="A4775" s="1"/>
      <c r="B4775" t="s">
        <v>13</v>
      </c>
      <c r="C4775">
        <v>1943</v>
      </c>
      <c r="D4775">
        <v>1943</v>
      </c>
      <c r="E4775">
        <v>1943</v>
      </c>
      <c r="F4775">
        <v>1943</v>
      </c>
      <c r="G4775">
        <v>1</v>
      </c>
      <c r="H4775">
        <v>1</v>
      </c>
      <c r="I4775">
        <v>1</v>
      </c>
      <c r="J4775">
        <v>1</v>
      </c>
      <c r="K4775" t="s">
        <v>7</v>
      </c>
      <c r="L4775">
        <v>1</v>
      </c>
      <c r="M4775">
        <v>1</v>
      </c>
    </row>
    <row r="4776" spans="1:13" ht="15" x14ac:dyDescent="0.3">
      <c r="A4776" s="1"/>
      <c r="B4776" t="s">
        <v>13</v>
      </c>
      <c r="C4776">
        <v>1990</v>
      </c>
      <c r="D4776">
        <v>1990</v>
      </c>
      <c r="E4776">
        <v>1990</v>
      </c>
      <c r="F4776">
        <v>1990</v>
      </c>
      <c r="G4776">
        <v>1</v>
      </c>
      <c r="H4776">
        <v>1</v>
      </c>
      <c r="I4776">
        <v>1</v>
      </c>
      <c r="J4776">
        <v>1</v>
      </c>
      <c r="K4776" t="s">
        <v>7</v>
      </c>
      <c r="L4776">
        <v>1</v>
      </c>
      <c r="M4776">
        <v>1</v>
      </c>
    </row>
    <row r="4777" spans="1:13" ht="15" x14ac:dyDescent="0.3">
      <c r="A4777" s="1"/>
      <c r="B4777" t="s">
        <v>13</v>
      </c>
      <c r="C4777">
        <v>1886</v>
      </c>
      <c r="D4777">
        <v>1886</v>
      </c>
      <c r="E4777">
        <v>1886</v>
      </c>
      <c r="F4777">
        <v>1886</v>
      </c>
      <c r="G4777">
        <v>1</v>
      </c>
      <c r="H4777">
        <v>1</v>
      </c>
      <c r="I4777">
        <v>1</v>
      </c>
      <c r="J4777">
        <v>1</v>
      </c>
      <c r="K4777" t="s">
        <v>7</v>
      </c>
      <c r="L4777">
        <v>1</v>
      </c>
      <c r="M4777">
        <v>1</v>
      </c>
    </row>
    <row r="4778" spans="1:13" ht="15" x14ac:dyDescent="0.3">
      <c r="A4778" s="1"/>
      <c r="B4778" t="s">
        <v>13</v>
      </c>
      <c r="C4778">
        <v>1901</v>
      </c>
      <c r="D4778">
        <v>1901</v>
      </c>
      <c r="E4778">
        <v>1901</v>
      </c>
      <c r="F4778">
        <v>1901</v>
      </c>
      <c r="G4778">
        <v>1</v>
      </c>
      <c r="H4778">
        <v>1</v>
      </c>
      <c r="I4778">
        <v>1</v>
      </c>
      <c r="J4778">
        <v>1</v>
      </c>
      <c r="K4778" t="s">
        <v>7</v>
      </c>
      <c r="L4778">
        <v>1</v>
      </c>
      <c r="M4778">
        <v>1</v>
      </c>
    </row>
    <row r="4779" spans="1:13" ht="15" x14ac:dyDescent="0.3">
      <c r="A4779" s="1"/>
      <c r="B4779" t="s">
        <v>13</v>
      </c>
      <c r="C4779">
        <v>1943</v>
      </c>
      <c r="D4779">
        <v>1943</v>
      </c>
      <c r="E4779">
        <v>1943</v>
      </c>
      <c r="F4779">
        <v>1943</v>
      </c>
      <c r="G4779">
        <v>1</v>
      </c>
      <c r="H4779">
        <v>1</v>
      </c>
      <c r="I4779">
        <v>1</v>
      </c>
      <c r="J4779">
        <v>1</v>
      </c>
      <c r="K4779" t="s">
        <v>7</v>
      </c>
      <c r="L4779">
        <v>1</v>
      </c>
      <c r="M4779">
        <v>1</v>
      </c>
    </row>
    <row r="4780" spans="1:13" ht="15" x14ac:dyDescent="0.3">
      <c r="A4780" s="1"/>
      <c r="B4780" t="s">
        <v>13</v>
      </c>
      <c r="C4780">
        <v>38</v>
      </c>
      <c r="D4780">
        <v>38</v>
      </c>
      <c r="E4780">
        <v>38</v>
      </c>
      <c r="F4780">
        <v>38</v>
      </c>
      <c r="G4780">
        <v>1</v>
      </c>
      <c r="H4780">
        <v>1</v>
      </c>
      <c r="I4780">
        <v>1</v>
      </c>
      <c r="J4780">
        <v>1</v>
      </c>
      <c r="K4780" t="s">
        <v>7</v>
      </c>
      <c r="L4780">
        <v>1</v>
      </c>
      <c r="M4780">
        <v>1</v>
      </c>
    </row>
    <row r="4781" spans="1:13" ht="15" x14ac:dyDescent="0.3">
      <c r="A4781" s="1"/>
      <c r="B4781" t="s">
        <v>13</v>
      </c>
      <c r="C4781">
        <v>1937</v>
      </c>
      <c r="D4781">
        <v>1937</v>
      </c>
      <c r="E4781">
        <v>1937</v>
      </c>
      <c r="F4781">
        <v>1937</v>
      </c>
      <c r="G4781">
        <v>1</v>
      </c>
      <c r="H4781">
        <v>1</v>
      </c>
      <c r="I4781">
        <v>1</v>
      </c>
      <c r="J4781">
        <v>1</v>
      </c>
      <c r="K4781" t="s">
        <v>7</v>
      </c>
      <c r="L4781">
        <v>1</v>
      </c>
      <c r="M4781">
        <v>1</v>
      </c>
    </row>
    <row r="4782" spans="1:13" ht="15" x14ac:dyDescent="0.3">
      <c r="A4782" s="1"/>
      <c r="B4782" t="s">
        <v>13</v>
      </c>
      <c r="C4782">
        <v>1519</v>
      </c>
      <c r="D4782">
        <v>1519</v>
      </c>
      <c r="E4782">
        <v>1519</v>
      </c>
      <c r="F4782">
        <v>1519</v>
      </c>
      <c r="G4782">
        <v>1</v>
      </c>
      <c r="H4782">
        <v>1</v>
      </c>
      <c r="I4782">
        <v>1</v>
      </c>
      <c r="J4782">
        <v>1</v>
      </c>
      <c r="K4782" t="s">
        <v>7</v>
      </c>
      <c r="L4782">
        <v>1</v>
      </c>
      <c r="M4782">
        <v>1</v>
      </c>
    </row>
    <row r="4783" spans="1:13" ht="15" x14ac:dyDescent="0.3">
      <c r="A4783" s="1"/>
      <c r="B4783" t="s">
        <v>13</v>
      </c>
      <c r="C4783">
        <v>1520</v>
      </c>
      <c r="D4783">
        <v>1520</v>
      </c>
      <c r="E4783">
        <v>1520</v>
      </c>
      <c r="F4783">
        <v>1520</v>
      </c>
      <c r="G4783">
        <v>1</v>
      </c>
      <c r="H4783">
        <v>1</v>
      </c>
      <c r="I4783">
        <v>1</v>
      </c>
      <c r="J4783">
        <v>1</v>
      </c>
      <c r="K4783" t="s">
        <v>7</v>
      </c>
      <c r="L4783">
        <v>1</v>
      </c>
      <c r="M4783">
        <v>1</v>
      </c>
    </row>
    <row r="4784" spans="1:13" ht="15" x14ac:dyDescent="0.3">
      <c r="A4784" s="1"/>
      <c r="B4784" t="s">
        <v>13</v>
      </c>
      <c r="C4784" t="s">
        <v>1023</v>
      </c>
      <c r="D4784">
        <v>17786419</v>
      </c>
      <c r="E4784" t="s">
        <v>1023</v>
      </c>
      <c r="F4784">
        <v>17786419</v>
      </c>
      <c r="G4784">
        <v>1</v>
      </c>
      <c r="H4784">
        <v>1</v>
      </c>
      <c r="I4784">
        <v>1</v>
      </c>
      <c r="J4784">
        <v>1</v>
      </c>
      <c r="K4784" t="s">
        <v>7</v>
      </c>
      <c r="L4784">
        <v>0.65375700000000003</v>
      </c>
      <c r="M4784">
        <v>0.66418200000000005</v>
      </c>
    </row>
    <row r="4785" spans="1:13" ht="15" x14ac:dyDescent="0.3">
      <c r="A4785" s="1"/>
      <c r="B4785" t="s">
        <v>13</v>
      </c>
      <c r="C4785">
        <v>2014</v>
      </c>
      <c r="D4785">
        <v>2014</v>
      </c>
      <c r="E4785">
        <v>2014</v>
      </c>
      <c r="F4785">
        <v>2014</v>
      </c>
      <c r="G4785">
        <v>1</v>
      </c>
      <c r="H4785">
        <v>1</v>
      </c>
      <c r="I4785">
        <v>1</v>
      </c>
      <c r="J4785">
        <v>1</v>
      </c>
      <c r="K4785" t="s">
        <v>7</v>
      </c>
      <c r="L4785">
        <v>1</v>
      </c>
      <c r="M4785">
        <v>1</v>
      </c>
    </row>
    <row r="4786" spans="1:13" ht="15" x14ac:dyDescent="0.3">
      <c r="A4786" s="1"/>
      <c r="B4786" t="s">
        <v>13</v>
      </c>
      <c r="C4786">
        <v>2018</v>
      </c>
      <c r="D4786">
        <v>2018</v>
      </c>
      <c r="E4786">
        <v>2018</v>
      </c>
      <c r="F4786">
        <v>2018</v>
      </c>
      <c r="G4786">
        <v>1</v>
      </c>
      <c r="H4786">
        <v>1</v>
      </c>
      <c r="I4786">
        <v>1</v>
      </c>
      <c r="J4786">
        <v>1</v>
      </c>
      <c r="K4786" t="s">
        <v>7</v>
      </c>
      <c r="L4786">
        <v>1</v>
      </c>
      <c r="M4786">
        <v>1</v>
      </c>
    </row>
    <row r="4787" spans="1:13" ht="15" x14ac:dyDescent="0.3">
      <c r="A4787" s="1"/>
      <c r="B4787" t="s">
        <v>13</v>
      </c>
      <c r="C4787">
        <v>1998</v>
      </c>
      <c r="D4787">
        <v>1998</v>
      </c>
      <c r="E4787">
        <v>1998</v>
      </c>
      <c r="F4787">
        <v>1998</v>
      </c>
      <c r="G4787">
        <v>1</v>
      </c>
      <c r="H4787">
        <v>1</v>
      </c>
      <c r="I4787">
        <v>1</v>
      </c>
      <c r="J4787">
        <v>1</v>
      </c>
      <c r="K4787" t="s">
        <v>7</v>
      </c>
      <c r="L4787">
        <v>1</v>
      </c>
      <c r="M4787">
        <v>1</v>
      </c>
    </row>
    <row r="4788" spans="1:13" ht="15" x14ac:dyDescent="0.3">
      <c r="A4788" s="1"/>
      <c r="B4788" t="s">
        <v>13</v>
      </c>
      <c r="C4788">
        <v>1975</v>
      </c>
      <c r="D4788">
        <v>1975</v>
      </c>
      <c r="E4788">
        <v>1975</v>
      </c>
      <c r="F4788">
        <v>1975</v>
      </c>
      <c r="G4788">
        <v>1</v>
      </c>
      <c r="H4788">
        <v>1</v>
      </c>
      <c r="I4788">
        <v>1</v>
      </c>
      <c r="J4788">
        <v>1</v>
      </c>
      <c r="K4788" t="s">
        <v>7</v>
      </c>
      <c r="L4788">
        <v>1</v>
      </c>
      <c r="M4788">
        <v>1</v>
      </c>
    </row>
    <row r="4789" spans="1:13" ht="15" x14ac:dyDescent="0.3">
      <c r="A4789" s="1"/>
      <c r="B4789" t="s">
        <v>13</v>
      </c>
      <c r="C4789">
        <v>2017</v>
      </c>
      <c r="D4789">
        <v>2017</v>
      </c>
      <c r="E4789">
        <v>2017</v>
      </c>
      <c r="F4789">
        <v>2017</v>
      </c>
      <c r="G4789">
        <v>1</v>
      </c>
      <c r="H4789">
        <v>1</v>
      </c>
      <c r="I4789">
        <v>1</v>
      </c>
      <c r="J4789">
        <v>1</v>
      </c>
      <c r="K4789" t="s">
        <v>7</v>
      </c>
      <c r="L4789">
        <v>1</v>
      </c>
      <c r="M4789">
        <v>1</v>
      </c>
    </row>
    <row r="4790" spans="1:13" ht="15" x14ac:dyDescent="0.3">
      <c r="A4790" s="1"/>
      <c r="B4790" t="s">
        <v>13</v>
      </c>
      <c r="C4790">
        <v>1788</v>
      </c>
      <c r="D4790">
        <v>1788</v>
      </c>
      <c r="E4790">
        <v>1788</v>
      </c>
      <c r="F4790">
        <v>1788</v>
      </c>
      <c r="G4790">
        <v>1</v>
      </c>
      <c r="H4790">
        <v>1</v>
      </c>
      <c r="I4790">
        <v>1</v>
      </c>
      <c r="J4790">
        <v>1</v>
      </c>
      <c r="K4790" t="s">
        <v>7</v>
      </c>
      <c r="L4790">
        <v>1</v>
      </c>
      <c r="M4790">
        <v>1</v>
      </c>
    </row>
    <row r="4791" spans="1:13" ht="15" x14ac:dyDescent="0.3">
      <c r="A4791" s="1"/>
      <c r="B4791" t="s">
        <v>13</v>
      </c>
      <c r="C4791">
        <v>1685</v>
      </c>
      <c r="D4791">
        <v>1685</v>
      </c>
      <c r="E4791">
        <v>1685</v>
      </c>
      <c r="F4791">
        <v>1685</v>
      </c>
      <c r="G4791">
        <v>1</v>
      </c>
      <c r="H4791">
        <v>1</v>
      </c>
      <c r="I4791">
        <v>1</v>
      </c>
      <c r="J4791">
        <v>1</v>
      </c>
      <c r="K4791" t="s">
        <v>7</v>
      </c>
      <c r="L4791">
        <v>1</v>
      </c>
      <c r="M4791">
        <v>1</v>
      </c>
    </row>
    <row r="4792" spans="1:13" ht="15" x14ac:dyDescent="0.3">
      <c r="A4792" s="1"/>
      <c r="B4792" t="s">
        <v>13</v>
      </c>
      <c r="C4792">
        <v>390</v>
      </c>
      <c r="D4792">
        <v>390</v>
      </c>
      <c r="E4792">
        <v>390</v>
      </c>
      <c r="F4792">
        <v>390</v>
      </c>
      <c r="G4792">
        <v>1</v>
      </c>
      <c r="H4792">
        <v>1</v>
      </c>
      <c r="I4792">
        <v>1</v>
      </c>
      <c r="J4792">
        <v>1</v>
      </c>
      <c r="K4792" t="s">
        <v>7</v>
      </c>
      <c r="L4792">
        <v>1</v>
      </c>
      <c r="M4792">
        <v>1</v>
      </c>
    </row>
    <row r="4793" spans="1:13" ht="15" x14ac:dyDescent="0.3">
      <c r="A4793" s="1"/>
      <c r="B4793" t="s">
        <v>13</v>
      </c>
      <c r="C4793">
        <v>1530</v>
      </c>
      <c r="D4793">
        <v>1530</v>
      </c>
      <c r="E4793">
        <v>1530</v>
      </c>
      <c r="F4793">
        <v>1530</v>
      </c>
      <c r="G4793">
        <v>1</v>
      </c>
      <c r="H4793">
        <v>1</v>
      </c>
      <c r="I4793">
        <v>1</v>
      </c>
      <c r="J4793">
        <v>1</v>
      </c>
      <c r="K4793" t="s">
        <v>7</v>
      </c>
      <c r="L4793">
        <v>1</v>
      </c>
      <c r="M4793">
        <v>1</v>
      </c>
    </row>
    <row r="4794" spans="1:13" ht="15" x14ac:dyDescent="0.3">
      <c r="A4794" s="1"/>
      <c r="B4794" t="s">
        <v>13</v>
      </c>
      <c r="C4794">
        <v>1851</v>
      </c>
      <c r="D4794">
        <v>1851</v>
      </c>
      <c r="E4794">
        <v>1851</v>
      </c>
      <c r="F4794">
        <v>1851</v>
      </c>
      <c r="G4794">
        <v>1</v>
      </c>
      <c r="H4794">
        <v>1</v>
      </c>
      <c r="I4794">
        <v>1</v>
      </c>
      <c r="J4794">
        <v>1</v>
      </c>
      <c r="K4794" t="s">
        <v>7</v>
      </c>
      <c r="L4794">
        <v>1</v>
      </c>
      <c r="M4794">
        <v>1</v>
      </c>
    </row>
    <row r="4795" spans="1:13" ht="15" x14ac:dyDescent="0.3">
      <c r="A4795" s="1"/>
      <c r="B4795" t="s">
        <v>13</v>
      </c>
      <c r="C4795" s="3">
        <v>0.63</v>
      </c>
      <c r="D4795" s="3">
        <v>0.63</v>
      </c>
      <c r="E4795" s="3">
        <v>0.63</v>
      </c>
      <c r="F4795" s="3">
        <v>0.63</v>
      </c>
      <c r="G4795">
        <v>1</v>
      </c>
      <c r="H4795">
        <v>1</v>
      </c>
      <c r="I4795">
        <v>1</v>
      </c>
      <c r="J4795">
        <v>1</v>
      </c>
      <c r="K4795" t="s">
        <v>7</v>
      </c>
      <c r="L4795">
        <v>1</v>
      </c>
      <c r="M4795">
        <v>1</v>
      </c>
    </row>
    <row r="4796" spans="1:13" ht="15" x14ac:dyDescent="0.3">
      <c r="A4796" s="1"/>
      <c r="B4796" t="s">
        <v>13</v>
      </c>
      <c r="C4796">
        <v>5</v>
      </c>
      <c r="D4796">
        <v>5</v>
      </c>
      <c r="E4796">
        <v>5</v>
      </c>
      <c r="F4796">
        <v>5</v>
      </c>
      <c r="G4796">
        <v>1</v>
      </c>
      <c r="H4796">
        <v>1</v>
      </c>
      <c r="I4796">
        <v>1</v>
      </c>
      <c r="J4796">
        <v>1</v>
      </c>
      <c r="K4796" t="s">
        <v>7</v>
      </c>
      <c r="L4796">
        <v>1</v>
      </c>
      <c r="M4796">
        <v>1</v>
      </c>
    </row>
    <row r="4797" spans="1:13" ht="15" x14ac:dyDescent="0.3">
      <c r="A4797" s="1"/>
      <c r="B4797" t="s">
        <v>13</v>
      </c>
      <c r="C4797" t="s">
        <v>1589</v>
      </c>
      <c r="D4797" t="s">
        <v>1589</v>
      </c>
      <c r="E4797" t="s">
        <v>1589</v>
      </c>
      <c r="F4797" t="s">
        <v>1589</v>
      </c>
      <c r="G4797">
        <v>1</v>
      </c>
      <c r="H4797">
        <v>1</v>
      </c>
      <c r="I4797">
        <v>1</v>
      </c>
      <c r="J4797">
        <v>1</v>
      </c>
      <c r="K4797" t="s">
        <v>7</v>
      </c>
      <c r="L4797">
        <v>1</v>
      </c>
      <c r="M4797">
        <v>1</v>
      </c>
    </row>
    <row r="4798" spans="1:13" ht="15" x14ac:dyDescent="0.3">
      <c r="A4798" s="1"/>
      <c r="B4798" t="s">
        <v>13</v>
      </c>
      <c r="C4798">
        <v>1773</v>
      </c>
      <c r="D4798">
        <v>1773</v>
      </c>
      <c r="E4798">
        <v>1773</v>
      </c>
      <c r="F4798">
        <v>1773</v>
      </c>
      <c r="G4798">
        <v>1</v>
      </c>
      <c r="H4798">
        <v>1</v>
      </c>
      <c r="I4798">
        <v>1</v>
      </c>
      <c r="J4798">
        <v>1</v>
      </c>
      <c r="K4798" t="s">
        <v>7</v>
      </c>
      <c r="L4798">
        <v>1</v>
      </c>
      <c r="M4798">
        <v>1</v>
      </c>
    </row>
    <row r="4799" spans="1:13" ht="15" x14ac:dyDescent="0.3">
      <c r="A4799" s="1"/>
      <c r="B4799" t="s">
        <v>13</v>
      </c>
      <c r="C4799">
        <v>1774</v>
      </c>
      <c r="D4799">
        <v>1774</v>
      </c>
      <c r="E4799">
        <v>1774</v>
      </c>
      <c r="F4799">
        <v>1774</v>
      </c>
      <c r="G4799">
        <v>1</v>
      </c>
      <c r="H4799">
        <v>1</v>
      </c>
      <c r="I4799">
        <v>1</v>
      </c>
      <c r="J4799">
        <v>1</v>
      </c>
      <c r="K4799" t="s">
        <v>7</v>
      </c>
      <c r="L4799">
        <v>1</v>
      </c>
      <c r="M4799">
        <v>1</v>
      </c>
    </row>
    <row r="4800" spans="1:13" ht="15" x14ac:dyDescent="0.3">
      <c r="A4800" s="1"/>
      <c r="B4800" t="s">
        <v>13</v>
      </c>
      <c r="C4800">
        <v>1895</v>
      </c>
      <c r="D4800">
        <v>1895</v>
      </c>
      <c r="E4800">
        <v>1895</v>
      </c>
      <c r="F4800">
        <v>1895</v>
      </c>
      <c r="G4800">
        <v>1</v>
      </c>
      <c r="H4800">
        <v>1</v>
      </c>
      <c r="I4800">
        <v>1</v>
      </c>
      <c r="J4800">
        <v>1</v>
      </c>
      <c r="K4800" t="s">
        <v>7</v>
      </c>
      <c r="L4800">
        <v>1</v>
      </c>
      <c r="M4800">
        <v>1</v>
      </c>
    </row>
    <row r="4801" spans="1:13" ht="15" x14ac:dyDescent="0.3">
      <c r="A4801" s="1"/>
      <c r="B4801" t="s">
        <v>13</v>
      </c>
      <c r="C4801" s="3">
        <v>0.12</v>
      </c>
      <c r="D4801" s="3">
        <v>0.12</v>
      </c>
      <c r="E4801" s="3">
        <v>0.12</v>
      </c>
      <c r="F4801" s="3">
        <v>0.12</v>
      </c>
      <c r="G4801">
        <v>1</v>
      </c>
      <c r="H4801">
        <v>1</v>
      </c>
      <c r="I4801">
        <v>1</v>
      </c>
      <c r="J4801">
        <v>1</v>
      </c>
      <c r="K4801" t="s">
        <v>7</v>
      </c>
      <c r="L4801">
        <v>1</v>
      </c>
      <c r="M4801">
        <v>1</v>
      </c>
    </row>
    <row r="4802" spans="1:13" ht="15" x14ac:dyDescent="0.3">
      <c r="A4802" s="1"/>
      <c r="B4802" t="s">
        <v>13</v>
      </c>
      <c r="C4802">
        <v>1973</v>
      </c>
      <c r="D4802">
        <v>1973</v>
      </c>
      <c r="E4802">
        <v>1973</v>
      </c>
      <c r="F4802">
        <v>1973</v>
      </c>
      <c r="G4802">
        <v>1</v>
      </c>
      <c r="H4802">
        <v>1</v>
      </c>
      <c r="I4802">
        <v>1</v>
      </c>
      <c r="J4802">
        <v>1</v>
      </c>
      <c r="K4802" t="s">
        <v>7</v>
      </c>
      <c r="L4802">
        <v>1</v>
      </c>
      <c r="M4802">
        <v>1</v>
      </c>
    </row>
    <row r="4803" spans="1:13" ht="15" x14ac:dyDescent="0.3">
      <c r="A4803" s="1"/>
      <c r="B4803" t="s">
        <v>13</v>
      </c>
      <c r="C4803" t="s">
        <v>1832</v>
      </c>
      <c r="D4803" s="3">
        <v>0.2</v>
      </c>
      <c r="E4803" s="3">
        <v>0.2</v>
      </c>
      <c r="F4803" s="3">
        <v>0.2</v>
      </c>
      <c r="G4803">
        <v>1</v>
      </c>
      <c r="H4803">
        <v>1</v>
      </c>
      <c r="I4803">
        <v>1</v>
      </c>
      <c r="J4803">
        <v>1</v>
      </c>
      <c r="K4803" t="s">
        <v>7</v>
      </c>
      <c r="L4803">
        <v>0.86639900000000003</v>
      </c>
      <c r="M4803">
        <v>0.87202500000000005</v>
      </c>
    </row>
    <row r="4804" spans="1:13" ht="15" x14ac:dyDescent="0.3">
      <c r="A4804" s="1"/>
      <c r="B4804" t="s">
        <v>13</v>
      </c>
      <c r="C4804">
        <v>1981</v>
      </c>
      <c r="D4804">
        <v>1981</v>
      </c>
      <c r="E4804">
        <v>1981</v>
      </c>
      <c r="F4804">
        <v>1981</v>
      </c>
      <c r="G4804">
        <v>1</v>
      </c>
      <c r="H4804">
        <v>1</v>
      </c>
      <c r="I4804">
        <v>1</v>
      </c>
      <c r="J4804">
        <v>1</v>
      </c>
      <c r="K4804" t="s">
        <v>7</v>
      </c>
      <c r="L4804">
        <v>1</v>
      </c>
      <c r="M4804">
        <v>1</v>
      </c>
    </row>
    <row r="4805" spans="1:13" ht="15" x14ac:dyDescent="0.3">
      <c r="A4805" s="1"/>
      <c r="B4805" t="s">
        <v>13</v>
      </c>
      <c r="C4805">
        <v>1972</v>
      </c>
      <c r="D4805">
        <v>1972</v>
      </c>
      <c r="E4805">
        <v>1972</v>
      </c>
      <c r="F4805">
        <v>1972</v>
      </c>
      <c r="G4805">
        <v>1</v>
      </c>
      <c r="H4805">
        <v>1</v>
      </c>
      <c r="I4805">
        <v>1</v>
      </c>
      <c r="J4805">
        <v>1</v>
      </c>
      <c r="K4805" t="s">
        <v>7</v>
      </c>
      <c r="L4805">
        <v>1</v>
      </c>
      <c r="M4805">
        <v>1</v>
      </c>
    </row>
    <row r="4806" spans="1:13" ht="15" x14ac:dyDescent="0.3">
      <c r="A4806" s="1"/>
      <c r="B4806" t="s">
        <v>13</v>
      </c>
      <c r="C4806">
        <v>1985</v>
      </c>
      <c r="D4806">
        <v>1985</v>
      </c>
      <c r="E4806">
        <v>1985</v>
      </c>
      <c r="F4806">
        <v>1985</v>
      </c>
      <c r="G4806">
        <v>1</v>
      </c>
      <c r="H4806">
        <v>1</v>
      </c>
      <c r="I4806">
        <v>1</v>
      </c>
      <c r="J4806">
        <v>1</v>
      </c>
      <c r="K4806" t="s">
        <v>7</v>
      </c>
      <c r="L4806">
        <v>1</v>
      </c>
      <c r="M4806">
        <v>1</v>
      </c>
    </row>
    <row r="4807" spans="1:13" ht="15" x14ac:dyDescent="0.3">
      <c r="A4807" s="1"/>
      <c r="B4807" t="s">
        <v>13</v>
      </c>
      <c r="C4807">
        <v>1979</v>
      </c>
      <c r="D4807">
        <v>1979</v>
      </c>
      <c r="E4807">
        <v>1979</v>
      </c>
      <c r="F4807">
        <v>1979</v>
      </c>
      <c r="G4807">
        <v>1</v>
      </c>
      <c r="H4807">
        <v>1</v>
      </c>
      <c r="I4807">
        <v>1</v>
      </c>
      <c r="J4807">
        <v>1</v>
      </c>
      <c r="K4807" t="s">
        <v>7</v>
      </c>
      <c r="L4807">
        <v>1</v>
      </c>
      <c r="M4807">
        <v>1</v>
      </c>
    </row>
    <row r="4808" spans="1:13" ht="15" x14ac:dyDescent="0.3">
      <c r="A4808" s="1"/>
      <c r="B4808" t="s">
        <v>13</v>
      </c>
      <c r="C4808">
        <v>1964</v>
      </c>
      <c r="D4808">
        <v>1964</v>
      </c>
      <c r="E4808">
        <v>1964</v>
      </c>
      <c r="F4808">
        <v>1964</v>
      </c>
      <c r="G4808">
        <v>1</v>
      </c>
      <c r="H4808">
        <v>1</v>
      </c>
      <c r="I4808">
        <v>1</v>
      </c>
      <c r="J4808">
        <v>1</v>
      </c>
      <c r="K4808" t="s">
        <v>7</v>
      </c>
      <c r="L4808">
        <v>1</v>
      </c>
      <c r="M4808">
        <v>1</v>
      </c>
    </row>
    <row r="4809" spans="1:13" ht="15" x14ac:dyDescent="0.3">
      <c r="A4809" s="1"/>
      <c r="B4809" t="s">
        <v>13</v>
      </c>
      <c r="C4809">
        <v>1950</v>
      </c>
      <c r="D4809">
        <v>1950</v>
      </c>
      <c r="E4809">
        <v>1950</v>
      </c>
      <c r="F4809">
        <v>1950</v>
      </c>
      <c r="G4809">
        <v>1</v>
      </c>
      <c r="H4809">
        <v>1</v>
      </c>
      <c r="I4809">
        <v>1</v>
      </c>
      <c r="J4809">
        <v>1</v>
      </c>
      <c r="K4809" t="s">
        <v>7</v>
      </c>
      <c r="L4809">
        <v>1</v>
      </c>
      <c r="M4809">
        <v>1</v>
      </c>
    </row>
    <row r="4810" spans="1:13" ht="15" x14ac:dyDescent="0.3">
      <c r="A4810" s="1"/>
      <c r="B4810" t="s">
        <v>13</v>
      </c>
      <c r="C4810">
        <v>1999</v>
      </c>
      <c r="D4810">
        <v>1999</v>
      </c>
      <c r="E4810">
        <v>1999</v>
      </c>
      <c r="F4810">
        <v>1999</v>
      </c>
      <c r="G4810">
        <v>1</v>
      </c>
      <c r="H4810">
        <v>1</v>
      </c>
      <c r="I4810">
        <v>1</v>
      </c>
      <c r="J4810">
        <v>1</v>
      </c>
      <c r="K4810" t="s">
        <v>7</v>
      </c>
      <c r="L4810">
        <v>1</v>
      </c>
      <c r="M4810">
        <v>1</v>
      </c>
    </row>
    <row r="4811" spans="1:13" ht="15" x14ac:dyDescent="0.3">
      <c r="A4811" s="1"/>
      <c r="B4811" t="s">
        <v>13</v>
      </c>
      <c r="C4811">
        <v>1997</v>
      </c>
      <c r="D4811">
        <v>1997</v>
      </c>
      <c r="E4811">
        <v>1997</v>
      </c>
      <c r="F4811">
        <v>1997</v>
      </c>
      <c r="G4811">
        <v>1</v>
      </c>
      <c r="H4811">
        <v>1</v>
      </c>
      <c r="I4811">
        <v>1</v>
      </c>
      <c r="J4811">
        <v>1</v>
      </c>
      <c r="K4811" t="s">
        <v>7</v>
      </c>
      <c r="L4811">
        <v>1</v>
      </c>
      <c r="M4811">
        <v>1</v>
      </c>
    </row>
    <row r="4812" spans="1:13" ht="15" x14ac:dyDescent="0.3">
      <c r="A4812" s="1"/>
      <c r="B4812" t="s">
        <v>13</v>
      </c>
      <c r="C4812">
        <v>1996</v>
      </c>
      <c r="D4812">
        <v>1996</v>
      </c>
      <c r="E4812">
        <v>1996</v>
      </c>
      <c r="F4812">
        <v>1996</v>
      </c>
      <c r="G4812">
        <v>1</v>
      </c>
      <c r="H4812">
        <v>1</v>
      </c>
      <c r="I4812">
        <v>1</v>
      </c>
      <c r="J4812">
        <v>1</v>
      </c>
      <c r="K4812" t="s">
        <v>7</v>
      </c>
      <c r="L4812">
        <v>1</v>
      </c>
      <c r="M4812">
        <v>1</v>
      </c>
    </row>
    <row r="4813" spans="1:13" ht="15" x14ac:dyDescent="0.3">
      <c r="A4813" s="1"/>
      <c r="B4813" t="s">
        <v>13</v>
      </c>
      <c r="C4813" s="3">
        <v>0.91</v>
      </c>
      <c r="D4813" s="3">
        <v>0.91</v>
      </c>
      <c r="E4813" s="3">
        <v>0.91</v>
      </c>
      <c r="F4813" s="3">
        <v>0.91</v>
      </c>
      <c r="G4813">
        <v>1</v>
      </c>
      <c r="H4813">
        <v>1</v>
      </c>
      <c r="I4813">
        <v>1</v>
      </c>
      <c r="J4813">
        <v>1</v>
      </c>
      <c r="K4813" t="s">
        <v>7</v>
      </c>
      <c r="L4813">
        <v>1</v>
      </c>
      <c r="M4813">
        <v>1</v>
      </c>
    </row>
    <row r="4814" spans="1:13" ht="15" x14ac:dyDescent="0.3">
      <c r="A4814" s="1"/>
      <c r="B4814" t="s">
        <v>13</v>
      </c>
      <c r="C4814" s="3">
        <v>0.18</v>
      </c>
      <c r="D4814" s="3">
        <v>0.18</v>
      </c>
      <c r="E4814" s="3">
        <v>0.18</v>
      </c>
      <c r="F4814" s="3">
        <v>0.18</v>
      </c>
      <c r="G4814">
        <v>1</v>
      </c>
      <c r="H4814">
        <v>1</v>
      </c>
      <c r="I4814">
        <v>1</v>
      </c>
      <c r="J4814">
        <v>1</v>
      </c>
      <c r="K4814" t="s">
        <v>7</v>
      </c>
      <c r="L4814">
        <v>1</v>
      </c>
      <c r="M4814">
        <v>1</v>
      </c>
    </row>
    <row r="4815" spans="1:13" ht="15" x14ac:dyDescent="0.3">
      <c r="A4815" s="1"/>
      <c r="B4815" t="s">
        <v>13</v>
      </c>
      <c r="C4815">
        <v>2010</v>
      </c>
      <c r="D4815">
        <v>2010</v>
      </c>
      <c r="E4815">
        <v>2010</v>
      </c>
      <c r="F4815">
        <v>2010</v>
      </c>
      <c r="G4815">
        <v>1</v>
      </c>
      <c r="H4815">
        <v>1</v>
      </c>
      <c r="I4815">
        <v>1</v>
      </c>
      <c r="J4815">
        <v>1</v>
      </c>
      <c r="K4815" t="s">
        <v>7</v>
      </c>
      <c r="L4815">
        <v>1</v>
      </c>
      <c r="M4815">
        <v>1</v>
      </c>
    </row>
    <row r="4816" spans="1:13" ht="15" x14ac:dyDescent="0.3">
      <c r="A4816" s="1"/>
      <c r="B4816" t="s">
        <v>13</v>
      </c>
      <c r="C4816">
        <v>2005</v>
      </c>
      <c r="D4816">
        <v>2005</v>
      </c>
      <c r="E4816">
        <v>2005</v>
      </c>
      <c r="F4816">
        <v>2005</v>
      </c>
      <c r="G4816">
        <v>1</v>
      </c>
      <c r="H4816">
        <v>1</v>
      </c>
      <c r="I4816">
        <v>1</v>
      </c>
      <c r="J4816">
        <v>1</v>
      </c>
      <c r="K4816" t="s">
        <v>7</v>
      </c>
      <c r="L4816">
        <v>1</v>
      </c>
      <c r="M4816">
        <v>1</v>
      </c>
    </row>
    <row r="4817" spans="1:13" ht="15" x14ac:dyDescent="0.3">
      <c r="A4817" s="1"/>
      <c r="B4817" t="s">
        <v>13</v>
      </c>
      <c r="C4817" t="s">
        <v>3184</v>
      </c>
      <c r="D4817" t="s">
        <v>3184</v>
      </c>
      <c r="E4817" t="s">
        <v>3184</v>
      </c>
      <c r="F4817" t="s">
        <v>3184</v>
      </c>
      <c r="G4817">
        <v>1</v>
      </c>
      <c r="H4817">
        <v>1</v>
      </c>
      <c r="I4817">
        <v>1</v>
      </c>
      <c r="J4817">
        <v>1</v>
      </c>
      <c r="K4817" t="s">
        <v>7</v>
      </c>
      <c r="L4817">
        <v>1</v>
      </c>
      <c r="M4817">
        <v>1</v>
      </c>
    </row>
    <row r="4818" spans="1:13" ht="15" x14ac:dyDescent="0.3">
      <c r="A4818" s="1"/>
      <c r="B4818" t="s">
        <v>13</v>
      </c>
      <c r="C4818">
        <v>25</v>
      </c>
      <c r="D4818">
        <v>25</v>
      </c>
      <c r="E4818">
        <v>25</v>
      </c>
      <c r="F4818">
        <v>25</v>
      </c>
      <c r="G4818">
        <v>1</v>
      </c>
      <c r="H4818">
        <v>1</v>
      </c>
      <c r="I4818">
        <v>1</v>
      </c>
      <c r="J4818">
        <v>1</v>
      </c>
      <c r="K4818" t="s">
        <v>7</v>
      </c>
      <c r="L4818">
        <v>1</v>
      </c>
      <c r="M4818">
        <v>1</v>
      </c>
    </row>
    <row r="4819" spans="1:13" ht="15" x14ac:dyDescent="0.3">
      <c r="A4819" s="1"/>
      <c r="B4819" t="s">
        <v>13</v>
      </c>
      <c r="C4819">
        <v>68.510999999999996</v>
      </c>
      <c r="D4819">
        <v>68511</v>
      </c>
      <c r="E4819">
        <v>68.510999999999996</v>
      </c>
      <c r="F4819">
        <v>68511</v>
      </c>
      <c r="G4819">
        <v>1</v>
      </c>
      <c r="H4819">
        <v>1</v>
      </c>
      <c r="I4819">
        <v>1</v>
      </c>
      <c r="J4819">
        <v>1</v>
      </c>
      <c r="K4819" t="s">
        <v>7</v>
      </c>
      <c r="L4819">
        <v>0.71575200000000005</v>
      </c>
      <c r="M4819">
        <v>0.72214199999999995</v>
      </c>
    </row>
    <row r="4820" spans="1:13" ht="15" x14ac:dyDescent="0.3">
      <c r="A4820" s="1"/>
      <c r="B4820" t="s">
        <v>13</v>
      </c>
      <c r="C4820" t="s">
        <v>3284</v>
      </c>
      <c r="D4820" s="8">
        <v>0.193</v>
      </c>
      <c r="E4820" t="s">
        <v>3284</v>
      </c>
      <c r="F4820" s="8">
        <v>0.193</v>
      </c>
      <c r="G4820">
        <v>1</v>
      </c>
      <c r="H4820">
        <v>1</v>
      </c>
      <c r="I4820">
        <v>1</v>
      </c>
      <c r="J4820">
        <v>1</v>
      </c>
      <c r="K4820" t="s">
        <v>7</v>
      </c>
      <c r="L4820">
        <v>0.92798499999999995</v>
      </c>
      <c r="M4820">
        <v>0.92755600000000005</v>
      </c>
    </row>
    <row r="4821" spans="1:13" ht="15" x14ac:dyDescent="0.3">
      <c r="A4821" s="1"/>
      <c r="B4821" t="s">
        <v>13</v>
      </c>
      <c r="C4821">
        <v>1969</v>
      </c>
      <c r="D4821">
        <v>1969</v>
      </c>
      <c r="E4821">
        <v>1969</v>
      </c>
      <c r="F4821">
        <v>1969</v>
      </c>
      <c r="G4821">
        <v>1</v>
      </c>
      <c r="H4821">
        <v>1</v>
      </c>
      <c r="I4821">
        <v>1</v>
      </c>
      <c r="J4821">
        <v>1</v>
      </c>
      <c r="K4821" t="s">
        <v>7</v>
      </c>
      <c r="L4821">
        <v>1</v>
      </c>
      <c r="M4821">
        <v>1</v>
      </c>
    </row>
    <row r="4822" spans="1:13" ht="15" x14ac:dyDescent="0.3">
      <c r="A4822" s="1"/>
      <c r="B4822" t="s">
        <v>13</v>
      </c>
      <c r="C4822">
        <v>1349</v>
      </c>
      <c r="D4822">
        <v>1349</v>
      </c>
      <c r="E4822">
        <v>1349</v>
      </c>
      <c r="F4822">
        <v>1349</v>
      </c>
      <c r="G4822">
        <v>1</v>
      </c>
      <c r="H4822">
        <v>1</v>
      </c>
      <c r="I4822">
        <v>1</v>
      </c>
      <c r="J4822">
        <v>1</v>
      </c>
      <c r="K4822" t="s">
        <v>7</v>
      </c>
      <c r="L4822">
        <v>1</v>
      </c>
      <c r="M4822">
        <v>1</v>
      </c>
    </row>
    <row r="4823" spans="1:13" ht="15" x14ac:dyDescent="0.3">
      <c r="A4823" s="1"/>
      <c r="B4823" t="s">
        <v>13</v>
      </c>
      <c r="C4823">
        <v>25</v>
      </c>
      <c r="D4823">
        <v>25</v>
      </c>
      <c r="E4823">
        <v>25</v>
      </c>
      <c r="F4823">
        <v>25</v>
      </c>
      <c r="G4823">
        <v>1</v>
      </c>
      <c r="H4823">
        <v>1</v>
      </c>
      <c r="I4823">
        <v>1</v>
      </c>
      <c r="J4823">
        <v>1</v>
      </c>
      <c r="K4823" t="s">
        <v>7</v>
      </c>
      <c r="L4823">
        <v>1</v>
      </c>
      <c r="M4823">
        <v>1</v>
      </c>
    </row>
    <row r="4824" spans="1:13" ht="15" x14ac:dyDescent="0.3">
      <c r="A4824" s="1"/>
      <c r="B4824" t="s">
        <v>13</v>
      </c>
      <c r="C4824">
        <v>1654</v>
      </c>
      <c r="D4824">
        <v>1654</v>
      </c>
      <c r="E4824">
        <v>1654</v>
      </c>
      <c r="F4824">
        <v>1654</v>
      </c>
      <c r="G4824">
        <v>1</v>
      </c>
      <c r="H4824">
        <v>1</v>
      </c>
      <c r="I4824">
        <v>1</v>
      </c>
      <c r="J4824">
        <v>1</v>
      </c>
      <c r="K4824" t="s">
        <v>7</v>
      </c>
      <c r="L4824">
        <v>1</v>
      </c>
      <c r="M4824">
        <v>1</v>
      </c>
    </row>
    <row r="4825" spans="1:13" ht="15" x14ac:dyDescent="0.3">
      <c r="A4825" s="1"/>
      <c r="B4825" t="s">
        <v>13</v>
      </c>
      <c r="C4825">
        <v>22</v>
      </c>
      <c r="D4825">
        <v>22</v>
      </c>
      <c r="E4825">
        <v>22</v>
      </c>
      <c r="F4825">
        <v>22</v>
      </c>
      <c r="G4825">
        <v>1</v>
      </c>
      <c r="H4825">
        <v>1</v>
      </c>
      <c r="I4825">
        <v>1</v>
      </c>
      <c r="J4825">
        <v>1</v>
      </c>
      <c r="K4825" t="s">
        <v>7</v>
      </c>
      <c r="L4825">
        <v>1</v>
      </c>
      <c r="M4825">
        <v>1</v>
      </c>
    </row>
    <row r="4826" spans="1:13" ht="15" x14ac:dyDescent="0.3">
      <c r="A4826" s="1"/>
      <c r="B4826" t="s">
        <v>13</v>
      </c>
      <c r="C4826">
        <v>1795</v>
      </c>
      <c r="D4826">
        <v>1795</v>
      </c>
      <c r="E4826">
        <v>1795</v>
      </c>
      <c r="F4826">
        <v>1795</v>
      </c>
      <c r="G4826">
        <v>1</v>
      </c>
      <c r="H4826">
        <v>1</v>
      </c>
      <c r="I4826">
        <v>1</v>
      </c>
      <c r="J4826">
        <v>1</v>
      </c>
      <c r="K4826" t="s">
        <v>7</v>
      </c>
      <c r="L4826">
        <v>1</v>
      </c>
      <c r="M4826">
        <v>1</v>
      </c>
    </row>
    <row r="4827" spans="1:13" ht="15" x14ac:dyDescent="0.3">
      <c r="A4827" s="1"/>
      <c r="B4827" t="s">
        <v>13</v>
      </c>
      <c r="C4827">
        <v>1835</v>
      </c>
      <c r="D4827">
        <v>1835</v>
      </c>
      <c r="E4827">
        <v>1835</v>
      </c>
      <c r="F4827">
        <v>1835</v>
      </c>
      <c r="G4827">
        <v>1</v>
      </c>
      <c r="H4827">
        <v>1</v>
      </c>
      <c r="I4827">
        <v>1</v>
      </c>
      <c r="J4827">
        <v>1</v>
      </c>
      <c r="K4827" t="s">
        <v>7</v>
      </c>
      <c r="L4827">
        <v>1</v>
      </c>
      <c r="M4827">
        <v>1</v>
      </c>
    </row>
    <row r="4828" spans="1:13" ht="15" x14ac:dyDescent="0.3">
      <c r="A4828" s="1"/>
      <c r="B4828" t="s">
        <v>13</v>
      </c>
      <c r="C4828">
        <v>2000</v>
      </c>
      <c r="D4828">
        <v>2000</v>
      </c>
      <c r="E4828">
        <v>2000</v>
      </c>
      <c r="F4828">
        <v>2000</v>
      </c>
      <c r="G4828">
        <v>1</v>
      </c>
      <c r="H4828">
        <v>1</v>
      </c>
      <c r="I4828">
        <v>1</v>
      </c>
      <c r="J4828">
        <v>1</v>
      </c>
      <c r="K4828" t="s">
        <v>7</v>
      </c>
      <c r="L4828">
        <v>1</v>
      </c>
      <c r="M4828">
        <v>1</v>
      </c>
    </row>
    <row r="4829" spans="1:13" ht="15" x14ac:dyDescent="0.3">
      <c r="A4829" s="1"/>
      <c r="B4829" t="s">
        <v>13</v>
      </c>
      <c r="C4829">
        <v>1971</v>
      </c>
      <c r="D4829">
        <v>1971</v>
      </c>
      <c r="E4829">
        <v>1971</v>
      </c>
      <c r="F4829">
        <v>1971</v>
      </c>
      <c r="G4829">
        <v>1</v>
      </c>
      <c r="H4829">
        <v>1</v>
      </c>
      <c r="I4829">
        <v>1</v>
      </c>
      <c r="J4829">
        <v>1</v>
      </c>
      <c r="K4829" t="s">
        <v>7</v>
      </c>
      <c r="L4829">
        <v>1</v>
      </c>
      <c r="M4829">
        <v>1</v>
      </c>
    </row>
    <row r="4830" spans="1:13" ht="15" x14ac:dyDescent="0.3">
      <c r="A4830" s="1"/>
      <c r="B4830" t="s">
        <v>13</v>
      </c>
      <c r="C4830">
        <v>1991</v>
      </c>
      <c r="D4830">
        <v>1991</v>
      </c>
      <c r="E4830">
        <v>1991</v>
      </c>
      <c r="F4830">
        <v>1991</v>
      </c>
      <c r="G4830">
        <v>1</v>
      </c>
      <c r="H4830">
        <v>1</v>
      </c>
      <c r="I4830">
        <v>1</v>
      </c>
      <c r="J4830">
        <v>1</v>
      </c>
      <c r="K4830" t="s">
        <v>7</v>
      </c>
      <c r="L4830">
        <v>1</v>
      </c>
      <c r="M4830">
        <v>1</v>
      </c>
    </row>
    <row r="4831" spans="1:13" ht="15" x14ac:dyDescent="0.3">
      <c r="A4831" s="1"/>
      <c r="B4831" t="s">
        <v>13</v>
      </c>
      <c r="C4831">
        <v>1913</v>
      </c>
      <c r="D4831">
        <v>1913</v>
      </c>
      <c r="E4831">
        <v>1913</v>
      </c>
      <c r="F4831">
        <v>1913</v>
      </c>
      <c r="G4831">
        <v>1</v>
      </c>
      <c r="H4831">
        <v>1</v>
      </c>
      <c r="I4831">
        <v>1</v>
      </c>
      <c r="J4831">
        <v>1</v>
      </c>
      <c r="K4831" t="s">
        <v>7</v>
      </c>
      <c r="L4831">
        <v>1</v>
      </c>
      <c r="M4831">
        <v>1</v>
      </c>
    </row>
    <row r="4832" spans="1:13" ht="15" x14ac:dyDescent="0.3">
      <c r="A4832" s="1"/>
      <c r="B4832" t="s">
        <v>13</v>
      </c>
      <c r="C4832">
        <v>35</v>
      </c>
      <c r="D4832">
        <v>35</v>
      </c>
      <c r="E4832">
        <v>35</v>
      </c>
      <c r="F4832">
        <v>35</v>
      </c>
      <c r="G4832">
        <v>1</v>
      </c>
      <c r="H4832">
        <v>1</v>
      </c>
      <c r="I4832">
        <v>1</v>
      </c>
      <c r="J4832">
        <v>1</v>
      </c>
      <c r="K4832" t="s">
        <v>7</v>
      </c>
      <c r="L4832">
        <v>1</v>
      </c>
      <c r="M4832">
        <v>1</v>
      </c>
    </row>
    <row r="4833" spans="1:13" ht="15" x14ac:dyDescent="0.3">
      <c r="A4833" s="1"/>
      <c r="B4833" t="s">
        <v>13</v>
      </c>
      <c r="C4833">
        <v>2010</v>
      </c>
      <c r="D4833">
        <v>2010</v>
      </c>
      <c r="E4833">
        <v>2010</v>
      </c>
      <c r="F4833">
        <v>2010</v>
      </c>
      <c r="G4833">
        <v>1</v>
      </c>
      <c r="H4833">
        <v>1</v>
      </c>
      <c r="I4833">
        <v>1</v>
      </c>
      <c r="J4833">
        <v>1</v>
      </c>
      <c r="K4833" t="s">
        <v>7</v>
      </c>
      <c r="L4833">
        <v>1</v>
      </c>
      <c r="M4833">
        <v>1</v>
      </c>
    </row>
    <row r="4834" spans="1:13" ht="15" x14ac:dyDescent="0.3">
      <c r="A4834" s="1" t="s">
        <v>12362</v>
      </c>
      <c r="B4834" t="s">
        <v>13</v>
      </c>
      <c r="C4834">
        <v>1857</v>
      </c>
      <c r="D4834">
        <v>1857</v>
      </c>
      <c r="E4834">
        <v>1857</v>
      </c>
      <c r="F4834">
        <v>1857</v>
      </c>
      <c r="G4834">
        <v>1</v>
      </c>
      <c r="H4834">
        <v>1</v>
      </c>
      <c r="I4834">
        <v>1</v>
      </c>
      <c r="J4834">
        <v>1</v>
      </c>
      <c r="K4834" t="s">
        <v>7</v>
      </c>
      <c r="L4834">
        <v>1</v>
      </c>
      <c r="M4834">
        <v>1</v>
      </c>
    </row>
    <row r="4835" spans="1:13" ht="15" x14ac:dyDescent="0.3">
      <c r="A4835" s="1"/>
      <c r="B4835" t="s">
        <v>13</v>
      </c>
      <c r="C4835">
        <v>233</v>
      </c>
      <c r="D4835">
        <v>233</v>
      </c>
      <c r="E4835">
        <v>233</v>
      </c>
      <c r="F4835">
        <v>233</v>
      </c>
      <c r="G4835">
        <v>1</v>
      </c>
      <c r="H4835">
        <v>1</v>
      </c>
      <c r="I4835">
        <v>1</v>
      </c>
      <c r="J4835">
        <v>1</v>
      </c>
      <c r="K4835" t="s">
        <v>7</v>
      </c>
      <c r="L4835">
        <v>1</v>
      </c>
      <c r="M4835">
        <v>1</v>
      </c>
    </row>
    <row r="4836" spans="1:13" ht="15" x14ac:dyDescent="0.3">
      <c r="A4836" s="1" t="s">
        <v>12363</v>
      </c>
      <c r="B4836" t="s">
        <v>13</v>
      </c>
      <c r="C4836">
        <v>2015</v>
      </c>
      <c r="D4836">
        <v>2015</v>
      </c>
      <c r="E4836">
        <v>2015</v>
      </c>
      <c r="F4836">
        <v>2015</v>
      </c>
      <c r="G4836">
        <v>1</v>
      </c>
      <c r="H4836">
        <v>1</v>
      </c>
      <c r="I4836">
        <v>1</v>
      </c>
      <c r="J4836">
        <v>1</v>
      </c>
      <c r="K4836" t="s">
        <v>7</v>
      </c>
      <c r="L4836">
        <v>1</v>
      </c>
      <c r="M4836">
        <v>1</v>
      </c>
    </row>
    <row r="4837" spans="1:13" ht="15" x14ac:dyDescent="0.3">
      <c r="A4837" s="1" t="s">
        <v>12364</v>
      </c>
      <c r="B4837" t="s">
        <v>13</v>
      </c>
      <c r="C4837" s="3">
        <v>0.9</v>
      </c>
      <c r="D4837" s="3">
        <v>0.9</v>
      </c>
      <c r="E4837" s="3">
        <v>0.9</v>
      </c>
      <c r="F4837" s="3">
        <v>0.9</v>
      </c>
      <c r="G4837">
        <v>1</v>
      </c>
      <c r="H4837">
        <v>1</v>
      </c>
      <c r="I4837">
        <v>1</v>
      </c>
      <c r="J4837">
        <v>1</v>
      </c>
      <c r="K4837" t="s">
        <v>7</v>
      </c>
      <c r="L4837">
        <v>1</v>
      </c>
      <c r="M4837">
        <v>1</v>
      </c>
    </row>
    <row r="4838" spans="1:13" ht="15" x14ac:dyDescent="0.3">
      <c r="A4838" s="1"/>
      <c r="B4838" t="s">
        <v>13</v>
      </c>
      <c r="C4838">
        <v>1186</v>
      </c>
      <c r="D4838">
        <v>1186</v>
      </c>
      <c r="E4838">
        <v>1186</v>
      </c>
      <c r="F4838">
        <v>1186</v>
      </c>
      <c r="G4838">
        <v>1</v>
      </c>
      <c r="H4838">
        <v>1</v>
      </c>
      <c r="I4838">
        <v>1</v>
      </c>
      <c r="J4838">
        <v>1</v>
      </c>
      <c r="K4838" t="s">
        <v>7</v>
      </c>
      <c r="L4838">
        <v>1</v>
      </c>
      <c r="M4838">
        <v>1</v>
      </c>
    </row>
    <row r="4839" spans="1:13" ht="15" x14ac:dyDescent="0.3">
      <c r="A4839" s="1"/>
      <c r="B4839" t="s">
        <v>13</v>
      </c>
      <c r="C4839">
        <v>1954</v>
      </c>
      <c r="D4839">
        <v>1954</v>
      </c>
      <c r="E4839">
        <v>1954</v>
      </c>
      <c r="F4839">
        <v>1954</v>
      </c>
      <c r="G4839">
        <v>1</v>
      </c>
      <c r="H4839">
        <v>1</v>
      </c>
      <c r="I4839">
        <v>1</v>
      </c>
      <c r="J4839">
        <v>1</v>
      </c>
      <c r="K4839" t="s">
        <v>7</v>
      </c>
      <c r="L4839">
        <v>1</v>
      </c>
      <c r="M4839">
        <v>1</v>
      </c>
    </row>
    <row r="4840" spans="1:13" ht="15" x14ac:dyDescent="0.3">
      <c r="A4840" s="1"/>
      <c r="B4840" t="s">
        <v>13</v>
      </c>
      <c r="C4840">
        <v>1279</v>
      </c>
      <c r="D4840">
        <v>1279</v>
      </c>
      <c r="E4840">
        <v>1279</v>
      </c>
      <c r="F4840">
        <v>1279</v>
      </c>
      <c r="G4840">
        <v>1</v>
      </c>
      <c r="H4840">
        <v>1</v>
      </c>
      <c r="I4840">
        <v>1</v>
      </c>
      <c r="J4840">
        <v>1</v>
      </c>
      <c r="K4840" t="s">
        <v>7</v>
      </c>
      <c r="L4840">
        <v>1</v>
      </c>
      <c r="M4840">
        <v>1</v>
      </c>
    </row>
    <row r="4841" spans="1:13" ht="15" x14ac:dyDescent="0.3">
      <c r="A4841" s="1"/>
      <c r="B4841" t="s">
        <v>13</v>
      </c>
      <c r="C4841">
        <v>1237</v>
      </c>
      <c r="D4841">
        <v>1237</v>
      </c>
      <c r="E4841">
        <v>1237</v>
      </c>
      <c r="F4841">
        <v>1237</v>
      </c>
      <c r="G4841">
        <v>1</v>
      </c>
      <c r="H4841">
        <v>1</v>
      </c>
      <c r="I4841">
        <v>1</v>
      </c>
      <c r="J4841">
        <v>1</v>
      </c>
      <c r="K4841" t="s">
        <v>7</v>
      </c>
      <c r="L4841">
        <v>1</v>
      </c>
      <c r="M4841">
        <v>1</v>
      </c>
    </row>
    <row r="4842" spans="1:13" ht="15" x14ac:dyDescent="0.3">
      <c r="A4842" s="1"/>
      <c r="B4842" t="s">
        <v>13</v>
      </c>
      <c r="C4842">
        <v>2014</v>
      </c>
      <c r="D4842">
        <v>2014</v>
      </c>
      <c r="E4842">
        <v>2014</v>
      </c>
      <c r="F4842">
        <v>2014</v>
      </c>
      <c r="G4842">
        <v>1</v>
      </c>
      <c r="H4842">
        <v>1</v>
      </c>
      <c r="I4842">
        <v>1</v>
      </c>
      <c r="J4842">
        <v>1</v>
      </c>
      <c r="K4842" t="s">
        <v>7</v>
      </c>
      <c r="L4842">
        <v>1</v>
      </c>
      <c r="M4842">
        <v>1</v>
      </c>
    </row>
    <row r="4843" spans="1:13" ht="15" x14ac:dyDescent="0.3">
      <c r="A4843" s="1"/>
      <c r="B4843" t="s">
        <v>13</v>
      </c>
      <c r="C4843">
        <v>30</v>
      </c>
      <c r="D4843">
        <v>30</v>
      </c>
      <c r="E4843">
        <v>30</v>
      </c>
      <c r="F4843">
        <v>30</v>
      </c>
      <c r="G4843">
        <v>1</v>
      </c>
      <c r="H4843">
        <v>1</v>
      </c>
      <c r="I4843">
        <v>1</v>
      </c>
      <c r="J4843">
        <v>1</v>
      </c>
      <c r="K4843" t="s">
        <v>7</v>
      </c>
      <c r="L4843">
        <v>1</v>
      </c>
      <c r="M4843">
        <v>1</v>
      </c>
    </row>
    <row r="4844" spans="1:13" ht="15" x14ac:dyDescent="0.3">
      <c r="A4844" s="1"/>
      <c r="B4844" t="s">
        <v>13</v>
      </c>
      <c r="C4844">
        <v>1996</v>
      </c>
      <c r="D4844">
        <v>1996</v>
      </c>
      <c r="E4844">
        <v>1996</v>
      </c>
      <c r="F4844">
        <v>1996</v>
      </c>
      <c r="G4844">
        <v>1</v>
      </c>
      <c r="H4844">
        <v>1</v>
      </c>
      <c r="I4844">
        <v>1</v>
      </c>
      <c r="J4844">
        <v>1</v>
      </c>
      <c r="K4844" t="s">
        <v>7</v>
      </c>
      <c r="L4844">
        <v>1</v>
      </c>
      <c r="M4844">
        <v>1</v>
      </c>
    </row>
    <row r="4845" spans="1:13" ht="15" x14ac:dyDescent="0.3">
      <c r="A4845" s="1"/>
      <c r="B4845" t="s">
        <v>13</v>
      </c>
      <c r="C4845" t="s">
        <v>4154</v>
      </c>
      <c r="D4845" s="8">
        <v>5.2999999999999999E-2</v>
      </c>
      <c r="E4845" t="s">
        <v>4154</v>
      </c>
      <c r="F4845" s="8">
        <v>5.2999999999999999E-2</v>
      </c>
      <c r="G4845">
        <v>1</v>
      </c>
      <c r="H4845">
        <v>1</v>
      </c>
      <c r="I4845">
        <v>1</v>
      </c>
      <c r="J4845">
        <v>1</v>
      </c>
      <c r="K4845" t="s">
        <v>7</v>
      </c>
      <c r="L4845">
        <v>0.93065100000000001</v>
      </c>
      <c r="M4845">
        <v>0.92800499999999997</v>
      </c>
    </row>
    <row r="4846" spans="1:13" ht="15" x14ac:dyDescent="0.3">
      <c r="A4846" s="1"/>
      <c r="B4846" t="s">
        <v>13</v>
      </c>
      <c r="C4846">
        <v>2016</v>
      </c>
      <c r="D4846">
        <v>2016</v>
      </c>
      <c r="E4846">
        <v>2016</v>
      </c>
      <c r="F4846">
        <v>2016</v>
      </c>
      <c r="G4846">
        <v>1</v>
      </c>
      <c r="H4846">
        <v>1</v>
      </c>
      <c r="I4846">
        <v>1</v>
      </c>
      <c r="J4846">
        <v>1</v>
      </c>
      <c r="K4846" t="s">
        <v>7</v>
      </c>
      <c r="L4846">
        <v>1</v>
      </c>
      <c r="M4846">
        <v>1</v>
      </c>
    </row>
    <row r="4847" spans="1:13" ht="15" x14ac:dyDescent="0.3">
      <c r="A4847" s="1" t="s">
        <v>12365</v>
      </c>
      <c r="B4847" t="s">
        <v>13</v>
      </c>
      <c r="C4847" t="s">
        <v>4177</v>
      </c>
      <c r="D4847">
        <v>1345596</v>
      </c>
      <c r="E4847" t="s">
        <v>4177</v>
      </c>
      <c r="F4847">
        <v>1345596</v>
      </c>
      <c r="G4847">
        <v>1</v>
      </c>
      <c r="H4847">
        <v>1</v>
      </c>
      <c r="I4847">
        <v>1</v>
      </c>
      <c r="J4847">
        <v>1</v>
      </c>
      <c r="K4847" t="s">
        <v>7</v>
      </c>
      <c r="L4847">
        <v>0.68110999999999999</v>
      </c>
      <c r="M4847">
        <v>0.68651799999999996</v>
      </c>
    </row>
    <row r="4848" spans="1:13" ht="15" x14ac:dyDescent="0.3">
      <c r="A4848" s="1"/>
      <c r="B4848" t="s">
        <v>13</v>
      </c>
      <c r="C4848">
        <v>1968</v>
      </c>
      <c r="D4848">
        <v>1968</v>
      </c>
      <c r="E4848">
        <v>1968</v>
      </c>
      <c r="F4848">
        <v>1968</v>
      </c>
      <c r="G4848">
        <v>1</v>
      </c>
      <c r="H4848">
        <v>1</v>
      </c>
      <c r="I4848">
        <v>1</v>
      </c>
      <c r="J4848">
        <v>1</v>
      </c>
      <c r="K4848" t="s">
        <v>7</v>
      </c>
      <c r="L4848">
        <v>1</v>
      </c>
      <c r="M4848">
        <v>1</v>
      </c>
    </row>
    <row r="4849" spans="1:13" ht="15" x14ac:dyDescent="0.3">
      <c r="A4849" s="1"/>
      <c r="B4849" t="s">
        <v>13</v>
      </c>
      <c r="C4849" t="s">
        <v>4220</v>
      </c>
      <c r="D4849" s="8">
        <v>0.55100000000000005</v>
      </c>
      <c r="E4849" t="s">
        <v>4220</v>
      </c>
      <c r="F4849" s="8">
        <v>0.55100000000000005</v>
      </c>
      <c r="G4849">
        <v>1</v>
      </c>
      <c r="H4849">
        <v>1</v>
      </c>
      <c r="I4849">
        <v>1</v>
      </c>
      <c r="J4849">
        <v>1</v>
      </c>
      <c r="K4849" t="s">
        <v>7</v>
      </c>
      <c r="L4849">
        <v>0.93916900000000003</v>
      </c>
      <c r="M4849">
        <v>0.938944</v>
      </c>
    </row>
    <row r="4850" spans="1:13" ht="15" x14ac:dyDescent="0.3">
      <c r="A4850" s="1"/>
      <c r="B4850" t="s">
        <v>13</v>
      </c>
      <c r="C4850">
        <v>2008</v>
      </c>
      <c r="D4850">
        <v>2008</v>
      </c>
      <c r="E4850">
        <v>2008</v>
      </c>
      <c r="F4850">
        <v>2008</v>
      </c>
      <c r="G4850">
        <v>1</v>
      </c>
      <c r="H4850">
        <v>1</v>
      </c>
      <c r="I4850">
        <v>1</v>
      </c>
      <c r="J4850">
        <v>1</v>
      </c>
      <c r="K4850" t="s">
        <v>7</v>
      </c>
      <c r="L4850">
        <v>1</v>
      </c>
      <c r="M4850">
        <v>1</v>
      </c>
    </row>
    <row r="4851" spans="1:13" ht="15" x14ac:dyDescent="0.3">
      <c r="A4851" s="1"/>
      <c r="B4851" t="s">
        <v>13</v>
      </c>
      <c r="C4851">
        <v>1993</v>
      </c>
      <c r="D4851">
        <v>1993</v>
      </c>
      <c r="E4851">
        <v>1993</v>
      </c>
      <c r="F4851">
        <v>1993</v>
      </c>
      <c r="G4851">
        <v>1</v>
      </c>
      <c r="H4851">
        <v>1</v>
      </c>
      <c r="I4851">
        <v>1</v>
      </c>
      <c r="J4851">
        <v>1</v>
      </c>
      <c r="K4851" t="s">
        <v>7</v>
      </c>
      <c r="L4851">
        <v>1</v>
      </c>
      <c r="M4851">
        <v>1</v>
      </c>
    </row>
    <row r="4852" spans="1:13" ht="15" x14ac:dyDescent="0.3">
      <c r="A4852" s="1"/>
      <c r="B4852" t="s">
        <v>13</v>
      </c>
      <c r="C4852">
        <v>2005</v>
      </c>
      <c r="D4852">
        <v>2005</v>
      </c>
      <c r="E4852">
        <v>2005</v>
      </c>
      <c r="F4852">
        <v>2005</v>
      </c>
      <c r="G4852">
        <v>1</v>
      </c>
      <c r="H4852">
        <v>1</v>
      </c>
      <c r="I4852">
        <v>1</v>
      </c>
      <c r="J4852">
        <v>1</v>
      </c>
      <c r="K4852" t="s">
        <v>7</v>
      </c>
      <c r="L4852">
        <v>1</v>
      </c>
      <c r="M4852">
        <v>1</v>
      </c>
    </row>
    <row r="4853" spans="1:13" ht="15" x14ac:dyDescent="0.3">
      <c r="A4853" s="1"/>
      <c r="B4853" t="s">
        <v>13</v>
      </c>
      <c r="C4853">
        <v>2003</v>
      </c>
      <c r="D4853">
        <v>2003</v>
      </c>
      <c r="E4853">
        <v>2003</v>
      </c>
      <c r="F4853">
        <v>2003</v>
      </c>
      <c r="G4853">
        <v>1</v>
      </c>
      <c r="H4853">
        <v>1</v>
      </c>
      <c r="I4853">
        <v>1</v>
      </c>
      <c r="J4853">
        <v>1</v>
      </c>
      <c r="K4853" t="s">
        <v>7</v>
      </c>
      <c r="L4853">
        <v>1</v>
      </c>
      <c r="M4853">
        <v>1</v>
      </c>
    </row>
    <row r="4854" spans="1:13" ht="15" x14ac:dyDescent="0.3">
      <c r="A4854" s="1"/>
      <c r="B4854" t="s">
        <v>13</v>
      </c>
      <c r="C4854">
        <v>1263</v>
      </c>
      <c r="D4854">
        <v>1263</v>
      </c>
      <c r="E4854">
        <v>1263</v>
      </c>
      <c r="F4854">
        <v>1263</v>
      </c>
      <c r="G4854">
        <v>1</v>
      </c>
      <c r="H4854">
        <v>1</v>
      </c>
      <c r="I4854">
        <v>1</v>
      </c>
      <c r="J4854">
        <v>1</v>
      </c>
      <c r="K4854" t="s">
        <v>7</v>
      </c>
      <c r="L4854">
        <v>1</v>
      </c>
      <c r="M4854">
        <v>1</v>
      </c>
    </row>
    <row r="4855" spans="1:13" ht="15" x14ac:dyDescent="0.3">
      <c r="A4855" s="1"/>
      <c r="B4855" t="s">
        <v>13</v>
      </c>
      <c r="C4855" s="9">
        <v>43344</v>
      </c>
      <c r="D4855" s="9">
        <v>43344</v>
      </c>
      <c r="E4855" s="9">
        <v>43344</v>
      </c>
      <c r="F4855" s="9">
        <v>43344</v>
      </c>
      <c r="G4855">
        <v>1</v>
      </c>
      <c r="H4855">
        <v>1</v>
      </c>
      <c r="I4855">
        <v>1</v>
      </c>
      <c r="J4855">
        <v>1</v>
      </c>
      <c r="K4855" t="s">
        <v>7</v>
      </c>
      <c r="L4855">
        <v>1</v>
      </c>
      <c r="M4855">
        <v>1</v>
      </c>
    </row>
    <row r="4856" spans="1:13" ht="15" x14ac:dyDescent="0.3">
      <c r="A4856" s="1"/>
      <c r="B4856" t="s">
        <v>13</v>
      </c>
      <c r="C4856">
        <v>1999</v>
      </c>
      <c r="D4856">
        <v>1999</v>
      </c>
      <c r="E4856">
        <v>1999</v>
      </c>
      <c r="F4856">
        <v>1999</v>
      </c>
      <c r="G4856">
        <v>1</v>
      </c>
      <c r="H4856">
        <v>1</v>
      </c>
      <c r="I4856">
        <v>1</v>
      </c>
      <c r="J4856">
        <v>1</v>
      </c>
      <c r="K4856" t="s">
        <v>7</v>
      </c>
      <c r="L4856">
        <v>1</v>
      </c>
      <c r="M4856">
        <v>1</v>
      </c>
    </row>
    <row r="4857" spans="1:13" ht="15" x14ac:dyDescent="0.3">
      <c r="A4857" s="1"/>
      <c r="B4857" t="s">
        <v>13</v>
      </c>
      <c r="C4857">
        <v>1962</v>
      </c>
      <c r="D4857">
        <v>1962</v>
      </c>
      <c r="E4857">
        <v>1962</v>
      </c>
      <c r="F4857">
        <v>1962</v>
      </c>
      <c r="G4857">
        <v>1</v>
      </c>
      <c r="H4857">
        <v>1</v>
      </c>
      <c r="I4857">
        <v>1</v>
      </c>
      <c r="J4857">
        <v>1</v>
      </c>
      <c r="K4857" t="s">
        <v>7</v>
      </c>
      <c r="L4857">
        <v>1.0000009999999999</v>
      </c>
      <c r="M4857">
        <v>1.0000009999999999</v>
      </c>
    </row>
    <row r="4858" spans="1:13" ht="15" x14ac:dyDescent="0.3">
      <c r="A4858" s="1"/>
      <c r="B4858" t="s">
        <v>13</v>
      </c>
      <c r="C4858">
        <v>1986</v>
      </c>
      <c r="D4858">
        <v>1986</v>
      </c>
      <c r="E4858">
        <v>1986</v>
      </c>
      <c r="F4858">
        <v>1986</v>
      </c>
      <c r="G4858">
        <v>1</v>
      </c>
      <c r="H4858">
        <v>1</v>
      </c>
      <c r="I4858">
        <v>1</v>
      </c>
      <c r="J4858">
        <v>1</v>
      </c>
      <c r="K4858" t="s">
        <v>7</v>
      </c>
      <c r="L4858">
        <v>1</v>
      </c>
      <c r="M4858">
        <v>1</v>
      </c>
    </row>
    <row r="4859" spans="1:13" ht="15" x14ac:dyDescent="0.3">
      <c r="A4859" s="1"/>
      <c r="B4859" t="s">
        <v>13</v>
      </c>
      <c r="C4859" t="s">
        <v>4729</v>
      </c>
      <c r="D4859">
        <v>22338618</v>
      </c>
      <c r="E4859" t="s">
        <v>4729</v>
      </c>
      <c r="F4859">
        <v>22338618</v>
      </c>
      <c r="G4859">
        <v>1</v>
      </c>
      <c r="H4859">
        <v>1</v>
      </c>
      <c r="I4859">
        <v>1</v>
      </c>
      <c r="J4859">
        <v>1</v>
      </c>
      <c r="K4859" t="s">
        <v>7</v>
      </c>
      <c r="L4859">
        <v>0.684199</v>
      </c>
      <c r="M4859">
        <v>0.69284599999999996</v>
      </c>
    </row>
    <row r="4860" spans="1:13" ht="15" x14ac:dyDescent="0.3">
      <c r="A4860" s="1"/>
      <c r="B4860" t="s">
        <v>13</v>
      </c>
      <c r="C4860">
        <v>1936</v>
      </c>
      <c r="D4860">
        <v>1936</v>
      </c>
      <c r="E4860">
        <v>1936</v>
      </c>
      <c r="F4860">
        <v>1936</v>
      </c>
      <c r="G4860">
        <v>1</v>
      </c>
      <c r="H4860">
        <v>1</v>
      </c>
      <c r="I4860">
        <v>1</v>
      </c>
      <c r="J4860">
        <v>1</v>
      </c>
      <c r="K4860" t="s">
        <v>7</v>
      </c>
      <c r="L4860">
        <v>1</v>
      </c>
      <c r="M4860">
        <v>1</v>
      </c>
    </row>
    <row r="4861" spans="1:13" ht="15" x14ac:dyDescent="0.3">
      <c r="A4861" s="1"/>
      <c r="B4861" t="s">
        <v>13</v>
      </c>
      <c r="C4861" t="s">
        <v>4846</v>
      </c>
      <c r="D4861" s="8">
        <v>0.51600000000000001</v>
      </c>
      <c r="E4861" t="s">
        <v>4846</v>
      </c>
      <c r="F4861" s="8">
        <v>0.51600000000000001</v>
      </c>
      <c r="G4861">
        <v>1</v>
      </c>
      <c r="H4861">
        <v>1</v>
      </c>
      <c r="I4861">
        <v>1</v>
      </c>
      <c r="J4861">
        <v>1</v>
      </c>
      <c r="K4861" t="s">
        <v>7</v>
      </c>
      <c r="L4861">
        <v>0.92271599999999998</v>
      </c>
      <c r="M4861">
        <v>0.91828100000000001</v>
      </c>
    </row>
    <row r="4862" spans="1:13" ht="15" x14ac:dyDescent="0.3">
      <c r="A4862" s="1" t="s">
        <v>12366</v>
      </c>
      <c r="B4862" t="s">
        <v>13</v>
      </c>
      <c r="C4862" t="s">
        <v>4852</v>
      </c>
      <c r="D4862" s="8">
        <v>0.32900000000000001</v>
      </c>
      <c r="E4862" t="s">
        <v>4852</v>
      </c>
      <c r="F4862" s="8">
        <v>0.32900000000000001</v>
      </c>
      <c r="G4862">
        <v>1</v>
      </c>
      <c r="H4862">
        <v>1</v>
      </c>
      <c r="I4862">
        <v>1</v>
      </c>
      <c r="J4862">
        <v>1</v>
      </c>
      <c r="K4862" t="s">
        <v>7</v>
      </c>
      <c r="L4862">
        <v>0.93066700000000002</v>
      </c>
      <c r="M4862">
        <v>0.92730299999999999</v>
      </c>
    </row>
    <row r="4863" spans="1:13" ht="15" x14ac:dyDescent="0.3">
      <c r="A4863" s="1"/>
      <c r="B4863" t="s">
        <v>13</v>
      </c>
      <c r="C4863">
        <v>1981</v>
      </c>
      <c r="D4863">
        <v>1981</v>
      </c>
      <c r="E4863">
        <v>1981</v>
      </c>
      <c r="F4863">
        <v>1981</v>
      </c>
      <c r="G4863">
        <v>1</v>
      </c>
      <c r="H4863">
        <v>1</v>
      </c>
      <c r="I4863">
        <v>1</v>
      </c>
      <c r="J4863">
        <v>1</v>
      </c>
      <c r="K4863" t="s">
        <v>7</v>
      </c>
      <c r="L4863">
        <v>1</v>
      </c>
      <c r="M4863">
        <v>1</v>
      </c>
    </row>
    <row r="4864" spans="1:13" ht="15" x14ac:dyDescent="0.3">
      <c r="A4864" s="1"/>
      <c r="B4864" t="s">
        <v>13</v>
      </c>
      <c r="C4864">
        <v>1908</v>
      </c>
      <c r="D4864">
        <v>1908</v>
      </c>
      <c r="E4864">
        <v>1908</v>
      </c>
      <c r="F4864">
        <v>1908</v>
      </c>
      <c r="G4864">
        <v>1</v>
      </c>
      <c r="H4864">
        <v>1</v>
      </c>
      <c r="I4864">
        <v>1</v>
      </c>
      <c r="J4864">
        <v>1</v>
      </c>
      <c r="K4864" t="s">
        <v>7</v>
      </c>
      <c r="L4864">
        <v>1</v>
      </c>
      <c r="M4864">
        <v>1</v>
      </c>
    </row>
    <row r="4865" spans="1:13" ht="15" x14ac:dyDescent="0.3">
      <c r="A4865" s="1"/>
      <c r="B4865" t="s">
        <v>13</v>
      </c>
      <c r="C4865">
        <v>1830</v>
      </c>
      <c r="D4865">
        <v>1830</v>
      </c>
      <c r="E4865">
        <v>1830</v>
      </c>
      <c r="F4865">
        <v>1830</v>
      </c>
      <c r="G4865">
        <v>1</v>
      </c>
      <c r="H4865">
        <v>1</v>
      </c>
      <c r="I4865">
        <v>1</v>
      </c>
      <c r="J4865">
        <v>1</v>
      </c>
      <c r="K4865" t="s">
        <v>7</v>
      </c>
      <c r="L4865">
        <v>1</v>
      </c>
      <c r="M4865">
        <v>1</v>
      </c>
    </row>
    <row r="4866" spans="1:13" ht="15" x14ac:dyDescent="0.3">
      <c r="A4866" s="1"/>
      <c r="B4866" t="s">
        <v>13</v>
      </c>
      <c r="C4866">
        <v>2012</v>
      </c>
      <c r="D4866">
        <v>2012</v>
      </c>
      <c r="E4866">
        <v>2012</v>
      </c>
      <c r="F4866">
        <v>2012</v>
      </c>
      <c r="G4866">
        <v>1</v>
      </c>
      <c r="H4866">
        <v>1</v>
      </c>
      <c r="I4866">
        <v>1</v>
      </c>
      <c r="J4866">
        <v>1</v>
      </c>
      <c r="K4866" t="s">
        <v>7</v>
      </c>
      <c r="L4866">
        <v>1</v>
      </c>
      <c r="M4866">
        <v>1</v>
      </c>
    </row>
    <row r="4867" spans="1:13" ht="15" x14ac:dyDescent="0.3">
      <c r="A4867" s="1"/>
      <c r="B4867" t="s">
        <v>13</v>
      </c>
      <c r="C4867">
        <v>1760</v>
      </c>
      <c r="D4867">
        <v>1760</v>
      </c>
      <c r="E4867">
        <v>1760</v>
      </c>
      <c r="F4867">
        <v>1760</v>
      </c>
      <c r="G4867">
        <v>1</v>
      </c>
      <c r="H4867">
        <v>1</v>
      </c>
      <c r="I4867">
        <v>1</v>
      </c>
      <c r="J4867">
        <v>1</v>
      </c>
      <c r="K4867" t="s">
        <v>7</v>
      </c>
      <c r="L4867">
        <v>1</v>
      </c>
      <c r="M4867">
        <v>1</v>
      </c>
    </row>
    <row r="4868" spans="1:13" ht="15" x14ac:dyDescent="0.3">
      <c r="A4868" s="1"/>
      <c r="B4868" t="s">
        <v>13</v>
      </c>
      <c r="C4868">
        <v>1754</v>
      </c>
      <c r="D4868">
        <v>1754</v>
      </c>
      <c r="E4868">
        <v>1754</v>
      </c>
      <c r="F4868">
        <v>1754</v>
      </c>
      <c r="G4868">
        <v>1</v>
      </c>
      <c r="H4868">
        <v>1</v>
      </c>
      <c r="I4868">
        <v>1</v>
      </c>
      <c r="J4868">
        <v>1</v>
      </c>
      <c r="K4868" t="s">
        <v>7</v>
      </c>
      <c r="L4868">
        <v>1</v>
      </c>
      <c r="M4868">
        <v>1</v>
      </c>
    </row>
    <row r="4869" spans="1:13" ht="15" x14ac:dyDescent="0.3">
      <c r="A4869" s="1"/>
      <c r="B4869" t="s">
        <v>13</v>
      </c>
      <c r="C4869" t="s">
        <v>111</v>
      </c>
      <c r="D4869" t="s">
        <v>111</v>
      </c>
      <c r="E4869" t="s">
        <v>112</v>
      </c>
      <c r="F4869" t="s">
        <v>112</v>
      </c>
      <c r="G4869">
        <v>1</v>
      </c>
      <c r="H4869">
        <v>1</v>
      </c>
      <c r="I4869">
        <v>1</v>
      </c>
      <c r="J4869">
        <v>1</v>
      </c>
      <c r="K4869" t="s">
        <v>7</v>
      </c>
      <c r="L4869">
        <v>1</v>
      </c>
      <c r="M4869">
        <v>1</v>
      </c>
    </row>
    <row r="4870" spans="1:13" ht="15" x14ac:dyDescent="0.3">
      <c r="A4870" s="1"/>
      <c r="B4870" t="s">
        <v>13</v>
      </c>
      <c r="C4870" t="s">
        <v>137</v>
      </c>
      <c r="D4870" t="s">
        <v>137</v>
      </c>
      <c r="E4870" t="s">
        <v>138</v>
      </c>
      <c r="F4870" t="s">
        <v>138</v>
      </c>
      <c r="G4870">
        <v>1</v>
      </c>
      <c r="H4870">
        <v>1</v>
      </c>
      <c r="I4870">
        <v>1</v>
      </c>
      <c r="J4870">
        <v>1</v>
      </c>
      <c r="K4870" t="s">
        <v>7</v>
      </c>
      <c r="L4870">
        <v>1</v>
      </c>
      <c r="M4870">
        <v>1</v>
      </c>
    </row>
    <row r="4871" spans="1:13" ht="15" x14ac:dyDescent="0.3">
      <c r="A4871" s="1"/>
      <c r="B4871" t="s">
        <v>13</v>
      </c>
      <c r="C4871" t="s">
        <v>141</v>
      </c>
      <c r="D4871" t="s">
        <v>141</v>
      </c>
      <c r="E4871" t="s">
        <v>142</v>
      </c>
      <c r="F4871" t="s">
        <v>142</v>
      </c>
      <c r="G4871">
        <v>1</v>
      </c>
      <c r="H4871">
        <v>1</v>
      </c>
      <c r="I4871">
        <v>1</v>
      </c>
      <c r="J4871">
        <v>1</v>
      </c>
      <c r="K4871" t="s">
        <v>7</v>
      </c>
      <c r="L4871">
        <v>1</v>
      </c>
      <c r="M4871">
        <v>1</v>
      </c>
    </row>
    <row r="4872" spans="1:13" ht="15" x14ac:dyDescent="0.3">
      <c r="A4872" s="1"/>
      <c r="B4872" t="s">
        <v>13</v>
      </c>
      <c r="C4872" t="s">
        <v>137</v>
      </c>
      <c r="D4872" t="s">
        <v>137</v>
      </c>
      <c r="E4872" t="s">
        <v>138</v>
      </c>
      <c r="F4872" t="s">
        <v>138</v>
      </c>
      <c r="G4872">
        <v>1</v>
      </c>
      <c r="H4872">
        <v>1</v>
      </c>
      <c r="I4872">
        <v>1</v>
      </c>
      <c r="J4872">
        <v>1</v>
      </c>
      <c r="K4872" t="s">
        <v>7</v>
      </c>
      <c r="L4872">
        <v>1</v>
      </c>
      <c r="M4872">
        <v>1</v>
      </c>
    </row>
    <row r="4873" spans="1:13" ht="15" x14ac:dyDescent="0.3">
      <c r="A4873" s="1"/>
      <c r="B4873" t="s">
        <v>13</v>
      </c>
      <c r="C4873" t="s">
        <v>158</v>
      </c>
      <c r="D4873" t="s">
        <v>158</v>
      </c>
      <c r="E4873" t="s">
        <v>159</v>
      </c>
      <c r="F4873" t="s">
        <v>159</v>
      </c>
      <c r="G4873">
        <v>1</v>
      </c>
      <c r="H4873">
        <v>1</v>
      </c>
      <c r="I4873">
        <v>1</v>
      </c>
      <c r="J4873">
        <v>1</v>
      </c>
      <c r="K4873" t="s">
        <v>7</v>
      </c>
      <c r="L4873">
        <v>1</v>
      </c>
      <c r="M4873">
        <v>1</v>
      </c>
    </row>
    <row r="4874" spans="1:13" ht="15" x14ac:dyDescent="0.3">
      <c r="A4874" s="1"/>
      <c r="B4874" t="s">
        <v>13</v>
      </c>
      <c r="C4874" t="s">
        <v>49</v>
      </c>
      <c r="D4874" t="s">
        <v>33</v>
      </c>
      <c r="E4874" t="s">
        <v>32</v>
      </c>
      <c r="F4874" t="s">
        <v>32</v>
      </c>
      <c r="G4874">
        <v>1</v>
      </c>
      <c r="H4874">
        <v>1</v>
      </c>
      <c r="I4874">
        <v>1</v>
      </c>
      <c r="J4874">
        <v>1</v>
      </c>
      <c r="K4874" t="s">
        <v>7</v>
      </c>
      <c r="L4874">
        <v>0.79864900000000005</v>
      </c>
      <c r="M4874">
        <v>0.79654999999999998</v>
      </c>
    </row>
    <row r="4875" spans="1:13" ht="15" x14ac:dyDescent="0.3">
      <c r="A4875" s="1"/>
      <c r="B4875" t="s">
        <v>13</v>
      </c>
      <c r="C4875" t="s">
        <v>49</v>
      </c>
      <c r="D4875" t="s">
        <v>33</v>
      </c>
      <c r="E4875" t="s">
        <v>32</v>
      </c>
      <c r="F4875" t="s">
        <v>32</v>
      </c>
      <c r="G4875">
        <v>1</v>
      </c>
      <c r="H4875">
        <v>1</v>
      </c>
      <c r="I4875">
        <v>1</v>
      </c>
      <c r="J4875">
        <v>1</v>
      </c>
      <c r="K4875" t="s">
        <v>7</v>
      </c>
      <c r="L4875">
        <v>0.79864900000000005</v>
      </c>
      <c r="M4875">
        <v>0.79654999999999998</v>
      </c>
    </row>
    <row r="4876" spans="1:13" ht="15" x14ac:dyDescent="0.3">
      <c r="A4876" s="1"/>
      <c r="B4876" t="s">
        <v>13</v>
      </c>
      <c r="C4876" t="s">
        <v>158</v>
      </c>
      <c r="D4876" t="s">
        <v>158</v>
      </c>
      <c r="E4876" t="s">
        <v>159</v>
      </c>
      <c r="F4876" t="s">
        <v>159</v>
      </c>
      <c r="G4876">
        <v>1</v>
      </c>
      <c r="H4876">
        <v>1</v>
      </c>
      <c r="I4876">
        <v>1</v>
      </c>
      <c r="J4876">
        <v>1</v>
      </c>
      <c r="K4876" t="s">
        <v>7</v>
      </c>
      <c r="L4876">
        <v>1</v>
      </c>
      <c r="M4876">
        <v>1</v>
      </c>
    </row>
    <row r="4877" spans="1:13" ht="15" x14ac:dyDescent="0.3">
      <c r="A4877" s="1"/>
      <c r="B4877" t="s">
        <v>13</v>
      </c>
      <c r="C4877" t="s">
        <v>137</v>
      </c>
      <c r="D4877" t="s">
        <v>137</v>
      </c>
      <c r="E4877" t="s">
        <v>138</v>
      </c>
      <c r="F4877" t="s">
        <v>138</v>
      </c>
      <c r="G4877">
        <v>1</v>
      </c>
      <c r="H4877">
        <v>1</v>
      </c>
      <c r="I4877">
        <v>1</v>
      </c>
      <c r="J4877">
        <v>1</v>
      </c>
      <c r="K4877" t="s">
        <v>7</v>
      </c>
      <c r="L4877">
        <v>1</v>
      </c>
      <c r="M4877">
        <v>1</v>
      </c>
    </row>
    <row r="4878" spans="1:13" ht="15" x14ac:dyDescent="0.3">
      <c r="A4878" s="1"/>
      <c r="B4878" t="s">
        <v>13</v>
      </c>
      <c r="C4878" t="s">
        <v>158</v>
      </c>
      <c r="D4878" t="s">
        <v>158</v>
      </c>
      <c r="E4878" t="s">
        <v>159</v>
      </c>
      <c r="F4878" t="s">
        <v>159</v>
      </c>
      <c r="G4878">
        <v>1</v>
      </c>
      <c r="H4878">
        <v>1</v>
      </c>
      <c r="I4878">
        <v>1</v>
      </c>
      <c r="J4878">
        <v>1</v>
      </c>
      <c r="K4878" t="s">
        <v>7</v>
      </c>
      <c r="L4878">
        <v>1</v>
      </c>
      <c r="M4878">
        <v>1</v>
      </c>
    </row>
    <row r="4879" spans="1:13" ht="15" x14ac:dyDescent="0.3">
      <c r="A4879" s="1"/>
      <c r="B4879" t="s">
        <v>13</v>
      </c>
      <c r="C4879" t="s">
        <v>171</v>
      </c>
      <c r="D4879" t="s">
        <v>172</v>
      </c>
      <c r="E4879" t="s">
        <v>173</v>
      </c>
      <c r="F4879" t="s">
        <v>174</v>
      </c>
      <c r="G4879">
        <v>1</v>
      </c>
      <c r="H4879">
        <v>1</v>
      </c>
      <c r="I4879">
        <v>1</v>
      </c>
      <c r="J4879">
        <v>1</v>
      </c>
      <c r="K4879" t="s">
        <v>7</v>
      </c>
      <c r="L4879">
        <v>0.74230499999999999</v>
      </c>
      <c r="M4879">
        <v>0.73869300000000004</v>
      </c>
    </row>
    <row r="4880" spans="1:13" ht="15" x14ac:dyDescent="0.3">
      <c r="A4880" s="1"/>
      <c r="B4880" t="s">
        <v>13</v>
      </c>
      <c r="C4880" t="s">
        <v>182</v>
      </c>
      <c r="D4880" t="s">
        <v>182</v>
      </c>
      <c r="E4880" t="s">
        <v>183</v>
      </c>
      <c r="F4880" t="s">
        <v>183</v>
      </c>
      <c r="G4880">
        <v>1</v>
      </c>
      <c r="H4880">
        <v>1</v>
      </c>
      <c r="I4880">
        <v>1</v>
      </c>
      <c r="J4880">
        <v>1</v>
      </c>
      <c r="K4880" t="s">
        <v>7</v>
      </c>
      <c r="L4880">
        <v>1</v>
      </c>
      <c r="M4880">
        <v>1</v>
      </c>
    </row>
    <row r="4881" spans="1:13" ht="15" x14ac:dyDescent="0.3">
      <c r="A4881" s="1"/>
      <c r="B4881" t="s">
        <v>13</v>
      </c>
      <c r="C4881" t="s">
        <v>189</v>
      </c>
      <c r="D4881" t="s">
        <v>189</v>
      </c>
      <c r="E4881" t="s">
        <v>190</v>
      </c>
      <c r="F4881" t="s">
        <v>190</v>
      </c>
      <c r="G4881">
        <v>1</v>
      </c>
      <c r="H4881">
        <v>1</v>
      </c>
      <c r="I4881">
        <v>1</v>
      </c>
      <c r="J4881">
        <v>1</v>
      </c>
      <c r="K4881" t="s">
        <v>7</v>
      </c>
      <c r="L4881">
        <v>1</v>
      </c>
      <c r="M4881">
        <v>1</v>
      </c>
    </row>
    <row r="4882" spans="1:13" ht="15" x14ac:dyDescent="0.3">
      <c r="A4882" s="1"/>
      <c r="B4882" t="s">
        <v>13</v>
      </c>
      <c r="C4882" t="s">
        <v>171</v>
      </c>
      <c r="D4882" t="s">
        <v>172</v>
      </c>
      <c r="E4882" t="s">
        <v>173</v>
      </c>
      <c r="F4882" t="s">
        <v>174</v>
      </c>
      <c r="G4882">
        <v>1</v>
      </c>
      <c r="H4882">
        <v>1</v>
      </c>
      <c r="I4882">
        <v>1</v>
      </c>
      <c r="J4882">
        <v>1</v>
      </c>
      <c r="K4882" t="s">
        <v>7</v>
      </c>
      <c r="L4882">
        <v>0.74230499999999999</v>
      </c>
      <c r="M4882">
        <v>0.73869300000000004</v>
      </c>
    </row>
    <row r="4883" spans="1:13" ht="15" x14ac:dyDescent="0.3">
      <c r="A4883" s="1"/>
      <c r="B4883" t="s">
        <v>13</v>
      </c>
      <c r="C4883" t="s">
        <v>307</v>
      </c>
      <c r="D4883" t="s">
        <v>307</v>
      </c>
      <c r="E4883" t="s">
        <v>308</v>
      </c>
      <c r="F4883" t="s">
        <v>308</v>
      </c>
      <c r="G4883">
        <v>1</v>
      </c>
      <c r="H4883">
        <v>1</v>
      </c>
      <c r="I4883">
        <v>1</v>
      </c>
      <c r="J4883">
        <v>1</v>
      </c>
      <c r="K4883" t="s">
        <v>7</v>
      </c>
      <c r="L4883">
        <v>1</v>
      </c>
      <c r="M4883">
        <v>1</v>
      </c>
    </row>
    <row r="4884" spans="1:13" ht="15" x14ac:dyDescent="0.3">
      <c r="A4884" s="1"/>
      <c r="B4884" t="s">
        <v>13</v>
      </c>
      <c r="C4884" t="s">
        <v>310</v>
      </c>
      <c r="D4884" t="s">
        <v>310</v>
      </c>
      <c r="E4884" t="s">
        <v>311</v>
      </c>
      <c r="F4884" t="s">
        <v>311</v>
      </c>
      <c r="G4884">
        <v>1</v>
      </c>
      <c r="H4884">
        <v>1</v>
      </c>
      <c r="I4884">
        <v>1</v>
      </c>
      <c r="J4884">
        <v>1</v>
      </c>
      <c r="K4884" t="s">
        <v>7</v>
      </c>
      <c r="L4884">
        <v>1</v>
      </c>
      <c r="M4884">
        <v>1</v>
      </c>
    </row>
    <row r="4885" spans="1:13" ht="15" x14ac:dyDescent="0.3">
      <c r="A4885" s="1"/>
      <c r="B4885" t="s">
        <v>13</v>
      </c>
      <c r="C4885" t="s">
        <v>350</v>
      </c>
      <c r="D4885" t="s">
        <v>350</v>
      </c>
      <c r="E4885" t="s">
        <v>351</v>
      </c>
      <c r="F4885" t="s">
        <v>351</v>
      </c>
      <c r="G4885">
        <v>1</v>
      </c>
      <c r="H4885">
        <v>1</v>
      </c>
      <c r="I4885">
        <v>1</v>
      </c>
      <c r="J4885">
        <v>1</v>
      </c>
      <c r="K4885" t="s">
        <v>7</v>
      </c>
      <c r="L4885">
        <v>1</v>
      </c>
      <c r="M4885">
        <v>1</v>
      </c>
    </row>
    <row r="4886" spans="1:13" ht="15" x14ac:dyDescent="0.3">
      <c r="A4886" s="1"/>
      <c r="B4886" t="s">
        <v>13</v>
      </c>
      <c r="C4886" t="s">
        <v>375</v>
      </c>
      <c r="D4886" t="s">
        <v>375</v>
      </c>
      <c r="E4886" t="s">
        <v>376</v>
      </c>
      <c r="F4886" t="s">
        <v>376</v>
      </c>
      <c r="G4886">
        <v>1</v>
      </c>
      <c r="H4886">
        <v>1</v>
      </c>
      <c r="I4886">
        <v>1</v>
      </c>
      <c r="J4886">
        <v>1</v>
      </c>
      <c r="K4886" t="s">
        <v>7</v>
      </c>
      <c r="L4886">
        <v>1</v>
      </c>
      <c r="M4886">
        <v>1</v>
      </c>
    </row>
    <row r="4887" spans="1:13" ht="15" x14ac:dyDescent="0.3">
      <c r="A4887" s="1"/>
      <c r="B4887" t="s">
        <v>13</v>
      </c>
      <c r="C4887" t="s">
        <v>378</v>
      </c>
      <c r="D4887" t="s">
        <v>378</v>
      </c>
      <c r="E4887" t="s">
        <v>379</v>
      </c>
      <c r="F4887" t="s">
        <v>379</v>
      </c>
      <c r="G4887">
        <v>1</v>
      </c>
      <c r="H4887">
        <v>1</v>
      </c>
      <c r="I4887">
        <v>1</v>
      </c>
      <c r="J4887">
        <v>1</v>
      </c>
      <c r="K4887" t="s">
        <v>7</v>
      </c>
      <c r="L4887">
        <v>1</v>
      </c>
      <c r="M4887">
        <v>1</v>
      </c>
    </row>
    <row r="4888" spans="1:13" ht="15" x14ac:dyDescent="0.3">
      <c r="A4888" s="1"/>
      <c r="B4888" t="s">
        <v>13</v>
      </c>
      <c r="C4888" t="s">
        <v>449</v>
      </c>
      <c r="D4888" t="s">
        <v>413</v>
      </c>
      <c r="E4888" t="s">
        <v>450</v>
      </c>
      <c r="F4888" t="s">
        <v>415</v>
      </c>
      <c r="G4888">
        <v>1</v>
      </c>
      <c r="H4888">
        <v>1</v>
      </c>
      <c r="I4888">
        <v>1</v>
      </c>
      <c r="J4888">
        <v>1</v>
      </c>
      <c r="K4888" t="s">
        <v>7</v>
      </c>
      <c r="L4888">
        <v>0.97941699999999998</v>
      </c>
      <c r="M4888">
        <v>0.98010200000000003</v>
      </c>
    </row>
    <row r="4889" spans="1:13" ht="15" x14ac:dyDescent="0.3">
      <c r="A4889" s="1"/>
      <c r="B4889" t="s">
        <v>13</v>
      </c>
      <c r="C4889" t="s">
        <v>468</v>
      </c>
      <c r="D4889" t="s">
        <v>468</v>
      </c>
      <c r="E4889" t="s">
        <v>469</v>
      </c>
      <c r="F4889" t="s">
        <v>469</v>
      </c>
      <c r="G4889">
        <v>1</v>
      </c>
      <c r="H4889">
        <v>1</v>
      </c>
      <c r="I4889">
        <v>1</v>
      </c>
      <c r="J4889">
        <v>1</v>
      </c>
      <c r="K4889" t="s">
        <v>7</v>
      </c>
      <c r="L4889">
        <v>1</v>
      </c>
      <c r="M4889">
        <v>1</v>
      </c>
    </row>
    <row r="4890" spans="1:13" ht="15" x14ac:dyDescent="0.3">
      <c r="A4890" s="1"/>
      <c r="B4890" t="s">
        <v>13</v>
      </c>
      <c r="C4890" t="s">
        <v>487</v>
      </c>
      <c r="D4890" t="s">
        <v>487</v>
      </c>
      <c r="E4890" t="s">
        <v>488</v>
      </c>
      <c r="F4890" t="s">
        <v>488</v>
      </c>
      <c r="G4890">
        <v>1</v>
      </c>
      <c r="H4890">
        <v>1</v>
      </c>
      <c r="I4890">
        <v>1</v>
      </c>
      <c r="J4890">
        <v>1</v>
      </c>
      <c r="K4890" t="s">
        <v>7</v>
      </c>
      <c r="L4890">
        <v>1</v>
      </c>
      <c r="M4890">
        <v>1</v>
      </c>
    </row>
    <row r="4891" spans="1:13" ht="15" x14ac:dyDescent="0.3">
      <c r="A4891" s="1"/>
      <c r="B4891" t="s">
        <v>13</v>
      </c>
      <c r="C4891" t="s">
        <v>522</v>
      </c>
      <c r="D4891" t="s">
        <v>522</v>
      </c>
      <c r="E4891" t="s">
        <v>523</v>
      </c>
      <c r="F4891" t="s">
        <v>523</v>
      </c>
      <c r="G4891">
        <v>1</v>
      </c>
      <c r="H4891">
        <v>1</v>
      </c>
      <c r="I4891">
        <v>1</v>
      </c>
      <c r="J4891">
        <v>1</v>
      </c>
      <c r="K4891" t="s">
        <v>7</v>
      </c>
      <c r="L4891">
        <v>1</v>
      </c>
      <c r="M4891">
        <v>1</v>
      </c>
    </row>
    <row r="4892" spans="1:13" ht="15" x14ac:dyDescent="0.3">
      <c r="A4892" s="1"/>
      <c r="B4892" t="s">
        <v>13</v>
      </c>
      <c r="C4892" t="s">
        <v>673</v>
      </c>
      <c r="D4892" t="s">
        <v>673</v>
      </c>
      <c r="E4892" t="s">
        <v>674</v>
      </c>
      <c r="F4892" t="s">
        <v>674</v>
      </c>
      <c r="G4892">
        <v>1</v>
      </c>
      <c r="H4892">
        <v>1</v>
      </c>
      <c r="I4892">
        <v>1</v>
      </c>
      <c r="J4892">
        <v>1</v>
      </c>
      <c r="K4892" t="s">
        <v>7</v>
      </c>
      <c r="L4892">
        <v>1</v>
      </c>
      <c r="M4892">
        <v>1</v>
      </c>
    </row>
    <row r="4893" spans="1:13" ht="15" x14ac:dyDescent="0.3">
      <c r="A4893" s="1"/>
      <c r="B4893" t="s">
        <v>13</v>
      </c>
      <c r="C4893" t="s">
        <v>686</v>
      </c>
      <c r="D4893" t="s">
        <v>686</v>
      </c>
      <c r="E4893" t="s">
        <v>687</v>
      </c>
      <c r="F4893" t="s">
        <v>687</v>
      </c>
      <c r="G4893">
        <v>1</v>
      </c>
      <c r="H4893">
        <v>1</v>
      </c>
      <c r="I4893">
        <v>1</v>
      </c>
      <c r="J4893">
        <v>1</v>
      </c>
      <c r="K4893" t="s">
        <v>7</v>
      </c>
      <c r="L4893">
        <v>1</v>
      </c>
      <c r="M4893">
        <v>1</v>
      </c>
    </row>
    <row r="4894" spans="1:13" ht="15" x14ac:dyDescent="0.3">
      <c r="A4894" s="1"/>
      <c r="B4894" t="s">
        <v>13</v>
      </c>
      <c r="C4894" t="s">
        <v>715</v>
      </c>
      <c r="D4894" t="s">
        <v>715</v>
      </c>
      <c r="E4894" t="s">
        <v>716</v>
      </c>
      <c r="F4894" t="s">
        <v>716</v>
      </c>
      <c r="G4894">
        <v>1</v>
      </c>
      <c r="H4894">
        <v>1</v>
      </c>
      <c r="I4894">
        <v>1</v>
      </c>
      <c r="J4894">
        <v>1</v>
      </c>
      <c r="K4894" t="s">
        <v>7</v>
      </c>
      <c r="L4894">
        <v>1</v>
      </c>
      <c r="M4894">
        <v>1</v>
      </c>
    </row>
    <row r="4895" spans="1:13" ht="15" x14ac:dyDescent="0.3">
      <c r="A4895" s="1"/>
      <c r="B4895" t="s">
        <v>13</v>
      </c>
      <c r="C4895" t="s">
        <v>723</v>
      </c>
      <c r="D4895" t="s">
        <v>723</v>
      </c>
      <c r="E4895" t="s">
        <v>724</v>
      </c>
      <c r="F4895" t="s">
        <v>725</v>
      </c>
      <c r="G4895">
        <v>1</v>
      </c>
      <c r="H4895">
        <v>1</v>
      </c>
      <c r="I4895">
        <v>1</v>
      </c>
      <c r="J4895">
        <v>1</v>
      </c>
      <c r="K4895" t="s">
        <v>7</v>
      </c>
      <c r="L4895">
        <v>1</v>
      </c>
      <c r="M4895">
        <v>1</v>
      </c>
    </row>
    <row r="4896" spans="1:13" ht="15" x14ac:dyDescent="0.3">
      <c r="A4896" s="1"/>
      <c r="B4896" t="s">
        <v>13</v>
      </c>
      <c r="C4896" t="s">
        <v>727</v>
      </c>
      <c r="D4896" t="s">
        <v>727</v>
      </c>
      <c r="E4896" t="s">
        <v>728</v>
      </c>
      <c r="F4896" t="s">
        <v>728</v>
      </c>
      <c r="G4896">
        <v>1</v>
      </c>
      <c r="H4896">
        <v>1</v>
      </c>
      <c r="I4896">
        <v>1</v>
      </c>
      <c r="J4896">
        <v>1</v>
      </c>
      <c r="K4896" t="s">
        <v>7</v>
      </c>
      <c r="L4896">
        <v>1</v>
      </c>
      <c r="M4896">
        <v>1</v>
      </c>
    </row>
    <row r="4897" spans="1:13" ht="15" x14ac:dyDescent="0.3">
      <c r="A4897" s="1"/>
      <c r="B4897" t="s">
        <v>13</v>
      </c>
      <c r="C4897" t="s">
        <v>769</v>
      </c>
      <c r="D4897" t="s">
        <v>769</v>
      </c>
      <c r="E4897" t="s">
        <v>770</v>
      </c>
      <c r="F4897" t="s">
        <v>771</v>
      </c>
      <c r="G4897">
        <v>1</v>
      </c>
      <c r="H4897">
        <v>1</v>
      </c>
      <c r="I4897">
        <v>1</v>
      </c>
      <c r="J4897">
        <v>1</v>
      </c>
      <c r="K4897" t="s">
        <v>7</v>
      </c>
      <c r="L4897">
        <v>1</v>
      </c>
      <c r="M4897">
        <v>1</v>
      </c>
    </row>
    <row r="4898" spans="1:13" ht="15" x14ac:dyDescent="0.3">
      <c r="A4898" s="1"/>
      <c r="B4898" t="s">
        <v>13</v>
      </c>
      <c r="C4898" t="s">
        <v>835</v>
      </c>
      <c r="D4898" t="s">
        <v>835</v>
      </c>
      <c r="E4898" t="s">
        <v>836</v>
      </c>
      <c r="F4898" t="s">
        <v>836</v>
      </c>
      <c r="G4898">
        <v>1</v>
      </c>
      <c r="H4898">
        <v>1</v>
      </c>
      <c r="I4898">
        <v>1</v>
      </c>
      <c r="J4898">
        <v>1</v>
      </c>
      <c r="K4898" t="s">
        <v>7</v>
      </c>
      <c r="L4898">
        <v>1</v>
      </c>
      <c r="M4898">
        <v>1</v>
      </c>
    </row>
    <row r="4899" spans="1:13" ht="15" x14ac:dyDescent="0.3">
      <c r="A4899" s="1"/>
      <c r="B4899" t="s">
        <v>13</v>
      </c>
      <c r="C4899" t="s">
        <v>871</v>
      </c>
      <c r="D4899" t="s">
        <v>872</v>
      </c>
      <c r="E4899" t="s">
        <v>873</v>
      </c>
      <c r="F4899" t="s">
        <v>874</v>
      </c>
      <c r="G4899">
        <v>1</v>
      </c>
      <c r="H4899">
        <v>1</v>
      </c>
      <c r="I4899">
        <v>1</v>
      </c>
      <c r="J4899">
        <v>1</v>
      </c>
      <c r="K4899" t="s">
        <v>7</v>
      </c>
      <c r="L4899">
        <v>0.95541299999999996</v>
      </c>
      <c r="M4899">
        <v>0.95836699999999997</v>
      </c>
    </row>
    <row r="4900" spans="1:13" ht="15" x14ac:dyDescent="0.3">
      <c r="A4900" s="1"/>
      <c r="B4900" t="s">
        <v>13</v>
      </c>
      <c r="C4900" t="s">
        <v>946</v>
      </c>
      <c r="D4900" t="s">
        <v>950</v>
      </c>
      <c r="E4900" t="s">
        <v>948</v>
      </c>
      <c r="F4900" t="s">
        <v>948</v>
      </c>
      <c r="G4900">
        <v>1</v>
      </c>
      <c r="H4900">
        <v>1</v>
      </c>
      <c r="I4900">
        <v>1</v>
      </c>
      <c r="J4900">
        <v>1</v>
      </c>
      <c r="K4900" t="s">
        <v>7</v>
      </c>
      <c r="L4900">
        <v>0.96737200000000001</v>
      </c>
      <c r="M4900">
        <v>0.96894800000000003</v>
      </c>
    </row>
    <row r="4901" spans="1:13" ht="15" x14ac:dyDescent="0.3">
      <c r="A4901" s="1"/>
      <c r="B4901" t="s">
        <v>13</v>
      </c>
      <c r="C4901" t="s">
        <v>968</v>
      </c>
      <c r="D4901" t="s">
        <v>968</v>
      </c>
      <c r="E4901" t="s">
        <v>969</v>
      </c>
      <c r="F4901" t="s">
        <v>969</v>
      </c>
      <c r="G4901">
        <v>1</v>
      </c>
      <c r="H4901">
        <v>1</v>
      </c>
      <c r="I4901">
        <v>1</v>
      </c>
      <c r="J4901">
        <v>1</v>
      </c>
      <c r="K4901" t="s">
        <v>7</v>
      </c>
      <c r="L4901">
        <v>1</v>
      </c>
      <c r="M4901">
        <v>1</v>
      </c>
    </row>
    <row r="4902" spans="1:13" ht="15" x14ac:dyDescent="0.3">
      <c r="A4902" s="1"/>
      <c r="B4902" t="s">
        <v>13</v>
      </c>
      <c r="C4902" t="s">
        <v>49</v>
      </c>
      <c r="D4902" t="s">
        <v>33</v>
      </c>
      <c r="E4902" t="s">
        <v>32</v>
      </c>
      <c r="F4902" t="s">
        <v>32</v>
      </c>
      <c r="G4902">
        <v>1</v>
      </c>
      <c r="H4902">
        <v>1</v>
      </c>
      <c r="I4902">
        <v>1</v>
      </c>
      <c r="J4902">
        <v>1</v>
      </c>
      <c r="K4902" t="s">
        <v>7</v>
      </c>
      <c r="L4902">
        <v>0.79864900000000005</v>
      </c>
      <c r="M4902">
        <v>0.79654999999999998</v>
      </c>
    </row>
    <row r="4903" spans="1:13" ht="15" x14ac:dyDescent="0.3">
      <c r="A4903" s="1"/>
      <c r="B4903" t="s">
        <v>13</v>
      </c>
      <c r="C4903" t="s">
        <v>1013</v>
      </c>
      <c r="D4903" t="s">
        <v>1013</v>
      </c>
      <c r="E4903" t="s">
        <v>1014</v>
      </c>
      <c r="F4903" t="s">
        <v>1014</v>
      </c>
      <c r="G4903">
        <v>1</v>
      </c>
      <c r="H4903">
        <v>1</v>
      </c>
      <c r="I4903">
        <v>1</v>
      </c>
      <c r="J4903">
        <v>1</v>
      </c>
      <c r="K4903" t="s">
        <v>7</v>
      </c>
      <c r="L4903">
        <v>1</v>
      </c>
      <c r="M4903">
        <v>1</v>
      </c>
    </row>
    <row r="4904" spans="1:13" ht="15" x14ac:dyDescent="0.3">
      <c r="A4904" s="1"/>
      <c r="B4904" t="s">
        <v>13</v>
      </c>
      <c r="C4904" t="s">
        <v>1017</v>
      </c>
      <c r="D4904" t="s">
        <v>1018</v>
      </c>
      <c r="E4904" t="s">
        <v>1019</v>
      </c>
      <c r="F4904" t="s">
        <v>1019</v>
      </c>
      <c r="G4904">
        <v>1</v>
      </c>
      <c r="H4904">
        <v>1</v>
      </c>
      <c r="I4904">
        <v>1</v>
      </c>
      <c r="J4904">
        <v>1</v>
      </c>
      <c r="K4904" t="s">
        <v>7</v>
      </c>
      <c r="L4904">
        <v>0.90086100000000002</v>
      </c>
      <c r="M4904">
        <v>0.89105500000000004</v>
      </c>
    </row>
    <row r="4905" spans="1:13" ht="15" x14ac:dyDescent="0.3">
      <c r="A4905" s="1"/>
      <c r="B4905" t="s">
        <v>13</v>
      </c>
      <c r="C4905" t="s">
        <v>1063</v>
      </c>
      <c r="D4905" t="s">
        <v>1064</v>
      </c>
      <c r="E4905" t="s">
        <v>1063</v>
      </c>
      <c r="F4905" t="s">
        <v>1064</v>
      </c>
      <c r="G4905">
        <v>1</v>
      </c>
      <c r="H4905">
        <v>1</v>
      </c>
      <c r="I4905">
        <v>1</v>
      </c>
      <c r="J4905">
        <v>1</v>
      </c>
      <c r="K4905" t="s">
        <v>7</v>
      </c>
      <c r="L4905">
        <v>0.68759199999999998</v>
      </c>
      <c r="M4905">
        <v>0.68745299999999998</v>
      </c>
    </row>
    <row r="4906" spans="1:13" ht="15" x14ac:dyDescent="0.3">
      <c r="A4906" s="1"/>
      <c r="B4906" t="s">
        <v>13</v>
      </c>
      <c r="C4906" t="s">
        <v>49</v>
      </c>
      <c r="D4906" t="s">
        <v>33</v>
      </c>
      <c r="E4906" t="s">
        <v>32</v>
      </c>
      <c r="F4906" t="s">
        <v>32</v>
      </c>
      <c r="G4906">
        <v>1</v>
      </c>
      <c r="H4906">
        <v>1</v>
      </c>
      <c r="I4906">
        <v>1</v>
      </c>
      <c r="J4906">
        <v>1</v>
      </c>
      <c r="K4906" t="s">
        <v>7</v>
      </c>
      <c r="L4906">
        <v>0.79864900000000005</v>
      </c>
      <c r="M4906">
        <v>0.79654999999999998</v>
      </c>
    </row>
    <row r="4907" spans="1:13" ht="15" x14ac:dyDescent="0.3">
      <c r="A4907" s="1"/>
      <c r="B4907" t="s">
        <v>13</v>
      </c>
      <c r="C4907" t="s">
        <v>1147</v>
      </c>
      <c r="D4907" t="s">
        <v>1147</v>
      </c>
      <c r="E4907" t="s">
        <v>1147</v>
      </c>
      <c r="F4907" t="s">
        <v>1147</v>
      </c>
      <c r="G4907">
        <v>1</v>
      </c>
      <c r="H4907">
        <v>1</v>
      </c>
      <c r="I4907">
        <v>1</v>
      </c>
      <c r="J4907">
        <v>1</v>
      </c>
      <c r="K4907" t="s">
        <v>7</v>
      </c>
      <c r="L4907">
        <v>1</v>
      </c>
      <c r="M4907">
        <v>1</v>
      </c>
    </row>
    <row r="4908" spans="1:13" ht="15" x14ac:dyDescent="0.3">
      <c r="A4908" s="1"/>
      <c r="B4908" t="s">
        <v>13</v>
      </c>
      <c r="C4908" t="s">
        <v>1164</v>
      </c>
      <c r="D4908" t="s">
        <v>1164</v>
      </c>
      <c r="E4908" t="s">
        <v>1165</v>
      </c>
      <c r="F4908" t="s">
        <v>1165</v>
      </c>
      <c r="G4908">
        <v>1</v>
      </c>
      <c r="H4908">
        <v>1</v>
      </c>
      <c r="I4908">
        <v>1</v>
      </c>
      <c r="J4908">
        <v>1</v>
      </c>
      <c r="K4908" t="s">
        <v>7</v>
      </c>
      <c r="L4908">
        <v>1</v>
      </c>
      <c r="M4908">
        <v>1</v>
      </c>
    </row>
    <row r="4909" spans="1:13" ht="15" x14ac:dyDescent="0.3">
      <c r="A4909" s="1"/>
      <c r="B4909" t="s">
        <v>13</v>
      </c>
      <c r="C4909" t="s">
        <v>1167</v>
      </c>
      <c r="D4909" t="s">
        <v>1167</v>
      </c>
      <c r="E4909" t="s">
        <v>10547</v>
      </c>
      <c r="F4909" s="10">
        <v>39121</v>
      </c>
      <c r="G4909">
        <v>1</v>
      </c>
      <c r="H4909">
        <v>1</v>
      </c>
      <c r="I4909">
        <v>1</v>
      </c>
      <c r="J4909">
        <v>1</v>
      </c>
      <c r="K4909" t="s">
        <v>7</v>
      </c>
      <c r="L4909">
        <v>1</v>
      </c>
      <c r="M4909">
        <v>1</v>
      </c>
    </row>
    <row r="4910" spans="1:13" ht="15" x14ac:dyDescent="0.3">
      <c r="A4910" s="1"/>
      <c r="B4910" t="s">
        <v>13</v>
      </c>
      <c r="C4910" t="s">
        <v>10548</v>
      </c>
      <c r="D4910" t="s">
        <v>10548</v>
      </c>
      <c r="E4910" t="s">
        <v>10549</v>
      </c>
      <c r="F4910" t="s">
        <v>10549</v>
      </c>
      <c r="G4910">
        <v>1</v>
      </c>
      <c r="H4910">
        <v>1</v>
      </c>
      <c r="I4910">
        <v>1</v>
      </c>
      <c r="J4910">
        <v>1</v>
      </c>
      <c r="K4910" t="s">
        <v>7</v>
      </c>
      <c r="L4910">
        <v>1</v>
      </c>
      <c r="M4910">
        <v>1</v>
      </c>
    </row>
    <row r="4911" spans="1:13" ht="15" x14ac:dyDescent="0.3">
      <c r="A4911" s="1"/>
      <c r="B4911" t="s">
        <v>13</v>
      </c>
      <c r="C4911" t="s">
        <v>1247</v>
      </c>
      <c r="D4911" t="s">
        <v>1247</v>
      </c>
      <c r="E4911" t="s">
        <v>1247</v>
      </c>
      <c r="F4911" t="s">
        <v>1247</v>
      </c>
      <c r="G4911">
        <v>1</v>
      </c>
      <c r="H4911">
        <v>1</v>
      </c>
      <c r="I4911">
        <v>1</v>
      </c>
      <c r="J4911">
        <v>1</v>
      </c>
      <c r="K4911" t="s">
        <v>7</v>
      </c>
      <c r="L4911">
        <v>1</v>
      </c>
      <c r="M4911">
        <v>1</v>
      </c>
    </row>
    <row r="4912" spans="1:13" ht="15" x14ac:dyDescent="0.3">
      <c r="A4912" s="1"/>
      <c r="B4912" t="s">
        <v>13</v>
      </c>
      <c r="C4912" t="s">
        <v>1292</v>
      </c>
      <c r="D4912" t="s">
        <v>1292</v>
      </c>
      <c r="E4912" t="s">
        <v>1293</v>
      </c>
      <c r="F4912" t="s">
        <v>1293</v>
      </c>
      <c r="G4912">
        <v>1</v>
      </c>
      <c r="H4912">
        <v>1</v>
      </c>
      <c r="I4912">
        <v>1</v>
      </c>
      <c r="J4912">
        <v>1</v>
      </c>
      <c r="K4912" t="s">
        <v>7</v>
      </c>
      <c r="L4912">
        <v>1</v>
      </c>
      <c r="M4912">
        <v>1</v>
      </c>
    </row>
    <row r="4913" spans="1:13" ht="15" x14ac:dyDescent="0.3">
      <c r="A4913" s="1"/>
      <c r="B4913" t="s">
        <v>13</v>
      </c>
      <c r="C4913" t="s">
        <v>1378</v>
      </c>
      <c r="D4913" t="s">
        <v>1378</v>
      </c>
      <c r="E4913" t="s">
        <v>1379</v>
      </c>
      <c r="F4913" t="s">
        <v>1380</v>
      </c>
      <c r="G4913">
        <v>1</v>
      </c>
      <c r="H4913">
        <v>1</v>
      </c>
      <c r="I4913">
        <v>1</v>
      </c>
      <c r="J4913">
        <v>1</v>
      </c>
      <c r="K4913" t="s">
        <v>7</v>
      </c>
      <c r="L4913">
        <v>1</v>
      </c>
      <c r="M4913">
        <v>1</v>
      </c>
    </row>
    <row r="4914" spans="1:13" ht="15" x14ac:dyDescent="0.3">
      <c r="A4914" s="1"/>
      <c r="B4914" t="s">
        <v>13</v>
      </c>
      <c r="C4914" t="s">
        <v>1382</v>
      </c>
      <c r="D4914" t="s">
        <v>1383</v>
      </c>
      <c r="E4914" t="s">
        <v>1384</v>
      </c>
      <c r="F4914" t="s">
        <v>1384</v>
      </c>
      <c r="G4914">
        <v>1</v>
      </c>
      <c r="H4914">
        <v>1</v>
      </c>
      <c r="I4914">
        <v>1</v>
      </c>
      <c r="J4914">
        <v>1</v>
      </c>
      <c r="K4914" t="s">
        <v>7</v>
      </c>
      <c r="L4914">
        <v>0.77110299999999998</v>
      </c>
      <c r="M4914">
        <v>0.76983199999999996</v>
      </c>
    </row>
    <row r="4915" spans="1:13" ht="15" x14ac:dyDescent="0.3">
      <c r="A4915" s="1"/>
      <c r="B4915" t="s">
        <v>13</v>
      </c>
      <c r="C4915" t="s">
        <v>1387</v>
      </c>
      <c r="D4915" t="s">
        <v>1387</v>
      </c>
      <c r="E4915" t="s">
        <v>1388</v>
      </c>
      <c r="F4915" t="s">
        <v>1388</v>
      </c>
      <c r="G4915">
        <v>1</v>
      </c>
      <c r="H4915">
        <v>1</v>
      </c>
      <c r="I4915">
        <v>1</v>
      </c>
      <c r="J4915">
        <v>1</v>
      </c>
      <c r="K4915" t="s">
        <v>7</v>
      </c>
      <c r="L4915">
        <v>1</v>
      </c>
      <c r="M4915">
        <v>1</v>
      </c>
    </row>
    <row r="4916" spans="1:13" ht="15" x14ac:dyDescent="0.3">
      <c r="A4916" s="1"/>
      <c r="B4916" t="s">
        <v>13</v>
      </c>
      <c r="C4916" t="s">
        <v>1396</v>
      </c>
      <c r="D4916" t="s">
        <v>1396</v>
      </c>
      <c r="E4916" t="s">
        <v>1397</v>
      </c>
      <c r="F4916" t="s">
        <v>1397</v>
      </c>
      <c r="G4916">
        <v>1</v>
      </c>
      <c r="H4916">
        <v>1</v>
      </c>
      <c r="I4916">
        <v>1</v>
      </c>
      <c r="J4916">
        <v>1</v>
      </c>
      <c r="K4916" t="s">
        <v>7</v>
      </c>
      <c r="L4916">
        <v>1</v>
      </c>
      <c r="M4916">
        <v>1</v>
      </c>
    </row>
    <row r="4917" spans="1:13" ht="15" x14ac:dyDescent="0.3">
      <c r="A4917" s="1"/>
      <c r="B4917" t="s">
        <v>13</v>
      </c>
      <c r="C4917" t="s">
        <v>1436</v>
      </c>
      <c r="D4917" t="s">
        <v>1436</v>
      </c>
      <c r="E4917" t="s">
        <v>1437</v>
      </c>
      <c r="F4917" t="s">
        <v>1437</v>
      </c>
      <c r="G4917">
        <v>1</v>
      </c>
      <c r="H4917">
        <v>1</v>
      </c>
      <c r="I4917">
        <v>1</v>
      </c>
      <c r="J4917">
        <v>1</v>
      </c>
      <c r="K4917" t="s">
        <v>7</v>
      </c>
      <c r="L4917">
        <v>1</v>
      </c>
      <c r="M4917">
        <v>1</v>
      </c>
    </row>
    <row r="4918" spans="1:13" ht="15" x14ac:dyDescent="0.3">
      <c r="A4918" s="1"/>
      <c r="B4918" t="s">
        <v>13</v>
      </c>
      <c r="C4918" t="s">
        <v>1530</v>
      </c>
      <c r="D4918" t="s">
        <v>1530</v>
      </c>
      <c r="E4918" t="s">
        <v>1531</v>
      </c>
      <c r="F4918" t="s">
        <v>1531</v>
      </c>
      <c r="G4918">
        <v>1</v>
      </c>
      <c r="H4918">
        <v>1</v>
      </c>
      <c r="I4918">
        <v>1</v>
      </c>
      <c r="J4918">
        <v>1</v>
      </c>
      <c r="K4918" t="s">
        <v>7</v>
      </c>
      <c r="L4918">
        <v>1</v>
      </c>
      <c r="M4918">
        <v>1</v>
      </c>
    </row>
    <row r="4919" spans="1:13" ht="15" x14ac:dyDescent="0.3">
      <c r="A4919" s="1"/>
      <c r="B4919" t="s">
        <v>13</v>
      </c>
      <c r="C4919" t="s">
        <v>1562</v>
      </c>
      <c r="D4919" t="s">
        <v>1562</v>
      </c>
      <c r="E4919" t="s">
        <v>1563</v>
      </c>
      <c r="F4919" t="s">
        <v>1563</v>
      </c>
      <c r="G4919">
        <v>1</v>
      </c>
      <c r="H4919">
        <v>1</v>
      </c>
      <c r="I4919">
        <v>1</v>
      </c>
      <c r="J4919">
        <v>1</v>
      </c>
      <c r="K4919" t="s">
        <v>7</v>
      </c>
      <c r="L4919">
        <v>1</v>
      </c>
      <c r="M4919">
        <v>1</v>
      </c>
    </row>
    <row r="4920" spans="1:13" ht="15" x14ac:dyDescent="0.3">
      <c r="A4920" s="1"/>
      <c r="B4920" t="s">
        <v>13</v>
      </c>
      <c r="C4920" t="s">
        <v>1565</v>
      </c>
      <c r="D4920" t="s">
        <v>1565</v>
      </c>
      <c r="E4920" t="s">
        <v>1566</v>
      </c>
      <c r="F4920" t="s">
        <v>1567</v>
      </c>
      <c r="G4920">
        <v>1</v>
      </c>
      <c r="H4920">
        <v>1</v>
      </c>
      <c r="I4920">
        <v>1</v>
      </c>
      <c r="J4920">
        <v>1</v>
      </c>
      <c r="K4920" t="s">
        <v>7</v>
      </c>
      <c r="L4920">
        <v>1</v>
      </c>
      <c r="M4920">
        <v>1</v>
      </c>
    </row>
    <row r="4921" spans="1:13" ht="15" x14ac:dyDescent="0.3">
      <c r="A4921" s="1"/>
      <c r="B4921" t="s">
        <v>13</v>
      </c>
      <c r="C4921" t="s">
        <v>1571</v>
      </c>
      <c r="D4921" t="s">
        <v>1571</v>
      </c>
      <c r="E4921" t="s">
        <v>1571</v>
      </c>
      <c r="F4921" t="s">
        <v>1571</v>
      </c>
      <c r="G4921">
        <v>1</v>
      </c>
      <c r="H4921">
        <v>1</v>
      </c>
      <c r="I4921">
        <v>1</v>
      </c>
      <c r="J4921">
        <v>1</v>
      </c>
      <c r="K4921" t="s">
        <v>7</v>
      </c>
      <c r="L4921">
        <v>1</v>
      </c>
      <c r="M4921">
        <v>1</v>
      </c>
    </row>
    <row r="4922" spans="1:13" ht="15" x14ac:dyDescent="0.3">
      <c r="A4922" s="1"/>
      <c r="B4922" t="s">
        <v>13</v>
      </c>
      <c r="C4922" t="s">
        <v>1578</v>
      </c>
      <c r="D4922" t="s">
        <v>1578</v>
      </c>
      <c r="E4922" t="s">
        <v>1578</v>
      </c>
      <c r="F4922" t="s">
        <v>1578</v>
      </c>
      <c r="G4922">
        <v>1</v>
      </c>
      <c r="H4922">
        <v>1</v>
      </c>
      <c r="I4922">
        <v>1</v>
      </c>
      <c r="J4922">
        <v>1</v>
      </c>
      <c r="K4922" t="s">
        <v>7</v>
      </c>
      <c r="L4922">
        <v>1</v>
      </c>
      <c r="M4922">
        <v>1</v>
      </c>
    </row>
    <row r="4923" spans="1:13" ht="15" x14ac:dyDescent="0.3">
      <c r="A4923" s="1"/>
      <c r="B4923" t="s">
        <v>13</v>
      </c>
      <c r="C4923" t="s">
        <v>1583</v>
      </c>
      <c r="D4923" t="s">
        <v>1583</v>
      </c>
      <c r="E4923" t="s">
        <v>1584</v>
      </c>
      <c r="F4923" t="s">
        <v>1584</v>
      </c>
      <c r="G4923">
        <v>1</v>
      </c>
      <c r="H4923">
        <v>1</v>
      </c>
      <c r="I4923">
        <v>1</v>
      </c>
      <c r="J4923">
        <v>1</v>
      </c>
      <c r="K4923" t="s">
        <v>7</v>
      </c>
      <c r="L4923">
        <v>1</v>
      </c>
      <c r="M4923">
        <v>1</v>
      </c>
    </row>
    <row r="4924" spans="1:13" ht="15" x14ac:dyDescent="0.3">
      <c r="A4924" s="1"/>
      <c r="B4924" t="s">
        <v>13</v>
      </c>
      <c r="C4924" t="s">
        <v>1679</v>
      </c>
      <c r="D4924" t="s">
        <v>1679</v>
      </c>
      <c r="E4924" t="s">
        <v>1680</v>
      </c>
      <c r="F4924" t="s">
        <v>1680</v>
      </c>
      <c r="G4924">
        <v>1</v>
      </c>
      <c r="H4924">
        <v>1</v>
      </c>
      <c r="I4924">
        <v>1</v>
      </c>
      <c r="J4924">
        <v>1</v>
      </c>
      <c r="K4924" t="s">
        <v>7</v>
      </c>
      <c r="L4924">
        <v>1</v>
      </c>
      <c r="M4924">
        <v>1</v>
      </c>
    </row>
    <row r="4925" spans="1:13" ht="15" x14ac:dyDescent="0.3">
      <c r="A4925" s="1"/>
      <c r="B4925" t="s">
        <v>13</v>
      </c>
      <c r="C4925" t="s">
        <v>1706</v>
      </c>
      <c r="D4925" t="s">
        <v>1706</v>
      </c>
      <c r="E4925" t="s">
        <v>1707</v>
      </c>
      <c r="F4925" t="s">
        <v>1707</v>
      </c>
      <c r="G4925">
        <v>1</v>
      </c>
      <c r="H4925">
        <v>1</v>
      </c>
      <c r="I4925">
        <v>1</v>
      </c>
      <c r="J4925">
        <v>1</v>
      </c>
      <c r="K4925" t="s">
        <v>7</v>
      </c>
      <c r="L4925">
        <v>1</v>
      </c>
      <c r="M4925">
        <v>1</v>
      </c>
    </row>
    <row r="4926" spans="1:13" ht="15" x14ac:dyDescent="0.3">
      <c r="A4926" s="1"/>
      <c r="B4926" t="s">
        <v>13</v>
      </c>
      <c r="C4926" t="s">
        <v>1761</v>
      </c>
      <c r="D4926" t="s">
        <v>1761</v>
      </c>
      <c r="E4926" t="s">
        <v>1762</v>
      </c>
      <c r="F4926" t="s">
        <v>1762</v>
      </c>
      <c r="G4926">
        <v>1</v>
      </c>
      <c r="H4926">
        <v>1</v>
      </c>
      <c r="I4926">
        <v>1</v>
      </c>
      <c r="J4926">
        <v>1</v>
      </c>
      <c r="K4926" t="s">
        <v>7</v>
      </c>
      <c r="L4926">
        <v>1</v>
      </c>
      <c r="M4926">
        <v>1</v>
      </c>
    </row>
    <row r="4927" spans="1:13" ht="15" x14ac:dyDescent="0.3">
      <c r="A4927" s="1"/>
      <c r="B4927" t="s">
        <v>13</v>
      </c>
      <c r="C4927" t="s">
        <v>1777</v>
      </c>
      <c r="D4927" t="s">
        <v>1777</v>
      </c>
      <c r="E4927" s="10">
        <v>26943</v>
      </c>
      <c r="F4927" t="s">
        <v>10551</v>
      </c>
      <c r="G4927">
        <v>1</v>
      </c>
      <c r="H4927">
        <v>1</v>
      </c>
      <c r="I4927">
        <v>1</v>
      </c>
      <c r="J4927">
        <v>1</v>
      </c>
      <c r="K4927" t="s">
        <v>7</v>
      </c>
      <c r="L4927">
        <v>1</v>
      </c>
      <c r="M4927">
        <v>1</v>
      </c>
    </row>
    <row r="4928" spans="1:13" ht="15" x14ac:dyDescent="0.3">
      <c r="A4928" s="1"/>
      <c r="B4928" t="s">
        <v>13</v>
      </c>
      <c r="C4928" t="s">
        <v>1779</v>
      </c>
      <c r="D4928" t="s">
        <v>1779</v>
      </c>
      <c r="E4928" t="s">
        <v>1780</v>
      </c>
      <c r="F4928" t="s">
        <v>1780</v>
      </c>
      <c r="G4928">
        <v>1</v>
      </c>
      <c r="H4928">
        <v>1</v>
      </c>
      <c r="I4928">
        <v>1</v>
      </c>
      <c r="J4928">
        <v>1</v>
      </c>
      <c r="K4928" t="s">
        <v>7</v>
      </c>
      <c r="L4928">
        <v>1</v>
      </c>
      <c r="M4928">
        <v>1</v>
      </c>
    </row>
    <row r="4929" spans="1:13" ht="15" x14ac:dyDescent="0.3">
      <c r="A4929" s="1"/>
      <c r="B4929" t="s">
        <v>13</v>
      </c>
      <c r="C4929" t="s">
        <v>1782</v>
      </c>
      <c r="D4929" t="s">
        <v>1783</v>
      </c>
      <c r="E4929" t="s">
        <v>1784</v>
      </c>
      <c r="F4929" t="s">
        <v>1784</v>
      </c>
      <c r="G4929">
        <v>1</v>
      </c>
      <c r="H4929">
        <v>1</v>
      </c>
      <c r="I4929">
        <v>1</v>
      </c>
      <c r="J4929">
        <v>1</v>
      </c>
      <c r="K4929" t="s">
        <v>7</v>
      </c>
      <c r="L4929">
        <v>0.92374500000000004</v>
      </c>
      <c r="M4929">
        <v>0.92349099999999995</v>
      </c>
    </row>
    <row r="4930" spans="1:13" ht="15" x14ac:dyDescent="0.3">
      <c r="A4930" s="1"/>
      <c r="B4930" t="s">
        <v>13</v>
      </c>
      <c r="C4930" t="s">
        <v>1779</v>
      </c>
      <c r="D4930" t="s">
        <v>1779</v>
      </c>
      <c r="E4930" t="s">
        <v>1780</v>
      </c>
      <c r="F4930" t="s">
        <v>1780</v>
      </c>
      <c r="G4930">
        <v>1</v>
      </c>
      <c r="H4930">
        <v>1</v>
      </c>
      <c r="I4930">
        <v>1</v>
      </c>
      <c r="J4930">
        <v>1</v>
      </c>
      <c r="K4930" t="s">
        <v>7</v>
      </c>
      <c r="L4930">
        <v>1</v>
      </c>
      <c r="M4930">
        <v>1</v>
      </c>
    </row>
    <row r="4931" spans="1:13" ht="15" x14ac:dyDescent="0.3">
      <c r="A4931" s="1"/>
      <c r="B4931" t="s">
        <v>13</v>
      </c>
      <c r="C4931" t="s">
        <v>1798</v>
      </c>
      <c r="D4931" t="s">
        <v>1798</v>
      </c>
      <c r="E4931" t="s">
        <v>1799</v>
      </c>
      <c r="F4931" t="s">
        <v>1799</v>
      </c>
      <c r="G4931">
        <v>1</v>
      </c>
      <c r="H4931">
        <v>1</v>
      </c>
      <c r="I4931">
        <v>1</v>
      </c>
      <c r="J4931">
        <v>1</v>
      </c>
      <c r="K4931" t="s">
        <v>7</v>
      </c>
      <c r="L4931">
        <v>1</v>
      </c>
      <c r="M4931">
        <v>1</v>
      </c>
    </row>
    <row r="4932" spans="1:13" ht="15" x14ac:dyDescent="0.3">
      <c r="A4932" s="1"/>
      <c r="B4932" t="s">
        <v>13</v>
      </c>
      <c r="C4932" t="s">
        <v>1821</v>
      </c>
      <c r="D4932" t="s">
        <v>1821</v>
      </c>
      <c r="E4932" t="s">
        <v>1822</v>
      </c>
      <c r="F4932" t="s">
        <v>1822</v>
      </c>
      <c r="G4932">
        <v>1</v>
      </c>
      <c r="H4932">
        <v>1</v>
      </c>
      <c r="I4932">
        <v>1</v>
      </c>
      <c r="J4932">
        <v>1</v>
      </c>
      <c r="K4932" t="s">
        <v>7</v>
      </c>
      <c r="L4932">
        <v>1</v>
      </c>
      <c r="M4932">
        <v>1</v>
      </c>
    </row>
    <row r="4933" spans="1:13" ht="15" x14ac:dyDescent="0.3">
      <c r="A4933" s="1"/>
      <c r="B4933" t="s">
        <v>13</v>
      </c>
      <c r="C4933" t="s">
        <v>1922</v>
      </c>
      <c r="D4933" t="s">
        <v>1922</v>
      </c>
      <c r="E4933" t="s">
        <v>1924</v>
      </c>
      <c r="F4933" t="s">
        <v>1924</v>
      </c>
      <c r="G4933">
        <v>1</v>
      </c>
      <c r="H4933">
        <v>1</v>
      </c>
      <c r="I4933">
        <v>1</v>
      </c>
      <c r="J4933">
        <v>1</v>
      </c>
      <c r="K4933" t="s">
        <v>7</v>
      </c>
      <c r="L4933">
        <v>1</v>
      </c>
      <c r="M4933">
        <v>1</v>
      </c>
    </row>
    <row r="4934" spans="1:13" ht="15" x14ac:dyDescent="0.3">
      <c r="A4934" s="1"/>
      <c r="B4934" t="s">
        <v>13</v>
      </c>
      <c r="C4934" t="s">
        <v>1951</v>
      </c>
      <c r="D4934" t="s">
        <v>1951</v>
      </c>
      <c r="E4934" t="s">
        <v>1952</v>
      </c>
      <c r="F4934" t="s">
        <v>1953</v>
      </c>
      <c r="G4934">
        <v>1</v>
      </c>
      <c r="H4934">
        <v>1</v>
      </c>
      <c r="I4934">
        <v>1</v>
      </c>
      <c r="J4934">
        <v>1</v>
      </c>
      <c r="K4934" t="s">
        <v>7</v>
      </c>
      <c r="L4934">
        <v>1</v>
      </c>
      <c r="M4934">
        <v>1</v>
      </c>
    </row>
    <row r="4935" spans="1:13" ht="15" x14ac:dyDescent="0.3">
      <c r="A4935" s="1"/>
      <c r="B4935" t="s">
        <v>13</v>
      </c>
      <c r="C4935" t="s">
        <v>2064</v>
      </c>
      <c r="D4935" t="s">
        <v>2064</v>
      </c>
      <c r="E4935" t="s">
        <v>2065</v>
      </c>
      <c r="F4935" t="s">
        <v>2065</v>
      </c>
      <c r="G4935">
        <v>1</v>
      </c>
      <c r="H4935">
        <v>1</v>
      </c>
      <c r="I4935">
        <v>1</v>
      </c>
      <c r="J4935">
        <v>1</v>
      </c>
      <c r="K4935" t="s">
        <v>7</v>
      </c>
      <c r="L4935">
        <v>1</v>
      </c>
      <c r="M4935">
        <v>1</v>
      </c>
    </row>
    <row r="4936" spans="1:13" ht="15" x14ac:dyDescent="0.3">
      <c r="A4936" s="1"/>
      <c r="B4936" t="s">
        <v>13</v>
      </c>
      <c r="C4936" t="s">
        <v>2098</v>
      </c>
      <c r="D4936" t="s">
        <v>2098</v>
      </c>
      <c r="E4936" t="s">
        <v>2099</v>
      </c>
      <c r="F4936" t="s">
        <v>2099</v>
      </c>
      <c r="G4936">
        <v>1</v>
      </c>
      <c r="H4936">
        <v>1</v>
      </c>
      <c r="I4936">
        <v>1</v>
      </c>
      <c r="J4936">
        <v>1</v>
      </c>
      <c r="K4936" t="s">
        <v>7</v>
      </c>
      <c r="L4936">
        <v>1</v>
      </c>
      <c r="M4936">
        <v>1</v>
      </c>
    </row>
    <row r="4937" spans="1:13" ht="15" x14ac:dyDescent="0.3">
      <c r="A4937" s="1"/>
      <c r="B4937" t="s">
        <v>13</v>
      </c>
      <c r="C4937" t="s">
        <v>2117</v>
      </c>
      <c r="D4937" t="s">
        <v>2117</v>
      </c>
      <c r="E4937" t="s">
        <v>2118</v>
      </c>
      <c r="F4937" t="s">
        <v>2118</v>
      </c>
      <c r="G4937">
        <v>1</v>
      </c>
      <c r="H4937">
        <v>1</v>
      </c>
      <c r="I4937">
        <v>1</v>
      </c>
      <c r="J4937">
        <v>1</v>
      </c>
      <c r="K4937" t="s">
        <v>7</v>
      </c>
      <c r="L4937">
        <v>1</v>
      </c>
      <c r="M4937">
        <v>1</v>
      </c>
    </row>
    <row r="4938" spans="1:13" ht="15" x14ac:dyDescent="0.3">
      <c r="A4938" s="1"/>
      <c r="B4938" t="s">
        <v>13</v>
      </c>
      <c r="C4938" t="s">
        <v>2098</v>
      </c>
      <c r="D4938" t="s">
        <v>2098</v>
      </c>
      <c r="E4938" t="s">
        <v>2099</v>
      </c>
      <c r="F4938" t="s">
        <v>2099</v>
      </c>
      <c r="G4938">
        <v>1</v>
      </c>
      <c r="H4938">
        <v>1</v>
      </c>
      <c r="I4938">
        <v>1</v>
      </c>
      <c r="J4938">
        <v>1</v>
      </c>
      <c r="K4938" t="s">
        <v>7</v>
      </c>
      <c r="L4938">
        <v>1</v>
      </c>
      <c r="M4938">
        <v>1</v>
      </c>
    </row>
    <row r="4939" spans="1:13" ht="15" x14ac:dyDescent="0.3">
      <c r="A4939" s="1"/>
      <c r="B4939" t="s">
        <v>13</v>
      </c>
      <c r="C4939" t="s">
        <v>2156</v>
      </c>
      <c r="D4939" t="s">
        <v>2156</v>
      </c>
      <c r="E4939" t="s">
        <v>2157</v>
      </c>
      <c r="F4939" t="s">
        <v>2157</v>
      </c>
      <c r="G4939">
        <v>1</v>
      </c>
      <c r="H4939">
        <v>1</v>
      </c>
      <c r="I4939">
        <v>1</v>
      </c>
      <c r="J4939">
        <v>1</v>
      </c>
      <c r="K4939" t="s">
        <v>7</v>
      </c>
      <c r="L4939">
        <v>1</v>
      </c>
      <c r="M4939">
        <v>1</v>
      </c>
    </row>
    <row r="4940" spans="1:13" ht="15" x14ac:dyDescent="0.3">
      <c r="A4940" s="1"/>
      <c r="B4940" t="s">
        <v>13</v>
      </c>
      <c r="C4940" t="s">
        <v>2159</v>
      </c>
      <c r="D4940" t="s">
        <v>2159</v>
      </c>
      <c r="E4940" t="s">
        <v>2160</v>
      </c>
      <c r="F4940" t="s">
        <v>2160</v>
      </c>
      <c r="G4940">
        <v>1</v>
      </c>
      <c r="H4940">
        <v>1</v>
      </c>
      <c r="I4940">
        <v>1</v>
      </c>
      <c r="J4940">
        <v>1</v>
      </c>
      <c r="K4940" t="s">
        <v>7</v>
      </c>
      <c r="L4940">
        <v>1</v>
      </c>
      <c r="M4940">
        <v>1</v>
      </c>
    </row>
    <row r="4941" spans="1:13" ht="15" x14ac:dyDescent="0.3">
      <c r="A4941" s="1"/>
      <c r="B4941" t="s">
        <v>13</v>
      </c>
      <c r="C4941" t="s">
        <v>2229</v>
      </c>
      <c r="D4941" t="s">
        <v>2230</v>
      </c>
      <c r="E4941" t="s">
        <v>2231</v>
      </c>
      <c r="F4941" t="s">
        <v>2231</v>
      </c>
      <c r="G4941">
        <v>1</v>
      </c>
      <c r="H4941">
        <v>1</v>
      </c>
      <c r="I4941">
        <v>1</v>
      </c>
      <c r="J4941">
        <v>1</v>
      </c>
      <c r="K4941" t="s">
        <v>7</v>
      </c>
      <c r="L4941">
        <v>0.88712899999999995</v>
      </c>
      <c r="M4941">
        <v>0.88888800000000001</v>
      </c>
    </row>
    <row r="4942" spans="1:13" ht="15" x14ac:dyDescent="0.3">
      <c r="A4942" s="1"/>
      <c r="B4942" t="s">
        <v>13</v>
      </c>
      <c r="C4942" t="s">
        <v>2233</v>
      </c>
      <c r="D4942" t="s">
        <v>72</v>
      </c>
      <c r="E4942" t="s">
        <v>73</v>
      </c>
      <c r="F4942" t="s">
        <v>73</v>
      </c>
      <c r="G4942">
        <v>1</v>
      </c>
      <c r="H4942">
        <v>1</v>
      </c>
      <c r="I4942">
        <v>1</v>
      </c>
      <c r="J4942">
        <v>1</v>
      </c>
      <c r="K4942" t="s">
        <v>7</v>
      </c>
      <c r="L4942">
        <v>0.95299800000000001</v>
      </c>
      <c r="M4942">
        <v>0.95286499999999996</v>
      </c>
    </row>
    <row r="4943" spans="1:13" ht="15" x14ac:dyDescent="0.3">
      <c r="A4943" s="1"/>
      <c r="B4943" t="s">
        <v>13</v>
      </c>
      <c r="C4943" t="s">
        <v>2245</v>
      </c>
      <c r="D4943" t="s">
        <v>2245</v>
      </c>
      <c r="E4943" t="s">
        <v>2246</v>
      </c>
      <c r="F4943" t="s">
        <v>2246</v>
      </c>
      <c r="G4943">
        <v>1</v>
      </c>
      <c r="H4943">
        <v>1</v>
      </c>
      <c r="I4943">
        <v>1</v>
      </c>
      <c r="J4943">
        <v>1</v>
      </c>
      <c r="K4943" t="s">
        <v>7</v>
      </c>
      <c r="L4943">
        <v>1</v>
      </c>
      <c r="M4943">
        <v>1</v>
      </c>
    </row>
    <row r="4944" spans="1:13" ht="15" x14ac:dyDescent="0.3">
      <c r="A4944" s="1"/>
      <c r="B4944" t="s">
        <v>13</v>
      </c>
      <c r="C4944" t="s">
        <v>2252</v>
      </c>
      <c r="D4944" t="s">
        <v>2252</v>
      </c>
      <c r="E4944" t="s">
        <v>2253</v>
      </c>
      <c r="F4944" t="s">
        <v>2253</v>
      </c>
      <c r="G4944">
        <v>1</v>
      </c>
      <c r="H4944">
        <v>1</v>
      </c>
      <c r="I4944">
        <v>1</v>
      </c>
      <c r="J4944">
        <v>1</v>
      </c>
      <c r="K4944" t="s">
        <v>7</v>
      </c>
      <c r="L4944">
        <v>1</v>
      </c>
      <c r="M4944">
        <v>1</v>
      </c>
    </row>
    <row r="4945" spans="1:13" ht="15" x14ac:dyDescent="0.3">
      <c r="A4945" s="1"/>
      <c r="B4945" t="s">
        <v>13</v>
      </c>
      <c r="C4945" t="s">
        <v>2229</v>
      </c>
      <c r="D4945" t="s">
        <v>2230</v>
      </c>
      <c r="E4945" t="s">
        <v>2231</v>
      </c>
      <c r="F4945" t="s">
        <v>2231</v>
      </c>
      <c r="G4945">
        <v>1</v>
      </c>
      <c r="H4945">
        <v>1</v>
      </c>
      <c r="I4945">
        <v>1</v>
      </c>
      <c r="J4945">
        <v>1</v>
      </c>
      <c r="K4945" t="s">
        <v>7</v>
      </c>
      <c r="L4945">
        <v>0.88712899999999995</v>
      </c>
      <c r="M4945">
        <v>0.88888800000000001</v>
      </c>
    </row>
    <row r="4946" spans="1:13" ht="15" x14ac:dyDescent="0.3">
      <c r="A4946" s="1"/>
      <c r="B4946" t="s">
        <v>13</v>
      </c>
      <c r="C4946" t="s">
        <v>2252</v>
      </c>
      <c r="D4946" t="s">
        <v>2252</v>
      </c>
      <c r="E4946" t="s">
        <v>2253</v>
      </c>
      <c r="F4946" t="s">
        <v>2253</v>
      </c>
      <c r="G4946">
        <v>1</v>
      </c>
      <c r="H4946">
        <v>1</v>
      </c>
      <c r="I4946">
        <v>1</v>
      </c>
      <c r="J4946">
        <v>1</v>
      </c>
      <c r="K4946" t="s">
        <v>7</v>
      </c>
      <c r="L4946">
        <v>1</v>
      </c>
      <c r="M4946">
        <v>1</v>
      </c>
    </row>
    <row r="4947" spans="1:13" ht="15" x14ac:dyDescent="0.3">
      <c r="A4947" s="1"/>
      <c r="B4947" t="s">
        <v>13</v>
      </c>
      <c r="C4947" t="s">
        <v>3181</v>
      </c>
      <c r="D4947" t="s">
        <v>3181</v>
      </c>
      <c r="E4947" t="s">
        <v>6667</v>
      </c>
      <c r="F4947" t="s">
        <v>6667</v>
      </c>
      <c r="G4947">
        <v>1</v>
      </c>
      <c r="H4947">
        <v>1</v>
      </c>
      <c r="I4947">
        <v>1</v>
      </c>
      <c r="J4947">
        <v>1</v>
      </c>
      <c r="K4947" t="s">
        <v>7</v>
      </c>
      <c r="L4947">
        <v>1</v>
      </c>
      <c r="M4947">
        <v>1</v>
      </c>
    </row>
    <row r="4948" spans="1:13" ht="15" x14ac:dyDescent="0.3">
      <c r="A4948" s="1"/>
      <c r="B4948" t="s">
        <v>13</v>
      </c>
      <c r="C4948" t="s">
        <v>3181</v>
      </c>
      <c r="D4948" t="s">
        <v>3181</v>
      </c>
      <c r="E4948" t="s">
        <v>6667</v>
      </c>
      <c r="F4948" t="s">
        <v>6667</v>
      </c>
      <c r="G4948">
        <v>1</v>
      </c>
      <c r="H4948">
        <v>1</v>
      </c>
      <c r="I4948">
        <v>1</v>
      </c>
      <c r="J4948">
        <v>1</v>
      </c>
      <c r="K4948" t="s">
        <v>7</v>
      </c>
      <c r="L4948">
        <v>1</v>
      </c>
      <c r="M4948">
        <v>1</v>
      </c>
    </row>
    <row r="4949" spans="1:13" ht="15" x14ac:dyDescent="0.3">
      <c r="A4949" s="1"/>
      <c r="B4949" t="s">
        <v>13</v>
      </c>
      <c r="C4949" t="s">
        <v>3181</v>
      </c>
      <c r="D4949" t="s">
        <v>3181</v>
      </c>
      <c r="E4949" t="s">
        <v>6667</v>
      </c>
      <c r="F4949" t="s">
        <v>6667</v>
      </c>
      <c r="G4949">
        <v>1</v>
      </c>
      <c r="H4949">
        <v>1</v>
      </c>
      <c r="I4949">
        <v>1</v>
      </c>
      <c r="J4949">
        <v>1</v>
      </c>
      <c r="K4949" t="s">
        <v>7</v>
      </c>
      <c r="L4949">
        <v>1</v>
      </c>
      <c r="M4949">
        <v>1</v>
      </c>
    </row>
    <row r="4950" spans="1:13" ht="15" x14ac:dyDescent="0.3">
      <c r="A4950" s="1" t="s">
        <v>12367</v>
      </c>
      <c r="B4950" t="s">
        <v>13</v>
      </c>
      <c r="C4950" t="s">
        <v>3192</v>
      </c>
      <c r="D4950" t="s">
        <v>10552</v>
      </c>
      <c r="E4950" t="s">
        <v>10553</v>
      </c>
      <c r="F4950" t="s">
        <v>6684</v>
      </c>
      <c r="G4950">
        <v>1</v>
      </c>
      <c r="H4950">
        <v>1</v>
      </c>
      <c r="I4950">
        <v>1</v>
      </c>
      <c r="J4950">
        <v>1</v>
      </c>
      <c r="K4950" t="s">
        <v>7</v>
      </c>
      <c r="L4950">
        <v>0.96079599999999998</v>
      </c>
      <c r="M4950">
        <v>0.96443000000000001</v>
      </c>
    </row>
    <row r="4951" spans="1:13" ht="15" x14ac:dyDescent="0.3">
      <c r="A4951" s="1"/>
      <c r="B4951" t="s">
        <v>13</v>
      </c>
      <c r="C4951" t="s">
        <v>3192</v>
      </c>
      <c r="D4951" t="s">
        <v>10552</v>
      </c>
      <c r="E4951" t="s">
        <v>10553</v>
      </c>
      <c r="F4951" t="s">
        <v>6684</v>
      </c>
      <c r="G4951">
        <v>1</v>
      </c>
      <c r="H4951">
        <v>1</v>
      </c>
      <c r="I4951">
        <v>1</v>
      </c>
      <c r="J4951">
        <v>1</v>
      </c>
      <c r="K4951" t="s">
        <v>7</v>
      </c>
      <c r="L4951">
        <v>0.96079599999999998</v>
      </c>
      <c r="M4951">
        <v>0.96443000000000001</v>
      </c>
    </row>
    <row r="4952" spans="1:13" ht="15" x14ac:dyDescent="0.3">
      <c r="A4952" s="1"/>
      <c r="B4952" t="s">
        <v>13</v>
      </c>
      <c r="C4952" t="s">
        <v>3253</v>
      </c>
      <c r="D4952" t="s">
        <v>3253</v>
      </c>
      <c r="E4952" t="s">
        <v>6837</v>
      </c>
      <c r="F4952" t="s">
        <v>6837</v>
      </c>
      <c r="G4952">
        <v>1</v>
      </c>
      <c r="H4952">
        <v>1</v>
      </c>
      <c r="I4952">
        <v>1</v>
      </c>
      <c r="J4952">
        <v>1</v>
      </c>
      <c r="K4952" t="s">
        <v>7</v>
      </c>
      <c r="L4952">
        <v>1</v>
      </c>
      <c r="M4952">
        <v>1</v>
      </c>
    </row>
    <row r="4953" spans="1:13" ht="15" x14ac:dyDescent="0.3">
      <c r="A4953" s="1" t="s">
        <v>12368</v>
      </c>
      <c r="B4953" t="s">
        <v>13</v>
      </c>
      <c r="C4953" t="s">
        <v>3265</v>
      </c>
      <c r="D4953" t="s">
        <v>12369</v>
      </c>
      <c r="E4953" t="s">
        <v>6854</v>
      </c>
      <c r="F4953" t="s">
        <v>6854</v>
      </c>
      <c r="G4953">
        <v>1</v>
      </c>
      <c r="H4953">
        <v>1</v>
      </c>
      <c r="I4953">
        <v>1</v>
      </c>
      <c r="J4953">
        <v>1</v>
      </c>
      <c r="K4953" t="s">
        <v>7</v>
      </c>
      <c r="L4953">
        <v>0.83497500000000002</v>
      </c>
      <c r="M4953">
        <v>0.84059399999999995</v>
      </c>
    </row>
    <row r="4954" spans="1:13" ht="15" x14ac:dyDescent="0.3">
      <c r="A4954" s="1"/>
      <c r="B4954" t="s">
        <v>13</v>
      </c>
      <c r="C4954" t="s">
        <v>3303</v>
      </c>
      <c r="D4954" t="s">
        <v>3303</v>
      </c>
      <c r="E4954" t="s">
        <v>10555</v>
      </c>
      <c r="F4954" t="s">
        <v>10556</v>
      </c>
      <c r="G4954">
        <v>1</v>
      </c>
      <c r="H4954">
        <v>1</v>
      </c>
      <c r="I4954">
        <v>1</v>
      </c>
      <c r="J4954">
        <v>1</v>
      </c>
      <c r="K4954" t="s">
        <v>7</v>
      </c>
      <c r="L4954">
        <v>1</v>
      </c>
      <c r="M4954">
        <v>1</v>
      </c>
    </row>
    <row r="4955" spans="1:13" ht="15" x14ac:dyDescent="0.3">
      <c r="A4955" s="1"/>
      <c r="B4955" t="s">
        <v>13</v>
      </c>
      <c r="C4955" t="s">
        <v>3306</v>
      </c>
      <c r="D4955" t="s">
        <v>3306</v>
      </c>
      <c r="E4955" t="s">
        <v>6859</v>
      </c>
      <c r="F4955" t="s">
        <v>6859</v>
      </c>
      <c r="G4955">
        <v>1</v>
      </c>
      <c r="H4955">
        <v>1</v>
      </c>
      <c r="I4955">
        <v>1</v>
      </c>
      <c r="J4955">
        <v>1</v>
      </c>
      <c r="K4955" t="s">
        <v>7</v>
      </c>
      <c r="L4955">
        <v>1</v>
      </c>
      <c r="M4955">
        <v>1</v>
      </c>
    </row>
    <row r="4956" spans="1:13" ht="15" x14ac:dyDescent="0.3">
      <c r="A4956" s="1"/>
      <c r="B4956" t="s">
        <v>13</v>
      </c>
      <c r="C4956" t="s">
        <v>3411</v>
      </c>
      <c r="D4956" t="s">
        <v>3411</v>
      </c>
      <c r="E4956" t="s">
        <v>7180</v>
      </c>
      <c r="F4956" t="s">
        <v>7180</v>
      </c>
      <c r="G4956">
        <v>1</v>
      </c>
      <c r="H4956">
        <v>1</v>
      </c>
      <c r="I4956">
        <v>1</v>
      </c>
      <c r="J4956">
        <v>1</v>
      </c>
      <c r="K4956" t="s">
        <v>7</v>
      </c>
      <c r="L4956">
        <v>1</v>
      </c>
      <c r="M4956">
        <v>1</v>
      </c>
    </row>
    <row r="4957" spans="1:13" ht="15" x14ac:dyDescent="0.3">
      <c r="A4957" s="1"/>
      <c r="B4957" t="s">
        <v>13</v>
      </c>
      <c r="C4957" t="s">
        <v>3419</v>
      </c>
      <c r="D4957" t="s">
        <v>3419</v>
      </c>
      <c r="E4957" t="s">
        <v>7193</v>
      </c>
      <c r="F4957" t="s">
        <v>7193</v>
      </c>
      <c r="G4957">
        <v>1</v>
      </c>
      <c r="H4957">
        <v>1</v>
      </c>
      <c r="I4957">
        <v>1</v>
      </c>
      <c r="J4957">
        <v>1</v>
      </c>
      <c r="K4957" t="s">
        <v>7</v>
      </c>
      <c r="L4957">
        <v>1</v>
      </c>
      <c r="M4957">
        <v>1</v>
      </c>
    </row>
    <row r="4958" spans="1:13" ht="15" x14ac:dyDescent="0.3">
      <c r="A4958" s="1"/>
      <c r="B4958" t="s">
        <v>13</v>
      </c>
      <c r="C4958" t="s">
        <v>3422</v>
      </c>
      <c r="D4958" t="s">
        <v>3422</v>
      </c>
      <c r="E4958" t="s">
        <v>7197</v>
      </c>
      <c r="F4958" t="s">
        <v>7197</v>
      </c>
      <c r="G4958">
        <v>1</v>
      </c>
      <c r="H4958">
        <v>1</v>
      </c>
      <c r="I4958">
        <v>1</v>
      </c>
      <c r="J4958">
        <v>1</v>
      </c>
      <c r="K4958" t="s">
        <v>7</v>
      </c>
      <c r="L4958">
        <v>1</v>
      </c>
      <c r="M4958">
        <v>1</v>
      </c>
    </row>
    <row r="4959" spans="1:13" ht="15" x14ac:dyDescent="0.3">
      <c r="A4959" s="1"/>
      <c r="B4959" t="s">
        <v>13</v>
      </c>
      <c r="C4959" t="s">
        <v>3434</v>
      </c>
      <c r="D4959" t="s">
        <v>3434</v>
      </c>
      <c r="E4959" t="s">
        <v>10558</v>
      </c>
      <c r="F4959" t="s">
        <v>10558</v>
      </c>
      <c r="G4959">
        <v>1</v>
      </c>
      <c r="H4959">
        <v>1</v>
      </c>
      <c r="I4959">
        <v>1</v>
      </c>
      <c r="J4959">
        <v>1</v>
      </c>
      <c r="K4959" t="s">
        <v>7</v>
      </c>
      <c r="L4959">
        <v>1</v>
      </c>
      <c r="M4959">
        <v>1</v>
      </c>
    </row>
    <row r="4960" spans="1:13" ht="15" x14ac:dyDescent="0.3">
      <c r="A4960" s="1"/>
      <c r="B4960" t="s">
        <v>13</v>
      </c>
      <c r="C4960" t="s">
        <v>3473</v>
      </c>
      <c r="D4960" t="s">
        <v>3473</v>
      </c>
      <c r="E4960" t="s">
        <v>7298</v>
      </c>
      <c r="F4960" t="s">
        <v>7298</v>
      </c>
      <c r="G4960">
        <v>1</v>
      </c>
      <c r="H4960">
        <v>1</v>
      </c>
      <c r="I4960">
        <v>1</v>
      </c>
      <c r="J4960">
        <v>1</v>
      </c>
      <c r="K4960" t="s">
        <v>7</v>
      </c>
      <c r="L4960">
        <v>1</v>
      </c>
      <c r="M4960">
        <v>1</v>
      </c>
    </row>
    <row r="4961" spans="1:13" ht="15" x14ac:dyDescent="0.3">
      <c r="A4961" s="1"/>
      <c r="B4961" t="s">
        <v>13</v>
      </c>
      <c r="C4961" t="s">
        <v>3479</v>
      </c>
      <c r="D4961" t="s">
        <v>3479</v>
      </c>
      <c r="E4961" t="s">
        <v>10559</v>
      </c>
      <c r="F4961" t="s">
        <v>10560</v>
      </c>
      <c r="G4961">
        <v>1</v>
      </c>
      <c r="H4961">
        <v>1</v>
      </c>
      <c r="I4961">
        <v>1</v>
      </c>
      <c r="J4961">
        <v>1</v>
      </c>
      <c r="K4961" t="s">
        <v>7</v>
      </c>
      <c r="L4961">
        <v>1</v>
      </c>
      <c r="M4961">
        <v>1</v>
      </c>
    </row>
    <row r="4962" spans="1:13" ht="15" x14ac:dyDescent="0.3">
      <c r="A4962" s="1"/>
      <c r="B4962" t="s">
        <v>13</v>
      </c>
      <c r="C4962" t="s">
        <v>3482</v>
      </c>
      <c r="D4962" t="s">
        <v>3482</v>
      </c>
      <c r="E4962" t="s">
        <v>7306</v>
      </c>
      <c r="F4962" t="s">
        <v>7306</v>
      </c>
      <c r="G4962">
        <v>1</v>
      </c>
      <c r="H4962">
        <v>1</v>
      </c>
      <c r="I4962">
        <v>1</v>
      </c>
      <c r="J4962">
        <v>1</v>
      </c>
      <c r="K4962" t="s">
        <v>7</v>
      </c>
      <c r="L4962">
        <v>1</v>
      </c>
      <c r="M4962">
        <v>1</v>
      </c>
    </row>
    <row r="4963" spans="1:13" ht="15" x14ac:dyDescent="0.3">
      <c r="A4963" s="1"/>
      <c r="B4963" t="s">
        <v>13</v>
      </c>
      <c r="C4963" t="s">
        <v>3488</v>
      </c>
      <c r="D4963" t="s">
        <v>3488</v>
      </c>
      <c r="E4963" t="s">
        <v>7318</v>
      </c>
      <c r="F4963" t="s">
        <v>7318</v>
      </c>
      <c r="G4963">
        <v>1</v>
      </c>
      <c r="H4963">
        <v>1</v>
      </c>
      <c r="I4963">
        <v>1</v>
      </c>
      <c r="J4963">
        <v>1</v>
      </c>
      <c r="K4963" t="s">
        <v>7</v>
      </c>
      <c r="L4963">
        <v>1</v>
      </c>
      <c r="M4963">
        <v>1</v>
      </c>
    </row>
    <row r="4964" spans="1:13" ht="15" x14ac:dyDescent="0.3">
      <c r="A4964" s="1"/>
      <c r="B4964" t="s">
        <v>13</v>
      </c>
      <c r="C4964" t="s">
        <v>3491</v>
      </c>
      <c r="D4964" t="s">
        <v>3491</v>
      </c>
      <c r="E4964" t="s">
        <v>7321</v>
      </c>
      <c r="F4964" t="s">
        <v>7321</v>
      </c>
      <c r="G4964">
        <v>1</v>
      </c>
      <c r="H4964">
        <v>1</v>
      </c>
      <c r="I4964">
        <v>1</v>
      </c>
      <c r="J4964">
        <v>1</v>
      </c>
      <c r="K4964" t="s">
        <v>7</v>
      </c>
      <c r="L4964">
        <v>1</v>
      </c>
      <c r="M4964">
        <v>1</v>
      </c>
    </row>
    <row r="4965" spans="1:13" ht="15" x14ac:dyDescent="0.3">
      <c r="A4965" s="1" t="s">
        <v>12370</v>
      </c>
      <c r="B4965" t="s">
        <v>13</v>
      </c>
      <c r="C4965" t="s">
        <v>3512</v>
      </c>
      <c r="D4965" t="s">
        <v>3512</v>
      </c>
      <c r="E4965" t="s">
        <v>10561</v>
      </c>
      <c r="F4965" t="s">
        <v>10562</v>
      </c>
      <c r="G4965">
        <v>1</v>
      </c>
      <c r="H4965">
        <v>1</v>
      </c>
      <c r="I4965">
        <v>1</v>
      </c>
      <c r="J4965">
        <v>1</v>
      </c>
      <c r="K4965" t="s">
        <v>7</v>
      </c>
      <c r="L4965">
        <v>1</v>
      </c>
      <c r="M4965">
        <v>1</v>
      </c>
    </row>
    <row r="4966" spans="1:13" ht="15" x14ac:dyDescent="0.3">
      <c r="A4966" s="1"/>
      <c r="B4966" t="s">
        <v>13</v>
      </c>
      <c r="C4966" t="s">
        <v>3520</v>
      </c>
      <c r="D4966" t="s">
        <v>3520</v>
      </c>
      <c r="E4966" t="s">
        <v>10563</v>
      </c>
      <c r="F4966" t="s">
        <v>7366</v>
      </c>
      <c r="G4966">
        <v>1</v>
      </c>
      <c r="H4966">
        <v>1</v>
      </c>
      <c r="I4966">
        <v>1</v>
      </c>
      <c r="J4966">
        <v>1</v>
      </c>
      <c r="K4966" t="s">
        <v>7</v>
      </c>
      <c r="L4966">
        <v>1</v>
      </c>
      <c r="M4966">
        <v>1</v>
      </c>
    </row>
    <row r="4967" spans="1:13" ht="15" x14ac:dyDescent="0.3">
      <c r="A4967" s="1"/>
      <c r="B4967" t="s">
        <v>13</v>
      </c>
      <c r="C4967" t="s">
        <v>49</v>
      </c>
      <c r="D4967" t="s">
        <v>33</v>
      </c>
      <c r="E4967" t="s">
        <v>32</v>
      </c>
      <c r="F4967" t="s">
        <v>32</v>
      </c>
      <c r="G4967">
        <v>1</v>
      </c>
      <c r="H4967">
        <v>1</v>
      </c>
      <c r="I4967">
        <v>1</v>
      </c>
      <c r="J4967">
        <v>1</v>
      </c>
      <c r="K4967" t="s">
        <v>7</v>
      </c>
      <c r="L4967">
        <v>0.79864900000000005</v>
      </c>
      <c r="M4967">
        <v>0.79654999999999998</v>
      </c>
    </row>
    <row r="4968" spans="1:13" ht="15" x14ac:dyDescent="0.3">
      <c r="A4968" s="1"/>
      <c r="B4968" t="s">
        <v>13</v>
      </c>
      <c r="C4968" t="s">
        <v>3556</v>
      </c>
      <c r="D4968" t="s">
        <v>7419</v>
      </c>
      <c r="E4968" t="s">
        <v>7421</v>
      </c>
      <c r="F4968" t="s">
        <v>7421</v>
      </c>
      <c r="G4968">
        <v>1</v>
      </c>
      <c r="H4968">
        <v>1</v>
      </c>
      <c r="I4968">
        <v>1</v>
      </c>
      <c r="J4968">
        <v>1</v>
      </c>
      <c r="K4968" t="s">
        <v>7</v>
      </c>
      <c r="L4968">
        <v>0.97767000000000004</v>
      </c>
      <c r="M4968">
        <v>0.97422399999999998</v>
      </c>
    </row>
    <row r="4969" spans="1:13" ht="15" x14ac:dyDescent="0.3">
      <c r="A4969" s="1"/>
      <c r="B4969" t="s">
        <v>13</v>
      </c>
      <c r="C4969" t="s">
        <v>3559</v>
      </c>
      <c r="D4969" t="s">
        <v>3559</v>
      </c>
      <c r="E4969" t="s">
        <v>7424</v>
      </c>
      <c r="F4969" t="s">
        <v>7424</v>
      </c>
      <c r="G4969">
        <v>1</v>
      </c>
      <c r="H4969">
        <v>1</v>
      </c>
      <c r="I4969">
        <v>1</v>
      </c>
      <c r="J4969">
        <v>1</v>
      </c>
      <c r="K4969" t="s">
        <v>7</v>
      </c>
      <c r="L4969">
        <v>1</v>
      </c>
      <c r="M4969">
        <v>1</v>
      </c>
    </row>
    <row r="4970" spans="1:13" ht="15" x14ac:dyDescent="0.3">
      <c r="A4970" s="1"/>
      <c r="B4970" t="s">
        <v>13</v>
      </c>
      <c r="C4970" t="s">
        <v>3565</v>
      </c>
      <c r="D4970" t="s">
        <v>3565</v>
      </c>
      <c r="E4970" t="s">
        <v>7439</v>
      </c>
      <c r="F4970" t="s">
        <v>7439</v>
      </c>
      <c r="G4970">
        <v>1</v>
      </c>
      <c r="H4970">
        <v>1</v>
      </c>
      <c r="I4970">
        <v>1</v>
      </c>
      <c r="J4970">
        <v>1</v>
      </c>
      <c r="K4970" t="s">
        <v>7</v>
      </c>
      <c r="L4970">
        <v>1</v>
      </c>
      <c r="M4970">
        <v>1</v>
      </c>
    </row>
    <row r="4971" spans="1:13" ht="15" x14ac:dyDescent="0.3">
      <c r="A4971" s="1"/>
      <c r="B4971" t="s">
        <v>13</v>
      </c>
      <c r="C4971" t="s">
        <v>3574</v>
      </c>
      <c r="D4971" t="s">
        <v>3574</v>
      </c>
      <c r="E4971" t="s">
        <v>7446</v>
      </c>
      <c r="F4971" t="s">
        <v>7446</v>
      </c>
      <c r="G4971">
        <v>1</v>
      </c>
      <c r="H4971">
        <v>1</v>
      </c>
      <c r="I4971">
        <v>1</v>
      </c>
      <c r="J4971">
        <v>1</v>
      </c>
      <c r="K4971" t="s">
        <v>7</v>
      </c>
      <c r="L4971">
        <v>1</v>
      </c>
      <c r="M4971">
        <v>1</v>
      </c>
    </row>
    <row r="4972" spans="1:13" ht="15" x14ac:dyDescent="0.3">
      <c r="A4972" s="1"/>
      <c r="B4972" t="s">
        <v>13</v>
      </c>
      <c r="C4972" t="s">
        <v>3579</v>
      </c>
      <c r="D4972" t="s">
        <v>3579</v>
      </c>
      <c r="E4972" t="s">
        <v>7451</v>
      </c>
      <c r="F4972" t="s">
        <v>7451</v>
      </c>
      <c r="G4972">
        <v>1</v>
      </c>
      <c r="H4972">
        <v>1</v>
      </c>
      <c r="I4972">
        <v>1</v>
      </c>
      <c r="J4972">
        <v>1</v>
      </c>
      <c r="K4972" t="s">
        <v>7</v>
      </c>
      <c r="L4972">
        <v>1</v>
      </c>
      <c r="M4972">
        <v>1</v>
      </c>
    </row>
    <row r="4973" spans="1:13" ht="15" x14ac:dyDescent="0.3">
      <c r="A4973" s="1"/>
      <c r="B4973" t="s">
        <v>13</v>
      </c>
      <c r="C4973" t="s">
        <v>3599</v>
      </c>
      <c r="D4973" t="s">
        <v>3599</v>
      </c>
      <c r="E4973" t="s">
        <v>10564</v>
      </c>
      <c r="F4973" t="s">
        <v>10565</v>
      </c>
      <c r="G4973">
        <v>1</v>
      </c>
      <c r="H4973">
        <v>1</v>
      </c>
      <c r="I4973">
        <v>1</v>
      </c>
      <c r="J4973">
        <v>1</v>
      </c>
      <c r="K4973" t="s">
        <v>7</v>
      </c>
      <c r="L4973">
        <v>1</v>
      </c>
      <c r="M4973">
        <v>1</v>
      </c>
    </row>
    <row r="4974" spans="1:13" ht="15" x14ac:dyDescent="0.3">
      <c r="A4974" s="1"/>
      <c r="B4974" t="s">
        <v>13</v>
      </c>
      <c r="C4974" t="s">
        <v>3604</v>
      </c>
      <c r="D4974" t="s">
        <v>3604</v>
      </c>
      <c r="E4974" t="s">
        <v>7493</v>
      </c>
      <c r="F4974" t="s">
        <v>7493</v>
      </c>
      <c r="G4974">
        <v>1</v>
      </c>
      <c r="H4974">
        <v>1</v>
      </c>
      <c r="I4974">
        <v>1</v>
      </c>
      <c r="J4974">
        <v>1</v>
      </c>
      <c r="K4974" t="s">
        <v>7</v>
      </c>
      <c r="L4974">
        <v>1</v>
      </c>
      <c r="M4974">
        <v>1</v>
      </c>
    </row>
    <row r="4975" spans="1:13" ht="15" x14ac:dyDescent="0.3">
      <c r="A4975" s="1"/>
      <c r="B4975" t="s">
        <v>13</v>
      </c>
      <c r="C4975" t="s">
        <v>3630</v>
      </c>
      <c r="D4975" t="s">
        <v>3630</v>
      </c>
      <c r="E4975" t="s">
        <v>7540</v>
      </c>
      <c r="F4975" t="s">
        <v>7540</v>
      </c>
      <c r="G4975">
        <v>1</v>
      </c>
      <c r="H4975">
        <v>1</v>
      </c>
      <c r="I4975">
        <v>1</v>
      </c>
      <c r="J4975">
        <v>1</v>
      </c>
      <c r="K4975" t="s">
        <v>7</v>
      </c>
      <c r="L4975">
        <v>1</v>
      </c>
      <c r="M4975">
        <v>1</v>
      </c>
    </row>
    <row r="4976" spans="1:13" ht="15" x14ac:dyDescent="0.3">
      <c r="A4976" s="1"/>
      <c r="B4976" t="s">
        <v>13</v>
      </c>
      <c r="C4976" t="s">
        <v>3641</v>
      </c>
      <c r="D4976" t="s">
        <v>10568</v>
      </c>
      <c r="E4976" t="s">
        <v>10569</v>
      </c>
      <c r="F4976" t="s">
        <v>7554</v>
      </c>
      <c r="G4976">
        <v>1</v>
      </c>
      <c r="H4976">
        <v>1</v>
      </c>
      <c r="I4976">
        <v>1</v>
      </c>
      <c r="J4976">
        <v>1</v>
      </c>
      <c r="K4976" t="s">
        <v>7</v>
      </c>
      <c r="L4976">
        <v>0.95780799999999999</v>
      </c>
      <c r="M4976">
        <v>0.95788899999999999</v>
      </c>
    </row>
    <row r="4977" spans="1:13" ht="15" x14ac:dyDescent="0.3">
      <c r="A4977" s="1"/>
      <c r="B4977" t="s">
        <v>13</v>
      </c>
      <c r="C4977" t="s">
        <v>3647</v>
      </c>
      <c r="D4977" t="s">
        <v>3647</v>
      </c>
      <c r="E4977" t="s">
        <v>7570</v>
      </c>
      <c r="F4977" t="s">
        <v>7570</v>
      </c>
      <c r="G4977">
        <v>1</v>
      </c>
      <c r="H4977">
        <v>1</v>
      </c>
      <c r="I4977">
        <v>1</v>
      </c>
      <c r="J4977">
        <v>1</v>
      </c>
      <c r="K4977" t="s">
        <v>7</v>
      </c>
      <c r="L4977">
        <v>1</v>
      </c>
      <c r="M4977">
        <v>1</v>
      </c>
    </row>
    <row r="4978" spans="1:13" ht="15" x14ac:dyDescent="0.3">
      <c r="A4978" s="1"/>
      <c r="B4978" t="s">
        <v>13</v>
      </c>
      <c r="C4978" t="s">
        <v>3662</v>
      </c>
      <c r="D4978" t="s">
        <v>11027</v>
      </c>
      <c r="E4978" t="s">
        <v>11027</v>
      </c>
      <c r="F4978" t="s">
        <v>3662</v>
      </c>
      <c r="G4978">
        <v>1</v>
      </c>
      <c r="H4978">
        <v>1</v>
      </c>
      <c r="I4978">
        <v>1</v>
      </c>
      <c r="J4978">
        <v>1</v>
      </c>
      <c r="K4978" t="s">
        <v>7</v>
      </c>
      <c r="L4978">
        <v>0.81347100000000006</v>
      </c>
      <c r="M4978">
        <v>0.81369100000000005</v>
      </c>
    </row>
    <row r="4979" spans="1:13" ht="15" x14ac:dyDescent="0.3">
      <c r="A4979" s="1" t="s">
        <v>12371</v>
      </c>
      <c r="B4979" t="s">
        <v>13</v>
      </c>
      <c r="C4979" t="s">
        <v>3695</v>
      </c>
      <c r="D4979" t="s">
        <v>3695</v>
      </c>
      <c r="E4979" t="s">
        <v>11523</v>
      </c>
      <c r="F4979" t="s">
        <v>7654</v>
      </c>
      <c r="G4979">
        <v>1</v>
      </c>
      <c r="H4979">
        <v>1</v>
      </c>
      <c r="I4979">
        <v>1</v>
      </c>
      <c r="J4979">
        <v>1</v>
      </c>
      <c r="K4979" t="s">
        <v>7</v>
      </c>
      <c r="L4979">
        <v>1</v>
      </c>
      <c r="M4979">
        <v>1</v>
      </c>
    </row>
    <row r="4980" spans="1:13" ht="15" x14ac:dyDescent="0.3">
      <c r="A4980" s="1"/>
      <c r="B4980" t="s">
        <v>13</v>
      </c>
      <c r="C4980" t="s">
        <v>3720</v>
      </c>
      <c r="D4980" t="s">
        <v>3720</v>
      </c>
      <c r="E4980" t="s">
        <v>7691</v>
      </c>
      <c r="F4980" t="s">
        <v>7691</v>
      </c>
      <c r="G4980">
        <v>1</v>
      </c>
      <c r="H4980">
        <v>1</v>
      </c>
      <c r="I4980">
        <v>1</v>
      </c>
      <c r="J4980">
        <v>1</v>
      </c>
      <c r="K4980" t="s">
        <v>7</v>
      </c>
      <c r="L4980">
        <v>1</v>
      </c>
      <c r="M4980">
        <v>1</v>
      </c>
    </row>
    <row r="4981" spans="1:13" ht="15" x14ac:dyDescent="0.3">
      <c r="A4981" s="1"/>
      <c r="B4981" t="s">
        <v>13</v>
      </c>
      <c r="C4981" t="s">
        <v>3791</v>
      </c>
      <c r="D4981" t="s">
        <v>10573</v>
      </c>
      <c r="E4981" t="s">
        <v>10574</v>
      </c>
      <c r="F4981" t="s">
        <v>7830</v>
      </c>
      <c r="G4981">
        <v>1</v>
      </c>
      <c r="H4981">
        <v>1</v>
      </c>
      <c r="I4981">
        <v>1</v>
      </c>
      <c r="J4981">
        <v>1</v>
      </c>
      <c r="K4981" t="s">
        <v>7</v>
      </c>
      <c r="L4981">
        <v>0.96220899999999998</v>
      </c>
      <c r="M4981">
        <v>0.96480200000000005</v>
      </c>
    </row>
    <row r="4982" spans="1:13" ht="15" x14ac:dyDescent="0.3">
      <c r="A4982" s="1"/>
      <c r="B4982" t="s">
        <v>13</v>
      </c>
      <c r="C4982" t="s">
        <v>3803</v>
      </c>
      <c r="D4982" t="s">
        <v>3803</v>
      </c>
      <c r="E4982" t="s">
        <v>7854</v>
      </c>
      <c r="F4982" t="s">
        <v>7854</v>
      </c>
      <c r="G4982">
        <v>1</v>
      </c>
      <c r="H4982">
        <v>1</v>
      </c>
      <c r="I4982">
        <v>1</v>
      </c>
      <c r="J4982">
        <v>1</v>
      </c>
      <c r="K4982" t="s">
        <v>7</v>
      </c>
      <c r="L4982">
        <v>1</v>
      </c>
      <c r="M4982">
        <v>1</v>
      </c>
    </row>
    <row r="4983" spans="1:13" ht="15" x14ac:dyDescent="0.3">
      <c r="A4983" s="1"/>
      <c r="B4983" t="s">
        <v>13</v>
      </c>
      <c r="C4983" t="s">
        <v>3812</v>
      </c>
      <c r="D4983" t="s">
        <v>3812</v>
      </c>
      <c r="E4983" t="s">
        <v>10575</v>
      </c>
      <c r="F4983" t="s">
        <v>10575</v>
      </c>
      <c r="G4983">
        <v>1</v>
      </c>
      <c r="H4983">
        <v>1</v>
      </c>
      <c r="I4983">
        <v>1</v>
      </c>
      <c r="J4983">
        <v>1</v>
      </c>
      <c r="K4983" t="s">
        <v>7</v>
      </c>
      <c r="L4983">
        <v>1</v>
      </c>
      <c r="M4983">
        <v>1</v>
      </c>
    </row>
    <row r="4984" spans="1:13" ht="15" x14ac:dyDescent="0.3">
      <c r="A4984" s="1"/>
      <c r="B4984" t="s">
        <v>13</v>
      </c>
      <c r="C4984" t="s">
        <v>3835</v>
      </c>
      <c r="D4984" t="s">
        <v>10576</v>
      </c>
      <c r="E4984" t="s">
        <v>10577</v>
      </c>
      <c r="F4984" t="s">
        <v>10578</v>
      </c>
      <c r="G4984">
        <v>1</v>
      </c>
      <c r="H4984">
        <v>1</v>
      </c>
      <c r="I4984">
        <v>1</v>
      </c>
      <c r="J4984">
        <v>1</v>
      </c>
      <c r="K4984" t="s">
        <v>7</v>
      </c>
      <c r="L4984">
        <v>0.95552700000000002</v>
      </c>
      <c r="M4984">
        <v>0.95523499999999995</v>
      </c>
    </row>
    <row r="4985" spans="1:13" ht="15" x14ac:dyDescent="0.3">
      <c r="A4985" s="1"/>
      <c r="B4985" t="s">
        <v>13</v>
      </c>
      <c r="C4985" t="s">
        <v>3841</v>
      </c>
      <c r="D4985" t="s">
        <v>3841</v>
      </c>
      <c r="E4985" t="s">
        <v>3841</v>
      </c>
      <c r="F4985" t="s">
        <v>3841</v>
      </c>
      <c r="G4985">
        <v>1</v>
      </c>
      <c r="H4985">
        <v>1</v>
      </c>
      <c r="I4985">
        <v>1</v>
      </c>
      <c r="J4985">
        <v>1</v>
      </c>
      <c r="K4985" t="s">
        <v>7</v>
      </c>
      <c r="L4985">
        <v>1</v>
      </c>
      <c r="M4985">
        <v>1</v>
      </c>
    </row>
    <row r="4986" spans="1:13" ht="15" x14ac:dyDescent="0.3">
      <c r="A4986" s="1"/>
      <c r="B4986" t="s">
        <v>13</v>
      </c>
      <c r="C4986" t="s">
        <v>3850</v>
      </c>
      <c r="D4986" t="s">
        <v>3850</v>
      </c>
      <c r="E4986" t="s">
        <v>7935</v>
      </c>
      <c r="F4986" t="s">
        <v>7935</v>
      </c>
      <c r="G4986">
        <v>1</v>
      </c>
      <c r="H4986">
        <v>1</v>
      </c>
      <c r="I4986">
        <v>1</v>
      </c>
      <c r="J4986">
        <v>1</v>
      </c>
      <c r="K4986" t="s">
        <v>7</v>
      </c>
      <c r="L4986">
        <v>1</v>
      </c>
      <c r="M4986">
        <v>1</v>
      </c>
    </row>
    <row r="4987" spans="1:13" ht="15" x14ac:dyDescent="0.3">
      <c r="A4987" s="1"/>
      <c r="B4987" t="s">
        <v>13</v>
      </c>
      <c r="C4987" t="s">
        <v>3853</v>
      </c>
      <c r="D4987" t="s">
        <v>3853</v>
      </c>
      <c r="E4987" t="s">
        <v>10579</v>
      </c>
      <c r="F4987" t="s">
        <v>10580</v>
      </c>
      <c r="G4987">
        <v>1</v>
      </c>
      <c r="H4987">
        <v>1</v>
      </c>
      <c r="I4987">
        <v>1</v>
      </c>
      <c r="J4987">
        <v>1</v>
      </c>
      <c r="K4987" t="s">
        <v>7</v>
      </c>
      <c r="L4987">
        <v>1</v>
      </c>
      <c r="M4987">
        <v>1</v>
      </c>
    </row>
    <row r="4988" spans="1:13" ht="15" x14ac:dyDescent="0.3">
      <c r="A4988" s="1"/>
      <c r="B4988" t="s">
        <v>13</v>
      </c>
      <c r="C4988" t="s">
        <v>3862</v>
      </c>
      <c r="D4988" t="s">
        <v>10581</v>
      </c>
      <c r="E4988" t="s">
        <v>10582</v>
      </c>
      <c r="F4988" t="s">
        <v>7951</v>
      </c>
      <c r="G4988">
        <v>1</v>
      </c>
      <c r="H4988">
        <v>1</v>
      </c>
      <c r="I4988">
        <v>1</v>
      </c>
      <c r="J4988">
        <v>1</v>
      </c>
      <c r="K4988" t="s">
        <v>7</v>
      </c>
      <c r="L4988">
        <v>0.94530099999999995</v>
      </c>
      <c r="M4988">
        <v>0.94477100000000003</v>
      </c>
    </row>
    <row r="4989" spans="1:13" ht="15" x14ac:dyDescent="0.3">
      <c r="A4989" s="1"/>
      <c r="B4989" t="s">
        <v>13</v>
      </c>
      <c r="C4989" t="s">
        <v>3883</v>
      </c>
      <c r="D4989" t="s">
        <v>3883</v>
      </c>
      <c r="E4989" t="s">
        <v>3883</v>
      </c>
      <c r="F4989" t="s">
        <v>3883</v>
      </c>
      <c r="G4989">
        <v>1</v>
      </c>
      <c r="H4989">
        <v>1</v>
      </c>
      <c r="I4989">
        <v>1</v>
      </c>
      <c r="J4989">
        <v>1</v>
      </c>
      <c r="K4989" t="s">
        <v>7</v>
      </c>
      <c r="L4989">
        <v>1</v>
      </c>
      <c r="M4989">
        <v>1</v>
      </c>
    </row>
    <row r="4990" spans="1:13" ht="15" x14ac:dyDescent="0.3">
      <c r="A4990" s="1"/>
      <c r="B4990" t="s">
        <v>13</v>
      </c>
      <c r="C4990" t="s">
        <v>3916</v>
      </c>
      <c r="D4990" t="s">
        <v>3916</v>
      </c>
      <c r="E4990" t="s">
        <v>8023</v>
      </c>
      <c r="F4990" t="s">
        <v>8023</v>
      </c>
      <c r="G4990">
        <v>1</v>
      </c>
      <c r="H4990">
        <v>1</v>
      </c>
      <c r="I4990">
        <v>1</v>
      </c>
      <c r="J4990">
        <v>1</v>
      </c>
      <c r="K4990" t="s">
        <v>7</v>
      </c>
      <c r="L4990">
        <v>1</v>
      </c>
      <c r="M4990">
        <v>1</v>
      </c>
    </row>
    <row r="4991" spans="1:13" ht="15" x14ac:dyDescent="0.3">
      <c r="A4991" s="1"/>
      <c r="B4991" t="s">
        <v>13</v>
      </c>
      <c r="C4991" t="s">
        <v>3921</v>
      </c>
      <c r="D4991" t="s">
        <v>3921</v>
      </c>
      <c r="E4991" t="s">
        <v>8055</v>
      </c>
      <c r="F4991" t="s">
        <v>8055</v>
      </c>
      <c r="G4991">
        <v>1</v>
      </c>
      <c r="H4991">
        <v>1</v>
      </c>
      <c r="I4991">
        <v>1</v>
      </c>
      <c r="J4991">
        <v>1</v>
      </c>
      <c r="K4991" t="s">
        <v>7</v>
      </c>
      <c r="L4991">
        <v>1</v>
      </c>
      <c r="M4991">
        <v>1</v>
      </c>
    </row>
    <row r="4992" spans="1:13" ht="15" x14ac:dyDescent="0.3">
      <c r="A4992" s="1"/>
      <c r="B4992" t="s">
        <v>13</v>
      </c>
      <c r="C4992" t="s">
        <v>3927</v>
      </c>
      <c r="D4992" t="s">
        <v>8107</v>
      </c>
      <c r="E4992" t="s">
        <v>10888</v>
      </c>
      <c r="F4992" t="s">
        <v>8108</v>
      </c>
      <c r="G4992">
        <v>1</v>
      </c>
      <c r="H4992">
        <v>1</v>
      </c>
      <c r="I4992">
        <v>1</v>
      </c>
      <c r="J4992">
        <v>1</v>
      </c>
      <c r="K4992" t="s">
        <v>7</v>
      </c>
      <c r="L4992">
        <v>0.84515399999999996</v>
      </c>
      <c r="M4992">
        <v>0.85886200000000001</v>
      </c>
    </row>
    <row r="4993" spans="1:13" ht="15" x14ac:dyDescent="0.3">
      <c r="A4993" s="1"/>
      <c r="B4993" t="s">
        <v>13</v>
      </c>
      <c r="C4993" t="s">
        <v>3996</v>
      </c>
      <c r="D4993" t="s">
        <v>3996</v>
      </c>
      <c r="E4993" t="s">
        <v>8225</v>
      </c>
      <c r="F4993" t="s">
        <v>8225</v>
      </c>
      <c r="G4993">
        <v>1</v>
      </c>
      <c r="H4993">
        <v>1</v>
      </c>
      <c r="I4993">
        <v>1</v>
      </c>
      <c r="J4993">
        <v>1</v>
      </c>
      <c r="K4993" t="s">
        <v>7</v>
      </c>
      <c r="L4993">
        <v>1</v>
      </c>
      <c r="M4993">
        <v>1</v>
      </c>
    </row>
    <row r="4994" spans="1:13" ht="15" x14ac:dyDescent="0.3">
      <c r="A4994" s="1"/>
      <c r="B4994" t="s">
        <v>13</v>
      </c>
      <c r="C4994" t="s">
        <v>3999</v>
      </c>
      <c r="D4994" t="s">
        <v>3999</v>
      </c>
      <c r="E4994" t="s">
        <v>8228</v>
      </c>
      <c r="F4994" t="s">
        <v>8228</v>
      </c>
      <c r="G4994">
        <v>1</v>
      </c>
      <c r="H4994">
        <v>1</v>
      </c>
      <c r="I4994">
        <v>1</v>
      </c>
      <c r="J4994">
        <v>1</v>
      </c>
      <c r="K4994" t="s">
        <v>7</v>
      </c>
      <c r="L4994">
        <v>1</v>
      </c>
      <c r="M4994">
        <v>1</v>
      </c>
    </row>
    <row r="4995" spans="1:13" ht="15" x14ac:dyDescent="0.3">
      <c r="A4995" s="1"/>
      <c r="B4995" t="s">
        <v>13</v>
      </c>
      <c r="C4995" t="s">
        <v>4004</v>
      </c>
      <c r="D4995" t="s">
        <v>4004</v>
      </c>
      <c r="E4995" t="s">
        <v>8242</v>
      </c>
      <c r="F4995" t="s">
        <v>8242</v>
      </c>
      <c r="G4995">
        <v>1</v>
      </c>
      <c r="H4995">
        <v>1</v>
      </c>
      <c r="I4995">
        <v>1</v>
      </c>
      <c r="J4995">
        <v>1</v>
      </c>
      <c r="K4995" t="s">
        <v>7</v>
      </c>
      <c r="L4995">
        <v>1</v>
      </c>
      <c r="M4995">
        <v>1</v>
      </c>
    </row>
    <row r="4996" spans="1:13" ht="15" x14ac:dyDescent="0.3">
      <c r="A4996" s="1"/>
      <c r="B4996" t="s">
        <v>13</v>
      </c>
      <c r="C4996" t="s">
        <v>4038</v>
      </c>
      <c r="D4996" t="s">
        <v>4038</v>
      </c>
      <c r="E4996" t="s">
        <v>8299</v>
      </c>
      <c r="F4996" t="s">
        <v>8299</v>
      </c>
      <c r="G4996">
        <v>1</v>
      </c>
      <c r="H4996">
        <v>1</v>
      </c>
      <c r="I4996">
        <v>1</v>
      </c>
      <c r="J4996">
        <v>1</v>
      </c>
      <c r="K4996" t="s">
        <v>7</v>
      </c>
      <c r="L4996">
        <v>1</v>
      </c>
      <c r="M4996">
        <v>1</v>
      </c>
    </row>
    <row r="4997" spans="1:13" ht="15" x14ac:dyDescent="0.3">
      <c r="A4997" s="1"/>
      <c r="B4997" t="s">
        <v>13</v>
      </c>
      <c r="C4997" t="s">
        <v>4071</v>
      </c>
      <c r="D4997" t="s">
        <v>4071</v>
      </c>
      <c r="E4997" t="s">
        <v>8363</v>
      </c>
      <c r="F4997" t="s">
        <v>8363</v>
      </c>
      <c r="G4997">
        <v>1</v>
      </c>
      <c r="H4997">
        <v>1</v>
      </c>
      <c r="I4997">
        <v>1</v>
      </c>
      <c r="J4997">
        <v>1</v>
      </c>
      <c r="K4997" t="s">
        <v>7</v>
      </c>
      <c r="L4997">
        <v>1</v>
      </c>
      <c r="M4997">
        <v>1</v>
      </c>
    </row>
    <row r="4998" spans="1:13" ht="15" x14ac:dyDescent="0.3">
      <c r="A4998" s="1"/>
      <c r="B4998" t="s">
        <v>13</v>
      </c>
      <c r="C4998" t="s">
        <v>4074</v>
      </c>
      <c r="D4998" t="s">
        <v>4074</v>
      </c>
      <c r="E4998" t="s">
        <v>8370</v>
      </c>
      <c r="F4998" t="s">
        <v>8370</v>
      </c>
      <c r="G4998">
        <v>1</v>
      </c>
      <c r="H4998">
        <v>1</v>
      </c>
      <c r="I4998">
        <v>1</v>
      </c>
      <c r="J4998">
        <v>1</v>
      </c>
      <c r="K4998" t="s">
        <v>7</v>
      </c>
      <c r="L4998">
        <v>1</v>
      </c>
      <c r="M4998">
        <v>1</v>
      </c>
    </row>
    <row r="4999" spans="1:13" ht="15" x14ac:dyDescent="0.3">
      <c r="A4999" s="1"/>
      <c r="B4999" t="s">
        <v>13</v>
      </c>
      <c r="C4999" t="s">
        <v>4077</v>
      </c>
      <c r="D4999" t="s">
        <v>4077</v>
      </c>
      <c r="E4999" t="s">
        <v>4077</v>
      </c>
      <c r="F4999" t="s">
        <v>4077</v>
      </c>
      <c r="G4999">
        <v>1</v>
      </c>
      <c r="H4999">
        <v>1</v>
      </c>
      <c r="I4999">
        <v>1</v>
      </c>
      <c r="J4999">
        <v>1</v>
      </c>
      <c r="K4999" t="s">
        <v>7</v>
      </c>
      <c r="L4999">
        <v>1</v>
      </c>
      <c r="M4999">
        <v>1</v>
      </c>
    </row>
    <row r="5000" spans="1:13" ht="15" x14ac:dyDescent="0.3">
      <c r="A5000" s="1"/>
      <c r="B5000" t="s">
        <v>13</v>
      </c>
      <c r="C5000" t="s">
        <v>4109</v>
      </c>
      <c r="D5000" t="s">
        <v>4109</v>
      </c>
      <c r="E5000" t="s">
        <v>8438</v>
      </c>
      <c r="F5000" t="s">
        <v>10587</v>
      </c>
      <c r="G5000">
        <v>1</v>
      </c>
      <c r="H5000">
        <v>1</v>
      </c>
      <c r="I5000">
        <v>1</v>
      </c>
      <c r="J5000">
        <v>1</v>
      </c>
      <c r="K5000" t="s">
        <v>7</v>
      </c>
      <c r="L5000">
        <v>1</v>
      </c>
      <c r="M5000">
        <v>1</v>
      </c>
    </row>
    <row r="5001" spans="1:13" ht="15" x14ac:dyDescent="0.3">
      <c r="A5001" s="1"/>
      <c r="B5001" t="s">
        <v>13</v>
      </c>
      <c r="C5001" t="s">
        <v>4130</v>
      </c>
      <c r="D5001" t="s">
        <v>10589</v>
      </c>
      <c r="E5001" t="s">
        <v>8480</v>
      </c>
      <c r="F5001" t="s">
        <v>8480</v>
      </c>
      <c r="G5001">
        <v>1</v>
      </c>
      <c r="H5001">
        <v>1</v>
      </c>
      <c r="I5001">
        <v>1</v>
      </c>
      <c r="J5001">
        <v>1</v>
      </c>
      <c r="K5001" t="s">
        <v>7</v>
      </c>
      <c r="L5001">
        <v>0.85958999999999997</v>
      </c>
      <c r="M5001">
        <v>0.857846</v>
      </c>
    </row>
    <row r="5002" spans="1:13" ht="15" x14ac:dyDescent="0.3">
      <c r="A5002" s="1"/>
      <c r="B5002" t="s">
        <v>13</v>
      </c>
      <c r="C5002" t="s">
        <v>4136</v>
      </c>
      <c r="D5002" t="s">
        <v>4136</v>
      </c>
      <c r="E5002" t="s">
        <v>8485</v>
      </c>
      <c r="F5002" t="s">
        <v>8485</v>
      </c>
      <c r="G5002">
        <v>1</v>
      </c>
      <c r="H5002">
        <v>1</v>
      </c>
      <c r="I5002">
        <v>1</v>
      </c>
      <c r="J5002">
        <v>1</v>
      </c>
      <c r="K5002" t="s">
        <v>7</v>
      </c>
      <c r="L5002">
        <v>1</v>
      </c>
      <c r="M5002">
        <v>1</v>
      </c>
    </row>
    <row r="5003" spans="1:13" ht="15" x14ac:dyDescent="0.3">
      <c r="A5003" s="1"/>
      <c r="B5003" t="s">
        <v>13</v>
      </c>
      <c r="C5003" t="s">
        <v>4145</v>
      </c>
      <c r="D5003" t="s">
        <v>4145</v>
      </c>
      <c r="E5003" t="s">
        <v>10590</v>
      </c>
      <c r="F5003" t="s">
        <v>10591</v>
      </c>
      <c r="G5003">
        <v>1</v>
      </c>
      <c r="H5003">
        <v>1</v>
      </c>
      <c r="I5003">
        <v>1</v>
      </c>
      <c r="J5003">
        <v>1</v>
      </c>
      <c r="K5003" t="s">
        <v>7</v>
      </c>
      <c r="L5003">
        <v>1</v>
      </c>
      <c r="M5003">
        <v>1</v>
      </c>
    </row>
    <row r="5004" spans="1:13" ht="15" x14ac:dyDescent="0.3">
      <c r="A5004" s="1" t="s">
        <v>12372</v>
      </c>
      <c r="B5004" t="s">
        <v>13</v>
      </c>
      <c r="C5004" t="s">
        <v>4151</v>
      </c>
      <c r="D5004" t="s">
        <v>10592</v>
      </c>
      <c r="E5004" t="s">
        <v>8508</v>
      </c>
      <c r="F5004" t="s">
        <v>8508</v>
      </c>
      <c r="G5004">
        <v>1</v>
      </c>
      <c r="H5004">
        <v>1</v>
      </c>
      <c r="I5004">
        <v>1</v>
      </c>
      <c r="J5004">
        <v>1</v>
      </c>
      <c r="K5004" t="s">
        <v>7</v>
      </c>
      <c r="L5004">
        <v>0.93690499999999999</v>
      </c>
      <c r="M5004">
        <v>0.93832000000000004</v>
      </c>
    </row>
    <row r="5005" spans="1:13" ht="15" x14ac:dyDescent="0.3">
      <c r="A5005" s="1"/>
      <c r="B5005" t="s">
        <v>13</v>
      </c>
      <c r="C5005" t="s">
        <v>4162</v>
      </c>
      <c r="D5005" t="s">
        <v>4162</v>
      </c>
      <c r="E5005" t="s">
        <v>8528</v>
      </c>
      <c r="F5005" t="s">
        <v>8528</v>
      </c>
      <c r="G5005">
        <v>1</v>
      </c>
      <c r="H5005">
        <v>1</v>
      </c>
      <c r="I5005">
        <v>1</v>
      </c>
      <c r="J5005">
        <v>1</v>
      </c>
      <c r="K5005" t="s">
        <v>7</v>
      </c>
      <c r="L5005">
        <v>1</v>
      </c>
      <c r="M5005">
        <v>1</v>
      </c>
    </row>
    <row r="5006" spans="1:13" ht="15" x14ac:dyDescent="0.3">
      <c r="A5006" s="1"/>
      <c r="B5006" t="s">
        <v>13</v>
      </c>
      <c r="C5006" t="s">
        <v>4165</v>
      </c>
      <c r="D5006" t="s">
        <v>4165</v>
      </c>
      <c r="E5006" t="s">
        <v>8533</v>
      </c>
      <c r="F5006" t="s">
        <v>8533</v>
      </c>
      <c r="G5006">
        <v>1</v>
      </c>
      <c r="H5006">
        <v>1</v>
      </c>
      <c r="I5006">
        <v>1</v>
      </c>
      <c r="J5006">
        <v>1</v>
      </c>
      <c r="K5006" t="s">
        <v>7</v>
      </c>
      <c r="L5006">
        <v>1</v>
      </c>
      <c r="M5006">
        <v>1</v>
      </c>
    </row>
    <row r="5007" spans="1:13" ht="15" x14ac:dyDescent="0.3">
      <c r="A5007" s="1"/>
      <c r="B5007" t="s">
        <v>13</v>
      </c>
      <c r="C5007" t="s">
        <v>4168</v>
      </c>
      <c r="D5007" t="s">
        <v>4168</v>
      </c>
      <c r="E5007" t="s">
        <v>10593</v>
      </c>
      <c r="F5007" t="s">
        <v>10594</v>
      </c>
      <c r="G5007">
        <v>1</v>
      </c>
      <c r="H5007">
        <v>1</v>
      </c>
      <c r="I5007">
        <v>1</v>
      </c>
      <c r="J5007">
        <v>1</v>
      </c>
      <c r="K5007" t="s">
        <v>7</v>
      </c>
      <c r="L5007">
        <v>1</v>
      </c>
      <c r="M5007">
        <v>1</v>
      </c>
    </row>
    <row r="5008" spans="1:13" ht="15" x14ac:dyDescent="0.3">
      <c r="A5008" s="1"/>
      <c r="B5008" t="s">
        <v>13</v>
      </c>
      <c r="C5008" t="s">
        <v>4174</v>
      </c>
      <c r="D5008" t="s">
        <v>4174</v>
      </c>
      <c r="E5008" t="s">
        <v>8543</v>
      </c>
      <c r="F5008" t="s">
        <v>8543</v>
      </c>
      <c r="G5008">
        <v>1</v>
      </c>
      <c r="H5008">
        <v>1</v>
      </c>
      <c r="I5008">
        <v>1</v>
      </c>
      <c r="J5008">
        <v>1</v>
      </c>
      <c r="K5008" t="s">
        <v>7</v>
      </c>
      <c r="L5008">
        <v>1</v>
      </c>
      <c r="M5008">
        <v>1</v>
      </c>
    </row>
    <row r="5009" spans="1:13" ht="15" x14ac:dyDescent="0.3">
      <c r="A5009" s="1"/>
      <c r="B5009" t="s">
        <v>13</v>
      </c>
      <c r="C5009" t="s">
        <v>4180</v>
      </c>
      <c r="D5009" t="s">
        <v>4180</v>
      </c>
      <c r="E5009" t="s">
        <v>10595</v>
      </c>
      <c r="F5009" t="s">
        <v>8549</v>
      </c>
      <c r="G5009">
        <v>1</v>
      </c>
      <c r="H5009">
        <v>1</v>
      </c>
      <c r="I5009">
        <v>1</v>
      </c>
      <c r="J5009">
        <v>1</v>
      </c>
      <c r="K5009" t="s">
        <v>7</v>
      </c>
      <c r="L5009">
        <v>1</v>
      </c>
      <c r="M5009">
        <v>1</v>
      </c>
    </row>
    <row r="5010" spans="1:13" ht="15" x14ac:dyDescent="0.3">
      <c r="A5010" s="1"/>
      <c r="B5010" t="s">
        <v>13</v>
      </c>
      <c r="C5010" t="s">
        <v>4190</v>
      </c>
      <c r="D5010" t="s">
        <v>4190</v>
      </c>
      <c r="E5010" t="s">
        <v>8563</v>
      </c>
      <c r="F5010" t="s">
        <v>10596</v>
      </c>
      <c r="G5010">
        <v>1</v>
      </c>
      <c r="H5010">
        <v>1</v>
      </c>
      <c r="I5010">
        <v>1</v>
      </c>
      <c r="J5010">
        <v>1</v>
      </c>
      <c r="K5010" t="s">
        <v>7</v>
      </c>
      <c r="L5010">
        <v>1</v>
      </c>
      <c r="M5010">
        <v>1</v>
      </c>
    </row>
    <row r="5011" spans="1:13" ht="15" x14ac:dyDescent="0.3">
      <c r="A5011" s="1" t="s">
        <v>12373</v>
      </c>
      <c r="B5011" t="s">
        <v>13</v>
      </c>
      <c r="C5011" t="s">
        <v>4205</v>
      </c>
      <c r="D5011" t="s">
        <v>4205</v>
      </c>
      <c r="E5011" t="s">
        <v>7082</v>
      </c>
      <c r="F5011" t="s">
        <v>7082</v>
      </c>
      <c r="G5011">
        <v>1</v>
      </c>
      <c r="H5011">
        <v>1</v>
      </c>
      <c r="I5011">
        <v>1</v>
      </c>
      <c r="J5011">
        <v>1</v>
      </c>
      <c r="K5011" t="s">
        <v>7</v>
      </c>
      <c r="L5011">
        <v>1</v>
      </c>
      <c r="M5011">
        <v>1</v>
      </c>
    </row>
    <row r="5012" spans="1:13" ht="15" x14ac:dyDescent="0.3">
      <c r="A5012" s="1"/>
      <c r="B5012" t="s">
        <v>13</v>
      </c>
      <c r="C5012" t="s">
        <v>4211</v>
      </c>
      <c r="D5012" t="s">
        <v>4211</v>
      </c>
      <c r="E5012" t="s">
        <v>8599</v>
      </c>
      <c r="F5012" t="s">
        <v>8599</v>
      </c>
      <c r="G5012">
        <v>1</v>
      </c>
      <c r="H5012">
        <v>1</v>
      </c>
      <c r="I5012">
        <v>1</v>
      </c>
      <c r="J5012">
        <v>1</v>
      </c>
      <c r="K5012" t="s">
        <v>7</v>
      </c>
      <c r="L5012">
        <v>1</v>
      </c>
      <c r="M5012">
        <v>1</v>
      </c>
    </row>
    <row r="5013" spans="1:13" ht="15" x14ac:dyDescent="0.3">
      <c r="A5013" s="1"/>
      <c r="B5013" t="s">
        <v>13</v>
      </c>
      <c r="C5013" t="s">
        <v>4214</v>
      </c>
      <c r="D5013" t="s">
        <v>4214</v>
      </c>
      <c r="E5013" t="s">
        <v>8568</v>
      </c>
      <c r="F5013" t="s">
        <v>8568</v>
      </c>
      <c r="G5013">
        <v>1</v>
      </c>
      <c r="H5013">
        <v>1</v>
      </c>
      <c r="I5013">
        <v>1</v>
      </c>
      <c r="J5013">
        <v>1</v>
      </c>
      <c r="K5013" t="s">
        <v>7</v>
      </c>
      <c r="L5013">
        <v>1</v>
      </c>
      <c r="M5013">
        <v>1</v>
      </c>
    </row>
    <row r="5014" spans="1:13" ht="15" x14ac:dyDescent="0.3">
      <c r="A5014" s="1" t="s">
        <v>12374</v>
      </c>
      <c r="B5014" t="s">
        <v>13</v>
      </c>
      <c r="C5014" t="s">
        <v>4235</v>
      </c>
      <c r="D5014" t="s">
        <v>4235</v>
      </c>
      <c r="E5014" t="s">
        <v>10598</v>
      </c>
      <c r="F5014" t="s">
        <v>10598</v>
      </c>
      <c r="G5014">
        <v>1</v>
      </c>
      <c r="H5014">
        <v>1</v>
      </c>
      <c r="I5014">
        <v>1</v>
      </c>
      <c r="J5014">
        <v>1</v>
      </c>
      <c r="K5014" t="s">
        <v>7</v>
      </c>
      <c r="L5014">
        <v>1</v>
      </c>
      <c r="M5014">
        <v>1</v>
      </c>
    </row>
    <row r="5015" spans="1:13" ht="15" x14ac:dyDescent="0.3">
      <c r="A5015" s="1"/>
      <c r="B5015" t="s">
        <v>13</v>
      </c>
      <c r="C5015" t="s">
        <v>4254</v>
      </c>
      <c r="D5015" t="s">
        <v>4254</v>
      </c>
      <c r="E5015" t="s">
        <v>8662</v>
      </c>
      <c r="F5015" t="s">
        <v>8663</v>
      </c>
      <c r="G5015">
        <v>1</v>
      </c>
      <c r="H5015">
        <v>1</v>
      </c>
      <c r="I5015">
        <v>1</v>
      </c>
      <c r="J5015">
        <v>1</v>
      </c>
      <c r="K5015" t="s">
        <v>7</v>
      </c>
      <c r="L5015">
        <v>1</v>
      </c>
      <c r="M5015">
        <v>1</v>
      </c>
    </row>
    <row r="5016" spans="1:13" ht="15" x14ac:dyDescent="0.3">
      <c r="A5016" s="1"/>
      <c r="B5016" t="s">
        <v>13</v>
      </c>
      <c r="C5016" t="s">
        <v>4257</v>
      </c>
      <c r="D5016" t="s">
        <v>4257</v>
      </c>
      <c r="E5016" t="s">
        <v>8668</v>
      </c>
      <c r="F5016" t="s">
        <v>8668</v>
      </c>
      <c r="G5016">
        <v>1</v>
      </c>
      <c r="H5016">
        <v>1</v>
      </c>
      <c r="I5016">
        <v>1</v>
      </c>
      <c r="J5016">
        <v>1</v>
      </c>
      <c r="K5016" t="s">
        <v>7</v>
      </c>
      <c r="L5016">
        <v>1</v>
      </c>
      <c r="M5016">
        <v>1</v>
      </c>
    </row>
    <row r="5017" spans="1:13" ht="15" x14ac:dyDescent="0.3">
      <c r="A5017" s="1"/>
      <c r="B5017" t="s">
        <v>13</v>
      </c>
      <c r="C5017" t="s">
        <v>4296</v>
      </c>
      <c r="D5017" t="s">
        <v>4296</v>
      </c>
      <c r="E5017" t="s">
        <v>8741</v>
      </c>
      <c r="F5017" t="s">
        <v>8741</v>
      </c>
      <c r="G5017">
        <v>1</v>
      </c>
      <c r="H5017">
        <v>1</v>
      </c>
      <c r="I5017">
        <v>1</v>
      </c>
      <c r="J5017">
        <v>1</v>
      </c>
      <c r="K5017" t="s">
        <v>7</v>
      </c>
      <c r="L5017">
        <v>1</v>
      </c>
      <c r="M5017">
        <v>1</v>
      </c>
    </row>
    <row r="5018" spans="1:13" ht="15" x14ac:dyDescent="0.3">
      <c r="A5018" s="1"/>
      <c r="B5018" t="s">
        <v>13</v>
      </c>
      <c r="C5018" t="s">
        <v>4314</v>
      </c>
      <c r="D5018" t="s">
        <v>4314</v>
      </c>
      <c r="E5018" t="s">
        <v>8768</v>
      </c>
      <c r="F5018" t="s">
        <v>8768</v>
      </c>
      <c r="G5018">
        <v>1</v>
      </c>
      <c r="H5018">
        <v>1</v>
      </c>
      <c r="I5018">
        <v>1</v>
      </c>
      <c r="J5018">
        <v>1</v>
      </c>
      <c r="K5018" t="s">
        <v>7</v>
      </c>
      <c r="L5018">
        <v>1</v>
      </c>
      <c r="M5018">
        <v>1</v>
      </c>
    </row>
    <row r="5019" spans="1:13" ht="15" x14ac:dyDescent="0.3">
      <c r="A5019" s="1"/>
      <c r="B5019" t="s">
        <v>13</v>
      </c>
      <c r="C5019" t="s">
        <v>4317</v>
      </c>
      <c r="D5019" t="s">
        <v>4317</v>
      </c>
      <c r="E5019" t="s">
        <v>10601</v>
      </c>
      <c r="F5019" t="s">
        <v>8779</v>
      </c>
      <c r="G5019">
        <v>1</v>
      </c>
      <c r="H5019">
        <v>1</v>
      </c>
      <c r="I5019">
        <v>1</v>
      </c>
      <c r="J5019">
        <v>1</v>
      </c>
      <c r="K5019" t="s">
        <v>7</v>
      </c>
      <c r="L5019">
        <v>1</v>
      </c>
      <c r="M5019">
        <v>1</v>
      </c>
    </row>
    <row r="5020" spans="1:13" ht="15" x14ac:dyDescent="0.3">
      <c r="A5020" s="1"/>
      <c r="B5020" t="s">
        <v>13</v>
      </c>
      <c r="C5020" t="s">
        <v>4329</v>
      </c>
      <c r="D5020" t="s">
        <v>4329</v>
      </c>
      <c r="E5020" t="s">
        <v>8801</v>
      </c>
      <c r="F5020" t="s">
        <v>8801</v>
      </c>
      <c r="G5020">
        <v>1</v>
      </c>
      <c r="H5020">
        <v>1</v>
      </c>
      <c r="I5020">
        <v>1</v>
      </c>
      <c r="J5020">
        <v>1</v>
      </c>
      <c r="K5020" t="s">
        <v>7</v>
      </c>
      <c r="L5020">
        <v>1</v>
      </c>
      <c r="M5020">
        <v>1</v>
      </c>
    </row>
    <row r="5021" spans="1:13" ht="15" x14ac:dyDescent="0.3">
      <c r="A5021" s="1"/>
      <c r="B5021" t="s">
        <v>13</v>
      </c>
      <c r="C5021" t="s">
        <v>4332</v>
      </c>
      <c r="D5021" t="s">
        <v>10603</v>
      </c>
      <c r="E5021" t="s">
        <v>8807</v>
      </c>
      <c r="F5021" t="s">
        <v>8807</v>
      </c>
      <c r="G5021">
        <v>1</v>
      </c>
      <c r="H5021">
        <v>1</v>
      </c>
      <c r="I5021">
        <v>1</v>
      </c>
      <c r="J5021">
        <v>1</v>
      </c>
      <c r="K5021" t="s">
        <v>7</v>
      </c>
      <c r="L5021">
        <v>0.93649199999999999</v>
      </c>
      <c r="M5021">
        <v>0.93283499999999997</v>
      </c>
    </row>
    <row r="5022" spans="1:13" ht="15" x14ac:dyDescent="0.3">
      <c r="A5022" s="1"/>
      <c r="B5022" t="s">
        <v>13</v>
      </c>
      <c r="C5022" t="s">
        <v>4335</v>
      </c>
      <c r="D5022" t="s">
        <v>4335</v>
      </c>
      <c r="E5022" t="s">
        <v>8808</v>
      </c>
      <c r="F5022" t="s">
        <v>8808</v>
      </c>
      <c r="G5022">
        <v>1</v>
      </c>
      <c r="H5022">
        <v>1</v>
      </c>
      <c r="I5022">
        <v>1</v>
      </c>
      <c r="J5022">
        <v>1</v>
      </c>
      <c r="K5022" t="s">
        <v>7</v>
      </c>
      <c r="L5022">
        <v>1</v>
      </c>
      <c r="M5022">
        <v>1</v>
      </c>
    </row>
    <row r="5023" spans="1:13" ht="15" x14ac:dyDescent="0.3">
      <c r="A5023" s="1"/>
      <c r="B5023" t="s">
        <v>13</v>
      </c>
      <c r="C5023" t="s">
        <v>4339</v>
      </c>
      <c r="D5023" t="s">
        <v>10604</v>
      </c>
      <c r="E5023" t="s">
        <v>8823</v>
      </c>
      <c r="F5023" t="s">
        <v>10605</v>
      </c>
      <c r="G5023">
        <v>1</v>
      </c>
      <c r="H5023">
        <v>1</v>
      </c>
      <c r="I5023">
        <v>1</v>
      </c>
      <c r="J5023">
        <v>1</v>
      </c>
      <c r="K5023" t="s">
        <v>7</v>
      </c>
      <c r="L5023">
        <v>0.95888099999999998</v>
      </c>
      <c r="M5023">
        <v>0.96063799999999999</v>
      </c>
    </row>
    <row r="5024" spans="1:13" ht="15" x14ac:dyDescent="0.3">
      <c r="A5024" s="1"/>
      <c r="B5024" t="s">
        <v>13</v>
      </c>
      <c r="C5024" t="s">
        <v>4357</v>
      </c>
      <c r="D5024" t="s">
        <v>4357</v>
      </c>
      <c r="E5024" t="s">
        <v>10607</v>
      </c>
      <c r="F5024" t="s">
        <v>8867</v>
      </c>
      <c r="G5024">
        <v>1</v>
      </c>
      <c r="H5024">
        <v>1</v>
      </c>
      <c r="I5024">
        <v>1</v>
      </c>
      <c r="J5024">
        <v>1</v>
      </c>
      <c r="K5024" t="s">
        <v>7</v>
      </c>
      <c r="L5024">
        <v>1</v>
      </c>
      <c r="M5024">
        <v>1</v>
      </c>
    </row>
    <row r="5025" spans="1:13" ht="15" x14ac:dyDescent="0.3">
      <c r="A5025" s="1"/>
      <c r="B5025" t="s">
        <v>13</v>
      </c>
      <c r="C5025" t="s">
        <v>4360</v>
      </c>
      <c r="D5025" t="s">
        <v>4360</v>
      </c>
      <c r="E5025" t="s">
        <v>8870</v>
      </c>
      <c r="F5025" t="s">
        <v>8870</v>
      </c>
      <c r="G5025">
        <v>1</v>
      </c>
      <c r="H5025">
        <v>1</v>
      </c>
      <c r="I5025">
        <v>1</v>
      </c>
      <c r="J5025">
        <v>1</v>
      </c>
      <c r="K5025" t="s">
        <v>7</v>
      </c>
      <c r="L5025">
        <v>1</v>
      </c>
      <c r="M5025">
        <v>1</v>
      </c>
    </row>
    <row r="5026" spans="1:13" ht="15" x14ac:dyDescent="0.3">
      <c r="A5026" s="1"/>
      <c r="B5026" t="s">
        <v>13</v>
      </c>
      <c r="C5026" t="s">
        <v>4363</v>
      </c>
      <c r="D5026" t="s">
        <v>4363</v>
      </c>
      <c r="E5026" t="s">
        <v>10608</v>
      </c>
      <c r="F5026" t="s">
        <v>10609</v>
      </c>
      <c r="G5026">
        <v>1</v>
      </c>
      <c r="H5026">
        <v>1</v>
      </c>
      <c r="I5026">
        <v>1</v>
      </c>
      <c r="J5026">
        <v>1</v>
      </c>
      <c r="K5026" t="s">
        <v>7</v>
      </c>
      <c r="L5026">
        <v>1</v>
      </c>
      <c r="M5026">
        <v>1</v>
      </c>
    </row>
    <row r="5027" spans="1:13" ht="15" x14ac:dyDescent="0.3">
      <c r="A5027" s="1"/>
      <c r="B5027" t="s">
        <v>13</v>
      </c>
      <c r="C5027" t="s">
        <v>4375</v>
      </c>
      <c r="D5027" t="s">
        <v>4375</v>
      </c>
      <c r="E5027" t="s">
        <v>8898</v>
      </c>
      <c r="F5027" t="s">
        <v>8898</v>
      </c>
      <c r="G5027">
        <v>1</v>
      </c>
      <c r="H5027">
        <v>1</v>
      </c>
      <c r="I5027">
        <v>1</v>
      </c>
      <c r="J5027">
        <v>1</v>
      </c>
      <c r="K5027" t="s">
        <v>7</v>
      </c>
      <c r="L5027">
        <v>1</v>
      </c>
      <c r="M5027">
        <v>1</v>
      </c>
    </row>
    <row r="5028" spans="1:13" ht="15" x14ac:dyDescent="0.3">
      <c r="A5028" s="1" t="s">
        <v>12375</v>
      </c>
      <c r="B5028" t="s">
        <v>13</v>
      </c>
      <c r="C5028" t="s">
        <v>4378</v>
      </c>
      <c r="D5028" t="s">
        <v>10610</v>
      </c>
      <c r="E5028" t="s">
        <v>10611</v>
      </c>
      <c r="F5028" t="s">
        <v>10611</v>
      </c>
      <c r="G5028">
        <v>1</v>
      </c>
      <c r="H5028">
        <v>1</v>
      </c>
      <c r="I5028">
        <v>1</v>
      </c>
      <c r="J5028">
        <v>1</v>
      </c>
      <c r="K5028" t="s">
        <v>7</v>
      </c>
      <c r="L5028">
        <v>0.95057000000000003</v>
      </c>
      <c r="M5028">
        <v>0.95440400000000003</v>
      </c>
    </row>
    <row r="5029" spans="1:13" ht="15" x14ac:dyDescent="0.3">
      <c r="A5029" s="1"/>
      <c r="B5029" t="s">
        <v>13</v>
      </c>
      <c r="C5029" t="s">
        <v>171</v>
      </c>
      <c r="D5029" t="s">
        <v>172</v>
      </c>
      <c r="E5029" t="s">
        <v>173</v>
      </c>
      <c r="F5029" t="s">
        <v>173</v>
      </c>
      <c r="G5029">
        <v>1</v>
      </c>
      <c r="H5029">
        <v>1</v>
      </c>
      <c r="I5029">
        <v>1</v>
      </c>
      <c r="J5029">
        <v>1</v>
      </c>
      <c r="K5029" t="s">
        <v>7</v>
      </c>
      <c r="L5029">
        <v>0.74230499999999999</v>
      </c>
      <c r="M5029">
        <v>0.73869300000000004</v>
      </c>
    </row>
    <row r="5030" spans="1:13" ht="15" x14ac:dyDescent="0.3">
      <c r="A5030" s="1" t="s">
        <v>12376</v>
      </c>
      <c r="B5030" t="s">
        <v>13</v>
      </c>
      <c r="C5030" t="s">
        <v>4406</v>
      </c>
      <c r="D5030" t="s">
        <v>4406</v>
      </c>
      <c r="E5030" t="s">
        <v>4406</v>
      </c>
      <c r="F5030" t="s">
        <v>4406</v>
      </c>
      <c r="G5030">
        <v>1</v>
      </c>
      <c r="H5030">
        <v>1</v>
      </c>
      <c r="I5030">
        <v>1</v>
      </c>
      <c r="J5030">
        <v>1</v>
      </c>
      <c r="K5030" t="s">
        <v>7</v>
      </c>
      <c r="L5030">
        <v>1</v>
      </c>
      <c r="M5030">
        <v>1</v>
      </c>
    </row>
    <row r="5031" spans="1:13" ht="15" x14ac:dyDescent="0.3">
      <c r="A5031" s="1"/>
      <c r="B5031" t="s">
        <v>13</v>
      </c>
      <c r="C5031" t="s">
        <v>4409</v>
      </c>
      <c r="D5031" t="s">
        <v>4409</v>
      </c>
      <c r="E5031" t="s">
        <v>10984</v>
      </c>
      <c r="F5031" t="s">
        <v>11948</v>
      </c>
      <c r="G5031">
        <v>1</v>
      </c>
      <c r="H5031">
        <v>1</v>
      </c>
      <c r="I5031">
        <v>1</v>
      </c>
      <c r="J5031">
        <v>1</v>
      </c>
      <c r="K5031" t="s">
        <v>7</v>
      </c>
      <c r="L5031">
        <v>1</v>
      </c>
      <c r="M5031">
        <v>1</v>
      </c>
    </row>
    <row r="5032" spans="1:13" ht="15" x14ac:dyDescent="0.3">
      <c r="A5032" s="1"/>
      <c r="B5032" t="s">
        <v>13</v>
      </c>
      <c r="C5032" t="s">
        <v>2233</v>
      </c>
      <c r="D5032" t="s">
        <v>72</v>
      </c>
      <c r="E5032" t="s">
        <v>73</v>
      </c>
      <c r="F5032" t="s">
        <v>73</v>
      </c>
      <c r="G5032">
        <v>1</v>
      </c>
      <c r="H5032">
        <v>1</v>
      </c>
      <c r="I5032">
        <v>1</v>
      </c>
      <c r="J5032">
        <v>1</v>
      </c>
      <c r="K5032" t="s">
        <v>7</v>
      </c>
      <c r="L5032">
        <v>0.95299800000000001</v>
      </c>
      <c r="M5032">
        <v>0.95286499999999996</v>
      </c>
    </row>
    <row r="5033" spans="1:13" ht="15" x14ac:dyDescent="0.3">
      <c r="A5033" s="1"/>
      <c r="B5033" t="s">
        <v>13</v>
      </c>
      <c r="C5033" t="s">
        <v>4424</v>
      </c>
      <c r="D5033" t="s">
        <v>4424</v>
      </c>
      <c r="E5033" t="s">
        <v>8965</v>
      </c>
      <c r="F5033" t="s">
        <v>8965</v>
      </c>
      <c r="G5033">
        <v>1</v>
      </c>
      <c r="H5033">
        <v>1</v>
      </c>
      <c r="I5033">
        <v>1</v>
      </c>
      <c r="J5033">
        <v>1</v>
      </c>
      <c r="K5033" t="s">
        <v>7</v>
      </c>
      <c r="L5033">
        <v>1</v>
      </c>
      <c r="M5033">
        <v>1</v>
      </c>
    </row>
    <row r="5034" spans="1:13" ht="15" x14ac:dyDescent="0.3">
      <c r="A5034" s="1"/>
      <c r="B5034" t="s">
        <v>13</v>
      </c>
      <c r="C5034" t="s">
        <v>4471</v>
      </c>
      <c r="D5034" t="s">
        <v>4471</v>
      </c>
      <c r="E5034" t="s">
        <v>9035</v>
      </c>
      <c r="F5034" t="s">
        <v>9035</v>
      </c>
      <c r="G5034">
        <v>1</v>
      </c>
      <c r="H5034">
        <v>1</v>
      </c>
      <c r="I5034">
        <v>1</v>
      </c>
      <c r="J5034">
        <v>1</v>
      </c>
      <c r="K5034" t="s">
        <v>7</v>
      </c>
      <c r="L5034">
        <v>1</v>
      </c>
      <c r="M5034">
        <v>1</v>
      </c>
    </row>
    <row r="5035" spans="1:13" ht="15" x14ac:dyDescent="0.3">
      <c r="A5035" s="1"/>
      <c r="B5035" t="s">
        <v>13</v>
      </c>
      <c r="C5035" t="s">
        <v>1382</v>
      </c>
      <c r="D5035" t="s">
        <v>1383</v>
      </c>
      <c r="E5035" t="s">
        <v>1384</v>
      </c>
      <c r="F5035" t="s">
        <v>1384</v>
      </c>
      <c r="G5035">
        <v>1</v>
      </c>
      <c r="H5035">
        <v>1</v>
      </c>
      <c r="I5035">
        <v>1</v>
      </c>
      <c r="J5035">
        <v>1</v>
      </c>
      <c r="K5035" t="s">
        <v>7</v>
      </c>
      <c r="L5035">
        <v>0.77110299999999998</v>
      </c>
      <c r="M5035">
        <v>0.76983199999999996</v>
      </c>
    </row>
    <row r="5036" spans="1:13" ht="15" x14ac:dyDescent="0.3">
      <c r="A5036" s="1"/>
      <c r="B5036" t="s">
        <v>13</v>
      </c>
      <c r="C5036" t="s">
        <v>4496</v>
      </c>
      <c r="D5036" t="s">
        <v>9086</v>
      </c>
      <c r="E5036" t="s">
        <v>9087</v>
      </c>
      <c r="F5036" t="s">
        <v>9087</v>
      </c>
      <c r="G5036">
        <v>1</v>
      </c>
      <c r="H5036">
        <v>1</v>
      </c>
      <c r="I5036">
        <v>1</v>
      </c>
      <c r="J5036">
        <v>1</v>
      </c>
      <c r="K5036" t="s">
        <v>7</v>
      </c>
      <c r="L5036">
        <v>0.95406500000000005</v>
      </c>
      <c r="M5036">
        <v>0.95278099999999999</v>
      </c>
    </row>
    <row r="5037" spans="1:13" ht="15" x14ac:dyDescent="0.3">
      <c r="A5037" s="1"/>
      <c r="B5037" t="s">
        <v>13</v>
      </c>
      <c r="C5037" t="s">
        <v>4512</v>
      </c>
      <c r="D5037" t="s">
        <v>4512</v>
      </c>
      <c r="E5037" t="s">
        <v>10612</v>
      </c>
      <c r="F5037" t="s">
        <v>10612</v>
      </c>
      <c r="G5037">
        <v>1</v>
      </c>
      <c r="H5037">
        <v>1</v>
      </c>
      <c r="I5037">
        <v>1</v>
      </c>
      <c r="J5037">
        <v>1</v>
      </c>
      <c r="K5037" t="s">
        <v>7</v>
      </c>
      <c r="L5037">
        <v>1</v>
      </c>
      <c r="M5037">
        <v>1</v>
      </c>
    </row>
    <row r="5038" spans="1:13" ht="15" x14ac:dyDescent="0.3">
      <c r="A5038" s="1"/>
      <c r="B5038" t="s">
        <v>13</v>
      </c>
      <c r="C5038" t="s">
        <v>4527</v>
      </c>
      <c r="D5038" t="s">
        <v>4527</v>
      </c>
      <c r="E5038" t="s">
        <v>10613</v>
      </c>
      <c r="F5038" t="s">
        <v>9147</v>
      </c>
      <c r="G5038">
        <v>1</v>
      </c>
      <c r="H5038">
        <v>1</v>
      </c>
      <c r="I5038">
        <v>1</v>
      </c>
      <c r="J5038">
        <v>1</v>
      </c>
      <c r="K5038" t="s">
        <v>7</v>
      </c>
      <c r="L5038">
        <v>1</v>
      </c>
      <c r="M5038">
        <v>1</v>
      </c>
    </row>
    <row r="5039" spans="1:13" ht="15" x14ac:dyDescent="0.3">
      <c r="A5039" s="1"/>
      <c r="B5039" t="s">
        <v>13</v>
      </c>
      <c r="C5039" t="s">
        <v>4533</v>
      </c>
      <c r="D5039" t="s">
        <v>4533</v>
      </c>
      <c r="E5039" s="10">
        <v>39506</v>
      </c>
      <c r="F5039" t="s">
        <v>10614</v>
      </c>
      <c r="G5039">
        <v>1</v>
      </c>
      <c r="H5039">
        <v>1</v>
      </c>
      <c r="I5039">
        <v>1</v>
      </c>
      <c r="J5039">
        <v>1</v>
      </c>
      <c r="K5039" t="s">
        <v>7</v>
      </c>
      <c r="L5039">
        <v>1</v>
      </c>
      <c r="M5039">
        <v>1</v>
      </c>
    </row>
    <row r="5040" spans="1:13" ht="15" x14ac:dyDescent="0.3">
      <c r="A5040" s="1"/>
      <c r="B5040" t="s">
        <v>13</v>
      </c>
      <c r="C5040" t="s">
        <v>4542</v>
      </c>
      <c r="D5040" t="s">
        <v>4542</v>
      </c>
      <c r="E5040" t="s">
        <v>10936</v>
      </c>
      <c r="F5040" t="s">
        <v>11949</v>
      </c>
      <c r="G5040">
        <v>1</v>
      </c>
      <c r="H5040">
        <v>1</v>
      </c>
      <c r="I5040">
        <v>1</v>
      </c>
      <c r="J5040">
        <v>1</v>
      </c>
      <c r="K5040" t="s">
        <v>7</v>
      </c>
      <c r="L5040">
        <v>1</v>
      </c>
      <c r="M5040">
        <v>1</v>
      </c>
    </row>
    <row r="5041" spans="1:13" ht="15" x14ac:dyDescent="0.3">
      <c r="A5041" s="1"/>
      <c r="B5041" t="s">
        <v>13</v>
      </c>
      <c r="C5041" t="s">
        <v>4554</v>
      </c>
      <c r="D5041" t="s">
        <v>4554</v>
      </c>
      <c r="E5041" t="s">
        <v>9220</v>
      </c>
      <c r="F5041" t="s">
        <v>9220</v>
      </c>
      <c r="G5041">
        <v>1</v>
      </c>
      <c r="H5041">
        <v>1</v>
      </c>
      <c r="I5041">
        <v>1</v>
      </c>
      <c r="J5041">
        <v>1</v>
      </c>
      <c r="K5041" t="s">
        <v>7</v>
      </c>
      <c r="L5041">
        <v>1</v>
      </c>
      <c r="M5041">
        <v>1</v>
      </c>
    </row>
    <row r="5042" spans="1:13" ht="15" x14ac:dyDescent="0.3">
      <c r="A5042" s="1"/>
      <c r="B5042" t="s">
        <v>13</v>
      </c>
      <c r="C5042" t="s">
        <v>4560</v>
      </c>
      <c r="D5042" t="s">
        <v>4560</v>
      </c>
      <c r="E5042" t="s">
        <v>10616</v>
      </c>
      <c r="F5042" t="s">
        <v>9225</v>
      </c>
      <c r="G5042">
        <v>1</v>
      </c>
      <c r="H5042">
        <v>1</v>
      </c>
      <c r="I5042">
        <v>1</v>
      </c>
      <c r="J5042">
        <v>1</v>
      </c>
      <c r="K5042" t="s">
        <v>7</v>
      </c>
      <c r="L5042">
        <v>1</v>
      </c>
      <c r="M5042">
        <v>1</v>
      </c>
    </row>
    <row r="5043" spans="1:13" ht="15" x14ac:dyDescent="0.3">
      <c r="A5043" s="1"/>
      <c r="B5043" t="s">
        <v>13</v>
      </c>
      <c r="C5043" t="s">
        <v>4570</v>
      </c>
      <c r="D5043" t="s">
        <v>4570</v>
      </c>
      <c r="E5043" t="s">
        <v>10617</v>
      </c>
      <c r="F5043" t="s">
        <v>10617</v>
      </c>
      <c r="G5043">
        <v>1</v>
      </c>
      <c r="H5043">
        <v>1</v>
      </c>
      <c r="I5043">
        <v>1</v>
      </c>
      <c r="J5043">
        <v>1</v>
      </c>
      <c r="K5043" t="s">
        <v>7</v>
      </c>
      <c r="L5043">
        <v>1</v>
      </c>
      <c r="M5043">
        <v>1</v>
      </c>
    </row>
    <row r="5044" spans="1:13" ht="15" x14ac:dyDescent="0.3">
      <c r="A5044" s="1" t="s">
        <v>12377</v>
      </c>
      <c r="B5044" t="s">
        <v>13</v>
      </c>
      <c r="C5044" t="s">
        <v>4573</v>
      </c>
      <c r="D5044" t="s">
        <v>4573</v>
      </c>
      <c r="E5044" t="s">
        <v>10618</v>
      </c>
      <c r="F5044" t="s">
        <v>10618</v>
      </c>
      <c r="G5044">
        <v>1</v>
      </c>
      <c r="H5044">
        <v>1</v>
      </c>
      <c r="I5044">
        <v>1</v>
      </c>
      <c r="J5044">
        <v>1</v>
      </c>
      <c r="K5044" t="s">
        <v>7</v>
      </c>
      <c r="L5044">
        <v>1</v>
      </c>
      <c r="M5044">
        <v>1</v>
      </c>
    </row>
    <row r="5045" spans="1:13" ht="15" x14ac:dyDescent="0.3">
      <c r="A5045" s="1"/>
      <c r="B5045" t="s">
        <v>13</v>
      </c>
      <c r="C5045" t="s">
        <v>4607</v>
      </c>
      <c r="D5045" t="s">
        <v>4607</v>
      </c>
      <c r="E5045" t="s">
        <v>10621</v>
      </c>
      <c r="F5045" t="s">
        <v>10621</v>
      </c>
      <c r="G5045">
        <v>1</v>
      </c>
      <c r="H5045">
        <v>1</v>
      </c>
      <c r="I5045">
        <v>1</v>
      </c>
      <c r="J5045">
        <v>1</v>
      </c>
      <c r="K5045" t="s">
        <v>7</v>
      </c>
      <c r="L5045">
        <v>1</v>
      </c>
      <c r="M5045">
        <v>1</v>
      </c>
    </row>
    <row r="5046" spans="1:13" ht="15" x14ac:dyDescent="0.3">
      <c r="A5046" s="1" t="s">
        <v>12378</v>
      </c>
      <c r="B5046" t="s">
        <v>13</v>
      </c>
      <c r="C5046" t="s">
        <v>4659</v>
      </c>
      <c r="D5046" t="s">
        <v>86</v>
      </c>
      <c r="E5046" t="s">
        <v>87</v>
      </c>
      <c r="F5046" t="s">
        <v>87</v>
      </c>
      <c r="G5046">
        <v>1</v>
      </c>
      <c r="H5046">
        <v>1</v>
      </c>
      <c r="I5046">
        <v>1</v>
      </c>
      <c r="J5046">
        <v>1</v>
      </c>
      <c r="K5046" t="s">
        <v>7</v>
      </c>
      <c r="L5046">
        <v>0.80974999999999997</v>
      </c>
      <c r="M5046">
        <v>0.80875200000000003</v>
      </c>
    </row>
    <row r="5047" spans="1:13" ht="15" x14ac:dyDescent="0.3">
      <c r="A5047" s="1"/>
      <c r="B5047" t="s">
        <v>13</v>
      </c>
      <c r="C5047" t="s">
        <v>4708</v>
      </c>
      <c r="D5047" t="s">
        <v>4708</v>
      </c>
      <c r="E5047" t="s">
        <v>9553</v>
      </c>
      <c r="F5047" t="s">
        <v>9553</v>
      </c>
      <c r="G5047">
        <v>1</v>
      </c>
      <c r="H5047">
        <v>1</v>
      </c>
      <c r="I5047">
        <v>1</v>
      </c>
      <c r="J5047">
        <v>1</v>
      </c>
      <c r="K5047" t="s">
        <v>7</v>
      </c>
      <c r="L5047">
        <v>1</v>
      </c>
      <c r="M5047">
        <v>1</v>
      </c>
    </row>
    <row r="5048" spans="1:13" ht="15" x14ac:dyDescent="0.3">
      <c r="A5048" s="1"/>
      <c r="B5048" t="s">
        <v>13</v>
      </c>
      <c r="C5048" t="s">
        <v>4738</v>
      </c>
      <c r="D5048" t="s">
        <v>4738</v>
      </c>
      <c r="E5048" t="s">
        <v>10623</v>
      </c>
      <c r="F5048" t="s">
        <v>10623</v>
      </c>
      <c r="G5048">
        <v>1</v>
      </c>
      <c r="H5048">
        <v>1</v>
      </c>
      <c r="I5048">
        <v>1</v>
      </c>
      <c r="J5048">
        <v>1</v>
      </c>
      <c r="K5048" t="s">
        <v>7</v>
      </c>
      <c r="L5048">
        <v>1</v>
      </c>
      <c r="M5048">
        <v>1</v>
      </c>
    </row>
    <row r="5049" spans="1:13" ht="15" x14ac:dyDescent="0.3">
      <c r="A5049" s="1"/>
      <c r="B5049" t="s">
        <v>13</v>
      </c>
      <c r="C5049" t="s">
        <v>4762</v>
      </c>
      <c r="D5049" t="s">
        <v>4762</v>
      </c>
      <c r="E5049" t="s">
        <v>9669</v>
      </c>
      <c r="F5049" t="s">
        <v>9669</v>
      </c>
      <c r="G5049">
        <v>1</v>
      </c>
      <c r="H5049">
        <v>1</v>
      </c>
      <c r="I5049">
        <v>1</v>
      </c>
      <c r="J5049">
        <v>1</v>
      </c>
      <c r="K5049" t="s">
        <v>7</v>
      </c>
      <c r="L5049">
        <v>1</v>
      </c>
      <c r="M5049">
        <v>1</v>
      </c>
    </row>
    <row r="5050" spans="1:13" ht="15" x14ac:dyDescent="0.3">
      <c r="A5050" s="1"/>
      <c r="B5050" t="s">
        <v>13</v>
      </c>
      <c r="C5050" t="s">
        <v>4765</v>
      </c>
      <c r="D5050" t="s">
        <v>4765</v>
      </c>
      <c r="E5050" t="s">
        <v>10624</v>
      </c>
      <c r="F5050" t="s">
        <v>10625</v>
      </c>
      <c r="G5050">
        <v>1</v>
      </c>
      <c r="H5050">
        <v>1</v>
      </c>
      <c r="I5050">
        <v>1</v>
      </c>
      <c r="J5050">
        <v>1</v>
      </c>
      <c r="K5050" t="s">
        <v>7</v>
      </c>
      <c r="L5050">
        <v>1</v>
      </c>
      <c r="M5050">
        <v>1</v>
      </c>
    </row>
    <row r="5051" spans="1:13" ht="15" x14ac:dyDescent="0.3">
      <c r="A5051" s="1" t="s">
        <v>12379</v>
      </c>
      <c r="B5051" t="s">
        <v>13</v>
      </c>
      <c r="C5051" t="s">
        <v>4774</v>
      </c>
      <c r="D5051" t="s">
        <v>4774</v>
      </c>
      <c r="E5051" t="s">
        <v>9698</v>
      </c>
      <c r="F5051" t="s">
        <v>9698</v>
      </c>
      <c r="G5051">
        <v>1</v>
      </c>
      <c r="H5051">
        <v>1</v>
      </c>
      <c r="I5051">
        <v>1</v>
      </c>
      <c r="J5051">
        <v>1</v>
      </c>
      <c r="K5051" t="s">
        <v>7</v>
      </c>
      <c r="L5051">
        <v>1</v>
      </c>
      <c r="M5051">
        <v>1</v>
      </c>
    </row>
    <row r="5052" spans="1:13" ht="15" x14ac:dyDescent="0.3">
      <c r="A5052" s="1"/>
      <c r="B5052" t="s">
        <v>13</v>
      </c>
      <c r="C5052" t="s">
        <v>4780</v>
      </c>
      <c r="D5052" t="s">
        <v>4780</v>
      </c>
      <c r="E5052" t="s">
        <v>9708</v>
      </c>
      <c r="F5052" t="s">
        <v>9708</v>
      </c>
      <c r="G5052">
        <v>1</v>
      </c>
      <c r="H5052">
        <v>1</v>
      </c>
      <c r="I5052">
        <v>1</v>
      </c>
      <c r="J5052">
        <v>1</v>
      </c>
      <c r="K5052" t="s">
        <v>7</v>
      </c>
      <c r="L5052">
        <v>1</v>
      </c>
      <c r="M5052">
        <v>1</v>
      </c>
    </row>
    <row r="5053" spans="1:13" ht="15" x14ac:dyDescent="0.3">
      <c r="A5053" s="1"/>
      <c r="B5053" t="s">
        <v>13</v>
      </c>
      <c r="C5053" t="s">
        <v>4783</v>
      </c>
      <c r="D5053" t="s">
        <v>4783</v>
      </c>
      <c r="E5053" t="s">
        <v>10627</v>
      </c>
      <c r="F5053" t="s">
        <v>10627</v>
      </c>
      <c r="G5053">
        <v>1</v>
      </c>
      <c r="H5053">
        <v>1</v>
      </c>
      <c r="I5053">
        <v>1</v>
      </c>
      <c r="J5053">
        <v>1</v>
      </c>
      <c r="K5053" t="s">
        <v>7</v>
      </c>
      <c r="L5053">
        <v>1</v>
      </c>
      <c r="M5053">
        <v>1</v>
      </c>
    </row>
    <row r="5054" spans="1:13" ht="15" x14ac:dyDescent="0.3">
      <c r="A5054" s="1"/>
      <c r="B5054" t="s">
        <v>13</v>
      </c>
      <c r="C5054" t="s">
        <v>4783</v>
      </c>
      <c r="D5054" t="s">
        <v>4783</v>
      </c>
      <c r="E5054" t="s">
        <v>10627</v>
      </c>
      <c r="F5054" t="s">
        <v>10627</v>
      </c>
      <c r="G5054">
        <v>1</v>
      </c>
      <c r="H5054">
        <v>1</v>
      </c>
      <c r="I5054">
        <v>1</v>
      </c>
      <c r="J5054">
        <v>1</v>
      </c>
      <c r="K5054" t="s">
        <v>7</v>
      </c>
      <c r="L5054">
        <v>1</v>
      </c>
      <c r="M5054">
        <v>1</v>
      </c>
    </row>
    <row r="5055" spans="1:13" ht="15" x14ac:dyDescent="0.3">
      <c r="A5055" s="1"/>
      <c r="B5055" t="s">
        <v>13</v>
      </c>
      <c r="C5055" t="s">
        <v>4823</v>
      </c>
      <c r="D5055" t="s">
        <v>4823</v>
      </c>
      <c r="E5055" t="s">
        <v>10628</v>
      </c>
      <c r="F5055" t="s">
        <v>9795</v>
      </c>
      <c r="G5055">
        <v>1</v>
      </c>
      <c r="H5055">
        <v>1</v>
      </c>
      <c r="I5055">
        <v>1</v>
      </c>
      <c r="J5055">
        <v>1</v>
      </c>
      <c r="K5055" t="s">
        <v>7</v>
      </c>
      <c r="L5055">
        <v>1</v>
      </c>
      <c r="M5055">
        <v>1</v>
      </c>
    </row>
    <row r="5056" spans="1:13" ht="15" x14ac:dyDescent="0.3">
      <c r="A5056" s="1" t="s">
        <v>9796</v>
      </c>
      <c r="B5056" t="s">
        <v>13</v>
      </c>
      <c r="C5056" t="s">
        <v>4826</v>
      </c>
      <c r="D5056" t="s">
        <v>4826</v>
      </c>
      <c r="E5056" t="s">
        <v>10629</v>
      </c>
      <c r="F5056" t="s">
        <v>9798</v>
      </c>
      <c r="G5056">
        <v>1</v>
      </c>
      <c r="H5056">
        <v>1</v>
      </c>
      <c r="I5056">
        <v>1</v>
      </c>
      <c r="J5056">
        <v>1</v>
      </c>
      <c r="K5056" t="s">
        <v>7</v>
      </c>
      <c r="L5056">
        <v>1</v>
      </c>
      <c r="M5056">
        <v>1</v>
      </c>
    </row>
    <row r="5057" spans="1:13" ht="15" x14ac:dyDescent="0.3">
      <c r="A5057" s="1"/>
      <c r="B5057" t="s">
        <v>13</v>
      </c>
      <c r="C5057" t="s">
        <v>4829</v>
      </c>
      <c r="D5057" t="s">
        <v>4829</v>
      </c>
      <c r="E5057" t="s">
        <v>9805</v>
      </c>
      <c r="F5057" t="s">
        <v>9805</v>
      </c>
      <c r="G5057">
        <v>1</v>
      </c>
      <c r="H5057">
        <v>1</v>
      </c>
      <c r="I5057">
        <v>1</v>
      </c>
      <c r="J5057">
        <v>1</v>
      </c>
      <c r="K5057" t="s">
        <v>7</v>
      </c>
      <c r="L5057">
        <v>1</v>
      </c>
      <c r="M5057">
        <v>1</v>
      </c>
    </row>
    <row r="5058" spans="1:13" ht="15" x14ac:dyDescent="0.3">
      <c r="A5058" s="1"/>
      <c r="B5058" t="s">
        <v>13</v>
      </c>
      <c r="C5058" t="s">
        <v>4840</v>
      </c>
      <c r="D5058" t="s">
        <v>4840</v>
      </c>
      <c r="E5058" t="s">
        <v>9820</v>
      </c>
      <c r="F5058" t="s">
        <v>9820</v>
      </c>
      <c r="G5058">
        <v>1</v>
      </c>
      <c r="H5058">
        <v>1</v>
      </c>
      <c r="I5058">
        <v>1</v>
      </c>
      <c r="J5058">
        <v>1</v>
      </c>
      <c r="K5058" t="s">
        <v>7</v>
      </c>
      <c r="L5058">
        <v>1</v>
      </c>
      <c r="M5058">
        <v>1</v>
      </c>
    </row>
    <row r="5059" spans="1:13" ht="15" x14ac:dyDescent="0.3">
      <c r="A5059" s="1"/>
      <c r="B5059" t="s">
        <v>13</v>
      </c>
      <c r="C5059" t="s">
        <v>4849</v>
      </c>
      <c r="D5059" t="s">
        <v>11631</v>
      </c>
      <c r="E5059" t="s">
        <v>9825</v>
      </c>
      <c r="F5059" t="s">
        <v>9374</v>
      </c>
      <c r="G5059">
        <v>1</v>
      </c>
      <c r="H5059">
        <v>1</v>
      </c>
      <c r="I5059">
        <v>1</v>
      </c>
      <c r="J5059">
        <v>1</v>
      </c>
      <c r="K5059" t="s">
        <v>7</v>
      </c>
      <c r="L5059">
        <v>0.93786499999999995</v>
      </c>
      <c r="M5059">
        <v>0.93768600000000002</v>
      </c>
    </row>
    <row r="5060" spans="1:13" ht="15" x14ac:dyDescent="0.3">
      <c r="A5060" s="1" t="s">
        <v>12380</v>
      </c>
      <c r="B5060" t="s">
        <v>13</v>
      </c>
      <c r="C5060" t="s">
        <v>4910</v>
      </c>
      <c r="D5060" t="s">
        <v>4910</v>
      </c>
      <c r="E5060" t="s">
        <v>9952</v>
      </c>
      <c r="F5060" t="s">
        <v>9952</v>
      </c>
      <c r="G5060">
        <v>1</v>
      </c>
      <c r="H5060">
        <v>1</v>
      </c>
      <c r="I5060">
        <v>1</v>
      </c>
      <c r="J5060">
        <v>1</v>
      </c>
      <c r="K5060" t="s">
        <v>7</v>
      </c>
      <c r="L5060">
        <v>1</v>
      </c>
      <c r="M5060">
        <v>1</v>
      </c>
    </row>
    <row r="5061" spans="1:13" ht="15" x14ac:dyDescent="0.3">
      <c r="A5061" s="1"/>
      <c r="B5061" t="s">
        <v>13</v>
      </c>
      <c r="C5061" t="s">
        <v>4919</v>
      </c>
      <c r="D5061" t="s">
        <v>4919</v>
      </c>
      <c r="E5061" t="s">
        <v>9982</v>
      </c>
      <c r="F5061" t="s">
        <v>9982</v>
      </c>
      <c r="G5061">
        <v>1</v>
      </c>
      <c r="H5061">
        <v>1</v>
      </c>
      <c r="I5061">
        <v>1</v>
      </c>
      <c r="J5061">
        <v>1</v>
      </c>
      <c r="K5061" t="s">
        <v>7</v>
      </c>
      <c r="L5061">
        <v>1</v>
      </c>
      <c r="M5061">
        <v>1</v>
      </c>
    </row>
    <row r="5062" spans="1:13" ht="15" x14ac:dyDescent="0.3">
      <c r="A5062" s="1"/>
      <c r="B5062" t="s">
        <v>13</v>
      </c>
      <c r="C5062" t="s">
        <v>4931</v>
      </c>
      <c r="D5062" t="s">
        <v>4931</v>
      </c>
      <c r="E5062" t="s">
        <v>10004</v>
      </c>
      <c r="F5062" t="s">
        <v>10004</v>
      </c>
      <c r="G5062">
        <v>1</v>
      </c>
      <c r="H5062">
        <v>1</v>
      </c>
      <c r="I5062">
        <v>1</v>
      </c>
      <c r="J5062">
        <v>1</v>
      </c>
      <c r="K5062" t="s">
        <v>7</v>
      </c>
      <c r="L5062">
        <v>1</v>
      </c>
      <c r="M5062">
        <v>1</v>
      </c>
    </row>
    <row r="5063" spans="1:13" ht="15" x14ac:dyDescent="0.3">
      <c r="A5063" s="1"/>
      <c r="B5063" t="s">
        <v>13</v>
      </c>
      <c r="C5063" t="s">
        <v>4947</v>
      </c>
      <c r="D5063" t="s">
        <v>10633</v>
      </c>
      <c r="E5063" t="s">
        <v>10031</v>
      </c>
      <c r="F5063" t="s">
        <v>10031</v>
      </c>
      <c r="G5063">
        <v>1</v>
      </c>
      <c r="H5063">
        <v>1</v>
      </c>
      <c r="I5063">
        <v>1</v>
      </c>
      <c r="J5063">
        <v>1</v>
      </c>
      <c r="K5063" t="s">
        <v>7</v>
      </c>
      <c r="L5063">
        <v>0.96610099999999999</v>
      </c>
      <c r="M5063">
        <v>0.96545700000000001</v>
      </c>
    </row>
    <row r="5064" spans="1:13" ht="15" x14ac:dyDescent="0.3">
      <c r="A5064" s="1"/>
      <c r="B5064" t="s">
        <v>13</v>
      </c>
      <c r="C5064" t="s">
        <v>4980</v>
      </c>
      <c r="D5064" t="s">
        <v>4980</v>
      </c>
      <c r="E5064" t="s">
        <v>10094</v>
      </c>
      <c r="F5064" t="s">
        <v>10094</v>
      </c>
      <c r="G5064">
        <v>1</v>
      </c>
      <c r="H5064">
        <v>1</v>
      </c>
      <c r="I5064">
        <v>1</v>
      </c>
      <c r="J5064">
        <v>1</v>
      </c>
      <c r="K5064" t="s">
        <v>7</v>
      </c>
      <c r="L5064">
        <v>1</v>
      </c>
      <c r="M5064">
        <v>1</v>
      </c>
    </row>
    <row r="5065" spans="1:13" ht="15" x14ac:dyDescent="0.3">
      <c r="A5065" s="1"/>
      <c r="B5065" t="s">
        <v>13</v>
      </c>
      <c r="C5065" t="s">
        <v>5015</v>
      </c>
      <c r="D5065" t="s">
        <v>5015</v>
      </c>
      <c r="E5065" t="s">
        <v>10170</v>
      </c>
      <c r="F5065" t="s">
        <v>10170</v>
      </c>
      <c r="G5065">
        <v>1</v>
      </c>
      <c r="H5065">
        <v>1</v>
      </c>
      <c r="I5065">
        <v>1</v>
      </c>
      <c r="J5065">
        <v>1</v>
      </c>
      <c r="K5065" t="s">
        <v>7</v>
      </c>
      <c r="L5065">
        <v>1</v>
      </c>
      <c r="M5065">
        <v>1</v>
      </c>
    </row>
    <row r="5066" spans="1:13" ht="15" x14ac:dyDescent="0.3">
      <c r="A5066" s="1" t="s">
        <v>12381</v>
      </c>
      <c r="B5066" t="s">
        <v>13</v>
      </c>
      <c r="C5066" t="s">
        <v>5026</v>
      </c>
      <c r="D5066" t="s">
        <v>12382</v>
      </c>
      <c r="E5066" t="s">
        <v>10663</v>
      </c>
      <c r="F5066" t="s">
        <v>10663</v>
      </c>
      <c r="G5066">
        <v>1</v>
      </c>
      <c r="H5066">
        <v>1</v>
      </c>
      <c r="I5066">
        <v>1</v>
      </c>
      <c r="J5066">
        <v>1</v>
      </c>
      <c r="K5066" t="s">
        <v>7</v>
      </c>
      <c r="L5066">
        <v>0.834117</v>
      </c>
      <c r="M5066">
        <v>0.85013899999999998</v>
      </c>
    </row>
    <row r="5067" spans="1:13" ht="15" x14ac:dyDescent="0.3">
      <c r="A5067" s="1"/>
      <c r="B5067" t="s">
        <v>13</v>
      </c>
      <c r="C5067" t="s">
        <v>5040</v>
      </c>
      <c r="D5067" t="s">
        <v>5040</v>
      </c>
      <c r="E5067" t="s">
        <v>10215</v>
      </c>
      <c r="F5067" t="s">
        <v>10215</v>
      </c>
      <c r="G5067">
        <v>1</v>
      </c>
      <c r="H5067">
        <v>1</v>
      </c>
      <c r="I5067">
        <v>1</v>
      </c>
      <c r="J5067">
        <v>1</v>
      </c>
      <c r="K5067" t="s">
        <v>7</v>
      </c>
      <c r="L5067">
        <v>1</v>
      </c>
      <c r="M5067">
        <v>1</v>
      </c>
    </row>
    <row r="5068" spans="1:13" ht="15" x14ac:dyDescent="0.3">
      <c r="A5068" s="1"/>
      <c r="B5068" t="s">
        <v>13</v>
      </c>
      <c r="C5068" t="s">
        <v>5075</v>
      </c>
      <c r="D5068" t="s">
        <v>10636</v>
      </c>
      <c r="E5068" t="s">
        <v>10274</v>
      </c>
      <c r="F5068" t="s">
        <v>10274</v>
      </c>
      <c r="G5068">
        <v>1</v>
      </c>
      <c r="H5068">
        <v>1</v>
      </c>
      <c r="I5068">
        <v>1</v>
      </c>
      <c r="J5068">
        <v>1</v>
      </c>
      <c r="K5068" t="s">
        <v>7</v>
      </c>
      <c r="L5068">
        <v>0.85824900000000004</v>
      </c>
      <c r="M5068">
        <v>0.85495200000000005</v>
      </c>
    </row>
    <row r="5069" spans="1:13" ht="15" x14ac:dyDescent="0.3">
      <c r="A5069" s="1"/>
      <c r="B5069" t="s">
        <v>13</v>
      </c>
      <c r="C5069" t="s">
        <v>5102</v>
      </c>
      <c r="D5069" t="s">
        <v>5102</v>
      </c>
      <c r="E5069" t="s">
        <v>10324</v>
      </c>
      <c r="F5069" t="s">
        <v>10325</v>
      </c>
      <c r="G5069">
        <v>1</v>
      </c>
      <c r="H5069">
        <v>1</v>
      </c>
      <c r="I5069">
        <v>1</v>
      </c>
      <c r="J5069">
        <v>1</v>
      </c>
      <c r="K5069" t="s">
        <v>7</v>
      </c>
      <c r="L5069">
        <v>1</v>
      </c>
      <c r="M5069">
        <v>1</v>
      </c>
    </row>
    <row r="5070" spans="1:13" ht="15" x14ac:dyDescent="0.3">
      <c r="A5070" s="1" t="s">
        <v>12383</v>
      </c>
      <c r="B5070" t="s">
        <v>13</v>
      </c>
      <c r="C5070" t="s">
        <v>5112</v>
      </c>
      <c r="D5070" t="s">
        <v>5112</v>
      </c>
      <c r="E5070" t="s">
        <v>10341</v>
      </c>
      <c r="F5070" t="s">
        <v>10341</v>
      </c>
      <c r="G5070">
        <v>1</v>
      </c>
      <c r="H5070">
        <v>1</v>
      </c>
      <c r="I5070">
        <v>1</v>
      </c>
      <c r="J5070">
        <v>1</v>
      </c>
      <c r="K5070" t="s">
        <v>7</v>
      </c>
      <c r="L5070">
        <v>1</v>
      </c>
      <c r="M5070">
        <v>1</v>
      </c>
    </row>
    <row r="5071" spans="1:13" ht="15" x14ac:dyDescent="0.3">
      <c r="A5071" s="1"/>
      <c r="B5071" t="s">
        <v>13</v>
      </c>
      <c r="C5071" t="s">
        <v>5118</v>
      </c>
      <c r="D5071" t="s">
        <v>5118</v>
      </c>
      <c r="E5071" t="s">
        <v>10353</v>
      </c>
      <c r="F5071" t="s">
        <v>10353</v>
      </c>
      <c r="G5071">
        <v>1</v>
      </c>
      <c r="H5071">
        <v>1</v>
      </c>
      <c r="I5071">
        <v>1</v>
      </c>
      <c r="J5071">
        <v>1</v>
      </c>
      <c r="K5071" t="s">
        <v>7</v>
      </c>
      <c r="L5071">
        <v>1</v>
      </c>
      <c r="M5071">
        <v>1</v>
      </c>
    </row>
    <row r="5072" spans="1:13" ht="15" x14ac:dyDescent="0.3">
      <c r="A5072" s="1"/>
      <c r="B5072" t="s">
        <v>13</v>
      </c>
      <c r="C5072" t="s">
        <v>5142</v>
      </c>
      <c r="D5072" t="s">
        <v>5142</v>
      </c>
      <c r="E5072" t="s">
        <v>10637</v>
      </c>
      <c r="F5072" t="s">
        <v>10637</v>
      </c>
      <c r="G5072">
        <v>1</v>
      </c>
      <c r="H5072">
        <v>1</v>
      </c>
      <c r="I5072">
        <v>1</v>
      </c>
      <c r="J5072">
        <v>1</v>
      </c>
      <c r="K5072" t="s">
        <v>7</v>
      </c>
      <c r="L5072">
        <v>1</v>
      </c>
      <c r="M5072">
        <v>1</v>
      </c>
    </row>
    <row r="5073" spans="1:13" ht="15" x14ac:dyDescent="0.3">
      <c r="A5073" s="1"/>
      <c r="B5073" t="s">
        <v>13</v>
      </c>
      <c r="C5073" t="s">
        <v>5152</v>
      </c>
      <c r="D5073" t="s">
        <v>5152</v>
      </c>
      <c r="E5073" t="s">
        <v>10411</v>
      </c>
      <c r="F5073" t="s">
        <v>10411</v>
      </c>
      <c r="G5073">
        <v>1</v>
      </c>
      <c r="H5073">
        <v>1</v>
      </c>
      <c r="I5073">
        <v>1</v>
      </c>
      <c r="J5073">
        <v>1</v>
      </c>
      <c r="K5073" t="s">
        <v>7</v>
      </c>
      <c r="L5073">
        <v>1</v>
      </c>
      <c r="M5073">
        <v>1</v>
      </c>
    </row>
    <row r="5074" spans="1:13" ht="15" x14ac:dyDescent="0.3">
      <c r="A5074" s="1"/>
      <c r="B5074" t="s">
        <v>13</v>
      </c>
      <c r="C5074" t="s">
        <v>5170</v>
      </c>
      <c r="D5074" t="s">
        <v>5170</v>
      </c>
      <c r="E5074" t="s">
        <v>10442</v>
      </c>
      <c r="F5074" t="s">
        <v>10442</v>
      </c>
      <c r="G5074">
        <v>1</v>
      </c>
      <c r="H5074">
        <v>1</v>
      </c>
      <c r="I5074">
        <v>1</v>
      </c>
      <c r="J5074">
        <v>1</v>
      </c>
      <c r="K5074" t="s">
        <v>7</v>
      </c>
      <c r="L5074">
        <v>1</v>
      </c>
      <c r="M5074">
        <v>1</v>
      </c>
    </row>
    <row r="5075" spans="1:13" ht="15" x14ac:dyDescent="0.3">
      <c r="A5075" s="1"/>
      <c r="B5075" t="s">
        <v>13</v>
      </c>
      <c r="C5075" t="s">
        <v>5176</v>
      </c>
      <c r="D5075" t="s">
        <v>5176</v>
      </c>
      <c r="E5075" t="s">
        <v>10451</v>
      </c>
      <c r="F5075" t="s">
        <v>10451</v>
      </c>
      <c r="G5075">
        <v>1</v>
      </c>
      <c r="H5075">
        <v>1</v>
      </c>
      <c r="I5075">
        <v>1</v>
      </c>
      <c r="J5075">
        <v>1</v>
      </c>
      <c r="K5075" t="s">
        <v>7</v>
      </c>
      <c r="L5075">
        <v>1</v>
      </c>
      <c r="M5075">
        <v>1</v>
      </c>
    </row>
    <row r="5076" spans="1:13" ht="15" x14ac:dyDescent="0.3">
      <c r="A5076" s="1"/>
      <c r="B5076" t="s">
        <v>13</v>
      </c>
      <c r="C5076" t="s">
        <v>3821</v>
      </c>
      <c r="D5076" t="s">
        <v>3821</v>
      </c>
      <c r="E5076" t="s">
        <v>7886</v>
      </c>
      <c r="F5076" t="s">
        <v>7886</v>
      </c>
      <c r="G5076">
        <v>1</v>
      </c>
      <c r="H5076">
        <v>1</v>
      </c>
      <c r="I5076">
        <v>1</v>
      </c>
      <c r="J5076">
        <v>1</v>
      </c>
      <c r="K5076" t="s">
        <v>7</v>
      </c>
      <c r="L5076">
        <v>1</v>
      </c>
      <c r="M5076">
        <v>1</v>
      </c>
    </row>
    <row r="5077" spans="1:13" ht="15" x14ac:dyDescent="0.3">
      <c r="A5077" s="1"/>
      <c r="B5077" t="s">
        <v>13</v>
      </c>
      <c r="C5077" t="s">
        <v>2080</v>
      </c>
      <c r="D5077" t="s">
        <v>2080</v>
      </c>
      <c r="E5077" t="s">
        <v>2082</v>
      </c>
      <c r="F5077" t="s">
        <v>2082</v>
      </c>
      <c r="G5077">
        <v>1</v>
      </c>
      <c r="H5077">
        <v>1</v>
      </c>
      <c r="I5077">
        <v>1</v>
      </c>
      <c r="J5077">
        <v>1</v>
      </c>
      <c r="K5077" t="s">
        <v>7</v>
      </c>
      <c r="L5077">
        <v>1</v>
      </c>
      <c r="M5077">
        <v>1</v>
      </c>
    </row>
    <row r="5078" spans="1:13" ht="15" x14ac:dyDescent="0.3">
      <c r="A5078" s="1"/>
      <c r="B5078" t="s">
        <v>13</v>
      </c>
      <c r="C5078" t="s">
        <v>2196</v>
      </c>
      <c r="D5078" t="s">
        <v>2196</v>
      </c>
      <c r="E5078" t="s">
        <v>2198</v>
      </c>
      <c r="F5078" t="s">
        <v>2198</v>
      </c>
      <c r="G5078">
        <v>1</v>
      </c>
      <c r="H5078">
        <v>1</v>
      </c>
      <c r="I5078">
        <v>1</v>
      </c>
      <c r="J5078">
        <v>1</v>
      </c>
      <c r="K5078" t="s">
        <v>7</v>
      </c>
      <c r="L5078">
        <v>1</v>
      </c>
      <c r="M5078">
        <v>1</v>
      </c>
    </row>
    <row r="5079" spans="1:13" ht="15" x14ac:dyDescent="0.3">
      <c r="A5079" s="1" t="s">
        <v>12384</v>
      </c>
      <c r="B5079" t="s">
        <v>13</v>
      </c>
      <c r="C5079" t="s">
        <v>3749</v>
      </c>
      <c r="D5079" t="s">
        <v>3749</v>
      </c>
      <c r="E5079" t="s">
        <v>10639</v>
      </c>
      <c r="F5079" t="s">
        <v>10639</v>
      </c>
      <c r="G5079">
        <v>1</v>
      </c>
      <c r="H5079">
        <v>1</v>
      </c>
      <c r="I5079">
        <v>1</v>
      </c>
      <c r="J5079">
        <v>1</v>
      </c>
      <c r="K5079" t="s">
        <v>7</v>
      </c>
      <c r="L5079">
        <v>1</v>
      </c>
      <c r="M5079">
        <v>1</v>
      </c>
    </row>
    <row r="5080" spans="1:13" ht="15" x14ac:dyDescent="0.3">
      <c r="A5080" s="1"/>
      <c r="B5080" t="s">
        <v>13</v>
      </c>
      <c r="C5080" t="s">
        <v>4600</v>
      </c>
      <c r="D5080" t="s">
        <v>4600</v>
      </c>
      <c r="E5080" t="s">
        <v>11040</v>
      </c>
      <c r="F5080" t="s">
        <v>11633</v>
      </c>
      <c r="G5080">
        <v>1</v>
      </c>
      <c r="H5080">
        <v>1</v>
      </c>
      <c r="I5080">
        <v>1</v>
      </c>
      <c r="J5080">
        <v>1</v>
      </c>
      <c r="K5080" t="s">
        <v>7</v>
      </c>
      <c r="L5080">
        <v>1</v>
      </c>
      <c r="M5080">
        <v>1</v>
      </c>
    </row>
    <row r="5081" spans="1:13" ht="15" x14ac:dyDescent="0.3">
      <c r="A5081" s="1"/>
      <c r="B5081" t="s">
        <v>13</v>
      </c>
      <c r="C5081" t="s">
        <v>2067</v>
      </c>
      <c r="D5081" t="s">
        <v>2042</v>
      </c>
      <c r="E5081" t="s">
        <v>2068</v>
      </c>
      <c r="F5081" t="s">
        <v>2043</v>
      </c>
      <c r="G5081">
        <v>1</v>
      </c>
      <c r="H5081">
        <v>1</v>
      </c>
      <c r="I5081">
        <v>1</v>
      </c>
      <c r="J5081">
        <v>1</v>
      </c>
      <c r="K5081" t="s">
        <v>7</v>
      </c>
      <c r="L5081">
        <v>0.98356299999999997</v>
      </c>
      <c r="M5081">
        <v>0.98302699999999998</v>
      </c>
    </row>
    <row r="5082" spans="1:13" ht="15" x14ac:dyDescent="0.3">
      <c r="A5082" s="1"/>
      <c r="B5082" t="s">
        <v>13</v>
      </c>
      <c r="C5082" t="s">
        <v>3758</v>
      </c>
      <c r="D5082" t="s">
        <v>7764</v>
      </c>
      <c r="E5082" t="s">
        <v>10640</v>
      </c>
      <c r="F5082" t="s">
        <v>10640</v>
      </c>
      <c r="G5082">
        <v>1</v>
      </c>
      <c r="H5082">
        <v>1</v>
      </c>
      <c r="I5082">
        <v>1</v>
      </c>
      <c r="J5082">
        <v>1</v>
      </c>
      <c r="K5082" t="s">
        <v>7</v>
      </c>
      <c r="L5082">
        <v>1</v>
      </c>
      <c r="M5082">
        <v>1</v>
      </c>
    </row>
    <row r="5083" spans="1:13" ht="15" x14ac:dyDescent="0.3">
      <c r="A5083" s="1"/>
      <c r="B5083" t="s">
        <v>13</v>
      </c>
      <c r="C5083" t="s">
        <v>3533</v>
      </c>
      <c r="D5083" t="s">
        <v>3533</v>
      </c>
      <c r="E5083" t="s">
        <v>7384</v>
      </c>
      <c r="F5083" t="s">
        <v>7384</v>
      </c>
      <c r="G5083">
        <v>1</v>
      </c>
      <c r="H5083">
        <v>1</v>
      </c>
      <c r="I5083">
        <v>1</v>
      </c>
      <c r="J5083">
        <v>1</v>
      </c>
      <c r="K5083" t="s">
        <v>7</v>
      </c>
      <c r="L5083">
        <v>1</v>
      </c>
      <c r="M5083">
        <v>1</v>
      </c>
    </row>
    <row r="5084" spans="1:13" ht="15" x14ac:dyDescent="0.3">
      <c r="A5084" s="1"/>
      <c r="B5084" t="s">
        <v>13</v>
      </c>
      <c r="C5084" t="s">
        <v>3495</v>
      </c>
      <c r="D5084" t="s">
        <v>10642</v>
      </c>
      <c r="E5084" t="s">
        <v>10643</v>
      </c>
      <c r="F5084" t="s">
        <v>10643</v>
      </c>
      <c r="G5084">
        <v>0.999</v>
      </c>
      <c r="H5084">
        <v>1</v>
      </c>
      <c r="I5084">
        <v>1</v>
      </c>
      <c r="J5084">
        <v>0.999</v>
      </c>
      <c r="K5084" t="s">
        <v>7</v>
      </c>
      <c r="L5084">
        <v>0.94919699999999996</v>
      </c>
      <c r="M5084">
        <v>0.94686899999999996</v>
      </c>
    </row>
    <row r="5085" spans="1:13" ht="15" x14ac:dyDescent="0.3">
      <c r="A5085" s="1"/>
      <c r="B5085" t="s">
        <v>13</v>
      </c>
      <c r="C5085" t="s">
        <v>3595</v>
      </c>
      <c r="D5085" t="s">
        <v>10644</v>
      </c>
      <c r="E5085" t="s">
        <v>10645</v>
      </c>
      <c r="F5085" t="s">
        <v>10645</v>
      </c>
      <c r="G5085">
        <v>0.999</v>
      </c>
      <c r="H5085">
        <v>1</v>
      </c>
      <c r="I5085">
        <v>0.95699999999999996</v>
      </c>
      <c r="J5085">
        <v>0.999</v>
      </c>
      <c r="K5085" t="s">
        <v>7</v>
      </c>
      <c r="L5085">
        <v>0.98089700000000002</v>
      </c>
      <c r="M5085">
        <v>0.98006899999999997</v>
      </c>
    </row>
    <row r="5086" spans="1:13" ht="15" x14ac:dyDescent="0.3">
      <c r="A5086" s="1"/>
      <c r="B5086" t="s">
        <v>13</v>
      </c>
      <c r="C5086" t="s">
        <v>278</v>
      </c>
      <c r="D5086" t="s">
        <v>282</v>
      </c>
      <c r="E5086" t="s">
        <v>280</v>
      </c>
      <c r="F5086" t="s">
        <v>280</v>
      </c>
      <c r="G5086">
        <v>0.999</v>
      </c>
      <c r="H5086">
        <v>1</v>
      </c>
      <c r="I5086">
        <v>0</v>
      </c>
      <c r="J5086">
        <v>0.999</v>
      </c>
      <c r="K5086" t="s">
        <v>7</v>
      </c>
      <c r="L5086">
        <v>0.94816</v>
      </c>
      <c r="M5086">
        <v>0.94421500000000003</v>
      </c>
    </row>
    <row r="5087" spans="1:13" ht="15" x14ac:dyDescent="0.3">
      <c r="A5087" s="1"/>
      <c r="B5087" t="s">
        <v>13</v>
      </c>
      <c r="C5087" t="s">
        <v>1540</v>
      </c>
      <c r="D5087" t="s">
        <v>1541</v>
      </c>
      <c r="E5087" t="s">
        <v>1542</v>
      </c>
      <c r="F5087" t="s">
        <v>1543</v>
      </c>
      <c r="G5087">
        <v>0.999</v>
      </c>
      <c r="H5087">
        <v>0</v>
      </c>
      <c r="I5087">
        <v>0</v>
      </c>
      <c r="J5087">
        <v>0.999</v>
      </c>
      <c r="K5087" t="s">
        <v>7</v>
      </c>
      <c r="L5087">
        <v>0.95730499999999996</v>
      </c>
      <c r="M5087">
        <v>0.95720899999999998</v>
      </c>
    </row>
    <row r="5088" spans="1:13" ht="15" x14ac:dyDescent="0.3">
      <c r="A5088" s="1"/>
      <c r="B5088" t="s">
        <v>13</v>
      </c>
      <c r="C5088" t="s">
        <v>2080</v>
      </c>
      <c r="D5088" t="s">
        <v>2081</v>
      </c>
      <c r="E5088" t="s">
        <v>2082</v>
      </c>
      <c r="F5088" t="s">
        <v>2083</v>
      </c>
      <c r="G5088">
        <v>0.998</v>
      </c>
      <c r="H5088">
        <v>0.73699999999999999</v>
      </c>
      <c r="I5088">
        <v>0.94099999999999995</v>
      </c>
      <c r="J5088">
        <v>0.998</v>
      </c>
      <c r="K5088" t="s">
        <v>7</v>
      </c>
      <c r="L5088">
        <v>0.97024200000000005</v>
      </c>
      <c r="M5088">
        <v>0.96969399999999994</v>
      </c>
    </row>
    <row r="5089" spans="1:13" ht="15" x14ac:dyDescent="0.3">
      <c r="A5089" s="1"/>
      <c r="B5089" t="s">
        <v>13</v>
      </c>
      <c r="C5089" t="s">
        <v>1839</v>
      </c>
      <c r="D5089" t="s">
        <v>1840</v>
      </c>
      <c r="E5089" t="s">
        <v>1841</v>
      </c>
      <c r="F5089" t="s">
        <v>1842</v>
      </c>
      <c r="G5089">
        <v>0.998</v>
      </c>
      <c r="H5089">
        <v>0.88900000000000001</v>
      </c>
      <c r="I5089">
        <v>0.90900000000000003</v>
      </c>
      <c r="J5089">
        <v>0.998</v>
      </c>
      <c r="K5089" t="s">
        <v>7</v>
      </c>
      <c r="L5089">
        <v>0.97361399999999998</v>
      </c>
      <c r="M5089">
        <v>0.97548100000000004</v>
      </c>
    </row>
    <row r="5090" spans="1:13" ht="15" x14ac:dyDescent="0.3">
      <c r="A5090" s="1"/>
      <c r="B5090" t="s">
        <v>13</v>
      </c>
      <c r="C5090" t="s">
        <v>2114</v>
      </c>
      <c r="D5090" t="s">
        <v>2084</v>
      </c>
      <c r="E5090" t="s">
        <v>2115</v>
      </c>
      <c r="F5090" t="s">
        <v>2085</v>
      </c>
      <c r="G5090">
        <v>0.998</v>
      </c>
      <c r="H5090">
        <v>0.88900000000000001</v>
      </c>
      <c r="I5090">
        <v>0.88900000000000001</v>
      </c>
      <c r="J5090">
        <v>0.998</v>
      </c>
      <c r="K5090" t="s">
        <v>7</v>
      </c>
      <c r="L5090">
        <v>0.95815899999999998</v>
      </c>
      <c r="M5090">
        <v>0.95433800000000002</v>
      </c>
    </row>
    <row r="5091" spans="1:13" ht="15" x14ac:dyDescent="0.3">
      <c r="A5091" s="1"/>
      <c r="B5091" t="s">
        <v>13</v>
      </c>
      <c r="C5091" t="s">
        <v>270</v>
      </c>
      <c r="D5091" t="s">
        <v>271</v>
      </c>
      <c r="E5091" t="s">
        <v>272</v>
      </c>
      <c r="F5091" t="s">
        <v>273</v>
      </c>
      <c r="G5091">
        <v>0.998</v>
      </c>
      <c r="H5091">
        <v>1</v>
      </c>
      <c r="I5091">
        <v>0.5</v>
      </c>
      <c r="J5091">
        <v>0.998</v>
      </c>
      <c r="K5091" t="s">
        <v>7</v>
      </c>
      <c r="L5091">
        <v>0.97692999999999997</v>
      </c>
      <c r="M5091">
        <v>0.97676499999999999</v>
      </c>
    </row>
    <row r="5092" spans="1:13" ht="15" x14ac:dyDescent="0.3">
      <c r="A5092" s="1"/>
      <c r="B5092" t="s">
        <v>13</v>
      </c>
      <c r="C5092" t="s">
        <v>316</v>
      </c>
      <c r="D5092" t="s">
        <v>317</v>
      </c>
      <c r="E5092" t="s">
        <v>318</v>
      </c>
      <c r="F5092" t="s">
        <v>318</v>
      </c>
      <c r="G5092">
        <v>0.998</v>
      </c>
      <c r="H5092">
        <v>1</v>
      </c>
      <c r="I5092">
        <v>0.33300000000000002</v>
      </c>
      <c r="J5092">
        <v>0.998</v>
      </c>
      <c r="K5092" t="s">
        <v>7</v>
      </c>
      <c r="L5092">
        <v>0.96492500000000003</v>
      </c>
      <c r="M5092">
        <v>0.96805600000000003</v>
      </c>
    </row>
    <row r="5093" spans="1:13" ht="15" x14ac:dyDescent="0.3">
      <c r="A5093" s="1" t="s">
        <v>12385</v>
      </c>
      <c r="B5093" t="s">
        <v>13</v>
      </c>
      <c r="C5093" t="s">
        <v>3779</v>
      </c>
      <c r="D5093" t="s">
        <v>10647</v>
      </c>
      <c r="E5093" t="s">
        <v>10648</v>
      </c>
      <c r="F5093" t="s">
        <v>7804</v>
      </c>
      <c r="G5093">
        <v>0.998</v>
      </c>
      <c r="H5093">
        <v>1</v>
      </c>
      <c r="I5093">
        <v>0</v>
      </c>
      <c r="J5093">
        <v>0.998</v>
      </c>
      <c r="K5093" t="s">
        <v>7</v>
      </c>
      <c r="L5093">
        <v>0.95768399999999998</v>
      </c>
      <c r="M5093">
        <v>0.95153100000000002</v>
      </c>
    </row>
    <row r="5094" spans="1:13" ht="15" x14ac:dyDescent="0.3">
      <c r="A5094" s="1"/>
      <c r="B5094" t="s">
        <v>13</v>
      </c>
      <c r="C5094" t="s">
        <v>4870</v>
      </c>
      <c r="D5094" t="s">
        <v>4855</v>
      </c>
      <c r="E5094" t="s">
        <v>6498</v>
      </c>
      <c r="F5094" t="s">
        <v>9832</v>
      </c>
      <c r="G5094">
        <v>0.998</v>
      </c>
      <c r="H5094">
        <v>0</v>
      </c>
      <c r="I5094">
        <v>0</v>
      </c>
      <c r="J5094">
        <v>0.998</v>
      </c>
      <c r="K5094" t="s">
        <v>7</v>
      </c>
      <c r="L5094">
        <v>0.93650900000000004</v>
      </c>
      <c r="M5094">
        <v>0.92959599999999998</v>
      </c>
    </row>
    <row r="5095" spans="1:13" ht="15" x14ac:dyDescent="0.3">
      <c r="A5095" s="1"/>
      <c r="B5095" t="s">
        <v>13</v>
      </c>
      <c r="C5095" t="s">
        <v>4974</v>
      </c>
      <c r="D5095" t="s">
        <v>10649</v>
      </c>
      <c r="E5095" t="s">
        <v>10650</v>
      </c>
      <c r="F5095" t="s">
        <v>10081</v>
      </c>
      <c r="G5095">
        <v>0.998</v>
      </c>
      <c r="H5095">
        <v>1</v>
      </c>
      <c r="I5095">
        <v>0</v>
      </c>
      <c r="J5095">
        <v>0.998</v>
      </c>
      <c r="K5095" t="s">
        <v>7</v>
      </c>
      <c r="L5095">
        <v>0.95910799999999996</v>
      </c>
      <c r="M5095">
        <v>0.95397299999999996</v>
      </c>
    </row>
    <row r="5096" spans="1:13" ht="15" x14ac:dyDescent="0.3">
      <c r="A5096" s="1"/>
      <c r="B5096" t="s">
        <v>13</v>
      </c>
      <c r="C5096" t="s">
        <v>2165</v>
      </c>
      <c r="D5096" t="s">
        <v>2166</v>
      </c>
      <c r="E5096" t="s">
        <v>2167</v>
      </c>
      <c r="F5096" t="s">
        <v>2168</v>
      </c>
      <c r="G5096">
        <v>0.997</v>
      </c>
      <c r="H5096">
        <v>0.8</v>
      </c>
      <c r="I5096">
        <v>0.88900000000000001</v>
      </c>
      <c r="J5096">
        <v>0.997</v>
      </c>
      <c r="K5096" t="s">
        <v>7</v>
      </c>
      <c r="L5096">
        <v>0.95550999999999997</v>
      </c>
      <c r="M5096">
        <v>0.95367800000000003</v>
      </c>
    </row>
    <row r="5097" spans="1:13" ht="15" x14ac:dyDescent="0.3">
      <c r="A5097" s="1"/>
      <c r="B5097" t="s">
        <v>13</v>
      </c>
      <c r="C5097" t="s">
        <v>255</v>
      </c>
      <c r="D5097" t="s">
        <v>256</v>
      </c>
      <c r="E5097" t="s">
        <v>257</v>
      </c>
      <c r="F5097" t="s">
        <v>257</v>
      </c>
      <c r="G5097">
        <v>0.997</v>
      </c>
      <c r="H5097">
        <v>1</v>
      </c>
      <c r="I5097">
        <v>0.85699999999999998</v>
      </c>
      <c r="J5097">
        <v>0.997</v>
      </c>
      <c r="K5097" t="s">
        <v>7</v>
      </c>
      <c r="L5097">
        <v>0.92341200000000001</v>
      </c>
      <c r="M5097">
        <v>0.93527899999999997</v>
      </c>
    </row>
    <row r="5098" spans="1:13" ht="15" x14ac:dyDescent="0.3">
      <c r="A5098" s="1"/>
      <c r="B5098" t="s">
        <v>13</v>
      </c>
      <c r="C5098" t="s">
        <v>3692</v>
      </c>
      <c r="D5098" t="s">
        <v>12386</v>
      </c>
      <c r="E5098" t="s">
        <v>7645</v>
      </c>
      <c r="F5098" t="s">
        <v>7648</v>
      </c>
      <c r="G5098">
        <v>0.997</v>
      </c>
      <c r="H5098">
        <v>0.85699999999999998</v>
      </c>
      <c r="I5098">
        <v>0.85699999999999998</v>
      </c>
      <c r="J5098">
        <v>0.997</v>
      </c>
      <c r="K5098" t="s">
        <v>7</v>
      </c>
      <c r="L5098">
        <v>0.96835599999999999</v>
      </c>
      <c r="M5098">
        <v>0.96915499999999999</v>
      </c>
    </row>
    <row r="5099" spans="1:13" ht="15" x14ac:dyDescent="0.3">
      <c r="A5099" s="1"/>
      <c r="B5099" t="s">
        <v>13</v>
      </c>
      <c r="C5099" t="s">
        <v>3918</v>
      </c>
      <c r="D5099" t="s">
        <v>10651</v>
      </c>
      <c r="E5099" t="s">
        <v>8053</v>
      </c>
      <c r="F5099" t="s">
        <v>10652</v>
      </c>
      <c r="G5099">
        <v>0.997</v>
      </c>
      <c r="H5099">
        <v>0.66700000000000004</v>
      </c>
      <c r="I5099">
        <v>0.85699999999999998</v>
      </c>
      <c r="J5099">
        <v>0.997</v>
      </c>
      <c r="K5099" t="s">
        <v>7</v>
      </c>
      <c r="L5099">
        <v>0.96984700000000001</v>
      </c>
      <c r="M5099">
        <v>0.97102100000000002</v>
      </c>
    </row>
    <row r="5100" spans="1:13" ht="15" x14ac:dyDescent="0.3">
      <c r="A5100" s="1"/>
      <c r="B5100" t="s">
        <v>13</v>
      </c>
      <c r="C5100" t="s">
        <v>4579</v>
      </c>
      <c r="D5100" t="s">
        <v>9249</v>
      </c>
      <c r="E5100" t="s">
        <v>9250</v>
      </c>
      <c r="F5100" t="s">
        <v>9250</v>
      </c>
      <c r="G5100">
        <v>0.997</v>
      </c>
      <c r="H5100">
        <v>1</v>
      </c>
      <c r="I5100">
        <v>0.85699999999999998</v>
      </c>
      <c r="J5100">
        <v>0.997</v>
      </c>
      <c r="K5100" t="s">
        <v>7</v>
      </c>
      <c r="L5100">
        <v>0.95821299999999998</v>
      </c>
      <c r="M5100">
        <v>0.95699900000000004</v>
      </c>
    </row>
    <row r="5101" spans="1:13" ht="15" x14ac:dyDescent="0.3">
      <c r="A5101" s="1"/>
      <c r="B5101" t="s">
        <v>13</v>
      </c>
      <c r="C5101" t="s">
        <v>1895</v>
      </c>
      <c r="D5101" t="s">
        <v>1896</v>
      </c>
      <c r="E5101" t="s">
        <v>1897</v>
      </c>
      <c r="F5101" t="s">
        <v>1897</v>
      </c>
      <c r="G5101">
        <v>0.997</v>
      </c>
      <c r="H5101">
        <v>1</v>
      </c>
      <c r="I5101">
        <v>0.75</v>
      </c>
      <c r="J5101">
        <v>0.997</v>
      </c>
      <c r="K5101" t="s">
        <v>7</v>
      </c>
      <c r="L5101">
        <v>0.98508399999999996</v>
      </c>
      <c r="M5101">
        <v>0.98246599999999995</v>
      </c>
    </row>
    <row r="5102" spans="1:13" ht="15" x14ac:dyDescent="0.3">
      <c r="A5102" s="1" t="s">
        <v>12387</v>
      </c>
      <c r="B5102" t="s">
        <v>13</v>
      </c>
      <c r="C5102" t="s">
        <v>3375</v>
      </c>
      <c r="D5102" t="s">
        <v>7078</v>
      </c>
      <c r="E5102" t="s">
        <v>7085</v>
      </c>
      <c r="F5102" t="s">
        <v>7079</v>
      </c>
      <c r="G5102">
        <v>0.997</v>
      </c>
      <c r="H5102">
        <v>1</v>
      </c>
      <c r="I5102">
        <v>0.66700000000000004</v>
      </c>
      <c r="J5102">
        <v>0.997</v>
      </c>
      <c r="K5102" t="s">
        <v>7</v>
      </c>
      <c r="L5102">
        <v>0.97031999999999996</v>
      </c>
      <c r="M5102">
        <v>0.96771099999999999</v>
      </c>
    </row>
    <row r="5103" spans="1:13" ht="15" x14ac:dyDescent="0.3">
      <c r="A5103" s="1"/>
      <c r="B5103" t="s">
        <v>13</v>
      </c>
      <c r="C5103" t="s">
        <v>4956</v>
      </c>
      <c r="D5103" t="s">
        <v>10653</v>
      </c>
      <c r="E5103" t="s">
        <v>10041</v>
      </c>
      <c r="F5103" t="s">
        <v>10041</v>
      </c>
      <c r="G5103">
        <v>0.997</v>
      </c>
      <c r="H5103">
        <v>1</v>
      </c>
      <c r="I5103">
        <v>0.66700000000000004</v>
      </c>
      <c r="J5103">
        <v>0.997</v>
      </c>
      <c r="K5103" t="s">
        <v>7</v>
      </c>
      <c r="L5103">
        <v>0.96612600000000004</v>
      </c>
      <c r="M5103">
        <v>0.96617200000000003</v>
      </c>
    </row>
    <row r="5104" spans="1:13" ht="15" x14ac:dyDescent="0.3">
      <c r="A5104" s="1"/>
      <c r="B5104" t="s">
        <v>13</v>
      </c>
      <c r="C5104" t="s">
        <v>1999</v>
      </c>
      <c r="D5104" t="s">
        <v>2003</v>
      </c>
      <c r="E5104" t="s">
        <v>2001</v>
      </c>
      <c r="F5104" t="s">
        <v>2001</v>
      </c>
      <c r="G5104">
        <v>0.997</v>
      </c>
      <c r="H5104">
        <v>1</v>
      </c>
      <c r="I5104">
        <v>0.5</v>
      </c>
      <c r="J5104">
        <v>0.997</v>
      </c>
      <c r="K5104" t="s">
        <v>7</v>
      </c>
      <c r="L5104">
        <v>0.96377199999999996</v>
      </c>
      <c r="M5104">
        <v>0.96291300000000002</v>
      </c>
    </row>
    <row r="5105" spans="1:13" ht="15" x14ac:dyDescent="0.3">
      <c r="A5105" s="1"/>
      <c r="B5105" t="s">
        <v>13</v>
      </c>
      <c r="C5105" t="s">
        <v>4594</v>
      </c>
      <c r="D5105" t="s">
        <v>9262</v>
      </c>
      <c r="E5105" s="9">
        <v>42036</v>
      </c>
      <c r="F5105" s="9">
        <v>42036</v>
      </c>
      <c r="G5105">
        <v>0.997</v>
      </c>
      <c r="H5105">
        <v>1</v>
      </c>
      <c r="I5105">
        <v>0.4</v>
      </c>
      <c r="J5105">
        <v>0.997</v>
      </c>
      <c r="K5105" t="s">
        <v>7</v>
      </c>
      <c r="L5105">
        <v>0.95613999999999999</v>
      </c>
      <c r="M5105">
        <v>0.95943999999999996</v>
      </c>
    </row>
    <row r="5106" spans="1:13" ht="15" x14ac:dyDescent="0.3">
      <c r="A5106" s="1"/>
      <c r="B5106" t="s">
        <v>13</v>
      </c>
      <c r="C5106" t="s">
        <v>3911</v>
      </c>
      <c r="D5106" t="s">
        <v>10654</v>
      </c>
      <c r="E5106" t="s">
        <v>8033</v>
      </c>
      <c r="F5106" t="s">
        <v>8033</v>
      </c>
      <c r="G5106">
        <v>0.997</v>
      </c>
      <c r="H5106">
        <v>1</v>
      </c>
      <c r="I5106">
        <v>0.33300000000000002</v>
      </c>
      <c r="J5106">
        <v>0.997</v>
      </c>
      <c r="K5106" t="s">
        <v>7</v>
      </c>
      <c r="L5106">
        <v>0.97260100000000005</v>
      </c>
      <c r="M5106">
        <v>0.96925099999999997</v>
      </c>
    </row>
    <row r="5107" spans="1:13" ht="15" x14ac:dyDescent="0.3">
      <c r="A5107" s="1"/>
      <c r="B5107" t="s">
        <v>13</v>
      </c>
      <c r="C5107" t="s">
        <v>2331</v>
      </c>
      <c r="D5107" t="s">
        <v>2332</v>
      </c>
      <c r="E5107" t="s">
        <v>2333</v>
      </c>
      <c r="F5107" t="s">
        <v>2333</v>
      </c>
      <c r="G5107">
        <v>0.997</v>
      </c>
      <c r="H5107">
        <v>1</v>
      </c>
      <c r="I5107">
        <v>0</v>
      </c>
      <c r="J5107">
        <v>0.997</v>
      </c>
      <c r="K5107" t="s">
        <v>7</v>
      </c>
      <c r="L5107">
        <v>0.96536</v>
      </c>
      <c r="M5107">
        <v>0.95865100000000003</v>
      </c>
    </row>
    <row r="5108" spans="1:13" ht="15" x14ac:dyDescent="0.3">
      <c r="A5108" s="1" t="s">
        <v>12388</v>
      </c>
      <c r="B5108" t="s">
        <v>13</v>
      </c>
      <c r="C5108" t="s">
        <v>4121</v>
      </c>
      <c r="D5108" t="s">
        <v>8460</v>
      </c>
      <c r="E5108" t="s">
        <v>8461</v>
      </c>
      <c r="F5108" t="s">
        <v>8461</v>
      </c>
      <c r="G5108">
        <v>0.997</v>
      </c>
      <c r="H5108">
        <v>1</v>
      </c>
      <c r="I5108">
        <v>0</v>
      </c>
      <c r="J5108">
        <v>0.997</v>
      </c>
      <c r="K5108" t="s">
        <v>7</v>
      </c>
      <c r="L5108">
        <v>0.98010699999999995</v>
      </c>
      <c r="M5108">
        <v>0.97930899999999999</v>
      </c>
    </row>
    <row r="5109" spans="1:13" ht="15" x14ac:dyDescent="0.3">
      <c r="A5109" s="1"/>
      <c r="B5109" t="s">
        <v>13</v>
      </c>
      <c r="C5109" t="s">
        <v>1025</v>
      </c>
      <c r="D5109" t="s">
        <v>1026</v>
      </c>
      <c r="E5109" t="s">
        <v>1027</v>
      </c>
      <c r="F5109" t="s">
        <v>1027</v>
      </c>
      <c r="G5109">
        <v>0.996</v>
      </c>
      <c r="H5109">
        <v>1</v>
      </c>
      <c r="I5109">
        <v>0.88900000000000001</v>
      </c>
      <c r="J5109">
        <v>0.996</v>
      </c>
      <c r="K5109" t="s">
        <v>7</v>
      </c>
      <c r="L5109">
        <v>0.97542300000000004</v>
      </c>
      <c r="M5109">
        <v>0.97505299999999995</v>
      </c>
    </row>
    <row r="5110" spans="1:13" ht="15" x14ac:dyDescent="0.3">
      <c r="A5110" s="1" t="s">
        <v>12389</v>
      </c>
      <c r="B5110" t="s">
        <v>13</v>
      </c>
      <c r="C5110" t="s">
        <v>3562</v>
      </c>
      <c r="D5110" t="s">
        <v>10655</v>
      </c>
      <c r="E5110" t="s">
        <v>7431</v>
      </c>
      <c r="F5110" t="s">
        <v>7433</v>
      </c>
      <c r="G5110">
        <v>0.996</v>
      </c>
      <c r="H5110">
        <v>0.88900000000000001</v>
      </c>
      <c r="I5110">
        <v>0.88900000000000001</v>
      </c>
      <c r="J5110">
        <v>0.996</v>
      </c>
      <c r="K5110" t="s">
        <v>7</v>
      </c>
      <c r="L5110">
        <v>0.95286499999999996</v>
      </c>
      <c r="M5110">
        <v>0.95406999999999997</v>
      </c>
    </row>
    <row r="5111" spans="1:13" ht="15" x14ac:dyDescent="0.3">
      <c r="A5111" s="1"/>
      <c r="B5111" t="s">
        <v>13</v>
      </c>
      <c r="C5111" t="s">
        <v>3933</v>
      </c>
      <c r="D5111" t="s">
        <v>11636</v>
      </c>
      <c r="E5111" t="s">
        <v>11096</v>
      </c>
      <c r="F5111" t="s">
        <v>11637</v>
      </c>
      <c r="G5111">
        <v>0.996</v>
      </c>
      <c r="H5111">
        <v>0.66700000000000004</v>
      </c>
      <c r="I5111">
        <v>0.88900000000000001</v>
      </c>
      <c r="J5111">
        <v>0.996</v>
      </c>
      <c r="K5111" t="s">
        <v>7</v>
      </c>
      <c r="L5111">
        <v>0.95021800000000001</v>
      </c>
      <c r="M5111">
        <v>0.95144799999999996</v>
      </c>
    </row>
    <row r="5112" spans="1:13" ht="15" x14ac:dyDescent="0.3">
      <c r="A5112" s="1"/>
      <c r="B5112" t="s">
        <v>13</v>
      </c>
      <c r="C5112" t="s">
        <v>3800</v>
      </c>
      <c r="D5112" t="s">
        <v>10656</v>
      </c>
      <c r="E5112" t="s">
        <v>10657</v>
      </c>
      <c r="F5112" t="s">
        <v>10657</v>
      </c>
      <c r="G5112">
        <v>0.996</v>
      </c>
      <c r="H5112">
        <v>1</v>
      </c>
      <c r="I5112">
        <v>0.85699999999999998</v>
      </c>
      <c r="J5112">
        <v>0.996</v>
      </c>
      <c r="K5112" t="s">
        <v>7</v>
      </c>
      <c r="L5112">
        <v>0.99027799999999999</v>
      </c>
      <c r="M5112">
        <v>0.98957200000000001</v>
      </c>
    </row>
    <row r="5113" spans="1:13" ht="15" x14ac:dyDescent="0.3">
      <c r="A5113" s="1"/>
      <c r="B5113" t="s">
        <v>13</v>
      </c>
      <c r="C5113" t="s">
        <v>4287</v>
      </c>
      <c r="D5113" t="s">
        <v>10658</v>
      </c>
      <c r="E5113" t="s">
        <v>10659</v>
      </c>
      <c r="F5113" t="s">
        <v>10660</v>
      </c>
      <c r="G5113">
        <v>0.996</v>
      </c>
      <c r="H5113">
        <v>0.66700000000000004</v>
      </c>
      <c r="I5113">
        <v>0.85699999999999998</v>
      </c>
      <c r="J5113">
        <v>0.996</v>
      </c>
      <c r="K5113" t="s">
        <v>7</v>
      </c>
      <c r="L5113">
        <v>0.92894900000000002</v>
      </c>
      <c r="M5113">
        <v>0.92731699999999995</v>
      </c>
    </row>
    <row r="5114" spans="1:13" ht="15" x14ac:dyDescent="0.3">
      <c r="A5114" s="1" t="s">
        <v>12390</v>
      </c>
      <c r="B5114" t="s">
        <v>13</v>
      </c>
      <c r="C5114" t="s">
        <v>4290</v>
      </c>
      <c r="D5114" t="s">
        <v>10661</v>
      </c>
      <c r="E5114" t="s">
        <v>8731</v>
      </c>
      <c r="F5114" t="s">
        <v>8731</v>
      </c>
      <c r="G5114">
        <v>0.996</v>
      </c>
      <c r="H5114">
        <v>1</v>
      </c>
      <c r="I5114">
        <v>0.85699999999999998</v>
      </c>
      <c r="J5114">
        <v>0.996</v>
      </c>
      <c r="K5114" t="s">
        <v>7</v>
      </c>
      <c r="L5114">
        <v>0.96561200000000003</v>
      </c>
      <c r="M5114">
        <v>0.96362400000000004</v>
      </c>
    </row>
    <row r="5115" spans="1:13" ht="15" x14ac:dyDescent="0.3">
      <c r="A5115" s="1"/>
      <c r="B5115" t="s">
        <v>13</v>
      </c>
      <c r="C5115" t="s">
        <v>4530</v>
      </c>
      <c r="D5115" t="s">
        <v>11640</v>
      </c>
      <c r="E5115" t="s">
        <v>11199</v>
      </c>
      <c r="F5115" t="s">
        <v>9168</v>
      </c>
      <c r="G5115">
        <v>0.996</v>
      </c>
      <c r="H5115">
        <v>0.85699999999999998</v>
      </c>
      <c r="I5115">
        <v>0.81799999999999995</v>
      </c>
      <c r="J5115">
        <v>0.996</v>
      </c>
      <c r="K5115" t="s">
        <v>7</v>
      </c>
      <c r="L5115">
        <v>0.93839399999999995</v>
      </c>
      <c r="M5115">
        <v>0.93332700000000002</v>
      </c>
    </row>
    <row r="5116" spans="1:13" ht="15" x14ac:dyDescent="0.3">
      <c r="A5116" s="1"/>
      <c r="B5116" t="s">
        <v>13</v>
      </c>
      <c r="C5116" t="s">
        <v>511</v>
      </c>
      <c r="D5116" t="s">
        <v>512</v>
      </c>
      <c r="E5116" t="s">
        <v>513</v>
      </c>
      <c r="F5116" t="s">
        <v>513</v>
      </c>
      <c r="G5116">
        <v>0.996</v>
      </c>
      <c r="H5116">
        <v>1</v>
      </c>
      <c r="I5116">
        <v>0.8</v>
      </c>
      <c r="J5116">
        <v>0.996</v>
      </c>
      <c r="K5116" t="s">
        <v>7</v>
      </c>
      <c r="L5116">
        <v>0.96867599999999998</v>
      </c>
      <c r="M5116">
        <v>0.96412500000000001</v>
      </c>
    </row>
    <row r="5117" spans="1:13" ht="15" x14ac:dyDescent="0.3">
      <c r="A5117" s="1"/>
      <c r="B5117" t="s">
        <v>13</v>
      </c>
      <c r="C5117" t="s">
        <v>1834</v>
      </c>
      <c r="D5117" t="s">
        <v>1835</v>
      </c>
      <c r="E5117" t="s">
        <v>1836</v>
      </c>
      <c r="F5117" t="s">
        <v>1837</v>
      </c>
      <c r="G5117">
        <v>0.996</v>
      </c>
      <c r="H5117">
        <v>0.8</v>
      </c>
      <c r="I5117">
        <v>0.8</v>
      </c>
      <c r="J5117">
        <v>0.996</v>
      </c>
      <c r="K5117" t="s">
        <v>7</v>
      </c>
      <c r="L5117">
        <v>0.95477199999999995</v>
      </c>
      <c r="M5117">
        <v>0.95111800000000002</v>
      </c>
    </row>
    <row r="5118" spans="1:13" ht="15" x14ac:dyDescent="0.3">
      <c r="A5118" s="1"/>
      <c r="B5118" t="s">
        <v>13</v>
      </c>
      <c r="C5118" t="s">
        <v>2340</v>
      </c>
      <c r="D5118" t="s">
        <v>2341</v>
      </c>
      <c r="E5118" t="s">
        <v>2342</v>
      </c>
      <c r="F5118" t="s">
        <v>2342</v>
      </c>
      <c r="G5118">
        <v>0.996</v>
      </c>
      <c r="H5118">
        <v>1</v>
      </c>
      <c r="I5118">
        <v>0.8</v>
      </c>
      <c r="J5118">
        <v>0.996</v>
      </c>
      <c r="K5118" t="s">
        <v>7</v>
      </c>
      <c r="L5118">
        <v>0.94733299999999998</v>
      </c>
      <c r="M5118">
        <v>0.95697900000000002</v>
      </c>
    </row>
    <row r="5119" spans="1:13" ht="15" x14ac:dyDescent="0.3">
      <c r="A5119" s="1"/>
      <c r="B5119" t="s">
        <v>13</v>
      </c>
      <c r="C5119" t="s">
        <v>3568</v>
      </c>
      <c r="D5119" t="s">
        <v>12391</v>
      </c>
      <c r="E5119" t="s">
        <v>7441</v>
      </c>
      <c r="F5119" t="s">
        <v>12392</v>
      </c>
      <c r="G5119">
        <v>0.996</v>
      </c>
      <c r="H5119">
        <v>0.57099999999999995</v>
      </c>
      <c r="I5119">
        <v>0.8</v>
      </c>
      <c r="J5119">
        <v>0.996</v>
      </c>
      <c r="K5119" t="s">
        <v>7</v>
      </c>
      <c r="L5119">
        <v>0.97470900000000005</v>
      </c>
      <c r="M5119">
        <v>0.97331199999999995</v>
      </c>
    </row>
    <row r="5120" spans="1:13" ht="15" x14ac:dyDescent="0.3">
      <c r="A5120" s="1"/>
      <c r="B5120" t="s">
        <v>13</v>
      </c>
      <c r="C5120" t="s">
        <v>5009</v>
      </c>
      <c r="D5120" t="s">
        <v>10158</v>
      </c>
      <c r="E5120" t="s">
        <v>10159</v>
      </c>
      <c r="F5120" t="s">
        <v>10159</v>
      </c>
      <c r="G5120">
        <v>0.996</v>
      </c>
      <c r="H5120">
        <v>1</v>
      </c>
      <c r="I5120">
        <v>0.8</v>
      </c>
      <c r="J5120">
        <v>0.996</v>
      </c>
      <c r="K5120" t="s">
        <v>7</v>
      </c>
      <c r="L5120">
        <v>0.96420399999999995</v>
      </c>
      <c r="M5120">
        <v>0.96633599999999997</v>
      </c>
    </row>
    <row r="5121" spans="1:13" ht="15" x14ac:dyDescent="0.3">
      <c r="A5121" s="1"/>
      <c r="B5121" t="s">
        <v>13</v>
      </c>
      <c r="C5121" t="s">
        <v>196</v>
      </c>
      <c r="D5121" t="s">
        <v>197</v>
      </c>
      <c r="E5121" t="s">
        <v>198</v>
      </c>
      <c r="F5121" t="s">
        <v>199</v>
      </c>
      <c r="G5121">
        <v>0.996</v>
      </c>
      <c r="H5121">
        <v>0.5</v>
      </c>
      <c r="I5121">
        <v>0.5</v>
      </c>
      <c r="J5121">
        <v>0.996</v>
      </c>
      <c r="K5121" t="s">
        <v>7</v>
      </c>
      <c r="L5121">
        <v>0.98255999999999999</v>
      </c>
      <c r="M5121">
        <v>0.98251699999999997</v>
      </c>
    </row>
    <row r="5122" spans="1:13" ht="15" x14ac:dyDescent="0.3">
      <c r="A5122" s="1"/>
      <c r="B5122" t="s">
        <v>13</v>
      </c>
      <c r="C5122" t="s">
        <v>196</v>
      </c>
      <c r="D5122" t="s">
        <v>197</v>
      </c>
      <c r="E5122" t="s">
        <v>198</v>
      </c>
      <c r="F5122" t="s">
        <v>199</v>
      </c>
      <c r="G5122">
        <v>0.996</v>
      </c>
      <c r="H5122">
        <v>0.5</v>
      </c>
      <c r="I5122">
        <v>0.5</v>
      </c>
      <c r="J5122">
        <v>0.996</v>
      </c>
      <c r="K5122" t="s">
        <v>7</v>
      </c>
      <c r="L5122">
        <v>0.98255999999999999</v>
      </c>
      <c r="M5122">
        <v>0.98251699999999997</v>
      </c>
    </row>
    <row r="5123" spans="1:13" ht="15" x14ac:dyDescent="0.3">
      <c r="A5123" s="1"/>
      <c r="B5123" t="s">
        <v>13</v>
      </c>
      <c r="C5123" t="s">
        <v>196</v>
      </c>
      <c r="D5123" t="s">
        <v>197</v>
      </c>
      <c r="E5123" t="s">
        <v>198</v>
      </c>
      <c r="F5123" t="s">
        <v>199</v>
      </c>
      <c r="G5123">
        <v>0.996</v>
      </c>
      <c r="H5123">
        <v>0.5</v>
      </c>
      <c r="I5123">
        <v>0.5</v>
      </c>
      <c r="J5123">
        <v>0.996</v>
      </c>
      <c r="K5123" t="s">
        <v>7</v>
      </c>
      <c r="L5123">
        <v>0.98255999999999999</v>
      </c>
      <c r="M5123">
        <v>0.98251699999999997</v>
      </c>
    </row>
    <row r="5124" spans="1:13" ht="15" x14ac:dyDescent="0.3">
      <c r="A5124" s="1"/>
      <c r="B5124" t="s">
        <v>13</v>
      </c>
      <c r="C5124" t="s">
        <v>326</v>
      </c>
      <c r="D5124" t="s">
        <v>327</v>
      </c>
      <c r="E5124" s="9">
        <v>33329</v>
      </c>
      <c r="F5124" s="9">
        <v>33329</v>
      </c>
      <c r="G5124">
        <v>0.996</v>
      </c>
      <c r="H5124">
        <v>1</v>
      </c>
      <c r="I5124">
        <v>0.4</v>
      </c>
      <c r="J5124">
        <v>0.996</v>
      </c>
      <c r="K5124" t="s">
        <v>7</v>
      </c>
      <c r="L5124">
        <v>0.95338000000000001</v>
      </c>
      <c r="M5124">
        <v>0.953156</v>
      </c>
    </row>
    <row r="5125" spans="1:13" ht="15" x14ac:dyDescent="0.3">
      <c r="A5125" s="1"/>
      <c r="B5125" t="s">
        <v>13</v>
      </c>
      <c r="C5125" t="s">
        <v>243</v>
      </c>
      <c r="D5125" t="s">
        <v>86</v>
      </c>
      <c r="E5125" t="s">
        <v>87</v>
      </c>
      <c r="F5125" t="s">
        <v>87</v>
      </c>
      <c r="G5125">
        <v>0.996</v>
      </c>
      <c r="H5125">
        <v>1</v>
      </c>
      <c r="I5125">
        <v>0</v>
      </c>
      <c r="J5125">
        <v>0.996</v>
      </c>
      <c r="K5125" t="s">
        <v>7</v>
      </c>
      <c r="L5125">
        <v>0.75989899999999999</v>
      </c>
      <c r="M5125">
        <v>0.75894799999999996</v>
      </c>
    </row>
    <row r="5126" spans="1:13" ht="15" x14ac:dyDescent="0.3">
      <c r="A5126" s="1"/>
      <c r="B5126" t="s">
        <v>13</v>
      </c>
      <c r="C5126" t="s">
        <v>3243</v>
      </c>
      <c r="D5126" t="s">
        <v>86</v>
      </c>
      <c r="E5126" t="s">
        <v>6802</v>
      </c>
      <c r="F5126" t="s">
        <v>6802</v>
      </c>
      <c r="G5126">
        <v>0.996</v>
      </c>
      <c r="H5126">
        <v>1</v>
      </c>
      <c r="I5126">
        <v>0</v>
      </c>
      <c r="J5126">
        <v>0.996</v>
      </c>
      <c r="K5126" t="s">
        <v>7</v>
      </c>
      <c r="L5126">
        <v>0.87062899999999999</v>
      </c>
      <c r="M5126">
        <v>0.86408399999999996</v>
      </c>
    </row>
    <row r="5127" spans="1:13" ht="15" x14ac:dyDescent="0.3">
      <c r="A5127" s="1"/>
      <c r="B5127" t="s">
        <v>13</v>
      </c>
      <c r="C5127" t="s">
        <v>4950</v>
      </c>
      <c r="D5127" t="s">
        <v>10665</v>
      </c>
      <c r="E5127" t="s">
        <v>9987</v>
      </c>
      <c r="F5127" t="s">
        <v>9987</v>
      </c>
      <c r="G5127">
        <v>0.996</v>
      </c>
      <c r="H5127">
        <v>1</v>
      </c>
      <c r="I5127">
        <v>0</v>
      </c>
      <c r="J5127">
        <v>0.996</v>
      </c>
      <c r="K5127" t="s">
        <v>7</v>
      </c>
      <c r="L5127">
        <v>0.97453999999999996</v>
      </c>
      <c r="M5127">
        <v>0.97078100000000001</v>
      </c>
    </row>
    <row r="5128" spans="1:13" ht="15" x14ac:dyDescent="0.3">
      <c r="A5128" s="1"/>
      <c r="B5128" t="s">
        <v>13</v>
      </c>
      <c r="C5128" t="s">
        <v>4959</v>
      </c>
      <c r="D5128" t="s">
        <v>12393</v>
      </c>
      <c r="E5128" t="s">
        <v>10635</v>
      </c>
      <c r="F5128" t="s">
        <v>12394</v>
      </c>
      <c r="G5128">
        <v>0.995</v>
      </c>
      <c r="H5128">
        <v>0.92300000000000004</v>
      </c>
      <c r="I5128">
        <v>0.92300000000000004</v>
      </c>
      <c r="J5128">
        <v>0.995</v>
      </c>
      <c r="K5128" t="s">
        <v>7</v>
      </c>
      <c r="L5128">
        <v>0.96033599999999997</v>
      </c>
      <c r="M5128">
        <v>0.95993799999999996</v>
      </c>
    </row>
    <row r="5129" spans="1:13" ht="15" x14ac:dyDescent="0.3">
      <c r="A5129" s="1"/>
      <c r="B5129" t="s">
        <v>13</v>
      </c>
      <c r="C5129" t="s">
        <v>917</v>
      </c>
      <c r="D5129" t="s">
        <v>921</v>
      </c>
      <c r="E5129" t="s">
        <v>919</v>
      </c>
      <c r="F5129" t="s">
        <v>922</v>
      </c>
      <c r="G5129">
        <v>0.995</v>
      </c>
      <c r="H5129">
        <v>0.66700000000000004</v>
      </c>
      <c r="I5129">
        <v>0.85699999999999998</v>
      </c>
      <c r="J5129">
        <v>0.995</v>
      </c>
      <c r="K5129" t="s">
        <v>7</v>
      </c>
      <c r="L5129">
        <v>0.95713300000000001</v>
      </c>
      <c r="M5129">
        <v>0.95626699999999998</v>
      </c>
    </row>
    <row r="5130" spans="1:13" ht="15" x14ac:dyDescent="0.3">
      <c r="A5130" s="1"/>
      <c r="B5130" t="s">
        <v>13</v>
      </c>
      <c r="C5130" t="s">
        <v>4682</v>
      </c>
      <c r="D5130" t="s">
        <v>10666</v>
      </c>
      <c r="E5130" t="s">
        <v>10667</v>
      </c>
      <c r="F5130" t="s">
        <v>10667</v>
      </c>
      <c r="G5130">
        <v>0.995</v>
      </c>
      <c r="H5130">
        <v>1</v>
      </c>
      <c r="I5130">
        <v>0.85699999999999998</v>
      </c>
      <c r="J5130">
        <v>0.995</v>
      </c>
      <c r="K5130" t="s">
        <v>7</v>
      </c>
      <c r="L5130">
        <v>0.95871700000000004</v>
      </c>
      <c r="M5130">
        <v>0.956094</v>
      </c>
    </row>
    <row r="5131" spans="1:13" ht="15" x14ac:dyDescent="0.3">
      <c r="A5131" s="1"/>
      <c r="B5131" t="s">
        <v>13</v>
      </c>
      <c r="C5131" t="s">
        <v>5188</v>
      </c>
      <c r="D5131" t="s">
        <v>10668</v>
      </c>
      <c r="E5131" t="s">
        <v>10480</v>
      </c>
      <c r="F5131" t="s">
        <v>10669</v>
      </c>
      <c r="G5131">
        <v>0.995</v>
      </c>
      <c r="H5131">
        <v>0.4</v>
      </c>
      <c r="I5131">
        <v>0.85699999999999998</v>
      </c>
      <c r="J5131">
        <v>0.995</v>
      </c>
      <c r="K5131" t="s">
        <v>7</v>
      </c>
      <c r="L5131">
        <v>0.96509500000000004</v>
      </c>
      <c r="M5131">
        <v>0.96164899999999998</v>
      </c>
    </row>
    <row r="5132" spans="1:13" ht="15" x14ac:dyDescent="0.3">
      <c r="A5132" s="1"/>
      <c r="B5132" t="s">
        <v>13</v>
      </c>
      <c r="C5132" t="s">
        <v>4081</v>
      </c>
      <c r="D5132" t="s">
        <v>8378</v>
      </c>
      <c r="E5132" t="s">
        <v>8377</v>
      </c>
      <c r="F5132" t="s">
        <v>8379</v>
      </c>
      <c r="G5132">
        <v>0.995</v>
      </c>
      <c r="H5132">
        <v>0.8</v>
      </c>
      <c r="I5132">
        <v>0.8</v>
      </c>
      <c r="J5132">
        <v>0.995</v>
      </c>
      <c r="K5132" t="s">
        <v>7</v>
      </c>
      <c r="L5132">
        <v>0.96253</v>
      </c>
      <c r="M5132">
        <v>0.96152400000000005</v>
      </c>
    </row>
    <row r="5133" spans="1:13" ht="15" x14ac:dyDescent="0.3">
      <c r="A5133" s="1"/>
      <c r="B5133" t="s">
        <v>13</v>
      </c>
      <c r="C5133" t="s">
        <v>1573</v>
      </c>
      <c r="D5133" t="s">
        <v>1574</v>
      </c>
      <c r="E5133" t="s">
        <v>1575</v>
      </c>
      <c r="F5133" t="s">
        <v>1575</v>
      </c>
      <c r="G5133">
        <v>0.995</v>
      </c>
      <c r="H5133">
        <v>1</v>
      </c>
      <c r="I5133">
        <v>0.5</v>
      </c>
      <c r="J5133">
        <v>0.995</v>
      </c>
      <c r="K5133" t="s">
        <v>7</v>
      </c>
      <c r="L5133">
        <v>0.97075199999999995</v>
      </c>
      <c r="M5133">
        <v>0.967804</v>
      </c>
    </row>
    <row r="5134" spans="1:13" ht="15" x14ac:dyDescent="0.3">
      <c r="A5134" s="1"/>
      <c r="B5134" t="s">
        <v>13</v>
      </c>
      <c r="C5134" t="s">
        <v>4557</v>
      </c>
      <c r="D5134" t="s">
        <v>9222</v>
      </c>
      <c r="E5134" s="9">
        <v>42186</v>
      </c>
      <c r="F5134" s="9">
        <v>42186</v>
      </c>
      <c r="G5134">
        <v>0.995</v>
      </c>
      <c r="H5134">
        <v>1</v>
      </c>
      <c r="I5134">
        <v>0.5</v>
      </c>
      <c r="J5134">
        <v>0.995</v>
      </c>
      <c r="K5134" t="s">
        <v>7</v>
      </c>
      <c r="L5134">
        <v>0.97240899999999997</v>
      </c>
      <c r="M5134">
        <v>0.97463100000000003</v>
      </c>
    </row>
    <row r="5135" spans="1:13" ht="15" x14ac:dyDescent="0.3">
      <c r="A5135" s="1"/>
      <c r="B5135" t="s">
        <v>13</v>
      </c>
      <c r="C5135" t="s">
        <v>176</v>
      </c>
      <c r="D5135" t="s">
        <v>180</v>
      </c>
      <c r="E5135" t="s">
        <v>178</v>
      </c>
      <c r="F5135" t="s">
        <v>178</v>
      </c>
      <c r="G5135">
        <v>0.995</v>
      </c>
      <c r="H5135">
        <v>1</v>
      </c>
      <c r="I5135">
        <v>0</v>
      </c>
      <c r="J5135">
        <v>0.995</v>
      </c>
      <c r="K5135" t="s">
        <v>7</v>
      </c>
      <c r="L5135">
        <v>0.9224</v>
      </c>
      <c r="M5135">
        <v>0.92547900000000005</v>
      </c>
    </row>
    <row r="5136" spans="1:13" ht="15" x14ac:dyDescent="0.3">
      <c r="A5136" s="1"/>
      <c r="B5136" t="s">
        <v>13</v>
      </c>
      <c r="C5136" t="s">
        <v>5049</v>
      </c>
      <c r="D5136" t="s">
        <v>10224</v>
      </c>
      <c r="E5136" t="s">
        <v>10225</v>
      </c>
      <c r="F5136" t="s">
        <v>10225</v>
      </c>
      <c r="G5136">
        <v>0.99399999999999999</v>
      </c>
      <c r="H5136">
        <v>1</v>
      </c>
      <c r="I5136">
        <v>0.90900000000000003</v>
      </c>
      <c r="J5136">
        <v>0.99399999999999999</v>
      </c>
      <c r="K5136" t="s">
        <v>7</v>
      </c>
      <c r="L5136">
        <v>0.95747000000000004</v>
      </c>
      <c r="M5136">
        <v>0.95430000000000004</v>
      </c>
    </row>
    <row r="5137" spans="1:13" ht="15" x14ac:dyDescent="0.3">
      <c r="A5137" s="1"/>
      <c r="B5137" t="s">
        <v>13</v>
      </c>
      <c r="C5137" t="s">
        <v>4667</v>
      </c>
      <c r="D5137" t="s">
        <v>4665</v>
      </c>
      <c r="E5137" t="s">
        <v>10705</v>
      </c>
      <c r="F5137" t="s">
        <v>10704</v>
      </c>
      <c r="G5137">
        <v>0.99399999999999999</v>
      </c>
      <c r="H5137">
        <v>0.90900000000000003</v>
      </c>
      <c r="I5137">
        <v>0.88900000000000001</v>
      </c>
      <c r="J5137">
        <v>0.99399999999999999</v>
      </c>
      <c r="K5137" t="s">
        <v>7</v>
      </c>
      <c r="L5137">
        <v>0.97537799999999997</v>
      </c>
      <c r="M5137">
        <v>0.97257300000000002</v>
      </c>
    </row>
    <row r="5138" spans="1:13" ht="15" x14ac:dyDescent="0.3">
      <c r="A5138" s="1"/>
      <c r="B5138" t="s">
        <v>13</v>
      </c>
      <c r="C5138" t="s">
        <v>856</v>
      </c>
      <c r="D5138" t="s">
        <v>860</v>
      </c>
      <c r="E5138" t="s">
        <v>858</v>
      </c>
      <c r="F5138" t="s">
        <v>858</v>
      </c>
      <c r="G5138">
        <v>0.99399999999999999</v>
      </c>
      <c r="H5138">
        <v>1</v>
      </c>
      <c r="I5138">
        <v>0.8</v>
      </c>
      <c r="J5138">
        <v>0.99399999999999999</v>
      </c>
      <c r="K5138" t="s">
        <v>7</v>
      </c>
      <c r="L5138">
        <v>0.95426800000000001</v>
      </c>
      <c r="M5138">
        <v>0.95124600000000004</v>
      </c>
    </row>
    <row r="5139" spans="1:13" ht="15" x14ac:dyDescent="0.3">
      <c r="A5139" s="1"/>
      <c r="B5139" t="s">
        <v>13</v>
      </c>
      <c r="C5139" t="s">
        <v>4387</v>
      </c>
      <c r="D5139" t="s">
        <v>10672</v>
      </c>
      <c r="E5139" t="s">
        <v>8918</v>
      </c>
      <c r="F5139" t="s">
        <v>8918</v>
      </c>
      <c r="G5139">
        <v>0.99399999999999999</v>
      </c>
      <c r="H5139">
        <v>1</v>
      </c>
      <c r="I5139">
        <v>0.5</v>
      </c>
      <c r="J5139">
        <v>0.99399999999999999</v>
      </c>
      <c r="K5139" t="s">
        <v>7</v>
      </c>
      <c r="L5139">
        <v>0.978854</v>
      </c>
      <c r="M5139">
        <v>0.98002599999999995</v>
      </c>
    </row>
    <row r="5140" spans="1:13" ht="15" x14ac:dyDescent="0.3">
      <c r="A5140" s="1"/>
      <c r="B5140" t="s">
        <v>13</v>
      </c>
      <c r="C5140" t="s">
        <v>1885</v>
      </c>
      <c r="D5140" t="s">
        <v>1886</v>
      </c>
      <c r="E5140" s="9">
        <v>22463</v>
      </c>
      <c r="F5140" s="9">
        <v>22463</v>
      </c>
      <c r="G5140">
        <v>0.99399999999999999</v>
      </c>
      <c r="H5140">
        <v>1</v>
      </c>
      <c r="I5140">
        <v>0.4</v>
      </c>
      <c r="J5140">
        <v>0.99399999999999999</v>
      </c>
      <c r="K5140" t="s">
        <v>7</v>
      </c>
      <c r="L5140">
        <v>0.94032300000000002</v>
      </c>
      <c r="M5140">
        <v>0.94844600000000001</v>
      </c>
    </row>
    <row r="5141" spans="1:13" ht="15" x14ac:dyDescent="0.3">
      <c r="A5141" s="1"/>
      <c r="B5141" t="s">
        <v>13</v>
      </c>
      <c r="C5141" t="s">
        <v>4124</v>
      </c>
      <c r="D5141" t="s">
        <v>10673</v>
      </c>
      <c r="E5141" t="s">
        <v>8465</v>
      </c>
      <c r="F5141" t="s">
        <v>8465</v>
      </c>
      <c r="G5141">
        <v>0.99399999999999999</v>
      </c>
      <c r="H5141">
        <v>1</v>
      </c>
      <c r="I5141">
        <v>0.33300000000000002</v>
      </c>
      <c r="J5141">
        <v>0.99399999999999999</v>
      </c>
      <c r="K5141" t="s">
        <v>7</v>
      </c>
      <c r="L5141">
        <v>0.93509900000000001</v>
      </c>
      <c r="M5141">
        <v>0.93319700000000005</v>
      </c>
    </row>
    <row r="5142" spans="1:13" ht="15" x14ac:dyDescent="0.3">
      <c r="A5142" s="1"/>
      <c r="B5142" t="s">
        <v>13</v>
      </c>
      <c r="C5142" t="s">
        <v>984</v>
      </c>
      <c r="D5142" t="s">
        <v>985</v>
      </c>
      <c r="E5142" t="s">
        <v>986</v>
      </c>
      <c r="F5142" t="s">
        <v>987</v>
      </c>
      <c r="G5142">
        <v>0.99399999999999999</v>
      </c>
      <c r="H5142">
        <v>0</v>
      </c>
      <c r="I5142">
        <v>0</v>
      </c>
      <c r="J5142">
        <v>0.99399999999999999</v>
      </c>
      <c r="K5142" t="s">
        <v>7</v>
      </c>
      <c r="L5142">
        <v>0.93063799999999997</v>
      </c>
      <c r="M5142">
        <v>0.93076499999999995</v>
      </c>
    </row>
    <row r="5143" spans="1:13" ht="15" x14ac:dyDescent="0.3">
      <c r="A5143" s="1"/>
      <c r="B5143" t="s">
        <v>13</v>
      </c>
      <c r="C5143" t="s">
        <v>1696</v>
      </c>
      <c r="D5143" t="s">
        <v>1697</v>
      </c>
      <c r="E5143" t="s">
        <v>1698</v>
      </c>
      <c r="F5143" t="s">
        <v>1698</v>
      </c>
      <c r="G5143">
        <v>0.99399999999999999</v>
      </c>
      <c r="H5143">
        <v>1</v>
      </c>
      <c r="I5143">
        <v>0</v>
      </c>
      <c r="J5143">
        <v>0.99399999999999999</v>
      </c>
      <c r="K5143" t="s">
        <v>7</v>
      </c>
      <c r="L5143">
        <v>0.95844799999999997</v>
      </c>
      <c r="M5143">
        <v>0.95670599999999995</v>
      </c>
    </row>
    <row r="5144" spans="1:13" ht="15" x14ac:dyDescent="0.3">
      <c r="A5144" s="1"/>
      <c r="B5144" t="s">
        <v>13</v>
      </c>
      <c r="C5144" t="s">
        <v>3452</v>
      </c>
      <c r="D5144" t="s">
        <v>10674</v>
      </c>
      <c r="E5144" t="s">
        <v>10675</v>
      </c>
      <c r="F5144" t="s">
        <v>7263</v>
      </c>
      <c r="G5144">
        <v>0.99399999999999999</v>
      </c>
      <c r="H5144">
        <v>0</v>
      </c>
      <c r="I5144">
        <v>0</v>
      </c>
      <c r="J5144">
        <v>0.99399999999999999</v>
      </c>
      <c r="K5144" t="s">
        <v>7</v>
      </c>
      <c r="L5144">
        <v>0.88072899999999998</v>
      </c>
      <c r="M5144">
        <v>0.87659299999999996</v>
      </c>
    </row>
    <row r="5145" spans="1:13" ht="15" x14ac:dyDescent="0.3">
      <c r="A5145" s="1"/>
      <c r="B5145" t="s">
        <v>13</v>
      </c>
      <c r="C5145" t="s">
        <v>3550</v>
      </c>
      <c r="D5145" t="s">
        <v>10676</v>
      </c>
      <c r="E5145" t="s">
        <v>7411</v>
      </c>
      <c r="F5145" t="s">
        <v>7411</v>
      </c>
      <c r="G5145">
        <v>0.99299999999999999</v>
      </c>
      <c r="H5145">
        <v>1</v>
      </c>
      <c r="I5145">
        <v>0.85699999999999998</v>
      </c>
      <c r="J5145">
        <v>0.99299999999999999</v>
      </c>
      <c r="K5145" t="s">
        <v>7</v>
      </c>
      <c r="L5145">
        <v>0.96943699999999999</v>
      </c>
      <c r="M5145">
        <v>0.96276399999999995</v>
      </c>
    </row>
    <row r="5146" spans="1:13" ht="15" x14ac:dyDescent="0.3">
      <c r="A5146" s="1"/>
      <c r="B5146" t="s">
        <v>13</v>
      </c>
      <c r="C5146" t="s">
        <v>4653</v>
      </c>
      <c r="D5146" t="s">
        <v>10677</v>
      </c>
      <c r="E5146" t="s">
        <v>10678</v>
      </c>
      <c r="F5146" t="s">
        <v>10679</v>
      </c>
      <c r="G5146">
        <v>0.99299999999999999</v>
      </c>
      <c r="H5146">
        <v>0.91700000000000004</v>
      </c>
      <c r="I5146">
        <v>0.83299999999999996</v>
      </c>
      <c r="J5146">
        <v>0.99299999999999999</v>
      </c>
      <c r="K5146" t="s">
        <v>7</v>
      </c>
      <c r="L5146">
        <v>0.95438599999999996</v>
      </c>
      <c r="M5146">
        <v>0.95409100000000002</v>
      </c>
    </row>
    <row r="5147" spans="1:13" ht="15" x14ac:dyDescent="0.3">
      <c r="A5147" s="1"/>
      <c r="B5147" t="s">
        <v>13</v>
      </c>
      <c r="C5147" t="s">
        <v>4427</v>
      </c>
      <c r="D5147" t="s">
        <v>10680</v>
      </c>
      <c r="E5147" t="s">
        <v>10681</v>
      </c>
      <c r="F5147" t="s">
        <v>10681</v>
      </c>
      <c r="G5147">
        <v>0.99299999999999999</v>
      </c>
      <c r="H5147">
        <v>1</v>
      </c>
      <c r="I5147">
        <v>0.8</v>
      </c>
      <c r="J5147">
        <v>0.99299999999999999</v>
      </c>
      <c r="K5147" t="s">
        <v>7</v>
      </c>
      <c r="L5147">
        <v>0.95929299999999995</v>
      </c>
      <c r="M5147">
        <v>0.95701599999999998</v>
      </c>
    </row>
    <row r="5148" spans="1:13" ht="15" x14ac:dyDescent="0.3">
      <c r="A5148" s="1"/>
      <c r="B5148" t="s">
        <v>13</v>
      </c>
      <c r="C5148" t="s">
        <v>3700</v>
      </c>
      <c r="D5148" t="s">
        <v>10682</v>
      </c>
      <c r="E5148" t="s">
        <v>10683</v>
      </c>
      <c r="F5148" t="s">
        <v>10684</v>
      </c>
      <c r="G5148">
        <v>0.99299999999999999</v>
      </c>
      <c r="H5148">
        <v>0.75</v>
      </c>
      <c r="I5148">
        <v>0.75</v>
      </c>
      <c r="J5148">
        <v>0.99299999999999999</v>
      </c>
      <c r="K5148" t="s">
        <v>7</v>
      </c>
      <c r="L5148">
        <v>0.98990999999999996</v>
      </c>
      <c r="M5148">
        <v>0.99078699999999997</v>
      </c>
    </row>
    <row r="5149" spans="1:13" ht="15" x14ac:dyDescent="0.3">
      <c r="A5149" s="1"/>
      <c r="B5149" t="s">
        <v>13</v>
      </c>
      <c r="C5149" t="s">
        <v>296</v>
      </c>
      <c r="D5149" t="s">
        <v>304</v>
      </c>
      <c r="E5149" t="s">
        <v>298</v>
      </c>
      <c r="F5149" t="s">
        <v>305</v>
      </c>
      <c r="G5149">
        <v>0.99299999999999999</v>
      </c>
      <c r="H5149">
        <v>0.66700000000000004</v>
      </c>
      <c r="I5149">
        <v>0.66700000000000004</v>
      </c>
      <c r="J5149">
        <v>0.99299999999999999</v>
      </c>
      <c r="K5149" t="s">
        <v>7</v>
      </c>
      <c r="L5149">
        <v>0.90132199999999996</v>
      </c>
      <c r="M5149">
        <v>0.90330900000000003</v>
      </c>
    </row>
    <row r="5150" spans="1:13" ht="15" x14ac:dyDescent="0.3">
      <c r="A5150" s="1"/>
      <c r="B5150" t="s">
        <v>13</v>
      </c>
      <c r="C5150" t="s">
        <v>3467</v>
      </c>
      <c r="D5150" t="s">
        <v>7289</v>
      </c>
      <c r="E5150" t="s">
        <v>7290</v>
      </c>
      <c r="F5150" t="s">
        <v>7290</v>
      </c>
      <c r="G5150">
        <v>0.99299999999999999</v>
      </c>
      <c r="H5150">
        <v>1</v>
      </c>
      <c r="I5150">
        <v>0.5</v>
      </c>
      <c r="J5150">
        <v>0.99299999999999999</v>
      </c>
      <c r="K5150" t="s">
        <v>7</v>
      </c>
      <c r="L5150">
        <v>0.96367999999999998</v>
      </c>
      <c r="M5150">
        <v>0.95925499999999997</v>
      </c>
    </row>
    <row r="5151" spans="1:13" ht="15" x14ac:dyDescent="0.3">
      <c r="A5151" s="1"/>
      <c r="B5151" t="s">
        <v>13</v>
      </c>
      <c r="C5151" t="s">
        <v>3381</v>
      </c>
      <c r="D5151" t="s">
        <v>12187</v>
      </c>
      <c r="E5151" t="s">
        <v>10737</v>
      </c>
      <c r="F5151" t="s">
        <v>12188</v>
      </c>
      <c r="G5151">
        <v>0.99299999999999999</v>
      </c>
      <c r="H5151">
        <v>0.8</v>
      </c>
      <c r="I5151">
        <v>0.28599999999999998</v>
      </c>
      <c r="J5151">
        <v>0.99299999999999999</v>
      </c>
      <c r="K5151" t="s">
        <v>7</v>
      </c>
      <c r="L5151">
        <v>0.90493100000000004</v>
      </c>
      <c r="M5151">
        <v>0.89940500000000001</v>
      </c>
    </row>
    <row r="5152" spans="1:13" ht="15" x14ac:dyDescent="0.3">
      <c r="A5152" s="1"/>
      <c r="B5152" t="s">
        <v>13</v>
      </c>
      <c r="C5152" t="s">
        <v>3773</v>
      </c>
      <c r="D5152" t="s">
        <v>10685</v>
      </c>
      <c r="E5152" t="s">
        <v>10686</v>
      </c>
      <c r="F5152" t="s">
        <v>10687</v>
      </c>
      <c r="G5152">
        <v>0.99299999999999999</v>
      </c>
      <c r="H5152">
        <v>0</v>
      </c>
      <c r="I5152">
        <v>0.28599999999999998</v>
      </c>
      <c r="J5152">
        <v>0.99299999999999999</v>
      </c>
      <c r="K5152" t="s">
        <v>7</v>
      </c>
      <c r="L5152">
        <v>0.93652599999999997</v>
      </c>
      <c r="M5152">
        <v>0.93015300000000001</v>
      </c>
    </row>
    <row r="5153" spans="1:13" ht="15" x14ac:dyDescent="0.3">
      <c r="A5153" s="1"/>
      <c r="B5153" t="s">
        <v>13</v>
      </c>
      <c r="C5153" t="s">
        <v>4499</v>
      </c>
      <c r="D5153" t="s">
        <v>10688</v>
      </c>
      <c r="E5153" t="s">
        <v>9092</v>
      </c>
      <c r="F5153" t="s">
        <v>9092</v>
      </c>
      <c r="G5153">
        <v>0.99199999999999999</v>
      </c>
      <c r="H5153">
        <v>1</v>
      </c>
      <c r="I5153">
        <v>0.85699999999999998</v>
      </c>
      <c r="J5153">
        <v>0.99199999999999999</v>
      </c>
      <c r="K5153" t="s">
        <v>7</v>
      </c>
      <c r="L5153">
        <v>0.95774099999999995</v>
      </c>
      <c r="M5153">
        <v>0.95679499999999995</v>
      </c>
    </row>
    <row r="5154" spans="1:13" ht="15" x14ac:dyDescent="0.3">
      <c r="A5154" s="1"/>
      <c r="B5154" t="s">
        <v>13</v>
      </c>
      <c r="C5154" t="s">
        <v>697</v>
      </c>
      <c r="D5154" t="s">
        <v>698</v>
      </c>
      <c r="E5154" t="s">
        <v>699</v>
      </c>
      <c r="F5154" t="s">
        <v>699</v>
      </c>
      <c r="G5154">
        <v>0.99199999999999999</v>
      </c>
      <c r="H5154">
        <v>1</v>
      </c>
      <c r="I5154">
        <v>0.8</v>
      </c>
      <c r="J5154">
        <v>0.99199999999999999</v>
      </c>
      <c r="K5154" t="s">
        <v>7</v>
      </c>
      <c r="L5154">
        <v>0.898393</v>
      </c>
      <c r="M5154">
        <v>0.91573700000000002</v>
      </c>
    </row>
    <row r="5155" spans="1:13" ht="15" x14ac:dyDescent="0.3">
      <c r="A5155" s="1"/>
      <c r="B5155" t="s">
        <v>13</v>
      </c>
      <c r="C5155" t="s">
        <v>1979</v>
      </c>
      <c r="D5155" t="s">
        <v>1980</v>
      </c>
      <c r="E5155" s="10">
        <v>24499</v>
      </c>
      <c r="F5155" t="s">
        <v>10689</v>
      </c>
      <c r="G5155">
        <v>0.99199999999999999</v>
      </c>
      <c r="H5155">
        <v>1</v>
      </c>
      <c r="I5155">
        <v>0.66700000000000004</v>
      </c>
      <c r="J5155">
        <v>0.99199999999999999</v>
      </c>
      <c r="K5155" t="s">
        <v>7</v>
      </c>
      <c r="L5155">
        <v>0.92694900000000002</v>
      </c>
      <c r="M5155">
        <v>0.93178300000000003</v>
      </c>
    </row>
    <row r="5156" spans="1:13" ht="15" x14ac:dyDescent="0.3">
      <c r="A5156" s="1"/>
      <c r="B5156" t="s">
        <v>13</v>
      </c>
      <c r="C5156" t="s">
        <v>4251</v>
      </c>
      <c r="D5156" t="s">
        <v>8658</v>
      </c>
      <c r="E5156" t="s">
        <v>8659</v>
      </c>
      <c r="F5156" t="s">
        <v>8660</v>
      </c>
      <c r="G5156">
        <v>0.99199999999999999</v>
      </c>
      <c r="H5156">
        <v>0.66700000000000004</v>
      </c>
      <c r="I5156">
        <v>0.66700000000000004</v>
      </c>
      <c r="J5156">
        <v>0.99199999999999999</v>
      </c>
      <c r="K5156" t="s">
        <v>7</v>
      </c>
      <c r="L5156">
        <v>0.925674</v>
      </c>
      <c r="M5156">
        <v>0.92412799999999995</v>
      </c>
    </row>
    <row r="5157" spans="1:13" ht="15" x14ac:dyDescent="0.3">
      <c r="A5157" s="1"/>
      <c r="B5157" t="s">
        <v>13</v>
      </c>
      <c r="C5157" t="s">
        <v>4251</v>
      </c>
      <c r="D5157" t="s">
        <v>8658</v>
      </c>
      <c r="E5157" t="s">
        <v>8659</v>
      </c>
      <c r="F5157" t="s">
        <v>8660</v>
      </c>
      <c r="G5157">
        <v>0.99199999999999999</v>
      </c>
      <c r="H5157">
        <v>0.66700000000000004</v>
      </c>
      <c r="I5157">
        <v>0.66700000000000004</v>
      </c>
      <c r="J5157">
        <v>0.99199999999999999</v>
      </c>
      <c r="K5157" t="s">
        <v>7</v>
      </c>
      <c r="L5157">
        <v>0.925674</v>
      </c>
      <c r="M5157">
        <v>0.92412799999999995</v>
      </c>
    </row>
    <row r="5158" spans="1:13" ht="15" x14ac:dyDescent="0.3">
      <c r="A5158" s="1"/>
      <c r="B5158" t="s">
        <v>13</v>
      </c>
      <c r="C5158" t="s">
        <v>1938</v>
      </c>
      <c r="D5158" t="s">
        <v>1939</v>
      </c>
      <c r="E5158" t="s">
        <v>1940</v>
      </c>
      <c r="F5158" t="s">
        <v>1940</v>
      </c>
      <c r="G5158">
        <v>0.99199999999999999</v>
      </c>
      <c r="H5158">
        <v>1</v>
      </c>
      <c r="I5158">
        <v>0.5</v>
      </c>
      <c r="J5158">
        <v>0.99199999999999999</v>
      </c>
      <c r="K5158" t="s">
        <v>7</v>
      </c>
      <c r="L5158">
        <v>0.97984400000000005</v>
      </c>
      <c r="M5158">
        <v>0.97887800000000003</v>
      </c>
    </row>
    <row r="5159" spans="1:13" ht="15" x14ac:dyDescent="0.3">
      <c r="A5159" s="1"/>
      <c r="B5159" t="s">
        <v>13</v>
      </c>
      <c r="C5159" t="s">
        <v>3953</v>
      </c>
      <c r="D5159" t="s">
        <v>8128</v>
      </c>
      <c r="E5159" t="s">
        <v>8130</v>
      </c>
      <c r="F5159" t="s">
        <v>8130</v>
      </c>
      <c r="G5159">
        <v>0.99199999999999999</v>
      </c>
      <c r="H5159">
        <v>1</v>
      </c>
      <c r="I5159">
        <v>0</v>
      </c>
      <c r="J5159">
        <v>0.99199999999999999</v>
      </c>
      <c r="K5159" t="s">
        <v>7</v>
      </c>
      <c r="L5159">
        <v>0.95443800000000001</v>
      </c>
      <c r="M5159">
        <v>0.95487100000000003</v>
      </c>
    </row>
    <row r="5160" spans="1:13" ht="15" x14ac:dyDescent="0.3">
      <c r="A5160" s="1"/>
      <c r="B5160" t="s">
        <v>13</v>
      </c>
      <c r="C5160" t="s">
        <v>4922</v>
      </c>
      <c r="D5160" t="s">
        <v>10665</v>
      </c>
      <c r="E5160" t="s">
        <v>9987</v>
      </c>
      <c r="F5160" t="s">
        <v>9987</v>
      </c>
      <c r="G5160">
        <v>0.99199999999999999</v>
      </c>
      <c r="H5160">
        <v>1</v>
      </c>
      <c r="I5160">
        <v>0</v>
      </c>
      <c r="J5160">
        <v>0.99199999999999999</v>
      </c>
      <c r="K5160" t="s">
        <v>7</v>
      </c>
      <c r="L5160">
        <v>0.92694399999999999</v>
      </c>
      <c r="M5160">
        <v>0.92059599999999997</v>
      </c>
    </row>
    <row r="5161" spans="1:13" ht="15" x14ac:dyDescent="0.3">
      <c r="A5161" s="1"/>
      <c r="B5161" t="s">
        <v>13</v>
      </c>
      <c r="C5161" t="s">
        <v>1772</v>
      </c>
      <c r="D5161" t="s">
        <v>1773</v>
      </c>
      <c r="E5161" t="s">
        <v>1774</v>
      </c>
      <c r="F5161" t="s">
        <v>1775</v>
      </c>
      <c r="G5161">
        <v>0.99099999999999999</v>
      </c>
      <c r="H5161">
        <v>1</v>
      </c>
      <c r="I5161">
        <v>0.8</v>
      </c>
      <c r="J5161">
        <v>0.99099999999999999</v>
      </c>
      <c r="K5161" t="s">
        <v>7</v>
      </c>
      <c r="L5161">
        <v>0.94926900000000003</v>
      </c>
      <c r="M5161">
        <v>0.94561899999999999</v>
      </c>
    </row>
    <row r="5162" spans="1:13" ht="15" x14ac:dyDescent="0.3">
      <c r="A5162" s="1"/>
      <c r="B5162" t="s">
        <v>13</v>
      </c>
      <c r="C5162" t="s">
        <v>4679</v>
      </c>
      <c r="D5162" t="s">
        <v>9476</v>
      </c>
      <c r="E5162" t="s">
        <v>9477</v>
      </c>
      <c r="F5162" t="s">
        <v>9478</v>
      </c>
      <c r="G5162">
        <v>0.99099999999999999</v>
      </c>
      <c r="H5162">
        <v>0.75</v>
      </c>
      <c r="I5162">
        <v>0.75</v>
      </c>
      <c r="J5162">
        <v>0.99099999999999999</v>
      </c>
      <c r="K5162" t="s">
        <v>7</v>
      </c>
      <c r="L5162">
        <v>0.90939400000000004</v>
      </c>
      <c r="M5162">
        <v>0.91491500000000003</v>
      </c>
    </row>
    <row r="5163" spans="1:13" ht="15" x14ac:dyDescent="0.3">
      <c r="A5163" s="1"/>
      <c r="B5163" t="s">
        <v>13</v>
      </c>
      <c r="C5163" t="s">
        <v>4937</v>
      </c>
      <c r="D5163" t="s">
        <v>10691</v>
      </c>
      <c r="E5163" t="s">
        <v>10692</v>
      </c>
      <c r="F5163" t="s">
        <v>10692</v>
      </c>
      <c r="G5163">
        <v>0.99099999999999999</v>
      </c>
      <c r="H5163">
        <v>1</v>
      </c>
      <c r="I5163">
        <v>0.66700000000000004</v>
      </c>
      <c r="J5163">
        <v>0.99099999999999999</v>
      </c>
      <c r="K5163" t="s">
        <v>7</v>
      </c>
      <c r="L5163">
        <v>0.92904799999999998</v>
      </c>
      <c r="M5163">
        <v>0.93080399999999996</v>
      </c>
    </row>
    <row r="5164" spans="1:13" ht="15" x14ac:dyDescent="0.3">
      <c r="A5164" s="1"/>
      <c r="B5164" t="s">
        <v>13</v>
      </c>
      <c r="C5164" t="s">
        <v>3440</v>
      </c>
      <c r="D5164" t="s">
        <v>3434</v>
      </c>
      <c r="E5164" t="s">
        <v>10558</v>
      </c>
      <c r="F5164" t="s">
        <v>10558</v>
      </c>
      <c r="G5164">
        <v>0.99099999999999999</v>
      </c>
      <c r="H5164">
        <v>1</v>
      </c>
      <c r="I5164">
        <v>0</v>
      </c>
      <c r="J5164">
        <v>0.99099999999999999</v>
      </c>
      <c r="K5164" t="s">
        <v>7</v>
      </c>
      <c r="L5164">
        <v>0.97138899999999995</v>
      </c>
      <c r="M5164">
        <v>0.966611</v>
      </c>
    </row>
    <row r="5165" spans="1:13" ht="15" x14ac:dyDescent="0.3">
      <c r="A5165" s="1"/>
      <c r="B5165" t="s">
        <v>13</v>
      </c>
      <c r="C5165" t="s">
        <v>4050</v>
      </c>
      <c r="D5165" t="s">
        <v>8320</v>
      </c>
      <c r="E5165" t="s">
        <v>8321</v>
      </c>
      <c r="F5165" t="s">
        <v>8321</v>
      </c>
      <c r="G5165">
        <v>0.99099999999999999</v>
      </c>
      <c r="H5165">
        <v>1</v>
      </c>
      <c r="I5165">
        <v>0</v>
      </c>
      <c r="J5165">
        <v>0.99099999999999999</v>
      </c>
      <c r="K5165" t="s">
        <v>7</v>
      </c>
      <c r="L5165">
        <v>0.95121599999999995</v>
      </c>
      <c r="M5165">
        <v>0.95102500000000001</v>
      </c>
    </row>
    <row r="5166" spans="1:13" ht="15" x14ac:dyDescent="0.3">
      <c r="A5166" s="1"/>
      <c r="B5166" t="s">
        <v>13</v>
      </c>
      <c r="C5166" t="s">
        <v>5182</v>
      </c>
      <c r="D5166" t="s">
        <v>10695</v>
      </c>
      <c r="E5166" t="s">
        <v>10461</v>
      </c>
      <c r="F5166" t="s">
        <v>10696</v>
      </c>
      <c r="G5166">
        <v>0.99099999999999999</v>
      </c>
      <c r="H5166">
        <v>0</v>
      </c>
      <c r="I5166">
        <v>0</v>
      </c>
      <c r="J5166">
        <v>0.99099999999999999</v>
      </c>
      <c r="K5166" t="s">
        <v>7</v>
      </c>
      <c r="L5166">
        <v>0.92315700000000001</v>
      </c>
      <c r="M5166">
        <v>0.91790499999999997</v>
      </c>
    </row>
    <row r="5167" spans="1:13" ht="15" x14ac:dyDescent="0.3">
      <c r="A5167" s="1"/>
      <c r="B5167" t="s">
        <v>13</v>
      </c>
      <c r="C5167" t="s">
        <v>4567</v>
      </c>
      <c r="D5167" t="s">
        <v>10699</v>
      </c>
      <c r="E5167" t="s">
        <v>9231</v>
      </c>
      <c r="F5167" t="s">
        <v>9231</v>
      </c>
      <c r="G5167">
        <v>0.99</v>
      </c>
      <c r="H5167">
        <v>1</v>
      </c>
      <c r="I5167">
        <v>0.57099999999999995</v>
      </c>
      <c r="J5167">
        <v>0.99</v>
      </c>
      <c r="K5167" t="s">
        <v>7</v>
      </c>
      <c r="L5167">
        <v>0.89942</v>
      </c>
      <c r="M5167">
        <v>0.89968300000000001</v>
      </c>
    </row>
    <row r="5168" spans="1:13" ht="15" x14ac:dyDescent="0.3">
      <c r="A5168" s="1"/>
      <c r="B5168" t="s">
        <v>13</v>
      </c>
      <c r="C5168" t="s">
        <v>2364</v>
      </c>
      <c r="D5168" t="s">
        <v>2365</v>
      </c>
      <c r="E5168" t="s">
        <v>2366</v>
      </c>
      <c r="F5168" t="s">
        <v>2366</v>
      </c>
      <c r="G5168">
        <v>0.99</v>
      </c>
      <c r="H5168">
        <v>1</v>
      </c>
      <c r="I5168">
        <v>0.5</v>
      </c>
      <c r="J5168">
        <v>0.99</v>
      </c>
      <c r="K5168" t="s">
        <v>7</v>
      </c>
      <c r="L5168">
        <v>0.93850800000000001</v>
      </c>
      <c r="M5168">
        <v>0.93654999999999999</v>
      </c>
    </row>
    <row r="5169" spans="1:13" ht="15" x14ac:dyDescent="0.3">
      <c r="A5169" s="1"/>
      <c r="B5169" t="s">
        <v>13</v>
      </c>
      <c r="C5169" t="s">
        <v>4232</v>
      </c>
      <c r="D5169" t="s">
        <v>8623</v>
      </c>
      <c r="E5169" t="s">
        <v>8624</v>
      </c>
      <c r="F5169" t="s">
        <v>8624</v>
      </c>
      <c r="G5169">
        <v>0.99</v>
      </c>
      <c r="H5169">
        <v>1</v>
      </c>
      <c r="I5169">
        <v>0.5</v>
      </c>
      <c r="J5169">
        <v>0.99</v>
      </c>
      <c r="K5169" t="s">
        <v>7</v>
      </c>
      <c r="L5169">
        <v>0.98300299999999996</v>
      </c>
      <c r="M5169">
        <v>0.98201899999999998</v>
      </c>
    </row>
    <row r="5170" spans="1:13" ht="15" x14ac:dyDescent="0.3">
      <c r="A5170" s="1"/>
      <c r="B5170" t="s">
        <v>13</v>
      </c>
      <c r="C5170" t="s">
        <v>5069</v>
      </c>
      <c r="D5170" t="s">
        <v>10700</v>
      </c>
      <c r="E5170" t="s">
        <v>10701</v>
      </c>
      <c r="F5170" t="s">
        <v>10263</v>
      </c>
      <c r="G5170">
        <v>0.99</v>
      </c>
      <c r="H5170">
        <v>0.5</v>
      </c>
      <c r="I5170">
        <v>0.5</v>
      </c>
      <c r="J5170">
        <v>0.99</v>
      </c>
      <c r="K5170" t="s">
        <v>7</v>
      </c>
      <c r="L5170">
        <v>0.952067</v>
      </c>
      <c r="M5170">
        <v>0.95086199999999999</v>
      </c>
    </row>
    <row r="5171" spans="1:13" ht="15" x14ac:dyDescent="0.3">
      <c r="A5171" s="1"/>
      <c r="B5171" t="s">
        <v>13</v>
      </c>
      <c r="C5171" t="s">
        <v>395</v>
      </c>
      <c r="D5171" t="s">
        <v>396</v>
      </c>
      <c r="E5171" t="s">
        <v>397</v>
      </c>
      <c r="F5171" t="s">
        <v>398</v>
      </c>
      <c r="G5171">
        <v>0.99</v>
      </c>
      <c r="H5171">
        <v>1</v>
      </c>
      <c r="I5171">
        <v>0.28599999999999998</v>
      </c>
      <c r="J5171">
        <v>0.99</v>
      </c>
      <c r="K5171" t="s">
        <v>7</v>
      </c>
      <c r="L5171">
        <v>0.90296100000000001</v>
      </c>
      <c r="M5171">
        <v>0.90295000000000003</v>
      </c>
    </row>
    <row r="5172" spans="1:13" ht="15" x14ac:dyDescent="0.3">
      <c r="A5172" s="1"/>
      <c r="B5172" t="s">
        <v>13</v>
      </c>
      <c r="C5172" t="s">
        <v>4901</v>
      </c>
      <c r="D5172" t="s">
        <v>10702</v>
      </c>
      <c r="E5172" t="s">
        <v>9937</v>
      </c>
      <c r="F5172" t="s">
        <v>9937</v>
      </c>
      <c r="G5172">
        <v>0.99</v>
      </c>
      <c r="H5172">
        <v>1</v>
      </c>
      <c r="I5172">
        <v>0.222</v>
      </c>
      <c r="J5172">
        <v>0.99</v>
      </c>
      <c r="K5172" t="s">
        <v>7</v>
      </c>
      <c r="L5172">
        <v>0.84206800000000004</v>
      </c>
      <c r="M5172">
        <v>0.82977500000000004</v>
      </c>
    </row>
    <row r="5173" spans="1:13" ht="15" x14ac:dyDescent="0.3">
      <c r="A5173" s="1"/>
      <c r="B5173" t="s">
        <v>13</v>
      </c>
      <c r="C5173" t="s">
        <v>5043</v>
      </c>
      <c r="D5173" t="s">
        <v>10217</v>
      </c>
      <c r="E5173" t="s">
        <v>10218</v>
      </c>
      <c r="F5173" t="s">
        <v>10218</v>
      </c>
      <c r="G5173">
        <v>0.99</v>
      </c>
      <c r="H5173">
        <v>1</v>
      </c>
      <c r="I5173">
        <v>0</v>
      </c>
      <c r="J5173">
        <v>0.99</v>
      </c>
      <c r="K5173" t="s">
        <v>7</v>
      </c>
      <c r="L5173">
        <v>0.965588</v>
      </c>
      <c r="M5173">
        <v>0.95717799999999997</v>
      </c>
    </row>
    <row r="5174" spans="1:13" ht="15" x14ac:dyDescent="0.3">
      <c r="A5174" s="1"/>
      <c r="B5174" t="s">
        <v>13</v>
      </c>
      <c r="C5174" t="s">
        <v>4774</v>
      </c>
      <c r="D5174" t="s">
        <v>10706</v>
      </c>
      <c r="E5174" t="s">
        <v>9698</v>
      </c>
      <c r="F5174" t="s">
        <v>9699</v>
      </c>
      <c r="G5174">
        <v>0.98899999999999999</v>
      </c>
      <c r="H5174">
        <v>0.8</v>
      </c>
      <c r="I5174">
        <v>0.8</v>
      </c>
      <c r="J5174">
        <v>0.98899999999999999</v>
      </c>
      <c r="K5174" t="s">
        <v>7</v>
      </c>
      <c r="L5174">
        <v>0.93872199999999995</v>
      </c>
      <c r="M5174">
        <v>0.94199500000000003</v>
      </c>
    </row>
    <row r="5175" spans="1:13" ht="15" x14ac:dyDescent="0.3">
      <c r="A5175" s="1"/>
      <c r="B5175" t="s">
        <v>13</v>
      </c>
      <c r="C5175" t="s">
        <v>3740</v>
      </c>
      <c r="D5175" t="s">
        <v>10711</v>
      </c>
      <c r="E5175" t="s">
        <v>7726</v>
      </c>
      <c r="F5175" t="s">
        <v>7726</v>
      </c>
      <c r="G5175">
        <v>0.98899999999999999</v>
      </c>
      <c r="H5175">
        <v>1</v>
      </c>
      <c r="I5175">
        <v>0.57099999999999995</v>
      </c>
      <c r="J5175">
        <v>0.98899999999999999</v>
      </c>
      <c r="K5175" t="s">
        <v>7</v>
      </c>
      <c r="L5175">
        <v>0.95025199999999999</v>
      </c>
      <c r="M5175">
        <v>0.95038199999999995</v>
      </c>
    </row>
    <row r="5176" spans="1:13" ht="15" x14ac:dyDescent="0.3">
      <c r="A5176" s="1"/>
      <c r="B5176" t="s">
        <v>13</v>
      </c>
      <c r="C5176" t="s">
        <v>4490</v>
      </c>
      <c r="D5176" t="s">
        <v>12395</v>
      </c>
      <c r="E5176" t="s">
        <v>11423</v>
      </c>
      <c r="F5176" t="s">
        <v>9075</v>
      </c>
      <c r="G5176">
        <v>0.98899999999999999</v>
      </c>
      <c r="H5176">
        <v>1</v>
      </c>
      <c r="I5176">
        <v>0</v>
      </c>
      <c r="J5176">
        <v>0.98899999999999999</v>
      </c>
      <c r="K5176" t="s">
        <v>7</v>
      </c>
      <c r="L5176">
        <v>0.94532700000000003</v>
      </c>
      <c r="M5176">
        <v>0.94501100000000005</v>
      </c>
    </row>
    <row r="5177" spans="1:13" ht="15" x14ac:dyDescent="0.3">
      <c r="A5177" s="1"/>
      <c r="B5177" t="s">
        <v>13</v>
      </c>
      <c r="C5177" t="s">
        <v>5052</v>
      </c>
      <c r="D5177" t="s">
        <v>10714</v>
      </c>
      <c r="E5177" t="s">
        <v>10232</v>
      </c>
      <c r="F5177" t="s">
        <v>10233</v>
      </c>
      <c r="G5177">
        <v>0.98799999999999999</v>
      </c>
      <c r="H5177">
        <v>0.83299999999999996</v>
      </c>
      <c r="I5177">
        <v>0.88900000000000001</v>
      </c>
      <c r="J5177">
        <v>0.98799999999999999</v>
      </c>
      <c r="K5177" t="s">
        <v>7</v>
      </c>
      <c r="L5177">
        <v>0.94842499999999996</v>
      </c>
      <c r="M5177">
        <v>0.942527</v>
      </c>
    </row>
    <row r="5178" spans="1:13" ht="15" x14ac:dyDescent="0.3">
      <c r="A5178" s="1"/>
      <c r="B5178" t="s">
        <v>13</v>
      </c>
      <c r="C5178" t="s">
        <v>4962</v>
      </c>
      <c r="D5178" t="s">
        <v>11652</v>
      </c>
      <c r="E5178" t="s">
        <v>10750</v>
      </c>
      <c r="F5178" t="s">
        <v>10052</v>
      </c>
      <c r="G5178">
        <v>0.98799999999999999</v>
      </c>
      <c r="H5178">
        <v>0.88900000000000001</v>
      </c>
      <c r="I5178">
        <v>0.8</v>
      </c>
      <c r="J5178">
        <v>0.98799999999999999</v>
      </c>
      <c r="K5178" t="s">
        <v>7</v>
      </c>
      <c r="L5178">
        <v>0.97919599999999996</v>
      </c>
      <c r="M5178">
        <v>0.97836800000000002</v>
      </c>
    </row>
    <row r="5179" spans="1:13" ht="15" x14ac:dyDescent="0.3">
      <c r="A5179" s="1"/>
      <c r="B5179" t="s">
        <v>13</v>
      </c>
      <c r="C5179" t="s">
        <v>1430</v>
      </c>
      <c r="D5179" t="s">
        <v>1431</v>
      </c>
      <c r="E5179" t="s">
        <v>1432</v>
      </c>
      <c r="F5179" t="s">
        <v>1432</v>
      </c>
      <c r="G5179">
        <v>0.98799999999999999</v>
      </c>
      <c r="H5179">
        <v>1</v>
      </c>
      <c r="I5179">
        <v>0.75</v>
      </c>
      <c r="J5179">
        <v>0.98799999999999999</v>
      </c>
      <c r="K5179" t="s">
        <v>7</v>
      </c>
      <c r="L5179">
        <v>0.98659399999999997</v>
      </c>
      <c r="M5179">
        <v>0.98651500000000003</v>
      </c>
    </row>
    <row r="5180" spans="1:13" ht="15" x14ac:dyDescent="0.3">
      <c r="A5180" s="1"/>
      <c r="B5180" t="s">
        <v>13</v>
      </c>
      <c r="C5180" t="s">
        <v>4271</v>
      </c>
      <c r="D5180" t="s">
        <v>10716</v>
      </c>
      <c r="E5180" t="s">
        <v>8692</v>
      </c>
      <c r="F5180" t="s">
        <v>8692</v>
      </c>
      <c r="G5180">
        <v>0.98799999999999999</v>
      </c>
      <c r="H5180">
        <v>1</v>
      </c>
      <c r="I5180">
        <v>0.75</v>
      </c>
      <c r="J5180">
        <v>0.98799999999999999</v>
      </c>
      <c r="K5180" t="s">
        <v>7</v>
      </c>
      <c r="L5180">
        <v>0.96062599999999998</v>
      </c>
      <c r="M5180">
        <v>0.95660800000000001</v>
      </c>
    </row>
    <row r="5181" spans="1:13" ht="15" x14ac:dyDescent="0.3">
      <c r="A5181" s="1"/>
      <c r="B5181" t="s">
        <v>13</v>
      </c>
      <c r="C5181" t="s">
        <v>3785</v>
      </c>
      <c r="D5181" t="s">
        <v>10717</v>
      </c>
      <c r="E5181" t="s">
        <v>10718</v>
      </c>
      <c r="F5181" t="s">
        <v>10719</v>
      </c>
      <c r="G5181">
        <v>0.98799999999999999</v>
      </c>
      <c r="H5181">
        <v>0.90900000000000003</v>
      </c>
      <c r="I5181">
        <v>0.72699999999999998</v>
      </c>
      <c r="J5181">
        <v>0.98799999999999999</v>
      </c>
      <c r="K5181" t="s">
        <v>7</v>
      </c>
      <c r="L5181">
        <v>0.92691999999999997</v>
      </c>
      <c r="M5181">
        <v>0.93146799999999996</v>
      </c>
    </row>
    <row r="5182" spans="1:13" ht="15" x14ac:dyDescent="0.3">
      <c r="A5182" s="1"/>
      <c r="B5182" t="s">
        <v>13</v>
      </c>
      <c r="C5182" t="s">
        <v>1004</v>
      </c>
      <c r="D5182" t="s">
        <v>1005</v>
      </c>
      <c r="E5182" t="s">
        <v>1006</v>
      </c>
      <c r="F5182" t="s">
        <v>1007</v>
      </c>
      <c r="G5182">
        <v>0.98799999999999999</v>
      </c>
      <c r="H5182">
        <v>0.66700000000000004</v>
      </c>
      <c r="I5182">
        <v>0.66700000000000004</v>
      </c>
      <c r="J5182">
        <v>0.98799999999999999</v>
      </c>
      <c r="K5182" t="s">
        <v>7</v>
      </c>
      <c r="L5182">
        <v>0.92825400000000002</v>
      </c>
      <c r="M5182">
        <v>0.92598899999999995</v>
      </c>
    </row>
    <row r="5183" spans="1:13" ht="15" x14ac:dyDescent="0.3">
      <c r="A5183" s="1"/>
      <c r="B5183" t="s">
        <v>13</v>
      </c>
      <c r="C5183" t="s">
        <v>4202</v>
      </c>
      <c r="D5183" t="s">
        <v>8589</v>
      </c>
      <c r="E5183" t="s">
        <v>10720</v>
      </c>
      <c r="F5183" t="s">
        <v>8590</v>
      </c>
      <c r="G5183">
        <v>0.98799999999999999</v>
      </c>
      <c r="H5183">
        <v>0.5</v>
      </c>
      <c r="I5183">
        <v>0.5</v>
      </c>
      <c r="J5183">
        <v>0.98799999999999999</v>
      </c>
      <c r="K5183" t="s">
        <v>7</v>
      </c>
      <c r="L5183">
        <v>0.93739099999999997</v>
      </c>
      <c r="M5183">
        <v>0.95083200000000001</v>
      </c>
    </row>
    <row r="5184" spans="1:13" ht="15" x14ac:dyDescent="0.3">
      <c r="A5184" s="1"/>
      <c r="B5184" t="s">
        <v>13</v>
      </c>
      <c r="C5184" t="s">
        <v>1347</v>
      </c>
      <c r="D5184" t="s">
        <v>1348</v>
      </c>
      <c r="E5184" s="9">
        <v>41395</v>
      </c>
      <c r="F5184" s="9">
        <v>41395</v>
      </c>
      <c r="G5184">
        <v>0.98799999999999999</v>
      </c>
      <c r="H5184">
        <v>1</v>
      </c>
      <c r="I5184">
        <v>0.4</v>
      </c>
      <c r="J5184">
        <v>0.98799999999999999</v>
      </c>
      <c r="K5184" t="s">
        <v>7</v>
      </c>
      <c r="L5184">
        <v>0.92474100000000004</v>
      </c>
      <c r="M5184">
        <v>0.92737400000000003</v>
      </c>
    </row>
    <row r="5185" spans="1:13" ht="15" x14ac:dyDescent="0.3">
      <c r="A5185" s="1"/>
      <c r="B5185" t="s">
        <v>13</v>
      </c>
      <c r="C5185" t="s">
        <v>4753</v>
      </c>
      <c r="D5185" t="s">
        <v>10722</v>
      </c>
      <c r="E5185" t="s">
        <v>10723</v>
      </c>
      <c r="F5185" t="s">
        <v>10724</v>
      </c>
      <c r="G5185">
        <v>0.98699999999999999</v>
      </c>
      <c r="H5185">
        <v>0.71399999999999997</v>
      </c>
      <c r="I5185">
        <v>0.90900000000000003</v>
      </c>
      <c r="J5185">
        <v>0.98699999999999999</v>
      </c>
      <c r="K5185" t="s">
        <v>7</v>
      </c>
      <c r="L5185">
        <v>0.98358699999999999</v>
      </c>
      <c r="M5185">
        <v>0.97976200000000002</v>
      </c>
    </row>
    <row r="5186" spans="1:13" ht="15" x14ac:dyDescent="0.3">
      <c r="A5186" s="1"/>
      <c r="B5186" t="s">
        <v>13</v>
      </c>
      <c r="C5186" t="s">
        <v>1545</v>
      </c>
      <c r="D5186" t="s">
        <v>1546</v>
      </c>
      <c r="E5186" t="s">
        <v>1547</v>
      </c>
      <c r="F5186" t="s">
        <v>1548</v>
      </c>
      <c r="G5186">
        <v>0.98699999999999999</v>
      </c>
      <c r="H5186">
        <v>0.6</v>
      </c>
      <c r="I5186">
        <v>0.85699999999999998</v>
      </c>
      <c r="J5186">
        <v>0.98699999999999999</v>
      </c>
      <c r="K5186" t="s">
        <v>7</v>
      </c>
      <c r="L5186">
        <v>0.96241100000000002</v>
      </c>
      <c r="M5186">
        <v>0.95942300000000003</v>
      </c>
    </row>
    <row r="5187" spans="1:13" ht="15" x14ac:dyDescent="0.3">
      <c r="A5187" s="1"/>
      <c r="B5187" t="s">
        <v>13</v>
      </c>
      <c r="C5187" t="s">
        <v>675</v>
      </c>
      <c r="D5187" t="s">
        <v>678</v>
      </c>
      <c r="E5187" t="s">
        <v>676</v>
      </c>
      <c r="F5187" t="s">
        <v>679</v>
      </c>
      <c r="G5187">
        <v>0.98699999999999999</v>
      </c>
      <c r="H5187">
        <v>0.8</v>
      </c>
      <c r="I5187">
        <v>0.8</v>
      </c>
      <c r="J5187">
        <v>0.98699999999999999</v>
      </c>
      <c r="K5187" t="s">
        <v>7</v>
      </c>
      <c r="L5187">
        <v>0.92472900000000002</v>
      </c>
      <c r="M5187">
        <v>0.92099399999999998</v>
      </c>
    </row>
    <row r="5188" spans="1:13" ht="15" x14ac:dyDescent="0.3">
      <c r="A5188" s="1"/>
      <c r="B5188" t="s">
        <v>13</v>
      </c>
      <c r="C5188" t="s">
        <v>3501</v>
      </c>
      <c r="D5188" t="s">
        <v>10725</v>
      </c>
      <c r="E5188" t="s">
        <v>10726</v>
      </c>
      <c r="F5188" t="s">
        <v>10726</v>
      </c>
      <c r="G5188">
        <v>0.98699999999999999</v>
      </c>
      <c r="H5188">
        <v>1</v>
      </c>
      <c r="I5188">
        <v>0.5</v>
      </c>
      <c r="J5188">
        <v>0.98699999999999999</v>
      </c>
      <c r="K5188" t="s">
        <v>7</v>
      </c>
      <c r="L5188">
        <v>0.924064</v>
      </c>
      <c r="M5188">
        <v>0.92036499999999999</v>
      </c>
    </row>
    <row r="5189" spans="1:13" ht="15" x14ac:dyDescent="0.3">
      <c r="A5189" s="1"/>
      <c r="B5189" t="s">
        <v>13</v>
      </c>
      <c r="C5189" t="s">
        <v>356</v>
      </c>
      <c r="D5189" t="s">
        <v>360</v>
      </c>
      <c r="E5189" t="s">
        <v>358</v>
      </c>
      <c r="F5189" t="s">
        <v>358</v>
      </c>
      <c r="G5189">
        <v>0.98699999999999999</v>
      </c>
      <c r="H5189">
        <v>1</v>
      </c>
      <c r="I5189">
        <v>0</v>
      </c>
      <c r="J5189">
        <v>0.98699999999999999</v>
      </c>
      <c r="K5189" t="s">
        <v>7</v>
      </c>
      <c r="L5189">
        <v>0.90761499999999995</v>
      </c>
      <c r="M5189">
        <v>0.90345799999999998</v>
      </c>
    </row>
    <row r="5190" spans="1:13" ht="15" x14ac:dyDescent="0.3">
      <c r="A5190" s="1"/>
      <c r="B5190" t="s">
        <v>13</v>
      </c>
      <c r="C5190" t="s">
        <v>3259</v>
      </c>
      <c r="D5190" t="s">
        <v>6842</v>
      </c>
      <c r="E5190" t="s">
        <v>8458</v>
      </c>
      <c r="F5190" t="s">
        <v>8456</v>
      </c>
      <c r="G5190">
        <v>0.98699999999999999</v>
      </c>
      <c r="H5190">
        <v>0.5</v>
      </c>
      <c r="I5190">
        <v>0</v>
      </c>
      <c r="J5190">
        <v>0.98699999999999999</v>
      </c>
      <c r="K5190" t="s">
        <v>7</v>
      </c>
      <c r="L5190">
        <v>0.92290499999999998</v>
      </c>
      <c r="M5190">
        <v>0.91667699999999996</v>
      </c>
    </row>
    <row r="5191" spans="1:13" ht="15" x14ac:dyDescent="0.3">
      <c r="A5191" s="1"/>
      <c r="B5191" t="s">
        <v>13</v>
      </c>
      <c r="C5191" t="s">
        <v>5148</v>
      </c>
      <c r="D5191" t="s">
        <v>12396</v>
      </c>
      <c r="E5191" t="s">
        <v>11157</v>
      </c>
      <c r="F5191" t="s">
        <v>11157</v>
      </c>
      <c r="G5191">
        <v>0.98699999999999999</v>
      </c>
      <c r="H5191">
        <v>1</v>
      </c>
      <c r="I5191">
        <v>0</v>
      </c>
      <c r="J5191">
        <v>0.98699999999999999</v>
      </c>
      <c r="K5191" t="s">
        <v>7</v>
      </c>
      <c r="L5191">
        <v>0.94438699999999998</v>
      </c>
      <c r="M5191">
        <v>0.93977200000000005</v>
      </c>
    </row>
    <row r="5192" spans="1:13" ht="15" x14ac:dyDescent="0.3">
      <c r="A5192" s="1"/>
      <c r="B5192" t="s">
        <v>13</v>
      </c>
      <c r="C5192" t="s">
        <v>1052</v>
      </c>
      <c r="D5192" t="s">
        <v>1053</v>
      </c>
      <c r="E5192" t="s">
        <v>1054</v>
      </c>
      <c r="F5192" t="s">
        <v>1054</v>
      </c>
      <c r="G5192">
        <v>0.98599999999999999</v>
      </c>
      <c r="H5192">
        <v>1</v>
      </c>
      <c r="I5192">
        <v>0.88900000000000001</v>
      </c>
      <c r="J5192">
        <v>0.98599999999999999</v>
      </c>
      <c r="K5192" t="s">
        <v>7</v>
      </c>
      <c r="L5192">
        <v>0.97860599999999998</v>
      </c>
      <c r="M5192">
        <v>0.97831699999999999</v>
      </c>
    </row>
    <row r="5193" spans="1:13" ht="15" x14ac:dyDescent="0.3">
      <c r="A5193" s="1"/>
      <c r="B5193" t="s">
        <v>13</v>
      </c>
      <c r="C5193" t="s">
        <v>3205</v>
      </c>
      <c r="D5193" t="s">
        <v>6711</v>
      </c>
      <c r="E5193" t="s">
        <v>6712</v>
      </c>
      <c r="F5193" t="s">
        <v>6712</v>
      </c>
      <c r="G5193">
        <v>0.98599999999999999</v>
      </c>
      <c r="H5193">
        <v>1</v>
      </c>
      <c r="I5193">
        <v>0.88900000000000001</v>
      </c>
      <c r="J5193">
        <v>0.98599999999999999</v>
      </c>
      <c r="K5193" t="s">
        <v>7</v>
      </c>
      <c r="L5193">
        <v>0.89770000000000005</v>
      </c>
      <c r="M5193">
        <v>0.90291100000000002</v>
      </c>
    </row>
    <row r="5194" spans="1:13" ht="15" x14ac:dyDescent="0.3">
      <c r="A5194" s="1"/>
      <c r="B5194" t="s">
        <v>13</v>
      </c>
      <c r="C5194" t="s">
        <v>4735</v>
      </c>
      <c r="D5194" t="s">
        <v>10730</v>
      </c>
      <c r="E5194" t="s">
        <v>10731</v>
      </c>
      <c r="F5194" t="s">
        <v>10731</v>
      </c>
      <c r="G5194">
        <v>0.98599999999999999</v>
      </c>
      <c r="H5194">
        <v>0.88900000000000001</v>
      </c>
      <c r="I5194">
        <v>0.83299999999999996</v>
      </c>
      <c r="J5194">
        <v>0.98599999999999999</v>
      </c>
      <c r="K5194" t="s">
        <v>7</v>
      </c>
      <c r="L5194">
        <v>0.95329399999999997</v>
      </c>
      <c r="M5194">
        <v>0.953345</v>
      </c>
    </row>
    <row r="5195" spans="1:13" ht="15" x14ac:dyDescent="0.3">
      <c r="A5195" s="1"/>
      <c r="B5195" t="s">
        <v>13</v>
      </c>
      <c r="C5195" t="s">
        <v>3830</v>
      </c>
      <c r="D5195" t="s">
        <v>10732</v>
      </c>
      <c r="E5195" t="s">
        <v>10733</v>
      </c>
      <c r="F5195" t="s">
        <v>10733</v>
      </c>
      <c r="G5195">
        <v>0.98599999999999999</v>
      </c>
      <c r="H5195">
        <v>1</v>
      </c>
      <c r="I5195">
        <v>0.8</v>
      </c>
      <c r="J5195">
        <v>0.98599999999999999</v>
      </c>
      <c r="K5195" t="s">
        <v>7</v>
      </c>
      <c r="L5195">
        <v>0.93767</v>
      </c>
      <c r="M5195">
        <v>0.93347500000000005</v>
      </c>
    </row>
    <row r="5196" spans="1:13" ht="15" x14ac:dyDescent="0.3">
      <c r="A5196" s="1"/>
      <c r="B5196" t="s">
        <v>13</v>
      </c>
      <c r="C5196" t="s">
        <v>384</v>
      </c>
      <c r="D5196" t="s">
        <v>390</v>
      </c>
      <c r="E5196" t="s">
        <v>386</v>
      </c>
      <c r="F5196" t="s">
        <v>391</v>
      </c>
      <c r="G5196">
        <v>0.98599999999999999</v>
      </c>
      <c r="H5196">
        <v>0.8</v>
      </c>
      <c r="I5196">
        <v>0.76900000000000002</v>
      </c>
      <c r="J5196">
        <v>0.98599999999999999</v>
      </c>
      <c r="K5196" t="s">
        <v>7</v>
      </c>
      <c r="L5196">
        <v>0.91906699999999997</v>
      </c>
      <c r="M5196">
        <v>0.91175700000000004</v>
      </c>
    </row>
    <row r="5197" spans="1:13" ht="15" x14ac:dyDescent="0.3">
      <c r="A5197" s="1"/>
      <c r="B5197" t="s">
        <v>13</v>
      </c>
      <c r="C5197" t="s">
        <v>4417</v>
      </c>
      <c r="D5197" t="s">
        <v>10734</v>
      </c>
      <c r="E5197" t="s">
        <v>10735</v>
      </c>
      <c r="F5197" t="s">
        <v>8958</v>
      </c>
      <c r="G5197">
        <v>0.98599999999999999</v>
      </c>
      <c r="H5197">
        <v>0.90900000000000003</v>
      </c>
      <c r="I5197">
        <v>0.72699999999999998</v>
      </c>
      <c r="J5197">
        <v>0.98599999999999999</v>
      </c>
      <c r="K5197" t="s">
        <v>7</v>
      </c>
      <c r="L5197">
        <v>0.94814200000000004</v>
      </c>
      <c r="M5197">
        <v>0.94939499999999999</v>
      </c>
    </row>
    <row r="5198" spans="1:13" ht="15" x14ac:dyDescent="0.3">
      <c r="A5198" s="1"/>
      <c r="B5198" t="s">
        <v>13</v>
      </c>
      <c r="C5198" t="s">
        <v>1670</v>
      </c>
      <c r="D5198">
        <v>1891</v>
      </c>
      <c r="E5198" t="s">
        <v>1671</v>
      </c>
      <c r="F5198">
        <v>1891</v>
      </c>
      <c r="G5198">
        <v>0.98599999999999999</v>
      </c>
      <c r="H5198">
        <v>0.66700000000000004</v>
      </c>
      <c r="I5198">
        <v>0.66700000000000004</v>
      </c>
      <c r="J5198">
        <v>0.98599999999999999</v>
      </c>
      <c r="K5198" t="s">
        <v>7</v>
      </c>
      <c r="L5198">
        <v>0.77867299999999995</v>
      </c>
      <c r="M5198">
        <v>0.78859900000000005</v>
      </c>
    </row>
    <row r="5199" spans="1:13" ht="15" x14ac:dyDescent="0.3">
      <c r="A5199" s="1"/>
      <c r="B5199" t="s">
        <v>13</v>
      </c>
      <c r="C5199" t="s">
        <v>1350</v>
      </c>
      <c r="D5199" t="s">
        <v>1341</v>
      </c>
      <c r="E5199" s="9">
        <v>42644</v>
      </c>
      <c r="F5199" s="9">
        <v>42644</v>
      </c>
      <c r="G5199">
        <v>0.98599999999999999</v>
      </c>
      <c r="H5199">
        <v>1</v>
      </c>
      <c r="I5199">
        <v>0.4</v>
      </c>
      <c r="J5199">
        <v>0.98599999999999999</v>
      </c>
      <c r="K5199" t="s">
        <v>7</v>
      </c>
      <c r="L5199">
        <v>0.91742800000000002</v>
      </c>
      <c r="M5199">
        <v>0.908331</v>
      </c>
    </row>
    <row r="5200" spans="1:13" ht="15" x14ac:dyDescent="0.3">
      <c r="A5200" s="1"/>
      <c r="B5200" t="s">
        <v>13</v>
      </c>
      <c r="C5200" t="s">
        <v>10738</v>
      </c>
      <c r="D5200" t="s">
        <v>10739</v>
      </c>
      <c r="E5200" t="s">
        <v>7508</v>
      </c>
      <c r="F5200" t="s">
        <v>10740</v>
      </c>
      <c r="G5200">
        <v>0.98599999999999999</v>
      </c>
      <c r="H5200">
        <v>0.75</v>
      </c>
      <c r="I5200">
        <v>0.308</v>
      </c>
      <c r="J5200">
        <v>0.98599999999999999</v>
      </c>
      <c r="K5200" t="s">
        <v>7</v>
      </c>
      <c r="L5200">
        <v>0.90052100000000002</v>
      </c>
      <c r="M5200">
        <v>0.89949199999999996</v>
      </c>
    </row>
    <row r="5201" spans="1:13" ht="15" x14ac:dyDescent="0.3">
      <c r="A5201" s="1"/>
      <c r="B5201" t="s">
        <v>13</v>
      </c>
      <c r="C5201" t="s">
        <v>3256</v>
      </c>
      <c r="D5201" t="s">
        <v>10741</v>
      </c>
      <c r="E5201" t="s">
        <v>6840</v>
      </c>
      <c r="F5201" t="s">
        <v>6840</v>
      </c>
      <c r="G5201">
        <v>0.98599999999999999</v>
      </c>
      <c r="H5201">
        <v>1</v>
      </c>
      <c r="I5201">
        <v>0</v>
      </c>
      <c r="J5201">
        <v>0.98599999999999999</v>
      </c>
      <c r="K5201" t="s">
        <v>7</v>
      </c>
      <c r="L5201">
        <v>0.91970700000000005</v>
      </c>
      <c r="M5201">
        <v>0.91576199999999996</v>
      </c>
    </row>
    <row r="5202" spans="1:13" ht="15" x14ac:dyDescent="0.3">
      <c r="A5202" s="1"/>
      <c r="B5202" t="s">
        <v>13</v>
      </c>
      <c r="C5202" t="s">
        <v>3216</v>
      </c>
      <c r="D5202" t="s">
        <v>10742</v>
      </c>
      <c r="E5202" t="s">
        <v>10743</v>
      </c>
      <c r="F5202" t="s">
        <v>10744</v>
      </c>
      <c r="G5202">
        <v>0.98499999999999999</v>
      </c>
      <c r="H5202">
        <v>1</v>
      </c>
      <c r="I5202">
        <v>0.8</v>
      </c>
      <c r="J5202">
        <v>0.98499999999999999</v>
      </c>
      <c r="K5202" t="s">
        <v>7</v>
      </c>
      <c r="L5202">
        <v>0.93557800000000002</v>
      </c>
      <c r="M5202">
        <v>0.93544899999999997</v>
      </c>
    </row>
    <row r="5203" spans="1:13" ht="15" x14ac:dyDescent="0.3">
      <c r="A5203" s="1"/>
      <c r="B5203" t="s">
        <v>13</v>
      </c>
      <c r="C5203" t="s">
        <v>4720</v>
      </c>
      <c r="D5203" t="s">
        <v>9572</v>
      </c>
      <c r="E5203" t="s">
        <v>11494</v>
      </c>
      <c r="F5203" t="s">
        <v>9573</v>
      </c>
      <c r="G5203">
        <v>0.98499999999999999</v>
      </c>
      <c r="H5203">
        <v>0.5</v>
      </c>
      <c r="I5203">
        <v>0.5</v>
      </c>
      <c r="J5203">
        <v>0.98499999999999999</v>
      </c>
      <c r="K5203" t="s">
        <v>7</v>
      </c>
      <c r="L5203">
        <v>0.84565999999999997</v>
      </c>
      <c r="M5203">
        <v>0.83303300000000002</v>
      </c>
    </row>
    <row r="5204" spans="1:13" ht="15" x14ac:dyDescent="0.3">
      <c r="A5204" s="1"/>
      <c r="B5204" t="s">
        <v>13</v>
      </c>
      <c r="C5204" t="s">
        <v>284</v>
      </c>
      <c r="D5204" t="s">
        <v>285</v>
      </c>
      <c r="E5204" t="s">
        <v>286</v>
      </c>
      <c r="F5204" t="s">
        <v>286</v>
      </c>
      <c r="G5204">
        <v>0.98499999999999999</v>
      </c>
      <c r="H5204">
        <v>1</v>
      </c>
      <c r="I5204">
        <v>0</v>
      </c>
      <c r="J5204">
        <v>0.98499999999999999</v>
      </c>
      <c r="K5204" t="s">
        <v>7</v>
      </c>
      <c r="L5204">
        <v>0.86660899999999996</v>
      </c>
      <c r="M5204">
        <v>0.85994899999999996</v>
      </c>
    </row>
    <row r="5205" spans="1:13" ht="15" x14ac:dyDescent="0.3">
      <c r="A5205" s="1"/>
      <c r="B5205" t="s">
        <v>13</v>
      </c>
      <c r="C5205" t="s">
        <v>4299</v>
      </c>
      <c r="D5205" t="s">
        <v>10746</v>
      </c>
      <c r="E5205" t="s">
        <v>10747</v>
      </c>
      <c r="F5205" t="s">
        <v>10748</v>
      </c>
      <c r="G5205">
        <v>0.98399999999999999</v>
      </c>
      <c r="H5205">
        <v>0.85699999999999998</v>
      </c>
      <c r="I5205">
        <v>0.83299999999999996</v>
      </c>
      <c r="J5205">
        <v>0.98399999999999999</v>
      </c>
      <c r="K5205" t="s">
        <v>7</v>
      </c>
      <c r="L5205">
        <v>0.94483899999999998</v>
      </c>
      <c r="M5205">
        <v>0.947411</v>
      </c>
    </row>
    <row r="5206" spans="1:13" ht="15" x14ac:dyDescent="0.3">
      <c r="A5206" s="1"/>
      <c r="B5206" t="s">
        <v>13</v>
      </c>
      <c r="C5206" t="s">
        <v>5145</v>
      </c>
      <c r="D5206" t="s">
        <v>10396</v>
      </c>
      <c r="E5206" t="s">
        <v>10397</v>
      </c>
      <c r="F5206" t="s">
        <v>10397</v>
      </c>
      <c r="G5206">
        <v>0.98399999999999999</v>
      </c>
      <c r="H5206">
        <v>1</v>
      </c>
      <c r="I5206">
        <v>0.66700000000000004</v>
      </c>
      <c r="J5206">
        <v>0.98399999999999999</v>
      </c>
      <c r="K5206" t="s">
        <v>7</v>
      </c>
      <c r="L5206">
        <v>0.91756599999999999</v>
      </c>
      <c r="M5206">
        <v>0.91701100000000002</v>
      </c>
    </row>
    <row r="5207" spans="1:13" ht="15" x14ac:dyDescent="0.3">
      <c r="A5207" s="1"/>
      <c r="B5207" t="s">
        <v>13</v>
      </c>
      <c r="C5207" t="s">
        <v>4248</v>
      </c>
      <c r="D5207" t="s">
        <v>11658</v>
      </c>
      <c r="E5207" t="s">
        <v>10599</v>
      </c>
      <c r="F5207" t="s">
        <v>10599</v>
      </c>
      <c r="G5207">
        <v>0.98399999999999999</v>
      </c>
      <c r="H5207">
        <v>1</v>
      </c>
      <c r="I5207">
        <v>0</v>
      </c>
      <c r="J5207">
        <v>0.98399999999999999</v>
      </c>
      <c r="K5207" t="s">
        <v>7</v>
      </c>
      <c r="L5207">
        <v>0.90467299999999995</v>
      </c>
      <c r="M5207">
        <v>0.89790599999999998</v>
      </c>
    </row>
    <row r="5208" spans="1:13" ht="15" x14ac:dyDescent="0.3">
      <c r="A5208" s="1" t="s">
        <v>12397</v>
      </c>
      <c r="B5208" t="s">
        <v>13</v>
      </c>
      <c r="C5208" t="s">
        <v>3868</v>
      </c>
      <c r="D5208" t="s">
        <v>10751</v>
      </c>
      <c r="E5208" t="s">
        <v>7959</v>
      </c>
      <c r="F5208" t="s">
        <v>7959</v>
      </c>
      <c r="G5208">
        <v>0.98299999999999998</v>
      </c>
      <c r="H5208">
        <v>1</v>
      </c>
      <c r="I5208">
        <v>0.8</v>
      </c>
      <c r="J5208">
        <v>0.98299999999999998</v>
      </c>
      <c r="K5208" t="s">
        <v>7</v>
      </c>
      <c r="L5208">
        <v>0.96345400000000003</v>
      </c>
      <c r="M5208">
        <v>0.96095200000000003</v>
      </c>
    </row>
    <row r="5209" spans="1:13" ht="15" x14ac:dyDescent="0.3">
      <c r="A5209" s="1"/>
      <c r="B5209" t="s">
        <v>13</v>
      </c>
      <c r="C5209" t="s">
        <v>4503</v>
      </c>
      <c r="D5209" t="s">
        <v>11659</v>
      </c>
      <c r="E5209" t="s">
        <v>11463</v>
      </c>
      <c r="F5209" t="s">
        <v>11660</v>
      </c>
      <c r="G5209">
        <v>0.98299999999999998</v>
      </c>
      <c r="H5209">
        <v>0.8</v>
      </c>
      <c r="I5209">
        <v>0.8</v>
      </c>
      <c r="J5209">
        <v>0.98299999999999998</v>
      </c>
      <c r="K5209" t="s">
        <v>7</v>
      </c>
      <c r="L5209">
        <v>0.91568799999999995</v>
      </c>
      <c r="M5209">
        <v>0.91015000000000001</v>
      </c>
    </row>
    <row r="5210" spans="1:13" ht="15" x14ac:dyDescent="0.3">
      <c r="A5210" s="1"/>
      <c r="B5210" t="s">
        <v>13</v>
      </c>
      <c r="C5210" t="s">
        <v>3587</v>
      </c>
      <c r="D5210" t="s">
        <v>10752</v>
      </c>
      <c r="E5210" t="s">
        <v>10753</v>
      </c>
      <c r="F5210" t="s">
        <v>10753</v>
      </c>
      <c r="G5210">
        <v>0.98299999999999998</v>
      </c>
      <c r="H5210">
        <v>1</v>
      </c>
      <c r="I5210">
        <v>0.66700000000000004</v>
      </c>
      <c r="J5210">
        <v>0.98299999999999998</v>
      </c>
      <c r="K5210" t="s">
        <v>7</v>
      </c>
      <c r="L5210">
        <v>0.92086299999999999</v>
      </c>
      <c r="M5210">
        <v>0.91797200000000001</v>
      </c>
    </row>
    <row r="5211" spans="1:13" ht="15" x14ac:dyDescent="0.3">
      <c r="A5211" s="1"/>
      <c r="B5211" t="s">
        <v>13</v>
      </c>
      <c r="C5211" t="s">
        <v>4020</v>
      </c>
      <c r="D5211" t="s">
        <v>8263</v>
      </c>
      <c r="E5211" t="s">
        <v>10754</v>
      </c>
      <c r="F5211" t="s">
        <v>10754</v>
      </c>
      <c r="G5211">
        <v>0.98299999999999998</v>
      </c>
      <c r="H5211">
        <v>1</v>
      </c>
      <c r="I5211">
        <v>0.625</v>
      </c>
      <c r="J5211">
        <v>0.98299999999999998</v>
      </c>
      <c r="K5211" t="s">
        <v>7</v>
      </c>
      <c r="L5211">
        <v>0.91226399999999996</v>
      </c>
      <c r="M5211">
        <v>0.90387899999999999</v>
      </c>
    </row>
    <row r="5212" spans="1:13" ht="15" x14ac:dyDescent="0.3">
      <c r="A5212" s="1"/>
      <c r="B5212" t="s">
        <v>13</v>
      </c>
      <c r="C5212" t="s">
        <v>4047</v>
      </c>
      <c r="D5212" t="s">
        <v>10755</v>
      </c>
      <c r="E5212" t="s">
        <v>10756</v>
      </c>
      <c r="F5212" t="s">
        <v>10756</v>
      </c>
      <c r="G5212">
        <v>0.98299999999999998</v>
      </c>
      <c r="H5212">
        <v>1</v>
      </c>
      <c r="I5212">
        <v>0.6</v>
      </c>
      <c r="J5212">
        <v>0.98299999999999998</v>
      </c>
      <c r="K5212" t="s">
        <v>7</v>
      </c>
      <c r="L5212">
        <v>0.92362500000000003</v>
      </c>
      <c r="M5212">
        <v>0.91778999999999999</v>
      </c>
    </row>
    <row r="5213" spans="1:13" ht="15" x14ac:dyDescent="0.3">
      <c r="A5213" s="1"/>
      <c r="B5213" t="s">
        <v>13</v>
      </c>
      <c r="C5213" t="s">
        <v>1464</v>
      </c>
      <c r="D5213" t="s">
        <v>1454</v>
      </c>
      <c r="E5213" t="s">
        <v>1466</v>
      </c>
      <c r="F5213" t="s">
        <v>1456</v>
      </c>
      <c r="G5213">
        <v>0.98299999999999998</v>
      </c>
      <c r="H5213">
        <v>0.8</v>
      </c>
      <c r="I5213">
        <v>0.13300000000000001</v>
      </c>
      <c r="J5213">
        <v>0.98299999999999998</v>
      </c>
      <c r="K5213" t="s">
        <v>7</v>
      </c>
      <c r="L5213">
        <v>0.86724000000000001</v>
      </c>
      <c r="M5213">
        <v>0.85408899999999999</v>
      </c>
    </row>
    <row r="5214" spans="1:13" ht="15" x14ac:dyDescent="0.3">
      <c r="A5214" s="1"/>
      <c r="B5214" t="s">
        <v>13</v>
      </c>
      <c r="C5214" t="s">
        <v>1533</v>
      </c>
      <c r="D5214" t="s">
        <v>1534</v>
      </c>
      <c r="E5214" t="s">
        <v>1535</v>
      </c>
      <c r="F5214" t="s">
        <v>1536</v>
      </c>
      <c r="G5214">
        <v>0.98299999999999998</v>
      </c>
      <c r="H5214">
        <v>1</v>
      </c>
      <c r="I5214">
        <v>0</v>
      </c>
      <c r="J5214">
        <v>0.98299999999999998</v>
      </c>
      <c r="K5214" t="s">
        <v>7</v>
      </c>
      <c r="L5214">
        <v>0.91214700000000004</v>
      </c>
      <c r="M5214">
        <v>0.90832800000000002</v>
      </c>
    </row>
    <row r="5215" spans="1:13" ht="15" x14ac:dyDescent="0.3">
      <c r="A5215" s="1"/>
      <c r="B5215" t="s">
        <v>13</v>
      </c>
      <c r="C5215" t="s">
        <v>3458</v>
      </c>
      <c r="D5215" t="s">
        <v>10757</v>
      </c>
      <c r="E5215" t="s">
        <v>10758</v>
      </c>
      <c r="F5215" t="s">
        <v>10758</v>
      </c>
      <c r="G5215">
        <v>0.98299999999999998</v>
      </c>
      <c r="H5215">
        <v>1</v>
      </c>
      <c r="I5215">
        <v>0</v>
      </c>
      <c r="J5215">
        <v>0.98299999999999998</v>
      </c>
      <c r="K5215" t="s">
        <v>7</v>
      </c>
      <c r="L5215">
        <v>0.94200200000000001</v>
      </c>
      <c r="M5215">
        <v>0.93468300000000004</v>
      </c>
    </row>
    <row r="5216" spans="1:13" ht="15" x14ac:dyDescent="0.3">
      <c r="A5216" s="1"/>
      <c r="B5216" t="s">
        <v>13</v>
      </c>
      <c r="C5216" t="s">
        <v>3889</v>
      </c>
      <c r="D5216" t="s">
        <v>10759</v>
      </c>
      <c r="E5216" t="s">
        <v>10760</v>
      </c>
      <c r="F5216" t="s">
        <v>7990</v>
      </c>
      <c r="G5216">
        <v>0.98299999999999998</v>
      </c>
      <c r="H5216">
        <v>1</v>
      </c>
      <c r="I5216">
        <v>0</v>
      </c>
      <c r="J5216">
        <v>0.98299999999999998</v>
      </c>
      <c r="K5216" t="s">
        <v>7</v>
      </c>
      <c r="L5216">
        <v>0.89739899999999995</v>
      </c>
      <c r="M5216">
        <v>0.89603699999999997</v>
      </c>
    </row>
    <row r="5217" spans="1:13" ht="15" x14ac:dyDescent="0.3">
      <c r="A5217" s="1"/>
      <c r="B5217" t="s">
        <v>13</v>
      </c>
      <c r="C5217" t="s">
        <v>4983</v>
      </c>
      <c r="D5217" t="s">
        <v>10761</v>
      </c>
      <c r="E5217" t="s">
        <v>10097</v>
      </c>
      <c r="F5217" t="s">
        <v>10097</v>
      </c>
      <c r="G5217">
        <v>0.98299999999999998</v>
      </c>
      <c r="H5217">
        <v>1</v>
      </c>
      <c r="I5217">
        <v>0</v>
      </c>
      <c r="J5217">
        <v>0.98299999999999998</v>
      </c>
      <c r="K5217" t="s">
        <v>7</v>
      </c>
      <c r="L5217">
        <v>0.95886000000000005</v>
      </c>
      <c r="M5217">
        <v>0.95248500000000003</v>
      </c>
    </row>
    <row r="5218" spans="1:13" ht="15" x14ac:dyDescent="0.3">
      <c r="A5218" s="1"/>
      <c r="B5218" t="s">
        <v>13</v>
      </c>
      <c r="C5218" t="s">
        <v>5023</v>
      </c>
      <c r="D5218" t="s">
        <v>10762</v>
      </c>
      <c r="E5218" t="s">
        <v>10192</v>
      </c>
      <c r="F5218" t="s">
        <v>10193</v>
      </c>
      <c r="G5218">
        <v>0.98299999999999998</v>
      </c>
      <c r="H5218">
        <v>1</v>
      </c>
      <c r="I5218">
        <v>0</v>
      </c>
      <c r="J5218">
        <v>0.98299999999999998</v>
      </c>
      <c r="K5218" t="s">
        <v>7</v>
      </c>
      <c r="L5218">
        <v>0.95313999999999999</v>
      </c>
      <c r="M5218">
        <v>0.94917399999999996</v>
      </c>
    </row>
    <row r="5219" spans="1:13" ht="15" x14ac:dyDescent="0.3">
      <c r="A5219" s="1"/>
      <c r="B5219" t="s">
        <v>13</v>
      </c>
      <c r="C5219" t="s">
        <v>2072</v>
      </c>
      <c r="D5219">
        <v>1992</v>
      </c>
      <c r="E5219" t="s">
        <v>2073</v>
      </c>
      <c r="F5219">
        <v>1992</v>
      </c>
      <c r="G5219">
        <v>0.98199999999999998</v>
      </c>
      <c r="H5219">
        <v>0.66700000000000004</v>
      </c>
      <c r="I5219">
        <v>0.66700000000000004</v>
      </c>
      <c r="J5219">
        <v>0.98199999999999998</v>
      </c>
      <c r="K5219" t="s">
        <v>7</v>
      </c>
      <c r="L5219">
        <v>0.75909099999999996</v>
      </c>
      <c r="M5219">
        <v>0.76583199999999996</v>
      </c>
    </row>
    <row r="5220" spans="1:13" ht="15" x14ac:dyDescent="0.3">
      <c r="A5220" s="1" t="s">
        <v>12398</v>
      </c>
      <c r="B5220" t="s">
        <v>13</v>
      </c>
      <c r="C5220" t="s">
        <v>3838</v>
      </c>
      <c r="D5220" t="s">
        <v>7920</v>
      </c>
      <c r="E5220" t="s">
        <v>7922</v>
      </c>
      <c r="F5220" t="s">
        <v>7922</v>
      </c>
      <c r="G5220">
        <v>0.98199999999999998</v>
      </c>
      <c r="H5220">
        <v>1</v>
      </c>
      <c r="I5220">
        <v>0.66700000000000004</v>
      </c>
      <c r="J5220">
        <v>0.98199999999999998</v>
      </c>
      <c r="K5220" t="s">
        <v>7</v>
      </c>
      <c r="L5220">
        <v>0.91039400000000004</v>
      </c>
      <c r="M5220">
        <v>0.90792399999999995</v>
      </c>
    </row>
    <row r="5221" spans="1:13" ht="15" x14ac:dyDescent="0.3">
      <c r="A5221" s="1"/>
      <c r="B5221" t="s">
        <v>13</v>
      </c>
      <c r="C5221" t="s">
        <v>480</v>
      </c>
      <c r="D5221" t="s">
        <v>481</v>
      </c>
      <c r="E5221" t="s">
        <v>482</v>
      </c>
      <c r="F5221" t="s">
        <v>482</v>
      </c>
      <c r="G5221">
        <v>0.98199999999999998</v>
      </c>
      <c r="H5221">
        <v>1</v>
      </c>
      <c r="I5221">
        <v>0.5</v>
      </c>
      <c r="J5221">
        <v>0.98199999999999998</v>
      </c>
      <c r="K5221" t="s">
        <v>7</v>
      </c>
      <c r="L5221">
        <v>0.93102799999999997</v>
      </c>
      <c r="M5221">
        <v>0.925682</v>
      </c>
    </row>
    <row r="5222" spans="1:13" ht="15" x14ac:dyDescent="0.3">
      <c r="A5222" s="1"/>
      <c r="B5222" t="s">
        <v>13</v>
      </c>
      <c r="C5222" t="s">
        <v>3414</v>
      </c>
      <c r="D5222" t="s">
        <v>11666</v>
      </c>
      <c r="E5222" t="s">
        <v>11188</v>
      </c>
      <c r="F5222" t="s">
        <v>11188</v>
      </c>
      <c r="G5222">
        <v>0.98199999999999998</v>
      </c>
      <c r="H5222">
        <v>1</v>
      </c>
      <c r="I5222">
        <v>0.5</v>
      </c>
      <c r="J5222">
        <v>0.98199999999999998</v>
      </c>
      <c r="K5222" t="s">
        <v>7</v>
      </c>
      <c r="L5222">
        <v>0.90153000000000005</v>
      </c>
      <c r="M5222">
        <v>0.90443200000000001</v>
      </c>
    </row>
    <row r="5223" spans="1:13" ht="15" x14ac:dyDescent="0.3">
      <c r="A5223" s="1"/>
      <c r="B5223" t="s">
        <v>13</v>
      </c>
      <c r="C5223" t="s">
        <v>4013</v>
      </c>
      <c r="D5223" t="s">
        <v>10763</v>
      </c>
      <c r="E5223" t="s">
        <v>8253</v>
      </c>
      <c r="F5223" t="s">
        <v>10764</v>
      </c>
      <c r="G5223">
        <v>0.98199999999999998</v>
      </c>
      <c r="H5223">
        <v>0.85699999999999998</v>
      </c>
      <c r="I5223">
        <v>0.5</v>
      </c>
      <c r="J5223">
        <v>0.98199999999999998</v>
      </c>
      <c r="K5223" t="s">
        <v>7</v>
      </c>
      <c r="L5223">
        <v>0.96206700000000001</v>
      </c>
      <c r="M5223">
        <v>0.95660900000000004</v>
      </c>
    </row>
    <row r="5224" spans="1:13" ht="15" x14ac:dyDescent="0.3">
      <c r="A5224" s="1"/>
      <c r="B5224" t="s">
        <v>13</v>
      </c>
      <c r="C5224" t="s">
        <v>3844</v>
      </c>
      <c r="D5224" t="s">
        <v>10765</v>
      </c>
      <c r="E5224" t="s">
        <v>10766</v>
      </c>
      <c r="F5224" t="s">
        <v>10766</v>
      </c>
      <c r="G5224">
        <v>0.98099999999999998</v>
      </c>
      <c r="H5224">
        <v>1</v>
      </c>
      <c r="I5224">
        <v>0.66700000000000004</v>
      </c>
      <c r="J5224">
        <v>0.98099999999999998</v>
      </c>
      <c r="K5224" t="s">
        <v>7</v>
      </c>
      <c r="L5224">
        <v>0.93650599999999995</v>
      </c>
      <c r="M5224">
        <v>0.92919399999999996</v>
      </c>
    </row>
    <row r="5225" spans="1:13" ht="15" x14ac:dyDescent="0.3">
      <c r="A5225" s="1"/>
      <c r="B5225" t="s">
        <v>13</v>
      </c>
      <c r="C5225" t="s">
        <v>2306</v>
      </c>
      <c r="D5225" t="s">
        <v>2307</v>
      </c>
      <c r="E5225" t="s">
        <v>2308</v>
      </c>
      <c r="F5225" t="s">
        <v>2309</v>
      </c>
      <c r="G5225">
        <v>0.98099999999999998</v>
      </c>
      <c r="H5225">
        <v>1</v>
      </c>
      <c r="I5225">
        <v>0</v>
      </c>
      <c r="J5225">
        <v>0.98099999999999998</v>
      </c>
      <c r="K5225" t="s">
        <v>7</v>
      </c>
      <c r="L5225">
        <v>0.94109399999999999</v>
      </c>
      <c r="M5225">
        <v>0.93462400000000001</v>
      </c>
    </row>
    <row r="5226" spans="1:13" ht="15" x14ac:dyDescent="0.3">
      <c r="A5226" s="1"/>
      <c r="B5226" t="s">
        <v>13</v>
      </c>
      <c r="C5226" t="s">
        <v>5155</v>
      </c>
      <c r="D5226" t="s">
        <v>10769</v>
      </c>
      <c r="E5226" t="s">
        <v>10415</v>
      </c>
      <c r="F5226" t="s">
        <v>10415</v>
      </c>
      <c r="G5226">
        <v>0.98099999999999998</v>
      </c>
      <c r="H5226">
        <v>1</v>
      </c>
      <c r="I5226">
        <v>0</v>
      </c>
      <c r="J5226">
        <v>0.98099999999999998</v>
      </c>
      <c r="K5226" t="s">
        <v>7</v>
      </c>
      <c r="L5226">
        <v>0.95685500000000001</v>
      </c>
      <c r="M5226">
        <v>0.94862400000000002</v>
      </c>
    </row>
    <row r="5227" spans="1:13" ht="15" x14ac:dyDescent="0.3">
      <c r="A5227" s="1"/>
      <c r="B5227" t="s">
        <v>13</v>
      </c>
      <c r="C5227" t="s">
        <v>2052</v>
      </c>
      <c r="D5227">
        <v>1985</v>
      </c>
      <c r="E5227" t="s">
        <v>2053</v>
      </c>
      <c r="F5227">
        <v>1985</v>
      </c>
      <c r="G5227">
        <v>0.98</v>
      </c>
      <c r="H5227">
        <v>0.66700000000000004</v>
      </c>
      <c r="I5227">
        <v>0.66700000000000004</v>
      </c>
      <c r="J5227">
        <v>0.98</v>
      </c>
      <c r="K5227" t="s">
        <v>7</v>
      </c>
      <c r="L5227">
        <v>0.77479200000000004</v>
      </c>
      <c r="M5227">
        <v>0.78215900000000005</v>
      </c>
    </row>
    <row r="5228" spans="1:13" ht="15" x14ac:dyDescent="0.3">
      <c r="A5228" s="1"/>
      <c r="B5228" t="s">
        <v>13</v>
      </c>
      <c r="C5228" t="s">
        <v>2075</v>
      </c>
      <c r="D5228">
        <v>1986</v>
      </c>
      <c r="E5228" t="s">
        <v>2076</v>
      </c>
      <c r="F5228">
        <v>1986</v>
      </c>
      <c r="G5228">
        <v>0.98</v>
      </c>
      <c r="H5228">
        <v>0.66700000000000004</v>
      </c>
      <c r="I5228">
        <v>0.66700000000000004</v>
      </c>
      <c r="J5228">
        <v>0.98</v>
      </c>
      <c r="K5228" t="s">
        <v>7</v>
      </c>
      <c r="L5228">
        <v>0.76634999999999998</v>
      </c>
      <c r="M5228">
        <v>0.77454599999999996</v>
      </c>
    </row>
    <row r="5229" spans="1:13" ht="15" x14ac:dyDescent="0.3">
      <c r="A5229" s="1"/>
      <c r="B5229" t="s">
        <v>13</v>
      </c>
      <c r="C5229" t="s">
        <v>3681</v>
      </c>
      <c r="D5229" t="s">
        <v>10770</v>
      </c>
      <c r="E5229" t="s">
        <v>7627</v>
      </c>
      <c r="F5229" t="s">
        <v>10771</v>
      </c>
      <c r="G5229">
        <v>0.98</v>
      </c>
      <c r="H5229">
        <v>0</v>
      </c>
      <c r="I5229">
        <v>0.66700000000000004</v>
      </c>
      <c r="J5229">
        <v>0.98</v>
      </c>
      <c r="K5229" t="s">
        <v>7</v>
      </c>
      <c r="L5229">
        <v>0.90555300000000005</v>
      </c>
      <c r="M5229">
        <v>0.90347999999999995</v>
      </c>
    </row>
    <row r="5230" spans="1:13" ht="15" x14ac:dyDescent="0.3">
      <c r="A5230" s="1"/>
      <c r="B5230" t="s">
        <v>13</v>
      </c>
      <c r="C5230" t="s">
        <v>3895</v>
      </c>
      <c r="D5230" t="s">
        <v>7998</v>
      </c>
      <c r="E5230" t="s">
        <v>7999</v>
      </c>
      <c r="F5230" t="s">
        <v>7999</v>
      </c>
      <c r="G5230">
        <v>0.98</v>
      </c>
      <c r="H5230">
        <v>1</v>
      </c>
      <c r="I5230">
        <v>0.5</v>
      </c>
      <c r="J5230">
        <v>0.98</v>
      </c>
      <c r="K5230" t="s">
        <v>7</v>
      </c>
      <c r="L5230">
        <v>0.96923700000000002</v>
      </c>
      <c r="M5230">
        <v>0.96893700000000005</v>
      </c>
    </row>
    <row r="5231" spans="1:13" ht="15" x14ac:dyDescent="0.3">
      <c r="A5231" s="1"/>
      <c r="B5231" t="s">
        <v>13</v>
      </c>
      <c r="C5231" t="s">
        <v>5105</v>
      </c>
      <c r="D5231" t="s">
        <v>10772</v>
      </c>
      <c r="E5231" t="s">
        <v>10330</v>
      </c>
      <c r="F5231" t="s">
        <v>10330</v>
      </c>
      <c r="G5231">
        <v>0.98</v>
      </c>
      <c r="H5231">
        <v>1</v>
      </c>
      <c r="I5231">
        <v>0.5</v>
      </c>
      <c r="J5231">
        <v>0.98</v>
      </c>
      <c r="K5231" t="s">
        <v>7</v>
      </c>
      <c r="L5231">
        <v>0.89065799999999995</v>
      </c>
      <c r="M5231">
        <v>0.89672300000000005</v>
      </c>
    </row>
    <row r="5232" spans="1:13" ht="15" x14ac:dyDescent="0.3">
      <c r="A5232" s="1"/>
      <c r="B5232" t="s">
        <v>13</v>
      </c>
      <c r="C5232" t="s">
        <v>1808</v>
      </c>
      <c r="D5232" t="s">
        <v>1809</v>
      </c>
      <c r="E5232" t="s">
        <v>1810</v>
      </c>
      <c r="F5232" t="s">
        <v>1811</v>
      </c>
      <c r="G5232">
        <v>0.98</v>
      </c>
      <c r="H5232">
        <v>1</v>
      </c>
      <c r="I5232">
        <v>0.4</v>
      </c>
      <c r="J5232">
        <v>0.98</v>
      </c>
      <c r="K5232" t="s">
        <v>7</v>
      </c>
      <c r="L5232">
        <v>0.89269900000000002</v>
      </c>
      <c r="M5232">
        <v>0.87412699999999999</v>
      </c>
    </row>
    <row r="5233" spans="1:13" ht="15" x14ac:dyDescent="0.3">
      <c r="A5233" s="1" t="s">
        <v>12399</v>
      </c>
      <c r="B5233" t="s">
        <v>13</v>
      </c>
      <c r="C5233" t="s">
        <v>4998</v>
      </c>
      <c r="D5233" t="s">
        <v>10126</v>
      </c>
      <c r="E5233" t="s">
        <v>10773</v>
      </c>
      <c r="F5233" t="s">
        <v>10773</v>
      </c>
      <c r="G5233">
        <v>0.98</v>
      </c>
      <c r="H5233">
        <v>1</v>
      </c>
      <c r="I5233">
        <v>0.33300000000000002</v>
      </c>
      <c r="J5233">
        <v>0.98</v>
      </c>
      <c r="K5233" t="s">
        <v>7</v>
      </c>
      <c r="L5233">
        <v>0.95040500000000006</v>
      </c>
      <c r="M5233">
        <v>0.94342800000000004</v>
      </c>
    </row>
    <row r="5234" spans="1:13" ht="15" x14ac:dyDescent="0.3">
      <c r="A5234" s="1"/>
      <c r="B5234" t="s">
        <v>13</v>
      </c>
      <c r="C5234" t="s">
        <v>4238</v>
      </c>
      <c r="D5234" t="s">
        <v>10776</v>
      </c>
      <c r="E5234" t="s">
        <v>10777</v>
      </c>
      <c r="F5234" t="s">
        <v>10778</v>
      </c>
      <c r="G5234">
        <v>0.97799999999999998</v>
      </c>
      <c r="H5234">
        <v>0.66700000000000004</v>
      </c>
      <c r="I5234">
        <v>0.66700000000000004</v>
      </c>
      <c r="J5234">
        <v>0.97799999999999998</v>
      </c>
      <c r="K5234" t="s">
        <v>7</v>
      </c>
      <c r="L5234">
        <v>0.89769399999999999</v>
      </c>
      <c r="M5234">
        <v>0.88766199999999995</v>
      </c>
    </row>
    <row r="5235" spans="1:13" ht="15" x14ac:dyDescent="0.3">
      <c r="A5235" s="1"/>
      <c r="B5235" t="s">
        <v>13</v>
      </c>
      <c r="C5235" t="s">
        <v>3732</v>
      </c>
      <c r="D5235" t="s">
        <v>10782</v>
      </c>
      <c r="E5235" t="s">
        <v>10783</v>
      </c>
      <c r="F5235" t="s">
        <v>10783</v>
      </c>
      <c r="G5235">
        <v>0.97799999999999998</v>
      </c>
      <c r="H5235">
        <v>1</v>
      </c>
      <c r="I5235">
        <v>0.5</v>
      </c>
      <c r="J5235">
        <v>0.97799999999999998</v>
      </c>
      <c r="K5235" t="s">
        <v>7</v>
      </c>
      <c r="L5235">
        <v>0.91038699999999995</v>
      </c>
      <c r="M5235">
        <v>0.90038600000000002</v>
      </c>
    </row>
    <row r="5236" spans="1:13" ht="15" x14ac:dyDescent="0.3">
      <c r="A5236" s="1"/>
      <c r="B5236" t="s">
        <v>13</v>
      </c>
      <c r="C5236" t="s">
        <v>4010</v>
      </c>
      <c r="D5236" t="s">
        <v>10784</v>
      </c>
      <c r="E5236" t="s">
        <v>10785</v>
      </c>
      <c r="F5236" t="s">
        <v>8249</v>
      </c>
      <c r="G5236">
        <v>0.97799999999999998</v>
      </c>
      <c r="H5236">
        <v>0.66700000000000004</v>
      </c>
      <c r="I5236">
        <v>0</v>
      </c>
      <c r="J5236">
        <v>0.97799999999999998</v>
      </c>
      <c r="K5236" t="s">
        <v>7</v>
      </c>
      <c r="L5236">
        <v>0.92159999999999997</v>
      </c>
      <c r="M5236">
        <v>0.90647200000000006</v>
      </c>
    </row>
    <row r="5237" spans="1:13" ht="15" x14ac:dyDescent="0.3">
      <c r="A5237" s="1"/>
      <c r="B5237" t="s">
        <v>13</v>
      </c>
      <c r="C5237" t="s">
        <v>4632</v>
      </c>
      <c r="D5237" t="s">
        <v>9354</v>
      </c>
      <c r="E5237" t="s">
        <v>9355</v>
      </c>
      <c r="F5237" t="s">
        <v>9356</v>
      </c>
      <c r="G5237">
        <v>0.97699999999999998</v>
      </c>
      <c r="H5237">
        <v>0.8</v>
      </c>
      <c r="I5237">
        <v>0.85699999999999998</v>
      </c>
      <c r="J5237">
        <v>0.97699999999999998</v>
      </c>
      <c r="K5237" t="s">
        <v>7</v>
      </c>
      <c r="L5237">
        <v>0.95053799999999999</v>
      </c>
      <c r="M5237">
        <v>0.94768600000000003</v>
      </c>
    </row>
    <row r="5238" spans="1:13" ht="15" x14ac:dyDescent="0.3">
      <c r="A5238" s="1"/>
      <c r="B5238" t="s">
        <v>13</v>
      </c>
      <c r="C5238" t="s">
        <v>3833</v>
      </c>
      <c r="D5238" t="s">
        <v>7908</v>
      </c>
      <c r="E5238" t="s">
        <v>7910</v>
      </c>
      <c r="F5238" t="s">
        <v>7910</v>
      </c>
      <c r="G5238">
        <v>0.97699999999999998</v>
      </c>
      <c r="H5238">
        <v>1</v>
      </c>
      <c r="I5238">
        <v>0.66700000000000004</v>
      </c>
      <c r="J5238">
        <v>0.97699999999999998</v>
      </c>
      <c r="K5238" t="s">
        <v>7</v>
      </c>
      <c r="L5238">
        <v>0.94646300000000005</v>
      </c>
      <c r="M5238">
        <v>0.94175699999999996</v>
      </c>
    </row>
    <row r="5239" spans="1:13" ht="15" x14ac:dyDescent="0.3">
      <c r="A5239" s="1"/>
      <c r="B5239" t="s">
        <v>13</v>
      </c>
      <c r="C5239" t="s">
        <v>1630</v>
      </c>
      <c r="D5239" t="s">
        <v>1631</v>
      </c>
      <c r="E5239" t="s">
        <v>1632</v>
      </c>
      <c r="F5239" t="s">
        <v>1633</v>
      </c>
      <c r="G5239">
        <v>0.97699999999999998</v>
      </c>
      <c r="H5239">
        <v>0.33300000000000002</v>
      </c>
      <c r="I5239">
        <v>0.5</v>
      </c>
      <c r="J5239">
        <v>0.97699999999999998</v>
      </c>
      <c r="K5239" t="s">
        <v>7</v>
      </c>
      <c r="L5239">
        <v>0.84862800000000005</v>
      </c>
      <c r="M5239">
        <v>0.86045499999999997</v>
      </c>
    </row>
    <row r="5240" spans="1:13" ht="15" x14ac:dyDescent="0.3">
      <c r="A5240" s="1"/>
      <c r="B5240" t="s">
        <v>13</v>
      </c>
      <c r="C5240" t="s">
        <v>3725</v>
      </c>
      <c r="D5240" t="s">
        <v>10786</v>
      </c>
      <c r="E5240" t="s">
        <v>10787</v>
      </c>
      <c r="F5240" t="s">
        <v>10788</v>
      </c>
      <c r="G5240">
        <v>0.97699999999999998</v>
      </c>
      <c r="H5240">
        <v>0.5</v>
      </c>
      <c r="I5240">
        <v>0.5</v>
      </c>
      <c r="J5240">
        <v>0.97699999999999998</v>
      </c>
      <c r="K5240" t="s">
        <v>7</v>
      </c>
      <c r="L5240">
        <v>0.97880699999999998</v>
      </c>
      <c r="M5240">
        <v>0.97555999999999998</v>
      </c>
    </row>
    <row r="5241" spans="1:13" ht="15" x14ac:dyDescent="0.3">
      <c r="A5241" s="1"/>
      <c r="B5241" t="s">
        <v>13</v>
      </c>
      <c r="C5241" t="s">
        <v>3901</v>
      </c>
      <c r="D5241" t="s">
        <v>12400</v>
      </c>
      <c r="E5241" t="s">
        <v>8016</v>
      </c>
      <c r="F5241" t="s">
        <v>12401</v>
      </c>
      <c r="G5241">
        <v>0.97599999999999998</v>
      </c>
      <c r="H5241">
        <v>0.8</v>
      </c>
      <c r="I5241">
        <v>0.8</v>
      </c>
      <c r="J5241">
        <v>0.97599999999999998</v>
      </c>
      <c r="K5241" t="s">
        <v>7</v>
      </c>
      <c r="L5241">
        <v>0.93639700000000003</v>
      </c>
      <c r="M5241">
        <v>0.936554</v>
      </c>
    </row>
    <row r="5242" spans="1:13" ht="15" x14ac:dyDescent="0.3">
      <c r="A5242" s="1"/>
      <c r="B5242" t="s">
        <v>13</v>
      </c>
      <c r="C5242" t="s">
        <v>3656</v>
      </c>
      <c r="D5242" t="s">
        <v>10790</v>
      </c>
      <c r="E5242" t="s">
        <v>7581</v>
      </c>
      <c r="F5242" t="s">
        <v>7582</v>
      </c>
      <c r="G5242">
        <v>0.97599999999999998</v>
      </c>
      <c r="H5242">
        <v>0.66700000000000004</v>
      </c>
      <c r="I5242">
        <v>0.75</v>
      </c>
      <c r="J5242">
        <v>0.97599999999999998</v>
      </c>
      <c r="K5242" t="s">
        <v>7</v>
      </c>
      <c r="L5242">
        <v>0.82069700000000001</v>
      </c>
      <c r="M5242">
        <v>0.82158500000000001</v>
      </c>
    </row>
    <row r="5243" spans="1:13" ht="15" x14ac:dyDescent="0.3">
      <c r="A5243" s="1"/>
      <c r="B5243" t="s">
        <v>13</v>
      </c>
      <c r="C5243" t="s">
        <v>2335</v>
      </c>
      <c r="D5243" t="s">
        <v>2336</v>
      </c>
      <c r="E5243" t="s">
        <v>2337</v>
      </c>
      <c r="F5243" t="s">
        <v>2338</v>
      </c>
      <c r="G5243">
        <v>0.97599999999999998</v>
      </c>
      <c r="H5243">
        <v>0.66700000000000004</v>
      </c>
      <c r="I5243">
        <v>0</v>
      </c>
      <c r="J5243">
        <v>0.97599999999999998</v>
      </c>
      <c r="K5243" t="s">
        <v>7</v>
      </c>
      <c r="L5243">
        <v>0.89785099999999995</v>
      </c>
      <c r="M5243">
        <v>0.89193599999999995</v>
      </c>
    </row>
    <row r="5244" spans="1:13" ht="15" x14ac:dyDescent="0.3">
      <c r="A5244" s="1" t="s">
        <v>8000</v>
      </c>
      <c r="B5244" t="s">
        <v>13</v>
      </c>
      <c r="C5244" t="s">
        <v>3898</v>
      </c>
      <c r="D5244" t="s">
        <v>10793</v>
      </c>
      <c r="E5244" t="s">
        <v>8044</v>
      </c>
      <c r="F5244" t="s">
        <v>8044</v>
      </c>
      <c r="G5244">
        <v>0.97599999999999998</v>
      </c>
      <c r="H5244">
        <v>1</v>
      </c>
      <c r="I5244">
        <v>0</v>
      </c>
      <c r="J5244">
        <v>0.97599999999999998</v>
      </c>
      <c r="K5244" t="s">
        <v>7</v>
      </c>
      <c r="L5244">
        <v>0.96244300000000005</v>
      </c>
      <c r="M5244">
        <v>0.97116599999999997</v>
      </c>
    </row>
    <row r="5245" spans="1:13" ht="15" x14ac:dyDescent="0.3">
      <c r="A5245" s="1"/>
      <c r="B5245" t="s">
        <v>13</v>
      </c>
      <c r="C5245" t="s">
        <v>5018</v>
      </c>
      <c r="D5245" t="s">
        <v>10794</v>
      </c>
      <c r="E5245" t="s">
        <v>10174</v>
      </c>
      <c r="F5245" t="s">
        <v>10174</v>
      </c>
      <c r="G5245">
        <v>0.97599999999999998</v>
      </c>
      <c r="H5245">
        <v>1</v>
      </c>
      <c r="I5245">
        <v>0</v>
      </c>
      <c r="J5245">
        <v>0.97599999999999998</v>
      </c>
      <c r="K5245" t="s">
        <v>7</v>
      </c>
      <c r="L5245">
        <v>0.85904800000000003</v>
      </c>
      <c r="M5245">
        <v>0.85686099999999998</v>
      </c>
    </row>
    <row r="5246" spans="1:13" ht="15" x14ac:dyDescent="0.3">
      <c r="A5246" s="1"/>
      <c r="B5246" t="s">
        <v>13</v>
      </c>
      <c r="C5246" t="s">
        <v>5029</v>
      </c>
      <c r="D5246" t="s">
        <v>11974</v>
      </c>
      <c r="E5246" t="s">
        <v>10199</v>
      </c>
      <c r="F5246" t="s">
        <v>10199</v>
      </c>
      <c r="G5246">
        <v>0.97499999999999998</v>
      </c>
      <c r="H5246">
        <v>1</v>
      </c>
      <c r="I5246">
        <v>0.83299999999999996</v>
      </c>
      <c r="J5246">
        <v>0.97499999999999998</v>
      </c>
      <c r="K5246" t="s">
        <v>7</v>
      </c>
      <c r="L5246">
        <v>0.950187</v>
      </c>
      <c r="M5246">
        <v>0.95084299999999999</v>
      </c>
    </row>
    <row r="5247" spans="1:13" ht="15" x14ac:dyDescent="0.3">
      <c r="A5247" s="1"/>
      <c r="B5247" t="s">
        <v>13</v>
      </c>
      <c r="C5247" t="s">
        <v>4403</v>
      </c>
      <c r="D5247">
        <v>1940</v>
      </c>
      <c r="E5247" t="s">
        <v>8939</v>
      </c>
      <c r="F5247">
        <v>1940</v>
      </c>
      <c r="G5247">
        <v>0.97499999999999998</v>
      </c>
      <c r="H5247">
        <v>0.66700000000000004</v>
      </c>
      <c r="I5247">
        <v>0.66700000000000004</v>
      </c>
      <c r="J5247">
        <v>0.97499999999999998</v>
      </c>
      <c r="K5247" t="s">
        <v>7</v>
      </c>
      <c r="L5247">
        <v>0.79627999999999999</v>
      </c>
      <c r="M5247">
        <v>0.80664800000000003</v>
      </c>
    </row>
    <row r="5248" spans="1:13" ht="15" x14ac:dyDescent="0.3">
      <c r="A5248" s="1"/>
      <c r="B5248" t="s">
        <v>13</v>
      </c>
      <c r="C5248" t="s">
        <v>3636</v>
      </c>
      <c r="D5248" t="s">
        <v>10795</v>
      </c>
      <c r="E5248" t="s">
        <v>10796</v>
      </c>
      <c r="F5248" t="s">
        <v>7550</v>
      </c>
      <c r="G5248">
        <v>0.97499999999999998</v>
      </c>
      <c r="H5248">
        <v>0.5</v>
      </c>
      <c r="I5248">
        <v>0.5</v>
      </c>
      <c r="J5248">
        <v>0.97499999999999998</v>
      </c>
      <c r="K5248" t="s">
        <v>7</v>
      </c>
      <c r="L5248">
        <v>0.98385800000000001</v>
      </c>
      <c r="M5248">
        <v>0.98363599999999995</v>
      </c>
    </row>
    <row r="5249" spans="1:13" ht="15" x14ac:dyDescent="0.3">
      <c r="A5249" s="1"/>
      <c r="B5249" t="s">
        <v>13</v>
      </c>
      <c r="C5249" t="s">
        <v>5197</v>
      </c>
      <c r="D5249" t="s">
        <v>11975</v>
      </c>
      <c r="E5249" t="s">
        <v>10508</v>
      </c>
      <c r="F5249" t="s">
        <v>11976</v>
      </c>
      <c r="G5249">
        <v>0.97499999999999998</v>
      </c>
      <c r="H5249">
        <v>0.5</v>
      </c>
      <c r="I5249">
        <v>0.5</v>
      </c>
      <c r="J5249">
        <v>0.97499999999999998</v>
      </c>
      <c r="K5249" t="s">
        <v>7</v>
      </c>
      <c r="L5249">
        <v>0.947658</v>
      </c>
      <c r="M5249">
        <v>0.94033500000000003</v>
      </c>
    </row>
    <row r="5250" spans="1:13" ht="15" x14ac:dyDescent="0.3">
      <c r="A5250" s="1"/>
      <c r="B5250" t="s">
        <v>13</v>
      </c>
      <c r="C5250" t="s">
        <v>1888</v>
      </c>
      <c r="D5250" t="s">
        <v>1889</v>
      </c>
      <c r="E5250" t="s">
        <v>1890</v>
      </c>
      <c r="F5250" t="s">
        <v>1890</v>
      </c>
      <c r="G5250">
        <v>0.97499999999999998</v>
      </c>
      <c r="H5250">
        <v>1</v>
      </c>
      <c r="I5250">
        <v>0</v>
      </c>
      <c r="J5250">
        <v>0.97499999999999998</v>
      </c>
      <c r="K5250" t="s">
        <v>7</v>
      </c>
      <c r="L5250">
        <v>0.81715400000000005</v>
      </c>
      <c r="M5250">
        <v>0.80669900000000005</v>
      </c>
    </row>
    <row r="5251" spans="1:13" ht="15" x14ac:dyDescent="0.3">
      <c r="A5251" s="1"/>
      <c r="B5251" t="s">
        <v>13</v>
      </c>
      <c r="C5251" t="s">
        <v>3669</v>
      </c>
      <c r="D5251" t="s">
        <v>7597</v>
      </c>
      <c r="E5251" t="s">
        <v>7598</v>
      </c>
      <c r="F5251" t="s">
        <v>7598</v>
      </c>
      <c r="G5251">
        <v>0.97499999999999998</v>
      </c>
      <c r="H5251">
        <v>1</v>
      </c>
      <c r="I5251">
        <v>0</v>
      </c>
      <c r="J5251">
        <v>0.97499999999999998</v>
      </c>
      <c r="K5251" t="s">
        <v>7</v>
      </c>
      <c r="L5251">
        <v>0.97679400000000005</v>
      </c>
      <c r="M5251">
        <v>0.978433</v>
      </c>
    </row>
    <row r="5252" spans="1:13" ht="15" x14ac:dyDescent="0.3">
      <c r="A5252" s="1"/>
      <c r="B5252" t="s">
        <v>13</v>
      </c>
      <c r="C5252" t="s">
        <v>4711</v>
      </c>
      <c r="D5252" t="s">
        <v>11669</v>
      </c>
      <c r="E5252" t="s">
        <v>11219</v>
      </c>
      <c r="F5252" t="s">
        <v>11219</v>
      </c>
      <c r="G5252">
        <v>0.97499999999999998</v>
      </c>
      <c r="H5252">
        <v>1</v>
      </c>
      <c r="I5252">
        <v>0</v>
      </c>
      <c r="J5252">
        <v>0.97499999999999998</v>
      </c>
      <c r="K5252" t="s">
        <v>7</v>
      </c>
      <c r="L5252">
        <v>0.77653799999999995</v>
      </c>
      <c r="M5252">
        <v>0.76469500000000001</v>
      </c>
    </row>
    <row r="5253" spans="1:13" ht="15" x14ac:dyDescent="0.3">
      <c r="A5253" s="1"/>
      <c r="B5253" t="s">
        <v>13</v>
      </c>
      <c r="C5253" t="s">
        <v>4995</v>
      </c>
      <c r="D5253" t="s">
        <v>10120</v>
      </c>
      <c r="E5253" t="s">
        <v>10121</v>
      </c>
      <c r="F5253" t="s">
        <v>10797</v>
      </c>
      <c r="G5253">
        <v>0.97399999999999998</v>
      </c>
      <c r="H5253">
        <v>0.8</v>
      </c>
      <c r="I5253">
        <v>0.8</v>
      </c>
      <c r="J5253">
        <v>0.97399999999999998</v>
      </c>
      <c r="K5253" t="s">
        <v>7</v>
      </c>
      <c r="L5253">
        <v>0.95333599999999996</v>
      </c>
      <c r="M5253">
        <v>0.95393600000000001</v>
      </c>
    </row>
    <row r="5254" spans="1:13" ht="15" x14ac:dyDescent="0.3">
      <c r="A5254" s="1"/>
      <c r="B5254" t="s">
        <v>13</v>
      </c>
      <c r="C5254" t="s">
        <v>402</v>
      </c>
      <c r="D5254" t="s">
        <v>406</v>
      </c>
      <c r="E5254" t="s">
        <v>404</v>
      </c>
      <c r="F5254" t="s">
        <v>404</v>
      </c>
      <c r="G5254">
        <v>0.97399999999999998</v>
      </c>
      <c r="H5254">
        <v>1</v>
      </c>
      <c r="I5254">
        <v>0</v>
      </c>
      <c r="J5254">
        <v>0.97399999999999998</v>
      </c>
      <c r="K5254" t="s">
        <v>7</v>
      </c>
      <c r="L5254">
        <v>0.90030399999999999</v>
      </c>
      <c r="M5254">
        <v>0.88852600000000004</v>
      </c>
    </row>
    <row r="5255" spans="1:13" ht="15" x14ac:dyDescent="0.3">
      <c r="A5255" s="1"/>
      <c r="B5255" t="s">
        <v>13</v>
      </c>
      <c r="C5255" t="s">
        <v>4088</v>
      </c>
      <c r="D5255" t="s">
        <v>10798</v>
      </c>
      <c r="E5255" t="s">
        <v>10799</v>
      </c>
      <c r="F5255" t="s">
        <v>8392</v>
      </c>
      <c r="G5255">
        <v>0.97399999999999998</v>
      </c>
      <c r="H5255">
        <v>0</v>
      </c>
      <c r="I5255">
        <v>0</v>
      </c>
      <c r="J5255">
        <v>0.97399999999999998</v>
      </c>
      <c r="K5255" t="s">
        <v>7</v>
      </c>
      <c r="L5255">
        <v>0.96149899999999999</v>
      </c>
      <c r="M5255">
        <v>0.95856300000000005</v>
      </c>
    </row>
    <row r="5256" spans="1:13" ht="15" x14ac:dyDescent="0.3">
      <c r="A5256" s="1"/>
      <c r="B5256" t="s">
        <v>13</v>
      </c>
      <c r="C5256" t="s">
        <v>456</v>
      </c>
      <c r="D5256" t="s">
        <v>460</v>
      </c>
      <c r="E5256" t="s">
        <v>458</v>
      </c>
      <c r="F5256" t="s">
        <v>458</v>
      </c>
      <c r="G5256">
        <v>0.97299999999999998</v>
      </c>
      <c r="H5256">
        <v>1</v>
      </c>
      <c r="I5256">
        <v>0.61499999999999999</v>
      </c>
      <c r="J5256">
        <v>0.97299999999999998</v>
      </c>
      <c r="K5256" t="s">
        <v>7</v>
      </c>
      <c r="L5256">
        <v>0.93228299999999997</v>
      </c>
      <c r="M5256">
        <v>0.92347299999999999</v>
      </c>
    </row>
    <row r="5257" spans="1:13" ht="15" x14ac:dyDescent="0.3">
      <c r="A5257" s="1"/>
      <c r="B5257" t="s">
        <v>13</v>
      </c>
      <c r="C5257" t="s">
        <v>1120</v>
      </c>
      <c r="D5257" t="s">
        <v>1121</v>
      </c>
      <c r="E5257" t="s">
        <v>1122</v>
      </c>
      <c r="F5257" t="s">
        <v>1123</v>
      </c>
      <c r="G5257">
        <v>0.97199999999999998</v>
      </c>
      <c r="H5257">
        <v>0.33300000000000002</v>
      </c>
      <c r="I5257">
        <v>0.75</v>
      </c>
      <c r="J5257">
        <v>0.97199999999999998</v>
      </c>
      <c r="K5257" t="s">
        <v>7</v>
      </c>
      <c r="L5257">
        <v>0.97539799999999999</v>
      </c>
      <c r="M5257">
        <v>0.97524100000000002</v>
      </c>
    </row>
    <row r="5258" spans="1:13" ht="15" x14ac:dyDescent="0.3">
      <c r="A5258" s="1"/>
      <c r="B5258" t="s">
        <v>13</v>
      </c>
      <c r="C5258" t="s">
        <v>4381</v>
      </c>
      <c r="D5258" t="s">
        <v>12402</v>
      </c>
      <c r="E5258" t="s">
        <v>11106</v>
      </c>
      <c r="F5258" t="s">
        <v>11106</v>
      </c>
      <c r="G5258">
        <v>0.97199999999999998</v>
      </c>
      <c r="H5258">
        <v>1</v>
      </c>
      <c r="I5258">
        <v>0.66700000000000004</v>
      </c>
      <c r="J5258">
        <v>0.97199999999999998</v>
      </c>
      <c r="K5258" t="s">
        <v>7</v>
      </c>
      <c r="L5258">
        <v>0.93804100000000001</v>
      </c>
      <c r="M5258">
        <v>0.94881099999999996</v>
      </c>
    </row>
    <row r="5259" spans="1:13" ht="15" x14ac:dyDescent="0.3">
      <c r="A5259" s="1"/>
      <c r="B5259" t="s">
        <v>13</v>
      </c>
      <c r="C5259" t="s">
        <v>1162</v>
      </c>
      <c r="D5259" t="s">
        <v>36</v>
      </c>
      <c r="E5259" t="s">
        <v>35</v>
      </c>
      <c r="F5259" t="s">
        <v>34</v>
      </c>
      <c r="G5259">
        <v>0.97199999999999998</v>
      </c>
      <c r="H5259">
        <v>1</v>
      </c>
      <c r="I5259">
        <v>0</v>
      </c>
      <c r="J5259">
        <v>0.97199999999999998</v>
      </c>
      <c r="K5259" t="s">
        <v>7</v>
      </c>
      <c r="L5259">
        <v>0.84657700000000002</v>
      </c>
      <c r="M5259">
        <v>0.851796</v>
      </c>
    </row>
    <row r="5260" spans="1:13" ht="15" x14ac:dyDescent="0.3">
      <c r="A5260" s="1"/>
      <c r="B5260" t="s">
        <v>13</v>
      </c>
      <c r="C5260" t="s">
        <v>3621</v>
      </c>
      <c r="D5260" t="s">
        <v>24</v>
      </c>
      <c r="E5260" t="s">
        <v>23</v>
      </c>
      <c r="F5260" t="s">
        <v>23</v>
      </c>
      <c r="G5260">
        <v>0.97199999999999998</v>
      </c>
      <c r="H5260">
        <v>1</v>
      </c>
      <c r="I5260">
        <v>0</v>
      </c>
      <c r="J5260">
        <v>0.97199999999999998</v>
      </c>
      <c r="K5260" t="s">
        <v>7</v>
      </c>
      <c r="L5260">
        <v>0.91700800000000005</v>
      </c>
      <c r="M5260">
        <v>0.90527500000000005</v>
      </c>
    </row>
    <row r="5261" spans="1:13" ht="15" x14ac:dyDescent="0.3">
      <c r="A5261" s="1"/>
      <c r="B5261" t="s">
        <v>13</v>
      </c>
      <c r="C5261" t="s">
        <v>3788</v>
      </c>
      <c r="D5261" t="s">
        <v>10806</v>
      </c>
      <c r="E5261" t="s">
        <v>10807</v>
      </c>
      <c r="F5261" t="s">
        <v>10808</v>
      </c>
      <c r="G5261">
        <v>0.97099999999999997</v>
      </c>
      <c r="H5261">
        <v>0.8</v>
      </c>
      <c r="I5261">
        <v>0.75</v>
      </c>
      <c r="J5261">
        <v>0.97099999999999997</v>
      </c>
      <c r="K5261" t="s">
        <v>7</v>
      </c>
      <c r="L5261">
        <v>0.920956</v>
      </c>
      <c r="M5261">
        <v>0.92398499999999995</v>
      </c>
    </row>
    <row r="5262" spans="1:13" ht="15" x14ac:dyDescent="0.3">
      <c r="A5262" s="1"/>
      <c r="B5262" t="s">
        <v>13</v>
      </c>
      <c r="C5262" t="s">
        <v>1284</v>
      </c>
      <c r="D5262" t="s">
        <v>1259</v>
      </c>
      <c r="E5262" t="s">
        <v>1261</v>
      </c>
      <c r="F5262" t="s">
        <v>1261</v>
      </c>
      <c r="G5262">
        <v>0.97099999999999997</v>
      </c>
      <c r="H5262">
        <v>1</v>
      </c>
      <c r="I5262">
        <v>0</v>
      </c>
      <c r="J5262">
        <v>0.97099999999999997</v>
      </c>
      <c r="K5262" t="s">
        <v>7</v>
      </c>
      <c r="L5262">
        <v>0.92529499999999998</v>
      </c>
      <c r="M5262">
        <v>0.92020800000000003</v>
      </c>
    </row>
    <row r="5263" spans="1:13" ht="15" x14ac:dyDescent="0.3">
      <c r="A5263" s="1"/>
      <c r="B5263" t="s">
        <v>13</v>
      </c>
      <c r="C5263" t="s">
        <v>4059</v>
      </c>
      <c r="D5263" t="s">
        <v>10810</v>
      </c>
      <c r="E5263" t="s">
        <v>8353</v>
      </c>
      <c r="F5263" t="s">
        <v>10811</v>
      </c>
      <c r="G5263">
        <v>0.97</v>
      </c>
      <c r="H5263">
        <v>0</v>
      </c>
      <c r="I5263">
        <v>0.66700000000000004</v>
      </c>
      <c r="J5263">
        <v>0.97</v>
      </c>
      <c r="K5263" t="s">
        <v>7</v>
      </c>
      <c r="L5263">
        <v>0.86929900000000004</v>
      </c>
      <c r="M5263">
        <v>0.87199800000000005</v>
      </c>
    </row>
    <row r="5264" spans="1:13" ht="15" x14ac:dyDescent="0.3">
      <c r="A5264" s="1"/>
      <c r="B5264" t="s">
        <v>13</v>
      </c>
      <c r="C5264" t="s">
        <v>5090</v>
      </c>
      <c r="D5264" t="s">
        <v>10812</v>
      </c>
      <c r="E5264" t="s">
        <v>10299</v>
      </c>
      <c r="F5264" t="s">
        <v>10299</v>
      </c>
      <c r="G5264">
        <v>0.97</v>
      </c>
      <c r="H5264">
        <v>1</v>
      </c>
      <c r="I5264">
        <v>0.5</v>
      </c>
      <c r="J5264">
        <v>0.97</v>
      </c>
      <c r="K5264" t="s">
        <v>7</v>
      </c>
      <c r="L5264">
        <v>0.953457</v>
      </c>
      <c r="M5264">
        <v>0.94704699999999997</v>
      </c>
    </row>
    <row r="5265" spans="1:13" ht="15" x14ac:dyDescent="0.3">
      <c r="A5265" s="1"/>
      <c r="B5265" t="s">
        <v>13</v>
      </c>
      <c r="C5265" t="s">
        <v>5136</v>
      </c>
      <c r="D5265" t="s">
        <v>10813</v>
      </c>
      <c r="E5265" t="s">
        <v>10814</v>
      </c>
      <c r="F5265" t="s">
        <v>10815</v>
      </c>
      <c r="G5265">
        <v>0.97</v>
      </c>
      <c r="H5265">
        <v>0.75</v>
      </c>
      <c r="I5265">
        <v>0.33300000000000002</v>
      </c>
      <c r="J5265">
        <v>0.97</v>
      </c>
      <c r="K5265" t="s">
        <v>7</v>
      </c>
      <c r="L5265">
        <v>0.96742600000000001</v>
      </c>
      <c r="M5265">
        <v>0.96626699999999999</v>
      </c>
    </row>
    <row r="5266" spans="1:13" ht="15" x14ac:dyDescent="0.3">
      <c r="A5266" s="1"/>
      <c r="B5266" t="s">
        <v>13</v>
      </c>
      <c r="C5266" t="s">
        <v>4326</v>
      </c>
      <c r="D5266" t="s">
        <v>10816</v>
      </c>
      <c r="E5266" t="s">
        <v>8794</v>
      </c>
      <c r="F5266" t="s">
        <v>10817</v>
      </c>
      <c r="G5266">
        <v>0.97</v>
      </c>
      <c r="H5266">
        <v>0</v>
      </c>
      <c r="I5266">
        <v>0</v>
      </c>
      <c r="J5266">
        <v>0.97</v>
      </c>
      <c r="K5266" t="s">
        <v>7</v>
      </c>
      <c r="L5266">
        <v>0.791821</v>
      </c>
      <c r="M5266">
        <v>0.77905899999999995</v>
      </c>
    </row>
    <row r="5267" spans="1:13" ht="15" x14ac:dyDescent="0.3">
      <c r="A5267" s="1"/>
      <c r="B5267" t="s">
        <v>13</v>
      </c>
      <c r="C5267" t="s">
        <v>4811</v>
      </c>
      <c r="D5267" t="s">
        <v>10820</v>
      </c>
      <c r="E5267" t="s">
        <v>10821</v>
      </c>
      <c r="F5267" t="s">
        <v>10822</v>
      </c>
      <c r="G5267">
        <v>0.96899999999999997</v>
      </c>
      <c r="H5267">
        <v>0.8</v>
      </c>
      <c r="I5267">
        <v>0.66700000000000004</v>
      </c>
      <c r="J5267">
        <v>0.96899999999999997</v>
      </c>
      <c r="K5267" t="s">
        <v>7</v>
      </c>
      <c r="L5267">
        <v>0.914968</v>
      </c>
      <c r="M5267">
        <v>0.91383599999999998</v>
      </c>
    </row>
    <row r="5268" spans="1:13" ht="15" x14ac:dyDescent="0.3">
      <c r="A5268" s="1"/>
      <c r="B5268" t="s">
        <v>13</v>
      </c>
      <c r="C5268" t="s">
        <v>3729</v>
      </c>
      <c r="D5268" t="s">
        <v>10824</v>
      </c>
      <c r="E5268" t="s">
        <v>10825</v>
      </c>
      <c r="F5268" t="s">
        <v>10826</v>
      </c>
      <c r="G5268">
        <v>0.96899999999999997</v>
      </c>
      <c r="H5268">
        <v>0.5</v>
      </c>
      <c r="I5268">
        <v>0.5</v>
      </c>
      <c r="J5268">
        <v>0.96899999999999997</v>
      </c>
      <c r="K5268" t="s">
        <v>7</v>
      </c>
      <c r="L5268">
        <v>0.97792100000000004</v>
      </c>
      <c r="M5268">
        <v>0.97645800000000005</v>
      </c>
    </row>
    <row r="5269" spans="1:13" ht="15" x14ac:dyDescent="0.3">
      <c r="A5269" s="1"/>
      <c r="B5269" t="s">
        <v>13</v>
      </c>
      <c r="C5269" t="s">
        <v>3859</v>
      </c>
      <c r="D5269" t="s">
        <v>10827</v>
      </c>
      <c r="E5269" t="s">
        <v>7948</v>
      </c>
      <c r="F5269" t="s">
        <v>7948</v>
      </c>
      <c r="G5269">
        <v>0.96899999999999997</v>
      </c>
      <c r="H5269">
        <v>1</v>
      </c>
      <c r="I5269">
        <v>0.5</v>
      </c>
      <c r="J5269">
        <v>0.96899999999999997</v>
      </c>
      <c r="K5269" t="s">
        <v>7</v>
      </c>
      <c r="L5269">
        <v>0.910775</v>
      </c>
      <c r="M5269">
        <v>0.90333399999999997</v>
      </c>
    </row>
    <row r="5270" spans="1:13" ht="15" x14ac:dyDescent="0.3">
      <c r="A5270" s="1"/>
      <c r="B5270" t="s">
        <v>13</v>
      </c>
      <c r="C5270" t="s">
        <v>3592</v>
      </c>
      <c r="D5270" t="s">
        <v>10828</v>
      </c>
      <c r="E5270" t="s">
        <v>7470</v>
      </c>
      <c r="F5270" t="s">
        <v>7470</v>
      </c>
      <c r="G5270">
        <v>0.96899999999999997</v>
      </c>
      <c r="H5270">
        <v>1</v>
      </c>
      <c r="I5270">
        <v>0.33300000000000002</v>
      </c>
      <c r="J5270">
        <v>0.96899999999999997</v>
      </c>
      <c r="K5270" t="s">
        <v>7</v>
      </c>
      <c r="L5270">
        <v>0.89885400000000004</v>
      </c>
      <c r="M5270">
        <v>0.88938399999999995</v>
      </c>
    </row>
    <row r="5271" spans="1:13" ht="15" x14ac:dyDescent="0.3">
      <c r="A5271" s="1"/>
      <c r="B5271" t="s">
        <v>13</v>
      </c>
      <c r="C5271" t="s">
        <v>4925</v>
      </c>
      <c r="D5271" t="s">
        <v>9994</v>
      </c>
      <c r="E5271" t="s">
        <v>10829</v>
      </c>
      <c r="F5271" t="s">
        <v>9990</v>
      </c>
      <c r="G5271">
        <v>0.96899999999999997</v>
      </c>
      <c r="H5271">
        <v>0.75</v>
      </c>
      <c r="I5271">
        <v>0.25</v>
      </c>
      <c r="J5271">
        <v>0.96899999999999997</v>
      </c>
      <c r="K5271" t="s">
        <v>7</v>
      </c>
      <c r="L5271">
        <v>0.93798800000000004</v>
      </c>
      <c r="M5271">
        <v>0.93135000000000001</v>
      </c>
    </row>
    <row r="5272" spans="1:13" ht="15" x14ac:dyDescent="0.3">
      <c r="A5272" s="1"/>
      <c r="B5272" t="s">
        <v>13</v>
      </c>
      <c r="C5272" t="s">
        <v>4284</v>
      </c>
      <c r="D5272" t="s">
        <v>10830</v>
      </c>
      <c r="E5272" t="s">
        <v>8721</v>
      </c>
      <c r="F5272" t="s">
        <v>8719</v>
      </c>
      <c r="G5272">
        <v>0.96899999999999997</v>
      </c>
      <c r="H5272">
        <v>0.85699999999999998</v>
      </c>
      <c r="I5272">
        <v>0.125</v>
      </c>
      <c r="J5272">
        <v>0.96899999999999997</v>
      </c>
      <c r="K5272" t="s">
        <v>7</v>
      </c>
      <c r="L5272">
        <v>0.82282699999999998</v>
      </c>
      <c r="M5272">
        <v>0.81731100000000001</v>
      </c>
    </row>
    <row r="5273" spans="1:13" ht="15" x14ac:dyDescent="0.3">
      <c r="A5273" s="1"/>
      <c r="B5273" t="s">
        <v>13</v>
      </c>
      <c r="C5273" t="s">
        <v>5058</v>
      </c>
      <c r="D5273" t="s">
        <v>10832</v>
      </c>
      <c r="E5273" t="s">
        <v>10833</v>
      </c>
      <c r="F5273" t="s">
        <v>10834</v>
      </c>
      <c r="G5273">
        <v>0.96799999999999997</v>
      </c>
      <c r="H5273">
        <v>0.87</v>
      </c>
      <c r="I5273">
        <v>0.84199999999999997</v>
      </c>
      <c r="J5273">
        <v>0.96799999999999997</v>
      </c>
      <c r="K5273" t="s">
        <v>7</v>
      </c>
      <c r="L5273">
        <v>0.938863</v>
      </c>
      <c r="M5273">
        <v>0.93531500000000001</v>
      </c>
    </row>
    <row r="5274" spans="1:13" ht="15" x14ac:dyDescent="0.3">
      <c r="A5274" s="1"/>
      <c r="B5274" t="s">
        <v>13</v>
      </c>
      <c r="C5274" t="s">
        <v>2214</v>
      </c>
      <c r="D5274" t="s">
        <v>2215</v>
      </c>
      <c r="E5274" t="s">
        <v>2216</v>
      </c>
      <c r="F5274" t="s">
        <v>2217</v>
      </c>
      <c r="G5274">
        <v>0.96799999999999997</v>
      </c>
      <c r="H5274">
        <v>0.83299999999999996</v>
      </c>
      <c r="I5274">
        <v>0.154</v>
      </c>
      <c r="J5274">
        <v>0.96799999999999997</v>
      </c>
      <c r="K5274" t="s">
        <v>7</v>
      </c>
      <c r="L5274">
        <v>0.90967699999999996</v>
      </c>
      <c r="M5274">
        <v>0.90106699999999995</v>
      </c>
    </row>
    <row r="5275" spans="1:13" ht="15" x14ac:dyDescent="0.3">
      <c r="A5275" s="1"/>
      <c r="B5275" t="s">
        <v>13</v>
      </c>
      <c r="C5275" t="s">
        <v>525</v>
      </c>
      <c r="D5275" t="s">
        <v>526</v>
      </c>
      <c r="E5275" t="s">
        <v>527</v>
      </c>
      <c r="F5275" t="s">
        <v>528</v>
      </c>
      <c r="G5275">
        <v>0.96799999999999997</v>
      </c>
      <c r="H5275">
        <v>0.5</v>
      </c>
      <c r="I5275">
        <v>0</v>
      </c>
      <c r="J5275">
        <v>0.96799999999999997</v>
      </c>
      <c r="K5275" t="s">
        <v>7</v>
      </c>
      <c r="L5275">
        <v>0.87068900000000005</v>
      </c>
      <c r="M5275">
        <v>0.85446599999999995</v>
      </c>
    </row>
    <row r="5276" spans="1:13" ht="15" x14ac:dyDescent="0.3">
      <c r="A5276" s="1"/>
      <c r="B5276" t="s">
        <v>13</v>
      </c>
      <c r="C5276" t="s">
        <v>4345</v>
      </c>
      <c r="D5276" t="s">
        <v>10835</v>
      </c>
      <c r="E5276" t="s">
        <v>10836</v>
      </c>
      <c r="F5276" t="s">
        <v>8840</v>
      </c>
      <c r="G5276">
        <v>0.96799999999999997</v>
      </c>
      <c r="H5276">
        <v>0</v>
      </c>
      <c r="I5276">
        <v>0</v>
      </c>
      <c r="J5276">
        <v>0.96799999999999997</v>
      </c>
      <c r="K5276" t="s">
        <v>7</v>
      </c>
      <c r="L5276">
        <v>0.96099599999999996</v>
      </c>
      <c r="M5276">
        <v>0.95665100000000003</v>
      </c>
    </row>
    <row r="5277" spans="1:13" ht="15" x14ac:dyDescent="0.3">
      <c r="A5277" s="1"/>
      <c r="B5277" t="s">
        <v>13</v>
      </c>
      <c r="C5277" t="s">
        <v>4187</v>
      </c>
      <c r="D5277" t="s">
        <v>10837</v>
      </c>
      <c r="E5277" t="s">
        <v>10838</v>
      </c>
      <c r="F5277" t="s">
        <v>8559</v>
      </c>
      <c r="G5277">
        <v>0.96699999999999997</v>
      </c>
      <c r="H5277">
        <v>1</v>
      </c>
      <c r="I5277">
        <v>0.33300000000000002</v>
      </c>
      <c r="J5277">
        <v>0.96699999999999997</v>
      </c>
      <c r="K5277" t="s">
        <v>7</v>
      </c>
      <c r="L5277">
        <v>0.95177900000000004</v>
      </c>
      <c r="M5277">
        <v>0.94293300000000002</v>
      </c>
    </row>
    <row r="5278" spans="1:13" ht="15" x14ac:dyDescent="0.3">
      <c r="A5278" s="1"/>
      <c r="B5278" t="s">
        <v>13</v>
      </c>
      <c r="C5278" t="s">
        <v>1169</v>
      </c>
      <c r="D5278" t="s">
        <v>1170</v>
      </c>
      <c r="E5278" t="s">
        <v>1171</v>
      </c>
      <c r="F5278" t="s">
        <v>1171</v>
      </c>
      <c r="G5278">
        <v>0.96699999999999997</v>
      </c>
      <c r="H5278">
        <v>1</v>
      </c>
      <c r="I5278">
        <v>0</v>
      </c>
      <c r="J5278">
        <v>0.96699999999999997</v>
      </c>
      <c r="K5278" t="s">
        <v>7</v>
      </c>
      <c r="L5278">
        <v>0.95650000000000002</v>
      </c>
      <c r="M5278">
        <v>0.95233999999999996</v>
      </c>
    </row>
    <row r="5279" spans="1:13" ht="15" x14ac:dyDescent="0.3">
      <c r="A5279" s="1"/>
      <c r="B5279" t="s">
        <v>13</v>
      </c>
      <c r="C5279" t="s">
        <v>562</v>
      </c>
      <c r="D5279" t="s">
        <v>568</v>
      </c>
      <c r="E5279" t="s">
        <v>563</v>
      </c>
      <c r="F5279" t="s">
        <v>569</v>
      </c>
      <c r="G5279">
        <v>0.96599999999999997</v>
      </c>
      <c r="H5279">
        <v>0.8</v>
      </c>
      <c r="I5279">
        <v>0.8</v>
      </c>
      <c r="J5279">
        <v>0.96599999999999997</v>
      </c>
      <c r="K5279" t="s">
        <v>7</v>
      </c>
      <c r="L5279">
        <v>0.93854599999999999</v>
      </c>
      <c r="M5279">
        <v>0.93076300000000001</v>
      </c>
    </row>
    <row r="5280" spans="1:13" ht="15" x14ac:dyDescent="0.3">
      <c r="A5280" s="1"/>
      <c r="B5280" t="s">
        <v>13</v>
      </c>
      <c r="C5280">
        <v>1950</v>
      </c>
      <c r="D5280" t="s">
        <v>6916</v>
      </c>
      <c r="E5280">
        <v>1950</v>
      </c>
      <c r="F5280" t="s">
        <v>6916</v>
      </c>
      <c r="G5280">
        <v>0.96599999999999997</v>
      </c>
      <c r="H5280">
        <v>0</v>
      </c>
      <c r="I5280">
        <v>0</v>
      </c>
      <c r="J5280">
        <v>0.96599999999999997</v>
      </c>
      <c r="K5280" t="s">
        <v>7</v>
      </c>
      <c r="L5280">
        <v>0.75059699999999996</v>
      </c>
      <c r="M5280">
        <v>0.75059699999999996</v>
      </c>
    </row>
    <row r="5281" spans="1:13" ht="15" x14ac:dyDescent="0.3">
      <c r="A5281" s="1"/>
      <c r="B5281" t="s">
        <v>13</v>
      </c>
      <c r="C5281" t="s">
        <v>4873</v>
      </c>
      <c r="D5281" t="s">
        <v>10840</v>
      </c>
      <c r="E5281" t="s">
        <v>10841</v>
      </c>
      <c r="F5281" t="s">
        <v>10841</v>
      </c>
      <c r="G5281">
        <v>0.96499999999999997</v>
      </c>
      <c r="H5281">
        <v>1</v>
      </c>
      <c r="I5281">
        <v>0.5</v>
      </c>
      <c r="J5281">
        <v>0.96499999999999997</v>
      </c>
      <c r="K5281" t="s">
        <v>7</v>
      </c>
      <c r="L5281">
        <v>0.87896099999999999</v>
      </c>
      <c r="M5281">
        <v>0.87938099999999997</v>
      </c>
    </row>
    <row r="5282" spans="1:13" ht="15" x14ac:dyDescent="0.3">
      <c r="A5282" s="1"/>
      <c r="B5282" t="s">
        <v>13</v>
      </c>
      <c r="C5282" t="s">
        <v>4524</v>
      </c>
      <c r="D5282" t="s">
        <v>10843</v>
      </c>
      <c r="E5282" t="s">
        <v>9163</v>
      </c>
      <c r="F5282" t="s">
        <v>9161</v>
      </c>
      <c r="G5282">
        <v>0.96499999999999997</v>
      </c>
      <c r="H5282">
        <v>0.75</v>
      </c>
      <c r="I5282">
        <v>0.4</v>
      </c>
      <c r="J5282">
        <v>0.96499999999999997</v>
      </c>
      <c r="K5282" t="s">
        <v>7</v>
      </c>
      <c r="L5282">
        <v>0.896482</v>
      </c>
      <c r="M5282">
        <v>0.89395400000000003</v>
      </c>
    </row>
    <row r="5283" spans="1:13" ht="15" x14ac:dyDescent="0.3">
      <c r="A5283" s="1"/>
      <c r="B5283" t="s">
        <v>13</v>
      </c>
      <c r="C5283" t="s">
        <v>4635</v>
      </c>
      <c r="D5283" t="s">
        <v>10844</v>
      </c>
      <c r="E5283" t="s">
        <v>9366</v>
      </c>
      <c r="F5283" t="s">
        <v>9366</v>
      </c>
      <c r="G5283">
        <v>0.96499999999999997</v>
      </c>
      <c r="H5283">
        <v>1</v>
      </c>
      <c r="I5283">
        <v>0</v>
      </c>
      <c r="J5283">
        <v>0.96499999999999997</v>
      </c>
      <c r="K5283" t="s">
        <v>7</v>
      </c>
      <c r="L5283">
        <v>0.78129400000000004</v>
      </c>
      <c r="M5283">
        <v>0.78665499999999999</v>
      </c>
    </row>
    <row r="5284" spans="1:13" ht="15" x14ac:dyDescent="0.3">
      <c r="A5284" s="1"/>
      <c r="B5284" t="s">
        <v>13</v>
      </c>
      <c r="C5284" t="s">
        <v>1399</v>
      </c>
      <c r="D5284" t="s">
        <v>1400</v>
      </c>
      <c r="E5284" t="s">
        <v>1401</v>
      </c>
      <c r="F5284" t="s">
        <v>1402</v>
      </c>
      <c r="G5284">
        <v>0.96399999999999997</v>
      </c>
      <c r="H5284">
        <v>0.66700000000000004</v>
      </c>
      <c r="I5284">
        <v>0.66700000000000004</v>
      </c>
      <c r="J5284">
        <v>0.96399999999999997</v>
      </c>
      <c r="K5284" t="s">
        <v>7</v>
      </c>
      <c r="L5284">
        <v>0.89576100000000003</v>
      </c>
      <c r="M5284">
        <v>0.891652</v>
      </c>
    </row>
    <row r="5285" spans="1:13" ht="15" x14ac:dyDescent="0.3">
      <c r="A5285" s="1"/>
      <c r="B5285" t="s">
        <v>13</v>
      </c>
      <c r="C5285" t="s">
        <v>3782</v>
      </c>
      <c r="D5285" t="s">
        <v>10846</v>
      </c>
      <c r="E5285" t="s">
        <v>10847</v>
      </c>
      <c r="F5285" t="s">
        <v>10848</v>
      </c>
      <c r="G5285">
        <v>0.96399999999999997</v>
      </c>
      <c r="H5285">
        <v>0.71399999999999997</v>
      </c>
      <c r="I5285">
        <v>0.33300000000000002</v>
      </c>
      <c r="J5285">
        <v>0.96399999999999997</v>
      </c>
      <c r="K5285" t="s">
        <v>7</v>
      </c>
      <c r="L5285">
        <v>0.84579099999999996</v>
      </c>
      <c r="M5285">
        <v>0.84209000000000001</v>
      </c>
    </row>
    <row r="5286" spans="1:13" ht="15" x14ac:dyDescent="0.3">
      <c r="A5286" s="1"/>
      <c r="B5286" t="s">
        <v>13</v>
      </c>
      <c r="C5286" t="s">
        <v>104</v>
      </c>
      <c r="D5286" t="s">
        <v>105</v>
      </c>
      <c r="E5286" t="s">
        <v>106</v>
      </c>
      <c r="F5286" t="s">
        <v>106</v>
      </c>
      <c r="G5286">
        <v>0.96299999999999997</v>
      </c>
      <c r="H5286">
        <v>1</v>
      </c>
      <c r="I5286">
        <v>0.5</v>
      </c>
      <c r="J5286">
        <v>0.96299999999999997</v>
      </c>
      <c r="K5286" t="s">
        <v>7</v>
      </c>
      <c r="L5286">
        <v>0.98314000000000001</v>
      </c>
      <c r="M5286">
        <v>0.98202999999999996</v>
      </c>
    </row>
    <row r="5287" spans="1:13" ht="15" x14ac:dyDescent="0.3">
      <c r="A5287" s="1"/>
      <c r="B5287" t="s">
        <v>13</v>
      </c>
      <c r="C5287" t="s">
        <v>104</v>
      </c>
      <c r="D5287" t="s">
        <v>105</v>
      </c>
      <c r="E5287" t="s">
        <v>106</v>
      </c>
      <c r="F5287" t="s">
        <v>106</v>
      </c>
      <c r="G5287">
        <v>0.96299999999999997</v>
      </c>
      <c r="H5287">
        <v>1</v>
      </c>
      <c r="I5287">
        <v>0.5</v>
      </c>
      <c r="J5287">
        <v>0.96299999999999997</v>
      </c>
      <c r="K5287" t="s">
        <v>7</v>
      </c>
      <c r="L5287">
        <v>0.98314000000000001</v>
      </c>
      <c r="M5287">
        <v>0.98202999999999996</v>
      </c>
    </row>
    <row r="5288" spans="1:13" ht="15" x14ac:dyDescent="0.3">
      <c r="A5288" s="1"/>
      <c r="B5288" t="s">
        <v>13</v>
      </c>
      <c r="C5288" t="s">
        <v>104</v>
      </c>
      <c r="D5288" t="s">
        <v>105</v>
      </c>
      <c r="E5288" t="s">
        <v>106</v>
      </c>
      <c r="F5288" t="s">
        <v>106</v>
      </c>
      <c r="G5288">
        <v>0.96299999999999997</v>
      </c>
      <c r="H5288">
        <v>1</v>
      </c>
      <c r="I5288">
        <v>0.5</v>
      </c>
      <c r="J5288">
        <v>0.96299999999999997</v>
      </c>
      <c r="K5288" t="s">
        <v>7</v>
      </c>
      <c r="L5288">
        <v>0.98314000000000001</v>
      </c>
      <c r="M5288">
        <v>0.98202999999999996</v>
      </c>
    </row>
    <row r="5289" spans="1:13" ht="15" x14ac:dyDescent="0.3">
      <c r="A5289" s="1"/>
      <c r="B5289" t="s">
        <v>13</v>
      </c>
      <c r="C5289" t="s">
        <v>807</v>
      </c>
      <c r="D5289" t="s">
        <v>759</v>
      </c>
      <c r="E5289" t="s">
        <v>808</v>
      </c>
      <c r="F5289" t="s">
        <v>760</v>
      </c>
      <c r="G5289">
        <v>0.96299999999999997</v>
      </c>
      <c r="H5289">
        <v>0.66700000000000004</v>
      </c>
      <c r="I5289">
        <v>0</v>
      </c>
      <c r="J5289">
        <v>0.96299999999999997</v>
      </c>
      <c r="K5289" t="s">
        <v>7</v>
      </c>
      <c r="L5289">
        <v>0.83328000000000002</v>
      </c>
      <c r="M5289">
        <v>0.84322200000000003</v>
      </c>
    </row>
    <row r="5290" spans="1:13" ht="15" x14ac:dyDescent="0.3">
      <c r="A5290" s="1"/>
      <c r="B5290" t="s">
        <v>13</v>
      </c>
      <c r="C5290" t="s">
        <v>3211</v>
      </c>
      <c r="D5290" t="s">
        <v>6720</v>
      </c>
      <c r="E5290" t="s">
        <v>6721</v>
      </c>
      <c r="F5290" t="s">
        <v>6722</v>
      </c>
      <c r="G5290">
        <v>0.96099999999999997</v>
      </c>
      <c r="H5290">
        <v>0.85699999999999998</v>
      </c>
      <c r="I5290">
        <v>0.85699999999999998</v>
      </c>
      <c r="J5290">
        <v>0.96099999999999997</v>
      </c>
      <c r="K5290" t="s">
        <v>7</v>
      </c>
      <c r="L5290">
        <v>0.81990799999999997</v>
      </c>
      <c r="M5290">
        <v>0.82130099999999995</v>
      </c>
    </row>
    <row r="5291" spans="1:13" ht="15" x14ac:dyDescent="0.3">
      <c r="A5291" s="1"/>
      <c r="B5291" t="s">
        <v>13</v>
      </c>
      <c r="C5291" t="s">
        <v>3211</v>
      </c>
      <c r="D5291" t="s">
        <v>6720</v>
      </c>
      <c r="E5291" t="s">
        <v>6721</v>
      </c>
      <c r="F5291" t="s">
        <v>6722</v>
      </c>
      <c r="G5291">
        <v>0.96099999999999997</v>
      </c>
      <c r="H5291">
        <v>0.85699999999999998</v>
      </c>
      <c r="I5291">
        <v>0.85699999999999998</v>
      </c>
      <c r="J5291">
        <v>0.96099999999999997</v>
      </c>
      <c r="K5291" t="s">
        <v>7</v>
      </c>
      <c r="L5291">
        <v>0.81990799999999997</v>
      </c>
      <c r="M5291">
        <v>0.82130099999999995</v>
      </c>
    </row>
    <row r="5292" spans="1:13" ht="15" x14ac:dyDescent="0.3">
      <c r="A5292" s="1"/>
      <c r="B5292" t="s">
        <v>13</v>
      </c>
      <c r="C5292" t="s">
        <v>4456</v>
      </c>
      <c r="D5292" t="s">
        <v>9003</v>
      </c>
      <c r="E5292" t="s">
        <v>10852</v>
      </c>
      <c r="F5292" t="s">
        <v>9005</v>
      </c>
      <c r="G5292">
        <v>0.96099999999999997</v>
      </c>
      <c r="H5292">
        <v>0.8</v>
      </c>
      <c r="I5292">
        <v>0</v>
      </c>
      <c r="J5292">
        <v>0.96099999999999997</v>
      </c>
      <c r="K5292" t="s">
        <v>7</v>
      </c>
      <c r="L5292">
        <v>0.91911200000000004</v>
      </c>
      <c r="M5292">
        <v>0.91732800000000003</v>
      </c>
    </row>
    <row r="5293" spans="1:13" ht="15" x14ac:dyDescent="0.3">
      <c r="A5293" s="1"/>
      <c r="B5293" t="s">
        <v>13</v>
      </c>
      <c r="C5293" t="s">
        <v>4814</v>
      </c>
      <c r="D5293" t="s">
        <v>10853</v>
      </c>
      <c r="E5293" t="s">
        <v>9781</v>
      </c>
      <c r="F5293" t="s">
        <v>9782</v>
      </c>
      <c r="G5293">
        <v>0.95899999999999996</v>
      </c>
      <c r="H5293">
        <v>0.8</v>
      </c>
      <c r="I5293">
        <v>0.8</v>
      </c>
      <c r="J5293">
        <v>0.95899999999999996</v>
      </c>
      <c r="K5293" t="s">
        <v>7</v>
      </c>
      <c r="L5293">
        <v>0.77693900000000005</v>
      </c>
      <c r="M5293">
        <v>0.77353700000000003</v>
      </c>
    </row>
    <row r="5294" spans="1:13" ht="15" x14ac:dyDescent="0.3">
      <c r="A5294" s="1"/>
      <c r="B5294" t="s">
        <v>13</v>
      </c>
      <c r="C5294" t="s">
        <v>384</v>
      </c>
      <c r="D5294" t="s">
        <v>385</v>
      </c>
      <c r="E5294" t="s">
        <v>386</v>
      </c>
      <c r="F5294" t="s">
        <v>387</v>
      </c>
      <c r="G5294">
        <v>0.95899999999999996</v>
      </c>
      <c r="H5294">
        <v>0.77800000000000002</v>
      </c>
      <c r="I5294">
        <v>0.625</v>
      </c>
      <c r="J5294">
        <v>0.95899999999999996</v>
      </c>
      <c r="K5294" t="s">
        <v>7</v>
      </c>
      <c r="L5294">
        <v>0.90798599999999996</v>
      </c>
      <c r="M5294">
        <v>0.89630299999999996</v>
      </c>
    </row>
    <row r="5295" spans="1:13" ht="15" x14ac:dyDescent="0.3">
      <c r="A5295" s="1" t="s">
        <v>12403</v>
      </c>
      <c r="B5295" t="s">
        <v>13</v>
      </c>
      <c r="C5295" t="s">
        <v>4007</v>
      </c>
      <c r="D5295" t="s">
        <v>10854</v>
      </c>
      <c r="E5295" t="s">
        <v>10855</v>
      </c>
      <c r="F5295" t="s">
        <v>10856</v>
      </c>
      <c r="G5295">
        <v>0.95899999999999996</v>
      </c>
      <c r="H5295">
        <v>0.75</v>
      </c>
      <c r="I5295">
        <v>0.5</v>
      </c>
      <c r="J5295">
        <v>0.95899999999999996</v>
      </c>
      <c r="K5295" t="s">
        <v>7</v>
      </c>
      <c r="L5295">
        <v>0.88454699999999997</v>
      </c>
      <c r="M5295">
        <v>0.88100400000000001</v>
      </c>
    </row>
    <row r="5296" spans="1:13" ht="15" x14ac:dyDescent="0.3">
      <c r="A5296" s="1"/>
      <c r="B5296" t="s">
        <v>13</v>
      </c>
      <c r="C5296" t="s">
        <v>4986</v>
      </c>
      <c r="D5296" t="s">
        <v>10857</v>
      </c>
      <c r="E5296" t="s">
        <v>10858</v>
      </c>
      <c r="F5296" t="s">
        <v>9949</v>
      </c>
      <c r="G5296">
        <v>0.95899999999999996</v>
      </c>
      <c r="H5296">
        <v>0</v>
      </c>
      <c r="I5296">
        <v>0</v>
      </c>
      <c r="J5296">
        <v>0.95899999999999996</v>
      </c>
      <c r="K5296" t="s">
        <v>7</v>
      </c>
      <c r="L5296">
        <v>0.94740899999999995</v>
      </c>
      <c r="M5296">
        <v>0.94143100000000002</v>
      </c>
    </row>
    <row r="5297" spans="1:13" ht="15" x14ac:dyDescent="0.3">
      <c r="A5297" s="1"/>
      <c r="B5297" t="s">
        <v>13</v>
      </c>
      <c r="C5297" t="s">
        <v>4626</v>
      </c>
      <c r="D5297" t="s">
        <v>10859</v>
      </c>
      <c r="E5297" t="s">
        <v>10860</v>
      </c>
      <c r="F5297" t="s">
        <v>10860</v>
      </c>
      <c r="G5297">
        <v>0.95799999999999996</v>
      </c>
      <c r="H5297">
        <v>1</v>
      </c>
      <c r="I5297">
        <v>0.66700000000000004</v>
      </c>
      <c r="J5297">
        <v>0.95799999999999996</v>
      </c>
      <c r="K5297" t="s">
        <v>7</v>
      </c>
      <c r="L5297">
        <v>0.857433</v>
      </c>
      <c r="M5297">
        <v>0.85652600000000001</v>
      </c>
    </row>
    <row r="5298" spans="1:13" ht="15" x14ac:dyDescent="0.3">
      <c r="A5298" s="1"/>
      <c r="B5298" t="s">
        <v>13</v>
      </c>
      <c r="C5298" t="s">
        <v>3892</v>
      </c>
      <c r="D5298" t="s">
        <v>10861</v>
      </c>
      <c r="E5298" t="s">
        <v>10862</v>
      </c>
      <c r="F5298" t="s">
        <v>7995</v>
      </c>
      <c r="G5298">
        <v>0.95799999999999996</v>
      </c>
      <c r="H5298">
        <v>0.4</v>
      </c>
      <c r="I5298">
        <v>0.5</v>
      </c>
      <c r="J5298">
        <v>0.95799999999999996</v>
      </c>
      <c r="K5298" t="s">
        <v>7</v>
      </c>
      <c r="L5298">
        <v>0.95726100000000003</v>
      </c>
      <c r="M5298">
        <v>0.95844399999999996</v>
      </c>
    </row>
    <row r="5299" spans="1:13" ht="15" x14ac:dyDescent="0.3">
      <c r="A5299" s="1"/>
      <c r="B5299" t="s">
        <v>13</v>
      </c>
      <c r="C5299" t="s">
        <v>3892</v>
      </c>
      <c r="D5299" t="s">
        <v>10861</v>
      </c>
      <c r="E5299" t="s">
        <v>10862</v>
      </c>
      <c r="F5299" t="s">
        <v>7995</v>
      </c>
      <c r="G5299">
        <v>0.95799999999999996</v>
      </c>
      <c r="H5299">
        <v>0.4</v>
      </c>
      <c r="I5299">
        <v>0.5</v>
      </c>
      <c r="J5299">
        <v>0.95799999999999996</v>
      </c>
      <c r="K5299" t="s">
        <v>7</v>
      </c>
      <c r="L5299">
        <v>0.95726100000000003</v>
      </c>
      <c r="M5299">
        <v>0.95844399999999996</v>
      </c>
    </row>
    <row r="5300" spans="1:13" ht="15" x14ac:dyDescent="0.3">
      <c r="A5300" s="1"/>
      <c r="B5300" t="s">
        <v>13</v>
      </c>
      <c r="C5300" t="s">
        <v>681</v>
      </c>
      <c r="D5300" t="s">
        <v>481</v>
      </c>
      <c r="E5300" t="s">
        <v>683</v>
      </c>
      <c r="F5300" t="s">
        <v>482</v>
      </c>
      <c r="G5300">
        <v>0.95799999999999996</v>
      </c>
      <c r="H5300">
        <v>0.75</v>
      </c>
      <c r="I5300">
        <v>0.44400000000000001</v>
      </c>
      <c r="J5300">
        <v>0.95799999999999996</v>
      </c>
      <c r="K5300" t="s">
        <v>7</v>
      </c>
      <c r="L5300">
        <v>0.89687600000000001</v>
      </c>
      <c r="M5300">
        <v>0.89286399999999999</v>
      </c>
    </row>
    <row r="5301" spans="1:13" ht="15" x14ac:dyDescent="0.3">
      <c r="A5301" s="1"/>
      <c r="B5301" t="s">
        <v>13</v>
      </c>
      <c r="C5301" t="s">
        <v>887</v>
      </c>
      <c r="D5301" t="s">
        <v>891</v>
      </c>
      <c r="E5301" t="s">
        <v>889</v>
      </c>
      <c r="F5301" t="s">
        <v>892</v>
      </c>
      <c r="G5301">
        <v>0.95699999999999996</v>
      </c>
      <c r="H5301">
        <v>0.85699999999999998</v>
      </c>
      <c r="I5301">
        <v>0.76900000000000002</v>
      </c>
      <c r="J5301">
        <v>0.95699999999999996</v>
      </c>
      <c r="K5301" t="s">
        <v>7</v>
      </c>
      <c r="L5301">
        <v>0.93484900000000004</v>
      </c>
      <c r="M5301">
        <v>0.93875200000000003</v>
      </c>
    </row>
    <row r="5302" spans="1:13" ht="15" x14ac:dyDescent="0.3">
      <c r="A5302" s="1"/>
      <c r="B5302" t="s">
        <v>13</v>
      </c>
      <c r="C5302" t="s">
        <v>971</v>
      </c>
      <c r="D5302" t="s">
        <v>977</v>
      </c>
      <c r="E5302" t="s">
        <v>973</v>
      </c>
      <c r="F5302" t="s">
        <v>978</v>
      </c>
      <c r="G5302">
        <v>0.95699999999999996</v>
      </c>
      <c r="H5302">
        <v>1</v>
      </c>
      <c r="I5302">
        <v>0</v>
      </c>
      <c r="J5302">
        <v>0.95699999999999996</v>
      </c>
      <c r="K5302" t="s">
        <v>7</v>
      </c>
      <c r="L5302">
        <v>0.86716700000000002</v>
      </c>
      <c r="M5302">
        <v>0.85039399999999998</v>
      </c>
    </row>
    <row r="5303" spans="1:13" ht="15" x14ac:dyDescent="0.3">
      <c r="A5303" s="1"/>
      <c r="B5303" t="s">
        <v>13</v>
      </c>
      <c r="C5303" t="s">
        <v>471</v>
      </c>
      <c r="D5303">
        <v>1900</v>
      </c>
      <c r="E5303" t="s">
        <v>472</v>
      </c>
      <c r="F5303">
        <v>1900</v>
      </c>
      <c r="G5303">
        <v>0.95599999999999996</v>
      </c>
      <c r="H5303">
        <v>0.66700000000000004</v>
      </c>
      <c r="I5303">
        <v>0.66700000000000004</v>
      </c>
      <c r="J5303">
        <v>0.95599999999999996</v>
      </c>
      <c r="K5303" t="s">
        <v>7</v>
      </c>
      <c r="L5303">
        <v>0.83421199999999995</v>
      </c>
      <c r="M5303">
        <v>0.83943800000000002</v>
      </c>
    </row>
    <row r="5304" spans="1:13" ht="15" x14ac:dyDescent="0.3">
      <c r="A5304" s="1"/>
      <c r="B5304" t="s">
        <v>13</v>
      </c>
      <c r="C5304" t="s">
        <v>466</v>
      </c>
      <c r="D5304" t="s">
        <v>446</v>
      </c>
      <c r="E5304" t="s">
        <v>447</v>
      </c>
      <c r="F5304" t="s">
        <v>447</v>
      </c>
      <c r="G5304">
        <v>0.95599999999999996</v>
      </c>
      <c r="H5304">
        <v>1</v>
      </c>
      <c r="I5304">
        <v>0.57099999999999995</v>
      </c>
      <c r="J5304">
        <v>0.95599999999999996</v>
      </c>
      <c r="K5304" t="s">
        <v>7</v>
      </c>
      <c r="L5304">
        <v>0.88908100000000001</v>
      </c>
      <c r="M5304">
        <v>0.88316799999999995</v>
      </c>
    </row>
    <row r="5305" spans="1:13" ht="15" x14ac:dyDescent="0.3">
      <c r="A5305" s="1"/>
      <c r="B5305" t="s">
        <v>13</v>
      </c>
      <c r="C5305" t="s">
        <v>3582</v>
      </c>
      <c r="D5305" t="s">
        <v>12404</v>
      </c>
      <c r="E5305" t="s">
        <v>11549</v>
      </c>
      <c r="F5305" t="s">
        <v>12405</v>
      </c>
      <c r="G5305">
        <v>0.95599999999999996</v>
      </c>
      <c r="H5305">
        <v>0.72699999999999998</v>
      </c>
      <c r="I5305">
        <v>0.36399999999999999</v>
      </c>
      <c r="J5305">
        <v>0.95599999999999996</v>
      </c>
      <c r="K5305" t="s">
        <v>7</v>
      </c>
      <c r="L5305">
        <v>0.86370199999999997</v>
      </c>
      <c r="M5305">
        <v>0.85791300000000004</v>
      </c>
    </row>
    <row r="5306" spans="1:13" ht="15" x14ac:dyDescent="0.3">
      <c r="A5306" s="1"/>
      <c r="B5306" t="s">
        <v>13</v>
      </c>
      <c r="C5306" t="s">
        <v>4820</v>
      </c>
      <c r="D5306" t="s">
        <v>11684</v>
      </c>
      <c r="E5306" t="s">
        <v>9792</v>
      </c>
      <c r="F5306" t="s">
        <v>9789</v>
      </c>
      <c r="G5306">
        <v>0.95599999999999996</v>
      </c>
      <c r="H5306">
        <v>0.66700000000000004</v>
      </c>
      <c r="I5306">
        <v>0</v>
      </c>
      <c r="J5306">
        <v>0.95599999999999996</v>
      </c>
      <c r="K5306" t="s">
        <v>7</v>
      </c>
      <c r="L5306">
        <v>0.89332999999999996</v>
      </c>
      <c r="M5306">
        <v>0.89465399999999995</v>
      </c>
    </row>
    <row r="5307" spans="1:13" ht="15" x14ac:dyDescent="0.3">
      <c r="A5307" s="1"/>
      <c r="B5307" t="s">
        <v>13</v>
      </c>
      <c r="C5307" t="s">
        <v>428</v>
      </c>
      <c r="D5307" t="s">
        <v>429</v>
      </c>
      <c r="E5307" t="s">
        <v>430</v>
      </c>
      <c r="F5307" t="s">
        <v>430</v>
      </c>
      <c r="G5307">
        <v>0.95499999999999996</v>
      </c>
      <c r="H5307">
        <v>1</v>
      </c>
      <c r="I5307">
        <v>0.72699999999999998</v>
      </c>
      <c r="J5307">
        <v>0.95499999999999996</v>
      </c>
      <c r="K5307" t="s">
        <v>7</v>
      </c>
      <c r="L5307">
        <v>0.94690799999999997</v>
      </c>
      <c r="M5307">
        <v>0.94752099999999995</v>
      </c>
    </row>
    <row r="5308" spans="1:13" ht="15" x14ac:dyDescent="0.3">
      <c r="A5308" s="1"/>
      <c r="B5308" t="s">
        <v>13</v>
      </c>
      <c r="C5308" t="s">
        <v>428</v>
      </c>
      <c r="D5308" t="s">
        <v>429</v>
      </c>
      <c r="E5308" t="s">
        <v>430</v>
      </c>
      <c r="F5308" t="s">
        <v>430</v>
      </c>
      <c r="G5308">
        <v>0.95499999999999996</v>
      </c>
      <c r="H5308">
        <v>1</v>
      </c>
      <c r="I5308">
        <v>0.72699999999999998</v>
      </c>
      <c r="J5308">
        <v>0.95499999999999996</v>
      </c>
      <c r="K5308" t="s">
        <v>7</v>
      </c>
      <c r="L5308">
        <v>0.94690799999999997</v>
      </c>
      <c r="M5308">
        <v>0.94752099999999995</v>
      </c>
    </row>
    <row r="5309" spans="1:13" ht="15" x14ac:dyDescent="0.3">
      <c r="A5309" s="1"/>
      <c r="B5309" t="s">
        <v>13</v>
      </c>
      <c r="C5309" t="s">
        <v>3962</v>
      </c>
      <c r="D5309" t="s">
        <v>10868</v>
      </c>
      <c r="E5309" t="s">
        <v>10869</v>
      </c>
      <c r="F5309" t="s">
        <v>10870</v>
      </c>
      <c r="G5309">
        <v>0.95499999999999996</v>
      </c>
      <c r="H5309">
        <v>0.875</v>
      </c>
      <c r="I5309">
        <v>0.61499999999999999</v>
      </c>
      <c r="J5309">
        <v>0.95499999999999996</v>
      </c>
      <c r="K5309" t="s">
        <v>7</v>
      </c>
      <c r="L5309">
        <v>0.84597699999999998</v>
      </c>
      <c r="M5309">
        <v>0.84926900000000005</v>
      </c>
    </row>
    <row r="5310" spans="1:13" ht="15" x14ac:dyDescent="0.3">
      <c r="A5310" s="1"/>
      <c r="B5310" t="s">
        <v>13</v>
      </c>
      <c r="C5310" t="s">
        <v>824</v>
      </c>
      <c r="D5310" t="s">
        <v>825</v>
      </c>
      <c r="E5310" t="s">
        <v>826</v>
      </c>
      <c r="F5310" t="s">
        <v>827</v>
      </c>
      <c r="G5310">
        <v>0.95399999999999996</v>
      </c>
      <c r="H5310">
        <v>0.90900000000000003</v>
      </c>
      <c r="I5310">
        <v>0.88900000000000001</v>
      </c>
      <c r="J5310">
        <v>0.95399999999999996</v>
      </c>
      <c r="K5310" t="s">
        <v>7</v>
      </c>
      <c r="L5310">
        <v>0.96295500000000001</v>
      </c>
      <c r="M5310">
        <v>0.96371099999999998</v>
      </c>
    </row>
    <row r="5311" spans="1:13" ht="15" x14ac:dyDescent="0.3">
      <c r="A5311" s="1"/>
      <c r="B5311" t="s">
        <v>13</v>
      </c>
      <c r="C5311" t="s">
        <v>4084</v>
      </c>
      <c r="D5311" t="s">
        <v>12406</v>
      </c>
      <c r="E5311" t="s">
        <v>8385</v>
      </c>
      <c r="F5311" t="s">
        <v>8385</v>
      </c>
      <c r="G5311">
        <v>0.95299999999999996</v>
      </c>
      <c r="H5311">
        <v>1</v>
      </c>
      <c r="I5311">
        <v>0.57099999999999995</v>
      </c>
      <c r="J5311">
        <v>0.95299999999999996</v>
      </c>
      <c r="K5311" t="s">
        <v>7</v>
      </c>
      <c r="L5311">
        <v>0.89615699999999998</v>
      </c>
      <c r="M5311">
        <v>0.889737</v>
      </c>
    </row>
    <row r="5312" spans="1:13" ht="15" x14ac:dyDescent="0.3">
      <c r="A5312" s="1"/>
      <c r="B5312" t="s">
        <v>13</v>
      </c>
      <c r="C5312" t="s">
        <v>3546</v>
      </c>
      <c r="D5312" t="s">
        <v>7403</v>
      </c>
      <c r="E5312" t="s">
        <v>7404</v>
      </c>
      <c r="F5312" t="s">
        <v>7405</v>
      </c>
      <c r="G5312">
        <v>0.95199999999999996</v>
      </c>
      <c r="H5312">
        <v>0.8</v>
      </c>
      <c r="I5312">
        <v>0.66700000000000004</v>
      </c>
      <c r="J5312">
        <v>0.95199999999999996</v>
      </c>
      <c r="K5312" t="s">
        <v>7</v>
      </c>
      <c r="L5312">
        <v>0.85534600000000005</v>
      </c>
      <c r="M5312">
        <v>0.85839299999999996</v>
      </c>
    </row>
    <row r="5313" spans="1:13" ht="15" x14ac:dyDescent="0.3">
      <c r="A5313" s="1"/>
      <c r="B5313" t="s">
        <v>13</v>
      </c>
      <c r="C5313" t="s">
        <v>3624</v>
      </c>
      <c r="D5313" t="s">
        <v>10871</v>
      </c>
      <c r="E5313" t="s">
        <v>10872</v>
      </c>
      <c r="F5313" t="s">
        <v>10872</v>
      </c>
      <c r="G5313">
        <v>0.95199999999999996</v>
      </c>
      <c r="H5313">
        <v>1</v>
      </c>
      <c r="I5313">
        <v>0.57099999999999995</v>
      </c>
      <c r="J5313">
        <v>0.95199999999999996</v>
      </c>
      <c r="K5313" t="s">
        <v>7</v>
      </c>
      <c r="L5313">
        <v>0.95747199999999999</v>
      </c>
      <c r="M5313">
        <v>0.95607200000000003</v>
      </c>
    </row>
    <row r="5314" spans="1:13" ht="15" x14ac:dyDescent="0.3">
      <c r="A5314" s="1"/>
      <c r="B5314" t="s">
        <v>13</v>
      </c>
      <c r="C5314" t="s">
        <v>1815</v>
      </c>
      <c r="D5314" t="s">
        <v>1819</v>
      </c>
      <c r="E5314" t="s">
        <v>1817</v>
      </c>
      <c r="F5314" t="s">
        <v>1817</v>
      </c>
      <c r="G5314">
        <v>0.95199999999999996</v>
      </c>
      <c r="H5314">
        <v>1</v>
      </c>
      <c r="I5314">
        <v>0</v>
      </c>
      <c r="J5314">
        <v>0.95199999999999996</v>
      </c>
      <c r="K5314" t="s">
        <v>7</v>
      </c>
      <c r="L5314">
        <v>0.96229699999999996</v>
      </c>
      <c r="M5314">
        <v>0.95997900000000003</v>
      </c>
    </row>
    <row r="5315" spans="1:13" ht="15" x14ac:dyDescent="0.3">
      <c r="A5315" s="1"/>
      <c r="B5315" t="s">
        <v>13</v>
      </c>
      <c r="C5315" t="s">
        <v>4867</v>
      </c>
      <c r="D5315" t="s">
        <v>10881</v>
      </c>
      <c r="E5315" t="s">
        <v>9871</v>
      </c>
      <c r="F5315" t="s">
        <v>9869</v>
      </c>
      <c r="G5315">
        <v>0.94699999999999995</v>
      </c>
      <c r="H5315">
        <v>0.88900000000000001</v>
      </c>
      <c r="I5315">
        <v>0.66700000000000004</v>
      </c>
      <c r="J5315">
        <v>0.94699999999999995</v>
      </c>
      <c r="K5315" t="s">
        <v>7</v>
      </c>
      <c r="L5315">
        <v>0.91604699999999994</v>
      </c>
      <c r="M5315">
        <v>0.90576999999999996</v>
      </c>
    </row>
    <row r="5316" spans="1:13" ht="15" x14ac:dyDescent="0.3">
      <c r="A5316" s="1"/>
      <c r="B5316" t="s">
        <v>13</v>
      </c>
      <c r="C5316" t="s">
        <v>1929</v>
      </c>
      <c r="D5316" t="s">
        <v>1930</v>
      </c>
      <c r="E5316" t="s">
        <v>1931</v>
      </c>
      <c r="F5316" t="s">
        <v>1932</v>
      </c>
      <c r="G5316">
        <v>0.94499999999999995</v>
      </c>
      <c r="H5316">
        <v>0.66700000000000004</v>
      </c>
      <c r="I5316">
        <v>0.66700000000000004</v>
      </c>
      <c r="J5316">
        <v>0.94499999999999995</v>
      </c>
      <c r="K5316" t="s">
        <v>7</v>
      </c>
      <c r="L5316">
        <v>0.85877099999999995</v>
      </c>
      <c r="M5316">
        <v>0.85535399999999995</v>
      </c>
    </row>
    <row r="5317" spans="1:13" ht="15" x14ac:dyDescent="0.3">
      <c r="A5317" s="1" t="s">
        <v>12407</v>
      </c>
      <c r="B5317" t="s">
        <v>13</v>
      </c>
      <c r="C5317" t="s">
        <v>4035</v>
      </c>
      <c r="D5317" t="s">
        <v>10884</v>
      </c>
      <c r="E5317" t="s">
        <v>10885</v>
      </c>
      <c r="F5317" t="s">
        <v>10886</v>
      </c>
      <c r="G5317">
        <v>0.94399999999999995</v>
      </c>
      <c r="H5317">
        <v>0.66700000000000004</v>
      </c>
      <c r="I5317">
        <v>0.33300000000000002</v>
      </c>
      <c r="J5317">
        <v>0.94399999999999995</v>
      </c>
      <c r="K5317" t="s">
        <v>7</v>
      </c>
      <c r="L5317">
        <v>0.89276999999999995</v>
      </c>
      <c r="M5317">
        <v>0.888733</v>
      </c>
    </row>
    <row r="5318" spans="1:13" ht="15" x14ac:dyDescent="0.3">
      <c r="A5318" s="1"/>
      <c r="B5318" t="s">
        <v>13</v>
      </c>
      <c r="C5318" t="s">
        <v>3369</v>
      </c>
      <c r="D5318" t="s">
        <v>10887</v>
      </c>
      <c r="E5318" t="s">
        <v>10887</v>
      </c>
      <c r="F5318" t="s">
        <v>3369</v>
      </c>
      <c r="G5318">
        <v>0.94399999999999995</v>
      </c>
      <c r="H5318">
        <v>0</v>
      </c>
      <c r="I5318">
        <v>0</v>
      </c>
      <c r="J5318">
        <v>0.94399999999999995</v>
      </c>
      <c r="K5318" t="s">
        <v>7</v>
      </c>
      <c r="L5318">
        <v>0.64269699999999996</v>
      </c>
      <c r="M5318">
        <v>0.65576999999999996</v>
      </c>
    </row>
    <row r="5319" spans="1:13" ht="15" x14ac:dyDescent="0.3">
      <c r="A5319" s="1"/>
      <c r="B5319" t="s">
        <v>13</v>
      </c>
      <c r="C5319" t="s">
        <v>665</v>
      </c>
      <c r="D5319" t="s">
        <v>666</v>
      </c>
      <c r="E5319" t="s">
        <v>667</v>
      </c>
      <c r="F5319" t="s">
        <v>667</v>
      </c>
      <c r="G5319">
        <v>0.94299999999999995</v>
      </c>
      <c r="H5319">
        <v>1</v>
      </c>
      <c r="I5319">
        <v>0.4</v>
      </c>
      <c r="J5319">
        <v>0.94299999999999995</v>
      </c>
      <c r="K5319" t="s">
        <v>7</v>
      </c>
      <c r="L5319">
        <v>0.80792299999999995</v>
      </c>
      <c r="M5319">
        <v>0.81937700000000002</v>
      </c>
    </row>
    <row r="5320" spans="1:13" ht="15" x14ac:dyDescent="0.3">
      <c r="A5320" s="1"/>
      <c r="B5320" t="s">
        <v>13</v>
      </c>
      <c r="C5320" t="s">
        <v>3927</v>
      </c>
      <c r="D5320" t="s">
        <v>3916</v>
      </c>
      <c r="E5320" t="s">
        <v>10888</v>
      </c>
      <c r="F5320" t="s">
        <v>8023</v>
      </c>
      <c r="G5320">
        <v>0.94199999999999995</v>
      </c>
      <c r="H5320">
        <v>0.66700000000000004</v>
      </c>
      <c r="I5320">
        <v>0.66700000000000004</v>
      </c>
      <c r="J5320">
        <v>0.94199999999999995</v>
      </c>
      <c r="K5320" t="s">
        <v>7</v>
      </c>
      <c r="L5320">
        <v>0.903775</v>
      </c>
      <c r="M5320">
        <v>0.91287600000000002</v>
      </c>
    </row>
    <row r="5321" spans="1:13" ht="15" x14ac:dyDescent="0.3">
      <c r="A5321" s="1" t="s">
        <v>12408</v>
      </c>
      <c r="B5321" t="s">
        <v>13</v>
      </c>
      <c r="C5321" t="s">
        <v>3978</v>
      </c>
      <c r="D5321" t="s">
        <v>10892</v>
      </c>
      <c r="E5321" t="s">
        <v>10893</v>
      </c>
      <c r="F5321" t="s">
        <v>8188</v>
      </c>
      <c r="G5321">
        <v>0.94099999999999995</v>
      </c>
      <c r="H5321">
        <v>1</v>
      </c>
      <c r="I5321">
        <v>0</v>
      </c>
      <c r="J5321">
        <v>0.94099999999999995</v>
      </c>
      <c r="K5321" t="s">
        <v>7</v>
      </c>
      <c r="L5321">
        <v>0.86722100000000002</v>
      </c>
      <c r="M5321">
        <v>0.85428300000000001</v>
      </c>
    </row>
    <row r="5322" spans="1:13" ht="15" x14ac:dyDescent="0.3">
      <c r="A5322" s="1"/>
      <c r="B5322" t="s">
        <v>13</v>
      </c>
      <c r="C5322" t="s">
        <v>3349</v>
      </c>
      <c r="D5322" t="s">
        <v>11991</v>
      </c>
      <c r="E5322" t="s">
        <v>11561</v>
      </c>
      <c r="F5322" t="s">
        <v>11992</v>
      </c>
      <c r="G5322">
        <v>0.94</v>
      </c>
      <c r="H5322">
        <v>0.66700000000000004</v>
      </c>
      <c r="I5322">
        <v>0.69599999999999995</v>
      </c>
      <c r="J5322">
        <v>0.94</v>
      </c>
      <c r="K5322" t="s">
        <v>7</v>
      </c>
      <c r="L5322">
        <v>0.92192200000000002</v>
      </c>
      <c r="M5322">
        <v>0.92095099999999996</v>
      </c>
    </row>
    <row r="5323" spans="1:13" ht="15" x14ac:dyDescent="0.3">
      <c r="A5323" s="1"/>
      <c r="B5323" t="s">
        <v>13</v>
      </c>
      <c r="C5323" t="s">
        <v>3607</v>
      </c>
      <c r="D5323" t="s">
        <v>10894</v>
      </c>
      <c r="E5323" t="s">
        <v>7495</v>
      </c>
      <c r="F5323" t="s">
        <v>7495</v>
      </c>
      <c r="G5323">
        <v>0.94</v>
      </c>
      <c r="H5323">
        <v>1</v>
      </c>
      <c r="I5323">
        <v>0.5</v>
      </c>
      <c r="J5323">
        <v>0.94</v>
      </c>
      <c r="K5323" t="s">
        <v>7</v>
      </c>
      <c r="L5323">
        <v>0.92684699999999998</v>
      </c>
      <c r="M5323">
        <v>0.92281400000000002</v>
      </c>
    </row>
    <row r="5324" spans="1:13" ht="15" x14ac:dyDescent="0.3">
      <c r="A5324" s="1"/>
      <c r="B5324" t="s">
        <v>13</v>
      </c>
      <c r="C5324" t="s">
        <v>3761</v>
      </c>
      <c r="D5324" t="s">
        <v>10895</v>
      </c>
      <c r="E5324" t="s">
        <v>10896</v>
      </c>
      <c r="F5324" t="s">
        <v>10897</v>
      </c>
      <c r="G5324">
        <v>0.93899999999999995</v>
      </c>
      <c r="H5324">
        <v>0.66700000000000004</v>
      </c>
      <c r="I5324">
        <v>0.57099999999999995</v>
      </c>
      <c r="J5324">
        <v>0.93899999999999995</v>
      </c>
      <c r="K5324" t="s">
        <v>7</v>
      </c>
      <c r="L5324">
        <v>0.93124399999999996</v>
      </c>
      <c r="M5324">
        <v>0.92642999999999998</v>
      </c>
    </row>
    <row r="5325" spans="1:13" ht="15" x14ac:dyDescent="0.3">
      <c r="A5325" s="1"/>
      <c r="B5325" t="s">
        <v>13</v>
      </c>
      <c r="C5325" t="s">
        <v>4836</v>
      </c>
      <c r="D5325" t="s">
        <v>10900</v>
      </c>
      <c r="E5325" t="s">
        <v>9815</v>
      </c>
      <c r="F5325" t="s">
        <v>9815</v>
      </c>
      <c r="G5325">
        <v>0.93799999999999994</v>
      </c>
      <c r="H5325">
        <v>0.83299999999999996</v>
      </c>
      <c r="I5325">
        <v>0.57099999999999995</v>
      </c>
      <c r="J5325">
        <v>0.93799999999999994</v>
      </c>
      <c r="K5325" t="s">
        <v>7</v>
      </c>
      <c r="L5325">
        <v>0.92686199999999996</v>
      </c>
      <c r="M5325">
        <v>0.92028100000000002</v>
      </c>
    </row>
    <row r="5326" spans="1:13" ht="15" x14ac:dyDescent="0.3">
      <c r="A5326" s="1"/>
      <c r="B5326" t="s">
        <v>13</v>
      </c>
      <c r="C5326" t="s">
        <v>1476</v>
      </c>
      <c r="D5326" t="s">
        <v>1477</v>
      </c>
      <c r="E5326" t="s">
        <v>1478</v>
      </c>
      <c r="F5326" t="s">
        <v>1479</v>
      </c>
      <c r="G5326">
        <v>0.93799999999999994</v>
      </c>
      <c r="H5326">
        <v>0.66700000000000004</v>
      </c>
      <c r="I5326">
        <v>0.5</v>
      </c>
      <c r="J5326">
        <v>0.93799999999999994</v>
      </c>
      <c r="K5326" t="s">
        <v>7</v>
      </c>
      <c r="L5326">
        <v>0.87267700000000004</v>
      </c>
      <c r="M5326">
        <v>0.86929199999999995</v>
      </c>
    </row>
    <row r="5327" spans="1:13" ht="15" x14ac:dyDescent="0.3">
      <c r="A5327" s="1"/>
      <c r="B5327" t="s">
        <v>13</v>
      </c>
      <c r="C5327" t="s">
        <v>4934</v>
      </c>
      <c r="D5327" t="s">
        <v>10901</v>
      </c>
      <c r="E5327" t="s">
        <v>10902</v>
      </c>
      <c r="F5327" t="s">
        <v>10903</v>
      </c>
      <c r="G5327">
        <v>0.93700000000000006</v>
      </c>
      <c r="H5327">
        <v>0.72699999999999998</v>
      </c>
      <c r="I5327">
        <v>0.76900000000000002</v>
      </c>
      <c r="J5327">
        <v>0.93700000000000006</v>
      </c>
      <c r="K5327" t="s">
        <v>7</v>
      </c>
      <c r="L5327">
        <v>0.93152999999999997</v>
      </c>
      <c r="M5327">
        <v>0.92570300000000005</v>
      </c>
    </row>
    <row r="5328" spans="1:13" ht="15" x14ac:dyDescent="0.3">
      <c r="A5328" s="1"/>
      <c r="B5328" t="s">
        <v>13</v>
      </c>
      <c r="C5328" t="s">
        <v>5099</v>
      </c>
      <c r="D5328" t="s">
        <v>11993</v>
      </c>
      <c r="E5328" t="s">
        <v>10909</v>
      </c>
      <c r="F5328" t="s">
        <v>11994</v>
      </c>
      <c r="G5328">
        <v>0.93600000000000005</v>
      </c>
      <c r="H5328">
        <v>0.8</v>
      </c>
      <c r="I5328">
        <v>0.61499999999999999</v>
      </c>
      <c r="J5328">
        <v>0.93600000000000005</v>
      </c>
      <c r="K5328" t="s">
        <v>7</v>
      </c>
      <c r="L5328">
        <v>0.918493</v>
      </c>
      <c r="M5328">
        <v>0.91718900000000003</v>
      </c>
    </row>
    <row r="5329" spans="1:13" ht="15" x14ac:dyDescent="0.3">
      <c r="A5329" s="1"/>
      <c r="B5329" t="s">
        <v>13</v>
      </c>
      <c r="C5329" t="s">
        <v>1653</v>
      </c>
      <c r="D5329" t="s">
        <v>1654</v>
      </c>
      <c r="E5329" t="s">
        <v>1655</v>
      </c>
      <c r="F5329" t="s">
        <v>1655</v>
      </c>
      <c r="G5329">
        <v>0.93600000000000005</v>
      </c>
      <c r="H5329">
        <v>1</v>
      </c>
      <c r="I5329">
        <v>0.5</v>
      </c>
      <c r="J5329">
        <v>0.93600000000000005</v>
      </c>
      <c r="K5329" t="s">
        <v>7</v>
      </c>
      <c r="L5329">
        <v>0.91831499999999999</v>
      </c>
      <c r="M5329">
        <v>0.93020199999999997</v>
      </c>
    </row>
    <row r="5330" spans="1:13" ht="15" x14ac:dyDescent="0.3">
      <c r="A5330" s="1" t="s">
        <v>12409</v>
      </c>
      <c r="B5330" t="s">
        <v>13</v>
      </c>
      <c r="C5330" t="s">
        <v>3403</v>
      </c>
      <c r="D5330" t="s">
        <v>10904</v>
      </c>
      <c r="E5330" t="s">
        <v>10905</v>
      </c>
      <c r="F5330" t="s">
        <v>10905</v>
      </c>
      <c r="G5330">
        <v>0.93600000000000005</v>
      </c>
      <c r="H5330">
        <v>1</v>
      </c>
      <c r="I5330">
        <v>0.154</v>
      </c>
      <c r="J5330">
        <v>0.93600000000000005</v>
      </c>
      <c r="K5330" t="s">
        <v>7</v>
      </c>
      <c r="L5330">
        <v>0.88883000000000001</v>
      </c>
      <c r="M5330">
        <v>0.87662399999999996</v>
      </c>
    </row>
    <row r="5331" spans="1:13" ht="15" x14ac:dyDescent="0.3">
      <c r="A5331" s="1"/>
      <c r="B5331" t="s">
        <v>13</v>
      </c>
      <c r="C5331" t="s">
        <v>3540</v>
      </c>
      <c r="D5331" t="s">
        <v>10906</v>
      </c>
      <c r="E5331" t="s">
        <v>10907</v>
      </c>
      <c r="F5331" t="s">
        <v>7394</v>
      </c>
      <c r="G5331">
        <v>0.93600000000000005</v>
      </c>
      <c r="H5331">
        <v>1</v>
      </c>
      <c r="I5331">
        <v>0</v>
      </c>
      <c r="J5331">
        <v>0.93600000000000005</v>
      </c>
      <c r="K5331" t="s">
        <v>7</v>
      </c>
      <c r="L5331">
        <v>0.95741699999999996</v>
      </c>
      <c r="M5331">
        <v>0.95887999999999995</v>
      </c>
    </row>
    <row r="5332" spans="1:13" ht="15" x14ac:dyDescent="0.3">
      <c r="A5332" s="1"/>
      <c r="B5332" t="s">
        <v>13</v>
      </c>
      <c r="C5332" t="s">
        <v>1803</v>
      </c>
      <c r="D5332" t="s">
        <v>30</v>
      </c>
      <c r="E5332" t="s">
        <v>1804</v>
      </c>
      <c r="F5332" t="s">
        <v>29</v>
      </c>
      <c r="G5332">
        <v>0.93500000000000005</v>
      </c>
      <c r="H5332">
        <v>0.66700000000000004</v>
      </c>
      <c r="I5332">
        <v>0.66700000000000004</v>
      </c>
      <c r="J5332">
        <v>0.93500000000000005</v>
      </c>
      <c r="K5332" t="s">
        <v>7</v>
      </c>
      <c r="L5332">
        <v>0.91486000000000001</v>
      </c>
      <c r="M5332">
        <v>0.90746000000000004</v>
      </c>
    </row>
    <row r="5333" spans="1:13" ht="15" x14ac:dyDescent="0.3">
      <c r="A5333" s="1"/>
      <c r="B5333" t="s">
        <v>13</v>
      </c>
      <c r="C5333" t="s">
        <v>693</v>
      </c>
      <c r="D5333" t="s">
        <v>694</v>
      </c>
      <c r="E5333" t="s">
        <v>27</v>
      </c>
      <c r="F5333" t="s">
        <v>695</v>
      </c>
      <c r="G5333">
        <v>0.93500000000000005</v>
      </c>
      <c r="H5333">
        <v>0</v>
      </c>
      <c r="I5333">
        <v>0</v>
      </c>
      <c r="J5333">
        <v>0.93500000000000005</v>
      </c>
      <c r="K5333" t="s">
        <v>7</v>
      </c>
      <c r="L5333">
        <v>0.77711699999999995</v>
      </c>
      <c r="M5333">
        <v>0.77450200000000002</v>
      </c>
    </row>
    <row r="5334" spans="1:13" ht="15" x14ac:dyDescent="0.3">
      <c r="A5334" s="1"/>
      <c r="B5334" t="s">
        <v>13</v>
      </c>
      <c r="C5334" t="s">
        <v>4898</v>
      </c>
      <c r="D5334" t="s">
        <v>10910</v>
      </c>
      <c r="E5334" t="s">
        <v>9931</v>
      </c>
      <c r="F5334" t="s">
        <v>9931</v>
      </c>
      <c r="G5334">
        <v>0.93400000000000005</v>
      </c>
      <c r="H5334">
        <v>1</v>
      </c>
      <c r="I5334">
        <v>0.85699999999999998</v>
      </c>
      <c r="J5334">
        <v>0.93400000000000005</v>
      </c>
      <c r="K5334" t="s">
        <v>7</v>
      </c>
      <c r="L5334">
        <v>0.78650100000000001</v>
      </c>
      <c r="M5334">
        <v>0.77867299999999995</v>
      </c>
    </row>
    <row r="5335" spans="1:13" ht="15" x14ac:dyDescent="0.3">
      <c r="A5335" s="1"/>
      <c r="B5335" t="s">
        <v>13</v>
      </c>
      <c r="C5335" t="s">
        <v>5096</v>
      </c>
      <c r="D5335" t="s">
        <v>10911</v>
      </c>
      <c r="E5335" t="s">
        <v>10912</v>
      </c>
      <c r="F5335" t="s">
        <v>10912</v>
      </c>
      <c r="G5335">
        <v>0.93400000000000005</v>
      </c>
      <c r="H5335">
        <v>0.85699999999999998</v>
      </c>
      <c r="I5335">
        <v>0.66700000000000004</v>
      </c>
      <c r="J5335">
        <v>0.93400000000000005</v>
      </c>
      <c r="K5335" t="s">
        <v>7</v>
      </c>
      <c r="L5335">
        <v>0.94223800000000002</v>
      </c>
      <c r="M5335">
        <v>0.93383799999999995</v>
      </c>
    </row>
    <row r="5336" spans="1:13" ht="15" x14ac:dyDescent="0.3">
      <c r="A5336" s="1"/>
      <c r="B5336" t="s">
        <v>13</v>
      </c>
      <c r="C5336" t="s">
        <v>4193</v>
      </c>
      <c r="D5336" t="s">
        <v>4214</v>
      </c>
      <c r="E5336" t="s">
        <v>8568</v>
      </c>
      <c r="F5336" t="s">
        <v>8568</v>
      </c>
      <c r="G5336">
        <v>0.93400000000000005</v>
      </c>
      <c r="H5336">
        <v>1</v>
      </c>
      <c r="I5336">
        <v>0.5</v>
      </c>
      <c r="J5336">
        <v>0.93400000000000005</v>
      </c>
      <c r="K5336" t="s">
        <v>7</v>
      </c>
      <c r="L5336">
        <v>0.918068</v>
      </c>
      <c r="M5336">
        <v>0.91203000000000001</v>
      </c>
    </row>
    <row r="5337" spans="1:13" ht="15" x14ac:dyDescent="0.3">
      <c r="A5337" s="1"/>
      <c r="B5337" t="s">
        <v>13</v>
      </c>
      <c r="C5337" t="s">
        <v>4372</v>
      </c>
      <c r="D5337" t="s">
        <v>11690</v>
      </c>
      <c r="E5337" t="s">
        <v>11399</v>
      </c>
      <c r="F5337" t="s">
        <v>11691</v>
      </c>
      <c r="G5337">
        <v>0.93300000000000005</v>
      </c>
      <c r="H5337">
        <v>0.66700000000000004</v>
      </c>
      <c r="I5337">
        <v>0.5</v>
      </c>
      <c r="J5337">
        <v>0.93300000000000005</v>
      </c>
      <c r="K5337" t="s">
        <v>7</v>
      </c>
      <c r="L5337">
        <v>0.86036400000000002</v>
      </c>
      <c r="M5337">
        <v>0.85684099999999996</v>
      </c>
    </row>
    <row r="5338" spans="1:13" ht="15" x14ac:dyDescent="0.3">
      <c r="A5338" s="1" t="s">
        <v>8841</v>
      </c>
      <c r="B5338" t="s">
        <v>13</v>
      </c>
      <c r="C5338" t="s">
        <v>4348</v>
      </c>
      <c r="D5338" t="s">
        <v>12214</v>
      </c>
      <c r="E5338" t="s">
        <v>8843</v>
      </c>
      <c r="F5338" t="s">
        <v>12215</v>
      </c>
      <c r="G5338">
        <v>0.93</v>
      </c>
      <c r="H5338">
        <v>0.75</v>
      </c>
      <c r="I5338">
        <v>0.70599999999999996</v>
      </c>
      <c r="J5338">
        <v>0.93</v>
      </c>
      <c r="K5338" t="s">
        <v>7</v>
      </c>
      <c r="L5338">
        <v>0.89773800000000004</v>
      </c>
      <c r="M5338">
        <v>0.89554800000000001</v>
      </c>
    </row>
    <row r="5339" spans="1:13" ht="15" x14ac:dyDescent="0.3">
      <c r="A5339" s="1"/>
      <c r="B5339" t="s">
        <v>13</v>
      </c>
      <c r="C5339" t="s">
        <v>3904</v>
      </c>
      <c r="D5339" t="s">
        <v>10913</v>
      </c>
      <c r="E5339" t="s">
        <v>10914</v>
      </c>
      <c r="F5339" t="s">
        <v>10914</v>
      </c>
      <c r="G5339">
        <v>0.93</v>
      </c>
      <c r="H5339">
        <v>1</v>
      </c>
      <c r="I5339">
        <v>0.66700000000000004</v>
      </c>
      <c r="J5339">
        <v>0.93</v>
      </c>
      <c r="K5339" t="s">
        <v>7</v>
      </c>
      <c r="L5339">
        <v>0.96722699999999995</v>
      </c>
      <c r="M5339">
        <v>0.96997500000000003</v>
      </c>
    </row>
    <row r="5340" spans="1:13" ht="15" x14ac:dyDescent="0.3">
      <c r="A5340" s="1"/>
      <c r="B5340" t="s">
        <v>13</v>
      </c>
      <c r="C5340" t="s">
        <v>423</v>
      </c>
      <c r="D5340" t="s">
        <v>424</v>
      </c>
      <c r="E5340" t="s">
        <v>425</v>
      </c>
      <c r="F5340" t="s">
        <v>426</v>
      </c>
      <c r="G5340">
        <v>0.92900000000000005</v>
      </c>
      <c r="H5340">
        <v>0.85699999999999998</v>
      </c>
      <c r="I5340">
        <v>0.4</v>
      </c>
      <c r="J5340">
        <v>0.92900000000000005</v>
      </c>
      <c r="K5340" t="s">
        <v>7</v>
      </c>
      <c r="L5340">
        <v>0.89785300000000001</v>
      </c>
      <c r="M5340">
        <v>0.897899</v>
      </c>
    </row>
    <row r="5341" spans="1:13" ht="15" x14ac:dyDescent="0.3">
      <c r="A5341" s="1"/>
      <c r="B5341" t="s">
        <v>13</v>
      </c>
      <c r="C5341" t="s">
        <v>3874</v>
      </c>
      <c r="D5341" t="s">
        <v>10919</v>
      </c>
      <c r="E5341" t="s">
        <v>10920</v>
      </c>
      <c r="F5341" t="s">
        <v>10921</v>
      </c>
      <c r="G5341">
        <v>0.92800000000000005</v>
      </c>
      <c r="H5341">
        <v>0.85699999999999998</v>
      </c>
      <c r="I5341">
        <v>0.85699999999999998</v>
      </c>
      <c r="J5341">
        <v>0.92800000000000005</v>
      </c>
      <c r="K5341" t="s">
        <v>7</v>
      </c>
      <c r="L5341">
        <v>0.91107000000000005</v>
      </c>
      <c r="M5341">
        <v>0.89423399999999997</v>
      </c>
    </row>
    <row r="5342" spans="1:13" ht="15" x14ac:dyDescent="0.3">
      <c r="A5342" s="1"/>
      <c r="B5342" t="s">
        <v>13</v>
      </c>
      <c r="C5342" t="s">
        <v>3389</v>
      </c>
      <c r="D5342" t="s">
        <v>11693</v>
      </c>
      <c r="E5342" t="s">
        <v>11387</v>
      </c>
      <c r="F5342" t="s">
        <v>11694</v>
      </c>
      <c r="G5342">
        <v>0.92800000000000005</v>
      </c>
      <c r="H5342">
        <v>0.85699999999999998</v>
      </c>
      <c r="I5342">
        <v>0.76200000000000001</v>
      </c>
      <c r="J5342">
        <v>0.92800000000000005</v>
      </c>
      <c r="K5342" t="s">
        <v>7</v>
      </c>
      <c r="L5342">
        <v>0.899675</v>
      </c>
      <c r="M5342">
        <v>0.90422800000000003</v>
      </c>
    </row>
    <row r="5343" spans="1:13" ht="15" x14ac:dyDescent="0.3">
      <c r="A5343" s="1"/>
      <c r="B5343" t="s">
        <v>13</v>
      </c>
      <c r="C5343" t="s">
        <v>71</v>
      </c>
      <c r="D5343" t="s">
        <v>72</v>
      </c>
      <c r="E5343" t="s">
        <v>73</v>
      </c>
      <c r="F5343" t="s">
        <v>73</v>
      </c>
      <c r="G5343">
        <v>0.92800000000000005</v>
      </c>
      <c r="H5343">
        <v>1</v>
      </c>
      <c r="I5343">
        <v>0</v>
      </c>
      <c r="J5343">
        <v>0.92800000000000005</v>
      </c>
      <c r="K5343" t="s">
        <v>7</v>
      </c>
      <c r="L5343">
        <v>0.72321800000000003</v>
      </c>
      <c r="M5343">
        <v>0.722804</v>
      </c>
    </row>
    <row r="5344" spans="1:13" ht="15" x14ac:dyDescent="0.3">
      <c r="A5344" s="1"/>
      <c r="B5344" t="s">
        <v>13</v>
      </c>
      <c r="C5344" t="s">
        <v>71</v>
      </c>
      <c r="D5344" t="s">
        <v>72</v>
      </c>
      <c r="E5344" t="s">
        <v>73</v>
      </c>
      <c r="F5344" t="s">
        <v>73</v>
      </c>
      <c r="G5344">
        <v>0.92800000000000005</v>
      </c>
      <c r="H5344">
        <v>1</v>
      </c>
      <c r="I5344">
        <v>0</v>
      </c>
      <c r="J5344">
        <v>0.92800000000000005</v>
      </c>
      <c r="K5344" t="s">
        <v>7</v>
      </c>
      <c r="L5344">
        <v>0.72321800000000003</v>
      </c>
      <c r="M5344">
        <v>0.722804</v>
      </c>
    </row>
    <row r="5345" spans="1:13" ht="15" x14ac:dyDescent="0.3">
      <c r="A5345" s="1"/>
      <c r="B5345" t="s">
        <v>13</v>
      </c>
      <c r="C5345" t="s">
        <v>1499</v>
      </c>
      <c r="D5345" t="s">
        <v>1500</v>
      </c>
      <c r="E5345" t="s">
        <v>1501</v>
      </c>
      <c r="F5345" t="s">
        <v>1501</v>
      </c>
      <c r="G5345">
        <v>0.92700000000000005</v>
      </c>
      <c r="H5345">
        <v>1</v>
      </c>
      <c r="I5345">
        <v>0</v>
      </c>
      <c r="J5345">
        <v>0.92700000000000005</v>
      </c>
      <c r="K5345" t="s">
        <v>7</v>
      </c>
      <c r="L5345">
        <v>0.82809100000000002</v>
      </c>
      <c r="M5345">
        <v>0.84113000000000004</v>
      </c>
    </row>
    <row r="5346" spans="1:13" ht="15" x14ac:dyDescent="0.3">
      <c r="A5346" s="1"/>
      <c r="B5346" t="s">
        <v>13</v>
      </c>
      <c r="C5346" t="s">
        <v>4907</v>
      </c>
      <c r="D5346" t="s">
        <v>10922</v>
      </c>
      <c r="E5346" t="s">
        <v>9949</v>
      </c>
      <c r="F5346" t="s">
        <v>8146</v>
      </c>
      <c r="G5346">
        <v>0.92700000000000005</v>
      </c>
      <c r="H5346">
        <v>1</v>
      </c>
      <c r="I5346">
        <v>0</v>
      </c>
      <c r="J5346">
        <v>0.92700000000000005</v>
      </c>
      <c r="K5346" t="s">
        <v>7</v>
      </c>
      <c r="L5346">
        <v>0.68846600000000002</v>
      </c>
      <c r="M5346">
        <v>0.69165399999999999</v>
      </c>
    </row>
    <row r="5347" spans="1:13" ht="15" x14ac:dyDescent="0.3">
      <c r="A5347" s="1"/>
      <c r="B5347" t="s">
        <v>13</v>
      </c>
      <c r="C5347" t="s">
        <v>4777</v>
      </c>
      <c r="D5347" t="s">
        <v>10924</v>
      </c>
      <c r="E5347" t="s">
        <v>9703</v>
      </c>
      <c r="F5347" t="s">
        <v>9703</v>
      </c>
      <c r="G5347">
        <v>0.92500000000000004</v>
      </c>
      <c r="H5347">
        <v>1</v>
      </c>
      <c r="I5347">
        <v>0.66700000000000004</v>
      </c>
      <c r="J5347">
        <v>0.92500000000000004</v>
      </c>
      <c r="K5347" t="s">
        <v>7</v>
      </c>
      <c r="L5347">
        <v>0.87823600000000002</v>
      </c>
      <c r="M5347">
        <v>0.87905299999999997</v>
      </c>
    </row>
    <row r="5348" spans="1:13" ht="15" x14ac:dyDescent="0.3">
      <c r="A5348" s="1"/>
      <c r="B5348" t="s">
        <v>13</v>
      </c>
      <c r="C5348" t="s">
        <v>4647</v>
      </c>
      <c r="D5348" t="s">
        <v>12410</v>
      </c>
      <c r="E5348" t="s">
        <v>10890</v>
      </c>
      <c r="F5348" t="s">
        <v>12411</v>
      </c>
      <c r="G5348">
        <v>0.92200000000000004</v>
      </c>
      <c r="H5348">
        <v>0.66700000000000004</v>
      </c>
      <c r="I5348">
        <v>0.54500000000000004</v>
      </c>
      <c r="J5348">
        <v>0.92200000000000004</v>
      </c>
      <c r="K5348" t="s">
        <v>7</v>
      </c>
      <c r="L5348">
        <v>0.90081599999999995</v>
      </c>
      <c r="M5348">
        <v>0.89971699999999999</v>
      </c>
    </row>
    <row r="5349" spans="1:13" ht="15" x14ac:dyDescent="0.3">
      <c r="A5349" s="1"/>
      <c r="B5349" t="s">
        <v>13</v>
      </c>
      <c r="C5349" t="s">
        <v>2124</v>
      </c>
      <c r="D5349" t="s">
        <v>2126</v>
      </c>
      <c r="E5349" t="s">
        <v>2125</v>
      </c>
      <c r="F5349" t="s">
        <v>2127</v>
      </c>
      <c r="G5349">
        <v>0.92100000000000004</v>
      </c>
      <c r="H5349">
        <v>0.85699999999999998</v>
      </c>
      <c r="I5349">
        <v>0.85699999999999998</v>
      </c>
      <c r="J5349">
        <v>0.92100000000000004</v>
      </c>
      <c r="K5349" t="s">
        <v>7</v>
      </c>
      <c r="L5349">
        <v>0.91389100000000001</v>
      </c>
      <c r="M5349">
        <v>0.91373000000000004</v>
      </c>
    </row>
    <row r="5350" spans="1:13" ht="15" x14ac:dyDescent="0.3">
      <c r="A5350" s="1"/>
      <c r="B5350" t="s">
        <v>13</v>
      </c>
      <c r="C5350" t="s">
        <v>3653</v>
      </c>
      <c r="D5350" t="s">
        <v>10926</v>
      </c>
      <c r="E5350" t="s">
        <v>10926</v>
      </c>
      <c r="F5350" t="s">
        <v>3653</v>
      </c>
      <c r="G5350">
        <v>0.92100000000000004</v>
      </c>
      <c r="H5350">
        <v>0</v>
      </c>
      <c r="I5350">
        <v>0</v>
      </c>
      <c r="J5350">
        <v>0.92100000000000004</v>
      </c>
      <c r="K5350" t="s">
        <v>7</v>
      </c>
      <c r="L5350">
        <v>0.76272200000000001</v>
      </c>
      <c r="M5350">
        <v>0.76105</v>
      </c>
    </row>
    <row r="5351" spans="1:13" ht="15" x14ac:dyDescent="0.3">
      <c r="A5351" s="1"/>
      <c r="B5351" t="s">
        <v>13</v>
      </c>
      <c r="C5351" t="s">
        <v>3709</v>
      </c>
      <c r="D5351" t="s">
        <v>10928</v>
      </c>
      <c r="E5351" t="s">
        <v>10929</v>
      </c>
      <c r="F5351" t="s">
        <v>10930</v>
      </c>
      <c r="G5351">
        <v>0.92</v>
      </c>
      <c r="H5351">
        <v>0.66700000000000004</v>
      </c>
      <c r="I5351">
        <v>0.66700000000000004</v>
      </c>
      <c r="J5351">
        <v>0.92</v>
      </c>
      <c r="K5351" t="s">
        <v>7</v>
      </c>
      <c r="L5351">
        <v>0.92769000000000001</v>
      </c>
      <c r="M5351">
        <v>0.93237199999999998</v>
      </c>
    </row>
    <row r="5352" spans="1:13" ht="15" x14ac:dyDescent="0.3">
      <c r="A5352" s="1"/>
      <c r="B5352" t="s">
        <v>13</v>
      </c>
      <c r="C5352" t="s">
        <v>1847</v>
      </c>
      <c r="D5352" t="s">
        <v>1848</v>
      </c>
      <c r="E5352" t="s">
        <v>1849</v>
      </c>
      <c r="F5352" t="s">
        <v>1850</v>
      </c>
      <c r="G5352">
        <v>0.92</v>
      </c>
      <c r="H5352">
        <v>0.85699999999999998</v>
      </c>
      <c r="I5352">
        <v>0.57099999999999995</v>
      </c>
      <c r="J5352">
        <v>0.92</v>
      </c>
      <c r="K5352" t="s">
        <v>7</v>
      </c>
      <c r="L5352">
        <v>0.821353</v>
      </c>
      <c r="M5352">
        <v>0.82623599999999997</v>
      </c>
    </row>
    <row r="5353" spans="1:13" ht="15" x14ac:dyDescent="0.3">
      <c r="A5353" s="1" t="s">
        <v>12412</v>
      </c>
      <c r="B5353" t="s">
        <v>13</v>
      </c>
      <c r="C5353" t="s">
        <v>3924</v>
      </c>
      <c r="D5353" t="s">
        <v>10931</v>
      </c>
      <c r="E5353" t="s">
        <v>10932</v>
      </c>
      <c r="F5353" t="s">
        <v>10932</v>
      </c>
      <c r="G5353">
        <v>0.92</v>
      </c>
      <c r="H5353">
        <v>1</v>
      </c>
      <c r="I5353">
        <v>0.5</v>
      </c>
      <c r="J5353">
        <v>0.92</v>
      </c>
      <c r="K5353" t="s">
        <v>7</v>
      </c>
      <c r="L5353">
        <v>0.93239700000000003</v>
      </c>
      <c r="M5353">
        <v>0.92739899999999997</v>
      </c>
    </row>
    <row r="5354" spans="1:13" ht="15" x14ac:dyDescent="0.3">
      <c r="A5354" s="1"/>
      <c r="B5354" t="s">
        <v>13</v>
      </c>
      <c r="C5354" t="s">
        <v>582</v>
      </c>
      <c r="D5354" t="s">
        <v>583</v>
      </c>
      <c r="E5354" t="s">
        <v>584</v>
      </c>
      <c r="F5354" t="s">
        <v>585</v>
      </c>
      <c r="G5354">
        <v>0.92</v>
      </c>
      <c r="H5354">
        <v>0.8</v>
      </c>
      <c r="I5354">
        <v>0.4</v>
      </c>
      <c r="J5354">
        <v>0.92</v>
      </c>
      <c r="K5354" t="s">
        <v>7</v>
      </c>
      <c r="L5354">
        <v>0.83995299999999995</v>
      </c>
      <c r="M5354">
        <v>0.84330099999999997</v>
      </c>
    </row>
    <row r="5355" spans="1:13" ht="15" x14ac:dyDescent="0.3">
      <c r="A5355" s="1"/>
      <c r="B5355" t="s">
        <v>13</v>
      </c>
      <c r="C5355" t="s">
        <v>3294</v>
      </c>
      <c r="D5355" t="s">
        <v>10933</v>
      </c>
      <c r="E5355" t="s">
        <v>10933</v>
      </c>
      <c r="F5355" t="s">
        <v>3294</v>
      </c>
      <c r="G5355">
        <v>0.92</v>
      </c>
      <c r="H5355">
        <v>0.33300000000000002</v>
      </c>
      <c r="I5355">
        <v>0.33300000000000002</v>
      </c>
      <c r="J5355">
        <v>0.92</v>
      </c>
      <c r="K5355" t="s">
        <v>7</v>
      </c>
      <c r="L5355">
        <v>0.69001000000000001</v>
      </c>
      <c r="M5355">
        <v>0.69379599999999997</v>
      </c>
    </row>
    <row r="5356" spans="1:13" ht="15" x14ac:dyDescent="0.3">
      <c r="A5356" s="1"/>
      <c r="B5356" t="s">
        <v>13</v>
      </c>
      <c r="C5356" t="s">
        <v>4662</v>
      </c>
      <c r="D5356" t="s">
        <v>12000</v>
      </c>
      <c r="E5356" t="s">
        <v>11543</v>
      </c>
      <c r="F5356" t="s">
        <v>12001</v>
      </c>
      <c r="G5356">
        <v>0.91900000000000004</v>
      </c>
      <c r="H5356">
        <v>0.72699999999999998</v>
      </c>
      <c r="I5356">
        <v>0.88900000000000001</v>
      </c>
      <c r="J5356">
        <v>0.91900000000000004</v>
      </c>
      <c r="K5356" t="s">
        <v>7</v>
      </c>
      <c r="L5356">
        <v>0.92537400000000003</v>
      </c>
      <c r="M5356">
        <v>0.93235299999999999</v>
      </c>
    </row>
    <row r="5357" spans="1:13" ht="15" x14ac:dyDescent="0.3">
      <c r="A5357" s="1"/>
      <c r="B5357" t="s">
        <v>13</v>
      </c>
      <c r="C5357" t="s">
        <v>1511</v>
      </c>
      <c r="D5357" t="s">
        <v>1512</v>
      </c>
      <c r="E5357" t="s">
        <v>1513</v>
      </c>
      <c r="F5357" t="s">
        <v>1514</v>
      </c>
      <c r="G5357">
        <v>0.91900000000000004</v>
      </c>
      <c r="H5357">
        <v>0.66700000000000004</v>
      </c>
      <c r="I5357">
        <v>0.8</v>
      </c>
      <c r="J5357">
        <v>0.91900000000000004</v>
      </c>
      <c r="K5357" t="s">
        <v>7</v>
      </c>
      <c r="L5357">
        <v>0.86870999999999998</v>
      </c>
      <c r="M5357">
        <v>0.87305100000000002</v>
      </c>
    </row>
    <row r="5358" spans="1:13" ht="15" x14ac:dyDescent="0.3">
      <c r="A5358" s="1"/>
      <c r="B5358" t="s">
        <v>13</v>
      </c>
      <c r="C5358" t="s">
        <v>1966</v>
      </c>
      <c r="D5358" t="s">
        <v>1967</v>
      </c>
      <c r="E5358" t="s">
        <v>1968</v>
      </c>
      <c r="F5358" t="s">
        <v>1969</v>
      </c>
      <c r="G5358">
        <v>0.91700000000000004</v>
      </c>
      <c r="H5358">
        <v>0.8</v>
      </c>
      <c r="I5358">
        <v>0.66700000000000004</v>
      </c>
      <c r="J5358">
        <v>0.91700000000000004</v>
      </c>
      <c r="K5358" t="s">
        <v>7</v>
      </c>
      <c r="L5358">
        <v>0.85306000000000004</v>
      </c>
      <c r="M5358">
        <v>0.88767499999999999</v>
      </c>
    </row>
    <row r="5359" spans="1:13" ht="15" x14ac:dyDescent="0.3">
      <c r="A5359" s="1"/>
      <c r="B5359" t="s">
        <v>13</v>
      </c>
      <c r="C5359" t="s">
        <v>3990</v>
      </c>
      <c r="D5359" t="s">
        <v>11700</v>
      </c>
      <c r="E5359" t="s">
        <v>10873</v>
      </c>
      <c r="F5359" t="s">
        <v>11701</v>
      </c>
      <c r="G5359">
        <v>0.91700000000000004</v>
      </c>
      <c r="H5359">
        <v>0.66700000000000004</v>
      </c>
      <c r="I5359">
        <v>0.66700000000000004</v>
      </c>
      <c r="J5359">
        <v>0.91700000000000004</v>
      </c>
      <c r="K5359" t="s">
        <v>7</v>
      </c>
      <c r="L5359">
        <v>0.90852699999999997</v>
      </c>
      <c r="M5359">
        <v>0.90932500000000005</v>
      </c>
    </row>
    <row r="5360" spans="1:13" ht="15" x14ac:dyDescent="0.3">
      <c r="A5360" s="1"/>
      <c r="B5360" t="s">
        <v>13</v>
      </c>
      <c r="C5360" t="s">
        <v>3300</v>
      </c>
      <c r="D5360" t="s">
        <v>10939</v>
      </c>
      <c r="E5360" t="s">
        <v>10939</v>
      </c>
      <c r="F5360" t="s">
        <v>3300</v>
      </c>
      <c r="G5360">
        <v>0.91600000000000004</v>
      </c>
      <c r="H5360">
        <v>0.33300000000000002</v>
      </c>
      <c r="I5360">
        <v>0.33300000000000002</v>
      </c>
      <c r="J5360">
        <v>0.91600000000000004</v>
      </c>
      <c r="K5360" t="s">
        <v>7</v>
      </c>
      <c r="L5360">
        <v>0.66313100000000003</v>
      </c>
      <c r="M5360">
        <v>0.66915500000000006</v>
      </c>
    </row>
    <row r="5361" spans="1:13" ht="15" x14ac:dyDescent="0.3">
      <c r="A5361" s="1"/>
      <c r="B5361" t="s">
        <v>13</v>
      </c>
      <c r="C5361" t="s">
        <v>3315</v>
      </c>
      <c r="D5361" t="s">
        <v>10940</v>
      </c>
      <c r="E5361" t="s">
        <v>6937</v>
      </c>
      <c r="F5361" t="s">
        <v>6937</v>
      </c>
      <c r="G5361">
        <v>0.91500000000000004</v>
      </c>
      <c r="H5361">
        <v>1</v>
      </c>
      <c r="I5361">
        <v>0.66700000000000004</v>
      </c>
      <c r="J5361">
        <v>0.91500000000000004</v>
      </c>
      <c r="K5361" t="s">
        <v>7</v>
      </c>
      <c r="L5361">
        <v>0.94638299999999997</v>
      </c>
      <c r="M5361">
        <v>0.94129399999999996</v>
      </c>
    </row>
    <row r="5362" spans="1:13" ht="15" x14ac:dyDescent="0.3">
      <c r="A5362" s="1"/>
      <c r="B5362" t="s">
        <v>13</v>
      </c>
      <c r="C5362" t="s">
        <v>5046</v>
      </c>
      <c r="D5362" t="s">
        <v>12413</v>
      </c>
      <c r="E5362" t="s">
        <v>10221</v>
      </c>
      <c r="F5362" t="s">
        <v>12414</v>
      </c>
      <c r="G5362">
        <v>0.91500000000000004</v>
      </c>
      <c r="H5362">
        <v>0.61499999999999999</v>
      </c>
      <c r="I5362">
        <v>0.61499999999999999</v>
      </c>
      <c r="J5362">
        <v>0.91500000000000004</v>
      </c>
      <c r="K5362" t="s">
        <v>7</v>
      </c>
      <c r="L5362">
        <v>0.90932000000000002</v>
      </c>
      <c r="M5362">
        <v>0.90481400000000001</v>
      </c>
    </row>
    <row r="5363" spans="1:13" ht="15" x14ac:dyDescent="0.3">
      <c r="A5363" s="1"/>
      <c r="B5363" t="s">
        <v>13</v>
      </c>
      <c r="C5363" t="s">
        <v>90</v>
      </c>
      <c r="D5363" t="s">
        <v>93</v>
      </c>
      <c r="E5363" t="s">
        <v>90</v>
      </c>
      <c r="F5363" t="s">
        <v>90</v>
      </c>
      <c r="G5363">
        <v>0.91500000000000004</v>
      </c>
      <c r="H5363">
        <v>1</v>
      </c>
      <c r="I5363">
        <v>0</v>
      </c>
      <c r="J5363">
        <v>0.91500000000000004</v>
      </c>
      <c r="K5363" t="s">
        <v>7</v>
      </c>
      <c r="L5363">
        <v>0.72193700000000005</v>
      </c>
      <c r="M5363">
        <v>0.72501700000000002</v>
      </c>
    </row>
    <row r="5364" spans="1:13" ht="15" x14ac:dyDescent="0.3">
      <c r="A5364" s="1"/>
      <c r="B5364" t="s">
        <v>13</v>
      </c>
      <c r="C5364" t="s">
        <v>1643</v>
      </c>
      <c r="D5364" t="s">
        <v>1649</v>
      </c>
      <c r="E5364" t="s">
        <v>1645</v>
      </c>
      <c r="F5364" t="s">
        <v>1645</v>
      </c>
      <c r="G5364">
        <v>0.91400000000000003</v>
      </c>
      <c r="H5364">
        <v>1</v>
      </c>
      <c r="I5364">
        <v>0.5</v>
      </c>
      <c r="J5364">
        <v>0.91400000000000003</v>
      </c>
      <c r="K5364" t="s">
        <v>7</v>
      </c>
      <c r="L5364">
        <v>0.833866</v>
      </c>
      <c r="M5364">
        <v>0.81868300000000005</v>
      </c>
    </row>
    <row r="5365" spans="1:13" ht="15" x14ac:dyDescent="0.3">
      <c r="A5365" s="1" t="s">
        <v>9279</v>
      </c>
      <c r="B5365" t="s">
        <v>13</v>
      </c>
      <c r="C5365" t="s">
        <v>2255</v>
      </c>
      <c r="D5365" t="s">
        <v>2236</v>
      </c>
      <c r="E5365" t="s">
        <v>2238</v>
      </c>
      <c r="F5365" t="s">
        <v>2238</v>
      </c>
      <c r="G5365">
        <v>0.91300000000000003</v>
      </c>
      <c r="H5365">
        <v>1</v>
      </c>
      <c r="I5365">
        <v>0.5</v>
      </c>
      <c r="J5365">
        <v>0.91300000000000003</v>
      </c>
      <c r="K5365" t="s">
        <v>7</v>
      </c>
      <c r="L5365">
        <v>0.81320700000000001</v>
      </c>
      <c r="M5365">
        <v>0.81704500000000002</v>
      </c>
    </row>
    <row r="5366" spans="1:13" ht="15" x14ac:dyDescent="0.3">
      <c r="A5366" s="1"/>
      <c r="B5366" t="s">
        <v>13</v>
      </c>
      <c r="C5366" t="s">
        <v>4536</v>
      </c>
      <c r="D5366" t="s">
        <v>9173</v>
      </c>
      <c r="E5366" t="s">
        <v>10941</v>
      </c>
      <c r="F5366" t="s">
        <v>9175</v>
      </c>
      <c r="G5366">
        <v>0.91200000000000003</v>
      </c>
      <c r="H5366">
        <v>0</v>
      </c>
      <c r="I5366">
        <v>0.66700000000000004</v>
      </c>
      <c r="J5366">
        <v>0.91200000000000003</v>
      </c>
      <c r="K5366" t="s">
        <v>7</v>
      </c>
      <c r="L5366">
        <v>0.91562399999999999</v>
      </c>
      <c r="M5366">
        <v>0.91203500000000004</v>
      </c>
    </row>
    <row r="5367" spans="1:13" ht="15" x14ac:dyDescent="0.3">
      <c r="A5367" s="1"/>
      <c r="B5367" t="s">
        <v>13</v>
      </c>
      <c r="C5367" t="s">
        <v>493</v>
      </c>
      <c r="D5367" t="s">
        <v>494</v>
      </c>
      <c r="E5367" t="s">
        <v>495</v>
      </c>
      <c r="F5367" t="s">
        <v>496</v>
      </c>
      <c r="G5367">
        <v>0.91200000000000003</v>
      </c>
      <c r="H5367">
        <v>0.4</v>
      </c>
      <c r="I5367">
        <v>0</v>
      </c>
      <c r="J5367">
        <v>0.91200000000000003</v>
      </c>
      <c r="K5367" t="s">
        <v>7</v>
      </c>
      <c r="L5367">
        <v>0.64416300000000004</v>
      </c>
      <c r="M5367">
        <v>0.64874900000000002</v>
      </c>
    </row>
    <row r="5368" spans="1:13" ht="15" x14ac:dyDescent="0.3">
      <c r="A5368" s="1"/>
      <c r="B5368" t="s">
        <v>13</v>
      </c>
      <c r="C5368" t="s">
        <v>4171</v>
      </c>
      <c r="D5368" t="s">
        <v>10942</v>
      </c>
      <c r="E5368" t="s">
        <v>8540</v>
      </c>
      <c r="F5368" t="s">
        <v>8540</v>
      </c>
      <c r="G5368">
        <v>0.91100000000000003</v>
      </c>
      <c r="H5368">
        <v>1</v>
      </c>
      <c r="I5368">
        <v>0.5</v>
      </c>
      <c r="J5368">
        <v>0.91100000000000003</v>
      </c>
      <c r="K5368" t="s">
        <v>7</v>
      </c>
      <c r="L5368">
        <v>0.87749500000000002</v>
      </c>
      <c r="M5368">
        <v>0.88263800000000003</v>
      </c>
    </row>
    <row r="5369" spans="1:13" ht="15" x14ac:dyDescent="0.3">
      <c r="A5369" s="1"/>
      <c r="B5369" t="s">
        <v>13</v>
      </c>
      <c r="C5369" t="s">
        <v>4943</v>
      </c>
      <c r="D5369" t="s">
        <v>11706</v>
      </c>
      <c r="E5369" t="s">
        <v>11117</v>
      </c>
      <c r="F5369" t="s">
        <v>11707</v>
      </c>
      <c r="G5369">
        <v>0.91</v>
      </c>
      <c r="H5369">
        <v>0.66700000000000004</v>
      </c>
      <c r="I5369">
        <v>0.105</v>
      </c>
      <c r="J5369">
        <v>0.91</v>
      </c>
      <c r="K5369" t="s">
        <v>7</v>
      </c>
      <c r="L5369">
        <v>0.78633200000000003</v>
      </c>
      <c r="M5369">
        <v>0.78212700000000002</v>
      </c>
    </row>
    <row r="5370" spans="1:13" ht="15" x14ac:dyDescent="0.3">
      <c r="A5370" s="1"/>
      <c r="B5370" t="s">
        <v>13</v>
      </c>
      <c r="C5370" t="s">
        <v>265</v>
      </c>
      <c r="D5370" t="s">
        <v>266</v>
      </c>
      <c r="E5370" t="s">
        <v>267</v>
      </c>
      <c r="F5370" t="s">
        <v>267</v>
      </c>
      <c r="G5370">
        <v>0.90900000000000003</v>
      </c>
      <c r="H5370">
        <v>1</v>
      </c>
      <c r="I5370">
        <v>0.5</v>
      </c>
      <c r="J5370">
        <v>0.90900000000000003</v>
      </c>
      <c r="K5370" t="s">
        <v>7</v>
      </c>
      <c r="L5370">
        <v>0.90225500000000003</v>
      </c>
      <c r="M5370">
        <v>0.89644500000000005</v>
      </c>
    </row>
    <row r="5371" spans="1:13" ht="15" x14ac:dyDescent="0.3">
      <c r="A5371" s="1"/>
      <c r="B5371" t="s">
        <v>13</v>
      </c>
      <c r="C5371" t="s">
        <v>4563</v>
      </c>
      <c r="D5371" s="3">
        <v>0.3</v>
      </c>
      <c r="E5371" t="s">
        <v>9227</v>
      </c>
      <c r="F5371" s="3">
        <v>0.3</v>
      </c>
      <c r="G5371">
        <v>0.90800000000000003</v>
      </c>
      <c r="H5371">
        <v>0.5</v>
      </c>
      <c r="I5371">
        <v>0.5</v>
      </c>
      <c r="J5371">
        <v>0.90800000000000003</v>
      </c>
      <c r="K5371" t="s">
        <v>7</v>
      </c>
      <c r="L5371">
        <v>0.77349599999999996</v>
      </c>
      <c r="M5371">
        <v>0.77951700000000002</v>
      </c>
    </row>
    <row r="5372" spans="1:13" ht="15" x14ac:dyDescent="0.3">
      <c r="A5372" s="1"/>
      <c r="B5372" t="s">
        <v>13</v>
      </c>
      <c r="C5372" t="s">
        <v>3303</v>
      </c>
      <c r="D5372" t="s">
        <v>10741</v>
      </c>
      <c r="E5372" t="s">
        <v>10555</v>
      </c>
      <c r="F5372" t="s">
        <v>6840</v>
      </c>
      <c r="G5372">
        <v>0.90800000000000003</v>
      </c>
      <c r="H5372">
        <v>0</v>
      </c>
      <c r="I5372">
        <v>0</v>
      </c>
      <c r="J5372">
        <v>0.90800000000000003</v>
      </c>
      <c r="K5372" t="s">
        <v>7</v>
      </c>
      <c r="L5372">
        <v>0.75586200000000003</v>
      </c>
      <c r="M5372">
        <v>0.76062600000000002</v>
      </c>
    </row>
    <row r="5373" spans="1:13" ht="15" x14ac:dyDescent="0.3">
      <c r="A5373" s="1"/>
      <c r="B5373" t="s">
        <v>13</v>
      </c>
      <c r="C5373" t="s">
        <v>502</v>
      </c>
      <c r="D5373" t="s">
        <v>503</v>
      </c>
      <c r="E5373" t="s">
        <v>504</v>
      </c>
      <c r="F5373" t="s">
        <v>505</v>
      </c>
      <c r="G5373">
        <v>0.90500000000000003</v>
      </c>
      <c r="H5373">
        <v>1</v>
      </c>
      <c r="I5373">
        <v>0</v>
      </c>
      <c r="J5373">
        <v>0.90500000000000003</v>
      </c>
      <c r="K5373" t="s">
        <v>7</v>
      </c>
      <c r="L5373">
        <v>0.95738000000000001</v>
      </c>
      <c r="M5373">
        <v>0.95133199999999996</v>
      </c>
    </row>
    <row r="5374" spans="1:13" ht="15" x14ac:dyDescent="0.3">
      <c r="A5374" s="1"/>
      <c r="B5374" t="s">
        <v>13</v>
      </c>
      <c r="C5374" t="s">
        <v>4756</v>
      </c>
      <c r="D5374" t="s">
        <v>11709</v>
      </c>
      <c r="E5374" t="s">
        <v>10875</v>
      </c>
      <c r="F5374" t="s">
        <v>11710</v>
      </c>
      <c r="G5374">
        <v>0.90400000000000003</v>
      </c>
      <c r="H5374">
        <v>0.83299999999999996</v>
      </c>
      <c r="I5374">
        <v>0.60899999999999999</v>
      </c>
      <c r="J5374">
        <v>0.90400000000000003</v>
      </c>
      <c r="K5374" t="s">
        <v>7</v>
      </c>
      <c r="L5374">
        <v>0.884328</v>
      </c>
      <c r="M5374">
        <v>0.88312100000000004</v>
      </c>
    </row>
    <row r="5375" spans="1:13" ht="15" x14ac:dyDescent="0.3">
      <c r="A5375" s="1"/>
      <c r="B5375" t="s">
        <v>13</v>
      </c>
      <c r="C5375" t="s">
        <v>4741</v>
      </c>
      <c r="D5375" t="s">
        <v>10943</v>
      </c>
      <c r="E5375" t="s">
        <v>10943</v>
      </c>
      <c r="F5375" t="s">
        <v>4741</v>
      </c>
      <c r="G5375">
        <v>0.90300000000000002</v>
      </c>
      <c r="H5375">
        <v>0.66700000000000004</v>
      </c>
      <c r="I5375">
        <v>0.66700000000000004</v>
      </c>
      <c r="J5375">
        <v>0.90300000000000002</v>
      </c>
      <c r="K5375" t="s">
        <v>7</v>
      </c>
      <c r="L5375">
        <v>0.95647599999999999</v>
      </c>
      <c r="M5375">
        <v>0.95811900000000005</v>
      </c>
    </row>
    <row r="5376" spans="1:13" ht="15" x14ac:dyDescent="0.3">
      <c r="A5376" s="1"/>
      <c r="B5376" t="s">
        <v>13</v>
      </c>
      <c r="C5376" t="s">
        <v>1312</v>
      </c>
      <c r="D5376" t="s">
        <v>1318</v>
      </c>
      <c r="E5376" t="s">
        <v>1314</v>
      </c>
      <c r="F5376" t="s">
        <v>1319</v>
      </c>
      <c r="G5376">
        <v>0.90100000000000002</v>
      </c>
      <c r="H5376">
        <v>0.66700000000000004</v>
      </c>
      <c r="I5376">
        <v>0.222</v>
      </c>
      <c r="J5376">
        <v>0.90100000000000002</v>
      </c>
      <c r="K5376" t="s">
        <v>7</v>
      </c>
      <c r="L5376">
        <v>0.74016199999999999</v>
      </c>
      <c r="M5376">
        <v>0.75022299999999997</v>
      </c>
    </row>
    <row r="5377" spans="1:13" ht="15" x14ac:dyDescent="0.3">
      <c r="A5377" s="1"/>
      <c r="B5377" t="s">
        <v>13</v>
      </c>
      <c r="C5377" t="s">
        <v>3517</v>
      </c>
      <c r="D5377" t="s">
        <v>10945</v>
      </c>
      <c r="E5377" t="s">
        <v>7358</v>
      </c>
      <c r="F5377" t="s">
        <v>10946</v>
      </c>
      <c r="G5377">
        <v>0.90100000000000002</v>
      </c>
      <c r="H5377">
        <v>0.5</v>
      </c>
      <c r="I5377">
        <v>0</v>
      </c>
      <c r="J5377">
        <v>0.90100000000000002</v>
      </c>
      <c r="K5377" t="s">
        <v>7</v>
      </c>
      <c r="L5377">
        <v>0.78775700000000004</v>
      </c>
      <c r="M5377">
        <v>0.78817899999999996</v>
      </c>
    </row>
    <row r="5378" spans="1:13" ht="15" x14ac:dyDescent="0.3">
      <c r="A5378" s="1"/>
      <c r="B5378" t="s">
        <v>13</v>
      </c>
      <c r="C5378" t="s">
        <v>1074</v>
      </c>
      <c r="D5378" t="s">
        <v>1075</v>
      </c>
      <c r="E5378" t="s">
        <v>1074</v>
      </c>
      <c r="F5378" t="s">
        <v>1076</v>
      </c>
      <c r="G5378">
        <v>0.89900000000000002</v>
      </c>
      <c r="H5378">
        <v>1</v>
      </c>
      <c r="I5378">
        <v>0</v>
      </c>
      <c r="J5378">
        <v>0.89900000000000002</v>
      </c>
      <c r="K5378" t="s">
        <v>7</v>
      </c>
      <c r="L5378">
        <v>0.77206300000000005</v>
      </c>
      <c r="M5378">
        <v>0.771729</v>
      </c>
    </row>
    <row r="5379" spans="1:13" ht="15" x14ac:dyDescent="0.3">
      <c r="A5379" s="1"/>
      <c r="B5379" t="s">
        <v>13</v>
      </c>
      <c r="C5379" t="s">
        <v>2045</v>
      </c>
      <c r="D5379" t="s">
        <v>2046</v>
      </c>
      <c r="E5379" t="s">
        <v>2047</v>
      </c>
      <c r="F5379" t="s">
        <v>2048</v>
      </c>
      <c r="G5379">
        <v>0.89800000000000002</v>
      </c>
      <c r="H5379">
        <v>0.56200000000000006</v>
      </c>
      <c r="I5379">
        <v>0.56200000000000006</v>
      </c>
      <c r="J5379">
        <v>0.89800000000000002</v>
      </c>
      <c r="K5379" t="s">
        <v>7</v>
      </c>
      <c r="L5379">
        <v>0.86971299999999996</v>
      </c>
      <c r="M5379">
        <v>0.85899300000000001</v>
      </c>
    </row>
    <row r="5380" spans="1:13" ht="15" x14ac:dyDescent="0.3">
      <c r="A5380" s="1"/>
      <c r="B5380" t="s">
        <v>13</v>
      </c>
      <c r="C5380" t="s">
        <v>1717</v>
      </c>
      <c r="D5380" t="s">
        <v>1718</v>
      </c>
      <c r="E5380" t="s">
        <v>1719</v>
      </c>
      <c r="F5380" t="s">
        <v>1720</v>
      </c>
      <c r="G5380">
        <v>0.89800000000000002</v>
      </c>
      <c r="H5380">
        <v>0.66700000000000004</v>
      </c>
      <c r="I5380">
        <v>0</v>
      </c>
      <c r="J5380">
        <v>0.89800000000000002</v>
      </c>
      <c r="K5380" t="s">
        <v>7</v>
      </c>
      <c r="L5380">
        <v>0.91682600000000003</v>
      </c>
      <c r="M5380">
        <v>0.90652500000000003</v>
      </c>
    </row>
    <row r="5381" spans="1:13" ht="15" x14ac:dyDescent="0.3">
      <c r="A5381" s="1" t="s">
        <v>7200</v>
      </c>
      <c r="B5381" t="s">
        <v>13</v>
      </c>
      <c r="C5381" t="s">
        <v>3425</v>
      </c>
      <c r="D5381" t="s">
        <v>12006</v>
      </c>
      <c r="E5381" t="s">
        <v>7202</v>
      </c>
      <c r="F5381" t="s">
        <v>7203</v>
      </c>
      <c r="G5381">
        <v>0.89700000000000002</v>
      </c>
      <c r="H5381">
        <v>0.85699999999999998</v>
      </c>
      <c r="I5381">
        <v>0.66700000000000004</v>
      </c>
      <c r="J5381">
        <v>0.89700000000000002</v>
      </c>
      <c r="K5381" t="s">
        <v>7</v>
      </c>
      <c r="L5381">
        <v>0.83059799999999995</v>
      </c>
      <c r="M5381">
        <v>0.83663699999999996</v>
      </c>
    </row>
    <row r="5382" spans="1:13" ht="15" x14ac:dyDescent="0.3">
      <c r="A5382" s="1"/>
      <c r="B5382" t="s">
        <v>13</v>
      </c>
      <c r="C5382" t="s">
        <v>2038</v>
      </c>
      <c r="D5382" t="s">
        <v>2042</v>
      </c>
      <c r="E5382" t="s">
        <v>2040</v>
      </c>
      <c r="F5382" t="s">
        <v>2043</v>
      </c>
      <c r="G5382">
        <v>0.89700000000000002</v>
      </c>
      <c r="H5382">
        <v>0.70599999999999996</v>
      </c>
      <c r="I5382">
        <v>0.60899999999999999</v>
      </c>
      <c r="J5382">
        <v>0.89700000000000002</v>
      </c>
      <c r="K5382" t="s">
        <v>7</v>
      </c>
      <c r="L5382">
        <v>0.89636800000000005</v>
      </c>
      <c r="M5382">
        <v>0.88966800000000001</v>
      </c>
    </row>
    <row r="5383" spans="1:13" ht="15" x14ac:dyDescent="0.3">
      <c r="A5383" s="1"/>
      <c r="B5383" t="s">
        <v>13</v>
      </c>
      <c r="C5383" t="s">
        <v>4477</v>
      </c>
      <c r="D5383" t="s">
        <v>10954</v>
      </c>
      <c r="E5383" t="s">
        <v>10955</v>
      </c>
      <c r="F5383" t="s">
        <v>10955</v>
      </c>
      <c r="G5383">
        <v>0.89700000000000002</v>
      </c>
      <c r="H5383">
        <v>0.71399999999999997</v>
      </c>
      <c r="I5383">
        <v>0.308</v>
      </c>
      <c r="J5383">
        <v>0.89700000000000002</v>
      </c>
      <c r="K5383" t="s">
        <v>7</v>
      </c>
      <c r="L5383">
        <v>0.79910499999999995</v>
      </c>
      <c r="M5383">
        <v>0.79339300000000001</v>
      </c>
    </row>
    <row r="5384" spans="1:13" ht="15" x14ac:dyDescent="0.3">
      <c r="A5384" s="1"/>
      <c r="B5384" t="s">
        <v>13</v>
      </c>
      <c r="C5384" t="s">
        <v>1421</v>
      </c>
      <c r="D5384" t="s">
        <v>1424</v>
      </c>
      <c r="E5384" t="s">
        <v>1421</v>
      </c>
      <c r="F5384" t="s">
        <v>1421</v>
      </c>
      <c r="G5384">
        <v>0.89700000000000002</v>
      </c>
      <c r="H5384">
        <v>1</v>
      </c>
      <c r="I5384">
        <v>0</v>
      </c>
      <c r="J5384">
        <v>0.89700000000000002</v>
      </c>
      <c r="K5384" t="s">
        <v>7</v>
      </c>
      <c r="L5384">
        <v>0.72715600000000002</v>
      </c>
      <c r="M5384">
        <v>0.72719800000000001</v>
      </c>
    </row>
    <row r="5385" spans="1:13" ht="15" x14ac:dyDescent="0.3">
      <c r="A5385" s="1"/>
      <c r="B5385" t="s">
        <v>13</v>
      </c>
      <c r="C5385" t="s">
        <v>3192</v>
      </c>
      <c r="D5385" t="s">
        <v>12415</v>
      </c>
      <c r="E5385" t="s">
        <v>10553</v>
      </c>
      <c r="F5385" t="s">
        <v>12416</v>
      </c>
      <c r="G5385">
        <v>0.89600000000000002</v>
      </c>
      <c r="H5385">
        <v>0</v>
      </c>
      <c r="I5385">
        <v>0</v>
      </c>
      <c r="J5385">
        <v>0.89600000000000002</v>
      </c>
      <c r="K5385" t="s">
        <v>7</v>
      </c>
      <c r="L5385">
        <v>0.76519499999999996</v>
      </c>
      <c r="M5385">
        <v>0.76839900000000005</v>
      </c>
    </row>
    <row r="5386" spans="1:13" ht="15" x14ac:dyDescent="0.3">
      <c r="A5386" s="1"/>
      <c r="B5386" t="s">
        <v>13</v>
      </c>
      <c r="C5386" t="s">
        <v>3372</v>
      </c>
      <c r="D5386" t="s">
        <v>12417</v>
      </c>
      <c r="E5386" t="s">
        <v>7076</v>
      </c>
      <c r="F5386" t="s">
        <v>12418</v>
      </c>
      <c r="G5386">
        <v>0.89600000000000002</v>
      </c>
      <c r="H5386">
        <v>0.8</v>
      </c>
      <c r="I5386">
        <v>0</v>
      </c>
      <c r="J5386">
        <v>0.89600000000000002</v>
      </c>
      <c r="K5386" t="s">
        <v>7</v>
      </c>
      <c r="L5386">
        <v>0.89712000000000003</v>
      </c>
      <c r="M5386">
        <v>0.88816099999999998</v>
      </c>
    </row>
    <row r="5387" spans="1:13" ht="15" x14ac:dyDescent="0.3">
      <c r="A5387" s="1"/>
      <c r="B5387" t="s">
        <v>13</v>
      </c>
      <c r="C5387" t="s">
        <v>4971</v>
      </c>
      <c r="D5387" t="s">
        <v>10956</v>
      </c>
      <c r="E5387" t="s">
        <v>10077</v>
      </c>
      <c r="F5387" t="s">
        <v>10077</v>
      </c>
      <c r="G5387">
        <v>0.89500000000000002</v>
      </c>
      <c r="H5387">
        <v>1</v>
      </c>
      <c r="I5387">
        <v>0.5</v>
      </c>
      <c r="J5387">
        <v>0.89500000000000002</v>
      </c>
      <c r="K5387" t="s">
        <v>7</v>
      </c>
      <c r="L5387">
        <v>0.69950800000000002</v>
      </c>
      <c r="M5387">
        <v>0.69340599999999997</v>
      </c>
    </row>
    <row r="5388" spans="1:13" ht="15" x14ac:dyDescent="0.3">
      <c r="A5388" s="1"/>
      <c r="B5388" t="s">
        <v>13</v>
      </c>
      <c r="C5388" t="s">
        <v>4265</v>
      </c>
      <c r="D5388" t="s">
        <v>8680</v>
      </c>
      <c r="E5388" t="s">
        <v>10957</v>
      </c>
      <c r="F5388" t="s">
        <v>8682</v>
      </c>
      <c r="G5388">
        <v>0.89200000000000002</v>
      </c>
      <c r="H5388">
        <v>0.94099999999999995</v>
      </c>
      <c r="I5388">
        <v>0.88</v>
      </c>
      <c r="J5388">
        <v>0.89200000000000002</v>
      </c>
      <c r="K5388" t="s">
        <v>7</v>
      </c>
      <c r="L5388">
        <v>0.93771000000000004</v>
      </c>
      <c r="M5388">
        <v>0.93492699999999995</v>
      </c>
    </row>
    <row r="5389" spans="1:13" ht="15" x14ac:dyDescent="0.3">
      <c r="A5389" s="1"/>
      <c r="B5389" t="s">
        <v>13</v>
      </c>
      <c r="C5389" t="s">
        <v>3340</v>
      </c>
      <c r="D5389" t="s">
        <v>10958</v>
      </c>
      <c r="E5389" t="s">
        <v>7007</v>
      </c>
      <c r="F5389" t="s">
        <v>7010</v>
      </c>
      <c r="G5389">
        <v>0.89200000000000002</v>
      </c>
      <c r="H5389">
        <v>0.85699999999999998</v>
      </c>
      <c r="I5389">
        <v>0.85699999999999998</v>
      </c>
      <c r="J5389">
        <v>0.89200000000000002</v>
      </c>
      <c r="K5389" t="s">
        <v>7</v>
      </c>
      <c r="L5389">
        <v>0.90148700000000004</v>
      </c>
      <c r="M5389">
        <v>0.91666999999999998</v>
      </c>
    </row>
    <row r="5390" spans="1:13" ht="15" x14ac:dyDescent="0.3">
      <c r="A5390" s="1"/>
      <c r="B5390" t="s">
        <v>13</v>
      </c>
      <c r="C5390" t="s">
        <v>4885</v>
      </c>
      <c r="D5390" t="s">
        <v>10959</v>
      </c>
      <c r="E5390" t="s">
        <v>9909</v>
      </c>
      <c r="F5390" t="s">
        <v>9909</v>
      </c>
      <c r="G5390">
        <v>0.89200000000000002</v>
      </c>
      <c r="H5390">
        <v>1</v>
      </c>
      <c r="I5390">
        <v>0.57099999999999995</v>
      </c>
      <c r="J5390">
        <v>0.89200000000000002</v>
      </c>
      <c r="K5390" t="s">
        <v>7</v>
      </c>
      <c r="L5390">
        <v>0.86631599999999997</v>
      </c>
      <c r="M5390">
        <v>0.86581399999999997</v>
      </c>
    </row>
    <row r="5391" spans="1:13" ht="15" x14ac:dyDescent="0.3">
      <c r="A5391" s="1" t="s">
        <v>12419</v>
      </c>
      <c r="B5391" t="s">
        <v>13</v>
      </c>
      <c r="C5391" t="s">
        <v>5055</v>
      </c>
      <c r="D5391" t="s">
        <v>10235</v>
      </c>
      <c r="E5391" t="s">
        <v>10236</v>
      </c>
      <c r="F5391" t="s">
        <v>10237</v>
      </c>
      <c r="G5391">
        <v>0.89</v>
      </c>
      <c r="H5391">
        <v>0.75</v>
      </c>
      <c r="I5391">
        <v>0.44400000000000001</v>
      </c>
      <c r="J5391">
        <v>0.89</v>
      </c>
      <c r="K5391" t="s">
        <v>7</v>
      </c>
      <c r="L5391">
        <v>0.87732600000000005</v>
      </c>
      <c r="M5391">
        <v>0.87146800000000002</v>
      </c>
    </row>
    <row r="5392" spans="1:13" ht="15" x14ac:dyDescent="0.3">
      <c r="A5392" s="1"/>
      <c r="B5392" t="s">
        <v>13</v>
      </c>
      <c r="C5392" t="s">
        <v>775</v>
      </c>
      <c r="D5392" t="s">
        <v>776</v>
      </c>
      <c r="E5392" t="s">
        <v>777</v>
      </c>
      <c r="F5392" t="s">
        <v>778</v>
      </c>
      <c r="G5392">
        <v>0.88500000000000001</v>
      </c>
      <c r="H5392">
        <v>0</v>
      </c>
      <c r="I5392">
        <v>0</v>
      </c>
      <c r="J5392">
        <v>0.88500000000000001</v>
      </c>
      <c r="K5392" t="s">
        <v>7</v>
      </c>
      <c r="L5392">
        <v>0.89801600000000004</v>
      </c>
      <c r="M5392">
        <v>0.90026200000000001</v>
      </c>
    </row>
    <row r="5393" spans="1:13" ht="15" x14ac:dyDescent="0.3">
      <c r="A5393" s="1"/>
      <c r="B5393" t="s">
        <v>13</v>
      </c>
      <c r="C5393" t="s">
        <v>3543</v>
      </c>
      <c r="D5393" t="s">
        <v>10964</v>
      </c>
      <c r="E5393" t="s">
        <v>7400</v>
      </c>
      <c r="F5393" t="s">
        <v>10965</v>
      </c>
      <c r="G5393">
        <v>0.88400000000000001</v>
      </c>
      <c r="H5393">
        <v>0.66700000000000004</v>
      </c>
      <c r="I5393">
        <v>0.5</v>
      </c>
      <c r="J5393">
        <v>0.88400000000000001</v>
      </c>
      <c r="K5393" t="s">
        <v>7</v>
      </c>
      <c r="L5393">
        <v>0.84209999999999996</v>
      </c>
      <c r="M5393">
        <v>0.83601199999999998</v>
      </c>
    </row>
    <row r="5394" spans="1:13" ht="15" x14ac:dyDescent="0.3">
      <c r="A5394" s="1" t="s">
        <v>12420</v>
      </c>
      <c r="B5394" t="s">
        <v>13</v>
      </c>
      <c r="C5394" t="s">
        <v>3590</v>
      </c>
      <c r="D5394">
        <v>14000</v>
      </c>
      <c r="E5394" t="s">
        <v>10966</v>
      </c>
      <c r="F5394">
        <v>14000</v>
      </c>
      <c r="G5394">
        <v>0.88400000000000001</v>
      </c>
      <c r="H5394">
        <v>0.66700000000000004</v>
      </c>
      <c r="I5394">
        <v>0.5</v>
      </c>
      <c r="J5394">
        <v>0.88400000000000001</v>
      </c>
      <c r="K5394" t="s">
        <v>7</v>
      </c>
      <c r="L5394">
        <v>0.674373</v>
      </c>
      <c r="M5394">
        <v>0.67512799999999995</v>
      </c>
    </row>
    <row r="5395" spans="1:13" ht="15" x14ac:dyDescent="0.3">
      <c r="A5395" s="1"/>
      <c r="B5395" t="s">
        <v>13</v>
      </c>
      <c r="C5395" t="s">
        <v>633</v>
      </c>
      <c r="D5395" t="s">
        <v>634</v>
      </c>
      <c r="E5395" t="s">
        <v>635</v>
      </c>
      <c r="F5395" t="s">
        <v>636</v>
      </c>
      <c r="G5395">
        <v>0.88300000000000001</v>
      </c>
      <c r="H5395">
        <v>0.85699999999999998</v>
      </c>
      <c r="I5395">
        <v>0.4</v>
      </c>
      <c r="J5395">
        <v>0.88300000000000001</v>
      </c>
      <c r="K5395" t="s">
        <v>7</v>
      </c>
      <c r="L5395">
        <v>0.87741000000000002</v>
      </c>
      <c r="M5395">
        <v>0.87640300000000004</v>
      </c>
    </row>
    <row r="5396" spans="1:13" ht="15" x14ac:dyDescent="0.3">
      <c r="A5396" s="1"/>
      <c r="B5396" t="s">
        <v>13</v>
      </c>
      <c r="C5396" t="s">
        <v>2172</v>
      </c>
      <c r="D5396" t="s">
        <v>2173</v>
      </c>
      <c r="E5396" t="s">
        <v>22</v>
      </c>
      <c r="F5396" t="s">
        <v>2174</v>
      </c>
      <c r="G5396">
        <v>0.88300000000000001</v>
      </c>
      <c r="H5396">
        <v>0</v>
      </c>
      <c r="I5396">
        <v>0</v>
      </c>
      <c r="J5396">
        <v>0.88300000000000001</v>
      </c>
      <c r="K5396" t="s">
        <v>7</v>
      </c>
      <c r="L5396">
        <v>0.79503500000000005</v>
      </c>
      <c r="M5396">
        <v>0.78950399999999998</v>
      </c>
    </row>
    <row r="5397" spans="1:13" ht="15" x14ac:dyDescent="0.3">
      <c r="A5397" s="1"/>
      <c r="B5397" t="s">
        <v>13</v>
      </c>
      <c r="C5397" t="s">
        <v>4196</v>
      </c>
      <c r="D5397" t="s">
        <v>10967</v>
      </c>
      <c r="E5397" t="s">
        <v>10968</v>
      </c>
      <c r="F5397" t="s">
        <v>8571</v>
      </c>
      <c r="G5397">
        <v>0.88200000000000001</v>
      </c>
      <c r="H5397">
        <v>0</v>
      </c>
      <c r="I5397">
        <v>0.5</v>
      </c>
      <c r="J5397">
        <v>0.88200000000000001</v>
      </c>
      <c r="K5397" t="s">
        <v>7</v>
      </c>
      <c r="L5397">
        <v>0.89811099999999999</v>
      </c>
      <c r="M5397">
        <v>0.88612299999999999</v>
      </c>
    </row>
    <row r="5398" spans="1:13" ht="15" x14ac:dyDescent="0.3">
      <c r="A5398" s="1"/>
      <c r="B5398" t="s">
        <v>13</v>
      </c>
      <c r="C5398" t="s">
        <v>219</v>
      </c>
      <c r="D5398" t="s">
        <v>247</v>
      </c>
      <c r="E5398" t="s">
        <v>220</v>
      </c>
      <c r="F5398" t="s">
        <v>220</v>
      </c>
      <c r="G5398">
        <v>0.88200000000000001</v>
      </c>
      <c r="H5398">
        <v>1</v>
      </c>
      <c r="I5398">
        <v>0</v>
      </c>
      <c r="J5398">
        <v>0.88200000000000001</v>
      </c>
      <c r="K5398" t="s">
        <v>7</v>
      </c>
      <c r="L5398">
        <v>0.71064799999999995</v>
      </c>
      <c r="M5398">
        <v>0.71921000000000002</v>
      </c>
    </row>
    <row r="5399" spans="1:13" ht="15" x14ac:dyDescent="0.3">
      <c r="A5399" s="1"/>
      <c r="B5399" t="s">
        <v>13</v>
      </c>
      <c r="C5399" t="s">
        <v>3577</v>
      </c>
      <c r="D5399">
        <v>70000</v>
      </c>
      <c r="E5399" t="s">
        <v>7449</v>
      </c>
      <c r="F5399">
        <v>70000</v>
      </c>
      <c r="G5399">
        <v>0.88</v>
      </c>
      <c r="H5399">
        <v>0.5</v>
      </c>
      <c r="I5399">
        <v>0.5</v>
      </c>
      <c r="J5399">
        <v>0.88</v>
      </c>
      <c r="K5399" t="s">
        <v>7</v>
      </c>
      <c r="L5399">
        <v>0.71550400000000003</v>
      </c>
      <c r="M5399">
        <v>0.71855800000000003</v>
      </c>
    </row>
    <row r="5400" spans="1:13" ht="15" x14ac:dyDescent="0.3">
      <c r="A5400" s="1"/>
      <c r="B5400" t="s">
        <v>13</v>
      </c>
      <c r="C5400" t="s">
        <v>4965</v>
      </c>
      <c r="D5400" t="s">
        <v>12421</v>
      </c>
      <c r="E5400" t="s">
        <v>10948</v>
      </c>
      <c r="F5400" t="s">
        <v>12422</v>
      </c>
      <c r="G5400">
        <v>0.879</v>
      </c>
      <c r="H5400">
        <v>0.8</v>
      </c>
      <c r="I5400">
        <v>0.6</v>
      </c>
      <c r="J5400">
        <v>0.879</v>
      </c>
      <c r="K5400" t="s">
        <v>7</v>
      </c>
      <c r="L5400">
        <v>0.80808100000000005</v>
      </c>
      <c r="M5400">
        <v>0.78845500000000002</v>
      </c>
    </row>
    <row r="5401" spans="1:13" ht="15" x14ac:dyDescent="0.3">
      <c r="A5401" s="1"/>
      <c r="B5401" t="s">
        <v>13</v>
      </c>
      <c r="C5401" t="s">
        <v>3386</v>
      </c>
      <c r="D5401" t="s">
        <v>10971</v>
      </c>
      <c r="E5401" t="s">
        <v>10972</v>
      </c>
      <c r="F5401" t="s">
        <v>10973</v>
      </c>
      <c r="G5401">
        <v>0.878</v>
      </c>
      <c r="H5401">
        <v>0.57099999999999995</v>
      </c>
      <c r="I5401">
        <v>0.16700000000000001</v>
      </c>
      <c r="J5401">
        <v>0.878</v>
      </c>
      <c r="K5401" t="s">
        <v>7</v>
      </c>
      <c r="L5401">
        <v>0.93954700000000002</v>
      </c>
      <c r="M5401">
        <v>0.94269599999999998</v>
      </c>
    </row>
    <row r="5402" spans="1:13" ht="15" x14ac:dyDescent="0.3">
      <c r="A5402" s="1"/>
      <c r="B5402" t="s">
        <v>13</v>
      </c>
      <c r="C5402" t="s">
        <v>4229</v>
      </c>
      <c r="D5402" t="s">
        <v>10974</v>
      </c>
      <c r="E5402" t="s">
        <v>318</v>
      </c>
      <c r="F5402" t="s">
        <v>318</v>
      </c>
      <c r="G5402">
        <v>0.877</v>
      </c>
      <c r="H5402">
        <v>1</v>
      </c>
      <c r="I5402">
        <v>0</v>
      </c>
      <c r="J5402">
        <v>0.877</v>
      </c>
      <c r="K5402" t="s">
        <v>7</v>
      </c>
      <c r="L5402">
        <v>0.82562199999999997</v>
      </c>
      <c r="M5402">
        <v>0.81919500000000001</v>
      </c>
    </row>
    <row r="5403" spans="1:13" ht="15" x14ac:dyDescent="0.3">
      <c r="A5403" s="1"/>
      <c r="B5403" t="s">
        <v>13</v>
      </c>
      <c r="C5403" t="s">
        <v>1224</v>
      </c>
      <c r="D5403" t="s">
        <v>1225</v>
      </c>
      <c r="E5403" t="s">
        <v>1224</v>
      </c>
      <c r="F5403" t="s">
        <v>1226</v>
      </c>
      <c r="G5403">
        <v>0.876</v>
      </c>
      <c r="H5403">
        <v>0.8</v>
      </c>
      <c r="I5403">
        <v>0.8</v>
      </c>
      <c r="J5403">
        <v>0.876</v>
      </c>
      <c r="K5403" t="s">
        <v>7</v>
      </c>
      <c r="L5403">
        <v>0.72973200000000005</v>
      </c>
      <c r="M5403">
        <v>0.74709000000000003</v>
      </c>
    </row>
    <row r="5404" spans="1:13" ht="15" x14ac:dyDescent="0.3">
      <c r="A5404" s="1"/>
      <c r="B5404" t="s">
        <v>13</v>
      </c>
      <c r="C5404" t="s">
        <v>3343</v>
      </c>
      <c r="D5404" t="s">
        <v>10975</v>
      </c>
      <c r="E5404" t="s">
        <v>7013</v>
      </c>
      <c r="F5404" t="s">
        <v>7014</v>
      </c>
      <c r="G5404">
        <v>0.876</v>
      </c>
      <c r="H5404">
        <v>0.66700000000000004</v>
      </c>
      <c r="I5404">
        <v>0.66700000000000004</v>
      </c>
      <c r="J5404">
        <v>0.876</v>
      </c>
      <c r="K5404" t="s">
        <v>7</v>
      </c>
      <c r="L5404">
        <v>0.74550700000000003</v>
      </c>
      <c r="M5404">
        <v>0.75860099999999997</v>
      </c>
    </row>
    <row r="5405" spans="1:13" ht="15" x14ac:dyDescent="0.3">
      <c r="A5405" s="1"/>
      <c r="B5405" t="s">
        <v>13</v>
      </c>
      <c r="C5405" t="s">
        <v>4274</v>
      </c>
      <c r="D5405" t="s">
        <v>11480</v>
      </c>
      <c r="E5405" t="s">
        <v>8695</v>
      </c>
      <c r="F5405" t="s">
        <v>8696</v>
      </c>
      <c r="G5405">
        <v>0.875</v>
      </c>
      <c r="H5405">
        <v>0.8</v>
      </c>
      <c r="I5405">
        <v>0.4</v>
      </c>
      <c r="J5405">
        <v>0.875</v>
      </c>
      <c r="K5405" t="s">
        <v>7</v>
      </c>
      <c r="L5405">
        <v>0.81214500000000001</v>
      </c>
      <c r="M5405">
        <v>0.81766700000000003</v>
      </c>
    </row>
    <row r="5406" spans="1:13" ht="15" x14ac:dyDescent="0.3">
      <c r="A5406" s="1"/>
      <c r="B5406" t="s">
        <v>13</v>
      </c>
      <c r="C5406" t="s">
        <v>3262</v>
      </c>
      <c r="D5406" t="s">
        <v>10976</v>
      </c>
      <c r="E5406" t="s">
        <v>6847</v>
      </c>
      <c r="F5406" t="s">
        <v>6847</v>
      </c>
      <c r="G5406">
        <v>0.875</v>
      </c>
      <c r="H5406">
        <v>1</v>
      </c>
      <c r="I5406">
        <v>0.33300000000000002</v>
      </c>
      <c r="J5406">
        <v>0.875</v>
      </c>
      <c r="K5406" t="s">
        <v>7</v>
      </c>
      <c r="L5406">
        <v>0.76696699999999995</v>
      </c>
      <c r="M5406">
        <v>0.75738399999999995</v>
      </c>
    </row>
    <row r="5407" spans="1:13" ht="15" x14ac:dyDescent="0.3">
      <c r="A5407" s="1"/>
      <c r="B5407" t="s">
        <v>13</v>
      </c>
      <c r="C5407" t="s">
        <v>368</v>
      </c>
      <c r="D5407" t="s">
        <v>369</v>
      </c>
      <c r="E5407" t="s">
        <v>368</v>
      </c>
      <c r="F5407" t="s">
        <v>368</v>
      </c>
      <c r="G5407">
        <v>0.874</v>
      </c>
      <c r="H5407">
        <v>1</v>
      </c>
      <c r="I5407">
        <v>0</v>
      </c>
      <c r="J5407">
        <v>0.874</v>
      </c>
      <c r="K5407" t="s">
        <v>7</v>
      </c>
      <c r="L5407">
        <v>0.77828399999999998</v>
      </c>
      <c r="M5407">
        <v>0.77466800000000002</v>
      </c>
    </row>
    <row r="5408" spans="1:13" ht="15" x14ac:dyDescent="0.3">
      <c r="A5408" s="1"/>
      <c r="B5408" t="s">
        <v>13</v>
      </c>
      <c r="C5408" t="s">
        <v>4802</v>
      </c>
      <c r="D5408" t="s">
        <v>12009</v>
      </c>
      <c r="E5408" t="s">
        <v>11329</v>
      </c>
      <c r="F5408" t="s">
        <v>12010</v>
      </c>
      <c r="G5408">
        <v>0.872</v>
      </c>
      <c r="H5408">
        <v>0.71399999999999997</v>
      </c>
      <c r="I5408">
        <v>0.75</v>
      </c>
      <c r="J5408">
        <v>0.872</v>
      </c>
      <c r="K5408" t="s">
        <v>7</v>
      </c>
      <c r="L5408">
        <v>0.92823299999999997</v>
      </c>
      <c r="M5408">
        <v>0.91688400000000003</v>
      </c>
    </row>
    <row r="5409" spans="1:13" ht="15" x14ac:dyDescent="0.3">
      <c r="A5409" s="1"/>
      <c r="B5409" t="s">
        <v>13</v>
      </c>
      <c r="C5409" t="s">
        <v>4855</v>
      </c>
      <c r="D5409" t="s">
        <v>10986</v>
      </c>
      <c r="E5409" t="s">
        <v>9832</v>
      </c>
      <c r="F5409" t="s">
        <v>9834</v>
      </c>
      <c r="G5409">
        <v>0.872</v>
      </c>
      <c r="H5409">
        <v>0.66700000000000004</v>
      </c>
      <c r="I5409">
        <v>0.66700000000000004</v>
      </c>
      <c r="J5409">
        <v>0.872</v>
      </c>
      <c r="K5409" t="s">
        <v>7</v>
      </c>
      <c r="L5409">
        <v>0.90479600000000004</v>
      </c>
      <c r="M5409">
        <v>0.89493199999999995</v>
      </c>
    </row>
    <row r="5410" spans="1:13" ht="15" x14ac:dyDescent="0.3">
      <c r="A5410" s="1"/>
      <c r="B5410" t="s">
        <v>13</v>
      </c>
      <c r="C5410" t="s">
        <v>275</v>
      </c>
      <c r="D5410" t="s">
        <v>276</v>
      </c>
      <c r="E5410" t="s">
        <v>275</v>
      </c>
      <c r="F5410" t="s">
        <v>275</v>
      </c>
      <c r="G5410">
        <v>0.87</v>
      </c>
      <c r="H5410">
        <v>1</v>
      </c>
      <c r="I5410">
        <v>0</v>
      </c>
      <c r="J5410">
        <v>0.87</v>
      </c>
      <c r="K5410" t="s">
        <v>7</v>
      </c>
      <c r="L5410">
        <v>0.67662699999999998</v>
      </c>
      <c r="M5410">
        <v>0.67878499999999997</v>
      </c>
    </row>
    <row r="5411" spans="1:13" ht="15" x14ac:dyDescent="0.3">
      <c r="A5411" s="1"/>
      <c r="B5411" t="s">
        <v>13</v>
      </c>
      <c r="C5411" t="s">
        <v>4916</v>
      </c>
      <c r="D5411" t="s">
        <v>12423</v>
      </c>
      <c r="E5411" t="s">
        <v>10630</v>
      </c>
      <c r="F5411" t="s">
        <v>12424</v>
      </c>
      <c r="G5411">
        <v>0.86899999999999999</v>
      </c>
      <c r="H5411">
        <v>0.5</v>
      </c>
      <c r="I5411">
        <v>0.54500000000000004</v>
      </c>
      <c r="J5411">
        <v>0.86899999999999999</v>
      </c>
      <c r="K5411" t="s">
        <v>7</v>
      </c>
      <c r="L5411">
        <v>0.86838700000000002</v>
      </c>
      <c r="M5411">
        <v>0.869224</v>
      </c>
    </row>
    <row r="5412" spans="1:13" ht="15" x14ac:dyDescent="0.3">
      <c r="A5412" s="1"/>
      <c r="B5412" t="s">
        <v>13</v>
      </c>
      <c r="C5412" t="s">
        <v>4217</v>
      </c>
      <c r="D5412" t="s">
        <v>12425</v>
      </c>
      <c r="E5412" t="s">
        <v>10992</v>
      </c>
      <c r="F5412" t="s">
        <v>12426</v>
      </c>
      <c r="G5412">
        <v>0.86899999999999999</v>
      </c>
      <c r="H5412">
        <v>0</v>
      </c>
      <c r="I5412">
        <v>0.5</v>
      </c>
      <c r="J5412">
        <v>0.86899999999999999</v>
      </c>
      <c r="K5412" t="s">
        <v>7</v>
      </c>
      <c r="L5412">
        <v>0.89010199999999995</v>
      </c>
      <c r="M5412">
        <v>0.87924599999999997</v>
      </c>
    </row>
    <row r="5413" spans="1:13" ht="15" x14ac:dyDescent="0.3">
      <c r="A5413" s="1"/>
      <c r="B5413" t="s">
        <v>13</v>
      </c>
      <c r="C5413" t="s">
        <v>795</v>
      </c>
      <c r="D5413" t="s">
        <v>796</v>
      </c>
      <c r="E5413" t="s">
        <v>797</v>
      </c>
      <c r="F5413" t="s">
        <v>798</v>
      </c>
      <c r="G5413">
        <v>0.86899999999999999</v>
      </c>
      <c r="H5413">
        <v>0.83299999999999996</v>
      </c>
      <c r="I5413">
        <v>0.36399999999999999</v>
      </c>
      <c r="J5413">
        <v>0.86899999999999999</v>
      </c>
      <c r="K5413" t="s">
        <v>7</v>
      </c>
      <c r="L5413">
        <v>0.84773600000000005</v>
      </c>
      <c r="M5413">
        <v>0.84778200000000004</v>
      </c>
    </row>
    <row r="5414" spans="1:13" ht="15" x14ac:dyDescent="0.3">
      <c r="A5414" s="1"/>
      <c r="B5414" t="s">
        <v>13</v>
      </c>
      <c r="C5414" t="s">
        <v>5179</v>
      </c>
      <c r="D5414" t="s">
        <v>10987</v>
      </c>
      <c r="E5414" t="s">
        <v>10988</v>
      </c>
      <c r="F5414" t="s">
        <v>10456</v>
      </c>
      <c r="G5414">
        <v>0.86899999999999999</v>
      </c>
      <c r="H5414">
        <v>1</v>
      </c>
      <c r="I5414">
        <v>0</v>
      </c>
      <c r="J5414">
        <v>0.86899999999999999</v>
      </c>
      <c r="K5414" t="s">
        <v>7</v>
      </c>
      <c r="L5414">
        <v>0.92713100000000004</v>
      </c>
      <c r="M5414">
        <v>0.91656599999999999</v>
      </c>
    </row>
    <row r="5415" spans="1:13" ht="15" x14ac:dyDescent="0.3">
      <c r="A5415" s="1"/>
      <c r="B5415" t="s">
        <v>13</v>
      </c>
      <c r="C5415" t="s">
        <v>3770</v>
      </c>
      <c r="D5415" t="s">
        <v>7781</v>
      </c>
      <c r="E5415" t="s">
        <v>10989</v>
      </c>
      <c r="F5415" t="s">
        <v>7783</v>
      </c>
      <c r="G5415">
        <v>0.86599999999999999</v>
      </c>
      <c r="H5415">
        <v>0.66700000000000004</v>
      </c>
      <c r="I5415">
        <v>0.2</v>
      </c>
      <c r="J5415">
        <v>0.86599999999999999</v>
      </c>
      <c r="K5415" t="s">
        <v>7</v>
      </c>
      <c r="L5415">
        <v>0.88805199999999995</v>
      </c>
      <c r="M5415">
        <v>0.88151599999999997</v>
      </c>
    </row>
    <row r="5416" spans="1:13" ht="15" x14ac:dyDescent="0.3">
      <c r="A5416" s="1" t="s">
        <v>12427</v>
      </c>
      <c r="B5416" t="s">
        <v>13</v>
      </c>
      <c r="C5416" t="s">
        <v>5084</v>
      </c>
      <c r="D5416" t="s">
        <v>11726</v>
      </c>
      <c r="E5416" t="s">
        <v>11127</v>
      </c>
      <c r="F5416" t="s">
        <v>12428</v>
      </c>
      <c r="G5416">
        <v>0.86399999999999999</v>
      </c>
      <c r="H5416">
        <v>0.71399999999999997</v>
      </c>
      <c r="I5416">
        <v>0.66700000000000004</v>
      </c>
      <c r="J5416">
        <v>0.86399999999999999</v>
      </c>
      <c r="K5416" t="s">
        <v>7</v>
      </c>
      <c r="L5416">
        <v>0.88522299999999998</v>
      </c>
      <c r="M5416">
        <v>0.88616099999999998</v>
      </c>
    </row>
    <row r="5417" spans="1:13" ht="15" x14ac:dyDescent="0.3">
      <c r="A5417" s="1"/>
      <c r="B5417" t="s">
        <v>13</v>
      </c>
      <c r="C5417" t="s">
        <v>4148</v>
      </c>
      <c r="D5417" t="s">
        <v>10994</v>
      </c>
      <c r="E5417" t="s">
        <v>8503</v>
      </c>
      <c r="F5417" t="s">
        <v>8503</v>
      </c>
      <c r="G5417">
        <v>0.86399999999999999</v>
      </c>
      <c r="H5417">
        <v>1</v>
      </c>
      <c r="I5417">
        <v>0.5</v>
      </c>
      <c r="J5417">
        <v>0.86399999999999999</v>
      </c>
      <c r="K5417" t="s">
        <v>7</v>
      </c>
      <c r="L5417">
        <v>0.86646199999999995</v>
      </c>
      <c r="M5417">
        <v>0.85636400000000001</v>
      </c>
    </row>
    <row r="5418" spans="1:13" ht="15" x14ac:dyDescent="0.3">
      <c r="A5418" s="1"/>
      <c r="B5418" t="s">
        <v>13</v>
      </c>
      <c r="C5418" t="s">
        <v>1058</v>
      </c>
      <c r="D5418" t="s">
        <v>1059</v>
      </c>
      <c r="E5418" t="s">
        <v>1060</v>
      </c>
      <c r="F5418" t="s">
        <v>1061</v>
      </c>
      <c r="G5418">
        <v>0.86399999999999999</v>
      </c>
      <c r="H5418">
        <v>0.4</v>
      </c>
      <c r="I5418">
        <v>0.33300000000000002</v>
      </c>
      <c r="J5418">
        <v>0.86399999999999999</v>
      </c>
      <c r="K5418" t="s">
        <v>7</v>
      </c>
      <c r="L5418">
        <v>0.85098099999999999</v>
      </c>
      <c r="M5418">
        <v>0.82503700000000002</v>
      </c>
    </row>
    <row r="5419" spans="1:13" ht="15" x14ac:dyDescent="0.3">
      <c r="A5419" s="1"/>
      <c r="B5419" t="s">
        <v>13</v>
      </c>
      <c r="C5419" t="s">
        <v>3195</v>
      </c>
      <c r="D5419" t="s">
        <v>10995</v>
      </c>
      <c r="E5419" t="s">
        <v>10996</v>
      </c>
      <c r="F5419" t="s">
        <v>10997</v>
      </c>
      <c r="G5419">
        <v>0.86199999999999999</v>
      </c>
      <c r="H5419">
        <v>0.57099999999999995</v>
      </c>
      <c r="I5419">
        <v>0</v>
      </c>
      <c r="J5419">
        <v>0.86199999999999999</v>
      </c>
      <c r="K5419" t="s">
        <v>7</v>
      </c>
      <c r="L5419">
        <v>0.87844299999999997</v>
      </c>
      <c r="M5419">
        <v>0.86394599999999999</v>
      </c>
    </row>
    <row r="5420" spans="1:13" ht="15" x14ac:dyDescent="0.3">
      <c r="A5420" s="1"/>
      <c r="B5420" t="s">
        <v>13</v>
      </c>
      <c r="C5420" t="s">
        <v>330</v>
      </c>
      <c r="D5420" t="s">
        <v>334</v>
      </c>
      <c r="E5420" t="s">
        <v>332</v>
      </c>
      <c r="F5420" t="s">
        <v>335</v>
      </c>
      <c r="G5420">
        <v>0.86099999999999999</v>
      </c>
      <c r="H5420">
        <v>0.88900000000000001</v>
      </c>
      <c r="I5420">
        <v>0</v>
      </c>
      <c r="J5420">
        <v>0.86099999999999999</v>
      </c>
      <c r="K5420" t="s">
        <v>7</v>
      </c>
      <c r="L5420">
        <v>0.81800099999999998</v>
      </c>
      <c r="M5420">
        <v>0.79746499999999998</v>
      </c>
    </row>
    <row r="5421" spans="1:13" ht="15" x14ac:dyDescent="0.3">
      <c r="A5421" s="1"/>
      <c r="B5421" t="s">
        <v>13</v>
      </c>
      <c r="C5421" t="s">
        <v>1265</v>
      </c>
      <c r="D5421" t="s">
        <v>1271</v>
      </c>
      <c r="E5421" t="s">
        <v>1267</v>
      </c>
      <c r="F5421" t="s">
        <v>1272</v>
      </c>
      <c r="G5421">
        <v>0.86099999999999999</v>
      </c>
      <c r="H5421">
        <v>0</v>
      </c>
      <c r="I5421">
        <v>0</v>
      </c>
      <c r="J5421">
        <v>0.86099999999999999</v>
      </c>
      <c r="K5421" t="s">
        <v>7</v>
      </c>
      <c r="L5421">
        <v>0.82655199999999995</v>
      </c>
      <c r="M5421">
        <v>0.81687399999999999</v>
      </c>
    </row>
    <row r="5422" spans="1:13" ht="15" x14ac:dyDescent="0.3">
      <c r="A5422" s="1"/>
      <c r="B5422" t="s">
        <v>13</v>
      </c>
      <c r="C5422" t="s">
        <v>3703</v>
      </c>
      <c r="D5422" t="s">
        <v>7669</v>
      </c>
      <c r="E5422" t="s">
        <v>7670</v>
      </c>
      <c r="F5422" t="s">
        <v>7670</v>
      </c>
      <c r="G5422">
        <v>0.86</v>
      </c>
      <c r="H5422">
        <v>1</v>
      </c>
      <c r="I5422">
        <v>0.5</v>
      </c>
      <c r="J5422">
        <v>0.86</v>
      </c>
      <c r="K5422" t="s">
        <v>7</v>
      </c>
      <c r="L5422">
        <v>0.94672100000000003</v>
      </c>
      <c r="M5422">
        <v>0.93368600000000002</v>
      </c>
    </row>
    <row r="5423" spans="1:13" ht="15" x14ac:dyDescent="0.3">
      <c r="A5423" s="1"/>
      <c r="B5423" t="s">
        <v>13</v>
      </c>
      <c r="C5423" t="s">
        <v>3743</v>
      </c>
      <c r="D5423" t="s">
        <v>7731</v>
      </c>
      <c r="E5423" t="s">
        <v>7730</v>
      </c>
      <c r="F5423" t="s">
        <v>7732</v>
      </c>
      <c r="G5423">
        <v>0.86</v>
      </c>
      <c r="H5423">
        <v>0.85699999999999998</v>
      </c>
      <c r="I5423">
        <v>0</v>
      </c>
      <c r="J5423">
        <v>0.86</v>
      </c>
      <c r="K5423" t="s">
        <v>7</v>
      </c>
      <c r="L5423">
        <v>0.89932900000000005</v>
      </c>
      <c r="M5423">
        <v>0.88239299999999998</v>
      </c>
    </row>
    <row r="5424" spans="1:13" ht="15" x14ac:dyDescent="0.3">
      <c r="A5424" s="1"/>
      <c r="B5424" t="s">
        <v>13</v>
      </c>
      <c r="C5424" t="s">
        <v>4133</v>
      </c>
      <c r="D5424" t="s">
        <v>10999</v>
      </c>
      <c r="E5424" t="s">
        <v>11000</v>
      </c>
      <c r="F5424" t="s">
        <v>8483</v>
      </c>
      <c r="G5424">
        <v>0.85899999999999999</v>
      </c>
      <c r="H5424">
        <v>0.5</v>
      </c>
      <c r="I5424">
        <v>0.66700000000000004</v>
      </c>
      <c r="J5424">
        <v>0.85899999999999999</v>
      </c>
      <c r="K5424" t="s">
        <v>7</v>
      </c>
      <c r="L5424">
        <v>0.87785400000000002</v>
      </c>
      <c r="M5424">
        <v>0.88197000000000003</v>
      </c>
    </row>
    <row r="5425" spans="1:13" ht="15" x14ac:dyDescent="0.3">
      <c r="A5425" s="1"/>
      <c r="B5425" t="s">
        <v>13</v>
      </c>
      <c r="C5425" t="s">
        <v>5158</v>
      </c>
      <c r="D5425" t="s">
        <v>11001</v>
      </c>
      <c r="E5425" t="s">
        <v>10419</v>
      </c>
      <c r="F5425" t="s">
        <v>10419</v>
      </c>
      <c r="G5425">
        <v>0.85899999999999999</v>
      </c>
      <c r="H5425">
        <v>1</v>
      </c>
      <c r="I5425">
        <v>0.5</v>
      </c>
      <c r="J5425">
        <v>0.85899999999999999</v>
      </c>
      <c r="K5425" t="s">
        <v>7</v>
      </c>
      <c r="L5425">
        <v>0.94931299999999996</v>
      </c>
      <c r="M5425">
        <v>0.94004399999999999</v>
      </c>
    </row>
    <row r="5426" spans="1:13" ht="15" x14ac:dyDescent="0.3">
      <c r="A5426" s="1"/>
      <c r="B5426" t="s">
        <v>13</v>
      </c>
      <c r="C5426" t="s">
        <v>617</v>
      </c>
      <c r="D5426" t="s">
        <v>619</v>
      </c>
      <c r="E5426" t="s">
        <v>617</v>
      </c>
      <c r="F5426" t="s">
        <v>617</v>
      </c>
      <c r="G5426">
        <v>0.85799999999999998</v>
      </c>
      <c r="H5426">
        <v>1</v>
      </c>
      <c r="I5426">
        <v>0</v>
      </c>
      <c r="J5426">
        <v>0.85799999999999998</v>
      </c>
      <c r="K5426" t="s">
        <v>7</v>
      </c>
      <c r="L5426">
        <v>0.88480000000000003</v>
      </c>
      <c r="M5426">
        <v>0.89555899999999999</v>
      </c>
    </row>
    <row r="5427" spans="1:13" ht="15" x14ac:dyDescent="0.3">
      <c r="A5427" s="1"/>
      <c r="B5427" t="s">
        <v>13</v>
      </c>
      <c r="C5427" t="s">
        <v>11002</v>
      </c>
      <c r="D5427" t="s">
        <v>8490</v>
      </c>
      <c r="E5427" t="s">
        <v>8491</v>
      </c>
      <c r="F5427" t="s">
        <v>11003</v>
      </c>
      <c r="G5427">
        <v>0.85699999999999998</v>
      </c>
      <c r="H5427">
        <v>0.66700000000000004</v>
      </c>
      <c r="I5427">
        <v>0.66700000000000004</v>
      </c>
      <c r="J5427">
        <v>0.85699999999999998</v>
      </c>
      <c r="K5427" t="s">
        <v>7</v>
      </c>
      <c r="L5427">
        <v>0.86862799999999996</v>
      </c>
      <c r="M5427">
        <v>0.85999700000000001</v>
      </c>
    </row>
    <row r="5428" spans="1:13" ht="15" x14ac:dyDescent="0.3">
      <c r="A5428" s="1"/>
      <c r="B5428" t="s">
        <v>13</v>
      </c>
      <c r="C5428" t="s">
        <v>5078</v>
      </c>
      <c r="D5428" t="s">
        <v>11004</v>
      </c>
      <c r="E5428" t="s">
        <v>10279</v>
      </c>
      <c r="F5428" t="s">
        <v>10279</v>
      </c>
      <c r="G5428">
        <v>0.85699999999999998</v>
      </c>
      <c r="H5428">
        <v>1</v>
      </c>
      <c r="I5428">
        <v>0.182</v>
      </c>
      <c r="J5428">
        <v>0.85699999999999998</v>
      </c>
      <c r="K5428" t="s">
        <v>7</v>
      </c>
      <c r="L5428">
        <v>0.82135000000000002</v>
      </c>
      <c r="M5428">
        <v>0.81282500000000002</v>
      </c>
    </row>
    <row r="5429" spans="1:13" ht="15" x14ac:dyDescent="0.3">
      <c r="A5429" s="1"/>
      <c r="B5429" t="s">
        <v>13</v>
      </c>
      <c r="C5429" t="s">
        <v>5124</v>
      </c>
      <c r="D5429" t="s">
        <v>11007</v>
      </c>
      <c r="E5429" t="s">
        <v>11008</v>
      </c>
      <c r="F5429" t="s">
        <v>11008</v>
      </c>
      <c r="G5429">
        <v>0.85599999999999998</v>
      </c>
      <c r="H5429">
        <v>1</v>
      </c>
      <c r="I5429">
        <v>0.5</v>
      </c>
      <c r="J5429">
        <v>0.85599999999999998</v>
      </c>
      <c r="K5429" t="s">
        <v>7</v>
      </c>
      <c r="L5429">
        <v>0.91185099999999997</v>
      </c>
      <c r="M5429">
        <v>0.91220900000000005</v>
      </c>
    </row>
    <row r="5430" spans="1:13" ht="15" x14ac:dyDescent="0.3">
      <c r="A5430" s="1"/>
      <c r="B5430" t="s">
        <v>13</v>
      </c>
      <c r="C5430" t="s">
        <v>2233</v>
      </c>
      <c r="D5430" t="s">
        <v>10402</v>
      </c>
      <c r="E5430" t="s">
        <v>73</v>
      </c>
      <c r="F5430" t="s">
        <v>10403</v>
      </c>
      <c r="G5430">
        <v>0.85499999999999998</v>
      </c>
      <c r="H5430">
        <v>0.66700000000000004</v>
      </c>
      <c r="I5430">
        <v>0.66700000000000004</v>
      </c>
      <c r="J5430">
        <v>0.85499999999999998</v>
      </c>
      <c r="K5430" t="s">
        <v>7</v>
      </c>
      <c r="L5430">
        <v>0.88258999999999999</v>
      </c>
      <c r="M5430">
        <v>0.87429900000000005</v>
      </c>
    </row>
    <row r="5431" spans="1:13" ht="15" x14ac:dyDescent="0.3">
      <c r="A5431" s="1"/>
      <c r="B5431" t="s">
        <v>13</v>
      </c>
      <c r="C5431" t="s">
        <v>1116</v>
      </c>
      <c r="D5431" t="s">
        <v>1117</v>
      </c>
      <c r="E5431" t="s">
        <v>1116</v>
      </c>
      <c r="F5431" t="s">
        <v>1116</v>
      </c>
      <c r="G5431">
        <v>0.85399999999999998</v>
      </c>
      <c r="H5431">
        <v>1</v>
      </c>
      <c r="I5431">
        <v>0</v>
      </c>
      <c r="J5431">
        <v>0.85399999999999998</v>
      </c>
      <c r="K5431" t="s">
        <v>7</v>
      </c>
      <c r="L5431">
        <v>0.665049</v>
      </c>
      <c r="M5431">
        <v>0.66398800000000002</v>
      </c>
    </row>
    <row r="5432" spans="1:13" ht="15" x14ac:dyDescent="0.3">
      <c r="A5432" s="1"/>
      <c r="B5432" t="s">
        <v>13</v>
      </c>
      <c r="C5432" t="s">
        <v>4817</v>
      </c>
      <c r="D5432" t="s">
        <v>11009</v>
      </c>
      <c r="E5432" t="s">
        <v>11010</v>
      </c>
      <c r="F5432" t="s">
        <v>11011</v>
      </c>
      <c r="G5432">
        <v>0.85399999999999998</v>
      </c>
      <c r="H5432">
        <v>1</v>
      </c>
      <c r="I5432">
        <v>0</v>
      </c>
      <c r="J5432">
        <v>0.85399999999999998</v>
      </c>
      <c r="K5432" t="s">
        <v>7</v>
      </c>
      <c r="L5432">
        <v>0.94510400000000006</v>
      </c>
      <c r="M5432">
        <v>0.94499500000000003</v>
      </c>
    </row>
    <row r="5433" spans="1:13" ht="15" x14ac:dyDescent="0.3">
      <c r="A5433" s="1"/>
      <c r="B5433" t="s">
        <v>13</v>
      </c>
      <c r="C5433" t="s">
        <v>432</v>
      </c>
      <c r="D5433" t="s">
        <v>435</v>
      </c>
      <c r="E5433" t="s">
        <v>432</v>
      </c>
      <c r="F5433" t="s">
        <v>432</v>
      </c>
      <c r="G5433">
        <v>0.85199999999999998</v>
      </c>
      <c r="H5433">
        <v>1</v>
      </c>
      <c r="I5433">
        <v>0.4</v>
      </c>
      <c r="J5433">
        <v>0.85199999999999998</v>
      </c>
      <c r="K5433" t="s">
        <v>7</v>
      </c>
      <c r="L5433">
        <v>0.71122399999999997</v>
      </c>
      <c r="M5433">
        <v>0.72189700000000001</v>
      </c>
    </row>
    <row r="5434" spans="1:13" ht="15" x14ac:dyDescent="0.3">
      <c r="A5434" s="1"/>
      <c r="B5434" t="s">
        <v>13</v>
      </c>
      <c r="C5434" t="s">
        <v>4879</v>
      </c>
      <c r="D5434" t="s">
        <v>11012</v>
      </c>
      <c r="E5434" t="s">
        <v>9901</v>
      </c>
      <c r="F5434" t="s">
        <v>11013</v>
      </c>
      <c r="G5434">
        <v>0.85199999999999998</v>
      </c>
      <c r="H5434">
        <v>0.8</v>
      </c>
      <c r="I5434">
        <v>0</v>
      </c>
      <c r="J5434">
        <v>0.85199999999999998</v>
      </c>
      <c r="K5434" t="s">
        <v>7</v>
      </c>
      <c r="L5434">
        <v>0.86893399999999998</v>
      </c>
      <c r="M5434">
        <v>0.86061299999999996</v>
      </c>
    </row>
    <row r="5435" spans="1:13" ht="15" x14ac:dyDescent="0.3">
      <c r="A5435" s="1"/>
      <c r="B5435" t="s">
        <v>13</v>
      </c>
      <c r="C5435" t="s">
        <v>3752</v>
      </c>
      <c r="D5435" t="s">
        <v>7749</v>
      </c>
      <c r="E5435" t="s">
        <v>7752</v>
      </c>
      <c r="F5435" t="s">
        <v>7751</v>
      </c>
      <c r="G5435">
        <v>0.85099999999999998</v>
      </c>
      <c r="H5435">
        <v>0.66700000000000004</v>
      </c>
      <c r="I5435">
        <v>0</v>
      </c>
      <c r="J5435">
        <v>0.85099999999999998</v>
      </c>
      <c r="K5435" t="s">
        <v>7</v>
      </c>
      <c r="L5435">
        <v>0.83852899999999997</v>
      </c>
      <c r="M5435">
        <v>0.83703799999999995</v>
      </c>
    </row>
    <row r="5436" spans="1:13" ht="15" x14ac:dyDescent="0.3">
      <c r="A5436" s="1"/>
      <c r="B5436" t="s">
        <v>13</v>
      </c>
      <c r="C5436" t="s">
        <v>3321</v>
      </c>
      <c r="D5436" t="s">
        <v>12015</v>
      </c>
      <c r="E5436" t="s">
        <v>11528</v>
      </c>
      <c r="F5436" t="s">
        <v>12016</v>
      </c>
      <c r="G5436">
        <v>0.85</v>
      </c>
      <c r="H5436">
        <v>0.75</v>
      </c>
      <c r="I5436">
        <v>0.375</v>
      </c>
      <c r="J5436">
        <v>0.85</v>
      </c>
      <c r="K5436" t="s">
        <v>7</v>
      </c>
      <c r="L5436">
        <v>0.89048400000000005</v>
      </c>
      <c r="M5436">
        <v>0.878965</v>
      </c>
    </row>
    <row r="5437" spans="1:13" ht="15" x14ac:dyDescent="0.3">
      <c r="A5437" s="1" t="s">
        <v>12429</v>
      </c>
      <c r="B5437" t="s">
        <v>13</v>
      </c>
      <c r="C5437" t="s">
        <v>4262</v>
      </c>
      <c r="D5437" t="s">
        <v>11014</v>
      </c>
      <c r="E5437" t="s">
        <v>11015</v>
      </c>
      <c r="F5437" t="s">
        <v>8674</v>
      </c>
      <c r="G5437">
        <v>0.85</v>
      </c>
      <c r="H5437">
        <v>0</v>
      </c>
      <c r="I5437">
        <v>0</v>
      </c>
      <c r="J5437">
        <v>0.85</v>
      </c>
      <c r="K5437" t="s">
        <v>7</v>
      </c>
      <c r="L5437">
        <v>0.83666200000000002</v>
      </c>
      <c r="M5437">
        <v>0.82016999999999995</v>
      </c>
    </row>
    <row r="5438" spans="1:13" ht="15" x14ac:dyDescent="0.3">
      <c r="A5438" s="1"/>
      <c r="B5438" t="s">
        <v>13</v>
      </c>
      <c r="C5438" t="s">
        <v>3531</v>
      </c>
      <c r="D5438" t="s">
        <v>7380</v>
      </c>
      <c r="E5438" t="s">
        <v>7381</v>
      </c>
      <c r="F5438" t="s">
        <v>7381</v>
      </c>
      <c r="G5438">
        <v>0.84899999999999998</v>
      </c>
      <c r="H5438">
        <v>1</v>
      </c>
      <c r="I5438">
        <v>0</v>
      </c>
      <c r="J5438">
        <v>0.84899999999999998</v>
      </c>
      <c r="K5438" t="s">
        <v>7</v>
      </c>
      <c r="L5438">
        <v>0.88436400000000004</v>
      </c>
      <c r="M5438">
        <v>0.87929100000000004</v>
      </c>
    </row>
    <row r="5439" spans="1:13" ht="15" x14ac:dyDescent="0.3">
      <c r="A5439" s="1"/>
      <c r="B5439" t="s">
        <v>13</v>
      </c>
      <c r="C5439" t="s">
        <v>5093</v>
      </c>
      <c r="D5439" t="s">
        <v>11017</v>
      </c>
      <c r="E5439" t="s">
        <v>11018</v>
      </c>
      <c r="F5439" t="s">
        <v>10306</v>
      </c>
      <c r="G5439">
        <v>0.84899999999999998</v>
      </c>
      <c r="H5439">
        <v>1</v>
      </c>
      <c r="I5439">
        <v>0</v>
      </c>
      <c r="J5439">
        <v>0.84899999999999998</v>
      </c>
      <c r="K5439" t="s">
        <v>7</v>
      </c>
      <c r="L5439">
        <v>0.768733</v>
      </c>
      <c r="M5439">
        <v>0.76525600000000005</v>
      </c>
    </row>
    <row r="5440" spans="1:13" ht="15" x14ac:dyDescent="0.3">
      <c r="A5440" s="1"/>
      <c r="B5440" t="s">
        <v>13</v>
      </c>
      <c r="C5440" t="s">
        <v>3250</v>
      </c>
      <c r="D5440" t="s">
        <v>11019</v>
      </c>
      <c r="E5440" t="s">
        <v>6824</v>
      </c>
      <c r="F5440" t="s">
        <v>11020</v>
      </c>
      <c r="G5440">
        <v>0.84799999999999998</v>
      </c>
      <c r="H5440">
        <v>1</v>
      </c>
      <c r="I5440">
        <v>0</v>
      </c>
      <c r="J5440">
        <v>0.84799999999999998</v>
      </c>
      <c r="K5440" t="s">
        <v>7</v>
      </c>
      <c r="L5440">
        <v>0.80641300000000005</v>
      </c>
      <c r="M5440">
        <v>0.79696</v>
      </c>
    </row>
    <row r="5441" spans="1:13" ht="15" x14ac:dyDescent="0.3">
      <c r="A5441" s="1"/>
      <c r="B5441" t="s">
        <v>13</v>
      </c>
      <c r="C5441" t="s">
        <v>4585</v>
      </c>
      <c r="D5441" t="s">
        <v>11022</v>
      </c>
      <c r="E5441" t="s">
        <v>9256</v>
      </c>
      <c r="F5441" t="s">
        <v>9256</v>
      </c>
      <c r="G5441">
        <v>0.84799999999999998</v>
      </c>
      <c r="H5441">
        <v>1</v>
      </c>
      <c r="I5441">
        <v>0</v>
      </c>
      <c r="J5441">
        <v>0.84799999999999998</v>
      </c>
      <c r="K5441" t="s">
        <v>7</v>
      </c>
      <c r="L5441">
        <v>0.81940900000000005</v>
      </c>
      <c r="M5441">
        <v>0.80835000000000001</v>
      </c>
    </row>
    <row r="5442" spans="1:13" ht="15" x14ac:dyDescent="0.3">
      <c r="A5442" s="1"/>
      <c r="B5442" t="s">
        <v>13</v>
      </c>
      <c r="C5442" t="s">
        <v>2007</v>
      </c>
      <c r="D5442" t="s">
        <v>2008</v>
      </c>
      <c r="E5442" t="s">
        <v>2007</v>
      </c>
      <c r="F5442" t="s">
        <v>2007</v>
      </c>
      <c r="G5442">
        <v>0.84699999999999998</v>
      </c>
      <c r="H5442">
        <v>1</v>
      </c>
      <c r="I5442">
        <v>0</v>
      </c>
      <c r="J5442">
        <v>0.84699999999999998</v>
      </c>
      <c r="K5442" t="s">
        <v>7</v>
      </c>
      <c r="L5442">
        <v>0.78466599999999997</v>
      </c>
      <c r="M5442">
        <v>0.78555799999999998</v>
      </c>
    </row>
    <row r="5443" spans="1:13" ht="15" x14ac:dyDescent="0.3">
      <c r="A5443" s="1" t="s">
        <v>12430</v>
      </c>
      <c r="B5443" t="s">
        <v>13</v>
      </c>
      <c r="C5443" t="s">
        <v>4799</v>
      </c>
      <c r="D5443" t="s">
        <v>12431</v>
      </c>
      <c r="E5443" t="s">
        <v>9740</v>
      </c>
      <c r="F5443" t="s">
        <v>11043</v>
      </c>
      <c r="G5443">
        <v>0.84699999999999998</v>
      </c>
      <c r="H5443">
        <v>0</v>
      </c>
      <c r="I5443">
        <v>0</v>
      </c>
      <c r="J5443">
        <v>0.84699999999999998</v>
      </c>
      <c r="K5443" t="s">
        <v>7</v>
      </c>
      <c r="L5443">
        <v>0.76787300000000003</v>
      </c>
      <c r="M5443">
        <v>0.77268000000000003</v>
      </c>
    </row>
    <row r="5444" spans="1:13" ht="15" x14ac:dyDescent="0.3">
      <c r="A5444" s="1"/>
      <c r="B5444" t="s">
        <v>13</v>
      </c>
      <c r="C5444" t="s">
        <v>517</v>
      </c>
      <c r="D5444" t="s">
        <v>520</v>
      </c>
      <c r="E5444" t="s">
        <v>519</v>
      </c>
      <c r="F5444" t="s">
        <v>521</v>
      </c>
      <c r="G5444">
        <v>0.84599999999999997</v>
      </c>
      <c r="H5444">
        <v>0.8</v>
      </c>
      <c r="I5444">
        <v>0.66700000000000004</v>
      </c>
      <c r="J5444">
        <v>0.84599999999999997</v>
      </c>
      <c r="K5444" t="s">
        <v>7</v>
      </c>
      <c r="L5444">
        <v>0.8821</v>
      </c>
      <c r="M5444">
        <v>0.87884099999999998</v>
      </c>
    </row>
    <row r="5445" spans="1:13" ht="15" x14ac:dyDescent="0.3">
      <c r="A5445" s="1"/>
      <c r="B5445" t="s">
        <v>13</v>
      </c>
      <c r="C5445" t="s">
        <v>4369</v>
      </c>
      <c r="D5445" t="s">
        <v>11023</v>
      </c>
      <c r="E5445" t="s">
        <v>11024</v>
      </c>
      <c r="F5445" t="s">
        <v>11025</v>
      </c>
      <c r="G5445">
        <v>0.84499999999999997</v>
      </c>
      <c r="H5445">
        <v>0.75</v>
      </c>
      <c r="I5445">
        <v>0.75</v>
      </c>
      <c r="J5445">
        <v>0.84499999999999997</v>
      </c>
      <c r="K5445" t="s">
        <v>7</v>
      </c>
      <c r="L5445">
        <v>0.87966500000000003</v>
      </c>
      <c r="M5445">
        <v>0.885656</v>
      </c>
    </row>
    <row r="5446" spans="1:13" ht="15" x14ac:dyDescent="0.3">
      <c r="A5446" s="1"/>
      <c r="B5446" t="s">
        <v>13</v>
      </c>
      <c r="C5446" t="s">
        <v>3797</v>
      </c>
      <c r="D5446" t="s">
        <v>12432</v>
      </c>
      <c r="E5446" t="s">
        <v>10850</v>
      </c>
      <c r="F5446" t="s">
        <v>12433</v>
      </c>
      <c r="G5446">
        <v>0.84499999999999997</v>
      </c>
      <c r="H5446">
        <v>0.56000000000000005</v>
      </c>
      <c r="I5446">
        <v>0.66700000000000004</v>
      </c>
      <c r="J5446">
        <v>0.84499999999999997</v>
      </c>
      <c r="K5446" t="s">
        <v>7</v>
      </c>
      <c r="L5446">
        <v>0.90423900000000001</v>
      </c>
      <c r="M5446">
        <v>0.90099600000000002</v>
      </c>
    </row>
    <row r="5447" spans="1:13" ht="15" x14ac:dyDescent="0.3">
      <c r="A5447" s="1"/>
      <c r="B5447" t="s">
        <v>13</v>
      </c>
      <c r="C5447" t="s">
        <v>1892</v>
      </c>
      <c r="D5447" t="s">
        <v>1893</v>
      </c>
      <c r="E5447" t="s">
        <v>1892</v>
      </c>
      <c r="F5447" t="s">
        <v>1892</v>
      </c>
      <c r="G5447">
        <v>0.84399999999999997</v>
      </c>
      <c r="H5447">
        <v>1</v>
      </c>
      <c r="I5447">
        <v>0</v>
      </c>
      <c r="J5447">
        <v>0.84399999999999997</v>
      </c>
      <c r="K5447" t="s">
        <v>7</v>
      </c>
      <c r="L5447">
        <v>0.72187800000000002</v>
      </c>
      <c r="M5447">
        <v>0.71247799999999994</v>
      </c>
    </row>
    <row r="5448" spans="1:13" ht="15" x14ac:dyDescent="0.3">
      <c r="A5448" s="1"/>
      <c r="B5448" t="s">
        <v>13</v>
      </c>
      <c r="C5448" t="s">
        <v>5087</v>
      </c>
      <c r="D5448" t="s">
        <v>11028</v>
      </c>
      <c r="E5448" t="s">
        <v>507</v>
      </c>
      <c r="F5448" t="s">
        <v>10296</v>
      </c>
      <c r="G5448">
        <v>0.84399999999999997</v>
      </c>
      <c r="H5448">
        <v>0.66700000000000004</v>
      </c>
      <c r="I5448">
        <v>0</v>
      </c>
      <c r="J5448">
        <v>0.84399999999999997</v>
      </c>
      <c r="K5448" t="s">
        <v>7</v>
      </c>
      <c r="L5448">
        <v>0.65438499999999999</v>
      </c>
      <c r="M5448">
        <v>0.66218699999999997</v>
      </c>
    </row>
    <row r="5449" spans="1:13" ht="15" x14ac:dyDescent="0.3">
      <c r="A5449" s="1"/>
      <c r="B5449" t="s">
        <v>13</v>
      </c>
      <c r="C5449" t="s">
        <v>4142</v>
      </c>
      <c r="D5449" t="s">
        <v>11029</v>
      </c>
      <c r="E5449" t="s">
        <v>11030</v>
      </c>
      <c r="F5449" t="s">
        <v>8486</v>
      </c>
      <c r="G5449">
        <v>0.84299999999999997</v>
      </c>
      <c r="H5449">
        <v>0.8</v>
      </c>
      <c r="I5449">
        <v>0.182</v>
      </c>
      <c r="J5449">
        <v>0.84299999999999997</v>
      </c>
      <c r="K5449" t="s">
        <v>7</v>
      </c>
      <c r="L5449">
        <v>0.79793400000000003</v>
      </c>
      <c r="M5449">
        <v>0.78961199999999998</v>
      </c>
    </row>
    <row r="5450" spans="1:13" ht="15" x14ac:dyDescent="0.3">
      <c r="A5450" s="1"/>
      <c r="B5450" t="s">
        <v>13</v>
      </c>
      <c r="C5450" t="s">
        <v>3767</v>
      </c>
      <c r="D5450" t="s">
        <v>11349</v>
      </c>
      <c r="E5450" t="s">
        <v>7774</v>
      </c>
      <c r="F5450" t="s">
        <v>11350</v>
      </c>
      <c r="G5450">
        <v>0.84299999999999997</v>
      </c>
      <c r="H5450">
        <v>0</v>
      </c>
      <c r="I5450">
        <v>0</v>
      </c>
      <c r="J5450">
        <v>0.84299999999999997</v>
      </c>
      <c r="K5450" t="s">
        <v>7</v>
      </c>
      <c r="L5450">
        <v>0.79350500000000002</v>
      </c>
      <c r="M5450">
        <v>0.79202700000000004</v>
      </c>
    </row>
    <row r="5451" spans="1:13" ht="15" x14ac:dyDescent="0.3">
      <c r="A5451" s="1"/>
      <c r="B5451" t="s">
        <v>13</v>
      </c>
      <c r="C5451" t="s">
        <v>554</v>
      </c>
      <c r="D5451" t="s">
        <v>542</v>
      </c>
      <c r="E5451" t="s">
        <v>543</v>
      </c>
      <c r="F5451" t="s">
        <v>543</v>
      </c>
      <c r="G5451">
        <v>0.84099999999999997</v>
      </c>
      <c r="H5451">
        <v>1</v>
      </c>
      <c r="I5451">
        <v>0.5</v>
      </c>
      <c r="J5451">
        <v>0.84099999999999997</v>
      </c>
      <c r="K5451" t="s">
        <v>7</v>
      </c>
      <c r="L5451">
        <v>0.89366999999999996</v>
      </c>
      <c r="M5451">
        <v>0.898536</v>
      </c>
    </row>
    <row r="5452" spans="1:13" ht="15" x14ac:dyDescent="0.3">
      <c r="A5452" s="1"/>
      <c r="B5452" t="s">
        <v>13</v>
      </c>
      <c r="C5452" t="s">
        <v>4604</v>
      </c>
      <c r="D5452" t="s">
        <v>9283</v>
      </c>
      <c r="E5452" t="s">
        <v>11031</v>
      </c>
      <c r="F5452" t="s">
        <v>9283</v>
      </c>
      <c r="G5452">
        <v>0.83899999999999997</v>
      </c>
      <c r="H5452">
        <v>0</v>
      </c>
      <c r="I5452">
        <v>0.85699999999999998</v>
      </c>
      <c r="J5452">
        <v>0.83899999999999997</v>
      </c>
      <c r="K5452" t="s">
        <v>7</v>
      </c>
      <c r="L5452">
        <v>0.809778</v>
      </c>
      <c r="M5452">
        <v>0.80962000000000001</v>
      </c>
    </row>
    <row r="5453" spans="1:13" ht="15" x14ac:dyDescent="0.3">
      <c r="A5453" s="1"/>
      <c r="B5453" t="s">
        <v>13</v>
      </c>
      <c r="C5453" t="s">
        <v>148</v>
      </c>
      <c r="D5453" t="s">
        <v>149</v>
      </c>
      <c r="E5453" t="s">
        <v>148</v>
      </c>
      <c r="F5453" t="s">
        <v>148</v>
      </c>
      <c r="G5453">
        <v>0.83799999999999997</v>
      </c>
      <c r="H5453">
        <v>1</v>
      </c>
      <c r="I5453">
        <v>0</v>
      </c>
      <c r="J5453">
        <v>0.83799999999999997</v>
      </c>
      <c r="K5453" t="s">
        <v>7</v>
      </c>
      <c r="L5453">
        <v>0.63552799999999998</v>
      </c>
      <c r="M5453">
        <v>0.64218399999999998</v>
      </c>
    </row>
    <row r="5454" spans="1:13" ht="15" x14ac:dyDescent="0.3">
      <c r="A5454" s="1"/>
      <c r="B5454" t="s">
        <v>13</v>
      </c>
      <c r="C5454" t="s">
        <v>148</v>
      </c>
      <c r="D5454" t="s">
        <v>149</v>
      </c>
      <c r="E5454" t="s">
        <v>148</v>
      </c>
      <c r="F5454" t="s">
        <v>148</v>
      </c>
      <c r="G5454">
        <v>0.83799999999999997</v>
      </c>
      <c r="H5454">
        <v>1</v>
      </c>
      <c r="I5454">
        <v>0</v>
      </c>
      <c r="J5454">
        <v>0.83799999999999997</v>
      </c>
      <c r="K5454" t="s">
        <v>7</v>
      </c>
      <c r="L5454">
        <v>0.63552799999999998</v>
      </c>
      <c r="M5454">
        <v>0.64218399999999998</v>
      </c>
    </row>
    <row r="5455" spans="1:13" ht="15" x14ac:dyDescent="0.3">
      <c r="A5455" s="1"/>
      <c r="B5455" t="s">
        <v>13</v>
      </c>
      <c r="C5455" t="s">
        <v>3678</v>
      </c>
      <c r="D5455" t="s">
        <v>11032</v>
      </c>
      <c r="E5455" t="s">
        <v>7620</v>
      </c>
      <c r="F5455" t="s">
        <v>7624</v>
      </c>
      <c r="G5455">
        <v>0.83799999999999997</v>
      </c>
      <c r="H5455">
        <v>0.66700000000000004</v>
      </c>
      <c r="I5455">
        <v>0</v>
      </c>
      <c r="J5455">
        <v>0.83799999999999997</v>
      </c>
      <c r="K5455" t="s">
        <v>7</v>
      </c>
      <c r="L5455">
        <v>0.87189700000000003</v>
      </c>
      <c r="M5455">
        <v>0.86817900000000003</v>
      </c>
    </row>
    <row r="5456" spans="1:13" ht="15" x14ac:dyDescent="0.3">
      <c r="A5456" s="1"/>
      <c r="B5456" t="s">
        <v>13</v>
      </c>
      <c r="C5456">
        <v>1185</v>
      </c>
      <c r="D5456" t="s">
        <v>12020</v>
      </c>
      <c r="E5456">
        <v>1185</v>
      </c>
      <c r="F5456" t="s">
        <v>12020</v>
      </c>
      <c r="G5456">
        <v>0.83799999999999997</v>
      </c>
      <c r="H5456">
        <v>0</v>
      </c>
      <c r="I5456">
        <v>0</v>
      </c>
      <c r="J5456">
        <v>0.83799999999999997</v>
      </c>
      <c r="K5456" t="s">
        <v>7</v>
      </c>
      <c r="L5456">
        <v>0.77632800000000002</v>
      </c>
      <c r="M5456">
        <v>0.78014499999999998</v>
      </c>
    </row>
    <row r="5457" spans="1:13" ht="15" x14ac:dyDescent="0.3">
      <c r="A5457" s="1"/>
      <c r="B5457" t="s">
        <v>13</v>
      </c>
      <c r="C5457" t="s">
        <v>3602</v>
      </c>
      <c r="D5457">
        <v>5100</v>
      </c>
      <c r="E5457" t="s">
        <v>7488</v>
      </c>
      <c r="F5457">
        <v>5100</v>
      </c>
      <c r="G5457">
        <v>0.83699999999999997</v>
      </c>
      <c r="H5457">
        <v>0.66700000000000004</v>
      </c>
      <c r="I5457">
        <v>0.5</v>
      </c>
      <c r="J5457">
        <v>0.83699999999999997</v>
      </c>
      <c r="K5457" t="s">
        <v>7</v>
      </c>
      <c r="L5457">
        <v>0.61629699999999998</v>
      </c>
      <c r="M5457">
        <v>0.617649</v>
      </c>
    </row>
    <row r="5458" spans="1:13" ht="15" x14ac:dyDescent="0.3">
      <c r="A5458" s="1"/>
      <c r="B5458" t="s">
        <v>13</v>
      </c>
      <c r="C5458" t="s">
        <v>3886</v>
      </c>
      <c r="D5458" t="s">
        <v>11034</v>
      </c>
      <c r="E5458" t="s">
        <v>11035</v>
      </c>
      <c r="F5458" t="s">
        <v>11035</v>
      </c>
      <c r="G5458">
        <v>0.83699999999999997</v>
      </c>
      <c r="H5458">
        <v>1</v>
      </c>
      <c r="I5458">
        <v>0</v>
      </c>
      <c r="J5458">
        <v>0.83699999999999997</v>
      </c>
      <c r="K5458" t="s">
        <v>7</v>
      </c>
      <c r="L5458">
        <v>0.78079200000000004</v>
      </c>
      <c r="M5458">
        <v>0.74021400000000004</v>
      </c>
    </row>
    <row r="5459" spans="1:13" ht="15" x14ac:dyDescent="0.3">
      <c r="A5459" s="1"/>
      <c r="B5459" t="s">
        <v>13</v>
      </c>
      <c r="C5459" t="s">
        <v>3956</v>
      </c>
      <c r="D5459" t="s">
        <v>11476</v>
      </c>
      <c r="E5459" t="s">
        <v>8136</v>
      </c>
      <c r="F5459" t="s">
        <v>11478</v>
      </c>
      <c r="G5459">
        <v>0.83599999999999997</v>
      </c>
      <c r="H5459">
        <v>0</v>
      </c>
      <c r="I5459">
        <v>0</v>
      </c>
      <c r="J5459">
        <v>0.83599999999999997</v>
      </c>
      <c r="K5459" t="s">
        <v>7</v>
      </c>
      <c r="L5459">
        <v>0.69909600000000005</v>
      </c>
      <c r="M5459">
        <v>0.70449799999999996</v>
      </c>
    </row>
    <row r="5460" spans="1:13" ht="15" x14ac:dyDescent="0.3">
      <c r="A5460" s="1"/>
      <c r="B5460" t="s">
        <v>13</v>
      </c>
      <c r="C5460" t="s">
        <v>4481</v>
      </c>
      <c r="D5460" t="s">
        <v>11917</v>
      </c>
      <c r="E5460" t="s">
        <v>11216</v>
      </c>
      <c r="F5460" t="s">
        <v>11918</v>
      </c>
      <c r="G5460">
        <v>0.83499999999999996</v>
      </c>
      <c r="H5460">
        <v>0.94099999999999995</v>
      </c>
      <c r="I5460">
        <v>0.52600000000000002</v>
      </c>
      <c r="J5460">
        <v>0.83499999999999996</v>
      </c>
      <c r="K5460" t="s">
        <v>7</v>
      </c>
      <c r="L5460">
        <v>0.90142199999999995</v>
      </c>
      <c r="M5460">
        <v>0.89902000000000004</v>
      </c>
    </row>
    <row r="5461" spans="1:13" ht="15" x14ac:dyDescent="0.3">
      <c r="A5461" s="1"/>
      <c r="B5461" t="s">
        <v>13</v>
      </c>
      <c r="C5461" t="s">
        <v>3847</v>
      </c>
      <c r="D5461" t="s">
        <v>7929</v>
      </c>
      <c r="E5461" t="s">
        <v>7931</v>
      </c>
      <c r="F5461" t="s">
        <v>7931</v>
      </c>
      <c r="G5461">
        <v>0.83099999999999996</v>
      </c>
      <c r="H5461">
        <v>1</v>
      </c>
      <c r="I5461">
        <v>0.75</v>
      </c>
      <c r="J5461">
        <v>0.83099999999999996</v>
      </c>
      <c r="K5461" t="s">
        <v>7</v>
      </c>
      <c r="L5461">
        <v>0.96301000000000003</v>
      </c>
      <c r="M5461">
        <v>0.96784899999999996</v>
      </c>
    </row>
    <row r="5462" spans="1:13" ht="15" x14ac:dyDescent="0.3">
      <c r="A5462" s="1"/>
      <c r="B5462" t="s">
        <v>13</v>
      </c>
      <c r="C5462" t="s">
        <v>3675</v>
      </c>
      <c r="D5462" t="s">
        <v>12434</v>
      </c>
      <c r="E5462" t="s">
        <v>11080</v>
      </c>
      <c r="F5462" t="s">
        <v>12435</v>
      </c>
      <c r="G5462">
        <v>0.83099999999999996</v>
      </c>
      <c r="H5462">
        <v>0.8</v>
      </c>
      <c r="I5462">
        <v>0</v>
      </c>
      <c r="J5462">
        <v>0.83099999999999996</v>
      </c>
      <c r="K5462" t="s">
        <v>7</v>
      </c>
      <c r="L5462">
        <v>0.67038600000000004</v>
      </c>
      <c r="M5462">
        <v>0.67115100000000005</v>
      </c>
    </row>
    <row r="5463" spans="1:13" ht="15" x14ac:dyDescent="0.3">
      <c r="A5463" s="1"/>
      <c r="B5463" t="s">
        <v>13</v>
      </c>
      <c r="C5463" t="s">
        <v>4793</v>
      </c>
      <c r="D5463" t="s">
        <v>11042</v>
      </c>
      <c r="E5463" t="s">
        <v>11043</v>
      </c>
      <c r="F5463" t="s">
        <v>11044</v>
      </c>
      <c r="G5463">
        <v>0.82899999999999996</v>
      </c>
      <c r="H5463">
        <v>0.5</v>
      </c>
      <c r="I5463">
        <v>0.4</v>
      </c>
      <c r="J5463">
        <v>0.82899999999999996</v>
      </c>
      <c r="K5463" t="s">
        <v>7</v>
      </c>
      <c r="L5463">
        <v>0.83799199999999996</v>
      </c>
      <c r="M5463">
        <v>0.85344600000000004</v>
      </c>
    </row>
    <row r="5464" spans="1:13" ht="15" x14ac:dyDescent="0.3">
      <c r="A5464" s="1"/>
      <c r="B5464" t="s">
        <v>13</v>
      </c>
      <c r="C5464" t="s">
        <v>4551</v>
      </c>
      <c r="D5464" t="s">
        <v>11741</v>
      </c>
      <c r="E5464" t="s">
        <v>9210</v>
      </c>
      <c r="F5464" t="s">
        <v>9210</v>
      </c>
      <c r="G5464">
        <v>0.82599999999999996</v>
      </c>
      <c r="H5464">
        <v>1</v>
      </c>
      <c r="I5464">
        <v>0.72699999999999998</v>
      </c>
      <c r="J5464">
        <v>0.82599999999999996</v>
      </c>
      <c r="K5464" t="s">
        <v>7</v>
      </c>
      <c r="L5464">
        <v>0.89378500000000005</v>
      </c>
      <c r="M5464">
        <v>0.87607000000000002</v>
      </c>
    </row>
    <row r="5465" spans="1:13" ht="15" x14ac:dyDescent="0.3">
      <c r="A5465" s="1"/>
      <c r="B5465" t="s">
        <v>13</v>
      </c>
      <c r="C5465" t="s">
        <v>439</v>
      </c>
      <c r="D5465" t="s">
        <v>446</v>
      </c>
      <c r="E5465" t="s">
        <v>441</v>
      </c>
      <c r="F5465" t="s">
        <v>447</v>
      </c>
      <c r="G5465">
        <v>0.82499999999999996</v>
      </c>
      <c r="H5465">
        <v>0.82399999999999995</v>
      </c>
      <c r="I5465">
        <v>0.42099999999999999</v>
      </c>
      <c r="J5465">
        <v>0.82499999999999996</v>
      </c>
      <c r="K5465" t="s">
        <v>7</v>
      </c>
      <c r="L5465">
        <v>0.84008499999999997</v>
      </c>
      <c r="M5465">
        <v>0.83451299999999995</v>
      </c>
    </row>
    <row r="5466" spans="1:13" ht="15" x14ac:dyDescent="0.3">
      <c r="A5466" s="1"/>
      <c r="B5466" t="s">
        <v>13</v>
      </c>
      <c r="C5466" t="s">
        <v>3288</v>
      </c>
      <c r="D5466" t="s">
        <v>6898</v>
      </c>
      <c r="E5466" t="s">
        <v>3288</v>
      </c>
      <c r="F5466" t="s">
        <v>6899</v>
      </c>
      <c r="G5466">
        <v>0.82399999999999995</v>
      </c>
      <c r="H5466">
        <v>0.66700000000000004</v>
      </c>
      <c r="I5466">
        <v>0.66700000000000004</v>
      </c>
      <c r="J5466">
        <v>0.82399999999999995</v>
      </c>
      <c r="K5466" t="s">
        <v>7</v>
      </c>
      <c r="L5466">
        <v>0.75768500000000005</v>
      </c>
      <c r="M5466">
        <v>0.75836099999999995</v>
      </c>
    </row>
    <row r="5467" spans="1:13" ht="15" x14ac:dyDescent="0.3">
      <c r="A5467" s="1"/>
      <c r="B5467" t="s">
        <v>13</v>
      </c>
      <c r="C5467" t="s">
        <v>742</v>
      </c>
      <c r="D5467" t="s">
        <v>744</v>
      </c>
      <c r="E5467" t="s">
        <v>743</v>
      </c>
      <c r="F5467" t="s">
        <v>745</v>
      </c>
      <c r="G5467">
        <v>0.82299999999999995</v>
      </c>
      <c r="H5467">
        <v>0.66700000000000004</v>
      </c>
      <c r="I5467">
        <v>0.66700000000000004</v>
      </c>
      <c r="J5467">
        <v>0.82299999999999995</v>
      </c>
      <c r="K5467" t="s">
        <v>7</v>
      </c>
      <c r="L5467">
        <v>0.90708</v>
      </c>
      <c r="M5467">
        <v>0.90027000000000001</v>
      </c>
    </row>
    <row r="5468" spans="1:13" ht="15" x14ac:dyDescent="0.3">
      <c r="A5468" s="1"/>
      <c r="B5468" t="s">
        <v>13</v>
      </c>
      <c r="C5468" t="s">
        <v>1196</v>
      </c>
      <c r="D5468" t="s">
        <v>1199</v>
      </c>
      <c r="E5468" t="s">
        <v>1198</v>
      </c>
      <c r="F5468" t="s">
        <v>1200</v>
      </c>
      <c r="G5468">
        <v>0.82299999999999995</v>
      </c>
      <c r="H5468">
        <v>0.85699999999999998</v>
      </c>
      <c r="I5468">
        <v>0.57099999999999995</v>
      </c>
      <c r="J5468">
        <v>0.82299999999999995</v>
      </c>
      <c r="K5468" t="s">
        <v>7</v>
      </c>
      <c r="L5468">
        <v>0.82056300000000004</v>
      </c>
      <c r="M5468">
        <v>0.80635100000000004</v>
      </c>
    </row>
    <row r="5469" spans="1:13" ht="15" x14ac:dyDescent="0.3">
      <c r="A5469" s="1"/>
      <c r="B5469" t="s">
        <v>13</v>
      </c>
      <c r="C5469" t="s">
        <v>4699</v>
      </c>
      <c r="D5469" t="s">
        <v>11743</v>
      </c>
      <c r="E5469" t="s">
        <v>9537</v>
      </c>
      <c r="F5469" t="s">
        <v>11744</v>
      </c>
      <c r="G5469">
        <v>0.82299999999999995</v>
      </c>
      <c r="H5469">
        <v>0</v>
      </c>
      <c r="I5469">
        <v>0</v>
      </c>
      <c r="J5469">
        <v>0.82299999999999995</v>
      </c>
      <c r="K5469" t="s">
        <v>7</v>
      </c>
      <c r="L5469">
        <v>0.93743500000000002</v>
      </c>
      <c r="M5469">
        <v>0.93437499999999996</v>
      </c>
    </row>
    <row r="5470" spans="1:13" ht="15" x14ac:dyDescent="0.3">
      <c r="A5470" s="1"/>
      <c r="B5470" t="s">
        <v>13</v>
      </c>
      <c r="C5470" t="s">
        <v>2028</v>
      </c>
      <c r="D5470" t="s">
        <v>2029</v>
      </c>
      <c r="E5470" t="s">
        <v>2028</v>
      </c>
      <c r="F5470" t="s">
        <v>2028</v>
      </c>
      <c r="G5470">
        <v>0.82099999999999995</v>
      </c>
      <c r="H5470">
        <v>1</v>
      </c>
      <c r="I5470">
        <v>0</v>
      </c>
      <c r="J5470">
        <v>0.82099999999999995</v>
      </c>
      <c r="K5470" t="s">
        <v>7</v>
      </c>
      <c r="L5470">
        <v>0.688608</v>
      </c>
      <c r="M5470">
        <v>0.692685</v>
      </c>
    </row>
    <row r="5471" spans="1:13" ht="15" x14ac:dyDescent="0.3">
      <c r="A5471" s="1"/>
      <c r="B5471" t="s">
        <v>13</v>
      </c>
      <c r="C5471" t="s">
        <v>3509</v>
      </c>
      <c r="D5471" t="s">
        <v>11057</v>
      </c>
      <c r="E5471" t="s">
        <v>11058</v>
      </c>
      <c r="F5471" t="s">
        <v>11059</v>
      </c>
      <c r="G5471">
        <v>0.82099999999999995</v>
      </c>
      <c r="H5471">
        <v>0</v>
      </c>
      <c r="I5471">
        <v>0</v>
      </c>
      <c r="J5471">
        <v>0.82099999999999995</v>
      </c>
      <c r="K5471" t="s">
        <v>7</v>
      </c>
      <c r="L5471">
        <v>0.89579299999999995</v>
      </c>
      <c r="M5471">
        <v>0.88984300000000005</v>
      </c>
    </row>
    <row r="5472" spans="1:13" ht="15" x14ac:dyDescent="0.3">
      <c r="A5472" s="1"/>
      <c r="B5472" t="s">
        <v>13</v>
      </c>
      <c r="C5472" t="s">
        <v>4323</v>
      </c>
      <c r="D5472" t="s">
        <v>12436</v>
      </c>
      <c r="E5472" t="s">
        <v>10981</v>
      </c>
      <c r="F5472" t="s">
        <v>778</v>
      </c>
      <c r="G5472">
        <v>0.82099999999999995</v>
      </c>
      <c r="H5472">
        <v>0</v>
      </c>
      <c r="I5472">
        <v>0</v>
      </c>
      <c r="J5472">
        <v>0.82099999999999995</v>
      </c>
      <c r="K5472" t="s">
        <v>7</v>
      </c>
      <c r="L5472">
        <v>0.85889499999999996</v>
      </c>
      <c r="M5472">
        <v>0.84567199999999998</v>
      </c>
    </row>
    <row r="5473" spans="1:13" ht="15" x14ac:dyDescent="0.3">
      <c r="A5473" s="1" t="s">
        <v>6900</v>
      </c>
      <c r="B5473" t="s">
        <v>13</v>
      </c>
      <c r="C5473" t="s">
        <v>3291</v>
      </c>
      <c r="D5473" t="s">
        <v>6901</v>
      </c>
      <c r="E5473" t="s">
        <v>3291</v>
      </c>
      <c r="F5473" t="s">
        <v>6902</v>
      </c>
      <c r="G5473">
        <v>0.82</v>
      </c>
      <c r="H5473">
        <v>0.66700000000000004</v>
      </c>
      <c r="I5473">
        <v>0.66700000000000004</v>
      </c>
      <c r="J5473">
        <v>0.82</v>
      </c>
      <c r="K5473" t="s">
        <v>7</v>
      </c>
      <c r="L5473">
        <v>0.77240799999999998</v>
      </c>
      <c r="M5473">
        <v>0.77398999999999996</v>
      </c>
    </row>
    <row r="5474" spans="1:13" ht="15" x14ac:dyDescent="0.3">
      <c r="A5474" s="1"/>
      <c r="B5474" t="s">
        <v>13</v>
      </c>
      <c r="C5474" t="s">
        <v>1173</v>
      </c>
      <c r="D5474" t="s">
        <v>1175</v>
      </c>
      <c r="E5474" t="s">
        <v>1174</v>
      </c>
      <c r="F5474" t="s">
        <v>1176</v>
      </c>
      <c r="G5474">
        <v>0.81799999999999995</v>
      </c>
      <c r="H5474">
        <v>0.8</v>
      </c>
      <c r="I5474">
        <v>0.8</v>
      </c>
      <c r="J5474">
        <v>0.81799999999999995</v>
      </c>
      <c r="K5474" t="s">
        <v>7</v>
      </c>
      <c r="L5474">
        <v>0.88205199999999995</v>
      </c>
      <c r="M5474">
        <v>0.90224000000000004</v>
      </c>
    </row>
    <row r="5475" spans="1:13" ht="15" x14ac:dyDescent="0.3">
      <c r="A5475" s="1"/>
      <c r="B5475" t="s">
        <v>13</v>
      </c>
      <c r="C5475" t="s">
        <v>4506</v>
      </c>
      <c r="D5475" t="s">
        <v>11063</v>
      </c>
      <c r="E5475" t="s">
        <v>11064</v>
      </c>
      <c r="F5475" t="s">
        <v>9106</v>
      </c>
      <c r="G5475">
        <v>0.81799999999999995</v>
      </c>
      <c r="H5475">
        <v>0.33300000000000002</v>
      </c>
      <c r="I5475">
        <v>0.33300000000000002</v>
      </c>
      <c r="J5475">
        <v>0.81799999999999995</v>
      </c>
      <c r="K5475" t="s">
        <v>7</v>
      </c>
      <c r="L5475">
        <v>0.68650800000000001</v>
      </c>
      <c r="M5475">
        <v>0.67979299999999998</v>
      </c>
    </row>
    <row r="5476" spans="1:13" ht="15" x14ac:dyDescent="0.3">
      <c r="A5476" s="1"/>
      <c r="B5476" t="s">
        <v>13</v>
      </c>
      <c r="C5476" t="s">
        <v>219</v>
      </c>
      <c r="D5476" t="s">
        <v>212</v>
      </c>
      <c r="E5476" t="s">
        <v>220</v>
      </c>
      <c r="F5476" t="s">
        <v>209</v>
      </c>
      <c r="G5476">
        <v>0.81799999999999995</v>
      </c>
      <c r="H5476">
        <v>0</v>
      </c>
      <c r="I5476">
        <v>0</v>
      </c>
      <c r="J5476">
        <v>0.81799999999999995</v>
      </c>
      <c r="K5476" t="s">
        <v>7</v>
      </c>
      <c r="L5476">
        <v>0.66632400000000003</v>
      </c>
      <c r="M5476">
        <v>0.67106600000000005</v>
      </c>
    </row>
    <row r="5477" spans="1:13" ht="15" x14ac:dyDescent="0.3">
      <c r="A5477" s="1"/>
      <c r="B5477" t="s">
        <v>13</v>
      </c>
      <c r="C5477" t="s">
        <v>1109</v>
      </c>
      <c r="D5477" t="s">
        <v>1112</v>
      </c>
      <c r="E5477" t="s">
        <v>1109</v>
      </c>
      <c r="F5477" t="s">
        <v>1109</v>
      </c>
      <c r="G5477">
        <v>0.81799999999999995</v>
      </c>
      <c r="H5477">
        <v>1</v>
      </c>
      <c r="I5477">
        <v>0</v>
      </c>
      <c r="J5477">
        <v>0.81799999999999995</v>
      </c>
      <c r="K5477" t="s">
        <v>7</v>
      </c>
      <c r="L5477">
        <v>0.75346400000000002</v>
      </c>
      <c r="M5477">
        <v>0.75287199999999999</v>
      </c>
    </row>
    <row r="5478" spans="1:13" ht="15" x14ac:dyDescent="0.3">
      <c r="A5478" s="1"/>
      <c r="B5478" t="s">
        <v>13</v>
      </c>
      <c r="C5478" t="s">
        <v>4977</v>
      </c>
      <c r="D5478" t="s">
        <v>11068</v>
      </c>
      <c r="E5478" t="s">
        <v>11069</v>
      </c>
      <c r="F5478" t="s">
        <v>11070</v>
      </c>
      <c r="G5478">
        <v>0.81699999999999995</v>
      </c>
      <c r="H5478">
        <v>0.66700000000000004</v>
      </c>
      <c r="I5478">
        <v>0.66700000000000004</v>
      </c>
      <c r="J5478">
        <v>0.81699999999999995</v>
      </c>
      <c r="K5478" t="s">
        <v>7</v>
      </c>
      <c r="L5478">
        <v>0.93322099999999997</v>
      </c>
      <c r="M5478">
        <v>0.92468899999999998</v>
      </c>
    </row>
    <row r="5479" spans="1:13" ht="15" x14ac:dyDescent="0.3">
      <c r="A5479" s="1" t="s">
        <v>12437</v>
      </c>
      <c r="B5479" t="s">
        <v>13</v>
      </c>
      <c r="C5479" t="s">
        <v>4940</v>
      </c>
      <c r="D5479" t="s">
        <v>11071</v>
      </c>
      <c r="E5479" t="s">
        <v>11071</v>
      </c>
      <c r="F5479" t="s">
        <v>4940</v>
      </c>
      <c r="G5479">
        <v>0.81599999999999995</v>
      </c>
      <c r="H5479">
        <v>0</v>
      </c>
      <c r="I5479">
        <v>0</v>
      </c>
      <c r="J5479">
        <v>0.81599999999999995</v>
      </c>
      <c r="K5479" t="s">
        <v>7</v>
      </c>
      <c r="L5479">
        <v>0.68711800000000001</v>
      </c>
      <c r="M5479">
        <v>0.68445900000000004</v>
      </c>
    </row>
    <row r="5480" spans="1:13" ht="15" x14ac:dyDescent="0.3">
      <c r="A5480" s="1"/>
      <c r="B5480" t="s">
        <v>13</v>
      </c>
      <c r="C5480" t="s">
        <v>5081</v>
      </c>
      <c r="D5480" t="s">
        <v>11072</v>
      </c>
      <c r="E5480" t="s">
        <v>11073</v>
      </c>
      <c r="F5480" t="s">
        <v>11073</v>
      </c>
      <c r="G5480">
        <v>0.81599999999999995</v>
      </c>
      <c r="H5480">
        <v>1</v>
      </c>
      <c r="I5480">
        <v>0</v>
      </c>
      <c r="J5480">
        <v>0.81599999999999995</v>
      </c>
      <c r="K5480" t="s">
        <v>7</v>
      </c>
      <c r="L5480">
        <v>0.79990000000000006</v>
      </c>
      <c r="M5480">
        <v>0.80280300000000004</v>
      </c>
    </row>
    <row r="5481" spans="1:13" ht="15" x14ac:dyDescent="0.3">
      <c r="A5481" s="1"/>
      <c r="B5481" t="s">
        <v>13</v>
      </c>
      <c r="C5481" t="s">
        <v>747</v>
      </c>
      <c r="D5481" t="s">
        <v>748</v>
      </c>
      <c r="E5481" t="s">
        <v>749</v>
      </c>
      <c r="F5481" t="s">
        <v>750</v>
      </c>
      <c r="G5481">
        <v>0.81299999999999994</v>
      </c>
      <c r="H5481">
        <v>0.5</v>
      </c>
      <c r="I5481">
        <v>0.5</v>
      </c>
      <c r="J5481">
        <v>0.81299999999999994</v>
      </c>
      <c r="K5481" t="s">
        <v>7</v>
      </c>
      <c r="L5481">
        <v>0.91546700000000003</v>
      </c>
      <c r="M5481">
        <v>0.90949599999999997</v>
      </c>
    </row>
    <row r="5482" spans="1:13" ht="15" x14ac:dyDescent="0.3">
      <c r="A5482" s="1"/>
      <c r="B5482" t="s">
        <v>13</v>
      </c>
      <c r="C5482" t="s">
        <v>4613</v>
      </c>
      <c r="D5482" t="s">
        <v>11074</v>
      </c>
      <c r="E5482" t="s">
        <v>11075</v>
      </c>
      <c r="F5482" t="s">
        <v>11076</v>
      </c>
      <c r="G5482">
        <v>0.81200000000000006</v>
      </c>
      <c r="H5482">
        <v>0.77800000000000002</v>
      </c>
      <c r="I5482">
        <v>0.57099999999999995</v>
      </c>
      <c r="J5482">
        <v>0.81200000000000006</v>
      </c>
      <c r="K5482" t="s">
        <v>7</v>
      </c>
      <c r="L5482">
        <v>0.88830799999999999</v>
      </c>
      <c r="M5482">
        <v>0.88104800000000005</v>
      </c>
    </row>
    <row r="5483" spans="1:13" ht="15" x14ac:dyDescent="0.3">
      <c r="A5483" s="1"/>
      <c r="B5483" t="s">
        <v>13</v>
      </c>
      <c r="C5483" t="s">
        <v>3687</v>
      </c>
      <c r="D5483" t="s">
        <v>7637</v>
      </c>
      <c r="E5483" t="s">
        <v>11077</v>
      </c>
      <c r="F5483" t="s">
        <v>11077</v>
      </c>
      <c r="G5483">
        <v>0.81100000000000005</v>
      </c>
      <c r="H5483">
        <v>1</v>
      </c>
      <c r="I5483">
        <v>0</v>
      </c>
      <c r="J5483">
        <v>0.81100000000000005</v>
      </c>
      <c r="K5483" t="s">
        <v>7</v>
      </c>
      <c r="L5483">
        <v>0.89932800000000002</v>
      </c>
      <c r="M5483">
        <v>0.90335399999999999</v>
      </c>
    </row>
    <row r="5484" spans="1:13" ht="15" x14ac:dyDescent="0.3">
      <c r="A5484" s="1"/>
      <c r="B5484" t="s">
        <v>13</v>
      </c>
      <c r="C5484" t="s">
        <v>1756</v>
      </c>
      <c r="D5484" t="s">
        <v>1760</v>
      </c>
      <c r="E5484" t="s">
        <v>1758</v>
      </c>
      <c r="F5484" t="s">
        <v>1758</v>
      </c>
      <c r="G5484">
        <v>0.80900000000000005</v>
      </c>
      <c r="H5484">
        <v>1</v>
      </c>
      <c r="I5484">
        <v>0</v>
      </c>
      <c r="J5484">
        <v>0.80900000000000005</v>
      </c>
      <c r="K5484" t="s">
        <v>7</v>
      </c>
      <c r="L5484">
        <v>0.77571900000000005</v>
      </c>
      <c r="M5484">
        <v>0.77172799999999997</v>
      </c>
    </row>
    <row r="5485" spans="1:13" ht="15" x14ac:dyDescent="0.3">
      <c r="A5485" s="1"/>
      <c r="B5485" t="s">
        <v>13</v>
      </c>
      <c r="C5485" t="s">
        <v>4789</v>
      </c>
      <c r="D5485" t="s">
        <v>9722</v>
      </c>
      <c r="E5485" t="s">
        <v>9721</v>
      </c>
      <c r="F5485" t="s">
        <v>9723</v>
      </c>
      <c r="G5485">
        <v>0.80800000000000005</v>
      </c>
      <c r="H5485">
        <v>0.85699999999999998</v>
      </c>
      <c r="I5485">
        <v>0.75</v>
      </c>
      <c r="J5485">
        <v>0.80800000000000005</v>
      </c>
      <c r="K5485" t="s">
        <v>7</v>
      </c>
      <c r="L5485">
        <v>0.91255900000000001</v>
      </c>
      <c r="M5485">
        <v>0.90906500000000001</v>
      </c>
    </row>
    <row r="5486" spans="1:13" ht="15" x14ac:dyDescent="0.3">
      <c r="A5486" s="1"/>
      <c r="B5486" t="s">
        <v>13</v>
      </c>
      <c r="C5486" t="s">
        <v>230</v>
      </c>
      <c r="D5486" t="s">
        <v>231</v>
      </c>
      <c r="E5486" t="s">
        <v>232</v>
      </c>
      <c r="F5486" t="s">
        <v>233</v>
      </c>
      <c r="G5486">
        <v>0.80800000000000005</v>
      </c>
      <c r="H5486">
        <v>0.66700000000000004</v>
      </c>
      <c r="I5486">
        <v>0</v>
      </c>
      <c r="J5486">
        <v>0.80800000000000005</v>
      </c>
      <c r="K5486" t="s">
        <v>7</v>
      </c>
      <c r="L5486">
        <v>0.76567200000000002</v>
      </c>
      <c r="M5486">
        <v>0.76320100000000002</v>
      </c>
    </row>
    <row r="5487" spans="1:13" ht="15" x14ac:dyDescent="0.3">
      <c r="A5487" s="1"/>
      <c r="B5487" t="s">
        <v>13</v>
      </c>
      <c r="C5487" t="s">
        <v>230</v>
      </c>
      <c r="D5487" t="s">
        <v>231</v>
      </c>
      <c r="E5487" t="s">
        <v>232</v>
      </c>
      <c r="F5487" t="s">
        <v>233</v>
      </c>
      <c r="G5487">
        <v>0.80800000000000005</v>
      </c>
      <c r="H5487">
        <v>0.66700000000000004</v>
      </c>
      <c r="I5487">
        <v>0</v>
      </c>
      <c r="J5487">
        <v>0.80800000000000005</v>
      </c>
      <c r="K5487" t="s">
        <v>7</v>
      </c>
      <c r="L5487">
        <v>0.76567200000000002</v>
      </c>
      <c r="M5487">
        <v>0.76320100000000002</v>
      </c>
    </row>
    <row r="5488" spans="1:13" ht="15" x14ac:dyDescent="0.3">
      <c r="A5488" s="1"/>
      <c r="B5488" t="s">
        <v>13</v>
      </c>
      <c r="C5488" t="s">
        <v>4696</v>
      </c>
      <c r="D5488" t="s">
        <v>11746</v>
      </c>
      <c r="E5488" t="s">
        <v>11483</v>
      </c>
      <c r="F5488" t="s">
        <v>9531</v>
      </c>
      <c r="G5488">
        <v>0.80700000000000005</v>
      </c>
      <c r="H5488">
        <v>0.66700000000000004</v>
      </c>
      <c r="I5488">
        <v>0.54500000000000004</v>
      </c>
      <c r="J5488">
        <v>0.80700000000000005</v>
      </c>
      <c r="K5488" t="s">
        <v>7</v>
      </c>
      <c r="L5488">
        <v>0.86686700000000005</v>
      </c>
      <c r="M5488">
        <v>0.86063199999999995</v>
      </c>
    </row>
    <row r="5489" spans="1:13" ht="15" x14ac:dyDescent="0.3">
      <c r="A5489" s="1" t="s">
        <v>12438</v>
      </c>
      <c r="B5489" t="s">
        <v>13</v>
      </c>
      <c r="C5489" t="s">
        <v>3318</v>
      </c>
      <c r="D5489" t="s">
        <v>11082</v>
      </c>
      <c r="E5489" t="s">
        <v>11083</v>
      </c>
      <c r="F5489" t="s">
        <v>6950</v>
      </c>
      <c r="G5489">
        <v>0.80600000000000005</v>
      </c>
      <c r="H5489">
        <v>0</v>
      </c>
      <c r="I5489">
        <v>0</v>
      </c>
      <c r="J5489">
        <v>0.80600000000000005</v>
      </c>
      <c r="K5489" t="s">
        <v>7</v>
      </c>
      <c r="L5489">
        <v>0.76863099999999995</v>
      </c>
      <c r="M5489">
        <v>0.77529599999999999</v>
      </c>
    </row>
    <row r="5490" spans="1:13" ht="15" x14ac:dyDescent="0.3">
      <c r="A5490" s="1"/>
      <c r="B5490" t="s">
        <v>13</v>
      </c>
      <c r="C5490" t="s">
        <v>11084</v>
      </c>
      <c r="D5490" t="s">
        <v>956</v>
      </c>
      <c r="E5490" t="s">
        <v>954</v>
      </c>
      <c r="F5490" t="s">
        <v>957</v>
      </c>
      <c r="G5490">
        <v>0.80500000000000005</v>
      </c>
      <c r="H5490">
        <v>1</v>
      </c>
      <c r="I5490">
        <v>0</v>
      </c>
      <c r="J5490">
        <v>0.80500000000000005</v>
      </c>
      <c r="K5490" t="s">
        <v>7</v>
      </c>
      <c r="L5490">
        <v>0.87953999999999999</v>
      </c>
      <c r="M5490">
        <v>0.87130799999999997</v>
      </c>
    </row>
    <row r="5491" spans="1:13" ht="15" x14ac:dyDescent="0.3">
      <c r="A5491" s="1"/>
      <c r="B5491" t="s">
        <v>13</v>
      </c>
      <c r="C5491" t="s">
        <v>4861</v>
      </c>
      <c r="D5491" t="s">
        <v>11749</v>
      </c>
      <c r="E5491" t="s">
        <v>11051</v>
      </c>
      <c r="F5491" t="s">
        <v>11051</v>
      </c>
      <c r="G5491">
        <v>0.80400000000000005</v>
      </c>
      <c r="H5491">
        <v>1</v>
      </c>
      <c r="I5491">
        <v>0.5</v>
      </c>
      <c r="J5491">
        <v>0.80400000000000005</v>
      </c>
      <c r="K5491" t="s">
        <v>7</v>
      </c>
      <c r="L5491">
        <v>0.80573399999999995</v>
      </c>
      <c r="M5491">
        <v>0.79007000000000005</v>
      </c>
    </row>
    <row r="5492" spans="1:13" ht="15" x14ac:dyDescent="0.3">
      <c r="A5492" s="1"/>
      <c r="B5492" t="s">
        <v>13</v>
      </c>
      <c r="C5492" t="s">
        <v>77</v>
      </c>
      <c r="D5492" t="s">
        <v>78</v>
      </c>
      <c r="E5492" t="s">
        <v>77</v>
      </c>
      <c r="F5492" t="s">
        <v>77</v>
      </c>
      <c r="G5492">
        <v>0.80300000000000005</v>
      </c>
      <c r="H5492">
        <v>1</v>
      </c>
      <c r="I5492">
        <v>0</v>
      </c>
      <c r="J5492">
        <v>0.80300000000000005</v>
      </c>
      <c r="K5492" t="s">
        <v>7</v>
      </c>
      <c r="L5492">
        <v>0.71676499999999999</v>
      </c>
      <c r="M5492">
        <v>0.71784800000000004</v>
      </c>
    </row>
    <row r="5493" spans="1:13" ht="15" x14ac:dyDescent="0.3">
      <c r="A5493" s="1"/>
      <c r="B5493" t="s">
        <v>13</v>
      </c>
      <c r="C5493" t="s">
        <v>77</v>
      </c>
      <c r="D5493" t="s">
        <v>78</v>
      </c>
      <c r="E5493" t="s">
        <v>77</v>
      </c>
      <c r="F5493" t="s">
        <v>77</v>
      </c>
      <c r="G5493">
        <v>0.80300000000000005</v>
      </c>
      <c r="H5493">
        <v>1</v>
      </c>
      <c r="I5493">
        <v>0</v>
      </c>
      <c r="J5493">
        <v>0.80300000000000005</v>
      </c>
      <c r="K5493" t="s">
        <v>7</v>
      </c>
      <c r="L5493">
        <v>0.71676499999999999</v>
      </c>
      <c r="M5493">
        <v>0.71784800000000004</v>
      </c>
    </row>
    <row r="5494" spans="1:13" ht="15" x14ac:dyDescent="0.3">
      <c r="A5494" s="1"/>
      <c r="B5494" t="s">
        <v>13</v>
      </c>
      <c r="C5494" t="s">
        <v>3400</v>
      </c>
      <c r="D5494" t="s">
        <v>12032</v>
      </c>
      <c r="E5494" t="s">
        <v>7157</v>
      </c>
      <c r="F5494" t="s">
        <v>12033</v>
      </c>
      <c r="G5494">
        <v>0.80100000000000005</v>
      </c>
      <c r="H5494">
        <v>0.66700000000000004</v>
      </c>
      <c r="I5494">
        <v>0.8</v>
      </c>
      <c r="J5494">
        <v>0.80100000000000005</v>
      </c>
      <c r="K5494" t="s">
        <v>7</v>
      </c>
      <c r="L5494">
        <v>0.91944300000000001</v>
      </c>
      <c r="M5494">
        <v>0.90762299999999996</v>
      </c>
    </row>
    <row r="5495" spans="1:13" ht="15" x14ac:dyDescent="0.3">
      <c r="A5495" s="1"/>
      <c r="B5495" t="s">
        <v>13</v>
      </c>
      <c r="C5495" t="s">
        <v>4023</v>
      </c>
      <c r="D5495" t="s">
        <v>11087</v>
      </c>
      <c r="E5495" t="s">
        <v>11088</v>
      </c>
      <c r="F5495" t="s">
        <v>11089</v>
      </c>
      <c r="G5495">
        <v>0.79900000000000004</v>
      </c>
      <c r="H5495">
        <v>0.63600000000000001</v>
      </c>
      <c r="I5495">
        <v>0.47599999999999998</v>
      </c>
      <c r="J5495">
        <v>0.79900000000000004</v>
      </c>
      <c r="K5495" t="s">
        <v>7</v>
      </c>
      <c r="L5495">
        <v>0.83571899999999999</v>
      </c>
      <c r="M5495">
        <v>0.83443400000000001</v>
      </c>
    </row>
    <row r="5496" spans="1:13" ht="15" x14ac:dyDescent="0.3">
      <c r="A5496" s="1"/>
      <c r="B5496" t="s">
        <v>13</v>
      </c>
      <c r="C5496" t="s">
        <v>11181</v>
      </c>
      <c r="D5496" t="s">
        <v>12439</v>
      </c>
      <c r="E5496" t="s">
        <v>11183</v>
      </c>
      <c r="F5496" t="s">
        <v>12440</v>
      </c>
      <c r="G5496">
        <v>0.79900000000000004</v>
      </c>
      <c r="H5496">
        <v>0.8</v>
      </c>
      <c r="I5496">
        <v>0</v>
      </c>
      <c r="J5496">
        <v>0.79900000000000004</v>
      </c>
      <c r="K5496" t="s">
        <v>7</v>
      </c>
      <c r="L5496">
        <v>0.86320200000000002</v>
      </c>
      <c r="M5496">
        <v>0.850545</v>
      </c>
    </row>
    <row r="5497" spans="1:13" ht="15" x14ac:dyDescent="0.3">
      <c r="A5497" s="1"/>
      <c r="B5497" t="s">
        <v>13</v>
      </c>
      <c r="C5497" t="s">
        <v>3443</v>
      </c>
      <c r="D5497" t="s">
        <v>11750</v>
      </c>
      <c r="E5497" t="s">
        <v>10641</v>
      </c>
      <c r="F5497" t="s">
        <v>11751</v>
      </c>
      <c r="G5497">
        <v>0.79800000000000004</v>
      </c>
      <c r="H5497">
        <v>0.6</v>
      </c>
      <c r="I5497">
        <v>0.222</v>
      </c>
      <c r="J5497">
        <v>0.79800000000000004</v>
      </c>
      <c r="K5497" t="s">
        <v>7</v>
      </c>
      <c r="L5497">
        <v>0.82188399999999995</v>
      </c>
      <c r="M5497">
        <v>0.82154199999999999</v>
      </c>
    </row>
    <row r="5498" spans="1:13" ht="15" x14ac:dyDescent="0.3">
      <c r="A5498" s="1"/>
      <c r="B5498" t="s">
        <v>13</v>
      </c>
      <c r="C5498" t="s">
        <v>3523</v>
      </c>
      <c r="D5498" t="s">
        <v>11098</v>
      </c>
      <c r="E5498" t="s">
        <v>11099</v>
      </c>
      <c r="F5498" t="s">
        <v>11099</v>
      </c>
      <c r="G5498">
        <v>0.79500000000000004</v>
      </c>
      <c r="H5498">
        <v>1</v>
      </c>
      <c r="I5498">
        <v>0</v>
      </c>
      <c r="J5498">
        <v>0.79500000000000004</v>
      </c>
      <c r="K5498" t="s">
        <v>7</v>
      </c>
      <c r="L5498">
        <v>0.70200300000000004</v>
      </c>
      <c r="M5498">
        <v>0.71258299999999997</v>
      </c>
    </row>
    <row r="5499" spans="1:13" ht="15" x14ac:dyDescent="0.3">
      <c r="A5499" s="1"/>
      <c r="B5499" t="s">
        <v>13</v>
      </c>
      <c r="C5499" t="s">
        <v>1078</v>
      </c>
      <c r="D5499" t="s">
        <v>1075</v>
      </c>
      <c r="E5499" t="s">
        <v>1078</v>
      </c>
      <c r="F5499" t="s">
        <v>1076</v>
      </c>
      <c r="G5499">
        <v>0.79400000000000004</v>
      </c>
      <c r="H5499">
        <v>0</v>
      </c>
      <c r="I5499">
        <v>0</v>
      </c>
      <c r="J5499">
        <v>0.79400000000000004</v>
      </c>
      <c r="K5499" t="s">
        <v>7</v>
      </c>
      <c r="L5499">
        <v>0.70213199999999998</v>
      </c>
      <c r="M5499">
        <v>0.70069000000000004</v>
      </c>
    </row>
    <row r="5500" spans="1:13" ht="15" x14ac:dyDescent="0.3">
      <c r="A5500" s="1"/>
      <c r="B5500" t="s">
        <v>13</v>
      </c>
      <c r="C5500" t="s">
        <v>3208</v>
      </c>
      <c r="D5500" t="s">
        <v>11100</v>
      </c>
      <c r="E5500" t="s">
        <v>11101</v>
      </c>
      <c r="F5500" t="s">
        <v>11102</v>
      </c>
      <c r="G5500">
        <v>0.79400000000000004</v>
      </c>
      <c r="H5500">
        <v>0</v>
      </c>
      <c r="I5500">
        <v>0</v>
      </c>
      <c r="J5500">
        <v>0.79400000000000004</v>
      </c>
      <c r="K5500" t="s">
        <v>7</v>
      </c>
      <c r="L5500">
        <v>0.914578</v>
      </c>
      <c r="M5500">
        <v>0.90932500000000005</v>
      </c>
    </row>
    <row r="5501" spans="1:13" ht="15" x14ac:dyDescent="0.3">
      <c r="A5501" s="1"/>
      <c r="B5501" t="s">
        <v>13</v>
      </c>
      <c r="C5501" t="s">
        <v>3208</v>
      </c>
      <c r="D5501" t="s">
        <v>11100</v>
      </c>
      <c r="E5501" t="s">
        <v>11101</v>
      </c>
      <c r="F5501" t="s">
        <v>11102</v>
      </c>
      <c r="G5501">
        <v>0.79400000000000004</v>
      </c>
      <c r="H5501">
        <v>0</v>
      </c>
      <c r="I5501">
        <v>0</v>
      </c>
      <c r="J5501">
        <v>0.79400000000000004</v>
      </c>
      <c r="K5501" t="s">
        <v>7</v>
      </c>
      <c r="L5501">
        <v>0.914578</v>
      </c>
      <c r="M5501">
        <v>0.90932500000000005</v>
      </c>
    </row>
    <row r="5502" spans="1:13" ht="15" x14ac:dyDescent="0.3">
      <c r="A5502" s="1"/>
      <c r="B5502" t="s">
        <v>13</v>
      </c>
      <c r="C5502" t="s">
        <v>3746</v>
      </c>
      <c r="D5502" t="s">
        <v>11108</v>
      </c>
      <c r="E5502" t="s">
        <v>11109</v>
      </c>
      <c r="F5502" t="s">
        <v>7736</v>
      </c>
      <c r="G5502">
        <v>0.79100000000000004</v>
      </c>
      <c r="H5502">
        <v>0.6</v>
      </c>
      <c r="I5502">
        <v>0</v>
      </c>
      <c r="J5502">
        <v>0.79100000000000004</v>
      </c>
      <c r="K5502" t="s">
        <v>7</v>
      </c>
      <c r="L5502">
        <v>0.80993700000000002</v>
      </c>
      <c r="M5502">
        <v>0.79231200000000002</v>
      </c>
    </row>
    <row r="5503" spans="1:13" ht="15" x14ac:dyDescent="0.3">
      <c r="A5503" s="1"/>
      <c r="B5503" t="s">
        <v>13</v>
      </c>
      <c r="C5503" t="s">
        <v>1557</v>
      </c>
      <c r="D5503" t="s">
        <v>1556</v>
      </c>
      <c r="E5503" t="s">
        <v>1557</v>
      </c>
      <c r="F5503" t="s">
        <v>1557</v>
      </c>
      <c r="G5503">
        <v>0.79</v>
      </c>
      <c r="H5503">
        <v>1</v>
      </c>
      <c r="I5503">
        <v>0</v>
      </c>
      <c r="J5503">
        <v>0.79</v>
      </c>
      <c r="K5503" t="s">
        <v>7</v>
      </c>
      <c r="L5503">
        <v>0.67291999999999996</v>
      </c>
      <c r="M5503">
        <v>0.67596800000000001</v>
      </c>
    </row>
    <row r="5504" spans="1:13" ht="15" x14ac:dyDescent="0.3">
      <c r="A5504" s="1"/>
      <c r="B5504" t="s">
        <v>13</v>
      </c>
      <c r="C5504" t="s">
        <v>4430</v>
      </c>
      <c r="D5504" t="s">
        <v>11110</v>
      </c>
      <c r="E5504" t="s">
        <v>11110</v>
      </c>
      <c r="F5504" t="s">
        <v>4430</v>
      </c>
      <c r="G5504">
        <v>0.79</v>
      </c>
      <c r="H5504">
        <v>0</v>
      </c>
      <c r="I5504">
        <v>0</v>
      </c>
      <c r="J5504">
        <v>0.79</v>
      </c>
      <c r="K5504" t="s">
        <v>7</v>
      </c>
      <c r="L5504">
        <v>0.73471200000000003</v>
      </c>
      <c r="M5504">
        <v>0.74595500000000003</v>
      </c>
    </row>
    <row r="5505" spans="1:13" ht="15" x14ac:dyDescent="0.3">
      <c r="A5505" s="1"/>
      <c r="B5505" t="s">
        <v>13</v>
      </c>
      <c r="C5505" t="s">
        <v>1493</v>
      </c>
      <c r="D5505" t="s">
        <v>1494</v>
      </c>
      <c r="E5505" t="s">
        <v>1495</v>
      </c>
      <c r="F5505" t="s">
        <v>1495</v>
      </c>
      <c r="G5505">
        <v>0.78900000000000003</v>
      </c>
      <c r="H5505">
        <v>1</v>
      </c>
      <c r="I5505">
        <v>0</v>
      </c>
      <c r="J5505">
        <v>0.78900000000000003</v>
      </c>
      <c r="K5505" t="s">
        <v>7</v>
      </c>
      <c r="L5505">
        <v>0.71742300000000003</v>
      </c>
      <c r="M5505">
        <v>0.71893099999999999</v>
      </c>
    </row>
    <row r="5506" spans="1:13" ht="15" x14ac:dyDescent="0.3">
      <c r="A5506" s="1"/>
      <c r="B5506" t="s">
        <v>13</v>
      </c>
      <c r="C5506" t="s">
        <v>1215</v>
      </c>
      <c r="D5506" t="s">
        <v>1216</v>
      </c>
      <c r="E5506" t="s">
        <v>1217</v>
      </c>
      <c r="F5506" t="s">
        <v>1218</v>
      </c>
      <c r="G5506">
        <v>0.78800000000000003</v>
      </c>
      <c r="H5506">
        <v>0.66700000000000004</v>
      </c>
      <c r="I5506">
        <v>0</v>
      </c>
      <c r="J5506">
        <v>0.78800000000000003</v>
      </c>
      <c r="K5506" t="s">
        <v>7</v>
      </c>
      <c r="L5506">
        <v>0.89353700000000003</v>
      </c>
      <c r="M5506">
        <v>0.87478400000000001</v>
      </c>
    </row>
    <row r="5507" spans="1:13" ht="15" x14ac:dyDescent="0.3">
      <c r="A5507" s="1"/>
      <c r="B5507" t="s">
        <v>13</v>
      </c>
      <c r="C5507" t="s">
        <v>3659</v>
      </c>
      <c r="D5507" t="s">
        <v>11111</v>
      </c>
      <c r="E5507" t="s">
        <v>11112</v>
      </c>
      <c r="F5507" t="s">
        <v>11113</v>
      </c>
      <c r="G5507">
        <v>0.78600000000000003</v>
      </c>
      <c r="H5507">
        <v>0.4</v>
      </c>
      <c r="I5507">
        <v>0.57099999999999995</v>
      </c>
      <c r="J5507">
        <v>0.78600000000000003</v>
      </c>
      <c r="K5507" t="s">
        <v>7</v>
      </c>
      <c r="L5507">
        <v>0.79563700000000004</v>
      </c>
      <c r="M5507">
        <v>0.79817300000000002</v>
      </c>
    </row>
    <row r="5508" spans="1:13" ht="15" x14ac:dyDescent="0.3">
      <c r="A5508" s="1"/>
      <c r="B5508" t="s">
        <v>13</v>
      </c>
      <c r="C5508" t="s">
        <v>2322</v>
      </c>
      <c r="D5508" t="s">
        <v>2323</v>
      </c>
      <c r="E5508" t="s">
        <v>2324</v>
      </c>
      <c r="F5508" t="s">
        <v>2325</v>
      </c>
      <c r="G5508">
        <v>0.78400000000000003</v>
      </c>
      <c r="H5508">
        <v>0</v>
      </c>
      <c r="I5508">
        <v>0.66700000000000004</v>
      </c>
      <c r="J5508">
        <v>0.78400000000000003</v>
      </c>
      <c r="K5508" t="s">
        <v>7</v>
      </c>
      <c r="L5508">
        <v>0.78892600000000002</v>
      </c>
      <c r="M5508">
        <v>0.78528900000000001</v>
      </c>
    </row>
    <row r="5509" spans="1:13" ht="15" x14ac:dyDescent="0.3">
      <c r="A5509" s="1"/>
      <c r="B5509" t="s">
        <v>13</v>
      </c>
      <c r="C5509" t="s">
        <v>1382</v>
      </c>
      <c r="D5509" t="s">
        <v>7391</v>
      </c>
      <c r="E5509" t="s">
        <v>1384</v>
      </c>
      <c r="F5509" t="s">
        <v>7392</v>
      </c>
      <c r="G5509">
        <v>0.78300000000000003</v>
      </c>
      <c r="H5509">
        <v>0.66700000000000004</v>
      </c>
      <c r="I5509">
        <v>0.66700000000000004</v>
      </c>
      <c r="J5509">
        <v>0.78300000000000003</v>
      </c>
      <c r="K5509" t="s">
        <v>7</v>
      </c>
      <c r="L5509">
        <v>0.79907399999999995</v>
      </c>
      <c r="M5509">
        <v>0.80704500000000001</v>
      </c>
    </row>
    <row r="5510" spans="1:13" ht="15" x14ac:dyDescent="0.3">
      <c r="A5510" s="1"/>
      <c r="B5510" t="s">
        <v>13</v>
      </c>
      <c r="C5510" t="s">
        <v>4610</v>
      </c>
      <c r="D5510" t="s">
        <v>12441</v>
      </c>
      <c r="E5510" t="s">
        <v>9298</v>
      </c>
      <c r="F5510" t="s">
        <v>9305</v>
      </c>
      <c r="G5510">
        <v>0.78300000000000003</v>
      </c>
      <c r="H5510">
        <v>0.66700000000000004</v>
      </c>
      <c r="I5510">
        <v>0.66700000000000004</v>
      </c>
      <c r="J5510">
        <v>0.78300000000000003</v>
      </c>
      <c r="K5510" t="s">
        <v>7</v>
      </c>
      <c r="L5510">
        <v>0.81005199999999999</v>
      </c>
      <c r="M5510">
        <v>0.82092699999999996</v>
      </c>
    </row>
    <row r="5511" spans="1:13" ht="15" x14ac:dyDescent="0.3">
      <c r="A5511" s="1"/>
      <c r="B5511" t="s">
        <v>13</v>
      </c>
      <c r="C5511" t="s">
        <v>474</v>
      </c>
      <c r="D5511" t="s">
        <v>475</v>
      </c>
      <c r="E5511" t="s">
        <v>476</v>
      </c>
      <c r="F5511" t="s">
        <v>476</v>
      </c>
      <c r="G5511">
        <v>0.78300000000000003</v>
      </c>
      <c r="H5511">
        <v>1</v>
      </c>
      <c r="I5511">
        <v>0.5</v>
      </c>
      <c r="J5511">
        <v>0.78300000000000003</v>
      </c>
      <c r="K5511" t="s">
        <v>7</v>
      </c>
      <c r="L5511">
        <v>0.91849700000000001</v>
      </c>
      <c r="M5511">
        <v>0.91737999999999997</v>
      </c>
    </row>
    <row r="5512" spans="1:13" ht="15" x14ac:dyDescent="0.3">
      <c r="A5512" s="1" t="s">
        <v>12442</v>
      </c>
      <c r="B5512" t="s">
        <v>13</v>
      </c>
      <c r="C5512" t="s">
        <v>5139</v>
      </c>
      <c r="D5512" t="s">
        <v>11114</v>
      </c>
      <c r="E5512" t="s">
        <v>11115</v>
      </c>
      <c r="F5512" t="s">
        <v>11115</v>
      </c>
      <c r="G5512">
        <v>0.78200000000000003</v>
      </c>
      <c r="H5512">
        <v>1</v>
      </c>
      <c r="I5512">
        <v>0.25</v>
      </c>
      <c r="J5512">
        <v>0.78200000000000003</v>
      </c>
      <c r="K5512" t="s">
        <v>7</v>
      </c>
      <c r="L5512">
        <v>0.92714300000000005</v>
      </c>
      <c r="M5512">
        <v>0.925091</v>
      </c>
    </row>
    <row r="5513" spans="1:13" ht="15" x14ac:dyDescent="0.3">
      <c r="A5513" s="1"/>
      <c r="B5513" t="s">
        <v>13</v>
      </c>
      <c r="C5513" t="s">
        <v>1913</v>
      </c>
      <c r="D5513" t="s">
        <v>1917</v>
      </c>
      <c r="E5513" t="s">
        <v>1915</v>
      </c>
      <c r="F5513" t="s">
        <v>1918</v>
      </c>
      <c r="G5513">
        <v>0.78200000000000003</v>
      </c>
      <c r="H5513">
        <v>0.54500000000000004</v>
      </c>
      <c r="I5513">
        <v>0</v>
      </c>
      <c r="J5513">
        <v>0.78200000000000003</v>
      </c>
      <c r="K5513" t="s">
        <v>7</v>
      </c>
      <c r="L5513">
        <v>0.77564100000000002</v>
      </c>
      <c r="M5513">
        <v>0.77720999999999996</v>
      </c>
    </row>
    <row r="5514" spans="1:13" ht="15" x14ac:dyDescent="0.3">
      <c r="A5514" s="1"/>
      <c r="B5514" t="s">
        <v>13</v>
      </c>
      <c r="C5514" t="s">
        <v>754</v>
      </c>
      <c r="D5514" t="s">
        <v>755</v>
      </c>
      <c r="E5514" t="s">
        <v>756</v>
      </c>
      <c r="F5514" t="s">
        <v>757</v>
      </c>
      <c r="G5514">
        <v>0.78</v>
      </c>
      <c r="H5514">
        <v>0.57099999999999995</v>
      </c>
      <c r="I5514">
        <v>0.57099999999999995</v>
      </c>
      <c r="J5514">
        <v>0.78</v>
      </c>
      <c r="K5514" t="s">
        <v>7</v>
      </c>
      <c r="L5514">
        <v>0.86509999999999998</v>
      </c>
      <c r="M5514">
        <v>0.86500299999999997</v>
      </c>
    </row>
    <row r="5515" spans="1:13" ht="15" x14ac:dyDescent="0.3">
      <c r="A5515" s="1"/>
      <c r="B5515" t="s">
        <v>13</v>
      </c>
      <c r="C5515" t="s">
        <v>4693</v>
      </c>
      <c r="D5515" t="s">
        <v>11482</v>
      </c>
      <c r="E5515" t="s">
        <v>9512</v>
      </c>
      <c r="F5515" t="s">
        <v>9515</v>
      </c>
      <c r="G5515">
        <v>0.77800000000000002</v>
      </c>
      <c r="H5515">
        <v>0.83299999999999996</v>
      </c>
      <c r="I5515">
        <v>0.72699999999999998</v>
      </c>
      <c r="J5515">
        <v>0.77800000000000002</v>
      </c>
      <c r="K5515" t="s">
        <v>7</v>
      </c>
      <c r="L5515">
        <v>0.88893299999999997</v>
      </c>
      <c r="M5515">
        <v>0.88733099999999998</v>
      </c>
    </row>
    <row r="5516" spans="1:13" ht="15" x14ac:dyDescent="0.3">
      <c r="A5516" s="1"/>
      <c r="B5516" t="s">
        <v>13</v>
      </c>
      <c r="C5516" t="s">
        <v>4454</v>
      </c>
      <c r="D5516">
        <v>1279</v>
      </c>
      <c r="E5516" t="s">
        <v>9000</v>
      </c>
      <c r="F5516">
        <v>1279</v>
      </c>
      <c r="G5516">
        <v>0.77800000000000002</v>
      </c>
      <c r="H5516">
        <v>0.66700000000000004</v>
      </c>
      <c r="I5516">
        <v>0.5</v>
      </c>
      <c r="J5516">
        <v>0.77800000000000002</v>
      </c>
      <c r="K5516" t="s">
        <v>7</v>
      </c>
      <c r="L5516">
        <v>0.79177600000000004</v>
      </c>
      <c r="M5516">
        <v>0.79633200000000004</v>
      </c>
    </row>
    <row r="5517" spans="1:13" ht="15" x14ac:dyDescent="0.3">
      <c r="A5517" s="1"/>
      <c r="B5517" t="s">
        <v>13</v>
      </c>
      <c r="C5517" t="s">
        <v>4474</v>
      </c>
      <c r="D5517" t="s">
        <v>11119</v>
      </c>
      <c r="E5517" t="s">
        <v>11119</v>
      </c>
      <c r="F5517" t="s">
        <v>4474</v>
      </c>
      <c r="G5517">
        <v>0.77800000000000002</v>
      </c>
      <c r="H5517">
        <v>0</v>
      </c>
      <c r="I5517">
        <v>0</v>
      </c>
      <c r="J5517">
        <v>0.77800000000000002</v>
      </c>
      <c r="K5517" t="s">
        <v>7</v>
      </c>
      <c r="L5517">
        <v>0.81977900000000004</v>
      </c>
      <c r="M5517">
        <v>0.81977900000000004</v>
      </c>
    </row>
    <row r="5518" spans="1:13" ht="15" x14ac:dyDescent="0.3">
      <c r="A5518" s="1"/>
      <c r="B5518" t="s">
        <v>13</v>
      </c>
      <c r="C5518" t="s">
        <v>1674</v>
      </c>
      <c r="D5518" t="s">
        <v>1676</v>
      </c>
      <c r="E5518" t="s">
        <v>1675</v>
      </c>
      <c r="F5518" t="s">
        <v>1677</v>
      </c>
      <c r="G5518">
        <v>0.77700000000000002</v>
      </c>
      <c r="H5518">
        <v>0.66700000000000004</v>
      </c>
      <c r="I5518">
        <v>0</v>
      </c>
      <c r="J5518">
        <v>0.77700000000000002</v>
      </c>
      <c r="K5518" t="s">
        <v>7</v>
      </c>
      <c r="L5518">
        <v>0.81692600000000004</v>
      </c>
      <c r="M5518">
        <v>0.80993099999999996</v>
      </c>
    </row>
    <row r="5519" spans="1:13" ht="15" x14ac:dyDescent="0.3">
      <c r="A5519" s="1"/>
      <c r="B5519" t="s">
        <v>13</v>
      </c>
      <c r="C5519" t="s">
        <v>3735</v>
      </c>
      <c r="D5519" t="s">
        <v>11120</v>
      </c>
      <c r="E5519" t="s">
        <v>11121</v>
      </c>
      <c r="F5519" t="s">
        <v>11122</v>
      </c>
      <c r="G5519">
        <v>0.77600000000000002</v>
      </c>
      <c r="H5519">
        <v>0.4</v>
      </c>
      <c r="I5519">
        <v>0.8</v>
      </c>
      <c r="J5519">
        <v>0.77600000000000002</v>
      </c>
      <c r="K5519" t="s">
        <v>7</v>
      </c>
      <c r="L5519">
        <v>0.88059500000000002</v>
      </c>
      <c r="M5519">
        <v>0.88350099999999998</v>
      </c>
    </row>
    <row r="5520" spans="1:13" ht="15" x14ac:dyDescent="0.3">
      <c r="A5520" s="1"/>
      <c r="B5520" t="s">
        <v>13</v>
      </c>
      <c r="C5520" t="s">
        <v>4777</v>
      </c>
      <c r="D5520" t="s">
        <v>9716</v>
      </c>
      <c r="E5520" t="s">
        <v>9703</v>
      </c>
      <c r="F5520" t="s">
        <v>9717</v>
      </c>
      <c r="G5520">
        <v>0.77600000000000002</v>
      </c>
      <c r="H5520">
        <v>0.66700000000000004</v>
      </c>
      <c r="I5520">
        <v>0.66700000000000004</v>
      </c>
      <c r="J5520">
        <v>0.77600000000000002</v>
      </c>
      <c r="K5520" t="s">
        <v>7</v>
      </c>
      <c r="L5520">
        <v>0.89641400000000004</v>
      </c>
      <c r="M5520">
        <v>0.89156899999999994</v>
      </c>
    </row>
    <row r="5521" spans="1:13" ht="15" x14ac:dyDescent="0.3">
      <c r="A5521" s="1" t="s">
        <v>12443</v>
      </c>
      <c r="B5521" t="s">
        <v>13</v>
      </c>
      <c r="C5521" t="s">
        <v>4714</v>
      </c>
      <c r="D5521" t="s">
        <v>11123</v>
      </c>
      <c r="E5521" t="s">
        <v>11124</v>
      </c>
      <c r="F5521" t="s">
        <v>11125</v>
      </c>
      <c r="G5521">
        <v>0.77400000000000002</v>
      </c>
      <c r="H5521">
        <v>0.81799999999999995</v>
      </c>
      <c r="I5521">
        <v>0.69199999999999995</v>
      </c>
      <c r="J5521">
        <v>0.77400000000000002</v>
      </c>
      <c r="K5521" t="s">
        <v>7</v>
      </c>
      <c r="L5521">
        <v>0.90347900000000003</v>
      </c>
      <c r="M5521">
        <v>0.88553099999999996</v>
      </c>
    </row>
    <row r="5522" spans="1:13" ht="15" x14ac:dyDescent="0.3">
      <c r="A5522" s="1"/>
      <c r="B5522" t="s">
        <v>13</v>
      </c>
      <c r="C5522" t="s">
        <v>3234</v>
      </c>
      <c r="D5522" t="s">
        <v>12251</v>
      </c>
      <c r="E5522" t="s">
        <v>6783</v>
      </c>
      <c r="F5522" t="s">
        <v>6783</v>
      </c>
      <c r="G5522">
        <v>0.77200000000000002</v>
      </c>
      <c r="H5522">
        <v>1</v>
      </c>
      <c r="I5522">
        <v>0.222</v>
      </c>
      <c r="J5522">
        <v>0.77200000000000002</v>
      </c>
      <c r="K5522" t="s">
        <v>7</v>
      </c>
      <c r="L5522">
        <v>0.88478400000000001</v>
      </c>
      <c r="M5522">
        <v>0.87952399999999997</v>
      </c>
    </row>
    <row r="5523" spans="1:13" ht="15" x14ac:dyDescent="0.3">
      <c r="A5523" s="1"/>
      <c r="B5523" t="s">
        <v>13</v>
      </c>
      <c r="C5523" t="s">
        <v>11449</v>
      </c>
      <c r="D5523" t="s">
        <v>643</v>
      </c>
      <c r="E5523" t="s">
        <v>11449</v>
      </c>
      <c r="F5523" t="s">
        <v>643</v>
      </c>
      <c r="G5523">
        <v>0.77100000000000002</v>
      </c>
      <c r="H5523">
        <v>0.4</v>
      </c>
      <c r="I5523">
        <v>0.4</v>
      </c>
      <c r="J5523">
        <v>0.77100000000000002</v>
      </c>
      <c r="K5523" t="s">
        <v>7</v>
      </c>
      <c r="L5523">
        <v>0.79815100000000005</v>
      </c>
      <c r="M5523">
        <v>0.79705999999999999</v>
      </c>
    </row>
    <row r="5524" spans="1:13" ht="15" x14ac:dyDescent="0.3">
      <c r="A5524" s="1"/>
      <c r="B5524" t="s">
        <v>13</v>
      </c>
      <c r="C5524" t="s">
        <v>4245</v>
      </c>
      <c r="D5524" t="s">
        <v>11758</v>
      </c>
      <c r="E5524" t="s">
        <v>11588</v>
      </c>
      <c r="F5524" t="s">
        <v>11759</v>
      </c>
      <c r="G5524">
        <v>0.76700000000000002</v>
      </c>
      <c r="H5524">
        <v>0</v>
      </c>
      <c r="I5524">
        <v>0</v>
      </c>
      <c r="J5524">
        <v>0.76700000000000002</v>
      </c>
      <c r="K5524" t="s">
        <v>7</v>
      </c>
      <c r="L5524">
        <v>0.68924200000000002</v>
      </c>
      <c r="M5524">
        <v>0.69074400000000002</v>
      </c>
    </row>
    <row r="5525" spans="1:13" ht="15" x14ac:dyDescent="0.3">
      <c r="A5525" s="1"/>
      <c r="B5525" t="s">
        <v>13</v>
      </c>
      <c r="C5525" t="s">
        <v>4808</v>
      </c>
      <c r="D5525" t="s">
        <v>11760</v>
      </c>
      <c r="E5525" t="s">
        <v>4808</v>
      </c>
      <c r="F5525" t="s">
        <v>9766</v>
      </c>
      <c r="G5525">
        <v>0.76600000000000001</v>
      </c>
      <c r="H5525">
        <v>0.66700000000000004</v>
      </c>
      <c r="I5525">
        <v>0.33300000000000002</v>
      </c>
      <c r="J5525">
        <v>0.76600000000000001</v>
      </c>
      <c r="K5525" t="s">
        <v>7</v>
      </c>
      <c r="L5525">
        <v>0.74310299999999996</v>
      </c>
      <c r="M5525">
        <v>0.74820399999999998</v>
      </c>
    </row>
    <row r="5526" spans="1:13" ht="15" x14ac:dyDescent="0.3">
      <c r="A5526" s="1"/>
      <c r="B5526" t="s">
        <v>13</v>
      </c>
      <c r="C5526" t="s">
        <v>4616</v>
      </c>
      <c r="D5526" t="s">
        <v>12037</v>
      </c>
      <c r="E5526" t="s">
        <v>9320</v>
      </c>
      <c r="F5526" t="s">
        <v>9321</v>
      </c>
      <c r="G5526">
        <v>0.76500000000000001</v>
      </c>
      <c r="H5526">
        <v>0.4</v>
      </c>
      <c r="I5526">
        <v>0.28599999999999998</v>
      </c>
      <c r="J5526">
        <v>0.76500000000000001</v>
      </c>
      <c r="K5526" t="s">
        <v>7</v>
      </c>
      <c r="L5526">
        <v>0.88429000000000002</v>
      </c>
      <c r="M5526">
        <v>0.86816599999999999</v>
      </c>
    </row>
    <row r="5527" spans="1:13" ht="15" x14ac:dyDescent="0.3">
      <c r="A5527" s="1"/>
      <c r="B5527" t="s">
        <v>13</v>
      </c>
      <c r="C5527" t="s">
        <v>193</v>
      </c>
      <c r="D5527" t="s">
        <v>194</v>
      </c>
      <c r="E5527" t="s">
        <v>193</v>
      </c>
      <c r="F5527" t="s">
        <v>193</v>
      </c>
      <c r="G5527">
        <v>0.76400000000000001</v>
      </c>
      <c r="H5527">
        <v>1</v>
      </c>
      <c r="I5527">
        <v>0</v>
      </c>
      <c r="J5527">
        <v>0.76400000000000001</v>
      </c>
      <c r="K5527" t="s">
        <v>7</v>
      </c>
      <c r="L5527">
        <v>0.64201600000000003</v>
      </c>
      <c r="M5527">
        <v>0.64495999999999998</v>
      </c>
    </row>
    <row r="5528" spans="1:13" ht="15" x14ac:dyDescent="0.3">
      <c r="A5528" s="1"/>
      <c r="B5528" t="s">
        <v>13</v>
      </c>
      <c r="C5528" t="s">
        <v>193</v>
      </c>
      <c r="D5528" t="s">
        <v>194</v>
      </c>
      <c r="E5528" t="s">
        <v>193</v>
      </c>
      <c r="F5528" t="s">
        <v>193</v>
      </c>
      <c r="G5528">
        <v>0.76400000000000001</v>
      </c>
      <c r="H5528">
        <v>1</v>
      </c>
      <c r="I5528">
        <v>0</v>
      </c>
      <c r="J5528">
        <v>0.76400000000000001</v>
      </c>
      <c r="K5528" t="s">
        <v>7</v>
      </c>
      <c r="L5528">
        <v>0.64201600000000003</v>
      </c>
      <c r="M5528">
        <v>0.64495999999999998</v>
      </c>
    </row>
    <row r="5529" spans="1:13" ht="15" x14ac:dyDescent="0.3">
      <c r="A5529" s="1"/>
      <c r="B5529" t="s">
        <v>13</v>
      </c>
      <c r="C5529" t="s">
        <v>193</v>
      </c>
      <c r="D5529" t="s">
        <v>194</v>
      </c>
      <c r="E5529" t="s">
        <v>193</v>
      </c>
      <c r="F5529" t="s">
        <v>193</v>
      </c>
      <c r="G5529">
        <v>0.76400000000000001</v>
      </c>
      <c r="H5529">
        <v>1</v>
      </c>
      <c r="I5529">
        <v>0</v>
      </c>
      <c r="J5529">
        <v>0.76400000000000001</v>
      </c>
      <c r="K5529" t="s">
        <v>7</v>
      </c>
      <c r="L5529">
        <v>0.64201600000000003</v>
      </c>
      <c r="M5529">
        <v>0.64495999999999998</v>
      </c>
    </row>
    <row r="5530" spans="1:13" ht="15" x14ac:dyDescent="0.3">
      <c r="A5530" s="1"/>
      <c r="B5530" t="s">
        <v>13</v>
      </c>
      <c r="C5530" t="s">
        <v>4953</v>
      </c>
      <c r="D5530" t="s">
        <v>11129</v>
      </c>
      <c r="E5530" t="s">
        <v>11129</v>
      </c>
      <c r="F5530" t="s">
        <v>4953</v>
      </c>
      <c r="G5530">
        <v>0.76400000000000001</v>
      </c>
      <c r="H5530">
        <v>0</v>
      </c>
      <c r="I5530">
        <v>0</v>
      </c>
      <c r="J5530">
        <v>0.76400000000000001</v>
      </c>
      <c r="K5530" t="s">
        <v>7</v>
      </c>
      <c r="L5530">
        <v>0.75365300000000002</v>
      </c>
      <c r="M5530">
        <v>0.754135</v>
      </c>
    </row>
    <row r="5531" spans="1:13" ht="15" x14ac:dyDescent="0.3">
      <c r="A5531" s="1"/>
      <c r="B5531" t="s">
        <v>13</v>
      </c>
      <c r="C5531" t="s">
        <v>3271</v>
      </c>
      <c r="D5531" t="s">
        <v>11130</v>
      </c>
      <c r="E5531" t="s">
        <v>6867</v>
      </c>
      <c r="F5531" t="s">
        <v>6865</v>
      </c>
      <c r="G5531">
        <v>0.76200000000000001</v>
      </c>
      <c r="H5531">
        <v>0.8</v>
      </c>
      <c r="I5531">
        <v>0.66700000000000004</v>
      </c>
      <c r="J5531">
        <v>0.76200000000000001</v>
      </c>
      <c r="K5531" t="s">
        <v>7</v>
      </c>
      <c r="L5531">
        <v>0.83361300000000005</v>
      </c>
      <c r="M5531">
        <v>0.84497299999999997</v>
      </c>
    </row>
    <row r="5532" spans="1:13" ht="15" x14ac:dyDescent="0.3">
      <c r="A5532" s="1"/>
      <c r="B5532" t="s">
        <v>13</v>
      </c>
      <c r="C5532" t="s">
        <v>1412</v>
      </c>
      <c r="D5532" t="s">
        <v>1414</v>
      </c>
      <c r="E5532" t="s">
        <v>1413</v>
      </c>
      <c r="F5532" t="s">
        <v>1415</v>
      </c>
      <c r="G5532">
        <v>0.75600000000000001</v>
      </c>
      <c r="H5532">
        <v>0.5</v>
      </c>
      <c r="I5532">
        <v>0.5</v>
      </c>
      <c r="J5532">
        <v>0.75600000000000001</v>
      </c>
      <c r="K5532" t="s">
        <v>7</v>
      </c>
      <c r="L5532">
        <v>0.83420499999999997</v>
      </c>
      <c r="M5532">
        <v>0.83236500000000002</v>
      </c>
    </row>
    <row r="5533" spans="1:13" ht="15" x14ac:dyDescent="0.3">
      <c r="A5533" s="1"/>
      <c r="B5533" t="s">
        <v>13</v>
      </c>
      <c r="C5533" t="s">
        <v>3644</v>
      </c>
      <c r="D5533" t="s">
        <v>11131</v>
      </c>
      <c r="E5533" t="s">
        <v>11132</v>
      </c>
      <c r="F5533" t="s">
        <v>11132</v>
      </c>
      <c r="G5533">
        <v>0.75600000000000001</v>
      </c>
      <c r="H5533">
        <v>1</v>
      </c>
      <c r="I5533">
        <v>0.33300000000000002</v>
      </c>
      <c r="J5533">
        <v>0.75600000000000001</v>
      </c>
      <c r="K5533" t="s">
        <v>7</v>
      </c>
      <c r="L5533">
        <v>0.72277599999999997</v>
      </c>
      <c r="M5533">
        <v>0.74019999999999997</v>
      </c>
    </row>
    <row r="5534" spans="1:13" ht="15" x14ac:dyDescent="0.3">
      <c r="A5534" s="1"/>
      <c r="B5534" t="s">
        <v>13</v>
      </c>
      <c r="C5534" t="s">
        <v>1828</v>
      </c>
      <c r="D5534" t="s">
        <v>1829</v>
      </c>
      <c r="E5534" t="s">
        <v>1830</v>
      </c>
      <c r="F5534" t="s">
        <v>1830</v>
      </c>
      <c r="G5534">
        <v>0.755</v>
      </c>
      <c r="H5534">
        <v>0.71399999999999997</v>
      </c>
      <c r="I5534">
        <v>0.42899999999999999</v>
      </c>
      <c r="J5534">
        <v>0.755</v>
      </c>
      <c r="K5534" t="s">
        <v>7</v>
      </c>
      <c r="L5534">
        <v>0.87591300000000005</v>
      </c>
      <c r="M5534">
        <v>0.85733099999999995</v>
      </c>
    </row>
    <row r="5535" spans="1:13" ht="15" x14ac:dyDescent="0.3">
      <c r="A5535" s="1"/>
      <c r="B5535" t="s">
        <v>13</v>
      </c>
      <c r="C5535" t="s">
        <v>2206</v>
      </c>
      <c r="D5535" t="s">
        <v>2207</v>
      </c>
      <c r="E5535" t="s">
        <v>2208</v>
      </c>
      <c r="F5535" t="s">
        <v>2209</v>
      </c>
      <c r="G5535">
        <v>0.754</v>
      </c>
      <c r="H5535">
        <v>0.8</v>
      </c>
      <c r="I5535">
        <v>0.44400000000000001</v>
      </c>
      <c r="J5535">
        <v>0.754</v>
      </c>
      <c r="K5535" t="s">
        <v>7</v>
      </c>
      <c r="L5535">
        <v>0.85177700000000001</v>
      </c>
      <c r="M5535">
        <v>0.83655500000000005</v>
      </c>
    </row>
    <row r="5536" spans="1:13" ht="15" x14ac:dyDescent="0.3">
      <c r="A5536" s="1"/>
      <c r="B5536" t="s">
        <v>13</v>
      </c>
      <c r="C5536" t="s">
        <v>4158</v>
      </c>
      <c r="D5536" t="s">
        <v>11762</v>
      </c>
      <c r="E5536" t="s">
        <v>11174</v>
      </c>
      <c r="F5536" t="s">
        <v>11763</v>
      </c>
      <c r="G5536">
        <v>0.754</v>
      </c>
      <c r="H5536">
        <v>0.63600000000000001</v>
      </c>
      <c r="I5536">
        <v>9.5000000000000001E-2</v>
      </c>
      <c r="J5536">
        <v>0.754</v>
      </c>
      <c r="K5536" t="s">
        <v>7</v>
      </c>
      <c r="L5536">
        <v>0.76803500000000002</v>
      </c>
      <c r="M5536">
        <v>0.76535900000000001</v>
      </c>
    </row>
    <row r="5537" spans="1:13" ht="15" x14ac:dyDescent="0.3">
      <c r="A5537" s="1"/>
      <c r="B5537" t="s">
        <v>13</v>
      </c>
      <c r="C5537" t="s">
        <v>896</v>
      </c>
      <c r="D5537" t="s">
        <v>897</v>
      </c>
      <c r="E5537" t="s">
        <v>896</v>
      </c>
      <c r="F5537" t="s">
        <v>896</v>
      </c>
      <c r="G5537">
        <v>0.752</v>
      </c>
      <c r="H5537">
        <v>1</v>
      </c>
      <c r="I5537">
        <v>0</v>
      </c>
      <c r="J5537">
        <v>0.752</v>
      </c>
      <c r="K5537" t="s">
        <v>7</v>
      </c>
      <c r="L5537">
        <v>0.71711599999999998</v>
      </c>
      <c r="M5537">
        <v>0.709399</v>
      </c>
    </row>
    <row r="5538" spans="1:13" ht="15" x14ac:dyDescent="0.3">
      <c r="A5538" s="1"/>
      <c r="B5538" t="s">
        <v>13</v>
      </c>
      <c r="C5538" t="s">
        <v>3437</v>
      </c>
      <c r="D5538" t="s">
        <v>11764</v>
      </c>
      <c r="E5538" t="s">
        <v>10934</v>
      </c>
      <c r="F5538" t="s">
        <v>11765</v>
      </c>
      <c r="G5538">
        <v>0.752</v>
      </c>
      <c r="H5538">
        <v>0</v>
      </c>
      <c r="I5538">
        <v>0</v>
      </c>
      <c r="J5538">
        <v>0.752</v>
      </c>
      <c r="K5538" t="s">
        <v>7</v>
      </c>
      <c r="L5538">
        <v>0.80498700000000001</v>
      </c>
      <c r="M5538">
        <v>0.79405000000000003</v>
      </c>
    </row>
    <row r="5539" spans="1:13" ht="15" x14ac:dyDescent="0.3">
      <c r="A5539" s="1"/>
      <c r="B5539" t="s">
        <v>13</v>
      </c>
      <c r="C5539" t="s">
        <v>209</v>
      </c>
      <c r="D5539" t="s">
        <v>212</v>
      </c>
      <c r="E5539" t="s">
        <v>209</v>
      </c>
      <c r="F5539" t="s">
        <v>209</v>
      </c>
      <c r="G5539">
        <v>0.751</v>
      </c>
      <c r="H5539">
        <v>1</v>
      </c>
      <c r="I5539">
        <v>0</v>
      </c>
      <c r="J5539">
        <v>0.751</v>
      </c>
      <c r="K5539" t="s">
        <v>7</v>
      </c>
      <c r="L5539">
        <v>0.77479200000000004</v>
      </c>
      <c r="M5539">
        <v>0.77635799999999999</v>
      </c>
    </row>
    <row r="5540" spans="1:13" ht="15" x14ac:dyDescent="0.3">
      <c r="A5540" s="1"/>
      <c r="B5540" t="s">
        <v>13</v>
      </c>
      <c r="C5540" t="s">
        <v>1666</v>
      </c>
      <c r="D5540" t="s">
        <v>1667</v>
      </c>
      <c r="E5540" t="s">
        <v>1666</v>
      </c>
      <c r="F5540" t="s">
        <v>1668</v>
      </c>
      <c r="G5540">
        <v>0.751</v>
      </c>
      <c r="H5540">
        <v>0.8</v>
      </c>
      <c r="I5540">
        <v>0</v>
      </c>
      <c r="J5540">
        <v>0.751</v>
      </c>
      <c r="K5540" t="s">
        <v>7</v>
      </c>
      <c r="L5540">
        <v>0.63363999999999998</v>
      </c>
      <c r="M5540">
        <v>0.637517</v>
      </c>
    </row>
    <row r="5541" spans="1:13" ht="15" x14ac:dyDescent="0.3">
      <c r="A5541" s="1" t="s">
        <v>9491</v>
      </c>
      <c r="B5541" t="s">
        <v>13</v>
      </c>
      <c r="C5541" t="s">
        <v>4685</v>
      </c>
      <c r="D5541" t="s">
        <v>11134</v>
      </c>
      <c r="E5541" t="s">
        <v>11135</v>
      </c>
      <c r="F5541" t="s">
        <v>11136</v>
      </c>
      <c r="G5541">
        <v>0.75</v>
      </c>
      <c r="H5541">
        <v>0.66700000000000004</v>
      </c>
      <c r="I5541">
        <v>0.85699999999999998</v>
      </c>
      <c r="J5541">
        <v>0.75</v>
      </c>
      <c r="K5541" t="s">
        <v>7</v>
      </c>
      <c r="L5541">
        <v>0.91725100000000004</v>
      </c>
      <c r="M5541">
        <v>0.91158600000000001</v>
      </c>
    </row>
    <row r="5542" spans="1:13" ht="15" x14ac:dyDescent="0.3">
      <c r="A5542" s="1"/>
      <c r="B5542" t="s">
        <v>13</v>
      </c>
      <c r="C5542" t="s">
        <v>924</v>
      </c>
      <c r="D5542" t="s">
        <v>927</v>
      </c>
      <c r="E5542" t="s">
        <v>924</v>
      </c>
      <c r="F5542" t="s">
        <v>924</v>
      </c>
      <c r="G5542">
        <v>0.75</v>
      </c>
      <c r="H5542">
        <v>1</v>
      </c>
      <c r="I5542">
        <v>0.83299999999999996</v>
      </c>
      <c r="J5542">
        <v>0.75</v>
      </c>
      <c r="K5542" t="s">
        <v>7</v>
      </c>
      <c r="L5542">
        <v>0.87756100000000004</v>
      </c>
      <c r="M5542">
        <v>0.87683</v>
      </c>
    </row>
    <row r="5543" spans="1:13" ht="15" x14ac:dyDescent="0.3">
      <c r="A5543" s="1"/>
      <c r="B5543" t="s">
        <v>13</v>
      </c>
      <c r="C5543" t="s">
        <v>3776</v>
      </c>
      <c r="D5543" t="s">
        <v>11766</v>
      </c>
      <c r="E5543" t="s">
        <v>11554</v>
      </c>
      <c r="F5543" t="s">
        <v>11767</v>
      </c>
      <c r="G5543">
        <v>0.749</v>
      </c>
      <c r="H5543">
        <v>0.75</v>
      </c>
      <c r="I5543">
        <v>0.222</v>
      </c>
      <c r="J5543">
        <v>0.749</v>
      </c>
      <c r="K5543" t="s">
        <v>7</v>
      </c>
      <c r="L5543">
        <v>0.85869099999999998</v>
      </c>
      <c r="M5543">
        <v>0.85645199999999999</v>
      </c>
    </row>
    <row r="5544" spans="1:13" ht="15" x14ac:dyDescent="0.3">
      <c r="A5544" s="1"/>
      <c r="B5544" t="s">
        <v>13</v>
      </c>
      <c r="C5544" t="s">
        <v>2242</v>
      </c>
      <c r="D5544" t="s">
        <v>2243</v>
      </c>
      <c r="E5544" t="s">
        <v>2242</v>
      </c>
      <c r="F5544" t="s">
        <v>2242</v>
      </c>
      <c r="G5544">
        <v>0.749</v>
      </c>
      <c r="H5544">
        <v>1</v>
      </c>
      <c r="I5544">
        <v>0</v>
      </c>
      <c r="J5544">
        <v>0.749</v>
      </c>
      <c r="K5544" t="s">
        <v>7</v>
      </c>
      <c r="L5544">
        <v>0.67763200000000001</v>
      </c>
      <c r="M5544">
        <v>0.676458</v>
      </c>
    </row>
    <row r="5545" spans="1:13" ht="15" x14ac:dyDescent="0.3">
      <c r="A5545" s="1"/>
      <c r="B5545" t="s">
        <v>13</v>
      </c>
      <c r="C5545" t="s">
        <v>4796</v>
      </c>
      <c r="D5545" t="s">
        <v>12444</v>
      </c>
      <c r="E5545" t="s">
        <v>11137</v>
      </c>
      <c r="F5545" t="s">
        <v>9736</v>
      </c>
      <c r="G5545">
        <v>0.747</v>
      </c>
      <c r="H5545">
        <v>0.4</v>
      </c>
      <c r="I5545">
        <v>0.33300000000000002</v>
      </c>
      <c r="J5545">
        <v>0.747</v>
      </c>
      <c r="K5545" t="s">
        <v>7</v>
      </c>
      <c r="L5545">
        <v>0.69593700000000003</v>
      </c>
      <c r="M5545">
        <v>0.71033800000000002</v>
      </c>
    </row>
    <row r="5546" spans="1:13" ht="15" x14ac:dyDescent="0.3">
      <c r="A5546" s="1" t="s">
        <v>12445</v>
      </c>
      <c r="B5546" t="s">
        <v>13</v>
      </c>
      <c r="C5546" t="s">
        <v>5197</v>
      </c>
      <c r="D5546" t="s">
        <v>11139</v>
      </c>
      <c r="E5546" t="s">
        <v>10508</v>
      </c>
      <c r="F5546" t="s">
        <v>11140</v>
      </c>
      <c r="G5546">
        <v>0.746</v>
      </c>
      <c r="H5546">
        <v>0</v>
      </c>
      <c r="I5546">
        <v>0</v>
      </c>
      <c r="J5546">
        <v>0.746</v>
      </c>
      <c r="K5546" t="s">
        <v>7</v>
      </c>
      <c r="L5546">
        <v>0.72404999999999997</v>
      </c>
      <c r="M5546">
        <v>0.72006700000000001</v>
      </c>
    </row>
    <row r="5547" spans="1:13" ht="15" x14ac:dyDescent="0.3">
      <c r="A5547" s="1"/>
      <c r="B5547" t="s">
        <v>13</v>
      </c>
      <c r="C5547" t="s">
        <v>3476</v>
      </c>
      <c r="D5547" t="s">
        <v>11143</v>
      </c>
      <c r="E5547" t="s">
        <v>11144</v>
      </c>
      <c r="F5547" t="s">
        <v>11144</v>
      </c>
      <c r="G5547">
        <v>0.745</v>
      </c>
      <c r="H5547">
        <v>1</v>
      </c>
      <c r="I5547">
        <v>0</v>
      </c>
      <c r="J5547">
        <v>0.745</v>
      </c>
      <c r="K5547" t="s">
        <v>7</v>
      </c>
      <c r="L5547">
        <v>0.94883300000000004</v>
      </c>
      <c r="M5547">
        <v>0.94754700000000003</v>
      </c>
    </row>
    <row r="5548" spans="1:13" ht="15" x14ac:dyDescent="0.3">
      <c r="A5548" s="1"/>
      <c r="B5548" t="s">
        <v>13</v>
      </c>
      <c r="C5548" t="s">
        <v>114</v>
      </c>
      <c r="D5548" t="s">
        <v>116</v>
      </c>
      <c r="E5548" t="s">
        <v>115</v>
      </c>
      <c r="F5548" t="s">
        <v>117</v>
      </c>
      <c r="G5548">
        <v>0.74299999999999999</v>
      </c>
      <c r="H5548">
        <v>0</v>
      </c>
      <c r="I5548">
        <v>0</v>
      </c>
      <c r="J5548">
        <v>0.74299999999999999</v>
      </c>
      <c r="K5548" t="s">
        <v>7</v>
      </c>
      <c r="L5548">
        <v>0.67884100000000003</v>
      </c>
      <c r="M5548">
        <v>0.67626699999999995</v>
      </c>
    </row>
    <row r="5549" spans="1:13" ht="15" x14ac:dyDescent="0.3">
      <c r="A5549" s="1"/>
      <c r="B5549" t="s">
        <v>13</v>
      </c>
      <c r="C5549" t="s">
        <v>933</v>
      </c>
      <c r="D5549" t="s">
        <v>934</v>
      </c>
      <c r="E5549" t="s">
        <v>933</v>
      </c>
      <c r="F5549" t="s">
        <v>933</v>
      </c>
      <c r="G5549">
        <v>0.74299999999999999</v>
      </c>
      <c r="H5549">
        <v>1</v>
      </c>
      <c r="I5549">
        <v>0</v>
      </c>
      <c r="J5549">
        <v>0.74299999999999999</v>
      </c>
      <c r="K5549" t="s">
        <v>7</v>
      </c>
      <c r="L5549">
        <v>0.70730800000000005</v>
      </c>
      <c r="M5549">
        <v>0.70077800000000001</v>
      </c>
    </row>
    <row r="5550" spans="1:13" ht="15" x14ac:dyDescent="0.3">
      <c r="A5550" s="1"/>
      <c r="B5550" t="s">
        <v>13</v>
      </c>
      <c r="C5550" t="s">
        <v>3188</v>
      </c>
      <c r="D5550" t="s">
        <v>11145</v>
      </c>
      <c r="E5550" t="s">
        <v>11145</v>
      </c>
      <c r="F5550" t="s">
        <v>3188</v>
      </c>
      <c r="G5550">
        <v>0.74299999999999999</v>
      </c>
      <c r="H5550">
        <v>0</v>
      </c>
      <c r="I5550">
        <v>0</v>
      </c>
      <c r="J5550">
        <v>0.74299999999999999</v>
      </c>
      <c r="K5550" t="s">
        <v>7</v>
      </c>
      <c r="L5550">
        <v>0.69900300000000004</v>
      </c>
      <c r="M5550">
        <v>0.69957000000000003</v>
      </c>
    </row>
    <row r="5551" spans="1:13" ht="15" x14ac:dyDescent="0.3">
      <c r="A5551" s="1"/>
      <c r="B5551" t="s">
        <v>13</v>
      </c>
      <c r="C5551" t="s">
        <v>3188</v>
      </c>
      <c r="D5551" t="s">
        <v>11145</v>
      </c>
      <c r="E5551" t="s">
        <v>11145</v>
      </c>
      <c r="F5551" t="s">
        <v>3188</v>
      </c>
      <c r="G5551">
        <v>0.74299999999999999</v>
      </c>
      <c r="H5551">
        <v>0</v>
      </c>
      <c r="I5551">
        <v>0</v>
      </c>
      <c r="J5551">
        <v>0.74299999999999999</v>
      </c>
      <c r="K5551" t="s">
        <v>7</v>
      </c>
      <c r="L5551">
        <v>0.69900300000000004</v>
      </c>
      <c r="M5551">
        <v>0.69957000000000003</v>
      </c>
    </row>
    <row r="5552" spans="1:13" ht="15" x14ac:dyDescent="0.3">
      <c r="A5552" s="1"/>
      <c r="B5552" t="s">
        <v>13</v>
      </c>
      <c r="C5552" t="s">
        <v>3665</v>
      </c>
      <c r="D5552" t="s">
        <v>11147</v>
      </c>
      <c r="E5552" t="s">
        <v>11148</v>
      </c>
      <c r="F5552" t="s">
        <v>11149</v>
      </c>
      <c r="G5552">
        <v>0.74199999999999999</v>
      </c>
      <c r="H5552">
        <v>0.33300000000000002</v>
      </c>
      <c r="I5552">
        <v>0.33300000000000002</v>
      </c>
      <c r="J5552">
        <v>0.74199999999999999</v>
      </c>
      <c r="K5552" t="s">
        <v>7</v>
      </c>
      <c r="L5552">
        <v>0.89141099999999995</v>
      </c>
      <c r="M5552">
        <v>0.88477099999999997</v>
      </c>
    </row>
    <row r="5553" spans="1:13" ht="15" x14ac:dyDescent="0.3">
      <c r="A5553" s="1"/>
      <c r="B5553" t="s">
        <v>13</v>
      </c>
      <c r="C5553" t="s">
        <v>3918</v>
      </c>
      <c r="D5553" t="s">
        <v>11095</v>
      </c>
      <c r="E5553" t="s">
        <v>8053</v>
      </c>
      <c r="F5553" t="s">
        <v>11097</v>
      </c>
      <c r="G5553">
        <v>0.74199999999999999</v>
      </c>
      <c r="H5553">
        <v>0</v>
      </c>
      <c r="I5553">
        <v>0</v>
      </c>
      <c r="J5553">
        <v>0.74199999999999999</v>
      </c>
      <c r="K5553" t="s">
        <v>7</v>
      </c>
      <c r="L5553">
        <v>0.82248299999999996</v>
      </c>
      <c r="M5553">
        <v>0.83277900000000005</v>
      </c>
    </row>
    <row r="5554" spans="1:13" ht="15" x14ac:dyDescent="0.3">
      <c r="A5554" s="1"/>
      <c r="B5554" t="s">
        <v>13</v>
      </c>
      <c r="C5554" t="s">
        <v>730</v>
      </c>
      <c r="D5554" t="s">
        <v>737</v>
      </c>
      <c r="E5554" t="s">
        <v>732</v>
      </c>
      <c r="F5554" t="s">
        <v>738</v>
      </c>
      <c r="G5554">
        <v>0.74099999999999999</v>
      </c>
      <c r="H5554">
        <v>0.92300000000000004</v>
      </c>
      <c r="I5554">
        <v>0.57099999999999995</v>
      </c>
      <c r="J5554">
        <v>0.74099999999999999</v>
      </c>
      <c r="K5554" t="s">
        <v>7</v>
      </c>
      <c r="L5554">
        <v>0.66525999999999996</v>
      </c>
      <c r="M5554">
        <v>0.66587499999999999</v>
      </c>
    </row>
    <row r="5555" spans="1:13" ht="15" x14ac:dyDescent="0.3">
      <c r="A5555" s="1" t="s">
        <v>12446</v>
      </c>
      <c r="B5555" t="s">
        <v>13</v>
      </c>
      <c r="C5555" t="s">
        <v>3723</v>
      </c>
      <c r="D5555" t="s">
        <v>3720</v>
      </c>
      <c r="E5555" t="s">
        <v>7694</v>
      </c>
      <c r="F5555" t="s">
        <v>7691</v>
      </c>
      <c r="G5555">
        <v>0.74099999999999999</v>
      </c>
      <c r="H5555">
        <v>0.5</v>
      </c>
      <c r="I5555">
        <v>0.5</v>
      </c>
      <c r="J5555">
        <v>0.74099999999999999</v>
      </c>
      <c r="K5555" t="s">
        <v>7</v>
      </c>
      <c r="L5555">
        <v>0.83382199999999995</v>
      </c>
      <c r="M5555">
        <v>0.85247099999999998</v>
      </c>
    </row>
    <row r="5556" spans="1:13" ht="15" x14ac:dyDescent="0.3">
      <c r="A5556" s="1"/>
      <c r="B5556" t="s">
        <v>13</v>
      </c>
      <c r="C5556" t="s">
        <v>5061</v>
      </c>
      <c r="D5556" t="s">
        <v>11150</v>
      </c>
      <c r="E5556" t="s">
        <v>11151</v>
      </c>
      <c r="F5556" t="s">
        <v>11152</v>
      </c>
      <c r="G5556">
        <v>0.73899999999999999</v>
      </c>
      <c r="H5556">
        <v>0.70599999999999996</v>
      </c>
      <c r="I5556">
        <v>0.5</v>
      </c>
      <c r="J5556">
        <v>0.73899999999999999</v>
      </c>
      <c r="K5556" t="s">
        <v>7</v>
      </c>
      <c r="L5556">
        <v>0.84914699999999999</v>
      </c>
      <c r="M5556">
        <v>0.84546200000000005</v>
      </c>
    </row>
    <row r="5557" spans="1:13" ht="15" x14ac:dyDescent="0.3">
      <c r="A5557" s="1"/>
      <c r="B5557" t="s">
        <v>13</v>
      </c>
      <c r="C5557" t="s">
        <v>1150</v>
      </c>
      <c r="D5557" t="s">
        <v>1151</v>
      </c>
      <c r="E5557" t="s">
        <v>1150</v>
      </c>
      <c r="F5557" t="s">
        <v>1150</v>
      </c>
      <c r="G5557">
        <v>0.73899999999999999</v>
      </c>
      <c r="H5557">
        <v>1</v>
      </c>
      <c r="I5557">
        <v>0</v>
      </c>
      <c r="J5557">
        <v>0.73899999999999999</v>
      </c>
      <c r="K5557" t="s">
        <v>7</v>
      </c>
      <c r="L5557">
        <v>0.73161900000000002</v>
      </c>
      <c r="M5557">
        <v>0.73512699999999997</v>
      </c>
    </row>
    <row r="5558" spans="1:13" ht="15" x14ac:dyDescent="0.3">
      <c r="A5558" s="1"/>
      <c r="B5558" t="s">
        <v>13</v>
      </c>
      <c r="C5558" t="s">
        <v>259</v>
      </c>
      <c r="D5558" t="s">
        <v>260</v>
      </c>
      <c r="E5558" t="s">
        <v>259</v>
      </c>
      <c r="F5558" t="s">
        <v>259</v>
      </c>
      <c r="G5558">
        <v>0.73799999999999999</v>
      </c>
      <c r="H5558">
        <v>1</v>
      </c>
      <c r="I5558">
        <v>0</v>
      </c>
      <c r="J5558">
        <v>0.73799999999999999</v>
      </c>
      <c r="K5558" t="s">
        <v>7</v>
      </c>
      <c r="L5558">
        <v>0.79683000000000004</v>
      </c>
      <c r="M5558">
        <v>0.79967500000000002</v>
      </c>
    </row>
    <row r="5559" spans="1:13" ht="15" x14ac:dyDescent="0.3">
      <c r="A5559" s="1"/>
      <c r="B5559" t="s">
        <v>13</v>
      </c>
      <c r="C5559" t="s">
        <v>92</v>
      </c>
      <c r="D5559" t="s">
        <v>91</v>
      </c>
      <c r="E5559" t="s">
        <v>92</v>
      </c>
      <c r="F5559" t="s">
        <v>92</v>
      </c>
      <c r="G5559">
        <v>0.73699999999999999</v>
      </c>
      <c r="H5559">
        <v>1</v>
      </c>
      <c r="I5559">
        <v>0</v>
      </c>
      <c r="J5559">
        <v>0.73699999999999999</v>
      </c>
      <c r="K5559" t="s">
        <v>7</v>
      </c>
      <c r="L5559">
        <v>0.73299899999999996</v>
      </c>
      <c r="M5559">
        <v>0.73877099999999996</v>
      </c>
    </row>
    <row r="5560" spans="1:13" ht="15" x14ac:dyDescent="0.3">
      <c r="A5560" s="1"/>
      <c r="B5560" t="s">
        <v>13</v>
      </c>
      <c r="C5560" t="s">
        <v>92</v>
      </c>
      <c r="D5560" t="s">
        <v>91</v>
      </c>
      <c r="E5560" t="s">
        <v>92</v>
      </c>
      <c r="F5560" t="s">
        <v>92</v>
      </c>
      <c r="G5560">
        <v>0.73699999999999999</v>
      </c>
      <c r="H5560">
        <v>1</v>
      </c>
      <c r="I5560">
        <v>0</v>
      </c>
      <c r="J5560">
        <v>0.73699999999999999</v>
      </c>
      <c r="K5560" t="s">
        <v>7</v>
      </c>
      <c r="L5560">
        <v>0.73299899999999996</v>
      </c>
      <c r="M5560">
        <v>0.73877099999999996</v>
      </c>
    </row>
    <row r="5561" spans="1:13" ht="15" x14ac:dyDescent="0.3">
      <c r="A5561" s="1" t="s">
        <v>12447</v>
      </c>
      <c r="B5561" t="s">
        <v>13</v>
      </c>
      <c r="C5561" t="s">
        <v>3455</v>
      </c>
      <c r="D5561" t="s">
        <v>7265</v>
      </c>
      <c r="E5561" t="s">
        <v>11153</v>
      </c>
      <c r="F5561" t="s">
        <v>11154</v>
      </c>
      <c r="G5561">
        <v>0.73699999999999999</v>
      </c>
      <c r="H5561">
        <v>0.5</v>
      </c>
      <c r="I5561">
        <v>0</v>
      </c>
      <c r="J5561">
        <v>0.73699999999999999</v>
      </c>
      <c r="K5561" t="s">
        <v>7</v>
      </c>
      <c r="L5561">
        <v>0.94018599999999997</v>
      </c>
      <c r="M5561">
        <v>0.92354199999999997</v>
      </c>
    </row>
    <row r="5562" spans="1:13" ht="15" x14ac:dyDescent="0.3">
      <c r="A5562" s="1"/>
      <c r="B5562" t="s">
        <v>13</v>
      </c>
      <c r="C5562" t="s">
        <v>4183</v>
      </c>
      <c r="D5562" t="s">
        <v>11155</v>
      </c>
      <c r="E5562" t="s">
        <v>11156</v>
      </c>
      <c r="F5562" t="s">
        <v>11156</v>
      </c>
      <c r="G5562">
        <v>0.73699999999999999</v>
      </c>
      <c r="H5562">
        <v>1</v>
      </c>
      <c r="I5562">
        <v>0</v>
      </c>
      <c r="J5562">
        <v>0.73699999999999999</v>
      </c>
      <c r="K5562" t="s">
        <v>7</v>
      </c>
      <c r="L5562">
        <v>0.92267600000000005</v>
      </c>
      <c r="M5562">
        <v>0.91885399999999995</v>
      </c>
    </row>
    <row r="5563" spans="1:13" ht="15" x14ac:dyDescent="0.3">
      <c r="A5563" s="1"/>
      <c r="B5563" t="s">
        <v>13</v>
      </c>
      <c r="C5563" t="s">
        <v>2293</v>
      </c>
      <c r="D5563" t="s">
        <v>2294</v>
      </c>
      <c r="E5563" t="s">
        <v>2295</v>
      </c>
      <c r="F5563" t="s">
        <v>2296</v>
      </c>
      <c r="G5563">
        <v>0.73599999999999999</v>
      </c>
      <c r="H5563">
        <v>0.5</v>
      </c>
      <c r="I5563">
        <v>0.5</v>
      </c>
      <c r="J5563">
        <v>0.73599999999999999</v>
      </c>
      <c r="K5563" t="s">
        <v>7</v>
      </c>
      <c r="L5563">
        <v>0.84327799999999997</v>
      </c>
      <c r="M5563">
        <v>0.84037600000000001</v>
      </c>
    </row>
    <row r="5564" spans="1:13" ht="15" x14ac:dyDescent="0.3">
      <c r="A5564" s="1"/>
      <c r="B5564" t="s">
        <v>13</v>
      </c>
      <c r="C5564" t="s">
        <v>4650</v>
      </c>
      <c r="D5564" t="s">
        <v>12049</v>
      </c>
      <c r="E5564" t="s">
        <v>9422</v>
      </c>
      <c r="F5564" t="s">
        <v>12050</v>
      </c>
      <c r="G5564">
        <v>0.73499999999999999</v>
      </c>
      <c r="H5564">
        <v>0</v>
      </c>
      <c r="I5564">
        <v>0</v>
      </c>
      <c r="J5564">
        <v>0.73499999999999999</v>
      </c>
      <c r="K5564" t="s">
        <v>7</v>
      </c>
      <c r="L5564">
        <v>0.82077900000000004</v>
      </c>
      <c r="M5564">
        <v>0.81476199999999999</v>
      </c>
    </row>
    <row r="5565" spans="1:13" ht="15" x14ac:dyDescent="0.3">
      <c r="A5565" s="1"/>
      <c r="B5565" t="s">
        <v>13</v>
      </c>
      <c r="C5565" t="s">
        <v>3806</v>
      </c>
      <c r="D5565" t="s">
        <v>11158</v>
      </c>
      <c r="E5565" t="s">
        <v>7858</v>
      </c>
      <c r="F5565" t="s">
        <v>7859</v>
      </c>
      <c r="G5565">
        <v>0.73299999999999998</v>
      </c>
      <c r="H5565">
        <v>0.66700000000000004</v>
      </c>
      <c r="I5565">
        <v>0.5</v>
      </c>
      <c r="J5565">
        <v>0.73299999999999998</v>
      </c>
      <c r="K5565" t="s">
        <v>7</v>
      </c>
      <c r="L5565">
        <v>0.86735300000000004</v>
      </c>
      <c r="M5565">
        <v>0.84982000000000002</v>
      </c>
    </row>
    <row r="5566" spans="1:13" ht="15" x14ac:dyDescent="0.3">
      <c r="A5566" s="1"/>
      <c r="B5566" t="s">
        <v>13</v>
      </c>
      <c r="C5566" t="s">
        <v>2101</v>
      </c>
      <c r="D5566" t="s">
        <v>2107</v>
      </c>
      <c r="E5566" t="s">
        <v>2103</v>
      </c>
      <c r="F5566" t="s">
        <v>2108</v>
      </c>
      <c r="G5566">
        <v>0.73299999999999998</v>
      </c>
      <c r="H5566">
        <v>0.5</v>
      </c>
      <c r="I5566">
        <v>0.28599999999999998</v>
      </c>
      <c r="J5566">
        <v>0.73299999999999998</v>
      </c>
      <c r="K5566" t="s">
        <v>7</v>
      </c>
      <c r="L5566">
        <v>0.81118400000000002</v>
      </c>
      <c r="M5566">
        <v>0.79841700000000004</v>
      </c>
    </row>
    <row r="5567" spans="1:13" ht="15" x14ac:dyDescent="0.3">
      <c r="A5567" s="1"/>
      <c r="B5567" t="s">
        <v>13</v>
      </c>
      <c r="C5567" t="s">
        <v>3392</v>
      </c>
      <c r="D5567" t="s">
        <v>7129</v>
      </c>
      <c r="E5567" t="s">
        <v>11159</v>
      </c>
      <c r="F5567" t="s">
        <v>7130</v>
      </c>
      <c r="G5567">
        <v>0.73299999999999998</v>
      </c>
      <c r="H5567">
        <v>0.4</v>
      </c>
      <c r="I5567">
        <v>0.16700000000000001</v>
      </c>
      <c r="J5567">
        <v>0.73299999999999998</v>
      </c>
      <c r="K5567" t="s">
        <v>7</v>
      </c>
      <c r="L5567">
        <v>0.74586600000000003</v>
      </c>
      <c r="M5567">
        <v>0.74456599999999995</v>
      </c>
    </row>
    <row r="5568" spans="1:13" ht="15" x14ac:dyDescent="0.3">
      <c r="A5568" s="1"/>
      <c r="B5568" t="s">
        <v>13</v>
      </c>
      <c r="C5568" t="s">
        <v>4223</v>
      </c>
      <c r="D5568" t="s">
        <v>12448</v>
      </c>
      <c r="E5568" t="s">
        <v>11161</v>
      </c>
      <c r="F5568" t="s">
        <v>12449</v>
      </c>
      <c r="G5568">
        <v>0.73</v>
      </c>
      <c r="H5568">
        <v>0</v>
      </c>
      <c r="I5568">
        <v>0</v>
      </c>
      <c r="J5568">
        <v>0.73</v>
      </c>
      <c r="K5568" t="s">
        <v>7</v>
      </c>
      <c r="L5568">
        <v>0.81768600000000002</v>
      </c>
      <c r="M5568">
        <v>0.806199</v>
      </c>
    </row>
    <row r="5569" spans="1:13" ht="15" x14ac:dyDescent="0.3">
      <c r="A5569" s="1"/>
      <c r="B5569" t="s">
        <v>13</v>
      </c>
      <c r="C5569" t="s">
        <v>2356</v>
      </c>
      <c r="D5569" t="s">
        <v>2357</v>
      </c>
      <c r="E5569" t="s">
        <v>2356</v>
      </c>
      <c r="F5569" t="s">
        <v>2358</v>
      </c>
      <c r="G5569">
        <v>0.72899999999999998</v>
      </c>
      <c r="H5569">
        <v>0.5</v>
      </c>
      <c r="I5569">
        <v>0.5</v>
      </c>
      <c r="J5569">
        <v>0.72899999999999998</v>
      </c>
      <c r="K5569" t="s">
        <v>7</v>
      </c>
      <c r="L5569">
        <v>0.79741399999999996</v>
      </c>
      <c r="M5569">
        <v>0.80654899999999996</v>
      </c>
    </row>
    <row r="5570" spans="1:13" ht="15" x14ac:dyDescent="0.3">
      <c r="A5570" s="1" t="s">
        <v>12450</v>
      </c>
      <c r="B5570" t="s">
        <v>13</v>
      </c>
      <c r="C5570" t="s">
        <v>4882</v>
      </c>
      <c r="D5570" t="s">
        <v>11163</v>
      </c>
      <c r="E5570" t="s">
        <v>11164</v>
      </c>
      <c r="F5570" t="s">
        <v>11165</v>
      </c>
      <c r="G5570">
        <v>0.72599999999999998</v>
      </c>
      <c r="H5570">
        <v>0.66700000000000004</v>
      </c>
      <c r="I5570">
        <v>0.66700000000000004</v>
      </c>
      <c r="J5570">
        <v>0.72599999999999998</v>
      </c>
      <c r="K5570" t="s">
        <v>7</v>
      </c>
      <c r="L5570">
        <v>0.828237</v>
      </c>
      <c r="M5570">
        <v>0.82049499999999997</v>
      </c>
    </row>
    <row r="5571" spans="1:13" ht="15" x14ac:dyDescent="0.3">
      <c r="A5571" s="1"/>
      <c r="B5571" t="s">
        <v>13</v>
      </c>
      <c r="C5571" t="s">
        <v>3184</v>
      </c>
      <c r="D5571" t="s">
        <v>3203</v>
      </c>
      <c r="E5571" t="s">
        <v>3184</v>
      </c>
      <c r="F5571" t="s">
        <v>6669</v>
      </c>
      <c r="G5571">
        <v>0.72399999999999998</v>
      </c>
      <c r="H5571">
        <v>0.66700000000000004</v>
      </c>
      <c r="I5571">
        <v>0.66700000000000004</v>
      </c>
      <c r="J5571">
        <v>0.72399999999999998</v>
      </c>
      <c r="K5571" t="s">
        <v>7</v>
      </c>
      <c r="L5571">
        <v>0.72642399999999996</v>
      </c>
      <c r="M5571">
        <v>0.72001700000000002</v>
      </c>
    </row>
    <row r="5572" spans="1:13" ht="15" x14ac:dyDescent="0.3">
      <c r="A5572" s="1" t="s">
        <v>12451</v>
      </c>
      <c r="B5572" t="s">
        <v>13</v>
      </c>
      <c r="C5572" t="s">
        <v>4065</v>
      </c>
      <c r="D5572" t="s">
        <v>8356</v>
      </c>
      <c r="E5572" t="s">
        <v>11166</v>
      </c>
      <c r="F5572" t="s">
        <v>11167</v>
      </c>
      <c r="G5572">
        <v>0.72299999999999998</v>
      </c>
      <c r="H5572">
        <v>0</v>
      </c>
      <c r="I5572">
        <v>0.66700000000000004</v>
      </c>
      <c r="J5572">
        <v>0.72299999999999998</v>
      </c>
      <c r="K5572" t="s">
        <v>7</v>
      </c>
      <c r="L5572">
        <v>0.89372499999999999</v>
      </c>
      <c r="M5572">
        <v>0.88452900000000001</v>
      </c>
    </row>
    <row r="5573" spans="1:13" ht="15" x14ac:dyDescent="0.3">
      <c r="A5573" s="1"/>
      <c r="B5573" t="s">
        <v>13</v>
      </c>
      <c r="C5573" t="s">
        <v>3461</v>
      </c>
      <c r="D5573" t="s">
        <v>11168</v>
      </c>
      <c r="E5573" t="s">
        <v>11169</v>
      </c>
      <c r="F5573" t="s">
        <v>7283</v>
      </c>
      <c r="G5573">
        <v>0.72099999999999997</v>
      </c>
      <c r="H5573">
        <v>0.66700000000000004</v>
      </c>
      <c r="I5573">
        <v>0.66700000000000004</v>
      </c>
      <c r="J5573">
        <v>0.72099999999999997</v>
      </c>
      <c r="K5573" t="s">
        <v>7</v>
      </c>
      <c r="L5573">
        <v>0.86747099999999999</v>
      </c>
      <c r="M5573">
        <v>0.86858800000000003</v>
      </c>
    </row>
    <row r="5574" spans="1:13" ht="15" x14ac:dyDescent="0.3">
      <c r="A5574" s="1"/>
      <c r="B5574" t="s">
        <v>13</v>
      </c>
      <c r="C5574" t="s">
        <v>1733</v>
      </c>
      <c r="D5574" t="s">
        <v>1737</v>
      </c>
      <c r="E5574" t="s">
        <v>1735</v>
      </c>
      <c r="F5574" t="s">
        <v>1738</v>
      </c>
      <c r="G5574">
        <v>0.72099999999999997</v>
      </c>
      <c r="H5574">
        <v>0</v>
      </c>
      <c r="I5574">
        <v>0</v>
      </c>
      <c r="J5574">
        <v>0.72099999999999997</v>
      </c>
      <c r="K5574" t="s">
        <v>7</v>
      </c>
      <c r="L5574">
        <v>0.64148700000000003</v>
      </c>
      <c r="M5574">
        <v>0.65862600000000004</v>
      </c>
    </row>
    <row r="5575" spans="1:13" ht="15" x14ac:dyDescent="0.3">
      <c r="A5575" s="1"/>
      <c r="B5575" t="s">
        <v>13</v>
      </c>
      <c r="C5575" t="s">
        <v>3865</v>
      </c>
      <c r="D5575" t="s">
        <v>11170</v>
      </c>
      <c r="E5575" t="s">
        <v>11171</v>
      </c>
      <c r="F5575" t="s">
        <v>7955</v>
      </c>
      <c r="G5575">
        <v>0.72099999999999997</v>
      </c>
      <c r="H5575">
        <v>0.4</v>
      </c>
      <c r="I5575">
        <v>0</v>
      </c>
      <c r="J5575">
        <v>0.72099999999999997</v>
      </c>
      <c r="K5575" t="s">
        <v>7</v>
      </c>
      <c r="L5575">
        <v>0.86983699999999997</v>
      </c>
      <c r="M5575">
        <v>0.86346699999999998</v>
      </c>
    </row>
    <row r="5576" spans="1:13" ht="15" x14ac:dyDescent="0.3">
      <c r="A5576" s="1"/>
      <c r="B5576" t="s">
        <v>13</v>
      </c>
      <c r="C5576" t="s">
        <v>227</v>
      </c>
      <c r="D5576" t="s">
        <v>210</v>
      </c>
      <c r="E5576" t="s">
        <v>228</v>
      </c>
      <c r="F5576" t="s">
        <v>211</v>
      </c>
      <c r="G5576">
        <v>0.71899999999999997</v>
      </c>
      <c r="H5576">
        <v>0.66700000000000004</v>
      </c>
      <c r="I5576">
        <v>0</v>
      </c>
      <c r="J5576">
        <v>0.71899999999999997</v>
      </c>
      <c r="K5576" t="s">
        <v>7</v>
      </c>
      <c r="L5576">
        <v>0.72700399999999998</v>
      </c>
      <c r="M5576">
        <v>0.73190999999999995</v>
      </c>
    </row>
    <row r="5577" spans="1:13" ht="15" x14ac:dyDescent="0.3">
      <c r="A5577" s="1"/>
      <c r="B5577" t="s">
        <v>13</v>
      </c>
      <c r="C5577" t="s">
        <v>227</v>
      </c>
      <c r="D5577" t="s">
        <v>210</v>
      </c>
      <c r="E5577" t="s">
        <v>228</v>
      </c>
      <c r="F5577" t="s">
        <v>211</v>
      </c>
      <c r="G5577">
        <v>0.71899999999999997</v>
      </c>
      <c r="H5577">
        <v>0.66700000000000004</v>
      </c>
      <c r="I5577">
        <v>0</v>
      </c>
      <c r="J5577">
        <v>0.71899999999999997</v>
      </c>
      <c r="K5577" t="s">
        <v>7</v>
      </c>
      <c r="L5577">
        <v>0.72700399999999998</v>
      </c>
      <c r="M5577">
        <v>0.73190999999999995</v>
      </c>
    </row>
    <row r="5578" spans="1:13" ht="15" x14ac:dyDescent="0.3">
      <c r="A5578" s="1"/>
      <c r="B5578" t="s">
        <v>13</v>
      </c>
      <c r="C5578" t="s">
        <v>3195</v>
      </c>
      <c r="D5578" t="s">
        <v>12452</v>
      </c>
      <c r="E5578" t="s">
        <v>10996</v>
      </c>
      <c r="F5578" t="s">
        <v>12453</v>
      </c>
      <c r="G5578">
        <v>0.71499999999999997</v>
      </c>
      <c r="H5578">
        <v>0.44400000000000001</v>
      </c>
      <c r="I5578">
        <v>0.75</v>
      </c>
      <c r="J5578">
        <v>0.71499999999999997</v>
      </c>
      <c r="K5578" t="s">
        <v>7</v>
      </c>
      <c r="L5578">
        <v>0.92562599999999995</v>
      </c>
      <c r="M5578">
        <v>0.919709</v>
      </c>
    </row>
    <row r="5579" spans="1:13" ht="15" x14ac:dyDescent="0.3">
      <c r="A5579" s="1"/>
      <c r="B5579" t="s">
        <v>13</v>
      </c>
      <c r="C5579" t="s">
        <v>3397</v>
      </c>
      <c r="D5579" t="s">
        <v>12454</v>
      </c>
      <c r="E5579" t="s">
        <v>7140</v>
      </c>
      <c r="F5579" t="s">
        <v>12455</v>
      </c>
      <c r="G5579">
        <v>0.71499999999999997</v>
      </c>
      <c r="H5579">
        <v>0.54500000000000004</v>
      </c>
      <c r="I5579">
        <v>0.66700000000000004</v>
      </c>
      <c r="J5579">
        <v>0.71499999999999997</v>
      </c>
      <c r="K5579" t="s">
        <v>7</v>
      </c>
      <c r="L5579">
        <v>0.85941000000000001</v>
      </c>
      <c r="M5579">
        <v>0.86010399999999998</v>
      </c>
    </row>
    <row r="5580" spans="1:13" ht="15" x14ac:dyDescent="0.3">
      <c r="A5580" s="1"/>
      <c r="B5580" t="s">
        <v>13</v>
      </c>
      <c r="C5580" t="s">
        <v>11570</v>
      </c>
      <c r="D5580" t="s">
        <v>12261</v>
      </c>
      <c r="E5580" t="s">
        <v>11572</v>
      </c>
      <c r="F5580" t="s">
        <v>12262</v>
      </c>
      <c r="G5580">
        <v>0.71499999999999997</v>
      </c>
      <c r="H5580">
        <v>0.71399999999999997</v>
      </c>
      <c r="I5580">
        <v>0.66700000000000004</v>
      </c>
      <c r="J5580">
        <v>0.71499999999999997</v>
      </c>
      <c r="K5580" t="s">
        <v>7</v>
      </c>
      <c r="L5580">
        <v>0.80868499999999999</v>
      </c>
      <c r="M5580">
        <v>0.79727099999999995</v>
      </c>
    </row>
    <row r="5581" spans="1:13" ht="15" x14ac:dyDescent="0.3">
      <c r="A5581" s="1"/>
      <c r="B5581" t="s">
        <v>13</v>
      </c>
      <c r="C5581" t="s">
        <v>3364</v>
      </c>
      <c r="D5581" t="s">
        <v>11177</v>
      </c>
      <c r="E5581" t="s">
        <v>11177</v>
      </c>
      <c r="F5581" t="s">
        <v>3364</v>
      </c>
      <c r="G5581">
        <v>0.71499999999999997</v>
      </c>
      <c r="H5581">
        <v>0</v>
      </c>
      <c r="I5581">
        <v>0</v>
      </c>
      <c r="J5581">
        <v>0.71499999999999997</v>
      </c>
      <c r="K5581" t="s">
        <v>7</v>
      </c>
      <c r="L5581">
        <v>0.71309999999999996</v>
      </c>
      <c r="M5581">
        <v>0.71508499999999997</v>
      </c>
    </row>
    <row r="5582" spans="1:13" ht="15" x14ac:dyDescent="0.3">
      <c r="A5582" s="1"/>
      <c r="B5582" t="s">
        <v>13</v>
      </c>
      <c r="C5582" t="s">
        <v>3498</v>
      </c>
      <c r="D5582" t="s">
        <v>11178</v>
      </c>
      <c r="E5582" t="s">
        <v>11178</v>
      </c>
      <c r="F5582" t="s">
        <v>3498</v>
      </c>
      <c r="G5582">
        <v>0.71399999999999997</v>
      </c>
      <c r="H5582">
        <v>0</v>
      </c>
      <c r="I5582">
        <v>0</v>
      </c>
      <c r="J5582">
        <v>0.71399999999999997</v>
      </c>
      <c r="K5582" t="s">
        <v>7</v>
      </c>
      <c r="L5582">
        <v>0.78462699999999996</v>
      </c>
      <c r="M5582">
        <v>0.78403999999999996</v>
      </c>
    </row>
    <row r="5583" spans="1:13" ht="15" x14ac:dyDescent="0.3">
      <c r="A5583" s="1"/>
      <c r="B5583" t="s">
        <v>13</v>
      </c>
      <c r="C5583">
        <v>1944</v>
      </c>
      <c r="D5583" t="s">
        <v>293</v>
      </c>
      <c r="E5583">
        <v>1944</v>
      </c>
      <c r="F5583" t="s">
        <v>294</v>
      </c>
      <c r="G5583">
        <v>0.71199999999999997</v>
      </c>
      <c r="H5583">
        <v>0.28599999999999998</v>
      </c>
      <c r="I5583">
        <v>0.25</v>
      </c>
      <c r="J5583">
        <v>0.71199999999999997</v>
      </c>
      <c r="K5583" t="s">
        <v>7</v>
      </c>
      <c r="L5583">
        <v>0.64591799999999999</v>
      </c>
      <c r="M5583">
        <v>0.65820599999999996</v>
      </c>
    </row>
    <row r="5584" spans="1:13" ht="15" x14ac:dyDescent="0.3">
      <c r="A5584" s="1"/>
      <c r="B5584" t="s">
        <v>13</v>
      </c>
      <c r="C5584" t="s">
        <v>4094</v>
      </c>
      <c r="D5584" t="s">
        <v>11775</v>
      </c>
      <c r="E5584" t="s">
        <v>11006</v>
      </c>
      <c r="F5584" t="s">
        <v>8406</v>
      </c>
      <c r="G5584">
        <v>0.71199999999999997</v>
      </c>
      <c r="H5584">
        <v>1</v>
      </c>
      <c r="I5584">
        <v>0</v>
      </c>
      <c r="J5584">
        <v>0.71199999999999997</v>
      </c>
      <c r="K5584" t="s">
        <v>7</v>
      </c>
      <c r="L5584">
        <v>0.85831800000000003</v>
      </c>
      <c r="M5584">
        <v>0.843194</v>
      </c>
    </row>
    <row r="5585" spans="1:13" ht="15" x14ac:dyDescent="0.3">
      <c r="A5585" s="1"/>
      <c r="B5585" t="s">
        <v>13</v>
      </c>
      <c r="C5585" t="s">
        <v>4576</v>
      </c>
      <c r="D5585" t="s">
        <v>9246</v>
      </c>
      <c r="E5585" t="s">
        <v>11179</v>
      </c>
      <c r="F5585" t="s">
        <v>9247</v>
      </c>
      <c r="G5585">
        <v>0.71099999999999997</v>
      </c>
      <c r="H5585">
        <v>0.66700000000000004</v>
      </c>
      <c r="I5585">
        <v>0.5</v>
      </c>
      <c r="J5585">
        <v>0.71099999999999997</v>
      </c>
      <c r="K5585" t="s">
        <v>7</v>
      </c>
      <c r="L5585">
        <v>0.86256600000000005</v>
      </c>
      <c r="M5585">
        <v>0.83861799999999997</v>
      </c>
    </row>
    <row r="5586" spans="1:13" ht="15" x14ac:dyDescent="0.3">
      <c r="A5586" s="1"/>
      <c r="B5586" t="s">
        <v>13</v>
      </c>
      <c r="C5586" t="s">
        <v>4509</v>
      </c>
      <c r="D5586" t="s">
        <v>11180</v>
      </c>
      <c r="E5586" t="s">
        <v>11180</v>
      </c>
      <c r="F5586" t="s">
        <v>4509</v>
      </c>
      <c r="G5586">
        <v>0.71</v>
      </c>
      <c r="H5586">
        <v>0</v>
      </c>
      <c r="I5586">
        <v>0</v>
      </c>
      <c r="J5586">
        <v>0.71</v>
      </c>
      <c r="K5586" t="s">
        <v>7</v>
      </c>
      <c r="L5586">
        <v>0.71257000000000004</v>
      </c>
      <c r="M5586">
        <v>0.71527499999999999</v>
      </c>
    </row>
    <row r="5587" spans="1:13" ht="15" x14ac:dyDescent="0.3">
      <c r="A5587" s="1"/>
      <c r="B5587" t="s">
        <v>13</v>
      </c>
      <c r="C5587" t="s">
        <v>718</v>
      </c>
      <c r="D5587" t="s">
        <v>719</v>
      </c>
      <c r="E5587" t="s">
        <v>720</v>
      </c>
      <c r="F5587" t="s">
        <v>721</v>
      </c>
      <c r="G5587">
        <v>0.70699999999999996</v>
      </c>
      <c r="H5587">
        <v>0.5</v>
      </c>
      <c r="I5587">
        <v>0.5</v>
      </c>
      <c r="J5587">
        <v>0.70699999999999996</v>
      </c>
      <c r="K5587" t="s">
        <v>7</v>
      </c>
      <c r="L5587">
        <v>0.86412</v>
      </c>
      <c r="M5587">
        <v>0.87273400000000001</v>
      </c>
    </row>
    <row r="5588" spans="1:13" ht="15" x14ac:dyDescent="0.3">
      <c r="A5588" s="1"/>
      <c r="B5588" t="s">
        <v>13</v>
      </c>
      <c r="C5588" t="s">
        <v>961</v>
      </c>
      <c r="D5588" t="s">
        <v>965</v>
      </c>
      <c r="E5588" t="s">
        <v>963</v>
      </c>
      <c r="F5588" t="s">
        <v>966</v>
      </c>
      <c r="G5588">
        <v>0.70699999999999996</v>
      </c>
      <c r="H5588">
        <v>0</v>
      </c>
      <c r="I5588">
        <v>0</v>
      </c>
      <c r="J5588">
        <v>0.70699999999999996</v>
      </c>
      <c r="K5588" t="s">
        <v>7</v>
      </c>
      <c r="L5588">
        <v>0.64987499999999998</v>
      </c>
      <c r="M5588">
        <v>0.65376299999999998</v>
      </c>
    </row>
    <row r="5589" spans="1:13" ht="15" x14ac:dyDescent="0.3">
      <c r="A5589" s="1"/>
      <c r="B5589" t="s">
        <v>13</v>
      </c>
      <c r="C5589" t="s">
        <v>4771</v>
      </c>
      <c r="D5589" t="s">
        <v>11184</v>
      </c>
      <c r="E5589" t="s">
        <v>11185</v>
      </c>
      <c r="F5589" t="s">
        <v>11186</v>
      </c>
      <c r="G5589">
        <v>0.70299999999999996</v>
      </c>
      <c r="H5589">
        <v>0</v>
      </c>
      <c r="I5589">
        <v>0</v>
      </c>
      <c r="J5589">
        <v>0.70299999999999996</v>
      </c>
      <c r="K5589" t="s">
        <v>7</v>
      </c>
      <c r="L5589">
        <v>0.83678200000000003</v>
      </c>
      <c r="M5589">
        <v>0.81907700000000006</v>
      </c>
    </row>
    <row r="5590" spans="1:13" ht="15" x14ac:dyDescent="0.3">
      <c r="A5590" s="1"/>
      <c r="B5590" t="s">
        <v>13</v>
      </c>
      <c r="C5590" t="s">
        <v>341</v>
      </c>
      <c r="D5590" t="s">
        <v>342</v>
      </c>
      <c r="E5590" t="s">
        <v>343</v>
      </c>
      <c r="F5590" t="s">
        <v>344</v>
      </c>
      <c r="G5590">
        <v>0.70199999999999996</v>
      </c>
      <c r="H5590">
        <v>0</v>
      </c>
      <c r="I5590">
        <v>0</v>
      </c>
      <c r="J5590">
        <v>0.70199999999999996</v>
      </c>
      <c r="K5590" t="s">
        <v>7</v>
      </c>
      <c r="L5590">
        <v>0.95530899999999996</v>
      </c>
      <c r="M5590">
        <v>0.95235000000000003</v>
      </c>
    </row>
    <row r="5591" spans="1:13" ht="15" x14ac:dyDescent="0.3">
      <c r="A5591" s="1"/>
      <c r="B5591" t="s">
        <v>13</v>
      </c>
      <c r="C5591" t="s">
        <v>4688</v>
      </c>
      <c r="D5591" t="s">
        <v>11470</v>
      </c>
      <c r="E5591" t="s">
        <v>11496</v>
      </c>
      <c r="F5591" t="s">
        <v>11471</v>
      </c>
      <c r="G5591">
        <v>0.70099999999999996</v>
      </c>
      <c r="H5591">
        <v>0.25</v>
      </c>
      <c r="I5591">
        <v>0.25</v>
      </c>
      <c r="J5591">
        <v>0.70099999999999996</v>
      </c>
      <c r="K5591" t="s">
        <v>7</v>
      </c>
      <c r="L5591">
        <v>0.75920299999999996</v>
      </c>
      <c r="M5591">
        <v>0.75161599999999995</v>
      </c>
    </row>
    <row r="5592" spans="1:13" ht="15" x14ac:dyDescent="0.3">
      <c r="A5592" s="1"/>
      <c r="B5592" t="s">
        <v>13</v>
      </c>
      <c r="C5592" t="s">
        <v>222</v>
      </c>
      <c r="D5592" t="s">
        <v>221</v>
      </c>
      <c r="E5592" t="s">
        <v>222</v>
      </c>
      <c r="F5592" t="s">
        <v>222</v>
      </c>
      <c r="G5592">
        <v>0.70099999999999996</v>
      </c>
      <c r="H5592">
        <v>1</v>
      </c>
      <c r="I5592">
        <v>0</v>
      </c>
      <c r="J5592">
        <v>0.70099999999999996</v>
      </c>
      <c r="K5592" t="s">
        <v>7</v>
      </c>
      <c r="L5592">
        <v>0.71037899999999998</v>
      </c>
      <c r="M5592">
        <v>0.71237899999999998</v>
      </c>
    </row>
    <row r="5593" spans="1:13" ht="15" x14ac:dyDescent="0.3">
      <c r="A5593" s="1"/>
      <c r="B5593" t="s">
        <v>13</v>
      </c>
      <c r="C5593" t="s">
        <v>3240</v>
      </c>
      <c r="D5593" t="s">
        <v>12058</v>
      </c>
      <c r="E5593" t="s">
        <v>10978</v>
      </c>
      <c r="F5593" t="s">
        <v>12059</v>
      </c>
      <c r="G5593">
        <v>0.70099999999999996</v>
      </c>
      <c r="H5593">
        <v>0.4</v>
      </c>
      <c r="I5593">
        <v>0</v>
      </c>
      <c r="J5593">
        <v>0.70099999999999996</v>
      </c>
      <c r="K5593" t="s">
        <v>7</v>
      </c>
      <c r="L5593">
        <v>0.73279700000000003</v>
      </c>
      <c r="M5593">
        <v>0.72272099999999995</v>
      </c>
    </row>
    <row r="5594" spans="1:13" ht="15" x14ac:dyDescent="0.3">
      <c r="A5594" s="1" t="s">
        <v>12456</v>
      </c>
      <c r="B5594" t="s">
        <v>13</v>
      </c>
      <c r="C5594" t="s">
        <v>4487</v>
      </c>
      <c r="D5594" t="s">
        <v>11190</v>
      </c>
      <c r="E5594" t="s">
        <v>9066</v>
      </c>
      <c r="F5594" t="s">
        <v>9066</v>
      </c>
      <c r="G5594">
        <v>0.7</v>
      </c>
      <c r="H5594">
        <v>1</v>
      </c>
      <c r="I5594">
        <v>0.182</v>
      </c>
      <c r="J5594">
        <v>0.7</v>
      </c>
      <c r="K5594" t="s">
        <v>7</v>
      </c>
      <c r="L5594">
        <v>0.72046299999999996</v>
      </c>
      <c r="M5594">
        <v>0.71208199999999999</v>
      </c>
    </row>
    <row r="5595" spans="1:13" ht="15" x14ac:dyDescent="0.3">
      <c r="A5595" s="1"/>
      <c r="B5595" t="s">
        <v>13</v>
      </c>
      <c r="C5595" t="s">
        <v>1180</v>
      </c>
      <c r="D5595" t="s">
        <v>1181</v>
      </c>
      <c r="E5595" t="s">
        <v>1180</v>
      </c>
      <c r="F5595" t="s">
        <v>1180</v>
      </c>
      <c r="G5595">
        <v>0.69899999999999995</v>
      </c>
      <c r="H5595">
        <v>1</v>
      </c>
      <c r="I5595">
        <v>0</v>
      </c>
      <c r="J5595">
        <v>0.69899999999999995</v>
      </c>
      <c r="K5595" t="s">
        <v>7</v>
      </c>
      <c r="L5595">
        <v>0.65775899999999998</v>
      </c>
      <c r="M5595">
        <v>0.66705099999999995</v>
      </c>
    </row>
    <row r="5596" spans="1:13" ht="15" x14ac:dyDescent="0.3">
      <c r="A5596" s="1"/>
      <c r="B5596" t="s">
        <v>13</v>
      </c>
      <c r="C5596" t="s">
        <v>1180</v>
      </c>
      <c r="D5596" t="s">
        <v>1181</v>
      </c>
      <c r="E5596" t="s">
        <v>1180</v>
      </c>
      <c r="F5596" t="s">
        <v>1180</v>
      </c>
      <c r="G5596">
        <v>0.69899999999999995</v>
      </c>
      <c r="H5596">
        <v>1</v>
      </c>
      <c r="I5596">
        <v>0</v>
      </c>
      <c r="J5596">
        <v>0.69899999999999995</v>
      </c>
      <c r="K5596" t="s">
        <v>7</v>
      </c>
      <c r="L5596">
        <v>0.65775899999999998</v>
      </c>
      <c r="M5596">
        <v>0.66705099999999995</v>
      </c>
    </row>
    <row r="5597" spans="1:13" ht="15" x14ac:dyDescent="0.3">
      <c r="A5597" s="1"/>
      <c r="B5597" t="s">
        <v>13</v>
      </c>
      <c r="C5597" t="s">
        <v>3277</v>
      </c>
      <c r="D5597" t="s">
        <v>6876</v>
      </c>
      <c r="E5597" t="s">
        <v>6876</v>
      </c>
      <c r="F5597" t="s">
        <v>3277</v>
      </c>
      <c r="G5597">
        <v>0.69799999999999995</v>
      </c>
      <c r="H5597">
        <v>0</v>
      </c>
      <c r="I5597">
        <v>0</v>
      </c>
      <c r="J5597">
        <v>0.69799999999999995</v>
      </c>
      <c r="K5597" t="s">
        <v>7</v>
      </c>
      <c r="L5597">
        <v>0.678562</v>
      </c>
      <c r="M5597">
        <v>0.68080799999999997</v>
      </c>
    </row>
    <row r="5598" spans="1:13" ht="15" x14ac:dyDescent="0.3">
      <c r="A5598" s="1"/>
      <c r="B5598" t="s">
        <v>13</v>
      </c>
      <c r="C5598" t="s">
        <v>2219</v>
      </c>
      <c r="D5598" t="s">
        <v>2220</v>
      </c>
      <c r="E5598" t="s">
        <v>2221</v>
      </c>
      <c r="F5598" t="s">
        <v>2222</v>
      </c>
      <c r="G5598">
        <v>0.69699999999999995</v>
      </c>
      <c r="H5598">
        <v>0.72699999999999998</v>
      </c>
      <c r="I5598">
        <v>0.57099999999999995</v>
      </c>
      <c r="J5598">
        <v>0.69699999999999995</v>
      </c>
      <c r="K5598" t="s">
        <v>7</v>
      </c>
      <c r="L5598">
        <v>0.87021000000000004</v>
      </c>
      <c r="M5598">
        <v>0.85326800000000003</v>
      </c>
    </row>
    <row r="5599" spans="1:13" ht="15" x14ac:dyDescent="0.3">
      <c r="A5599" s="1"/>
      <c r="B5599" t="s">
        <v>13</v>
      </c>
      <c r="C5599" t="s">
        <v>3352</v>
      </c>
      <c r="D5599" t="s">
        <v>12457</v>
      </c>
      <c r="E5599" t="s">
        <v>11240</v>
      </c>
      <c r="F5599" t="s">
        <v>12458</v>
      </c>
      <c r="G5599">
        <v>0.69599999999999995</v>
      </c>
      <c r="H5599">
        <v>0.41399999999999998</v>
      </c>
      <c r="I5599">
        <v>0.121</v>
      </c>
      <c r="J5599">
        <v>0.69599999999999995</v>
      </c>
      <c r="K5599" t="s">
        <v>7</v>
      </c>
      <c r="L5599">
        <v>0.76112999999999997</v>
      </c>
      <c r="M5599">
        <v>0.74851699999999999</v>
      </c>
    </row>
    <row r="5600" spans="1:13" ht="15" x14ac:dyDescent="0.3">
      <c r="A5600" s="1"/>
      <c r="B5600" t="s">
        <v>13</v>
      </c>
      <c r="C5600" t="s">
        <v>1297</v>
      </c>
      <c r="D5600" t="s">
        <v>1301</v>
      </c>
      <c r="E5600" t="s">
        <v>1299</v>
      </c>
      <c r="F5600" t="s">
        <v>1302</v>
      </c>
      <c r="G5600">
        <v>0.69599999999999995</v>
      </c>
      <c r="H5600">
        <v>0</v>
      </c>
      <c r="I5600">
        <v>0</v>
      </c>
      <c r="J5600">
        <v>0.69599999999999995</v>
      </c>
      <c r="K5600" t="s">
        <v>7</v>
      </c>
      <c r="L5600">
        <v>0.68650599999999995</v>
      </c>
      <c r="M5600">
        <v>0.68822399999999995</v>
      </c>
    </row>
    <row r="5601" spans="1:13" ht="15" x14ac:dyDescent="0.3">
      <c r="A5601" s="1"/>
      <c r="B5601" t="s">
        <v>13</v>
      </c>
      <c r="C5601" t="s">
        <v>4623</v>
      </c>
      <c r="D5601" t="s">
        <v>11192</v>
      </c>
      <c r="E5601" t="s">
        <v>11193</v>
      </c>
      <c r="F5601" t="s">
        <v>9330</v>
      </c>
      <c r="G5601">
        <v>0.69499999999999995</v>
      </c>
      <c r="H5601">
        <v>0.3</v>
      </c>
      <c r="I5601">
        <v>0.105</v>
      </c>
      <c r="J5601">
        <v>0.69499999999999995</v>
      </c>
      <c r="K5601" t="s">
        <v>7</v>
      </c>
      <c r="L5601">
        <v>0.71579000000000004</v>
      </c>
      <c r="M5601">
        <v>0.70643999999999996</v>
      </c>
    </row>
    <row r="5602" spans="1:13" ht="15" x14ac:dyDescent="0.3">
      <c r="A5602" s="1"/>
      <c r="B5602" t="s">
        <v>13</v>
      </c>
      <c r="C5602" t="s">
        <v>3297</v>
      </c>
      <c r="D5602" t="s">
        <v>11195</v>
      </c>
      <c r="E5602" t="s">
        <v>11195</v>
      </c>
      <c r="F5602" t="s">
        <v>3297</v>
      </c>
      <c r="G5602">
        <v>0.69499999999999995</v>
      </c>
      <c r="H5602">
        <v>0</v>
      </c>
      <c r="I5602">
        <v>0</v>
      </c>
      <c r="J5602">
        <v>0.69499999999999995</v>
      </c>
      <c r="K5602" t="s">
        <v>7</v>
      </c>
      <c r="L5602">
        <v>0.69994100000000004</v>
      </c>
      <c r="M5602">
        <v>0.70511699999999999</v>
      </c>
    </row>
    <row r="5603" spans="1:13" ht="15" x14ac:dyDescent="0.3">
      <c r="A5603" s="1"/>
      <c r="B5603" t="s">
        <v>13</v>
      </c>
      <c r="C5603" t="s">
        <v>4437</v>
      </c>
      <c r="D5603" t="s">
        <v>11196</v>
      </c>
      <c r="E5603" t="s">
        <v>11197</v>
      </c>
      <c r="F5603" t="s">
        <v>4433</v>
      </c>
      <c r="G5603">
        <v>0.69499999999999995</v>
      </c>
      <c r="H5603">
        <v>0</v>
      </c>
      <c r="I5603">
        <v>0</v>
      </c>
      <c r="J5603">
        <v>0.69499999999999995</v>
      </c>
      <c r="K5603" t="s">
        <v>7</v>
      </c>
      <c r="L5603">
        <v>0.76079399999999997</v>
      </c>
      <c r="M5603">
        <v>0.76172799999999996</v>
      </c>
    </row>
    <row r="5604" spans="1:13" ht="15" x14ac:dyDescent="0.3">
      <c r="A5604" s="1"/>
      <c r="B5604" t="s">
        <v>13</v>
      </c>
      <c r="C5604" t="s">
        <v>1390</v>
      </c>
      <c r="D5604" t="s">
        <v>1394</v>
      </c>
      <c r="E5604" t="s">
        <v>1392</v>
      </c>
      <c r="F5604" t="s">
        <v>1392</v>
      </c>
      <c r="G5604">
        <v>0.69299999999999995</v>
      </c>
      <c r="H5604">
        <v>1</v>
      </c>
      <c r="I5604">
        <v>0</v>
      </c>
      <c r="J5604">
        <v>0.69299999999999995</v>
      </c>
      <c r="K5604" t="s">
        <v>7</v>
      </c>
      <c r="L5604">
        <v>0.65037999999999996</v>
      </c>
      <c r="M5604">
        <v>0.64790899999999996</v>
      </c>
    </row>
    <row r="5605" spans="1:13" ht="15" x14ac:dyDescent="0.3">
      <c r="A5605" s="1"/>
      <c r="B5605" t="s">
        <v>13</v>
      </c>
      <c r="C5605" t="s">
        <v>4342</v>
      </c>
      <c r="D5605" t="s">
        <v>12459</v>
      </c>
      <c r="E5605" t="s">
        <v>8831</v>
      </c>
      <c r="F5605" t="s">
        <v>12460</v>
      </c>
      <c r="G5605">
        <v>0.69199999999999995</v>
      </c>
      <c r="H5605">
        <v>1</v>
      </c>
      <c r="I5605">
        <v>0.33300000000000002</v>
      </c>
      <c r="J5605">
        <v>0.69199999999999995</v>
      </c>
      <c r="K5605" t="s">
        <v>7</v>
      </c>
      <c r="L5605">
        <v>0.90419899999999997</v>
      </c>
      <c r="M5605">
        <v>0.88949</v>
      </c>
    </row>
    <row r="5606" spans="1:13" ht="15" x14ac:dyDescent="0.3">
      <c r="A5606" s="1" t="s">
        <v>12461</v>
      </c>
      <c r="B5606" t="s">
        <v>13</v>
      </c>
      <c r="C5606" t="s">
        <v>4091</v>
      </c>
      <c r="D5606" t="s">
        <v>11201</v>
      </c>
      <c r="E5606" t="s">
        <v>11202</v>
      </c>
      <c r="F5606" t="s">
        <v>11203</v>
      </c>
      <c r="G5606">
        <v>0.69099999999999995</v>
      </c>
      <c r="H5606">
        <v>0.44400000000000001</v>
      </c>
      <c r="I5606">
        <v>0.5</v>
      </c>
      <c r="J5606">
        <v>0.69099999999999995</v>
      </c>
      <c r="K5606" t="s">
        <v>7</v>
      </c>
      <c r="L5606">
        <v>0.86394700000000002</v>
      </c>
      <c r="M5606">
        <v>0.85789400000000005</v>
      </c>
    </row>
    <row r="5607" spans="1:13" ht="15" x14ac:dyDescent="0.3">
      <c r="A5607" s="1"/>
      <c r="B5607" t="s">
        <v>13</v>
      </c>
      <c r="C5607" t="s">
        <v>165</v>
      </c>
      <c r="D5607" t="s">
        <v>166</v>
      </c>
      <c r="E5607" t="s">
        <v>165</v>
      </c>
      <c r="F5607" t="s">
        <v>165</v>
      </c>
      <c r="G5607">
        <v>0.68899999999999995</v>
      </c>
      <c r="H5607">
        <v>1</v>
      </c>
      <c r="I5607">
        <v>0.33300000000000002</v>
      </c>
      <c r="J5607">
        <v>0.68899999999999995</v>
      </c>
      <c r="K5607" t="s">
        <v>7</v>
      </c>
      <c r="L5607">
        <v>0.70651399999999998</v>
      </c>
      <c r="M5607">
        <v>0.72024699999999997</v>
      </c>
    </row>
    <row r="5608" spans="1:13" ht="15" x14ac:dyDescent="0.3">
      <c r="A5608" s="1" t="s">
        <v>12462</v>
      </c>
      <c r="B5608" t="s">
        <v>13</v>
      </c>
      <c r="C5608" t="s">
        <v>3809</v>
      </c>
      <c r="D5608" t="s">
        <v>11786</v>
      </c>
      <c r="E5608" t="s">
        <v>11066</v>
      </c>
      <c r="F5608" t="s">
        <v>11787</v>
      </c>
      <c r="G5608">
        <v>0.68899999999999995</v>
      </c>
      <c r="H5608">
        <v>0.71399999999999997</v>
      </c>
      <c r="I5608">
        <v>0</v>
      </c>
      <c r="J5608">
        <v>0.68899999999999995</v>
      </c>
      <c r="K5608" t="s">
        <v>7</v>
      </c>
      <c r="L5608">
        <v>0.73899000000000004</v>
      </c>
      <c r="M5608">
        <v>0.73177899999999996</v>
      </c>
    </row>
    <row r="5609" spans="1:13" ht="15" x14ac:dyDescent="0.3">
      <c r="A5609" s="1"/>
      <c r="B5609" t="s">
        <v>13</v>
      </c>
      <c r="C5609" t="s">
        <v>1444</v>
      </c>
      <c r="D5609" t="s">
        <v>1445</v>
      </c>
      <c r="E5609" t="s">
        <v>1444</v>
      </c>
      <c r="F5609" t="s">
        <v>1446</v>
      </c>
      <c r="G5609">
        <v>0.68799999999999994</v>
      </c>
      <c r="H5609">
        <v>0.8</v>
      </c>
      <c r="I5609">
        <v>0</v>
      </c>
      <c r="J5609">
        <v>0.68799999999999994</v>
      </c>
      <c r="K5609" t="s">
        <v>7</v>
      </c>
      <c r="L5609">
        <v>0.69212499999999999</v>
      </c>
      <c r="M5609">
        <v>0.69711999999999996</v>
      </c>
    </row>
    <row r="5610" spans="1:13" ht="15" x14ac:dyDescent="0.3">
      <c r="A5610" s="1"/>
      <c r="B5610" t="s">
        <v>13</v>
      </c>
      <c r="C5610" t="s">
        <v>1934</v>
      </c>
      <c r="D5610" t="s">
        <v>1935</v>
      </c>
      <c r="E5610" t="s">
        <v>1934</v>
      </c>
      <c r="F5610" t="s">
        <v>1936</v>
      </c>
      <c r="G5610">
        <v>0.68799999999999994</v>
      </c>
      <c r="H5610">
        <v>0.85699999999999998</v>
      </c>
      <c r="I5610">
        <v>0</v>
      </c>
      <c r="J5610">
        <v>0.68799999999999994</v>
      </c>
      <c r="K5610" t="s">
        <v>7</v>
      </c>
      <c r="L5610">
        <v>0.67174</v>
      </c>
      <c r="M5610">
        <v>0.67222599999999999</v>
      </c>
    </row>
    <row r="5611" spans="1:13" ht="15" x14ac:dyDescent="0.3">
      <c r="A5611" s="1"/>
      <c r="B5611" t="s">
        <v>13</v>
      </c>
      <c r="C5611" t="s">
        <v>2021</v>
      </c>
      <c r="D5611" t="s">
        <v>2022</v>
      </c>
      <c r="E5611" t="s">
        <v>2023</v>
      </c>
      <c r="F5611" t="s">
        <v>2024</v>
      </c>
      <c r="G5611">
        <v>0.68700000000000006</v>
      </c>
      <c r="H5611">
        <v>0.66700000000000004</v>
      </c>
      <c r="I5611">
        <v>0</v>
      </c>
      <c r="J5611">
        <v>0.68700000000000006</v>
      </c>
      <c r="K5611" t="s">
        <v>7</v>
      </c>
      <c r="L5611">
        <v>0.60367599999999999</v>
      </c>
      <c r="M5611">
        <v>0.61952099999999999</v>
      </c>
    </row>
    <row r="5612" spans="1:13" ht="15" x14ac:dyDescent="0.3">
      <c r="A5612" s="1"/>
      <c r="B5612" t="s">
        <v>13</v>
      </c>
      <c r="C5612" t="s">
        <v>82</v>
      </c>
      <c r="D5612" t="s">
        <v>81</v>
      </c>
      <c r="E5612" t="s">
        <v>82</v>
      </c>
      <c r="F5612" t="s">
        <v>82</v>
      </c>
      <c r="G5612">
        <v>0.68400000000000005</v>
      </c>
      <c r="H5612">
        <v>1</v>
      </c>
      <c r="I5612">
        <v>0</v>
      </c>
      <c r="J5612">
        <v>0.68400000000000005</v>
      </c>
      <c r="K5612" t="s">
        <v>7</v>
      </c>
      <c r="L5612">
        <v>0.75342299999999995</v>
      </c>
      <c r="M5612">
        <v>0.75048899999999996</v>
      </c>
    </row>
    <row r="5613" spans="1:13" ht="15" x14ac:dyDescent="0.3">
      <c r="A5613" s="1"/>
      <c r="B5613" t="s">
        <v>13</v>
      </c>
      <c r="C5613" t="s">
        <v>3274</v>
      </c>
      <c r="D5613" t="s">
        <v>11212</v>
      </c>
      <c r="E5613" t="s">
        <v>11213</v>
      </c>
      <c r="F5613" t="s">
        <v>11214</v>
      </c>
      <c r="G5613">
        <v>0.68300000000000005</v>
      </c>
      <c r="H5613">
        <v>0.8</v>
      </c>
      <c r="I5613">
        <v>0.4</v>
      </c>
      <c r="J5613">
        <v>0.68300000000000005</v>
      </c>
      <c r="K5613" t="s">
        <v>7</v>
      </c>
      <c r="L5613">
        <v>0.81753799999999999</v>
      </c>
      <c r="M5613">
        <v>0.79510400000000003</v>
      </c>
    </row>
    <row r="5614" spans="1:13" ht="15" x14ac:dyDescent="0.3">
      <c r="A5614" s="1"/>
      <c r="B5614" t="s">
        <v>13</v>
      </c>
      <c r="C5614" t="s">
        <v>1091</v>
      </c>
      <c r="D5614" t="s">
        <v>1088</v>
      </c>
      <c r="E5614" t="s">
        <v>1091</v>
      </c>
      <c r="F5614" t="s">
        <v>1089</v>
      </c>
      <c r="G5614">
        <v>0.68300000000000005</v>
      </c>
      <c r="H5614">
        <v>0.66700000000000004</v>
      </c>
      <c r="I5614">
        <v>0</v>
      </c>
      <c r="J5614">
        <v>0.68300000000000005</v>
      </c>
      <c r="K5614" t="s">
        <v>7</v>
      </c>
      <c r="L5614">
        <v>0.67650399999999999</v>
      </c>
      <c r="M5614">
        <v>0.67451399999999995</v>
      </c>
    </row>
    <row r="5615" spans="1:13" ht="15" x14ac:dyDescent="0.3">
      <c r="A5615" s="1"/>
      <c r="B5615" t="s">
        <v>13</v>
      </c>
      <c r="C5615" t="s">
        <v>4390</v>
      </c>
      <c r="D5615" t="s">
        <v>12061</v>
      </c>
      <c r="E5615" t="s">
        <v>11191</v>
      </c>
      <c r="F5615" t="s">
        <v>12062</v>
      </c>
      <c r="G5615">
        <v>0.68300000000000005</v>
      </c>
      <c r="H5615">
        <v>0</v>
      </c>
      <c r="I5615">
        <v>0</v>
      </c>
      <c r="J5615">
        <v>0.68300000000000005</v>
      </c>
      <c r="K5615" t="s">
        <v>7</v>
      </c>
      <c r="L5615">
        <v>0.664219</v>
      </c>
      <c r="M5615">
        <v>0.66589399999999999</v>
      </c>
    </row>
    <row r="5616" spans="1:13" ht="15" x14ac:dyDescent="0.3">
      <c r="A5616" s="1"/>
      <c r="B5616" t="s">
        <v>13</v>
      </c>
      <c r="C5616" t="s">
        <v>2268</v>
      </c>
      <c r="D5616" t="s">
        <v>2269</v>
      </c>
      <c r="E5616" t="s">
        <v>2270</v>
      </c>
      <c r="F5616" t="s">
        <v>2271</v>
      </c>
      <c r="G5616">
        <v>0.67900000000000005</v>
      </c>
      <c r="H5616">
        <v>0.4</v>
      </c>
      <c r="I5616">
        <v>0.8</v>
      </c>
      <c r="J5616">
        <v>0.67900000000000005</v>
      </c>
      <c r="K5616" t="s">
        <v>7</v>
      </c>
      <c r="L5616">
        <v>0.91645399999999999</v>
      </c>
      <c r="M5616">
        <v>0.91160799999999997</v>
      </c>
    </row>
    <row r="5617" spans="1:13" ht="15" x14ac:dyDescent="0.3">
      <c r="A5617" s="1"/>
      <c r="B5617" t="s">
        <v>13</v>
      </c>
      <c r="C5617" t="s">
        <v>2317</v>
      </c>
      <c r="D5617">
        <v>8646</v>
      </c>
      <c r="E5617" t="s">
        <v>2318</v>
      </c>
      <c r="F5617">
        <v>8646</v>
      </c>
      <c r="G5617">
        <v>0.67900000000000005</v>
      </c>
      <c r="H5617">
        <v>0.5</v>
      </c>
      <c r="I5617">
        <v>0.5</v>
      </c>
      <c r="J5617">
        <v>0.67900000000000005</v>
      </c>
      <c r="K5617" t="s">
        <v>7</v>
      </c>
      <c r="L5617">
        <v>0.57704299999999997</v>
      </c>
      <c r="M5617">
        <v>0.57972599999999996</v>
      </c>
    </row>
    <row r="5618" spans="1:13" ht="15" x14ac:dyDescent="0.3">
      <c r="A5618" s="1"/>
      <c r="B5618" t="s">
        <v>13</v>
      </c>
      <c r="C5618" t="s">
        <v>1326</v>
      </c>
      <c r="D5618" t="s">
        <v>1324</v>
      </c>
      <c r="E5618" t="s">
        <v>1326</v>
      </c>
      <c r="F5618" t="s">
        <v>1326</v>
      </c>
      <c r="G5618">
        <v>0.67800000000000005</v>
      </c>
      <c r="H5618">
        <v>1</v>
      </c>
      <c r="I5618">
        <v>0</v>
      </c>
      <c r="J5618">
        <v>0.67800000000000005</v>
      </c>
      <c r="K5618" t="s">
        <v>7</v>
      </c>
      <c r="L5618">
        <v>0.74424599999999996</v>
      </c>
      <c r="M5618">
        <v>0.74612800000000001</v>
      </c>
    </row>
    <row r="5619" spans="1:13" ht="15" x14ac:dyDescent="0.3">
      <c r="A5619" s="1"/>
      <c r="B5619" t="s">
        <v>13</v>
      </c>
      <c r="C5619" t="s">
        <v>2313</v>
      </c>
      <c r="D5619" t="s">
        <v>2314</v>
      </c>
      <c r="E5619" t="s">
        <v>2315</v>
      </c>
      <c r="F5619" t="s">
        <v>2315</v>
      </c>
      <c r="G5619">
        <v>0.67500000000000004</v>
      </c>
      <c r="H5619">
        <v>1</v>
      </c>
      <c r="I5619">
        <v>0.2</v>
      </c>
      <c r="J5619">
        <v>0.67500000000000004</v>
      </c>
      <c r="K5619" t="s">
        <v>7</v>
      </c>
      <c r="L5619">
        <v>0.85240199999999999</v>
      </c>
      <c r="M5619">
        <v>0.85042200000000001</v>
      </c>
    </row>
    <row r="5620" spans="1:13" ht="15" x14ac:dyDescent="0.3">
      <c r="A5620" s="1"/>
      <c r="B5620" t="s">
        <v>13</v>
      </c>
      <c r="C5620" t="s">
        <v>782</v>
      </c>
      <c r="D5620" t="s">
        <v>783</v>
      </c>
      <c r="E5620" t="s">
        <v>782</v>
      </c>
      <c r="F5620" t="s">
        <v>782</v>
      </c>
      <c r="G5620">
        <v>0.67300000000000004</v>
      </c>
      <c r="H5620">
        <v>1</v>
      </c>
      <c r="I5620">
        <v>0</v>
      </c>
      <c r="J5620">
        <v>0.67300000000000004</v>
      </c>
      <c r="K5620" t="s">
        <v>7</v>
      </c>
      <c r="L5620">
        <v>0.78314600000000001</v>
      </c>
      <c r="M5620">
        <v>0.78420599999999996</v>
      </c>
    </row>
    <row r="5621" spans="1:13" ht="15" x14ac:dyDescent="0.3">
      <c r="A5621" s="1"/>
      <c r="B5621" t="s">
        <v>13</v>
      </c>
      <c r="C5621" t="s">
        <v>4702</v>
      </c>
      <c r="D5621" t="s">
        <v>12463</v>
      </c>
      <c r="E5621" t="s">
        <v>9540</v>
      </c>
      <c r="F5621" t="s">
        <v>9542</v>
      </c>
      <c r="G5621">
        <v>0.67</v>
      </c>
      <c r="H5621">
        <v>0</v>
      </c>
      <c r="I5621">
        <v>0.25</v>
      </c>
      <c r="J5621">
        <v>0.67</v>
      </c>
      <c r="K5621" t="s">
        <v>7</v>
      </c>
      <c r="L5621">
        <v>0.84887000000000001</v>
      </c>
      <c r="M5621">
        <v>0.82630000000000003</v>
      </c>
    </row>
    <row r="5622" spans="1:13" ht="15" x14ac:dyDescent="0.3">
      <c r="A5622" s="1"/>
      <c r="B5622" t="s">
        <v>13</v>
      </c>
      <c r="C5622" t="s">
        <v>125</v>
      </c>
      <c r="D5622" t="s">
        <v>118</v>
      </c>
      <c r="E5622" t="s">
        <v>119</v>
      </c>
      <c r="F5622" t="s">
        <v>119</v>
      </c>
      <c r="G5622">
        <v>0.66700000000000004</v>
      </c>
      <c r="H5622">
        <v>1</v>
      </c>
      <c r="I5622">
        <v>0.28599999999999998</v>
      </c>
      <c r="J5622">
        <v>0.66700000000000004</v>
      </c>
      <c r="K5622" t="s">
        <v>7</v>
      </c>
      <c r="L5622">
        <v>0.70637399999999995</v>
      </c>
      <c r="M5622">
        <v>0.70726299999999998</v>
      </c>
    </row>
    <row r="5623" spans="1:13" ht="15" x14ac:dyDescent="0.3">
      <c r="A5623" s="1"/>
      <c r="B5623" t="s">
        <v>13</v>
      </c>
      <c r="C5623" t="s">
        <v>432</v>
      </c>
      <c r="D5623" t="s">
        <v>436</v>
      </c>
      <c r="E5623" t="s">
        <v>432</v>
      </c>
      <c r="F5623" t="s">
        <v>437</v>
      </c>
      <c r="G5623">
        <v>0.66700000000000004</v>
      </c>
      <c r="H5623">
        <v>0.222</v>
      </c>
      <c r="I5623">
        <v>0</v>
      </c>
      <c r="J5623">
        <v>0.66700000000000004</v>
      </c>
      <c r="K5623" t="s">
        <v>7</v>
      </c>
      <c r="L5623">
        <v>0.66295499999999996</v>
      </c>
      <c r="M5623">
        <v>0.67286599999999996</v>
      </c>
    </row>
    <row r="5624" spans="1:13" ht="15" x14ac:dyDescent="0.3">
      <c r="A5624" s="1"/>
      <c r="B5624" t="s">
        <v>13</v>
      </c>
      <c r="C5624" t="s">
        <v>4001</v>
      </c>
      <c r="D5624" t="s">
        <v>3999</v>
      </c>
      <c r="E5624" t="s">
        <v>6023</v>
      </c>
      <c r="F5624" t="s">
        <v>11221</v>
      </c>
      <c r="G5624">
        <v>0.66600000000000004</v>
      </c>
      <c r="H5624">
        <v>0</v>
      </c>
      <c r="I5624">
        <v>0</v>
      </c>
      <c r="J5624">
        <v>0.66600000000000004</v>
      </c>
      <c r="K5624" t="s">
        <v>7</v>
      </c>
      <c r="L5624">
        <v>0.68796400000000002</v>
      </c>
      <c r="M5624">
        <v>0.69409100000000001</v>
      </c>
    </row>
    <row r="5625" spans="1:13" ht="15" x14ac:dyDescent="0.3">
      <c r="A5625" s="1"/>
      <c r="B5625" t="s">
        <v>13</v>
      </c>
      <c r="C5625" t="s">
        <v>11222</v>
      </c>
      <c r="D5625" t="s">
        <v>250</v>
      </c>
      <c r="E5625" t="s">
        <v>11222</v>
      </c>
      <c r="F5625" t="s">
        <v>11222</v>
      </c>
      <c r="G5625">
        <v>0.66500000000000004</v>
      </c>
      <c r="H5625">
        <v>1</v>
      </c>
      <c r="I5625">
        <v>0</v>
      </c>
      <c r="J5625">
        <v>0.66500000000000004</v>
      </c>
      <c r="K5625" t="s">
        <v>7</v>
      </c>
      <c r="L5625">
        <v>0.68568700000000005</v>
      </c>
      <c r="M5625">
        <v>0.692218</v>
      </c>
    </row>
    <row r="5626" spans="1:13" ht="15" x14ac:dyDescent="0.3">
      <c r="A5626" s="1"/>
      <c r="B5626" t="s">
        <v>13</v>
      </c>
      <c r="C5626" t="s">
        <v>3794</v>
      </c>
      <c r="D5626" t="s">
        <v>11223</v>
      </c>
      <c r="E5626" t="s">
        <v>11224</v>
      </c>
      <c r="F5626" t="s">
        <v>11225</v>
      </c>
      <c r="G5626">
        <v>0.66400000000000003</v>
      </c>
      <c r="H5626">
        <v>0.4</v>
      </c>
      <c r="I5626">
        <v>0.36399999999999999</v>
      </c>
      <c r="J5626">
        <v>0.66400000000000003</v>
      </c>
      <c r="K5626" t="s">
        <v>7</v>
      </c>
      <c r="L5626">
        <v>0.71513400000000005</v>
      </c>
      <c r="M5626">
        <v>0.72275800000000001</v>
      </c>
    </row>
    <row r="5627" spans="1:13" ht="15" x14ac:dyDescent="0.3">
      <c r="A5627" s="1"/>
      <c r="B5627" t="s">
        <v>13</v>
      </c>
      <c r="C5627" t="s">
        <v>1448</v>
      </c>
      <c r="D5627" t="s">
        <v>1449</v>
      </c>
      <c r="E5627" t="s">
        <v>1450</v>
      </c>
      <c r="F5627" t="s">
        <v>1451</v>
      </c>
      <c r="G5627">
        <v>0.66400000000000003</v>
      </c>
      <c r="H5627">
        <v>0</v>
      </c>
      <c r="I5627">
        <v>0</v>
      </c>
      <c r="J5627">
        <v>0.66400000000000003</v>
      </c>
      <c r="K5627" t="s">
        <v>7</v>
      </c>
      <c r="L5627">
        <v>0.74253199999999997</v>
      </c>
      <c r="M5627">
        <v>0.73910900000000002</v>
      </c>
    </row>
    <row r="5628" spans="1:13" ht="15" x14ac:dyDescent="0.3">
      <c r="A5628" s="1" t="s">
        <v>12464</v>
      </c>
      <c r="B5628" t="s">
        <v>13</v>
      </c>
      <c r="C5628" t="s">
        <v>3237</v>
      </c>
      <c r="D5628" t="s">
        <v>11226</v>
      </c>
      <c r="E5628" t="s">
        <v>11227</v>
      </c>
      <c r="F5628" t="s">
        <v>11228</v>
      </c>
      <c r="G5628">
        <v>0.66300000000000003</v>
      </c>
      <c r="H5628">
        <v>0.66700000000000004</v>
      </c>
      <c r="I5628">
        <v>0</v>
      </c>
      <c r="J5628">
        <v>0.66300000000000003</v>
      </c>
      <c r="K5628" t="s">
        <v>7</v>
      </c>
      <c r="L5628">
        <v>0.65465099999999998</v>
      </c>
      <c r="M5628">
        <v>0.65865899999999999</v>
      </c>
    </row>
    <row r="5629" spans="1:13" ht="15" x14ac:dyDescent="0.3">
      <c r="A5629" s="1"/>
      <c r="B5629" t="s">
        <v>13</v>
      </c>
      <c r="C5629" t="s">
        <v>4717</v>
      </c>
      <c r="D5629" t="s">
        <v>11229</v>
      </c>
      <c r="E5629" t="s">
        <v>11230</v>
      </c>
      <c r="F5629" t="s">
        <v>11231</v>
      </c>
      <c r="G5629">
        <v>0.66300000000000003</v>
      </c>
      <c r="H5629">
        <v>0</v>
      </c>
      <c r="I5629">
        <v>0</v>
      </c>
      <c r="J5629">
        <v>0.66300000000000003</v>
      </c>
      <c r="K5629" t="s">
        <v>7</v>
      </c>
      <c r="L5629">
        <v>0.698299</v>
      </c>
      <c r="M5629">
        <v>0.70192600000000005</v>
      </c>
    </row>
    <row r="5630" spans="1:13" ht="15" x14ac:dyDescent="0.3">
      <c r="A5630" s="1"/>
      <c r="B5630" t="s">
        <v>13</v>
      </c>
      <c r="C5630" t="s">
        <v>4420</v>
      </c>
      <c r="D5630" t="s">
        <v>11232</v>
      </c>
      <c r="E5630" t="s">
        <v>11233</v>
      </c>
      <c r="F5630" t="s">
        <v>8961</v>
      </c>
      <c r="G5630">
        <v>0.66200000000000003</v>
      </c>
      <c r="H5630">
        <v>0.75</v>
      </c>
      <c r="I5630">
        <v>0.25</v>
      </c>
      <c r="J5630">
        <v>0.66200000000000003</v>
      </c>
      <c r="K5630" t="s">
        <v>7</v>
      </c>
      <c r="L5630">
        <v>0.68037700000000001</v>
      </c>
      <c r="M5630">
        <v>0.68323699999999998</v>
      </c>
    </row>
    <row r="5631" spans="1:13" ht="15" x14ac:dyDescent="0.3">
      <c r="A5631" s="1"/>
      <c r="B5631" t="s">
        <v>13</v>
      </c>
      <c r="C5631" t="s">
        <v>1202</v>
      </c>
      <c r="D5631" t="s">
        <v>1208</v>
      </c>
      <c r="E5631" t="s">
        <v>1204</v>
      </c>
      <c r="F5631" t="s">
        <v>1209</v>
      </c>
      <c r="G5631">
        <v>0.66200000000000003</v>
      </c>
      <c r="H5631">
        <v>0.57099999999999995</v>
      </c>
      <c r="I5631">
        <v>0</v>
      </c>
      <c r="J5631">
        <v>0.66200000000000003</v>
      </c>
      <c r="K5631" t="s">
        <v>7</v>
      </c>
      <c r="L5631">
        <v>0.73416899999999996</v>
      </c>
      <c r="M5631">
        <v>0.73694999999999999</v>
      </c>
    </row>
    <row r="5632" spans="1:13" ht="15" x14ac:dyDescent="0.3">
      <c r="A5632" s="1"/>
      <c r="B5632" t="s">
        <v>13</v>
      </c>
      <c r="C5632" t="s">
        <v>3324</v>
      </c>
      <c r="D5632" t="s">
        <v>12465</v>
      </c>
      <c r="E5632" t="s">
        <v>11037</v>
      </c>
      <c r="F5632" t="s">
        <v>6966</v>
      </c>
      <c r="G5632">
        <v>0.66100000000000003</v>
      </c>
      <c r="H5632">
        <v>0.47599999999999998</v>
      </c>
      <c r="I5632">
        <v>0.3</v>
      </c>
      <c r="J5632">
        <v>0.66100000000000003</v>
      </c>
      <c r="K5632" t="s">
        <v>7</v>
      </c>
      <c r="L5632">
        <v>0.82766799999999996</v>
      </c>
      <c r="M5632">
        <v>0.824318</v>
      </c>
    </row>
    <row r="5633" spans="1:13" ht="15" x14ac:dyDescent="0.3">
      <c r="A5633" s="1"/>
      <c r="B5633" t="s">
        <v>13</v>
      </c>
      <c r="C5633" t="s">
        <v>1323</v>
      </c>
      <c r="D5633" t="s">
        <v>1335</v>
      </c>
      <c r="E5633" t="s">
        <v>1325</v>
      </c>
      <c r="F5633" t="s">
        <v>1336</v>
      </c>
      <c r="G5633">
        <v>0.66</v>
      </c>
      <c r="H5633">
        <v>0</v>
      </c>
      <c r="I5633">
        <v>0</v>
      </c>
      <c r="J5633">
        <v>0.66</v>
      </c>
      <c r="K5633" t="s">
        <v>7</v>
      </c>
      <c r="L5633">
        <v>0.77406799999999998</v>
      </c>
      <c r="M5633">
        <v>0.76690400000000003</v>
      </c>
    </row>
    <row r="5634" spans="1:13" ht="15" x14ac:dyDescent="0.3">
      <c r="A5634" s="1"/>
      <c r="B5634" t="s">
        <v>13</v>
      </c>
      <c r="C5634" t="s">
        <v>3431</v>
      </c>
      <c r="D5634" t="s">
        <v>7216</v>
      </c>
      <c r="E5634" t="s">
        <v>7211</v>
      </c>
      <c r="F5634" t="s">
        <v>7217</v>
      </c>
      <c r="G5634">
        <v>0.65900000000000003</v>
      </c>
      <c r="H5634">
        <v>0.76900000000000002</v>
      </c>
      <c r="I5634">
        <v>0.76900000000000002</v>
      </c>
      <c r="J5634">
        <v>0.65900000000000003</v>
      </c>
      <c r="K5634" t="s">
        <v>7</v>
      </c>
      <c r="L5634">
        <v>0.89023600000000003</v>
      </c>
      <c r="M5634">
        <v>0.89068099999999994</v>
      </c>
    </row>
    <row r="5635" spans="1:13" ht="15" x14ac:dyDescent="0.3">
      <c r="A5635" s="1"/>
      <c r="B5635" t="s">
        <v>13</v>
      </c>
      <c r="C5635" t="s">
        <v>2360</v>
      </c>
      <c r="D5635">
        <v>3</v>
      </c>
      <c r="E5635" t="s">
        <v>2361</v>
      </c>
      <c r="F5635">
        <v>3</v>
      </c>
      <c r="G5635">
        <v>0.65600000000000003</v>
      </c>
      <c r="H5635">
        <v>0.66700000000000004</v>
      </c>
      <c r="I5635">
        <v>0.66700000000000004</v>
      </c>
      <c r="J5635">
        <v>0.65600000000000003</v>
      </c>
      <c r="K5635" t="s">
        <v>7</v>
      </c>
      <c r="L5635">
        <v>0.70777999999999996</v>
      </c>
      <c r="M5635">
        <v>0.71151900000000001</v>
      </c>
    </row>
    <row r="5636" spans="1:13" ht="15" x14ac:dyDescent="0.3">
      <c r="A5636" s="1"/>
      <c r="B5636" t="s">
        <v>13</v>
      </c>
      <c r="C5636" t="s">
        <v>1484</v>
      </c>
      <c r="D5636" t="s">
        <v>1490</v>
      </c>
      <c r="E5636" t="s">
        <v>1486</v>
      </c>
      <c r="F5636" t="s">
        <v>1491</v>
      </c>
      <c r="G5636">
        <v>0.65300000000000002</v>
      </c>
      <c r="H5636">
        <v>0.57099999999999995</v>
      </c>
      <c r="I5636">
        <v>0</v>
      </c>
      <c r="J5636">
        <v>0.65300000000000002</v>
      </c>
      <c r="K5636" t="s">
        <v>7</v>
      </c>
      <c r="L5636">
        <v>0.781972</v>
      </c>
      <c r="M5636">
        <v>0.77529700000000001</v>
      </c>
    </row>
    <row r="5637" spans="1:13" ht="15" x14ac:dyDescent="0.3">
      <c r="A5637" s="1"/>
      <c r="B5637" t="s">
        <v>13</v>
      </c>
      <c r="C5637" t="s">
        <v>4904</v>
      </c>
      <c r="D5637" t="s">
        <v>12466</v>
      </c>
      <c r="E5637" t="s">
        <v>10961</v>
      </c>
      <c r="F5637" t="s">
        <v>12467</v>
      </c>
      <c r="G5637">
        <v>0.65200000000000002</v>
      </c>
      <c r="H5637">
        <v>0.85699999999999998</v>
      </c>
      <c r="I5637">
        <v>0.33300000000000002</v>
      </c>
      <c r="J5637">
        <v>0.65200000000000002</v>
      </c>
      <c r="K5637" t="s">
        <v>7</v>
      </c>
      <c r="L5637">
        <v>0.81491000000000002</v>
      </c>
      <c r="M5637">
        <v>0.81635899999999995</v>
      </c>
    </row>
    <row r="5638" spans="1:13" ht="15" x14ac:dyDescent="0.3">
      <c r="A5638" s="1"/>
      <c r="B5638" t="s">
        <v>13</v>
      </c>
      <c r="C5638" t="s">
        <v>3506</v>
      </c>
      <c r="D5638" t="s">
        <v>12468</v>
      </c>
      <c r="E5638" t="s">
        <v>11235</v>
      </c>
      <c r="F5638" t="s">
        <v>12469</v>
      </c>
      <c r="G5638">
        <v>0.65100000000000002</v>
      </c>
      <c r="H5638">
        <v>0</v>
      </c>
      <c r="I5638">
        <v>0.66700000000000004</v>
      </c>
      <c r="J5638">
        <v>0.65100000000000002</v>
      </c>
      <c r="K5638" t="s">
        <v>7</v>
      </c>
      <c r="L5638">
        <v>0.86457899999999999</v>
      </c>
      <c r="M5638">
        <v>0.85477000000000003</v>
      </c>
    </row>
    <row r="5639" spans="1:13" ht="15" x14ac:dyDescent="0.3">
      <c r="A5639" s="1"/>
      <c r="B5639" t="s">
        <v>13</v>
      </c>
      <c r="C5639" t="s">
        <v>4891</v>
      </c>
      <c r="D5639" t="s">
        <v>11244</v>
      </c>
      <c r="E5639" t="s">
        <v>11245</v>
      </c>
      <c r="F5639" t="s">
        <v>9895</v>
      </c>
      <c r="G5639">
        <v>0.65100000000000002</v>
      </c>
      <c r="H5639">
        <v>0</v>
      </c>
      <c r="I5639">
        <v>0</v>
      </c>
      <c r="J5639">
        <v>0.65100000000000002</v>
      </c>
      <c r="K5639" t="s">
        <v>7</v>
      </c>
      <c r="L5639">
        <v>0.69444899999999998</v>
      </c>
      <c r="M5639">
        <v>0.68710899999999997</v>
      </c>
    </row>
    <row r="5640" spans="1:13" ht="15" x14ac:dyDescent="0.3">
      <c r="A5640" s="1"/>
      <c r="B5640" t="s">
        <v>13</v>
      </c>
      <c r="C5640" t="s">
        <v>4462</v>
      </c>
      <c r="D5640" t="s">
        <v>11246</v>
      </c>
      <c r="E5640" t="s">
        <v>11247</v>
      </c>
      <c r="F5640" t="s">
        <v>11246</v>
      </c>
      <c r="G5640">
        <v>0.64900000000000002</v>
      </c>
      <c r="H5640">
        <v>0.8</v>
      </c>
      <c r="I5640">
        <v>0.8</v>
      </c>
      <c r="J5640">
        <v>0.64900000000000002</v>
      </c>
      <c r="K5640" t="s">
        <v>7</v>
      </c>
      <c r="L5640">
        <v>0.90790899999999997</v>
      </c>
      <c r="M5640">
        <v>0.90758300000000003</v>
      </c>
    </row>
    <row r="5641" spans="1:13" ht="15" x14ac:dyDescent="0.3">
      <c r="A5641" s="1"/>
      <c r="B5641" t="s">
        <v>13</v>
      </c>
      <c r="C5641" t="s">
        <v>1101</v>
      </c>
      <c r="D5641" t="s">
        <v>1106</v>
      </c>
      <c r="E5641" t="s">
        <v>1101</v>
      </c>
      <c r="F5641" t="s">
        <v>1107</v>
      </c>
      <c r="G5641">
        <v>0.64800000000000002</v>
      </c>
      <c r="H5641">
        <v>0</v>
      </c>
      <c r="I5641">
        <v>0</v>
      </c>
      <c r="J5641">
        <v>0.64800000000000002</v>
      </c>
      <c r="K5641" t="s">
        <v>7</v>
      </c>
      <c r="L5641">
        <v>0.67476899999999995</v>
      </c>
      <c r="M5641">
        <v>0.67186299999999999</v>
      </c>
    </row>
    <row r="5642" spans="1:13" ht="15" x14ac:dyDescent="0.3">
      <c r="A5642" s="1"/>
      <c r="B5642" t="s">
        <v>13</v>
      </c>
      <c r="C5642" t="s">
        <v>3428</v>
      </c>
      <c r="D5642" t="s">
        <v>2107</v>
      </c>
      <c r="E5642" t="s">
        <v>11248</v>
      </c>
      <c r="F5642" t="s">
        <v>2108</v>
      </c>
      <c r="G5642">
        <v>0.64700000000000002</v>
      </c>
      <c r="H5642">
        <v>0.4</v>
      </c>
      <c r="I5642">
        <v>0.66700000000000004</v>
      </c>
      <c r="J5642">
        <v>0.64700000000000002</v>
      </c>
      <c r="K5642" t="s">
        <v>7</v>
      </c>
      <c r="L5642">
        <v>0.808284</v>
      </c>
      <c r="M5642">
        <v>0.80236399999999997</v>
      </c>
    </row>
    <row r="5643" spans="1:13" ht="15" x14ac:dyDescent="0.3">
      <c r="A5643" s="1" t="s">
        <v>12470</v>
      </c>
      <c r="B5643" t="s">
        <v>13</v>
      </c>
      <c r="C5643" t="s">
        <v>3485</v>
      </c>
      <c r="D5643" t="s">
        <v>12471</v>
      </c>
      <c r="E5643" t="s">
        <v>11321</v>
      </c>
      <c r="F5643" t="s">
        <v>12472</v>
      </c>
      <c r="G5643">
        <v>0.64400000000000002</v>
      </c>
      <c r="H5643">
        <v>0.6</v>
      </c>
      <c r="I5643">
        <v>0</v>
      </c>
      <c r="J5643">
        <v>0.64400000000000002</v>
      </c>
      <c r="K5643" t="s">
        <v>7</v>
      </c>
      <c r="L5643">
        <v>0.74061100000000002</v>
      </c>
      <c r="M5643">
        <v>0.74082400000000004</v>
      </c>
    </row>
    <row r="5644" spans="1:13" ht="15" x14ac:dyDescent="0.3">
      <c r="A5644" s="1"/>
      <c r="B5644" t="s">
        <v>13</v>
      </c>
      <c r="C5644" t="s">
        <v>1417</v>
      </c>
      <c r="D5644" t="s">
        <v>1418</v>
      </c>
      <c r="E5644" t="s">
        <v>1419</v>
      </c>
      <c r="F5644" t="s">
        <v>1419</v>
      </c>
      <c r="G5644">
        <v>0.64100000000000001</v>
      </c>
      <c r="H5644">
        <v>1</v>
      </c>
      <c r="I5644">
        <v>0</v>
      </c>
      <c r="J5644">
        <v>0.64100000000000001</v>
      </c>
      <c r="K5644" t="s">
        <v>7</v>
      </c>
      <c r="L5644">
        <v>0.68482699999999996</v>
      </c>
      <c r="M5644">
        <v>0.67699299999999996</v>
      </c>
    </row>
    <row r="5645" spans="1:13" ht="15" x14ac:dyDescent="0.3">
      <c r="A5645" s="1"/>
      <c r="B5645" t="s">
        <v>13</v>
      </c>
      <c r="C5645" t="s">
        <v>2275</v>
      </c>
      <c r="D5645">
        <v>7000000</v>
      </c>
      <c r="E5645" t="s">
        <v>2276</v>
      </c>
      <c r="F5645">
        <v>7000000</v>
      </c>
      <c r="G5645">
        <v>0.63900000000000001</v>
      </c>
      <c r="H5645">
        <v>0.4</v>
      </c>
      <c r="I5645">
        <v>0.4</v>
      </c>
      <c r="J5645">
        <v>0.63900000000000001</v>
      </c>
      <c r="K5645" t="s">
        <v>17</v>
      </c>
      <c r="L5645">
        <v>0.62045899999999998</v>
      </c>
      <c r="M5645">
        <v>0.62421499999999996</v>
      </c>
    </row>
    <row r="5646" spans="1:13" ht="15" x14ac:dyDescent="0.3">
      <c r="A5646" s="1"/>
      <c r="B5646" t="s">
        <v>13</v>
      </c>
      <c r="C5646" t="s">
        <v>1824</v>
      </c>
      <c r="D5646" t="s">
        <v>1825</v>
      </c>
      <c r="E5646" t="s">
        <v>1824</v>
      </c>
      <c r="F5646" t="s">
        <v>1824</v>
      </c>
      <c r="G5646">
        <v>0.63600000000000001</v>
      </c>
      <c r="H5646">
        <v>1</v>
      </c>
      <c r="I5646">
        <v>0</v>
      </c>
      <c r="J5646">
        <v>0.63600000000000001</v>
      </c>
      <c r="K5646" t="s">
        <v>17</v>
      </c>
      <c r="L5646">
        <v>0.74086399999999997</v>
      </c>
      <c r="M5646">
        <v>0.739313</v>
      </c>
    </row>
    <row r="5647" spans="1:13" ht="15" x14ac:dyDescent="0.3">
      <c r="A5647" s="1"/>
      <c r="B5647" t="s">
        <v>13</v>
      </c>
      <c r="C5647" t="s">
        <v>1855</v>
      </c>
      <c r="D5647" t="s">
        <v>1856</v>
      </c>
      <c r="E5647" t="s">
        <v>1855</v>
      </c>
      <c r="F5647" t="s">
        <v>1855</v>
      </c>
      <c r="G5647">
        <v>0.63500000000000001</v>
      </c>
      <c r="H5647">
        <v>1</v>
      </c>
      <c r="I5647">
        <v>0</v>
      </c>
      <c r="J5647">
        <v>0.63500000000000001</v>
      </c>
      <c r="K5647" t="s">
        <v>17</v>
      </c>
      <c r="L5647">
        <v>0.64890700000000001</v>
      </c>
      <c r="M5647">
        <v>0.65664500000000003</v>
      </c>
    </row>
    <row r="5648" spans="1:13" ht="15" x14ac:dyDescent="0.3">
      <c r="A5648" s="1"/>
      <c r="B5648" t="s">
        <v>13</v>
      </c>
      <c r="C5648" t="s">
        <v>588</v>
      </c>
      <c r="D5648" t="s">
        <v>592</v>
      </c>
      <c r="E5648" t="s">
        <v>590</v>
      </c>
      <c r="F5648" t="s">
        <v>593</v>
      </c>
      <c r="G5648">
        <v>0.63400000000000001</v>
      </c>
      <c r="H5648">
        <v>0.61499999999999999</v>
      </c>
      <c r="I5648">
        <v>0.6</v>
      </c>
      <c r="J5648">
        <v>0.63400000000000001</v>
      </c>
      <c r="K5648" t="s">
        <v>17</v>
      </c>
      <c r="L5648">
        <v>0.86558599999999997</v>
      </c>
      <c r="M5648">
        <v>0.873197</v>
      </c>
    </row>
    <row r="5649" spans="1:13" ht="15" x14ac:dyDescent="0.3">
      <c r="A5649" s="1"/>
      <c r="B5649" t="s">
        <v>13</v>
      </c>
      <c r="C5649" t="s">
        <v>5185</v>
      </c>
      <c r="D5649" t="s">
        <v>12069</v>
      </c>
      <c r="E5649" t="s">
        <v>11061</v>
      </c>
      <c r="F5649" t="s">
        <v>12070</v>
      </c>
      <c r="G5649">
        <v>0.63400000000000001</v>
      </c>
      <c r="H5649">
        <v>0.2</v>
      </c>
      <c r="I5649">
        <v>0</v>
      </c>
      <c r="J5649">
        <v>0.63400000000000001</v>
      </c>
      <c r="K5649" t="s">
        <v>17</v>
      </c>
      <c r="L5649">
        <v>0.72708099999999998</v>
      </c>
      <c r="M5649">
        <v>0.74506000000000006</v>
      </c>
    </row>
    <row r="5650" spans="1:13" ht="15" x14ac:dyDescent="0.3">
      <c r="A5650" s="1"/>
      <c r="B5650" t="s">
        <v>13</v>
      </c>
      <c r="C5650" t="s">
        <v>3312</v>
      </c>
      <c r="D5650" t="s">
        <v>12473</v>
      </c>
      <c r="E5650" t="s">
        <v>11443</v>
      </c>
      <c r="F5650" t="s">
        <v>12474</v>
      </c>
      <c r="G5650">
        <v>0.629</v>
      </c>
      <c r="H5650">
        <v>0.4</v>
      </c>
      <c r="I5650">
        <v>0.35699999999999998</v>
      </c>
      <c r="J5650">
        <v>0.629</v>
      </c>
      <c r="K5650" t="s">
        <v>17</v>
      </c>
      <c r="L5650">
        <v>0.78964599999999996</v>
      </c>
      <c r="M5650">
        <v>0.78171000000000002</v>
      </c>
    </row>
    <row r="5651" spans="1:13" ht="15" x14ac:dyDescent="0.3">
      <c r="A5651" s="1" t="s">
        <v>12475</v>
      </c>
      <c r="B5651" t="s">
        <v>13</v>
      </c>
      <c r="C5651" t="s">
        <v>3536</v>
      </c>
      <c r="D5651" t="s">
        <v>11252</v>
      </c>
      <c r="E5651" t="s">
        <v>11253</v>
      </c>
      <c r="F5651" t="s">
        <v>11254</v>
      </c>
      <c r="G5651">
        <v>0.629</v>
      </c>
      <c r="H5651">
        <v>0.88900000000000001</v>
      </c>
      <c r="I5651">
        <v>0.222</v>
      </c>
      <c r="J5651">
        <v>0.629</v>
      </c>
      <c r="K5651" t="s">
        <v>17</v>
      </c>
      <c r="L5651">
        <v>0.66732000000000002</v>
      </c>
      <c r="M5651">
        <v>0.65484699999999996</v>
      </c>
    </row>
    <row r="5652" spans="1:13" ht="15" x14ac:dyDescent="0.3">
      <c r="A5652" s="1" t="s">
        <v>8982</v>
      </c>
      <c r="B5652" t="s">
        <v>13</v>
      </c>
      <c r="C5652" t="s">
        <v>4433</v>
      </c>
      <c r="D5652" t="s">
        <v>11196</v>
      </c>
      <c r="E5652" t="s">
        <v>11196</v>
      </c>
      <c r="F5652" t="s">
        <v>4433</v>
      </c>
      <c r="G5652">
        <v>0.629</v>
      </c>
      <c r="H5652">
        <v>0</v>
      </c>
      <c r="I5652">
        <v>0</v>
      </c>
      <c r="J5652">
        <v>0.629</v>
      </c>
      <c r="K5652" t="s">
        <v>17</v>
      </c>
      <c r="L5652">
        <v>0.78373599999999999</v>
      </c>
      <c r="M5652">
        <v>0.78563400000000005</v>
      </c>
    </row>
    <row r="5653" spans="1:13" ht="15" x14ac:dyDescent="0.3">
      <c r="A5653" s="1"/>
      <c r="B5653" t="s">
        <v>13</v>
      </c>
      <c r="C5653" t="s">
        <v>4433</v>
      </c>
      <c r="D5653" t="s">
        <v>11196</v>
      </c>
      <c r="E5653" t="s">
        <v>11196</v>
      </c>
      <c r="F5653" t="s">
        <v>4433</v>
      </c>
      <c r="G5653">
        <v>0.629</v>
      </c>
      <c r="H5653">
        <v>0</v>
      </c>
      <c r="I5653">
        <v>0</v>
      </c>
      <c r="J5653">
        <v>0.629</v>
      </c>
      <c r="K5653" t="s">
        <v>17</v>
      </c>
      <c r="L5653">
        <v>0.78373599999999999</v>
      </c>
      <c r="M5653">
        <v>0.78563400000000005</v>
      </c>
    </row>
    <row r="5654" spans="1:13" ht="15" x14ac:dyDescent="0.3">
      <c r="A5654" s="1"/>
      <c r="B5654" t="s">
        <v>13</v>
      </c>
      <c r="C5654" t="s">
        <v>876</v>
      </c>
      <c r="D5654" t="s">
        <v>884</v>
      </c>
      <c r="E5654" t="s">
        <v>878</v>
      </c>
      <c r="F5654" t="s">
        <v>885</v>
      </c>
      <c r="G5654">
        <v>0.627</v>
      </c>
      <c r="H5654">
        <v>0</v>
      </c>
      <c r="I5654">
        <v>0</v>
      </c>
      <c r="J5654">
        <v>0.627</v>
      </c>
      <c r="K5654" t="s">
        <v>17</v>
      </c>
      <c r="L5654">
        <v>0.65864500000000004</v>
      </c>
      <c r="M5654">
        <v>0.66541899999999998</v>
      </c>
    </row>
    <row r="5655" spans="1:13" ht="15" x14ac:dyDescent="0.3">
      <c r="A5655" s="1"/>
      <c r="B5655" t="s">
        <v>13</v>
      </c>
      <c r="C5655" t="s">
        <v>1682</v>
      </c>
      <c r="D5655" t="s">
        <v>1686</v>
      </c>
      <c r="E5655" t="s">
        <v>1684</v>
      </c>
      <c r="F5655" t="s">
        <v>1687</v>
      </c>
      <c r="G5655">
        <v>0.627</v>
      </c>
      <c r="H5655">
        <v>0</v>
      </c>
      <c r="I5655">
        <v>0</v>
      </c>
      <c r="J5655">
        <v>0.627</v>
      </c>
      <c r="K5655" t="s">
        <v>17</v>
      </c>
      <c r="L5655">
        <v>0.56621999999999995</v>
      </c>
      <c r="M5655">
        <v>0.56942899999999996</v>
      </c>
    </row>
    <row r="5656" spans="1:13" ht="15" x14ac:dyDescent="0.3">
      <c r="A5656" s="1"/>
      <c r="B5656" t="s">
        <v>13</v>
      </c>
      <c r="C5656" t="s">
        <v>810</v>
      </c>
      <c r="D5656" t="s">
        <v>818</v>
      </c>
      <c r="E5656" t="s">
        <v>812</v>
      </c>
      <c r="F5656" t="s">
        <v>819</v>
      </c>
      <c r="G5656">
        <v>0.625</v>
      </c>
      <c r="H5656">
        <v>0</v>
      </c>
      <c r="I5656">
        <v>0</v>
      </c>
      <c r="J5656">
        <v>0.625</v>
      </c>
      <c r="K5656" t="s">
        <v>17</v>
      </c>
      <c r="L5656">
        <v>0.69018000000000002</v>
      </c>
      <c r="M5656">
        <v>0.69677699999999998</v>
      </c>
    </row>
    <row r="5657" spans="1:13" ht="15" x14ac:dyDescent="0.3">
      <c r="A5657" s="1"/>
      <c r="B5657" t="s">
        <v>13</v>
      </c>
      <c r="C5657" t="s">
        <v>5127</v>
      </c>
      <c r="D5657" t="s">
        <v>11255</v>
      </c>
      <c r="E5657" t="s">
        <v>11256</v>
      </c>
      <c r="F5657" t="s">
        <v>10369</v>
      </c>
      <c r="G5657">
        <v>0.624</v>
      </c>
      <c r="H5657">
        <v>0.5</v>
      </c>
      <c r="I5657">
        <v>0.44400000000000001</v>
      </c>
      <c r="J5657">
        <v>0.624</v>
      </c>
      <c r="K5657" t="s">
        <v>17</v>
      </c>
      <c r="L5657">
        <v>0.79753799999999997</v>
      </c>
      <c r="M5657">
        <v>0.79054400000000002</v>
      </c>
    </row>
    <row r="5658" spans="1:13" ht="15" x14ac:dyDescent="0.3">
      <c r="A5658" s="1"/>
      <c r="B5658" t="s">
        <v>13</v>
      </c>
      <c r="C5658" t="s">
        <v>4468</v>
      </c>
      <c r="D5658" t="s">
        <v>11257</v>
      </c>
      <c r="E5658" t="s">
        <v>11258</v>
      </c>
      <c r="F5658" t="s">
        <v>11259</v>
      </c>
      <c r="G5658">
        <v>0.624</v>
      </c>
      <c r="H5658">
        <v>0.4</v>
      </c>
      <c r="I5658">
        <v>0</v>
      </c>
      <c r="J5658">
        <v>0.624</v>
      </c>
      <c r="K5658" t="s">
        <v>17</v>
      </c>
      <c r="L5658">
        <v>0.68078099999999997</v>
      </c>
      <c r="M5658">
        <v>0.67940500000000004</v>
      </c>
    </row>
    <row r="5659" spans="1:13" ht="15" x14ac:dyDescent="0.3">
      <c r="A5659" s="1" t="s">
        <v>12476</v>
      </c>
      <c r="B5659" t="s">
        <v>13</v>
      </c>
      <c r="C5659" t="s">
        <v>4545</v>
      </c>
      <c r="D5659" t="s">
        <v>11260</v>
      </c>
      <c r="E5659" t="s">
        <v>11261</v>
      </c>
      <c r="F5659" t="s">
        <v>9198</v>
      </c>
      <c r="G5659">
        <v>0.623</v>
      </c>
      <c r="H5659">
        <v>0.46200000000000002</v>
      </c>
      <c r="I5659">
        <v>0.41699999999999998</v>
      </c>
      <c r="J5659">
        <v>0.623</v>
      </c>
      <c r="K5659" t="s">
        <v>17</v>
      </c>
      <c r="L5659">
        <v>0.74223700000000004</v>
      </c>
      <c r="M5659">
        <v>0.75362799999999996</v>
      </c>
    </row>
    <row r="5660" spans="1:13" ht="15" x14ac:dyDescent="0.3">
      <c r="A5660" s="1" t="s">
        <v>12477</v>
      </c>
      <c r="B5660" t="s">
        <v>13</v>
      </c>
      <c r="C5660" t="s">
        <v>4744</v>
      </c>
      <c r="D5660" t="s">
        <v>11262</v>
      </c>
      <c r="E5660" t="s">
        <v>9626</v>
      </c>
      <c r="F5660" t="s">
        <v>9626</v>
      </c>
      <c r="G5660">
        <v>0.621</v>
      </c>
      <c r="H5660">
        <v>1</v>
      </c>
      <c r="I5660">
        <v>0.75</v>
      </c>
      <c r="J5660">
        <v>0.621</v>
      </c>
      <c r="K5660" t="s">
        <v>17</v>
      </c>
      <c r="L5660">
        <v>0.90301600000000004</v>
      </c>
      <c r="M5660">
        <v>0.88603100000000001</v>
      </c>
    </row>
    <row r="5661" spans="1:13" ht="15" x14ac:dyDescent="0.3">
      <c r="A5661" s="1"/>
      <c r="B5661" t="s">
        <v>13</v>
      </c>
      <c r="C5661" t="s">
        <v>1944</v>
      </c>
      <c r="D5661" t="s">
        <v>1945</v>
      </c>
      <c r="E5661" t="s">
        <v>1946</v>
      </c>
      <c r="F5661" t="s">
        <v>1947</v>
      </c>
      <c r="G5661">
        <v>0.61899999999999999</v>
      </c>
      <c r="H5661">
        <v>0.25</v>
      </c>
      <c r="I5661">
        <v>0.25</v>
      </c>
      <c r="J5661">
        <v>0.61899999999999999</v>
      </c>
      <c r="K5661" t="s">
        <v>17</v>
      </c>
      <c r="L5661">
        <v>0.70914600000000005</v>
      </c>
      <c r="M5661">
        <v>0.70460599999999995</v>
      </c>
    </row>
    <row r="5662" spans="1:13" ht="15" x14ac:dyDescent="0.3">
      <c r="A5662" s="1"/>
      <c r="B5662" t="s">
        <v>13</v>
      </c>
      <c r="C5662" t="s">
        <v>5191</v>
      </c>
      <c r="D5662" t="s">
        <v>10487</v>
      </c>
      <c r="E5662" t="s">
        <v>10485</v>
      </c>
      <c r="F5662" t="s">
        <v>10488</v>
      </c>
      <c r="G5662">
        <v>0.61899999999999999</v>
      </c>
      <c r="H5662">
        <v>0</v>
      </c>
      <c r="I5662">
        <v>0</v>
      </c>
      <c r="J5662">
        <v>0.61899999999999999</v>
      </c>
      <c r="K5662" t="s">
        <v>17</v>
      </c>
      <c r="L5662">
        <v>0.75432999999999995</v>
      </c>
      <c r="M5662">
        <v>0.74873699999999999</v>
      </c>
    </row>
    <row r="5663" spans="1:13" ht="15" x14ac:dyDescent="0.3">
      <c r="A5663" s="1"/>
      <c r="B5663" t="s">
        <v>13</v>
      </c>
      <c r="C5663" t="s">
        <v>623</v>
      </c>
      <c r="D5663" t="s">
        <v>628</v>
      </c>
      <c r="E5663" t="s">
        <v>625</v>
      </c>
      <c r="F5663" t="s">
        <v>629</v>
      </c>
      <c r="G5663">
        <v>0.61499999999999999</v>
      </c>
      <c r="H5663">
        <v>0</v>
      </c>
      <c r="I5663">
        <v>0</v>
      </c>
      <c r="J5663">
        <v>0.61499999999999999</v>
      </c>
      <c r="K5663" t="s">
        <v>17</v>
      </c>
      <c r="L5663">
        <v>0.68528699999999998</v>
      </c>
      <c r="M5663">
        <v>0.690419</v>
      </c>
    </row>
    <row r="5664" spans="1:13" ht="15" x14ac:dyDescent="0.3">
      <c r="A5664" s="1"/>
      <c r="B5664" t="s">
        <v>13</v>
      </c>
      <c r="C5664" t="s">
        <v>1554</v>
      </c>
      <c r="D5664" t="s">
        <v>1556</v>
      </c>
      <c r="E5664" t="s">
        <v>1554</v>
      </c>
      <c r="F5664" t="s">
        <v>1557</v>
      </c>
      <c r="G5664">
        <v>0.61399999999999999</v>
      </c>
      <c r="H5664">
        <v>0.5</v>
      </c>
      <c r="I5664">
        <v>0</v>
      </c>
      <c r="J5664">
        <v>0.61399999999999999</v>
      </c>
      <c r="K5664" t="s">
        <v>17</v>
      </c>
      <c r="L5664">
        <v>0.66741700000000004</v>
      </c>
      <c r="M5664">
        <v>0.66985700000000004</v>
      </c>
    </row>
    <row r="5665" spans="1:13" ht="15" x14ac:dyDescent="0.3">
      <c r="A5665" s="1"/>
      <c r="B5665" t="s">
        <v>13</v>
      </c>
      <c r="C5665" t="s">
        <v>10550</v>
      </c>
      <c r="D5665">
        <v>1700</v>
      </c>
      <c r="E5665" t="s">
        <v>1428</v>
      </c>
      <c r="F5665">
        <v>1700</v>
      </c>
      <c r="G5665">
        <v>0.61299999999999999</v>
      </c>
      <c r="H5665">
        <v>0</v>
      </c>
      <c r="I5665">
        <v>0</v>
      </c>
      <c r="J5665">
        <v>0.61299999999999999</v>
      </c>
      <c r="K5665" t="s">
        <v>17</v>
      </c>
      <c r="L5665">
        <v>0.69874499999999995</v>
      </c>
      <c r="M5665">
        <v>0.70974199999999998</v>
      </c>
    </row>
    <row r="5666" spans="1:13" ht="15" x14ac:dyDescent="0.3">
      <c r="A5666" s="1"/>
      <c r="B5666" t="s">
        <v>13</v>
      </c>
      <c r="C5666" t="s">
        <v>3706</v>
      </c>
      <c r="D5666" t="s">
        <v>11263</v>
      </c>
      <c r="E5666" t="s">
        <v>11264</v>
      </c>
      <c r="F5666" t="s">
        <v>11265</v>
      </c>
      <c r="G5666">
        <v>0.61299999999999999</v>
      </c>
      <c r="H5666">
        <v>0.5</v>
      </c>
      <c r="I5666">
        <v>0</v>
      </c>
      <c r="J5666">
        <v>0.61299999999999999</v>
      </c>
      <c r="K5666" t="s">
        <v>17</v>
      </c>
      <c r="L5666">
        <v>0.86382899999999996</v>
      </c>
      <c r="M5666">
        <v>0.86272199999999999</v>
      </c>
    </row>
    <row r="5667" spans="1:13" ht="15" x14ac:dyDescent="0.3">
      <c r="A5667" s="1"/>
      <c r="B5667" t="s">
        <v>13</v>
      </c>
      <c r="C5667" t="s">
        <v>3222</v>
      </c>
      <c r="D5667" t="s">
        <v>11266</v>
      </c>
      <c r="E5667" t="s">
        <v>11266</v>
      </c>
      <c r="F5667" t="s">
        <v>3222</v>
      </c>
      <c r="G5667">
        <v>0.61199999999999999</v>
      </c>
      <c r="H5667">
        <v>0</v>
      </c>
      <c r="I5667">
        <v>0</v>
      </c>
      <c r="J5667">
        <v>0.61199999999999999</v>
      </c>
      <c r="K5667" t="s">
        <v>17</v>
      </c>
      <c r="L5667">
        <v>0.673176</v>
      </c>
      <c r="M5667">
        <v>0.68488499999999997</v>
      </c>
    </row>
    <row r="5668" spans="1:13" ht="15" x14ac:dyDescent="0.3">
      <c r="A5668" s="1"/>
      <c r="B5668" t="s">
        <v>13</v>
      </c>
      <c r="C5668" t="s">
        <v>3871</v>
      </c>
      <c r="D5668" t="s">
        <v>11267</v>
      </c>
      <c r="E5668" t="s">
        <v>11268</v>
      </c>
      <c r="F5668" t="s">
        <v>11269</v>
      </c>
      <c r="G5668">
        <v>0.61</v>
      </c>
      <c r="H5668">
        <v>0.66700000000000004</v>
      </c>
      <c r="I5668">
        <v>0.308</v>
      </c>
      <c r="J5668">
        <v>0.61</v>
      </c>
      <c r="K5668" t="s">
        <v>17</v>
      </c>
      <c r="L5668">
        <v>0.83306199999999997</v>
      </c>
      <c r="M5668">
        <v>0.82334700000000005</v>
      </c>
    </row>
    <row r="5669" spans="1:13" ht="15" x14ac:dyDescent="0.3">
      <c r="A5669" s="1"/>
      <c r="B5669" t="s">
        <v>13</v>
      </c>
      <c r="C5669" t="s">
        <v>1503</v>
      </c>
      <c r="D5669" t="s">
        <v>1505</v>
      </c>
      <c r="E5669" t="s">
        <v>1503</v>
      </c>
      <c r="F5669" t="s">
        <v>1506</v>
      </c>
      <c r="G5669">
        <v>0.60799999999999998</v>
      </c>
      <c r="H5669">
        <v>0</v>
      </c>
      <c r="I5669">
        <v>0</v>
      </c>
      <c r="J5669">
        <v>0.60799999999999998</v>
      </c>
      <c r="K5669" t="s">
        <v>17</v>
      </c>
      <c r="L5669">
        <v>0.62006799999999995</v>
      </c>
      <c r="M5669">
        <v>0.62526999999999999</v>
      </c>
    </row>
    <row r="5670" spans="1:13" ht="15" x14ac:dyDescent="0.3">
      <c r="A5670" s="1"/>
      <c r="B5670" t="s">
        <v>13</v>
      </c>
      <c r="C5670" t="s">
        <v>5161</v>
      </c>
      <c r="D5670" t="s">
        <v>10426</v>
      </c>
      <c r="E5670" t="s">
        <v>10425</v>
      </c>
      <c r="F5670" t="s">
        <v>10427</v>
      </c>
      <c r="G5670">
        <v>0.60499999999999998</v>
      </c>
      <c r="H5670">
        <v>0.66700000000000004</v>
      </c>
      <c r="I5670">
        <v>0</v>
      </c>
      <c r="J5670">
        <v>0.60499999999999998</v>
      </c>
      <c r="K5670" t="s">
        <v>17</v>
      </c>
      <c r="L5670">
        <v>0.74288500000000002</v>
      </c>
      <c r="M5670">
        <v>0.750247</v>
      </c>
    </row>
    <row r="5671" spans="1:13" ht="15" x14ac:dyDescent="0.3">
      <c r="A5671" s="1"/>
      <c r="B5671" t="s">
        <v>13</v>
      </c>
      <c r="C5671" t="s">
        <v>3331</v>
      </c>
      <c r="D5671" t="s">
        <v>11273</v>
      </c>
      <c r="E5671" t="s">
        <v>11274</v>
      </c>
      <c r="F5671" t="s">
        <v>11275</v>
      </c>
      <c r="G5671">
        <v>0.60299999999999998</v>
      </c>
      <c r="H5671">
        <v>0.5</v>
      </c>
      <c r="I5671">
        <v>0.5</v>
      </c>
      <c r="J5671">
        <v>0.60299999999999998</v>
      </c>
      <c r="K5671" t="s">
        <v>17</v>
      </c>
      <c r="L5671">
        <v>0.75095599999999996</v>
      </c>
      <c r="M5671">
        <v>0.77897700000000003</v>
      </c>
    </row>
    <row r="5672" spans="1:13" ht="15" x14ac:dyDescent="0.3">
      <c r="A5672" s="1"/>
      <c r="B5672" t="s">
        <v>13</v>
      </c>
      <c r="C5672" t="s">
        <v>11277</v>
      </c>
      <c r="D5672" t="s">
        <v>11278</v>
      </c>
      <c r="E5672" t="s">
        <v>11279</v>
      </c>
      <c r="F5672" t="s">
        <v>8310</v>
      </c>
      <c r="G5672">
        <v>0.60299999999999998</v>
      </c>
      <c r="H5672">
        <v>0.8</v>
      </c>
      <c r="I5672">
        <v>0</v>
      </c>
      <c r="J5672">
        <v>0.60299999999999998</v>
      </c>
      <c r="K5672" t="s">
        <v>17</v>
      </c>
      <c r="L5672">
        <v>0.82143299999999997</v>
      </c>
      <c r="M5672">
        <v>0.83228199999999997</v>
      </c>
    </row>
    <row r="5673" spans="1:13" ht="15" x14ac:dyDescent="0.3">
      <c r="A5673" s="1"/>
      <c r="B5673" t="s">
        <v>13</v>
      </c>
      <c r="C5673" t="s">
        <v>4280</v>
      </c>
      <c r="D5673" t="s">
        <v>11280</v>
      </c>
      <c r="E5673" t="s">
        <v>11281</v>
      </c>
      <c r="F5673" t="s">
        <v>11280</v>
      </c>
      <c r="G5673">
        <v>0.60299999999999998</v>
      </c>
      <c r="H5673">
        <v>0.5</v>
      </c>
      <c r="I5673">
        <v>0</v>
      </c>
      <c r="J5673">
        <v>0.60299999999999998</v>
      </c>
      <c r="K5673" t="s">
        <v>17</v>
      </c>
      <c r="L5673">
        <v>0.70814699999999997</v>
      </c>
      <c r="M5673">
        <v>0.71049300000000004</v>
      </c>
    </row>
    <row r="5674" spans="1:13" ht="15" x14ac:dyDescent="0.3">
      <c r="A5674" s="1"/>
      <c r="B5674" t="s">
        <v>13</v>
      </c>
      <c r="C5674" t="s">
        <v>3464</v>
      </c>
      <c r="D5674" t="s">
        <v>11283</v>
      </c>
      <c r="E5674" t="s">
        <v>11284</v>
      </c>
      <c r="F5674" t="s">
        <v>11284</v>
      </c>
      <c r="G5674">
        <v>0.60099999999999998</v>
      </c>
      <c r="H5674">
        <v>1</v>
      </c>
      <c r="I5674">
        <v>0.4</v>
      </c>
      <c r="J5674">
        <v>0.60099999999999998</v>
      </c>
      <c r="K5674" t="s">
        <v>17</v>
      </c>
      <c r="L5674">
        <v>0.84317299999999995</v>
      </c>
      <c r="M5674">
        <v>0.840395</v>
      </c>
    </row>
    <row r="5675" spans="1:13" ht="15" x14ac:dyDescent="0.3">
      <c r="A5675" s="1"/>
      <c r="B5675" t="s">
        <v>13</v>
      </c>
      <c r="C5675" t="s">
        <v>3361</v>
      </c>
      <c r="D5675" t="s">
        <v>11600</v>
      </c>
      <c r="E5675" t="s">
        <v>11600</v>
      </c>
      <c r="F5675" t="s">
        <v>3361</v>
      </c>
      <c r="G5675">
        <v>0.60099999999999998</v>
      </c>
      <c r="H5675">
        <v>0</v>
      </c>
      <c r="I5675">
        <v>0</v>
      </c>
      <c r="J5675">
        <v>0.60099999999999998</v>
      </c>
      <c r="K5675" t="s">
        <v>17</v>
      </c>
      <c r="L5675">
        <v>0.77538799999999997</v>
      </c>
      <c r="M5675">
        <v>0.777119</v>
      </c>
    </row>
    <row r="5676" spans="1:13" ht="15" x14ac:dyDescent="0.3">
      <c r="A5676" s="1"/>
      <c r="B5676" t="s">
        <v>13</v>
      </c>
      <c r="C5676" t="s">
        <v>1608</v>
      </c>
      <c r="D5676" t="s">
        <v>1592</v>
      </c>
      <c r="E5676" t="s">
        <v>1610</v>
      </c>
      <c r="F5676" t="s">
        <v>1593</v>
      </c>
      <c r="G5676">
        <v>0.59899999999999998</v>
      </c>
      <c r="H5676">
        <v>0.5</v>
      </c>
      <c r="I5676">
        <v>0.5</v>
      </c>
      <c r="J5676">
        <v>0.59899999999999998</v>
      </c>
      <c r="K5676" t="s">
        <v>17</v>
      </c>
      <c r="L5676">
        <v>0.79505499999999996</v>
      </c>
      <c r="M5676">
        <v>0.78471800000000003</v>
      </c>
    </row>
    <row r="5677" spans="1:13" ht="15" x14ac:dyDescent="0.3">
      <c r="A5677" s="1"/>
      <c r="B5677" t="s">
        <v>13</v>
      </c>
      <c r="C5677" t="s">
        <v>1371</v>
      </c>
      <c r="D5677" t="s">
        <v>1372</v>
      </c>
      <c r="E5677" t="s">
        <v>1373</v>
      </c>
      <c r="F5677" t="s">
        <v>1374</v>
      </c>
      <c r="G5677">
        <v>0.59899999999999998</v>
      </c>
      <c r="H5677">
        <v>0</v>
      </c>
      <c r="I5677">
        <v>0.2</v>
      </c>
      <c r="J5677">
        <v>0.59899999999999998</v>
      </c>
      <c r="K5677" t="s">
        <v>17</v>
      </c>
      <c r="L5677">
        <v>0.70598300000000003</v>
      </c>
      <c r="M5677">
        <v>0.69626500000000002</v>
      </c>
    </row>
    <row r="5678" spans="1:13" ht="15" x14ac:dyDescent="0.3">
      <c r="A5678" s="1"/>
      <c r="B5678" t="s">
        <v>13</v>
      </c>
      <c r="C5678" t="s">
        <v>4032</v>
      </c>
      <c r="D5678" t="s">
        <v>11288</v>
      </c>
      <c r="E5678" t="s">
        <v>11289</v>
      </c>
      <c r="F5678" t="s">
        <v>11290</v>
      </c>
      <c r="G5678">
        <v>0.59799999999999998</v>
      </c>
      <c r="H5678">
        <v>0.5</v>
      </c>
      <c r="I5678">
        <v>0.5</v>
      </c>
      <c r="J5678">
        <v>0.59799999999999998</v>
      </c>
      <c r="K5678" t="s">
        <v>17</v>
      </c>
      <c r="L5678">
        <v>0.86710600000000004</v>
      </c>
      <c r="M5678">
        <v>0.86371500000000001</v>
      </c>
    </row>
    <row r="5679" spans="1:13" ht="15" x14ac:dyDescent="0.3">
      <c r="A5679" s="1"/>
      <c r="B5679" t="s">
        <v>13</v>
      </c>
      <c r="C5679" t="s">
        <v>4241</v>
      </c>
      <c r="D5679" t="s">
        <v>11291</v>
      </c>
      <c r="E5679" t="s">
        <v>11292</v>
      </c>
      <c r="F5679" t="s">
        <v>8637</v>
      </c>
      <c r="G5679">
        <v>0.59599999999999997</v>
      </c>
      <c r="H5679">
        <v>1</v>
      </c>
      <c r="I5679">
        <v>0</v>
      </c>
      <c r="J5679">
        <v>0.59599999999999997</v>
      </c>
      <c r="K5679" t="s">
        <v>17</v>
      </c>
      <c r="L5679">
        <v>0.74270099999999994</v>
      </c>
      <c r="M5679">
        <v>0.72150800000000004</v>
      </c>
    </row>
    <row r="5680" spans="1:13" ht="15" x14ac:dyDescent="0.3">
      <c r="A5680" s="1"/>
      <c r="B5680" t="s">
        <v>13</v>
      </c>
      <c r="C5680" t="s">
        <v>3553</v>
      </c>
      <c r="D5680" t="s">
        <v>12270</v>
      </c>
      <c r="E5680" t="s">
        <v>11271</v>
      </c>
      <c r="F5680" t="s">
        <v>12478</v>
      </c>
      <c r="G5680">
        <v>0.59499999999999997</v>
      </c>
      <c r="H5680">
        <v>0.2</v>
      </c>
      <c r="I5680">
        <v>0</v>
      </c>
      <c r="J5680">
        <v>0.59499999999999997</v>
      </c>
      <c r="K5680" t="s">
        <v>17</v>
      </c>
      <c r="L5680">
        <v>0.60843899999999995</v>
      </c>
      <c r="M5680">
        <v>0.61803200000000003</v>
      </c>
    </row>
    <row r="5681" spans="1:13" ht="15" x14ac:dyDescent="0.3">
      <c r="A5681" s="1"/>
      <c r="B5681" t="s">
        <v>13</v>
      </c>
      <c r="C5681" t="s">
        <v>99</v>
      </c>
      <c r="D5681" t="s">
        <v>78</v>
      </c>
      <c r="E5681" t="s">
        <v>99</v>
      </c>
      <c r="F5681" t="s">
        <v>77</v>
      </c>
      <c r="G5681">
        <v>0.59299999999999997</v>
      </c>
      <c r="H5681">
        <v>0</v>
      </c>
      <c r="I5681">
        <v>0</v>
      </c>
      <c r="J5681">
        <v>0.59299999999999997</v>
      </c>
      <c r="K5681" t="s">
        <v>17</v>
      </c>
      <c r="L5681">
        <v>0.67765600000000004</v>
      </c>
      <c r="M5681">
        <v>0.67874900000000005</v>
      </c>
    </row>
    <row r="5682" spans="1:13" ht="15" x14ac:dyDescent="0.3">
      <c r="A5682" s="1"/>
      <c r="B5682" t="s">
        <v>13</v>
      </c>
      <c r="C5682" t="s">
        <v>1901</v>
      </c>
      <c r="D5682" t="s">
        <v>1908</v>
      </c>
      <c r="E5682" t="s">
        <v>1902</v>
      </c>
      <c r="F5682" t="s">
        <v>1909</v>
      </c>
      <c r="G5682">
        <v>0.59299999999999997</v>
      </c>
      <c r="H5682">
        <v>0</v>
      </c>
      <c r="I5682">
        <v>0</v>
      </c>
      <c r="J5682">
        <v>0.59299999999999997</v>
      </c>
      <c r="K5682" t="s">
        <v>17</v>
      </c>
      <c r="L5682">
        <v>0.69570299999999996</v>
      </c>
      <c r="M5682">
        <v>0.69993700000000003</v>
      </c>
    </row>
    <row r="5683" spans="1:13" ht="15" x14ac:dyDescent="0.3">
      <c r="A5683" s="1"/>
      <c r="B5683" t="s">
        <v>13</v>
      </c>
      <c r="C5683" t="s">
        <v>3358</v>
      </c>
      <c r="D5683" t="s">
        <v>11293</v>
      </c>
      <c r="E5683" t="s">
        <v>11294</v>
      </c>
      <c r="F5683" t="s">
        <v>7056</v>
      </c>
      <c r="G5683">
        <v>0.59199999999999997</v>
      </c>
      <c r="H5683">
        <v>0.47099999999999997</v>
      </c>
      <c r="I5683">
        <v>0.54100000000000004</v>
      </c>
      <c r="J5683">
        <v>0.59199999999999997</v>
      </c>
      <c r="K5683" t="s">
        <v>17</v>
      </c>
      <c r="L5683">
        <v>0.855958</v>
      </c>
      <c r="M5683">
        <v>0.85776200000000002</v>
      </c>
    </row>
    <row r="5684" spans="1:13" ht="15" x14ac:dyDescent="0.3">
      <c r="A5684" s="1"/>
      <c r="B5684" t="s">
        <v>13</v>
      </c>
      <c r="C5684" t="s">
        <v>5109</v>
      </c>
      <c r="D5684" t="s">
        <v>12479</v>
      </c>
      <c r="E5684" t="s">
        <v>10333</v>
      </c>
      <c r="F5684" t="s">
        <v>12480</v>
      </c>
      <c r="G5684">
        <v>0.59099999999999997</v>
      </c>
      <c r="H5684">
        <v>0.4</v>
      </c>
      <c r="I5684">
        <v>0</v>
      </c>
      <c r="J5684">
        <v>0.59099999999999997</v>
      </c>
      <c r="K5684" t="s">
        <v>17</v>
      </c>
      <c r="L5684">
        <v>0.70791000000000004</v>
      </c>
      <c r="M5684">
        <v>0.70719299999999996</v>
      </c>
    </row>
    <row r="5685" spans="1:13" ht="15" x14ac:dyDescent="0.3">
      <c r="A5685" s="1"/>
      <c r="B5685" t="s">
        <v>13</v>
      </c>
      <c r="C5685" t="s">
        <v>3976</v>
      </c>
      <c r="D5685" t="s">
        <v>12481</v>
      </c>
      <c r="E5685" t="s">
        <v>8179</v>
      </c>
      <c r="F5685" t="s">
        <v>12482</v>
      </c>
      <c r="G5685">
        <v>0.59</v>
      </c>
      <c r="H5685">
        <v>0.14299999999999999</v>
      </c>
      <c r="I5685">
        <v>0</v>
      </c>
      <c r="J5685">
        <v>0.59</v>
      </c>
      <c r="K5685" t="s">
        <v>17</v>
      </c>
      <c r="L5685">
        <v>0.65770099999999998</v>
      </c>
      <c r="M5685">
        <v>0.66907499999999998</v>
      </c>
    </row>
    <row r="5686" spans="1:13" ht="15" x14ac:dyDescent="0.3">
      <c r="A5686" s="1"/>
      <c r="B5686" t="s">
        <v>13</v>
      </c>
      <c r="C5686" t="s">
        <v>4591</v>
      </c>
      <c r="D5686" t="s">
        <v>11295</v>
      </c>
      <c r="E5686" t="s">
        <v>11296</v>
      </c>
      <c r="F5686" t="s">
        <v>4582</v>
      </c>
      <c r="G5686">
        <v>0.59</v>
      </c>
      <c r="H5686">
        <v>0</v>
      </c>
      <c r="I5686">
        <v>0</v>
      </c>
      <c r="J5686">
        <v>0.59</v>
      </c>
      <c r="K5686" t="s">
        <v>17</v>
      </c>
      <c r="L5686">
        <v>0.66438600000000003</v>
      </c>
      <c r="M5686">
        <v>0.66021799999999997</v>
      </c>
    </row>
    <row r="5687" spans="1:13" ht="15" x14ac:dyDescent="0.3">
      <c r="A5687" s="1"/>
      <c r="B5687" t="s">
        <v>13</v>
      </c>
      <c r="C5687" t="s">
        <v>689</v>
      </c>
      <c r="D5687" t="s">
        <v>690</v>
      </c>
      <c r="E5687" t="s">
        <v>691</v>
      </c>
      <c r="F5687" t="s">
        <v>691</v>
      </c>
      <c r="G5687">
        <v>0.58899999999999997</v>
      </c>
      <c r="H5687">
        <v>1</v>
      </c>
      <c r="I5687">
        <v>0</v>
      </c>
      <c r="J5687">
        <v>0.58899999999999997</v>
      </c>
      <c r="K5687" t="s">
        <v>17</v>
      </c>
      <c r="L5687">
        <v>0.70738999999999996</v>
      </c>
      <c r="M5687">
        <v>0.697909</v>
      </c>
    </row>
    <row r="5688" spans="1:13" ht="15" x14ac:dyDescent="0.3">
      <c r="A5688" s="1"/>
      <c r="B5688" t="s">
        <v>13</v>
      </c>
      <c r="C5688" t="s">
        <v>689</v>
      </c>
      <c r="D5688" t="s">
        <v>690</v>
      </c>
      <c r="E5688" t="s">
        <v>691</v>
      </c>
      <c r="F5688" t="s">
        <v>691</v>
      </c>
      <c r="G5688">
        <v>0.58899999999999997</v>
      </c>
      <c r="H5688">
        <v>1</v>
      </c>
      <c r="I5688">
        <v>0</v>
      </c>
      <c r="J5688">
        <v>0.58899999999999997</v>
      </c>
      <c r="K5688" t="s">
        <v>17</v>
      </c>
      <c r="L5688">
        <v>0.70738999999999996</v>
      </c>
      <c r="M5688">
        <v>0.697909</v>
      </c>
    </row>
    <row r="5689" spans="1:13" ht="15" x14ac:dyDescent="0.3">
      <c r="A5689" s="1"/>
      <c r="B5689" t="s">
        <v>13</v>
      </c>
      <c r="C5689" t="s">
        <v>845</v>
      </c>
      <c r="D5689" t="s">
        <v>839</v>
      </c>
      <c r="E5689" t="s">
        <v>847</v>
      </c>
      <c r="F5689" t="s">
        <v>841</v>
      </c>
      <c r="G5689">
        <v>0.58899999999999997</v>
      </c>
      <c r="H5689">
        <v>0</v>
      </c>
      <c r="I5689">
        <v>0</v>
      </c>
      <c r="J5689">
        <v>0.58899999999999997</v>
      </c>
      <c r="K5689" t="s">
        <v>17</v>
      </c>
      <c r="L5689">
        <v>0.67885200000000001</v>
      </c>
      <c r="M5689">
        <v>0.68686800000000003</v>
      </c>
    </row>
    <row r="5690" spans="1:13" ht="15" x14ac:dyDescent="0.3">
      <c r="A5690" s="1"/>
      <c r="B5690" t="s">
        <v>13</v>
      </c>
      <c r="C5690" t="s">
        <v>3228</v>
      </c>
      <c r="D5690" t="s">
        <v>11327</v>
      </c>
      <c r="E5690" t="s">
        <v>11327</v>
      </c>
      <c r="F5690" t="s">
        <v>3228</v>
      </c>
      <c r="G5690">
        <v>0.58599999999999997</v>
      </c>
      <c r="H5690">
        <v>0</v>
      </c>
      <c r="I5690">
        <v>0</v>
      </c>
      <c r="J5690">
        <v>0.58599999999999997</v>
      </c>
      <c r="K5690" t="s">
        <v>17</v>
      </c>
      <c r="L5690">
        <v>0.76023700000000005</v>
      </c>
      <c r="M5690">
        <v>0.75964900000000002</v>
      </c>
    </row>
    <row r="5691" spans="1:13" ht="15" x14ac:dyDescent="0.3">
      <c r="A5691" s="1"/>
      <c r="B5691" t="s">
        <v>13</v>
      </c>
      <c r="C5691" t="s">
        <v>5202</v>
      </c>
      <c r="D5691" t="s">
        <v>11139</v>
      </c>
      <c r="E5691" t="s">
        <v>11299</v>
      </c>
      <c r="F5691" t="s">
        <v>11140</v>
      </c>
      <c r="G5691">
        <v>0.58599999999999997</v>
      </c>
      <c r="H5691">
        <v>0</v>
      </c>
      <c r="I5691">
        <v>0</v>
      </c>
      <c r="J5691">
        <v>0.58599999999999997</v>
      </c>
      <c r="K5691" t="s">
        <v>17</v>
      </c>
      <c r="L5691">
        <v>0.70746100000000001</v>
      </c>
      <c r="M5691">
        <v>0.71419100000000002</v>
      </c>
    </row>
    <row r="5692" spans="1:13" ht="15" x14ac:dyDescent="0.3">
      <c r="A5692" s="1"/>
      <c r="B5692" t="s">
        <v>13</v>
      </c>
      <c r="C5692" t="s">
        <v>4384</v>
      </c>
      <c r="D5692" t="s">
        <v>12483</v>
      </c>
      <c r="E5692" t="s">
        <v>11250</v>
      </c>
      <c r="F5692" t="s">
        <v>12484</v>
      </c>
      <c r="G5692">
        <v>0.58499999999999996</v>
      </c>
      <c r="H5692">
        <v>0.316</v>
      </c>
      <c r="I5692">
        <v>0.222</v>
      </c>
      <c r="J5692">
        <v>0.58499999999999996</v>
      </c>
      <c r="K5692" t="s">
        <v>17</v>
      </c>
      <c r="L5692">
        <v>0.66942900000000005</v>
      </c>
      <c r="M5692">
        <v>0.68747999999999998</v>
      </c>
    </row>
    <row r="5693" spans="1:13" ht="15" x14ac:dyDescent="0.3">
      <c r="A5693" s="1"/>
      <c r="B5693" t="s">
        <v>13</v>
      </c>
      <c r="C5693" t="s">
        <v>3571</v>
      </c>
      <c r="D5693" t="s">
        <v>11303</v>
      </c>
      <c r="E5693" t="s">
        <v>11304</v>
      </c>
      <c r="F5693" t="s">
        <v>11304</v>
      </c>
      <c r="G5693">
        <v>0.58299999999999996</v>
      </c>
      <c r="H5693">
        <v>1</v>
      </c>
      <c r="I5693">
        <v>0.5</v>
      </c>
      <c r="J5693">
        <v>0.58299999999999996</v>
      </c>
      <c r="K5693" t="s">
        <v>17</v>
      </c>
      <c r="L5693">
        <v>0.847464</v>
      </c>
      <c r="M5693">
        <v>0.84036900000000003</v>
      </c>
    </row>
    <row r="5694" spans="1:13" ht="15" x14ac:dyDescent="0.3">
      <c r="A5694" s="1"/>
      <c r="B5694" t="s">
        <v>13</v>
      </c>
      <c r="C5694" t="s">
        <v>4670</v>
      </c>
      <c r="D5694" t="s">
        <v>10917</v>
      </c>
      <c r="E5694" t="s">
        <v>9466</v>
      </c>
      <c r="F5694" t="s">
        <v>10918</v>
      </c>
      <c r="G5694">
        <v>0.58199999999999996</v>
      </c>
      <c r="H5694">
        <v>0</v>
      </c>
      <c r="I5694">
        <v>0</v>
      </c>
      <c r="J5694">
        <v>0.58199999999999996</v>
      </c>
      <c r="K5694" t="s">
        <v>17</v>
      </c>
      <c r="L5694">
        <v>0.68238500000000002</v>
      </c>
      <c r="M5694">
        <v>0.67385200000000001</v>
      </c>
    </row>
    <row r="5695" spans="1:13" ht="15" x14ac:dyDescent="0.3">
      <c r="A5695" s="1"/>
      <c r="B5695" t="s">
        <v>13</v>
      </c>
      <c r="C5695" t="s">
        <v>4115</v>
      </c>
      <c r="D5695" t="s">
        <v>11305</v>
      </c>
      <c r="E5695" t="s">
        <v>11306</v>
      </c>
      <c r="F5695" t="s">
        <v>8454</v>
      </c>
      <c r="G5695">
        <v>0.58099999999999996</v>
      </c>
      <c r="H5695">
        <v>1</v>
      </c>
      <c r="I5695">
        <v>0</v>
      </c>
      <c r="J5695">
        <v>0.58099999999999996</v>
      </c>
      <c r="K5695" t="s">
        <v>17</v>
      </c>
      <c r="L5695">
        <v>0.72389499999999996</v>
      </c>
      <c r="M5695">
        <v>0.75634999999999997</v>
      </c>
    </row>
    <row r="5696" spans="1:13" ht="15" x14ac:dyDescent="0.3">
      <c r="A5696" s="1"/>
      <c r="B5696" t="s">
        <v>13</v>
      </c>
      <c r="C5696" t="s">
        <v>1231</v>
      </c>
      <c r="D5696" t="s">
        <v>1232</v>
      </c>
      <c r="E5696" t="s">
        <v>1233</v>
      </c>
      <c r="F5696" t="s">
        <v>1234</v>
      </c>
      <c r="G5696">
        <v>0.57799999999999996</v>
      </c>
      <c r="H5696">
        <v>0.5</v>
      </c>
      <c r="I5696">
        <v>0.54500000000000004</v>
      </c>
      <c r="J5696">
        <v>0.57799999999999996</v>
      </c>
      <c r="K5696" t="s">
        <v>17</v>
      </c>
      <c r="L5696">
        <v>0.79908199999999996</v>
      </c>
      <c r="M5696">
        <v>0.80394299999999996</v>
      </c>
    </row>
    <row r="5697" spans="1:13" ht="15" x14ac:dyDescent="0.3">
      <c r="A5697" s="1"/>
      <c r="B5697" t="s">
        <v>13</v>
      </c>
      <c r="C5697" t="s">
        <v>3247</v>
      </c>
      <c r="D5697" t="s">
        <v>12485</v>
      </c>
      <c r="E5697" t="s">
        <v>6814</v>
      </c>
      <c r="F5697" t="s">
        <v>12486</v>
      </c>
      <c r="G5697">
        <v>0.57799999999999996</v>
      </c>
      <c r="H5697">
        <v>0</v>
      </c>
      <c r="I5697">
        <v>0</v>
      </c>
      <c r="J5697">
        <v>0.57799999999999996</v>
      </c>
      <c r="K5697" t="s">
        <v>17</v>
      </c>
      <c r="L5697">
        <v>0.68288099999999996</v>
      </c>
      <c r="M5697">
        <v>0.69892900000000002</v>
      </c>
    </row>
    <row r="5698" spans="1:13" ht="15" x14ac:dyDescent="0.3">
      <c r="A5698" s="1"/>
      <c r="B5698" t="s">
        <v>13</v>
      </c>
      <c r="C5698" t="s">
        <v>11307</v>
      </c>
      <c r="D5698" t="s">
        <v>11308</v>
      </c>
      <c r="E5698" t="s">
        <v>11308</v>
      </c>
      <c r="F5698" t="s">
        <v>11307</v>
      </c>
      <c r="G5698">
        <v>0.57799999999999996</v>
      </c>
      <c r="H5698">
        <v>0</v>
      </c>
      <c r="I5698">
        <v>0</v>
      </c>
      <c r="J5698">
        <v>0.57799999999999996</v>
      </c>
      <c r="K5698" t="s">
        <v>17</v>
      </c>
      <c r="L5698">
        <v>0.64095800000000003</v>
      </c>
      <c r="M5698">
        <v>0.64044900000000005</v>
      </c>
    </row>
    <row r="5699" spans="1:13" ht="15" x14ac:dyDescent="0.3">
      <c r="A5699" s="1"/>
      <c r="B5699" t="s">
        <v>13</v>
      </c>
      <c r="C5699" t="s">
        <v>11309</v>
      </c>
      <c r="D5699" t="s">
        <v>1408</v>
      </c>
      <c r="E5699" t="s">
        <v>1409</v>
      </c>
      <c r="F5699" t="s">
        <v>1409</v>
      </c>
      <c r="G5699">
        <v>0.57699999999999996</v>
      </c>
      <c r="H5699">
        <v>1</v>
      </c>
      <c r="I5699">
        <v>0</v>
      </c>
      <c r="J5699">
        <v>0.57699999999999996</v>
      </c>
      <c r="K5699" t="s">
        <v>17</v>
      </c>
      <c r="L5699">
        <v>0.78957999999999995</v>
      </c>
      <c r="M5699">
        <v>0.77014400000000005</v>
      </c>
    </row>
    <row r="5700" spans="1:13" ht="15" x14ac:dyDescent="0.3">
      <c r="A5700" s="1" t="s">
        <v>12487</v>
      </c>
      <c r="B5700" t="s">
        <v>13</v>
      </c>
      <c r="C5700" t="s">
        <v>4320</v>
      </c>
      <c r="D5700" t="s">
        <v>11310</v>
      </c>
      <c r="E5700" t="s">
        <v>11311</v>
      </c>
      <c r="F5700" t="s">
        <v>11312</v>
      </c>
      <c r="G5700">
        <v>0.57599999999999996</v>
      </c>
      <c r="H5700">
        <v>0.8</v>
      </c>
      <c r="I5700">
        <v>0</v>
      </c>
      <c r="J5700">
        <v>0.57599999999999996</v>
      </c>
      <c r="K5700" t="s">
        <v>17</v>
      </c>
      <c r="L5700">
        <v>0.70983300000000005</v>
      </c>
      <c r="M5700">
        <v>0.71970000000000001</v>
      </c>
    </row>
    <row r="5701" spans="1:13" ht="15" x14ac:dyDescent="0.3">
      <c r="A5701" s="1"/>
      <c r="B5701" t="s">
        <v>13</v>
      </c>
      <c r="C5701" t="s">
        <v>4582</v>
      </c>
      <c r="D5701" t="s">
        <v>11295</v>
      </c>
      <c r="E5701" t="s">
        <v>11295</v>
      </c>
      <c r="F5701" t="s">
        <v>4582</v>
      </c>
      <c r="G5701">
        <v>0.57599999999999996</v>
      </c>
      <c r="H5701">
        <v>0</v>
      </c>
      <c r="I5701">
        <v>0</v>
      </c>
      <c r="J5701">
        <v>0.57599999999999996</v>
      </c>
      <c r="K5701" t="s">
        <v>17</v>
      </c>
      <c r="L5701">
        <v>0.72345700000000002</v>
      </c>
      <c r="M5701">
        <v>0.72021599999999997</v>
      </c>
    </row>
    <row r="5702" spans="1:13" ht="15" x14ac:dyDescent="0.3">
      <c r="A5702" s="1"/>
      <c r="B5702" t="s">
        <v>13</v>
      </c>
      <c r="C5702" t="s">
        <v>2298</v>
      </c>
      <c r="D5702" t="s">
        <v>2299</v>
      </c>
      <c r="E5702" t="s">
        <v>2300</v>
      </c>
      <c r="F5702" t="s">
        <v>2301</v>
      </c>
      <c r="G5702">
        <v>0.57399999999999995</v>
      </c>
      <c r="H5702">
        <v>0.66700000000000004</v>
      </c>
      <c r="I5702">
        <v>0</v>
      </c>
      <c r="J5702">
        <v>0.57399999999999995</v>
      </c>
      <c r="K5702" t="s">
        <v>17</v>
      </c>
      <c r="L5702">
        <v>0.65077499999999999</v>
      </c>
      <c r="M5702">
        <v>0.672767</v>
      </c>
    </row>
    <row r="5703" spans="1:13" ht="15" x14ac:dyDescent="0.3">
      <c r="A5703" s="1"/>
      <c r="B5703" t="s">
        <v>13</v>
      </c>
      <c r="C5703" t="s">
        <v>3470</v>
      </c>
      <c r="D5703" t="s">
        <v>7295</v>
      </c>
      <c r="E5703" t="s">
        <v>11314</v>
      </c>
      <c r="F5703" t="s">
        <v>7296</v>
      </c>
      <c r="G5703">
        <v>0.57199999999999995</v>
      </c>
      <c r="H5703">
        <v>0.28599999999999998</v>
      </c>
      <c r="I5703">
        <v>0.33300000000000002</v>
      </c>
      <c r="J5703">
        <v>0.57199999999999995</v>
      </c>
      <c r="K5703" t="s">
        <v>17</v>
      </c>
      <c r="L5703">
        <v>0.81762299999999999</v>
      </c>
      <c r="M5703">
        <v>0.82757400000000003</v>
      </c>
    </row>
    <row r="5704" spans="1:13" ht="15" x14ac:dyDescent="0.3">
      <c r="A5704" s="1"/>
      <c r="B5704" t="s">
        <v>13</v>
      </c>
      <c r="C5704" t="s">
        <v>4400</v>
      </c>
      <c r="D5704" t="s">
        <v>11315</v>
      </c>
      <c r="E5704" t="s">
        <v>11315</v>
      </c>
      <c r="F5704" t="s">
        <v>4400</v>
      </c>
      <c r="G5704">
        <v>0.57099999999999995</v>
      </c>
      <c r="H5704">
        <v>0.33300000000000002</v>
      </c>
      <c r="I5704">
        <v>0.33300000000000002</v>
      </c>
      <c r="J5704">
        <v>0.57099999999999995</v>
      </c>
      <c r="K5704" t="s">
        <v>17</v>
      </c>
      <c r="L5704">
        <v>0.63884600000000002</v>
      </c>
      <c r="M5704">
        <v>0.63884600000000002</v>
      </c>
    </row>
    <row r="5705" spans="1:13" ht="15" x14ac:dyDescent="0.3">
      <c r="A5705" s="1"/>
      <c r="B5705" t="s">
        <v>13</v>
      </c>
      <c r="C5705" t="s">
        <v>4673</v>
      </c>
      <c r="D5705" t="s">
        <v>4670</v>
      </c>
      <c r="E5705" t="s">
        <v>10918</v>
      </c>
      <c r="F5705" t="s">
        <v>9466</v>
      </c>
      <c r="G5705">
        <v>0.56899999999999995</v>
      </c>
      <c r="H5705">
        <v>0</v>
      </c>
      <c r="I5705">
        <v>0</v>
      </c>
      <c r="J5705">
        <v>0.56899999999999995</v>
      </c>
      <c r="K5705" t="s">
        <v>17</v>
      </c>
      <c r="L5705">
        <v>0.67219799999999996</v>
      </c>
      <c r="M5705">
        <v>0.67127400000000004</v>
      </c>
    </row>
    <row r="5706" spans="1:13" ht="15" x14ac:dyDescent="0.3">
      <c r="A5706" s="1"/>
      <c r="B5706" t="s">
        <v>13</v>
      </c>
      <c r="C5706" t="s">
        <v>3231</v>
      </c>
      <c r="D5706" t="s">
        <v>6777</v>
      </c>
      <c r="E5706" t="s">
        <v>11316</v>
      </c>
      <c r="F5706" t="s">
        <v>11317</v>
      </c>
      <c r="G5706">
        <v>0.56799999999999995</v>
      </c>
      <c r="H5706">
        <v>0</v>
      </c>
      <c r="I5706">
        <v>0</v>
      </c>
      <c r="J5706">
        <v>0.56799999999999995</v>
      </c>
      <c r="K5706" t="s">
        <v>17</v>
      </c>
      <c r="L5706">
        <v>0.71453100000000003</v>
      </c>
      <c r="M5706">
        <v>0.71735899999999997</v>
      </c>
    </row>
    <row r="5707" spans="1:13" ht="15" x14ac:dyDescent="0.3">
      <c r="A5707" s="1"/>
      <c r="B5707" t="s">
        <v>13</v>
      </c>
      <c r="C5707" t="s">
        <v>4597</v>
      </c>
      <c r="D5707" t="s">
        <v>12488</v>
      </c>
      <c r="E5707" t="s">
        <v>10619</v>
      </c>
      <c r="F5707" t="s">
        <v>12489</v>
      </c>
      <c r="G5707">
        <v>0.56599999999999995</v>
      </c>
      <c r="H5707">
        <v>0.46200000000000002</v>
      </c>
      <c r="I5707">
        <v>0.61499999999999999</v>
      </c>
      <c r="J5707">
        <v>0.56599999999999995</v>
      </c>
      <c r="K5707" t="s">
        <v>17</v>
      </c>
      <c r="L5707">
        <v>0.84247099999999997</v>
      </c>
      <c r="M5707">
        <v>0.83933999999999997</v>
      </c>
    </row>
    <row r="5708" spans="1:13" ht="15" x14ac:dyDescent="0.3">
      <c r="A5708" s="1"/>
      <c r="B5708" t="s">
        <v>13</v>
      </c>
      <c r="C5708" t="s">
        <v>1617</v>
      </c>
      <c r="D5708" t="s">
        <v>1618</v>
      </c>
      <c r="E5708" t="s">
        <v>1619</v>
      </c>
      <c r="F5708" t="s">
        <v>1620</v>
      </c>
      <c r="G5708">
        <v>0.56599999999999995</v>
      </c>
      <c r="H5708">
        <v>0</v>
      </c>
      <c r="I5708">
        <v>0</v>
      </c>
      <c r="J5708">
        <v>0.56599999999999995</v>
      </c>
      <c r="K5708" t="s">
        <v>17</v>
      </c>
      <c r="L5708">
        <v>0.68230800000000003</v>
      </c>
      <c r="M5708">
        <v>0.68674800000000003</v>
      </c>
    </row>
    <row r="5709" spans="1:13" ht="15" x14ac:dyDescent="0.3">
      <c r="A5709" s="1"/>
      <c r="B5709" t="s">
        <v>13</v>
      </c>
      <c r="C5709" t="s">
        <v>571</v>
      </c>
      <c r="D5709" t="s">
        <v>579</v>
      </c>
      <c r="E5709" t="s">
        <v>573</v>
      </c>
      <c r="F5709" t="s">
        <v>580</v>
      </c>
      <c r="G5709">
        <v>0.56399999999999995</v>
      </c>
      <c r="H5709">
        <v>0.8</v>
      </c>
      <c r="I5709">
        <v>0</v>
      </c>
      <c r="J5709">
        <v>0.56399999999999995</v>
      </c>
      <c r="K5709" t="s">
        <v>17</v>
      </c>
      <c r="L5709">
        <v>0.73902400000000001</v>
      </c>
      <c r="M5709">
        <v>0.73676699999999995</v>
      </c>
    </row>
    <row r="5710" spans="1:13" ht="15" x14ac:dyDescent="0.3">
      <c r="A5710" s="1"/>
      <c r="B5710" t="s">
        <v>13</v>
      </c>
      <c r="C5710" t="s">
        <v>1882</v>
      </c>
      <c r="D5710" t="s">
        <v>1883</v>
      </c>
      <c r="E5710" t="s">
        <v>1882</v>
      </c>
      <c r="F5710" t="s">
        <v>1882</v>
      </c>
      <c r="G5710">
        <v>0.56399999999999995</v>
      </c>
      <c r="H5710">
        <v>1</v>
      </c>
      <c r="I5710">
        <v>0</v>
      </c>
      <c r="J5710">
        <v>0.56399999999999995</v>
      </c>
      <c r="K5710" t="s">
        <v>17</v>
      </c>
      <c r="L5710">
        <v>0.76541300000000001</v>
      </c>
      <c r="M5710">
        <v>0.75404700000000002</v>
      </c>
    </row>
    <row r="5711" spans="1:13" ht="15" x14ac:dyDescent="0.3">
      <c r="A5711" s="1"/>
      <c r="B5711" t="s">
        <v>13</v>
      </c>
      <c r="C5711" t="s">
        <v>4638</v>
      </c>
      <c r="D5711" t="s">
        <v>12490</v>
      </c>
      <c r="E5711" t="s">
        <v>9382</v>
      </c>
      <c r="F5711" t="s">
        <v>12491</v>
      </c>
      <c r="G5711">
        <v>0.56299999999999994</v>
      </c>
      <c r="H5711">
        <v>0.42899999999999999</v>
      </c>
      <c r="I5711">
        <v>0.47099999999999997</v>
      </c>
      <c r="J5711">
        <v>0.56299999999999994</v>
      </c>
      <c r="K5711" t="s">
        <v>17</v>
      </c>
      <c r="L5711">
        <v>0.75797899999999996</v>
      </c>
      <c r="M5711">
        <v>0.76057799999999998</v>
      </c>
    </row>
    <row r="5712" spans="1:13" ht="15" x14ac:dyDescent="0.3">
      <c r="A5712" s="1"/>
      <c r="B5712" t="s">
        <v>13</v>
      </c>
      <c r="C5712" t="s">
        <v>4351</v>
      </c>
      <c r="D5712" t="s">
        <v>12083</v>
      </c>
      <c r="E5712" t="s">
        <v>8854</v>
      </c>
      <c r="F5712" t="s">
        <v>8854</v>
      </c>
      <c r="G5712">
        <v>0.56200000000000006</v>
      </c>
      <c r="H5712">
        <v>1</v>
      </c>
      <c r="I5712">
        <v>0.66700000000000004</v>
      </c>
      <c r="J5712">
        <v>0.56200000000000006</v>
      </c>
      <c r="K5712" t="s">
        <v>17</v>
      </c>
      <c r="L5712">
        <v>0.83231200000000005</v>
      </c>
      <c r="M5712">
        <v>0.83004999999999995</v>
      </c>
    </row>
    <row r="5713" spans="1:13" ht="15" x14ac:dyDescent="0.3">
      <c r="A5713" s="1"/>
      <c r="B5713" t="s">
        <v>13</v>
      </c>
      <c r="C5713" t="s">
        <v>3684</v>
      </c>
      <c r="D5713" t="s">
        <v>12492</v>
      </c>
      <c r="E5713" t="s">
        <v>11335</v>
      </c>
      <c r="F5713" t="s">
        <v>12493</v>
      </c>
      <c r="G5713">
        <v>0.56200000000000006</v>
      </c>
      <c r="H5713">
        <v>0.33300000000000002</v>
      </c>
      <c r="I5713">
        <v>0</v>
      </c>
      <c r="J5713">
        <v>0.56200000000000006</v>
      </c>
      <c r="K5713" t="s">
        <v>17</v>
      </c>
      <c r="L5713">
        <v>0.70125700000000002</v>
      </c>
      <c r="M5713">
        <v>0.695631</v>
      </c>
    </row>
    <row r="5714" spans="1:13" ht="15" x14ac:dyDescent="0.3">
      <c r="A5714" s="1"/>
      <c r="B5714" t="s">
        <v>13</v>
      </c>
      <c r="C5714" t="s">
        <v>4705</v>
      </c>
      <c r="D5714" t="s">
        <v>12494</v>
      </c>
      <c r="E5714" t="s">
        <v>10622</v>
      </c>
      <c r="F5714" t="s">
        <v>12495</v>
      </c>
      <c r="G5714">
        <v>0.56000000000000005</v>
      </c>
      <c r="H5714">
        <v>0.5</v>
      </c>
      <c r="I5714">
        <v>0.5</v>
      </c>
      <c r="J5714">
        <v>0.56000000000000005</v>
      </c>
      <c r="K5714" t="s">
        <v>17</v>
      </c>
      <c r="L5714">
        <v>0.80847199999999997</v>
      </c>
      <c r="M5714">
        <v>0.81067</v>
      </c>
    </row>
    <row r="5715" spans="1:13" ht="15" x14ac:dyDescent="0.3">
      <c r="A5715" s="1"/>
      <c r="B5715" t="s">
        <v>13</v>
      </c>
      <c r="C5715" t="s">
        <v>661</v>
      </c>
      <c r="D5715" t="s">
        <v>637</v>
      </c>
      <c r="E5715" t="s">
        <v>640</v>
      </c>
      <c r="F5715" t="s">
        <v>638</v>
      </c>
      <c r="G5715">
        <v>0.55600000000000005</v>
      </c>
      <c r="H5715">
        <v>0.70599999999999996</v>
      </c>
      <c r="I5715">
        <v>0.70599999999999996</v>
      </c>
      <c r="J5715">
        <v>0.55600000000000005</v>
      </c>
      <c r="K5715" t="s">
        <v>17</v>
      </c>
      <c r="L5715">
        <v>0.81921200000000005</v>
      </c>
      <c r="M5715">
        <v>0.82608999999999999</v>
      </c>
    </row>
    <row r="5716" spans="1:13" ht="15" x14ac:dyDescent="0.3">
      <c r="A5716" s="1"/>
      <c r="B5716" t="s">
        <v>13</v>
      </c>
      <c r="C5716" t="s">
        <v>4465</v>
      </c>
      <c r="D5716" t="s">
        <v>12496</v>
      </c>
      <c r="E5716" t="s">
        <v>10864</v>
      </c>
      <c r="F5716" t="s">
        <v>12497</v>
      </c>
      <c r="G5716">
        <v>0.55600000000000005</v>
      </c>
      <c r="H5716">
        <v>0.222</v>
      </c>
      <c r="I5716">
        <v>0.222</v>
      </c>
      <c r="J5716">
        <v>0.55600000000000005</v>
      </c>
      <c r="K5716" t="s">
        <v>17</v>
      </c>
      <c r="L5716">
        <v>0.74696899999999999</v>
      </c>
      <c r="M5716">
        <v>0.74289799999999995</v>
      </c>
    </row>
    <row r="5717" spans="1:13" ht="15" x14ac:dyDescent="0.3">
      <c r="A5717" s="1"/>
      <c r="B5717" t="s">
        <v>13</v>
      </c>
      <c r="C5717" t="s">
        <v>2031</v>
      </c>
      <c r="D5717" t="s">
        <v>2032</v>
      </c>
      <c r="E5717" t="s">
        <v>2033</v>
      </c>
      <c r="F5717" t="s">
        <v>2034</v>
      </c>
      <c r="G5717">
        <v>0.55400000000000005</v>
      </c>
      <c r="H5717">
        <v>0.85699999999999998</v>
      </c>
      <c r="I5717">
        <v>0</v>
      </c>
      <c r="J5717">
        <v>0.55400000000000005</v>
      </c>
      <c r="K5717" t="s">
        <v>17</v>
      </c>
      <c r="L5717">
        <v>0.87985899999999995</v>
      </c>
      <c r="M5717">
        <v>0.86917999999999995</v>
      </c>
    </row>
    <row r="5718" spans="1:13" ht="15" x14ac:dyDescent="0.3">
      <c r="A5718" s="1"/>
      <c r="B5718" t="s">
        <v>13</v>
      </c>
      <c r="C5718" t="s">
        <v>3528</v>
      </c>
      <c r="D5718" t="s">
        <v>11331</v>
      </c>
      <c r="E5718" t="s">
        <v>11332</v>
      </c>
      <c r="F5718" t="s">
        <v>11333</v>
      </c>
      <c r="G5718">
        <v>0.55200000000000005</v>
      </c>
      <c r="H5718">
        <v>0</v>
      </c>
      <c r="I5718">
        <v>0</v>
      </c>
      <c r="J5718">
        <v>0.55200000000000005</v>
      </c>
      <c r="K5718" t="s">
        <v>17</v>
      </c>
      <c r="L5718">
        <v>0.67917099999999997</v>
      </c>
      <c r="M5718">
        <v>0.68259999999999998</v>
      </c>
    </row>
    <row r="5719" spans="1:13" ht="15" x14ac:dyDescent="0.3">
      <c r="A5719" s="1"/>
      <c r="B5719" t="s">
        <v>13</v>
      </c>
      <c r="C5719" t="s">
        <v>601</v>
      </c>
      <c r="D5719" t="s">
        <v>602</v>
      </c>
      <c r="E5719" t="s">
        <v>603</v>
      </c>
      <c r="F5719" t="s">
        <v>604</v>
      </c>
      <c r="G5719">
        <v>0.54800000000000004</v>
      </c>
      <c r="H5719">
        <v>0.28599999999999998</v>
      </c>
      <c r="I5719">
        <v>0.33300000000000002</v>
      </c>
      <c r="J5719">
        <v>0.54800000000000004</v>
      </c>
      <c r="K5719" t="s">
        <v>17</v>
      </c>
      <c r="L5719">
        <v>0.79305899999999996</v>
      </c>
      <c r="M5719">
        <v>0.78827100000000005</v>
      </c>
    </row>
    <row r="5720" spans="1:13" ht="15" x14ac:dyDescent="0.3">
      <c r="A5720" s="1"/>
      <c r="B5720" t="s">
        <v>13</v>
      </c>
      <c r="C5720" t="s">
        <v>1274</v>
      </c>
      <c r="D5720" t="s">
        <v>1276</v>
      </c>
      <c r="E5720" t="s">
        <v>1275</v>
      </c>
      <c r="F5720" t="s">
        <v>1277</v>
      </c>
      <c r="G5720">
        <v>0.54800000000000004</v>
      </c>
      <c r="H5720">
        <v>0</v>
      </c>
      <c r="I5720">
        <v>0</v>
      </c>
      <c r="J5720">
        <v>0.54800000000000004</v>
      </c>
      <c r="K5720" t="s">
        <v>17</v>
      </c>
      <c r="L5720">
        <v>0.74022399999999999</v>
      </c>
      <c r="M5720">
        <v>0.74303200000000003</v>
      </c>
    </row>
    <row r="5721" spans="1:13" ht="15" x14ac:dyDescent="0.3">
      <c r="A5721" s="1"/>
      <c r="B5721" t="s">
        <v>13</v>
      </c>
      <c r="C5721" t="s">
        <v>2145</v>
      </c>
      <c r="D5721" t="s">
        <v>2149</v>
      </c>
      <c r="E5721" t="s">
        <v>2147</v>
      </c>
      <c r="F5721" t="s">
        <v>2150</v>
      </c>
      <c r="G5721">
        <v>0.54200000000000004</v>
      </c>
      <c r="H5721">
        <v>0.129</v>
      </c>
      <c r="I5721">
        <v>0.25</v>
      </c>
      <c r="J5721">
        <v>0.54200000000000004</v>
      </c>
      <c r="K5721" t="s">
        <v>17</v>
      </c>
      <c r="L5721">
        <v>0.70956200000000003</v>
      </c>
      <c r="M5721">
        <v>0.70138800000000001</v>
      </c>
    </row>
    <row r="5722" spans="1:13" ht="15" x14ac:dyDescent="0.3">
      <c r="A5722" s="1"/>
      <c r="B5722" t="s">
        <v>13</v>
      </c>
      <c r="C5722" t="s">
        <v>5194</v>
      </c>
      <c r="D5722" t="s">
        <v>12278</v>
      </c>
      <c r="E5722" t="s">
        <v>11360</v>
      </c>
      <c r="F5722" t="s">
        <v>10502</v>
      </c>
      <c r="G5722">
        <v>0.54100000000000004</v>
      </c>
      <c r="H5722">
        <v>0</v>
      </c>
      <c r="I5722">
        <v>0</v>
      </c>
      <c r="J5722">
        <v>0.54100000000000004</v>
      </c>
      <c r="K5722" t="s">
        <v>17</v>
      </c>
      <c r="L5722">
        <v>0.69215400000000005</v>
      </c>
      <c r="M5722">
        <v>0.70150699999999999</v>
      </c>
    </row>
    <row r="5723" spans="1:13" ht="15" x14ac:dyDescent="0.3">
      <c r="A5723" s="1"/>
      <c r="B5723" t="s">
        <v>13</v>
      </c>
      <c r="C5723" t="s">
        <v>5133</v>
      </c>
      <c r="D5723" t="s">
        <v>11342</v>
      </c>
      <c r="E5723" t="s">
        <v>11343</v>
      </c>
      <c r="F5723" t="s">
        <v>11344</v>
      </c>
      <c r="G5723">
        <v>0.53900000000000003</v>
      </c>
      <c r="H5723">
        <v>0.5</v>
      </c>
      <c r="I5723">
        <v>0.216</v>
      </c>
      <c r="J5723">
        <v>0.53900000000000003</v>
      </c>
      <c r="K5723" t="s">
        <v>17</v>
      </c>
      <c r="L5723">
        <v>0.75942299999999996</v>
      </c>
      <c r="M5723">
        <v>0.76041999999999998</v>
      </c>
    </row>
    <row r="5724" spans="1:13" ht="15" x14ac:dyDescent="0.3">
      <c r="A5724" s="1"/>
      <c r="B5724" t="s">
        <v>13</v>
      </c>
      <c r="C5724" t="s">
        <v>4277</v>
      </c>
      <c r="D5724" t="s">
        <v>12089</v>
      </c>
      <c r="E5724" t="s">
        <v>11481</v>
      </c>
      <c r="F5724" t="s">
        <v>12090</v>
      </c>
      <c r="G5724">
        <v>0.53500000000000003</v>
      </c>
      <c r="H5724">
        <v>0.5</v>
      </c>
      <c r="I5724">
        <v>0.2</v>
      </c>
      <c r="J5724">
        <v>0.53500000000000003</v>
      </c>
      <c r="K5724" t="s">
        <v>17</v>
      </c>
      <c r="L5724">
        <v>0.77808299999999997</v>
      </c>
      <c r="M5724">
        <v>0.77655799999999997</v>
      </c>
    </row>
    <row r="5725" spans="1:13" ht="15" x14ac:dyDescent="0.3">
      <c r="A5725" s="1"/>
      <c r="B5725" t="s">
        <v>13</v>
      </c>
      <c r="C5725" t="s">
        <v>3755</v>
      </c>
      <c r="D5725" t="s">
        <v>12498</v>
      </c>
      <c r="E5725" t="s">
        <v>10899</v>
      </c>
      <c r="F5725" t="s">
        <v>12499</v>
      </c>
      <c r="G5725">
        <v>0.53400000000000003</v>
      </c>
      <c r="H5725">
        <v>0.111</v>
      </c>
      <c r="I5725">
        <v>0</v>
      </c>
      <c r="J5725">
        <v>0.53400000000000003</v>
      </c>
      <c r="K5725" t="s">
        <v>17</v>
      </c>
      <c r="L5725">
        <v>0.66680600000000001</v>
      </c>
      <c r="M5725">
        <v>0.65601699999999996</v>
      </c>
    </row>
    <row r="5726" spans="1:13" ht="15" x14ac:dyDescent="0.3">
      <c r="A5726" s="1"/>
      <c r="B5726" t="s">
        <v>13</v>
      </c>
      <c r="C5726" t="s">
        <v>4588</v>
      </c>
      <c r="D5726" t="s">
        <v>11347</v>
      </c>
      <c r="E5726" t="s">
        <v>11347</v>
      </c>
      <c r="F5726" t="s">
        <v>4588</v>
      </c>
      <c r="G5726">
        <v>0.53400000000000003</v>
      </c>
      <c r="H5726">
        <v>0</v>
      </c>
      <c r="I5726">
        <v>0</v>
      </c>
      <c r="J5726">
        <v>0.53400000000000003</v>
      </c>
      <c r="K5726" t="s">
        <v>17</v>
      </c>
      <c r="L5726">
        <v>0.73493200000000003</v>
      </c>
      <c r="M5726">
        <v>0.73465499999999995</v>
      </c>
    </row>
    <row r="5727" spans="1:13" ht="15" x14ac:dyDescent="0.3">
      <c r="A5727" s="1"/>
      <c r="B5727" t="s">
        <v>13</v>
      </c>
      <c r="C5727" t="s">
        <v>762</v>
      </c>
      <c r="D5727" t="s">
        <v>763</v>
      </c>
      <c r="E5727" t="s">
        <v>764</v>
      </c>
      <c r="F5727" t="s">
        <v>765</v>
      </c>
      <c r="G5727">
        <v>0.53300000000000003</v>
      </c>
      <c r="H5727">
        <v>0</v>
      </c>
      <c r="I5727">
        <v>0</v>
      </c>
      <c r="J5727">
        <v>0.53300000000000003</v>
      </c>
      <c r="K5727" t="s">
        <v>17</v>
      </c>
      <c r="L5727">
        <v>0.76085199999999997</v>
      </c>
      <c r="M5727">
        <v>0.75562499999999999</v>
      </c>
    </row>
    <row r="5728" spans="1:13" ht="15" x14ac:dyDescent="0.3">
      <c r="A5728" s="1"/>
      <c r="B5728" t="s">
        <v>13</v>
      </c>
      <c r="C5728" t="s">
        <v>1591</v>
      </c>
      <c r="D5728" t="s">
        <v>1594</v>
      </c>
      <c r="E5728" t="s">
        <v>1593</v>
      </c>
      <c r="F5728" t="s">
        <v>1595</v>
      </c>
      <c r="G5728">
        <v>0.53300000000000003</v>
      </c>
      <c r="H5728">
        <v>0</v>
      </c>
      <c r="I5728">
        <v>0</v>
      </c>
      <c r="J5728">
        <v>0.53300000000000003</v>
      </c>
      <c r="K5728" t="s">
        <v>17</v>
      </c>
      <c r="L5728">
        <v>0.63464600000000004</v>
      </c>
      <c r="M5728">
        <v>0.63845799999999997</v>
      </c>
    </row>
    <row r="5729" spans="1:13" ht="15" x14ac:dyDescent="0.3">
      <c r="A5729" s="1"/>
      <c r="B5729" t="s">
        <v>13</v>
      </c>
      <c r="C5729" t="s">
        <v>371</v>
      </c>
      <c r="D5729" t="s">
        <v>372</v>
      </c>
      <c r="E5729" t="s">
        <v>371</v>
      </c>
      <c r="F5729" t="s">
        <v>373</v>
      </c>
      <c r="G5729">
        <v>0.53100000000000003</v>
      </c>
      <c r="H5729">
        <v>0.66700000000000004</v>
      </c>
      <c r="I5729">
        <v>0</v>
      </c>
      <c r="J5729">
        <v>0.53100000000000003</v>
      </c>
      <c r="K5729" t="s">
        <v>17</v>
      </c>
      <c r="L5729">
        <v>0.69148699999999996</v>
      </c>
      <c r="M5729">
        <v>0.699438</v>
      </c>
    </row>
    <row r="5730" spans="1:13" ht="15" x14ac:dyDescent="0.3">
      <c r="A5730" s="1"/>
      <c r="B5730" t="s">
        <v>13</v>
      </c>
      <c r="C5730" t="s">
        <v>4894</v>
      </c>
      <c r="D5730" t="s">
        <v>12500</v>
      </c>
      <c r="E5730" t="s">
        <v>11053</v>
      </c>
      <c r="F5730" t="s">
        <v>9928</v>
      </c>
      <c r="G5730">
        <v>0.53</v>
      </c>
      <c r="H5730">
        <v>0.28599999999999998</v>
      </c>
      <c r="I5730">
        <v>0.5</v>
      </c>
      <c r="J5730">
        <v>0.53</v>
      </c>
      <c r="K5730" t="s">
        <v>17</v>
      </c>
      <c r="L5730">
        <v>0.74351999999999996</v>
      </c>
      <c r="M5730">
        <v>0.74576100000000001</v>
      </c>
    </row>
    <row r="5731" spans="1:13" ht="15" x14ac:dyDescent="0.3">
      <c r="A5731" s="1"/>
      <c r="B5731" t="s">
        <v>13</v>
      </c>
      <c r="C5731" t="s">
        <v>4448</v>
      </c>
      <c r="D5731" t="s">
        <v>11351</v>
      </c>
      <c r="E5731" t="s">
        <v>11351</v>
      </c>
      <c r="F5731" t="s">
        <v>4448</v>
      </c>
      <c r="G5731">
        <v>0.53</v>
      </c>
      <c r="H5731">
        <v>0</v>
      </c>
      <c r="I5731">
        <v>0</v>
      </c>
      <c r="J5731">
        <v>0.53</v>
      </c>
      <c r="K5731" t="s">
        <v>17</v>
      </c>
      <c r="L5731">
        <v>0.70541699999999996</v>
      </c>
      <c r="M5731">
        <v>0.70950800000000003</v>
      </c>
    </row>
    <row r="5732" spans="1:13" ht="15" x14ac:dyDescent="0.3">
      <c r="A5732" s="1"/>
      <c r="B5732" t="s">
        <v>13</v>
      </c>
      <c r="C5732" t="s">
        <v>3268</v>
      </c>
      <c r="D5732" t="s">
        <v>11352</v>
      </c>
      <c r="E5732" t="s">
        <v>11352</v>
      </c>
      <c r="F5732" t="s">
        <v>3268</v>
      </c>
      <c r="G5732">
        <v>0.52800000000000002</v>
      </c>
      <c r="H5732">
        <v>0</v>
      </c>
      <c r="I5732">
        <v>0</v>
      </c>
      <c r="J5732">
        <v>0.52800000000000002</v>
      </c>
      <c r="K5732" t="s">
        <v>17</v>
      </c>
      <c r="L5732">
        <v>0.769459</v>
      </c>
      <c r="M5732">
        <v>0.77135299999999996</v>
      </c>
    </row>
    <row r="5733" spans="1:13" ht="15" x14ac:dyDescent="0.3">
      <c r="A5733" s="1"/>
      <c r="B5733" t="s">
        <v>13</v>
      </c>
      <c r="C5733" t="s">
        <v>1142</v>
      </c>
      <c r="D5733" t="s">
        <v>1143</v>
      </c>
      <c r="E5733" t="s">
        <v>1142</v>
      </c>
      <c r="F5733" t="s">
        <v>1144</v>
      </c>
      <c r="G5733">
        <v>0.52700000000000002</v>
      </c>
      <c r="H5733">
        <v>0.66700000000000004</v>
      </c>
      <c r="I5733">
        <v>0</v>
      </c>
      <c r="J5733">
        <v>0.52700000000000002</v>
      </c>
      <c r="K5733" t="s">
        <v>17</v>
      </c>
      <c r="L5733">
        <v>0.67403999999999997</v>
      </c>
      <c r="M5733">
        <v>0.67471199999999998</v>
      </c>
    </row>
    <row r="5734" spans="1:13" ht="15" x14ac:dyDescent="0.3">
      <c r="A5734" s="1" t="s">
        <v>12501</v>
      </c>
      <c r="B5734" t="s">
        <v>13</v>
      </c>
      <c r="C5734" t="s">
        <v>3346</v>
      </c>
      <c r="D5734" t="s">
        <v>7017</v>
      </c>
      <c r="E5734" t="s">
        <v>11353</v>
      </c>
      <c r="F5734" t="s">
        <v>7019</v>
      </c>
      <c r="G5734">
        <v>0.52400000000000002</v>
      </c>
      <c r="H5734">
        <v>0.34799999999999998</v>
      </c>
      <c r="I5734">
        <v>0.41699999999999998</v>
      </c>
      <c r="J5734">
        <v>0.52400000000000002</v>
      </c>
      <c r="K5734" t="s">
        <v>17</v>
      </c>
      <c r="L5734">
        <v>0.80348299999999995</v>
      </c>
      <c r="M5734">
        <v>0.79283400000000004</v>
      </c>
    </row>
    <row r="5735" spans="1:13" ht="15" x14ac:dyDescent="0.3">
      <c r="A5735" s="1"/>
      <c r="B5735" t="s">
        <v>13</v>
      </c>
      <c r="C5735" t="s">
        <v>3355</v>
      </c>
      <c r="D5735" t="s">
        <v>12502</v>
      </c>
      <c r="E5735" t="s">
        <v>11092</v>
      </c>
      <c r="F5735" t="s">
        <v>12503</v>
      </c>
      <c r="G5735">
        <v>0.52200000000000002</v>
      </c>
      <c r="H5735">
        <v>0.24</v>
      </c>
      <c r="I5735">
        <v>0.28599999999999998</v>
      </c>
      <c r="J5735">
        <v>0.52200000000000002</v>
      </c>
      <c r="K5735" t="s">
        <v>17</v>
      </c>
      <c r="L5735">
        <v>0.74624999999999997</v>
      </c>
      <c r="M5735">
        <v>0.72968599999999995</v>
      </c>
    </row>
    <row r="5736" spans="1:13" ht="15" x14ac:dyDescent="0.3">
      <c r="A5736" s="1"/>
      <c r="B5736" t="s">
        <v>13</v>
      </c>
      <c r="C5736" t="s">
        <v>4397</v>
      </c>
      <c r="D5736" t="s">
        <v>12504</v>
      </c>
      <c r="E5736" t="s">
        <v>8928</v>
      </c>
      <c r="F5736" t="s">
        <v>12505</v>
      </c>
      <c r="G5736">
        <v>0.51900000000000002</v>
      </c>
      <c r="H5736">
        <v>0.222</v>
      </c>
      <c r="I5736">
        <v>0.36399999999999999</v>
      </c>
      <c r="J5736">
        <v>0.51900000000000002</v>
      </c>
      <c r="K5736" t="s">
        <v>17</v>
      </c>
      <c r="L5736">
        <v>0.73648400000000003</v>
      </c>
      <c r="M5736">
        <v>0.71675800000000001</v>
      </c>
    </row>
    <row r="5737" spans="1:13" ht="15" x14ac:dyDescent="0.3">
      <c r="A5737" s="1"/>
      <c r="B5737" t="s">
        <v>13</v>
      </c>
      <c r="C5737" t="s">
        <v>137</v>
      </c>
      <c r="D5737" t="s">
        <v>158</v>
      </c>
      <c r="E5737" t="s">
        <v>138</v>
      </c>
      <c r="F5737" t="s">
        <v>159</v>
      </c>
      <c r="G5737">
        <v>0.51200000000000001</v>
      </c>
      <c r="H5737">
        <v>0</v>
      </c>
      <c r="I5737">
        <v>0</v>
      </c>
      <c r="J5737">
        <v>0.51200000000000001</v>
      </c>
      <c r="K5737" t="s">
        <v>17</v>
      </c>
      <c r="L5737">
        <v>0.74591799999999997</v>
      </c>
      <c r="M5737">
        <v>0.75149900000000003</v>
      </c>
    </row>
    <row r="5738" spans="1:13" ht="15" x14ac:dyDescent="0.3">
      <c r="A5738" s="1"/>
      <c r="B5738" t="s">
        <v>13</v>
      </c>
      <c r="C5738" t="s">
        <v>4106</v>
      </c>
      <c r="D5738" t="s">
        <v>11361</v>
      </c>
      <c r="E5738" t="s">
        <v>11362</v>
      </c>
      <c r="F5738" t="s">
        <v>11363</v>
      </c>
      <c r="G5738">
        <v>0.51200000000000001</v>
      </c>
      <c r="H5738">
        <v>0.125</v>
      </c>
      <c r="I5738">
        <v>0</v>
      </c>
      <c r="J5738">
        <v>0.51200000000000001</v>
      </c>
      <c r="K5738" t="s">
        <v>17</v>
      </c>
      <c r="L5738">
        <v>0.64585899999999996</v>
      </c>
      <c r="M5738">
        <v>0.64794300000000005</v>
      </c>
    </row>
    <row r="5739" spans="1:13" ht="15" x14ac:dyDescent="0.3">
      <c r="A5739" s="1"/>
      <c r="B5739" t="s">
        <v>13</v>
      </c>
      <c r="C5739" t="s">
        <v>507</v>
      </c>
      <c r="D5739" t="s">
        <v>494</v>
      </c>
      <c r="E5739" t="s">
        <v>507</v>
      </c>
      <c r="F5739" t="s">
        <v>496</v>
      </c>
      <c r="G5739">
        <v>0.51100000000000001</v>
      </c>
      <c r="H5739">
        <v>0.33300000000000002</v>
      </c>
      <c r="I5739">
        <v>0</v>
      </c>
      <c r="J5739">
        <v>0.51100000000000001</v>
      </c>
      <c r="K5739" t="s">
        <v>17</v>
      </c>
      <c r="L5739">
        <v>0.67964800000000003</v>
      </c>
      <c r="M5739">
        <v>0.68488499999999997</v>
      </c>
    </row>
    <row r="5740" spans="1:13" ht="15" x14ac:dyDescent="0.3">
      <c r="A5740" s="1"/>
      <c r="B5740" t="s">
        <v>13</v>
      </c>
      <c r="C5740" t="s">
        <v>3880</v>
      </c>
      <c r="D5740" t="s">
        <v>12506</v>
      </c>
      <c r="E5740" t="s">
        <v>7981</v>
      </c>
      <c r="F5740" t="s">
        <v>12507</v>
      </c>
      <c r="G5740">
        <v>0.50800000000000001</v>
      </c>
      <c r="H5740">
        <v>0</v>
      </c>
      <c r="I5740">
        <v>0</v>
      </c>
      <c r="J5740">
        <v>0.50800000000000001</v>
      </c>
      <c r="K5740" t="s">
        <v>17</v>
      </c>
      <c r="L5740">
        <v>0.72963100000000003</v>
      </c>
      <c r="M5740">
        <v>0.74006300000000003</v>
      </c>
    </row>
    <row r="5741" spans="1:13" ht="15" x14ac:dyDescent="0.3">
      <c r="A5741" s="1"/>
      <c r="B5741" t="s">
        <v>13</v>
      </c>
      <c r="C5741" t="s">
        <v>4354</v>
      </c>
      <c r="D5741" t="s">
        <v>12096</v>
      </c>
      <c r="E5741" t="s">
        <v>11366</v>
      </c>
      <c r="F5741" t="s">
        <v>12097</v>
      </c>
      <c r="G5741">
        <v>0.50800000000000001</v>
      </c>
      <c r="H5741">
        <v>0.66700000000000004</v>
      </c>
      <c r="I5741">
        <v>0</v>
      </c>
      <c r="J5741">
        <v>0.50800000000000001</v>
      </c>
      <c r="K5741" t="s">
        <v>17</v>
      </c>
      <c r="L5741">
        <v>0.63388900000000004</v>
      </c>
      <c r="M5741">
        <v>0.62997400000000003</v>
      </c>
    </row>
    <row r="5742" spans="1:13" ht="15" x14ac:dyDescent="0.3">
      <c r="A5742" s="1"/>
      <c r="B5742" t="s">
        <v>13</v>
      </c>
      <c r="C5742" t="s">
        <v>3987</v>
      </c>
      <c r="D5742" t="s">
        <v>12079</v>
      </c>
      <c r="E5742" t="s">
        <v>11356</v>
      </c>
      <c r="F5742" t="s">
        <v>12080</v>
      </c>
      <c r="G5742">
        <v>0.50700000000000001</v>
      </c>
      <c r="H5742">
        <v>0</v>
      </c>
      <c r="I5742">
        <v>0</v>
      </c>
      <c r="J5742">
        <v>0.50700000000000001</v>
      </c>
      <c r="K5742" t="s">
        <v>17</v>
      </c>
      <c r="L5742">
        <v>0.72268500000000002</v>
      </c>
      <c r="M5742">
        <v>0.72972700000000001</v>
      </c>
    </row>
    <row r="5743" spans="1:13" ht="15" x14ac:dyDescent="0.3">
      <c r="A5743" s="1"/>
      <c r="B5743" t="s">
        <v>13</v>
      </c>
      <c r="C5743" t="s">
        <v>4412</v>
      </c>
      <c r="D5743" t="s">
        <v>10983</v>
      </c>
      <c r="E5743" t="s">
        <v>11324</v>
      </c>
      <c r="F5743" t="s">
        <v>10985</v>
      </c>
      <c r="G5743">
        <v>0.50600000000000001</v>
      </c>
      <c r="H5743">
        <v>0.28599999999999998</v>
      </c>
      <c r="I5743">
        <v>0</v>
      </c>
      <c r="J5743">
        <v>0.50600000000000001</v>
      </c>
      <c r="K5743" t="s">
        <v>17</v>
      </c>
      <c r="L5743">
        <v>0.70789400000000002</v>
      </c>
      <c r="M5743">
        <v>0.71967099999999995</v>
      </c>
    </row>
    <row r="5744" spans="1:13" ht="15" x14ac:dyDescent="0.3">
      <c r="A5744" s="1"/>
      <c r="B5744" t="s">
        <v>13</v>
      </c>
      <c r="C5744" t="s">
        <v>252</v>
      </c>
      <c r="D5744" t="s">
        <v>250</v>
      </c>
      <c r="E5744" t="s">
        <v>253</v>
      </c>
      <c r="F5744" t="s">
        <v>11222</v>
      </c>
      <c r="G5744">
        <v>0.505</v>
      </c>
      <c r="H5744">
        <v>0</v>
      </c>
      <c r="I5744">
        <v>0</v>
      </c>
      <c r="J5744">
        <v>0.505</v>
      </c>
      <c r="K5744" t="s">
        <v>17</v>
      </c>
      <c r="L5744">
        <v>0.71545099999999995</v>
      </c>
      <c r="M5744">
        <v>0.71394599999999997</v>
      </c>
    </row>
    <row r="5745" spans="1:13" ht="15" x14ac:dyDescent="0.3">
      <c r="A5745" s="1"/>
      <c r="B5745" t="s">
        <v>13</v>
      </c>
      <c r="C5745" t="s">
        <v>3993</v>
      </c>
      <c r="D5745" t="s">
        <v>12508</v>
      </c>
      <c r="E5745" t="s">
        <v>10583</v>
      </c>
      <c r="F5745" t="s">
        <v>12509</v>
      </c>
      <c r="G5745">
        <v>0.504</v>
      </c>
      <c r="H5745">
        <v>0</v>
      </c>
      <c r="I5745">
        <v>0</v>
      </c>
      <c r="J5745">
        <v>0.504</v>
      </c>
      <c r="K5745" t="s">
        <v>17</v>
      </c>
      <c r="L5745">
        <v>0.67276100000000005</v>
      </c>
      <c r="M5745">
        <v>0.67924700000000005</v>
      </c>
    </row>
    <row r="5746" spans="1:13" ht="15" x14ac:dyDescent="0.3">
      <c r="A5746" s="1"/>
      <c r="B5746" t="s">
        <v>13</v>
      </c>
      <c r="C5746" t="s">
        <v>862</v>
      </c>
      <c r="D5746" t="s">
        <v>863</v>
      </c>
      <c r="E5746" t="s">
        <v>864</v>
      </c>
      <c r="F5746" t="s">
        <v>865</v>
      </c>
      <c r="G5746">
        <v>0.502</v>
      </c>
      <c r="H5746">
        <v>0.5</v>
      </c>
      <c r="I5746">
        <v>0.5</v>
      </c>
      <c r="J5746">
        <v>0.502</v>
      </c>
      <c r="K5746" t="s">
        <v>17</v>
      </c>
      <c r="L5746">
        <v>0.85059799999999997</v>
      </c>
      <c r="M5746">
        <v>0.85074000000000005</v>
      </c>
    </row>
    <row r="5747" spans="1:13" ht="15" x14ac:dyDescent="0.3">
      <c r="A5747" s="1"/>
      <c r="B5747" t="s">
        <v>13</v>
      </c>
      <c r="C5747" t="s">
        <v>209</v>
      </c>
      <c r="D5747" t="s">
        <v>210</v>
      </c>
      <c r="E5747" t="s">
        <v>209</v>
      </c>
      <c r="F5747" t="s">
        <v>211</v>
      </c>
      <c r="G5747">
        <v>0.501</v>
      </c>
      <c r="H5747">
        <v>0</v>
      </c>
      <c r="I5747">
        <v>0</v>
      </c>
      <c r="J5747">
        <v>0.501</v>
      </c>
      <c r="K5747" t="s">
        <v>17</v>
      </c>
      <c r="L5747">
        <v>0.78059699999999999</v>
      </c>
      <c r="M5747">
        <v>0.78122899999999995</v>
      </c>
    </row>
    <row r="5748" spans="1:13" ht="15" x14ac:dyDescent="0.3">
      <c r="A5748" s="1"/>
      <c r="B5748" t="s">
        <v>13</v>
      </c>
      <c r="C5748" t="s">
        <v>899</v>
      </c>
      <c r="D5748" t="s">
        <v>900</v>
      </c>
      <c r="E5748" t="s">
        <v>899</v>
      </c>
      <c r="F5748" t="s">
        <v>899</v>
      </c>
      <c r="G5748">
        <v>0.5</v>
      </c>
      <c r="H5748">
        <v>1</v>
      </c>
      <c r="I5748">
        <v>0</v>
      </c>
      <c r="J5748">
        <v>0.5</v>
      </c>
      <c r="K5748" t="s">
        <v>17</v>
      </c>
      <c r="L5748">
        <v>0.71023899999999995</v>
      </c>
      <c r="M5748">
        <v>0.706314</v>
      </c>
    </row>
    <row r="5749" spans="1:13" ht="15" x14ac:dyDescent="0.3">
      <c r="A5749" s="1"/>
      <c r="B5749" t="s">
        <v>13</v>
      </c>
      <c r="C5749" t="s">
        <v>4451</v>
      </c>
      <c r="D5749" t="s">
        <v>11364</v>
      </c>
      <c r="E5749" t="s">
        <v>11364</v>
      </c>
      <c r="F5749" t="s">
        <v>4451</v>
      </c>
      <c r="G5749">
        <v>0.5</v>
      </c>
      <c r="H5749">
        <v>0</v>
      </c>
      <c r="I5749">
        <v>0</v>
      </c>
      <c r="J5749">
        <v>0.5</v>
      </c>
      <c r="K5749" t="s">
        <v>17</v>
      </c>
      <c r="L5749">
        <v>0.70224399999999998</v>
      </c>
      <c r="M5749">
        <v>0.71027200000000001</v>
      </c>
    </row>
    <row r="5750" spans="1:13" ht="15" x14ac:dyDescent="0.3">
      <c r="A5750" s="1"/>
      <c r="B5750" t="s">
        <v>13</v>
      </c>
      <c r="C5750" t="s">
        <v>3449</v>
      </c>
      <c r="D5750" t="s">
        <v>12510</v>
      </c>
      <c r="E5750" t="s">
        <v>10694</v>
      </c>
      <c r="F5750" t="s">
        <v>12511</v>
      </c>
      <c r="G5750">
        <v>0.496</v>
      </c>
      <c r="H5750">
        <v>0</v>
      </c>
      <c r="I5750">
        <v>0</v>
      </c>
      <c r="J5750">
        <v>0.496</v>
      </c>
      <c r="K5750" t="s">
        <v>17</v>
      </c>
      <c r="L5750">
        <v>0.72936699999999999</v>
      </c>
      <c r="M5750">
        <v>0.75268900000000005</v>
      </c>
    </row>
    <row r="5751" spans="1:13" ht="15" x14ac:dyDescent="0.3">
      <c r="A5751" s="1"/>
      <c r="B5751" t="s">
        <v>13</v>
      </c>
      <c r="C5751" t="s">
        <v>353</v>
      </c>
      <c r="D5751" t="s">
        <v>352</v>
      </c>
      <c r="E5751" t="s">
        <v>353</v>
      </c>
      <c r="F5751" t="s">
        <v>353</v>
      </c>
      <c r="G5751">
        <v>0.49399999999999999</v>
      </c>
      <c r="H5751">
        <v>1</v>
      </c>
      <c r="I5751">
        <v>0</v>
      </c>
      <c r="J5751">
        <v>0.49399999999999999</v>
      </c>
      <c r="K5751" t="s">
        <v>17</v>
      </c>
      <c r="L5751">
        <v>0.65180199999999999</v>
      </c>
      <c r="M5751">
        <v>0.66076199999999996</v>
      </c>
    </row>
    <row r="5752" spans="1:13" ht="15" x14ac:dyDescent="0.3">
      <c r="A5752" s="1"/>
      <c r="B5752" t="s">
        <v>13</v>
      </c>
      <c r="C5752" t="s">
        <v>11370</v>
      </c>
      <c r="D5752" t="s">
        <v>1509</v>
      </c>
      <c r="E5752" t="s">
        <v>11370</v>
      </c>
      <c r="F5752" t="s">
        <v>11370</v>
      </c>
      <c r="G5752">
        <v>0.49</v>
      </c>
      <c r="H5752">
        <v>1</v>
      </c>
      <c r="I5752">
        <v>0</v>
      </c>
      <c r="J5752">
        <v>0.49</v>
      </c>
      <c r="K5752" t="s">
        <v>17</v>
      </c>
      <c r="L5752">
        <v>0.65803</v>
      </c>
      <c r="M5752">
        <v>0.66769900000000004</v>
      </c>
    </row>
    <row r="5753" spans="1:13" ht="15" x14ac:dyDescent="0.3">
      <c r="A5753" s="1"/>
      <c r="B5753" t="s">
        <v>13</v>
      </c>
      <c r="C5753" t="s">
        <v>4293</v>
      </c>
      <c r="D5753" t="s">
        <v>11371</v>
      </c>
      <c r="E5753" t="s">
        <v>11372</v>
      </c>
      <c r="F5753" t="s">
        <v>11373</v>
      </c>
      <c r="G5753">
        <v>0.48699999999999999</v>
      </c>
      <c r="H5753">
        <v>0.25</v>
      </c>
      <c r="I5753">
        <v>0</v>
      </c>
      <c r="J5753">
        <v>0.48699999999999999</v>
      </c>
      <c r="K5753" t="s">
        <v>17</v>
      </c>
      <c r="L5753">
        <v>0.73712599999999995</v>
      </c>
      <c r="M5753">
        <v>0.72606800000000005</v>
      </c>
    </row>
    <row r="5754" spans="1:13" ht="15" x14ac:dyDescent="0.3">
      <c r="A5754" s="1"/>
      <c r="B5754" t="s">
        <v>13</v>
      </c>
      <c r="C5754" t="s">
        <v>838</v>
      </c>
      <c r="D5754" t="s">
        <v>839</v>
      </c>
      <c r="E5754" t="s">
        <v>840</v>
      </c>
      <c r="F5754" t="s">
        <v>841</v>
      </c>
      <c r="G5754">
        <v>0.48599999999999999</v>
      </c>
      <c r="H5754">
        <v>0.5</v>
      </c>
      <c r="I5754">
        <v>0.5</v>
      </c>
      <c r="J5754">
        <v>0.48599999999999999</v>
      </c>
      <c r="K5754" t="s">
        <v>17</v>
      </c>
      <c r="L5754">
        <v>0.844306</v>
      </c>
      <c r="M5754">
        <v>0.83957099999999996</v>
      </c>
    </row>
    <row r="5755" spans="1:13" ht="15" x14ac:dyDescent="0.3">
      <c r="A5755" s="1"/>
      <c r="B5755" t="s">
        <v>13</v>
      </c>
      <c r="C5755" t="s">
        <v>5004</v>
      </c>
      <c r="D5755" t="s">
        <v>10141</v>
      </c>
      <c r="E5755" t="s">
        <v>10138</v>
      </c>
      <c r="F5755" t="s">
        <v>10142</v>
      </c>
      <c r="G5755">
        <v>0.48599999999999999</v>
      </c>
      <c r="H5755">
        <v>0</v>
      </c>
      <c r="I5755">
        <v>0</v>
      </c>
      <c r="J5755">
        <v>0.48599999999999999</v>
      </c>
      <c r="K5755" t="s">
        <v>17</v>
      </c>
      <c r="L5755">
        <v>0.69522300000000004</v>
      </c>
      <c r="M5755">
        <v>0.70645999999999998</v>
      </c>
    </row>
    <row r="5756" spans="1:13" ht="15" x14ac:dyDescent="0.3">
      <c r="A5756" s="1"/>
      <c r="B5756" t="s">
        <v>13</v>
      </c>
      <c r="C5756" t="s">
        <v>4026</v>
      </c>
      <c r="D5756" t="s">
        <v>11376</v>
      </c>
      <c r="E5756" t="s">
        <v>11377</v>
      </c>
      <c r="F5756" t="s">
        <v>11378</v>
      </c>
      <c r="G5756">
        <v>0.47799999999999998</v>
      </c>
      <c r="H5756">
        <v>0.33300000000000002</v>
      </c>
      <c r="I5756">
        <v>0.154</v>
      </c>
      <c r="J5756">
        <v>0.47799999999999998</v>
      </c>
      <c r="K5756" t="s">
        <v>17</v>
      </c>
      <c r="L5756">
        <v>0.78326200000000001</v>
      </c>
      <c r="M5756">
        <v>0.77636700000000003</v>
      </c>
    </row>
    <row r="5757" spans="1:13" ht="15" x14ac:dyDescent="0.3">
      <c r="A5757" s="1"/>
      <c r="B5757" t="s">
        <v>13</v>
      </c>
      <c r="C5757" t="s">
        <v>1469</v>
      </c>
      <c r="D5757" t="s">
        <v>1473</v>
      </c>
      <c r="E5757" t="s">
        <v>1471</v>
      </c>
      <c r="F5757" t="s">
        <v>1474</v>
      </c>
      <c r="G5757">
        <v>0.47699999999999998</v>
      </c>
      <c r="H5757">
        <v>0.66700000000000004</v>
      </c>
      <c r="I5757">
        <v>0</v>
      </c>
      <c r="J5757">
        <v>0.47699999999999998</v>
      </c>
      <c r="K5757" t="s">
        <v>17</v>
      </c>
      <c r="L5757">
        <v>0.69371799999999995</v>
      </c>
      <c r="M5757">
        <v>0.680983</v>
      </c>
    </row>
    <row r="5758" spans="1:13" ht="15" x14ac:dyDescent="0.3">
      <c r="A5758" s="1"/>
      <c r="B5758" t="s">
        <v>13</v>
      </c>
      <c r="C5758" t="s">
        <v>4691</v>
      </c>
      <c r="D5758" t="s">
        <v>12512</v>
      </c>
      <c r="E5758" t="s">
        <v>9506</v>
      </c>
      <c r="F5758" t="s">
        <v>12513</v>
      </c>
      <c r="G5758">
        <v>0.47399999999999998</v>
      </c>
      <c r="H5758">
        <v>0</v>
      </c>
      <c r="I5758">
        <v>0</v>
      </c>
      <c r="J5758">
        <v>0.47399999999999998</v>
      </c>
      <c r="K5758" t="s">
        <v>17</v>
      </c>
      <c r="L5758">
        <v>0.69104900000000002</v>
      </c>
      <c r="M5758">
        <v>0.68284100000000003</v>
      </c>
    </row>
    <row r="5759" spans="1:13" ht="15" x14ac:dyDescent="0.3">
      <c r="A5759" s="1"/>
      <c r="B5759" t="s">
        <v>13</v>
      </c>
      <c r="C5759" t="s">
        <v>11381</v>
      </c>
      <c r="D5759" t="s">
        <v>2352</v>
      </c>
      <c r="E5759" t="s">
        <v>11381</v>
      </c>
      <c r="F5759" t="s">
        <v>2353</v>
      </c>
      <c r="G5759">
        <v>0.47299999999999998</v>
      </c>
      <c r="H5759">
        <v>0</v>
      </c>
      <c r="I5759">
        <v>0</v>
      </c>
      <c r="J5759">
        <v>0.47299999999999998</v>
      </c>
      <c r="K5759" t="s">
        <v>17</v>
      </c>
      <c r="L5759">
        <v>0.71789499999999995</v>
      </c>
      <c r="M5759">
        <v>0.71947899999999998</v>
      </c>
    </row>
    <row r="5760" spans="1:13" ht="15" x14ac:dyDescent="0.3">
      <c r="A5760" s="1"/>
      <c r="B5760" t="s">
        <v>13</v>
      </c>
      <c r="C5760" t="s">
        <v>2129</v>
      </c>
      <c r="D5760" t="s">
        <v>2140</v>
      </c>
      <c r="E5760" t="s">
        <v>2130</v>
      </c>
      <c r="F5760" t="s">
        <v>2141</v>
      </c>
      <c r="G5760">
        <v>0.47</v>
      </c>
      <c r="H5760">
        <v>0.5</v>
      </c>
      <c r="I5760">
        <v>0.4</v>
      </c>
      <c r="J5760">
        <v>0.47</v>
      </c>
      <c r="K5760" t="s">
        <v>17</v>
      </c>
      <c r="L5760">
        <v>0.78650799999999998</v>
      </c>
      <c r="M5760">
        <v>0.79142599999999996</v>
      </c>
    </row>
    <row r="5761" spans="1:13" ht="15" x14ac:dyDescent="0.3">
      <c r="A5761" s="1"/>
      <c r="B5761" t="s">
        <v>13</v>
      </c>
      <c r="C5761" t="s">
        <v>4112</v>
      </c>
      <c r="D5761" t="s">
        <v>11845</v>
      </c>
      <c r="E5761" t="s">
        <v>8449</v>
      </c>
      <c r="F5761" t="s">
        <v>11846</v>
      </c>
      <c r="G5761">
        <v>0.46700000000000003</v>
      </c>
      <c r="H5761">
        <v>0.33300000000000002</v>
      </c>
      <c r="I5761">
        <v>0.33300000000000002</v>
      </c>
      <c r="J5761">
        <v>0.46700000000000003</v>
      </c>
      <c r="K5761" t="s">
        <v>17</v>
      </c>
      <c r="L5761">
        <v>0.74939</v>
      </c>
      <c r="M5761">
        <v>0.74618499999999999</v>
      </c>
    </row>
    <row r="5762" spans="1:13" ht="15" x14ac:dyDescent="0.3">
      <c r="A5762" s="1"/>
      <c r="B5762" t="s">
        <v>13</v>
      </c>
      <c r="C5762" t="s">
        <v>4442</v>
      </c>
      <c r="D5762" t="s">
        <v>12514</v>
      </c>
      <c r="E5762" t="s">
        <v>11338</v>
      </c>
      <c r="F5762" t="s">
        <v>8990</v>
      </c>
      <c r="G5762">
        <v>0.46700000000000003</v>
      </c>
      <c r="H5762">
        <v>0</v>
      </c>
      <c r="I5762">
        <v>0</v>
      </c>
      <c r="J5762">
        <v>0.46700000000000003</v>
      </c>
      <c r="K5762" t="s">
        <v>17</v>
      </c>
      <c r="L5762">
        <v>0.636486</v>
      </c>
      <c r="M5762">
        <v>0.637409</v>
      </c>
    </row>
    <row r="5763" spans="1:13" ht="15" x14ac:dyDescent="0.3">
      <c r="A5763" s="1"/>
      <c r="B5763" t="s">
        <v>13</v>
      </c>
      <c r="C5763">
        <v>587</v>
      </c>
      <c r="D5763" t="s">
        <v>2290</v>
      </c>
      <c r="E5763">
        <v>587</v>
      </c>
      <c r="F5763" t="s">
        <v>2291</v>
      </c>
      <c r="G5763">
        <v>0.46600000000000003</v>
      </c>
      <c r="H5763">
        <v>0</v>
      </c>
      <c r="I5763">
        <v>0</v>
      </c>
      <c r="J5763">
        <v>0.46600000000000003</v>
      </c>
      <c r="K5763" t="s">
        <v>17</v>
      </c>
      <c r="L5763">
        <v>0.574797</v>
      </c>
      <c r="M5763">
        <v>0.57827399999999995</v>
      </c>
    </row>
    <row r="5764" spans="1:13" ht="15" x14ac:dyDescent="0.3">
      <c r="A5764" s="1"/>
      <c r="B5764" t="s">
        <v>13</v>
      </c>
      <c r="C5764" t="s">
        <v>1517</v>
      </c>
      <c r="D5764" t="s">
        <v>1527</v>
      </c>
      <c r="E5764" t="s">
        <v>1519</v>
      </c>
      <c r="F5764" t="s">
        <v>1528</v>
      </c>
      <c r="G5764">
        <v>0.46500000000000002</v>
      </c>
      <c r="H5764">
        <v>0</v>
      </c>
      <c r="I5764">
        <v>0</v>
      </c>
      <c r="J5764">
        <v>0.46500000000000002</v>
      </c>
      <c r="K5764" t="s">
        <v>17</v>
      </c>
      <c r="L5764">
        <v>0.68748799999999999</v>
      </c>
      <c r="M5764">
        <v>0.69389299999999998</v>
      </c>
    </row>
    <row r="5765" spans="1:13" ht="15" x14ac:dyDescent="0.3">
      <c r="A5765" s="1"/>
      <c r="B5765" t="s">
        <v>13</v>
      </c>
      <c r="C5765" t="s">
        <v>3200</v>
      </c>
      <c r="D5765" t="s">
        <v>6693</v>
      </c>
      <c r="E5765" t="s">
        <v>11440</v>
      </c>
      <c r="F5765" t="s">
        <v>6695</v>
      </c>
      <c r="G5765">
        <v>0.46500000000000002</v>
      </c>
      <c r="H5765">
        <v>0</v>
      </c>
      <c r="I5765">
        <v>0</v>
      </c>
      <c r="J5765">
        <v>0.46500000000000002</v>
      </c>
      <c r="K5765" t="s">
        <v>17</v>
      </c>
      <c r="L5765">
        <v>0.73012100000000002</v>
      </c>
      <c r="M5765">
        <v>0.72461399999999998</v>
      </c>
    </row>
    <row r="5766" spans="1:13" ht="15" x14ac:dyDescent="0.3">
      <c r="A5766" s="1"/>
      <c r="B5766" t="s">
        <v>13</v>
      </c>
      <c r="C5766" t="s">
        <v>101</v>
      </c>
      <c r="D5766" t="s">
        <v>72</v>
      </c>
      <c r="E5766" t="s">
        <v>102</v>
      </c>
      <c r="F5766" t="s">
        <v>73</v>
      </c>
      <c r="G5766">
        <v>0.46300000000000002</v>
      </c>
      <c r="H5766">
        <v>0</v>
      </c>
      <c r="I5766">
        <v>0</v>
      </c>
      <c r="J5766">
        <v>0.46300000000000002</v>
      </c>
      <c r="K5766" t="s">
        <v>17</v>
      </c>
      <c r="L5766">
        <v>0.64641400000000004</v>
      </c>
      <c r="M5766">
        <v>0.64095500000000005</v>
      </c>
    </row>
    <row r="5767" spans="1:13" ht="15" x14ac:dyDescent="0.3">
      <c r="A5767" s="1"/>
      <c r="B5767" t="s">
        <v>13</v>
      </c>
      <c r="C5767" t="s">
        <v>704</v>
      </c>
      <c r="D5767" t="s">
        <v>705</v>
      </c>
      <c r="E5767" t="s">
        <v>706</v>
      </c>
      <c r="F5767" t="s">
        <v>707</v>
      </c>
      <c r="G5767">
        <v>0.46300000000000002</v>
      </c>
      <c r="H5767">
        <v>1</v>
      </c>
      <c r="I5767">
        <v>0</v>
      </c>
      <c r="J5767">
        <v>0.46300000000000002</v>
      </c>
      <c r="K5767" t="s">
        <v>17</v>
      </c>
      <c r="L5767">
        <v>0.71194999999999997</v>
      </c>
      <c r="M5767">
        <v>0.71114299999999997</v>
      </c>
    </row>
    <row r="5768" spans="1:13" ht="15" x14ac:dyDescent="0.3">
      <c r="A5768" s="1"/>
      <c r="B5768" t="s">
        <v>13</v>
      </c>
      <c r="C5768" t="s">
        <v>2176</v>
      </c>
      <c r="D5768" t="s">
        <v>2180</v>
      </c>
      <c r="E5768" t="s">
        <v>2178</v>
      </c>
      <c r="F5768" t="s">
        <v>2181</v>
      </c>
      <c r="G5768">
        <v>0.46100000000000002</v>
      </c>
      <c r="H5768">
        <v>0.8</v>
      </c>
      <c r="I5768">
        <v>0</v>
      </c>
      <c r="J5768">
        <v>0.46100000000000002</v>
      </c>
      <c r="K5768" t="s">
        <v>17</v>
      </c>
      <c r="L5768">
        <v>0.873058</v>
      </c>
      <c r="M5768">
        <v>0.87691300000000005</v>
      </c>
    </row>
    <row r="5769" spans="1:13" ht="15" x14ac:dyDescent="0.3">
      <c r="A5769" s="1"/>
      <c r="B5769" t="s">
        <v>13</v>
      </c>
      <c r="C5769" t="s">
        <v>2087</v>
      </c>
      <c r="D5769" t="s">
        <v>2088</v>
      </c>
      <c r="E5769" t="s">
        <v>2089</v>
      </c>
      <c r="F5769" t="s">
        <v>2090</v>
      </c>
      <c r="G5769">
        <v>0.46</v>
      </c>
      <c r="H5769">
        <v>0</v>
      </c>
      <c r="I5769">
        <v>0</v>
      </c>
      <c r="J5769">
        <v>0.46</v>
      </c>
      <c r="K5769" t="s">
        <v>17</v>
      </c>
      <c r="L5769">
        <v>0.66591500000000003</v>
      </c>
      <c r="M5769">
        <v>0.66522700000000001</v>
      </c>
    </row>
    <row r="5770" spans="1:13" ht="15" x14ac:dyDescent="0.3">
      <c r="A5770" s="1"/>
      <c r="B5770" t="s">
        <v>13</v>
      </c>
      <c r="C5770" t="s">
        <v>1580</v>
      </c>
      <c r="D5770" t="s">
        <v>1581</v>
      </c>
      <c r="E5770" t="s">
        <v>1580</v>
      </c>
      <c r="F5770" t="s">
        <v>1580</v>
      </c>
      <c r="G5770">
        <v>0.45500000000000002</v>
      </c>
      <c r="H5770">
        <v>1</v>
      </c>
      <c r="I5770">
        <v>0</v>
      </c>
      <c r="J5770">
        <v>0.45500000000000002</v>
      </c>
      <c r="K5770" t="s">
        <v>17</v>
      </c>
      <c r="L5770">
        <v>0.66176500000000005</v>
      </c>
      <c r="M5770">
        <v>0.66649099999999994</v>
      </c>
    </row>
    <row r="5771" spans="1:13" ht="15" x14ac:dyDescent="0.3">
      <c r="A5771" s="1"/>
      <c r="B5771" t="s">
        <v>13</v>
      </c>
      <c r="C5771" t="s">
        <v>3225</v>
      </c>
      <c r="D5771" t="s">
        <v>6763</v>
      </c>
      <c r="E5771" t="s">
        <v>11431</v>
      </c>
      <c r="F5771" t="s">
        <v>6764</v>
      </c>
      <c r="G5771">
        <v>0.45500000000000002</v>
      </c>
      <c r="H5771">
        <v>0</v>
      </c>
      <c r="I5771">
        <v>0</v>
      </c>
      <c r="J5771">
        <v>0.45500000000000002</v>
      </c>
      <c r="K5771" t="s">
        <v>17</v>
      </c>
      <c r="L5771">
        <v>0.75615299999999996</v>
      </c>
      <c r="M5771">
        <v>0.77265899999999998</v>
      </c>
    </row>
    <row r="5772" spans="1:13" ht="15" x14ac:dyDescent="0.3">
      <c r="A5772" s="1"/>
      <c r="B5772" t="s">
        <v>13</v>
      </c>
      <c r="C5772" t="s">
        <v>3383</v>
      </c>
      <c r="D5772" t="s">
        <v>11392</v>
      </c>
      <c r="E5772" t="s">
        <v>11393</v>
      </c>
      <c r="F5772" t="s">
        <v>11394</v>
      </c>
      <c r="G5772">
        <v>0.45400000000000001</v>
      </c>
      <c r="H5772">
        <v>0</v>
      </c>
      <c r="I5772">
        <v>0</v>
      </c>
      <c r="J5772">
        <v>0.45400000000000001</v>
      </c>
      <c r="K5772" t="s">
        <v>17</v>
      </c>
      <c r="L5772">
        <v>0.724823</v>
      </c>
      <c r="M5772">
        <v>0.72933599999999998</v>
      </c>
    </row>
    <row r="5773" spans="1:13" ht="15" x14ac:dyDescent="0.3">
      <c r="A5773" s="1"/>
      <c r="B5773" t="s">
        <v>13</v>
      </c>
      <c r="C5773" t="s">
        <v>545</v>
      </c>
      <c r="D5773" t="s">
        <v>540</v>
      </c>
      <c r="E5773" t="s">
        <v>546</v>
      </c>
      <c r="F5773" t="s">
        <v>541</v>
      </c>
      <c r="G5773">
        <v>0.45</v>
      </c>
      <c r="H5773">
        <v>0.66700000000000004</v>
      </c>
      <c r="I5773">
        <v>0.66700000000000004</v>
      </c>
      <c r="J5773">
        <v>0.45</v>
      </c>
      <c r="K5773" t="s">
        <v>18</v>
      </c>
      <c r="L5773">
        <v>0.80534600000000001</v>
      </c>
      <c r="M5773">
        <v>0.78695800000000005</v>
      </c>
    </row>
    <row r="5774" spans="1:13" ht="15" x14ac:dyDescent="0.3">
      <c r="A5774" s="1"/>
      <c r="B5774" t="s">
        <v>13</v>
      </c>
      <c r="C5774" t="s">
        <v>3981</v>
      </c>
      <c r="D5774" t="s">
        <v>8190</v>
      </c>
      <c r="E5774" t="s">
        <v>8191</v>
      </c>
      <c r="F5774" t="s">
        <v>8192</v>
      </c>
      <c r="G5774">
        <v>0.44400000000000001</v>
      </c>
      <c r="H5774">
        <v>0.375</v>
      </c>
      <c r="I5774">
        <v>0.16700000000000001</v>
      </c>
      <c r="J5774">
        <v>0.44400000000000001</v>
      </c>
      <c r="K5774" t="s">
        <v>18</v>
      </c>
      <c r="L5774">
        <v>0.73698900000000001</v>
      </c>
      <c r="M5774">
        <v>0.74103699999999995</v>
      </c>
    </row>
    <row r="5775" spans="1:13" ht="15" x14ac:dyDescent="0.3">
      <c r="A5775" s="1"/>
      <c r="B5775" t="s">
        <v>13</v>
      </c>
      <c r="C5775" t="s">
        <v>176</v>
      </c>
      <c r="D5775" t="s">
        <v>189</v>
      </c>
      <c r="E5775" t="s">
        <v>178</v>
      </c>
      <c r="F5775" t="s">
        <v>190</v>
      </c>
      <c r="G5775">
        <v>0.443</v>
      </c>
      <c r="H5775">
        <v>0</v>
      </c>
      <c r="I5775">
        <v>0</v>
      </c>
      <c r="J5775">
        <v>0.443</v>
      </c>
      <c r="K5775" t="s">
        <v>18</v>
      </c>
      <c r="L5775">
        <v>0.674458</v>
      </c>
      <c r="M5775">
        <v>0.68013699999999999</v>
      </c>
    </row>
    <row r="5776" spans="1:13" ht="15" x14ac:dyDescent="0.3">
      <c r="A5776" s="1"/>
      <c r="B5776" t="s">
        <v>13</v>
      </c>
      <c r="C5776" t="s">
        <v>3672</v>
      </c>
      <c r="D5776" t="s">
        <v>7609</v>
      </c>
      <c r="E5776" t="s">
        <v>10571</v>
      </c>
      <c r="F5776" t="s">
        <v>12515</v>
      </c>
      <c r="G5776">
        <v>0.442</v>
      </c>
      <c r="H5776">
        <v>0</v>
      </c>
      <c r="I5776">
        <v>0</v>
      </c>
      <c r="J5776">
        <v>0.442</v>
      </c>
      <c r="K5776" t="s">
        <v>18</v>
      </c>
      <c r="L5776">
        <v>0.74294800000000005</v>
      </c>
      <c r="M5776">
        <v>0.73831899999999995</v>
      </c>
    </row>
    <row r="5777" spans="1:13" ht="15" x14ac:dyDescent="0.3">
      <c r="A5777" s="1"/>
      <c r="B5777" t="s">
        <v>13</v>
      </c>
      <c r="C5777" t="s">
        <v>1742</v>
      </c>
      <c r="D5777" t="s">
        <v>1751</v>
      </c>
      <c r="E5777" t="s">
        <v>1744</v>
      </c>
      <c r="F5777" t="s">
        <v>1752</v>
      </c>
      <c r="G5777">
        <v>0.441</v>
      </c>
      <c r="H5777">
        <v>0</v>
      </c>
      <c r="I5777">
        <v>0</v>
      </c>
      <c r="J5777">
        <v>0.441</v>
      </c>
      <c r="K5777" t="s">
        <v>18</v>
      </c>
      <c r="L5777">
        <v>0.67925000000000002</v>
      </c>
      <c r="M5777">
        <v>0.68883700000000003</v>
      </c>
    </row>
    <row r="5778" spans="1:13" ht="15" x14ac:dyDescent="0.3">
      <c r="A5778" s="1"/>
      <c r="B5778" t="s">
        <v>13</v>
      </c>
      <c r="C5778" t="s">
        <v>4097</v>
      </c>
      <c r="D5778" t="s">
        <v>12516</v>
      </c>
      <c r="E5778" t="s">
        <v>10585</v>
      </c>
      <c r="F5778" t="s">
        <v>12517</v>
      </c>
      <c r="G5778">
        <v>0.434</v>
      </c>
      <c r="H5778">
        <v>0.182</v>
      </c>
      <c r="I5778">
        <v>0.16700000000000001</v>
      </c>
      <c r="J5778">
        <v>0.434</v>
      </c>
      <c r="K5778" t="s">
        <v>18</v>
      </c>
      <c r="L5778">
        <v>0.68778700000000004</v>
      </c>
      <c r="M5778">
        <v>0.70241200000000004</v>
      </c>
    </row>
    <row r="5779" spans="1:13" ht="15" x14ac:dyDescent="0.3">
      <c r="A5779" s="1"/>
      <c r="B5779" t="s">
        <v>13</v>
      </c>
      <c r="C5779" t="s">
        <v>2184</v>
      </c>
      <c r="D5779" t="s">
        <v>2185</v>
      </c>
      <c r="E5779" t="s">
        <v>2186</v>
      </c>
      <c r="F5779" t="s">
        <v>2187</v>
      </c>
      <c r="G5779">
        <v>0.433</v>
      </c>
      <c r="H5779">
        <v>0.25</v>
      </c>
      <c r="I5779">
        <v>0</v>
      </c>
      <c r="J5779">
        <v>0.433</v>
      </c>
      <c r="K5779" t="s">
        <v>18</v>
      </c>
      <c r="L5779">
        <v>0.69162699999999999</v>
      </c>
      <c r="M5779">
        <v>0.67417400000000005</v>
      </c>
    </row>
    <row r="5780" spans="1:13" ht="15" x14ac:dyDescent="0.3">
      <c r="A5780" s="1"/>
      <c r="B5780" t="s">
        <v>13</v>
      </c>
      <c r="C5780" t="s">
        <v>1700</v>
      </c>
      <c r="D5780" t="s">
        <v>1701</v>
      </c>
      <c r="E5780" t="s">
        <v>1693</v>
      </c>
      <c r="F5780" t="s">
        <v>1702</v>
      </c>
      <c r="G5780">
        <v>0.43</v>
      </c>
      <c r="H5780">
        <v>0</v>
      </c>
      <c r="I5780">
        <v>0</v>
      </c>
      <c r="J5780">
        <v>0.43</v>
      </c>
      <c r="K5780" t="s">
        <v>18</v>
      </c>
      <c r="L5780">
        <v>0.61898600000000004</v>
      </c>
      <c r="M5780">
        <v>0.61871299999999996</v>
      </c>
    </row>
    <row r="5781" spans="1:13" ht="15" x14ac:dyDescent="0.3">
      <c r="A5781" s="1"/>
      <c r="B5781" t="s">
        <v>13</v>
      </c>
      <c r="C5781" t="s">
        <v>1726</v>
      </c>
      <c r="D5781" t="s">
        <v>1728</v>
      </c>
      <c r="E5781" t="s">
        <v>1727</v>
      </c>
      <c r="F5781" t="s">
        <v>1729</v>
      </c>
      <c r="G5781">
        <v>0.42899999999999999</v>
      </c>
      <c r="H5781">
        <v>0</v>
      </c>
      <c r="I5781">
        <v>0</v>
      </c>
      <c r="J5781">
        <v>0.42899999999999999</v>
      </c>
      <c r="K5781" t="s">
        <v>18</v>
      </c>
      <c r="L5781">
        <v>0.68113699999999999</v>
      </c>
      <c r="M5781">
        <v>0.67339800000000005</v>
      </c>
    </row>
    <row r="5782" spans="1:13" ht="15" x14ac:dyDescent="0.3">
      <c r="A5782" s="1"/>
      <c r="B5782" t="s">
        <v>13</v>
      </c>
      <c r="C5782" t="s">
        <v>3898</v>
      </c>
      <c r="D5782" t="s">
        <v>11856</v>
      </c>
      <c r="E5782" t="s">
        <v>8044</v>
      </c>
      <c r="F5782" t="s">
        <v>11857</v>
      </c>
      <c r="G5782">
        <v>0.42899999999999999</v>
      </c>
      <c r="H5782">
        <v>0.5</v>
      </c>
      <c r="I5782">
        <v>0</v>
      </c>
      <c r="J5782">
        <v>0.42899999999999999</v>
      </c>
      <c r="K5782" t="s">
        <v>18</v>
      </c>
      <c r="L5782">
        <v>0.82372400000000001</v>
      </c>
      <c r="M5782">
        <v>0.82123800000000002</v>
      </c>
    </row>
    <row r="5783" spans="1:13" ht="15" x14ac:dyDescent="0.3">
      <c r="A5783" s="1"/>
      <c r="B5783" t="s">
        <v>13</v>
      </c>
      <c r="C5783" t="s">
        <v>4641</v>
      </c>
      <c r="D5783" t="s">
        <v>12296</v>
      </c>
      <c r="E5783" t="s">
        <v>11209</v>
      </c>
      <c r="F5783" t="s">
        <v>12297</v>
      </c>
      <c r="G5783">
        <v>0.42799999999999999</v>
      </c>
      <c r="H5783">
        <v>0.66700000000000004</v>
      </c>
      <c r="I5783">
        <v>0.66700000000000004</v>
      </c>
      <c r="J5783">
        <v>0.42799999999999999</v>
      </c>
      <c r="K5783" t="s">
        <v>18</v>
      </c>
      <c r="L5783">
        <v>0.890432</v>
      </c>
      <c r="M5783">
        <v>0.88261299999999998</v>
      </c>
    </row>
    <row r="5784" spans="1:13" ht="15" x14ac:dyDescent="0.3">
      <c r="A5784" s="1" t="s">
        <v>10061</v>
      </c>
      <c r="B5784" t="s">
        <v>13</v>
      </c>
      <c r="C5784" t="s">
        <v>4968</v>
      </c>
      <c r="D5784" t="s">
        <v>10062</v>
      </c>
      <c r="E5784" t="s">
        <v>10063</v>
      </c>
      <c r="F5784" t="s">
        <v>11403</v>
      </c>
      <c r="G5784">
        <v>0.42599999999999999</v>
      </c>
      <c r="H5784">
        <v>0</v>
      </c>
      <c r="I5784">
        <v>0.25</v>
      </c>
      <c r="J5784">
        <v>0.42599999999999999</v>
      </c>
      <c r="K5784" t="s">
        <v>18</v>
      </c>
      <c r="L5784">
        <v>0.75958599999999998</v>
      </c>
      <c r="M5784">
        <v>0.76681500000000002</v>
      </c>
    </row>
    <row r="5785" spans="1:13" ht="15" x14ac:dyDescent="0.3">
      <c r="A5785" s="1"/>
      <c r="B5785" t="s">
        <v>13</v>
      </c>
      <c r="C5785" t="s">
        <v>4445</v>
      </c>
      <c r="D5785" t="s">
        <v>11338</v>
      </c>
      <c r="E5785" t="s">
        <v>11404</v>
      </c>
      <c r="F5785" t="s">
        <v>4442</v>
      </c>
      <c r="G5785">
        <v>0.42599999999999999</v>
      </c>
      <c r="H5785">
        <v>0</v>
      </c>
      <c r="I5785">
        <v>0</v>
      </c>
      <c r="J5785">
        <v>0.42599999999999999</v>
      </c>
      <c r="K5785" t="s">
        <v>18</v>
      </c>
      <c r="L5785">
        <v>0.68912600000000002</v>
      </c>
      <c r="M5785">
        <v>0.68912600000000002</v>
      </c>
    </row>
    <row r="5786" spans="1:13" ht="15" x14ac:dyDescent="0.3">
      <c r="A5786" s="1"/>
      <c r="B5786" t="s">
        <v>13</v>
      </c>
      <c r="C5786" t="s">
        <v>4484</v>
      </c>
      <c r="D5786" t="s">
        <v>12518</v>
      </c>
      <c r="E5786" t="s">
        <v>11142</v>
      </c>
      <c r="F5786" t="s">
        <v>9064</v>
      </c>
      <c r="G5786">
        <v>0.42399999999999999</v>
      </c>
      <c r="H5786">
        <v>0.28599999999999998</v>
      </c>
      <c r="I5786">
        <v>0</v>
      </c>
      <c r="J5786">
        <v>0.42399999999999999</v>
      </c>
      <c r="K5786" t="s">
        <v>18</v>
      </c>
      <c r="L5786">
        <v>0.60764499999999999</v>
      </c>
      <c r="M5786">
        <v>0.603495</v>
      </c>
    </row>
    <row r="5787" spans="1:13" ht="15" x14ac:dyDescent="0.3">
      <c r="A5787" s="1"/>
      <c r="B5787" t="s">
        <v>13</v>
      </c>
      <c r="C5787" t="s">
        <v>4732</v>
      </c>
      <c r="D5787" t="s">
        <v>12118</v>
      </c>
      <c r="E5787" t="s">
        <v>10801</v>
      </c>
      <c r="F5787" t="s">
        <v>12119</v>
      </c>
      <c r="G5787">
        <v>0.42</v>
      </c>
      <c r="H5787">
        <v>0</v>
      </c>
      <c r="I5787">
        <v>0</v>
      </c>
      <c r="J5787">
        <v>0.42</v>
      </c>
      <c r="K5787" t="s">
        <v>18</v>
      </c>
      <c r="L5787">
        <v>0.68421200000000004</v>
      </c>
      <c r="M5787">
        <v>0.68379500000000004</v>
      </c>
    </row>
    <row r="5788" spans="1:13" ht="15" x14ac:dyDescent="0.3">
      <c r="A5788" s="1"/>
      <c r="B5788" t="s">
        <v>13</v>
      </c>
      <c r="C5788" t="s">
        <v>4068</v>
      </c>
      <c r="D5788" t="s">
        <v>11859</v>
      </c>
      <c r="E5788" t="s">
        <v>8360</v>
      </c>
      <c r="F5788" t="s">
        <v>8361</v>
      </c>
      <c r="G5788">
        <v>0.41799999999999998</v>
      </c>
      <c r="H5788">
        <v>0.5</v>
      </c>
      <c r="I5788">
        <v>0.33300000000000002</v>
      </c>
      <c r="J5788">
        <v>0.41799999999999998</v>
      </c>
      <c r="K5788" t="s">
        <v>18</v>
      </c>
      <c r="L5788">
        <v>0.75234400000000001</v>
      </c>
      <c r="M5788">
        <v>0.75725600000000004</v>
      </c>
    </row>
    <row r="5789" spans="1:13" ht="15" x14ac:dyDescent="0.3">
      <c r="A5789" s="1"/>
      <c r="B5789" t="s">
        <v>13</v>
      </c>
      <c r="C5789" t="s">
        <v>11348</v>
      </c>
      <c r="D5789" t="s">
        <v>12519</v>
      </c>
      <c r="E5789" t="s">
        <v>11205</v>
      </c>
      <c r="F5789" t="s">
        <v>7777</v>
      </c>
      <c r="G5789">
        <v>0.41799999999999998</v>
      </c>
      <c r="H5789">
        <v>0</v>
      </c>
      <c r="I5789">
        <v>0</v>
      </c>
      <c r="J5789">
        <v>0.41799999999999998</v>
      </c>
      <c r="K5789" t="s">
        <v>18</v>
      </c>
      <c r="L5789">
        <v>0.67946099999999998</v>
      </c>
      <c r="M5789">
        <v>0.68045299999999997</v>
      </c>
    </row>
    <row r="5790" spans="1:13" ht="15" x14ac:dyDescent="0.3">
      <c r="A5790" s="1"/>
      <c r="B5790" t="s">
        <v>13</v>
      </c>
      <c r="C5790" t="s">
        <v>4656</v>
      </c>
      <c r="D5790" t="s">
        <v>11421</v>
      </c>
      <c r="E5790" t="s">
        <v>9412</v>
      </c>
      <c r="F5790" t="s">
        <v>9435</v>
      </c>
      <c r="G5790">
        <v>0.41</v>
      </c>
      <c r="H5790">
        <v>0.25</v>
      </c>
      <c r="I5790">
        <v>0.25</v>
      </c>
      <c r="J5790">
        <v>0.41</v>
      </c>
      <c r="K5790" t="s">
        <v>18</v>
      </c>
      <c r="L5790">
        <v>0.837534</v>
      </c>
      <c r="M5790">
        <v>0.82200499999999999</v>
      </c>
    </row>
    <row r="5791" spans="1:13" ht="15" x14ac:dyDescent="0.3">
      <c r="A5791" s="1"/>
      <c r="B5791" t="s">
        <v>13</v>
      </c>
      <c r="C5791" t="s">
        <v>3618</v>
      </c>
      <c r="D5791" t="s">
        <v>12520</v>
      </c>
      <c r="E5791" t="s">
        <v>10567</v>
      </c>
      <c r="F5791" t="s">
        <v>12521</v>
      </c>
      <c r="G5791">
        <v>0.40899999999999997</v>
      </c>
      <c r="H5791">
        <v>0</v>
      </c>
      <c r="I5791">
        <v>0</v>
      </c>
      <c r="J5791">
        <v>0.40899999999999997</v>
      </c>
      <c r="K5791" t="s">
        <v>18</v>
      </c>
      <c r="L5791">
        <v>0.69430599999999998</v>
      </c>
      <c r="M5791">
        <v>0.69762000000000002</v>
      </c>
    </row>
    <row r="5792" spans="1:13" ht="15" x14ac:dyDescent="0.3">
      <c r="A5792" s="1"/>
      <c r="B5792" t="s">
        <v>13</v>
      </c>
      <c r="C5792" t="s">
        <v>128</v>
      </c>
      <c r="D5792" t="s">
        <v>129</v>
      </c>
      <c r="E5792" t="s">
        <v>130</v>
      </c>
      <c r="F5792" t="s">
        <v>130</v>
      </c>
      <c r="G5792">
        <v>0.40799999999999997</v>
      </c>
      <c r="H5792">
        <v>1</v>
      </c>
      <c r="I5792">
        <v>0</v>
      </c>
      <c r="J5792">
        <v>0.40799999999999997</v>
      </c>
      <c r="K5792" t="s">
        <v>18</v>
      </c>
      <c r="L5792">
        <v>0.74653000000000003</v>
      </c>
      <c r="M5792">
        <v>0.74678299999999997</v>
      </c>
    </row>
    <row r="5793" spans="1:13" ht="15" x14ac:dyDescent="0.3">
      <c r="A5793" s="1"/>
      <c r="B5793" t="s">
        <v>13</v>
      </c>
      <c r="C5793" t="s">
        <v>4118</v>
      </c>
      <c r="D5793" t="s">
        <v>11860</v>
      </c>
      <c r="E5793" t="s">
        <v>8458</v>
      </c>
      <c r="F5793" t="s">
        <v>11861</v>
      </c>
      <c r="G5793">
        <v>0.39200000000000002</v>
      </c>
      <c r="H5793">
        <v>0</v>
      </c>
      <c r="I5793">
        <v>0.154</v>
      </c>
      <c r="J5793">
        <v>0.39200000000000002</v>
      </c>
      <c r="K5793" t="s">
        <v>18</v>
      </c>
      <c r="L5793">
        <v>0.75524800000000003</v>
      </c>
      <c r="M5793">
        <v>0.74627399999999999</v>
      </c>
    </row>
    <row r="5794" spans="1:13" ht="15" x14ac:dyDescent="0.3">
      <c r="A5794" s="1"/>
      <c r="B5794" t="s">
        <v>13</v>
      </c>
      <c r="C5794" t="s">
        <v>1249</v>
      </c>
      <c r="D5794" t="s">
        <v>1255</v>
      </c>
      <c r="E5794" t="s">
        <v>1251</v>
      </c>
      <c r="F5794" t="s">
        <v>1256</v>
      </c>
      <c r="G5794">
        <v>0.38900000000000001</v>
      </c>
      <c r="H5794">
        <v>0.222</v>
      </c>
      <c r="I5794">
        <v>0.222</v>
      </c>
      <c r="J5794">
        <v>0.38900000000000001</v>
      </c>
      <c r="K5794" t="s">
        <v>18</v>
      </c>
      <c r="L5794">
        <v>0.73194700000000001</v>
      </c>
      <c r="M5794">
        <v>0.733796</v>
      </c>
    </row>
    <row r="5795" spans="1:13" ht="15" x14ac:dyDescent="0.3">
      <c r="A5795" s="1"/>
      <c r="B5795" t="s">
        <v>13</v>
      </c>
      <c r="C5795" t="s">
        <v>4539</v>
      </c>
      <c r="D5795" t="s">
        <v>2119</v>
      </c>
      <c r="E5795" t="s">
        <v>9182</v>
      </c>
      <c r="F5795" t="s">
        <v>2120</v>
      </c>
      <c r="G5795">
        <v>0.38700000000000001</v>
      </c>
      <c r="H5795">
        <v>0</v>
      </c>
      <c r="I5795">
        <v>0</v>
      </c>
      <c r="J5795">
        <v>0.38700000000000001</v>
      </c>
      <c r="K5795" t="s">
        <v>18</v>
      </c>
      <c r="L5795">
        <v>0.66143399999999997</v>
      </c>
      <c r="M5795">
        <v>0.65993400000000002</v>
      </c>
    </row>
    <row r="5796" spans="1:13" ht="15" x14ac:dyDescent="0.3">
      <c r="A5796" s="1"/>
      <c r="B5796" t="s">
        <v>13</v>
      </c>
      <c r="C5796" t="s">
        <v>3633</v>
      </c>
      <c r="D5796" t="s">
        <v>12307</v>
      </c>
      <c r="E5796" t="s">
        <v>7542</v>
      </c>
      <c r="F5796" t="s">
        <v>12308</v>
      </c>
      <c r="G5796">
        <v>0.38500000000000001</v>
      </c>
      <c r="H5796">
        <v>0.33300000000000002</v>
      </c>
      <c r="I5796">
        <v>0</v>
      </c>
      <c r="J5796">
        <v>0.38500000000000001</v>
      </c>
      <c r="K5796" t="s">
        <v>18</v>
      </c>
      <c r="L5796">
        <v>0.67190499999999997</v>
      </c>
      <c r="M5796">
        <v>0.67896299999999998</v>
      </c>
    </row>
    <row r="5797" spans="1:13" ht="15" x14ac:dyDescent="0.3">
      <c r="A5797" s="1"/>
      <c r="B5797" t="s">
        <v>13</v>
      </c>
      <c r="C5797" t="s">
        <v>3984</v>
      </c>
      <c r="D5797" t="s">
        <v>12522</v>
      </c>
      <c r="E5797" t="s">
        <v>11355</v>
      </c>
      <c r="F5797" t="s">
        <v>12523</v>
      </c>
      <c r="G5797">
        <v>0.38400000000000001</v>
      </c>
      <c r="H5797">
        <v>0</v>
      </c>
      <c r="I5797">
        <v>0</v>
      </c>
      <c r="J5797">
        <v>0.38400000000000001</v>
      </c>
      <c r="K5797" t="s">
        <v>18</v>
      </c>
      <c r="L5797">
        <v>0.66900199999999999</v>
      </c>
      <c r="M5797">
        <v>0.67313599999999996</v>
      </c>
    </row>
    <row r="5798" spans="1:13" ht="15" x14ac:dyDescent="0.3">
      <c r="A5798" s="1"/>
      <c r="B5798" t="s">
        <v>13</v>
      </c>
      <c r="C5798" t="s">
        <v>4876</v>
      </c>
      <c r="D5798" t="s">
        <v>9893</v>
      </c>
      <c r="E5798" t="s">
        <v>9891</v>
      </c>
      <c r="F5798" t="s">
        <v>9894</v>
      </c>
      <c r="G5798">
        <v>0.38300000000000001</v>
      </c>
      <c r="H5798">
        <v>0</v>
      </c>
      <c r="I5798">
        <v>0</v>
      </c>
      <c r="J5798">
        <v>0.38300000000000001</v>
      </c>
      <c r="K5798" t="s">
        <v>18</v>
      </c>
      <c r="L5798">
        <v>0.658192</v>
      </c>
      <c r="M5798">
        <v>0.65486299999999997</v>
      </c>
    </row>
    <row r="5799" spans="1:13" ht="15" x14ac:dyDescent="0.3">
      <c r="A5799" s="1"/>
      <c r="B5799" t="s">
        <v>13</v>
      </c>
      <c r="C5799" t="s">
        <v>1258</v>
      </c>
      <c r="D5799" t="s">
        <v>1259</v>
      </c>
      <c r="E5799" t="s">
        <v>1260</v>
      </c>
      <c r="F5799" t="s">
        <v>1261</v>
      </c>
      <c r="G5799">
        <v>0.38200000000000001</v>
      </c>
      <c r="H5799">
        <v>0.5</v>
      </c>
      <c r="I5799">
        <v>0</v>
      </c>
      <c r="J5799">
        <v>0.38200000000000001</v>
      </c>
      <c r="K5799" t="s">
        <v>18</v>
      </c>
      <c r="L5799">
        <v>0.71832200000000002</v>
      </c>
      <c r="M5799">
        <v>0.71366799999999997</v>
      </c>
    </row>
    <row r="5800" spans="1:13" ht="15" x14ac:dyDescent="0.3">
      <c r="A5800" s="1"/>
      <c r="B5800" t="s">
        <v>13</v>
      </c>
      <c r="C5800" t="s">
        <v>5173</v>
      </c>
      <c r="D5800" t="s">
        <v>12524</v>
      </c>
      <c r="E5800" t="s">
        <v>11385</v>
      </c>
      <c r="F5800" t="s">
        <v>12525</v>
      </c>
      <c r="G5800">
        <v>0.38200000000000001</v>
      </c>
      <c r="H5800">
        <v>0</v>
      </c>
      <c r="I5800">
        <v>0</v>
      </c>
      <c r="J5800">
        <v>0.38200000000000001</v>
      </c>
      <c r="K5800" t="s">
        <v>18</v>
      </c>
      <c r="L5800">
        <v>0.73150899999999996</v>
      </c>
      <c r="M5800">
        <v>0.74859100000000001</v>
      </c>
    </row>
    <row r="5801" spans="1:13" ht="15" x14ac:dyDescent="0.3">
      <c r="A5801" s="1"/>
      <c r="B5801" t="s">
        <v>13</v>
      </c>
      <c r="C5801" t="s">
        <v>3717</v>
      </c>
      <c r="D5801" t="s">
        <v>11426</v>
      </c>
      <c r="E5801" t="s">
        <v>11427</v>
      </c>
      <c r="F5801" t="s">
        <v>11428</v>
      </c>
      <c r="G5801">
        <v>0.38</v>
      </c>
      <c r="H5801">
        <v>0</v>
      </c>
      <c r="I5801">
        <v>0</v>
      </c>
      <c r="J5801">
        <v>0.38</v>
      </c>
      <c r="K5801" t="s">
        <v>18</v>
      </c>
      <c r="L5801">
        <v>0.67924099999999998</v>
      </c>
      <c r="M5801">
        <v>0.67297099999999999</v>
      </c>
    </row>
    <row r="5802" spans="1:13" ht="15" x14ac:dyDescent="0.3">
      <c r="A5802" s="1"/>
      <c r="B5802" t="s">
        <v>13</v>
      </c>
      <c r="C5802" t="s">
        <v>11429</v>
      </c>
      <c r="D5802" t="s">
        <v>11430</v>
      </c>
      <c r="E5802" t="s">
        <v>7249</v>
      </c>
      <c r="F5802" t="s">
        <v>7249</v>
      </c>
      <c r="G5802">
        <v>0.379</v>
      </c>
      <c r="H5802">
        <v>1</v>
      </c>
      <c r="I5802">
        <v>0.5</v>
      </c>
      <c r="J5802">
        <v>0.379</v>
      </c>
      <c r="K5802" t="s">
        <v>18</v>
      </c>
      <c r="L5802">
        <v>0.76508200000000004</v>
      </c>
      <c r="M5802">
        <v>0.73596099999999998</v>
      </c>
    </row>
    <row r="5803" spans="1:13" ht="15" x14ac:dyDescent="0.3">
      <c r="A5803" s="1"/>
      <c r="B5803" t="s">
        <v>13</v>
      </c>
      <c r="C5803" t="s">
        <v>4226</v>
      </c>
      <c r="D5803" t="s">
        <v>12526</v>
      </c>
      <c r="E5803" t="s">
        <v>11207</v>
      </c>
      <c r="F5803" t="s">
        <v>12527</v>
      </c>
      <c r="G5803">
        <v>0.378</v>
      </c>
      <c r="H5803">
        <v>0</v>
      </c>
      <c r="I5803">
        <v>0</v>
      </c>
      <c r="J5803">
        <v>0.378</v>
      </c>
      <c r="K5803" t="s">
        <v>18</v>
      </c>
      <c r="L5803">
        <v>0.65746300000000002</v>
      </c>
      <c r="M5803">
        <v>0.66037500000000005</v>
      </c>
    </row>
    <row r="5804" spans="1:13" ht="15" x14ac:dyDescent="0.3">
      <c r="A5804" s="1"/>
      <c r="B5804" t="s">
        <v>13</v>
      </c>
      <c r="C5804" t="s">
        <v>5164</v>
      </c>
      <c r="D5804" t="s">
        <v>12528</v>
      </c>
      <c r="E5804" t="s">
        <v>11466</v>
      </c>
      <c r="F5804" t="s">
        <v>12529</v>
      </c>
      <c r="G5804">
        <v>0.378</v>
      </c>
      <c r="H5804">
        <v>0</v>
      </c>
      <c r="I5804">
        <v>0</v>
      </c>
      <c r="J5804">
        <v>0.378</v>
      </c>
      <c r="K5804" t="s">
        <v>18</v>
      </c>
      <c r="L5804">
        <v>0.69023900000000005</v>
      </c>
      <c r="M5804">
        <v>0.69654199999999999</v>
      </c>
    </row>
    <row r="5805" spans="1:13" ht="15" x14ac:dyDescent="0.3">
      <c r="A5805" s="1"/>
      <c r="B5805" t="s">
        <v>13</v>
      </c>
      <c r="C5805" t="s">
        <v>3337</v>
      </c>
      <c r="D5805" t="s">
        <v>11433</v>
      </c>
      <c r="E5805" t="s">
        <v>11434</v>
      </c>
      <c r="F5805" t="s">
        <v>11435</v>
      </c>
      <c r="G5805">
        <v>0.374</v>
      </c>
      <c r="H5805">
        <v>0.66700000000000004</v>
      </c>
      <c r="I5805">
        <v>0.4</v>
      </c>
      <c r="J5805">
        <v>0.374</v>
      </c>
      <c r="K5805" t="s">
        <v>18</v>
      </c>
      <c r="L5805">
        <v>0.81869400000000003</v>
      </c>
      <c r="M5805">
        <v>0.78869699999999998</v>
      </c>
    </row>
    <row r="5806" spans="1:13" ht="15" x14ac:dyDescent="0.3">
      <c r="A5806" s="1"/>
      <c r="B5806" t="s">
        <v>13</v>
      </c>
      <c r="C5806" t="s">
        <v>3294</v>
      </c>
      <c r="D5806" t="s">
        <v>11436</v>
      </c>
      <c r="E5806" t="s">
        <v>10933</v>
      </c>
      <c r="F5806" t="s">
        <v>6925</v>
      </c>
      <c r="G5806">
        <v>0.373</v>
      </c>
      <c r="H5806">
        <v>0</v>
      </c>
      <c r="I5806">
        <v>0</v>
      </c>
      <c r="J5806">
        <v>0.373</v>
      </c>
      <c r="K5806" t="s">
        <v>18</v>
      </c>
      <c r="L5806">
        <v>0.64203399999999999</v>
      </c>
      <c r="M5806">
        <v>0.65330600000000005</v>
      </c>
    </row>
    <row r="5807" spans="1:13" ht="15" x14ac:dyDescent="0.3">
      <c r="A5807" s="1"/>
      <c r="B5807" t="s">
        <v>13</v>
      </c>
      <c r="C5807" t="s">
        <v>4518</v>
      </c>
      <c r="D5807" t="s">
        <v>11437</v>
      </c>
      <c r="E5807" t="s">
        <v>11438</v>
      </c>
      <c r="F5807" t="s">
        <v>9142</v>
      </c>
      <c r="G5807">
        <v>0.373</v>
      </c>
      <c r="H5807">
        <v>0</v>
      </c>
      <c r="I5807">
        <v>0</v>
      </c>
      <c r="J5807">
        <v>0.373</v>
      </c>
      <c r="K5807" t="s">
        <v>18</v>
      </c>
      <c r="L5807">
        <v>0.63620399999999999</v>
      </c>
      <c r="M5807">
        <v>0.63647600000000004</v>
      </c>
    </row>
    <row r="5808" spans="1:13" ht="15" x14ac:dyDescent="0.3">
      <c r="A5808" s="1"/>
      <c r="B5808" t="s">
        <v>13</v>
      </c>
      <c r="C5808" t="s">
        <v>3856</v>
      </c>
      <c r="D5808" t="s">
        <v>10827</v>
      </c>
      <c r="E5808" t="s">
        <v>10819</v>
      </c>
      <c r="F5808" t="s">
        <v>7948</v>
      </c>
      <c r="G5808">
        <v>0.36699999999999999</v>
      </c>
      <c r="H5808">
        <v>0.182</v>
      </c>
      <c r="I5808">
        <v>0.182</v>
      </c>
      <c r="J5808">
        <v>0.36699999999999999</v>
      </c>
      <c r="K5808" t="s">
        <v>18</v>
      </c>
      <c r="L5808">
        <v>0.664323</v>
      </c>
      <c r="M5808">
        <v>0.65998400000000002</v>
      </c>
    </row>
    <row r="5809" spans="1:13" ht="15" x14ac:dyDescent="0.3">
      <c r="A5809" s="1"/>
      <c r="B5809" t="s">
        <v>13</v>
      </c>
      <c r="C5809" t="s">
        <v>1155</v>
      </c>
      <c r="D5809" t="s">
        <v>1151</v>
      </c>
      <c r="E5809" t="s">
        <v>1156</v>
      </c>
      <c r="F5809" t="s">
        <v>1150</v>
      </c>
      <c r="G5809">
        <v>0.36299999999999999</v>
      </c>
      <c r="H5809">
        <v>0</v>
      </c>
      <c r="I5809">
        <v>0</v>
      </c>
      <c r="J5809">
        <v>0.36299999999999999</v>
      </c>
      <c r="K5809" t="s">
        <v>18</v>
      </c>
      <c r="L5809">
        <v>0.667049</v>
      </c>
      <c r="M5809">
        <v>0.66493899999999995</v>
      </c>
    </row>
    <row r="5810" spans="1:13" ht="15" x14ac:dyDescent="0.3">
      <c r="A5810" s="1"/>
      <c r="B5810" t="s">
        <v>13</v>
      </c>
      <c r="C5810" t="s">
        <v>4913</v>
      </c>
      <c r="D5810" t="s">
        <v>11445</v>
      </c>
      <c r="E5810" t="s">
        <v>9960</v>
      </c>
      <c r="F5810" t="s">
        <v>11446</v>
      </c>
      <c r="G5810">
        <v>0.36199999999999999</v>
      </c>
      <c r="H5810">
        <v>0</v>
      </c>
      <c r="I5810">
        <v>0</v>
      </c>
      <c r="J5810">
        <v>0.36199999999999999</v>
      </c>
      <c r="K5810" t="s">
        <v>18</v>
      </c>
      <c r="L5810">
        <v>0.72447700000000004</v>
      </c>
      <c r="M5810">
        <v>0.72693600000000003</v>
      </c>
    </row>
    <row r="5811" spans="1:13" ht="15" x14ac:dyDescent="0.3">
      <c r="A5811" s="1"/>
      <c r="B5811" t="s">
        <v>13</v>
      </c>
      <c r="C5811" t="s">
        <v>3650</v>
      </c>
      <c r="D5811" t="s">
        <v>7575</v>
      </c>
      <c r="E5811" t="s">
        <v>7574</v>
      </c>
      <c r="F5811" t="s">
        <v>7576</v>
      </c>
      <c r="G5811">
        <v>0.35899999999999999</v>
      </c>
      <c r="H5811">
        <v>0.5</v>
      </c>
      <c r="I5811">
        <v>0</v>
      </c>
      <c r="J5811">
        <v>0.35899999999999999</v>
      </c>
      <c r="K5811" t="s">
        <v>18</v>
      </c>
      <c r="L5811">
        <v>0.63880599999999998</v>
      </c>
      <c r="M5811">
        <v>0.65297099999999997</v>
      </c>
    </row>
    <row r="5812" spans="1:13" ht="15" x14ac:dyDescent="0.3">
      <c r="A5812" s="1"/>
      <c r="B5812" t="s">
        <v>13</v>
      </c>
      <c r="C5812" t="s">
        <v>1355</v>
      </c>
      <c r="D5812" t="s">
        <v>1363</v>
      </c>
      <c r="E5812" t="s">
        <v>1357</v>
      </c>
      <c r="F5812" t="s">
        <v>1364</v>
      </c>
      <c r="G5812">
        <v>0.35799999999999998</v>
      </c>
      <c r="H5812">
        <v>0</v>
      </c>
      <c r="I5812">
        <v>0</v>
      </c>
      <c r="J5812">
        <v>0.35799999999999998</v>
      </c>
      <c r="K5812" t="s">
        <v>18</v>
      </c>
      <c r="L5812">
        <v>0.65765399999999996</v>
      </c>
      <c r="M5812">
        <v>0.65024400000000004</v>
      </c>
    </row>
    <row r="5813" spans="1:13" ht="15" x14ac:dyDescent="0.3">
      <c r="A5813" s="1"/>
      <c r="B5813" t="s">
        <v>13</v>
      </c>
      <c r="C5813" t="s">
        <v>3939</v>
      </c>
      <c r="D5813" t="s">
        <v>12530</v>
      </c>
      <c r="E5813" t="s">
        <v>8094</v>
      </c>
      <c r="F5813" t="s">
        <v>8084</v>
      </c>
      <c r="G5813">
        <v>0.35499999999999998</v>
      </c>
      <c r="H5813">
        <v>0</v>
      </c>
      <c r="I5813">
        <v>0.2</v>
      </c>
      <c r="J5813">
        <v>0.35499999999999998</v>
      </c>
      <c r="K5813" t="s">
        <v>18</v>
      </c>
      <c r="L5813">
        <v>0.68823299999999998</v>
      </c>
      <c r="M5813">
        <v>0.68857900000000005</v>
      </c>
    </row>
    <row r="5814" spans="1:13" ht="15" x14ac:dyDescent="0.3">
      <c r="A5814" s="1"/>
      <c r="B5814" t="s">
        <v>13</v>
      </c>
      <c r="C5814" t="s">
        <v>1029</v>
      </c>
      <c r="D5814" t="s">
        <v>1041</v>
      </c>
      <c r="E5814" t="s">
        <v>1031</v>
      </c>
      <c r="F5814" t="s">
        <v>1042</v>
      </c>
      <c r="G5814">
        <v>0.34899999999999998</v>
      </c>
      <c r="H5814">
        <v>0</v>
      </c>
      <c r="I5814">
        <v>0</v>
      </c>
      <c r="J5814">
        <v>0.34899999999999998</v>
      </c>
      <c r="K5814" t="s">
        <v>18</v>
      </c>
      <c r="L5814">
        <v>0.70293099999999997</v>
      </c>
      <c r="M5814">
        <v>0.68799699999999997</v>
      </c>
    </row>
    <row r="5815" spans="1:13" ht="15" x14ac:dyDescent="0.3">
      <c r="A5815" s="1"/>
      <c r="B5815" t="s">
        <v>13</v>
      </c>
      <c r="C5815" t="s">
        <v>1599</v>
      </c>
      <c r="D5815" t="s">
        <v>1603</v>
      </c>
      <c r="E5815" t="s">
        <v>1601</v>
      </c>
      <c r="F5815" t="s">
        <v>1604</v>
      </c>
      <c r="G5815">
        <v>0.34899999999999998</v>
      </c>
      <c r="H5815">
        <v>0</v>
      </c>
      <c r="I5815">
        <v>0</v>
      </c>
      <c r="J5815">
        <v>0.34899999999999998</v>
      </c>
      <c r="K5815" t="s">
        <v>18</v>
      </c>
      <c r="L5815">
        <v>0.63156599999999996</v>
      </c>
      <c r="M5815">
        <v>0.63556400000000002</v>
      </c>
    </row>
    <row r="5816" spans="1:13" ht="15" x14ac:dyDescent="0.3">
      <c r="A5816" s="1"/>
      <c r="B5816" t="s">
        <v>13</v>
      </c>
      <c r="C5816" t="s">
        <v>4100</v>
      </c>
      <c r="D5816" t="s">
        <v>8418</v>
      </c>
      <c r="E5816" t="s">
        <v>8422</v>
      </c>
      <c r="F5816" t="s">
        <v>8420</v>
      </c>
      <c r="G5816">
        <v>0.34799999999999998</v>
      </c>
      <c r="H5816">
        <v>0.5</v>
      </c>
      <c r="I5816">
        <v>0.5</v>
      </c>
      <c r="J5816">
        <v>0.34799999999999998</v>
      </c>
      <c r="K5816" t="s">
        <v>18</v>
      </c>
      <c r="L5816">
        <v>0.76864500000000002</v>
      </c>
      <c r="M5816">
        <v>0.75571200000000005</v>
      </c>
    </row>
    <row r="5817" spans="1:13" ht="15" x14ac:dyDescent="0.3">
      <c r="A5817" s="1"/>
      <c r="B5817" t="s">
        <v>13</v>
      </c>
      <c r="C5817" t="s">
        <v>4311</v>
      </c>
      <c r="D5817" t="s">
        <v>11455</v>
      </c>
      <c r="E5817" t="s">
        <v>8763</v>
      </c>
      <c r="F5817" t="s">
        <v>11456</v>
      </c>
      <c r="G5817">
        <v>0.34399999999999997</v>
      </c>
      <c r="H5817">
        <v>0</v>
      </c>
      <c r="I5817">
        <v>0</v>
      </c>
      <c r="J5817">
        <v>0.34399999999999997</v>
      </c>
      <c r="K5817" t="s">
        <v>18</v>
      </c>
      <c r="L5817">
        <v>0.64403100000000002</v>
      </c>
      <c r="M5817">
        <v>0.64160300000000003</v>
      </c>
    </row>
    <row r="5818" spans="1:13" ht="15" x14ac:dyDescent="0.3">
      <c r="A5818" s="1"/>
      <c r="B5818" t="s">
        <v>13</v>
      </c>
      <c r="C5818" t="s">
        <v>3328</v>
      </c>
      <c r="D5818" t="s">
        <v>11457</v>
      </c>
      <c r="E5818" t="s">
        <v>11458</v>
      </c>
      <c r="F5818" t="s">
        <v>6971</v>
      </c>
      <c r="G5818">
        <v>0.34300000000000003</v>
      </c>
      <c r="H5818">
        <v>0.35699999999999998</v>
      </c>
      <c r="I5818">
        <v>0.24</v>
      </c>
      <c r="J5818">
        <v>0.34300000000000003</v>
      </c>
      <c r="K5818" t="s">
        <v>18</v>
      </c>
      <c r="L5818">
        <v>0.76041800000000004</v>
      </c>
      <c r="M5818">
        <v>0.76740399999999998</v>
      </c>
    </row>
    <row r="5819" spans="1:13" ht="15" x14ac:dyDescent="0.3">
      <c r="A5819" s="1"/>
      <c r="B5819" t="s">
        <v>13</v>
      </c>
      <c r="C5819" t="s">
        <v>1279</v>
      </c>
      <c r="D5819" t="s">
        <v>1271</v>
      </c>
      <c r="E5819" t="s">
        <v>1280</v>
      </c>
      <c r="F5819" t="s">
        <v>1272</v>
      </c>
      <c r="G5819">
        <v>0.34200000000000003</v>
      </c>
      <c r="H5819">
        <v>0.5</v>
      </c>
      <c r="I5819">
        <v>0.5</v>
      </c>
      <c r="J5819">
        <v>0.34200000000000003</v>
      </c>
      <c r="K5819" t="s">
        <v>18</v>
      </c>
      <c r="L5819">
        <v>0.71935800000000005</v>
      </c>
      <c r="M5819">
        <v>0.72667300000000001</v>
      </c>
    </row>
    <row r="5820" spans="1:13" ht="15" x14ac:dyDescent="0.3">
      <c r="A5820" s="1"/>
      <c r="B5820" t="s">
        <v>13</v>
      </c>
      <c r="C5820" t="s">
        <v>2235</v>
      </c>
      <c r="D5820" t="s">
        <v>2236</v>
      </c>
      <c r="E5820" t="s">
        <v>2237</v>
      </c>
      <c r="F5820" t="s">
        <v>2238</v>
      </c>
      <c r="G5820">
        <v>0.34200000000000003</v>
      </c>
      <c r="H5820">
        <v>0.35299999999999998</v>
      </c>
      <c r="I5820">
        <v>0.23499999999999999</v>
      </c>
      <c r="J5820">
        <v>0.34200000000000003</v>
      </c>
      <c r="K5820" t="s">
        <v>18</v>
      </c>
      <c r="L5820">
        <v>0.65855300000000006</v>
      </c>
      <c r="M5820">
        <v>0.66585499999999997</v>
      </c>
    </row>
    <row r="5821" spans="1:13" ht="15" x14ac:dyDescent="0.3">
      <c r="A5821" s="1"/>
      <c r="B5821" t="s">
        <v>13</v>
      </c>
      <c r="C5821" t="s">
        <v>1368</v>
      </c>
      <c r="D5821" t="s">
        <v>1363</v>
      </c>
      <c r="E5821" t="s">
        <v>1369</v>
      </c>
      <c r="F5821" t="s">
        <v>1364</v>
      </c>
      <c r="G5821">
        <v>0.34200000000000003</v>
      </c>
      <c r="H5821">
        <v>0.26700000000000002</v>
      </c>
      <c r="I5821">
        <v>0.14299999999999999</v>
      </c>
      <c r="J5821">
        <v>0.34200000000000003</v>
      </c>
      <c r="K5821" t="s">
        <v>18</v>
      </c>
      <c r="L5821">
        <v>0.665794</v>
      </c>
      <c r="M5821">
        <v>0.66443799999999997</v>
      </c>
    </row>
    <row r="5822" spans="1:13" ht="15" x14ac:dyDescent="0.3">
      <c r="A5822" s="1"/>
      <c r="B5822" t="s">
        <v>13</v>
      </c>
      <c r="C5822" t="s">
        <v>3818</v>
      </c>
      <c r="D5822" t="s">
        <v>11460</v>
      </c>
      <c r="E5822" t="s">
        <v>7882</v>
      </c>
      <c r="F5822" t="s">
        <v>11461</v>
      </c>
      <c r="G5822">
        <v>0.34100000000000003</v>
      </c>
      <c r="H5822">
        <v>0.5</v>
      </c>
      <c r="I5822">
        <v>0.5</v>
      </c>
      <c r="J5822">
        <v>0.34100000000000003</v>
      </c>
      <c r="K5822" t="s">
        <v>18</v>
      </c>
      <c r="L5822">
        <v>0.81802299999999994</v>
      </c>
      <c r="M5822">
        <v>0.81703499999999996</v>
      </c>
    </row>
    <row r="5823" spans="1:13" ht="15" x14ac:dyDescent="0.3">
      <c r="A5823" s="1"/>
      <c r="B5823" t="s">
        <v>13</v>
      </c>
      <c r="C5823" t="s">
        <v>4366</v>
      </c>
      <c r="D5823">
        <v>15</v>
      </c>
      <c r="E5823" t="s">
        <v>10780</v>
      </c>
      <c r="F5823">
        <v>15</v>
      </c>
      <c r="G5823">
        <v>0.34100000000000003</v>
      </c>
      <c r="H5823">
        <v>0</v>
      </c>
      <c r="I5823">
        <v>0</v>
      </c>
      <c r="J5823">
        <v>0.34100000000000003</v>
      </c>
      <c r="K5823" t="s">
        <v>18</v>
      </c>
      <c r="L5823">
        <v>0.56209600000000004</v>
      </c>
      <c r="M5823">
        <v>0.56029899999999999</v>
      </c>
    </row>
    <row r="5824" spans="1:13" ht="15" x14ac:dyDescent="0.3">
      <c r="A5824" s="1"/>
      <c r="B5824" t="s">
        <v>13</v>
      </c>
      <c r="C5824" t="s">
        <v>3959</v>
      </c>
      <c r="D5824" t="s">
        <v>11021</v>
      </c>
      <c r="E5824" t="s">
        <v>11407</v>
      </c>
      <c r="F5824" t="s">
        <v>8136</v>
      </c>
      <c r="G5824">
        <v>0.34</v>
      </c>
      <c r="H5824">
        <v>0</v>
      </c>
      <c r="I5824">
        <v>0</v>
      </c>
      <c r="J5824">
        <v>0.34</v>
      </c>
      <c r="K5824" t="s">
        <v>18</v>
      </c>
      <c r="L5824">
        <v>0.67535299999999998</v>
      </c>
      <c r="M5824">
        <v>0.67830500000000005</v>
      </c>
    </row>
    <row r="5825" spans="1:13" ht="15" x14ac:dyDescent="0.3">
      <c r="A5825" s="1"/>
      <c r="B5825" t="s">
        <v>13</v>
      </c>
      <c r="C5825" t="s">
        <v>4723</v>
      </c>
      <c r="D5825" t="s">
        <v>11473</v>
      </c>
      <c r="E5825" t="s">
        <v>11474</v>
      </c>
      <c r="F5825" t="s">
        <v>11475</v>
      </c>
      <c r="G5825">
        <v>0.33</v>
      </c>
      <c r="H5825">
        <v>0.44400000000000001</v>
      </c>
      <c r="I5825">
        <v>0</v>
      </c>
      <c r="J5825">
        <v>0.33</v>
      </c>
      <c r="K5825" t="s">
        <v>18</v>
      </c>
      <c r="L5825">
        <v>0.57790699999999995</v>
      </c>
      <c r="M5825">
        <v>0.57233000000000001</v>
      </c>
    </row>
    <row r="5826" spans="1:13" ht="15" x14ac:dyDescent="0.3">
      <c r="A5826" s="1"/>
      <c r="B5826" t="s">
        <v>13</v>
      </c>
      <c r="C5826" t="s">
        <v>4103</v>
      </c>
      <c r="D5826" t="s">
        <v>12531</v>
      </c>
      <c r="E5826" t="s">
        <v>11415</v>
      </c>
      <c r="F5826" t="s">
        <v>12532</v>
      </c>
      <c r="G5826">
        <v>0.32200000000000001</v>
      </c>
      <c r="H5826">
        <v>0.4</v>
      </c>
      <c r="I5826">
        <v>0.4</v>
      </c>
      <c r="J5826">
        <v>0.32200000000000001</v>
      </c>
      <c r="K5826" t="s">
        <v>18</v>
      </c>
      <c r="L5826">
        <v>0.74509800000000004</v>
      </c>
      <c r="M5826">
        <v>0.74877099999999996</v>
      </c>
    </row>
    <row r="5827" spans="1:13" ht="15" x14ac:dyDescent="0.3">
      <c r="A5827" s="1"/>
      <c r="B5827" t="s">
        <v>13</v>
      </c>
      <c r="C5827" t="s">
        <v>1961</v>
      </c>
      <c r="D5827" t="s">
        <v>1939</v>
      </c>
      <c r="E5827" t="s">
        <v>1962</v>
      </c>
      <c r="F5827" t="s">
        <v>1940</v>
      </c>
      <c r="G5827">
        <v>0.32</v>
      </c>
      <c r="H5827">
        <v>0</v>
      </c>
      <c r="I5827">
        <v>0</v>
      </c>
      <c r="J5827">
        <v>0.32</v>
      </c>
      <c r="K5827" t="s">
        <v>18</v>
      </c>
      <c r="L5827">
        <v>0.62634500000000004</v>
      </c>
      <c r="M5827">
        <v>0.62634199999999995</v>
      </c>
    </row>
    <row r="5828" spans="1:13" ht="15" x14ac:dyDescent="0.3">
      <c r="A5828" s="1"/>
      <c r="B5828" t="s">
        <v>13</v>
      </c>
      <c r="C5828" t="s">
        <v>3945</v>
      </c>
      <c r="D5828" t="s">
        <v>11476</v>
      </c>
      <c r="E5828" t="s">
        <v>11477</v>
      </c>
      <c r="F5828" t="s">
        <v>11478</v>
      </c>
      <c r="G5828">
        <v>0.32</v>
      </c>
      <c r="H5828">
        <v>0</v>
      </c>
      <c r="I5828">
        <v>0</v>
      </c>
      <c r="J5828">
        <v>0.32</v>
      </c>
      <c r="K5828" t="s">
        <v>18</v>
      </c>
      <c r="L5828">
        <v>0.62733399999999995</v>
      </c>
      <c r="M5828">
        <v>0.62601899999999999</v>
      </c>
    </row>
    <row r="5829" spans="1:13" ht="15" x14ac:dyDescent="0.3">
      <c r="A5829" s="1"/>
      <c r="B5829" t="s">
        <v>13</v>
      </c>
      <c r="C5829" t="s">
        <v>3877</v>
      </c>
      <c r="D5829" t="s">
        <v>12533</v>
      </c>
      <c r="E5829" t="s">
        <v>10729</v>
      </c>
      <c r="F5829" t="s">
        <v>7977</v>
      </c>
      <c r="G5829">
        <v>0.316</v>
      </c>
      <c r="H5829">
        <v>0.5</v>
      </c>
      <c r="I5829">
        <v>0</v>
      </c>
      <c r="J5829">
        <v>0.316</v>
      </c>
      <c r="K5829" t="s">
        <v>18</v>
      </c>
      <c r="L5829">
        <v>0.68699699999999997</v>
      </c>
      <c r="M5829">
        <v>0.69506900000000005</v>
      </c>
    </row>
    <row r="5830" spans="1:13" ht="15" x14ac:dyDescent="0.3">
      <c r="A5830" s="1" t="s">
        <v>12534</v>
      </c>
      <c r="B5830" t="s">
        <v>13</v>
      </c>
      <c r="C5830" t="s">
        <v>5167</v>
      </c>
      <c r="D5830" t="s">
        <v>11869</v>
      </c>
      <c r="E5830" t="s">
        <v>11396</v>
      </c>
      <c r="F5830" t="s">
        <v>11870</v>
      </c>
      <c r="G5830">
        <v>0.316</v>
      </c>
      <c r="H5830">
        <v>0</v>
      </c>
      <c r="I5830">
        <v>0</v>
      </c>
      <c r="J5830">
        <v>0.316</v>
      </c>
      <c r="K5830" t="s">
        <v>18</v>
      </c>
      <c r="L5830">
        <v>0.69165100000000002</v>
      </c>
      <c r="M5830">
        <v>0.70082599999999995</v>
      </c>
    </row>
    <row r="5831" spans="1:13" ht="15" x14ac:dyDescent="0.3">
      <c r="A5831" s="1"/>
      <c r="B5831" t="s">
        <v>13</v>
      </c>
      <c r="C5831" t="s">
        <v>4127</v>
      </c>
      <c r="D5831" t="s">
        <v>11479</v>
      </c>
      <c r="E5831" t="s">
        <v>8476</v>
      </c>
      <c r="F5831" t="s">
        <v>8477</v>
      </c>
      <c r="G5831">
        <v>0.312</v>
      </c>
      <c r="H5831">
        <v>0.66700000000000004</v>
      </c>
      <c r="I5831">
        <v>0</v>
      </c>
      <c r="J5831">
        <v>0.312</v>
      </c>
      <c r="K5831" t="s">
        <v>18</v>
      </c>
      <c r="L5831">
        <v>0.70242199999999999</v>
      </c>
      <c r="M5831">
        <v>0.70496300000000001</v>
      </c>
    </row>
    <row r="5832" spans="1:13" ht="15" x14ac:dyDescent="0.3">
      <c r="A5832" s="1"/>
      <c r="B5832" t="s">
        <v>13</v>
      </c>
      <c r="C5832" t="s">
        <v>3948</v>
      </c>
      <c r="D5832" t="s">
        <v>11873</v>
      </c>
      <c r="E5832" t="s">
        <v>8117</v>
      </c>
      <c r="F5832" t="s">
        <v>11874</v>
      </c>
      <c r="G5832">
        <v>0.309</v>
      </c>
      <c r="H5832">
        <v>0.33300000000000002</v>
      </c>
      <c r="I5832">
        <v>0</v>
      </c>
      <c r="J5832">
        <v>0.309</v>
      </c>
      <c r="K5832" t="s">
        <v>18</v>
      </c>
      <c r="L5832">
        <v>0.70645899999999995</v>
      </c>
      <c r="M5832">
        <v>0.71229600000000004</v>
      </c>
    </row>
    <row r="5833" spans="1:13" ht="15" x14ac:dyDescent="0.3">
      <c r="A5833" s="1"/>
      <c r="B5833" t="s">
        <v>13</v>
      </c>
      <c r="C5833" t="s">
        <v>5035</v>
      </c>
      <c r="D5833" t="s">
        <v>11485</v>
      </c>
      <c r="E5833" t="s">
        <v>11486</v>
      </c>
      <c r="F5833" t="s">
        <v>10211</v>
      </c>
      <c r="G5833">
        <v>0.30599999999999999</v>
      </c>
      <c r="H5833">
        <v>0</v>
      </c>
      <c r="I5833">
        <v>0</v>
      </c>
      <c r="J5833">
        <v>0.30599999999999999</v>
      </c>
      <c r="K5833" t="s">
        <v>18</v>
      </c>
      <c r="L5833">
        <v>0.66937800000000003</v>
      </c>
      <c r="M5833">
        <v>0.67657299999999998</v>
      </c>
    </row>
    <row r="5834" spans="1:13" ht="15" x14ac:dyDescent="0.3">
      <c r="A5834" s="1"/>
      <c r="B5834" t="s">
        <v>13</v>
      </c>
      <c r="C5834" t="s">
        <v>5130</v>
      </c>
      <c r="D5834" t="s">
        <v>10375</v>
      </c>
      <c r="E5834" t="s">
        <v>11419</v>
      </c>
      <c r="F5834" t="s">
        <v>10376</v>
      </c>
      <c r="G5834">
        <v>0.30499999999999999</v>
      </c>
      <c r="H5834">
        <v>0.2</v>
      </c>
      <c r="I5834">
        <v>0</v>
      </c>
      <c r="J5834">
        <v>0.30499999999999999</v>
      </c>
      <c r="K5834" t="s">
        <v>18</v>
      </c>
      <c r="L5834">
        <v>0.676396</v>
      </c>
      <c r="M5834">
        <v>0.67316900000000002</v>
      </c>
    </row>
    <row r="5835" spans="1:13" ht="15" x14ac:dyDescent="0.3">
      <c r="A5835" s="1"/>
      <c r="B5835" t="s">
        <v>13</v>
      </c>
      <c r="C5835" t="s">
        <v>3627</v>
      </c>
      <c r="D5835" t="s">
        <v>7537</v>
      </c>
      <c r="E5835" t="s">
        <v>7536</v>
      </c>
      <c r="F5835" t="s">
        <v>7538</v>
      </c>
      <c r="G5835">
        <v>0.30099999999999999</v>
      </c>
      <c r="H5835">
        <v>0.5</v>
      </c>
      <c r="I5835">
        <v>0.5</v>
      </c>
      <c r="J5835">
        <v>0.30099999999999999</v>
      </c>
      <c r="K5835" t="s">
        <v>18</v>
      </c>
      <c r="L5835">
        <v>0.77936399999999995</v>
      </c>
      <c r="M5835">
        <v>0.76378900000000005</v>
      </c>
    </row>
    <row r="5836" spans="1:13" ht="15" x14ac:dyDescent="0.3">
      <c r="A5836" s="1"/>
      <c r="B5836" t="s">
        <v>13</v>
      </c>
      <c r="C5836" t="s">
        <v>1974</v>
      </c>
      <c r="D5836" t="s">
        <v>1991</v>
      </c>
      <c r="E5836" t="s">
        <v>1992</v>
      </c>
      <c r="F5836" t="s">
        <v>1993</v>
      </c>
      <c r="G5836">
        <v>0.29499999999999998</v>
      </c>
      <c r="H5836">
        <v>0</v>
      </c>
      <c r="I5836">
        <v>0.33300000000000002</v>
      </c>
      <c r="J5836">
        <v>0.29499999999999998</v>
      </c>
      <c r="K5836" t="s">
        <v>18</v>
      </c>
      <c r="L5836">
        <v>0.77461000000000002</v>
      </c>
      <c r="M5836">
        <v>0.76764299999999996</v>
      </c>
    </row>
    <row r="5837" spans="1:13" ht="15" x14ac:dyDescent="0.3">
      <c r="A5837" s="1"/>
      <c r="B5837" t="s">
        <v>13</v>
      </c>
      <c r="C5837" t="s">
        <v>787</v>
      </c>
      <c r="D5837" t="s">
        <v>783</v>
      </c>
      <c r="E5837" t="s">
        <v>788</v>
      </c>
      <c r="F5837" t="s">
        <v>782</v>
      </c>
      <c r="G5837">
        <v>0.28999999999999998</v>
      </c>
      <c r="H5837">
        <v>0</v>
      </c>
      <c r="I5837">
        <v>0</v>
      </c>
      <c r="J5837">
        <v>0.28999999999999998</v>
      </c>
      <c r="K5837" t="s">
        <v>18</v>
      </c>
      <c r="L5837">
        <v>0.66451000000000005</v>
      </c>
      <c r="M5837">
        <v>0.662775</v>
      </c>
    </row>
    <row r="5838" spans="1:13" ht="15" x14ac:dyDescent="0.3">
      <c r="A5838" s="1"/>
      <c r="B5838" t="s">
        <v>13</v>
      </c>
      <c r="C5838" t="s">
        <v>4750</v>
      </c>
      <c r="D5838" t="s">
        <v>9645</v>
      </c>
      <c r="E5838" t="s">
        <v>11286</v>
      </c>
      <c r="F5838" t="s">
        <v>9645</v>
      </c>
      <c r="G5838">
        <v>0.28999999999999998</v>
      </c>
      <c r="H5838">
        <v>0</v>
      </c>
      <c r="I5838">
        <v>0</v>
      </c>
      <c r="J5838">
        <v>0.28999999999999998</v>
      </c>
      <c r="K5838" t="s">
        <v>18</v>
      </c>
      <c r="L5838">
        <v>0.61854500000000001</v>
      </c>
      <c r="M5838">
        <v>0.62114199999999997</v>
      </c>
    </row>
    <row r="5839" spans="1:13" ht="15" x14ac:dyDescent="0.3">
      <c r="A5839" s="1"/>
      <c r="B5839" t="s">
        <v>13</v>
      </c>
      <c r="C5839" t="s">
        <v>4305</v>
      </c>
      <c r="D5839" t="s">
        <v>8772</v>
      </c>
      <c r="E5839" t="s">
        <v>8751</v>
      </c>
      <c r="F5839" t="s">
        <v>12535</v>
      </c>
      <c r="G5839">
        <v>0.28899999999999998</v>
      </c>
      <c r="H5839">
        <v>0</v>
      </c>
      <c r="I5839">
        <v>0</v>
      </c>
      <c r="J5839">
        <v>0.28899999999999998</v>
      </c>
      <c r="K5839" t="s">
        <v>18</v>
      </c>
      <c r="L5839">
        <v>0.72024200000000005</v>
      </c>
      <c r="M5839">
        <v>0.73420300000000005</v>
      </c>
    </row>
    <row r="5840" spans="1:13" ht="15" x14ac:dyDescent="0.3">
      <c r="A5840" s="1"/>
      <c r="B5840" t="s">
        <v>13</v>
      </c>
      <c r="C5840" t="s">
        <v>5001</v>
      </c>
      <c r="D5840" t="s">
        <v>10126</v>
      </c>
      <c r="E5840" t="s">
        <v>11492</v>
      </c>
      <c r="F5840" t="s">
        <v>10773</v>
      </c>
      <c r="G5840">
        <v>0.28699999999999998</v>
      </c>
      <c r="H5840">
        <v>0</v>
      </c>
      <c r="I5840">
        <v>0</v>
      </c>
      <c r="J5840">
        <v>0.28699999999999998</v>
      </c>
      <c r="K5840" t="s">
        <v>18</v>
      </c>
      <c r="L5840">
        <v>0.65179799999999999</v>
      </c>
      <c r="M5840">
        <v>0.66995899999999997</v>
      </c>
    </row>
    <row r="5841" spans="1:13" ht="15" x14ac:dyDescent="0.3">
      <c r="A5841" s="1"/>
      <c r="B5841" t="s">
        <v>13</v>
      </c>
      <c r="C5841" t="s">
        <v>4843</v>
      </c>
      <c r="D5841" s="3">
        <v>0.4</v>
      </c>
      <c r="E5841" t="s">
        <v>9822</v>
      </c>
      <c r="F5841" s="3">
        <v>0.4</v>
      </c>
      <c r="G5841">
        <v>0.28299999999999997</v>
      </c>
      <c r="H5841">
        <v>0</v>
      </c>
      <c r="I5841">
        <v>0</v>
      </c>
      <c r="J5841">
        <v>0.28299999999999997</v>
      </c>
      <c r="K5841" t="s">
        <v>18</v>
      </c>
      <c r="L5841">
        <v>0.64630900000000002</v>
      </c>
      <c r="M5841">
        <v>0.64378199999999997</v>
      </c>
    </row>
    <row r="5842" spans="1:13" ht="15" x14ac:dyDescent="0.3">
      <c r="A5842" s="1"/>
      <c r="B5842" t="s">
        <v>13</v>
      </c>
      <c r="C5842" t="s">
        <v>532</v>
      </c>
      <c r="D5842" t="s">
        <v>542</v>
      </c>
      <c r="E5842" t="s">
        <v>534</v>
      </c>
      <c r="F5842" t="s">
        <v>543</v>
      </c>
      <c r="G5842">
        <v>0.28100000000000003</v>
      </c>
      <c r="H5842">
        <v>0</v>
      </c>
      <c r="I5842">
        <v>0</v>
      </c>
      <c r="J5842">
        <v>0.28100000000000003</v>
      </c>
      <c r="K5842" t="s">
        <v>18</v>
      </c>
      <c r="L5842">
        <v>0.68752400000000002</v>
      </c>
      <c r="M5842">
        <v>0.68604900000000002</v>
      </c>
    </row>
    <row r="5843" spans="1:13" ht="15" x14ac:dyDescent="0.3">
      <c r="A5843" s="1"/>
      <c r="B5843" t="s">
        <v>13</v>
      </c>
      <c r="C5843" t="s">
        <v>4759</v>
      </c>
      <c r="D5843" t="s">
        <v>10874</v>
      </c>
      <c r="E5843" t="s">
        <v>10698</v>
      </c>
      <c r="F5843" t="s">
        <v>10876</v>
      </c>
      <c r="G5843">
        <v>0.27300000000000002</v>
      </c>
      <c r="H5843">
        <v>0.24</v>
      </c>
      <c r="I5843">
        <v>0.17399999999999999</v>
      </c>
      <c r="J5843">
        <v>0.27300000000000002</v>
      </c>
      <c r="K5843" t="s">
        <v>18</v>
      </c>
      <c r="L5843">
        <v>0.65232299999999999</v>
      </c>
      <c r="M5843">
        <v>0.66083599999999998</v>
      </c>
    </row>
    <row r="5844" spans="1:13" ht="15" x14ac:dyDescent="0.3">
      <c r="A5844" s="1"/>
      <c r="B5844" t="s">
        <v>13</v>
      </c>
      <c r="C5844" t="s">
        <v>4989</v>
      </c>
      <c r="D5844" t="s">
        <v>11498</v>
      </c>
      <c r="E5844" t="s">
        <v>10107</v>
      </c>
      <c r="F5844" t="s">
        <v>11499</v>
      </c>
      <c r="G5844">
        <v>0.27100000000000002</v>
      </c>
      <c r="H5844">
        <v>0.2</v>
      </c>
      <c r="I5844">
        <v>0.2</v>
      </c>
      <c r="J5844">
        <v>0.27100000000000002</v>
      </c>
      <c r="K5844" t="s">
        <v>18</v>
      </c>
      <c r="L5844">
        <v>0.730877</v>
      </c>
      <c r="M5844">
        <v>0.72963199999999995</v>
      </c>
    </row>
    <row r="5845" spans="1:13" ht="15" x14ac:dyDescent="0.3">
      <c r="A5845" s="1" t="s">
        <v>12536</v>
      </c>
      <c r="B5845" t="s">
        <v>13</v>
      </c>
      <c r="C5845" t="s">
        <v>4629</v>
      </c>
      <c r="D5845" t="s">
        <v>11881</v>
      </c>
      <c r="E5845" t="s">
        <v>11608</v>
      </c>
      <c r="F5845" t="s">
        <v>9344</v>
      </c>
      <c r="G5845">
        <v>0.26700000000000002</v>
      </c>
      <c r="H5845">
        <v>0.105</v>
      </c>
      <c r="I5845">
        <v>0.1</v>
      </c>
      <c r="J5845">
        <v>0.26700000000000002</v>
      </c>
      <c r="K5845" t="s">
        <v>18</v>
      </c>
      <c r="L5845">
        <v>0.62238800000000005</v>
      </c>
      <c r="M5845">
        <v>0.61366200000000004</v>
      </c>
    </row>
    <row r="5846" spans="1:13" ht="15" x14ac:dyDescent="0.3">
      <c r="A5846" s="1"/>
      <c r="B5846" t="s">
        <v>13</v>
      </c>
      <c r="C5846" t="s">
        <v>4016</v>
      </c>
      <c r="D5846" t="s">
        <v>11503</v>
      </c>
      <c r="E5846" t="s">
        <v>11504</v>
      </c>
      <c r="F5846" t="s">
        <v>11505</v>
      </c>
      <c r="G5846">
        <v>0.26600000000000001</v>
      </c>
      <c r="H5846">
        <v>0</v>
      </c>
      <c r="I5846">
        <v>0</v>
      </c>
      <c r="J5846">
        <v>0.26600000000000001</v>
      </c>
      <c r="K5846" t="s">
        <v>18</v>
      </c>
      <c r="L5846">
        <v>0.64149800000000001</v>
      </c>
      <c r="M5846">
        <v>0.63719999999999999</v>
      </c>
    </row>
    <row r="5847" spans="1:13" ht="15" x14ac:dyDescent="0.3">
      <c r="A5847" s="1"/>
      <c r="B5847" t="s">
        <v>13</v>
      </c>
      <c r="C5847" t="s">
        <v>4208</v>
      </c>
      <c r="D5847" t="s">
        <v>8596</v>
      </c>
      <c r="E5847" t="s">
        <v>11340</v>
      </c>
      <c r="F5847" t="s">
        <v>12537</v>
      </c>
      <c r="G5847">
        <v>0.26500000000000001</v>
      </c>
      <c r="H5847">
        <v>0</v>
      </c>
      <c r="I5847">
        <v>0</v>
      </c>
      <c r="J5847">
        <v>0.26500000000000001</v>
      </c>
      <c r="K5847" t="s">
        <v>18</v>
      </c>
      <c r="L5847">
        <v>0.62431499999999995</v>
      </c>
      <c r="M5847">
        <v>0.63061</v>
      </c>
    </row>
    <row r="5848" spans="1:13" ht="15" x14ac:dyDescent="0.3">
      <c r="A5848" s="1"/>
      <c r="B5848" t="s">
        <v>13</v>
      </c>
      <c r="C5848" t="s">
        <v>5007</v>
      </c>
      <c r="D5848" t="s">
        <v>11507</v>
      </c>
      <c r="E5848" t="s">
        <v>11508</v>
      </c>
      <c r="F5848" t="s">
        <v>11509</v>
      </c>
      <c r="G5848">
        <v>0.26300000000000001</v>
      </c>
      <c r="H5848">
        <v>0</v>
      </c>
      <c r="I5848">
        <v>0</v>
      </c>
      <c r="J5848">
        <v>0.26300000000000001</v>
      </c>
      <c r="K5848" t="s">
        <v>18</v>
      </c>
      <c r="L5848">
        <v>0.63708600000000004</v>
      </c>
      <c r="M5848">
        <v>0.65592399999999995</v>
      </c>
    </row>
    <row r="5849" spans="1:13" ht="15" x14ac:dyDescent="0.3">
      <c r="A5849" s="1"/>
      <c r="B5849" t="s">
        <v>13</v>
      </c>
      <c r="C5849" t="s">
        <v>3203</v>
      </c>
      <c r="D5849">
        <v>25</v>
      </c>
      <c r="E5849" t="s">
        <v>6669</v>
      </c>
      <c r="F5849">
        <v>25</v>
      </c>
      <c r="G5849">
        <v>0.26</v>
      </c>
      <c r="H5849">
        <v>0</v>
      </c>
      <c r="I5849">
        <v>0</v>
      </c>
      <c r="J5849">
        <v>0.26</v>
      </c>
      <c r="K5849" t="s">
        <v>18</v>
      </c>
      <c r="L5849">
        <v>0.56338600000000005</v>
      </c>
      <c r="M5849">
        <v>0.56423599999999996</v>
      </c>
    </row>
    <row r="5850" spans="1:13" ht="15" x14ac:dyDescent="0.3">
      <c r="A5850" s="1"/>
      <c r="B5850" t="s">
        <v>13</v>
      </c>
      <c r="C5850" t="s">
        <v>989</v>
      </c>
      <c r="D5850" t="s">
        <v>997</v>
      </c>
      <c r="E5850" t="s">
        <v>991</v>
      </c>
      <c r="F5850" t="s">
        <v>998</v>
      </c>
      <c r="G5850">
        <v>0.25800000000000001</v>
      </c>
      <c r="H5850">
        <v>0</v>
      </c>
      <c r="I5850">
        <v>0</v>
      </c>
      <c r="J5850">
        <v>0.25800000000000001</v>
      </c>
      <c r="K5850" t="s">
        <v>18</v>
      </c>
      <c r="L5850">
        <v>0.65908599999999995</v>
      </c>
      <c r="M5850">
        <v>0.66074900000000003</v>
      </c>
    </row>
    <row r="5851" spans="1:13" ht="15" x14ac:dyDescent="0.3">
      <c r="A5851" s="1"/>
      <c r="B5851" t="s">
        <v>13</v>
      </c>
      <c r="C5851" t="s">
        <v>1709</v>
      </c>
      <c r="D5851" t="s">
        <v>1714</v>
      </c>
      <c r="E5851" t="s">
        <v>1711</v>
      </c>
      <c r="F5851" t="s">
        <v>1715</v>
      </c>
      <c r="G5851">
        <v>0.25800000000000001</v>
      </c>
      <c r="H5851">
        <v>0</v>
      </c>
      <c r="I5851">
        <v>0</v>
      </c>
      <c r="J5851">
        <v>0.25800000000000001</v>
      </c>
      <c r="K5851" t="s">
        <v>18</v>
      </c>
      <c r="L5851">
        <v>0.67540999999999995</v>
      </c>
      <c r="M5851">
        <v>0.68168600000000001</v>
      </c>
    </row>
    <row r="5852" spans="1:13" ht="15" x14ac:dyDescent="0.3">
      <c r="A5852" s="1"/>
      <c r="B5852" t="s">
        <v>13</v>
      </c>
      <c r="C5852" t="s">
        <v>4302</v>
      </c>
      <c r="D5852" t="s">
        <v>11884</v>
      </c>
      <c r="E5852" t="s">
        <v>11603</v>
      </c>
      <c r="F5852" t="s">
        <v>11885</v>
      </c>
      <c r="G5852">
        <v>0.25800000000000001</v>
      </c>
      <c r="H5852">
        <v>0</v>
      </c>
      <c r="I5852">
        <v>0</v>
      </c>
      <c r="J5852">
        <v>0.25800000000000001</v>
      </c>
      <c r="K5852" t="s">
        <v>18</v>
      </c>
      <c r="L5852">
        <v>0.66971800000000004</v>
      </c>
      <c r="M5852">
        <v>0.685832</v>
      </c>
    </row>
    <row r="5853" spans="1:13" ht="15" x14ac:dyDescent="0.3">
      <c r="A5853" s="1"/>
      <c r="B5853" t="s">
        <v>13</v>
      </c>
      <c r="C5853" t="s">
        <v>939</v>
      </c>
      <c r="D5853" t="s">
        <v>940</v>
      </c>
      <c r="E5853" t="s">
        <v>941</v>
      </c>
      <c r="F5853" t="s">
        <v>942</v>
      </c>
      <c r="G5853">
        <v>0.25700000000000001</v>
      </c>
      <c r="H5853">
        <v>0</v>
      </c>
      <c r="I5853">
        <v>0</v>
      </c>
      <c r="J5853">
        <v>0.25700000000000001</v>
      </c>
      <c r="K5853" t="s">
        <v>18</v>
      </c>
      <c r="L5853">
        <v>0.62384300000000004</v>
      </c>
      <c r="M5853">
        <v>0.62337500000000001</v>
      </c>
    </row>
    <row r="5854" spans="1:13" ht="15" x14ac:dyDescent="0.3">
      <c r="A5854" s="1"/>
      <c r="B5854" t="s">
        <v>13</v>
      </c>
      <c r="C5854" t="s">
        <v>649</v>
      </c>
      <c r="D5854" t="s">
        <v>650</v>
      </c>
      <c r="E5854" t="s">
        <v>651</v>
      </c>
      <c r="F5854" t="s">
        <v>652</v>
      </c>
      <c r="G5854">
        <v>0.255</v>
      </c>
      <c r="H5854">
        <v>0</v>
      </c>
      <c r="I5854">
        <v>0</v>
      </c>
      <c r="J5854">
        <v>0.255</v>
      </c>
      <c r="K5854" t="s">
        <v>18</v>
      </c>
      <c r="L5854">
        <v>0.683396</v>
      </c>
      <c r="M5854">
        <v>0.68142499999999995</v>
      </c>
    </row>
    <row r="5855" spans="1:13" ht="15" x14ac:dyDescent="0.3">
      <c r="A5855" s="1"/>
      <c r="B5855" t="s">
        <v>13</v>
      </c>
      <c r="C5855" t="s">
        <v>1126</v>
      </c>
      <c r="D5855" t="s">
        <v>1129</v>
      </c>
      <c r="E5855" t="s">
        <v>1126</v>
      </c>
      <c r="F5855" t="s">
        <v>1130</v>
      </c>
      <c r="G5855">
        <v>0.247</v>
      </c>
      <c r="H5855">
        <v>0.26700000000000002</v>
      </c>
      <c r="I5855">
        <v>0.13300000000000001</v>
      </c>
      <c r="J5855">
        <v>0.247</v>
      </c>
      <c r="K5855" t="s">
        <v>18</v>
      </c>
      <c r="L5855">
        <v>0.62119800000000003</v>
      </c>
      <c r="M5855">
        <v>0.63324899999999995</v>
      </c>
    </row>
    <row r="5856" spans="1:13" ht="15" x14ac:dyDescent="0.3">
      <c r="A5856" s="1"/>
      <c r="B5856" t="s">
        <v>13</v>
      </c>
      <c r="C5856" t="s">
        <v>1800</v>
      </c>
      <c r="D5856" t="s">
        <v>11513</v>
      </c>
      <c r="E5856" t="s">
        <v>10179</v>
      </c>
      <c r="F5856" t="s">
        <v>11514</v>
      </c>
      <c r="G5856">
        <v>0.247</v>
      </c>
      <c r="H5856">
        <v>0</v>
      </c>
      <c r="I5856">
        <v>0.13300000000000001</v>
      </c>
      <c r="J5856">
        <v>0.247</v>
      </c>
      <c r="K5856" t="s">
        <v>18</v>
      </c>
      <c r="L5856">
        <v>0.69850400000000001</v>
      </c>
      <c r="M5856">
        <v>0.70194299999999998</v>
      </c>
    </row>
    <row r="5857" spans="1:13" ht="15" x14ac:dyDescent="0.3">
      <c r="A5857" s="1"/>
      <c r="B5857" t="s">
        <v>13</v>
      </c>
      <c r="C5857" t="s">
        <v>11515</v>
      </c>
      <c r="D5857" t="s">
        <v>11516</v>
      </c>
      <c r="E5857" t="s">
        <v>1306</v>
      </c>
      <c r="F5857" t="s">
        <v>1309</v>
      </c>
      <c r="G5857">
        <v>0.24399999999999999</v>
      </c>
      <c r="H5857">
        <v>0.308</v>
      </c>
      <c r="I5857">
        <v>0.308</v>
      </c>
      <c r="J5857">
        <v>0.24399999999999999</v>
      </c>
      <c r="K5857" t="s">
        <v>18</v>
      </c>
      <c r="L5857">
        <v>0.80633699999999997</v>
      </c>
      <c r="M5857">
        <v>0.80035999999999996</v>
      </c>
    </row>
    <row r="5858" spans="1:13" ht="15" x14ac:dyDescent="0.3">
      <c r="A5858" s="1"/>
      <c r="B5858" t="s">
        <v>13</v>
      </c>
      <c r="C5858" t="s">
        <v>1873</v>
      </c>
      <c r="D5858" t="s">
        <v>1874</v>
      </c>
      <c r="E5858" t="s">
        <v>1873</v>
      </c>
      <c r="F5858" t="s">
        <v>1875</v>
      </c>
      <c r="G5858">
        <v>0.24199999999999999</v>
      </c>
      <c r="H5858">
        <v>0.4</v>
      </c>
      <c r="I5858">
        <v>0</v>
      </c>
      <c r="J5858">
        <v>0.24199999999999999</v>
      </c>
      <c r="K5858" t="s">
        <v>18</v>
      </c>
      <c r="L5858">
        <v>0.68973499999999999</v>
      </c>
      <c r="M5858">
        <v>0.69336500000000001</v>
      </c>
    </row>
    <row r="5859" spans="1:13" ht="15" x14ac:dyDescent="0.3">
      <c r="A5859" s="1"/>
      <c r="B5859" t="s">
        <v>13</v>
      </c>
      <c r="C5859" t="s">
        <v>962</v>
      </c>
      <c r="D5859" t="s">
        <v>1047</v>
      </c>
      <c r="E5859" t="s">
        <v>964</v>
      </c>
      <c r="F5859" t="s">
        <v>1048</v>
      </c>
      <c r="G5859">
        <v>0.24</v>
      </c>
      <c r="H5859">
        <v>0</v>
      </c>
      <c r="I5859">
        <v>0</v>
      </c>
      <c r="J5859">
        <v>0.24</v>
      </c>
      <c r="K5859" t="s">
        <v>18</v>
      </c>
      <c r="L5859">
        <v>0.60020200000000001</v>
      </c>
      <c r="M5859">
        <v>0.60834299999999997</v>
      </c>
    </row>
    <row r="5860" spans="1:13" ht="15" x14ac:dyDescent="0.3">
      <c r="A5860" s="1"/>
      <c r="B5860" t="s">
        <v>13</v>
      </c>
      <c r="C5860" t="s">
        <v>3908</v>
      </c>
      <c r="D5860" t="s">
        <v>3916</v>
      </c>
      <c r="E5860" t="s">
        <v>8027</v>
      </c>
      <c r="F5860" t="s">
        <v>8023</v>
      </c>
      <c r="G5860">
        <v>0.23499999999999999</v>
      </c>
      <c r="H5860">
        <v>0</v>
      </c>
      <c r="I5860">
        <v>0</v>
      </c>
      <c r="J5860">
        <v>0.23499999999999999</v>
      </c>
      <c r="K5860" t="s">
        <v>18</v>
      </c>
      <c r="L5860">
        <v>0.65704300000000004</v>
      </c>
      <c r="M5860">
        <v>0.66838600000000004</v>
      </c>
    </row>
    <row r="5861" spans="1:13" ht="15" x14ac:dyDescent="0.3">
      <c r="A5861" s="1"/>
      <c r="B5861" t="s">
        <v>13</v>
      </c>
      <c r="C5861" t="s">
        <v>4439</v>
      </c>
      <c r="D5861" t="s">
        <v>11197</v>
      </c>
      <c r="E5861" t="s">
        <v>4439</v>
      </c>
      <c r="F5861" t="s">
        <v>4437</v>
      </c>
      <c r="G5861">
        <v>0.23499999999999999</v>
      </c>
      <c r="H5861">
        <v>0</v>
      </c>
      <c r="I5861">
        <v>0</v>
      </c>
      <c r="J5861">
        <v>0.23499999999999999</v>
      </c>
      <c r="K5861" t="s">
        <v>18</v>
      </c>
      <c r="L5861">
        <v>0.60931999999999997</v>
      </c>
      <c r="M5861">
        <v>0.60934600000000005</v>
      </c>
    </row>
    <row r="5862" spans="1:13" ht="15" x14ac:dyDescent="0.3">
      <c r="A5862" s="1"/>
      <c r="B5862" t="s">
        <v>13</v>
      </c>
      <c r="C5862" t="s">
        <v>3827</v>
      </c>
      <c r="D5862" t="s">
        <v>12538</v>
      </c>
      <c r="E5862" t="s">
        <v>7894</v>
      </c>
      <c r="F5862" t="s">
        <v>12539</v>
      </c>
      <c r="G5862">
        <v>0.23300000000000001</v>
      </c>
      <c r="H5862">
        <v>0</v>
      </c>
      <c r="I5862">
        <v>0</v>
      </c>
      <c r="J5862">
        <v>0.23300000000000001</v>
      </c>
      <c r="K5862" t="s">
        <v>18</v>
      </c>
      <c r="L5862">
        <v>0.67905000000000004</v>
      </c>
      <c r="M5862">
        <v>0.68145</v>
      </c>
    </row>
    <row r="5863" spans="1:13" ht="15" x14ac:dyDescent="0.3">
      <c r="A5863" s="1"/>
      <c r="B5863" t="s">
        <v>13</v>
      </c>
      <c r="C5863" t="s">
        <v>1982</v>
      </c>
      <c r="D5863" t="s">
        <v>1983</v>
      </c>
      <c r="E5863" t="s">
        <v>1984</v>
      </c>
      <c r="F5863" t="s">
        <v>1985</v>
      </c>
      <c r="G5863">
        <v>0.23</v>
      </c>
      <c r="H5863">
        <v>0</v>
      </c>
      <c r="I5863">
        <v>0</v>
      </c>
      <c r="J5863">
        <v>0.23</v>
      </c>
      <c r="K5863" t="s">
        <v>18</v>
      </c>
      <c r="L5863">
        <v>0.68422499999999997</v>
      </c>
      <c r="M5863">
        <v>0.69118900000000005</v>
      </c>
    </row>
    <row r="5864" spans="1:13" ht="15" x14ac:dyDescent="0.3">
      <c r="A5864" s="1"/>
      <c r="B5864" t="s">
        <v>13</v>
      </c>
      <c r="C5864" t="s">
        <v>412</v>
      </c>
      <c r="D5864" t="s">
        <v>413</v>
      </c>
      <c r="E5864" t="s">
        <v>414</v>
      </c>
      <c r="F5864" t="s">
        <v>415</v>
      </c>
      <c r="G5864">
        <v>0.22600000000000001</v>
      </c>
      <c r="H5864">
        <v>0.5</v>
      </c>
      <c r="I5864">
        <v>0</v>
      </c>
      <c r="J5864">
        <v>0.22600000000000001</v>
      </c>
      <c r="K5864" t="s">
        <v>18</v>
      </c>
      <c r="L5864">
        <v>0.64617899999999995</v>
      </c>
      <c r="M5864">
        <v>0.65352600000000005</v>
      </c>
    </row>
    <row r="5865" spans="1:13" ht="15" x14ac:dyDescent="0.3">
      <c r="A5865" s="1"/>
      <c r="B5865" t="s">
        <v>13</v>
      </c>
      <c r="C5865">
        <v>5.5</v>
      </c>
      <c r="D5865" t="s">
        <v>2226</v>
      </c>
      <c r="E5865">
        <v>5.5</v>
      </c>
      <c r="F5865" t="s">
        <v>2227</v>
      </c>
      <c r="G5865">
        <v>0.219</v>
      </c>
      <c r="H5865">
        <v>0</v>
      </c>
      <c r="I5865">
        <v>0</v>
      </c>
      <c r="J5865">
        <v>0.219</v>
      </c>
      <c r="K5865" t="s">
        <v>18</v>
      </c>
      <c r="L5865">
        <v>0.64335799999999999</v>
      </c>
      <c r="M5865">
        <v>0.64717599999999997</v>
      </c>
    </row>
    <row r="5866" spans="1:13" ht="15" x14ac:dyDescent="0.3">
      <c r="A5866" s="1"/>
      <c r="B5866" t="s">
        <v>13</v>
      </c>
      <c r="C5866" t="s">
        <v>5066</v>
      </c>
      <c r="D5866" t="s">
        <v>11150</v>
      </c>
      <c r="E5866" t="s">
        <v>10775</v>
      </c>
      <c r="F5866" t="s">
        <v>11152</v>
      </c>
      <c r="G5866">
        <v>0.219</v>
      </c>
      <c r="H5866">
        <v>0</v>
      </c>
      <c r="I5866">
        <v>0</v>
      </c>
      <c r="J5866">
        <v>0.219</v>
      </c>
      <c r="K5866" t="s">
        <v>18</v>
      </c>
      <c r="L5866">
        <v>0.63988500000000004</v>
      </c>
      <c r="M5866">
        <v>0.64875400000000005</v>
      </c>
    </row>
    <row r="5867" spans="1:13" ht="15" x14ac:dyDescent="0.3">
      <c r="A5867" s="1"/>
      <c r="B5867" t="s">
        <v>13</v>
      </c>
      <c r="C5867" t="s">
        <v>4665</v>
      </c>
      <c r="D5867" t="s">
        <v>11542</v>
      </c>
      <c r="E5867" t="s">
        <v>10704</v>
      </c>
      <c r="F5867" t="s">
        <v>11544</v>
      </c>
      <c r="G5867">
        <v>0.215</v>
      </c>
      <c r="H5867">
        <v>0</v>
      </c>
      <c r="I5867">
        <v>0</v>
      </c>
      <c r="J5867">
        <v>0.215</v>
      </c>
      <c r="K5867" t="s">
        <v>18</v>
      </c>
      <c r="L5867">
        <v>0.65962900000000002</v>
      </c>
      <c r="M5867">
        <v>0.65149699999999999</v>
      </c>
    </row>
    <row r="5868" spans="1:13" ht="15" x14ac:dyDescent="0.3">
      <c r="A5868" s="1"/>
      <c r="B5868" t="s">
        <v>13</v>
      </c>
      <c r="C5868" t="s">
        <v>4992</v>
      </c>
      <c r="D5868" t="s">
        <v>11525</v>
      </c>
      <c r="E5868" t="s">
        <v>11526</v>
      </c>
      <c r="F5868" t="s">
        <v>11527</v>
      </c>
      <c r="G5868">
        <v>0.215</v>
      </c>
      <c r="H5868">
        <v>0.182</v>
      </c>
      <c r="I5868">
        <v>0</v>
      </c>
      <c r="J5868">
        <v>0.215</v>
      </c>
      <c r="K5868" t="s">
        <v>18</v>
      </c>
      <c r="L5868">
        <v>0.69237499999999996</v>
      </c>
      <c r="M5868">
        <v>0.69361300000000004</v>
      </c>
    </row>
    <row r="5869" spans="1:13" ht="15" x14ac:dyDescent="0.3">
      <c r="A5869" s="1"/>
      <c r="B5869" t="s">
        <v>13</v>
      </c>
      <c r="C5869" t="s">
        <v>4726</v>
      </c>
      <c r="D5869" t="s">
        <v>11473</v>
      </c>
      <c r="E5869" t="s">
        <v>11529</v>
      </c>
      <c r="F5869" t="s">
        <v>11475</v>
      </c>
      <c r="G5869">
        <v>0.214</v>
      </c>
      <c r="H5869">
        <v>0.182</v>
      </c>
      <c r="I5869">
        <v>0</v>
      </c>
      <c r="J5869">
        <v>0.214</v>
      </c>
      <c r="K5869" t="s">
        <v>18</v>
      </c>
      <c r="L5869">
        <v>0.58626900000000004</v>
      </c>
      <c r="M5869">
        <v>0.57944499999999999</v>
      </c>
    </row>
    <row r="5870" spans="1:13" ht="15" x14ac:dyDescent="0.3">
      <c r="A5870" s="1"/>
      <c r="B5870" t="s">
        <v>13</v>
      </c>
      <c r="C5870" t="s">
        <v>5032</v>
      </c>
      <c r="D5870" t="s">
        <v>10206</v>
      </c>
      <c r="E5870" t="s">
        <v>10205</v>
      </c>
      <c r="F5870" t="s">
        <v>10207</v>
      </c>
      <c r="G5870">
        <v>0.21099999999999999</v>
      </c>
      <c r="H5870">
        <v>0</v>
      </c>
      <c r="I5870">
        <v>0</v>
      </c>
      <c r="J5870">
        <v>0.21099999999999999</v>
      </c>
      <c r="K5870" t="s">
        <v>18</v>
      </c>
      <c r="L5870">
        <v>0.65078599999999998</v>
      </c>
      <c r="M5870">
        <v>0.65895300000000001</v>
      </c>
    </row>
    <row r="5871" spans="1:13" ht="15" x14ac:dyDescent="0.3">
      <c r="A5871" s="1"/>
      <c r="B5871" t="s">
        <v>13</v>
      </c>
      <c r="C5871" s="3">
        <v>0.1</v>
      </c>
      <c r="D5871" t="s">
        <v>2348</v>
      </c>
      <c r="E5871" s="3">
        <v>0.1</v>
      </c>
      <c r="F5871" t="s">
        <v>2349</v>
      </c>
      <c r="G5871">
        <v>0.21</v>
      </c>
      <c r="H5871">
        <v>0</v>
      </c>
      <c r="I5871">
        <v>0</v>
      </c>
      <c r="J5871">
        <v>0.21</v>
      </c>
      <c r="K5871" t="s">
        <v>18</v>
      </c>
      <c r="L5871">
        <v>0.63179399999999997</v>
      </c>
      <c r="M5871">
        <v>0.62441000000000002</v>
      </c>
    </row>
    <row r="5872" spans="1:13" ht="15" x14ac:dyDescent="0.3">
      <c r="A5872" s="1"/>
      <c r="B5872" t="s">
        <v>13</v>
      </c>
      <c r="C5872" t="s">
        <v>11530</v>
      </c>
      <c r="D5872" t="s">
        <v>11531</v>
      </c>
      <c r="E5872" t="s">
        <v>6886</v>
      </c>
      <c r="F5872" t="s">
        <v>6880</v>
      </c>
      <c r="G5872">
        <v>0.20399999999999999</v>
      </c>
      <c r="H5872">
        <v>0</v>
      </c>
      <c r="I5872">
        <v>0</v>
      </c>
      <c r="J5872">
        <v>0.20399999999999999</v>
      </c>
      <c r="K5872" t="s">
        <v>18</v>
      </c>
      <c r="L5872">
        <v>0.63374699999999995</v>
      </c>
      <c r="M5872">
        <v>0.63626199999999999</v>
      </c>
    </row>
    <row r="5873" spans="1:13" ht="15" x14ac:dyDescent="0.3">
      <c r="A5873" s="1"/>
      <c r="B5873" t="s">
        <v>13</v>
      </c>
      <c r="C5873" t="s">
        <v>936</v>
      </c>
      <c r="D5873" t="s">
        <v>927</v>
      </c>
      <c r="E5873" t="s">
        <v>937</v>
      </c>
      <c r="F5873" t="s">
        <v>924</v>
      </c>
      <c r="G5873">
        <v>0.20300000000000001</v>
      </c>
      <c r="H5873">
        <v>0</v>
      </c>
      <c r="I5873">
        <v>0</v>
      </c>
      <c r="J5873">
        <v>0.20300000000000001</v>
      </c>
      <c r="K5873" t="s">
        <v>18</v>
      </c>
      <c r="L5873">
        <v>0.58778699999999995</v>
      </c>
      <c r="M5873">
        <v>0.58630199999999999</v>
      </c>
    </row>
    <row r="5874" spans="1:13" ht="15" x14ac:dyDescent="0.3">
      <c r="A5874" s="1"/>
      <c r="B5874" t="s">
        <v>13</v>
      </c>
      <c r="C5874" t="s">
        <v>902</v>
      </c>
      <c r="D5874" t="s">
        <v>912</v>
      </c>
      <c r="E5874" t="s">
        <v>904</v>
      </c>
      <c r="F5874" t="s">
        <v>913</v>
      </c>
      <c r="G5874">
        <v>0.19800000000000001</v>
      </c>
      <c r="H5874">
        <v>0</v>
      </c>
      <c r="I5874">
        <v>0</v>
      </c>
      <c r="J5874">
        <v>0.19800000000000001</v>
      </c>
      <c r="K5874" t="s">
        <v>18</v>
      </c>
      <c r="L5874">
        <v>0.61528400000000005</v>
      </c>
      <c r="M5874">
        <v>0.61211700000000002</v>
      </c>
    </row>
    <row r="5875" spans="1:13" ht="15" x14ac:dyDescent="0.3">
      <c r="A5875" s="1"/>
      <c r="B5875" t="s">
        <v>13</v>
      </c>
      <c r="C5875" t="s">
        <v>4833</v>
      </c>
      <c r="D5875" t="s">
        <v>9811</v>
      </c>
      <c r="E5875" t="s">
        <v>11537</v>
      </c>
      <c r="F5875" t="s">
        <v>9812</v>
      </c>
      <c r="G5875">
        <v>0.19500000000000001</v>
      </c>
      <c r="H5875">
        <v>0</v>
      </c>
      <c r="I5875">
        <v>0</v>
      </c>
      <c r="J5875">
        <v>0.19500000000000001</v>
      </c>
      <c r="K5875" t="s">
        <v>18</v>
      </c>
      <c r="L5875">
        <v>0.66410899999999995</v>
      </c>
      <c r="M5875">
        <v>0.66563700000000003</v>
      </c>
    </row>
    <row r="5876" spans="1:13" ht="15" x14ac:dyDescent="0.3">
      <c r="A5876" s="1"/>
      <c r="B5876" t="s">
        <v>13</v>
      </c>
      <c r="C5876" t="s">
        <v>1789</v>
      </c>
      <c r="D5876" t="s">
        <v>1793</v>
      </c>
      <c r="E5876" t="s">
        <v>1791</v>
      </c>
      <c r="F5876" t="s">
        <v>1794</v>
      </c>
      <c r="G5876">
        <v>0.19</v>
      </c>
      <c r="H5876">
        <v>0.26700000000000002</v>
      </c>
      <c r="I5876">
        <v>0</v>
      </c>
      <c r="J5876">
        <v>0.19</v>
      </c>
      <c r="K5876" t="s">
        <v>18</v>
      </c>
      <c r="L5876">
        <v>0.62952799999999998</v>
      </c>
      <c r="M5876">
        <v>0.62654699999999997</v>
      </c>
    </row>
    <row r="5877" spans="1:13" ht="15" x14ac:dyDescent="0.3">
      <c r="A5877" s="1"/>
      <c r="B5877" t="s">
        <v>13</v>
      </c>
      <c r="C5877" t="s">
        <v>4548</v>
      </c>
      <c r="D5877" t="s">
        <v>11538</v>
      </c>
      <c r="E5877" t="s">
        <v>11539</v>
      </c>
      <c r="F5877" t="s">
        <v>9204</v>
      </c>
      <c r="G5877">
        <v>0.189</v>
      </c>
      <c r="H5877">
        <v>0.111</v>
      </c>
      <c r="I5877">
        <v>0</v>
      </c>
      <c r="J5877">
        <v>0.189</v>
      </c>
      <c r="K5877" t="s">
        <v>18</v>
      </c>
      <c r="L5877">
        <v>0.61885999999999997</v>
      </c>
      <c r="M5877">
        <v>0.62437699999999996</v>
      </c>
    </row>
    <row r="5878" spans="1:13" ht="15" x14ac:dyDescent="0.3">
      <c r="A5878" s="1"/>
      <c r="B5878" t="s">
        <v>13</v>
      </c>
      <c r="C5878" t="s">
        <v>4199</v>
      </c>
      <c r="D5878" t="s">
        <v>12540</v>
      </c>
      <c r="E5878" t="s">
        <v>8576</v>
      </c>
      <c r="F5878" t="s">
        <v>12541</v>
      </c>
      <c r="G5878">
        <v>0.188</v>
      </c>
      <c r="H5878">
        <v>0</v>
      </c>
      <c r="I5878">
        <v>0</v>
      </c>
      <c r="J5878">
        <v>0.188</v>
      </c>
      <c r="K5878" t="s">
        <v>18</v>
      </c>
      <c r="L5878">
        <v>0.63086699999999996</v>
      </c>
      <c r="M5878">
        <v>0.63054200000000005</v>
      </c>
    </row>
    <row r="5879" spans="1:13" ht="15" x14ac:dyDescent="0.3">
      <c r="A5879" s="1"/>
      <c r="B5879" t="s">
        <v>13</v>
      </c>
      <c r="C5879" t="s">
        <v>4268</v>
      </c>
      <c r="D5879" t="s">
        <v>8687</v>
      </c>
      <c r="E5879" t="s">
        <v>8685</v>
      </c>
      <c r="F5879" t="s">
        <v>8688</v>
      </c>
      <c r="G5879">
        <v>0.188</v>
      </c>
      <c r="H5879">
        <v>0</v>
      </c>
      <c r="I5879">
        <v>0</v>
      </c>
      <c r="J5879">
        <v>0.188</v>
      </c>
      <c r="K5879" t="s">
        <v>18</v>
      </c>
      <c r="L5879">
        <v>0.68083000000000005</v>
      </c>
      <c r="M5879">
        <v>0.68809600000000004</v>
      </c>
    </row>
    <row r="5880" spans="1:13" ht="15" x14ac:dyDescent="0.3">
      <c r="A5880" s="1"/>
      <c r="B5880" t="s">
        <v>13</v>
      </c>
      <c r="C5880" t="s">
        <v>5072</v>
      </c>
      <c r="D5880" t="s">
        <v>11910</v>
      </c>
      <c r="E5880" t="s">
        <v>10268</v>
      </c>
      <c r="F5880" t="s">
        <v>11911</v>
      </c>
      <c r="G5880">
        <v>0.187</v>
      </c>
      <c r="H5880">
        <v>0</v>
      </c>
      <c r="I5880">
        <v>0</v>
      </c>
      <c r="J5880">
        <v>0.187</v>
      </c>
      <c r="K5880" t="s">
        <v>18</v>
      </c>
      <c r="L5880">
        <v>0.56643500000000002</v>
      </c>
      <c r="M5880">
        <v>0.57372900000000004</v>
      </c>
    </row>
    <row r="5881" spans="1:13" ht="15" x14ac:dyDescent="0.3">
      <c r="A5881" s="1"/>
      <c r="B5881" t="s">
        <v>13</v>
      </c>
      <c r="C5881" t="s">
        <v>3378</v>
      </c>
      <c r="D5881" t="s">
        <v>10736</v>
      </c>
      <c r="E5881" t="s">
        <v>11545</v>
      </c>
      <c r="F5881" t="s">
        <v>10737</v>
      </c>
      <c r="G5881">
        <v>0.182</v>
      </c>
      <c r="H5881">
        <v>0</v>
      </c>
      <c r="I5881">
        <v>0</v>
      </c>
      <c r="J5881">
        <v>0.182</v>
      </c>
      <c r="K5881" t="s">
        <v>18</v>
      </c>
      <c r="L5881">
        <v>0.63951000000000002</v>
      </c>
      <c r="M5881">
        <v>0.64054199999999994</v>
      </c>
    </row>
    <row r="5882" spans="1:13" ht="15" x14ac:dyDescent="0.3">
      <c r="A5882" s="1"/>
      <c r="B5882" t="s">
        <v>13</v>
      </c>
      <c r="C5882" t="s">
        <v>4805</v>
      </c>
      <c r="D5882" t="s">
        <v>12542</v>
      </c>
      <c r="E5882" t="s">
        <v>10953</v>
      </c>
      <c r="F5882" t="s">
        <v>12543</v>
      </c>
      <c r="G5882">
        <v>0.17399999999999999</v>
      </c>
      <c r="H5882">
        <v>0</v>
      </c>
      <c r="I5882">
        <v>0</v>
      </c>
      <c r="J5882">
        <v>0.17399999999999999</v>
      </c>
      <c r="K5882" t="s">
        <v>18</v>
      </c>
      <c r="L5882">
        <v>0.62046299999999999</v>
      </c>
      <c r="M5882">
        <v>0.61838099999999996</v>
      </c>
    </row>
    <row r="5883" spans="1:13" ht="15" x14ac:dyDescent="0.3">
      <c r="A5883" s="1"/>
      <c r="B5883" t="s">
        <v>13</v>
      </c>
      <c r="C5883" t="s">
        <v>1453</v>
      </c>
      <c r="D5883" t="s">
        <v>1457</v>
      </c>
      <c r="E5883" t="s">
        <v>1455</v>
      </c>
      <c r="F5883" t="s">
        <v>1458</v>
      </c>
      <c r="G5883">
        <v>0.17299999999999999</v>
      </c>
      <c r="H5883">
        <v>0</v>
      </c>
      <c r="I5883">
        <v>0</v>
      </c>
      <c r="J5883">
        <v>0.17299999999999999</v>
      </c>
      <c r="K5883" t="s">
        <v>18</v>
      </c>
      <c r="L5883">
        <v>0.67144000000000004</v>
      </c>
      <c r="M5883">
        <v>0.68126699999999996</v>
      </c>
    </row>
    <row r="5884" spans="1:13" ht="15" x14ac:dyDescent="0.3">
      <c r="A5884" s="1"/>
      <c r="B5884" t="s">
        <v>13</v>
      </c>
      <c r="C5884" t="s">
        <v>3970</v>
      </c>
      <c r="D5884" t="s">
        <v>12340</v>
      </c>
      <c r="E5884" t="s">
        <v>8161</v>
      </c>
      <c r="F5884" t="s">
        <v>8186</v>
      </c>
      <c r="G5884">
        <v>0.17199999999999999</v>
      </c>
      <c r="H5884">
        <v>0</v>
      </c>
      <c r="I5884">
        <v>0</v>
      </c>
      <c r="J5884">
        <v>0.17199999999999999</v>
      </c>
      <c r="K5884" t="s">
        <v>18</v>
      </c>
      <c r="L5884">
        <v>0.69787600000000005</v>
      </c>
      <c r="M5884">
        <v>0.70467500000000005</v>
      </c>
    </row>
    <row r="5885" spans="1:13" ht="15" x14ac:dyDescent="0.3">
      <c r="A5885" s="1"/>
      <c r="B5885" t="s">
        <v>13</v>
      </c>
      <c r="C5885" t="s">
        <v>3965</v>
      </c>
      <c r="D5885" t="s">
        <v>8133</v>
      </c>
      <c r="E5885" t="s">
        <v>11546</v>
      </c>
      <c r="F5885" t="s">
        <v>11547</v>
      </c>
      <c r="G5885">
        <v>0.17100000000000001</v>
      </c>
      <c r="H5885">
        <v>0</v>
      </c>
      <c r="I5885">
        <v>0</v>
      </c>
      <c r="J5885">
        <v>0.17100000000000001</v>
      </c>
      <c r="K5885" t="s">
        <v>18</v>
      </c>
      <c r="L5885">
        <v>0.68052000000000001</v>
      </c>
      <c r="M5885">
        <v>0.68499299999999996</v>
      </c>
    </row>
    <row r="5886" spans="1:13" ht="15" x14ac:dyDescent="0.3">
      <c r="A5886" s="1"/>
      <c r="B5886" t="s">
        <v>13</v>
      </c>
      <c r="C5886" t="s">
        <v>1657</v>
      </c>
      <c r="D5886" t="s">
        <v>1663</v>
      </c>
      <c r="E5886" t="s">
        <v>1659</v>
      </c>
      <c r="F5886" t="s">
        <v>1664</v>
      </c>
      <c r="G5886">
        <v>0.16900000000000001</v>
      </c>
      <c r="H5886">
        <v>0.2</v>
      </c>
      <c r="I5886">
        <v>0</v>
      </c>
      <c r="J5886">
        <v>0.16900000000000001</v>
      </c>
      <c r="K5886" t="s">
        <v>18</v>
      </c>
      <c r="L5886">
        <v>0.705897</v>
      </c>
      <c r="M5886">
        <v>0.71175900000000003</v>
      </c>
    </row>
    <row r="5887" spans="1:13" ht="15" x14ac:dyDescent="0.3">
      <c r="A5887" s="1"/>
      <c r="B5887" t="s">
        <v>13</v>
      </c>
      <c r="C5887" t="s">
        <v>1862</v>
      </c>
      <c r="D5887" t="s">
        <v>1870</v>
      </c>
      <c r="E5887" t="s">
        <v>1864</v>
      </c>
      <c r="F5887" t="s">
        <v>1871</v>
      </c>
      <c r="G5887">
        <v>0.16900000000000001</v>
      </c>
      <c r="H5887">
        <v>0</v>
      </c>
      <c r="I5887">
        <v>0</v>
      </c>
      <c r="J5887">
        <v>0.16900000000000001</v>
      </c>
      <c r="K5887" t="s">
        <v>18</v>
      </c>
      <c r="L5887">
        <v>0.67329000000000006</v>
      </c>
      <c r="M5887">
        <v>0.67168399999999995</v>
      </c>
    </row>
    <row r="5888" spans="1:13" ht="15" x14ac:dyDescent="0.3">
      <c r="A5888" s="1"/>
      <c r="B5888" t="s">
        <v>13</v>
      </c>
      <c r="C5888" t="s">
        <v>3973</v>
      </c>
      <c r="D5888" t="s">
        <v>10990</v>
      </c>
      <c r="E5888" t="s">
        <v>10866</v>
      </c>
      <c r="F5888" t="s">
        <v>8182</v>
      </c>
      <c r="G5888">
        <v>0.16600000000000001</v>
      </c>
      <c r="H5888">
        <v>0.2</v>
      </c>
      <c r="I5888">
        <v>0.105</v>
      </c>
      <c r="J5888">
        <v>0.16600000000000001</v>
      </c>
      <c r="K5888" t="s">
        <v>18</v>
      </c>
      <c r="L5888">
        <v>0.69954499999999997</v>
      </c>
      <c r="M5888">
        <v>0.70146299999999995</v>
      </c>
    </row>
    <row r="5889" spans="1:13" ht="15" x14ac:dyDescent="0.3">
      <c r="A5889" s="1"/>
      <c r="B5889" t="s">
        <v>13</v>
      </c>
      <c r="C5889" t="s">
        <v>4644</v>
      </c>
      <c r="D5889" t="s">
        <v>12544</v>
      </c>
      <c r="E5889" t="s">
        <v>9402</v>
      </c>
      <c r="F5889" t="s">
        <v>12545</v>
      </c>
      <c r="G5889">
        <v>0.14799999999999999</v>
      </c>
      <c r="H5889">
        <v>0</v>
      </c>
      <c r="I5889">
        <v>0</v>
      </c>
      <c r="J5889">
        <v>0.14799999999999999</v>
      </c>
      <c r="K5889" t="s">
        <v>18</v>
      </c>
      <c r="L5889">
        <v>0.499224</v>
      </c>
      <c r="M5889">
        <v>0.50272499999999998</v>
      </c>
    </row>
    <row r="5890" spans="1:13" ht="15" x14ac:dyDescent="0.3">
      <c r="A5890" s="1"/>
      <c r="B5890" t="s">
        <v>13</v>
      </c>
      <c r="C5890" t="s">
        <v>11555</v>
      </c>
      <c r="D5890" t="s">
        <v>263</v>
      </c>
      <c r="E5890" t="s">
        <v>11555</v>
      </c>
      <c r="F5890" t="s">
        <v>11556</v>
      </c>
      <c r="G5890">
        <v>0.14599999999999999</v>
      </c>
      <c r="H5890">
        <v>0.8</v>
      </c>
      <c r="I5890">
        <v>0</v>
      </c>
      <c r="J5890">
        <v>0.14599999999999999</v>
      </c>
      <c r="K5890" t="s">
        <v>18</v>
      </c>
      <c r="L5890">
        <v>0.56935199999999997</v>
      </c>
      <c r="M5890">
        <v>0.57988200000000001</v>
      </c>
    </row>
    <row r="5891" spans="1:13" ht="15" x14ac:dyDescent="0.3">
      <c r="A5891" s="1"/>
      <c r="B5891" t="s">
        <v>13</v>
      </c>
      <c r="C5891" t="s">
        <v>4308</v>
      </c>
      <c r="D5891" t="s">
        <v>12344</v>
      </c>
      <c r="E5891" t="s">
        <v>11454</v>
      </c>
      <c r="F5891" t="s">
        <v>12345</v>
      </c>
      <c r="G5891">
        <v>0.14599999999999999</v>
      </c>
      <c r="H5891">
        <v>0</v>
      </c>
      <c r="I5891">
        <v>0</v>
      </c>
      <c r="J5891">
        <v>0.14599999999999999</v>
      </c>
      <c r="K5891" t="s">
        <v>18</v>
      </c>
      <c r="L5891">
        <v>0.60295200000000004</v>
      </c>
      <c r="M5891">
        <v>0.60533700000000001</v>
      </c>
    </row>
    <row r="5892" spans="1:13" ht="15" x14ac:dyDescent="0.3">
      <c r="A5892" s="1"/>
      <c r="B5892" t="s">
        <v>13</v>
      </c>
      <c r="C5892" t="s">
        <v>2255</v>
      </c>
      <c r="D5892" t="s">
        <v>2260</v>
      </c>
      <c r="E5892" t="s">
        <v>2238</v>
      </c>
      <c r="F5892" t="s">
        <v>2261</v>
      </c>
      <c r="G5892">
        <v>0.14399999999999999</v>
      </c>
      <c r="H5892">
        <v>0</v>
      </c>
      <c r="I5892">
        <v>0</v>
      </c>
      <c r="J5892">
        <v>0.14399999999999999</v>
      </c>
      <c r="K5892" t="s">
        <v>18</v>
      </c>
      <c r="L5892">
        <v>0.65605400000000003</v>
      </c>
      <c r="M5892">
        <v>0.668574</v>
      </c>
    </row>
    <row r="5893" spans="1:13" ht="15" x14ac:dyDescent="0.3">
      <c r="A5893" s="1"/>
      <c r="B5893" t="s">
        <v>13</v>
      </c>
      <c r="C5893" t="s">
        <v>71</v>
      </c>
      <c r="D5893" t="s">
        <v>74</v>
      </c>
      <c r="E5893" t="s">
        <v>73</v>
      </c>
      <c r="F5893" t="s">
        <v>75</v>
      </c>
      <c r="G5893">
        <v>0.13700000000000001</v>
      </c>
      <c r="H5893">
        <v>0</v>
      </c>
      <c r="I5893">
        <v>0</v>
      </c>
      <c r="J5893">
        <v>0.13700000000000001</v>
      </c>
      <c r="K5893" t="s">
        <v>18</v>
      </c>
      <c r="L5893">
        <v>0.63582899999999998</v>
      </c>
      <c r="M5893">
        <v>0.64439299999999999</v>
      </c>
    </row>
    <row r="5894" spans="1:13" ht="15" x14ac:dyDescent="0.3">
      <c r="A5894" s="1"/>
      <c r="B5894" t="s">
        <v>13</v>
      </c>
      <c r="C5894" t="s">
        <v>3948</v>
      </c>
      <c r="D5894" t="s">
        <v>11021</v>
      </c>
      <c r="E5894" t="s">
        <v>8117</v>
      </c>
      <c r="F5894" t="s">
        <v>8136</v>
      </c>
      <c r="G5894">
        <v>0.13700000000000001</v>
      </c>
      <c r="H5894">
        <v>0</v>
      </c>
      <c r="I5894">
        <v>0</v>
      </c>
      <c r="J5894">
        <v>0.13700000000000001</v>
      </c>
      <c r="K5894" t="s">
        <v>18</v>
      </c>
      <c r="L5894">
        <v>0.63857299999999995</v>
      </c>
      <c r="M5894">
        <v>0.64734199999999997</v>
      </c>
    </row>
    <row r="5895" spans="1:13" ht="15" x14ac:dyDescent="0.3">
      <c r="A5895" s="1"/>
      <c r="B5895" t="s">
        <v>13</v>
      </c>
      <c r="C5895" t="s">
        <v>4493</v>
      </c>
      <c r="D5895" t="s">
        <v>11917</v>
      </c>
      <c r="E5895" t="s">
        <v>9084</v>
      </c>
      <c r="F5895" t="s">
        <v>11918</v>
      </c>
      <c r="G5895">
        <v>0.129</v>
      </c>
      <c r="H5895">
        <v>0.154</v>
      </c>
      <c r="I5895">
        <v>0.154</v>
      </c>
      <c r="J5895">
        <v>0.129</v>
      </c>
      <c r="K5895" t="s">
        <v>18</v>
      </c>
      <c r="L5895">
        <v>0.64065300000000003</v>
      </c>
      <c r="M5895">
        <v>0.62999000000000005</v>
      </c>
    </row>
    <row r="5896" spans="1:13" ht="15" x14ac:dyDescent="0.3">
      <c r="A5896" s="1" t="s">
        <v>12546</v>
      </c>
      <c r="B5896" t="s">
        <v>13</v>
      </c>
      <c r="C5896" t="s">
        <v>4515</v>
      </c>
      <c r="D5896" t="s">
        <v>12348</v>
      </c>
      <c r="E5896" t="s">
        <v>11511</v>
      </c>
      <c r="F5896" t="s">
        <v>12349</v>
      </c>
      <c r="G5896">
        <v>0.124</v>
      </c>
      <c r="H5896">
        <v>0</v>
      </c>
      <c r="I5896">
        <v>0</v>
      </c>
      <c r="J5896">
        <v>0.124</v>
      </c>
      <c r="K5896" t="s">
        <v>18</v>
      </c>
      <c r="L5896">
        <v>0.64176500000000003</v>
      </c>
      <c r="M5896">
        <v>0.63706300000000005</v>
      </c>
    </row>
    <row r="5897" spans="1:13" ht="15" x14ac:dyDescent="0.3">
      <c r="A5897" s="1" t="s">
        <v>12547</v>
      </c>
      <c r="B5897" t="s">
        <v>13</v>
      </c>
      <c r="C5897" t="s">
        <v>4459</v>
      </c>
      <c r="D5897" t="s">
        <v>11563</v>
      </c>
      <c r="E5897" t="s">
        <v>11564</v>
      </c>
      <c r="F5897" t="s">
        <v>9011</v>
      </c>
      <c r="G5897">
        <v>0.122</v>
      </c>
      <c r="H5897">
        <v>0</v>
      </c>
      <c r="I5897">
        <v>0</v>
      </c>
      <c r="J5897">
        <v>0.122</v>
      </c>
      <c r="K5897" t="s">
        <v>18</v>
      </c>
      <c r="L5897">
        <v>0.65399300000000005</v>
      </c>
      <c r="M5897">
        <v>0.65395700000000001</v>
      </c>
    </row>
    <row r="5898" spans="1:13" ht="15" x14ac:dyDescent="0.3">
      <c r="A5898" s="1"/>
      <c r="B5898" t="s">
        <v>13</v>
      </c>
      <c r="C5898" t="s">
        <v>4053</v>
      </c>
      <c r="D5898" t="s">
        <v>8328</v>
      </c>
      <c r="E5898" t="s">
        <v>10916</v>
      </c>
      <c r="F5898" t="s">
        <v>8329</v>
      </c>
      <c r="G5898">
        <v>0.11899999999999999</v>
      </c>
      <c r="H5898">
        <v>0</v>
      </c>
      <c r="I5898">
        <v>0</v>
      </c>
      <c r="J5898">
        <v>0.11899999999999999</v>
      </c>
      <c r="K5898" t="s">
        <v>18</v>
      </c>
      <c r="L5898">
        <v>0.66928799999999999</v>
      </c>
      <c r="M5898">
        <v>0.67837899999999995</v>
      </c>
    </row>
    <row r="5899" spans="1:13" ht="15" x14ac:dyDescent="0.3">
      <c r="A5899" s="1"/>
      <c r="B5899" t="s">
        <v>13</v>
      </c>
      <c r="C5899" t="s">
        <v>4768</v>
      </c>
      <c r="D5899" t="s">
        <v>11565</v>
      </c>
      <c r="E5899" t="s">
        <v>11566</v>
      </c>
      <c r="F5899" t="s">
        <v>11567</v>
      </c>
      <c r="G5899">
        <v>0.11799999999999999</v>
      </c>
      <c r="H5899">
        <v>0.25</v>
      </c>
      <c r="I5899">
        <v>0</v>
      </c>
      <c r="J5899">
        <v>0.11799999999999999</v>
      </c>
      <c r="K5899" t="s">
        <v>18</v>
      </c>
      <c r="L5899">
        <v>0.65267699999999995</v>
      </c>
      <c r="M5899">
        <v>0.644895</v>
      </c>
    </row>
    <row r="5900" spans="1:13" ht="15" x14ac:dyDescent="0.3">
      <c r="A5900" s="1"/>
      <c r="B5900" t="s">
        <v>13</v>
      </c>
      <c r="C5900" t="s">
        <v>2055</v>
      </c>
      <c r="D5900" t="s">
        <v>2056</v>
      </c>
      <c r="E5900" t="s">
        <v>2057</v>
      </c>
      <c r="F5900" t="s">
        <v>2058</v>
      </c>
      <c r="G5900">
        <v>0.114</v>
      </c>
      <c r="H5900">
        <v>0.2</v>
      </c>
      <c r="I5900">
        <v>0.182</v>
      </c>
      <c r="J5900">
        <v>0.114</v>
      </c>
      <c r="K5900" t="s">
        <v>18</v>
      </c>
      <c r="L5900">
        <v>0.61718799999999996</v>
      </c>
      <c r="M5900">
        <v>0.62612800000000002</v>
      </c>
    </row>
    <row r="5901" spans="1:13" ht="15" x14ac:dyDescent="0.3">
      <c r="A5901" s="1"/>
      <c r="B5901" t="s">
        <v>13</v>
      </c>
      <c r="C5901" t="s">
        <v>5115</v>
      </c>
      <c r="D5901" t="s">
        <v>12548</v>
      </c>
      <c r="E5901" t="s">
        <v>11416</v>
      </c>
      <c r="F5901" t="s">
        <v>12549</v>
      </c>
      <c r="G5901">
        <v>0.10299999999999999</v>
      </c>
      <c r="H5901">
        <v>0.25</v>
      </c>
      <c r="I5901">
        <v>0</v>
      </c>
      <c r="J5901">
        <v>0.10299999999999999</v>
      </c>
      <c r="K5901" t="s">
        <v>18</v>
      </c>
      <c r="L5901">
        <v>0.62453899999999996</v>
      </c>
      <c r="M5901">
        <v>0.626162</v>
      </c>
    </row>
    <row r="5902" spans="1:13" ht="15" x14ac:dyDescent="0.3">
      <c r="A5902" s="1"/>
      <c r="B5902" t="s">
        <v>13</v>
      </c>
      <c r="C5902" t="s">
        <v>1183</v>
      </c>
      <c r="D5902" t="s">
        <v>1193</v>
      </c>
      <c r="E5902" t="s">
        <v>1185</v>
      </c>
      <c r="F5902" t="s">
        <v>1194</v>
      </c>
      <c r="G5902">
        <v>9.8000000000000004E-2</v>
      </c>
      <c r="H5902">
        <v>0</v>
      </c>
      <c r="I5902">
        <v>0</v>
      </c>
      <c r="J5902">
        <v>9.8000000000000004E-2</v>
      </c>
      <c r="K5902" t="s">
        <v>18</v>
      </c>
      <c r="L5902">
        <v>0.56753399999999998</v>
      </c>
      <c r="M5902">
        <v>0.569712</v>
      </c>
    </row>
    <row r="5903" spans="1:13" ht="15" x14ac:dyDescent="0.3">
      <c r="A5903" s="1"/>
      <c r="B5903" t="s">
        <v>13</v>
      </c>
      <c r="C5903" t="s">
        <v>3334</v>
      </c>
      <c r="D5903" t="s">
        <v>12550</v>
      </c>
      <c r="E5903" t="s">
        <v>11558</v>
      </c>
      <c r="F5903" t="s">
        <v>12551</v>
      </c>
      <c r="G5903">
        <v>8.5999999999999993E-2</v>
      </c>
      <c r="H5903">
        <v>0</v>
      </c>
      <c r="I5903">
        <v>0</v>
      </c>
      <c r="J5903">
        <v>8.5999999999999993E-2</v>
      </c>
      <c r="K5903" t="s">
        <v>18</v>
      </c>
      <c r="L5903">
        <v>0.59404199999999996</v>
      </c>
      <c r="M5903">
        <v>0.60362400000000005</v>
      </c>
    </row>
    <row r="5904" spans="1:13" ht="15" x14ac:dyDescent="0.3">
      <c r="A5904" s="1"/>
      <c r="B5904" t="s">
        <v>13</v>
      </c>
      <c r="C5904" t="s">
        <v>4864</v>
      </c>
      <c r="D5904" t="s">
        <v>12552</v>
      </c>
      <c r="E5904" t="s">
        <v>10670</v>
      </c>
      <c r="F5904" t="s">
        <v>12553</v>
      </c>
      <c r="G5904">
        <v>7.9000000000000001E-2</v>
      </c>
      <c r="H5904">
        <v>0</v>
      </c>
      <c r="I5904">
        <v>0</v>
      </c>
      <c r="J5904">
        <v>7.9000000000000001E-2</v>
      </c>
      <c r="K5904" t="s">
        <v>18</v>
      </c>
      <c r="L5904">
        <v>0.53982799999999997</v>
      </c>
      <c r="M5904">
        <v>0.53650699999999996</v>
      </c>
    </row>
    <row r="5905" spans="1:13" ht="15" x14ac:dyDescent="0.3">
      <c r="A5905" s="1" t="s">
        <v>12554</v>
      </c>
      <c r="B5905" t="s">
        <v>13</v>
      </c>
      <c r="C5905" t="s">
        <v>3192</v>
      </c>
      <c r="D5905" t="s">
        <v>11924</v>
      </c>
      <c r="E5905" t="s">
        <v>10553</v>
      </c>
      <c r="F5905" t="s">
        <v>11925</v>
      </c>
      <c r="G5905">
        <v>7.1999999999999995E-2</v>
      </c>
      <c r="H5905">
        <v>0</v>
      </c>
      <c r="I5905">
        <v>0</v>
      </c>
      <c r="J5905">
        <v>7.1999999999999995E-2</v>
      </c>
      <c r="K5905" t="s">
        <v>18</v>
      </c>
      <c r="L5905">
        <v>0.66926699999999995</v>
      </c>
      <c r="M5905">
        <v>0.67378700000000002</v>
      </c>
    </row>
    <row r="5906" spans="1:13" ht="15" x14ac:dyDescent="0.3">
      <c r="A5906" s="1"/>
      <c r="B5906" t="s">
        <v>13</v>
      </c>
      <c r="C5906" t="s">
        <v>3824</v>
      </c>
      <c r="D5906" t="s">
        <v>3821</v>
      </c>
      <c r="E5906" t="s">
        <v>11535</v>
      </c>
      <c r="F5906" t="s">
        <v>7886</v>
      </c>
      <c r="G5906">
        <v>7.0000000000000007E-2</v>
      </c>
      <c r="H5906">
        <v>0</v>
      </c>
      <c r="I5906">
        <v>0</v>
      </c>
      <c r="J5906">
        <v>7.0000000000000007E-2</v>
      </c>
      <c r="K5906" t="s">
        <v>18</v>
      </c>
      <c r="L5906">
        <v>0.61657700000000004</v>
      </c>
      <c r="M5906">
        <v>0.61968299999999998</v>
      </c>
    </row>
    <row r="5907" spans="1:13" ht="15" x14ac:dyDescent="0.3">
      <c r="A5907" s="1"/>
      <c r="B5907" t="s">
        <v>13</v>
      </c>
      <c r="C5907" t="s">
        <v>1132</v>
      </c>
      <c r="D5907" t="s">
        <v>1133</v>
      </c>
      <c r="E5907" t="s">
        <v>1132</v>
      </c>
      <c r="F5907" t="s">
        <v>1134</v>
      </c>
      <c r="G5907">
        <v>6.7000000000000004E-2</v>
      </c>
      <c r="H5907">
        <v>0</v>
      </c>
      <c r="I5907">
        <v>0</v>
      </c>
      <c r="J5907">
        <v>6.7000000000000004E-2</v>
      </c>
      <c r="K5907" t="s">
        <v>18</v>
      </c>
      <c r="L5907">
        <v>0.63714199999999999</v>
      </c>
      <c r="M5907">
        <v>0.64021099999999997</v>
      </c>
    </row>
    <row r="5908" spans="1:13" ht="15" x14ac:dyDescent="0.3">
      <c r="A5908" s="1"/>
      <c r="B5908" t="s">
        <v>13</v>
      </c>
      <c r="C5908" t="s">
        <v>4394</v>
      </c>
      <c r="D5908" t="s">
        <v>11579</v>
      </c>
      <c r="E5908" t="s">
        <v>11580</v>
      </c>
      <c r="F5908" t="s">
        <v>8923</v>
      </c>
      <c r="G5908">
        <v>5.8999999999999997E-2</v>
      </c>
      <c r="H5908">
        <v>0.154</v>
      </c>
      <c r="I5908">
        <v>0</v>
      </c>
      <c r="J5908">
        <v>5.8999999999999997E-2</v>
      </c>
      <c r="K5908" t="s">
        <v>18</v>
      </c>
      <c r="L5908">
        <v>0.572268</v>
      </c>
      <c r="M5908">
        <v>0.57548900000000003</v>
      </c>
    </row>
    <row r="5909" spans="1:13" ht="15" x14ac:dyDescent="0.3">
      <c r="A5909" s="1"/>
      <c r="B5909" t="s">
        <v>13</v>
      </c>
      <c r="C5909" t="s">
        <v>2010</v>
      </c>
      <c r="D5909" t="s">
        <v>2018</v>
      </c>
      <c r="E5909" t="s">
        <v>2012</v>
      </c>
      <c r="F5909" t="s">
        <v>2019</v>
      </c>
      <c r="G5909">
        <v>5.8000000000000003E-2</v>
      </c>
      <c r="H5909">
        <v>0</v>
      </c>
      <c r="I5909">
        <v>0.111</v>
      </c>
      <c r="J5909">
        <v>5.8000000000000003E-2</v>
      </c>
      <c r="K5909" t="s">
        <v>18</v>
      </c>
      <c r="L5909">
        <v>0.69313000000000002</v>
      </c>
      <c r="M5909">
        <v>0.69812300000000005</v>
      </c>
    </row>
    <row r="5910" spans="1:13" ht="15" x14ac:dyDescent="0.3">
      <c r="A5910" s="1"/>
      <c r="B5910" t="s">
        <v>13</v>
      </c>
      <c r="C5910" t="s">
        <v>3930</v>
      </c>
      <c r="D5910" t="s">
        <v>11583</v>
      </c>
      <c r="E5910" t="s">
        <v>8064</v>
      </c>
      <c r="F5910" t="s">
        <v>11584</v>
      </c>
      <c r="G5910">
        <v>5.1999999999999998E-2</v>
      </c>
      <c r="H5910">
        <v>0</v>
      </c>
      <c r="I5910">
        <v>0</v>
      </c>
      <c r="J5910">
        <v>5.1999999999999998E-2</v>
      </c>
      <c r="K5910" t="s">
        <v>18</v>
      </c>
      <c r="L5910">
        <v>0.68654899999999996</v>
      </c>
      <c r="M5910">
        <v>0.68752899999999995</v>
      </c>
    </row>
    <row r="5911" spans="1:13" ht="15" x14ac:dyDescent="0.3">
      <c r="A5911" s="1"/>
      <c r="B5911" t="s">
        <v>13</v>
      </c>
      <c r="C5911" t="s">
        <v>4619</v>
      </c>
      <c r="D5911" t="s">
        <v>11585</v>
      </c>
      <c r="E5911" t="s">
        <v>11586</v>
      </c>
      <c r="F5911" t="s">
        <v>9320</v>
      </c>
      <c r="G5911">
        <v>4.4999999999999998E-2</v>
      </c>
      <c r="H5911">
        <v>0</v>
      </c>
      <c r="I5911">
        <v>9.5000000000000001E-2</v>
      </c>
      <c r="J5911">
        <v>4.4999999999999998E-2</v>
      </c>
      <c r="K5911" t="s">
        <v>18</v>
      </c>
      <c r="L5911">
        <v>0.59342399999999995</v>
      </c>
      <c r="M5911">
        <v>0.59557499999999997</v>
      </c>
    </row>
    <row r="5912" spans="1:13" ht="15" x14ac:dyDescent="0.3">
      <c r="A5912" s="1"/>
      <c r="B5912" t="s">
        <v>13</v>
      </c>
      <c r="C5912" t="s">
        <v>11592</v>
      </c>
      <c r="D5912" t="s">
        <v>11593</v>
      </c>
      <c r="E5912" t="s">
        <v>11594</v>
      </c>
      <c r="F5912" t="s">
        <v>11595</v>
      </c>
      <c r="G5912">
        <v>3.9E-2</v>
      </c>
      <c r="H5912">
        <v>1</v>
      </c>
      <c r="I5912">
        <v>0</v>
      </c>
      <c r="J5912">
        <v>3.9E-2</v>
      </c>
      <c r="K5912" t="s">
        <v>18</v>
      </c>
      <c r="L5912">
        <v>0.67030000000000001</v>
      </c>
      <c r="M5912">
        <v>0.67588599999999999</v>
      </c>
    </row>
    <row r="5913" spans="1:13" ht="15" x14ac:dyDescent="0.3">
      <c r="A5913" s="1"/>
      <c r="B5913" t="s">
        <v>13</v>
      </c>
      <c r="C5913" t="s">
        <v>10707</v>
      </c>
      <c r="D5913" t="s">
        <v>4855</v>
      </c>
      <c r="E5913" t="s">
        <v>10709</v>
      </c>
      <c r="F5913" t="s">
        <v>12555</v>
      </c>
      <c r="G5913">
        <v>3.3000000000000002E-2</v>
      </c>
      <c r="H5913">
        <v>0.16700000000000001</v>
      </c>
      <c r="I5913">
        <v>0</v>
      </c>
      <c r="J5913">
        <v>3.3000000000000002E-2</v>
      </c>
      <c r="K5913" t="s">
        <v>18</v>
      </c>
      <c r="L5913">
        <v>0.64539100000000005</v>
      </c>
      <c r="M5913">
        <v>0.637768</v>
      </c>
    </row>
    <row r="5914" spans="1:13" ht="15" x14ac:dyDescent="0.3">
      <c r="A5914" s="1"/>
      <c r="B5914" t="s">
        <v>13</v>
      </c>
      <c r="C5914" t="s">
        <v>5012</v>
      </c>
      <c r="D5914" t="s">
        <v>10166</v>
      </c>
      <c r="E5914" t="s">
        <v>10879</v>
      </c>
      <c r="F5914" t="s">
        <v>11929</v>
      </c>
      <c r="G5914">
        <v>3.2000000000000001E-2</v>
      </c>
      <c r="H5914">
        <v>0</v>
      </c>
      <c r="I5914">
        <v>0</v>
      </c>
      <c r="J5914">
        <v>3.2000000000000001E-2</v>
      </c>
      <c r="K5914" t="s">
        <v>18</v>
      </c>
      <c r="L5914">
        <v>0.59729900000000002</v>
      </c>
      <c r="M5914">
        <v>0.60372400000000004</v>
      </c>
    </row>
    <row r="5915" spans="1:13" ht="15" x14ac:dyDescent="0.3">
      <c r="A5915" s="1"/>
      <c r="B5915" t="s">
        <v>13</v>
      </c>
      <c r="C5915" t="s">
        <v>4029</v>
      </c>
      <c r="D5915" t="s">
        <v>11596</v>
      </c>
      <c r="E5915" t="s">
        <v>11597</v>
      </c>
      <c r="F5915" t="s">
        <v>11598</v>
      </c>
      <c r="G5915">
        <v>2.8000000000000001E-2</v>
      </c>
      <c r="H5915">
        <v>0</v>
      </c>
      <c r="I5915">
        <v>0</v>
      </c>
      <c r="J5915">
        <v>2.8000000000000001E-2</v>
      </c>
      <c r="K5915" t="s">
        <v>18</v>
      </c>
      <c r="L5915">
        <v>0.59358200000000005</v>
      </c>
      <c r="M5915">
        <v>0.59589400000000003</v>
      </c>
    </row>
    <row r="5916" spans="1:13" ht="15" x14ac:dyDescent="0.3">
      <c r="A5916" s="1"/>
      <c r="B5916" t="s">
        <v>13</v>
      </c>
      <c r="C5916" t="s">
        <v>3712</v>
      </c>
      <c r="D5916">
        <v>1939</v>
      </c>
      <c r="E5916" t="s">
        <v>7680</v>
      </c>
      <c r="F5916">
        <v>1939</v>
      </c>
      <c r="G5916">
        <v>2.3E-2</v>
      </c>
      <c r="H5916">
        <v>0</v>
      </c>
      <c r="I5916">
        <v>0</v>
      </c>
      <c r="J5916">
        <v>2.3E-2</v>
      </c>
      <c r="K5916" t="s">
        <v>18</v>
      </c>
      <c r="L5916">
        <v>0.57478099999999999</v>
      </c>
      <c r="M5916">
        <v>0.58209900000000003</v>
      </c>
    </row>
    <row r="5917" spans="1:13" ht="15" x14ac:dyDescent="0.3">
      <c r="A5917" s="1"/>
      <c r="B5917" t="s">
        <v>13</v>
      </c>
      <c r="C5917" t="s">
        <v>4888</v>
      </c>
      <c r="D5917" t="s">
        <v>12556</v>
      </c>
      <c r="E5917" t="s">
        <v>9912</v>
      </c>
      <c r="F5917" t="s">
        <v>12557</v>
      </c>
      <c r="G5917">
        <v>1.4999999999999999E-2</v>
      </c>
      <c r="H5917">
        <v>0</v>
      </c>
      <c r="I5917">
        <v>0</v>
      </c>
      <c r="J5917">
        <v>1.4999999999999999E-2</v>
      </c>
      <c r="K5917" t="s">
        <v>18</v>
      </c>
      <c r="L5917">
        <v>0.52799300000000005</v>
      </c>
      <c r="M5917">
        <v>0.53273999999999999</v>
      </c>
    </row>
    <row r="5918" spans="1:13" ht="15" x14ac:dyDescent="0.3">
      <c r="A5918" s="1" t="s">
        <v>12558</v>
      </c>
      <c r="B5918" t="s">
        <v>13</v>
      </c>
      <c r="C5918" t="s">
        <v>3951</v>
      </c>
      <c r="D5918" t="s">
        <v>11318</v>
      </c>
      <c r="E5918" t="s">
        <v>11368</v>
      </c>
      <c r="F5918" t="s">
        <v>11319</v>
      </c>
      <c r="G5918">
        <v>1.4E-2</v>
      </c>
      <c r="H5918">
        <v>0.11799999999999999</v>
      </c>
      <c r="I5918">
        <v>0</v>
      </c>
      <c r="J5918">
        <v>1.4E-2</v>
      </c>
      <c r="K5918" t="s">
        <v>18</v>
      </c>
      <c r="L5918">
        <v>0.66866300000000001</v>
      </c>
      <c r="M5918">
        <v>0.67010800000000004</v>
      </c>
    </row>
    <row r="5919" spans="1:13" ht="15" x14ac:dyDescent="0.3">
      <c r="A5919" s="1"/>
      <c r="B5919" t="s">
        <v>13</v>
      </c>
      <c r="C5919">
        <v>500</v>
      </c>
      <c r="D5919">
        <v>500000</v>
      </c>
      <c r="E5919">
        <v>500</v>
      </c>
      <c r="F5919">
        <v>500000</v>
      </c>
      <c r="G5919">
        <v>0</v>
      </c>
      <c r="H5919">
        <v>0</v>
      </c>
      <c r="I5919">
        <v>0</v>
      </c>
      <c r="J5919">
        <v>0</v>
      </c>
      <c r="K5919" t="s">
        <v>18</v>
      </c>
      <c r="L5919">
        <v>0.83267000000000002</v>
      </c>
      <c r="M5919">
        <v>0.83267000000000002</v>
      </c>
    </row>
    <row r="5920" spans="1:13" ht="15" x14ac:dyDescent="0.3">
      <c r="A5920" s="1"/>
      <c r="B5920" t="s">
        <v>13</v>
      </c>
      <c r="C5920" t="s">
        <v>1587</v>
      </c>
      <c r="D5920">
        <v>4</v>
      </c>
      <c r="E5920" t="s">
        <v>1587</v>
      </c>
      <c r="F5920">
        <v>4</v>
      </c>
      <c r="G5920">
        <v>0</v>
      </c>
      <c r="H5920">
        <v>0</v>
      </c>
      <c r="I5920">
        <v>0</v>
      </c>
      <c r="J5920">
        <v>0</v>
      </c>
      <c r="K5920" t="s">
        <v>18</v>
      </c>
      <c r="L5920">
        <v>0.79834499999999997</v>
      </c>
      <c r="M5920">
        <v>0.80080399999999996</v>
      </c>
    </row>
    <row r="5921" spans="1:13" ht="15" x14ac:dyDescent="0.3">
      <c r="A5921" s="1"/>
      <c r="B5921" t="s">
        <v>13</v>
      </c>
      <c r="C5921">
        <v>16</v>
      </c>
      <c r="D5921">
        <v>16000</v>
      </c>
      <c r="E5921">
        <v>16</v>
      </c>
      <c r="F5921">
        <v>16000</v>
      </c>
      <c r="G5921">
        <v>0</v>
      </c>
      <c r="H5921">
        <v>0</v>
      </c>
      <c r="I5921">
        <v>0</v>
      </c>
      <c r="J5921">
        <v>0</v>
      </c>
      <c r="K5921" t="s">
        <v>18</v>
      </c>
      <c r="L5921">
        <v>0.70614500000000002</v>
      </c>
      <c r="M5921">
        <v>0.70572999999999997</v>
      </c>
    </row>
    <row r="5922" spans="1:13" ht="15" x14ac:dyDescent="0.3">
      <c r="A5922" s="1"/>
      <c r="B5922" t="s">
        <v>13</v>
      </c>
      <c r="C5922">
        <v>16</v>
      </c>
      <c r="D5922">
        <v>16000</v>
      </c>
      <c r="E5922">
        <v>16</v>
      </c>
      <c r="F5922">
        <v>16000</v>
      </c>
      <c r="G5922">
        <v>0</v>
      </c>
      <c r="H5922">
        <v>0</v>
      </c>
      <c r="I5922">
        <v>0</v>
      </c>
      <c r="J5922">
        <v>0</v>
      </c>
      <c r="K5922" t="s">
        <v>18</v>
      </c>
      <c r="L5922">
        <v>0.70614500000000002</v>
      </c>
      <c r="M5922">
        <v>0.70572999999999997</v>
      </c>
    </row>
    <row r="5923" spans="1:13" ht="15" x14ac:dyDescent="0.3">
      <c r="A5923" s="1"/>
      <c r="B5923" t="s">
        <v>13</v>
      </c>
      <c r="C5923">
        <v>415</v>
      </c>
      <c r="D5923">
        <v>587000</v>
      </c>
      <c r="E5923">
        <v>415</v>
      </c>
      <c r="F5923">
        <v>587000</v>
      </c>
      <c r="G5923">
        <v>0</v>
      </c>
      <c r="H5923">
        <v>0</v>
      </c>
      <c r="I5923">
        <v>0</v>
      </c>
      <c r="J5923">
        <v>0</v>
      </c>
      <c r="K5923" t="s">
        <v>18</v>
      </c>
      <c r="L5923">
        <v>0.72179000000000004</v>
      </c>
      <c r="M5923">
        <v>0.72193600000000002</v>
      </c>
    </row>
    <row r="5924" spans="1:13" ht="15" x14ac:dyDescent="0.3">
      <c r="A5924" s="1"/>
      <c r="B5924" t="s">
        <v>13</v>
      </c>
      <c r="C5924">
        <v>1.3879999999999999</v>
      </c>
      <c r="D5924">
        <v>69284</v>
      </c>
      <c r="E5924">
        <v>1.3879999999999999</v>
      </c>
      <c r="F5924">
        <v>69284</v>
      </c>
      <c r="G5924">
        <v>0</v>
      </c>
      <c r="H5924">
        <v>0</v>
      </c>
      <c r="I5924">
        <v>0</v>
      </c>
      <c r="J5924">
        <v>0</v>
      </c>
      <c r="K5924" t="s">
        <v>18</v>
      </c>
      <c r="L5924">
        <v>0.69328599999999996</v>
      </c>
      <c r="M5924">
        <v>0.69798499999999997</v>
      </c>
    </row>
    <row r="5925" spans="1:13" ht="15" x14ac:dyDescent="0.3">
      <c r="A5925" s="1"/>
      <c r="B5925" t="s">
        <v>13</v>
      </c>
      <c r="C5925">
        <v>40</v>
      </c>
      <c r="D5925">
        <v>40000</v>
      </c>
      <c r="E5925">
        <v>40</v>
      </c>
      <c r="F5925">
        <v>40000</v>
      </c>
      <c r="G5925">
        <v>0</v>
      </c>
      <c r="H5925">
        <v>0</v>
      </c>
      <c r="I5925">
        <v>0</v>
      </c>
      <c r="J5925">
        <v>0</v>
      </c>
      <c r="K5925" t="s">
        <v>18</v>
      </c>
      <c r="L5925">
        <v>0.75103900000000001</v>
      </c>
      <c r="M5925">
        <v>0.75077400000000005</v>
      </c>
    </row>
    <row r="5926" spans="1:13" ht="15" x14ac:dyDescent="0.3">
      <c r="A5926" s="1"/>
      <c r="B5926" t="s">
        <v>13</v>
      </c>
      <c r="C5926">
        <v>2</v>
      </c>
      <c r="D5926">
        <v>2000</v>
      </c>
      <c r="E5926">
        <v>2</v>
      </c>
      <c r="F5926">
        <v>2000</v>
      </c>
      <c r="G5926">
        <v>0</v>
      </c>
      <c r="H5926">
        <v>0</v>
      </c>
      <c r="I5926">
        <v>0</v>
      </c>
      <c r="J5926">
        <v>0</v>
      </c>
      <c r="K5926" t="s">
        <v>18</v>
      </c>
      <c r="L5926">
        <v>0.76116799999999996</v>
      </c>
      <c r="M5926">
        <v>0.76116799999999996</v>
      </c>
    </row>
    <row r="5927" spans="1:13" ht="15" x14ac:dyDescent="0.3">
      <c r="A5927" s="1"/>
      <c r="B5927" t="s">
        <v>13</v>
      </c>
      <c r="C5927">
        <v>2007</v>
      </c>
      <c r="D5927">
        <v>2016</v>
      </c>
      <c r="E5927">
        <v>2007</v>
      </c>
      <c r="F5927">
        <v>2016</v>
      </c>
      <c r="G5927">
        <v>0</v>
      </c>
      <c r="H5927">
        <v>0</v>
      </c>
      <c r="I5927">
        <v>0</v>
      </c>
      <c r="J5927">
        <v>0</v>
      </c>
      <c r="K5927" t="s">
        <v>18</v>
      </c>
      <c r="L5927">
        <v>0.842889</v>
      </c>
      <c r="M5927">
        <v>0.842889</v>
      </c>
    </row>
    <row r="5928" spans="1:13" ht="15" x14ac:dyDescent="0.3">
      <c r="A5928" s="1"/>
      <c r="B5928" t="s">
        <v>13</v>
      </c>
      <c r="C5928">
        <v>1935</v>
      </c>
      <c r="D5928">
        <v>1930</v>
      </c>
      <c r="E5928">
        <v>1935</v>
      </c>
      <c r="F5928">
        <v>1930</v>
      </c>
      <c r="G5928">
        <v>0</v>
      </c>
      <c r="H5928">
        <v>0</v>
      </c>
      <c r="I5928">
        <v>0</v>
      </c>
      <c r="J5928">
        <v>0</v>
      </c>
      <c r="K5928" t="s">
        <v>18</v>
      </c>
      <c r="L5928">
        <v>0.90658000000000005</v>
      </c>
      <c r="M5928">
        <v>0.90658000000000005</v>
      </c>
    </row>
    <row r="5929" spans="1:13" ht="15" x14ac:dyDescent="0.3">
      <c r="A5929" s="1"/>
      <c r="B5929" t="s">
        <v>13</v>
      </c>
      <c r="C5929">
        <v>40</v>
      </c>
      <c r="D5929">
        <v>500</v>
      </c>
      <c r="E5929">
        <v>40</v>
      </c>
      <c r="F5929">
        <v>500</v>
      </c>
      <c r="G5929">
        <v>0</v>
      </c>
      <c r="H5929">
        <v>0</v>
      </c>
      <c r="I5929">
        <v>0</v>
      </c>
      <c r="J5929">
        <v>0</v>
      </c>
      <c r="K5929" t="s">
        <v>18</v>
      </c>
      <c r="L5929">
        <v>0.79540200000000005</v>
      </c>
      <c r="M5929">
        <v>0.79540200000000005</v>
      </c>
    </row>
    <row r="5930" spans="1:13" ht="15" x14ac:dyDescent="0.3">
      <c r="A5930" s="1"/>
      <c r="B5930" t="s">
        <v>13</v>
      </c>
      <c r="C5930" t="s">
        <v>4056</v>
      </c>
      <c r="D5930" t="s">
        <v>12559</v>
      </c>
      <c r="E5930" t="s">
        <v>10767</v>
      </c>
      <c r="F5930" t="s">
        <v>8343</v>
      </c>
      <c r="G5930">
        <v>-3.0000000000000001E-3</v>
      </c>
      <c r="H5930">
        <v>0</v>
      </c>
      <c r="I5930">
        <v>0</v>
      </c>
      <c r="J5930">
        <v>-3.0000000000000001E-3</v>
      </c>
      <c r="K5930" t="s">
        <v>18</v>
      </c>
      <c r="L5930">
        <v>0.63937900000000003</v>
      </c>
      <c r="M5930">
        <v>0.63947799999999999</v>
      </c>
    </row>
    <row r="5931" spans="1:13" ht="15" x14ac:dyDescent="0.3">
      <c r="A5931" s="1"/>
      <c r="B5931" t="s">
        <v>13</v>
      </c>
      <c r="C5931" t="s">
        <v>1239</v>
      </c>
      <c r="D5931" t="s">
        <v>1243</v>
      </c>
      <c r="E5931" t="s">
        <v>1241</v>
      </c>
      <c r="F5931" t="s">
        <v>1244</v>
      </c>
      <c r="G5931">
        <v>-6.0000000000000001E-3</v>
      </c>
      <c r="H5931">
        <v>0</v>
      </c>
      <c r="I5931">
        <v>0</v>
      </c>
      <c r="J5931">
        <v>-6.0000000000000001E-3</v>
      </c>
      <c r="K5931" t="s">
        <v>18</v>
      </c>
      <c r="L5931">
        <v>0.65553499999999998</v>
      </c>
      <c r="M5931">
        <v>0.65265799999999996</v>
      </c>
    </row>
    <row r="5932" spans="1:13" ht="15" x14ac:dyDescent="0.3">
      <c r="A5932" s="1"/>
      <c r="B5932" t="s">
        <v>13</v>
      </c>
      <c r="C5932" t="s">
        <v>4928</v>
      </c>
      <c r="D5932" t="s">
        <v>12358</v>
      </c>
      <c r="E5932" t="s">
        <v>11518</v>
      </c>
      <c r="F5932" t="s">
        <v>12359</v>
      </c>
      <c r="G5932">
        <v>-8.0000000000000002E-3</v>
      </c>
      <c r="H5932">
        <v>0.13300000000000001</v>
      </c>
      <c r="I5932">
        <v>0</v>
      </c>
      <c r="J5932">
        <v>-8.0000000000000002E-3</v>
      </c>
      <c r="K5932" t="s">
        <v>18</v>
      </c>
      <c r="L5932">
        <v>0.69402399999999997</v>
      </c>
      <c r="M5932">
        <v>0.69948999999999995</v>
      </c>
    </row>
    <row r="5933" spans="1:13" ht="15" x14ac:dyDescent="0.3">
      <c r="A5933" s="1"/>
      <c r="B5933" t="s">
        <v>13</v>
      </c>
      <c r="C5933" t="s">
        <v>4521</v>
      </c>
      <c r="D5933" t="s">
        <v>12560</v>
      </c>
      <c r="E5933" t="s">
        <v>11450</v>
      </c>
      <c r="F5933" t="s">
        <v>12561</v>
      </c>
      <c r="G5933">
        <v>-2.1000000000000001E-2</v>
      </c>
      <c r="H5933">
        <v>0</v>
      </c>
      <c r="I5933">
        <v>0</v>
      </c>
      <c r="J5933">
        <v>-2.1000000000000001E-2</v>
      </c>
      <c r="K5933" t="s">
        <v>18</v>
      </c>
      <c r="L5933">
        <v>0.61162899999999998</v>
      </c>
      <c r="M5933">
        <v>0.61324800000000002</v>
      </c>
    </row>
    <row r="5934" spans="1:13" ht="15" x14ac:dyDescent="0.3">
      <c r="A5934" s="1"/>
      <c r="B5934" t="s">
        <v>13</v>
      </c>
      <c r="C5934" t="s">
        <v>4858</v>
      </c>
      <c r="D5934" t="s">
        <v>12562</v>
      </c>
      <c r="E5934" t="s">
        <v>9838</v>
      </c>
      <c r="F5934" t="s">
        <v>12563</v>
      </c>
      <c r="G5934">
        <v>-2.5000000000000001E-2</v>
      </c>
      <c r="H5934">
        <v>0</v>
      </c>
      <c r="I5934">
        <v>0</v>
      </c>
      <c r="J5934">
        <v>-2.5000000000000001E-2</v>
      </c>
      <c r="K5934" t="s">
        <v>18</v>
      </c>
      <c r="L5934">
        <v>0.58338000000000001</v>
      </c>
      <c r="M5934">
        <v>0.58678399999999997</v>
      </c>
    </row>
    <row r="5935" spans="1:13" ht="15" x14ac:dyDescent="0.3">
      <c r="A5935" s="1"/>
      <c r="B5935" t="s">
        <v>13</v>
      </c>
      <c r="C5935" t="s">
        <v>4747</v>
      </c>
      <c r="D5935" t="s">
        <v>10874</v>
      </c>
      <c r="E5935" t="s">
        <v>9630</v>
      </c>
      <c r="F5935" t="s">
        <v>10876</v>
      </c>
      <c r="G5935">
        <v>-3.2000000000000001E-2</v>
      </c>
      <c r="H5935">
        <v>0</v>
      </c>
      <c r="I5935">
        <v>0</v>
      </c>
      <c r="J5935">
        <v>-3.2000000000000001E-2</v>
      </c>
      <c r="K5935" t="s">
        <v>18</v>
      </c>
      <c r="L5935">
        <v>0.63504700000000003</v>
      </c>
      <c r="M5935">
        <v>0.63373699999999999</v>
      </c>
    </row>
    <row r="5936" spans="1:13" ht="15" x14ac:dyDescent="0.3">
      <c r="A5936" s="1"/>
      <c r="B5936" t="s">
        <v>13</v>
      </c>
      <c r="C5936" t="s">
        <v>3367</v>
      </c>
      <c r="D5936" t="s">
        <v>11600</v>
      </c>
      <c r="E5936" t="s">
        <v>11358</v>
      </c>
      <c r="F5936" t="s">
        <v>3361</v>
      </c>
      <c r="G5936">
        <v>-5.7000000000000002E-2</v>
      </c>
      <c r="H5936">
        <v>0</v>
      </c>
      <c r="I5936">
        <v>0</v>
      </c>
      <c r="J5936">
        <v>-5.7000000000000002E-2</v>
      </c>
      <c r="K5936" t="s">
        <v>18</v>
      </c>
      <c r="L5936">
        <v>0.61242399999999997</v>
      </c>
      <c r="M5936">
        <v>0.62168900000000005</v>
      </c>
    </row>
    <row r="5937" spans="1:13" ht="15" x14ac:dyDescent="0.3">
      <c r="A5937" s="1" t="s">
        <v>67</v>
      </c>
      <c r="B5937" t="s">
        <v>6</v>
      </c>
      <c r="C5937">
        <v>308</v>
      </c>
      <c r="D5937">
        <v>308</v>
      </c>
      <c r="E5937">
        <v>308</v>
      </c>
      <c r="F5937">
        <v>308</v>
      </c>
      <c r="G5937">
        <v>1</v>
      </c>
      <c r="H5937">
        <v>1</v>
      </c>
      <c r="I5937">
        <v>1</v>
      </c>
      <c r="J5937">
        <v>1</v>
      </c>
      <c r="K5937" t="s">
        <v>7</v>
      </c>
      <c r="L5937">
        <v>1</v>
      </c>
      <c r="M5937">
        <v>1</v>
      </c>
    </row>
    <row r="5938" spans="1:13" ht="15" x14ac:dyDescent="0.3">
      <c r="A5938" s="1" t="s">
        <v>68</v>
      </c>
      <c r="B5938" t="s">
        <v>6</v>
      </c>
      <c r="C5938">
        <v>136</v>
      </c>
      <c r="D5938">
        <v>136</v>
      </c>
      <c r="E5938">
        <v>136</v>
      </c>
      <c r="F5938">
        <v>136</v>
      </c>
      <c r="G5938">
        <v>1</v>
      </c>
      <c r="H5938">
        <v>1</v>
      </c>
      <c r="I5938">
        <v>1</v>
      </c>
      <c r="J5938">
        <v>1</v>
      </c>
      <c r="K5938" t="s">
        <v>7</v>
      </c>
      <c r="L5938">
        <v>1</v>
      </c>
      <c r="M5938">
        <v>1</v>
      </c>
    </row>
    <row r="5939" spans="1:13" ht="15" x14ac:dyDescent="0.3">
      <c r="A5939" s="1" t="s">
        <v>69</v>
      </c>
      <c r="B5939" t="s">
        <v>6</v>
      </c>
      <c r="C5939">
        <v>118</v>
      </c>
      <c r="D5939">
        <v>118</v>
      </c>
      <c r="E5939">
        <v>118</v>
      </c>
      <c r="F5939">
        <v>118</v>
      </c>
      <c r="G5939">
        <v>1</v>
      </c>
      <c r="H5939">
        <v>1</v>
      </c>
      <c r="I5939">
        <v>1</v>
      </c>
      <c r="J5939">
        <v>1</v>
      </c>
      <c r="K5939" t="s">
        <v>7</v>
      </c>
      <c r="L5939">
        <v>1</v>
      </c>
      <c r="M5939">
        <v>1</v>
      </c>
    </row>
    <row r="5940" spans="1:13" ht="15" x14ac:dyDescent="0.3">
      <c r="A5940" s="1" t="s">
        <v>79</v>
      </c>
      <c r="B5940" t="s">
        <v>6</v>
      </c>
      <c r="C5940">
        <v>24</v>
      </c>
      <c r="D5940">
        <v>24</v>
      </c>
      <c r="E5940">
        <v>24</v>
      </c>
      <c r="F5940">
        <v>24</v>
      </c>
      <c r="G5940">
        <v>1</v>
      </c>
      <c r="H5940">
        <v>1</v>
      </c>
      <c r="I5940">
        <v>1</v>
      </c>
      <c r="J5940">
        <v>1</v>
      </c>
      <c r="K5940" t="s">
        <v>7</v>
      </c>
      <c r="L5940">
        <v>1</v>
      </c>
      <c r="M5940">
        <v>1</v>
      </c>
    </row>
    <row r="5941" spans="1:13" ht="15" x14ac:dyDescent="0.3">
      <c r="A5941" s="1" t="s">
        <v>96</v>
      </c>
      <c r="B5941" t="s">
        <v>6</v>
      </c>
      <c r="C5941">
        <v>24</v>
      </c>
      <c r="D5941">
        <v>24</v>
      </c>
      <c r="E5941">
        <v>24</v>
      </c>
      <c r="F5941">
        <v>24</v>
      </c>
      <c r="G5941">
        <v>1</v>
      </c>
      <c r="H5941">
        <v>1</v>
      </c>
      <c r="I5941">
        <v>1</v>
      </c>
      <c r="J5941">
        <v>1</v>
      </c>
      <c r="K5941" t="s">
        <v>7</v>
      </c>
      <c r="L5941">
        <v>1</v>
      </c>
      <c r="M5941">
        <v>1</v>
      </c>
    </row>
    <row r="5942" spans="1:13" ht="15" x14ac:dyDescent="0.3">
      <c r="A5942" s="1" t="s">
        <v>107</v>
      </c>
      <c r="B5942" t="s">
        <v>6</v>
      </c>
      <c r="C5942">
        <v>11</v>
      </c>
      <c r="D5942">
        <v>11</v>
      </c>
      <c r="E5942">
        <v>11</v>
      </c>
      <c r="F5942">
        <v>11</v>
      </c>
      <c r="G5942">
        <v>1</v>
      </c>
      <c r="H5942">
        <v>1</v>
      </c>
      <c r="I5942">
        <v>1</v>
      </c>
      <c r="J5942">
        <v>1</v>
      </c>
      <c r="K5942" t="s">
        <v>7</v>
      </c>
      <c r="L5942">
        <v>1</v>
      </c>
      <c r="M5942">
        <v>1</v>
      </c>
    </row>
    <row r="5943" spans="1:13" ht="15" x14ac:dyDescent="0.3">
      <c r="A5943" s="1" t="s">
        <v>108</v>
      </c>
      <c r="B5943" t="s">
        <v>6</v>
      </c>
      <c r="C5943" t="s">
        <v>109</v>
      </c>
      <c r="D5943" t="s">
        <v>109</v>
      </c>
      <c r="E5943" t="s">
        <v>109</v>
      </c>
      <c r="F5943" t="s">
        <v>109</v>
      </c>
      <c r="G5943">
        <v>1</v>
      </c>
      <c r="H5943">
        <v>1</v>
      </c>
      <c r="I5943">
        <v>1</v>
      </c>
      <c r="J5943">
        <v>1</v>
      </c>
      <c r="K5943" t="s">
        <v>7</v>
      </c>
      <c r="L5943">
        <v>1</v>
      </c>
      <c r="M5943">
        <v>1</v>
      </c>
    </row>
    <row r="5944" spans="1:13" ht="15" x14ac:dyDescent="0.3">
      <c r="A5944" s="1" t="s">
        <v>120</v>
      </c>
      <c r="B5944" t="s">
        <v>6</v>
      </c>
      <c r="C5944" t="s">
        <v>121</v>
      </c>
      <c r="D5944" t="s">
        <v>121</v>
      </c>
      <c r="E5944" t="s">
        <v>121</v>
      </c>
      <c r="F5944" t="s">
        <v>121</v>
      </c>
      <c r="G5944">
        <v>1</v>
      </c>
      <c r="H5944">
        <v>1</v>
      </c>
      <c r="I5944">
        <v>1</v>
      </c>
      <c r="J5944">
        <v>1</v>
      </c>
      <c r="K5944" t="s">
        <v>7</v>
      </c>
      <c r="L5944">
        <v>1</v>
      </c>
      <c r="M5944">
        <v>1</v>
      </c>
    </row>
    <row r="5945" spans="1:13" ht="15" x14ac:dyDescent="0.3">
      <c r="A5945" s="1" t="s">
        <v>126</v>
      </c>
      <c r="B5945" t="s">
        <v>6</v>
      </c>
      <c r="C5945">
        <v>17</v>
      </c>
      <c r="D5945">
        <v>17</v>
      </c>
      <c r="E5945">
        <v>17</v>
      </c>
      <c r="F5945">
        <v>17</v>
      </c>
      <c r="G5945">
        <v>1</v>
      </c>
      <c r="H5945">
        <v>1</v>
      </c>
      <c r="I5945">
        <v>1</v>
      </c>
      <c r="J5945">
        <v>1</v>
      </c>
      <c r="K5945" t="s">
        <v>7</v>
      </c>
      <c r="L5945">
        <v>1</v>
      </c>
      <c r="M5945">
        <v>1</v>
      </c>
    </row>
    <row r="5946" spans="1:13" ht="15" x14ac:dyDescent="0.3">
      <c r="A5946" s="1" t="s">
        <v>132</v>
      </c>
      <c r="B5946" t="s">
        <v>6</v>
      </c>
      <c r="C5946">
        <v>11</v>
      </c>
      <c r="D5946">
        <v>11</v>
      </c>
      <c r="E5946">
        <v>11</v>
      </c>
      <c r="F5946">
        <v>11</v>
      </c>
      <c r="G5946">
        <v>1</v>
      </c>
      <c r="H5946">
        <v>1</v>
      </c>
      <c r="I5946">
        <v>1</v>
      </c>
      <c r="J5946">
        <v>1</v>
      </c>
      <c r="K5946" t="s">
        <v>7</v>
      </c>
      <c r="L5946">
        <v>1</v>
      </c>
      <c r="M5946">
        <v>1</v>
      </c>
    </row>
    <row r="5947" spans="1:13" ht="15" x14ac:dyDescent="0.3">
      <c r="A5947" s="1" t="s">
        <v>134</v>
      </c>
      <c r="B5947" t="s">
        <v>6</v>
      </c>
      <c r="C5947">
        <v>17</v>
      </c>
      <c r="D5947">
        <v>17</v>
      </c>
      <c r="E5947">
        <v>17</v>
      </c>
      <c r="F5947">
        <v>17</v>
      </c>
      <c r="G5947">
        <v>1</v>
      </c>
      <c r="H5947">
        <v>1</v>
      </c>
      <c r="I5947">
        <v>1</v>
      </c>
      <c r="J5947">
        <v>1</v>
      </c>
      <c r="K5947" t="s">
        <v>7</v>
      </c>
      <c r="L5947">
        <v>1</v>
      </c>
      <c r="M5947">
        <v>1</v>
      </c>
    </row>
    <row r="5948" spans="1:13" ht="15" x14ac:dyDescent="0.3">
      <c r="A5948" s="1" t="s">
        <v>135</v>
      </c>
      <c r="B5948" t="s">
        <v>6</v>
      </c>
      <c r="C5948">
        <v>39</v>
      </c>
      <c r="D5948">
        <v>39</v>
      </c>
      <c r="E5948">
        <v>39</v>
      </c>
      <c r="F5948">
        <v>39</v>
      </c>
      <c r="G5948">
        <v>1</v>
      </c>
      <c r="H5948">
        <v>1</v>
      </c>
      <c r="I5948">
        <v>1</v>
      </c>
      <c r="J5948">
        <v>1</v>
      </c>
      <c r="K5948" t="s">
        <v>7</v>
      </c>
      <c r="L5948">
        <v>1</v>
      </c>
      <c r="M5948">
        <v>1</v>
      </c>
    </row>
    <row r="5949" spans="1:13" ht="15" x14ac:dyDescent="0.3">
      <c r="A5949" s="1" t="s">
        <v>139</v>
      </c>
      <c r="B5949" t="s">
        <v>6</v>
      </c>
      <c r="C5949">
        <v>38</v>
      </c>
      <c r="D5949">
        <v>38</v>
      </c>
      <c r="E5949">
        <v>38</v>
      </c>
      <c r="F5949">
        <v>38</v>
      </c>
      <c r="G5949">
        <v>1</v>
      </c>
      <c r="H5949">
        <v>1</v>
      </c>
      <c r="I5949">
        <v>1</v>
      </c>
      <c r="J5949">
        <v>1</v>
      </c>
      <c r="K5949" t="s">
        <v>7</v>
      </c>
      <c r="L5949">
        <v>1</v>
      </c>
      <c r="M5949">
        <v>1</v>
      </c>
    </row>
    <row r="5950" spans="1:13" ht="15" x14ac:dyDescent="0.3">
      <c r="A5950" s="1" t="s">
        <v>156</v>
      </c>
      <c r="B5950" t="s">
        <v>6</v>
      </c>
      <c r="C5950">
        <v>38</v>
      </c>
      <c r="D5950">
        <v>38</v>
      </c>
      <c r="E5950">
        <v>38</v>
      </c>
      <c r="F5950">
        <v>38</v>
      </c>
      <c r="G5950">
        <v>1</v>
      </c>
      <c r="H5950">
        <v>1</v>
      </c>
      <c r="I5950">
        <v>1</v>
      </c>
      <c r="J5950">
        <v>1</v>
      </c>
      <c r="K5950" t="s">
        <v>7</v>
      </c>
      <c r="L5950">
        <v>1</v>
      </c>
      <c r="M5950">
        <v>1</v>
      </c>
    </row>
    <row r="5951" spans="1:13" ht="15" x14ac:dyDescent="0.3">
      <c r="A5951" s="1" t="s">
        <v>168</v>
      </c>
      <c r="B5951" t="s">
        <v>6</v>
      </c>
      <c r="C5951">
        <v>39</v>
      </c>
      <c r="D5951">
        <v>39</v>
      </c>
      <c r="E5951">
        <v>39</v>
      </c>
      <c r="F5951">
        <v>39</v>
      </c>
      <c r="G5951">
        <v>1</v>
      </c>
      <c r="H5951">
        <v>1</v>
      </c>
      <c r="I5951">
        <v>1</v>
      </c>
      <c r="J5951">
        <v>1</v>
      </c>
      <c r="K5951" t="s">
        <v>7</v>
      </c>
      <c r="L5951">
        <v>1</v>
      </c>
      <c r="M5951">
        <v>1</v>
      </c>
    </row>
    <row r="5952" spans="1:13" ht="15" x14ac:dyDescent="0.3">
      <c r="A5952" s="1" t="s">
        <v>207</v>
      </c>
      <c r="B5952" t="s">
        <v>6</v>
      </c>
      <c r="C5952">
        <v>24</v>
      </c>
      <c r="D5952">
        <v>24</v>
      </c>
      <c r="E5952">
        <v>24</v>
      </c>
      <c r="F5952">
        <v>24</v>
      </c>
      <c r="G5952">
        <v>1</v>
      </c>
      <c r="H5952">
        <v>1</v>
      </c>
      <c r="I5952">
        <v>1</v>
      </c>
      <c r="J5952">
        <v>1</v>
      </c>
      <c r="K5952" t="s">
        <v>7</v>
      </c>
      <c r="L5952">
        <v>1</v>
      </c>
      <c r="M5952">
        <v>1</v>
      </c>
    </row>
    <row r="5953" spans="1:13" ht="15" x14ac:dyDescent="0.3">
      <c r="A5953" s="1" t="s">
        <v>236</v>
      </c>
      <c r="B5953" t="s">
        <v>6</v>
      </c>
      <c r="C5953" s="7">
        <v>0.13055555555555556</v>
      </c>
      <c r="D5953" s="7">
        <v>0.13055555555555556</v>
      </c>
      <c r="E5953" s="7">
        <v>0.13055555555555556</v>
      </c>
      <c r="F5953" s="7">
        <v>0.13055555555555556</v>
      </c>
      <c r="G5953">
        <v>1</v>
      </c>
      <c r="H5953">
        <v>1</v>
      </c>
      <c r="I5953">
        <v>1</v>
      </c>
      <c r="J5953">
        <v>1</v>
      </c>
      <c r="K5953" t="s">
        <v>7</v>
      </c>
      <c r="L5953">
        <v>1</v>
      </c>
      <c r="M5953">
        <v>1</v>
      </c>
    </row>
    <row r="5954" spans="1:13" ht="15" x14ac:dyDescent="0.3">
      <c r="A5954" s="1" t="s">
        <v>237</v>
      </c>
      <c r="B5954" t="s">
        <v>6</v>
      </c>
      <c r="C5954" s="7">
        <v>0.20208333333333331</v>
      </c>
      <c r="D5954" s="7">
        <v>0.20208333333333331</v>
      </c>
      <c r="E5954" s="7">
        <v>0.20208333333333331</v>
      </c>
      <c r="F5954" s="7">
        <v>0.20208333333333331</v>
      </c>
      <c r="G5954">
        <v>1</v>
      </c>
      <c r="H5954">
        <v>1</v>
      </c>
      <c r="I5954">
        <v>1</v>
      </c>
      <c r="J5954">
        <v>1</v>
      </c>
      <c r="K5954" t="s">
        <v>7</v>
      </c>
      <c r="L5954">
        <v>1</v>
      </c>
      <c r="M5954">
        <v>1</v>
      </c>
    </row>
    <row r="5955" spans="1:13" ht="15" x14ac:dyDescent="0.3">
      <c r="A5955" s="1" t="s">
        <v>268</v>
      </c>
      <c r="B5955" t="s">
        <v>6</v>
      </c>
      <c r="C5955">
        <v>1946</v>
      </c>
      <c r="D5955">
        <v>1946</v>
      </c>
      <c r="E5955">
        <v>1946</v>
      </c>
      <c r="F5955">
        <v>1946</v>
      </c>
      <c r="G5955">
        <v>1</v>
      </c>
      <c r="H5955">
        <v>1</v>
      </c>
      <c r="I5955">
        <v>1</v>
      </c>
      <c r="J5955">
        <v>1</v>
      </c>
      <c r="K5955" t="s">
        <v>7</v>
      </c>
      <c r="L5955">
        <v>1</v>
      </c>
      <c r="M5955">
        <v>1</v>
      </c>
    </row>
    <row r="5956" spans="1:13" ht="15" x14ac:dyDescent="0.3">
      <c r="A5956" s="1" t="s">
        <v>287</v>
      </c>
      <c r="B5956" t="s">
        <v>6</v>
      </c>
      <c r="C5956">
        <v>711.98800000000006</v>
      </c>
      <c r="D5956">
        <v>711988</v>
      </c>
      <c r="E5956">
        <v>711.98800000000006</v>
      </c>
      <c r="F5956">
        <v>711988</v>
      </c>
      <c r="G5956">
        <v>1</v>
      </c>
      <c r="H5956">
        <v>1</v>
      </c>
      <c r="I5956">
        <v>1</v>
      </c>
      <c r="J5956">
        <v>1</v>
      </c>
      <c r="K5956" t="s">
        <v>7</v>
      </c>
      <c r="L5956">
        <v>0.74495199999999995</v>
      </c>
      <c r="M5956">
        <v>0.75153400000000004</v>
      </c>
    </row>
    <row r="5957" spans="1:13" ht="15" x14ac:dyDescent="0.3">
      <c r="A5957" s="1" t="s">
        <v>288</v>
      </c>
      <c r="B5957" t="s">
        <v>6</v>
      </c>
      <c r="C5957" t="s">
        <v>289</v>
      </c>
      <c r="D5957" s="8">
        <v>0.56200000000000006</v>
      </c>
      <c r="E5957" t="s">
        <v>289</v>
      </c>
      <c r="F5957" s="8">
        <v>0.56200000000000006</v>
      </c>
      <c r="G5957">
        <v>1</v>
      </c>
      <c r="H5957">
        <v>1</v>
      </c>
      <c r="I5957">
        <v>1</v>
      </c>
      <c r="J5957">
        <v>1</v>
      </c>
      <c r="K5957" t="s">
        <v>7</v>
      </c>
      <c r="L5957">
        <v>0.932114</v>
      </c>
      <c r="M5957">
        <v>0.93277699999999997</v>
      </c>
    </row>
    <row r="5958" spans="1:13" ht="15" x14ac:dyDescent="0.3">
      <c r="A5958" s="1" t="s">
        <v>290</v>
      </c>
      <c r="B5958" t="s">
        <v>6</v>
      </c>
      <c r="C5958" t="s">
        <v>291</v>
      </c>
      <c r="D5958" s="8">
        <v>2.8000000000000001E-2</v>
      </c>
      <c r="E5958" t="s">
        <v>291</v>
      </c>
      <c r="F5958" s="8">
        <v>2.8000000000000001E-2</v>
      </c>
      <c r="G5958">
        <v>1</v>
      </c>
      <c r="H5958">
        <v>1</v>
      </c>
      <c r="I5958">
        <v>1</v>
      </c>
      <c r="J5958">
        <v>1</v>
      </c>
      <c r="K5958" t="s">
        <v>7</v>
      </c>
      <c r="L5958">
        <v>0.92399699999999996</v>
      </c>
      <c r="M5958">
        <v>0.91553399999999996</v>
      </c>
    </row>
    <row r="5959" spans="1:13" ht="15" x14ac:dyDescent="0.3">
      <c r="A5959" s="1" t="s">
        <v>292</v>
      </c>
      <c r="B5959" t="s">
        <v>6</v>
      </c>
      <c r="C5959">
        <v>1944</v>
      </c>
      <c r="D5959">
        <v>1944</v>
      </c>
      <c r="E5959">
        <v>1944</v>
      </c>
      <c r="F5959">
        <v>1944</v>
      </c>
      <c r="G5959">
        <v>1</v>
      </c>
      <c r="H5959">
        <v>1</v>
      </c>
      <c r="I5959">
        <v>1</v>
      </c>
      <c r="J5959">
        <v>1</v>
      </c>
      <c r="K5959" t="s">
        <v>7</v>
      </c>
      <c r="L5959">
        <v>1</v>
      </c>
      <c r="M5959">
        <v>1</v>
      </c>
    </row>
    <row r="5960" spans="1:13" ht="15" x14ac:dyDescent="0.3">
      <c r="A5960" s="1" t="s">
        <v>314</v>
      </c>
      <c r="B5960" t="s">
        <v>6</v>
      </c>
      <c r="C5960">
        <v>1817</v>
      </c>
      <c r="D5960">
        <v>1817</v>
      </c>
      <c r="E5960">
        <v>1817</v>
      </c>
      <c r="F5960">
        <v>1817</v>
      </c>
      <c r="G5960">
        <v>1</v>
      </c>
      <c r="H5960">
        <v>1</v>
      </c>
      <c r="I5960">
        <v>1</v>
      </c>
      <c r="J5960">
        <v>1</v>
      </c>
      <c r="K5960" t="s">
        <v>7</v>
      </c>
      <c r="L5960">
        <v>1</v>
      </c>
      <c r="M5960">
        <v>1</v>
      </c>
    </row>
    <row r="5961" spans="1:13" ht="15" x14ac:dyDescent="0.3">
      <c r="A5961" s="1" t="s">
        <v>328</v>
      </c>
      <c r="B5961" t="s">
        <v>6</v>
      </c>
      <c r="C5961">
        <v>374</v>
      </c>
      <c r="D5961">
        <v>374</v>
      </c>
      <c r="E5961">
        <v>374</v>
      </c>
      <c r="F5961">
        <v>374</v>
      </c>
      <c r="G5961">
        <v>1</v>
      </c>
      <c r="H5961">
        <v>1</v>
      </c>
      <c r="I5961">
        <v>1</v>
      </c>
      <c r="J5961">
        <v>1</v>
      </c>
      <c r="K5961" t="s">
        <v>7</v>
      </c>
      <c r="L5961">
        <v>1</v>
      </c>
      <c r="M5961">
        <v>1</v>
      </c>
    </row>
    <row r="5962" spans="1:13" ht="15" x14ac:dyDescent="0.3">
      <c r="A5962" s="1" t="s">
        <v>382</v>
      </c>
      <c r="B5962" t="s">
        <v>6</v>
      </c>
      <c r="C5962">
        <v>1943</v>
      </c>
      <c r="D5962">
        <v>1943</v>
      </c>
      <c r="E5962">
        <v>1943</v>
      </c>
      <c r="F5962">
        <v>1943</v>
      </c>
      <c r="G5962">
        <v>1</v>
      </c>
      <c r="H5962">
        <v>1</v>
      </c>
      <c r="I5962">
        <v>1</v>
      </c>
      <c r="J5962">
        <v>1</v>
      </c>
      <c r="K5962" t="s">
        <v>7</v>
      </c>
      <c r="L5962">
        <v>1</v>
      </c>
      <c r="M5962">
        <v>1</v>
      </c>
    </row>
    <row r="5963" spans="1:13" ht="15" x14ac:dyDescent="0.3">
      <c r="A5963" s="1" t="s">
        <v>382</v>
      </c>
      <c r="B5963" t="s">
        <v>6</v>
      </c>
      <c r="C5963">
        <v>1943</v>
      </c>
      <c r="D5963">
        <v>1943</v>
      </c>
      <c r="E5963">
        <v>1943</v>
      </c>
      <c r="F5963">
        <v>1943</v>
      </c>
      <c r="G5963">
        <v>1</v>
      </c>
      <c r="H5963">
        <v>1</v>
      </c>
      <c r="I5963">
        <v>1</v>
      </c>
      <c r="J5963">
        <v>1</v>
      </c>
      <c r="K5963" t="s">
        <v>7</v>
      </c>
      <c r="L5963">
        <v>1</v>
      </c>
      <c r="M5963">
        <v>1</v>
      </c>
    </row>
    <row r="5964" spans="1:13" ht="15" x14ac:dyDescent="0.3">
      <c r="A5964" s="1" t="s">
        <v>421</v>
      </c>
      <c r="B5964" t="s">
        <v>6</v>
      </c>
      <c r="C5964">
        <v>1990</v>
      </c>
      <c r="D5964">
        <v>1990</v>
      </c>
      <c r="E5964">
        <v>1990</v>
      </c>
      <c r="F5964">
        <v>1990</v>
      </c>
      <c r="G5964">
        <v>1</v>
      </c>
      <c r="H5964">
        <v>1</v>
      </c>
      <c r="I5964">
        <v>1</v>
      </c>
      <c r="J5964">
        <v>1</v>
      </c>
      <c r="K5964" t="s">
        <v>7</v>
      </c>
      <c r="L5964">
        <v>1</v>
      </c>
      <c r="M5964">
        <v>1</v>
      </c>
    </row>
    <row r="5965" spans="1:13" ht="15" x14ac:dyDescent="0.3">
      <c r="A5965" s="1" t="s">
        <v>464</v>
      </c>
      <c r="B5965" t="s">
        <v>6</v>
      </c>
      <c r="C5965">
        <v>1886</v>
      </c>
      <c r="D5965">
        <v>1886</v>
      </c>
      <c r="E5965">
        <v>1886</v>
      </c>
      <c r="F5965">
        <v>1886</v>
      </c>
      <c r="G5965">
        <v>1</v>
      </c>
      <c r="H5965">
        <v>1</v>
      </c>
      <c r="I5965">
        <v>1</v>
      </c>
      <c r="J5965">
        <v>1</v>
      </c>
      <c r="K5965" t="s">
        <v>7</v>
      </c>
      <c r="L5965">
        <v>1</v>
      </c>
      <c r="M5965">
        <v>1</v>
      </c>
    </row>
    <row r="5966" spans="1:13" ht="15" x14ac:dyDescent="0.3">
      <c r="A5966" s="1" t="s">
        <v>477</v>
      </c>
      <c r="B5966" t="s">
        <v>6</v>
      </c>
      <c r="C5966">
        <v>1901</v>
      </c>
      <c r="D5966">
        <v>1901</v>
      </c>
      <c r="E5966">
        <v>1901</v>
      </c>
      <c r="F5966">
        <v>1901</v>
      </c>
      <c r="G5966">
        <v>1</v>
      </c>
      <c r="H5966">
        <v>1</v>
      </c>
      <c r="I5966">
        <v>1</v>
      </c>
      <c r="J5966">
        <v>1</v>
      </c>
      <c r="K5966" t="s">
        <v>7</v>
      </c>
      <c r="L5966">
        <v>1</v>
      </c>
      <c r="M5966">
        <v>1</v>
      </c>
    </row>
    <row r="5967" spans="1:13" ht="15" x14ac:dyDescent="0.3">
      <c r="A5967" s="1" t="s">
        <v>485</v>
      </c>
      <c r="B5967" t="s">
        <v>6</v>
      </c>
      <c r="C5967">
        <v>38</v>
      </c>
      <c r="D5967">
        <v>38</v>
      </c>
      <c r="E5967">
        <v>38</v>
      </c>
      <c r="F5967">
        <v>38</v>
      </c>
      <c r="G5967">
        <v>1</v>
      </c>
      <c r="H5967">
        <v>1</v>
      </c>
      <c r="I5967">
        <v>1</v>
      </c>
      <c r="J5967">
        <v>1</v>
      </c>
      <c r="K5967" t="s">
        <v>7</v>
      </c>
      <c r="L5967">
        <v>1</v>
      </c>
      <c r="M5967">
        <v>1</v>
      </c>
    </row>
    <row r="5968" spans="1:13" ht="15" x14ac:dyDescent="0.3">
      <c r="A5968" s="1" t="s">
        <v>491</v>
      </c>
      <c r="B5968" t="s">
        <v>6</v>
      </c>
      <c r="C5968">
        <v>1937</v>
      </c>
      <c r="D5968">
        <v>1937</v>
      </c>
      <c r="E5968">
        <v>1937</v>
      </c>
      <c r="F5968">
        <v>1937</v>
      </c>
      <c r="G5968">
        <v>1</v>
      </c>
      <c r="H5968">
        <v>1</v>
      </c>
      <c r="I5968">
        <v>1</v>
      </c>
      <c r="J5968">
        <v>1</v>
      </c>
      <c r="K5968" t="s">
        <v>7</v>
      </c>
      <c r="L5968">
        <v>1</v>
      </c>
      <c r="M5968">
        <v>1</v>
      </c>
    </row>
    <row r="5969" spans="1:13" ht="15" x14ac:dyDescent="0.3">
      <c r="A5969" s="1" t="s">
        <v>805</v>
      </c>
      <c r="B5969" t="s">
        <v>6</v>
      </c>
      <c r="C5969">
        <v>1519</v>
      </c>
      <c r="D5969">
        <v>1519</v>
      </c>
      <c r="E5969">
        <v>1519</v>
      </c>
      <c r="F5969">
        <v>1519</v>
      </c>
      <c r="G5969">
        <v>1</v>
      </c>
      <c r="H5969">
        <v>1</v>
      </c>
      <c r="I5969">
        <v>1</v>
      </c>
      <c r="J5969">
        <v>1</v>
      </c>
      <c r="K5969" t="s">
        <v>7</v>
      </c>
      <c r="L5969">
        <v>1</v>
      </c>
      <c r="M5969">
        <v>1</v>
      </c>
    </row>
    <row r="5970" spans="1:13" ht="15" x14ac:dyDescent="0.3">
      <c r="A5970" s="1" t="s">
        <v>822</v>
      </c>
      <c r="B5970" t="s">
        <v>6</v>
      </c>
      <c r="C5970">
        <v>1520</v>
      </c>
      <c r="D5970">
        <v>1520</v>
      </c>
      <c r="E5970">
        <v>1520</v>
      </c>
      <c r="F5970">
        <v>1520</v>
      </c>
      <c r="G5970">
        <v>1</v>
      </c>
      <c r="H5970">
        <v>1</v>
      </c>
      <c r="I5970">
        <v>1</v>
      </c>
      <c r="J5970">
        <v>1</v>
      </c>
      <c r="K5970" t="s">
        <v>7</v>
      </c>
      <c r="L5970">
        <v>1</v>
      </c>
      <c r="M5970">
        <v>1</v>
      </c>
    </row>
    <row r="5971" spans="1:13" ht="15" x14ac:dyDescent="0.3">
      <c r="A5971" s="1" t="s">
        <v>1022</v>
      </c>
      <c r="B5971" t="s">
        <v>6</v>
      </c>
      <c r="C5971" t="s">
        <v>1023</v>
      </c>
      <c r="D5971">
        <v>17786419</v>
      </c>
      <c r="E5971" t="s">
        <v>1023</v>
      </c>
      <c r="F5971">
        <v>17786419</v>
      </c>
      <c r="G5971">
        <v>1</v>
      </c>
      <c r="H5971">
        <v>1</v>
      </c>
      <c r="I5971">
        <v>1</v>
      </c>
      <c r="J5971">
        <v>1</v>
      </c>
      <c r="K5971" t="s">
        <v>7</v>
      </c>
      <c r="L5971">
        <v>0.65375700000000003</v>
      </c>
      <c r="M5971">
        <v>0.66418200000000005</v>
      </c>
    </row>
    <row r="5972" spans="1:13" ht="15" x14ac:dyDescent="0.3">
      <c r="A5972" s="1" t="s">
        <v>1114</v>
      </c>
      <c r="B5972" t="s">
        <v>6</v>
      </c>
      <c r="C5972">
        <v>2014</v>
      </c>
      <c r="D5972">
        <v>2014</v>
      </c>
      <c r="E5972">
        <v>2014</v>
      </c>
      <c r="F5972">
        <v>2014</v>
      </c>
      <c r="G5972">
        <v>1</v>
      </c>
      <c r="H5972">
        <v>1</v>
      </c>
      <c r="I5972">
        <v>1</v>
      </c>
      <c r="J5972">
        <v>1</v>
      </c>
      <c r="K5972" t="s">
        <v>7</v>
      </c>
      <c r="L5972">
        <v>1</v>
      </c>
      <c r="M5972">
        <v>1</v>
      </c>
    </row>
    <row r="5973" spans="1:13" ht="15" x14ac:dyDescent="0.3">
      <c r="A5973" s="1" t="s">
        <v>1118</v>
      </c>
      <c r="B5973" t="s">
        <v>6</v>
      </c>
      <c r="C5973">
        <v>2018</v>
      </c>
      <c r="D5973">
        <v>2018</v>
      </c>
      <c r="E5973">
        <v>2018</v>
      </c>
      <c r="F5973">
        <v>2018</v>
      </c>
      <c r="G5973">
        <v>1</v>
      </c>
      <c r="H5973">
        <v>1</v>
      </c>
      <c r="I5973">
        <v>1</v>
      </c>
      <c r="J5973">
        <v>1</v>
      </c>
      <c r="K5973" t="s">
        <v>7</v>
      </c>
      <c r="L5973">
        <v>1</v>
      </c>
      <c r="M5973">
        <v>1</v>
      </c>
    </row>
    <row r="5974" spans="1:13" ht="15" x14ac:dyDescent="0.3">
      <c r="A5974" s="1" t="s">
        <v>1148</v>
      </c>
      <c r="B5974" t="s">
        <v>6</v>
      </c>
      <c r="C5974">
        <v>1998</v>
      </c>
      <c r="D5974">
        <v>1998</v>
      </c>
      <c r="E5974">
        <v>1998</v>
      </c>
      <c r="F5974">
        <v>1998</v>
      </c>
      <c r="G5974">
        <v>1</v>
      </c>
      <c r="H5974">
        <v>1</v>
      </c>
      <c r="I5974">
        <v>1</v>
      </c>
      <c r="J5974">
        <v>1</v>
      </c>
      <c r="K5974" t="s">
        <v>7</v>
      </c>
      <c r="L5974">
        <v>1</v>
      </c>
      <c r="M5974">
        <v>1</v>
      </c>
    </row>
    <row r="5975" spans="1:13" ht="15" x14ac:dyDescent="0.3">
      <c r="A5975" s="1" t="s">
        <v>1286</v>
      </c>
      <c r="B5975" t="s">
        <v>6</v>
      </c>
      <c r="C5975">
        <v>1975</v>
      </c>
      <c r="D5975">
        <v>1975</v>
      </c>
      <c r="E5975">
        <v>1975</v>
      </c>
      <c r="F5975">
        <v>1975</v>
      </c>
      <c r="G5975">
        <v>1</v>
      </c>
      <c r="H5975">
        <v>1</v>
      </c>
      <c r="I5975">
        <v>1</v>
      </c>
      <c r="J5975">
        <v>1</v>
      </c>
      <c r="K5975" t="s">
        <v>7</v>
      </c>
      <c r="L5975">
        <v>1</v>
      </c>
      <c r="M5975">
        <v>1</v>
      </c>
    </row>
    <row r="5976" spans="1:13" ht="15" x14ac:dyDescent="0.3">
      <c r="A5976" s="1" t="s">
        <v>1385</v>
      </c>
      <c r="B5976" t="s">
        <v>6</v>
      </c>
      <c r="C5976">
        <v>1788</v>
      </c>
      <c r="D5976">
        <v>1788</v>
      </c>
      <c r="E5976">
        <v>1788</v>
      </c>
      <c r="F5976">
        <v>1788</v>
      </c>
      <c r="G5976">
        <v>1</v>
      </c>
      <c r="H5976">
        <v>1</v>
      </c>
      <c r="I5976">
        <v>1</v>
      </c>
      <c r="J5976">
        <v>1</v>
      </c>
      <c r="K5976" t="s">
        <v>7</v>
      </c>
      <c r="L5976">
        <v>1</v>
      </c>
      <c r="M5976">
        <v>1</v>
      </c>
    </row>
    <row r="5977" spans="1:13" ht="15" x14ac:dyDescent="0.3">
      <c r="A5977" s="1" t="s">
        <v>1405</v>
      </c>
      <c r="B5977" t="s">
        <v>6</v>
      </c>
      <c r="C5977">
        <v>1685</v>
      </c>
      <c r="D5977">
        <v>1685</v>
      </c>
      <c r="E5977">
        <v>1685</v>
      </c>
      <c r="F5977">
        <v>1685</v>
      </c>
      <c r="G5977">
        <v>1</v>
      </c>
      <c r="H5977">
        <v>1</v>
      </c>
      <c r="I5977">
        <v>1</v>
      </c>
      <c r="J5977">
        <v>1</v>
      </c>
      <c r="K5977" t="s">
        <v>7</v>
      </c>
      <c r="L5977">
        <v>1</v>
      </c>
      <c r="M5977">
        <v>1</v>
      </c>
    </row>
    <row r="5978" spans="1:13" ht="15" x14ac:dyDescent="0.3">
      <c r="A5978" s="1" t="s">
        <v>1425</v>
      </c>
      <c r="B5978" t="s">
        <v>6</v>
      </c>
      <c r="C5978">
        <v>390</v>
      </c>
      <c r="D5978">
        <v>390</v>
      </c>
      <c r="E5978">
        <v>390</v>
      </c>
      <c r="F5978">
        <v>390</v>
      </c>
      <c r="G5978">
        <v>1</v>
      </c>
      <c r="H5978">
        <v>1</v>
      </c>
      <c r="I5978">
        <v>1</v>
      </c>
      <c r="J5978">
        <v>1</v>
      </c>
      <c r="K5978" t="s">
        <v>7</v>
      </c>
      <c r="L5978">
        <v>1</v>
      </c>
      <c r="M5978">
        <v>1</v>
      </c>
    </row>
    <row r="5979" spans="1:13" ht="15" x14ac:dyDescent="0.3">
      <c r="A5979" s="1" t="s">
        <v>1442</v>
      </c>
      <c r="B5979" t="s">
        <v>6</v>
      </c>
      <c r="C5979">
        <v>1530</v>
      </c>
      <c r="D5979">
        <v>1530</v>
      </c>
      <c r="E5979">
        <v>1530</v>
      </c>
      <c r="F5979">
        <v>1530</v>
      </c>
      <c r="G5979">
        <v>1</v>
      </c>
      <c r="H5979">
        <v>1</v>
      </c>
      <c r="I5979">
        <v>1</v>
      </c>
      <c r="J5979">
        <v>1</v>
      </c>
      <c r="K5979" t="s">
        <v>7</v>
      </c>
      <c r="L5979">
        <v>1</v>
      </c>
      <c r="M5979">
        <v>1</v>
      </c>
    </row>
    <row r="5980" spans="1:13" ht="15" x14ac:dyDescent="0.3">
      <c r="A5980" s="1" t="s">
        <v>1552</v>
      </c>
      <c r="B5980" t="s">
        <v>6</v>
      </c>
      <c r="C5980">
        <v>1851</v>
      </c>
      <c r="D5980">
        <v>1851</v>
      </c>
      <c r="E5980">
        <v>1851</v>
      </c>
      <c r="F5980">
        <v>1851</v>
      </c>
      <c r="G5980">
        <v>1</v>
      </c>
      <c r="H5980">
        <v>1</v>
      </c>
      <c r="I5980">
        <v>1</v>
      </c>
      <c r="J5980">
        <v>1</v>
      </c>
      <c r="K5980" t="s">
        <v>7</v>
      </c>
      <c r="L5980">
        <v>1</v>
      </c>
      <c r="M5980">
        <v>1</v>
      </c>
    </row>
    <row r="5981" spans="1:13" ht="15" x14ac:dyDescent="0.3">
      <c r="A5981" s="1" t="s">
        <v>1576</v>
      </c>
      <c r="B5981" t="s">
        <v>6</v>
      </c>
      <c r="C5981" s="3">
        <v>0.63</v>
      </c>
      <c r="D5981" s="3">
        <v>0.63</v>
      </c>
      <c r="E5981" s="3">
        <v>0.63</v>
      </c>
      <c r="F5981" s="3">
        <v>0.63</v>
      </c>
      <c r="G5981">
        <v>1</v>
      </c>
      <c r="H5981">
        <v>1</v>
      </c>
      <c r="I5981">
        <v>1</v>
      </c>
      <c r="J5981">
        <v>1</v>
      </c>
      <c r="K5981" t="s">
        <v>7</v>
      </c>
      <c r="L5981">
        <v>1</v>
      </c>
      <c r="M5981">
        <v>1</v>
      </c>
    </row>
    <row r="5982" spans="1:13" ht="15" x14ac:dyDescent="0.3">
      <c r="A5982" s="1" t="s">
        <v>1585</v>
      </c>
      <c r="B5982" t="s">
        <v>6</v>
      </c>
      <c r="C5982">
        <v>5</v>
      </c>
      <c r="D5982">
        <v>5</v>
      </c>
      <c r="E5982">
        <v>5</v>
      </c>
      <c r="F5982">
        <v>5</v>
      </c>
      <c r="G5982">
        <v>1</v>
      </c>
      <c r="H5982">
        <v>1</v>
      </c>
      <c r="I5982">
        <v>1</v>
      </c>
      <c r="J5982">
        <v>1</v>
      </c>
      <c r="K5982" t="s">
        <v>7</v>
      </c>
      <c r="L5982">
        <v>1</v>
      </c>
      <c r="M5982">
        <v>1</v>
      </c>
    </row>
    <row r="5983" spans="1:13" ht="15" x14ac:dyDescent="0.3">
      <c r="A5983" s="1" t="s">
        <v>1588</v>
      </c>
      <c r="B5983" t="s">
        <v>6</v>
      </c>
      <c r="C5983" t="s">
        <v>1589</v>
      </c>
      <c r="D5983" t="s">
        <v>1589</v>
      </c>
      <c r="E5983" t="s">
        <v>1589</v>
      </c>
      <c r="F5983" t="s">
        <v>1589</v>
      </c>
      <c r="G5983">
        <v>1</v>
      </c>
      <c r="H5983">
        <v>1</v>
      </c>
      <c r="I5983">
        <v>1</v>
      </c>
      <c r="J5983">
        <v>1</v>
      </c>
      <c r="K5983" t="s">
        <v>7</v>
      </c>
      <c r="L5983">
        <v>1</v>
      </c>
      <c r="M5983">
        <v>1</v>
      </c>
    </row>
    <row r="5984" spans="1:13" ht="15" x14ac:dyDescent="0.3">
      <c r="A5984" s="1" t="s">
        <v>1636</v>
      </c>
      <c r="B5984" t="s">
        <v>6</v>
      </c>
      <c r="C5984">
        <v>1773</v>
      </c>
      <c r="D5984">
        <v>1773</v>
      </c>
      <c r="E5984">
        <v>1773</v>
      </c>
      <c r="F5984">
        <v>1773</v>
      </c>
      <c r="G5984">
        <v>1</v>
      </c>
      <c r="H5984">
        <v>1</v>
      </c>
      <c r="I5984">
        <v>1</v>
      </c>
      <c r="J5984">
        <v>1</v>
      </c>
      <c r="K5984" t="s">
        <v>7</v>
      </c>
      <c r="L5984">
        <v>1</v>
      </c>
      <c r="M5984">
        <v>1</v>
      </c>
    </row>
    <row r="5985" spans="1:13" ht="15" x14ac:dyDescent="0.3">
      <c r="A5985" s="1" t="s">
        <v>1641</v>
      </c>
      <c r="B5985" t="s">
        <v>6</v>
      </c>
      <c r="C5985">
        <v>1774</v>
      </c>
      <c r="D5985">
        <v>1774</v>
      </c>
      <c r="E5985">
        <v>1774</v>
      </c>
      <c r="F5985">
        <v>1774</v>
      </c>
      <c r="G5985">
        <v>1</v>
      </c>
      <c r="H5985">
        <v>1</v>
      </c>
      <c r="I5985">
        <v>1</v>
      </c>
      <c r="J5985">
        <v>1</v>
      </c>
      <c r="K5985" t="s">
        <v>7</v>
      </c>
      <c r="L5985">
        <v>1</v>
      </c>
      <c r="M5985">
        <v>1</v>
      </c>
    </row>
    <row r="5986" spans="1:13" ht="15" x14ac:dyDescent="0.3">
      <c r="A5986" s="1" t="s">
        <v>1672</v>
      </c>
      <c r="B5986" t="s">
        <v>6</v>
      </c>
      <c r="C5986">
        <v>1895</v>
      </c>
      <c r="D5986">
        <v>1895</v>
      </c>
      <c r="E5986">
        <v>1895</v>
      </c>
      <c r="F5986">
        <v>1895</v>
      </c>
      <c r="G5986">
        <v>1</v>
      </c>
      <c r="H5986">
        <v>1</v>
      </c>
      <c r="I5986">
        <v>1</v>
      </c>
      <c r="J5986">
        <v>1</v>
      </c>
      <c r="K5986" t="s">
        <v>7</v>
      </c>
      <c r="L5986">
        <v>1</v>
      </c>
      <c r="M5986">
        <v>1</v>
      </c>
    </row>
    <row r="5987" spans="1:13" ht="15" x14ac:dyDescent="0.3">
      <c r="A5987" s="1" t="s">
        <v>1694</v>
      </c>
      <c r="B5987" t="s">
        <v>6</v>
      </c>
      <c r="C5987" s="3">
        <v>0.12</v>
      </c>
      <c r="D5987" s="3">
        <v>0.12</v>
      </c>
      <c r="E5987" s="3">
        <v>0.12</v>
      </c>
      <c r="F5987" s="3">
        <v>0.12</v>
      </c>
      <c r="G5987">
        <v>1</v>
      </c>
      <c r="H5987">
        <v>1</v>
      </c>
      <c r="I5987">
        <v>1</v>
      </c>
      <c r="J5987">
        <v>1</v>
      </c>
      <c r="K5987" t="s">
        <v>7</v>
      </c>
      <c r="L5987">
        <v>1</v>
      </c>
      <c r="M5987">
        <v>1</v>
      </c>
    </row>
    <row r="5988" spans="1:13" ht="15" x14ac:dyDescent="0.3">
      <c r="A5988" s="1" t="s">
        <v>1826</v>
      </c>
      <c r="B5988" t="s">
        <v>6</v>
      </c>
      <c r="C5988">
        <v>1973</v>
      </c>
      <c r="D5988">
        <v>1973</v>
      </c>
      <c r="E5988">
        <v>1973</v>
      </c>
      <c r="F5988">
        <v>1973</v>
      </c>
      <c r="G5988">
        <v>1</v>
      </c>
      <c r="H5988">
        <v>1</v>
      </c>
      <c r="I5988">
        <v>1</v>
      </c>
      <c r="J5988">
        <v>1</v>
      </c>
      <c r="K5988" t="s">
        <v>7</v>
      </c>
      <c r="L5988">
        <v>1</v>
      </c>
      <c r="M5988">
        <v>1</v>
      </c>
    </row>
    <row r="5989" spans="1:13" ht="15" x14ac:dyDescent="0.3">
      <c r="A5989" s="1" t="s">
        <v>1831</v>
      </c>
      <c r="B5989" t="s">
        <v>6</v>
      </c>
      <c r="C5989" t="s">
        <v>1832</v>
      </c>
      <c r="D5989" s="3">
        <v>0.2</v>
      </c>
      <c r="E5989" s="3">
        <v>0.2</v>
      </c>
      <c r="F5989" s="3">
        <v>0.2</v>
      </c>
      <c r="G5989">
        <v>1</v>
      </c>
      <c r="H5989">
        <v>1</v>
      </c>
      <c r="I5989">
        <v>1</v>
      </c>
      <c r="J5989">
        <v>1</v>
      </c>
      <c r="K5989" t="s">
        <v>7</v>
      </c>
      <c r="L5989">
        <v>0.86639900000000003</v>
      </c>
      <c r="M5989">
        <v>0.87202500000000005</v>
      </c>
    </row>
    <row r="5990" spans="1:13" ht="15" x14ac:dyDescent="0.3">
      <c r="A5990" s="1" t="s">
        <v>1851</v>
      </c>
      <c r="B5990" t="s">
        <v>6</v>
      </c>
      <c r="C5990">
        <v>1981</v>
      </c>
      <c r="D5990">
        <v>1981</v>
      </c>
      <c r="E5990">
        <v>1981</v>
      </c>
      <c r="F5990">
        <v>1981</v>
      </c>
      <c r="G5990">
        <v>1</v>
      </c>
      <c r="H5990">
        <v>1</v>
      </c>
      <c r="I5990">
        <v>1</v>
      </c>
      <c r="J5990">
        <v>1</v>
      </c>
      <c r="K5990" t="s">
        <v>7</v>
      </c>
      <c r="L5990">
        <v>1</v>
      </c>
      <c r="M5990">
        <v>1</v>
      </c>
    </row>
    <row r="5991" spans="1:13" ht="15" x14ac:dyDescent="0.3">
      <c r="A5991" s="1" t="s">
        <v>2077</v>
      </c>
      <c r="B5991" t="s">
        <v>6</v>
      </c>
      <c r="C5991">
        <v>1972</v>
      </c>
      <c r="D5991">
        <v>1972</v>
      </c>
      <c r="E5991">
        <v>1972</v>
      </c>
      <c r="F5991">
        <v>1972</v>
      </c>
      <c r="G5991">
        <v>1</v>
      </c>
      <c r="H5991">
        <v>1</v>
      </c>
      <c r="I5991">
        <v>1</v>
      </c>
      <c r="J5991">
        <v>1</v>
      </c>
      <c r="K5991" t="s">
        <v>7</v>
      </c>
      <c r="L5991">
        <v>1</v>
      </c>
      <c r="M5991">
        <v>1</v>
      </c>
    </row>
    <row r="5992" spans="1:13" ht="15" x14ac:dyDescent="0.3">
      <c r="A5992" s="1" t="s">
        <v>2078</v>
      </c>
      <c r="B5992" t="s">
        <v>6</v>
      </c>
      <c r="C5992">
        <v>1985</v>
      </c>
      <c r="D5992">
        <v>1985</v>
      </c>
      <c r="E5992">
        <v>1985</v>
      </c>
      <c r="F5992">
        <v>1985</v>
      </c>
      <c r="G5992">
        <v>1</v>
      </c>
      <c r="H5992">
        <v>1</v>
      </c>
      <c r="I5992">
        <v>1</v>
      </c>
      <c r="J5992">
        <v>1</v>
      </c>
      <c r="K5992" t="s">
        <v>7</v>
      </c>
      <c r="L5992">
        <v>1</v>
      </c>
      <c r="M5992">
        <v>1</v>
      </c>
    </row>
    <row r="5993" spans="1:13" ht="15" x14ac:dyDescent="0.3">
      <c r="A5993" s="1" t="s">
        <v>2122</v>
      </c>
      <c r="B5993" t="s">
        <v>6</v>
      </c>
      <c r="C5993">
        <v>1979</v>
      </c>
      <c r="D5993">
        <v>1979</v>
      </c>
      <c r="E5993">
        <v>1979</v>
      </c>
      <c r="F5993">
        <v>1979</v>
      </c>
      <c r="G5993">
        <v>1</v>
      </c>
      <c r="H5993">
        <v>1</v>
      </c>
      <c r="I5993">
        <v>1</v>
      </c>
      <c r="J5993">
        <v>1</v>
      </c>
      <c r="K5993" t="s">
        <v>7</v>
      </c>
      <c r="L5993">
        <v>1</v>
      </c>
      <c r="M5993">
        <v>1</v>
      </c>
    </row>
    <row r="5994" spans="1:13" ht="15" x14ac:dyDescent="0.3">
      <c r="A5994" s="1" t="s">
        <v>2163</v>
      </c>
      <c r="B5994" t="s">
        <v>6</v>
      </c>
      <c r="C5994">
        <v>1964</v>
      </c>
      <c r="D5994">
        <v>1964</v>
      </c>
      <c r="E5994">
        <v>1964</v>
      </c>
      <c r="F5994">
        <v>1964</v>
      </c>
      <c r="G5994">
        <v>1</v>
      </c>
      <c r="H5994">
        <v>1</v>
      </c>
      <c r="I5994">
        <v>1</v>
      </c>
      <c r="J5994">
        <v>1</v>
      </c>
      <c r="K5994" t="s">
        <v>7</v>
      </c>
      <c r="L5994">
        <v>1</v>
      </c>
      <c r="M5994">
        <v>1</v>
      </c>
    </row>
    <row r="5995" spans="1:13" ht="15" x14ac:dyDescent="0.3">
      <c r="A5995" s="1" t="s">
        <v>2182</v>
      </c>
      <c r="B5995" t="s">
        <v>6</v>
      </c>
      <c r="C5995">
        <v>1950</v>
      </c>
      <c r="D5995">
        <v>1950</v>
      </c>
      <c r="E5995">
        <v>1950</v>
      </c>
      <c r="F5995">
        <v>1950</v>
      </c>
      <c r="G5995">
        <v>1</v>
      </c>
      <c r="H5995">
        <v>1</v>
      </c>
      <c r="I5995">
        <v>1</v>
      </c>
      <c r="J5995">
        <v>1</v>
      </c>
      <c r="K5995" t="s">
        <v>7</v>
      </c>
      <c r="L5995">
        <v>1</v>
      </c>
      <c r="M5995">
        <v>1</v>
      </c>
    </row>
    <row r="5996" spans="1:13" ht="15" x14ac:dyDescent="0.3">
      <c r="A5996" s="1" t="s">
        <v>2194</v>
      </c>
      <c r="B5996" t="s">
        <v>6</v>
      </c>
      <c r="C5996">
        <v>1999</v>
      </c>
      <c r="D5996">
        <v>1999</v>
      </c>
      <c r="E5996">
        <v>1999</v>
      </c>
      <c r="F5996">
        <v>1999</v>
      </c>
      <c r="G5996">
        <v>1</v>
      </c>
      <c r="H5996">
        <v>1</v>
      </c>
      <c r="I5996">
        <v>1</v>
      </c>
      <c r="J5996">
        <v>1</v>
      </c>
      <c r="K5996" t="s">
        <v>7</v>
      </c>
      <c r="L5996">
        <v>1</v>
      </c>
      <c r="M5996">
        <v>1</v>
      </c>
    </row>
    <row r="5997" spans="1:13" ht="15" x14ac:dyDescent="0.3">
      <c r="A5997" s="1" t="s">
        <v>2204</v>
      </c>
      <c r="B5997" t="s">
        <v>6</v>
      </c>
      <c r="C5997">
        <v>1997</v>
      </c>
      <c r="D5997">
        <v>1997</v>
      </c>
      <c r="E5997">
        <v>1997</v>
      </c>
      <c r="F5997">
        <v>1997</v>
      </c>
      <c r="G5997">
        <v>1</v>
      </c>
      <c r="H5997">
        <v>1</v>
      </c>
      <c r="I5997">
        <v>1</v>
      </c>
      <c r="J5997">
        <v>1</v>
      </c>
      <c r="K5997" t="s">
        <v>7</v>
      </c>
      <c r="L5997">
        <v>1</v>
      </c>
      <c r="M5997">
        <v>1</v>
      </c>
    </row>
    <row r="5998" spans="1:13" ht="15" x14ac:dyDescent="0.3">
      <c r="A5998" s="1" t="s">
        <v>2212</v>
      </c>
      <c r="B5998" t="s">
        <v>6</v>
      </c>
      <c r="C5998">
        <v>1996</v>
      </c>
      <c r="D5998">
        <v>1996</v>
      </c>
      <c r="E5998">
        <v>1996</v>
      </c>
      <c r="F5998">
        <v>1996</v>
      </c>
      <c r="G5998">
        <v>1</v>
      </c>
      <c r="H5998">
        <v>1</v>
      </c>
      <c r="I5998">
        <v>1</v>
      </c>
      <c r="J5998">
        <v>1</v>
      </c>
      <c r="K5998" t="s">
        <v>7</v>
      </c>
      <c r="L5998">
        <v>1</v>
      </c>
      <c r="M5998">
        <v>1</v>
      </c>
    </row>
    <row r="5999" spans="1:13" ht="15" x14ac:dyDescent="0.3">
      <c r="A5999" s="1" t="s">
        <v>2304</v>
      </c>
      <c r="B5999" t="s">
        <v>6</v>
      </c>
      <c r="C5999" s="3">
        <v>0.91</v>
      </c>
      <c r="D5999" s="3">
        <v>0.91</v>
      </c>
      <c r="E5999" s="3">
        <v>0.91</v>
      </c>
      <c r="F5999" s="3">
        <v>0.91</v>
      </c>
      <c r="G5999">
        <v>1</v>
      </c>
      <c r="H5999">
        <v>1</v>
      </c>
      <c r="I5999">
        <v>1</v>
      </c>
      <c r="J5999">
        <v>1</v>
      </c>
      <c r="K5999" t="s">
        <v>7</v>
      </c>
      <c r="L5999">
        <v>1</v>
      </c>
      <c r="M5999">
        <v>1</v>
      </c>
    </row>
    <row r="6000" spans="1:13" ht="15" x14ac:dyDescent="0.3">
      <c r="A6000" s="1" t="s">
        <v>2327</v>
      </c>
      <c r="B6000" t="s">
        <v>6</v>
      </c>
      <c r="C6000" s="3">
        <v>0.18</v>
      </c>
      <c r="D6000" s="3">
        <v>0.18</v>
      </c>
      <c r="E6000" s="3">
        <v>0.18</v>
      </c>
      <c r="F6000" s="3">
        <v>0.18</v>
      </c>
      <c r="G6000">
        <v>1</v>
      </c>
      <c r="H6000">
        <v>1</v>
      </c>
      <c r="I6000">
        <v>1</v>
      </c>
      <c r="J6000">
        <v>1</v>
      </c>
      <c r="K6000" t="s">
        <v>7</v>
      </c>
      <c r="L6000">
        <v>1</v>
      </c>
      <c r="M6000">
        <v>1</v>
      </c>
    </row>
    <row r="6001" spans="1:13" ht="15" x14ac:dyDescent="0.3">
      <c r="A6001" s="1" t="s">
        <v>2354</v>
      </c>
      <c r="B6001" t="s">
        <v>6</v>
      </c>
      <c r="C6001">
        <v>2010</v>
      </c>
      <c r="D6001">
        <v>2010</v>
      </c>
      <c r="E6001">
        <v>2010</v>
      </c>
      <c r="F6001">
        <v>2010</v>
      </c>
      <c r="G6001">
        <v>1</v>
      </c>
      <c r="H6001">
        <v>1</v>
      </c>
      <c r="I6001">
        <v>1</v>
      </c>
      <c r="J6001">
        <v>1</v>
      </c>
      <c r="K6001" t="s">
        <v>7</v>
      </c>
      <c r="L6001">
        <v>1</v>
      </c>
      <c r="M6001">
        <v>1</v>
      </c>
    </row>
    <row r="6002" spans="1:13" ht="15" x14ac:dyDescent="0.3">
      <c r="A6002" s="1" t="s">
        <v>2355</v>
      </c>
      <c r="B6002" t="s">
        <v>6</v>
      </c>
      <c r="C6002" t="s">
        <v>2356</v>
      </c>
      <c r="D6002">
        <v>1160000</v>
      </c>
      <c r="E6002" t="s">
        <v>2356</v>
      </c>
      <c r="F6002">
        <v>1160000</v>
      </c>
      <c r="G6002">
        <v>1</v>
      </c>
      <c r="H6002">
        <v>1</v>
      </c>
      <c r="I6002">
        <v>1</v>
      </c>
      <c r="J6002">
        <v>1</v>
      </c>
      <c r="K6002" t="s">
        <v>7</v>
      </c>
      <c r="L6002">
        <v>0.65756899999999996</v>
      </c>
      <c r="M6002">
        <v>0.66030900000000003</v>
      </c>
    </row>
    <row r="6003" spans="1:13" ht="15" x14ac:dyDescent="0.3">
      <c r="A6003" s="1" t="s">
        <v>2362</v>
      </c>
      <c r="B6003" t="s">
        <v>6</v>
      </c>
      <c r="C6003">
        <v>2005</v>
      </c>
      <c r="D6003">
        <v>2005</v>
      </c>
      <c r="E6003">
        <v>2005</v>
      </c>
      <c r="F6003">
        <v>2005</v>
      </c>
      <c r="G6003">
        <v>1</v>
      </c>
      <c r="H6003">
        <v>1</v>
      </c>
      <c r="I6003">
        <v>1</v>
      </c>
      <c r="J6003">
        <v>1</v>
      </c>
      <c r="K6003" t="s">
        <v>7</v>
      </c>
      <c r="L6003">
        <v>1</v>
      </c>
      <c r="M6003">
        <v>1</v>
      </c>
    </row>
    <row r="6004" spans="1:13" ht="15" x14ac:dyDescent="0.3">
      <c r="A6004" s="1"/>
      <c r="B6004" t="s">
        <v>6</v>
      </c>
      <c r="C6004">
        <v>25</v>
      </c>
      <c r="D6004">
        <v>25</v>
      </c>
      <c r="E6004">
        <v>25</v>
      </c>
      <c r="F6004">
        <v>25</v>
      </c>
      <c r="G6004">
        <v>1</v>
      </c>
      <c r="H6004">
        <v>1</v>
      </c>
      <c r="I6004">
        <v>1</v>
      </c>
      <c r="J6004">
        <v>1</v>
      </c>
      <c r="K6004" t="s">
        <v>7</v>
      </c>
      <c r="L6004">
        <v>1</v>
      </c>
      <c r="M6004">
        <v>1</v>
      </c>
    </row>
    <row r="6005" spans="1:13" ht="15" x14ac:dyDescent="0.3">
      <c r="A6005" s="1"/>
      <c r="B6005" t="s">
        <v>6</v>
      </c>
      <c r="C6005" t="s">
        <v>3184</v>
      </c>
      <c r="D6005" t="s">
        <v>3184</v>
      </c>
      <c r="E6005" t="s">
        <v>3184</v>
      </c>
      <c r="F6005" t="s">
        <v>3184</v>
      </c>
      <c r="G6005">
        <v>1</v>
      </c>
      <c r="H6005">
        <v>1</v>
      </c>
      <c r="I6005">
        <v>1</v>
      </c>
      <c r="J6005">
        <v>1</v>
      </c>
      <c r="K6005" t="s">
        <v>7</v>
      </c>
      <c r="L6005">
        <v>1</v>
      </c>
      <c r="M6005">
        <v>1</v>
      </c>
    </row>
    <row r="6006" spans="1:13" ht="15" x14ac:dyDescent="0.3">
      <c r="A6006" s="1"/>
      <c r="B6006" t="s">
        <v>6</v>
      </c>
      <c r="C6006">
        <v>68.510999999999996</v>
      </c>
      <c r="D6006">
        <v>68511</v>
      </c>
      <c r="E6006">
        <v>68.510999999999996</v>
      </c>
      <c r="F6006">
        <v>68511</v>
      </c>
      <c r="G6006">
        <v>1</v>
      </c>
      <c r="H6006">
        <v>1</v>
      </c>
      <c r="I6006">
        <v>1</v>
      </c>
      <c r="J6006">
        <v>1</v>
      </c>
      <c r="K6006" t="s">
        <v>7</v>
      </c>
      <c r="L6006">
        <v>0.71575200000000005</v>
      </c>
      <c r="M6006">
        <v>0.72214199999999995</v>
      </c>
    </row>
    <row r="6007" spans="1:13" ht="15" x14ac:dyDescent="0.3">
      <c r="A6007" s="1"/>
      <c r="B6007" t="s">
        <v>6</v>
      </c>
      <c r="C6007" t="s">
        <v>3284</v>
      </c>
      <c r="D6007" s="8">
        <v>0.193</v>
      </c>
      <c r="E6007" t="s">
        <v>3284</v>
      </c>
      <c r="F6007" s="8">
        <v>0.193</v>
      </c>
      <c r="G6007">
        <v>1</v>
      </c>
      <c r="H6007">
        <v>1</v>
      </c>
      <c r="I6007">
        <v>1</v>
      </c>
      <c r="J6007">
        <v>1</v>
      </c>
      <c r="K6007" t="s">
        <v>7</v>
      </c>
      <c r="L6007">
        <v>0.92798499999999995</v>
      </c>
      <c r="M6007">
        <v>0.92755600000000005</v>
      </c>
    </row>
    <row r="6008" spans="1:13" ht="15" x14ac:dyDescent="0.3">
      <c r="A6008" s="1"/>
      <c r="B6008" t="s">
        <v>6</v>
      </c>
      <c r="C6008">
        <v>1.3879999999999999</v>
      </c>
      <c r="D6008">
        <v>1388</v>
      </c>
      <c r="E6008">
        <v>1.3879999999999999</v>
      </c>
      <c r="F6008">
        <v>1388</v>
      </c>
      <c r="G6008">
        <v>1</v>
      </c>
      <c r="H6008">
        <v>1</v>
      </c>
      <c r="I6008">
        <v>1</v>
      </c>
      <c r="J6008">
        <v>1</v>
      </c>
      <c r="K6008" t="s">
        <v>7</v>
      </c>
      <c r="L6008">
        <v>0.67934899999999998</v>
      </c>
      <c r="M6008">
        <v>0.68208299999999999</v>
      </c>
    </row>
    <row r="6009" spans="1:13" ht="15" x14ac:dyDescent="0.3">
      <c r="A6009" s="1"/>
      <c r="B6009" t="s">
        <v>6</v>
      </c>
      <c r="C6009" t="s">
        <v>3288</v>
      </c>
      <c r="D6009">
        <v>3.62</v>
      </c>
      <c r="E6009" t="s">
        <v>3288</v>
      </c>
      <c r="F6009">
        <v>3.62</v>
      </c>
      <c r="G6009">
        <v>1</v>
      </c>
      <c r="H6009">
        <v>1</v>
      </c>
      <c r="I6009">
        <v>1</v>
      </c>
      <c r="J6009">
        <v>1</v>
      </c>
      <c r="K6009" t="s">
        <v>7</v>
      </c>
      <c r="L6009">
        <v>0.89564999999999995</v>
      </c>
      <c r="M6009">
        <v>0.90065300000000004</v>
      </c>
    </row>
    <row r="6010" spans="1:13" ht="15" x14ac:dyDescent="0.3">
      <c r="A6010" s="1"/>
      <c r="B6010" t="s">
        <v>6</v>
      </c>
      <c r="C6010" t="s">
        <v>3291</v>
      </c>
      <c r="D6010">
        <v>3.07</v>
      </c>
      <c r="E6010" t="s">
        <v>3291</v>
      </c>
      <c r="F6010">
        <v>3.07</v>
      </c>
      <c r="G6010">
        <v>1</v>
      </c>
      <c r="H6010">
        <v>1</v>
      </c>
      <c r="I6010">
        <v>1</v>
      </c>
      <c r="J6010">
        <v>1</v>
      </c>
      <c r="K6010" t="s">
        <v>7</v>
      </c>
      <c r="L6010">
        <v>0.81830099999999995</v>
      </c>
      <c r="M6010">
        <v>0.82415000000000005</v>
      </c>
    </row>
    <row r="6011" spans="1:13" ht="15" x14ac:dyDescent="0.3">
      <c r="A6011" s="1"/>
      <c r="B6011" t="s">
        <v>6</v>
      </c>
      <c r="C6011">
        <v>1969</v>
      </c>
      <c r="D6011">
        <v>1969</v>
      </c>
      <c r="E6011">
        <v>1969</v>
      </c>
      <c r="F6011">
        <v>1969</v>
      </c>
      <c r="G6011">
        <v>1</v>
      </c>
      <c r="H6011">
        <v>1</v>
      </c>
      <c r="I6011">
        <v>1</v>
      </c>
      <c r="J6011">
        <v>1</v>
      </c>
      <c r="K6011" t="s">
        <v>7</v>
      </c>
      <c r="L6011">
        <v>1</v>
      </c>
      <c r="M6011">
        <v>1</v>
      </c>
    </row>
    <row r="6012" spans="1:13" ht="15" x14ac:dyDescent="0.3">
      <c r="A6012" s="1"/>
      <c r="B6012" t="s">
        <v>6</v>
      </c>
      <c r="C6012">
        <v>1349</v>
      </c>
      <c r="D6012">
        <v>1349</v>
      </c>
      <c r="E6012">
        <v>1349</v>
      </c>
      <c r="F6012">
        <v>1349</v>
      </c>
      <c r="G6012">
        <v>1</v>
      </c>
      <c r="H6012">
        <v>1</v>
      </c>
      <c r="I6012">
        <v>1</v>
      </c>
      <c r="J6012">
        <v>1</v>
      </c>
      <c r="K6012" t="s">
        <v>7</v>
      </c>
      <c r="L6012">
        <v>1</v>
      </c>
      <c r="M6012">
        <v>1</v>
      </c>
    </row>
    <row r="6013" spans="1:13" ht="15" x14ac:dyDescent="0.3">
      <c r="A6013" s="1"/>
      <c r="B6013" t="s">
        <v>6</v>
      </c>
      <c r="C6013">
        <v>25</v>
      </c>
      <c r="D6013">
        <v>25</v>
      </c>
      <c r="E6013">
        <v>25</v>
      </c>
      <c r="F6013">
        <v>25</v>
      </c>
      <c r="G6013">
        <v>1</v>
      </c>
      <c r="H6013">
        <v>1</v>
      </c>
      <c r="I6013">
        <v>1</v>
      </c>
      <c r="J6013">
        <v>1</v>
      </c>
      <c r="K6013" t="s">
        <v>7</v>
      </c>
      <c r="L6013">
        <v>1</v>
      </c>
      <c r="M6013">
        <v>1</v>
      </c>
    </row>
    <row r="6014" spans="1:13" ht="15" x14ac:dyDescent="0.3">
      <c r="A6014" s="1"/>
      <c r="B6014" t="s">
        <v>6</v>
      </c>
      <c r="C6014">
        <v>1654</v>
      </c>
      <c r="D6014">
        <v>1654</v>
      </c>
      <c r="E6014">
        <v>1654</v>
      </c>
      <c r="F6014">
        <v>1654</v>
      </c>
      <c r="G6014">
        <v>1</v>
      </c>
      <c r="H6014">
        <v>1</v>
      </c>
      <c r="I6014">
        <v>1</v>
      </c>
      <c r="J6014">
        <v>1</v>
      </c>
      <c r="K6014" t="s">
        <v>7</v>
      </c>
      <c r="L6014">
        <v>1</v>
      </c>
      <c r="M6014">
        <v>1</v>
      </c>
    </row>
    <row r="6015" spans="1:13" ht="15" x14ac:dyDescent="0.3">
      <c r="A6015" s="1"/>
      <c r="B6015" t="s">
        <v>6</v>
      </c>
      <c r="C6015">
        <v>22</v>
      </c>
      <c r="D6015">
        <v>22</v>
      </c>
      <c r="E6015">
        <v>22</v>
      </c>
      <c r="F6015">
        <v>22</v>
      </c>
      <c r="G6015">
        <v>1</v>
      </c>
      <c r="H6015">
        <v>1</v>
      </c>
      <c r="I6015">
        <v>1</v>
      </c>
      <c r="J6015">
        <v>1</v>
      </c>
      <c r="K6015" t="s">
        <v>7</v>
      </c>
      <c r="L6015">
        <v>1</v>
      </c>
      <c r="M6015">
        <v>1</v>
      </c>
    </row>
    <row r="6016" spans="1:13" ht="15" x14ac:dyDescent="0.3">
      <c r="A6016" s="1"/>
      <c r="B6016" t="s">
        <v>6</v>
      </c>
      <c r="C6016">
        <v>1795</v>
      </c>
      <c r="D6016">
        <v>1795</v>
      </c>
      <c r="E6016">
        <v>1795</v>
      </c>
      <c r="F6016">
        <v>1795</v>
      </c>
      <c r="G6016">
        <v>1</v>
      </c>
      <c r="H6016">
        <v>1</v>
      </c>
      <c r="I6016">
        <v>1</v>
      </c>
      <c r="J6016">
        <v>1</v>
      </c>
      <c r="K6016" t="s">
        <v>7</v>
      </c>
      <c r="L6016">
        <v>1</v>
      </c>
      <c r="M6016">
        <v>1</v>
      </c>
    </row>
    <row r="6017" spans="1:13" ht="15" x14ac:dyDescent="0.3">
      <c r="A6017" s="1"/>
      <c r="B6017" t="s">
        <v>6</v>
      </c>
      <c r="C6017">
        <v>1835</v>
      </c>
      <c r="D6017">
        <v>1835</v>
      </c>
      <c r="E6017">
        <v>1835</v>
      </c>
      <c r="F6017">
        <v>1835</v>
      </c>
      <c r="G6017">
        <v>1</v>
      </c>
      <c r="H6017">
        <v>1</v>
      </c>
      <c r="I6017">
        <v>1</v>
      </c>
      <c r="J6017">
        <v>1</v>
      </c>
      <c r="K6017" t="s">
        <v>7</v>
      </c>
      <c r="L6017">
        <v>1</v>
      </c>
      <c r="M6017">
        <v>1</v>
      </c>
    </row>
    <row r="6018" spans="1:13" ht="15" x14ac:dyDescent="0.3">
      <c r="A6018" s="1"/>
      <c r="B6018" t="s">
        <v>6</v>
      </c>
      <c r="C6018">
        <v>2000</v>
      </c>
      <c r="D6018">
        <v>2000</v>
      </c>
      <c r="E6018">
        <v>2000</v>
      </c>
      <c r="F6018">
        <v>2000</v>
      </c>
      <c r="G6018">
        <v>1</v>
      </c>
      <c r="H6018">
        <v>1</v>
      </c>
      <c r="I6018">
        <v>1</v>
      </c>
      <c r="J6018">
        <v>1</v>
      </c>
      <c r="K6018" t="s">
        <v>7</v>
      </c>
      <c r="L6018">
        <v>1</v>
      </c>
      <c r="M6018">
        <v>1</v>
      </c>
    </row>
    <row r="6019" spans="1:13" ht="15" x14ac:dyDescent="0.3">
      <c r="A6019" s="1"/>
      <c r="B6019" t="s">
        <v>6</v>
      </c>
      <c r="C6019">
        <v>1971</v>
      </c>
      <c r="D6019">
        <v>1971</v>
      </c>
      <c r="E6019">
        <v>1971</v>
      </c>
      <c r="F6019">
        <v>1971</v>
      </c>
      <c r="G6019">
        <v>1</v>
      </c>
      <c r="H6019">
        <v>1</v>
      </c>
      <c r="I6019">
        <v>1</v>
      </c>
      <c r="J6019">
        <v>1</v>
      </c>
      <c r="K6019" t="s">
        <v>7</v>
      </c>
      <c r="L6019">
        <v>1</v>
      </c>
      <c r="M6019">
        <v>1</v>
      </c>
    </row>
    <row r="6020" spans="1:13" ht="15" x14ac:dyDescent="0.3">
      <c r="A6020" s="1"/>
      <c r="B6020" t="s">
        <v>6</v>
      </c>
      <c r="C6020">
        <v>1991</v>
      </c>
      <c r="D6020">
        <v>1991</v>
      </c>
      <c r="E6020">
        <v>1991</v>
      </c>
      <c r="F6020">
        <v>1991</v>
      </c>
      <c r="G6020">
        <v>1</v>
      </c>
      <c r="H6020">
        <v>1</v>
      </c>
      <c r="I6020">
        <v>1</v>
      </c>
      <c r="J6020">
        <v>1</v>
      </c>
      <c r="K6020" t="s">
        <v>7</v>
      </c>
      <c r="L6020">
        <v>1</v>
      </c>
      <c r="M6020">
        <v>1</v>
      </c>
    </row>
    <row r="6021" spans="1:13" ht="15" x14ac:dyDescent="0.3">
      <c r="A6021" s="1"/>
      <c r="B6021" t="s">
        <v>6</v>
      </c>
      <c r="C6021">
        <v>1913</v>
      </c>
      <c r="D6021">
        <v>1913</v>
      </c>
      <c r="E6021">
        <v>1913</v>
      </c>
      <c r="F6021">
        <v>1913</v>
      </c>
      <c r="G6021">
        <v>1</v>
      </c>
      <c r="H6021">
        <v>1</v>
      </c>
      <c r="I6021">
        <v>1</v>
      </c>
      <c r="J6021">
        <v>1</v>
      </c>
      <c r="K6021" t="s">
        <v>7</v>
      </c>
      <c r="L6021">
        <v>1</v>
      </c>
      <c r="M6021">
        <v>1</v>
      </c>
    </row>
    <row r="6022" spans="1:13" ht="15" x14ac:dyDescent="0.3">
      <c r="A6022" s="1"/>
      <c r="B6022" t="s">
        <v>6</v>
      </c>
      <c r="C6022">
        <v>35</v>
      </c>
      <c r="D6022">
        <v>35</v>
      </c>
      <c r="E6022">
        <v>35</v>
      </c>
      <c r="F6022">
        <v>35</v>
      </c>
      <c r="G6022">
        <v>1</v>
      </c>
      <c r="H6022">
        <v>1</v>
      </c>
      <c r="I6022">
        <v>1</v>
      </c>
      <c r="J6022">
        <v>1</v>
      </c>
      <c r="K6022" t="s">
        <v>7</v>
      </c>
      <c r="L6022">
        <v>1</v>
      </c>
      <c r="M6022">
        <v>1</v>
      </c>
    </row>
    <row r="6023" spans="1:13" ht="15" x14ac:dyDescent="0.3">
      <c r="A6023" s="1"/>
      <c r="B6023" t="s">
        <v>6</v>
      </c>
      <c r="C6023">
        <v>2010</v>
      </c>
      <c r="D6023">
        <v>2010</v>
      </c>
      <c r="E6023">
        <v>2010</v>
      </c>
      <c r="F6023">
        <v>2010</v>
      </c>
      <c r="G6023">
        <v>1</v>
      </c>
      <c r="H6023">
        <v>1</v>
      </c>
      <c r="I6023">
        <v>1</v>
      </c>
      <c r="J6023">
        <v>1</v>
      </c>
      <c r="K6023" t="s">
        <v>7</v>
      </c>
      <c r="L6023">
        <v>1</v>
      </c>
      <c r="M6023">
        <v>1</v>
      </c>
    </row>
    <row r="6024" spans="1:13" ht="15" x14ac:dyDescent="0.3">
      <c r="A6024" s="1"/>
      <c r="B6024" t="s">
        <v>6</v>
      </c>
      <c r="C6024">
        <v>1857</v>
      </c>
      <c r="D6024">
        <v>1857</v>
      </c>
      <c r="E6024">
        <v>1857</v>
      </c>
      <c r="F6024">
        <v>1857</v>
      </c>
      <c r="G6024">
        <v>1</v>
      </c>
      <c r="H6024">
        <v>1</v>
      </c>
      <c r="I6024">
        <v>1</v>
      </c>
      <c r="J6024">
        <v>1</v>
      </c>
      <c r="K6024" t="s">
        <v>7</v>
      </c>
      <c r="L6024">
        <v>1</v>
      </c>
      <c r="M6024">
        <v>1</v>
      </c>
    </row>
    <row r="6025" spans="1:13" ht="15" x14ac:dyDescent="0.3">
      <c r="A6025" s="1"/>
      <c r="B6025" t="s">
        <v>6</v>
      </c>
      <c r="C6025">
        <v>2015</v>
      </c>
      <c r="D6025">
        <v>2015</v>
      </c>
      <c r="E6025">
        <v>2015</v>
      </c>
      <c r="F6025">
        <v>2015</v>
      </c>
      <c r="G6025">
        <v>1</v>
      </c>
      <c r="H6025">
        <v>1</v>
      </c>
      <c r="I6025">
        <v>1</v>
      </c>
      <c r="J6025">
        <v>1</v>
      </c>
      <c r="K6025" t="s">
        <v>7</v>
      </c>
      <c r="L6025">
        <v>1</v>
      </c>
      <c r="M6025">
        <v>1</v>
      </c>
    </row>
    <row r="6026" spans="1:13" ht="15" x14ac:dyDescent="0.3">
      <c r="A6026" s="1"/>
      <c r="B6026" t="s">
        <v>6</v>
      </c>
      <c r="C6026" s="3">
        <v>0.9</v>
      </c>
      <c r="D6026" s="3">
        <v>0.9</v>
      </c>
      <c r="E6026" s="3">
        <v>0.9</v>
      </c>
      <c r="F6026" s="3">
        <v>0.9</v>
      </c>
      <c r="G6026">
        <v>1</v>
      </c>
      <c r="H6026">
        <v>1</v>
      </c>
      <c r="I6026">
        <v>1</v>
      </c>
      <c r="J6026">
        <v>1</v>
      </c>
      <c r="K6026" t="s">
        <v>7</v>
      </c>
      <c r="L6026">
        <v>1</v>
      </c>
      <c r="M6026">
        <v>1</v>
      </c>
    </row>
    <row r="6027" spans="1:13" ht="15" x14ac:dyDescent="0.3">
      <c r="A6027" s="1"/>
      <c r="B6027" t="s">
        <v>6</v>
      </c>
      <c r="C6027">
        <v>1185</v>
      </c>
      <c r="D6027">
        <v>1185</v>
      </c>
      <c r="E6027">
        <v>1185</v>
      </c>
      <c r="F6027">
        <v>1185</v>
      </c>
      <c r="G6027">
        <v>1</v>
      </c>
      <c r="H6027">
        <v>1</v>
      </c>
      <c r="I6027">
        <v>1</v>
      </c>
      <c r="J6027">
        <v>1</v>
      </c>
      <c r="K6027" t="s">
        <v>7</v>
      </c>
      <c r="L6027">
        <v>1</v>
      </c>
      <c r="M6027">
        <v>1</v>
      </c>
    </row>
    <row r="6028" spans="1:13" ht="15" x14ac:dyDescent="0.3">
      <c r="A6028" s="1"/>
      <c r="B6028" t="s">
        <v>6</v>
      </c>
      <c r="C6028">
        <v>1186</v>
      </c>
      <c r="D6028">
        <v>1186</v>
      </c>
      <c r="E6028">
        <v>1186</v>
      </c>
      <c r="F6028">
        <v>1186</v>
      </c>
      <c r="G6028">
        <v>1</v>
      </c>
      <c r="H6028">
        <v>1</v>
      </c>
      <c r="I6028">
        <v>1</v>
      </c>
      <c r="J6028">
        <v>1</v>
      </c>
      <c r="K6028" t="s">
        <v>7</v>
      </c>
      <c r="L6028">
        <v>1</v>
      </c>
      <c r="M6028">
        <v>1</v>
      </c>
    </row>
    <row r="6029" spans="1:13" ht="15" x14ac:dyDescent="0.3">
      <c r="A6029" s="1"/>
      <c r="B6029" t="s">
        <v>6</v>
      </c>
      <c r="C6029">
        <v>1954</v>
      </c>
      <c r="D6029">
        <v>1954</v>
      </c>
      <c r="E6029">
        <v>1954</v>
      </c>
      <c r="F6029">
        <v>1954</v>
      </c>
      <c r="G6029">
        <v>1</v>
      </c>
      <c r="H6029">
        <v>1</v>
      </c>
      <c r="I6029">
        <v>1</v>
      </c>
      <c r="J6029">
        <v>1</v>
      </c>
      <c r="K6029" t="s">
        <v>7</v>
      </c>
      <c r="L6029">
        <v>1</v>
      </c>
      <c r="M6029">
        <v>1</v>
      </c>
    </row>
    <row r="6030" spans="1:13" ht="15" x14ac:dyDescent="0.3">
      <c r="A6030" s="1"/>
      <c r="B6030" t="s">
        <v>6</v>
      </c>
      <c r="C6030">
        <v>1279</v>
      </c>
      <c r="D6030">
        <v>1279</v>
      </c>
      <c r="E6030">
        <v>1279</v>
      </c>
      <c r="F6030">
        <v>1279</v>
      </c>
      <c r="G6030">
        <v>1</v>
      </c>
      <c r="H6030">
        <v>1</v>
      </c>
      <c r="I6030">
        <v>1</v>
      </c>
      <c r="J6030">
        <v>1</v>
      </c>
      <c r="K6030" t="s">
        <v>7</v>
      </c>
      <c r="L6030">
        <v>1</v>
      </c>
      <c r="M6030">
        <v>1</v>
      </c>
    </row>
    <row r="6031" spans="1:13" ht="15" x14ac:dyDescent="0.3">
      <c r="A6031" s="1"/>
      <c r="B6031" t="s">
        <v>6</v>
      </c>
      <c r="C6031">
        <v>1237</v>
      </c>
      <c r="D6031">
        <v>1237</v>
      </c>
      <c r="E6031">
        <v>1237</v>
      </c>
      <c r="F6031">
        <v>1237</v>
      </c>
      <c r="G6031">
        <v>1</v>
      </c>
      <c r="H6031">
        <v>1</v>
      </c>
      <c r="I6031">
        <v>1</v>
      </c>
      <c r="J6031">
        <v>1</v>
      </c>
      <c r="K6031" t="s">
        <v>7</v>
      </c>
      <c r="L6031">
        <v>1</v>
      </c>
      <c r="M6031">
        <v>1</v>
      </c>
    </row>
    <row r="6032" spans="1:13" ht="15" x14ac:dyDescent="0.3">
      <c r="A6032" s="1" t="s">
        <v>12564</v>
      </c>
      <c r="B6032" t="s">
        <v>6</v>
      </c>
      <c r="C6032">
        <v>2014</v>
      </c>
      <c r="D6032">
        <v>2014</v>
      </c>
      <c r="E6032">
        <v>2014</v>
      </c>
      <c r="F6032">
        <v>2014</v>
      </c>
      <c r="G6032">
        <v>1</v>
      </c>
      <c r="H6032">
        <v>1</v>
      </c>
      <c r="I6032">
        <v>1</v>
      </c>
      <c r="J6032">
        <v>1</v>
      </c>
      <c r="K6032" t="s">
        <v>7</v>
      </c>
      <c r="L6032">
        <v>1</v>
      </c>
      <c r="M6032">
        <v>1</v>
      </c>
    </row>
    <row r="6033" spans="1:13" ht="15" x14ac:dyDescent="0.3">
      <c r="A6033" s="1"/>
      <c r="B6033" t="s">
        <v>6</v>
      </c>
      <c r="C6033">
        <v>30</v>
      </c>
      <c r="D6033">
        <v>30</v>
      </c>
      <c r="E6033">
        <v>30</v>
      </c>
      <c r="F6033">
        <v>30</v>
      </c>
      <c r="G6033">
        <v>1</v>
      </c>
      <c r="H6033">
        <v>1</v>
      </c>
      <c r="I6033">
        <v>1</v>
      </c>
      <c r="J6033">
        <v>1</v>
      </c>
      <c r="K6033" t="s">
        <v>7</v>
      </c>
      <c r="L6033">
        <v>1</v>
      </c>
      <c r="M6033">
        <v>1</v>
      </c>
    </row>
    <row r="6034" spans="1:13" ht="15" x14ac:dyDescent="0.3">
      <c r="A6034" s="1"/>
      <c r="B6034" t="s">
        <v>6</v>
      </c>
      <c r="C6034">
        <v>1996</v>
      </c>
      <c r="D6034">
        <v>1996</v>
      </c>
      <c r="E6034">
        <v>1996</v>
      </c>
      <c r="F6034">
        <v>1996</v>
      </c>
      <c r="G6034">
        <v>1</v>
      </c>
      <c r="H6034">
        <v>1</v>
      </c>
      <c r="I6034">
        <v>1</v>
      </c>
      <c r="J6034">
        <v>1</v>
      </c>
      <c r="K6034" t="s">
        <v>7</v>
      </c>
      <c r="L6034">
        <v>1</v>
      </c>
      <c r="M6034">
        <v>1</v>
      </c>
    </row>
    <row r="6035" spans="1:13" ht="15" x14ac:dyDescent="0.3">
      <c r="A6035" s="1"/>
      <c r="B6035" t="s">
        <v>6</v>
      </c>
      <c r="C6035" t="s">
        <v>4154</v>
      </c>
      <c r="D6035" s="8">
        <v>5.2999999999999999E-2</v>
      </c>
      <c r="E6035" t="s">
        <v>4154</v>
      </c>
      <c r="F6035" s="8">
        <v>5.2999999999999999E-2</v>
      </c>
      <c r="G6035">
        <v>1</v>
      </c>
      <c r="H6035">
        <v>1</v>
      </c>
      <c r="I6035">
        <v>1</v>
      </c>
      <c r="J6035">
        <v>1</v>
      </c>
      <c r="K6035" t="s">
        <v>7</v>
      </c>
      <c r="L6035">
        <v>0.93065200000000003</v>
      </c>
      <c r="M6035">
        <v>0.92800499999999997</v>
      </c>
    </row>
    <row r="6036" spans="1:13" ht="15" x14ac:dyDescent="0.3">
      <c r="A6036" s="1"/>
      <c r="B6036" t="s">
        <v>6</v>
      </c>
      <c r="C6036">
        <v>2007</v>
      </c>
      <c r="D6036">
        <v>2007</v>
      </c>
      <c r="E6036">
        <v>2007</v>
      </c>
      <c r="F6036">
        <v>2007</v>
      </c>
      <c r="G6036">
        <v>1</v>
      </c>
      <c r="H6036">
        <v>1</v>
      </c>
      <c r="I6036">
        <v>1</v>
      </c>
      <c r="J6036">
        <v>1</v>
      </c>
      <c r="K6036" t="s">
        <v>7</v>
      </c>
      <c r="L6036">
        <v>1</v>
      </c>
      <c r="M6036">
        <v>1</v>
      </c>
    </row>
    <row r="6037" spans="1:13" ht="15" x14ac:dyDescent="0.3">
      <c r="A6037" s="1" t="s">
        <v>12565</v>
      </c>
      <c r="B6037" t="s">
        <v>6</v>
      </c>
      <c r="C6037">
        <v>2016</v>
      </c>
      <c r="D6037">
        <v>2016</v>
      </c>
      <c r="E6037">
        <v>2016</v>
      </c>
      <c r="F6037">
        <v>2016</v>
      </c>
      <c r="G6037">
        <v>1</v>
      </c>
      <c r="H6037">
        <v>1</v>
      </c>
      <c r="I6037">
        <v>1</v>
      </c>
      <c r="J6037">
        <v>1</v>
      </c>
      <c r="K6037" t="s">
        <v>7</v>
      </c>
      <c r="L6037">
        <v>1</v>
      </c>
      <c r="M6037">
        <v>1</v>
      </c>
    </row>
    <row r="6038" spans="1:13" ht="15" x14ac:dyDescent="0.3">
      <c r="A6038" s="1"/>
      <c r="B6038" t="s">
        <v>6</v>
      </c>
      <c r="C6038" t="s">
        <v>4177</v>
      </c>
      <c r="D6038">
        <v>1345596</v>
      </c>
      <c r="E6038" t="s">
        <v>4177</v>
      </c>
      <c r="F6038">
        <v>1345596</v>
      </c>
      <c r="G6038">
        <v>1</v>
      </c>
      <c r="H6038">
        <v>1</v>
      </c>
      <c r="I6038">
        <v>1</v>
      </c>
      <c r="J6038">
        <v>1</v>
      </c>
      <c r="K6038" t="s">
        <v>7</v>
      </c>
      <c r="L6038">
        <v>0.68110999999999999</v>
      </c>
      <c r="M6038">
        <v>0.68651799999999996</v>
      </c>
    </row>
    <row r="6039" spans="1:13" ht="15" x14ac:dyDescent="0.3">
      <c r="A6039" s="1"/>
      <c r="B6039" t="s">
        <v>6</v>
      </c>
      <c r="C6039">
        <v>1968</v>
      </c>
      <c r="D6039">
        <v>1968</v>
      </c>
      <c r="E6039">
        <v>1968</v>
      </c>
      <c r="F6039">
        <v>1968</v>
      </c>
      <c r="G6039">
        <v>1</v>
      </c>
      <c r="H6039">
        <v>1</v>
      </c>
      <c r="I6039">
        <v>1</v>
      </c>
      <c r="J6039">
        <v>1</v>
      </c>
      <c r="K6039" t="s">
        <v>7</v>
      </c>
      <c r="L6039">
        <v>1</v>
      </c>
      <c r="M6039">
        <v>1</v>
      </c>
    </row>
    <row r="6040" spans="1:13" ht="15" x14ac:dyDescent="0.3">
      <c r="A6040" s="1"/>
      <c r="B6040" t="s">
        <v>6</v>
      </c>
      <c r="C6040" t="s">
        <v>4220</v>
      </c>
      <c r="D6040" s="8">
        <v>0.55100000000000005</v>
      </c>
      <c r="E6040" t="s">
        <v>4220</v>
      </c>
      <c r="F6040" s="8">
        <v>0.55100000000000005</v>
      </c>
      <c r="G6040">
        <v>1</v>
      </c>
      <c r="H6040">
        <v>1</v>
      </c>
      <c r="I6040">
        <v>1</v>
      </c>
      <c r="J6040">
        <v>1</v>
      </c>
      <c r="K6040" t="s">
        <v>7</v>
      </c>
      <c r="L6040">
        <v>0.93916900000000003</v>
      </c>
      <c r="M6040">
        <v>0.938944</v>
      </c>
    </row>
    <row r="6041" spans="1:13" ht="15" x14ac:dyDescent="0.3">
      <c r="A6041" s="1"/>
      <c r="B6041" t="s">
        <v>6</v>
      </c>
      <c r="C6041">
        <v>2008</v>
      </c>
      <c r="D6041">
        <v>2008</v>
      </c>
      <c r="E6041">
        <v>2008</v>
      </c>
      <c r="F6041">
        <v>2008</v>
      </c>
      <c r="G6041">
        <v>1</v>
      </c>
      <c r="H6041">
        <v>1</v>
      </c>
      <c r="I6041">
        <v>1</v>
      </c>
      <c r="J6041">
        <v>1</v>
      </c>
      <c r="K6041" t="s">
        <v>7</v>
      </c>
      <c r="L6041">
        <v>1</v>
      </c>
      <c r="M6041">
        <v>1</v>
      </c>
    </row>
    <row r="6042" spans="1:13" ht="15" x14ac:dyDescent="0.3">
      <c r="A6042" s="1"/>
      <c r="B6042" t="s">
        <v>6</v>
      </c>
      <c r="C6042">
        <v>1993</v>
      </c>
      <c r="D6042">
        <v>1993</v>
      </c>
      <c r="E6042">
        <v>1993</v>
      </c>
      <c r="F6042">
        <v>1993</v>
      </c>
      <c r="G6042">
        <v>1</v>
      </c>
      <c r="H6042">
        <v>1</v>
      </c>
      <c r="I6042">
        <v>1</v>
      </c>
      <c r="J6042">
        <v>1</v>
      </c>
      <c r="K6042" t="s">
        <v>7</v>
      </c>
      <c r="L6042">
        <v>1</v>
      </c>
      <c r="M6042">
        <v>1</v>
      </c>
    </row>
    <row r="6043" spans="1:13" ht="15" x14ac:dyDescent="0.3">
      <c r="A6043" s="1"/>
      <c r="B6043" t="s">
        <v>6</v>
      </c>
      <c r="C6043">
        <v>2005</v>
      </c>
      <c r="D6043">
        <v>2005</v>
      </c>
      <c r="E6043">
        <v>2005</v>
      </c>
      <c r="F6043">
        <v>2005</v>
      </c>
      <c r="G6043">
        <v>1</v>
      </c>
      <c r="H6043">
        <v>1</v>
      </c>
      <c r="I6043">
        <v>1</v>
      </c>
      <c r="J6043">
        <v>1</v>
      </c>
      <c r="K6043" t="s">
        <v>7</v>
      </c>
      <c r="L6043">
        <v>1</v>
      </c>
      <c r="M6043">
        <v>1</v>
      </c>
    </row>
    <row r="6044" spans="1:13" ht="15" x14ac:dyDescent="0.3">
      <c r="A6044" s="1"/>
      <c r="B6044" t="s">
        <v>6</v>
      </c>
      <c r="C6044">
        <v>2003</v>
      </c>
      <c r="D6044">
        <v>2003</v>
      </c>
      <c r="E6044">
        <v>2003</v>
      </c>
      <c r="F6044">
        <v>2003</v>
      </c>
      <c r="G6044">
        <v>1</v>
      </c>
      <c r="H6044">
        <v>1</v>
      </c>
      <c r="I6044">
        <v>1</v>
      </c>
      <c r="J6044">
        <v>1</v>
      </c>
      <c r="K6044" t="s">
        <v>7</v>
      </c>
      <c r="L6044">
        <v>1</v>
      </c>
      <c r="M6044">
        <v>1</v>
      </c>
    </row>
    <row r="6045" spans="1:13" ht="15" x14ac:dyDescent="0.3">
      <c r="A6045" s="1"/>
      <c r="B6045" t="s">
        <v>6</v>
      </c>
      <c r="C6045">
        <v>1263</v>
      </c>
      <c r="D6045">
        <v>1263</v>
      </c>
      <c r="E6045">
        <v>1263</v>
      </c>
      <c r="F6045">
        <v>1263</v>
      </c>
      <c r="G6045">
        <v>1</v>
      </c>
      <c r="H6045">
        <v>1</v>
      </c>
      <c r="I6045">
        <v>1</v>
      </c>
      <c r="J6045">
        <v>1</v>
      </c>
      <c r="K6045" t="s">
        <v>7</v>
      </c>
      <c r="L6045">
        <v>1</v>
      </c>
      <c r="M6045">
        <v>1</v>
      </c>
    </row>
    <row r="6046" spans="1:13" ht="15" x14ac:dyDescent="0.3">
      <c r="A6046" s="1"/>
      <c r="B6046" t="s">
        <v>6</v>
      </c>
      <c r="C6046" s="9">
        <v>43344</v>
      </c>
      <c r="D6046" s="9">
        <v>43344</v>
      </c>
      <c r="E6046" s="9">
        <v>43344</v>
      </c>
      <c r="F6046" s="9">
        <v>43344</v>
      </c>
      <c r="G6046">
        <v>1</v>
      </c>
      <c r="H6046">
        <v>1</v>
      </c>
      <c r="I6046">
        <v>1</v>
      </c>
      <c r="J6046">
        <v>1</v>
      </c>
      <c r="K6046" t="s">
        <v>7</v>
      </c>
      <c r="L6046">
        <v>1</v>
      </c>
      <c r="M6046">
        <v>1</v>
      </c>
    </row>
    <row r="6047" spans="1:13" ht="15" x14ac:dyDescent="0.3">
      <c r="A6047" s="1"/>
      <c r="B6047" t="s">
        <v>6</v>
      </c>
      <c r="C6047">
        <v>1999</v>
      </c>
      <c r="D6047">
        <v>1999</v>
      </c>
      <c r="E6047">
        <v>1999</v>
      </c>
      <c r="F6047">
        <v>1999</v>
      </c>
      <c r="G6047">
        <v>1</v>
      </c>
      <c r="H6047">
        <v>1</v>
      </c>
      <c r="I6047">
        <v>1</v>
      </c>
      <c r="J6047">
        <v>1</v>
      </c>
      <c r="K6047" t="s">
        <v>7</v>
      </c>
      <c r="L6047">
        <v>1</v>
      </c>
      <c r="M6047">
        <v>1</v>
      </c>
    </row>
    <row r="6048" spans="1:13" ht="15" x14ac:dyDescent="0.3">
      <c r="A6048" s="1"/>
      <c r="B6048" t="s">
        <v>6</v>
      </c>
      <c r="C6048">
        <v>1962</v>
      </c>
      <c r="D6048">
        <v>1962</v>
      </c>
      <c r="E6048">
        <v>1962</v>
      </c>
      <c r="F6048">
        <v>1962</v>
      </c>
      <c r="G6048">
        <v>1</v>
      </c>
      <c r="H6048">
        <v>1</v>
      </c>
      <c r="I6048">
        <v>1</v>
      </c>
      <c r="J6048">
        <v>1</v>
      </c>
      <c r="K6048" t="s">
        <v>7</v>
      </c>
      <c r="L6048">
        <v>1</v>
      </c>
      <c r="M6048">
        <v>1</v>
      </c>
    </row>
    <row r="6049" spans="1:13" ht="15" x14ac:dyDescent="0.3">
      <c r="A6049" s="1"/>
      <c r="B6049" t="s">
        <v>6</v>
      </c>
      <c r="C6049">
        <v>1986</v>
      </c>
      <c r="D6049">
        <v>1986</v>
      </c>
      <c r="E6049">
        <v>1986</v>
      </c>
      <c r="F6049">
        <v>1986</v>
      </c>
      <c r="G6049">
        <v>1</v>
      </c>
      <c r="H6049">
        <v>1</v>
      </c>
      <c r="I6049">
        <v>1</v>
      </c>
      <c r="J6049">
        <v>1</v>
      </c>
      <c r="K6049" t="s">
        <v>7</v>
      </c>
      <c r="L6049">
        <v>1</v>
      </c>
      <c r="M6049">
        <v>1</v>
      </c>
    </row>
    <row r="6050" spans="1:13" ht="15" x14ac:dyDescent="0.3">
      <c r="A6050" s="1"/>
      <c r="B6050" t="s">
        <v>6</v>
      </c>
      <c r="C6050" t="s">
        <v>4729</v>
      </c>
      <c r="D6050">
        <v>22338618</v>
      </c>
      <c r="E6050" t="s">
        <v>4729</v>
      </c>
      <c r="F6050">
        <v>22338618</v>
      </c>
      <c r="G6050">
        <v>1</v>
      </c>
      <c r="H6050">
        <v>1</v>
      </c>
      <c r="I6050">
        <v>1</v>
      </c>
      <c r="J6050">
        <v>1</v>
      </c>
      <c r="K6050" t="s">
        <v>7</v>
      </c>
      <c r="L6050">
        <v>0.684199</v>
      </c>
      <c r="M6050">
        <v>0.69284599999999996</v>
      </c>
    </row>
    <row r="6051" spans="1:13" ht="15" x14ac:dyDescent="0.3">
      <c r="A6051" s="1"/>
      <c r="B6051" t="s">
        <v>6</v>
      </c>
      <c r="C6051">
        <v>1936</v>
      </c>
      <c r="D6051">
        <v>1936</v>
      </c>
      <c r="E6051">
        <v>1936</v>
      </c>
      <c r="F6051">
        <v>1936</v>
      </c>
      <c r="G6051">
        <v>1</v>
      </c>
      <c r="H6051">
        <v>1</v>
      </c>
      <c r="I6051">
        <v>1</v>
      </c>
      <c r="J6051">
        <v>1</v>
      </c>
      <c r="K6051" t="s">
        <v>7</v>
      </c>
      <c r="L6051">
        <v>1</v>
      </c>
      <c r="M6051">
        <v>1</v>
      </c>
    </row>
    <row r="6052" spans="1:13" ht="15" x14ac:dyDescent="0.3">
      <c r="A6052" s="1"/>
      <c r="B6052" t="s">
        <v>6</v>
      </c>
      <c r="C6052" t="s">
        <v>4846</v>
      </c>
      <c r="D6052" s="8">
        <v>0.51600000000000001</v>
      </c>
      <c r="E6052" t="s">
        <v>4846</v>
      </c>
      <c r="F6052" s="8">
        <v>0.51600000000000001</v>
      </c>
      <c r="G6052">
        <v>1</v>
      </c>
      <c r="H6052">
        <v>1</v>
      </c>
      <c r="I6052">
        <v>1</v>
      </c>
      <c r="J6052">
        <v>1</v>
      </c>
      <c r="K6052" t="s">
        <v>7</v>
      </c>
      <c r="L6052">
        <v>0.92271599999999998</v>
      </c>
      <c r="M6052">
        <v>0.91828100000000001</v>
      </c>
    </row>
    <row r="6053" spans="1:13" ht="15" x14ac:dyDescent="0.3">
      <c r="A6053" s="1"/>
      <c r="B6053" t="s">
        <v>6</v>
      </c>
      <c r="C6053" t="s">
        <v>4852</v>
      </c>
      <c r="D6053" s="8">
        <v>0.32900000000000001</v>
      </c>
      <c r="E6053" t="s">
        <v>4852</v>
      </c>
      <c r="F6053" s="8">
        <v>0.32900000000000001</v>
      </c>
      <c r="G6053">
        <v>1</v>
      </c>
      <c r="H6053">
        <v>1</v>
      </c>
      <c r="I6053">
        <v>1</v>
      </c>
      <c r="J6053">
        <v>1</v>
      </c>
      <c r="K6053" t="s">
        <v>7</v>
      </c>
      <c r="L6053">
        <v>0.93066700000000002</v>
      </c>
      <c r="M6053">
        <v>0.92730299999999999</v>
      </c>
    </row>
    <row r="6054" spans="1:13" ht="15" x14ac:dyDescent="0.3">
      <c r="A6054" s="1"/>
      <c r="B6054" t="s">
        <v>6</v>
      </c>
      <c r="C6054">
        <v>1981</v>
      </c>
      <c r="D6054">
        <v>1981</v>
      </c>
      <c r="E6054">
        <v>1981</v>
      </c>
      <c r="F6054">
        <v>1981</v>
      </c>
      <c r="G6054">
        <v>1</v>
      </c>
      <c r="H6054">
        <v>1</v>
      </c>
      <c r="I6054">
        <v>1</v>
      </c>
      <c r="J6054">
        <v>1</v>
      </c>
      <c r="K6054" t="s">
        <v>7</v>
      </c>
      <c r="L6054">
        <v>1</v>
      </c>
      <c r="M6054">
        <v>1</v>
      </c>
    </row>
    <row r="6055" spans="1:13" ht="15" x14ac:dyDescent="0.3">
      <c r="A6055" s="1"/>
      <c r="B6055" t="s">
        <v>6</v>
      </c>
      <c r="C6055">
        <v>1908</v>
      </c>
      <c r="D6055">
        <v>1908</v>
      </c>
      <c r="E6055">
        <v>1908</v>
      </c>
      <c r="F6055">
        <v>1908</v>
      </c>
      <c r="G6055">
        <v>1</v>
      </c>
      <c r="H6055">
        <v>1</v>
      </c>
      <c r="I6055">
        <v>1</v>
      </c>
      <c r="J6055">
        <v>1</v>
      </c>
      <c r="K6055" t="s">
        <v>7</v>
      </c>
      <c r="L6055">
        <v>1</v>
      </c>
      <c r="M6055">
        <v>1</v>
      </c>
    </row>
    <row r="6056" spans="1:13" ht="15" x14ac:dyDescent="0.3">
      <c r="A6056" s="1" t="s">
        <v>12566</v>
      </c>
      <c r="B6056" t="s">
        <v>6</v>
      </c>
      <c r="C6056">
        <v>1830</v>
      </c>
      <c r="D6056">
        <v>1830</v>
      </c>
      <c r="E6056">
        <v>1830</v>
      </c>
      <c r="F6056">
        <v>1830</v>
      </c>
      <c r="G6056">
        <v>1</v>
      </c>
      <c r="H6056">
        <v>1</v>
      </c>
      <c r="I6056">
        <v>1</v>
      </c>
      <c r="J6056">
        <v>1</v>
      </c>
      <c r="K6056" t="s">
        <v>7</v>
      </c>
      <c r="L6056">
        <v>1</v>
      </c>
      <c r="M6056">
        <v>1</v>
      </c>
    </row>
    <row r="6057" spans="1:13" ht="15" x14ac:dyDescent="0.3">
      <c r="A6057" s="1"/>
      <c r="B6057" t="s">
        <v>6</v>
      </c>
      <c r="C6057">
        <v>2012</v>
      </c>
      <c r="D6057">
        <v>2012</v>
      </c>
      <c r="E6057">
        <v>2012</v>
      </c>
      <c r="F6057">
        <v>2012</v>
      </c>
      <c r="G6057">
        <v>1</v>
      </c>
      <c r="H6057">
        <v>1</v>
      </c>
      <c r="I6057">
        <v>1</v>
      </c>
      <c r="J6057">
        <v>1</v>
      </c>
      <c r="K6057" t="s">
        <v>7</v>
      </c>
      <c r="L6057">
        <v>1</v>
      </c>
      <c r="M6057">
        <v>1</v>
      </c>
    </row>
    <row r="6058" spans="1:13" ht="15" x14ac:dyDescent="0.3">
      <c r="A6058" s="1"/>
      <c r="B6058" t="s">
        <v>6</v>
      </c>
      <c r="C6058">
        <v>1760</v>
      </c>
      <c r="D6058">
        <v>1760</v>
      </c>
      <c r="E6058">
        <v>1760</v>
      </c>
      <c r="F6058">
        <v>1760</v>
      </c>
      <c r="G6058">
        <v>1</v>
      </c>
      <c r="H6058">
        <v>1</v>
      </c>
      <c r="I6058">
        <v>1</v>
      </c>
      <c r="J6058">
        <v>1</v>
      </c>
      <c r="K6058" t="s">
        <v>7</v>
      </c>
      <c r="L6058">
        <v>1</v>
      </c>
      <c r="M6058">
        <v>1</v>
      </c>
    </row>
    <row r="6059" spans="1:13" ht="15" x14ac:dyDescent="0.3">
      <c r="A6059" s="1" t="s">
        <v>12567</v>
      </c>
      <c r="B6059" t="s">
        <v>6</v>
      </c>
      <c r="C6059">
        <v>1754</v>
      </c>
      <c r="D6059">
        <v>1754</v>
      </c>
      <c r="E6059">
        <v>1754</v>
      </c>
      <c r="F6059">
        <v>1754</v>
      </c>
      <c r="G6059">
        <v>1</v>
      </c>
      <c r="H6059">
        <v>1</v>
      </c>
      <c r="I6059">
        <v>1</v>
      </c>
      <c r="J6059">
        <v>1</v>
      </c>
      <c r="K6059" t="s">
        <v>7</v>
      </c>
      <c r="L6059">
        <v>1</v>
      </c>
      <c r="M6059">
        <v>1</v>
      </c>
    </row>
    <row r="6060" spans="1:13" ht="15" x14ac:dyDescent="0.3">
      <c r="A6060" s="1" t="s">
        <v>110</v>
      </c>
      <c r="B6060" t="s">
        <v>6</v>
      </c>
      <c r="C6060" t="s">
        <v>111</v>
      </c>
      <c r="D6060" t="s">
        <v>111</v>
      </c>
      <c r="E6060" t="s">
        <v>112</v>
      </c>
      <c r="F6060" t="s">
        <v>112</v>
      </c>
      <c r="G6060">
        <v>1</v>
      </c>
      <c r="H6060">
        <v>1</v>
      </c>
      <c r="I6060">
        <v>1</v>
      </c>
      <c r="J6060">
        <v>1</v>
      </c>
      <c r="K6060" t="s">
        <v>7</v>
      </c>
      <c r="L6060">
        <v>1</v>
      </c>
      <c r="M6060">
        <v>1</v>
      </c>
    </row>
    <row r="6061" spans="1:13" ht="15" x14ac:dyDescent="0.3">
      <c r="A6061" s="1" t="s">
        <v>113</v>
      </c>
      <c r="B6061" t="s">
        <v>6</v>
      </c>
      <c r="C6061" t="s">
        <v>114</v>
      </c>
      <c r="D6061" t="s">
        <v>114</v>
      </c>
      <c r="E6061" t="s">
        <v>115</v>
      </c>
      <c r="F6061" t="s">
        <v>115</v>
      </c>
      <c r="G6061">
        <v>1</v>
      </c>
      <c r="H6061">
        <v>1</v>
      </c>
      <c r="I6061">
        <v>1</v>
      </c>
      <c r="J6061">
        <v>1</v>
      </c>
      <c r="K6061" t="s">
        <v>7</v>
      </c>
      <c r="L6061">
        <v>1</v>
      </c>
      <c r="M6061">
        <v>1</v>
      </c>
    </row>
    <row r="6062" spans="1:13" ht="15" x14ac:dyDescent="0.3">
      <c r="A6062" s="1" t="s">
        <v>136</v>
      </c>
      <c r="B6062" t="s">
        <v>6</v>
      </c>
      <c r="C6062" t="s">
        <v>137</v>
      </c>
      <c r="D6062" t="s">
        <v>137</v>
      </c>
      <c r="E6062" t="s">
        <v>138</v>
      </c>
      <c r="F6062" t="s">
        <v>138</v>
      </c>
      <c r="G6062">
        <v>1</v>
      </c>
      <c r="H6062">
        <v>1</v>
      </c>
      <c r="I6062">
        <v>1</v>
      </c>
      <c r="J6062">
        <v>1</v>
      </c>
      <c r="K6062" t="s">
        <v>7</v>
      </c>
      <c r="L6062">
        <v>1</v>
      </c>
      <c r="M6062">
        <v>1</v>
      </c>
    </row>
    <row r="6063" spans="1:13" ht="15" x14ac:dyDescent="0.3">
      <c r="A6063" s="1" t="s">
        <v>140</v>
      </c>
      <c r="B6063" t="s">
        <v>6</v>
      </c>
      <c r="C6063" t="s">
        <v>141</v>
      </c>
      <c r="D6063" t="s">
        <v>141</v>
      </c>
      <c r="E6063" t="s">
        <v>142</v>
      </c>
      <c r="F6063" t="s">
        <v>142</v>
      </c>
      <c r="G6063">
        <v>1</v>
      </c>
      <c r="H6063">
        <v>1</v>
      </c>
      <c r="I6063">
        <v>1</v>
      </c>
      <c r="J6063">
        <v>1</v>
      </c>
      <c r="K6063" t="s">
        <v>7</v>
      </c>
      <c r="L6063">
        <v>1</v>
      </c>
      <c r="M6063">
        <v>1</v>
      </c>
    </row>
    <row r="6064" spans="1:13" ht="15" x14ac:dyDescent="0.3">
      <c r="A6064" s="1" t="s">
        <v>155</v>
      </c>
      <c r="B6064" t="s">
        <v>6</v>
      </c>
      <c r="C6064" t="s">
        <v>137</v>
      </c>
      <c r="D6064" t="s">
        <v>137</v>
      </c>
      <c r="E6064" t="s">
        <v>138</v>
      </c>
      <c r="F6064" t="s">
        <v>138</v>
      </c>
      <c r="G6064">
        <v>1</v>
      </c>
      <c r="H6064">
        <v>1</v>
      </c>
      <c r="I6064">
        <v>1</v>
      </c>
      <c r="J6064">
        <v>1</v>
      </c>
      <c r="K6064" t="s">
        <v>7</v>
      </c>
      <c r="L6064">
        <v>1</v>
      </c>
      <c r="M6064">
        <v>1</v>
      </c>
    </row>
    <row r="6065" spans="1:13" ht="15" x14ac:dyDescent="0.3">
      <c r="A6065" s="1" t="s">
        <v>157</v>
      </c>
      <c r="B6065" t="s">
        <v>6</v>
      </c>
      <c r="C6065" t="s">
        <v>158</v>
      </c>
      <c r="D6065" t="s">
        <v>158</v>
      </c>
      <c r="E6065" t="s">
        <v>159</v>
      </c>
      <c r="F6065" t="s">
        <v>159</v>
      </c>
      <c r="G6065">
        <v>1</v>
      </c>
      <c r="H6065">
        <v>1</v>
      </c>
      <c r="I6065">
        <v>1</v>
      </c>
      <c r="J6065">
        <v>1</v>
      </c>
      <c r="K6065" t="s">
        <v>7</v>
      </c>
      <c r="L6065">
        <v>1</v>
      </c>
      <c r="M6065">
        <v>1</v>
      </c>
    </row>
    <row r="6066" spans="1:13" ht="15" x14ac:dyDescent="0.3">
      <c r="A6066" s="1" t="s">
        <v>160</v>
      </c>
      <c r="B6066" t="s">
        <v>6</v>
      </c>
      <c r="C6066" t="s">
        <v>49</v>
      </c>
      <c r="D6066" t="s">
        <v>33</v>
      </c>
      <c r="E6066" t="s">
        <v>32</v>
      </c>
      <c r="F6066" t="s">
        <v>32</v>
      </c>
      <c r="G6066">
        <v>1</v>
      </c>
      <c r="H6066">
        <v>1</v>
      </c>
      <c r="I6066">
        <v>1</v>
      </c>
      <c r="J6066">
        <v>1</v>
      </c>
      <c r="K6066" t="s">
        <v>7</v>
      </c>
      <c r="L6066">
        <v>0.79864900000000005</v>
      </c>
      <c r="M6066">
        <v>0.79654999999999998</v>
      </c>
    </row>
    <row r="6067" spans="1:13" ht="15" x14ac:dyDescent="0.3">
      <c r="A6067" s="1" t="s">
        <v>161</v>
      </c>
      <c r="B6067" t="s">
        <v>6</v>
      </c>
      <c r="C6067" t="s">
        <v>49</v>
      </c>
      <c r="D6067" t="s">
        <v>33</v>
      </c>
      <c r="E6067" t="s">
        <v>32</v>
      </c>
      <c r="F6067" t="s">
        <v>32</v>
      </c>
      <c r="G6067">
        <v>1</v>
      </c>
      <c r="H6067">
        <v>1</v>
      </c>
      <c r="I6067">
        <v>1</v>
      </c>
      <c r="J6067">
        <v>1</v>
      </c>
      <c r="K6067" t="s">
        <v>7</v>
      </c>
      <c r="L6067">
        <v>0.79864900000000005</v>
      </c>
      <c r="M6067">
        <v>0.79654999999999998</v>
      </c>
    </row>
    <row r="6068" spans="1:13" ht="15" x14ac:dyDescent="0.3">
      <c r="A6068" s="1" t="s">
        <v>162</v>
      </c>
      <c r="B6068" t="s">
        <v>6</v>
      </c>
      <c r="C6068" t="s">
        <v>158</v>
      </c>
      <c r="D6068" t="s">
        <v>158</v>
      </c>
      <c r="E6068" t="s">
        <v>159</v>
      </c>
      <c r="F6068" t="s">
        <v>159</v>
      </c>
      <c r="G6068">
        <v>1</v>
      </c>
      <c r="H6068">
        <v>1</v>
      </c>
      <c r="I6068">
        <v>1</v>
      </c>
      <c r="J6068">
        <v>1</v>
      </c>
      <c r="K6068" t="s">
        <v>7</v>
      </c>
      <c r="L6068">
        <v>1</v>
      </c>
      <c r="M6068">
        <v>1</v>
      </c>
    </row>
    <row r="6069" spans="1:13" ht="15" x14ac:dyDescent="0.3">
      <c r="A6069" s="1" t="s">
        <v>163</v>
      </c>
      <c r="B6069" t="s">
        <v>6</v>
      </c>
      <c r="C6069" t="s">
        <v>137</v>
      </c>
      <c r="D6069" t="s">
        <v>137</v>
      </c>
      <c r="E6069" t="s">
        <v>138</v>
      </c>
      <c r="F6069" t="s">
        <v>138</v>
      </c>
      <c r="G6069">
        <v>1</v>
      </c>
      <c r="H6069">
        <v>1</v>
      </c>
      <c r="I6069">
        <v>1</v>
      </c>
      <c r="J6069">
        <v>1</v>
      </c>
      <c r="K6069" t="s">
        <v>7</v>
      </c>
      <c r="L6069">
        <v>1</v>
      </c>
      <c r="M6069">
        <v>1</v>
      </c>
    </row>
    <row r="6070" spans="1:13" ht="15" x14ac:dyDescent="0.3">
      <c r="A6070" s="1" t="s">
        <v>167</v>
      </c>
      <c r="B6070" t="s">
        <v>6</v>
      </c>
      <c r="C6070" t="s">
        <v>158</v>
      </c>
      <c r="D6070" t="s">
        <v>158</v>
      </c>
      <c r="E6070" t="s">
        <v>159</v>
      </c>
      <c r="F6070" t="s">
        <v>159</v>
      </c>
      <c r="G6070">
        <v>1</v>
      </c>
      <c r="H6070">
        <v>1</v>
      </c>
      <c r="I6070">
        <v>1</v>
      </c>
      <c r="J6070">
        <v>1</v>
      </c>
      <c r="K6070" t="s">
        <v>7</v>
      </c>
      <c r="L6070">
        <v>1</v>
      </c>
      <c r="M6070">
        <v>1</v>
      </c>
    </row>
    <row r="6071" spans="1:13" ht="15" x14ac:dyDescent="0.3">
      <c r="A6071" s="1" t="s">
        <v>169</v>
      </c>
      <c r="B6071" t="s">
        <v>6</v>
      </c>
      <c r="C6071" t="s">
        <v>137</v>
      </c>
      <c r="D6071" t="s">
        <v>137</v>
      </c>
      <c r="E6071" t="s">
        <v>138</v>
      </c>
      <c r="F6071" t="s">
        <v>138</v>
      </c>
      <c r="G6071">
        <v>1</v>
      </c>
      <c r="H6071">
        <v>1</v>
      </c>
      <c r="I6071">
        <v>1</v>
      </c>
      <c r="J6071">
        <v>1</v>
      </c>
      <c r="K6071" t="s">
        <v>7</v>
      </c>
      <c r="L6071">
        <v>1</v>
      </c>
      <c r="M6071">
        <v>1</v>
      </c>
    </row>
    <row r="6072" spans="1:13" ht="15" x14ac:dyDescent="0.3">
      <c r="A6072" s="1" t="s">
        <v>170</v>
      </c>
      <c r="B6072" t="s">
        <v>6</v>
      </c>
      <c r="C6072" t="s">
        <v>171</v>
      </c>
      <c r="D6072" t="s">
        <v>172</v>
      </c>
      <c r="E6072" t="s">
        <v>173</v>
      </c>
      <c r="F6072" t="s">
        <v>174</v>
      </c>
      <c r="G6072">
        <v>1</v>
      </c>
      <c r="H6072">
        <v>1</v>
      </c>
      <c r="I6072">
        <v>1</v>
      </c>
      <c r="J6072">
        <v>1</v>
      </c>
      <c r="K6072" t="s">
        <v>7</v>
      </c>
      <c r="L6072">
        <v>0.74230499999999999</v>
      </c>
      <c r="M6072">
        <v>0.73869300000000004</v>
      </c>
    </row>
    <row r="6073" spans="1:13" ht="15" x14ac:dyDescent="0.3">
      <c r="A6073" s="1" t="s">
        <v>181</v>
      </c>
      <c r="B6073" t="s">
        <v>6</v>
      </c>
      <c r="C6073" t="s">
        <v>182</v>
      </c>
      <c r="D6073" t="s">
        <v>182</v>
      </c>
      <c r="E6073" t="s">
        <v>183</v>
      </c>
      <c r="F6073" t="s">
        <v>183</v>
      </c>
      <c r="G6073">
        <v>1</v>
      </c>
      <c r="H6073">
        <v>1</v>
      </c>
      <c r="I6073">
        <v>1</v>
      </c>
      <c r="J6073">
        <v>1</v>
      </c>
      <c r="K6073" t="s">
        <v>7</v>
      </c>
      <c r="L6073">
        <v>1</v>
      </c>
      <c r="M6073">
        <v>1</v>
      </c>
    </row>
    <row r="6074" spans="1:13" ht="15" x14ac:dyDescent="0.3">
      <c r="A6074" s="1" t="s">
        <v>191</v>
      </c>
      <c r="B6074" t="s">
        <v>6</v>
      </c>
      <c r="C6074" t="s">
        <v>189</v>
      </c>
      <c r="D6074" t="s">
        <v>189</v>
      </c>
      <c r="E6074" t="s">
        <v>190</v>
      </c>
      <c r="F6074" t="s">
        <v>190</v>
      </c>
      <c r="G6074">
        <v>1</v>
      </c>
      <c r="H6074">
        <v>1</v>
      </c>
      <c r="I6074">
        <v>1</v>
      </c>
      <c r="J6074">
        <v>1</v>
      </c>
      <c r="K6074" t="s">
        <v>7</v>
      </c>
      <c r="L6074">
        <v>1</v>
      </c>
      <c r="M6074">
        <v>1</v>
      </c>
    </row>
    <row r="6075" spans="1:13" ht="15" x14ac:dyDescent="0.3">
      <c r="A6075" s="1" t="s">
        <v>203</v>
      </c>
      <c r="B6075" t="s">
        <v>6</v>
      </c>
      <c r="C6075" t="s">
        <v>171</v>
      </c>
      <c r="D6075" t="s">
        <v>172</v>
      </c>
      <c r="E6075" t="s">
        <v>173</v>
      </c>
      <c r="F6075" t="s">
        <v>174</v>
      </c>
      <c r="G6075">
        <v>1</v>
      </c>
      <c r="H6075">
        <v>1</v>
      </c>
      <c r="I6075">
        <v>1</v>
      </c>
      <c r="J6075">
        <v>1</v>
      </c>
      <c r="K6075" t="s">
        <v>7</v>
      </c>
      <c r="L6075">
        <v>0.74230499999999999</v>
      </c>
      <c r="M6075">
        <v>0.73869300000000004</v>
      </c>
    </row>
    <row r="6076" spans="1:13" ht="15" x14ac:dyDescent="0.3">
      <c r="A6076" s="1" t="s">
        <v>306</v>
      </c>
      <c r="B6076" t="s">
        <v>6</v>
      </c>
      <c r="C6076" t="s">
        <v>307</v>
      </c>
      <c r="D6076" t="s">
        <v>307</v>
      </c>
      <c r="E6076" t="s">
        <v>308</v>
      </c>
      <c r="F6076" t="s">
        <v>308</v>
      </c>
      <c r="G6076">
        <v>1</v>
      </c>
      <c r="H6076">
        <v>1</v>
      </c>
      <c r="I6076">
        <v>1</v>
      </c>
      <c r="J6076">
        <v>1</v>
      </c>
      <c r="K6076" t="s">
        <v>7</v>
      </c>
      <c r="L6076">
        <v>1</v>
      </c>
      <c r="M6076">
        <v>1</v>
      </c>
    </row>
    <row r="6077" spans="1:13" ht="15" x14ac:dyDescent="0.3">
      <c r="A6077" s="1" t="s">
        <v>309</v>
      </c>
      <c r="B6077" t="s">
        <v>6</v>
      </c>
      <c r="C6077" t="s">
        <v>310</v>
      </c>
      <c r="D6077" t="s">
        <v>310</v>
      </c>
      <c r="E6077" t="s">
        <v>311</v>
      </c>
      <c r="F6077" t="s">
        <v>311</v>
      </c>
      <c r="G6077">
        <v>1</v>
      </c>
      <c r="H6077">
        <v>1</v>
      </c>
      <c r="I6077">
        <v>1</v>
      </c>
      <c r="J6077">
        <v>1</v>
      </c>
      <c r="K6077" t="s">
        <v>7</v>
      </c>
      <c r="L6077">
        <v>1</v>
      </c>
      <c r="M6077">
        <v>1</v>
      </c>
    </row>
    <row r="6078" spans="1:13" ht="15" x14ac:dyDescent="0.3">
      <c r="A6078" s="1" t="s">
        <v>349</v>
      </c>
      <c r="B6078" t="s">
        <v>6</v>
      </c>
      <c r="C6078" t="s">
        <v>350</v>
      </c>
      <c r="D6078" t="s">
        <v>350</v>
      </c>
      <c r="E6078" t="s">
        <v>351</v>
      </c>
      <c r="F6078" t="s">
        <v>351</v>
      </c>
      <c r="G6078">
        <v>1</v>
      </c>
      <c r="H6078">
        <v>1</v>
      </c>
      <c r="I6078">
        <v>1</v>
      </c>
      <c r="J6078">
        <v>1</v>
      </c>
      <c r="K6078" t="s">
        <v>7</v>
      </c>
      <c r="L6078">
        <v>1</v>
      </c>
      <c r="M6078">
        <v>1</v>
      </c>
    </row>
    <row r="6079" spans="1:13" ht="15" x14ac:dyDescent="0.3">
      <c r="A6079" s="1" t="s">
        <v>374</v>
      </c>
      <c r="B6079" t="s">
        <v>6</v>
      </c>
      <c r="C6079" t="s">
        <v>375</v>
      </c>
      <c r="D6079" t="s">
        <v>375</v>
      </c>
      <c r="E6079" t="s">
        <v>376</v>
      </c>
      <c r="F6079" t="s">
        <v>376</v>
      </c>
      <c r="G6079">
        <v>1</v>
      </c>
      <c r="H6079">
        <v>1</v>
      </c>
      <c r="I6079">
        <v>1</v>
      </c>
      <c r="J6079">
        <v>1</v>
      </c>
      <c r="K6079" t="s">
        <v>7</v>
      </c>
      <c r="L6079">
        <v>1</v>
      </c>
      <c r="M6079">
        <v>1</v>
      </c>
    </row>
    <row r="6080" spans="1:13" ht="15" x14ac:dyDescent="0.3">
      <c r="A6080" s="1" t="s">
        <v>377</v>
      </c>
      <c r="B6080" t="s">
        <v>6</v>
      </c>
      <c r="C6080" t="s">
        <v>378</v>
      </c>
      <c r="D6080" t="s">
        <v>378</v>
      </c>
      <c r="E6080" t="s">
        <v>379</v>
      </c>
      <c r="F6080" t="s">
        <v>379</v>
      </c>
      <c r="G6080">
        <v>1</v>
      </c>
      <c r="H6080">
        <v>1</v>
      </c>
      <c r="I6080">
        <v>1</v>
      </c>
      <c r="J6080">
        <v>1</v>
      </c>
      <c r="K6080" t="s">
        <v>7</v>
      </c>
      <c r="L6080">
        <v>1</v>
      </c>
      <c r="M6080">
        <v>1</v>
      </c>
    </row>
    <row r="6081" spans="1:13" ht="15" x14ac:dyDescent="0.3">
      <c r="A6081" s="1" t="s">
        <v>448</v>
      </c>
      <c r="B6081" t="s">
        <v>6</v>
      </c>
      <c r="C6081" t="s">
        <v>449</v>
      </c>
      <c r="D6081" t="s">
        <v>413</v>
      </c>
      <c r="E6081" t="s">
        <v>450</v>
      </c>
      <c r="F6081" t="s">
        <v>415</v>
      </c>
      <c r="G6081">
        <v>1</v>
      </c>
      <c r="H6081">
        <v>1</v>
      </c>
      <c r="I6081">
        <v>1</v>
      </c>
      <c r="J6081">
        <v>1</v>
      </c>
      <c r="K6081" t="s">
        <v>7</v>
      </c>
      <c r="L6081">
        <v>0.97941699999999998</v>
      </c>
      <c r="M6081">
        <v>0.98010200000000003</v>
      </c>
    </row>
    <row r="6082" spans="1:13" ht="15" x14ac:dyDescent="0.3">
      <c r="A6082" s="1" t="s">
        <v>467</v>
      </c>
      <c r="B6082" t="s">
        <v>6</v>
      </c>
      <c r="C6082" t="s">
        <v>468</v>
      </c>
      <c r="D6082" t="s">
        <v>468</v>
      </c>
      <c r="E6082" t="s">
        <v>469</v>
      </c>
      <c r="F6082" t="s">
        <v>469</v>
      </c>
      <c r="G6082">
        <v>1</v>
      </c>
      <c r="H6082">
        <v>1</v>
      </c>
      <c r="I6082">
        <v>1</v>
      </c>
      <c r="J6082">
        <v>1</v>
      </c>
      <c r="K6082" t="s">
        <v>7</v>
      </c>
      <c r="L6082">
        <v>1</v>
      </c>
      <c r="M6082">
        <v>1</v>
      </c>
    </row>
    <row r="6083" spans="1:13" ht="15" x14ac:dyDescent="0.3">
      <c r="A6083" s="1" t="s">
        <v>486</v>
      </c>
      <c r="B6083" t="s">
        <v>6</v>
      </c>
      <c r="C6083" t="s">
        <v>487</v>
      </c>
      <c r="D6083" t="s">
        <v>487</v>
      </c>
      <c r="E6083" t="s">
        <v>488</v>
      </c>
      <c r="F6083" t="s">
        <v>488</v>
      </c>
      <c r="G6083">
        <v>1</v>
      </c>
      <c r="H6083">
        <v>1</v>
      </c>
      <c r="I6083">
        <v>1</v>
      </c>
      <c r="J6083">
        <v>1</v>
      </c>
      <c r="K6083" t="s">
        <v>7</v>
      </c>
      <c r="L6083">
        <v>1</v>
      </c>
      <c r="M6083">
        <v>1</v>
      </c>
    </row>
    <row r="6084" spans="1:13" ht="15" x14ac:dyDescent="0.3">
      <c r="A6084" s="1" t="s">
        <v>561</v>
      </c>
      <c r="B6084" t="s">
        <v>6</v>
      </c>
      <c r="C6084" t="s">
        <v>562</v>
      </c>
      <c r="D6084" t="s">
        <v>562</v>
      </c>
      <c r="E6084" t="s">
        <v>563</v>
      </c>
      <c r="F6084" t="s">
        <v>563</v>
      </c>
      <c r="G6084">
        <v>1</v>
      </c>
      <c r="H6084">
        <v>1</v>
      </c>
      <c r="I6084">
        <v>1</v>
      </c>
      <c r="J6084">
        <v>1</v>
      </c>
      <c r="K6084" t="s">
        <v>7</v>
      </c>
      <c r="L6084">
        <v>1</v>
      </c>
      <c r="M6084">
        <v>1</v>
      </c>
    </row>
    <row r="6085" spans="1:13" ht="15" x14ac:dyDescent="0.3">
      <c r="A6085" s="1" t="s">
        <v>613</v>
      </c>
      <c r="B6085" t="s">
        <v>6</v>
      </c>
      <c r="C6085" t="s">
        <v>522</v>
      </c>
      <c r="D6085" t="s">
        <v>522</v>
      </c>
      <c r="E6085" t="s">
        <v>523</v>
      </c>
      <c r="F6085" t="s">
        <v>523</v>
      </c>
      <c r="G6085">
        <v>1</v>
      </c>
      <c r="H6085">
        <v>1</v>
      </c>
      <c r="I6085">
        <v>1</v>
      </c>
      <c r="J6085">
        <v>1</v>
      </c>
      <c r="K6085" t="s">
        <v>7</v>
      </c>
      <c r="L6085">
        <v>1</v>
      </c>
      <c r="M6085">
        <v>1</v>
      </c>
    </row>
    <row r="6086" spans="1:13" ht="15" x14ac:dyDescent="0.3">
      <c r="A6086" s="1" t="s">
        <v>616</v>
      </c>
      <c r="B6086" t="s">
        <v>6</v>
      </c>
      <c r="C6086" t="s">
        <v>617</v>
      </c>
      <c r="D6086" t="s">
        <v>618</v>
      </c>
      <c r="E6086" t="s">
        <v>617</v>
      </c>
      <c r="F6086" t="s">
        <v>618</v>
      </c>
      <c r="G6086">
        <v>1</v>
      </c>
      <c r="H6086">
        <v>1</v>
      </c>
      <c r="I6086">
        <v>1</v>
      </c>
      <c r="J6086">
        <v>1</v>
      </c>
      <c r="K6086" t="s">
        <v>7</v>
      </c>
      <c r="L6086">
        <v>0.938357</v>
      </c>
      <c r="M6086">
        <v>0.94216999999999995</v>
      </c>
    </row>
    <row r="6087" spans="1:13" ht="15" x14ac:dyDescent="0.3">
      <c r="A6087" s="1" t="s">
        <v>672</v>
      </c>
      <c r="B6087" t="s">
        <v>6</v>
      </c>
      <c r="C6087" t="s">
        <v>673</v>
      </c>
      <c r="D6087" t="s">
        <v>673</v>
      </c>
      <c r="E6087" t="s">
        <v>674</v>
      </c>
      <c r="F6087" t="s">
        <v>674</v>
      </c>
      <c r="G6087">
        <v>1</v>
      </c>
      <c r="H6087">
        <v>1</v>
      </c>
      <c r="I6087">
        <v>1</v>
      </c>
      <c r="J6087">
        <v>1</v>
      </c>
      <c r="K6087" t="s">
        <v>7</v>
      </c>
      <c r="L6087">
        <v>1</v>
      </c>
      <c r="M6087">
        <v>1</v>
      </c>
    </row>
    <row r="6088" spans="1:13" ht="15" x14ac:dyDescent="0.3">
      <c r="A6088" s="1" t="s">
        <v>677</v>
      </c>
      <c r="B6088" t="s">
        <v>6</v>
      </c>
      <c r="C6088" t="s">
        <v>675</v>
      </c>
      <c r="D6088" t="s">
        <v>675</v>
      </c>
      <c r="E6088" t="s">
        <v>676</v>
      </c>
      <c r="F6088" t="s">
        <v>676</v>
      </c>
      <c r="G6088">
        <v>1</v>
      </c>
      <c r="H6088">
        <v>1</v>
      </c>
      <c r="I6088">
        <v>1</v>
      </c>
      <c r="J6088">
        <v>1</v>
      </c>
      <c r="K6088" t="s">
        <v>7</v>
      </c>
      <c r="L6088">
        <v>1</v>
      </c>
      <c r="M6088">
        <v>1</v>
      </c>
    </row>
    <row r="6089" spans="1:13" ht="15" x14ac:dyDescent="0.3">
      <c r="A6089" s="1" t="s">
        <v>685</v>
      </c>
      <c r="B6089" t="s">
        <v>6</v>
      </c>
      <c r="C6089" t="s">
        <v>686</v>
      </c>
      <c r="D6089" t="s">
        <v>686</v>
      </c>
      <c r="E6089" t="s">
        <v>687</v>
      </c>
      <c r="F6089" t="s">
        <v>687</v>
      </c>
      <c r="G6089">
        <v>1</v>
      </c>
      <c r="H6089">
        <v>1</v>
      </c>
      <c r="I6089">
        <v>1</v>
      </c>
      <c r="J6089">
        <v>1</v>
      </c>
      <c r="K6089" t="s">
        <v>7</v>
      </c>
      <c r="L6089">
        <v>1</v>
      </c>
      <c r="M6089">
        <v>1</v>
      </c>
    </row>
    <row r="6090" spans="1:13" ht="15" x14ac:dyDescent="0.3">
      <c r="A6090" s="1" t="s">
        <v>714</v>
      </c>
      <c r="B6090" t="s">
        <v>6</v>
      </c>
      <c r="C6090" t="s">
        <v>715</v>
      </c>
      <c r="D6090" t="s">
        <v>715</v>
      </c>
      <c r="E6090" t="s">
        <v>716</v>
      </c>
      <c r="F6090" t="s">
        <v>716</v>
      </c>
      <c r="G6090">
        <v>1</v>
      </c>
      <c r="H6090">
        <v>1</v>
      </c>
      <c r="I6090">
        <v>1</v>
      </c>
      <c r="J6090">
        <v>1</v>
      </c>
      <c r="K6090" t="s">
        <v>7</v>
      </c>
      <c r="L6090">
        <v>1</v>
      </c>
      <c r="M6090">
        <v>1</v>
      </c>
    </row>
    <row r="6091" spans="1:13" ht="15" x14ac:dyDescent="0.3">
      <c r="A6091" s="1" t="s">
        <v>722</v>
      </c>
      <c r="B6091" t="s">
        <v>6</v>
      </c>
      <c r="C6091" t="s">
        <v>723</v>
      </c>
      <c r="D6091" t="s">
        <v>723</v>
      </c>
      <c r="E6091" t="s">
        <v>724</v>
      </c>
      <c r="F6091" t="s">
        <v>725</v>
      </c>
      <c r="G6091">
        <v>1</v>
      </c>
      <c r="H6091">
        <v>1</v>
      </c>
      <c r="I6091">
        <v>1</v>
      </c>
      <c r="J6091">
        <v>1</v>
      </c>
      <c r="K6091" t="s">
        <v>7</v>
      </c>
      <c r="L6091">
        <v>1</v>
      </c>
      <c r="M6091">
        <v>1</v>
      </c>
    </row>
    <row r="6092" spans="1:13" ht="15" x14ac:dyDescent="0.3">
      <c r="A6092" s="1" t="s">
        <v>726</v>
      </c>
      <c r="B6092" t="s">
        <v>6</v>
      </c>
      <c r="C6092" t="s">
        <v>727</v>
      </c>
      <c r="D6092" t="s">
        <v>727</v>
      </c>
      <c r="E6092" t="s">
        <v>728</v>
      </c>
      <c r="F6092" t="s">
        <v>728</v>
      </c>
      <c r="G6092">
        <v>1</v>
      </c>
      <c r="H6092">
        <v>1</v>
      </c>
      <c r="I6092">
        <v>1</v>
      </c>
      <c r="J6092">
        <v>1</v>
      </c>
      <c r="K6092" t="s">
        <v>7</v>
      </c>
      <c r="L6092">
        <v>1</v>
      </c>
      <c r="M6092">
        <v>1</v>
      </c>
    </row>
    <row r="6093" spans="1:13" ht="15" x14ac:dyDescent="0.3">
      <c r="A6093" s="1" t="s">
        <v>741</v>
      </c>
      <c r="B6093" t="s">
        <v>6</v>
      </c>
      <c r="C6093" t="s">
        <v>742</v>
      </c>
      <c r="D6093" t="s">
        <v>742</v>
      </c>
      <c r="E6093" t="s">
        <v>743</v>
      </c>
      <c r="F6093" t="s">
        <v>743</v>
      </c>
      <c r="G6093">
        <v>1</v>
      </c>
      <c r="H6093">
        <v>1</v>
      </c>
      <c r="I6093">
        <v>1</v>
      </c>
      <c r="J6093">
        <v>1</v>
      </c>
      <c r="K6093" t="s">
        <v>7</v>
      </c>
      <c r="L6093">
        <v>1</v>
      </c>
      <c r="M6093">
        <v>1</v>
      </c>
    </row>
    <row r="6094" spans="1:13" ht="15" x14ac:dyDescent="0.3">
      <c r="A6094" s="1" t="s">
        <v>768</v>
      </c>
      <c r="B6094" t="s">
        <v>6</v>
      </c>
      <c r="C6094" t="s">
        <v>769</v>
      </c>
      <c r="D6094" t="s">
        <v>769</v>
      </c>
      <c r="E6094" t="s">
        <v>770</v>
      </c>
      <c r="F6094" t="s">
        <v>771</v>
      </c>
      <c r="G6094">
        <v>1</v>
      </c>
      <c r="H6094">
        <v>1</v>
      </c>
      <c r="I6094">
        <v>1</v>
      </c>
      <c r="J6094">
        <v>1</v>
      </c>
      <c r="K6094" t="s">
        <v>7</v>
      </c>
      <c r="L6094">
        <v>1</v>
      </c>
      <c r="M6094">
        <v>1</v>
      </c>
    </row>
    <row r="6095" spans="1:13" ht="15" x14ac:dyDescent="0.3">
      <c r="A6095" s="1" t="s">
        <v>786</v>
      </c>
      <c r="B6095" t="s">
        <v>6</v>
      </c>
      <c r="C6095" t="s">
        <v>787</v>
      </c>
      <c r="D6095" t="s">
        <v>787</v>
      </c>
      <c r="E6095" t="s">
        <v>788</v>
      </c>
      <c r="F6095" t="s">
        <v>789</v>
      </c>
      <c r="G6095">
        <v>1</v>
      </c>
      <c r="H6095">
        <v>1</v>
      </c>
      <c r="I6095">
        <v>1</v>
      </c>
      <c r="J6095">
        <v>1</v>
      </c>
      <c r="K6095" t="s">
        <v>7</v>
      </c>
      <c r="L6095">
        <v>1</v>
      </c>
      <c r="M6095">
        <v>1</v>
      </c>
    </row>
    <row r="6096" spans="1:13" ht="15" x14ac:dyDescent="0.3">
      <c r="A6096" s="1" t="s">
        <v>834</v>
      </c>
      <c r="B6096" t="s">
        <v>6</v>
      </c>
      <c r="C6096" t="s">
        <v>835</v>
      </c>
      <c r="D6096" t="s">
        <v>835</v>
      </c>
      <c r="E6096" t="s">
        <v>836</v>
      </c>
      <c r="F6096" t="s">
        <v>836</v>
      </c>
      <c r="G6096">
        <v>1</v>
      </c>
      <c r="H6096">
        <v>1</v>
      </c>
      <c r="I6096">
        <v>1</v>
      </c>
      <c r="J6096">
        <v>1</v>
      </c>
      <c r="K6096" t="s">
        <v>7</v>
      </c>
      <c r="L6096">
        <v>1</v>
      </c>
      <c r="M6096">
        <v>1</v>
      </c>
    </row>
    <row r="6097" spans="1:13" ht="15" x14ac:dyDescent="0.3">
      <c r="A6097" s="1" t="s">
        <v>870</v>
      </c>
      <c r="B6097" t="s">
        <v>6</v>
      </c>
      <c r="C6097" t="s">
        <v>871</v>
      </c>
      <c r="D6097" t="s">
        <v>872</v>
      </c>
      <c r="E6097" t="s">
        <v>873</v>
      </c>
      <c r="F6097" t="s">
        <v>874</v>
      </c>
      <c r="G6097">
        <v>1</v>
      </c>
      <c r="H6097">
        <v>1</v>
      </c>
      <c r="I6097">
        <v>1</v>
      </c>
      <c r="J6097">
        <v>1</v>
      </c>
      <c r="K6097" t="s">
        <v>7</v>
      </c>
      <c r="L6097">
        <v>0.95541299999999996</v>
      </c>
      <c r="M6097">
        <v>0.95836699999999997</v>
      </c>
    </row>
    <row r="6098" spans="1:13" ht="15" x14ac:dyDescent="0.3">
      <c r="A6098" s="1" t="s">
        <v>967</v>
      </c>
      <c r="B6098" t="s">
        <v>6</v>
      </c>
      <c r="C6098" t="s">
        <v>968</v>
      </c>
      <c r="D6098" t="s">
        <v>968</v>
      </c>
      <c r="E6098" t="s">
        <v>969</v>
      </c>
      <c r="F6098" t="s">
        <v>969</v>
      </c>
      <c r="G6098">
        <v>1</v>
      </c>
      <c r="H6098">
        <v>1</v>
      </c>
      <c r="I6098">
        <v>1</v>
      </c>
      <c r="J6098">
        <v>1</v>
      </c>
      <c r="K6098" t="s">
        <v>7</v>
      </c>
      <c r="L6098">
        <v>1</v>
      </c>
      <c r="M6098">
        <v>1</v>
      </c>
    </row>
    <row r="6099" spans="1:13" ht="15" x14ac:dyDescent="0.3">
      <c r="A6099" s="1" t="s">
        <v>1012</v>
      </c>
      <c r="B6099" t="s">
        <v>6</v>
      </c>
      <c r="C6099" t="s">
        <v>49</v>
      </c>
      <c r="D6099" t="s">
        <v>33</v>
      </c>
      <c r="E6099" t="s">
        <v>32</v>
      </c>
      <c r="F6099" t="s">
        <v>32</v>
      </c>
      <c r="G6099">
        <v>1</v>
      </c>
      <c r="H6099">
        <v>1</v>
      </c>
      <c r="I6099">
        <v>1</v>
      </c>
      <c r="J6099">
        <v>1</v>
      </c>
      <c r="K6099" t="s">
        <v>7</v>
      </c>
      <c r="L6099">
        <v>0.79864900000000005</v>
      </c>
      <c r="M6099">
        <v>0.79654999999999998</v>
      </c>
    </row>
    <row r="6100" spans="1:13" ht="15" x14ac:dyDescent="0.3">
      <c r="A6100" s="1" t="s">
        <v>1015</v>
      </c>
      <c r="B6100" t="s">
        <v>6</v>
      </c>
      <c r="C6100" t="s">
        <v>1013</v>
      </c>
      <c r="D6100" t="s">
        <v>1013</v>
      </c>
      <c r="E6100" t="s">
        <v>1014</v>
      </c>
      <c r="F6100" t="s">
        <v>1014</v>
      </c>
      <c r="G6100">
        <v>1</v>
      </c>
      <c r="H6100">
        <v>1</v>
      </c>
      <c r="I6100">
        <v>1</v>
      </c>
      <c r="J6100">
        <v>1</v>
      </c>
      <c r="K6100" t="s">
        <v>7</v>
      </c>
      <c r="L6100">
        <v>1</v>
      </c>
      <c r="M6100">
        <v>1</v>
      </c>
    </row>
    <row r="6101" spans="1:13" ht="15" x14ac:dyDescent="0.3">
      <c r="A6101" s="1" t="s">
        <v>1016</v>
      </c>
      <c r="B6101" t="s">
        <v>6</v>
      </c>
      <c r="C6101" t="s">
        <v>1017</v>
      </c>
      <c r="D6101" t="s">
        <v>1018</v>
      </c>
      <c r="E6101" t="s">
        <v>1019</v>
      </c>
      <c r="F6101" t="s">
        <v>1019</v>
      </c>
      <c r="G6101">
        <v>1</v>
      </c>
      <c r="H6101">
        <v>1</v>
      </c>
      <c r="I6101">
        <v>1</v>
      </c>
      <c r="J6101">
        <v>1</v>
      </c>
      <c r="K6101" t="s">
        <v>7</v>
      </c>
      <c r="L6101">
        <v>0.90086100000000002</v>
      </c>
      <c r="M6101">
        <v>0.89105500000000004</v>
      </c>
    </row>
    <row r="6102" spans="1:13" ht="15" x14ac:dyDescent="0.3">
      <c r="A6102" s="1" t="s">
        <v>1046</v>
      </c>
      <c r="B6102" t="s">
        <v>6</v>
      </c>
      <c r="C6102" t="s">
        <v>962</v>
      </c>
      <c r="D6102" t="s">
        <v>962</v>
      </c>
      <c r="E6102" t="s">
        <v>964</v>
      </c>
      <c r="F6102" t="s">
        <v>964</v>
      </c>
      <c r="G6102">
        <v>1</v>
      </c>
      <c r="H6102">
        <v>1</v>
      </c>
      <c r="I6102">
        <v>1</v>
      </c>
      <c r="J6102">
        <v>1</v>
      </c>
      <c r="K6102" t="s">
        <v>7</v>
      </c>
      <c r="L6102">
        <v>1</v>
      </c>
      <c r="M6102">
        <v>1</v>
      </c>
    </row>
    <row r="6103" spans="1:13" ht="15" x14ac:dyDescent="0.3">
      <c r="A6103" s="1" t="s">
        <v>1062</v>
      </c>
      <c r="B6103" t="s">
        <v>6</v>
      </c>
      <c r="C6103" t="s">
        <v>1063</v>
      </c>
      <c r="D6103" t="s">
        <v>1064</v>
      </c>
      <c r="E6103" t="s">
        <v>1063</v>
      </c>
      <c r="F6103" t="s">
        <v>1064</v>
      </c>
      <c r="G6103">
        <v>1</v>
      </c>
      <c r="H6103">
        <v>1</v>
      </c>
      <c r="I6103">
        <v>1</v>
      </c>
      <c r="J6103">
        <v>1</v>
      </c>
      <c r="K6103" t="s">
        <v>7</v>
      </c>
      <c r="L6103">
        <v>0.68759199999999998</v>
      </c>
      <c r="M6103">
        <v>0.68745299999999998</v>
      </c>
    </row>
    <row r="6104" spans="1:13" ht="15" x14ac:dyDescent="0.3">
      <c r="A6104" s="1" t="s">
        <v>1113</v>
      </c>
      <c r="B6104" t="s">
        <v>6</v>
      </c>
      <c r="C6104" t="s">
        <v>49</v>
      </c>
      <c r="D6104" t="s">
        <v>33</v>
      </c>
      <c r="E6104" t="s">
        <v>32</v>
      </c>
      <c r="F6104" t="s">
        <v>32</v>
      </c>
      <c r="G6104">
        <v>1</v>
      </c>
      <c r="H6104">
        <v>1</v>
      </c>
      <c r="I6104">
        <v>1</v>
      </c>
      <c r="J6104">
        <v>1</v>
      </c>
      <c r="K6104" t="s">
        <v>7</v>
      </c>
      <c r="L6104">
        <v>0.79864900000000005</v>
      </c>
      <c r="M6104">
        <v>0.79654999999999998</v>
      </c>
    </row>
    <row r="6105" spans="1:13" ht="15" x14ac:dyDescent="0.3">
      <c r="A6105" s="1" t="s">
        <v>1131</v>
      </c>
      <c r="B6105" t="s">
        <v>6</v>
      </c>
      <c r="C6105" t="s">
        <v>1132</v>
      </c>
      <c r="D6105" t="s">
        <v>1132</v>
      </c>
      <c r="E6105" t="s">
        <v>1132</v>
      </c>
      <c r="F6105" t="s">
        <v>1132</v>
      </c>
      <c r="G6105">
        <v>1</v>
      </c>
      <c r="H6105">
        <v>1</v>
      </c>
      <c r="I6105">
        <v>1</v>
      </c>
      <c r="J6105">
        <v>1</v>
      </c>
      <c r="K6105" t="s">
        <v>7</v>
      </c>
      <c r="L6105">
        <v>1</v>
      </c>
      <c r="M6105">
        <v>1</v>
      </c>
    </row>
    <row r="6106" spans="1:13" ht="15" x14ac:dyDescent="0.3">
      <c r="A6106" s="1" t="s">
        <v>1146</v>
      </c>
      <c r="B6106" t="s">
        <v>6</v>
      </c>
      <c r="C6106" t="s">
        <v>1147</v>
      </c>
      <c r="D6106" t="s">
        <v>1147</v>
      </c>
      <c r="E6106" t="s">
        <v>1147</v>
      </c>
      <c r="F6106" t="s">
        <v>1147</v>
      </c>
      <c r="G6106">
        <v>1</v>
      </c>
      <c r="H6106">
        <v>1</v>
      </c>
      <c r="I6106">
        <v>1</v>
      </c>
      <c r="J6106">
        <v>1</v>
      </c>
      <c r="K6106" t="s">
        <v>7</v>
      </c>
      <c r="L6106">
        <v>1</v>
      </c>
      <c r="M6106">
        <v>1</v>
      </c>
    </row>
    <row r="6107" spans="1:13" ht="15" x14ac:dyDescent="0.3">
      <c r="A6107" s="1" t="s">
        <v>1163</v>
      </c>
      <c r="B6107" t="s">
        <v>6</v>
      </c>
      <c r="C6107" t="s">
        <v>1164</v>
      </c>
      <c r="D6107" t="s">
        <v>1164</v>
      </c>
      <c r="E6107" t="s">
        <v>1165</v>
      </c>
      <c r="F6107" t="s">
        <v>1165</v>
      </c>
      <c r="G6107">
        <v>1</v>
      </c>
      <c r="H6107">
        <v>1</v>
      </c>
      <c r="I6107">
        <v>1</v>
      </c>
      <c r="J6107">
        <v>1</v>
      </c>
      <c r="K6107" t="s">
        <v>7</v>
      </c>
      <c r="L6107">
        <v>1</v>
      </c>
      <c r="M6107">
        <v>1</v>
      </c>
    </row>
    <row r="6108" spans="1:13" ht="15" x14ac:dyDescent="0.3">
      <c r="A6108" s="1" t="s">
        <v>1166</v>
      </c>
      <c r="B6108" t="s">
        <v>6</v>
      </c>
      <c r="C6108" t="s">
        <v>1167</v>
      </c>
      <c r="D6108" t="s">
        <v>1167</v>
      </c>
      <c r="E6108" t="s">
        <v>10547</v>
      </c>
      <c r="F6108" s="10">
        <v>39121</v>
      </c>
      <c r="G6108">
        <v>1</v>
      </c>
      <c r="H6108">
        <v>1</v>
      </c>
      <c r="I6108">
        <v>1</v>
      </c>
      <c r="J6108">
        <v>1</v>
      </c>
      <c r="K6108" t="s">
        <v>7</v>
      </c>
      <c r="L6108">
        <v>1</v>
      </c>
      <c r="M6108">
        <v>1</v>
      </c>
    </row>
    <row r="6109" spans="1:13" ht="15" x14ac:dyDescent="0.3">
      <c r="A6109" s="1" t="s">
        <v>1172</v>
      </c>
      <c r="B6109" t="s">
        <v>6</v>
      </c>
      <c r="C6109" t="s">
        <v>1173</v>
      </c>
      <c r="D6109" t="s">
        <v>1173</v>
      </c>
      <c r="E6109" t="s">
        <v>1174</v>
      </c>
      <c r="F6109" t="s">
        <v>1174</v>
      </c>
      <c r="G6109">
        <v>1</v>
      </c>
      <c r="H6109">
        <v>1</v>
      </c>
      <c r="I6109">
        <v>1</v>
      </c>
      <c r="J6109">
        <v>1</v>
      </c>
      <c r="K6109" t="s">
        <v>7</v>
      </c>
      <c r="L6109">
        <v>1</v>
      </c>
      <c r="M6109">
        <v>1</v>
      </c>
    </row>
    <row r="6110" spans="1:13" ht="15" x14ac:dyDescent="0.3">
      <c r="A6110" s="1" t="s">
        <v>1235</v>
      </c>
      <c r="B6110" t="s">
        <v>6</v>
      </c>
      <c r="C6110" t="s">
        <v>10548</v>
      </c>
      <c r="D6110" t="s">
        <v>10548</v>
      </c>
      <c r="E6110" t="s">
        <v>10549</v>
      </c>
      <c r="F6110" t="s">
        <v>10549</v>
      </c>
      <c r="G6110">
        <v>1</v>
      </c>
      <c r="H6110">
        <v>1</v>
      </c>
      <c r="I6110">
        <v>1</v>
      </c>
      <c r="J6110">
        <v>1</v>
      </c>
      <c r="K6110" t="s">
        <v>7</v>
      </c>
      <c r="L6110">
        <v>1</v>
      </c>
      <c r="M6110">
        <v>1</v>
      </c>
    </row>
    <row r="6111" spans="1:13" ht="15" x14ac:dyDescent="0.3">
      <c r="A6111" s="1" t="s">
        <v>1246</v>
      </c>
      <c r="B6111" t="s">
        <v>6</v>
      </c>
      <c r="C6111" t="s">
        <v>1247</v>
      </c>
      <c r="D6111" t="s">
        <v>1247</v>
      </c>
      <c r="E6111" t="s">
        <v>1247</v>
      </c>
      <c r="F6111" t="s">
        <v>1247</v>
      </c>
      <c r="G6111">
        <v>1</v>
      </c>
      <c r="H6111">
        <v>1</v>
      </c>
      <c r="I6111">
        <v>1</v>
      </c>
      <c r="J6111">
        <v>1</v>
      </c>
      <c r="K6111" t="s">
        <v>7</v>
      </c>
      <c r="L6111">
        <v>1</v>
      </c>
      <c r="M6111">
        <v>1</v>
      </c>
    </row>
    <row r="6112" spans="1:13" ht="15" x14ac:dyDescent="0.3">
      <c r="A6112" s="1" t="s">
        <v>1291</v>
      </c>
      <c r="B6112" t="s">
        <v>6</v>
      </c>
      <c r="C6112" t="s">
        <v>1292</v>
      </c>
      <c r="D6112" t="s">
        <v>1292</v>
      </c>
      <c r="E6112" t="s">
        <v>1293</v>
      </c>
      <c r="F6112" t="s">
        <v>1293</v>
      </c>
      <c r="G6112">
        <v>1</v>
      </c>
      <c r="H6112">
        <v>1</v>
      </c>
      <c r="I6112">
        <v>1</v>
      </c>
      <c r="J6112">
        <v>1</v>
      </c>
      <c r="K6112" t="s">
        <v>7</v>
      </c>
      <c r="L6112">
        <v>1</v>
      </c>
      <c r="M6112">
        <v>1</v>
      </c>
    </row>
    <row r="6113" spans="1:13" ht="15" x14ac:dyDescent="0.3">
      <c r="A6113" s="1" t="s">
        <v>1377</v>
      </c>
      <c r="B6113" t="s">
        <v>6</v>
      </c>
      <c r="C6113" t="s">
        <v>1378</v>
      </c>
      <c r="D6113" t="s">
        <v>1378</v>
      </c>
      <c r="E6113" t="s">
        <v>1379</v>
      </c>
      <c r="F6113" t="s">
        <v>1380</v>
      </c>
      <c r="G6113">
        <v>1</v>
      </c>
      <c r="H6113">
        <v>1</v>
      </c>
      <c r="I6113">
        <v>1</v>
      </c>
      <c r="J6113">
        <v>1</v>
      </c>
      <c r="K6113" t="s">
        <v>7</v>
      </c>
      <c r="L6113">
        <v>1</v>
      </c>
      <c r="M6113">
        <v>1</v>
      </c>
    </row>
    <row r="6114" spans="1:13" ht="15" x14ac:dyDescent="0.3">
      <c r="A6114" s="1" t="s">
        <v>1381</v>
      </c>
      <c r="B6114" t="s">
        <v>6</v>
      </c>
      <c r="C6114" t="s">
        <v>1382</v>
      </c>
      <c r="D6114" t="s">
        <v>1383</v>
      </c>
      <c r="E6114" t="s">
        <v>1384</v>
      </c>
      <c r="F6114" t="s">
        <v>1384</v>
      </c>
      <c r="G6114">
        <v>1</v>
      </c>
      <c r="H6114">
        <v>1</v>
      </c>
      <c r="I6114">
        <v>1</v>
      </c>
      <c r="J6114">
        <v>1</v>
      </c>
      <c r="K6114" t="s">
        <v>7</v>
      </c>
      <c r="L6114">
        <v>0.77110299999999998</v>
      </c>
      <c r="M6114">
        <v>0.76983199999999996</v>
      </c>
    </row>
    <row r="6115" spans="1:13" ht="15" x14ac:dyDescent="0.3">
      <c r="A6115" s="1" t="s">
        <v>1386</v>
      </c>
      <c r="B6115" t="s">
        <v>6</v>
      </c>
      <c r="C6115" t="s">
        <v>1387</v>
      </c>
      <c r="D6115" t="s">
        <v>1387</v>
      </c>
      <c r="E6115" t="s">
        <v>1388</v>
      </c>
      <c r="F6115" t="s">
        <v>1388</v>
      </c>
      <c r="G6115">
        <v>1</v>
      </c>
      <c r="H6115">
        <v>1</v>
      </c>
      <c r="I6115">
        <v>1</v>
      </c>
      <c r="J6115">
        <v>1</v>
      </c>
      <c r="K6115" t="s">
        <v>7</v>
      </c>
      <c r="L6115">
        <v>1</v>
      </c>
      <c r="M6115">
        <v>1</v>
      </c>
    </row>
    <row r="6116" spans="1:13" ht="15" x14ac:dyDescent="0.3">
      <c r="A6116" s="1" t="s">
        <v>1395</v>
      </c>
      <c r="B6116" t="s">
        <v>6</v>
      </c>
      <c r="C6116" t="s">
        <v>1396</v>
      </c>
      <c r="D6116" t="s">
        <v>1396</v>
      </c>
      <c r="E6116" t="s">
        <v>1397</v>
      </c>
      <c r="F6116" t="s">
        <v>1397</v>
      </c>
      <c r="G6116">
        <v>1</v>
      </c>
      <c r="H6116">
        <v>1</v>
      </c>
      <c r="I6116">
        <v>1</v>
      </c>
      <c r="J6116">
        <v>1</v>
      </c>
      <c r="K6116" t="s">
        <v>7</v>
      </c>
      <c r="L6116">
        <v>1</v>
      </c>
      <c r="M6116">
        <v>1</v>
      </c>
    </row>
    <row r="6117" spans="1:13" ht="15" x14ac:dyDescent="0.3">
      <c r="A6117" s="1" t="s">
        <v>1411</v>
      </c>
      <c r="B6117" t="s">
        <v>6</v>
      </c>
      <c r="C6117" t="s">
        <v>1412</v>
      </c>
      <c r="D6117" t="s">
        <v>1412</v>
      </c>
      <c r="E6117" t="s">
        <v>1413</v>
      </c>
      <c r="F6117" t="s">
        <v>1413</v>
      </c>
      <c r="G6117">
        <v>1</v>
      </c>
      <c r="H6117">
        <v>1</v>
      </c>
      <c r="I6117">
        <v>1</v>
      </c>
      <c r="J6117">
        <v>1</v>
      </c>
      <c r="K6117" t="s">
        <v>7</v>
      </c>
      <c r="L6117">
        <v>1</v>
      </c>
      <c r="M6117">
        <v>1</v>
      </c>
    </row>
    <row r="6118" spans="1:13" ht="15" x14ac:dyDescent="0.3">
      <c r="A6118" s="1" t="s">
        <v>1426</v>
      </c>
      <c r="B6118" t="s">
        <v>6</v>
      </c>
      <c r="C6118" t="s">
        <v>10550</v>
      </c>
      <c r="D6118" t="s">
        <v>10550</v>
      </c>
      <c r="E6118" t="s">
        <v>1428</v>
      </c>
      <c r="F6118" t="s">
        <v>1428</v>
      </c>
      <c r="G6118">
        <v>1</v>
      </c>
      <c r="H6118">
        <v>1</v>
      </c>
      <c r="I6118">
        <v>1</v>
      </c>
      <c r="J6118">
        <v>1</v>
      </c>
      <c r="K6118" t="s">
        <v>7</v>
      </c>
      <c r="L6118">
        <v>1</v>
      </c>
      <c r="M6118">
        <v>1</v>
      </c>
    </row>
    <row r="6119" spans="1:13" ht="15" x14ac:dyDescent="0.3">
      <c r="A6119" s="1" t="s">
        <v>1435</v>
      </c>
      <c r="B6119" t="s">
        <v>6</v>
      </c>
      <c r="C6119" t="s">
        <v>1436</v>
      </c>
      <c r="D6119" t="s">
        <v>1436</v>
      </c>
      <c r="E6119" t="s">
        <v>1437</v>
      </c>
      <c r="F6119" t="s">
        <v>1437</v>
      </c>
      <c r="G6119">
        <v>1</v>
      </c>
      <c r="H6119">
        <v>1</v>
      </c>
      <c r="I6119">
        <v>1</v>
      </c>
      <c r="J6119">
        <v>1</v>
      </c>
      <c r="K6119" t="s">
        <v>7</v>
      </c>
      <c r="L6119">
        <v>1</v>
      </c>
      <c r="M6119">
        <v>1</v>
      </c>
    </row>
    <row r="6120" spans="1:13" ht="15" x14ac:dyDescent="0.3">
      <c r="A6120" s="1" t="s">
        <v>1529</v>
      </c>
      <c r="B6120" t="s">
        <v>6</v>
      </c>
      <c r="C6120" t="s">
        <v>1530</v>
      </c>
      <c r="D6120" t="s">
        <v>1530</v>
      </c>
      <c r="E6120" t="s">
        <v>1531</v>
      </c>
      <c r="F6120" t="s">
        <v>1531</v>
      </c>
      <c r="G6120">
        <v>1</v>
      </c>
      <c r="H6120">
        <v>1</v>
      </c>
      <c r="I6120">
        <v>1</v>
      </c>
      <c r="J6120">
        <v>1</v>
      </c>
      <c r="K6120" t="s">
        <v>7</v>
      </c>
      <c r="L6120">
        <v>1</v>
      </c>
      <c r="M6120">
        <v>1</v>
      </c>
    </row>
    <row r="6121" spans="1:13" ht="15" x14ac:dyDescent="0.3">
      <c r="A6121" s="1" t="s">
        <v>1561</v>
      </c>
      <c r="B6121" t="s">
        <v>6</v>
      </c>
      <c r="C6121" t="s">
        <v>1562</v>
      </c>
      <c r="D6121" t="s">
        <v>1562</v>
      </c>
      <c r="E6121" t="s">
        <v>1563</v>
      </c>
      <c r="F6121" t="s">
        <v>1563</v>
      </c>
      <c r="G6121">
        <v>1</v>
      </c>
      <c r="H6121">
        <v>1</v>
      </c>
      <c r="I6121">
        <v>1</v>
      </c>
      <c r="J6121">
        <v>1</v>
      </c>
      <c r="K6121" t="s">
        <v>7</v>
      </c>
      <c r="L6121">
        <v>1</v>
      </c>
      <c r="M6121">
        <v>1</v>
      </c>
    </row>
    <row r="6122" spans="1:13" ht="15" x14ac:dyDescent="0.3">
      <c r="A6122" s="1" t="s">
        <v>1564</v>
      </c>
      <c r="B6122" t="s">
        <v>6</v>
      </c>
      <c r="C6122" t="s">
        <v>1565</v>
      </c>
      <c r="D6122" t="s">
        <v>1565</v>
      </c>
      <c r="E6122" t="s">
        <v>1566</v>
      </c>
      <c r="F6122" t="s">
        <v>1567</v>
      </c>
      <c r="G6122">
        <v>1</v>
      </c>
      <c r="H6122">
        <v>1</v>
      </c>
      <c r="I6122">
        <v>1</v>
      </c>
      <c r="J6122">
        <v>1</v>
      </c>
      <c r="K6122" t="s">
        <v>7</v>
      </c>
      <c r="L6122">
        <v>1</v>
      </c>
      <c r="M6122">
        <v>1</v>
      </c>
    </row>
    <row r="6123" spans="1:13" ht="15" x14ac:dyDescent="0.3">
      <c r="A6123" s="1" t="s">
        <v>1577</v>
      </c>
      <c r="B6123" t="s">
        <v>6</v>
      </c>
      <c r="C6123" t="s">
        <v>1578</v>
      </c>
      <c r="D6123" t="s">
        <v>1578</v>
      </c>
      <c r="E6123" t="s">
        <v>1578</v>
      </c>
      <c r="F6123" t="s">
        <v>1578</v>
      </c>
      <c r="G6123">
        <v>1</v>
      </c>
      <c r="H6123">
        <v>1</v>
      </c>
      <c r="I6123">
        <v>1</v>
      </c>
      <c r="J6123">
        <v>1</v>
      </c>
      <c r="K6123" t="s">
        <v>7</v>
      </c>
      <c r="L6123">
        <v>1</v>
      </c>
      <c r="M6123">
        <v>1</v>
      </c>
    </row>
    <row r="6124" spans="1:13" ht="15" x14ac:dyDescent="0.3">
      <c r="A6124" s="1" t="s">
        <v>1582</v>
      </c>
      <c r="B6124" t="s">
        <v>6</v>
      </c>
      <c r="C6124" t="s">
        <v>1583</v>
      </c>
      <c r="D6124" t="s">
        <v>1583</v>
      </c>
      <c r="E6124" t="s">
        <v>1584</v>
      </c>
      <c r="F6124" t="s">
        <v>1584</v>
      </c>
      <c r="G6124">
        <v>1</v>
      </c>
      <c r="H6124">
        <v>1</v>
      </c>
      <c r="I6124">
        <v>1</v>
      </c>
      <c r="J6124">
        <v>1</v>
      </c>
      <c r="K6124" t="s">
        <v>7</v>
      </c>
      <c r="L6124">
        <v>1</v>
      </c>
      <c r="M6124">
        <v>1</v>
      </c>
    </row>
    <row r="6125" spans="1:13" ht="15" x14ac:dyDescent="0.3">
      <c r="A6125" s="1" t="s">
        <v>1673</v>
      </c>
      <c r="B6125" t="s">
        <v>6</v>
      </c>
      <c r="C6125" t="s">
        <v>1674</v>
      </c>
      <c r="D6125" t="s">
        <v>1674</v>
      </c>
      <c r="E6125" t="s">
        <v>1675</v>
      </c>
      <c r="F6125" t="s">
        <v>1675</v>
      </c>
      <c r="G6125">
        <v>1</v>
      </c>
      <c r="H6125">
        <v>1</v>
      </c>
      <c r="I6125">
        <v>1</v>
      </c>
      <c r="J6125">
        <v>1</v>
      </c>
      <c r="K6125" t="s">
        <v>7</v>
      </c>
      <c r="L6125">
        <v>1</v>
      </c>
      <c r="M6125">
        <v>1</v>
      </c>
    </row>
    <row r="6126" spans="1:13" ht="15" x14ac:dyDescent="0.3">
      <c r="A6126" s="1" t="s">
        <v>1678</v>
      </c>
      <c r="B6126" t="s">
        <v>6</v>
      </c>
      <c r="C6126" t="s">
        <v>1679</v>
      </c>
      <c r="D6126" t="s">
        <v>1679</v>
      </c>
      <c r="E6126" t="s">
        <v>1680</v>
      </c>
      <c r="F6126" t="s">
        <v>1680</v>
      </c>
      <c r="G6126">
        <v>1</v>
      </c>
      <c r="H6126">
        <v>1</v>
      </c>
      <c r="I6126">
        <v>1</v>
      </c>
      <c r="J6126">
        <v>1</v>
      </c>
      <c r="K6126" t="s">
        <v>7</v>
      </c>
      <c r="L6126">
        <v>1</v>
      </c>
      <c r="M6126">
        <v>1</v>
      </c>
    </row>
    <row r="6127" spans="1:13" ht="15" x14ac:dyDescent="0.3">
      <c r="A6127" s="1" t="s">
        <v>1705</v>
      </c>
      <c r="B6127" t="s">
        <v>6</v>
      </c>
      <c r="C6127" t="s">
        <v>1706</v>
      </c>
      <c r="D6127" t="s">
        <v>1706</v>
      </c>
      <c r="E6127" t="s">
        <v>1707</v>
      </c>
      <c r="F6127" t="s">
        <v>1707</v>
      </c>
      <c r="G6127">
        <v>1</v>
      </c>
      <c r="H6127">
        <v>1</v>
      </c>
      <c r="I6127">
        <v>1</v>
      </c>
      <c r="J6127">
        <v>1</v>
      </c>
      <c r="K6127" t="s">
        <v>7</v>
      </c>
      <c r="L6127">
        <v>1</v>
      </c>
      <c r="M6127">
        <v>1</v>
      </c>
    </row>
    <row r="6128" spans="1:13" ht="15" x14ac:dyDescent="0.3">
      <c r="A6128" s="1" t="s">
        <v>1769</v>
      </c>
      <c r="B6128" t="s">
        <v>6</v>
      </c>
      <c r="C6128" t="s">
        <v>1761</v>
      </c>
      <c r="D6128" t="s">
        <v>1761</v>
      </c>
      <c r="E6128" t="s">
        <v>1762</v>
      </c>
      <c r="F6128" t="s">
        <v>1762</v>
      </c>
      <c r="G6128">
        <v>1</v>
      </c>
      <c r="H6128">
        <v>1</v>
      </c>
      <c r="I6128">
        <v>1</v>
      </c>
      <c r="J6128">
        <v>1</v>
      </c>
      <c r="K6128" t="s">
        <v>7</v>
      </c>
      <c r="L6128">
        <v>1</v>
      </c>
      <c r="M6128">
        <v>1</v>
      </c>
    </row>
    <row r="6129" spans="1:13" ht="15" x14ac:dyDescent="0.3">
      <c r="A6129" s="1" t="s">
        <v>1776</v>
      </c>
      <c r="B6129" t="s">
        <v>6</v>
      </c>
      <c r="C6129" t="s">
        <v>1777</v>
      </c>
      <c r="D6129" t="s">
        <v>1777</v>
      </c>
      <c r="E6129" s="10">
        <v>26943</v>
      </c>
      <c r="F6129" t="s">
        <v>10551</v>
      </c>
      <c r="G6129">
        <v>1</v>
      </c>
      <c r="H6129">
        <v>1</v>
      </c>
      <c r="I6129">
        <v>1</v>
      </c>
      <c r="J6129">
        <v>1</v>
      </c>
      <c r="K6129" t="s">
        <v>7</v>
      </c>
      <c r="L6129">
        <v>1</v>
      </c>
      <c r="M6129">
        <v>1</v>
      </c>
    </row>
    <row r="6130" spans="1:13" ht="15" x14ac:dyDescent="0.3">
      <c r="A6130" s="1" t="s">
        <v>1778</v>
      </c>
      <c r="B6130" t="s">
        <v>6</v>
      </c>
      <c r="C6130" t="s">
        <v>1779</v>
      </c>
      <c r="D6130" t="s">
        <v>1779</v>
      </c>
      <c r="E6130" t="s">
        <v>1780</v>
      </c>
      <c r="F6130" t="s">
        <v>1780</v>
      </c>
      <c r="G6130">
        <v>1</v>
      </c>
      <c r="H6130">
        <v>1</v>
      </c>
      <c r="I6130">
        <v>1</v>
      </c>
      <c r="J6130">
        <v>1</v>
      </c>
      <c r="K6130" t="s">
        <v>7</v>
      </c>
      <c r="L6130">
        <v>1</v>
      </c>
      <c r="M6130">
        <v>1</v>
      </c>
    </row>
    <row r="6131" spans="1:13" ht="15" x14ac:dyDescent="0.3">
      <c r="A6131" s="1" t="s">
        <v>1781</v>
      </c>
      <c r="B6131" t="s">
        <v>6</v>
      </c>
      <c r="C6131" t="s">
        <v>1782</v>
      </c>
      <c r="D6131" t="s">
        <v>1783</v>
      </c>
      <c r="E6131" t="s">
        <v>1784</v>
      </c>
      <c r="F6131" t="s">
        <v>1784</v>
      </c>
      <c r="G6131">
        <v>1</v>
      </c>
      <c r="H6131">
        <v>1</v>
      </c>
      <c r="I6131">
        <v>1</v>
      </c>
      <c r="J6131">
        <v>1</v>
      </c>
      <c r="K6131" t="s">
        <v>7</v>
      </c>
      <c r="L6131">
        <v>0.92374500000000004</v>
      </c>
      <c r="M6131">
        <v>0.92349099999999995</v>
      </c>
    </row>
    <row r="6132" spans="1:13" ht="15" x14ac:dyDescent="0.3">
      <c r="A6132" s="1" t="s">
        <v>1787</v>
      </c>
      <c r="B6132" t="s">
        <v>6</v>
      </c>
      <c r="C6132" t="s">
        <v>1779</v>
      </c>
      <c r="D6132" t="s">
        <v>1779</v>
      </c>
      <c r="E6132" t="s">
        <v>1780</v>
      </c>
      <c r="F6132" t="s">
        <v>1780</v>
      </c>
      <c r="G6132">
        <v>1</v>
      </c>
      <c r="H6132">
        <v>1</v>
      </c>
      <c r="I6132">
        <v>1</v>
      </c>
      <c r="J6132">
        <v>1</v>
      </c>
      <c r="K6132" t="s">
        <v>7</v>
      </c>
      <c r="L6132">
        <v>1</v>
      </c>
      <c r="M6132">
        <v>1</v>
      </c>
    </row>
    <row r="6133" spans="1:13" ht="15" x14ac:dyDescent="0.3">
      <c r="A6133" s="1" t="s">
        <v>1797</v>
      </c>
      <c r="B6133" t="s">
        <v>6</v>
      </c>
      <c r="C6133" t="s">
        <v>1798</v>
      </c>
      <c r="D6133" t="s">
        <v>1798</v>
      </c>
      <c r="E6133" t="s">
        <v>1799</v>
      </c>
      <c r="F6133" t="s">
        <v>1799</v>
      </c>
      <c r="G6133">
        <v>1</v>
      </c>
      <c r="H6133">
        <v>1</v>
      </c>
      <c r="I6133">
        <v>1</v>
      </c>
      <c r="J6133">
        <v>1</v>
      </c>
      <c r="K6133" t="s">
        <v>7</v>
      </c>
      <c r="L6133">
        <v>1</v>
      </c>
      <c r="M6133">
        <v>1</v>
      </c>
    </row>
    <row r="6134" spans="1:13" ht="15" x14ac:dyDescent="0.3">
      <c r="A6134" s="1" t="s">
        <v>1820</v>
      </c>
      <c r="B6134" t="s">
        <v>6</v>
      </c>
      <c r="C6134" t="s">
        <v>1821</v>
      </c>
      <c r="D6134" t="s">
        <v>1821</v>
      </c>
      <c r="E6134" t="s">
        <v>1822</v>
      </c>
      <c r="F6134" t="s">
        <v>1822</v>
      </c>
      <c r="G6134">
        <v>1</v>
      </c>
      <c r="H6134">
        <v>1</v>
      </c>
      <c r="I6134">
        <v>1</v>
      </c>
      <c r="J6134">
        <v>1</v>
      </c>
      <c r="K6134" t="s">
        <v>7</v>
      </c>
      <c r="L6134">
        <v>1</v>
      </c>
      <c r="M6134">
        <v>1</v>
      </c>
    </row>
    <row r="6135" spans="1:13" ht="15" x14ac:dyDescent="0.3">
      <c r="A6135" s="1" t="s">
        <v>1950</v>
      </c>
      <c r="B6135" t="s">
        <v>6</v>
      </c>
      <c r="C6135" t="s">
        <v>1951</v>
      </c>
      <c r="D6135" t="s">
        <v>1951</v>
      </c>
      <c r="E6135" t="s">
        <v>1952</v>
      </c>
      <c r="F6135" t="s">
        <v>1953</v>
      </c>
      <c r="G6135">
        <v>1</v>
      </c>
      <c r="H6135">
        <v>1</v>
      </c>
      <c r="I6135">
        <v>1</v>
      </c>
      <c r="J6135">
        <v>1</v>
      </c>
      <c r="K6135" t="s">
        <v>7</v>
      </c>
      <c r="L6135">
        <v>1</v>
      </c>
      <c r="M6135">
        <v>1</v>
      </c>
    </row>
    <row r="6136" spans="1:13" ht="15" x14ac:dyDescent="0.3">
      <c r="A6136" s="1" t="s">
        <v>2063</v>
      </c>
      <c r="B6136" t="s">
        <v>6</v>
      </c>
      <c r="C6136" t="s">
        <v>2064</v>
      </c>
      <c r="D6136" t="s">
        <v>2064</v>
      </c>
      <c r="E6136" t="s">
        <v>2065</v>
      </c>
      <c r="F6136" t="s">
        <v>2065</v>
      </c>
      <c r="G6136">
        <v>1</v>
      </c>
      <c r="H6136">
        <v>1</v>
      </c>
      <c r="I6136">
        <v>1</v>
      </c>
      <c r="J6136">
        <v>1</v>
      </c>
      <c r="K6136" t="s">
        <v>7</v>
      </c>
      <c r="L6136">
        <v>1</v>
      </c>
      <c r="M6136">
        <v>1</v>
      </c>
    </row>
    <row r="6137" spans="1:13" ht="15" x14ac:dyDescent="0.3">
      <c r="A6137" s="1" t="s">
        <v>2097</v>
      </c>
      <c r="B6137" t="s">
        <v>6</v>
      </c>
      <c r="C6137" t="s">
        <v>2098</v>
      </c>
      <c r="D6137" t="s">
        <v>2098</v>
      </c>
      <c r="E6137" t="s">
        <v>2099</v>
      </c>
      <c r="F6137" t="s">
        <v>2099</v>
      </c>
      <c r="G6137">
        <v>1</v>
      </c>
      <c r="H6137">
        <v>1</v>
      </c>
      <c r="I6137">
        <v>1</v>
      </c>
      <c r="J6137">
        <v>1</v>
      </c>
      <c r="K6137" t="s">
        <v>7</v>
      </c>
      <c r="L6137">
        <v>1</v>
      </c>
      <c r="M6137">
        <v>1</v>
      </c>
    </row>
    <row r="6138" spans="1:13" ht="15" x14ac:dyDescent="0.3">
      <c r="A6138" s="1" t="s">
        <v>2116</v>
      </c>
      <c r="B6138" t="s">
        <v>6</v>
      </c>
      <c r="C6138" t="s">
        <v>2117</v>
      </c>
      <c r="D6138" t="s">
        <v>2117</v>
      </c>
      <c r="E6138" t="s">
        <v>2118</v>
      </c>
      <c r="F6138" t="s">
        <v>2118</v>
      </c>
      <c r="G6138">
        <v>1</v>
      </c>
      <c r="H6138">
        <v>1</v>
      </c>
      <c r="I6138">
        <v>1</v>
      </c>
      <c r="J6138">
        <v>1</v>
      </c>
      <c r="K6138" t="s">
        <v>7</v>
      </c>
      <c r="L6138">
        <v>1</v>
      </c>
      <c r="M6138">
        <v>1</v>
      </c>
    </row>
    <row r="6139" spans="1:13" ht="15" x14ac:dyDescent="0.3">
      <c r="A6139" s="1" t="s">
        <v>2097</v>
      </c>
      <c r="B6139" t="s">
        <v>6</v>
      </c>
      <c r="C6139" t="s">
        <v>2098</v>
      </c>
      <c r="D6139" t="s">
        <v>2098</v>
      </c>
      <c r="E6139" t="s">
        <v>2099</v>
      </c>
      <c r="F6139" t="s">
        <v>2099</v>
      </c>
      <c r="G6139">
        <v>1</v>
      </c>
      <c r="H6139">
        <v>1</v>
      </c>
      <c r="I6139">
        <v>1</v>
      </c>
      <c r="J6139">
        <v>1</v>
      </c>
      <c r="K6139" t="s">
        <v>7</v>
      </c>
      <c r="L6139">
        <v>1</v>
      </c>
      <c r="M6139">
        <v>1</v>
      </c>
    </row>
    <row r="6140" spans="1:13" ht="15" x14ac:dyDescent="0.3">
      <c r="A6140" s="1" t="s">
        <v>2123</v>
      </c>
      <c r="B6140" t="s">
        <v>6</v>
      </c>
      <c r="C6140" t="s">
        <v>2124</v>
      </c>
      <c r="D6140" t="s">
        <v>2124</v>
      </c>
      <c r="E6140" t="s">
        <v>2125</v>
      </c>
      <c r="F6140" t="s">
        <v>2125</v>
      </c>
      <c r="G6140">
        <v>1</v>
      </c>
      <c r="H6140">
        <v>1</v>
      </c>
      <c r="I6140">
        <v>1</v>
      </c>
      <c r="J6140">
        <v>1</v>
      </c>
      <c r="K6140" t="s">
        <v>7</v>
      </c>
      <c r="L6140">
        <v>1</v>
      </c>
      <c r="M6140">
        <v>1</v>
      </c>
    </row>
    <row r="6141" spans="1:13" ht="15" x14ac:dyDescent="0.3">
      <c r="A6141" s="1" t="s">
        <v>2155</v>
      </c>
      <c r="B6141" t="s">
        <v>6</v>
      </c>
      <c r="C6141" t="s">
        <v>2156</v>
      </c>
      <c r="D6141" t="s">
        <v>2156</v>
      </c>
      <c r="E6141" t="s">
        <v>2157</v>
      </c>
      <c r="F6141" t="s">
        <v>2157</v>
      </c>
      <c r="G6141">
        <v>1</v>
      </c>
      <c r="H6141">
        <v>1</v>
      </c>
      <c r="I6141">
        <v>1</v>
      </c>
      <c r="J6141">
        <v>1</v>
      </c>
      <c r="K6141" t="s">
        <v>7</v>
      </c>
      <c r="L6141">
        <v>1</v>
      </c>
      <c r="M6141">
        <v>1</v>
      </c>
    </row>
    <row r="6142" spans="1:13" ht="15" x14ac:dyDescent="0.3">
      <c r="A6142" s="1" t="s">
        <v>2158</v>
      </c>
      <c r="B6142" t="s">
        <v>6</v>
      </c>
      <c r="C6142" t="s">
        <v>2159</v>
      </c>
      <c r="D6142" t="s">
        <v>2159</v>
      </c>
      <c r="E6142" t="s">
        <v>2160</v>
      </c>
      <c r="F6142" t="s">
        <v>2160</v>
      </c>
      <c r="G6142">
        <v>1</v>
      </c>
      <c r="H6142">
        <v>1</v>
      </c>
      <c r="I6142">
        <v>1</v>
      </c>
      <c r="J6142">
        <v>1</v>
      </c>
      <c r="K6142" t="s">
        <v>7</v>
      </c>
      <c r="L6142">
        <v>1</v>
      </c>
      <c r="M6142">
        <v>1</v>
      </c>
    </row>
    <row r="6143" spans="1:13" ht="15" x14ac:dyDescent="0.3">
      <c r="A6143" s="1" t="s">
        <v>2228</v>
      </c>
      <c r="B6143" t="s">
        <v>6</v>
      </c>
      <c r="C6143" t="s">
        <v>2229</v>
      </c>
      <c r="D6143" t="s">
        <v>2230</v>
      </c>
      <c r="E6143" t="s">
        <v>2231</v>
      </c>
      <c r="F6143" t="s">
        <v>2231</v>
      </c>
      <c r="G6143">
        <v>1</v>
      </c>
      <c r="H6143">
        <v>1</v>
      </c>
      <c r="I6143">
        <v>1</v>
      </c>
      <c r="J6143">
        <v>1</v>
      </c>
      <c r="K6143" t="s">
        <v>7</v>
      </c>
      <c r="L6143">
        <v>0.88712899999999995</v>
      </c>
      <c r="M6143">
        <v>0.88888800000000001</v>
      </c>
    </row>
    <row r="6144" spans="1:13" ht="15" x14ac:dyDescent="0.3">
      <c r="A6144" s="1" t="s">
        <v>2232</v>
      </c>
      <c r="B6144" t="s">
        <v>6</v>
      </c>
      <c r="C6144" t="s">
        <v>2233</v>
      </c>
      <c r="D6144" t="s">
        <v>72</v>
      </c>
      <c r="E6144" t="s">
        <v>73</v>
      </c>
      <c r="F6144" t="s">
        <v>73</v>
      </c>
      <c r="G6144">
        <v>1</v>
      </c>
      <c r="H6144">
        <v>1</v>
      </c>
      <c r="I6144">
        <v>1</v>
      </c>
      <c r="J6144">
        <v>1</v>
      </c>
      <c r="K6144" t="s">
        <v>7</v>
      </c>
      <c r="L6144">
        <v>0.95299800000000001</v>
      </c>
      <c r="M6144">
        <v>0.95286499999999996</v>
      </c>
    </row>
    <row r="6145" spans="1:13" ht="15" x14ac:dyDescent="0.3">
      <c r="A6145" s="1" t="s">
        <v>2244</v>
      </c>
      <c r="B6145" t="s">
        <v>6</v>
      </c>
      <c r="C6145" t="s">
        <v>2245</v>
      </c>
      <c r="D6145" t="s">
        <v>2245</v>
      </c>
      <c r="E6145" t="s">
        <v>2246</v>
      </c>
      <c r="F6145" t="s">
        <v>2246</v>
      </c>
      <c r="G6145">
        <v>1</v>
      </c>
      <c r="H6145">
        <v>1</v>
      </c>
      <c r="I6145">
        <v>1</v>
      </c>
      <c r="J6145">
        <v>1</v>
      </c>
      <c r="K6145" t="s">
        <v>7</v>
      </c>
      <c r="L6145">
        <v>1</v>
      </c>
      <c r="M6145">
        <v>1</v>
      </c>
    </row>
    <row r="6146" spans="1:13" ht="15" x14ac:dyDescent="0.3">
      <c r="A6146" s="1" t="s">
        <v>2251</v>
      </c>
      <c r="B6146" t="s">
        <v>6</v>
      </c>
      <c r="C6146" t="s">
        <v>2252</v>
      </c>
      <c r="D6146" t="s">
        <v>2252</v>
      </c>
      <c r="E6146" t="s">
        <v>2253</v>
      </c>
      <c r="F6146" t="s">
        <v>2253</v>
      </c>
      <c r="G6146">
        <v>1</v>
      </c>
      <c r="H6146">
        <v>1</v>
      </c>
      <c r="I6146">
        <v>1</v>
      </c>
      <c r="J6146">
        <v>1</v>
      </c>
      <c r="K6146" t="s">
        <v>7</v>
      </c>
      <c r="L6146">
        <v>1</v>
      </c>
      <c r="M6146">
        <v>1</v>
      </c>
    </row>
    <row r="6147" spans="1:13" ht="15" x14ac:dyDescent="0.3">
      <c r="A6147" s="1" t="s">
        <v>2277</v>
      </c>
      <c r="B6147" t="s">
        <v>6</v>
      </c>
      <c r="C6147" t="s">
        <v>2229</v>
      </c>
      <c r="D6147" t="s">
        <v>2230</v>
      </c>
      <c r="E6147" t="s">
        <v>2231</v>
      </c>
      <c r="F6147" t="s">
        <v>2231</v>
      </c>
      <c r="G6147">
        <v>1</v>
      </c>
      <c r="H6147">
        <v>1</v>
      </c>
      <c r="I6147">
        <v>1</v>
      </c>
      <c r="J6147">
        <v>1</v>
      </c>
      <c r="K6147" t="s">
        <v>7</v>
      </c>
      <c r="L6147">
        <v>0.88712899999999995</v>
      </c>
      <c r="M6147">
        <v>0.88888800000000001</v>
      </c>
    </row>
    <row r="6148" spans="1:13" ht="15" x14ac:dyDescent="0.3">
      <c r="A6148" s="1" t="s">
        <v>2278</v>
      </c>
      <c r="B6148" t="s">
        <v>6</v>
      </c>
      <c r="C6148" t="s">
        <v>2252</v>
      </c>
      <c r="D6148" t="s">
        <v>2252</v>
      </c>
      <c r="E6148" t="s">
        <v>2253</v>
      </c>
      <c r="F6148" t="s">
        <v>2253</v>
      </c>
      <c r="G6148">
        <v>1</v>
      </c>
      <c r="H6148">
        <v>1</v>
      </c>
      <c r="I6148">
        <v>1</v>
      </c>
      <c r="J6148">
        <v>1</v>
      </c>
      <c r="K6148" t="s">
        <v>7</v>
      </c>
      <c r="L6148">
        <v>1</v>
      </c>
      <c r="M6148">
        <v>1</v>
      </c>
    </row>
    <row r="6149" spans="1:13" ht="15" x14ac:dyDescent="0.3">
      <c r="A6149" s="1" t="s">
        <v>12568</v>
      </c>
      <c r="B6149" t="s">
        <v>6</v>
      </c>
      <c r="C6149" t="s">
        <v>3181</v>
      </c>
      <c r="D6149" t="s">
        <v>3181</v>
      </c>
      <c r="E6149" t="s">
        <v>6667</v>
      </c>
      <c r="F6149" t="s">
        <v>6667</v>
      </c>
      <c r="G6149">
        <v>1</v>
      </c>
      <c r="H6149">
        <v>1</v>
      </c>
      <c r="I6149">
        <v>1</v>
      </c>
      <c r="J6149">
        <v>1</v>
      </c>
      <c r="K6149" t="s">
        <v>7</v>
      </c>
      <c r="L6149">
        <v>1</v>
      </c>
      <c r="M6149">
        <v>1</v>
      </c>
    </row>
    <row r="6150" spans="1:13" ht="15" x14ac:dyDescent="0.3">
      <c r="A6150" s="1"/>
      <c r="B6150" t="s">
        <v>6</v>
      </c>
      <c r="C6150" t="s">
        <v>3181</v>
      </c>
      <c r="D6150" t="s">
        <v>3181</v>
      </c>
      <c r="E6150" t="s">
        <v>6667</v>
      </c>
      <c r="F6150" t="s">
        <v>6667</v>
      </c>
      <c r="G6150">
        <v>1</v>
      </c>
      <c r="H6150">
        <v>1</v>
      </c>
      <c r="I6150">
        <v>1</v>
      </c>
      <c r="J6150">
        <v>1</v>
      </c>
      <c r="K6150" t="s">
        <v>7</v>
      </c>
      <c r="L6150">
        <v>1</v>
      </c>
      <c r="M6150">
        <v>1</v>
      </c>
    </row>
    <row r="6151" spans="1:13" ht="15" x14ac:dyDescent="0.3">
      <c r="A6151" s="1"/>
      <c r="B6151" t="s">
        <v>6</v>
      </c>
      <c r="C6151" t="s">
        <v>3192</v>
      </c>
      <c r="D6151" t="s">
        <v>10552</v>
      </c>
      <c r="E6151" t="s">
        <v>10553</v>
      </c>
      <c r="F6151" t="s">
        <v>6684</v>
      </c>
      <c r="G6151">
        <v>1</v>
      </c>
      <c r="H6151">
        <v>1</v>
      </c>
      <c r="I6151">
        <v>1</v>
      </c>
      <c r="J6151">
        <v>1</v>
      </c>
      <c r="K6151" t="s">
        <v>7</v>
      </c>
      <c r="L6151">
        <v>0.96079599999999998</v>
      </c>
      <c r="M6151">
        <v>0.96443000000000001</v>
      </c>
    </row>
    <row r="6152" spans="1:13" ht="15" x14ac:dyDescent="0.3">
      <c r="A6152" s="1"/>
      <c r="B6152" t="s">
        <v>6</v>
      </c>
      <c r="C6152" t="s">
        <v>3192</v>
      </c>
      <c r="D6152" t="s">
        <v>10552</v>
      </c>
      <c r="E6152" t="s">
        <v>10553</v>
      </c>
      <c r="F6152" t="s">
        <v>6684</v>
      </c>
      <c r="G6152">
        <v>1</v>
      </c>
      <c r="H6152">
        <v>1</v>
      </c>
      <c r="I6152">
        <v>1</v>
      </c>
      <c r="J6152">
        <v>1</v>
      </c>
      <c r="K6152" t="s">
        <v>7</v>
      </c>
      <c r="L6152">
        <v>0.96079599999999998</v>
      </c>
      <c r="M6152">
        <v>0.96443000000000001</v>
      </c>
    </row>
    <row r="6153" spans="1:13" ht="15" x14ac:dyDescent="0.3">
      <c r="A6153" s="1" t="s">
        <v>12569</v>
      </c>
      <c r="B6153" t="s">
        <v>6</v>
      </c>
      <c r="C6153" t="s">
        <v>3192</v>
      </c>
      <c r="D6153" t="s">
        <v>10552</v>
      </c>
      <c r="E6153" t="s">
        <v>10553</v>
      </c>
      <c r="F6153" t="s">
        <v>6684</v>
      </c>
      <c r="G6153">
        <v>1</v>
      </c>
      <c r="H6153">
        <v>1</v>
      </c>
      <c r="I6153">
        <v>1</v>
      </c>
      <c r="J6153">
        <v>1</v>
      </c>
      <c r="K6153" t="s">
        <v>7</v>
      </c>
      <c r="L6153">
        <v>0.96079599999999998</v>
      </c>
      <c r="M6153">
        <v>0.96443000000000001</v>
      </c>
    </row>
    <row r="6154" spans="1:13" ht="15" x14ac:dyDescent="0.3">
      <c r="A6154" s="1"/>
      <c r="B6154" t="s">
        <v>6</v>
      </c>
      <c r="C6154" t="s">
        <v>3192</v>
      </c>
      <c r="D6154" t="s">
        <v>10552</v>
      </c>
      <c r="E6154" t="s">
        <v>10553</v>
      </c>
      <c r="F6154" t="s">
        <v>6684</v>
      </c>
      <c r="G6154">
        <v>1</v>
      </c>
      <c r="H6154">
        <v>1</v>
      </c>
      <c r="I6154">
        <v>1</v>
      </c>
      <c r="J6154">
        <v>1</v>
      </c>
      <c r="K6154" t="s">
        <v>7</v>
      </c>
      <c r="L6154">
        <v>0.96079599999999998</v>
      </c>
      <c r="M6154">
        <v>0.96443000000000001</v>
      </c>
    </row>
    <row r="6155" spans="1:13" ht="15" x14ac:dyDescent="0.3">
      <c r="A6155" s="1"/>
      <c r="B6155" t="s">
        <v>6</v>
      </c>
      <c r="C6155" t="s">
        <v>3253</v>
      </c>
      <c r="D6155" t="s">
        <v>3253</v>
      </c>
      <c r="E6155" t="s">
        <v>6837</v>
      </c>
      <c r="F6155" t="s">
        <v>6837</v>
      </c>
      <c r="G6155">
        <v>1</v>
      </c>
      <c r="H6155">
        <v>1</v>
      </c>
      <c r="I6155">
        <v>1</v>
      </c>
      <c r="J6155">
        <v>1</v>
      </c>
      <c r="K6155" t="s">
        <v>7</v>
      </c>
      <c r="L6155">
        <v>1</v>
      </c>
      <c r="M6155">
        <v>1</v>
      </c>
    </row>
    <row r="6156" spans="1:13" ht="15" x14ac:dyDescent="0.3">
      <c r="A6156" s="1" t="s">
        <v>12570</v>
      </c>
      <c r="B6156" t="s">
        <v>6</v>
      </c>
      <c r="C6156" t="s">
        <v>3303</v>
      </c>
      <c r="D6156" t="s">
        <v>3303</v>
      </c>
      <c r="E6156" t="s">
        <v>10555</v>
      </c>
      <c r="F6156" t="s">
        <v>10556</v>
      </c>
      <c r="G6156">
        <v>1</v>
      </c>
      <c r="H6156">
        <v>1</v>
      </c>
      <c r="I6156">
        <v>1</v>
      </c>
      <c r="J6156">
        <v>1</v>
      </c>
      <c r="K6156" t="s">
        <v>7</v>
      </c>
      <c r="L6156">
        <v>1</v>
      </c>
      <c r="M6156">
        <v>1</v>
      </c>
    </row>
    <row r="6157" spans="1:13" ht="15" x14ac:dyDescent="0.3">
      <c r="A6157" s="1"/>
      <c r="B6157" t="s">
        <v>6</v>
      </c>
      <c r="C6157" t="s">
        <v>3306</v>
      </c>
      <c r="D6157" t="s">
        <v>3306</v>
      </c>
      <c r="E6157" t="s">
        <v>6859</v>
      </c>
      <c r="F6157" t="s">
        <v>6859</v>
      </c>
      <c r="G6157">
        <v>1</v>
      </c>
      <c r="H6157">
        <v>1</v>
      </c>
      <c r="I6157">
        <v>1</v>
      </c>
      <c r="J6157">
        <v>1</v>
      </c>
      <c r="K6157" t="s">
        <v>7</v>
      </c>
      <c r="L6157">
        <v>1</v>
      </c>
      <c r="M6157">
        <v>1</v>
      </c>
    </row>
    <row r="6158" spans="1:13" ht="15" x14ac:dyDescent="0.3">
      <c r="A6158" s="1" t="s">
        <v>12571</v>
      </c>
      <c r="B6158" t="s">
        <v>6</v>
      </c>
      <c r="C6158" t="s">
        <v>3411</v>
      </c>
      <c r="D6158" t="s">
        <v>3411</v>
      </c>
      <c r="E6158" t="s">
        <v>7180</v>
      </c>
      <c r="F6158" t="s">
        <v>7180</v>
      </c>
      <c r="G6158">
        <v>1</v>
      </c>
      <c r="H6158">
        <v>1</v>
      </c>
      <c r="I6158">
        <v>1</v>
      </c>
      <c r="J6158">
        <v>1</v>
      </c>
      <c r="K6158" t="s">
        <v>7</v>
      </c>
      <c r="L6158">
        <v>1</v>
      </c>
      <c r="M6158">
        <v>1</v>
      </c>
    </row>
    <row r="6159" spans="1:13" ht="15" x14ac:dyDescent="0.3">
      <c r="A6159" s="1"/>
      <c r="B6159" t="s">
        <v>6</v>
      </c>
      <c r="C6159" t="s">
        <v>3422</v>
      </c>
      <c r="D6159" t="s">
        <v>3422</v>
      </c>
      <c r="E6159" t="s">
        <v>7197</v>
      </c>
      <c r="F6159" t="s">
        <v>7197</v>
      </c>
      <c r="G6159">
        <v>1</v>
      </c>
      <c r="H6159">
        <v>1</v>
      </c>
      <c r="I6159">
        <v>1</v>
      </c>
      <c r="J6159">
        <v>1</v>
      </c>
      <c r="K6159" t="s">
        <v>7</v>
      </c>
      <c r="L6159">
        <v>1</v>
      </c>
      <c r="M6159">
        <v>1</v>
      </c>
    </row>
    <row r="6160" spans="1:13" ht="15" x14ac:dyDescent="0.3">
      <c r="A6160" s="1"/>
      <c r="B6160" t="s">
        <v>6</v>
      </c>
      <c r="C6160" t="s">
        <v>3431</v>
      </c>
      <c r="D6160" t="s">
        <v>3431</v>
      </c>
      <c r="E6160" t="s">
        <v>7211</v>
      </c>
      <c r="F6160" t="s">
        <v>7211</v>
      </c>
      <c r="G6160">
        <v>1</v>
      </c>
      <c r="H6160">
        <v>1</v>
      </c>
      <c r="I6160">
        <v>1</v>
      </c>
      <c r="J6160">
        <v>1</v>
      </c>
      <c r="K6160" t="s">
        <v>7</v>
      </c>
      <c r="L6160">
        <v>1</v>
      </c>
      <c r="M6160">
        <v>1</v>
      </c>
    </row>
    <row r="6161" spans="1:13" ht="15" x14ac:dyDescent="0.3">
      <c r="A6161" s="1"/>
      <c r="B6161" t="s">
        <v>6</v>
      </c>
      <c r="C6161" t="s">
        <v>3434</v>
      </c>
      <c r="D6161" t="s">
        <v>3434</v>
      </c>
      <c r="E6161" t="s">
        <v>10558</v>
      </c>
      <c r="F6161" t="s">
        <v>10558</v>
      </c>
      <c r="G6161">
        <v>1</v>
      </c>
      <c r="H6161">
        <v>1</v>
      </c>
      <c r="I6161">
        <v>1</v>
      </c>
      <c r="J6161">
        <v>1</v>
      </c>
      <c r="K6161" t="s">
        <v>7</v>
      </c>
      <c r="L6161">
        <v>1</v>
      </c>
      <c r="M6161">
        <v>1</v>
      </c>
    </row>
    <row r="6162" spans="1:13" ht="15" x14ac:dyDescent="0.3">
      <c r="A6162" s="1"/>
      <c r="B6162" t="s">
        <v>6</v>
      </c>
      <c r="C6162" t="s">
        <v>3473</v>
      </c>
      <c r="D6162" t="s">
        <v>3473</v>
      </c>
      <c r="E6162" t="s">
        <v>7298</v>
      </c>
      <c r="F6162" t="s">
        <v>7298</v>
      </c>
      <c r="G6162">
        <v>1</v>
      </c>
      <c r="H6162">
        <v>1</v>
      </c>
      <c r="I6162">
        <v>1</v>
      </c>
      <c r="J6162">
        <v>1</v>
      </c>
      <c r="K6162" t="s">
        <v>7</v>
      </c>
      <c r="L6162">
        <v>1</v>
      </c>
      <c r="M6162">
        <v>1</v>
      </c>
    </row>
    <row r="6163" spans="1:13" ht="15" x14ac:dyDescent="0.3">
      <c r="A6163" s="1"/>
      <c r="B6163" t="s">
        <v>6</v>
      </c>
      <c r="C6163" t="s">
        <v>3482</v>
      </c>
      <c r="D6163" t="s">
        <v>3482</v>
      </c>
      <c r="E6163" t="s">
        <v>7306</v>
      </c>
      <c r="F6163" t="s">
        <v>7306</v>
      </c>
      <c r="G6163">
        <v>1</v>
      </c>
      <c r="H6163">
        <v>1</v>
      </c>
      <c r="I6163">
        <v>1</v>
      </c>
      <c r="J6163">
        <v>1</v>
      </c>
      <c r="K6163" t="s">
        <v>7</v>
      </c>
      <c r="L6163">
        <v>1</v>
      </c>
      <c r="M6163">
        <v>1</v>
      </c>
    </row>
    <row r="6164" spans="1:13" ht="15" x14ac:dyDescent="0.3">
      <c r="A6164" s="1"/>
      <c r="B6164" t="s">
        <v>6</v>
      </c>
      <c r="C6164" t="s">
        <v>3488</v>
      </c>
      <c r="D6164" t="s">
        <v>3488</v>
      </c>
      <c r="E6164" t="s">
        <v>7318</v>
      </c>
      <c r="F6164" t="s">
        <v>7318</v>
      </c>
      <c r="G6164">
        <v>1</v>
      </c>
      <c r="H6164">
        <v>1</v>
      </c>
      <c r="I6164">
        <v>1</v>
      </c>
      <c r="J6164">
        <v>1</v>
      </c>
      <c r="K6164" t="s">
        <v>7</v>
      </c>
      <c r="L6164">
        <v>1</v>
      </c>
      <c r="M6164">
        <v>1</v>
      </c>
    </row>
    <row r="6165" spans="1:13" ht="15" x14ac:dyDescent="0.3">
      <c r="A6165" s="1"/>
      <c r="B6165" t="s">
        <v>6</v>
      </c>
      <c r="C6165" t="s">
        <v>3491</v>
      </c>
      <c r="D6165" t="s">
        <v>3491</v>
      </c>
      <c r="E6165" t="s">
        <v>7321</v>
      </c>
      <c r="F6165" t="s">
        <v>7321</v>
      </c>
      <c r="G6165">
        <v>1</v>
      </c>
      <c r="H6165">
        <v>1</v>
      </c>
      <c r="I6165">
        <v>1</v>
      </c>
      <c r="J6165">
        <v>1</v>
      </c>
      <c r="K6165" t="s">
        <v>7</v>
      </c>
      <c r="L6165">
        <v>1</v>
      </c>
      <c r="M6165">
        <v>1</v>
      </c>
    </row>
    <row r="6166" spans="1:13" ht="15" x14ac:dyDescent="0.3">
      <c r="A6166" s="1" t="s">
        <v>7365</v>
      </c>
      <c r="B6166" t="s">
        <v>6</v>
      </c>
      <c r="C6166" t="s">
        <v>3520</v>
      </c>
      <c r="D6166" t="s">
        <v>3520</v>
      </c>
      <c r="E6166" t="s">
        <v>10563</v>
      </c>
      <c r="F6166" t="s">
        <v>7366</v>
      </c>
      <c r="G6166">
        <v>1</v>
      </c>
      <c r="H6166">
        <v>1</v>
      </c>
      <c r="I6166">
        <v>1</v>
      </c>
      <c r="J6166">
        <v>1</v>
      </c>
      <c r="K6166" t="s">
        <v>7</v>
      </c>
      <c r="L6166">
        <v>1</v>
      </c>
      <c r="M6166">
        <v>1</v>
      </c>
    </row>
    <row r="6167" spans="1:13" ht="15" x14ac:dyDescent="0.3">
      <c r="A6167" s="1"/>
      <c r="B6167" t="s">
        <v>6</v>
      </c>
      <c r="C6167" t="s">
        <v>49</v>
      </c>
      <c r="D6167" t="s">
        <v>33</v>
      </c>
      <c r="E6167" t="s">
        <v>32</v>
      </c>
      <c r="F6167" t="s">
        <v>32</v>
      </c>
      <c r="G6167">
        <v>1</v>
      </c>
      <c r="H6167">
        <v>1</v>
      </c>
      <c r="I6167">
        <v>1</v>
      </c>
      <c r="J6167">
        <v>1</v>
      </c>
      <c r="K6167" t="s">
        <v>7</v>
      </c>
      <c r="L6167">
        <v>0.79864900000000005</v>
      </c>
      <c r="M6167">
        <v>0.79654999999999998</v>
      </c>
    </row>
    <row r="6168" spans="1:13" ht="15" x14ac:dyDescent="0.3">
      <c r="A6168" s="1"/>
      <c r="B6168" t="s">
        <v>6</v>
      </c>
      <c r="C6168" t="s">
        <v>3556</v>
      </c>
      <c r="D6168" t="s">
        <v>7419</v>
      </c>
      <c r="E6168" t="s">
        <v>7421</v>
      </c>
      <c r="F6168" t="s">
        <v>7421</v>
      </c>
      <c r="G6168">
        <v>1</v>
      </c>
      <c r="H6168">
        <v>1</v>
      </c>
      <c r="I6168">
        <v>1</v>
      </c>
      <c r="J6168">
        <v>1</v>
      </c>
      <c r="K6168" t="s">
        <v>7</v>
      </c>
      <c r="L6168">
        <v>0.97767000000000004</v>
      </c>
      <c r="M6168">
        <v>0.97422399999999998</v>
      </c>
    </row>
    <row r="6169" spans="1:13" ht="15" x14ac:dyDescent="0.3">
      <c r="A6169" s="1"/>
      <c r="B6169" t="s">
        <v>6</v>
      </c>
      <c r="C6169" t="s">
        <v>3562</v>
      </c>
      <c r="D6169" t="s">
        <v>3562</v>
      </c>
      <c r="E6169" t="s">
        <v>7431</v>
      </c>
      <c r="F6169" t="s">
        <v>7431</v>
      </c>
      <c r="G6169">
        <v>1</v>
      </c>
      <c r="H6169">
        <v>1</v>
      </c>
      <c r="I6169">
        <v>1</v>
      </c>
      <c r="J6169">
        <v>1</v>
      </c>
      <c r="K6169" t="s">
        <v>7</v>
      </c>
      <c r="L6169">
        <v>1</v>
      </c>
      <c r="M6169">
        <v>1</v>
      </c>
    </row>
    <row r="6170" spans="1:13" ht="15" x14ac:dyDescent="0.3">
      <c r="A6170" s="1"/>
      <c r="B6170" t="s">
        <v>6</v>
      </c>
      <c r="C6170" t="s">
        <v>3565</v>
      </c>
      <c r="D6170" t="s">
        <v>3565</v>
      </c>
      <c r="E6170" t="s">
        <v>7439</v>
      </c>
      <c r="F6170" t="s">
        <v>7439</v>
      </c>
      <c r="G6170">
        <v>1</v>
      </c>
      <c r="H6170">
        <v>1</v>
      </c>
      <c r="I6170">
        <v>1</v>
      </c>
      <c r="J6170">
        <v>1</v>
      </c>
      <c r="K6170" t="s">
        <v>7</v>
      </c>
      <c r="L6170">
        <v>1</v>
      </c>
      <c r="M6170">
        <v>1</v>
      </c>
    </row>
    <row r="6171" spans="1:13" ht="15" x14ac:dyDescent="0.3">
      <c r="A6171" s="1" t="s">
        <v>7445</v>
      </c>
      <c r="B6171" t="s">
        <v>6</v>
      </c>
      <c r="C6171" t="s">
        <v>3574</v>
      </c>
      <c r="D6171" t="s">
        <v>3574</v>
      </c>
      <c r="E6171" t="s">
        <v>7446</v>
      </c>
      <c r="F6171" t="s">
        <v>7446</v>
      </c>
      <c r="G6171">
        <v>1</v>
      </c>
      <c r="H6171">
        <v>1</v>
      </c>
      <c r="I6171">
        <v>1</v>
      </c>
      <c r="J6171">
        <v>1</v>
      </c>
      <c r="K6171" t="s">
        <v>7</v>
      </c>
      <c r="L6171">
        <v>1</v>
      </c>
      <c r="M6171">
        <v>1</v>
      </c>
    </row>
    <row r="6172" spans="1:13" ht="15" x14ac:dyDescent="0.3">
      <c r="A6172" s="1"/>
      <c r="B6172" t="s">
        <v>6</v>
      </c>
      <c r="C6172" t="s">
        <v>3579</v>
      </c>
      <c r="D6172" t="s">
        <v>3579</v>
      </c>
      <c r="E6172" t="s">
        <v>7451</v>
      </c>
      <c r="F6172" t="s">
        <v>7451</v>
      </c>
      <c r="G6172">
        <v>1</v>
      </c>
      <c r="H6172">
        <v>1</v>
      </c>
      <c r="I6172">
        <v>1</v>
      </c>
      <c r="J6172">
        <v>1</v>
      </c>
      <c r="K6172" t="s">
        <v>7</v>
      </c>
      <c r="L6172">
        <v>1</v>
      </c>
      <c r="M6172">
        <v>1</v>
      </c>
    </row>
    <row r="6173" spans="1:13" ht="15" x14ac:dyDescent="0.3">
      <c r="A6173" s="1" t="s">
        <v>12572</v>
      </c>
      <c r="B6173" t="s">
        <v>6</v>
      </c>
      <c r="C6173" t="s">
        <v>3599</v>
      </c>
      <c r="D6173" t="s">
        <v>3599</v>
      </c>
      <c r="E6173" t="s">
        <v>10564</v>
      </c>
      <c r="F6173" t="s">
        <v>10565</v>
      </c>
      <c r="G6173">
        <v>1</v>
      </c>
      <c r="H6173">
        <v>1</v>
      </c>
      <c r="I6173">
        <v>1</v>
      </c>
      <c r="J6173">
        <v>1</v>
      </c>
      <c r="K6173" t="s">
        <v>7</v>
      </c>
      <c r="L6173">
        <v>1</v>
      </c>
      <c r="M6173">
        <v>1</v>
      </c>
    </row>
    <row r="6174" spans="1:13" ht="15" x14ac:dyDescent="0.3">
      <c r="A6174" s="1"/>
      <c r="B6174" t="s">
        <v>6</v>
      </c>
      <c r="C6174" t="s">
        <v>3604</v>
      </c>
      <c r="D6174" t="s">
        <v>3604</v>
      </c>
      <c r="E6174" t="s">
        <v>7493</v>
      </c>
      <c r="F6174" t="s">
        <v>7493</v>
      </c>
      <c r="G6174">
        <v>1</v>
      </c>
      <c r="H6174">
        <v>1</v>
      </c>
      <c r="I6174">
        <v>1</v>
      </c>
      <c r="J6174">
        <v>1</v>
      </c>
      <c r="K6174" t="s">
        <v>7</v>
      </c>
      <c r="L6174">
        <v>1</v>
      </c>
      <c r="M6174">
        <v>1</v>
      </c>
    </row>
    <row r="6175" spans="1:13" ht="15" x14ac:dyDescent="0.3">
      <c r="A6175" s="1"/>
      <c r="B6175" t="s">
        <v>6</v>
      </c>
      <c r="C6175" t="s">
        <v>3618</v>
      </c>
      <c r="D6175" t="s">
        <v>3618</v>
      </c>
      <c r="E6175" t="s">
        <v>10567</v>
      </c>
      <c r="F6175" t="s">
        <v>10567</v>
      </c>
      <c r="G6175">
        <v>1</v>
      </c>
      <c r="H6175">
        <v>1</v>
      </c>
      <c r="I6175">
        <v>1</v>
      </c>
      <c r="J6175">
        <v>1</v>
      </c>
      <c r="K6175" t="s">
        <v>7</v>
      </c>
      <c r="L6175">
        <v>1</v>
      </c>
      <c r="M6175">
        <v>1</v>
      </c>
    </row>
    <row r="6176" spans="1:13" ht="15" x14ac:dyDescent="0.3">
      <c r="A6176" s="1"/>
      <c r="B6176" t="s">
        <v>6</v>
      </c>
      <c r="C6176" t="s">
        <v>3630</v>
      </c>
      <c r="D6176" t="s">
        <v>3630</v>
      </c>
      <c r="E6176" t="s">
        <v>7540</v>
      </c>
      <c r="F6176" t="s">
        <v>7540</v>
      </c>
      <c r="G6176">
        <v>1</v>
      </c>
      <c r="H6176">
        <v>1</v>
      </c>
      <c r="I6176">
        <v>1</v>
      </c>
      <c r="J6176">
        <v>1</v>
      </c>
      <c r="K6176" t="s">
        <v>7</v>
      </c>
      <c r="L6176">
        <v>1</v>
      </c>
      <c r="M6176">
        <v>1</v>
      </c>
    </row>
    <row r="6177" spans="1:13" ht="15" x14ac:dyDescent="0.3">
      <c r="A6177" s="1"/>
      <c r="B6177" t="s">
        <v>6</v>
      </c>
      <c r="C6177" t="s">
        <v>3641</v>
      </c>
      <c r="D6177" t="s">
        <v>10568</v>
      </c>
      <c r="E6177" t="s">
        <v>10569</v>
      </c>
      <c r="F6177" t="s">
        <v>7554</v>
      </c>
      <c r="G6177">
        <v>1</v>
      </c>
      <c r="H6177">
        <v>1</v>
      </c>
      <c r="I6177">
        <v>1</v>
      </c>
      <c r="J6177">
        <v>1</v>
      </c>
      <c r="K6177" t="s">
        <v>7</v>
      </c>
      <c r="L6177">
        <v>0.95780799999999999</v>
      </c>
      <c r="M6177">
        <v>0.95788899999999999</v>
      </c>
    </row>
    <row r="6178" spans="1:13" ht="15" x14ac:dyDescent="0.3">
      <c r="A6178" s="1"/>
      <c r="B6178" t="s">
        <v>6</v>
      </c>
      <c r="C6178" t="s">
        <v>3647</v>
      </c>
      <c r="D6178" t="s">
        <v>3647</v>
      </c>
      <c r="E6178" t="s">
        <v>7570</v>
      </c>
      <c r="F6178" t="s">
        <v>7570</v>
      </c>
      <c r="G6178">
        <v>1</v>
      </c>
      <c r="H6178">
        <v>1</v>
      </c>
      <c r="I6178">
        <v>1</v>
      </c>
      <c r="J6178">
        <v>1</v>
      </c>
      <c r="K6178" t="s">
        <v>7</v>
      </c>
      <c r="L6178">
        <v>1</v>
      </c>
      <c r="M6178">
        <v>1</v>
      </c>
    </row>
    <row r="6179" spans="1:13" ht="15" x14ac:dyDescent="0.3">
      <c r="A6179" s="1" t="s">
        <v>12573</v>
      </c>
      <c r="B6179" t="s">
        <v>6</v>
      </c>
      <c r="C6179" t="s">
        <v>3650</v>
      </c>
      <c r="D6179" t="s">
        <v>10570</v>
      </c>
      <c r="E6179" t="s">
        <v>7574</v>
      </c>
      <c r="F6179" t="s">
        <v>7574</v>
      </c>
      <c r="G6179">
        <v>1</v>
      </c>
      <c r="H6179">
        <v>1</v>
      </c>
      <c r="I6179">
        <v>1</v>
      </c>
      <c r="J6179">
        <v>1</v>
      </c>
      <c r="K6179" t="s">
        <v>7</v>
      </c>
      <c r="L6179">
        <v>0.97663500000000003</v>
      </c>
      <c r="M6179">
        <v>0.97842799999999996</v>
      </c>
    </row>
    <row r="6180" spans="1:13" ht="15" x14ac:dyDescent="0.3">
      <c r="A6180" s="1"/>
      <c r="B6180" t="s">
        <v>6</v>
      </c>
      <c r="C6180" t="s">
        <v>3681</v>
      </c>
      <c r="D6180" t="s">
        <v>3681</v>
      </c>
      <c r="E6180" t="s">
        <v>7627</v>
      </c>
      <c r="F6180" t="s">
        <v>11620</v>
      </c>
      <c r="G6180">
        <v>1</v>
      </c>
      <c r="H6180">
        <v>1</v>
      </c>
      <c r="I6180">
        <v>1</v>
      </c>
      <c r="J6180">
        <v>1</v>
      </c>
      <c r="K6180" t="s">
        <v>7</v>
      </c>
      <c r="L6180">
        <v>1</v>
      </c>
      <c r="M6180">
        <v>1</v>
      </c>
    </row>
    <row r="6181" spans="1:13" ht="15" x14ac:dyDescent="0.3">
      <c r="A6181" s="1"/>
      <c r="B6181" t="s">
        <v>6</v>
      </c>
      <c r="C6181" t="s">
        <v>3720</v>
      </c>
      <c r="D6181" t="s">
        <v>3720</v>
      </c>
      <c r="E6181" t="s">
        <v>7691</v>
      </c>
      <c r="F6181" t="s">
        <v>7691</v>
      </c>
      <c r="G6181">
        <v>1</v>
      </c>
      <c r="H6181">
        <v>1</v>
      </c>
      <c r="I6181">
        <v>1</v>
      </c>
      <c r="J6181">
        <v>1</v>
      </c>
      <c r="K6181" t="s">
        <v>7</v>
      </c>
      <c r="L6181">
        <v>1</v>
      </c>
      <c r="M6181">
        <v>1</v>
      </c>
    </row>
    <row r="6182" spans="1:13" ht="15" x14ac:dyDescent="0.3">
      <c r="A6182" s="1" t="s">
        <v>12574</v>
      </c>
      <c r="B6182" t="s">
        <v>6</v>
      </c>
      <c r="C6182" t="s">
        <v>3791</v>
      </c>
      <c r="D6182" t="s">
        <v>10573</v>
      </c>
      <c r="E6182" t="s">
        <v>10574</v>
      </c>
      <c r="F6182" t="s">
        <v>7830</v>
      </c>
      <c r="G6182">
        <v>1</v>
      </c>
      <c r="H6182">
        <v>1</v>
      </c>
      <c r="I6182">
        <v>1</v>
      </c>
      <c r="J6182">
        <v>1</v>
      </c>
      <c r="K6182" t="s">
        <v>7</v>
      </c>
      <c r="L6182">
        <v>0.96220899999999998</v>
      </c>
      <c r="M6182">
        <v>0.96480200000000005</v>
      </c>
    </row>
    <row r="6183" spans="1:13" ht="15" x14ac:dyDescent="0.3">
      <c r="A6183" s="1"/>
      <c r="B6183" t="s">
        <v>6</v>
      </c>
      <c r="C6183" t="s">
        <v>3803</v>
      </c>
      <c r="D6183" t="s">
        <v>3803</v>
      </c>
      <c r="E6183" t="s">
        <v>7854</v>
      </c>
      <c r="F6183" t="s">
        <v>7854</v>
      </c>
      <c r="G6183">
        <v>1</v>
      </c>
      <c r="H6183">
        <v>1</v>
      </c>
      <c r="I6183">
        <v>1</v>
      </c>
      <c r="J6183">
        <v>1</v>
      </c>
      <c r="K6183" t="s">
        <v>7</v>
      </c>
      <c r="L6183">
        <v>1</v>
      </c>
      <c r="M6183">
        <v>1</v>
      </c>
    </row>
    <row r="6184" spans="1:13" ht="15" x14ac:dyDescent="0.3">
      <c r="A6184" s="1"/>
      <c r="B6184" t="s">
        <v>6</v>
      </c>
      <c r="C6184" t="s">
        <v>3812</v>
      </c>
      <c r="D6184" t="s">
        <v>3812</v>
      </c>
      <c r="E6184" t="s">
        <v>10575</v>
      </c>
      <c r="F6184" t="s">
        <v>10575</v>
      </c>
      <c r="G6184">
        <v>1</v>
      </c>
      <c r="H6184">
        <v>1</v>
      </c>
      <c r="I6184">
        <v>1</v>
      </c>
      <c r="J6184">
        <v>1</v>
      </c>
      <c r="K6184" t="s">
        <v>7</v>
      </c>
      <c r="L6184">
        <v>1</v>
      </c>
      <c r="M6184">
        <v>1</v>
      </c>
    </row>
    <row r="6185" spans="1:13" ht="15" x14ac:dyDescent="0.3">
      <c r="A6185" s="1"/>
      <c r="B6185" t="s">
        <v>6</v>
      </c>
      <c r="C6185" t="s">
        <v>3835</v>
      </c>
      <c r="D6185" t="s">
        <v>10576</v>
      </c>
      <c r="E6185" t="s">
        <v>10577</v>
      </c>
      <c r="F6185" t="s">
        <v>10578</v>
      </c>
      <c r="G6185">
        <v>1</v>
      </c>
      <c r="H6185">
        <v>1</v>
      </c>
      <c r="I6185">
        <v>1</v>
      </c>
      <c r="J6185">
        <v>1</v>
      </c>
      <c r="K6185" t="s">
        <v>7</v>
      </c>
      <c r="L6185">
        <v>0.95552700000000002</v>
      </c>
      <c r="M6185">
        <v>0.95523499999999995</v>
      </c>
    </row>
    <row r="6186" spans="1:13" ht="15" x14ac:dyDescent="0.3">
      <c r="A6186" s="1"/>
      <c r="B6186" t="s">
        <v>6</v>
      </c>
      <c r="C6186" t="s">
        <v>3841</v>
      </c>
      <c r="D6186" t="s">
        <v>3841</v>
      </c>
      <c r="E6186" t="s">
        <v>3841</v>
      </c>
      <c r="F6186" t="s">
        <v>3841</v>
      </c>
      <c r="G6186">
        <v>1</v>
      </c>
      <c r="H6186">
        <v>1</v>
      </c>
      <c r="I6186">
        <v>1</v>
      </c>
      <c r="J6186">
        <v>1</v>
      </c>
      <c r="K6186" t="s">
        <v>7</v>
      </c>
      <c r="L6186">
        <v>1</v>
      </c>
      <c r="M6186">
        <v>1</v>
      </c>
    </row>
    <row r="6187" spans="1:13" ht="15" x14ac:dyDescent="0.3">
      <c r="A6187" s="1" t="s">
        <v>7934</v>
      </c>
      <c r="B6187" t="s">
        <v>6</v>
      </c>
      <c r="C6187" t="s">
        <v>3850</v>
      </c>
      <c r="D6187" t="s">
        <v>3850</v>
      </c>
      <c r="E6187" t="s">
        <v>7935</v>
      </c>
      <c r="F6187" t="s">
        <v>7935</v>
      </c>
      <c r="G6187">
        <v>1</v>
      </c>
      <c r="H6187">
        <v>1</v>
      </c>
      <c r="I6187">
        <v>1</v>
      </c>
      <c r="J6187">
        <v>1</v>
      </c>
      <c r="K6187" t="s">
        <v>7</v>
      </c>
      <c r="L6187">
        <v>1</v>
      </c>
      <c r="M6187">
        <v>1</v>
      </c>
    </row>
    <row r="6188" spans="1:13" ht="15" x14ac:dyDescent="0.3">
      <c r="A6188" s="1"/>
      <c r="B6188" t="s">
        <v>6</v>
      </c>
      <c r="C6188" t="s">
        <v>3853</v>
      </c>
      <c r="D6188" t="s">
        <v>3853</v>
      </c>
      <c r="E6188" t="s">
        <v>10579</v>
      </c>
      <c r="F6188" t="s">
        <v>10580</v>
      </c>
      <c r="G6188">
        <v>1</v>
      </c>
      <c r="H6188">
        <v>1</v>
      </c>
      <c r="I6188">
        <v>1</v>
      </c>
      <c r="J6188">
        <v>1</v>
      </c>
      <c r="K6188" t="s">
        <v>7</v>
      </c>
      <c r="L6188">
        <v>1</v>
      </c>
      <c r="M6188">
        <v>1</v>
      </c>
    </row>
    <row r="6189" spans="1:13" ht="15" x14ac:dyDescent="0.3">
      <c r="A6189" s="1"/>
      <c r="B6189" t="s">
        <v>6</v>
      </c>
      <c r="C6189" t="s">
        <v>3862</v>
      </c>
      <c r="D6189" t="s">
        <v>10581</v>
      </c>
      <c r="E6189" t="s">
        <v>10582</v>
      </c>
      <c r="F6189" t="s">
        <v>7951</v>
      </c>
      <c r="G6189">
        <v>1</v>
      </c>
      <c r="H6189">
        <v>1</v>
      </c>
      <c r="I6189">
        <v>1</v>
      </c>
      <c r="J6189">
        <v>1</v>
      </c>
      <c r="K6189" t="s">
        <v>7</v>
      </c>
      <c r="L6189">
        <v>0.94530099999999995</v>
      </c>
      <c r="M6189">
        <v>0.94477100000000003</v>
      </c>
    </row>
    <row r="6190" spans="1:13" ht="15" x14ac:dyDescent="0.3">
      <c r="A6190" s="1" t="s">
        <v>12575</v>
      </c>
      <c r="B6190" t="s">
        <v>6</v>
      </c>
      <c r="C6190" t="s">
        <v>3880</v>
      </c>
      <c r="D6190" t="s">
        <v>3880</v>
      </c>
      <c r="E6190" t="s">
        <v>7981</v>
      </c>
      <c r="F6190" t="s">
        <v>7981</v>
      </c>
      <c r="G6190">
        <v>1</v>
      </c>
      <c r="H6190">
        <v>1</v>
      </c>
      <c r="I6190">
        <v>1</v>
      </c>
      <c r="J6190">
        <v>1</v>
      </c>
      <c r="K6190" t="s">
        <v>7</v>
      </c>
      <c r="L6190">
        <v>1</v>
      </c>
      <c r="M6190">
        <v>1</v>
      </c>
    </row>
    <row r="6191" spans="1:13" ht="15" x14ac:dyDescent="0.3">
      <c r="A6191" s="1"/>
      <c r="B6191" t="s">
        <v>6</v>
      </c>
      <c r="C6191" t="s">
        <v>3883</v>
      </c>
      <c r="D6191" t="s">
        <v>3883</v>
      </c>
      <c r="E6191" t="s">
        <v>3883</v>
      </c>
      <c r="F6191" t="s">
        <v>3883</v>
      </c>
      <c r="G6191">
        <v>1</v>
      </c>
      <c r="H6191">
        <v>1</v>
      </c>
      <c r="I6191">
        <v>1</v>
      </c>
      <c r="J6191">
        <v>1</v>
      </c>
      <c r="K6191" t="s">
        <v>7</v>
      </c>
      <c r="L6191">
        <v>1</v>
      </c>
      <c r="M6191">
        <v>1</v>
      </c>
    </row>
    <row r="6192" spans="1:13" ht="15" x14ac:dyDescent="0.3">
      <c r="A6192" s="1"/>
      <c r="B6192" t="s">
        <v>6</v>
      </c>
      <c r="C6192" t="s">
        <v>3921</v>
      </c>
      <c r="D6192" t="s">
        <v>3921</v>
      </c>
      <c r="E6192" t="s">
        <v>8055</v>
      </c>
      <c r="F6192" t="s">
        <v>8055</v>
      </c>
      <c r="G6192">
        <v>1</v>
      </c>
      <c r="H6192">
        <v>1</v>
      </c>
      <c r="I6192">
        <v>1</v>
      </c>
      <c r="J6192">
        <v>1</v>
      </c>
      <c r="K6192" t="s">
        <v>7</v>
      </c>
      <c r="L6192">
        <v>1</v>
      </c>
      <c r="M6192">
        <v>1</v>
      </c>
    </row>
    <row r="6193" spans="1:13" ht="15" x14ac:dyDescent="0.3">
      <c r="A6193" s="1" t="s">
        <v>8149</v>
      </c>
      <c r="B6193" t="s">
        <v>6</v>
      </c>
      <c r="C6193" t="s">
        <v>3962</v>
      </c>
      <c r="D6193" t="s">
        <v>3962</v>
      </c>
      <c r="E6193" t="s">
        <v>10869</v>
      </c>
      <c r="F6193" t="s">
        <v>10869</v>
      </c>
      <c r="G6193">
        <v>1</v>
      </c>
      <c r="H6193">
        <v>1</v>
      </c>
      <c r="I6193">
        <v>1</v>
      </c>
      <c r="J6193">
        <v>1</v>
      </c>
      <c r="K6193" t="s">
        <v>7</v>
      </c>
      <c r="L6193">
        <v>1</v>
      </c>
      <c r="M6193">
        <v>1</v>
      </c>
    </row>
    <row r="6194" spans="1:13" ht="15" x14ac:dyDescent="0.3">
      <c r="A6194" s="1"/>
      <c r="B6194" t="s">
        <v>6</v>
      </c>
      <c r="C6194" t="s">
        <v>3993</v>
      </c>
      <c r="D6194" t="s">
        <v>3993</v>
      </c>
      <c r="E6194" t="s">
        <v>10583</v>
      </c>
      <c r="F6194" t="s">
        <v>10583</v>
      </c>
      <c r="G6194">
        <v>1</v>
      </c>
      <c r="H6194">
        <v>1</v>
      </c>
      <c r="I6194">
        <v>1</v>
      </c>
      <c r="J6194">
        <v>1</v>
      </c>
      <c r="K6194" t="s">
        <v>7</v>
      </c>
      <c r="L6194">
        <v>1</v>
      </c>
      <c r="M6194">
        <v>1</v>
      </c>
    </row>
    <row r="6195" spans="1:13" ht="15" x14ac:dyDescent="0.3">
      <c r="A6195" s="1"/>
      <c r="B6195" t="s">
        <v>6</v>
      </c>
      <c r="C6195" t="s">
        <v>3996</v>
      </c>
      <c r="D6195" t="s">
        <v>3996</v>
      </c>
      <c r="E6195" t="s">
        <v>8225</v>
      </c>
      <c r="F6195" t="s">
        <v>8225</v>
      </c>
      <c r="G6195">
        <v>1</v>
      </c>
      <c r="H6195">
        <v>1</v>
      </c>
      <c r="I6195">
        <v>1</v>
      </c>
      <c r="J6195">
        <v>1</v>
      </c>
      <c r="K6195" t="s">
        <v>7</v>
      </c>
      <c r="L6195">
        <v>1</v>
      </c>
      <c r="M6195">
        <v>1</v>
      </c>
    </row>
    <row r="6196" spans="1:13" ht="15" x14ac:dyDescent="0.3">
      <c r="A6196" s="1"/>
      <c r="B6196" t="s">
        <v>6</v>
      </c>
      <c r="C6196" t="s">
        <v>3999</v>
      </c>
      <c r="D6196" t="s">
        <v>3999</v>
      </c>
      <c r="E6196" t="s">
        <v>8228</v>
      </c>
      <c r="F6196" t="s">
        <v>8228</v>
      </c>
      <c r="G6196">
        <v>1</v>
      </c>
      <c r="H6196">
        <v>1</v>
      </c>
      <c r="I6196">
        <v>1</v>
      </c>
      <c r="J6196">
        <v>1</v>
      </c>
      <c r="K6196" t="s">
        <v>7</v>
      </c>
      <c r="L6196">
        <v>1</v>
      </c>
      <c r="M6196">
        <v>1</v>
      </c>
    </row>
    <row r="6197" spans="1:13" ht="15" x14ac:dyDescent="0.3">
      <c r="A6197" s="1"/>
      <c r="B6197" t="s">
        <v>6</v>
      </c>
      <c r="C6197" t="s">
        <v>4004</v>
      </c>
      <c r="D6197" t="s">
        <v>4004</v>
      </c>
      <c r="E6197" t="s">
        <v>8242</v>
      </c>
      <c r="F6197" t="s">
        <v>8242</v>
      </c>
      <c r="G6197">
        <v>1</v>
      </c>
      <c r="H6197">
        <v>1</v>
      </c>
      <c r="I6197">
        <v>1</v>
      </c>
      <c r="J6197">
        <v>1</v>
      </c>
      <c r="K6197" t="s">
        <v>7</v>
      </c>
      <c r="L6197">
        <v>1</v>
      </c>
      <c r="M6197">
        <v>1</v>
      </c>
    </row>
    <row r="6198" spans="1:13" ht="15" x14ac:dyDescent="0.3">
      <c r="A6198" s="1"/>
      <c r="B6198" t="s">
        <v>6</v>
      </c>
      <c r="C6198" t="s">
        <v>4038</v>
      </c>
      <c r="D6198" t="s">
        <v>4038</v>
      </c>
      <c r="E6198" t="s">
        <v>8299</v>
      </c>
      <c r="F6198" t="s">
        <v>8299</v>
      </c>
      <c r="G6198">
        <v>1</v>
      </c>
      <c r="H6198">
        <v>1</v>
      </c>
      <c r="I6198">
        <v>1</v>
      </c>
      <c r="J6198">
        <v>1</v>
      </c>
      <c r="K6198" t="s">
        <v>7</v>
      </c>
      <c r="L6198">
        <v>1</v>
      </c>
      <c r="M6198">
        <v>1</v>
      </c>
    </row>
    <row r="6199" spans="1:13" ht="15" x14ac:dyDescent="0.3">
      <c r="A6199" s="1"/>
      <c r="B6199" t="s">
        <v>6</v>
      </c>
      <c r="C6199" t="s">
        <v>4071</v>
      </c>
      <c r="D6199" t="s">
        <v>4071</v>
      </c>
      <c r="E6199" t="s">
        <v>8363</v>
      </c>
      <c r="F6199" t="s">
        <v>8363</v>
      </c>
      <c r="G6199">
        <v>1</v>
      </c>
      <c r="H6199">
        <v>1</v>
      </c>
      <c r="I6199">
        <v>1</v>
      </c>
      <c r="J6199">
        <v>1</v>
      </c>
      <c r="K6199" t="s">
        <v>7</v>
      </c>
      <c r="L6199">
        <v>1</v>
      </c>
      <c r="M6199">
        <v>1</v>
      </c>
    </row>
    <row r="6200" spans="1:13" ht="15" x14ac:dyDescent="0.3">
      <c r="A6200" s="1"/>
      <c r="B6200" t="s">
        <v>6</v>
      </c>
      <c r="C6200" t="s">
        <v>4074</v>
      </c>
      <c r="D6200" t="s">
        <v>4074</v>
      </c>
      <c r="E6200" t="s">
        <v>8370</v>
      </c>
      <c r="F6200" t="s">
        <v>8370</v>
      </c>
      <c r="G6200">
        <v>1</v>
      </c>
      <c r="H6200">
        <v>1</v>
      </c>
      <c r="I6200">
        <v>1</v>
      </c>
      <c r="J6200">
        <v>1</v>
      </c>
      <c r="K6200" t="s">
        <v>7</v>
      </c>
      <c r="L6200">
        <v>1</v>
      </c>
      <c r="M6200">
        <v>1</v>
      </c>
    </row>
    <row r="6201" spans="1:13" ht="15" x14ac:dyDescent="0.3">
      <c r="A6201" s="1" t="s">
        <v>12576</v>
      </c>
      <c r="B6201" t="s">
        <v>6</v>
      </c>
      <c r="C6201" t="s">
        <v>4077</v>
      </c>
      <c r="D6201" t="s">
        <v>4077</v>
      </c>
      <c r="E6201" t="s">
        <v>4077</v>
      </c>
      <c r="F6201" t="s">
        <v>4077</v>
      </c>
      <c r="G6201">
        <v>1</v>
      </c>
      <c r="H6201">
        <v>1</v>
      </c>
      <c r="I6201">
        <v>1</v>
      </c>
      <c r="J6201">
        <v>1</v>
      </c>
      <c r="K6201" t="s">
        <v>7</v>
      </c>
      <c r="L6201">
        <v>1</v>
      </c>
      <c r="M6201">
        <v>1</v>
      </c>
    </row>
    <row r="6202" spans="1:13" ht="15" x14ac:dyDescent="0.3">
      <c r="A6202" s="1"/>
      <c r="B6202" t="s">
        <v>6</v>
      </c>
      <c r="C6202" t="s">
        <v>4130</v>
      </c>
      <c r="D6202" t="s">
        <v>10589</v>
      </c>
      <c r="E6202" t="s">
        <v>8480</v>
      </c>
      <c r="F6202" t="s">
        <v>8480</v>
      </c>
      <c r="G6202">
        <v>1</v>
      </c>
      <c r="H6202">
        <v>1</v>
      </c>
      <c r="I6202">
        <v>1</v>
      </c>
      <c r="J6202">
        <v>1</v>
      </c>
      <c r="K6202" t="s">
        <v>7</v>
      </c>
      <c r="L6202">
        <v>0.85958999999999997</v>
      </c>
      <c r="M6202">
        <v>0.857846</v>
      </c>
    </row>
    <row r="6203" spans="1:13" ht="15" x14ac:dyDescent="0.3">
      <c r="A6203" s="1"/>
      <c r="B6203" t="s">
        <v>6</v>
      </c>
      <c r="C6203" t="s">
        <v>4136</v>
      </c>
      <c r="D6203" t="s">
        <v>4136</v>
      </c>
      <c r="E6203" t="s">
        <v>8485</v>
      </c>
      <c r="F6203" t="s">
        <v>8485</v>
      </c>
      <c r="G6203">
        <v>1</v>
      </c>
      <c r="H6203">
        <v>1</v>
      </c>
      <c r="I6203">
        <v>1</v>
      </c>
      <c r="J6203">
        <v>1</v>
      </c>
      <c r="K6203" t="s">
        <v>7</v>
      </c>
      <c r="L6203">
        <v>1</v>
      </c>
      <c r="M6203">
        <v>1</v>
      </c>
    </row>
    <row r="6204" spans="1:13" ht="15" x14ac:dyDescent="0.3">
      <c r="A6204" s="1"/>
      <c r="B6204" t="s">
        <v>6</v>
      </c>
      <c r="C6204" t="s">
        <v>4145</v>
      </c>
      <c r="D6204" t="s">
        <v>4145</v>
      </c>
      <c r="E6204" t="s">
        <v>10590</v>
      </c>
      <c r="F6204" t="s">
        <v>10591</v>
      </c>
      <c r="G6204">
        <v>1</v>
      </c>
      <c r="H6204">
        <v>1</v>
      </c>
      <c r="I6204">
        <v>1</v>
      </c>
      <c r="J6204">
        <v>1</v>
      </c>
      <c r="K6204" t="s">
        <v>7</v>
      </c>
      <c r="L6204">
        <v>1</v>
      </c>
      <c r="M6204">
        <v>1</v>
      </c>
    </row>
    <row r="6205" spans="1:13" ht="15" x14ac:dyDescent="0.3">
      <c r="A6205" s="1"/>
      <c r="B6205" t="s">
        <v>6</v>
      </c>
      <c r="C6205" t="s">
        <v>4151</v>
      </c>
      <c r="D6205" t="s">
        <v>10592</v>
      </c>
      <c r="E6205" t="s">
        <v>8508</v>
      </c>
      <c r="F6205" t="s">
        <v>8508</v>
      </c>
      <c r="G6205">
        <v>1</v>
      </c>
      <c r="H6205">
        <v>1</v>
      </c>
      <c r="I6205">
        <v>1</v>
      </c>
      <c r="J6205">
        <v>1</v>
      </c>
      <c r="K6205" t="s">
        <v>7</v>
      </c>
      <c r="L6205">
        <v>0.93690499999999999</v>
      </c>
      <c r="M6205">
        <v>0.93832000000000004</v>
      </c>
    </row>
    <row r="6206" spans="1:13" ht="15" x14ac:dyDescent="0.3">
      <c r="A6206" s="1"/>
      <c r="B6206" t="s">
        <v>6</v>
      </c>
      <c r="C6206" t="s">
        <v>4162</v>
      </c>
      <c r="D6206" t="s">
        <v>4162</v>
      </c>
      <c r="E6206" t="s">
        <v>8528</v>
      </c>
      <c r="F6206" t="s">
        <v>8528</v>
      </c>
      <c r="G6206">
        <v>1</v>
      </c>
      <c r="H6206">
        <v>1</v>
      </c>
      <c r="I6206">
        <v>1</v>
      </c>
      <c r="J6206">
        <v>1</v>
      </c>
      <c r="K6206" t="s">
        <v>7</v>
      </c>
      <c r="L6206">
        <v>1</v>
      </c>
      <c r="M6206">
        <v>1</v>
      </c>
    </row>
    <row r="6207" spans="1:13" ht="15" x14ac:dyDescent="0.3">
      <c r="A6207" s="1"/>
      <c r="B6207" t="s">
        <v>6</v>
      </c>
      <c r="C6207" t="s">
        <v>4165</v>
      </c>
      <c r="D6207" t="s">
        <v>4165</v>
      </c>
      <c r="E6207" t="s">
        <v>8533</v>
      </c>
      <c r="F6207" t="s">
        <v>8533</v>
      </c>
      <c r="G6207">
        <v>1</v>
      </c>
      <c r="H6207">
        <v>1</v>
      </c>
      <c r="I6207">
        <v>1</v>
      </c>
      <c r="J6207">
        <v>1</v>
      </c>
      <c r="K6207" t="s">
        <v>7</v>
      </c>
      <c r="L6207">
        <v>1</v>
      </c>
      <c r="M6207">
        <v>1</v>
      </c>
    </row>
    <row r="6208" spans="1:13" ht="15" x14ac:dyDescent="0.3">
      <c r="A6208" s="1"/>
      <c r="B6208" t="s">
        <v>6</v>
      </c>
      <c r="C6208" t="s">
        <v>4168</v>
      </c>
      <c r="D6208" t="s">
        <v>4168</v>
      </c>
      <c r="E6208" t="s">
        <v>10593</v>
      </c>
      <c r="F6208" t="s">
        <v>10594</v>
      </c>
      <c r="G6208">
        <v>1</v>
      </c>
      <c r="H6208">
        <v>1</v>
      </c>
      <c r="I6208">
        <v>1</v>
      </c>
      <c r="J6208">
        <v>1</v>
      </c>
      <c r="K6208" t="s">
        <v>7</v>
      </c>
      <c r="L6208">
        <v>1</v>
      </c>
      <c r="M6208">
        <v>1</v>
      </c>
    </row>
    <row r="6209" spans="1:13" ht="15" x14ac:dyDescent="0.3">
      <c r="A6209" s="1"/>
      <c r="B6209" t="s">
        <v>6</v>
      </c>
      <c r="C6209" t="s">
        <v>4174</v>
      </c>
      <c r="D6209" t="s">
        <v>4174</v>
      </c>
      <c r="E6209" t="s">
        <v>8543</v>
      </c>
      <c r="F6209" t="s">
        <v>8543</v>
      </c>
      <c r="G6209">
        <v>1</v>
      </c>
      <c r="H6209">
        <v>1</v>
      </c>
      <c r="I6209">
        <v>1</v>
      </c>
      <c r="J6209">
        <v>1</v>
      </c>
      <c r="K6209" t="s">
        <v>7</v>
      </c>
      <c r="L6209">
        <v>1</v>
      </c>
      <c r="M6209">
        <v>1</v>
      </c>
    </row>
    <row r="6210" spans="1:13" ht="15" x14ac:dyDescent="0.3">
      <c r="A6210" s="1"/>
      <c r="B6210" t="s">
        <v>6</v>
      </c>
      <c r="C6210" t="s">
        <v>4180</v>
      </c>
      <c r="D6210" t="s">
        <v>4180</v>
      </c>
      <c r="E6210" t="s">
        <v>10595</v>
      </c>
      <c r="F6210" t="s">
        <v>8549</v>
      </c>
      <c r="G6210">
        <v>1</v>
      </c>
      <c r="H6210">
        <v>1</v>
      </c>
      <c r="I6210">
        <v>1</v>
      </c>
      <c r="J6210">
        <v>1</v>
      </c>
      <c r="K6210" t="s">
        <v>7</v>
      </c>
      <c r="L6210">
        <v>1</v>
      </c>
      <c r="M6210">
        <v>1</v>
      </c>
    </row>
    <row r="6211" spans="1:13" ht="15" x14ac:dyDescent="0.3">
      <c r="A6211" s="1"/>
      <c r="B6211" t="s">
        <v>6</v>
      </c>
      <c r="C6211" t="s">
        <v>4190</v>
      </c>
      <c r="D6211" t="s">
        <v>4190</v>
      </c>
      <c r="E6211" t="s">
        <v>8563</v>
      </c>
      <c r="F6211" t="s">
        <v>10596</v>
      </c>
      <c r="G6211">
        <v>1</v>
      </c>
      <c r="H6211">
        <v>1</v>
      </c>
      <c r="I6211">
        <v>1</v>
      </c>
      <c r="J6211">
        <v>1</v>
      </c>
      <c r="K6211" t="s">
        <v>7</v>
      </c>
      <c r="L6211">
        <v>1</v>
      </c>
      <c r="M6211">
        <v>1</v>
      </c>
    </row>
    <row r="6212" spans="1:13" ht="15" x14ac:dyDescent="0.3">
      <c r="A6212" s="1"/>
      <c r="B6212" t="s">
        <v>6</v>
      </c>
      <c r="C6212" t="s">
        <v>4205</v>
      </c>
      <c r="D6212" t="s">
        <v>4205</v>
      </c>
      <c r="E6212" t="s">
        <v>7082</v>
      </c>
      <c r="F6212" t="s">
        <v>7082</v>
      </c>
      <c r="G6212">
        <v>1</v>
      </c>
      <c r="H6212">
        <v>1</v>
      </c>
      <c r="I6212">
        <v>1</v>
      </c>
      <c r="J6212">
        <v>1</v>
      </c>
      <c r="K6212" t="s">
        <v>7</v>
      </c>
      <c r="L6212">
        <v>1</v>
      </c>
      <c r="M6212">
        <v>1</v>
      </c>
    </row>
    <row r="6213" spans="1:13" ht="15" x14ac:dyDescent="0.3">
      <c r="A6213" s="1"/>
      <c r="B6213" t="s">
        <v>6</v>
      </c>
      <c r="C6213" t="s">
        <v>4211</v>
      </c>
      <c r="D6213" t="s">
        <v>4211</v>
      </c>
      <c r="E6213" t="s">
        <v>8599</v>
      </c>
      <c r="F6213" t="s">
        <v>8599</v>
      </c>
      <c r="G6213">
        <v>1</v>
      </c>
      <c r="H6213">
        <v>1</v>
      </c>
      <c r="I6213">
        <v>1</v>
      </c>
      <c r="J6213">
        <v>1</v>
      </c>
      <c r="K6213" t="s">
        <v>7</v>
      </c>
      <c r="L6213">
        <v>1</v>
      </c>
      <c r="M6213">
        <v>1</v>
      </c>
    </row>
    <row r="6214" spans="1:13" ht="15" x14ac:dyDescent="0.3">
      <c r="A6214" s="1"/>
      <c r="B6214" t="s">
        <v>6</v>
      </c>
      <c r="C6214" t="s">
        <v>4214</v>
      </c>
      <c r="D6214" t="s">
        <v>4214</v>
      </c>
      <c r="E6214" t="s">
        <v>8568</v>
      </c>
      <c r="F6214" t="s">
        <v>8568</v>
      </c>
      <c r="G6214">
        <v>1</v>
      </c>
      <c r="H6214">
        <v>1</v>
      </c>
      <c r="I6214">
        <v>1</v>
      </c>
      <c r="J6214">
        <v>1</v>
      </c>
      <c r="K6214" t="s">
        <v>7</v>
      </c>
      <c r="L6214">
        <v>1</v>
      </c>
      <c r="M6214">
        <v>1</v>
      </c>
    </row>
    <row r="6215" spans="1:13" ht="15" x14ac:dyDescent="0.3">
      <c r="A6215" s="1"/>
      <c r="B6215" t="s">
        <v>6</v>
      </c>
      <c r="C6215" t="s">
        <v>4235</v>
      </c>
      <c r="D6215" t="s">
        <v>4235</v>
      </c>
      <c r="E6215" t="s">
        <v>10598</v>
      </c>
      <c r="F6215" t="s">
        <v>10598</v>
      </c>
      <c r="G6215">
        <v>1</v>
      </c>
      <c r="H6215">
        <v>1</v>
      </c>
      <c r="I6215">
        <v>1</v>
      </c>
      <c r="J6215">
        <v>1</v>
      </c>
      <c r="K6215" t="s">
        <v>7</v>
      </c>
      <c r="L6215">
        <v>1</v>
      </c>
      <c r="M6215">
        <v>1</v>
      </c>
    </row>
    <row r="6216" spans="1:13" ht="15" x14ac:dyDescent="0.3">
      <c r="A6216" s="1"/>
      <c r="B6216" t="s">
        <v>6</v>
      </c>
      <c r="C6216" t="s">
        <v>4257</v>
      </c>
      <c r="D6216" t="s">
        <v>4257</v>
      </c>
      <c r="E6216" t="s">
        <v>8668</v>
      </c>
      <c r="F6216" t="s">
        <v>8668</v>
      </c>
      <c r="G6216">
        <v>1</v>
      </c>
      <c r="H6216">
        <v>1</v>
      </c>
      <c r="I6216">
        <v>1</v>
      </c>
      <c r="J6216">
        <v>1</v>
      </c>
      <c r="K6216" t="s">
        <v>7</v>
      </c>
      <c r="L6216">
        <v>1</v>
      </c>
      <c r="M6216">
        <v>1</v>
      </c>
    </row>
    <row r="6217" spans="1:13" ht="15" x14ac:dyDescent="0.3">
      <c r="A6217" s="1"/>
      <c r="B6217" t="s">
        <v>6</v>
      </c>
      <c r="C6217" t="s">
        <v>4296</v>
      </c>
      <c r="D6217" t="s">
        <v>4296</v>
      </c>
      <c r="E6217" t="s">
        <v>8741</v>
      </c>
      <c r="F6217" t="s">
        <v>8741</v>
      </c>
      <c r="G6217">
        <v>1</v>
      </c>
      <c r="H6217">
        <v>1</v>
      </c>
      <c r="I6217">
        <v>1</v>
      </c>
      <c r="J6217">
        <v>1</v>
      </c>
      <c r="K6217" t="s">
        <v>7</v>
      </c>
      <c r="L6217">
        <v>1</v>
      </c>
      <c r="M6217">
        <v>1</v>
      </c>
    </row>
    <row r="6218" spans="1:13" ht="15" x14ac:dyDescent="0.3">
      <c r="A6218" s="1"/>
      <c r="B6218" t="s">
        <v>6</v>
      </c>
      <c r="C6218" t="s">
        <v>4314</v>
      </c>
      <c r="D6218" t="s">
        <v>4314</v>
      </c>
      <c r="E6218" t="s">
        <v>8768</v>
      </c>
      <c r="F6218" t="s">
        <v>8768</v>
      </c>
      <c r="G6218">
        <v>1</v>
      </c>
      <c r="H6218">
        <v>1</v>
      </c>
      <c r="I6218">
        <v>1</v>
      </c>
      <c r="J6218">
        <v>1</v>
      </c>
      <c r="K6218" t="s">
        <v>7</v>
      </c>
      <c r="L6218">
        <v>1</v>
      </c>
      <c r="M6218">
        <v>1</v>
      </c>
    </row>
    <row r="6219" spans="1:13" ht="15" x14ac:dyDescent="0.3">
      <c r="A6219" s="1"/>
      <c r="B6219" t="s">
        <v>6</v>
      </c>
      <c r="C6219" t="s">
        <v>4317</v>
      </c>
      <c r="D6219" t="s">
        <v>4317</v>
      </c>
      <c r="E6219" t="s">
        <v>10601</v>
      </c>
      <c r="F6219" t="s">
        <v>8779</v>
      </c>
      <c r="G6219">
        <v>1</v>
      </c>
      <c r="H6219">
        <v>1</v>
      </c>
      <c r="I6219">
        <v>1</v>
      </c>
      <c r="J6219">
        <v>1</v>
      </c>
      <c r="K6219" t="s">
        <v>7</v>
      </c>
      <c r="L6219">
        <v>1</v>
      </c>
      <c r="M6219">
        <v>1</v>
      </c>
    </row>
    <row r="6220" spans="1:13" ht="15" x14ac:dyDescent="0.3">
      <c r="A6220" s="1"/>
      <c r="B6220" t="s">
        <v>6</v>
      </c>
      <c r="C6220" t="s">
        <v>4329</v>
      </c>
      <c r="D6220" t="s">
        <v>4329</v>
      </c>
      <c r="E6220" t="s">
        <v>8801</v>
      </c>
      <c r="F6220" t="s">
        <v>8801</v>
      </c>
      <c r="G6220">
        <v>1</v>
      </c>
      <c r="H6220">
        <v>1</v>
      </c>
      <c r="I6220">
        <v>1</v>
      </c>
      <c r="J6220">
        <v>1</v>
      </c>
      <c r="K6220" t="s">
        <v>7</v>
      </c>
      <c r="L6220">
        <v>1</v>
      </c>
      <c r="M6220">
        <v>1</v>
      </c>
    </row>
    <row r="6221" spans="1:13" ht="15" x14ac:dyDescent="0.3">
      <c r="A6221" s="1" t="s">
        <v>12577</v>
      </c>
      <c r="B6221" t="s">
        <v>6</v>
      </c>
      <c r="C6221" t="s">
        <v>4332</v>
      </c>
      <c r="D6221" t="s">
        <v>10603</v>
      </c>
      <c r="E6221" t="s">
        <v>8807</v>
      </c>
      <c r="F6221" t="s">
        <v>8807</v>
      </c>
      <c r="G6221">
        <v>1</v>
      </c>
      <c r="H6221">
        <v>1</v>
      </c>
      <c r="I6221">
        <v>1</v>
      </c>
      <c r="J6221">
        <v>1</v>
      </c>
      <c r="K6221" t="s">
        <v>7</v>
      </c>
      <c r="L6221">
        <v>0.93649199999999999</v>
      </c>
      <c r="M6221">
        <v>0.93283499999999997</v>
      </c>
    </row>
    <row r="6222" spans="1:13" ht="15" x14ac:dyDescent="0.3">
      <c r="A6222" s="1"/>
      <c r="B6222" t="s">
        <v>6</v>
      </c>
      <c r="C6222" t="s">
        <v>4335</v>
      </c>
      <c r="D6222" t="s">
        <v>4335</v>
      </c>
      <c r="E6222" t="s">
        <v>8808</v>
      </c>
      <c r="F6222" t="s">
        <v>8808</v>
      </c>
      <c r="G6222">
        <v>1</v>
      </c>
      <c r="H6222">
        <v>1</v>
      </c>
      <c r="I6222">
        <v>1</v>
      </c>
      <c r="J6222">
        <v>1</v>
      </c>
      <c r="K6222" t="s">
        <v>7</v>
      </c>
      <c r="L6222">
        <v>1</v>
      </c>
      <c r="M6222">
        <v>1</v>
      </c>
    </row>
    <row r="6223" spans="1:13" ht="15" x14ac:dyDescent="0.3">
      <c r="A6223" s="1"/>
      <c r="B6223" t="s">
        <v>6</v>
      </c>
      <c r="C6223" t="s">
        <v>4339</v>
      </c>
      <c r="D6223" t="s">
        <v>10604</v>
      </c>
      <c r="E6223" t="s">
        <v>8823</v>
      </c>
      <c r="F6223" t="s">
        <v>10605</v>
      </c>
      <c r="G6223">
        <v>1</v>
      </c>
      <c r="H6223">
        <v>1</v>
      </c>
      <c r="I6223">
        <v>1</v>
      </c>
      <c r="J6223">
        <v>1</v>
      </c>
      <c r="K6223" t="s">
        <v>7</v>
      </c>
      <c r="L6223">
        <v>0.95888099999999998</v>
      </c>
      <c r="M6223">
        <v>0.96063799999999999</v>
      </c>
    </row>
    <row r="6224" spans="1:13" ht="15" x14ac:dyDescent="0.3">
      <c r="A6224" s="1"/>
      <c r="B6224" t="s">
        <v>6</v>
      </c>
      <c r="C6224" t="s">
        <v>4342</v>
      </c>
      <c r="D6224" t="s">
        <v>4342</v>
      </c>
      <c r="E6224" t="s">
        <v>8831</v>
      </c>
      <c r="F6224" t="s">
        <v>8831</v>
      </c>
      <c r="G6224">
        <v>1</v>
      </c>
      <c r="H6224">
        <v>1</v>
      </c>
      <c r="I6224">
        <v>1</v>
      </c>
      <c r="J6224">
        <v>1</v>
      </c>
      <c r="K6224" t="s">
        <v>7</v>
      </c>
      <c r="L6224">
        <v>1</v>
      </c>
      <c r="M6224">
        <v>1</v>
      </c>
    </row>
    <row r="6225" spans="1:13" ht="15" x14ac:dyDescent="0.3">
      <c r="A6225" s="1"/>
      <c r="B6225" t="s">
        <v>6</v>
      </c>
      <c r="C6225" t="s">
        <v>4357</v>
      </c>
      <c r="D6225" t="s">
        <v>4357</v>
      </c>
      <c r="E6225" t="s">
        <v>10607</v>
      </c>
      <c r="F6225" t="s">
        <v>8867</v>
      </c>
      <c r="G6225">
        <v>1</v>
      </c>
      <c r="H6225">
        <v>1</v>
      </c>
      <c r="I6225">
        <v>1</v>
      </c>
      <c r="J6225">
        <v>1</v>
      </c>
      <c r="K6225" t="s">
        <v>7</v>
      </c>
      <c r="L6225">
        <v>1</v>
      </c>
      <c r="M6225">
        <v>1</v>
      </c>
    </row>
    <row r="6226" spans="1:13" ht="15" x14ac:dyDescent="0.3">
      <c r="A6226" s="1" t="s">
        <v>12578</v>
      </c>
      <c r="B6226" t="s">
        <v>6</v>
      </c>
      <c r="C6226" t="s">
        <v>4360</v>
      </c>
      <c r="D6226" t="s">
        <v>4360</v>
      </c>
      <c r="E6226" t="s">
        <v>8870</v>
      </c>
      <c r="F6226" t="s">
        <v>8870</v>
      </c>
      <c r="G6226">
        <v>1</v>
      </c>
      <c r="H6226">
        <v>1</v>
      </c>
      <c r="I6226">
        <v>1</v>
      </c>
      <c r="J6226">
        <v>1</v>
      </c>
      <c r="K6226" t="s">
        <v>7</v>
      </c>
      <c r="L6226">
        <v>1</v>
      </c>
      <c r="M6226">
        <v>1</v>
      </c>
    </row>
    <row r="6227" spans="1:13" ht="15" x14ac:dyDescent="0.3">
      <c r="A6227" s="1"/>
      <c r="B6227" t="s">
        <v>6</v>
      </c>
      <c r="C6227" t="s">
        <v>4363</v>
      </c>
      <c r="D6227" t="s">
        <v>4363</v>
      </c>
      <c r="E6227" t="s">
        <v>10608</v>
      </c>
      <c r="F6227" t="s">
        <v>10609</v>
      </c>
      <c r="G6227">
        <v>1</v>
      </c>
      <c r="H6227">
        <v>1</v>
      </c>
      <c r="I6227">
        <v>1</v>
      </c>
      <c r="J6227">
        <v>1</v>
      </c>
      <c r="K6227" t="s">
        <v>7</v>
      </c>
      <c r="L6227">
        <v>1</v>
      </c>
      <c r="M6227">
        <v>1</v>
      </c>
    </row>
    <row r="6228" spans="1:13" ht="15" x14ac:dyDescent="0.3">
      <c r="A6228" s="1"/>
      <c r="B6228" t="s">
        <v>6</v>
      </c>
      <c r="C6228" t="s">
        <v>4375</v>
      </c>
      <c r="D6228" t="s">
        <v>4375</v>
      </c>
      <c r="E6228" t="s">
        <v>8898</v>
      </c>
      <c r="F6228" t="s">
        <v>8898</v>
      </c>
      <c r="G6228">
        <v>1</v>
      </c>
      <c r="H6228">
        <v>1</v>
      </c>
      <c r="I6228">
        <v>1</v>
      </c>
      <c r="J6228">
        <v>1</v>
      </c>
      <c r="K6228" t="s">
        <v>7</v>
      </c>
      <c r="L6228">
        <v>1</v>
      </c>
      <c r="M6228">
        <v>1</v>
      </c>
    </row>
    <row r="6229" spans="1:13" ht="15" x14ac:dyDescent="0.3">
      <c r="A6229" s="1"/>
      <c r="B6229" t="s">
        <v>6</v>
      </c>
      <c r="C6229" t="s">
        <v>4378</v>
      </c>
      <c r="D6229" t="s">
        <v>10610</v>
      </c>
      <c r="E6229" t="s">
        <v>10611</v>
      </c>
      <c r="F6229" t="s">
        <v>10611</v>
      </c>
      <c r="G6229">
        <v>1</v>
      </c>
      <c r="H6229">
        <v>1</v>
      </c>
      <c r="I6229">
        <v>1</v>
      </c>
      <c r="J6229">
        <v>1</v>
      </c>
      <c r="K6229" t="s">
        <v>7</v>
      </c>
      <c r="L6229">
        <v>0.95057000000000003</v>
      </c>
      <c r="M6229">
        <v>0.95440400000000003</v>
      </c>
    </row>
    <row r="6230" spans="1:13" ht="15" x14ac:dyDescent="0.3">
      <c r="A6230" s="1"/>
      <c r="B6230" t="s">
        <v>6</v>
      </c>
      <c r="C6230" t="s">
        <v>171</v>
      </c>
      <c r="D6230" t="s">
        <v>172</v>
      </c>
      <c r="E6230" t="s">
        <v>173</v>
      </c>
      <c r="F6230" t="s">
        <v>173</v>
      </c>
      <c r="G6230">
        <v>1</v>
      </c>
      <c r="H6230">
        <v>1</v>
      </c>
      <c r="I6230">
        <v>1</v>
      </c>
      <c r="J6230">
        <v>1</v>
      </c>
      <c r="K6230" t="s">
        <v>7</v>
      </c>
      <c r="L6230">
        <v>0.74230499999999999</v>
      </c>
      <c r="M6230">
        <v>0.73869300000000004</v>
      </c>
    </row>
    <row r="6231" spans="1:13" ht="15" x14ac:dyDescent="0.3">
      <c r="A6231" s="1"/>
      <c r="B6231" t="s">
        <v>6</v>
      </c>
      <c r="C6231" t="s">
        <v>4406</v>
      </c>
      <c r="D6231" t="s">
        <v>4406</v>
      </c>
      <c r="E6231" t="s">
        <v>4406</v>
      </c>
      <c r="F6231" t="s">
        <v>4406</v>
      </c>
      <c r="G6231">
        <v>1</v>
      </c>
      <c r="H6231">
        <v>1</v>
      </c>
      <c r="I6231">
        <v>1</v>
      </c>
      <c r="J6231">
        <v>1</v>
      </c>
      <c r="K6231" t="s">
        <v>7</v>
      </c>
      <c r="L6231">
        <v>1</v>
      </c>
      <c r="M6231">
        <v>1</v>
      </c>
    </row>
    <row r="6232" spans="1:13" ht="15" x14ac:dyDescent="0.3">
      <c r="A6232" s="1"/>
      <c r="B6232" t="s">
        <v>6</v>
      </c>
      <c r="C6232" t="s">
        <v>4409</v>
      </c>
      <c r="D6232" t="s">
        <v>4409</v>
      </c>
      <c r="E6232" t="s">
        <v>10984</v>
      </c>
      <c r="F6232" t="s">
        <v>11948</v>
      </c>
      <c r="G6232">
        <v>1</v>
      </c>
      <c r="H6232">
        <v>1</v>
      </c>
      <c r="I6232">
        <v>1</v>
      </c>
      <c r="J6232">
        <v>1</v>
      </c>
      <c r="K6232" t="s">
        <v>7</v>
      </c>
      <c r="L6232">
        <v>1</v>
      </c>
      <c r="M6232">
        <v>1</v>
      </c>
    </row>
    <row r="6233" spans="1:13" ht="15" x14ac:dyDescent="0.3">
      <c r="A6233" s="1"/>
      <c r="B6233" t="s">
        <v>6</v>
      </c>
      <c r="C6233" t="s">
        <v>2233</v>
      </c>
      <c r="D6233" t="s">
        <v>72</v>
      </c>
      <c r="E6233" t="s">
        <v>73</v>
      </c>
      <c r="F6233" t="s">
        <v>73</v>
      </c>
      <c r="G6233">
        <v>1</v>
      </c>
      <c r="H6233">
        <v>1</v>
      </c>
      <c r="I6233">
        <v>1</v>
      </c>
      <c r="J6233">
        <v>1</v>
      </c>
      <c r="K6233" t="s">
        <v>7</v>
      </c>
      <c r="L6233">
        <v>0.95299800000000001</v>
      </c>
      <c r="M6233">
        <v>0.95286499999999996</v>
      </c>
    </row>
    <row r="6234" spans="1:13" ht="15" x14ac:dyDescent="0.3">
      <c r="A6234" s="1" t="s">
        <v>12579</v>
      </c>
      <c r="B6234" t="s">
        <v>6</v>
      </c>
      <c r="C6234" t="s">
        <v>4471</v>
      </c>
      <c r="D6234" t="s">
        <v>4471</v>
      </c>
      <c r="E6234" t="s">
        <v>9035</v>
      </c>
      <c r="F6234" t="s">
        <v>9035</v>
      </c>
      <c r="G6234">
        <v>1</v>
      </c>
      <c r="H6234">
        <v>1</v>
      </c>
      <c r="I6234">
        <v>1</v>
      </c>
      <c r="J6234">
        <v>1</v>
      </c>
      <c r="K6234" t="s">
        <v>7</v>
      </c>
      <c r="L6234">
        <v>1</v>
      </c>
      <c r="M6234">
        <v>1</v>
      </c>
    </row>
    <row r="6235" spans="1:13" ht="15" x14ac:dyDescent="0.3">
      <c r="A6235" s="1"/>
      <c r="B6235" t="s">
        <v>6</v>
      </c>
      <c r="C6235" t="s">
        <v>1382</v>
      </c>
      <c r="D6235" t="s">
        <v>1383</v>
      </c>
      <c r="E6235" t="s">
        <v>1384</v>
      </c>
      <c r="F6235" t="s">
        <v>1384</v>
      </c>
      <c r="G6235">
        <v>1</v>
      </c>
      <c r="H6235">
        <v>1</v>
      </c>
      <c r="I6235">
        <v>1</v>
      </c>
      <c r="J6235">
        <v>1</v>
      </c>
      <c r="K6235" t="s">
        <v>7</v>
      </c>
      <c r="L6235">
        <v>0.77110299999999998</v>
      </c>
      <c r="M6235">
        <v>0.76983199999999996</v>
      </c>
    </row>
    <row r="6236" spans="1:13" ht="15" x14ac:dyDescent="0.3">
      <c r="A6236" s="1"/>
      <c r="B6236" t="s">
        <v>6</v>
      </c>
      <c r="C6236" t="s">
        <v>4512</v>
      </c>
      <c r="D6236" t="s">
        <v>4512</v>
      </c>
      <c r="E6236" t="s">
        <v>10612</v>
      </c>
      <c r="F6236" t="s">
        <v>10612</v>
      </c>
      <c r="G6236">
        <v>1</v>
      </c>
      <c r="H6236">
        <v>1</v>
      </c>
      <c r="I6236">
        <v>1</v>
      </c>
      <c r="J6236">
        <v>1</v>
      </c>
      <c r="K6236" t="s">
        <v>7</v>
      </c>
      <c r="L6236">
        <v>1</v>
      </c>
      <c r="M6236">
        <v>1</v>
      </c>
    </row>
    <row r="6237" spans="1:13" ht="15" x14ac:dyDescent="0.3">
      <c r="A6237" s="1" t="s">
        <v>9164</v>
      </c>
      <c r="B6237" t="s">
        <v>6</v>
      </c>
      <c r="C6237" t="s">
        <v>4527</v>
      </c>
      <c r="D6237" t="s">
        <v>4527</v>
      </c>
      <c r="E6237" t="s">
        <v>10613</v>
      </c>
      <c r="F6237" t="s">
        <v>9147</v>
      </c>
      <c r="G6237">
        <v>1</v>
      </c>
      <c r="H6237">
        <v>1</v>
      </c>
      <c r="I6237">
        <v>1</v>
      </c>
      <c r="J6237">
        <v>1</v>
      </c>
      <c r="K6237" t="s">
        <v>7</v>
      </c>
      <c r="L6237">
        <v>1</v>
      </c>
      <c r="M6237">
        <v>1</v>
      </c>
    </row>
    <row r="6238" spans="1:13" ht="15" x14ac:dyDescent="0.3">
      <c r="A6238" s="1"/>
      <c r="B6238" t="s">
        <v>6</v>
      </c>
      <c r="C6238" t="s">
        <v>4533</v>
      </c>
      <c r="D6238" t="s">
        <v>4533</v>
      </c>
      <c r="E6238" s="10">
        <v>39506</v>
      </c>
      <c r="F6238" t="s">
        <v>10614</v>
      </c>
      <c r="G6238">
        <v>1</v>
      </c>
      <c r="H6238">
        <v>1</v>
      </c>
      <c r="I6238">
        <v>1</v>
      </c>
      <c r="J6238">
        <v>1</v>
      </c>
      <c r="K6238" t="s">
        <v>7</v>
      </c>
      <c r="L6238">
        <v>1</v>
      </c>
      <c r="M6238">
        <v>1</v>
      </c>
    </row>
    <row r="6239" spans="1:13" ht="15" x14ac:dyDescent="0.3">
      <c r="A6239" s="1"/>
      <c r="B6239" t="s">
        <v>6</v>
      </c>
      <c r="C6239" t="s">
        <v>4554</v>
      </c>
      <c r="D6239" t="s">
        <v>4554</v>
      </c>
      <c r="E6239" t="s">
        <v>9220</v>
      </c>
      <c r="F6239" t="s">
        <v>9220</v>
      </c>
      <c r="G6239">
        <v>1</v>
      </c>
      <c r="H6239">
        <v>1</v>
      </c>
      <c r="I6239">
        <v>1</v>
      </c>
      <c r="J6239">
        <v>1</v>
      </c>
      <c r="K6239" t="s">
        <v>7</v>
      </c>
      <c r="L6239">
        <v>1</v>
      </c>
      <c r="M6239">
        <v>1</v>
      </c>
    </row>
    <row r="6240" spans="1:13" ht="15" x14ac:dyDescent="0.3">
      <c r="A6240" s="1"/>
      <c r="B6240" t="s">
        <v>6</v>
      </c>
      <c r="C6240" t="s">
        <v>4560</v>
      </c>
      <c r="D6240" t="s">
        <v>4560</v>
      </c>
      <c r="E6240" t="s">
        <v>10616</v>
      </c>
      <c r="F6240" t="s">
        <v>9225</v>
      </c>
      <c r="G6240">
        <v>1</v>
      </c>
      <c r="H6240">
        <v>1</v>
      </c>
      <c r="I6240">
        <v>1</v>
      </c>
      <c r="J6240">
        <v>1</v>
      </c>
      <c r="K6240" t="s">
        <v>7</v>
      </c>
      <c r="L6240">
        <v>1</v>
      </c>
      <c r="M6240">
        <v>1</v>
      </c>
    </row>
    <row r="6241" spans="1:13" ht="15" x14ac:dyDescent="0.3">
      <c r="A6241" s="1"/>
      <c r="B6241" t="s">
        <v>6</v>
      </c>
      <c r="C6241" t="s">
        <v>4570</v>
      </c>
      <c r="D6241" t="s">
        <v>4570</v>
      </c>
      <c r="E6241" t="s">
        <v>10617</v>
      </c>
      <c r="F6241" t="s">
        <v>10617</v>
      </c>
      <c r="G6241">
        <v>1</v>
      </c>
      <c r="H6241">
        <v>1</v>
      </c>
      <c r="I6241">
        <v>1</v>
      </c>
      <c r="J6241">
        <v>1</v>
      </c>
      <c r="K6241" t="s">
        <v>7</v>
      </c>
      <c r="L6241">
        <v>1</v>
      </c>
      <c r="M6241">
        <v>1</v>
      </c>
    </row>
    <row r="6242" spans="1:13" ht="15" x14ac:dyDescent="0.3">
      <c r="A6242" s="1"/>
      <c r="B6242" t="s">
        <v>6</v>
      </c>
      <c r="C6242" t="s">
        <v>4659</v>
      </c>
      <c r="D6242" t="s">
        <v>86</v>
      </c>
      <c r="E6242" t="s">
        <v>87</v>
      </c>
      <c r="F6242" t="s">
        <v>87</v>
      </c>
      <c r="G6242">
        <v>1</v>
      </c>
      <c r="H6242">
        <v>1</v>
      </c>
      <c r="I6242">
        <v>1</v>
      </c>
      <c r="J6242">
        <v>1</v>
      </c>
      <c r="K6242" t="s">
        <v>7</v>
      </c>
      <c r="L6242">
        <v>0.80974999999999997</v>
      </c>
      <c r="M6242">
        <v>0.80875200000000003</v>
      </c>
    </row>
    <row r="6243" spans="1:13" ht="15" x14ac:dyDescent="0.3">
      <c r="A6243" s="1" t="s">
        <v>12580</v>
      </c>
      <c r="B6243" t="s">
        <v>6</v>
      </c>
      <c r="C6243" t="s">
        <v>4670</v>
      </c>
      <c r="D6243" t="s">
        <v>4670</v>
      </c>
      <c r="E6243" t="s">
        <v>9466</v>
      </c>
      <c r="F6243" t="s">
        <v>9466</v>
      </c>
      <c r="G6243">
        <v>1</v>
      </c>
      <c r="H6243">
        <v>1</v>
      </c>
      <c r="I6243">
        <v>1</v>
      </c>
      <c r="J6243">
        <v>1</v>
      </c>
      <c r="K6243" t="s">
        <v>7</v>
      </c>
      <c r="L6243">
        <v>1</v>
      </c>
      <c r="M6243">
        <v>1</v>
      </c>
    </row>
    <row r="6244" spans="1:13" ht="15" x14ac:dyDescent="0.3">
      <c r="A6244" s="1"/>
      <c r="B6244" t="s">
        <v>6</v>
      </c>
      <c r="C6244" t="s">
        <v>4705</v>
      </c>
      <c r="D6244" t="s">
        <v>4705</v>
      </c>
      <c r="E6244" t="s">
        <v>10622</v>
      </c>
      <c r="F6244" t="s">
        <v>9547</v>
      </c>
      <c r="G6244">
        <v>1</v>
      </c>
      <c r="H6244">
        <v>1</v>
      </c>
      <c r="I6244">
        <v>1</v>
      </c>
      <c r="J6244">
        <v>1</v>
      </c>
      <c r="K6244" t="s">
        <v>7</v>
      </c>
      <c r="L6244">
        <v>1</v>
      </c>
      <c r="M6244">
        <v>1</v>
      </c>
    </row>
    <row r="6245" spans="1:13" ht="15" x14ac:dyDescent="0.3">
      <c r="A6245" s="1"/>
      <c r="B6245" t="s">
        <v>6</v>
      </c>
      <c r="C6245" t="s">
        <v>4738</v>
      </c>
      <c r="D6245" t="s">
        <v>4738</v>
      </c>
      <c r="E6245" t="s">
        <v>10623</v>
      </c>
      <c r="F6245" t="s">
        <v>10623</v>
      </c>
      <c r="G6245">
        <v>1</v>
      </c>
      <c r="H6245">
        <v>1</v>
      </c>
      <c r="I6245">
        <v>1</v>
      </c>
      <c r="J6245">
        <v>1</v>
      </c>
      <c r="K6245" t="s">
        <v>7</v>
      </c>
      <c r="L6245">
        <v>1</v>
      </c>
      <c r="M6245">
        <v>1</v>
      </c>
    </row>
    <row r="6246" spans="1:13" ht="15" x14ac:dyDescent="0.3">
      <c r="A6246" s="1"/>
      <c r="B6246" t="s">
        <v>6</v>
      </c>
      <c r="C6246" t="s">
        <v>4762</v>
      </c>
      <c r="D6246" t="s">
        <v>4762</v>
      </c>
      <c r="E6246" t="s">
        <v>9669</v>
      </c>
      <c r="F6246" t="s">
        <v>9669</v>
      </c>
      <c r="G6246">
        <v>1</v>
      </c>
      <c r="H6246">
        <v>1</v>
      </c>
      <c r="I6246">
        <v>1</v>
      </c>
      <c r="J6246">
        <v>1</v>
      </c>
      <c r="K6246" t="s">
        <v>7</v>
      </c>
      <c r="L6246">
        <v>1</v>
      </c>
      <c r="M6246">
        <v>1</v>
      </c>
    </row>
    <row r="6247" spans="1:13" ht="15" x14ac:dyDescent="0.3">
      <c r="A6247" s="1"/>
      <c r="B6247" t="s">
        <v>6</v>
      </c>
      <c r="C6247" t="s">
        <v>4780</v>
      </c>
      <c r="D6247" t="s">
        <v>4780</v>
      </c>
      <c r="E6247" t="s">
        <v>9708</v>
      </c>
      <c r="F6247" t="s">
        <v>9708</v>
      </c>
      <c r="G6247">
        <v>1</v>
      </c>
      <c r="H6247">
        <v>1</v>
      </c>
      <c r="I6247">
        <v>1</v>
      </c>
      <c r="J6247">
        <v>1</v>
      </c>
      <c r="K6247" t="s">
        <v>7</v>
      </c>
      <c r="L6247">
        <v>1</v>
      </c>
      <c r="M6247">
        <v>1</v>
      </c>
    </row>
    <row r="6248" spans="1:13" ht="15" x14ac:dyDescent="0.3">
      <c r="A6248" s="1"/>
      <c r="B6248" t="s">
        <v>6</v>
      </c>
      <c r="C6248" t="s">
        <v>4783</v>
      </c>
      <c r="D6248" t="s">
        <v>4783</v>
      </c>
      <c r="E6248" t="s">
        <v>10627</v>
      </c>
      <c r="F6248" t="s">
        <v>10627</v>
      </c>
      <c r="G6248">
        <v>1</v>
      </c>
      <c r="H6248">
        <v>1</v>
      </c>
      <c r="I6248">
        <v>1</v>
      </c>
      <c r="J6248">
        <v>1</v>
      </c>
      <c r="K6248" t="s">
        <v>7</v>
      </c>
      <c r="L6248">
        <v>1</v>
      </c>
      <c r="M6248">
        <v>1</v>
      </c>
    </row>
    <row r="6249" spans="1:13" ht="15" x14ac:dyDescent="0.3">
      <c r="A6249" s="1" t="s">
        <v>12379</v>
      </c>
      <c r="B6249" t="s">
        <v>6</v>
      </c>
      <c r="C6249" t="s">
        <v>4774</v>
      </c>
      <c r="D6249" t="s">
        <v>4774</v>
      </c>
      <c r="E6249" t="s">
        <v>9698</v>
      </c>
      <c r="F6249" t="s">
        <v>9698</v>
      </c>
      <c r="G6249">
        <v>1</v>
      </c>
      <c r="H6249">
        <v>1</v>
      </c>
      <c r="I6249">
        <v>1</v>
      </c>
      <c r="J6249">
        <v>1</v>
      </c>
      <c r="K6249" t="s">
        <v>7</v>
      </c>
      <c r="L6249">
        <v>1</v>
      </c>
      <c r="M6249">
        <v>1</v>
      </c>
    </row>
    <row r="6250" spans="1:13" ht="15" x14ac:dyDescent="0.3">
      <c r="A6250" s="1"/>
      <c r="B6250" t="s">
        <v>6</v>
      </c>
      <c r="C6250" t="s">
        <v>4783</v>
      </c>
      <c r="D6250" t="s">
        <v>4783</v>
      </c>
      <c r="E6250" t="s">
        <v>10627</v>
      </c>
      <c r="F6250" t="s">
        <v>10627</v>
      </c>
      <c r="G6250">
        <v>1</v>
      </c>
      <c r="H6250">
        <v>1</v>
      </c>
      <c r="I6250">
        <v>1</v>
      </c>
      <c r="J6250">
        <v>1</v>
      </c>
      <c r="K6250" t="s">
        <v>7</v>
      </c>
      <c r="L6250">
        <v>1</v>
      </c>
      <c r="M6250">
        <v>1</v>
      </c>
    </row>
    <row r="6251" spans="1:13" ht="15" x14ac:dyDescent="0.3">
      <c r="A6251" s="1"/>
      <c r="B6251" t="s">
        <v>6</v>
      </c>
      <c r="C6251" t="s">
        <v>4811</v>
      </c>
      <c r="D6251" t="s">
        <v>4811</v>
      </c>
      <c r="E6251" t="s">
        <v>10821</v>
      </c>
      <c r="F6251" t="s">
        <v>10821</v>
      </c>
      <c r="G6251">
        <v>1</v>
      </c>
      <c r="H6251">
        <v>1</v>
      </c>
      <c r="I6251">
        <v>1</v>
      </c>
      <c r="J6251">
        <v>1</v>
      </c>
      <c r="K6251" t="s">
        <v>7</v>
      </c>
      <c r="L6251">
        <v>1</v>
      </c>
      <c r="M6251">
        <v>1</v>
      </c>
    </row>
    <row r="6252" spans="1:13" ht="15" x14ac:dyDescent="0.3">
      <c r="A6252" s="1"/>
      <c r="B6252" t="s">
        <v>6</v>
      </c>
      <c r="C6252" t="s">
        <v>4823</v>
      </c>
      <c r="D6252" t="s">
        <v>4823</v>
      </c>
      <c r="E6252" t="s">
        <v>10628</v>
      </c>
      <c r="F6252" t="s">
        <v>9795</v>
      </c>
      <c r="G6252">
        <v>1</v>
      </c>
      <c r="H6252">
        <v>1</v>
      </c>
      <c r="I6252">
        <v>1</v>
      </c>
      <c r="J6252">
        <v>1</v>
      </c>
      <c r="K6252" t="s">
        <v>7</v>
      </c>
      <c r="L6252">
        <v>1</v>
      </c>
      <c r="M6252">
        <v>1</v>
      </c>
    </row>
    <row r="6253" spans="1:13" ht="15" x14ac:dyDescent="0.3">
      <c r="A6253" s="1"/>
      <c r="B6253" t="s">
        <v>6</v>
      </c>
      <c r="C6253" t="s">
        <v>4826</v>
      </c>
      <c r="D6253" t="s">
        <v>4826</v>
      </c>
      <c r="E6253" t="s">
        <v>10629</v>
      </c>
      <c r="F6253" t="s">
        <v>9798</v>
      </c>
      <c r="G6253">
        <v>1</v>
      </c>
      <c r="H6253">
        <v>1</v>
      </c>
      <c r="I6253">
        <v>1</v>
      </c>
      <c r="J6253">
        <v>1</v>
      </c>
      <c r="K6253" t="s">
        <v>7</v>
      </c>
      <c r="L6253">
        <v>1</v>
      </c>
      <c r="M6253">
        <v>1</v>
      </c>
    </row>
    <row r="6254" spans="1:13" ht="15" x14ac:dyDescent="0.3">
      <c r="A6254" s="1"/>
      <c r="B6254" t="s">
        <v>6</v>
      </c>
      <c r="C6254" t="s">
        <v>4840</v>
      </c>
      <c r="D6254" t="s">
        <v>4840</v>
      </c>
      <c r="E6254" t="s">
        <v>9820</v>
      </c>
      <c r="F6254" t="s">
        <v>9820</v>
      </c>
      <c r="G6254">
        <v>1</v>
      </c>
      <c r="H6254">
        <v>1</v>
      </c>
      <c r="I6254">
        <v>1</v>
      </c>
      <c r="J6254">
        <v>1</v>
      </c>
      <c r="K6254" t="s">
        <v>7</v>
      </c>
      <c r="L6254">
        <v>1</v>
      </c>
      <c r="M6254">
        <v>1</v>
      </c>
    </row>
    <row r="6255" spans="1:13" ht="15" x14ac:dyDescent="0.3">
      <c r="A6255" s="1"/>
      <c r="B6255" t="s">
        <v>6</v>
      </c>
      <c r="C6255" t="s">
        <v>4849</v>
      </c>
      <c r="D6255" t="s">
        <v>11631</v>
      </c>
      <c r="E6255" t="s">
        <v>9825</v>
      </c>
      <c r="F6255" t="s">
        <v>9374</v>
      </c>
      <c r="G6255">
        <v>1</v>
      </c>
      <c r="H6255">
        <v>1</v>
      </c>
      <c r="I6255">
        <v>1</v>
      </c>
      <c r="J6255">
        <v>1</v>
      </c>
      <c r="K6255" t="s">
        <v>7</v>
      </c>
      <c r="L6255">
        <v>0.93786499999999995</v>
      </c>
      <c r="M6255">
        <v>0.93768600000000002</v>
      </c>
    </row>
    <row r="6256" spans="1:13" ht="15" x14ac:dyDescent="0.3">
      <c r="A6256" s="1"/>
      <c r="B6256" t="s">
        <v>6</v>
      </c>
      <c r="C6256" t="s">
        <v>4855</v>
      </c>
      <c r="D6256" t="s">
        <v>4855</v>
      </c>
      <c r="E6256" t="s">
        <v>9832</v>
      </c>
      <c r="F6256" t="s">
        <v>9832</v>
      </c>
      <c r="G6256">
        <v>1</v>
      </c>
      <c r="H6256">
        <v>1</v>
      </c>
      <c r="I6256">
        <v>1</v>
      </c>
      <c r="J6256">
        <v>1</v>
      </c>
      <c r="K6256" t="s">
        <v>7</v>
      </c>
      <c r="L6256">
        <v>1</v>
      </c>
      <c r="M6256">
        <v>1</v>
      </c>
    </row>
    <row r="6257" spans="1:13" ht="15" x14ac:dyDescent="0.3">
      <c r="A6257" s="1"/>
      <c r="B6257" t="s">
        <v>6</v>
      </c>
      <c r="C6257" t="s">
        <v>4910</v>
      </c>
      <c r="D6257" t="s">
        <v>4910</v>
      </c>
      <c r="E6257" t="s">
        <v>9952</v>
      </c>
      <c r="F6257" t="s">
        <v>9952</v>
      </c>
      <c r="G6257">
        <v>1</v>
      </c>
      <c r="H6257">
        <v>1</v>
      </c>
      <c r="I6257">
        <v>1</v>
      </c>
      <c r="J6257">
        <v>1</v>
      </c>
      <c r="K6257" t="s">
        <v>7</v>
      </c>
      <c r="L6257">
        <v>1</v>
      </c>
      <c r="M6257">
        <v>1</v>
      </c>
    </row>
    <row r="6258" spans="1:13" ht="15" x14ac:dyDescent="0.3">
      <c r="A6258" s="1"/>
      <c r="B6258" t="s">
        <v>6</v>
      </c>
      <c r="C6258" t="s">
        <v>4916</v>
      </c>
      <c r="D6258" t="s">
        <v>4916</v>
      </c>
      <c r="E6258" t="s">
        <v>10630</v>
      </c>
      <c r="F6258" t="s">
        <v>10630</v>
      </c>
      <c r="G6258">
        <v>1</v>
      </c>
      <c r="H6258">
        <v>1</v>
      </c>
      <c r="I6258">
        <v>1</v>
      </c>
      <c r="J6258">
        <v>1</v>
      </c>
      <c r="K6258" t="s">
        <v>7</v>
      </c>
      <c r="L6258">
        <v>1</v>
      </c>
      <c r="M6258">
        <v>1</v>
      </c>
    </row>
    <row r="6259" spans="1:13" ht="15" x14ac:dyDescent="0.3">
      <c r="A6259" s="1"/>
      <c r="B6259" t="s">
        <v>6</v>
      </c>
      <c r="C6259" t="s">
        <v>4919</v>
      </c>
      <c r="D6259" t="s">
        <v>4919</v>
      </c>
      <c r="E6259" t="s">
        <v>9982</v>
      </c>
      <c r="F6259" t="s">
        <v>9982</v>
      </c>
      <c r="G6259">
        <v>1</v>
      </c>
      <c r="H6259">
        <v>1</v>
      </c>
      <c r="I6259">
        <v>1</v>
      </c>
      <c r="J6259">
        <v>1</v>
      </c>
      <c r="K6259" t="s">
        <v>7</v>
      </c>
      <c r="L6259">
        <v>1</v>
      </c>
      <c r="M6259">
        <v>1</v>
      </c>
    </row>
    <row r="6260" spans="1:13" ht="15" x14ac:dyDescent="0.3">
      <c r="A6260" s="1"/>
      <c r="B6260" t="s">
        <v>6</v>
      </c>
      <c r="C6260" t="s">
        <v>4931</v>
      </c>
      <c r="D6260" t="s">
        <v>4931</v>
      </c>
      <c r="E6260" t="s">
        <v>10004</v>
      </c>
      <c r="F6260" t="s">
        <v>10004</v>
      </c>
      <c r="G6260">
        <v>1</v>
      </c>
      <c r="H6260">
        <v>1</v>
      </c>
      <c r="I6260">
        <v>1</v>
      </c>
      <c r="J6260">
        <v>1</v>
      </c>
      <c r="K6260" t="s">
        <v>7</v>
      </c>
      <c r="L6260">
        <v>1</v>
      </c>
      <c r="M6260">
        <v>1</v>
      </c>
    </row>
    <row r="6261" spans="1:13" ht="15" x14ac:dyDescent="0.3">
      <c r="A6261" s="1"/>
      <c r="B6261" t="s">
        <v>6</v>
      </c>
      <c r="C6261" t="s">
        <v>4947</v>
      </c>
      <c r="D6261" t="s">
        <v>10633</v>
      </c>
      <c r="E6261" t="s">
        <v>10031</v>
      </c>
      <c r="F6261" t="s">
        <v>10031</v>
      </c>
      <c r="G6261">
        <v>1</v>
      </c>
      <c r="H6261">
        <v>1</v>
      </c>
      <c r="I6261">
        <v>1</v>
      </c>
      <c r="J6261">
        <v>1</v>
      </c>
      <c r="K6261" t="s">
        <v>7</v>
      </c>
      <c r="L6261">
        <v>0.96610099999999999</v>
      </c>
      <c r="M6261">
        <v>0.96545700000000001</v>
      </c>
    </row>
    <row r="6262" spans="1:13" ht="15" x14ac:dyDescent="0.3">
      <c r="A6262" s="1"/>
      <c r="B6262" t="s">
        <v>6</v>
      </c>
      <c r="C6262" t="s">
        <v>4968</v>
      </c>
      <c r="D6262" t="s">
        <v>4968</v>
      </c>
      <c r="E6262" t="s">
        <v>10063</v>
      </c>
      <c r="F6262" t="s">
        <v>12581</v>
      </c>
      <c r="G6262">
        <v>1</v>
      </c>
      <c r="H6262">
        <v>1</v>
      </c>
      <c r="I6262">
        <v>1</v>
      </c>
      <c r="J6262">
        <v>1</v>
      </c>
      <c r="K6262" t="s">
        <v>7</v>
      </c>
      <c r="L6262">
        <v>1</v>
      </c>
      <c r="M6262">
        <v>1</v>
      </c>
    </row>
    <row r="6263" spans="1:13" ht="15" x14ac:dyDescent="0.3">
      <c r="A6263" s="1" t="s">
        <v>12582</v>
      </c>
      <c r="B6263" t="s">
        <v>6</v>
      </c>
      <c r="C6263" t="s">
        <v>4980</v>
      </c>
      <c r="D6263" t="s">
        <v>4980</v>
      </c>
      <c r="E6263" t="s">
        <v>10094</v>
      </c>
      <c r="F6263" t="s">
        <v>10094</v>
      </c>
      <c r="G6263">
        <v>1</v>
      </c>
      <c r="H6263">
        <v>1</v>
      </c>
      <c r="I6263">
        <v>1</v>
      </c>
      <c r="J6263">
        <v>1</v>
      </c>
      <c r="K6263" t="s">
        <v>7</v>
      </c>
      <c r="L6263">
        <v>1</v>
      </c>
      <c r="M6263">
        <v>1</v>
      </c>
    </row>
    <row r="6264" spans="1:13" ht="15" x14ac:dyDescent="0.3">
      <c r="A6264" s="1"/>
      <c r="B6264" t="s">
        <v>6</v>
      </c>
      <c r="C6264" t="s">
        <v>5007</v>
      </c>
      <c r="D6264" t="s">
        <v>5007</v>
      </c>
      <c r="E6264" t="s">
        <v>11508</v>
      </c>
      <c r="F6264" t="s">
        <v>11508</v>
      </c>
      <c r="G6264">
        <v>1</v>
      </c>
      <c r="H6264">
        <v>1</v>
      </c>
      <c r="I6264">
        <v>1</v>
      </c>
      <c r="J6264">
        <v>1</v>
      </c>
      <c r="K6264" t="s">
        <v>7</v>
      </c>
      <c r="L6264">
        <v>1</v>
      </c>
      <c r="M6264">
        <v>1</v>
      </c>
    </row>
    <row r="6265" spans="1:13" ht="15" x14ac:dyDescent="0.3">
      <c r="A6265" s="1"/>
      <c r="B6265" t="s">
        <v>6</v>
      </c>
      <c r="C6265" t="s">
        <v>5015</v>
      </c>
      <c r="D6265" t="s">
        <v>5015</v>
      </c>
      <c r="E6265" t="s">
        <v>10170</v>
      </c>
      <c r="F6265" t="s">
        <v>10170</v>
      </c>
      <c r="G6265">
        <v>1</v>
      </c>
      <c r="H6265">
        <v>1</v>
      </c>
      <c r="I6265">
        <v>1</v>
      </c>
      <c r="J6265">
        <v>1</v>
      </c>
      <c r="K6265" t="s">
        <v>7</v>
      </c>
      <c r="L6265">
        <v>1</v>
      </c>
      <c r="M6265">
        <v>1</v>
      </c>
    </row>
    <row r="6266" spans="1:13" ht="15" x14ac:dyDescent="0.3">
      <c r="A6266" s="1"/>
      <c r="B6266" t="s">
        <v>6</v>
      </c>
      <c r="C6266" t="s">
        <v>5040</v>
      </c>
      <c r="D6266" t="s">
        <v>5040</v>
      </c>
      <c r="E6266" t="s">
        <v>10215</v>
      </c>
      <c r="F6266" t="s">
        <v>10215</v>
      </c>
      <c r="G6266">
        <v>1</v>
      </c>
      <c r="H6266">
        <v>1</v>
      </c>
      <c r="I6266">
        <v>1</v>
      </c>
      <c r="J6266">
        <v>1</v>
      </c>
      <c r="K6266" t="s">
        <v>7</v>
      </c>
      <c r="L6266">
        <v>1</v>
      </c>
      <c r="M6266">
        <v>1</v>
      </c>
    </row>
    <row r="6267" spans="1:13" ht="15" x14ac:dyDescent="0.3">
      <c r="A6267" s="1"/>
      <c r="B6267" t="s">
        <v>6</v>
      </c>
      <c r="C6267" t="s">
        <v>5046</v>
      </c>
      <c r="D6267" t="s">
        <v>5046</v>
      </c>
      <c r="E6267" t="s">
        <v>10221</v>
      </c>
      <c r="F6267" t="s">
        <v>10221</v>
      </c>
      <c r="G6267">
        <v>1</v>
      </c>
      <c r="H6267">
        <v>1</v>
      </c>
      <c r="I6267">
        <v>1</v>
      </c>
      <c r="J6267">
        <v>1</v>
      </c>
      <c r="K6267" t="s">
        <v>7</v>
      </c>
      <c r="L6267">
        <v>1</v>
      </c>
      <c r="M6267">
        <v>1</v>
      </c>
    </row>
    <row r="6268" spans="1:13" ht="15" x14ac:dyDescent="0.3">
      <c r="A6268" s="1"/>
      <c r="B6268" t="s">
        <v>6</v>
      </c>
      <c r="C6268" t="s">
        <v>5112</v>
      </c>
      <c r="D6268" t="s">
        <v>5112</v>
      </c>
      <c r="E6268" t="s">
        <v>10341</v>
      </c>
      <c r="F6268" t="s">
        <v>10341</v>
      </c>
      <c r="G6268">
        <v>1</v>
      </c>
      <c r="H6268">
        <v>1</v>
      </c>
      <c r="I6268">
        <v>1</v>
      </c>
      <c r="J6268">
        <v>1</v>
      </c>
      <c r="K6268" t="s">
        <v>7</v>
      </c>
      <c r="L6268">
        <v>1</v>
      </c>
      <c r="M6268">
        <v>1</v>
      </c>
    </row>
    <row r="6269" spans="1:13" ht="15" x14ac:dyDescent="0.3">
      <c r="A6269" s="1"/>
      <c r="B6269" t="s">
        <v>6</v>
      </c>
      <c r="C6269" t="s">
        <v>5142</v>
      </c>
      <c r="D6269" t="s">
        <v>5142</v>
      </c>
      <c r="E6269" t="s">
        <v>10637</v>
      </c>
      <c r="F6269" t="s">
        <v>10637</v>
      </c>
      <c r="G6269">
        <v>1</v>
      </c>
      <c r="H6269">
        <v>1</v>
      </c>
      <c r="I6269">
        <v>1</v>
      </c>
      <c r="J6269">
        <v>1</v>
      </c>
      <c r="K6269" t="s">
        <v>7</v>
      </c>
      <c r="L6269">
        <v>1</v>
      </c>
      <c r="M6269">
        <v>1</v>
      </c>
    </row>
    <row r="6270" spans="1:13" ht="15" x14ac:dyDescent="0.3">
      <c r="A6270" s="1"/>
      <c r="B6270" t="s">
        <v>6</v>
      </c>
      <c r="C6270" t="s">
        <v>5152</v>
      </c>
      <c r="D6270" t="s">
        <v>5152</v>
      </c>
      <c r="E6270" t="s">
        <v>10411</v>
      </c>
      <c r="F6270" t="s">
        <v>10411</v>
      </c>
      <c r="G6270">
        <v>1</v>
      </c>
      <c r="H6270">
        <v>1</v>
      </c>
      <c r="I6270">
        <v>1</v>
      </c>
      <c r="J6270">
        <v>1</v>
      </c>
      <c r="K6270" t="s">
        <v>7</v>
      </c>
      <c r="L6270">
        <v>1</v>
      </c>
      <c r="M6270">
        <v>1</v>
      </c>
    </row>
    <row r="6271" spans="1:13" ht="15" x14ac:dyDescent="0.3">
      <c r="A6271" s="1"/>
      <c r="B6271" t="s">
        <v>6</v>
      </c>
      <c r="C6271" t="s">
        <v>5170</v>
      </c>
      <c r="D6271" t="s">
        <v>5170</v>
      </c>
      <c r="E6271" t="s">
        <v>10442</v>
      </c>
      <c r="F6271" t="s">
        <v>10442</v>
      </c>
      <c r="G6271">
        <v>1</v>
      </c>
      <c r="H6271">
        <v>1</v>
      </c>
      <c r="I6271">
        <v>1</v>
      </c>
      <c r="J6271">
        <v>1</v>
      </c>
      <c r="K6271" t="s">
        <v>7</v>
      </c>
      <c r="L6271">
        <v>1</v>
      </c>
      <c r="M6271">
        <v>1</v>
      </c>
    </row>
    <row r="6272" spans="1:13" ht="15" x14ac:dyDescent="0.3">
      <c r="A6272" s="1"/>
      <c r="B6272" t="s">
        <v>6</v>
      </c>
      <c r="C6272" t="s">
        <v>5176</v>
      </c>
      <c r="D6272" t="s">
        <v>5176</v>
      </c>
      <c r="E6272" t="s">
        <v>10451</v>
      </c>
      <c r="F6272" t="s">
        <v>10451</v>
      </c>
      <c r="G6272">
        <v>1</v>
      </c>
      <c r="H6272">
        <v>1</v>
      </c>
      <c r="I6272">
        <v>1</v>
      </c>
      <c r="J6272">
        <v>1</v>
      </c>
      <c r="K6272" t="s">
        <v>7</v>
      </c>
      <c r="L6272">
        <v>1</v>
      </c>
      <c r="M6272">
        <v>1</v>
      </c>
    </row>
    <row r="6273" spans="1:13" ht="15" x14ac:dyDescent="0.3">
      <c r="A6273" s="1" t="s">
        <v>12583</v>
      </c>
      <c r="B6273" t="s">
        <v>6</v>
      </c>
      <c r="C6273" t="s">
        <v>3821</v>
      </c>
      <c r="D6273" t="s">
        <v>3821</v>
      </c>
      <c r="E6273" t="s">
        <v>7886</v>
      </c>
      <c r="F6273" t="s">
        <v>7886</v>
      </c>
      <c r="G6273">
        <v>1</v>
      </c>
      <c r="H6273">
        <v>1</v>
      </c>
      <c r="I6273">
        <v>1</v>
      </c>
      <c r="J6273">
        <v>1</v>
      </c>
      <c r="K6273" t="s">
        <v>7</v>
      </c>
      <c r="L6273">
        <v>1</v>
      </c>
      <c r="M6273">
        <v>1</v>
      </c>
    </row>
    <row r="6274" spans="1:13" ht="15" x14ac:dyDescent="0.3">
      <c r="A6274" s="1"/>
      <c r="B6274" t="s">
        <v>6</v>
      </c>
      <c r="C6274" t="s">
        <v>3749</v>
      </c>
      <c r="D6274" t="s">
        <v>3749</v>
      </c>
      <c r="E6274" t="s">
        <v>10639</v>
      </c>
      <c r="F6274" t="s">
        <v>10639</v>
      </c>
      <c r="G6274">
        <v>1</v>
      </c>
      <c r="H6274">
        <v>1</v>
      </c>
      <c r="I6274">
        <v>1</v>
      </c>
      <c r="J6274">
        <v>1</v>
      </c>
      <c r="K6274" t="s">
        <v>7</v>
      </c>
      <c r="L6274">
        <v>1</v>
      </c>
      <c r="M6274">
        <v>1</v>
      </c>
    </row>
    <row r="6275" spans="1:13" ht="15" x14ac:dyDescent="0.3">
      <c r="A6275" s="1"/>
      <c r="B6275" t="s">
        <v>6</v>
      </c>
      <c r="C6275" t="s">
        <v>4600</v>
      </c>
      <c r="D6275" t="s">
        <v>4600</v>
      </c>
      <c r="E6275" t="s">
        <v>11040</v>
      </c>
      <c r="F6275" t="s">
        <v>11633</v>
      </c>
      <c r="G6275">
        <v>1</v>
      </c>
      <c r="H6275">
        <v>1</v>
      </c>
      <c r="I6275">
        <v>1</v>
      </c>
      <c r="J6275">
        <v>1</v>
      </c>
      <c r="K6275" t="s">
        <v>7</v>
      </c>
      <c r="L6275">
        <v>1</v>
      </c>
      <c r="M6275">
        <v>1</v>
      </c>
    </row>
    <row r="6276" spans="1:13" ht="15" x14ac:dyDescent="0.3">
      <c r="A6276" s="1" t="s">
        <v>2066</v>
      </c>
      <c r="B6276" t="s">
        <v>6</v>
      </c>
      <c r="C6276" t="s">
        <v>2067</v>
      </c>
      <c r="D6276" t="s">
        <v>2042</v>
      </c>
      <c r="E6276" t="s">
        <v>2068</v>
      </c>
      <c r="F6276" t="s">
        <v>2043</v>
      </c>
      <c r="G6276">
        <v>1</v>
      </c>
      <c r="H6276">
        <v>1</v>
      </c>
      <c r="I6276">
        <v>1</v>
      </c>
      <c r="J6276">
        <v>1</v>
      </c>
      <c r="K6276" t="s">
        <v>7</v>
      </c>
      <c r="L6276">
        <v>0.98356299999999997</v>
      </c>
      <c r="M6276">
        <v>0.98302699999999998</v>
      </c>
    </row>
    <row r="6277" spans="1:13" ht="15" x14ac:dyDescent="0.3">
      <c r="A6277" s="1" t="s">
        <v>641</v>
      </c>
      <c r="B6277" t="s">
        <v>6</v>
      </c>
      <c r="C6277" t="s">
        <v>11449</v>
      </c>
      <c r="D6277" t="s">
        <v>11449</v>
      </c>
      <c r="E6277" t="s">
        <v>11449</v>
      </c>
      <c r="F6277" t="s">
        <v>11449</v>
      </c>
      <c r="G6277">
        <v>1</v>
      </c>
      <c r="H6277">
        <v>1</v>
      </c>
      <c r="I6277">
        <v>1</v>
      </c>
      <c r="J6277">
        <v>1</v>
      </c>
      <c r="K6277" t="s">
        <v>7</v>
      </c>
      <c r="L6277">
        <v>1</v>
      </c>
      <c r="M6277">
        <v>1</v>
      </c>
    </row>
    <row r="6278" spans="1:13" ht="15" x14ac:dyDescent="0.3">
      <c r="A6278" s="1"/>
      <c r="B6278" t="s">
        <v>6</v>
      </c>
      <c r="C6278" t="s">
        <v>3533</v>
      </c>
      <c r="D6278" t="s">
        <v>3533</v>
      </c>
      <c r="E6278" t="s">
        <v>7384</v>
      </c>
      <c r="F6278" t="s">
        <v>7384</v>
      </c>
      <c r="G6278">
        <v>1</v>
      </c>
      <c r="H6278">
        <v>1</v>
      </c>
      <c r="I6278">
        <v>1</v>
      </c>
      <c r="J6278">
        <v>1</v>
      </c>
      <c r="K6278" t="s">
        <v>7</v>
      </c>
      <c r="L6278">
        <v>1</v>
      </c>
      <c r="M6278">
        <v>1</v>
      </c>
    </row>
    <row r="6279" spans="1:13" ht="15" x14ac:dyDescent="0.3">
      <c r="A6279" s="1" t="s">
        <v>7323</v>
      </c>
      <c r="B6279" t="s">
        <v>6</v>
      </c>
      <c r="C6279" t="s">
        <v>3495</v>
      </c>
      <c r="D6279" t="s">
        <v>10642</v>
      </c>
      <c r="E6279" t="s">
        <v>10643</v>
      </c>
      <c r="F6279" t="s">
        <v>10643</v>
      </c>
      <c r="G6279">
        <v>0.999</v>
      </c>
      <c r="H6279">
        <v>1</v>
      </c>
      <c r="I6279">
        <v>1</v>
      </c>
      <c r="J6279">
        <v>0.999</v>
      </c>
      <c r="K6279" t="s">
        <v>7</v>
      </c>
      <c r="L6279">
        <v>0.94919699999999996</v>
      </c>
      <c r="M6279">
        <v>0.94686899999999996</v>
      </c>
    </row>
    <row r="6280" spans="1:13" ht="15" x14ac:dyDescent="0.3">
      <c r="A6280" s="1"/>
      <c r="B6280" t="s">
        <v>6</v>
      </c>
      <c r="C6280" t="s">
        <v>3595</v>
      </c>
      <c r="D6280" t="s">
        <v>10644</v>
      </c>
      <c r="E6280" t="s">
        <v>10645</v>
      </c>
      <c r="F6280" t="s">
        <v>10645</v>
      </c>
      <c r="G6280">
        <v>0.999</v>
      </c>
      <c r="H6280">
        <v>1</v>
      </c>
      <c r="I6280">
        <v>0.95699999999999996</v>
      </c>
      <c r="J6280">
        <v>0.999</v>
      </c>
      <c r="K6280" t="s">
        <v>7</v>
      </c>
      <c r="L6280">
        <v>0.98089700000000002</v>
      </c>
      <c r="M6280">
        <v>0.98006899999999997</v>
      </c>
    </row>
    <row r="6281" spans="1:13" ht="15" x14ac:dyDescent="0.3">
      <c r="A6281" s="1" t="s">
        <v>1539</v>
      </c>
      <c r="B6281" t="s">
        <v>6</v>
      </c>
      <c r="C6281" t="s">
        <v>1540</v>
      </c>
      <c r="D6281" t="s">
        <v>1541</v>
      </c>
      <c r="E6281" t="s">
        <v>1542</v>
      </c>
      <c r="F6281" t="s">
        <v>1543</v>
      </c>
      <c r="G6281">
        <v>0.999</v>
      </c>
      <c r="H6281">
        <v>0</v>
      </c>
      <c r="I6281">
        <v>0</v>
      </c>
      <c r="J6281">
        <v>0.999</v>
      </c>
      <c r="K6281" t="s">
        <v>7</v>
      </c>
      <c r="L6281">
        <v>0.95730499999999996</v>
      </c>
      <c r="M6281">
        <v>0.95720899999999998</v>
      </c>
    </row>
    <row r="6282" spans="1:13" ht="15" x14ac:dyDescent="0.3">
      <c r="A6282" s="1" t="s">
        <v>2079</v>
      </c>
      <c r="B6282" t="s">
        <v>6</v>
      </c>
      <c r="C6282" t="s">
        <v>2080</v>
      </c>
      <c r="D6282" t="s">
        <v>2081</v>
      </c>
      <c r="E6282" t="s">
        <v>2082</v>
      </c>
      <c r="F6282" t="s">
        <v>2083</v>
      </c>
      <c r="G6282">
        <v>0.998</v>
      </c>
      <c r="H6282">
        <v>0.73699999999999999</v>
      </c>
      <c r="I6282">
        <v>0.94099999999999995</v>
      </c>
      <c r="J6282">
        <v>0.998</v>
      </c>
      <c r="K6282" t="s">
        <v>7</v>
      </c>
      <c r="L6282">
        <v>0.97024200000000005</v>
      </c>
      <c r="M6282">
        <v>0.96969399999999994</v>
      </c>
    </row>
    <row r="6283" spans="1:13" ht="15" x14ac:dyDescent="0.3">
      <c r="A6283" s="1" t="s">
        <v>1838</v>
      </c>
      <c r="B6283" t="s">
        <v>6</v>
      </c>
      <c r="C6283" t="s">
        <v>1839</v>
      </c>
      <c r="D6283" t="s">
        <v>1840</v>
      </c>
      <c r="E6283" t="s">
        <v>1841</v>
      </c>
      <c r="F6283" t="s">
        <v>1842</v>
      </c>
      <c r="G6283">
        <v>0.998</v>
      </c>
      <c r="H6283">
        <v>0.88900000000000001</v>
      </c>
      <c r="I6283">
        <v>0.90900000000000003</v>
      </c>
      <c r="J6283">
        <v>0.998</v>
      </c>
      <c r="K6283" t="s">
        <v>7</v>
      </c>
      <c r="L6283">
        <v>0.97361399999999998</v>
      </c>
      <c r="M6283">
        <v>0.97548100000000004</v>
      </c>
    </row>
    <row r="6284" spans="1:13" ht="15" x14ac:dyDescent="0.3">
      <c r="A6284" s="1" t="s">
        <v>2113</v>
      </c>
      <c r="B6284" t="s">
        <v>6</v>
      </c>
      <c r="C6284" t="s">
        <v>2114</v>
      </c>
      <c r="D6284" t="s">
        <v>2084</v>
      </c>
      <c r="E6284" t="s">
        <v>2115</v>
      </c>
      <c r="F6284" t="s">
        <v>2085</v>
      </c>
      <c r="G6284">
        <v>0.998</v>
      </c>
      <c r="H6284">
        <v>0.88900000000000001</v>
      </c>
      <c r="I6284">
        <v>0.88900000000000001</v>
      </c>
      <c r="J6284">
        <v>0.998</v>
      </c>
      <c r="K6284" t="s">
        <v>7</v>
      </c>
      <c r="L6284">
        <v>0.95815899999999998</v>
      </c>
      <c r="M6284">
        <v>0.95433800000000002</v>
      </c>
    </row>
    <row r="6285" spans="1:13" ht="15" x14ac:dyDescent="0.3">
      <c r="A6285" s="1" t="s">
        <v>269</v>
      </c>
      <c r="B6285" t="s">
        <v>6</v>
      </c>
      <c r="C6285" t="s">
        <v>270</v>
      </c>
      <c r="D6285" t="s">
        <v>271</v>
      </c>
      <c r="E6285" t="s">
        <v>272</v>
      </c>
      <c r="F6285" t="s">
        <v>273</v>
      </c>
      <c r="G6285">
        <v>0.998</v>
      </c>
      <c r="H6285">
        <v>1</v>
      </c>
      <c r="I6285">
        <v>0.5</v>
      </c>
      <c r="J6285">
        <v>0.998</v>
      </c>
      <c r="K6285" t="s">
        <v>7</v>
      </c>
      <c r="L6285">
        <v>0.97692999999999997</v>
      </c>
      <c r="M6285">
        <v>0.97676499999999999</v>
      </c>
    </row>
    <row r="6286" spans="1:13" ht="15" x14ac:dyDescent="0.3">
      <c r="A6286" s="1" t="s">
        <v>315</v>
      </c>
      <c r="B6286" t="s">
        <v>6</v>
      </c>
      <c r="C6286" t="s">
        <v>316</v>
      </c>
      <c r="D6286" t="s">
        <v>317</v>
      </c>
      <c r="E6286" t="s">
        <v>318</v>
      </c>
      <c r="F6286" t="s">
        <v>318</v>
      </c>
      <c r="G6286">
        <v>0.998</v>
      </c>
      <c r="H6286">
        <v>1</v>
      </c>
      <c r="I6286">
        <v>0.33300000000000002</v>
      </c>
      <c r="J6286">
        <v>0.998</v>
      </c>
      <c r="K6286" t="s">
        <v>7</v>
      </c>
      <c r="L6286">
        <v>0.96492500000000003</v>
      </c>
      <c r="M6286">
        <v>0.96805600000000003</v>
      </c>
    </row>
    <row r="6287" spans="1:13" ht="15" x14ac:dyDescent="0.3">
      <c r="A6287" s="1"/>
      <c r="B6287" t="s">
        <v>6</v>
      </c>
      <c r="C6287" t="s">
        <v>3779</v>
      </c>
      <c r="D6287" t="s">
        <v>10647</v>
      </c>
      <c r="E6287" t="s">
        <v>10648</v>
      </c>
      <c r="F6287" t="s">
        <v>7804</v>
      </c>
      <c r="G6287">
        <v>0.998</v>
      </c>
      <c r="H6287">
        <v>1</v>
      </c>
      <c r="I6287">
        <v>0</v>
      </c>
      <c r="J6287">
        <v>0.998</v>
      </c>
      <c r="K6287" t="s">
        <v>7</v>
      </c>
      <c r="L6287">
        <v>0.95768399999999998</v>
      </c>
      <c r="M6287">
        <v>0.95153100000000002</v>
      </c>
    </row>
    <row r="6288" spans="1:13" ht="15" x14ac:dyDescent="0.3">
      <c r="A6288" s="1"/>
      <c r="B6288" t="s">
        <v>6</v>
      </c>
      <c r="C6288" t="s">
        <v>4870</v>
      </c>
      <c r="D6288" t="s">
        <v>4855</v>
      </c>
      <c r="E6288" t="s">
        <v>6498</v>
      </c>
      <c r="F6288" t="s">
        <v>9832</v>
      </c>
      <c r="G6288">
        <v>0.998</v>
      </c>
      <c r="H6288">
        <v>0</v>
      </c>
      <c r="I6288">
        <v>0</v>
      </c>
      <c r="J6288">
        <v>0.998</v>
      </c>
      <c r="K6288" t="s">
        <v>7</v>
      </c>
      <c r="L6288">
        <v>0.93650900000000004</v>
      </c>
      <c r="M6288">
        <v>0.92959599999999998</v>
      </c>
    </row>
    <row r="6289" spans="1:13" ht="15" x14ac:dyDescent="0.3">
      <c r="A6289" s="1" t="s">
        <v>2164</v>
      </c>
      <c r="B6289" t="s">
        <v>6</v>
      </c>
      <c r="C6289" t="s">
        <v>2165</v>
      </c>
      <c r="D6289" t="s">
        <v>2166</v>
      </c>
      <c r="E6289" t="s">
        <v>2167</v>
      </c>
      <c r="F6289" t="s">
        <v>2168</v>
      </c>
      <c r="G6289">
        <v>0.997</v>
      </c>
      <c r="H6289">
        <v>0.8</v>
      </c>
      <c r="I6289">
        <v>0.88900000000000001</v>
      </c>
      <c r="J6289">
        <v>0.997</v>
      </c>
      <c r="K6289" t="s">
        <v>7</v>
      </c>
      <c r="L6289">
        <v>0.95550999999999997</v>
      </c>
      <c r="M6289">
        <v>0.95367800000000003</v>
      </c>
    </row>
    <row r="6290" spans="1:13" ht="15" x14ac:dyDescent="0.3">
      <c r="A6290" s="1" t="s">
        <v>254</v>
      </c>
      <c r="B6290" t="s">
        <v>6</v>
      </c>
      <c r="C6290" t="s">
        <v>255</v>
      </c>
      <c r="D6290" t="s">
        <v>256</v>
      </c>
      <c r="E6290" t="s">
        <v>257</v>
      </c>
      <c r="F6290" t="s">
        <v>257</v>
      </c>
      <c r="G6290">
        <v>0.997</v>
      </c>
      <c r="H6290">
        <v>1</v>
      </c>
      <c r="I6290">
        <v>0.85699999999999998</v>
      </c>
      <c r="J6290">
        <v>0.997</v>
      </c>
      <c r="K6290" t="s">
        <v>7</v>
      </c>
      <c r="L6290">
        <v>0.92341200000000001</v>
      </c>
      <c r="M6290">
        <v>0.93527899999999997</v>
      </c>
    </row>
    <row r="6291" spans="1:13" ht="15" x14ac:dyDescent="0.3">
      <c r="A6291" s="1"/>
      <c r="B6291" t="s">
        <v>6</v>
      </c>
      <c r="C6291" t="s">
        <v>3918</v>
      </c>
      <c r="D6291" t="s">
        <v>10651</v>
      </c>
      <c r="E6291" t="s">
        <v>8053</v>
      </c>
      <c r="F6291" t="s">
        <v>10652</v>
      </c>
      <c r="G6291">
        <v>0.997</v>
      </c>
      <c r="H6291">
        <v>0.66700000000000004</v>
      </c>
      <c r="I6291">
        <v>0.85699999999999998</v>
      </c>
      <c r="J6291">
        <v>0.997</v>
      </c>
      <c r="K6291" t="s">
        <v>7</v>
      </c>
      <c r="L6291">
        <v>0.96984700000000001</v>
      </c>
      <c r="M6291">
        <v>0.97102100000000002</v>
      </c>
    </row>
    <row r="6292" spans="1:13" ht="15" x14ac:dyDescent="0.3">
      <c r="A6292" s="1"/>
      <c r="B6292" t="s">
        <v>6</v>
      </c>
      <c r="C6292" t="s">
        <v>4579</v>
      </c>
      <c r="D6292" t="s">
        <v>9249</v>
      </c>
      <c r="E6292" t="s">
        <v>9250</v>
      </c>
      <c r="F6292" t="s">
        <v>9250</v>
      </c>
      <c r="G6292">
        <v>0.997</v>
      </c>
      <c r="H6292">
        <v>1</v>
      </c>
      <c r="I6292">
        <v>0.85699999999999998</v>
      </c>
      <c r="J6292">
        <v>0.997</v>
      </c>
      <c r="K6292" t="s">
        <v>7</v>
      </c>
      <c r="L6292">
        <v>0.95821299999999998</v>
      </c>
      <c r="M6292">
        <v>0.95699900000000004</v>
      </c>
    </row>
    <row r="6293" spans="1:13" ht="15" x14ac:dyDescent="0.3">
      <c r="A6293" s="1" t="s">
        <v>1894</v>
      </c>
      <c r="B6293" t="s">
        <v>6</v>
      </c>
      <c r="C6293" t="s">
        <v>1895</v>
      </c>
      <c r="D6293" t="s">
        <v>1896</v>
      </c>
      <c r="E6293" t="s">
        <v>1897</v>
      </c>
      <c r="F6293" t="s">
        <v>1897</v>
      </c>
      <c r="G6293">
        <v>0.997</v>
      </c>
      <c r="H6293">
        <v>1</v>
      </c>
      <c r="I6293">
        <v>0.75</v>
      </c>
      <c r="J6293">
        <v>0.997</v>
      </c>
      <c r="K6293" t="s">
        <v>7</v>
      </c>
      <c r="L6293">
        <v>0.98508399999999996</v>
      </c>
      <c r="M6293">
        <v>0.98246599999999995</v>
      </c>
    </row>
    <row r="6294" spans="1:13" ht="15" x14ac:dyDescent="0.3">
      <c r="A6294" s="1"/>
      <c r="B6294" t="s">
        <v>6</v>
      </c>
      <c r="C6294" t="s">
        <v>4254</v>
      </c>
      <c r="D6294" t="s">
        <v>12584</v>
      </c>
      <c r="E6294" t="s">
        <v>8662</v>
      </c>
      <c r="F6294" t="s">
        <v>8665</v>
      </c>
      <c r="G6294">
        <v>0.997</v>
      </c>
      <c r="H6294">
        <v>0.8</v>
      </c>
      <c r="I6294">
        <v>0.75</v>
      </c>
      <c r="J6294">
        <v>0.997</v>
      </c>
      <c r="K6294" t="s">
        <v>7</v>
      </c>
      <c r="L6294">
        <v>0.96700200000000003</v>
      </c>
      <c r="M6294">
        <v>0.96431599999999995</v>
      </c>
    </row>
    <row r="6295" spans="1:13" ht="15" x14ac:dyDescent="0.3">
      <c r="A6295" s="1"/>
      <c r="B6295" t="s">
        <v>6</v>
      </c>
      <c r="C6295" t="s">
        <v>3375</v>
      </c>
      <c r="D6295" t="s">
        <v>7078</v>
      </c>
      <c r="E6295" t="s">
        <v>7085</v>
      </c>
      <c r="F6295" t="s">
        <v>7079</v>
      </c>
      <c r="G6295">
        <v>0.997</v>
      </c>
      <c r="H6295">
        <v>1</v>
      </c>
      <c r="I6295">
        <v>0.66700000000000004</v>
      </c>
      <c r="J6295">
        <v>0.997</v>
      </c>
      <c r="K6295" t="s">
        <v>7</v>
      </c>
      <c r="L6295">
        <v>0.97031999999999996</v>
      </c>
      <c r="M6295">
        <v>0.96771099999999999</v>
      </c>
    </row>
    <row r="6296" spans="1:13" ht="15" x14ac:dyDescent="0.3">
      <c r="A6296" s="1"/>
      <c r="B6296" t="s">
        <v>6</v>
      </c>
      <c r="C6296" t="s">
        <v>4956</v>
      </c>
      <c r="D6296" t="s">
        <v>10653</v>
      </c>
      <c r="E6296" t="s">
        <v>10041</v>
      </c>
      <c r="F6296" t="s">
        <v>10041</v>
      </c>
      <c r="G6296">
        <v>0.997</v>
      </c>
      <c r="H6296">
        <v>1</v>
      </c>
      <c r="I6296">
        <v>0.66700000000000004</v>
      </c>
      <c r="J6296">
        <v>0.997</v>
      </c>
      <c r="K6296" t="s">
        <v>7</v>
      </c>
      <c r="L6296">
        <v>0.96612600000000004</v>
      </c>
      <c r="M6296">
        <v>0.96617200000000003</v>
      </c>
    </row>
    <row r="6297" spans="1:13" ht="15" x14ac:dyDescent="0.3">
      <c r="A6297" s="1"/>
      <c r="B6297" t="s">
        <v>6</v>
      </c>
      <c r="C6297" t="s">
        <v>4594</v>
      </c>
      <c r="D6297" t="s">
        <v>9262</v>
      </c>
      <c r="E6297" s="9">
        <v>42036</v>
      </c>
      <c r="F6297" s="9">
        <v>42036</v>
      </c>
      <c r="G6297">
        <v>0.997</v>
      </c>
      <c r="H6297">
        <v>1</v>
      </c>
      <c r="I6297">
        <v>0.4</v>
      </c>
      <c r="J6297">
        <v>0.997</v>
      </c>
      <c r="K6297" t="s">
        <v>7</v>
      </c>
      <c r="L6297">
        <v>0.95613999999999999</v>
      </c>
      <c r="M6297">
        <v>0.95943999999999996</v>
      </c>
    </row>
    <row r="6298" spans="1:13" ht="15" x14ac:dyDescent="0.3">
      <c r="A6298" s="1"/>
      <c r="B6298" t="s">
        <v>6</v>
      </c>
      <c r="C6298" t="s">
        <v>3911</v>
      </c>
      <c r="D6298" t="s">
        <v>10654</v>
      </c>
      <c r="E6298" t="s">
        <v>8033</v>
      </c>
      <c r="F6298" t="s">
        <v>8033</v>
      </c>
      <c r="G6298">
        <v>0.997</v>
      </c>
      <c r="H6298">
        <v>1</v>
      </c>
      <c r="I6298">
        <v>0.33300000000000002</v>
      </c>
      <c r="J6298">
        <v>0.997</v>
      </c>
      <c r="K6298" t="s">
        <v>7</v>
      </c>
      <c r="L6298">
        <v>0.97260100000000005</v>
      </c>
      <c r="M6298">
        <v>0.96925099999999997</v>
      </c>
    </row>
    <row r="6299" spans="1:13" ht="15" x14ac:dyDescent="0.3">
      <c r="A6299" s="1" t="s">
        <v>2330</v>
      </c>
      <c r="B6299" t="s">
        <v>6</v>
      </c>
      <c r="C6299" t="s">
        <v>2331</v>
      </c>
      <c r="D6299" t="s">
        <v>2332</v>
      </c>
      <c r="E6299" t="s">
        <v>2333</v>
      </c>
      <c r="F6299" t="s">
        <v>2333</v>
      </c>
      <c r="G6299">
        <v>0.997</v>
      </c>
      <c r="H6299">
        <v>1</v>
      </c>
      <c r="I6299">
        <v>0</v>
      </c>
      <c r="J6299">
        <v>0.997</v>
      </c>
      <c r="K6299" t="s">
        <v>7</v>
      </c>
      <c r="L6299">
        <v>0.96536</v>
      </c>
      <c r="M6299">
        <v>0.95865100000000003</v>
      </c>
    </row>
    <row r="6300" spans="1:13" ht="15" x14ac:dyDescent="0.3">
      <c r="A6300" s="1"/>
      <c r="B6300" t="s">
        <v>6</v>
      </c>
      <c r="C6300" t="s">
        <v>4121</v>
      </c>
      <c r="D6300" t="s">
        <v>8460</v>
      </c>
      <c r="E6300" t="s">
        <v>8461</v>
      </c>
      <c r="F6300" t="s">
        <v>8461</v>
      </c>
      <c r="G6300">
        <v>0.997</v>
      </c>
      <c r="H6300">
        <v>1</v>
      </c>
      <c r="I6300">
        <v>0</v>
      </c>
      <c r="J6300">
        <v>0.997</v>
      </c>
      <c r="K6300" t="s">
        <v>7</v>
      </c>
      <c r="L6300">
        <v>0.98010699999999995</v>
      </c>
      <c r="M6300">
        <v>0.97930899999999999</v>
      </c>
    </row>
    <row r="6301" spans="1:13" ht="15" x14ac:dyDescent="0.3">
      <c r="A6301" s="1" t="s">
        <v>1024</v>
      </c>
      <c r="B6301" t="s">
        <v>6</v>
      </c>
      <c r="C6301" t="s">
        <v>1025</v>
      </c>
      <c r="D6301" t="s">
        <v>1026</v>
      </c>
      <c r="E6301" t="s">
        <v>1027</v>
      </c>
      <c r="F6301" t="s">
        <v>1027</v>
      </c>
      <c r="G6301">
        <v>0.996</v>
      </c>
      <c r="H6301">
        <v>1</v>
      </c>
      <c r="I6301">
        <v>0.88900000000000001</v>
      </c>
      <c r="J6301">
        <v>0.996</v>
      </c>
      <c r="K6301" t="s">
        <v>7</v>
      </c>
      <c r="L6301">
        <v>0.97542300000000004</v>
      </c>
      <c r="M6301">
        <v>0.97505299999999995</v>
      </c>
    </row>
    <row r="6302" spans="1:13" ht="15" x14ac:dyDescent="0.3">
      <c r="A6302" s="1"/>
      <c r="B6302" t="s">
        <v>6</v>
      </c>
      <c r="C6302" t="s">
        <v>4708</v>
      </c>
      <c r="D6302" t="s">
        <v>9554</v>
      </c>
      <c r="E6302" t="s">
        <v>9553</v>
      </c>
      <c r="F6302" t="s">
        <v>9555</v>
      </c>
      <c r="G6302">
        <v>0.996</v>
      </c>
      <c r="H6302">
        <v>0.88900000000000001</v>
      </c>
      <c r="I6302">
        <v>0.88900000000000001</v>
      </c>
      <c r="J6302">
        <v>0.996</v>
      </c>
      <c r="K6302" t="s">
        <v>7</v>
      </c>
      <c r="L6302">
        <v>0.95628100000000005</v>
      </c>
      <c r="M6302">
        <v>0.95353399999999999</v>
      </c>
    </row>
    <row r="6303" spans="1:13" ht="15" x14ac:dyDescent="0.3">
      <c r="A6303" s="1"/>
      <c r="B6303" t="s">
        <v>6</v>
      </c>
      <c r="C6303" t="s">
        <v>3800</v>
      </c>
      <c r="D6303" t="s">
        <v>10656</v>
      </c>
      <c r="E6303" t="s">
        <v>10657</v>
      </c>
      <c r="F6303" t="s">
        <v>10657</v>
      </c>
      <c r="G6303">
        <v>0.996</v>
      </c>
      <c r="H6303">
        <v>1</v>
      </c>
      <c r="I6303">
        <v>0.85699999999999998</v>
      </c>
      <c r="J6303">
        <v>0.996</v>
      </c>
      <c r="K6303" t="s">
        <v>7</v>
      </c>
      <c r="L6303">
        <v>0.99027799999999999</v>
      </c>
      <c r="M6303">
        <v>0.98957200000000001</v>
      </c>
    </row>
    <row r="6304" spans="1:13" ht="15" x14ac:dyDescent="0.3">
      <c r="A6304" s="1"/>
      <c r="B6304" t="s">
        <v>6</v>
      </c>
      <c r="C6304" t="s">
        <v>4287</v>
      </c>
      <c r="D6304" t="s">
        <v>10658</v>
      </c>
      <c r="E6304" t="s">
        <v>10659</v>
      </c>
      <c r="F6304" t="s">
        <v>10660</v>
      </c>
      <c r="G6304">
        <v>0.996</v>
      </c>
      <c r="H6304">
        <v>0.66700000000000004</v>
      </c>
      <c r="I6304">
        <v>0.85699999999999998</v>
      </c>
      <c r="J6304">
        <v>0.996</v>
      </c>
      <c r="K6304" t="s">
        <v>7</v>
      </c>
      <c r="L6304">
        <v>0.92894900000000002</v>
      </c>
      <c r="M6304">
        <v>0.92731699999999995</v>
      </c>
    </row>
    <row r="6305" spans="1:13" ht="15" x14ac:dyDescent="0.3">
      <c r="A6305" s="1"/>
      <c r="B6305" t="s">
        <v>6</v>
      </c>
      <c r="C6305" t="s">
        <v>4290</v>
      </c>
      <c r="D6305" t="s">
        <v>10661</v>
      </c>
      <c r="E6305" t="s">
        <v>8731</v>
      </c>
      <c r="F6305" t="s">
        <v>8731</v>
      </c>
      <c r="G6305">
        <v>0.996</v>
      </c>
      <c r="H6305">
        <v>1</v>
      </c>
      <c r="I6305">
        <v>0.85699999999999998</v>
      </c>
      <c r="J6305">
        <v>0.996</v>
      </c>
      <c r="K6305" t="s">
        <v>7</v>
      </c>
      <c r="L6305">
        <v>0.96561200000000003</v>
      </c>
      <c r="M6305">
        <v>0.96362400000000004</v>
      </c>
    </row>
    <row r="6306" spans="1:13" ht="15" x14ac:dyDescent="0.3">
      <c r="A6306" s="1"/>
      <c r="B6306" t="s">
        <v>6</v>
      </c>
      <c r="C6306" t="s">
        <v>5026</v>
      </c>
      <c r="D6306" t="s">
        <v>10662</v>
      </c>
      <c r="E6306" t="s">
        <v>10663</v>
      </c>
      <c r="F6306" t="s">
        <v>10664</v>
      </c>
      <c r="G6306">
        <v>0.996</v>
      </c>
      <c r="H6306">
        <v>0.66700000000000004</v>
      </c>
      <c r="I6306">
        <v>0.85699999999999998</v>
      </c>
      <c r="J6306">
        <v>0.996</v>
      </c>
      <c r="K6306" t="s">
        <v>7</v>
      </c>
      <c r="L6306">
        <v>0.93108000000000002</v>
      </c>
      <c r="M6306">
        <v>0.92984500000000003</v>
      </c>
    </row>
    <row r="6307" spans="1:13" ht="15" x14ac:dyDescent="0.3">
      <c r="A6307" s="1" t="s">
        <v>2195</v>
      </c>
      <c r="B6307" t="s">
        <v>6</v>
      </c>
      <c r="C6307" t="s">
        <v>2196</v>
      </c>
      <c r="D6307" t="s">
        <v>2197</v>
      </c>
      <c r="E6307" t="s">
        <v>2198</v>
      </c>
      <c r="F6307" t="s">
        <v>2199</v>
      </c>
      <c r="G6307">
        <v>0.996</v>
      </c>
      <c r="H6307">
        <v>0.94099999999999995</v>
      </c>
      <c r="I6307">
        <v>0.84199999999999997</v>
      </c>
      <c r="J6307">
        <v>0.996</v>
      </c>
      <c r="K6307" t="s">
        <v>7</v>
      </c>
      <c r="L6307">
        <v>0.97316100000000005</v>
      </c>
      <c r="M6307">
        <v>0.97161900000000001</v>
      </c>
    </row>
    <row r="6308" spans="1:13" ht="15" x14ac:dyDescent="0.3">
      <c r="A6308" s="1"/>
      <c r="B6308" t="s">
        <v>6</v>
      </c>
      <c r="C6308" t="s">
        <v>4530</v>
      </c>
      <c r="D6308" t="s">
        <v>11640</v>
      </c>
      <c r="E6308" t="s">
        <v>11199</v>
      </c>
      <c r="F6308" t="s">
        <v>9168</v>
      </c>
      <c r="G6308">
        <v>0.996</v>
      </c>
      <c r="H6308">
        <v>0.85699999999999998</v>
      </c>
      <c r="I6308">
        <v>0.81799999999999995</v>
      </c>
      <c r="J6308">
        <v>0.996</v>
      </c>
      <c r="K6308" t="s">
        <v>7</v>
      </c>
      <c r="L6308">
        <v>0.93839399999999995</v>
      </c>
      <c r="M6308">
        <v>0.93332700000000002</v>
      </c>
    </row>
    <row r="6309" spans="1:13" ht="15" x14ac:dyDescent="0.3">
      <c r="A6309" s="1" t="s">
        <v>510</v>
      </c>
      <c r="B6309" t="s">
        <v>6</v>
      </c>
      <c r="C6309" t="s">
        <v>511</v>
      </c>
      <c r="D6309" t="s">
        <v>512</v>
      </c>
      <c r="E6309" t="s">
        <v>513</v>
      </c>
      <c r="F6309" t="s">
        <v>513</v>
      </c>
      <c r="G6309">
        <v>0.996</v>
      </c>
      <c r="H6309">
        <v>1</v>
      </c>
      <c r="I6309">
        <v>0.8</v>
      </c>
      <c r="J6309">
        <v>0.996</v>
      </c>
      <c r="K6309" t="s">
        <v>7</v>
      </c>
      <c r="L6309">
        <v>0.96867599999999998</v>
      </c>
      <c r="M6309">
        <v>0.96412500000000001</v>
      </c>
    </row>
    <row r="6310" spans="1:13" ht="15" x14ac:dyDescent="0.3">
      <c r="A6310" s="1" t="s">
        <v>1833</v>
      </c>
      <c r="B6310" t="s">
        <v>6</v>
      </c>
      <c r="C6310" t="s">
        <v>1834</v>
      </c>
      <c r="D6310" t="s">
        <v>1835</v>
      </c>
      <c r="E6310" t="s">
        <v>1836</v>
      </c>
      <c r="F6310" t="s">
        <v>1837</v>
      </c>
      <c r="G6310">
        <v>0.996</v>
      </c>
      <c r="H6310">
        <v>0.8</v>
      </c>
      <c r="I6310">
        <v>0.8</v>
      </c>
      <c r="J6310">
        <v>0.996</v>
      </c>
      <c r="K6310" t="s">
        <v>7</v>
      </c>
      <c r="L6310">
        <v>0.95477199999999995</v>
      </c>
      <c r="M6310">
        <v>0.95111800000000002</v>
      </c>
    </row>
    <row r="6311" spans="1:13" ht="15" x14ac:dyDescent="0.3">
      <c r="A6311" s="1" t="s">
        <v>2339</v>
      </c>
      <c r="B6311" t="s">
        <v>6</v>
      </c>
      <c r="C6311" t="s">
        <v>2340</v>
      </c>
      <c r="D6311" t="s">
        <v>2341</v>
      </c>
      <c r="E6311" t="s">
        <v>2342</v>
      </c>
      <c r="F6311" t="s">
        <v>2342</v>
      </c>
      <c r="G6311">
        <v>0.996</v>
      </c>
      <c r="H6311">
        <v>1</v>
      </c>
      <c r="I6311">
        <v>0.8</v>
      </c>
      <c r="J6311">
        <v>0.996</v>
      </c>
      <c r="K6311" t="s">
        <v>7</v>
      </c>
      <c r="L6311">
        <v>0.94733299999999998</v>
      </c>
      <c r="M6311">
        <v>0.95697900000000002</v>
      </c>
    </row>
    <row r="6312" spans="1:13" ht="15" x14ac:dyDescent="0.3">
      <c r="A6312" s="1" t="s">
        <v>12585</v>
      </c>
      <c r="B6312" t="s">
        <v>6</v>
      </c>
      <c r="C6312" t="s">
        <v>5009</v>
      </c>
      <c r="D6312" t="s">
        <v>10158</v>
      </c>
      <c r="E6312" t="s">
        <v>10159</v>
      </c>
      <c r="F6312" t="s">
        <v>10159</v>
      </c>
      <c r="G6312">
        <v>0.996</v>
      </c>
      <c r="H6312">
        <v>1</v>
      </c>
      <c r="I6312">
        <v>0.8</v>
      </c>
      <c r="J6312">
        <v>0.996</v>
      </c>
      <c r="K6312" t="s">
        <v>7</v>
      </c>
      <c r="L6312">
        <v>0.96420399999999995</v>
      </c>
      <c r="M6312">
        <v>0.96633599999999997</v>
      </c>
    </row>
    <row r="6313" spans="1:13" ht="15" x14ac:dyDescent="0.3">
      <c r="A6313" s="1"/>
      <c r="B6313" t="s">
        <v>6</v>
      </c>
      <c r="C6313" t="s">
        <v>3973</v>
      </c>
      <c r="D6313" t="s">
        <v>11882</v>
      </c>
      <c r="E6313" t="s">
        <v>10866</v>
      </c>
      <c r="F6313" t="s">
        <v>10866</v>
      </c>
      <c r="G6313">
        <v>0.996</v>
      </c>
      <c r="H6313">
        <v>0.88900000000000001</v>
      </c>
      <c r="I6313">
        <v>0.75</v>
      </c>
      <c r="J6313">
        <v>0.996</v>
      </c>
      <c r="K6313" t="s">
        <v>7</v>
      </c>
      <c r="L6313">
        <v>0.98121400000000003</v>
      </c>
      <c r="M6313">
        <v>0.98298399999999997</v>
      </c>
    </row>
    <row r="6314" spans="1:13" ht="15" x14ac:dyDescent="0.3">
      <c r="A6314" s="1" t="s">
        <v>195</v>
      </c>
      <c r="B6314" t="s">
        <v>6</v>
      </c>
      <c r="C6314" t="s">
        <v>196</v>
      </c>
      <c r="D6314" t="s">
        <v>197</v>
      </c>
      <c r="E6314" t="s">
        <v>198</v>
      </c>
      <c r="F6314" t="s">
        <v>199</v>
      </c>
      <c r="G6314">
        <v>0.996</v>
      </c>
      <c r="H6314">
        <v>0.5</v>
      </c>
      <c r="I6314">
        <v>0.5</v>
      </c>
      <c r="J6314">
        <v>0.996</v>
      </c>
      <c r="K6314" t="s">
        <v>7</v>
      </c>
      <c r="L6314">
        <v>0.98255999999999999</v>
      </c>
      <c r="M6314">
        <v>0.98251699999999997</v>
      </c>
    </row>
    <row r="6315" spans="1:13" ht="15" x14ac:dyDescent="0.3">
      <c r="A6315" s="1" t="s">
        <v>201</v>
      </c>
      <c r="B6315" t="s">
        <v>6</v>
      </c>
      <c r="C6315" t="s">
        <v>196</v>
      </c>
      <c r="D6315" t="s">
        <v>197</v>
      </c>
      <c r="E6315" t="s">
        <v>198</v>
      </c>
      <c r="F6315" t="s">
        <v>199</v>
      </c>
      <c r="G6315">
        <v>0.996</v>
      </c>
      <c r="H6315">
        <v>0.5</v>
      </c>
      <c r="I6315">
        <v>0.5</v>
      </c>
      <c r="J6315">
        <v>0.996</v>
      </c>
      <c r="K6315" t="s">
        <v>7</v>
      </c>
      <c r="L6315">
        <v>0.98255999999999999</v>
      </c>
      <c r="M6315">
        <v>0.98251699999999997</v>
      </c>
    </row>
    <row r="6316" spans="1:13" ht="15" x14ac:dyDescent="0.3">
      <c r="A6316" s="1" t="s">
        <v>206</v>
      </c>
      <c r="B6316" t="s">
        <v>6</v>
      </c>
      <c r="C6316" t="s">
        <v>196</v>
      </c>
      <c r="D6316" t="s">
        <v>197</v>
      </c>
      <c r="E6316" t="s">
        <v>198</v>
      </c>
      <c r="F6316" t="s">
        <v>199</v>
      </c>
      <c r="G6316">
        <v>0.996</v>
      </c>
      <c r="H6316">
        <v>0.5</v>
      </c>
      <c r="I6316">
        <v>0.5</v>
      </c>
      <c r="J6316">
        <v>0.996</v>
      </c>
      <c r="K6316" t="s">
        <v>7</v>
      </c>
      <c r="L6316">
        <v>0.98255999999999999</v>
      </c>
      <c r="M6316">
        <v>0.98251699999999997</v>
      </c>
    </row>
    <row r="6317" spans="1:13" ht="15" x14ac:dyDescent="0.3">
      <c r="A6317" s="1" t="s">
        <v>325</v>
      </c>
      <c r="B6317" t="s">
        <v>6</v>
      </c>
      <c r="C6317" t="s">
        <v>326</v>
      </c>
      <c r="D6317" t="s">
        <v>327</v>
      </c>
      <c r="E6317" s="9">
        <v>33329</v>
      </c>
      <c r="F6317" s="9">
        <v>33329</v>
      </c>
      <c r="G6317">
        <v>0.996</v>
      </c>
      <c r="H6317">
        <v>1</v>
      </c>
      <c r="I6317">
        <v>0.4</v>
      </c>
      <c r="J6317">
        <v>0.996</v>
      </c>
      <c r="K6317" t="s">
        <v>7</v>
      </c>
      <c r="L6317">
        <v>0.95338000000000001</v>
      </c>
      <c r="M6317">
        <v>0.953156</v>
      </c>
    </row>
    <row r="6318" spans="1:13" ht="15" x14ac:dyDescent="0.3">
      <c r="A6318" s="1" t="s">
        <v>242</v>
      </c>
      <c r="B6318" t="s">
        <v>6</v>
      </c>
      <c r="C6318" t="s">
        <v>243</v>
      </c>
      <c r="D6318" t="s">
        <v>86</v>
      </c>
      <c r="E6318" t="s">
        <v>87</v>
      </c>
      <c r="F6318" t="s">
        <v>87</v>
      </c>
      <c r="G6318">
        <v>0.996</v>
      </c>
      <c r="H6318">
        <v>1</v>
      </c>
      <c r="I6318">
        <v>0</v>
      </c>
      <c r="J6318">
        <v>0.996</v>
      </c>
      <c r="K6318" t="s">
        <v>7</v>
      </c>
      <c r="L6318">
        <v>0.75989899999999999</v>
      </c>
      <c r="M6318">
        <v>0.75894799999999996</v>
      </c>
    </row>
    <row r="6319" spans="1:13" ht="15" x14ac:dyDescent="0.3">
      <c r="A6319" s="1"/>
      <c r="B6319" t="s">
        <v>6</v>
      </c>
      <c r="C6319" t="s">
        <v>3243</v>
      </c>
      <c r="D6319" t="s">
        <v>86</v>
      </c>
      <c r="E6319" t="s">
        <v>6802</v>
      </c>
      <c r="F6319" t="s">
        <v>6802</v>
      </c>
      <c r="G6319">
        <v>0.996</v>
      </c>
      <c r="H6319">
        <v>1</v>
      </c>
      <c r="I6319">
        <v>0</v>
      </c>
      <c r="J6319">
        <v>0.996</v>
      </c>
      <c r="K6319" t="s">
        <v>7</v>
      </c>
      <c r="L6319">
        <v>0.87062899999999999</v>
      </c>
      <c r="M6319">
        <v>0.86408399999999996</v>
      </c>
    </row>
    <row r="6320" spans="1:13" ht="15" x14ac:dyDescent="0.3">
      <c r="A6320" s="1" t="s">
        <v>12586</v>
      </c>
      <c r="B6320" t="s">
        <v>6</v>
      </c>
      <c r="C6320" t="s">
        <v>4950</v>
      </c>
      <c r="D6320" t="s">
        <v>10665</v>
      </c>
      <c r="E6320" t="s">
        <v>9987</v>
      </c>
      <c r="F6320" t="s">
        <v>9987</v>
      </c>
      <c r="G6320">
        <v>0.996</v>
      </c>
      <c r="H6320">
        <v>1</v>
      </c>
      <c r="I6320">
        <v>0</v>
      </c>
      <c r="J6320">
        <v>0.996</v>
      </c>
      <c r="K6320" t="s">
        <v>7</v>
      </c>
      <c r="L6320">
        <v>0.97453999999999996</v>
      </c>
      <c r="M6320">
        <v>0.97078100000000001</v>
      </c>
    </row>
    <row r="6321" spans="1:13" ht="15" x14ac:dyDescent="0.3">
      <c r="A6321" s="1"/>
      <c r="B6321" t="s">
        <v>6</v>
      </c>
      <c r="C6321" t="s">
        <v>4959</v>
      </c>
      <c r="D6321" t="s">
        <v>12393</v>
      </c>
      <c r="E6321" t="s">
        <v>10635</v>
      </c>
      <c r="F6321" t="s">
        <v>12394</v>
      </c>
      <c r="G6321">
        <v>0.995</v>
      </c>
      <c r="H6321">
        <v>0.92300000000000004</v>
      </c>
      <c r="I6321">
        <v>0.92300000000000004</v>
      </c>
      <c r="J6321">
        <v>0.995</v>
      </c>
      <c r="K6321" t="s">
        <v>7</v>
      </c>
      <c r="L6321">
        <v>0.96033599999999997</v>
      </c>
      <c r="M6321">
        <v>0.95993799999999996</v>
      </c>
    </row>
    <row r="6322" spans="1:13" ht="15" x14ac:dyDescent="0.3">
      <c r="A6322" s="1"/>
      <c r="B6322" t="s">
        <v>6</v>
      </c>
      <c r="C6322" t="s">
        <v>4667</v>
      </c>
      <c r="D6322" t="s">
        <v>10703</v>
      </c>
      <c r="E6322" t="s">
        <v>10705</v>
      </c>
      <c r="F6322" t="s">
        <v>10705</v>
      </c>
      <c r="G6322">
        <v>0.995</v>
      </c>
      <c r="H6322">
        <v>1</v>
      </c>
      <c r="I6322">
        <v>0.90900000000000003</v>
      </c>
      <c r="J6322">
        <v>0.995</v>
      </c>
      <c r="K6322" t="s">
        <v>7</v>
      </c>
      <c r="L6322">
        <v>0.97846900000000003</v>
      </c>
      <c r="M6322">
        <v>0.97848599999999997</v>
      </c>
    </row>
    <row r="6323" spans="1:13" ht="15" x14ac:dyDescent="0.3">
      <c r="A6323" s="1"/>
      <c r="B6323" t="s">
        <v>6</v>
      </c>
      <c r="C6323" t="s">
        <v>5188</v>
      </c>
      <c r="D6323" t="s">
        <v>10668</v>
      </c>
      <c r="E6323" t="s">
        <v>10480</v>
      </c>
      <c r="F6323" t="s">
        <v>10669</v>
      </c>
      <c r="G6323">
        <v>0.995</v>
      </c>
      <c r="H6323">
        <v>0.4</v>
      </c>
      <c r="I6323">
        <v>0.85699999999999998</v>
      </c>
      <c r="J6323">
        <v>0.995</v>
      </c>
      <c r="K6323" t="s">
        <v>7</v>
      </c>
      <c r="L6323">
        <v>0.96509500000000004</v>
      </c>
      <c r="M6323">
        <v>0.96164899999999998</v>
      </c>
    </row>
    <row r="6324" spans="1:13" ht="15" x14ac:dyDescent="0.3">
      <c r="A6324" s="1"/>
      <c r="B6324" t="s">
        <v>6</v>
      </c>
      <c r="C6324" t="s">
        <v>4081</v>
      </c>
      <c r="D6324" t="s">
        <v>8378</v>
      </c>
      <c r="E6324" t="s">
        <v>8377</v>
      </c>
      <c r="F6324" t="s">
        <v>8379</v>
      </c>
      <c r="G6324">
        <v>0.995</v>
      </c>
      <c r="H6324">
        <v>0.8</v>
      </c>
      <c r="I6324">
        <v>0.8</v>
      </c>
      <c r="J6324">
        <v>0.995</v>
      </c>
      <c r="K6324" t="s">
        <v>7</v>
      </c>
      <c r="L6324">
        <v>0.96253</v>
      </c>
      <c r="M6324">
        <v>0.96152400000000005</v>
      </c>
    </row>
    <row r="6325" spans="1:13" ht="15" x14ac:dyDescent="0.3">
      <c r="A6325" s="1" t="s">
        <v>1572</v>
      </c>
      <c r="B6325" t="s">
        <v>6</v>
      </c>
      <c r="C6325" t="s">
        <v>1573</v>
      </c>
      <c r="D6325" t="s">
        <v>1574</v>
      </c>
      <c r="E6325" t="s">
        <v>1575</v>
      </c>
      <c r="F6325" t="s">
        <v>1575</v>
      </c>
      <c r="G6325">
        <v>0.995</v>
      </c>
      <c r="H6325">
        <v>1</v>
      </c>
      <c r="I6325">
        <v>0.5</v>
      </c>
      <c r="J6325">
        <v>0.995</v>
      </c>
      <c r="K6325" t="s">
        <v>7</v>
      </c>
      <c r="L6325">
        <v>0.97075199999999995</v>
      </c>
      <c r="M6325">
        <v>0.967804</v>
      </c>
    </row>
    <row r="6326" spans="1:13" ht="15" x14ac:dyDescent="0.3">
      <c r="A6326" s="1" t="s">
        <v>9221</v>
      </c>
      <c r="B6326" t="s">
        <v>6</v>
      </c>
      <c r="C6326" t="s">
        <v>4557</v>
      </c>
      <c r="D6326" t="s">
        <v>9222</v>
      </c>
      <c r="E6326" s="9">
        <v>42186</v>
      </c>
      <c r="F6326" s="9">
        <v>42186</v>
      </c>
      <c r="G6326">
        <v>0.995</v>
      </c>
      <c r="H6326">
        <v>1</v>
      </c>
      <c r="I6326">
        <v>0.5</v>
      </c>
      <c r="J6326">
        <v>0.995</v>
      </c>
      <c r="K6326" t="s">
        <v>7</v>
      </c>
      <c r="L6326">
        <v>0.97240899999999997</v>
      </c>
      <c r="M6326">
        <v>0.97463100000000003</v>
      </c>
    </row>
    <row r="6327" spans="1:13" ht="15" x14ac:dyDescent="0.3">
      <c r="A6327" s="1"/>
      <c r="B6327" t="s">
        <v>6</v>
      </c>
      <c r="C6327" t="s">
        <v>5049</v>
      </c>
      <c r="D6327" t="s">
        <v>10224</v>
      </c>
      <c r="E6327" t="s">
        <v>10225</v>
      </c>
      <c r="F6327" t="s">
        <v>10225</v>
      </c>
      <c r="G6327">
        <v>0.99399999999999999</v>
      </c>
      <c r="H6327">
        <v>1</v>
      </c>
      <c r="I6327">
        <v>0.90900000000000003</v>
      </c>
      <c r="J6327">
        <v>0.99399999999999999</v>
      </c>
      <c r="K6327" t="s">
        <v>7</v>
      </c>
      <c r="L6327">
        <v>0.95747000000000004</v>
      </c>
      <c r="M6327">
        <v>0.95430000000000004</v>
      </c>
    </row>
    <row r="6328" spans="1:13" ht="15" x14ac:dyDescent="0.3">
      <c r="A6328" s="1" t="s">
        <v>1708</v>
      </c>
      <c r="B6328" t="s">
        <v>6</v>
      </c>
      <c r="C6328" t="s">
        <v>1709</v>
      </c>
      <c r="D6328" t="s">
        <v>1710</v>
      </c>
      <c r="E6328" t="s">
        <v>1711</v>
      </c>
      <c r="F6328" t="s">
        <v>1711</v>
      </c>
      <c r="G6328">
        <v>0.99399999999999999</v>
      </c>
      <c r="H6328">
        <v>1</v>
      </c>
      <c r="I6328">
        <v>0.5</v>
      </c>
      <c r="J6328">
        <v>0.99399999999999999</v>
      </c>
      <c r="K6328" t="s">
        <v>7</v>
      </c>
      <c r="L6328">
        <v>0.95630700000000002</v>
      </c>
      <c r="M6328">
        <v>0.94682699999999997</v>
      </c>
    </row>
    <row r="6329" spans="1:13" ht="15" x14ac:dyDescent="0.3">
      <c r="A6329" s="1"/>
      <c r="B6329" t="s">
        <v>6</v>
      </c>
      <c r="C6329" t="s">
        <v>4387</v>
      </c>
      <c r="D6329" t="s">
        <v>10672</v>
      </c>
      <c r="E6329" t="s">
        <v>8918</v>
      </c>
      <c r="F6329" t="s">
        <v>8918</v>
      </c>
      <c r="G6329">
        <v>0.99399999999999999</v>
      </c>
      <c r="H6329">
        <v>1</v>
      </c>
      <c r="I6329">
        <v>0.5</v>
      </c>
      <c r="J6329">
        <v>0.99399999999999999</v>
      </c>
      <c r="K6329" t="s">
        <v>7</v>
      </c>
      <c r="L6329">
        <v>0.978854</v>
      </c>
      <c r="M6329">
        <v>0.98002599999999995</v>
      </c>
    </row>
    <row r="6330" spans="1:13" ht="15" x14ac:dyDescent="0.3">
      <c r="A6330" s="1" t="s">
        <v>1884</v>
      </c>
      <c r="B6330" t="s">
        <v>6</v>
      </c>
      <c r="C6330" t="s">
        <v>1885</v>
      </c>
      <c r="D6330" t="s">
        <v>1886</v>
      </c>
      <c r="E6330" s="9">
        <v>22463</v>
      </c>
      <c r="F6330" s="9">
        <v>22463</v>
      </c>
      <c r="G6330">
        <v>0.99399999999999999</v>
      </c>
      <c r="H6330">
        <v>1</v>
      </c>
      <c r="I6330">
        <v>0.4</v>
      </c>
      <c r="J6330">
        <v>0.99399999999999999</v>
      </c>
      <c r="K6330" t="s">
        <v>7</v>
      </c>
      <c r="L6330">
        <v>0.94032300000000002</v>
      </c>
      <c r="M6330">
        <v>0.94844600000000001</v>
      </c>
    </row>
    <row r="6331" spans="1:13" ht="15" x14ac:dyDescent="0.3">
      <c r="A6331" s="1"/>
      <c r="B6331" t="s">
        <v>6</v>
      </c>
      <c r="C6331" t="s">
        <v>4124</v>
      </c>
      <c r="D6331" t="s">
        <v>10673</v>
      </c>
      <c r="E6331" t="s">
        <v>8465</v>
      </c>
      <c r="F6331" t="s">
        <v>8465</v>
      </c>
      <c r="G6331">
        <v>0.99399999999999999</v>
      </c>
      <c r="H6331">
        <v>1</v>
      </c>
      <c r="I6331">
        <v>0.33300000000000002</v>
      </c>
      <c r="J6331">
        <v>0.99399999999999999</v>
      </c>
      <c r="K6331" t="s">
        <v>7</v>
      </c>
      <c r="L6331">
        <v>0.93509900000000001</v>
      </c>
      <c r="M6331">
        <v>0.93319700000000005</v>
      </c>
    </row>
    <row r="6332" spans="1:13" ht="15" x14ac:dyDescent="0.3">
      <c r="A6332" s="1" t="s">
        <v>983</v>
      </c>
      <c r="B6332" t="s">
        <v>6</v>
      </c>
      <c r="C6332" t="s">
        <v>984</v>
      </c>
      <c r="D6332" t="s">
        <v>985</v>
      </c>
      <c r="E6332" t="s">
        <v>986</v>
      </c>
      <c r="F6332" t="s">
        <v>987</v>
      </c>
      <c r="G6332">
        <v>0.99399999999999999</v>
      </c>
      <c r="H6332">
        <v>0</v>
      </c>
      <c r="I6332">
        <v>0</v>
      </c>
      <c r="J6332">
        <v>0.99399999999999999</v>
      </c>
      <c r="K6332" t="s">
        <v>7</v>
      </c>
      <c r="L6332">
        <v>0.93063799999999997</v>
      </c>
      <c r="M6332">
        <v>0.93076499999999995</v>
      </c>
    </row>
    <row r="6333" spans="1:13" ht="15" x14ac:dyDescent="0.3">
      <c r="A6333" s="1" t="s">
        <v>1695</v>
      </c>
      <c r="B6333" t="s">
        <v>6</v>
      </c>
      <c r="C6333" t="s">
        <v>1696</v>
      </c>
      <c r="D6333" t="s">
        <v>1697</v>
      </c>
      <c r="E6333" t="s">
        <v>1698</v>
      </c>
      <c r="F6333" t="s">
        <v>1698</v>
      </c>
      <c r="G6333">
        <v>0.99399999999999999</v>
      </c>
      <c r="H6333">
        <v>1</v>
      </c>
      <c r="I6333">
        <v>0</v>
      </c>
      <c r="J6333">
        <v>0.99399999999999999</v>
      </c>
      <c r="K6333" t="s">
        <v>7</v>
      </c>
      <c r="L6333">
        <v>0.95844799999999997</v>
      </c>
      <c r="M6333">
        <v>0.95670599999999995</v>
      </c>
    </row>
    <row r="6334" spans="1:13" ht="15" x14ac:dyDescent="0.3">
      <c r="A6334" s="1"/>
      <c r="B6334" t="s">
        <v>6</v>
      </c>
      <c r="C6334" t="s">
        <v>3452</v>
      </c>
      <c r="D6334" t="s">
        <v>10674</v>
      </c>
      <c r="E6334" t="s">
        <v>10675</v>
      </c>
      <c r="F6334" t="s">
        <v>7263</v>
      </c>
      <c r="G6334">
        <v>0.99399999999999999</v>
      </c>
      <c r="H6334">
        <v>0</v>
      </c>
      <c r="I6334">
        <v>0</v>
      </c>
      <c r="J6334">
        <v>0.99399999999999999</v>
      </c>
      <c r="K6334" t="s">
        <v>7</v>
      </c>
      <c r="L6334">
        <v>0.88072899999999998</v>
      </c>
      <c r="M6334">
        <v>0.87659299999999996</v>
      </c>
    </row>
    <row r="6335" spans="1:13" ht="15" x14ac:dyDescent="0.3">
      <c r="A6335" s="1"/>
      <c r="B6335" t="s">
        <v>6</v>
      </c>
      <c r="C6335" t="s">
        <v>3550</v>
      </c>
      <c r="D6335" t="s">
        <v>10676</v>
      </c>
      <c r="E6335" t="s">
        <v>7411</v>
      </c>
      <c r="F6335" t="s">
        <v>7413</v>
      </c>
      <c r="G6335">
        <v>0.99299999999999999</v>
      </c>
      <c r="H6335">
        <v>0.85699999999999998</v>
      </c>
      <c r="I6335">
        <v>0.85699999999999998</v>
      </c>
      <c r="J6335">
        <v>0.99299999999999999</v>
      </c>
      <c r="K6335" t="s">
        <v>7</v>
      </c>
      <c r="L6335">
        <v>0.96943699999999999</v>
      </c>
      <c r="M6335">
        <v>0.96276399999999995</v>
      </c>
    </row>
    <row r="6336" spans="1:13" ht="15" x14ac:dyDescent="0.3">
      <c r="A6336" s="1"/>
      <c r="B6336" t="s">
        <v>6</v>
      </c>
      <c r="C6336" t="s">
        <v>4653</v>
      </c>
      <c r="D6336" t="s">
        <v>10677</v>
      </c>
      <c r="E6336" t="s">
        <v>10678</v>
      </c>
      <c r="F6336" t="s">
        <v>10679</v>
      </c>
      <c r="G6336">
        <v>0.99299999999999999</v>
      </c>
      <c r="H6336">
        <v>0.91700000000000004</v>
      </c>
      <c r="I6336">
        <v>0.83299999999999996</v>
      </c>
      <c r="J6336">
        <v>0.99299999999999999</v>
      </c>
      <c r="K6336" t="s">
        <v>7</v>
      </c>
      <c r="L6336">
        <v>0.95438599999999996</v>
      </c>
      <c r="M6336">
        <v>0.95409100000000002</v>
      </c>
    </row>
    <row r="6337" spans="1:13" ht="15" x14ac:dyDescent="0.3">
      <c r="A6337" s="1"/>
      <c r="B6337" t="s">
        <v>6</v>
      </c>
      <c r="C6337" t="s">
        <v>4427</v>
      </c>
      <c r="D6337" t="s">
        <v>10680</v>
      </c>
      <c r="E6337" t="s">
        <v>10681</v>
      </c>
      <c r="F6337" t="s">
        <v>10681</v>
      </c>
      <c r="G6337">
        <v>0.99299999999999999</v>
      </c>
      <c r="H6337">
        <v>1</v>
      </c>
      <c r="I6337">
        <v>0.8</v>
      </c>
      <c r="J6337">
        <v>0.99299999999999999</v>
      </c>
      <c r="K6337" t="s">
        <v>7</v>
      </c>
      <c r="L6337">
        <v>0.95929299999999995</v>
      </c>
      <c r="M6337">
        <v>0.95701599999999998</v>
      </c>
    </row>
    <row r="6338" spans="1:13" ht="15" x14ac:dyDescent="0.3">
      <c r="A6338" s="1"/>
      <c r="B6338" t="s">
        <v>6</v>
      </c>
      <c r="C6338" t="s">
        <v>3700</v>
      </c>
      <c r="D6338" t="s">
        <v>10682</v>
      </c>
      <c r="E6338" t="s">
        <v>10683</v>
      </c>
      <c r="F6338" t="s">
        <v>10684</v>
      </c>
      <c r="G6338">
        <v>0.99299999999999999</v>
      </c>
      <c r="H6338">
        <v>0.75</v>
      </c>
      <c r="I6338">
        <v>0.75</v>
      </c>
      <c r="J6338">
        <v>0.99299999999999999</v>
      </c>
      <c r="K6338" t="s">
        <v>7</v>
      </c>
      <c r="L6338">
        <v>0.98990999999999996</v>
      </c>
      <c r="M6338">
        <v>0.99078699999999997</v>
      </c>
    </row>
    <row r="6339" spans="1:13" ht="15" x14ac:dyDescent="0.3">
      <c r="A6339" s="1" t="s">
        <v>12587</v>
      </c>
      <c r="B6339" t="s">
        <v>6</v>
      </c>
      <c r="C6339" t="s">
        <v>3467</v>
      </c>
      <c r="D6339" t="s">
        <v>7289</v>
      </c>
      <c r="E6339" t="s">
        <v>7290</v>
      </c>
      <c r="F6339" t="s">
        <v>7290</v>
      </c>
      <c r="G6339">
        <v>0.99299999999999999</v>
      </c>
      <c r="H6339">
        <v>1</v>
      </c>
      <c r="I6339">
        <v>0.5</v>
      </c>
      <c r="J6339">
        <v>0.99299999999999999</v>
      </c>
      <c r="K6339" t="s">
        <v>7</v>
      </c>
      <c r="L6339">
        <v>0.96367999999999998</v>
      </c>
      <c r="M6339">
        <v>0.95925499999999997</v>
      </c>
    </row>
    <row r="6340" spans="1:13" ht="15" x14ac:dyDescent="0.3">
      <c r="A6340" s="1"/>
      <c r="B6340" t="s">
        <v>6</v>
      </c>
      <c r="C6340" t="s">
        <v>3773</v>
      </c>
      <c r="D6340" t="s">
        <v>10685</v>
      </c>
      <c r="E6340" t="s">
        <v>10686</v>
      </c>
      <c r="F6340" t="s">
        <v>10687</v>
      </c>
      <c r="G6340">
        <v>0.99299999999999999</v>
      </c>
      <c r="H6340">
        <v>0</v>
      </c>
      <c r="I6340">
        <v>0.28599999999999998</v>
      </c>
      <c r="J6340">
        <v>0.99299999999999999</v>
      </c>
      <c r="K6340" t="s">
        <v>7</v>
      </c>
      <c r="L6340">
        <v>0.93652599999999997</v>
      </c>
      <c r="M6340">
        <v>0.93015300000000001</v>
      </c>
    </row>
    <row r="6341" spans="1:13" ht="15" x14ac:dyDescent="0.3">
      <c r="A6341" s="1" t="s">
        <v>12588</v>
      </c>
      <c r="B6341" t="s">
        <v>6</v>
      </c>
      <c r="C6341" t="s">
        <v>4499</v>
      </c>
      <c r="D6341" t="s">
        <v>10688</v>
      </c>
      <c r="E6341" t="s">
        <v>9092</v>
      </c>
      <c r="F6341" t="s">
        <v>9092</v>
      </c>
      <c r="G6341">
        <v>0.99199999999999999</v>
      </c>
      <c r="H6341">
        <v>1</v>
      </c>
      <c r="I6341">
        <v>0.85699999999999998</v>
      </c>
      <c r="J6341">
        <v>0.99199999999999999</v>
      </c>
      <c r="K6341" t="s">
        <v>7</v>
      </c>
      <c r="L6341">
        <v>0.95774099999999995</v>
      </c>
      <c r="M6341">
        <v>0.95679499999999995</v>
      </c>
    </row>
    <row r="6342" spans="1:13" ht="15" x14ac:dyDescent="0.3">
      <c r="A6342" s="1" t="s">
        <v>696</v>
      </c>
      <c r="B6342" t="s">
        <v>6</v>
      </c>
      <c r="C6342" t="s">
        <v>697</v>
      </c>
      <c r="D6342" t="s">
        <v>698</v>
      </c>
      <c r="E6342" t="s">
        <v>699</v>
      </c>
      <c r="F6342" t="s">
        <v>699</v>
      </c>
      <c r="G6342">
        <v>0.99199999999999999</v>
      </c>
      <c r="H6342">
        <v>1</v>
      </c>
      <c r="I6342">
        <v>0.8</v>
      </c>
      <c r="J6342">
        <v>0.99199999999999999</v>
      </c>
      <c r="K6342" t="s">
        <v>7</v>
      </c>
      <c r="L6342">
        <v>0.898393</v>
      </c>
      <c r="M6342">
        <v>0.91573700000000002</v>
      </c>
    </row>
    <row r="6343" spans="1:13" ht="15" x14ac:dyDescent="0.3">
      <c r="A6343" s="1" t="s">
        <v>1978</v>
      </c>
      <c r="B6343" t="s">
        <v>6</v>
      </c>
      <c r="C6343" t="s">
        <v>1979</v>
      </c>
      <c r="D6343" t="s">
        <v>1980</v>
      </c>
      <c r="E6343" s="10">
        <v>24499</v>
      </c>
      <c r="F6343" t="s">
        <v>10689</v>
      </c>
      <c r="G6343">
        <v>0.99199999999999999</v>
      </c>
      <c r="H6343">
        <v>1</v>
      </c>
      <c r="I6343">
        <v>0.66700000000000004</v>
      </c>
      <c r="J6343">
        <v>0.99199999999999999</v>
      </c>
      <c r="K6343" t="s">
        <v>7</v>
      </c>
      <c r="L6343">
        <v>0.92694900000000002</v>
      </c>
      <c r="M6343">
        <v>0.93178300000000003</v>
      </c>
    </row>
    <row r="6344" spans="1:13" ht="15" x14ac:dyDescent="0.3">
      <c r="A6344" s="1"/>
      <c r="B6344" t="s">
        <v>6</v>
      </c>
      <c r="C6344" t="s">
        <v>4251</v>
      </c>
      <c r="D6344" t="s">
        <v>8658</v>
      </c>
      <c r="E6344" t="s">
        <v>8659</v>
      </c>
      <c r="F6344" t="s">
        <v>8660</v>
      </c>
      <c r="G6344">
        <v>0.99199999999999999</v>
      </c>
      <c r="H6344">
        <v>0.66700000000000004</v>
      </c>
      <c r="I6344">
        <v>0.66700000000000004</v>
      </c>
      <c r="J6344">
        <v>0.99199999999999999</v>
      </c>
      <c r="K6344" t="s">
        <v>7</v>
      </c>
      <c r="L6344">
        <v>0.925674</v>
      </c>
      <c r="M6344">
        <v>0.92412799999999995</v>
      </c>
    </row>
    <row r="6345" spans="1:13" ht="15" x14ac:dyDescent="0.3">
      <c r="A6345" s="1" t="s">
        <v>1937</v>
      </c>
      <c r="B6345" t="s">
        <v>6</v>
      </c>
      <c r="C6345" t="s">
        <v>1938</v>
      </c>
      <c r="D6345" t="s">
        <v>1939</v>
      </c>
      <c r="E6345" t="s">
        <v>1940</v>
      </c>
      <c r="F6345" t="s">
        <v>1940</v>
      </c>
      <c r="G6345">
        <v>0.99199999999999999</v>
      </c>
      <c r="H6345">
        <v>1</v>
      </c>
      <c r="I6345">
        <v>0.5</v>
      </c>
      <c r="J6345">
        <v>0.99199999999999999</v>
      </c>
      <c r="K6345" t="s">
        <v>7</v>
      </c>
      <c r="L6345">
        <v>0.97984400000000005</v>
      </c>
      <c r="M6345">
        <v>0.97887800000000003</v>
      </c>
    </row>
    <row r="6346" spans="1:13" ht="15" x14ac:dyDescent="0.3">
      <c r="A6346" s="1"/>
      <c r="B6346" t="s">
        <v>6</v>
      </c>
      <c r="C6346" t="s">
        <v>3953</v>
      </c>
      <c r="D6346" t="s">
        <v>8128</v>
      </c>
      <c r="E6346" t="s">
        <v>8130</v>
      </c>
      <c r="F6346" t="s">
        <v>8130</v>
      </c>
      <c r="G6346">
        <v>0.99199999999999999</v>
      </c>
      <c r="H6346">
        <v>1</v>
      </c>
      <c r="I6346">
        <v>0</v>
      </c>
      <c r="J6346">
        <v>0.99199999999999999</v>
      </c>
      <c r="K6346" t="s">
        <v>7</v>
      </c>
      <c r="L6346">
        <v>0.95443800000000001</v>
      </c>
      <c r="M6346">
        <v>0.95487100000000003</v>
      </c>
    </row>
    <row r="6347" spans="1:13" ht="15" x14ac:dyDescent="0.3">
      <c r="A6347" s="1" t="s">
        <v>12589</v>
      </c>
      <c r="B6347" t="s">
        <v>6</v>
      </c>
      <c r="C6347" t="s">
        <v>4922</v>
      </c>
      <c r="D6347" t="s">
        <v>10665</v>
      </c>
      <c r="E6347" t="s">
        <v>9987</v>
      </c>
      <c r="F6347" t="s">
        <v>9987</v>
      </c>
      <c r="G6347">
        <v>0.99199999999999999</v>
      </c>
      <c r="H6347">
        <v>1</v>
      </c>
      <c r="I6347">
        <v>0</v>
      </c>
      <c r="J6347">
        <v>0.99199999999999999</v>
      </c>
      <c r="K6347" t="s">
        <v>7</v>
      </c>
      <c r="L6347">
        <v>0.92694399999999999</v>
      </c>
      <c r="M6347">
        <v>0.92059599999999997</v>
      </c>
    </row>
    <row r="6348" spans="1:13" ht="15" x14ac:dyDescent="0.3">
      <c r="A6348" s="1" t="s">
        <v>1771</v>
      </c>
      <c r="B6348" t="s">
        <v>6</v>
      </c>
      <c r="C6348" t="s">
        <v>1772</v>
      </c>
      <c r="D6348" t="s">
        <v>1773</v>
      </c>
      <c r="E6348" t="s">
        <v>1774</v>
      </c>
      <c r="F6348" t="s">
        <v>1775</v>
      </c>
      <c r="G6348">
        <v>0.99099999999999999</v>
      </c>
      <c r="H6348">
        <v>1</v>
      </c>
      <c r="I6348">
        <v>0.8</v>
      </c>
      <c r="J6348">
        <v>0.99099999999999999</v>
      </c>
      <c r="K6348" t="s">
        <v>7</v>
      </c>
      <c r="L6348">
        <v>0.94926900000000003</v>
      </c>
      <c r="M6348">
        <v>0.94561899999999999</v>
      </c>
    </row>
    <row r="6349" spans="1:13" ht="15" x14ac:dyDescent="0.3">
      <c r="A6349" s="1"/>
      <c r="B6349" t="s">
        <v>6</v>
      </c>
      <c r="C6349" t="s">
        <v>4679</v>
      </c>
      <c r="D6349" t="s">
        <v>9476</v>
      </c>
      <c r="E6349" t="s">
        <v>9477</v>
      </c>
      <c r="F6349" t="s">
        <v>9478</v>
      </c>
      <c r="G6349">
        <v>0.99099999999999999</v>
      </c>
      <c r="H6349">
        <v>0.75</v>
      </c>
      <c r="I6349">
        <v>0.75</v>
      </c>
      <c r="J6349">
        <v>0.99099999999999999</v>
      </c>
      <c r="K6349" t="s">
        <v>7</v>
      </c>
      <c r="L6349">
        <v>0.90939400000000004</v>
      </c>
      <c r="M6349">
        <v>0.91491500000000003</v>
      </c>
    </row>
    <row r="6350" spans="1:13" ht="15" x14ac:dyDescent="0.3">
      <c r="A6350" s="1"/>
      <c r="B6350" t="s">
        <v>6</v>
      </c>
      <c r="C6350" t="s">
        <v>4937</v>
      </c>
      <c r="D6350" t="s">
        <v>10691</v>
      </c>
      <c r="E6350" t="s">
        <v>10692</v>
      </c>
      <c r="F6350" t="s">
        <v>10692</v>
      </c>
      <c r="G6350">
        <v>0.99099999999999999</v>
      </c>
      <c r="H6350">
        <v>1</v>
      </c>
      <c r="I6350">
        <v>0.66700000000000004</v>
      </c>
      <c r="J6350">
        <v>0.99099999999999999</v>
      </c>
      <c r="K6350" t="s">
        <v>7</v>
      </c>
      <c r="L6350">
        <v>0.92904799999999998</v>
      </c>
      <c r="M6350">
        <v>0.93080399999999996</v>
      </c>
    </row>
    <row r="6351" spans="1:13" ht="15" x14ac:dyDescent="0.3">
      <c r="A6351" s="1" t="s">
        <v>175</v>
      </c>
      <c r="B6351" t="s">
        <v>6</v>
      </c>
      <c r="C6351" t="s">
        <v>176</v>
      </c>
      <c r="D6351" t="s">
        <v>177</v>
      </c>
      <c r="E6351" t="s">
        <v>178</v>
      </c>
      <c r="F6351" t="s">
        <v>179</v>
      </c>
      <c r="G6351">
        <v>0.99099999999999999</v>
      </c>
      <c r="H6351">
        <v>0.8</v>
      </c>
      <c r="I6351">
        <v>0</v>
      </c>
      <c r="J6351">
        <v>0.99099999999999999</v>
      </c>
      <c r="K6351" t="s">
        <v>7</v>
      </c>
      <c r="L6351">
        <v>0.89478000000000002</v>
      </c>
      <c r="M6351">
        <v>0.90161400000000003</v>
      </c>
    </row>
    <row r="6352" spans="1:13" ht="15" x14ac:dyDescent="0.3">
      <c r="A6352" s="1"/>
      <c r="B6352" t="s">
        <v>6</v>
      </c>
      <c r="C6352" t="s">
        <v>3440</v>
      </c>
      <c r="D6352" t="s">
        <v>3434</v>
      </c>
      <c r="E6352" t="s">
        <v>10558</v>
      </c>
      <c r="F6352" t="s">
        <v>10558</v>
      </c>
      <c r="G6352">
        <v>0.99099999999999999</v>
      </c>
      <c r="H6352">
        <v>1</v>
      </c>
      <c r="I6352">
        <v>0</v>
      </c>
      <c r="J6352">
        <v>0.99099999999999999</v>
      </c>
      <c r="K6352" t="s">
        <v>7</v>
      </c>
      <c r="L6352">
        <v>0.97138899999999995</v>
      </c>
      <c r="M6352">
        <v>0.966611</v>
      </c>
    </row>
    <row r="6353" spans="1:13" ht="15" x14ac:dyDescent="0.3">
      <c r="A6353" s="1"/>
      <c r="B6353" t="s">
        <v>6</v>
      </c>
      <c r="C6353" t="s">
        <v>4050</v>
      </c>
      <c r="D6353" t="s">
        <v>8320</v>
      </c>
      <c r="E6353" t="s">
        <v>8321</v>
      </c>
      <c r="F6353" t="s">
        <v>8321</v>
      </c>
      <c r="G6353">
        <v>0.99099999999999999</v>
      </c>
      <c r="H6353">
        <v>1</v>
      </c>
      <c r="I6353">
        <v>0</v>
      </c>
      <c r="J6353">
        <v>0.99099999999999999</v>
      </c>
      <c r="K6353" t="s">
        <v>7</v>
      </c>
      <c r="L6353">
        <v>0.95121599999999995</v>
      </c>
      <c r="M6353">
        <v>0.95102500000000001</v>
      </c>
    </row>
    <row r="6354" spans="1:13" ht="15" x14ac:dyDescent="0.3">
      <c r="A6354" s="1"/>
      <c r="B6354" t="s">
        <v>6</v>
      </c>
      <c r="C6354" t="s">
        <v>5182</v>
      </c>
      <c r="D6354" t="s">
        <v>10695</v>
      </c>
      <c r="E6354" t="s">
        <v>10461</v>
      </c>
      <c r="F6354" t="s">
        <v>10696</v>
      </c>
      <c r="G6354">
        <v>0.99099999999999999</v>
      </c>
      <c r="H6354">
        <v>0</v>
      </c>
      <c r="I6354">
        <v>0</v>
      </c>
      <c r="J6354">
        <v>0.99099999999999999</v>
      </c>
      <c r="K6354" t="s">
        <v>7</v>
      </c>
      <c r="L6354">
        <v>0.92315700000000001</v>
      </c>
      <c r="M6354">
        <v>0.91790499999999997</v>
      </c>
    </row>
    <row r="6355" spans="1:13" ht="15" x14ac:dyDescent="0.3">
      <c r="A6355" s="1"/>
      <c r="B6355" t="s">
        <v>6</v>
      </c>
      <c r="C6355" t="s">
        <v>4759</v>
      </c>
      <c r="D6355" t="s">
        <v>10697</v>
      </c>
      <c r="E6355" t="s">
        <v>10698</v>
      </c>
      <c r="F6355" t="s">
        <v>10698</v>
      </c>
      <c r="G6355">
        <v>0.99</v>
      </c>
      <c r="H6355">
        <v>0.76900000000000002</v>
      </c>
      <c r="I6355">
        <v>0.8</v>
      </c>
      <c r="J6355">
        <v>0.99</v>
      </c>
      <c r="K6355" t="s">
        <v>7</v>
      </c>
      <c r="L6355">
        <v>0.93507799999999996</v>
      </c>
      <c r="M6355">
        <v>0.93266800000000005</v>
      </c>
    </row>
    <row r="6356" spans="1:13" ht="15" x14ac:dyDescent="0.3">
      <c r="A6356" s="1"/>
      <c r="B6356" t="s">
        <v>6</v>
      </c>
      <c r="C6356" t="s">
        <v>4567</v>
      </c>
      <c r="D6356" t="s">
        <v>10699</v>
      </c>
      <c r="E6356" t="s">
        <v>9231</v>
      </c>
      <c r="F6356" t="s">
        <v>9231</v>
      </c>
      <c r="G6356">
        <v>0.99</v>
      </c>
      <c r="H6356">
        <v>1</v>
      </c>
      <c r="I6356">
        <v>0.57099999999999995</v>
      </c>
      <c r="J6356">
        <v>0.99</v>
      </c>
      <c r="K6356" t="s">
        <v>7</v>
      </c>
      <c r="L6356">
        <v>0.89942</v>
      </c>
      <c r="M6356">
        <v>0.89968300000000001</v>
      </c>
    </row>
    <row r="6357" spans="1:13" ht="15" x14ac:dyDescent="0.3">
      <c r="A6357" s="1" t="s">
        <v>2363</v>
      </c>
      <c r="B6357" t="s">
        <v>6</v>
      </c>
      <c r="C6357" t="s">
        <v>2364</v>
      </c>
      <c r="D6357" t="s">
        <v>2365</v>
      </c>
      <c r="E6357" t="s">
        <v>2366</v>
      </c>
      <c r="F6357" t="s">
        <v>2366</v>
      </c>
      <c r="G6357">
        <v>0.99</v>
      </c>
      <c r="H6357">
        <v>1</v>
      </c>
      <c r="I6357">
        <v>0.5</v>
      </c>
      <c r="J6357">
        <v>0.99</v>
      </c>
      <c r="K6357" t="s">
        <v>7</v>
      </c>
      <c r="L6357">
        <v>0.93850800000000001</v>
      </c>
      <c r="M6357">
        <v>0.93654999999999999</v>
      </c>
    </row>
    <row r="6358" spans="1:13" ht="15" x14ac:dyDescent="0.3">
      <c r="A6358" s="1"/>
      <c r="B6358" t="s">
        <v>6</v>
      </c>
      <c r="C6358" t="s">
        <v>4232</v>
      </c>
      <c r="D6358" t="s">
        <v>8623</v>
      </c>
      <c r="E6358" t="s">
        <v>8624</v>
      </c>
      <c r="F6358" t="s">
        <v>8624</v>
      </c>
      <c r="G6358">
        <v>0.99</v>
      </c>
      <c r="H6358">
        <v>1</v>
      </c>
      <c r="I6358">
        <v>0.5</v>
      </c>
      <c r="J6358">
        <v>0.99</v>
      </c>
      <c r="K6358" t="s">
        <v>7</v>
      </c>
      <c r="L6358">
        <v>0.98300299999999996</v>
      </c>
      <c r="M6358">
        <v>0.98201899999999998</v>
      </c>
    </row>
    <row r="6359" spans="1:13" ht="15" x14ac:dyDescent="0.3">
      <c r="A6359" s="1"/>
      <c r="B6359" t="s">
        <v>6</v>
      </c>
      <c r="C6359" t="s">
        <v>5069</v>
      </c>
      <c r="D6359" t="s">
        <v>10700</v>
      </c>
      <c r="E6359" t="s">
        <v>10701</v>
      </c>
      <c r="F6359" t="s">
        <v>10263</v>
      </c>
      <c r="G6359">
        <v>0.99</v>
      </c>
      <c r="H6359">
        <v>0.5</v>
      </c>
      <c r="I6359">
        <v>0.5</v>
      </c>
      <c r="J6359">
        <v>0.99</v>
      </c>
      <c r="K6359" t="s">
        <v>7</v>
      </c>
      <c r="L6359">
        <v>0.952067</v>
      </c>
      <c r="M6359">
        <v>0.95086199999999999</v>
      </c>
    </row>
    <row r="6360" spans="1:13" ht="15" x14ac:dyDescent="0.3">
      <c r="A6360" s="1" t="s">
        <v>394</v>
      </c>
      <c r="B6360" t="s">
        <v>6</v>
      </c>
      <c r="C6360" t="s">
        <v>395</v>
      </c>
      <c r="D6360" t="s">
        <v>396</v>
      </c>
      <c r="E6360" t="s">
        <v>397</v>
      </c>
      <c r="F6360" t="s">
        <v>398</v>
      </c>
      <c r="G6360">
        <v>0.99</v>
      </c>
      <c r="H6360">
        <v>1</v>
      </c>
      <c r="I6360">
        <v>0.28599999999999998</v>
      </c>
      <c r="J6360">
        <v>0.99</v>
      </c>
      <c r="K6360" t="s">
        <v>7</v>
      </c>
      <c r="L6360">
        <v>0.90296100000000001</v>
      </c>
      <c r="M6360">
        <v>0.90295000000000003</v>
      </c>
    </row>
    <row r="6361" spans="1:13" ht="15" x14ac:dyDescent="0.3">
      <c r="A6361" s="1"/>
      <c r="B6361" t="s">
        <v>6</v>
      </c>
      <c r="C6361" t="s">
        <v>4901</v>
      </c>
      <c r="D6361" t="s">
        <v>10702</v>
      </c>
      <c r="E6361" t="s">
        <v>9937</v>
      </c>
      <c r="F6361" t="s">
        <v>9937</v>
      </c>
      <c r="G6361">
        <v>0.99</v>
      </c>
      <c r="H6361">
        <v>1</v>
      </c>
      <c r="I6361">
        <v>0.222</v>
      </c>
      <c r="J6361">
        <v>0.99</v>
      </c>
      <c r="K6361" t="s">
        <v>7</v>
      </c>
      <c r="L6361">
        <v>0.84206800000000004</v>
      </c>
      <c r="M6361">
        <v>0.82977500000000004</v>
      </c>
    </row>
    <row r="6362" spans="1:13" ht="15" x14ac:dyDescent="0.3">
      <c r="A6362" s="1"/>
      <c r="B6362" t="s">
        <v>6</v>
      </c>
      <c r="C6362" t="s">
        <v>5043</v>
      </c>
      <c r="D6362" t="s">
        <v>10217</v>
      </c>
      <c r="E6362" t="s">
        <v>10218</v>
      </c>
      <c r="F6362" t="s">
        <v>10218</v>
      </c>
      <c r="G6362">
        <v>0.99</v>
      </c>
      <c r="H6362">
        <v>1</v>
      </c>
      <c r="I6362">
        <v>0</v>
      </c>
      <c r="J6362">
        <v>0.99</v>
      </c>
      <c r="K6362" t="s">
        <v>7</v>
      </c>
      <c r="L6362">
        <v>0.965588</v>
      </c>
      <c r="M6362">
        <v>0.95717799999999997</v>
      </c>
    </row>
    <row r="6363" spans="1:13" ht="15" x14ac:dyDescent="0.3">
      <c r="A6363" s="1"/>
      <c r="B6363" t="s">
        <v>6</v>
      </c>
      <c r="C6363" t="s">
        <v>4774</v>
      </c>
      <c r="D6363" t="s">
        <v>10706</v>
      </c>
      <c r="E6363" t="s">
        <v>9698</v>
      </c>
      <c r="F6363" t="s">
        <v>9699</v>
      </c>
      <c r="G6363">
        <v>0.98899999999999999</v>
      </c>
      <c r="H6363">
        <v>0.8</v>
      </c>
      <c r="I6363">
        <v>0.8</v>
      </c>
      <c r="J6363">
        <v>0.98899999999999999</v>
      </c>
      <c r="K6363" t="s">
        <v>7</v>
      </c>
      <c r="L6363">
        <v>0.93872199999999995</v>
      </c>
      <c r="M6363">
        <v>0.94199500000000003</v>
      </c>
    </row>
    <row r="6364" spans="1:13" ht="15" x14ac:dyDescent="0.3">
      <c r="A6364" s="1"/>
      <c r="B6364" t="s">
        <v>6</v>
      </c>
      <c r="C6364" t="s">
        <v>3740</v>
      </c>
      <c r="D6364" t="s">
        <v>10711</v>
      </c>
      <c r="E6364" t="s">
        <v>7726</v>
      </c>
      <c r="F6364" t="s">
        <v>7726</v>
      </c>
      <c r="G6364">
        <v>0.98899999999999999</v>
      </c>
      <c r="H6364">
        <v>1</v>
      </c>
      <c r="I6364">
        <v>0.57099999999999995</v>
      </c>
      <c r="J6364">
        <v>0.98899999999999999</v>
      </c>
      <c r="K6364" t="s">
        <v>7</v>
      </c>
      <c r="L6364">
        <v>0.95025199999999999</v>
      </c>
      <c r="M6364">
        <v>0.95038199999999995</v>
      </c>
    </row>
    <row r="6365" spans="1:13" ht="15" x14ac:dyDescent="0.3">
      <c r="A6365" s="1"/>
      <c r="B6365" t="s">
        <v>6</v>
      </c>
      <c r="C6365" t="s">
        <v>5052</v>
      </c>
      <c r="D6365" t="s">
        <v>10714</v>
      </c>
      <c r="E6365" t="s">
        <v>10232</v>
      </c>
      <c r="F6365" t="s">
        <v>10233</v>
      </c>
      <c r="G6365">
        <v>0.98799999999999999</v>
      </c>
      <c r="H6365">
        <v>0.83299999999999996</v>
      </c>
      <c r="I6365">
        <v>0.88900000000000001</v>
      </c>
      <c r="J6365">
        <v>0.98799999999999999</v>
      </c>
      <c r="K6365" t="s">
        <v>7</v>
      </c>
      <c r="L6365">
        <v>0.94842499999999996</v>
      </c>
      <c r="M6365">
        <v>0.942527</v>
      </c>
    </row>
    <row r="6366" spans="1:13" ht="15" x14ac:dyDescent="0.3">
      <c r="A6366" s="1"/>
      <c r="B6366" t="s">
        <v>6</v>
      </c>
      <c r="C6366" t="s">
        <v>4962</v>
      </c>
      <c r="D6366" t="s">
        <v>11652</v>
      </c>
      <c r="E6366" t="s">
        <v>10750</v>
      </c>
      <c r="F6366" t="s">
        <v>10052</v>
      </c>
      <c r="G6366">
        <v>0.98799999999999999</v>
      </c>
      <c r="H6366">
        <v>0.88900000000000001</v>
      </c>
      <c r="I6366">
        <v>0.8</v>
      </c>
      <c r="J6366">
        <v>0.98799999999999999</v>
      </c>
      <c r="K6366" t="s">
        <v>7</v>
      </c>
      <c r="L6366">
        <v>0.97919599999999996</v>
      </c>
      <c r="M6366">
        <v>0.97836800000000002</v>
      </c>
    </row>
    <row r="6367" spans="1:13" ht="15" x14ac:dyDescent="0.3">
      <c r="A6367" s="1" t="s">
        <v>1429</v>
      </c>
      <c r="B6367" t="s">
        <v>6</v>
      </c>
      <c r="C6367" t="s">
        <v>1430</v>
      </c>
      <c r="D6367" t="s">
        <v>1431</v>
      </c>
      <c r="E6367" t="s">
        <v>1432</v>
      </c>
      <c r="F6367" t="s">
        <v>1432</v>
      </c>
      <c r="G6367">
        <v>0.98799999999999999</v>
      </c>
      <c r="H6367">
        <v>1</v>
      </c>
      <c r="I6367">
        <v>0.75</v>
      </c>
      <c r="J6367">
        <v>0.98799999999999999</v>
      </c>
      <c r="K6367" t="s">
        <v>7</v>
      </c>
      <c r="L6367">
        <v>0.98659399999999997</v>
      </c>
      <c r="M6367">
        <v>0.98651500000000003</v>
      </c>
    </row>
    <row r="6368" spans="1:13" ht="15" x14ac:dyDescent="0.3">
      <c r="A6368" s="1"/>
      <c r="B6368" t="s">
        <v>6</v>
      </c>
      <c r="C6368" t="s">
        <v>4271</v>
      </c>
      <c r="D6368" t="s">
        <v>10716</v>
      </c>
      <c r="E6368" t="s">
        <v>8692</v>
      </c>
      <c r="F6368" t="s">
        <v>8692</v>
      </c>
      <c r="G6368">
        <v>0.98799999999999999</v>
      </c>
      <c r="H6368">
        <v>1</v>
      </c>
      <c r="I6368">
        <v>0.75</v>
      </c>
      <c r="J6368">
        <v>0.98799999999999999</v>
      </c>
      <c r="K6368" t="s">
        <v>7</v>
      </c>
      <c r="L6368">
        <v>0.96062599999999998</v>
      </c>
      <c r="M6368">
        <v>0.95660800000000001</v>
      </c>
    </row>
    <row r="6369" spans="1:13" ht="15" x14ac:dyDescent="0.3">
      <c r="A6369" s="1" t="s">
        <v>1003</v>
      </c>
      <c r="B6369" t="s">
        <v>6</v>
      </c>
      <c r="C6369" t="s">
        <v>1004</v>
      </c>
      <c r="D6369" t="s">
        <v>1005</v>
      </c>
      <c r="E6369" t="s">
        <v>1006</v>
      </c>
      <c r="F6369" t="s">
        <v>1007</v>
      </c>
      <c r="G6369">
        <v>0.98799999999999999</v>
      </c>
      <c r="H6369">
        <v>0.66700000000000004</v>
      </c>
      <c r="I6369">
        <v>0.66700000000000004</v>
      </c>
      <c r="J6369">
        <v>0.98799999999999999</v>
      </c>
      <c r="K6369" t="s">
        <v>7</v>
      </c>
      <c r="L6369">
        <v>0.92825400000000002</v>
      </c>
      <c r="M6369">
        <v>0.92598899999999995</v>
      </c>
    </row>
    <row r="6370" spans="1:13" ht="15" x14ac:dyDescent="0.3">
      <c r="A6370" s="1"/>
      <c r="B6370" t="s">
        <v>6</v>
      </c>
      <c r="C6370" t="s">
        <v>4202</v>
      </c>
      <c r="D6370" t="s">
        <v>8589</v>
      </c>
      <c r="E6370" t="s">
        <v>10720</v>
      </c>
      <c r="F6370" t="s">
        <v>8590</v>
      </c>
      <c r="G6370">
        <v>0.98799999999999999</v>
      </c>
      <c r="H6370">
        <v>0.5</v>
      </c>
      <c r="I6370">
        <v>0.5</v>
      </c>
      <c r="J6370">
        <v>0.98799999999999999</v>
      </c>
      <c r="K6370" t="s">
        <v>7</v>
      </c>
      <c r="L6370">
        <v>0.93739099999999997</v>
      </c>
      <c r="M6370">
        <v>0.95083200000000001</v>
      </c>
    </row>
    <row r="6371" spans="1:13" ht="15" x14ac:dyDescent="0.3">
      <c r="A6371" s="1" t="s">
        <v>1346</v>
      </c>
      <c r="B6371" t="s">
        <v>6</v>
      </c>
      <c r="C6371" t="s">
        <v>1347</v>
      </c>
      <c r="D6371" t="s">
        <v>1348</v>
      </c>
      <c r="E6371" s="9">
        <v>41395</v>
      </c>
      <c r="F6371" s="9">
        <v>41395</v>
      </c>
      <c r="G6371">
        <v>0.98799999999999999</v>
      </c>
      <c r="H6371">
        <v>1</v>
      </c>
      <c r="I6371">
        <v>0.4</v>
      </c>
      <c r="J6371">
        <v>0.98799999999999999</v>
      </c>
      <c r="K6371" t="s">
        <v>7</v>
      </c>
      <c r="L6371">
        <v>0.92474100000000004</v>
      </c>
      <c r="M6371">
        <v>0.92737400000000003</v>
      </c>
    </row>
    <row r="6372" spans="1:13" ht="15" x14ac:dyDescent="0.3">
      <c r="A6372" s="1"/>
      <c r="B6372" t="s">
        <v>6</v>
      </c>
      <c r="C6372" t="s">
        <v>4573</v>
      </c>
      <c r="D6372" t="s">
        <v>11653</v>
      </c>
      <c r="E6372" t="s">
        <v>10618</v>
      </c>
      <c r="F6372" t="s">
        <v>11654</v>
      </c>
      <c r="G6372">
        <v>0.98699999999999999</v>
      </c>
      <c r="H6372">
        <v>0.92300000000000004</v>
      </c>
      <c r="I6372">
        <v>0.875</v>
      </c>
      <c r="J6372">
        <v>0.98699999999999999</v>
      </c>
      <c r="K6372" t="s">
        <v>7</v>
      </c>
      <c r="L6372">
        <v>0.95961300000000005</v>
      </c>
      <c r="M6372">
        <v>0.95940700000000001</v>
      </c>
    </row>
    <row r="6373" spans="1:13" ht="15" x14ac:dyDescent="0.3">
      <c r="A6373" s="1" t="s">
        <v>1544</v>
      </c>
      <c r="B6373" t="s">
        <v>6</v>
      </c>
      <c r="C6373" t="s">
        <v>1545</v>
      </c>
      <c r="D6373" t="s">
        <v>1546</v>
      </c>
      <c r="E6373" t="s">
        <v>1547</v>
      </c>
      <c r="F6373" t="s">
        <v>1548</v>
      </c>
      <c r="G6373">
        <v>0.98699999999999999</v>
      </c>
      <c r="H6373">
        <v>0.6</v>
      </c>
      <c r="I6373">
        <v>0.85699999999999998</v>
      </c>
      <c r="J6373">
        <v>0.98699999999999999</v>
      </c>
      <c r="K6373" t="s">
        <v>7</v>
      </c>
      <c r="L6373">
        <v>0.96241100000000002</v>
      </c>
      <c r="M6373">
        <v>0.95942300000000003</v>
      </c>
    </row>
    <row r="6374" spans="1:13" ht="15" x14ac:dyDescent="0.3">
      <c r="A6374" s="1"/>
      <c r="B6374" t="s">
        <v>6</v>
      </c>
      <c r="C6374" t="s">
        <v>3501</v>
      </c>
      <c r="D6374" t="s">
        <v>10725</v>
      </c>
      <c r="E6374" t="s">
        <v>10726</v>
      </c>
      <c r="F6374" t="s">
        <v>10726</v>
      </c>
      <c r="G6374">
        <v>0.98699999999999999</v>
      </c>
      <c r="H6374">
        <v>1</v>
      </c>
      <c r="I6374">
        <v>0.5</v>
      </c>
      <c r="J6374">
        <v>0.98699999999999999</v>
      </c>
      <c r="K6374" t="s">
        <v>7</v>
      </c>
      <c r="L6374">
        <v>0.924064</v>
      </c>
      <c r="M6374">
        <v>0.92036499999999999</v>
      </c>
    </row>
    <row r="6375" spans="1:13" ht="15" x14ac:dyDescent="0.3">
      <c r="A6375" s="1"/>
      <c r="B6375" t="s">
        <v>6</v>
      </c>
      <c r="C6375" t="s">
        <v>3259</v>
      </c>
      <c r="D6375" t="s">
        <v>6842</v>
      </c>
      <c r="E6375" t="s">
        <v>8458</v>
      </c>
      <c r="F6375" t="s">
        <v>8456</v>
      </c>
      <c r="G6375">
        <v>0.98699999999999999</v>
      </c>
      <c r="H6375">
        <v>0.5</v>
      </c>
      <c r="I6375">
        <v>0</v>
      </c>
      <c r="J6375">
        <v>0.98699999999999999</v>
      </c>
      <c r="K6375" t="s">
        <v>7</v>
      </c>
      <c r="L6375">
        <v>0.92290499999999998</v>
      </c>
      <c r="M6375">
        <v>0.91667699999999996</v>
      </c>
    </row>
    <row r="6376" spans="1:13" ht="15" x14ac:dyDescent="0.3">
      <c r="A6376" s="1" t="s">
        <v>1051</v>
      </c>
      <c r="B6376" t="s">
        <v>6</v>
      </c>
      <c r="C6376" t="s">
        <v>1052</v>
      </c>
      <c r="D6376" t="s">
        <v>1053</v>
      </c>
      <c r="E6376" t="s">
        <v>1054</v>
      </c>
      <c r="F6376" t="s">
        <v>1054</v>
      </c>
      <c r="G6376">
        <v>0.98599999999999999</v>
      </c>
      <c r="H6376">
        <v>1</v>
      </c>
      <c r="I6376">
        <v>0.88900000000000001</v>
      </c>
      <c r="J6376">
        <v>0.98599999999999999</v>
      </c>
      <c r="K6376" t="s">
        <v>7</v>
      </c>
      <c r="L6376">
        <v>0.97860599999999998</v>
      </c>
      <c r="M6376">
        <v>0.97831699999999999</v>
      </c>
    </row>
    <row r="6377" spans="1:13" ht="15" x14ac:dyDescent="0.3">
      <c r="A6377" s="1"/>
      <c r="B6377" t="s">
        <v>6</v>
      </c>
      <c r="C6377" t="s">
        <v>3205</v>
      </c>
      <c r="D6377" t="s">
        <v>6711</v>
      </c>
      <c r="E6377" t="s">
        <v>6712</v>
      </c>
      <c r="F6377" t="s">
        <v>6712</v>
      </c>
      <c r="G6377">
        <v>0.98599999999999999</v>
      </c>
      <c r="H6377">
        <v>1</v>
      </c>
      <c r="I6377">
        <v>0.88900000000000001</v>
      </c>
      <c r="J6377">
        <v>0.98599999999999999</v>
      </c>
      <c r="K6377" t="s">
        <v>7</v>
      </c>
      <c r="L6377">
        <v>0.89770000000000005</v>
      </c>
      <c r="M6377">
        <v>0.90291100000000002</v>
      </c>
    </row>
    <row r="6378" spans="1:13" ht="15" x14ac:dyDescent="0.3">
      <c r="A6378" s="1"/>
      <c r="B6378" t="s">
        <v>6</v>
      </c>
      <c r="C6378" t="s">
        <v>4735</v>
      </c>
      <c r="D6378" t="s">
        <v>10730</v>
      </c>
      <c r="E6378" t="s">
        <v>10731</v>
      </c>
      <c r="F6378" t="s">
        <v>10731</v>
      </c>
      <c r="G6378">
        <v>0.98599999999999999</v>
      </c>
      <c r="H6378">
        <v>0.88900000000000001</v>
      </c>
      <c r="I6378">
        <v>0.83299999999999996</v>
      </c>
      <c r="J6378">
        <v>0.98599999999999999</v>
      </c>
      <c r="K6378" t="s">
        <v>7</v>
      </c>
      <c r="L6378">
        <v>0.95329399999999997</v>
      </c>
      <c r="M6378">
        <v>0.953345</v>
      </c>
    </row>
    <row r="6379" spans="1:13" ht="15" x14ac:dyDescent="0.3">
      <c r="A6379" s="1"/>
      <c r="B6379" t="s">
        <v>6</v>
      </c>
      <c r="C6379" t="s">
        <v>3830</v>
      </c>
      <c r="D6379" t="s">
        <v>10732</v>
      </c>
      <c r="E6379" t="s">
        <v>10733</v>
      </c>
      <c r="F6379" t="s">
        <v>10733</v>
      </c>
      <c r="G6379">
        <v>0.98599999999999999</v>
      </c>
      <c r="H6379">
        <v>1</v>
      </c>
      <c r="I6379">
        <v>0.8</v>
      </c>
      <c r="J6379">
        <v>0.98599999999999999</v>
      </c>
      <c r="K6379" t="s">
        <v>7</v>
      </c>
      <c r="L6379">
        <v>0.93767</v>
      </c>
      <c r="M6379">
        <v>0.93347500000000005</v>
      </c>
    </row>
    <row r="6380" spans="1:13" ht="15" x14ac:dyDescent="0.3">
      <c r="A6380" s="1" t="s">
        <v>12590</v>
      </c>
      <c r="B6380" t="s">
        <v>6</v>
      </c>
      <c r="C6380" t="s">
        <v>4417</v>
      </c>
      <c r="D6380" t="s">
        <v>10734</v>
      </c>
      <c r="E6380" t="s">
        <v>10735</v>
      </c>
      <c r="F6380" t="s">
        <v>8958</v>
      </c>
      <c r="G6380">
        <v>0.98599999999999999</v>
      </c>
      <c r="H6380">
        <v>0.90900000000000003</v>
      </c>
      <c r="I6380">
        <v>0.72699999999999998</v>
      </c>
      <c r="J6380">
        <v>0.98599999999999999</v>
      </c>
      <c r="K6380" t="s">
        <v>7</v>
      </c>
      <c r="L6380">
        <v>0.94814200000000004</v>
      </c>
      <c r="M6380">
        <v>0.94939499999999999</v>
      </c>
    </row>
    <row r="6381" spans="1:13" ht="15" x14ac:dyDescent="0.3">
      <c r="A6381" s="1" t="s">
        <v>1669</v>
      </c>
      <c r="B6381" t="s">
        <v>6</v>
      </c>
      <c r="C6381" t="s">
        <v>1670</v>
      </c>
      <c r="D6381">
        <v>1891</v>
      </c>
      <c r="E6381" t="s">
        <v>1671</v>
      </c>
      <c r="F6381">
        <v>1891</v>
      </c>
      <c r="G6381">
        <v>0.98599999999999999</v>
      </c>
      <c r="H6381">
        <v>0.66700000000000004</v>
      </c>
      <c r="I6381">
        <v>0.66700000000000004</v>
      </c>
      <c r="J6381">
        <v>0.98599999999999999</v>
      </c>
      <c r="K6381" t="s">
        <v>7</v>
      </c>
      <c r="L6381">
        <v>0.77867299999999995</v>
      </c>
      <c r="M6381">
        <v>0.78859900000000005</v>
      </c>
    </row>
    <row r="6382" spans="1:13" ht="15" x14ac:dyDescent="0.3">
      <c r="A6382" s="1" t="s">
        <v>1349</v>
      </c>
      <c r="B6382" t="s">
        <v>6</v>
      </c>
      <c r="C6382" t="s">
        <v>1350</v>
      </c>
      <c r="D6382" t="s">
        <v>1341</v>
      </c>
      <c r="E6382" s="9">
        <v>42644</v>
      </c>
      <c r="F6382" s="9">
        <v>42644</v>
      </c>
      <c r="G6382">
        <v>0.98599999999999999</v>
      </c>
      <c r="H6382">
        <v>1</v>
      </c>
      <c r="I6382">
        <v>0.4</v>
      </c>
      <c r="J6382">
        <v>0.98599999999999999</v>
      </c>
      <c r="K6382" t="s">
        <v>7</v>
      </c>
      <c r="L6382">
        <v>0.91742800000000002</v>
      </c>
      <c r="M6382">
        <v>0.908331</v>
      </c>
    </row>
    <row r="6383" spans="1:13" ht="15" x14ac:dyDescent="0.3">
      <c r="A6383" s="1"/>
      <c r="B6383" t="s">
        <v>6</v>
      </c>
      <c r="C6383" t="s">
        <v>3381</v>
      </c>
      <c r="D6383" t="s">
        <v>10736</v>
      </c>
      <c r="E6383" t="s">
        <v>10737</v>
      </c>
      <c r="F6383" t="s">
        <v>10737</v>
      </c>
      <c r="G6383">
        <v>0.98599999999999999</v>
      </c>
      <c r="H6383">
        <v>1</v>
      </c>
      <c r="I6383">
        <v>0.4</v>
      </c>
      <c r="J6383">
        <v>0.98599999999999999</v>
      </c>
      <c r="K6383" t="s">
        <v>7</v>
      </c>
      <c r="L6383">
        <v>0.92083099999999996</v>
      </c>
      <c r="M6383">
        <v>0.91926300000000005</v>
      </c>
    </row>
    <row r="6384" spans="1:13" ht="15" x14ac:dyDescent="0.3">
      <c r="A6384" s="1"/>
      <c r="B6384" t="s">
        <v>6</v>
      </c>
      <c r="C6384" t="s">
        <v>3256</v>
      </c>
      <c r="D6384" t="s">
        <v>10741</v>
      </c>
      <c r="E6384" t="s">
        <v>6840</v>
      </c>
      <c r="F6384" t="s">
        <v>6840</v>
      </c>
      <c r="G6384">
        <v>0.98599999999999999</v>
      </c>
      <c r="H6384">
        <v>1</v>
      </c>
      <c r="I6384">
        <v>0</v>
      </c>
      <c r="J6384">
        <v>0.98599999999999999</v>
      </c>
      <c r="K6384" t="s">
        <v>7</v>
      </c>
      <c r="L6384">
        <v>0.91970700000000005</v>
      </c>
      <c r="M6384">
        <v>0.91576199999999996</v>
      </c>
    </row>
    <row r="6385" spans="1:13" ht="15" x14ac:dyDescent="0.3">
      <c r="A6385" s="1"/>
      <c r="B6385" t="s">
        <v>6</v>
      </c>
      <c r="C6385" t="s">
        <v>3216</v>
      </c>
      <c r="D6385" t="s">
        <v>10742</v>
      </c>
      <c r="E6385" t="s">
        <v>10743</v>
      </c>
      <c r="F6385" t="s">
        <v>10744</v>
      </c>
      <c r="G6385">
        <v>0.98499999999999999</v>
      </c>
      <c r="H6385">
        <v>1</v>
      </c>
      <c r="I6385">
        <v>0.8</v>
      </c>
      <c r="J6385">
        <v>0.98499999999999999</v>
      </c>
      <c r="K6385" t="s">
        <v>7</v>
      </c>
      <c r="L6385">
        <v>0.93557800000000002</v>
      </c>
      <c r="M6385">
        <v>0.93544899999999997</v>
      </c>
    </row>
    <row r="6386" spans="1:13" ht="15" x14ac:dyDescent="0.3">
      <c r="A6386" s="1" t="s">
        <v>516</v>
      </c>
      <c r="B6386" t="s">
        <v>6</v>
      </c>
      <c r="C6386" t="s">
        <v>517</v>
      </c>
      <c r="D6386" t="s">
        <v>518</v>
      </c>
      <c r="E6386" t="s">
        <v>519</v>
      </c>
      <c r="F6386" t="s">
        <v>519</v>
      </c>
      <c r="G6386">
        <v>0.98499999999999999</v>
      </c>
      <c r="H6386">
        <v>1</v>
      </c>
      <c r="I6386">
        <v>0.5</v>
      </c>
      <c r="J6386">
        <v>0.98499999999999999</v>
      </c>
      <c r="K6386" t="s">
        <v>7</v>
      </c>
      <c r="L6386">
        <v>0.98342099999999999</v>
      </c>
      <c r="M6386">
        <v>0.980653</v>
      </c>
    </row>
    <row r="6387" spans="1:13" ht="15" x14ac:dyDescent="0.3">
      <c r="A6387" s="1" t="s">
        <v>283</v>
      </c>
      <c r="B6387" t="s">
        <v>6</v>
      </c>
      <c r="C6387" t="s">
        <v>284</v>
      </c>
      <c r="D6387" t="s">
        <v>285</v>
      </c>
      <c r="E6387" t="s">
        <v>286</v>
      </c>
      <c r="F6387" t="s">
        <v>286</v>
      </c>
      <c r="G6387">
        <v>0.98499999999999999</v>
      </c>
      <c r="H6387">
        <v>1</v>
      </c>
      <c r="I6387">
        <v>0</v>
      </c>
      <c r="J6387">
        <v>0.98499999999999999</v>
      </c>
      <c r="K6387" t="s">
        <v>7</v>
      </c>
      <c r="L6387">
        <v>0.86660899999999996</v>
      </c>
      <c r="M6387">
        <v>0.85994899999999996</v>
      </c>
    </row>
    <row r="6388" spans="1:13" ht="15" x14ac:dyDescent="0.3">
      <c r="A6388" s="1"/>
      <c r="B6388" t="s">
        <v>6</v>
      </c>
      <c r="C6388" t="s">
        <v>3743</v>
      </c>
      <c r="D6388" t="s">
        <v>7728</v>
      </c>
      <c r="E6388" t="s">
        <v>7730</v>
      </c>
      <c r="F6388" t="s">
        <v>7730</v>
      </c>
      <c r="G6388">
        <v>0.98499999999999999</v>
      </c>
      <c r="H6388">
        <v>1</v>
      </c>
      <c r="I6388">
        <v>0</v>
      </c>
      <c r="J6388">
        <v>0.98499999999999999</v>
      </c>
      <c r="K6388" t="s">
        <v>7</v>
      </c>
      <c r="L6388">
        <v>0.91192200000000001</v>
      </c>
      <c r="M6388">
        <v>0.89977099999999999</v>
      </c>
    </row>
    <row r="6389" spans="1:13" ht="15" x14ac:dyDescent="0.3">
      <c r="A6389" s="1"/>
      <c r="B6389" t="s">
        <v>6</v>
      </c>
      <c r="C6389" t="s">
        <v>4299</v>
      </c>
      <c r="D6389" t="s">
        <v>10746</v>
      </c>
      <c r="E6389" t="s">
        <v>10747</v>
      </c>
      <c r="F6389" t="s">
        <v>10748</v>
      </c>
      <c r="G6389">
        <v>0.98399999999999999</v>
      </c>
      <c r="H6389">
        <v>0.85699999999999998</v>
      </c>
      <c r="I6389">
        <v>0.83299999999999996</v>
      </c>
      <c r="J6389">
        <v>0.98399999999999999</v>
      </c>
      <c r="K6389" t="s">
        <v>7</v>
      </c>
      <c r="L6389">
        <v>0.94483899999999998</v>
      </c>
      <c r="M6389">
        <v>0.947411</v>
      </c>
    </row>
    <row r="6390" spans="1:13" ht="15" x14ac:dyDescent="0.3">
      <c r="A6390" s="1"/>
      <c r="B6390" t="s">
        <v>6</v>
      </c>
      <c r="C6390" t="s">
        <v>5145</v>
      </c>
      <c r="D6390" t="s">
        <v>10396</v>
      </c>
      <c r="E6390" t="s">
        <v>10397</v>
      </c>
      <c r="F6390" t="s">
        <v>10397</v>
      </c>
      <c r="G6390">
        <v>0.98399999999999999</v>
      </c>
      <c r="H6390">
        <v>1</v>
      </c>
      <c r="I6390">
        <v>0.66700000000000004</v>
      </c>
      <c r="J6390">
        <v>0.98399999999999999</v>
      </c>
      <c r="K6390" t="s">
        <v>7</v>
      </c>
      <c r="L6390">
        <v>0.91756599999999999</v>
      </c>
      <c r="M6390">
        <v>0.91701100000000002</v>
      </c>
    </row>
    <row r="6391" spans="1:13" ht="15" x14ac:dyDescent="0.3">
      <c r="A6391" s="1"/>
      <c r="B6391" t="s">
        <v>6</v>
      </c>
      <c r="C6391" t="s">
        <v>4248</v>
      </c>
      <c r="D6391" t="s">
        <v>11658</v>
      </c>
      <c r="E6391" t="s">
        <v>10599</v>
      </c>
      <c r="F6391" t="s">
        <v>10599</v>
      </c>
      <c r="G6391">
        <v>0.98399999999999999</v>
      </c>
      <c r="H6391">
        <v>1</v>
      </c>
      <c r="I6391">
        <v>0</v>
      </c>
      <c r="J6391">
        <v>0.98399999999999999</v>
      </c>
      <c r="K6391" t="s">
        <v>7</v>
      </c>
      <c r="L6391">
        <v>0.90467299999999995</v>
      </c>
      <c r="M6391">
        <v>0.89790599999999998</v>
      </c>
    </row>
    <row r="6392" spans="1:13" ht="15" x14ac:dyDescent="0.3">
      <c r="A6392" s="1"/>
      <c r="B6392" t="s">
        <v>6</v>
      </c>
      <c r="C6392" t="s">
        <v>3868</v>
      </c>
      <c r="D6392" t="s">
        <v>10751</v>
      </c>
      <c r="E6392" t="s">
        <v>7959</v>
      </c>
      <c r="F6392" t="s">
        <v>7959</v>
      </c>
      <c r="G6392">
        <v>0.98299999999999998</v>
      </c>
      <c r="H6392">
        <v>1</v>
      </c>
      <c r="I6392">
        <v>0.8</v>
      </c>
      <c r="J6392">
        <v>0.98299999999999998</v>
      </c>
      <c r="K6392" t="s">
        <v>7</v>
      </c>
      <c r="L6392">
        <v>0.96345400000000003</v>
      </c>
      <c r="M6392">
        <v>0.96095200000000003</v>
      </c>
    </row>
    <row r="6393" spans="1:13" ht="15" x14ac:dyDescent="0.3">
      <c r="A6393" s="1"/>
      <c r="B6393" t="s">
        <v>6</v>
      </c>
      <c r="C6393" t="s">
        <v>4503</v>
      </c>
      <c r="D6393" t="s">
        <v>11659</v>
      </c>
      <c r="E6393" t="s">
        <v>11463</v>
      </c>
      <c r="F6393" t="s">
        <v>11660</v>
      </c>
      <c r="G6393">
        <v>0.98299999999999998</v>
      </c>
      <c r="H6393">
        <v>0.8</v>
      </c>
      <c r="I6393">
        <v>0.8</v>
      </c>
      <c r="J6393">
        <v>0.98299999999999998</v>
      </c>
      <c r="K6393" t="s">
        <v>7</v>
      </c>
      <c r="L6393">
        <v>0.91568799999999995</v>
      </c>
      <c r="M6393">
        <v>0.91015000000000001</v>
      </c>
    </row>
    <row r="6394" spans="1:13" ht="15" x14ac:dyDescent="0.3">
      <c r="A6394" s="1"/>
      <c r="B6394" t="s">
        <v>6</v>
      </c>
      <c r="C6394" t="s">
        <v>5194</v>
      </c>
      <c r="D6394" t="s">
        <v>12591</v>
      </c>
      <c r="E6394" t="s">
        <v>11360</v>
      </c>
      <c r="F6394" t="s">
        <v>12592</v>
      </c>
      <c r="G6394">
        <v>0.98299999999999998</v>
      </c>
      <c r="H6394">
        <v>0.4</v>
      </c>
      <c r="I6394">
        <v>0.8</v>
      </c>
      <c r="J6394">
        <v>0.98299999999999998</v>
      </c>
      <c r="K6394" t="s">
        <v>7</v>
      </c>
      <c r="L6394">
        <v>0.94022399999999995</v>
      </c>
      <c r="M6394">
        <v>0.93701500000000004</v>
      </c>
    </row>
    <row r="6395" spans="1:13" ht="15" x14ac:dyDescent="0.3">
      <c r="A6395" s="1"/>
      <c r="B6395" t="s">
        <v>6</v>
      </c>
      <c r="C6395" t="s">
        <v>3587</v>
      </c>
      <c r="D6395" t="s">
        <v>10752</v>
      </c>
      <c r="E6395" t="s">
        <v>10753</v>
      </c>
      <c r="F6395" t="s">
        <v>10753</v>
      </c>
      <c r="G6395">
        <v>0.98299999999999998</v>
      </c>
      <c r="H6395">
        <v>1</v>
      </c>
      <c r="I6395">
        <v>0.66700000000000004</v>
      </c>
      <c r="J6395">
        <v>0.98299999999999998</v>
      </c>
      <c r="K6395" t="s">
        <v>7</v>
      </c>
      <c r="L6395">
        <v>0.92086299999999999</v>
      </c>
      <c r="M6395">
        <v>0.91797200000000001</v>
      </c>
    </row>
    <row r="6396" spans="1:13" ht="15" x14ac:dyDescent="0.3">
      <c r="A6396" s="1"/>
      <c r="B6396" t="s">
        <v>6</v>
      </c>
      <c r="C6396" t="s">
        <v>4020</v>
      </c>
      <c r="D6396" t="s">
        <v>8263</v>
      </c>
      <c r="E6396" t="s">
        <v>10754</v>
      </c>
      <c r="F6396" t="s">
        <v>10754</v>
      </c>
      <c r="G6396">
        <v>0.98299999999999998</v>
      </c>
      <c r="H6396">
        <v>1</v>
      </c>
      <c r="I6396">
        <v>0.625</v>
      </c>
      <c r="J6396">
        <v>0.98299999999999998</v>
      </c>
      <c r="K6396" t="s">
        <v>7</v>
      </c>
      <c r="L6396">
        <v>0.91226399999999996</v>
      </c>
      <c r="M6396">
        <v>0.90387899999999999</v>
      </c>
    </row>
    <row r="6397" spans="1:13" ht="15" x14ac:dyDescent="0.3">
      <c r="A6397" s="1" t="s">
        <v>8313</v>
      </c>
      <c r="B6397" t="s">
        <v>6</v>
      </c>
      <c r="C6397" t="s">
        <v>4047</v>
      </c>
      <c r="D6397" t="s">
        <v>10755</v>
      </c>
      <c r="E6397" t="s">
        <v>10756</v>
      </c>
      <c r="F6397" t="s">
        <v>10756</v>
      </c>
      <c r="G6397">
        <v>0.98299999999999998</v>
      </c>
      <c r="H6397">
        <v>1</v>
      </c>
      <c r="I6397">
        <v>0.6</v>
      </c>
      <c r="J6397">
        <v>0.98299999999999998</v>
      </c>
      <c r="K6397" t="s">
        <v>7</v>
      </c>
      <c r="L6397">
        <v>0.92362500000000003</v>
      </c>
      <c r="M6397">
        <v>0.91778999999999999</v>
      </c>
    </row>
    <row r="6398" spans="1:13" ht="15" x14ac:dyDescent="0.3">
      <c r="A6398" s="1"/>
      <c r="B6398" t="s">
        <v>6</v>
      </c>
      <c r="C6398" t="s">
        <v>4867</v>
      </c>
      <c r="D6398" t="s">
        <v>11968</v>
      </c>
      <c r="E6398" t="s">
        <v>9871</v>
      </c>
      <c r="F6398" t="s">
        <v>9871</v>
      </c>
      <c r="G6398">
        <v>0.98299999999999998</v>
      </c>
      <c r="H6398">
        <v>0.8</v>
      </c>
      <c r="I6398">
        <v>0.6</v>
      </c>
      <c r="J6398">
        <v>0.98299999999999998</v>
      </c>
      <c r="K6398" t="s">
        <v>7</v>
      </c>
      <c r="L6398">
        <v>0.93337599999999998</v>
      </c>
      <c r="M6398">
        <v>0.92897799999999997</v>
      </c>
    </row>
    <row r="6399" spans="1:13" ht="15" x14ac:dyDescent="0.3">
      <c r="A6399" s="1" t="s">
        <v>1532</v>
      </c>
      <c r="B6399" t="s">
        <v>6</v>
      </c>
      <c r="C6399" t="s">
        <v>1533</v>
      </c>
      <c r="D6399" t="s">
        <v>1534</v>
      </c>
      <c r="E6399" t="s">
        <v>1535</v>
      </c>
      <c r="F6399" t="s">
        <v>1536</v>
      </c>
      <c r="G6399">
        <v>0.98299999999999998</v>
      </c>
      <c r="H6399">
        <v>1</v>
      </c>
      <c r="I6399">
        <v>0</v>
      </c>
      <c r="J6399">
        <v>0.98299999999999998</v>
      </c>
      <c r="K6399" t="s">
        <v>7</v>
      </c>
      <c r="L6399">
        <v>0.91214700000000004</v>
      </c>
      <c r="M6399">
        <v>0.90832800000000002</v>
      </c>
    </row>
    <row r="6400" spans="1:13" ht="15" x14ac:dyDescent="0.3">
      <c r="A6400" s="1"/>
      <c r="B6400" t="s">
        <v>6</v>
      </c>
      <c r="C6400" t="s">
        <v>3458</v>
      </c>
      <c r="D6400" t="s">
        <v>10757</v>
      </c>
      <c r="E6400" t="s">
        <v>10758</v>
      </c>
      <c r="F6400" t="s">
        <v>10758</v>
      </c>
      <c r="G6400">
        <v>0.98299999999999998</v>
      </c>
      <c r="H6400">
        <v>1</v>
      </c>
      <c r="I6400">
        <v>0</v>
      </c>
      <c r="J6400">
        <v>0.98299999999999998</v>
      </c>
      <c r="K6400" t="s">
        <v>7</v>
      </c>
      <c r="L6400">
        <v>0.94200200000000001</v>
      </c>
      <c r="M6400">
        <v>0.93468300000000004</v>
      </c>
    </row>
    <row r="6401" spans="1:13" ht="15" x14ac:dyDescent="0.3">
      <c r="A6401" s="1"/>
      <c r="B6401" t="s">
        <v>6</v>
      </c>
      <c r="C6401" t="s">
        <v>3889</v>
      </c>
      <c r="D6401" t="s">
        <v>10759</v>
      </c>
      <c r="E6401" t="s">
        <v>10760</v>
      </c>
      <c r="F6401" t="s">
        <v>7990</v>
      </c>
      <c r="G6401">
        <v>0.98299999999999998</v>
      </c>
      <c r="H6401">
        <v>1</v>
      </c>
      <c r="I6401">
        <v>0</v>
      </c>
      <c r="J6401">
        <v>0.98299999999999998</v>
      </c>
      <c r="K6401" t="s">
        <v>7</v>
      </c>
      <c r="L6401">
        <v>0.89739899999999995</v>
      </c>
      <c r="M6401">
        <v>0.89603699999999997</v>
      </c>
    </row>
    <row r="6402" spans="1:13" ht="15" x14ac:dyDescent="0.3">
      <c r="A6402" s="1"/>
      <c r="B6402" t="s">
        <v>6</v>
      </c>
      <c r="C6402" t="s">
        <v>4983</v>
      </c>
      <c r="D6402" t="s">
        <v>10761</v>
      </c>
      <c r="E6402" t="s">
        <v>10097</v>
      </c>
      <c r="F6402" t="s">
        <v>10097</v>
      </c>
      <c r="G6402">
        <v>0.98299999999999998</v>
      </c>
      <c r="H6402">
        <v>1</v>
      </c>
      <c r="I6402">
        <v>0</v>
      </c>
      <c r="J6402">
        <v>0.98299999999999998</v>
      </c>
      <c r="K6402" t="s">
        <v>7</v>
      </c>
      <c r="L6402">
        <v>0.95886000000000005</v>
      </c>
      <c r="M6402">
        <v>0.95248500000000003</v>
      </c>
    </row>
    <row r="6403" spans="1:13" ht="15" x14ac:dyDescent="0.3">
      <c r="A6403" s="1"/>
      <c r="B6403" t="s">
        <v>6</v>
      </c>
      <c r="C6403" t="s">
        <v>5023</v>
      </c>
      <c r="D6403" t="s">
        <v>10762</v>
      </c>
      <c r="E6403" t="s">
        <v>10192</v>
      </c>
      <c r="F6403" t="s">
        <v>10193</v>
      </c>
      <c r="G6403">
        <v>0.98299999999999998</v>
      </c>
      <c r="H6403">
        <v>1</v>
      </c>
      <c r="I6403">
        <v>0</v>
      </c>
      <c r="J6403">
        <v>0.98299999999999998</v>
      </c>
      <c r="K6403" t="s">
        <v>7</v>
      </c>
      <c r="L6403">
        <v>0.95313999999999999</v>
      </c>
      <c r="M6403">
        <v>0.94917399999999996</v>
      </c>
    </row>
    <row r="6404" spans="1:13" ht="15" x14ac:dyDescent="0.3">
      <c r="A6404" s="1" t="s">
        <v>2071</v>
      </c>
      <c r="B6404" t="s">
        <v>6</v>
      </c>
      <c r="C6404" t="s">
        <v>2072</v>
      </c>
      <c r="D6404">
        <v>1992</v>
      </c>
      <c r="E6404" t="s">
        <v>2073</v>
      </c>
      <c r="F6404">
        <v>1992</v>
      </c>
      <c r="G6404">
        <v>0.98199999999999998</v>
      </c>
      <c r="H6404">
        <v>0.66700000000000004</v>
      </c>
      <c r="I6404">
        <v>0.66700000000000004</v>
      </c>
      <c r="J6404">
        <v>0.98199999999999998</v>
      </c>
      <c r="K6404" t="s">
        <v>7</v>
      </c>
      <c r="L6404">
        <v>0.75909099999999996</v>
      </c>
      <c r="M6404">
        <v>0.76583199999999996</v>
      </c>
    </row>
    <row r="6405" spans="1:13" ht="15" x14ac:dyDescent="0.3">
      <c r="A6405" s="1"/>
      <c r="B6405" t="s">
        <v>6</v>
      </c>
      <c r="C6405" t="s">
        <v>3838</v>
      </c>
      <c r="D6405" t="s">
        <v>7920</v>
      </c>
      <c r="E6405" t="s">
        <v>7922</v>
      </c>
      <c r="F6405" t="s">
        <v>7922</v>
      </c>
      <c r="G6405">
        <v>0.98199999999999998</v>
      </c>
      <c r="H6405">
        <v>1</v>
      </c>
      <c r="I6405">
        <v>0.66700000000000004</v>
      </c>
      <c r="J6405">
        <v>0.98199999999999998</v>
      </c>
      <c r="K6405" t="s">
        <v>7</v>
      </c>
      <c r="L6405">
        <v>0.91039400000000004</v>
      </c>
      <c r="M6405">
        <v>0.90792399999999995</v>
      </c>
    </row>
    <row r="6406" spans="1:13" ht="15" x14ac:dyDescent="0.3">
      <c r="A6406" s="1" t="s">
        <v>479</v>
      </c>
      <c r="B6406" t="s">
        <v>6</v>
      </c>
      <c r="C6406" t="s">
        <v>480</v>
      </c>
      <c r="D6406" t="s">
        <v>481</v>
      </c>
      <c r="E6406" t="s">
        <v>482</v>
      </c>
      <c r="F6406" t="s">
        <v>482</v>
      </c>
      <c r="G6406">
        <v>0.98199999999999998</v>
      </c>
      <c r="H6406">
        <v>1</v>
      </c>
      <c r="I6406">
        <v>0.5</v>
      </c>
      <c r="J6406">
        <v>0.98199999999999998</v>
      </c>
      <c r="K6406" t="s">
        <v>7</v>
      </c>
      <c r="L6406">
        <v>0.93102799999999997</v>
      </c>
      <c r="M6406">
        <v>0.925682</v>
      </c>
    </row>
    <row r="6407" spans="1:13" ht="15" x14ac:dyDescent="0.3">
      <c r="A6407" s="1"/>
      <c r="B6407" t="s">
        <v>6</v>
      </c>
      <c r="C6407" t="s">
        <v>4013</v>
      </c>
      <c r="D6407" t="s">
        <v>10763</v>
      </c>
      <c r="E6407" t="s">
        <v>8253</v>
      </c>
      <c r="F6407" t="s">
        <v>10764</v>
      </c>
      <c r="G6407">
        <v>0.98199999999999998</v>
      </c>
      <c r="H6407">
        <v>0.85699999999999998</v>
      </c>
      <c r="I6407">
        <v>0.5</v>
      </c>
      <c r="J6407">
        <v>0.98199999999999998</v>
      </c>
      <c r="K6407" t="s">
        <v>7</v>
      </c>
      <c r="L6407">
        <v>0.96206700000000001</v>
      </c>
      <c r="M6407">
        <v>0.95660900000000004</v>
      </c>
    </row>
    <row r="6408" spans="1:13" ht="15" x14ac:dyDescent="0.3">
      <c r="A6408" s="1"/>
      <c r="B6408" t="s">
        <v>6</v>
      </c>
      <c r="C6408" t="s">
        <v>3844</v>
      </c>
      <c r="D6408" t="s">
        <v>10765</v>
      </c>
      <c r="E6408" t="s">
        <v>10766</v>
      </c>
      <c r="F6408" t="s">
        <v>10766</v>
      </c>
      <c r="G6408">
        <v>0.98099999999999998</v>
      </c>
      <c r="H6408">
        <v>1</v>
      </c>
      <c r="I6408">
        <v>0.66700000000000004</v>
      </c>
      <c r="J6408">
        <v>0.98099999999999998</v>
      </c>
      <c r="K6408" t="s">
        <v>7</v>
      </c>
      <c r="L6408">
        <v>0.93650599999999995</v>
      </c>
      <c r="M6408">
        <v>0.92919399999999996</v>
      </c>
    </row>
    <row r="6409" spans="1:13" ht="15" x14ac:dyDescent="0.3">
      <c r="A6409" s="1"/>
      <c r="B6409" t="s">
        <v>6</v>
      </c>
      <c r="C6409" t="s">
        <v>4056</v>
      </c>
      <c r="D6409" t="s">
        <v>8348</v>
      </c>
      <c r="E6409" t="s">
        <v>10767</v>
      </c>
      <c r="F6409" t="s">
        <v>10768</v>
      </c>
      <c r="G6409">
        <v>0.98099999999999998</v>
      </c>
      <c r="H6409">
        <v>0.83299999999999996</v>
      </c>
      <c r="I6409">
        <v>0.66700000000000004</v>
      </c>
      <c r="J6409">
        <v>0.98099999999999998</v>
      </c>
      <c r="K6409" t="s">
        <v>7</v>
      </c>
      <c r="L6409">
        <v>0.86629900000000004</v>
      </c>
      <c r="M6409">
        <v>0.88116000000000005</v>
      </c>
    </row>
    <row r="6410" spans="1:13" ht="15" x14ac:dyDescent="0.3">
      <c r="A6410" s="1" t="s">
        <v>2305</v>
      </c>
      <c r="B6410" t="s">
        <v>6</v>
      </c>
      <c r="C6410" t="s">
        <v>2306</v>
      </c>
      <c r="D6410" t="s">
        <v>2307</v>
      </c>
      <c r="E6410" t="s">
        <v>2308</v>
      </c>
      <c r="F6410" t="s">
        <v>2309</v>
      </c>
      <c r="G6410">
        <v>0.98099999999999998</v>
      </c>
      <c r="H6410">
        <v>1</v>
      </c>
      <c r="I6410">
        <v>0</v>
      </c>
      <c r="J6410">
        <v>0.98099999999999998</v>
      </c>
      <c r="K6410" t="s">
        <v>7</v>
      </c>
      <c r="L6410">
        <v>0.94109399999999999</v>
      </c>
      <c r="M6410">
        <v>0.93462400000000001</v>
      </c>
    </row>
    <row r="6411" spans="1:13" ht="15" x14ac:dyDescent="0.3">
      <c r="A6411" s="1" t="s">
        <v>2051</v>
      </c>
      <c r="B6411" t="s">
        <v>6</v>
      </c>
      <c r="C6411" t="s">
        <v>2052</v>
      </c>
      <c r="D6411">
        <v>1985</v>
      </c>
      <c r="E6411" t="s">
        <v>2053</v>
      </c>
      <c r="F6411">
        <v>1985</v>
      </c>
      <c r="G6411">
        <v>0.98</v>
      </c>
      <c r="H6411">
        <v>0.66700000000000004</v>
      </c>
      <c r="I6411">
        <v>0.66700000000000004</v>
      </c>
      <c r="J6411">
        <v>0.98</v>
      </c>
      <c r="K6411" t="s">
        <v>7</v>
      </c>
      <c r="L6411">
        <v>0.77479200000000004</v>
      </c>
      <c r="M6411">
        <v>0.78215900000000005</v>
      </c>
    </row>
    <row r="6412" spans="1:13" ht="15" x14ac:dyDescent="0.3">
      <c r="A6412" s="1" t="s">
        <v>2074</v>
      </c>
      <c r="B6412" t="s">
        <v>6</v>
      </c>
      <c r="C6412" t="s">
        <v>2075</v>
      </c>
      <c r="D6412">
        <v>1986</v>
      </c>
      <c r="E6412" t="s">
        <v>2076</v>
      </c>
      <c r="F6412">
        <v>1986</v>
      </c>
      <c r="G6412">
        <v>0.98</v>
      </c>
      <c r="H6412">
        <v>0.66700000000000004</v>
      </c>
      <c r="I6412">
        <v>0.66700000000000004</v>
      </c>
      <c r="J6412">
        <v>0.98</v>
      </c>
      <c r="K6412" t="s">
        <v>7</v>
      </c>
      <c r="L6412">
        <v>0.76634999999999998</v>
      </c>
      <c r="M6412">
        <v>0.77454599999999996</v>
      </c>
    </row>
    <row r="6413" spans="1:13" ht="15" x14ac:dyDescent="0.3">
      <c r="A6413" s="1"/>
      <c r="B6413" t="s">
        <v>6</v>
      </c>
      <c r="C6413" t="s">
        <v>3895</v>
      </c>
      <c r="D6413" t="s">
        <v>7998</v>
      </c>
      <c r="E6413" t="s">
        <v>7999</v>
      </c>
      <c r="F6413" t="s">
        <v>7999</v>
      </c>
      <c r="G6413">
        <v>0.98</v>
      </c>
      <c r="H6413">
        <v>1</v>
      </c>
      <c r="I6413">
        <v>0.5</v>
      </c>
      <c r="J6413">
        <v>0.98</v>
      </c>
      <c r="K6413" t="s">
        <v>7</v>
      </c>
      <c r="L6413">
        <v>0.96923700000000002</v>
      </c>
      <c r="M6413">
        <v>0.96893700000000005</v>
      </c>
    </row>
    <row r="6414" spans="1:13" ht="15" x14ac:dyDescent="0.3">
      <c r="A6414" s="1"/>
      <c r="B6414" t="s">
        <v>6</v>
      </c>
      <c r="C6414" t="s">
        <v>5105</v>
      </c>
      <c r="D6414" t="s">
        <v>10772</v>
      </c>
      <c r="E6414" t="s">
        <v>10330</v>
      </c>
      <c r="F6414" t="s">
        <v>10330</v>
      </c>
      <c r="G6414">
        <v>0.98</v>
      </c>
      <c r="H6414">
        <v>1</v>
      </c>
      <c r="I6414">
        <v>0.5</v>
      </c>
      <c r="J6414">
        <v>0.98</v>
      </c>
      <c r="K6414" t="s">
        <v>7</v>
      </c>
      <c r="L6414">
        <v>0.89065799999999995</v>
      </c>
      <c r="M6414">
        <v>0.89672300000000005</v>
      </c>
    </row>
    <row r="6415" spans="1:13" ht="15" x14ac:dyDescent="0.3">
      <c r="A6415" s="1" t="s">
        <v>1807</v>
      </c>
      <c r="B6415" t="s">
        <v>6</v>
      </c>
      <c r="C6415" t="s">
        <v>1808</v>
      </c>
      <c r="D6415" t="s">
        <v>1809</v>
      </c>
      <c r="E6415" t="s">
        <v>1810</v>
      </c>
      <c r="F6415" t="s">
        <v>1811</v>
      </c>
      <c r="G6415">
        <v>0.98</v>
      </c>
      <c r="H6415">
        <v>1</v>
      </c>
      <c r="I6415">
        <v>0.4</v>
      </c>
      <c r="J6415">
        <v>0.98</v>
      </c>
      <c r="K6415" t="s">
        <v>7</v>
      </c>
      <c r="L6415">
        <v>0.89269900000000002</v>
      </c>
      <c r="M6415">
        <v>0.87412699999999999</v>
      </c>
    </row>
    <row r="6416" spans="1:13" ht="15" x14ac:dyDescent="0.3">
      <c r="A6416" s="1"/>
      <c r="B6416" t="s">
        <v>6</v>
      </c>
      <c r="C6416" t="s">
        <v>5202</v>
      </c>
      <c r="D6416" t="s">
        <v>12593</v>
      </c>
      <c r="E6416" t="s">
        <v>11299</v>
      </c>
      <c r="F6416" t="s">
        <v>11299</v>
      </c>
      <c r="G6416">
        <v>0.98</v>
      </c>
      <c r="H6416">
        <v>1</v>
      </c>
      <c r="I6416">
        <v>0</v>
      </c>
      <c r="J6416">
        <v>0.98</v>
      </c>
      <c r="K6416" t="s">
        <v>7</v>
      </c>
      <c r="L6416">
        <v>0.94697600000000004</v>
      </c>
      <c r="M6416">
        <v>0.94213499999999994</v>
      </c>
    </row>
    <row r="6417" spans="1:13" ht="15" x14ac:dyDescent="0.3">
      <c r="A6417" s="1"/>
      <c r="B6417" t="s">
        <v>6</v>
      </c>
      <c r="C6417" t="s">
        <v>4238</v>
      </c>
      <c r="D6417" t="s">
        <v>10776</v>
      </c>
      <c r="E6417" t="s">
        <v>10777</v>
      </c>
      <c r="F6417" t="s">
        <v>10778</v>
      </c>
      <c r="G6417">
        <v>0.97799999999999998</v>
      </c>
      <c r="H6417">
        <v>0.66700000000000004</v>
      </c>
      <c r="I6417">
        <v>0.66700000000000004</v>
      </c>
      <c r="J6417">
        <v>0.97799999999999998</v>
      </c>
      <c r="K6417" t="s">
        <v>7</v>
      </c>
      <c r="L6417">
        <v>0.89769399999999999</v>
      </c>
      <c r="M6417">
        <v>0.88766199999999995</v>
      </c>
    </row>
    <row r="6418" spans="1:13" ht="15" x14ac:dyDescent="0.3">
      <c r="A6418" s="1"/>
      <c r="B6418" t="s">
        <v>6</v>
      </c>
      <c r="C6418" t="s">
        <v>4010</v>
      </c>
      <c r="D6418" t="s">
        <v>10784</v>
      </c>
      <c r="E6418" t="s">
        <v>10785</v>
      </c>
      <c r="F6418" t="s">
        <v>8249</v>
      </c>
      <c r="G6418">
        <v>0.97799999999999998</v>
      </c>
      <c r="H6418">
        <v>0.66700000000000004</v>
      </c>
      <c r="I6418">
        <v>0</v>
      </c>
      <c r="J6418">
        <v>0.97799999999999998</v>
      </c>
      <c r="K6418" t="s">
        <v>7</v>
      </c>
      <c r="L6418">
        <v>0.92159999999999997</v>
      </c>
      <c r="M6418">
        <v>0.90647200000000006</v>
      </c>
    </row>
    <row r="6419" spans="1:13" ht="15" x14ac:dyDescent="0.3">
      <c r="A6419" s="1"/>
      <c r="B6419" t="s">
        <v>6</v>
      </c>
      <c r="C6419" t="s">
        <v>4829</v>
      </c>
      <c r="D6419" t="s">
        <v>9802</v>
      </c>
      <c r="E6419" t="s">
        <v>9805</v>
      </c>
      <c r="F6419" t="s">
        <v>9804</v>
      </c>
      <c r="G6419">
        <v>0.97699999999999998</v>
      </c>
      <c r="H6419">
        <v>0.85699999999999998</v>
      </c>
      <c r="I6419">
        <v>0.90900000000000003</v>
      </c>
      <c r="J6419">
        <v>0.97699999999999998</v>
      </c>
      <c r="K6419" t="s">
        <v>7</v>
      </c>
      <c r="L6419">
        <v>0.94475299999999995</v>
      </c>
      <c r="M6419">
        <v>0.93001400000000001</v>
      </c>
    </row>
    <row r="6420" spans="1:13" ht="15" x14ac:dyDescent="0.3">
      <c r="A6420" s="1"/>
      <c r="B6420" t="s">
        <v>6</v>
      </c>
      <c r="C6420" t="s">
        <v>4632</v>
      </c>
      <c r="D6420" t="s">
        <v>9354</v>
      </c>
      <c r="E6420" t="s">
        <v>9355</v>
      </c>
      <c r="F6420" t="s">
        <v>9356</v>
      </c>
      <c r="G6420">
        <v>0.97699999999999998</v>
      </c>
      <c r="H6420">
        <v>0.8</v>
      </c>
      <c r="I6420">
        <v>0.85699999999999998</v>
      </c>
      <c r="J6420">
        <v>0.97699999999999998</v>
      </c>
      <c r="K6420" t="s">
        <v>7</v>
      </c>
      <c r="L6420">
        <v>0.95053799999999999</v>
      </c>
      <c r="M6420">
        <v>0.94768600000000003</v>
      </c>
    </row>
    <row r="6421" spans="1:13" ht="15" x14ac:dyDescent="0.3">
      <c r="A6421" s="1"/>
      <c r="B6421" t="s">
        <v>6</v>
      </c>
      <c r="C6421" t="s">
        <v>3833</v>
      </c>
      <c r="D6421" t="s">
        <v>7908</v>
      </c>
      <c r="E6421" t="s">
        <v>7910</v>
      </c>
      <c r="F6421" t="s">
        <v>7910</v>
      </c>
      <c r="G6421">
        <v>0.97699999999999998</v>
      </c>
      <c r="H6421">
        <v>1</v>
      </c>
      <c r="I6421">
        <v>0.66700000000000004</v>
      </c>
      <c r="J6421">
        <v>0.97699999999999998</v>
      </c>
      <c r="K6421" t="s">
        <v>7</v>
      </c>
      <c r="L6421">
        <v>0.94646300000000005</v>
      </c>
      <c r="M6421">
        <v>0.94175699999999996</v>
      </c>
    </row>
    <row r="6422" spans="1:13" ht="15" x14ac:dyDescent="0.3">
      <c r="A6422" s="1" t="s">
        <v>1629</v>
      </c>
      <c r="B6422" t="s">
        <v>6</v>
      </c>
      <c r="C6422" t="s">
        <v>1630</v>
      </c>
      <c r="D6422" t="s">
        <v>1631</v>
      </c>
      <c r="E6422" t="s">
        <v>1632</v>
      </c>
      <c r="F6422" t="s">
        <v>1633</v>
      </c>
      <c r="G6422">
        <v>0.97699999999999998</v>
      </c>
      <c r="H6422">
        <v>0.33300000000000002</v>
      </c>
      <c r="I6422">
        <v>0.5</v>
      </c>
      <c r="J6422">
        <v>0.97699999999999998</v>
      </c>
      <c r="K6422" t="s">
        <v>7</v>
      </c>
      <c r="L6422">
        <v>0.84862800000000005</v>
      </c>
      <c r="M6422">
        <v>0.86045499999999997</v>
      </c>
    </row>
    <row r="6423" spans="1:13" ht="15" x14ac:dyDescent="0.3">
      <c r="A6423" s="1"/>
      <c r="B6423" t="s">
        <v>6</v>
      </c>
      <c r="C6423" t="s">
        <v>3725</v>
      </c>
      <c r="D6423" t="s">
        <v>10786</v>
      </c>
      <c r="E6423" t="s">
        <v>10787</v>
      </c>
      <c r="F6423" t="s">
        <v>10788</v>
      </c>
      <c r="G6423">
        <v>0.97699999999999998</v>
      </c>
      <c r="H6423">
        <v>0.5</v>
      </c>
      <c r="I6423">
        <v>0.5</v>
      </c>
      <c r="J6423">
        <v>0.97699999999999998</v>
      </c>
      <c r="K6423" t="s">
        <v>7</v>
      </c>
      <c r="L6423">
        <v>0.97880699999999998</v>
      </c>
      <c r="M6423">
        <v>0.97555999999999998</v>
      </c>
    </row>
    <row r="6424" spans="1:13" ht="15" x14ac:dyDescent="0.3">
      <c r="A6424" s="1"/>
      <c r="B6424" t="s">
        <v>6</v>
      </c>
      <c r="C6424" t="s">
        <v>3627</v>
      </c>
      <c r="D6424" t="s">
        <v>10789</v>
      </c>
      <c r="E6424" t="s">
        <v>7536</v>
      </c>
      <c r="F6424" t="s">
        <v>7536</v>
      </c>
      <c r="G6424">
        <v>0.97699999999999998</v>
      </c>
      <c r="H6424">
        <v>1</v>
      </c>
      <c r="I6424">
        <v>0.33300000000000002</v>
      </c>
      <c r="J6424">
        <v>0.97699999999999998</v>
      </c>
      <c r="K6424" t="s">
        <v>7</v>
      </c>
      <c r="L6424">
        <v>0.94584299999999999</v>
      </c>
      <c r="M6424">
        <v>0.941384</v>
      </c>
    </row>
    <row r="6425" spans="1:13" ht="15" x14ac:dyDescent="0.3">
      <c r="A6425" s="1" t="s">
        <v>1590</v>
      </c>
      <c r="B6425" t="s">
        <v>6</v>
      </c>
      <c r="C6425" t="s">
        <v>1591</v>
      </c>
      <c r="D6425" t="s">
        <v>1592</v>
      </c>
      <c r="E6425" t="s">
        <v>1593</v>
      </c>
      <c r="F6425" t="s">
        <v>1593</v>
      </c>
      <c r="G6425">
        <v>0.97699999999999998</v>
      </c>
      <c r="H6425">
        <v>1</v>
      </c>
      <c r="I6425">
        <v>0</v>
      </c>
      <c r="J6425">
        <v>0.97699999999999998</v>
      </c>
      <c r="K6425" t="s">
        <v>7</v>
      </c>
      <c r="L6425">
        <v>0.96190699999999996</v>
      </c>
      <c r="M6425">
        <v>0.95694800000000002</v>
      </c>
    </row>
    <row r="6426" spans="1:13" ht="15" x14ac:dyDescent="0.3">
      <c r="A6426" s="1"/>
      <c r="B6426" t="s">
        <v>6</v>
      </c>
      <c r="C6426" t="s">
        <v>3656</v>
      </c>
      <c r="D6426" t="s">
        <v>10790</v>
      </c>
      <c r="E6426" t="s">
        <v>7581</v>
      </c>
      <c r="F6426" t="s">
        <v>7582</v>
      </c>
      <c r="G6426">
        <v>0.97599999999999998</v>
      </c>
      <c r="H6426">
        <v>0.66700000000000004</v>
      </c>
      <c r="I6426">
        <v>0.75</v>
      </c>
      <c r="J6426">
        <v>0.97599999999999998</v>
      </c>
      <c r="K6426" t="s">
        <v>7</v>
      </c>
      <c r="L6426">
        <v>0.82069700000000001</v>
      </c>
      <c r="M6426">
        <v>0.82158500000000001</v>
      </c>
    </row>
    <row r="6427" spans="1:13" ht="15" x14ac:dyDescent="0.3">
      <c r="A6427" s="1" t="s">
        <v>2334</v>
      </c>
      <c r="B6427" t="s">
        <v>6</v>
      </c>
      <c r="C6427" t="s">
        <v>2335</v>
      </c>
      <c r="D6427" t="s">
        <v>2336</v>
      </c>
      <c r="E6427" t="s">
        <v>2337</v>
      </c>
      <c r="F6427" t="s">
        <v>2338</v>
      </c>
      <c r="G6427">
        <v>0.97599999999999998</v>
      </c>
      <c r="H6427">
        <v>0.66700000000000004</v>
      </c>
      <c r="I6427">
        <v>0</v>
      </c>
      <c r="J6427">
        <v>0.97599999999999998</v>
      </c>
      <c r="K6427" t="s">
        <v>7</v>
      </c>
      <c r="L6427">
        <v>0.89785099999999995</v>
      </c>
      <c r="M6427">
        <v>0.89193599999999995</v>
      </c>
    </row>
    <row r="6428" spans="1:13" ht="15" x14ac:dyDescent="0.3">
      <c r="A6428" s="1"/>
      <c r="B6428" t="s">
        <v>6</v>
      </c>
      <c r="C6428" t="s">
        <v>3898</v>
      </c>
      <c r="D6428" t="s">
        <v>10793</v>
      </c>
      <c r="E6428" t="s">
        <v>8044</v>
      </c>
      <c r="F6428" t="s">
        <v>8044</v>
      </c>
      <c r="G6428">
        <v>0.97599999999999998</v>
      </c>
      <c r="H6428">
        <v>1</v>
      </c>
      <c r="I6428">
        <v>0</v>
      </c>
      <c r="J6428">
        <v>0.97599999999999998</v>
      </c>
      <c r="K6428" t="s">
        <v>7</v>
      </c>
      <c r="L6428">
        <v>0.96244300000000005</v>
      </c>
      <c r="M6428">
        <v>0.97116599999999997</v>
      </c>
    </row>
    <row r="6429" spans="1:13" ht="15" x14ac:dyDescent="0.3">
      <c r="A6429" s="1"/>
      <c r="B6429" t="s">
        <v>6</v>
      </c>
      <c r="C6429" t="s">
        <v>3898</v>
      </c>
      <c r="D6429" t="s">
        <v>10793</v>
      </c>
      <c r="E6429" t="s">
        <v>8044</v>
      </c>
      <c r="F6429" t="s">
        <v>8044</v>
      </c>
      <c r="G6429">
        <v>0.97599999999999998</v>
      </c>
      <c r="H6429">
        <v>1</v>
      </c>
      <c r="I6429">
        <v>0</v>
      </c>
      <c r="J6429">
        <v>0.97599999999999998</v>
      </c>
      <c r="K6429" t="s">
        <v>7</v>
      </c>
      <c r="L6429">
        <v>0.96244300000000005</v>
      </c>
      <c r="M6429">
        <v>0.97116599999999997</v>
      </c>
    </row>
    <row r="6430" spans="1:13" ht="15" x14ac:dyDescent="0.3">
      <c r="A6430" s="1"/>
      <c r="B6430" t="s">
        <v>6</v>
      </c>
      <c r="C6430" t="s">
        <v>5029</v>
      </c>
      <c r="D6430" t="s">
        <v>11974</v>
      </c>
      <c r="E6430" t="s">
        <v>10199</v>
      </c>
      <c r="F6430" t="s">
        <v>10199</v>
      </c>
      <c r="G6430">
        <v>0.97499999999999998</v>
      </c>
      <c r="H6430">
        <v>1</v>
      </c>
      <c r="I6430">
        <v>0.83299999999999996</v>
      </c>
      <c r="J6430">
        <v>0.97499999999999998</v>
      </c>
      <c r="K6430" t="s">
        <v>7</v>
      </c>
      <c r="L6430">
        <v>0.950187</v>
      </c>
      <c r="M6430">
        <v>0.95084299999999999</v>
      </c>
    </row>
    <row r="6431" spans="1:13" ht="15" x14ac:dyDescent="0.3">
      <c r="A6431" s="1" t="s">
        <v>1741</v>
      </c>
      <c r="B6431" t="s">
        <v>6</v>
      </c>
      <c r="C6431" t="s">
        <v>1742</v>
      </c>
      <c r="D6431" t="s">
        <v>1743</v>
      </c>
      <c r="E6431" t="s">
        <v>1744</v>
      </c>
      <c r="F6431" t="s">
        <v>1744</v>
      </c>
      <c r="G6431">
        <v>0.97499999999999998</v>
      </c>
      <c r="H6431">
        <v>1</v>
      </c>
      <c r="I6431">
        <v>0.5</v>
      </c>
      <c r="J6431">
        <v>0.97499999999999998</v>
      </c>
      <c r="K6431" t="s">
        <v>7</v>
      </c>
      <c r="L6431">
        <v>0.91776199999999997</v>
      </c>
      <c r="M6431">
        <v>0.90992600000000001</v>
      </c>
    </row>
    <row r="6432" spans="1:13" ht="15" x14ac:dyDescent="0.3">
      <c r="A6432" s="1"/>
      <c r="B6432" t="s">
        <v>6</v>
      </c>
      <c r="C6432" t="s">
        <v>3636</v>
      </c>
      <c r="D6432" t="s">
        <v>10795</v>
      </c>
      <c r="E6432" t="s">
        <v>10796</v>
      </c>
      <c r="F6432" t="s">
        <v>7550</v>
      </c>
      <c r="G6432">
        <v>0.97499999999999998</v>
      </c>
      <c r="H6432">
        <v>0.5</v>
      </c>
      <c r="I6432">
        <v>0.5</v>
      </c>
      <c r="J6432">
        <v>0.97499999999999998</v>
      </c>
      <c r="K6432" t="s">
        <v>7</v>
      </c>
      <c r="L6432">
        <v>0.98385800000000001</v>
      </c>
      <c r="M6432">
        <v>0.98363599999999995</v>
      </c>
    </row>
    <row r="6433" spans="1:13" ht="15" x14ac:dyDescent="0.3">
      <c r="A6433" s="1"/>
      <c r="B6433" t="s">
        <v>6</v>
      </c>
      <c r="C6433" t="s">
        <v>5197</v>
      </c>
      <c r="D6433" t="s">
        <v>11975</v>
      </c>
      <c r="E6433" t="s">
        <v>10508</v>
      </c>
      <c r="F6433" t="s">
        <v>11976</v>
      </c>
      <c r="G6433">
        <v>0.97499999999999998</v>
      </c>
      <c r="H6433">
        <v>0.5</v>
      </c>
      <c r="I6433">
        <v>0.5</v>
      </c>
      <c r="J6433">
        <v>0.97499999999999998</v>
      </c>
      <c r="K6433" t="s">
        <v>7</v>
      </c>
      <c r="L6433">
        <v>0.947658</v>
      </c>
      <c r="M6433">
        <v>0.94033500000000003</v>
      </c>
    </row>
    <row r="6434" spans="1:13" ht="15" x14ac:dyDescent="0.3">
      <c r="A6434" s="1" t="s">
        <v>1887</v>
      </c>
      <c r="B6434" t="s">
        <v>6</v>
      </c>
      <c r="C6434" t="s">
        <v>1888</v>
      </c>
      <c r="D6434" t="s">
        <v>1889</v>
      </c>
      <c r="E6434" t="s">
        <v>1890</v>
      </c>
      <c r="F6434" t="s">
        <v>1890</v>
      </c>
      <c r="G6434">
        <v>0.97499999999999998</v>
      </c>
      <c r="H6434">
        <v>1</v>
      </c>
      <c r="I6434">
        <v>0</v>
      </c>
      <c r="J6434">
        <v>0.97499999999999998</v>
      </c>
      <c r="K6434" t="s">
        <v>7</v>
      </c>
      <c r="L6434">
        <v>0.81715400000000005</v>
      </c>
      <c r="M6434">
        <v>0.80669900000000005</v>
      </c>
    </row>
    <row r="6435" spans="1:13" ht="15" x14ac:dyDescent="0.3">
      <c r="A6435" s="1"/>
      <c r="B6435" t="s">
        <v>6</v>
      </c>
      <c r="C6435" t="s">
        <v>4462</v>
      </c>
      <c r="D6435" t="s">
        <v>11670</v>
      </c>
      <c r="E6435" t="s">
        <v>11247</v>
      </c>
      <c r="F6435" t="s">
        <v>11671</v>
      </c>
      <c r="G6435">
        <v>0.97399999999999998</v>
      </c>
      <c r="H6435">
        <v>0.85699999999999998</v>
      </c>
      <c r="I6435">
        <v>0.85699999999999998</v>
      </c>
      <c r="J6435">
        <v>0.97399999999999998</v>
      </c>
      <c r="K6435" t="s">
        <v>7</v>
      </c>
      <c r="L6435">
        <v>0.81308599999999998</v>
      </c>
      <c r="M6435">
        <v>0.82003999999999999</v>
      </c>
    </row>
    <row r="6436" spans="1:13" ht="15" x14ac:dyDescent="0.3">
      <c r="A6436" s="1"/>
      <c r="B6436" t="s">
        <v>6</v>
      </c>
      <c r="C6436" t="s">
        <v>4995</v>
      </c>
      <c r="D6436" t="s">
        <v>10120</v>
      </c>
      <c r="E6436" t="s">
        <v>10121</v>
      </c>
      <c r="F6436" t="s">
        <v>10797</v>
      </c>
      <c r="G6436">
        <v>0.97399999999999998</v>
      </c>
      <c r="H6436">
        <v>0.8</v>
      </c>
      <c r="I6436">
        <v>0.8</v>
      </c>
      <c r="J6436">
        <v>0.97399999999999998</v>
      </c>
      <c r="K6436" t="s">
        <v>7</v>
      </c>
      <c r="L6436">
        <v>0.95333599999999996</v>
      </c>
      <c r="M6436">
        <v>0.95393600000000001</v>
      </c>
    </row>
    <row r="6437" spans="1:13" ht="15" x14ac:dyDescent="0.3">
      <c r="A6437" s="1" t="s">
        <v>401</v>
      </c>
      <c r="B6437" t="s">
        <v>6</v>
      </c>
      <c r="C6437" t="s">
        <v>402</v>
      </c>
      <c r="D6437" t="s">
        <v>403</v>
      </c>
      <c r="E6437" t="s">
        <v>404</v>
      </c>
      <c r="F6437" t="s">
        <v>405</v>
      </c>
      <c r="G6437">
        <v>0.97399999999999998</v>
      </c>
      <c r="H6437">
        <v>1</v>
      </c>
      <c r="I6437">
        <v>0</v>
      </c>
      <c r="J6437">
        <v>0.97399999999999998</v>
      </c>
      <c r="K6437" t="s">
        <v>7</v>
      </c>
      <c r="L6437">
        <v>0.84276899999999999</v>
      </c>
      <c r="M6437">
        <v>0.83164499999999997</v>
      </c>
    </row>
    <row r="6438" spans="1:13" ht="15" x14ac:dyDescent="0.3">
      <c r="A6438" s="1"/>
      <c r="B6438" t="s">
        <v>6</v>
      </c>
      <c r="C6438" t="s">
        <v>3788</v>
      </c>
      <c r="D6438" t="s">
        <v>7821</v>
      </c>
      <c r="E6438" t="s">
        <v>10807</v>
      </c>
      <c r="F6438" t="s">
        <v>12594</v>
      </c>
      <c r="G6438">
        <v>0.97299999999999998</v>
      </c>
      <c r="H6438">
        <v>0.72699999999999998</v>
      </c>
      <c r="I6438">
        <v>0.66700000000000004</v>
      </c>
      <c r="J6438">
        <v>0.97299999999999998</v>
      </c>
      <c r="K6438" t="s">
        <v>7</v>
      </c>
      <c r="L6438">
        <v>0.90405400000000002</v>
      </c>
      <c r="M6438">
        <v>0.90717800000000004</v>
      </c>
    </row>
    <row r="6439" spans="1:13" ht="15" x14ac:dyDescent="0.3">
      <c r="A6439" s="1"/>
      <c r="B6439" t="s">
        <v>6</v>
      </c>
      <c r="C6439" t="s">
        <v>4521</v>
      </c>
      <c r="D6439" t="s">
        <v>12595</v>
      </c>
      <c r="E6439" t="s">
        <v>11450</v>
      </c>
      <c r="F6439" t="s">
        <v>11450</v>
      </c>
      <c r="G6439">
        <v>0.97299999999999998</v>
      </c>
      <c r="H6439">
        <v>1</v>
      </c>
      <c r="I6439">
        <v>0</v>
      </c>
      <c r="J6439">
        <v>0.97299999999999998</v>
      </c>
      <c r="K6439" t="s">
        <v>7</v>
      </c>
      <c r="L6439">
        <v>0.92661000000000004</v>
      </c>
      <c r="M6439">
        <v>0.92469800000000002</v>
      </c>
    </row>
    <row r="6440" spans="1:13" ht="15" x14ac:dyDescent="0.3">
      <c r="A6440" s="1"/>
      <c r="B6440" t="s">
        <v>6</v>
      </c>
      <c r="C6440" t="s">
        <v>4644</v>
      </c>
      <c r="D6440" t="s">
        <v>10803</v>
      </c>
      <c r="E6440" t="s">
        <v>9402</v>
      </c>
      <c r="F6440" t="s">
        <v>10804</v>
      </c>
      <c r="G6440">
        <v>0.97199999999999998</v>
      </c>
      <c r="H6440">
        <v>0.88900000000000001</v>
      </c>
      <c r="I6440">
        <v>0.88900000000000001</v>
      </c>
      <c r="J6440">
        <v>0.97199999999999998</v>
      </c>
      <c r="K6440" t="s">
        <v>7</v>
      </c>
      <c r="L6440">
        <v>0.86438499999999996</v>
      </c>
      <c r="M6440">
        <v>0.85705600000000004</v>
      </c>
    </row>
    <row r="6441" spans="1:13" ht="15" x14ac:dyDescent="0.3">
      <c r="A6441" s="1" t="s">
        <v>1119</v>
      </c>
      <c r="B6441" t="s">
        <v>6</v>
      </c>
      <c r="C6441" t="s">
        <v>1120</v>
      </c>
      <c r="D6441" t="s">
        <v>1121</v>
      </c>
      <c r="E6441" t="s">
        <v>1122</v>
      </c>
      <c r="F6441" t="s">
        <v>1123</v>
      </c>
      <c r="G6441">
        <v>0.97199999999999998</v>
      </c>
      <c r="H6441">
        <v>0.33300000000000002</v>
      </c>
      <c r="I6441">
        <v>0.75</v>
      </c>
      <c r="J6441">
        <v>0.97199999999999998</v>
      </c>
      <c r="K6441" t="s">
        <v>7</v>
      </c>
      <c r="L6441">
        <v>0.97539799999999999</v>
      </c>
      <c r="M6441">
        <v>0.97524100000000002</v>
      </c>
    </row>
    <row r="6442" spans="1:13" ht="15" x14ac:dyDescent="0.3">
      <c r="A6442" s="1" t="s">
        <v>1161</v>
      </c>
      <c r="B6442" t="s">
        <v>6</v>
      </c>
      <c r="C6442" t="s">
        <v>1162</v>
      </c>
      <c r="D6442" t="s">
        <v>36</v>
      </c>
      <c r="E6442" t="s">
        <v>35</v>
      </c>
      <c r="F6442" t="s">
        <v>34</v>
      </c>
      <c r="G6442">
        <v>0.97199999999999998</v>
      </c>
      <c r="H6442">
        <v>1</v>
      </c>
      <c r="I6442">
        <v>0</v>
      </c>
      <c r="J6442">
        <v>0.97199999999999998</v>
      </c>
      <c r="K6442" t="s">
        <v>7</v>
      </c>
      <c r="L6442">
        <v>0.84657700000000002</v>
      </c>
      <c r="M6442">
        <v>0.851796</v>
      </c>
    </row>
    <row r="6443" spans="1:13" ht="15" x14ac:dyDescent="0.3">
      <c r="A6443" s="1" t="s">
        <v>12596</v>
      </c>
      <c r="B6443" t="s">
        <v>6</v>
      </c>
      <c r="C6443" t="s">
        <v>3621</v>
      </c>
      <c r="D6443" t="s">
        <v>24</v>
      </c>
      <c r="E6443" t="s">
        <v>23</v>
      </c>
      <c r="F6443" t="s">
        <v>23</v>
      </c>
      <c r="G6443">
        <v>0.97199999999999998</v>
      </c>
      <c r="H6443">
        <v>1</v>
      </c>
      <c r="I6443">
        <v>0</v>
      </c>
      <c r="J6443">
        <v>0.97199999999999998</v>
      </c>
      <c r="K6443" t="s">
        <v>7</v>
      </c>
      <c r="L6443">
        <v>0.91700800000000005</v>
      </c>
      <c r="M6443">
        <v>0.90527500000000005</v>
      </c>
    </row>
    <row r="6444" spans="1:13" ht="15" x14ac:dyDescent="0.3">
      <c r="A6444" s="1" t="s">
        <v>1283</v>
      </c>
      <c r="B6444" t="s">
        <v>6</v>
      </c>
      <c r="C6444" t="s">
        <v>1284</v>
      </c>
      <c r="D6444" t="s">
        <v>1259</v>
      </c>
      <c r="E6444" t="s">
        <v>1261</v>
      </c>
      <c r="F6444" t="s">
        <v>1261</v>
      </c>
      <c r="G6444">
        <v>0.97099999999999997</v>
      </c>
      <c r="H6444">
        <v>1</v>
      </c>
      <c r="I6444">
        <v>0</v>
      </c>
      <c r="J6444">
        <v>0.97099999999999997</v>
      </c>
      <c r="K6444" t="s">
        <v>7</v>
      </c>
      <c r="L6444">
        <v>0.92529499999999998</v>
      </c>
      <c r="M6444">
        <v>0.92020800000000003</v>
      </c>
    </row>
    <row r="6445" spans="1:13" ht="15" x14ac:dyDescent="0.3">
      <c r="A6445" s="1" t="s">
        <v>12597</v>
      </c>
      <c r="B6445" t="s">
        <v>6</v>
      </c>
      <c r="C6445" t="s">
        <v>3678</v>
      </c>
      <c r="D6445" t="s">
        <v>11673</v>
      </c>
      <c r="E6445" t="s">
        <v>7620</v>
      </c>
      <c r="F6445" t="s">
        <v>7620</v>
      </c>
      <c r="G6445">
        <v>0.97099999999999997</v>
      </c>
      <c r="H6445">
        <v>1</v>
      </c>
      <c r="I6445">
        <v>0</v>
      </c>
      <c r="J6445">
        <v>0.97099999999999997</v>
      </c>
      <c r="K6445" t="s">
        <v>7</v>
      </c>
      <c r="L6445">
        <v>0.96077900000000005</v>
      </c>
      <c r="M6445">
        <v>0.95968200000000004</v>
      </c>
    </row>
    <row r="6446" spans="1:13" ht="15" x14ac:dyDescent="0.3">
      <c r="A6446" s="1"/>
      <c r="B6446" t="s">
        <v>6</v>
      </c>
      <c r="C6446" t="s">
        <v>4059</v>
      </c>
      <c r="D6446" t="s">
        <v>10810</v>
      </c>
      <c r="E6446" t="s">
        <v>8353</v>
      </c>
      <c r="F6446" t="s">
        <v>10811</v>
      </c>
      <c r="G6446">
        <v>0.97</v>
      </c>
      <c r="H6446">
        <v>0</v>
      </c>
      <c r="I6446">
        <v>0.66700000000000004</v>
      </c>
      <c r="J6446">
        <v>0.97</v>
      </c>
      <c r="K6446" t="s">
        <v>7</v>
      </c>
      <c r="L6446">
        <v>0.86929900000000004</v>
      </c>
      <c r="M6446">
        <v>0.87199800000000005</v>
      </c>
    </row>
    <row r="6447" spans="1:13" ht="15" x14ac:dyDescent="0.3">
      <c r="A6447" s="1"/>
      <c r="B6447" t="s">
        <v>6</v>
      </c>
      <c r="C6447" t="s">
        <v>5090</v>
      </c>
      <c r="D6447" t="s">
        <v>10812</v>
      </c>
      <c r="E6447" t="s">
        <v>10299</v>
      </c>
      <c r="F6447" t="s">
        <v>10299</v>
      </c>
      <c r="G6447">
        <v>0.97</v>
      </c>
      <c r="H6447">
        <v>1</v>
      </c>
      <c r="I6447">
        <v>0.5</v>
      </c>
      <c r="J6447">
        <v>0.97</v>
      </c>
      <c r="K6447" t="s">
        <v>7</v>
      </c>
      <c r="L6447">
        <v>0.953457</v>
      </c>
      <c r="M6447">
        <v>0.94704699999999997</v>
      </c>
    </row>
    <row r="6448" spans="1:13" ht="15" x14ac:dyDescent="0.3">
      <c r="A6448" s="1"/>
      <c r="B6448" t="s">
        <v>6</v>
      </c>
      <c r="C6448" t="s">
        <v>5136</v>
      </c>
      <c r="D6448" t="s">
        <v>10813</v>
      </c>
      <c r="E6448" t="s">
        <v>10814</v>
      </c>
      <c r="F6448" t="s">
        <v>10815</v>
      </c>
      <c r="G6448">
        <v>0.97</v>
      </c>
      <c r="H6448">
        <v>0.75</v>
      </c>
      <c r="I6448">
        <v>0.33300000000000002</v>
      </c>
      <c r="J6448">
        <v>0.97</v>
      </c>
      <c r="K6448" t="s">
        <v>7</v>
      </c>
      <c r="L6448">
        <v>0.96742600000000001</v>
      </c>
      <c r="M6448">
        <v>0.96626699999999999</v>
      </c>
    </row>
    <row r="6449" spans="1:13" ht="15" x14ac:dyDescent="0.3">
      <c r="A6449" s="1"/>
      <c r="B6449" t="s">
        <v>6</v>
      </c>
      <c r="C6449" t="s">
        <v>4326</v>
      </c>
      <c r="D6449" t="s">
        <v>10816</v>
      </c>
      <c r="E6449" t="s">
        <v>8794</v>
      </c>
      <c r="F6449" t="s">
        <v>10817</v>
      </c>
      <c r="G6449">
        <v>0.97</v>
      </c>
      <c r="H6449">
        <v>0</v>
      </c>
      <c r="I6449">
        <v>0</v>
      </c>
      <c r="J6449">
        <v>0.97</v>
      </c>
      <c r="K6449" t="s">
        <v>7</v>
      </c>
      <c r="L6449">
        <v>0.791821</v>
      </c>
      <c r="M6449">
        <v>0.77905899999999995</v>
      </c>
    </row>
    <row r="6450" spans="1:13" ht="15" x14ac:dyDescent="0.3">
      <c r="A6450" s="1"/>
      <c r="B6450" t="s">
        <v>6</v>
      </c>
      <c r="C6450" t="s">
        <v>3729</v>
      </c>
      <c r="D6450" t="s">
        <v>10824</v>
      </c>
      <c r="E6450" t="s">
        <v>10825</v>
      </c>
      <c r="F6450" t="s">
        <v>10826</v>
      </c>
      <c r="G6450">
        <v>0.96899999999999997</v>
      </c>
      <c r="H6450">
        <v>0.5</v>
      </c>
      <c r="I6450">
        <v>0.5</v>
      </c>
      <c r="J6450">
        <v>0.96899999999999997</v>
      </c>
      <c r="K6450" t="s">
        <v>7</v>
      </c>
      <c r="L6450">
        <v>0.97792100000000004</v>
      </c>
      <c r="M6450">
        <v>0.97645800000000005</v>
      </c>
    </row>
    <row r="6451" spans="1:13" ht="15" x14ac:dyDescent="0.3">
      <c r="A6451" s="1"/>
      <c r="B6451" t="s">
        <v>6</v>
      </c>
      <c r="C6451" t="s">
        <v>3859</v>
      </c>
      <c r="D6451" t="s">
        <v>10827</v>
      </c>
      <c r="E6451" t="s">
        <v>7948</v>
      </c>
      <c r="F6451" t="s">
        <v>7948</v>
      </c>
      <c r="G6451">
        <v>0.96899999999999997</v>
      </c>
      <c r="H6451">
        <v>1</v>
      </c>
      <c r="I6451">
        <v>0.5</v>
      </c>
      <c r="J6451">
        <v>0.96899999999999997</v>
      </c>
      <c r="K6451" t="s">
        <v>7</v>
      </c>
      <c r="L6451">
        <v>0.910775</v>
      </c>
      <c r="M6451">
        <v>0.90333399999999997</v>
      </c>
    </row>
    <row r="6452" spans="1:13" ht="15" x14ac:dyDescent="0.3">
      <c r="A6452" s="1"/>
      <c r="B6452" t="s">
        <v>6</v>
      </c>
      <c r="C6452" t="s">
        <v>4925</v>
      </c>
      <c r="D6452" t="s">
        <v>9994</v>
      </c>
      <c r="E6452" t="s">
        <v>10829</v>
      </c>
      <c r="F6452" t="s">
        <v>9990</v>
      </c>
      <c r="G6452">
        <v>0.96899999999999997</v>
      </c>
      <c r="H6452">
        <v>0.75</v>
      </c>
      <c r="I6452">
        <v>0.25</v>
      </c>
      <c r="J6452">
        <v>0.96899999999999997</v>
      </c>
      <c r="K6452" t="s">
        <v>7</v>
      </c>
      <c r="L6452">
        <v>0.93798800000000004</v>
      </c>
      <c r="M6452">
        <v>0.93135000000000001</v>
      </c>
    </row>
    <row r="6453" spans="1:13" ht="15" x14ac:dyDescent="0.3">
      <c r="A6453" s="1"/>
      <c r="B6453" t="s">
        <v>6</v>
      </c>
      <c r="C6453" t="s">
        <v>4284</v>
      </c>
      <c r="D6453" t="s">
        <v>10830</v>
      </c>
      <c r="E6453" t="s">
        <v>8721</v>
      </c>
      <c r="F6453" t="s">
        <v>8719</v>
      </c>
      <c r="G6453">
        <v>0.96899999999999997</v>
      </c>
      <c r="H6453">
        <v>0.85699999999999998</v>
      </c>
      <c r="I6453">
        <v>0.125</v>
      </c>
      <c r="J6453">
        <v>0.96899999999999997</v>
      </c>
      <c r="K6453" t="s">
        <v>7</v>
      </c>
      <c r="L6453">
        <v>0.82282699999999998</v>
      </c>
      <c r="M6453">
        <v>0.81731100000000001</v>
      </c>
    </row>
    <row r="6454" spans="1:13" ht="15" x14ac:dyDescent="0.3">
      <c r="A6454" s="1"/>
      <c r="B6454" t="s">
        <v>6</v>
      </c>
      <c r="C6454" t="s">
        <v>5058</v>
      </c>
      <c r="D6454" t="s">
        <v>10832</v>
      </c>
      <c r="E6454" t="s">
        <v>10833</v>
      </c>
      <c r="F6454" t="s">
        <v>10834</v>
      </c>
      <c r="G6454">
        <v>0.96799999999999997</v>
      </c>
      <c r="H6454">
        <v>0.87</v>
      </c>
      <c r="I6454">
        <v>0.84199999999999997</v>
      </c>
      <c r="J6454">
        <v>0.96799999999999997</v>
      </c>
      <c r="K6454" t="s">
        <v>7</v>
      </c>
      <c r="L6454">
        <v>0.938863</v>
      </c>
      <c r="M6454">
        <v>0.93531500000000001</v>
      </c>
    </row>
    <row r="6455" spans="1:13" ht="15" x14ac:dyDescent="0.3">
      <c r="A6455" s="1" t="s">
        <v>2213</v>
      </c>
      <c r="B6455" t="s">
        <v>6</v>
      </c>
      <c r="C6455" t="s">
        <v>2214</v>
      </c>
      <c r="D6455" t="s">
        <v>2215</v>
      </c>
      <c r="E6455" t="s">
        <v>2216</v>
      </c>
      <c r="F6455" t="s">
        <v>2217</v>
      </c>
      <c r="G6455">
        <v>0.96799999999999997</v>
      </c>
      <c r="H6455">
        <v>0.83299999999999996</v>
      </c>
      <c r="I6455">
        <v>0.154</v>
      </c>
      <c r="J6455">
        <v>0.96799999999999997</v>
      </c>
      <c r="K6455" t="s">
        <v>7</v>
      </c>
      <c r="L6455">
        <v>0.90967699999999996</v>
      </c>
      <c r="M6455">
        <v>0.90106699999999995</v>
      </c>
    </row>
    <row r="6456" spans="1:13" ht="15" x14ac:dyDescent="0.3">
      <c r="A6456" s="1" t="s">
        <v>524</v>
      </c>
      <c r="B6456" t="s">
        <v>6</v>
      </c>
      <c r="C6456" t="s">
        <v>525</v>
      </c>
      <c r="D6456" t="s">
        <v>526</v>
      </c>
      <c r="E6456" t="s">
        <v>527</v>
      </c>
      <c r="F6456" t="s">
        <v>528</v>
      </c>
      <c r="G6456">
        <v>0.96799999999999997</v>
      </c>
      <c r="H6456">
        <v>0.5</v>
      </c>
      <c r="I6456">
        <v>0</v>
      </c>
      <c r="J6456">
        <v>0.96799999999999997</v>
      </c>
      <c r="K6456" t="s">
        <v>7</v>
      </c>
      <c r="L6456">
        <v>0.87068900000000005</v>
      </c>
      <c r="M6456">
        <v>0.85446599999999995</v>
      </c>
    </row>
    <row r="6457" spans="1:13" ht="15" x14ac:dyDescent="0.3">
      <c r="A6457" s="1"/>
      <c r="B6457" t="s">
        <v>6</v>
      </c>
      <c r="C6457" t="s">
        <v>4345</v>
      </c>
      <c r="D6457" t="s">
        <v>10835</v>
      </c>
      <c r="E6457" t="s">
        <v>10836</v>
      </c>
      <c r="F6457" t="s">
        <v>8840</v>
      </c>
      <c r="G6457">
        <v>0.96799999999999997</v>
      </c>
      <c r="H6457">
        <v>0</v>
      </c>
      <c r="I6457">
        <v>0</v>
      </c>
      <c r="J6457">
        <v>0.96799999999999997</v>
      </c>
      <c r="K6457" t="s">
        <v>7</v>
      </c>
      <c r="L6457">
        <v>0.96099599999999996</v>
      </c>
      <c r="M6457">
        <v>0.95665100000000003</v>
      </c>
    </row>
    <row r="6458" spans="1:13" ht="15" x14ac:dyDescent="0.3">
      <c r="A6458" s="1" t="s">
        <v>12598</v>
      </c>
      <c r="B6458" t="s">
        <v>6</v>
      </c>
      <c r="C6458" t="s">
        <v>4187</v>
      </c>
      <c r="D6458" t="s">
        <v>10837</v>
      </c>
      <c r="E6458" t="s">
        <v>10838</v>
      </c>
      <c r="F6458" t="s">
        <v>8559</v>
      </c>
      <c r="G6458">
        <v>0.96699999999999997</v>
      </c>
      <c r="H6458">
        <v>1</v>
      </c>
      <c r="I6458">
        <v>0.33300000000000002</v>
      </c>
      <c r="J6458">
        <v>0.96699999999999997</v>
      </c>
      <c r="K6458" t="s">
        <v>7</v>
      </c>
      <c r="L6458">
        <v>0.95177900000000004</v>
      </c>
      <c r="M6458">
        <v>0.94293300000000002</v>
      </c>
    </row>
    <row r="6459" spans="1:13" ht="15" x14ac:dyDescent="0.3">
      <c r="A6459" s="1" t="s">
        <v>1168</v>
      </c>
      <c r="B6459" t="s">
        <v>6</v>
      </c>
      <c r="C6459" t="s">
        <v>1169</v>
      </c>
      <c r="D6459" t="s">
        <v>1170</v>
      </c>
      <c r="E6459" t="s">
        <v>1171</v>
      </c>
      <c r="F6459" t="s">
        <v>1171</v>
      </c>
      <c r="G6459">
        <v>0.96699999999999997</v>
      </c>
      <c r="H6459">
        <v>1</v>
      </c>
      <c r="I6459">
        <v>0</v>
      </c>
      <c r="J6459">
        <v>0.96699999999999997</v>
      </c>
      <c r="K6459" t="s">
        <v>7</v>
      </c>
      <c r="L6459">
        <v>0.95650000000000002</v>
      </c>
      <c r="M6459">
        <v>0.95233999999999996</v>
      </c>
    </row>
    <row r="6460" spans="1:13" ht="15" x14ac:dyDescent="0.3">
      <c r="A6460" s="1" t="s">
        <v>277</v>
      </c>
      <c r="B6460" t="s">
        <v>6</v>
      </c>
      <c r="C6460" t="s">
        <v>278</v>
      </c>
      <c r="D6460" t="s">
        <v>279</v>
      </c>
      <c r="E6460" t="s">
        <v>280</v>
      </c>
      <c r="F6460" t="s">
        <v>281</v>
      </c>
      <c r="G6460">
        <v>0.96599999999999997</v>
      </c>
      <c r="H6460">
        <v>0.8</v>
      </c>
      <c r="I6460">
        <v>0</v>
      </c>
      <c r="J6460">
        <v>0.96599999999999997</v>
      </c>
      <c r="K6460" t="s">
        <v>7</v>
      </c>
      <c r="L6460">
        <v>0.91170399999999996</v>
      </c>
      <c r="M6460">
        <v>0.90459599999999996</v>
      </c>
    </row>
    <row r="6461" spans="1:13" ht="15" x14ac:dyDescent="0.3">
      <c r="A6461" s="1"/>
      <c r="B6461" t="s">
        <v>6</v>
      </c>
      <c r="C6461">
        <v>1950</v>
      </c>
      <c r="D6461" t="s">
        <v>6916</v>
      </c>
      <c r="E6461">
        <v>1950</v>
      </c>
      <c r="F6461" t="s">
        <v>6916</v>
      </c>
      <c r="G6461">
        <v>0.96599999999999997</v>
      </c>
      <c r="H6461">
        <v>0</v>
      </c>
      <c r="I6461">
        <v>0</v>
      </c>
      <c r="J6461">
        <v>0.96599999999999997</v>
      </c>
      <c r="K6461" t="s">
        <v>7</v>
      </c>
      <c r="L6461">
        <v>0.75059699999999996</v>
      </c>
      <c r="M6461">
        <v>0.75059699999999996</v>
      </c>
    </row>
    <row r="6462" spans="1:13" ht="15" x14ac:dyDescent="0.3">
      <c r="A6462" s="1" t="s">
        <v>886</v>
      </c>
      <c r="B6462" t="s">
        <v>6</v>
      </c>
      <c r="C6462" t="s">
        <v>887</v>
      </c>
      <c r="D6462" t="s">
        <v>888</v>
      </c>
      <c r="E6462" t="s">
        <v>889</v>
      </c>
      <c r="F6462" t="s">
        <v>890</v>
      </c>
      <c r="G6462">
        <v>0.96499999999999997</v>
      </c>
      <c r="H6462">
        <v>0.8</v>
      </c>
      <c r="I6462">
        <v>0.71399999999999997</v>
      </c>
      <c r="J6462">
        <v>0.96499999999999997</v>
      </c>
      <c r="K6462" t="s">
        <v>7</v>
      </c>
      <c r="L6462">
        <v>0.93468099999999998</v>
      </c>
      <c r="M6462">
        <v>0.93860200000000005</v>
      </c>
    </row>
    <row r="6463" spans="1:13" ht="15" x14ac:dyDescent="0.3">
      <c r="A6463" s="1"/>
      <c r="B6463" t="s">
        <v>6</v>
      </c>
      <c r="C6463" t="s">
        <v>4524</v>
      </c>
      <c r="D6463" t="s">
        <v>10843</v>
      </c>
      <c r="E6463" t="s">
        <v>9163</v>
      </c>
      <c r="F6463" t="s">
        <v>9161</v>
      </c>
      <c r="G6463">
        <v>0.96499999999999997</v>
      </c>
      <c r="H6463">
        <v>0.75</v>
      </c>
      <c r="I6463">
        <v>0.4</v>
      </c>
      <c r="J6463">
        <v>0.96499999999999997</v>
      </c>
      <c r="K6463" t="s">
        <v>7</v>
      </c>
      <c r="L6463">
        <v>0.896482</v>
      </c>
      <c r="M6463">
        <v>0.89395400000000003</v>
      </c>
    </row>
    <row r="6464" spans="1:13" ht="15" x14ac:dyDescent="0.3">
      <c r="A6464" s="1"/>
      <c r="B6464" t="s">
        <v>6</v>
      </c>
      <c r="C6464" t="s">
        <v>4635</v>
      </c>
      <c r="D6464" t="s">
        <v>10844</v>
      </c>
      <c r="E6464" t="s">
        <v>9366</v>
      </c>
      <c r="F6464" t="s">
        <v>9366</v>
      </c>
      <c r="G6464">
        <v>0.96499999999999997</v>
      </c>
      <c r="H6464">
        <v>1</v>
      </c>
      <c r="I6464">
        <v>0</v>
      </c>
      <c r="J6464">
        <v>0.96499999999999997</v>
      </c>
      <c r="K6464" t="s">
        <v>7</v>
      </c>
      <c r="L6464">
        <v>0.78129400000000004</v>
      </c>
      <c r="M6464">
        <v>0.78665499999999999</v>
      </c>
    </row>
    <row r="6465" spans="1:13" ht="15" x14ac:dyDescent="0.3">
      <c r="A6465" s="1" t="s">
        <v>1398</v>
      </c>
      <c r="B6465" t="s">
        <v>6</v>
      </c>
      <c r="C6465" t="s">
        <v>1399</v>
      </c>
      <c r="D6465" t="s">
        <v>1400</v>
      </c>
      <c r="E6465" t="s">
        <v>1401</v>
      </c>
      <c r="F6465" t="s">
        <v>1402</v>
      </c>
      <c r="G6465">
        <v>0.96399999999999997</v>
      </c>
      <c r="H6465">
        <v>0.66700000000000004</v>
      </c>
      <c r="I6465">
        <v>0.66700000000000004</v>
      </c>
      <c r="J6465">
        <v>0.96399999999999997</v>
      </c>
      <c r="K6465" t="s">
        <v>7</v>
      </c>
      <c r="L6465">
        <v>0.89576100000000003</v>
      </c>
      <c r="M6465">
        <v>0.891652</v>
      </c>
    </row>
    <row r="6466" spans="1:13" ht="15" x14ac:dyDescent="0.3">
      <c r="A6466" s="1" t="s">
        <v>12599</v>
      </c>
      <c r="B6466" t="s">
        <v>6</v>
      </c>
      <c r="C6466" t="s">
        <v>3732</v>
      </c>
      <c r="D6466" t="s">
        <v>11677</v>
      </c>
      <c r="E6466" t="s">
        <v>10783</v>
      </c>
      <c r="F6466" t="s">
        <v>11678</v>
      </c>
      <c r="G6466">
        <v>0.96399999999999997</v>
      </c>
      <c r="H6466">
        <v>0.85699999999999998</v>
      </c>
      <c r="I6466">
        <v>0.57099999999999995</v>
      </c>
      <c r="J6466">
        <v>0.96399999999999997</v>
      </c>
      <c r="K6466" t="s">
        <v>7</v>
      </c>
      <c r="L6466">
        <v>0.86918600000000001</v>
      </c>
      <c r="M6466">
        <v>0.86084700000000003</v>
      </c>
    </row>
    <row r="6467" spans="1:13" ht="15" x14ac:dyDescent="0.3">
      <c r="A6467" s="1"/>
      <c r="B6467" t="s">
        <v>6</v>
      </c>
      <c r="C6467" t="s">
        <v>3782</v>
      </c>
      <c r="D6467" t="s">
        <v>10846</v>
      </c>
      <c r="E6467" t="s">
        <v>10847</v>
      </c>
      <c r="F6467" t="s">
        <v>10848</v>
      </c>
      <c r="G6467">
        <v>0.96399999999999997</v>
      </c>
      <c r="H6467">
        <v>0.71399999999999997</v>
      </c>
      <c r="I6467">
        <v>0.33300000000000002</v>
      </c>
      <c r="J6467">
        <v>0.96399999999999997</v>
      </c>
      <c r="K6467" t="s">
        <v>7</v>
      </c>
      <c r="L6467">
        <v>0.84579099999999996</v>
      </c>
      <c r="M6467">
        <v>0.84209000000000001</v>
      </c>
    </row>
    <row r="6468" spans="1:13" ht="15" x14ac:dyDescent="0.3">
      <c r="A6468" s="1" t="s">
        <v>103</v>
      </c>
      <c r="B6468" t="s">
        <v>6</v>
      </c>
      <c r="C6468" t="s">
        <v>104</v>
      </c>
      <c r="D6468" t="s">
        <v>105</v>
      </c>
      <c r="E6468" t="s">
        <v>106</v>
      </c>
      <c r="F6468" t="s">
        <v>106</v>
      </c>
      <c r="G6468">
        <v>0.96299999999999997</v>
      </c>
      <c r="H6468">
        <v>1</v>
      </c>
      <c r="I6468">
        <v>0.5</v>
      </c>
      <c r="J6468">
        <v>0.96299999999999997</v>
      </c>
      <c r="K6468" t="s">
        <v>7</v>
      </c>
      <c r="L6468">
        <v>0.98314000000000001</v>
      </c>
      <c r="M6468">
        <v>0.98202999999999996</v>
      </c>
    </row>
    <row r="6469" spans="1:13" ht="15" x14ac:dyDescent="0.3">
      <c r="A6469" s="1" t="s">
        <v>131</v>
      </c>
      <c r="B6469" t="s">
        <v>6</v>
      </c>
      <c r="C6469" t="s">
        <v>104</v>
      </c>
      <c r="D6469" t="s">
        <v>105</v>
      </c>
      <c r="E6469" t="s">
        <v>106</v>
      </c>
      <c r="F6469" t="s">
        <v>106</v>
      </c>
      <c r="G6469">
        <v>0.96299999999999997</v>
      </c>
      <c r="H6469">
        <v>1</v>
      </c>
      <c r="I6469">
        <v>0.5</v>
      </c>
      <c r="J6469">
        <v>0.96299999999999997</v>
      </c>
      <c r="K6469" t="s">
        <v>7</v>
      </c>
      <c r="L6469">
        <v>0.98314000000000001</v>
      </c>
      <c r="M6469">
        <v>0.98202999999999996</v>
      </c>
    </row>
    <row r="6470" spans="1:13" ht="15" x14ac:dyDescent="0.3">
      <c r="A6470" s="1" t="s">
        <v>133</v>
      </c>
      <c r="B6470" t="s">
        <v>6</v>
      </c>
      <c r="C6470" t="s">
        <v>104</v>
      </c>
      <c r="D6470" t="s">
        <v>105</v>
      </c>
      <c r="E6470" t="s">
        <v>106</v>
      </c>
      <c r="F6470" t="s">
        <v>106</v>
      </c>
      <c r="G6470">
        <v>0.96299999999999997</v>
      </c>
      <c r="H6470">
        <v>1</v>
      </c>
      <c r="I6470">
        <v>0.5</v>
      </c>
      <c r="J6470">
        <v>0.96299999999999997</v>
      </c>
      <c r="K6470" t="s">
        <v>7</v>
      </c>
      <c r="L6470">
        <v>0.98314000000000001</v>
      </c>
      <c r="M6470">
        <v>0.98202999999999996</v>
      </c>
    </row>
    <row r="6471" spans="1:13" ht="15" x14ac:dyDescent="0.3">
      <c r="A6471" s="1" t="s">
        <v>806</v>
      </c>
      <c r="B6471" t="s">
        <v>6</v>
      </c>
      <c r="C6471" t="s">
        <v>807</v>
      </c>
      <c r="D6471" t="s">
        <v>759</v>
      </c>
      <c r="E6471" t="s">
        <v>808</v>
      </c>
      <c r="F6471" t="s">
        <v>760</v>
      </c>
      <c r="G6471">
        <v>0.96299999999999997</v>
      </c>
      <c r="H6471">
        <v>0.66700000000000004</v>
      </c>
      <c r="I6471">
        <v>0</v>
      </c>
      <c r="J6471">
        <v>0.96299999999999997</v>
      </c>
      <c r="K6471" t="s">
        <v>7</v>
      </c>
      <c r="L6471">
        <v>0.83328000000000002</v>
      </c>
      <c r="M6471">
        <v>0.84322200000000003</v>
      </c>
    </row>
    <row r="6472" spans="1:13" ht="15" x14ac:dyDescent="0.3">
      <c r="A6472" s="1" t="s">
        <v>587</v>
      </c>
      <c r="B6472" t="s">
        <v>6</v>
      </c>
      <c r="C6472" t="s">
        <v>588</v>
      </c>
      <c r="D6472" t="s">
        <v>589</v>
      </c>
      <c r="E6472" t="s">
        <v>590</v>
      </c>
      <c r="F6472" t="s">
        <v>591</v>
      </c>
      <c r="G6472">
        <v>0.95899999999999996</v>
      </c>
      <c r="H6472">
        <v>0.8</v>
      </c>
      <c r="I6472">
        <v>0.85699999999999998</v>
      </c>
      <c r="J6472">
        <v>0.95899999999999996</v>
      </c>
      <c r="K6472" t="s">
        <v>7</v>
      </c>
      <c r="L6472">
        <v>0.97229399999999999</v>
      </c>
      <c r="M6472">
        <v>0.96769099999999997</v>
      </c>
    </row>
    <row r="6473" spans="1:13" ht="15" x14ac:dyDescent="0.3">
      <c r="A6473" s="1"/>
      <c r="B6473" t="s">
        <v>6</v>
      </c>
      <c r="C6473" t="s">
        <v>4814</v>
      </c>
      <c r="D6473" t="s">
        <v>10853</v>
      </c>
      <c r="E6473" t="s">
        <v>9781</v>
      </c>
      <c r="F6473" t="s">
        <v>9782</v>
      </c>
      <c r="G6473">
        <v>0.95899999999999996</v>
      </c>
      <c r="H6473">
        <v>0.8</v>
      </c>
      <c r="I6473">
        <v>0.8</v>
      </c>
      <c r="J6473">
        <v>0.95899999999999996</v>
      </c>
      <c r="K6473" t="s">
        <v>7</v>
      </c>
      <c r="L6473">
        <v>0.77693900000000005</v>
      </c>
      <c r="M6473">
        <v>0.77353700000000003</v>
      </c>
    </row>
    <row r="6474" spans="1:13" ht="15" x14ac:dyDescent="0.3">
      <c r="A6474" s="1" t="s">
        <v>383</v>
      </c>
      <c r="B6474" t="s">
        <v>6</v>
      </c>
      <c r="C6474" t="s">
        <v>384</v>
      </c>
      <c r="D6474" t="s">
        <v>385</v>
      </c>
      <c r="E6474" t="s">
        <v>386</v>
      </c>
      <c r="F6474" t="s">
        <v>387</v>
      </c>
      <c r="G6474">
        <v>0.95899999999999996</v>
      </c>
      <c r="H6474">
        <v>0.77800000000000002</v>
      </c>
      <c r="I6474">
        <v>0.625</v>
      </c>
      <c r="J6474">
        <v>0.95899999999999996</v>
      </c>
      <c r="K6474" t="s">
        <v>7</v>
      </c>
      <c r="L6474">
        <v>0.90798599999999996</v>
      </c>
      <c r="M6474">
        <v>0.89630299999999996</v>
      </c>
    </row>
    <row r="6475" spans="1:13" ht="15" x14ac:dyDescent="0.3">
      <c r="A6475" s="1" t="s">
        <v>418</v>
      </c>
      <c r="B6475" t="s">
        <v>6</v>
      </c>
      <c r="C6475" t="s">
        <v>384</v>
      </c>
      <c r="D6475" t="s">
        <v>385</v>
      </c>
      <c r="E6475" t="s">
        <v>386</v>
      </c>
      <c r="F6475" t="s">
        <v>387</v>
      </c>
      <c r="G6475">
        <v>0.95899999999999996</v>
      </c>
      <c r="H6475">
        <v>0.77800000000000002</v>
      </c>
      <c r="I6475">
        <v>0.625</v>
      </c>
      <c r="J6475">
        <v>0.95899999999999996</v>
      </c>
      <c r="K6475" t="s">
        <v>7</v>
      </c>
      <c r="L6475">
        <v>0.90798599999999996</v>
      </c>
      <c r="M6475">
        <v>0.89630299999999996</v>
      </c>
    </row>
    <row r="6476" spans="1:13" ht="15" x14ac:dyDescent="0.3">
      <c r="A6476" s="1"/>
      <c r="B6476" t="s">
        <v>6</v>
      </c>
      <c r="C6476" t="s">
        <v>4007</v>
      </c>
      <c r="D6476" t="s">
        <v>10854</v>
      </c>
      <c r="E6476" t="s">
        <v>10855</v>
      </c>
      <c r="F6476" t="s">
        <v>10856</v>
      </c>
      <c r="G6476">
        <v>0.95899999999999996</v>
      </c>
      <c r="H6476">
        <v>0.75</v>
      </c>
      <c r="I6476">
        <v>0.5</v>
      </c>
      <c r="J6476">
        <v>0.95899999999999996</v>
      </c>
      <c r="K6476" t="s">
        <v>7</v>
      </c>
      <c r="L6476">
        <v>0.88454699999999997</v>
      </c>
      <c r="M6476">
        <v>0.88100400000000001</v>
      </c>
    </row>
    <row r="6477" spans="1:13" ht="15" x14ac:dyDescent="0.3">
      <c r="A6477" s="1"/>
      <c r="B6477" t="s">
        <v>6</v>
      </c>
      <c r="C6477" t="s">
        <v>4986</v>
      </c>
      <c r="D6477" t="s">
        <v>10857</v>
      </c>
      <c r="E6477" t="s">
        <v>10858</v>
      </c>
      <c r="F6477" t="s">
        <v>9949</v>
      </c>
      <c r="G6477">
        <v>0.95899999999999996</v>
      </c>
      <c r="H6477">
        <v>0</v>
      </c>
      <c r="I6477">
        <v>0</v>
      </c>
      <c r="J6477">
        <v>0.95899999999999996</v>
      </c>
      <c r="K6477" t="s">
        <v>7</v>
      </c>
      <c r="L6477">
        <v>0.94740899999999995</v>
      </c>
      <c r="M6477">
        <v>0.94143100000000002</v>
      </c>
    </row>
    <row r="6478" spans="1:13" ht="15" x14ac:dyDescent="0.3">
      <c r="A6478" s="1"/>
      <c r="B6478" t="s">
        <v>6</v>
      </c>
      <c r="C6478" t="s">
        <v>4626</v>
      </c>
      <c r="D6478" t="s">
        <v>10859</v>
      </c>
      <c r="E6478" t="s">
        <v>10860</v>
      </c>
      <c r="F6478" t="s">
        <v>10860</v>
      </c>
      <c r="G6478">
        <v>0.95799999999999996</v>
      </c>
      <c r="H6478">
        <v>1</v>
      </c>
      <c r="I6478">
        <v>0.66700000000000004</v>
      </c>
      <c r="J6478">
        <v>0.95799999999999996</v>
      </c>
      <c r="K6478" t="s">
        <v>7</v>
      </c>
      <c r="L6478">
        <v>0.857433</v>
      </c>
      <c r="M6478">
        <v>0.85652600000000001</v>
      </c>
    </row>
    <row r="6479" spans="1:13" ht="15" x14ac:dyDescent="0.3">
      <c r="A6479" s="1"/>
      <c r="B6479" t="s">
        <v>6</v>
      </c>
      <c r="C6479" t="s">
        <v>3892</v>
      </c>
      <c r="D6479" t="s">
        <v>10861</v>
      </c>
      <c r="E6479" t="s">
        <v>10862</v>
      </c>
      <c r="F6479" t="s">
        <v>7995</v>
      </c>
      <c r="G6479">
        <v>0.95799999999999996</v>
      </c>
      <c r="H6479">
        <v>0.4</v>
      </c>
      <c r="I6479">
        <v>0.5</v>
      </c>
      <c r="J6479">
        <v>0.95799999999999996</v>
      </c>
      <c r="K6479" t="s">
        <v>7</v>
      </c>
      <c r="L6479">
        <v>0.95726100000000003</v>
      </c>
      <c r="M6479">
        <v>0.95844399999999996</v>
      </c>
    </row>
    <row r="6480" spans="1:13" ht="15" x14ac:dyDescent="0.3">
      <c r="A6480" s="1"/>
      <c r="B6480" t="s">
        <v>6</v>
      </c>
      <c r="C6480" t="s">
        <v>3892</v>
      </c>
      <c r="D6480" t="s">
        <v>10861</v>
      </c>
      <c r="E6480" t="s">
        <v>10862</v>
      </c>
      <c r="F6480" t="s">
        <v>7995</v>
      </c>
      <c r="G6480">
        <v>0.95799999999999996</v>
      </c>
      <c r="H6480">
        <v>0.4</v>
      </c>
      <c r="I6480">
        <v>0.5</v>
      </c>
      <c r="J6480">
        <v>0.95799999999999996</v>
      </c>
      <c r="K6480" t="s">
        <v>7</v>
      </c>
      <c r="L6480">
        <v>0.95726100000000003</v>
      </c>
      <c r="M6480">
        <v>0.95844399999999996</v>
      </c>
    </row>
    <row r="6481" spans="1:13" ht="15" x14ac:dyDescent="0.3">
      <c r="A6481" s="1" t="s">
        <v>470</v>
      </c>
      <c r="B6481" t="s">
        <v>6</v>
      </c>
      <c r="C6481" t="s">
        <v>471</v>
      </c>
      <c r="D6481">
        <v>1900</v>
      </c>
      <c r="E6481" t="s">
        <v>472</v>
      </c>
      <c r="F6481">
        <v>1900</v>
      </c>
      <c r="G6481">
        <v>0.95599999999999996</v>
      </c>
      <c r="H6481">
        <v>0.66700000000000004</v>
      </c>
      <c r="I6481">
        <v>0.66700000000000004</v>
      </c>
      <c r="J6481">
        <v>0.95599999999999996</v>
      </c>
      <c r="K6481" t="s">
        <v>7</v>
      </c>
      <c r="L6481">
        <v>0.83421199999999995</v>
      </c>
      <c r="M6481">
        <v>0.83943800000000002</v>
      </c>
    </row>
    <row r="6482" spans="1:13" ht="15" x14ac:dyDescent="0.3">
      <c r="A6482" s="1" t="s">
        <v>427</v>
      </c>
      <c r="B6482" t="s">
        <v>6</v>
      </c>
      <c r="C6482" t="s">
        <v>428</v>
      </c>
      <c r="D6482" t="s">
        <v>429</v>
      </c>
      <c r="E6482" t="s">
        <v>430</v>
      </c>
      <c r="F6482" t="s">
        <v>430</v>
      </c>
      <c r="G6482">
        <v>0.95499999999999996</v>
      </c>
      <c r="H6482">
        <v>1</v>
      </c>
      <c r="I6482">
        <v>0.72699999999999998</v>
      </c>
      <c r="J6482">
        <v>0.95499999999999996</v>
      </c>
      <c r="K6482" t="s">
        <v>7</v>
      </c>
      <c r="L6482">
        <v>0.94690799999999997</v>
      </c>
      <c r="M6482">
        <v>0.94752099999999995</v>
      </c>
    </row>
    <row r="6483" spans="1:13" ht="15" x14ac:dyDescent="0.3">
      <c r="A6483" s="1" t="s">
        <v>463</v>
      </c>
      <c r="B6483" t="s">
        <v>6</v>
      </c>
      <c r="C6483" t="s">
        <v>428</v>
      </c>
      <c r="D6483" t="s">
        <v>429</v>
      </c>
      <c r="E6483" t="s">
        <v>430</v>
      </c>
      <c r="F6483" t="s">
        <v>430</v>
      </c>
      <c r="G6483">
        <v>0.95499999999999996</v>
      </c>
      <c r="H6483">
        <v>1</v>
      </c>
      <c r="I6483">
        <v>0.72699999999999998</v>
      </c>
      <c r="J6483">
        <v>0.95499999999999996</v>
      </c>
      <c r="K6483" t="s">
        <v>7</v>
      </c>
      <c r="L6483">
        <v>0.94690799999999997</v>
      </c>
      <c r="M6483">
        <v>0.94752099999999995</v>
      </c>
    </row>
    <row r="6484" spans="1:13" ht="15" x14ac:dyDescent="0.3">
      <c r="A6484" s="1" t="s">
        <v>823</v>
      </c>
      <c r="B6484" t="s">
        <v>6</v>
      </c>
      <c r="C6484" t="s">
        <v>824</v>
      </c>
      <c r="D6484" t="s">
        <v>825</v>
      </c>
      <c r="E6484" t="s">
        <v>826</v>
      </c>
      <c r="F6484" t="s">
        <v>827</v>
      </c>
      <c r="G6484">
        <v>0.95399999999999996</v>
      </c>
      <c r="H6484">
        <v>0.90900000000000003</v>
      </c>
      <c r="I6484">
        <v>0.88900000000000001</v>
      </c>
      <c r="J6484">
        <v>0.95399999999999996</v>
      </c>
      <c r="K6484" t="s">
        <v>7</v>
      </c>
      <c r="L6484">
        <v>0.96295500000000001</v>
      </c>
      <c r="M6484">
        <v>0.96371099999999998</v>
      </c>
    </row>
    <row r="6485" spans="1:13" ht="15" x14ac:dyDescent="0.3">
      <c r="A6485" s="1" t="s">
        <v>531</v>
      </c>
      <c r="B6485" t="s">
        <v>6</v>
      </c>
      <c r="C6485" t="s">
        <v>532</v>
      </c>
      <c r="D6485" t="s">
        <v>533</v>
      </c>
      <c r="E6485" t="s">
        <v>534</v>
      </c>
      <c r="F6485" t="s">
        <v>535</v>
      </c>
      <c r="G6485">
        <v>0.95199999999999996</v>
      </c>
      <c r="H6485">
        <v>0.88900000000000001</v>
      </c>
      <c r="I6485">
        <v>0.85699999999999998</v>
      </c>
      <c r="J6485">
        <v>0.95199999999999996</v>
      </c>
      <c r="K6485" t="s">
        <v>7</v>
      </c>
      <c r="L6485">
        <v>0.96076499999999998</v>
      </c>
      <c r="M6485">
        <v>0.95612600000000003</v>
      </c>
    </row>
    <row r="6486" spans="1:13" ht="15" x14ac:dyDescent="0.3">
      <c r="A6486" s="1" t="s">
        <v>12600</v>
      </c>
      <c r="B6486" t="s">
        <v>6</v>
      </c>
      <c r="C6486" t="s">
        <v>3546</v>
      </c>
      <c r="D6486" t="s">
        <v>7403</v>
      </c>
      <c r="E6486" t="s">
        <v>7404</v>
      </c>
      <c r="F6486" t="s">
        <v>7405</v>
      </c>
      <c r="G6486">
        <v>0.95199999999999996</v>
      </c>
      <c r="H6486">
        <v>0.8</v>
      </c>
      <c r="I6486">
        <v>0.66700000000000004</v>
      </c>
      <c r="J6486">
        <v>0.95199999999999996</v>
      </c>
      <c r="K6486" t="s">
        <v>7</v>
      </c>
      <c r="L6486">
        <v>0.85534600000000005</v>
      </c>
      <c r="M6486">
        <v>0.85839299999999996</v>
      </c>
    </row>
    <row r="6487" spans="1:13" ht="15" x14ac:dyDescent="0.3">
      <c r="A6487" s="1"/>
      <c r="B6487" t="s">
        <v>6</v>
      </c>
      <c r="C6487" t="s">
        <v>3624</v>
      </c>
      <c r="D6487" t="s">
        <v>10871</v>
      </c>
      <c r="E6487" t="s">
        <v>10872</v>
      </c>
      <c r="F6487" t="s">
        <v>10872</v>
      </c>
      <c r="G6487">
        <v>0.95199999999999996</v>
      </c>
      <c r="H6487">
        <v>1</v>
      </c>
      <c r="I6487">
        <v>0.57099999999999995</v>
      </c>
      <c r="J6487">
        <v>0.95199999999999996</v>
      </c>
      <c r="K6487" t="s">
        <v>7</v>
      </c>
      <c r="L6487">
        <v>0.95747199999999999</v>
      </c>
      <c r="M6487">
        <v>0.95607200000000003</v>
      </c>
    </row>
    <row r="6488" spans="1:13" ht="15" x14ac:dyDescent="0.3">
      <c r="A6488" s="1" t="s">
        <v>12601</v>
      </c>
      <c r="B6488" t="s">
        <v>6</v>
      </c>
      <c r="C6488" t="s">
        <v>4756</v>
      </c>
      <c r="D6488" t="s">
        <v>10874</v>
      </c>
      <c r="E6488" t="s">
        <v>10875</v>
      </c>
      <c r="F6488" t="s">
        <v>10876</v>
      </c>
      <c r="G6488">
        <v>0.94899999999999995</v>
      </c>
      <c r="H6488">
        <v>0.87</v>
      </c>
      <c r="I6488">
        <v>0.63600000000000001</v>
      </c>
      <c r="J6488">
        <v>0.94899999999999995</v>
      </c>
      <c r="K6488" t="s">
        <v>7</v>
      </c>
      <c r="L6488">
        <v>0.88767099999999999</v>
      </c>
      <c r="M6488">
        <v>0.890737</v>
      </c>
    </row>
    <row r="6489" spans="1:13" ht="15" x14ac:dyDescent="0.3">
      <c r="A6489" s="1"/>
      <c r="B6489" t="s">
        <v>6</v>
      </c>
      <c r="C6489" t="s">
        <v>5032</v>
      </c>
      <c r="D6489" t="s">
        <v>10877</v>
      </c>
      <c r="E6489" t="s">
        <v>10205</v>
      </c>
      <c r="F6489" t="s">
        <v>10205</v>
      </c>
      <c r="G6489">
        <v>0.94899999999999995</v>
      </c>
      <c r="H6489">
        <v>1</v>
      </c>
      <c r="I6489">
        <v>0</v>
      </c>
      <c r="J6489">
        <v>0.94899999999999995</v>
      </c>
      <c r="K6489" t="s">
        <v>7</v>
      </c>
      <c r="L6489">
        <v>0.750054</v>
      </c>
      <c r="M6489">
        <v>0.74892300000000001</v>
      </c>
    </row>
    <row r="6490" spans="1:13" ht="15" x14ac:dyDescent="0.3">
      <c r="A6490" s="1" t="s">
        <v>1928</v>
      </c>
      <c r="B6490" t="s">
        <v>6</v>
      </c>
      <c r="C6490" t="s">
        <v>1929</v>
      </c>
      <c r="D6490" t="s">
        <v>1930</v>
      </c>
      <c r="E6490" t="s">
        <v>1931</v>
      </c>
      <c r="F6490" t="s">
        <v>1932</v>
      </c>
      <c r="G6490">
        <v>0.94499999999999995</v>
      </c>
      <c r="H6490">
        <v>0.66700000000000004</v>
      </c>
      <c r="I6490">
        <v>0.66700000000000004</v>
      </c>
      <c r="J6490">
        <v>0.94499999999999995</v>
      </c>
      <c r="K6490" t="s">
        <v>7</v>
      </c>
      <c r="L6490">
        <v>0.85877099999999995</v>
      </c>
      <c r="M6490">
        <v>0.85535399999999995</v>
      </c>
    </row>
    <row r="6491" spans="1:13" ht="15" x14ac:dyDescent="0.3">
      <c r="A6491" s="1"/>
      <c r="B6491" t="s">
        <v>6</v>
      </c>
      <c r="C6491" t="s">
        <v>3659</v>
      </c>
      <c r="D6491" t="s">
        <v>10659</v>
      </c>
      <c r="E6491" t="s">
        <v>11112</v>
      </c>
      <c r="F6491" t="s">
        <v>10659</v>
      </c>
      <c r="G6491">
        <v>0.94499999999999995</v>
      </c>
      <c r="H6491">
        <v>0.5</v>
      </c>
      <c r="I6491">
        <v>0</v>
      </c>
      <c r="J6491">
        <v>0.94499999999999995</v>
      </c>
      <c r="K6491" t="s">
        <v>7</v>
      </c>
      <c r="L6491">
        <v>0.70345500000000005</v>
      </c>
      <c r="M6491">
        <v>0.70381899999999997</v>
      </c>
    </row>
    <row r="6492" spans="1:13" ht="15" x14ac:dyDescent="0.3">
      <c r="A6492" s="1"/>
      <c r="B6492" t="s">
        <v>6</v>
      </c>
      <c r="C6492" t="s">
        <v>5161</v>
      </c>
      <c r="D6492" t="s">
        <v>10424</v>
      </c>
      <c r="E6492" t="s">
        <v>10425</v>
      </c>
      <c r="F6492" t="s">
        <v>10425</v>
      </c>
      <c r="G6492">
        <v>0.94499999999999995</v>
      </c>
      <c r="H6492">
        <v>1</v>
      </c>
      <c r="I6492">
        <v>0</v>
      </c>
      <c r="J6492">
        <v>0.94499999999999995</v>
      </c>
      <c r="K6492" t="s">
        <v>7</v>
      </c>
      <c r="L6492">
        <v>0.818747</v>
      </c>
      <c r="M6492">
        <v>0.82559499999999997</v>
      </c>
    </row>
    <row r="6493" spans="1:13" ht="15" x14ac:dyDescent="0.3">
      <c r="A6493" s="1"/>
      <c r="B6493" t="s">
        <v>6</v>
      </c>
      <c r="C6493" t="s">
        <v>4035</v>
      </c>
      <c r="D6493" t="s">
        <v>10884</v>
      </c>
      <c r="E6493" t="s">
        <v>10885</v>
      </c>
      <c r="F6493" t="s">
        <v>10886</v>
      </c>
      <c r="G6493">
        <v>0.94399999999999995</v>
      </c>
      <c r="H6493">
        <v>0.66700000000000004</v>
      </c>
      <c r="I6493">
        <v>0.33300000000000002</v>
      </c>
      <c r="J6493">
        <v>0.94399999999999995</v>
      </c>
      <c r="K6493" t="s">
        <v>7</v>
      </c>
      <c r="L6493">
        <v>0.89276999999999995</v>
      </c>
      <c r="M6493">
        <v>0.888733</v>
      </c>
    </row>
    <row r="6494" spans="1:13" ht="15" x14ac:dyDescent="0.3">
      <c r="A6494" s="1"/>
      <c r="B6494" t="s">
        <v>6</v>
      </c>
      <c r="C6494" t="s">
        <v>3369</v>
      </c>
      <c r="D6494" t="s">
        <v>10887</v>
      </c>
      <c r="E6494" t="s">
        <v>10887</v>
      </c>
      <c r="F6494" t="s">
        <v>3369</v>
      </c>
      <c r="G6494">
        <v>0.94399999999999995</v>
      </c>
      <c r="H6494">
        <v>0</v>
      </c>
      <c r="I6494">
        <v>0</v>
      </c>
      <c r="J6494">
        <v>0.94399999999999995</v>
      </c>
      <c r="K6494" t="s">
        <v>7</v>
      </c>
      <c r="L6494">
        <v>0.64269699999999996</v>
      </c>
      <c r="M6494">
        <v>0.65576999999999996</v>
      </c>
    </row>
    <row r="6495" spans="1:13" ht="15" x14ac:dyDescent="0.3">
      <c r="A6495" s="1" t="s">
        <v>664</v>
      </c>
      <c r="B6495" t="s">
        <v>6</v>
      </c>
      <c r="C6495" t="s">
        <v>665</v>
      </c>
      <c r="D6495" t="s">
        <v>666</v>
      </c>
      <c r="E6495" t="s">
        <v>667</v>
      </c>
      <c r="F6495" t="s">
        <v>667</v>
      </c>
      <c r="G6495">
        <v>0.94299999999999995</v>
      </c>
      <c r="H6495">
        <v>1</v>
      </c>
      <c r="I6495">
        <v>0.4</v>
      </c>
      <c r="J6495">
        <v>0.94299999999999995</v>
      </c>
      <c r="K6495" t="s">
        <v>7</v>
      </c>
      <c r="L6495">
        <v>0.80792299999999995</v>
      </c>
      <c r="M6495">
        <v>0.81937700000000002</v>
      </c>
    </row>
    <row r="6496" spans="1:13" ht="15" x14ac:dyDescent="0.3">
      <c r="A6496" s="1" t="s">
        <v>960</v>
      </c>
      <c r="B6496" t="s">
        <v>6</v>
      </c>
      <c r="C6496" t="s">
        <v>961</v>
      </c>
      <c r="D6496" t="s">
        <v>962</v>
      </c>
      <c r="E6496" t="s">
        <v>963</v>
      </c>
      <c r="F6496" t="s">
        <v>964</v>
      </c>
      <c r="G6496">
        <v>0.94299999999999995</v>
      </c>
      <c r="H6496">
        <v>0</v>
      </c>
      <c r="I6496">
        <v>0</v>
      </c>
      <c r="J6496">
        <v>0.94299999999999995</v>
      </c>
      <c r="K6496" t="s">
        <v>7</v>
      </c>
      <c r="L6496">
        <v>0.80930100000000005</v>
      </c>
      <c r="M6496">
        <v>0.80810999999999999</v>
      </c>
    </row>
    <row r="6497" spans="1:13" ht="15" x14ac:dyDescent="0.3">
      <c r="A6497" s="1"/>
      <c r="B6497" t="s">
        <v>6</v>
      </c>
      <c r="C6497" t="s">
        <v>3927</v>
      </c>
      <c r="D6497" t="s">
        <v>3916</v>
      </c>
      <c r="E6497" t="s">
        <v>10888</v>
      </c>
      <c r="F6497" t="s">
        <v>8023</v>
      </c>
      <c r="G6497">
        <v>0.94199999999999995</v>
      </c>
      <c r="H6497">
        <v>0.66700000000000004</v>
      </c>
      <c r="I6497">
        <v>0.66700000000000004</v>
      </c>
      <c r="J6497">
        <v>0.94199999999999995</v>
      </c>
      <c r="K6497" t="s">
        <v>7</v>
      </c>
      <c r="L6497">
        <v>0.903775</v>
      </c>
      <c r="M6497">
        <v>0.91287600000000002</v>
      </c>
    </row>
    <row r="6498" spans="1:13" ht="15" x14ac:dyDescent="0.3">
      <c r="A6498" s="1"/>
      <c r="B6498" t="s">
        <v>6</v>
      </c>
      <c r="C6498" t="s">
        <v>3978</v>
      </c>
      <c r="D6498" t="s">
        <v>10892</v>
      </c>
      <c r="E6498" t="s">
        <v>10893</v>
      </c>
      <c r="F6498" t="s">
        <v>8188</v>
      </c>
      <c r="G6498">
        <v>0.94099999999999995</v>
      </c>
      <c r="H6498">
        <v>1</v>
      </c>
      <c r="I6498">
        <v>0</v>
      </c>
      <c r="J6498">
        <v>0.94099999999999995</v>
      </c>
      <c r="K6498" t="s">
        <v>7</v>
      </c>
      <c r="L6498">
        <v>0.86722100000000002</v>
      </c>
      <c r="M6498">
        <v>0.85428300000000001</v>
      </c>
    </row>
    <row r="6499" spans="1:13" ht="15" x14ac:dyDescent="0.3">
      <c r="A6499" s="1"/>
      <c r="B6499" t="s">
        <v>6</v>
      </c>
      <c r="C6499" t="s">
        <v>3349</v>
      </c>
      <c r="D6499" t="s">
        <v>11991</v>
      </c>
      <c r="E6499" t="s">
        <v>11561</v>
      </c>
      <c r="F6499" t="s">
        <v>11992</v>
      </c>
      <c r="G6499">
        <v>0.94</v>
      </c>
      <c r="H6499">
        <v>0.66700000000000004</v>
      </c>
      <c r="I6499">
        <v>0.69599999999999995</v>
      </c>
      <c r="J6499">
        <v>0.94</v>
      </c>
      <c r="K6499" t="s">
        <v>7</v>
      </c>
      <c r="L6499">
        <v>0.92192200000000002</v>
      </c>
      <c r="M6499">
        <v>0.92095099999999996</v>
      </c>
    </row>
    <row r="6500" spans="1:13" ht="15" x14ac:dyDescent="0.3">
      <c r="A6500" s="1"/>
      <c r="B6500" t="s">
        <v>6</v>
      </c>
      <c r="C6500" t="s">
        <v>3607</v>
      </c>
      <c r="D6500" t="s">
        <v>10894</v>
      </c>
      <c r="E6500" t="s">
        <v>7495</v>
      </c>
      <c r="F6500" t="s">
        <v>7495</v>
      </c>
      <c r="G6500">
        <v>0.94</v>
      </c>
      <c r="H6500">
        <v>1</v>
      </c>
      <c r="I6500">
        <v>0.5</v>
      </c>
      <c r="J6500">
        <v>0.94</v>
      </c>
      <c r="K6500" t="s">
        <v>7</v>
      </c>
      <c r="L6500">
        <v>0.92684699999999998</v>
      </c>
      <c r="M6500">
        <v>0.92281400000000002</v>
      </c>
    </row>
    <row r="6501" spans="1:13" ht="15" x14ac:dyDescent="0.3">
      <c r="A6501" s="1" t="s">
        <v>12602</v>
      </c>
      <c r="B6501" t="s">
        <v>6</v>
      </c>
      <c r="C6501" t="s">
        <v>3761</v>
      </c>
      <c r="D6501" t="s">
        <v>10895</v>
      </c>
      <c r="E6501" t="s">
        <v>10896</v>
      </c>
      <c r="F6501" t="s">
        <v>10897</v>
      </c>
      <c r="G6501">
        <v>0.93899999999999995</v>
      </c>
      <c r="H6501">
        <v>0.66700000000000004</v>
      </c>
      <c r="I6501">
        <v>0.57099999999999995</v>
      </c>
      <c r="J6501">
        <v>0.93899999999999995</v>
      </c>
      <c r="K6501" t="s">
        <v>7</v>
      </c>
      <c r="L6501">
        <v>0.93124399999999996</v>
      </c>
      <c r="M6501">
        <v>0.92642999999999998</v>
      </c>
    </row>
    <row r="6502" spans="1:13" ht="15" x14ac:dyDescent="0.3">
      <c r="A6502" s="1" t="s">
        <v>12603</v>
      </c>
      <c r="B6502" t="s">
        <v>6</v>
      </c>
      <c r="C6502" t="s">
        <v>4836</v>
      </c>
      <c r="D6502" t="s">
        <v>10900</v>
      </c>
      <c r="E6502" t="s">
        <v>9815</v>
      </c>
      <c r="F6502" t="s">
        <v>9815</v>
      </c>
      <c r="G6502">
        <v>0.93799999999999994</v>
      </c>
      <c r="H6502">
        <v>0.83299999999999996</v>
      </c>
      <c r="I6502">
        <v>0.57099999999999995</v>
      </c>
      <c r="J6502">
        <v>0.93799999999999994</v>
      </c>
      <c r="K6502" t="s">
        <v>7</v>
      </c>
      <c r="L6502">
        <v>0.92686199999999996</v>
      </c>
      <c r="M6502">
        <v>0.92028100000000002</v>
      </c>
    </row>
    <row r="6503" spans="1:13" ht="15" x14ac:dyDescent="0.3">
      <c r="A6503" s="1" t="s">
        <v>1475</v>
      </c>
      <c r="B6503" t="s">
        <v>6</v>
      </c>
      <c r="C6503" t="s">
        <v>1476</v>
      </c>
      <c r="D6503" t="s">
        <v>1477</v>
      </c>
      <c r="E6503" t="s">
        <v>1478</v>
      </c>
      <c r="F6503" t="s">
        <v>1479</v>
      </c>
      <c r="G6503">
        <v>0.93799999999999994</v>
      </c>
      <c r="H6503">
        <v>0.66700000000000004</v>
      </c>
      <c r="I6503">
        <v>0.5</v>
      </c>
      <c r="J6503">
        <v>0.93799999999999994</v>
      </c>
      <c r="K6503" t="s">
        <v>7</v>
      </c>
      <c r="L6503">
        <v>0.87267700000000004</v>
      </c>
      <c r="M6503">
        <v>0.86929199999999995</v>
      </c>
    </row>
    <row r="6504" spans="1:13" ht="15" x14ac:dyDescent="0.3">
      <c r="A6504" s="1"/>
      <c r="B6504" t="s">
        <v>6</v>
      </c>
      <c r="C6504" t="s">
        <v>4934</v>
      </c>
      <c r="D6504" t="s">
        <v>10901</v>
      </c>
      <c r="E6504" t="s">
        <v>10902</v>
      </c>
      <c r="F6504" t="s">
        <v>10903</v>
      </c>
      <c r="G6504">
        <v>0.93700000000000006</v>
      </c>
      <c r="H6504">
        <v>0.72699999999999998</v>
      </c>
      <c r="I6504">
        <v>0.76900000000000002</v>
      </c>
      <c r="J6504">
        <v>0.93700000000000006</v>
      </c>
      <c r="K6504" t="s">
        <v>7</v>
      </c>
      <c r="L6504">
        <v>0.93152999999999997</v>
      </c>
      <c r="M6504">
        <v>0.92570300000000005</v>
      </c>
    </row>
    <row r="6505" spans="1:13" ht="15" x14ac:dyDescent="0.3">
      <c r="A6505" s="1" t="s">
        <v>1652</v>
      </c>
      <c r="B6505" t="s">
        <v>6</v>
      </c>
      <c r="C6505" t="s">
        <v>1653</v>
      </c>
      <c r="D6505" t="s">
        <v>1654</v>
      </c>
      <c r="E6505" t="s">
        <v>1655</v>
      </c>
      <c r="F6505" t="s">
        <v>1655</v>
      </c>
      <c r="G6505">
        <v>0.93600000000000005</v>
      </c>
      <c r="H6505">
        <v>1</v>
      </c>
      <c r="I6505">
        <v>0.5</v>
      </c>
      <c r="J6505">
        <v>0.93600000000000005</v>
      </c>
      <c r="K6505" t="s">
        <v>7</v>
      </c>
      <c r="L6505">
        <v>0.91831499999999999</v>
      </c>
      <c r="M6505">
        <v>0.93020199999999997</v>
      </c>
    </row>
    <row r="6506" spans="1:13" ht="15" x14ac:dyDescent="0.3">
      <c r="A6506" s="1"/>
      <c r="B6506" t="s">
        <v>6</v>
      </c>
      <c r="C6506" t="s">
        <v>3403</v>
      </c>
      <c r="D6506" t="s">
        <v>10904</v>
      </c>
      <c r="E6506" t="s">
        <v>10905</v>
      </c>
      <c r="F6506" t="s">
        <v>10905</v>
      </c>
      <c r="G6506">
        <v>0.93600000000000005</v>
      </c>
      <c r="H6506">
        <v>1</v>
      </c>
      <c r="I6506">
        <v>0.154</v>
      </c>
      <c r="J6506">
        <v>0.93600000000000005</v>
      </c>
      <c r="K6506" t="s">
        <v>7</v>
      </c>
      <c r="L6506">
        <v>0.88883000000000001</v>
      </c>
      <c r="M6506">
        <v>0.87662399999999996</v>
      </c>
    </row>
    <row r="6507" spans="1:13" ht="15" x14ac:dyDescent="0.3">
      <c r="A6507" s="1"/>
      <c r="B6507" t="s">
        <v>6</v>
      </c>
      <c r="C6507" t="s">
        <v>10738</v>
      </c>
      <c r="D6507" t="s">
        <v>12211</v>
      </c>
      <c r="E6507" t="s">
        <v>7508</v>
      </c>
      <c r="F6507" t="s">
        <v>12212</v>
      </c>
      <c r="G6507">
        <v>0.93600000000000005</v>
      </c>
      <c r="H6507">
        <v>0.75</v>
      </c>
      <c r="I6507">
        <v>0.154</v>
      </c>
      <c r="J6507">
        <v>0.93600000000000005</v>
      </c>
      <c r="K6507" t="s">
        <v>7</v>
      </c>
      <c r="L6507">
        <v>0.85751100000000002</v>
      </c>
      <c r="M6507">
        <v>0.85303300000000004</v>
      </c>
    </row>
    <row r="6508" spans="1:13" ht="15" x14ac:dyDescent="0.3">
      <c r="A6508" s="1"/>
      <c r="B6508" t="s">
        <v>6</v>
      </c>
      <c r="C6508" t="s">
        <v>3540</v>
      </c>
      <c r="D6508" t="s">
        <v>10906</v>
      </c>
      <c r="E6508" t="s">
        <v>10907</v>
      </c>
      <c r="F6508" t="s">
        <v>7394</v>
      </c>
      <c r="G6508">
        <v>0.93600000000000005</v>
      </c>
      <c r="H6508">
        <v>1</v>
      </c>
      <c r="I6508">
        <v>0</v>
      </c>
      <c r="J6508">
        <v>0.93600000000000005</v>
      </c>
      <c r="K6508" t="s">
        <v>7</v>
      </c>
      <c r="L6508">
        <v>0.95741699999999996</v>
      </c>
      <c r="M6508">
        <v>0.95887999999999995</v>
      </c>
    </row>
    <row r="6509" spans="1:13" ht="15" x14ac:dyDescent="0.3">
      <c r="A6509" s="1" t="s">
        <v>1802</v>
      </c>
      <c r="B6509" t="s">
        <v>6</v>
      </c>
      <c r="C6509" t="s">
        <v>1803</v>
      </c>
      <c r="D6509" t="s">
        <v>30</v>
      </c>
      <c r="E6509" t="s">
        <v>1804</v>
      </c>
      <c r="F6509" t="s">
        <v>29</v>
      </c>
      <c r="G6509">
        <v>0.93500000000000005</v>
      </c>
      <c r="H6509">
        <v>0.66700000000000004</v>
      </c>
      <c r="I6509">
        <v>0.66700000000000004</v>
      </c>
      <c r="J6509">
        <v>0.93500000000000005</v>
      </c>
      <c r="K6509" t="s">
        <v>7</v>
      </c>
      <c r="L6509">
        <v>0.91486000000000001</v>
      </c>
      <c r="M6509">
        <v>0.90746000000000004</v>
      </c>
    </row>
    <row r="6510" spans="1:13" ht="15" x14ac:dyDescent="0.3">
      <c r="A6510" s="1"/>
      <c r="B6510" t="s">
        <v>6</v>
      </c>
      <c r="C6510" t="s">
        <v>5099</v>
      </c>
      <c r="D6510" t="s">
        <v>10908</v>
      </c>
      <c r="E6510" t="s">
        <v>10909</v>
      </c>
      <c r="F6510" t="s">
        <v>10909</v>
      </c>
      <c r="G6510">
        <v>0.93500000000000005</v>
      </c>
      <c r="H6510">
        <v>0.85699999999999998</v>
      </c>
      <c r="I6510">
        <v>0.66700000000000004</v>
      </c>
      <c r="J6510">
        <v>0.93500000000000005</v>
      </c>
      <c r="K6510" t="s">
        <v>7</v>
      </c>
      <c r="L6510">
        <v>0.93300499999999997</v>
      </c>
      <c r="M6510">
        <v>0.92984800000000001</v>
      </c>
    </row>
    <row r="6511" spans="1:13" ht="15" x14ac:dyDescent="0.3">
      <c r="A6511" s="1" t="s">
        <v>692</v>
      </c>
      <c r="B6511" t="s">
        <v>6</v>
      </c>
      <c r="C6511" t="s">
        <v>693</v>
      </c>
      <c r="D6511" t="s">
        <v>694</v>
      </c>
      <c r="E6511" t="s">
        <v>27</v>
      </c>
      <c r="F6511" t="s">
        <v>695</v>
      </c>
      <c r="G6511">
        <v>0.93500000000000005</v>
      </c>
      <c r="H6511">
        <v>0</v>
      </c>
      <c r="I6511">
        <v>0</v>
      </c>
      <c r="J6511">
        <v>0.93500000000000005</v>
      </c>
      <c r="K6511" t="s">
        <v>7</v>
      </c>
      <c r="L6511">
        <v>0.77711699999999995</v>
      </c>
      <c r="M6511">
        <v>0.77450200000000002</v>
      </c>
    </row>
    <row r="6512" spans="1:13" ht="15" x14ac:dyDescent="0.3">
      <c r="A6512" s="1"/>
      <c r="B6512" t="s">
        <v>6</v>
      </c>
      <c r="C6512" t="s">
        <v>4898</v>
      </c>
      <c r="D6512" t="s">
        <v>10910</v>
      </c>
      <c r="E6512" t="s">
        <v>9931</v>
      </c>
      <c r="F6512" t="s">
        <v>9931</v>
      </c>
      <c r="G6512">
        <v>0.93400000000000005</v>
      </c>
      <c r="H6512">
        <v>1</v>
      </c>
      <c r="I6512">
        <v>0.85699999999999998</v>
      </c>
      <c r="J6512">
        <v>0.93400000000000005</v>
      </c>
      <c r="K6512" t="s">
        <v>7</v>
      </c>
      <c r="L6512">
        <v>0.78650100000000001</v>
      </c>
      <c r="M6512">
        <v>0.77867299999999995</v>
      </c>
    </row>
    <row r="6513" spans="1:13" ht="15" x14ac:dyDescent="0.3">
      <c r="A6513" s="1" t="s">
        <v>12604</v>
      </c>
      <c r="B6513" t="s">
        <v>6</v>
      </c>
      <c r="C6513" t="s">
        <v>5096</v>
      </c>
      <c r="D6513" t="s">
        <v>10911</v>
      </c>
      <c r="E6513" t="s">
        <v>10912</v>
      </c>
      <c r="F6513" t="s">
        <v>10912</v>
      </c>
      <c r="G6513">
        <v>0.93400000000000005</v>
      </c>
      <c r="H6513">
        <v>0.85699999999999998</v>
      </c>
      <c r="I6513">
        <v>0.66700000000000004</v>
      </c>
      <c r="J6513">
        <v>0.93400000000000005</v>
      </c>
      <c r="K6513" t="s">
        <v>7</v>
      </c>
      <c r="L6513">
        <v>0.94223800000000002</v>
      </c>
      <c r="M6513">
        <v>0.93383799999999995</v>
      </c>
    </row>
    <row r="6514" spans="1:13" ht="15" x14ac:dyDescent="0.3">
      <c r="A6514" s="1"/>
      <c r="B6514" t="s">
        <v>6</v>
      </c>
      <c r="C6514" t="s">
        <v>4193</v>
      </c>
      <c r="D6514" t="s">
        <v>4214</v>
      </c>
      <c r="E6514" t="s">
        <v>8568</v>
      </c>
      <c r="F6514" t="s">
        <v>8568</v>
      </c>
      <c r="G6514">
        <v>0.93400000000000005</v>
      </c>
      <c r="H6514">
        <v>1</v>
      </c>
      <c r="I6514">
        <v>0.5</v>
      </c>
      <c r="J6514">
        <v>0.93400000000000005</v>
      </c>
      <c r="K6514" t="s">
        <v>7</v>
      </c>
      <c r="L6514">
        <v>0.918068</v>
      </c>
      <c r="M6514">
        <v>0.91203000000000001</v>
      </c>
    </row>
    <row r="6515" spans="1:13" ht="15" x14ac:dyDescent="0.3">
      <c r="A6515" s="1"/>
      <c r="B6515" t="s">
        <v>6</v>
      </c>
      <c r="C6515" t="s">
        <v>3904</v>
      </c>
      <c r="D6515" t="s">
        <v>10913</v>
      </c>
      <c r="E6515" t="s">
        <v>10914</v>
      </c>
      <c r="F6515" t="s">
        <v>10914</v>
      </c>
      <c r="G6515">
        <v>0.93</v>
      </c>
      <c r="H6515">
        <v>1</v>
      </c>
      <c r="I6515">
        <v>0.66700000000000004</v>
      </c>
      <c r="J6515">
        <v>0.93</v>
      </c>
      <c r="K6515" t="s">
        <v>7</v>
      </c>
      <c r="L6515">
        <v>0.96722699999999995</v>
      </c>
      <c r="M6515">
        <v>0.96997500000000003</v>
      </c>
    </row>
    <row r="6516" spans="1:13" ht="15" x14ac:dyDescent="0.3">
      <c r="A6516" s="1" t="s">
        <v>422</v>
      </c>
      <c r="B6516" t="s">
        <v>6</v>
      </c>
      <c r="C6516" t="s">
        <v>423</v>
      </c>
      <c r="D6516" t="s">
        <v>424</v>
      </c>
      <c r="E6516" t="s">
        <v>425</v>
      </c>
      <c r="F6516" t="s">
        <v>426</v>
      </c>
      <c r="G6516">
        <v>0.92900000000000005</v>
      </c>
      <c r="H6516">
        <v>0.85699999999999998</v>
      </c>
      <c r="I6516">
        <v>0.4</v>
      </c>
      <c r="J6516">
        <v>0.92900000000000005</v>
      </c>
      <c r="K6516" t="s">
        <v>7</v>
      </c>
      <c r="L6516">
        <v>0.89785300000000001</v>
      </c>
      <c r="M6516">
        <v>0.897899</v>
      </c>
    </row>
    <row r="6517" spans="1:13" ht="15" x14ac:dyDescent="0.3">
      <c r="A6517" s="1"/>
      <c r="B6517" t="s">
        <v>6</v>
      </c>
      <c r="C6517" t="s">
        <v>4673</v>
      </c>
      <c r="D6517" t="s">
        <v>10917</v>
      </c>
      <c r="E6517" t="s">
        <v>10918</v>
      </c>
      <c r="F6517" t="s">
        <v>10918</v>
      </c>
      <c r="G6517">
        <v>0.92900000000000005</v>
      </c>
      <c r="H6517">
        <v>1</v>
      </c>
      <c r="I6517">
        <v>0</v>
      </c>
      <c r="J6517">
        <v>0.92900000000000005</v>
      </c>
      <c r="K6517" t="s">
        <v>7</v>
      </c>
      <c r="L6517">
        <v>0.89618900000000001</v>
      </c>
      <c r="M6517">
        <v>0.88789799999999997</v>
      </c>
    </row>
    <row r="6518" spans="1:13" ht="15" x14ac:dyDescent="0.3">
      <c r="A6518" s="1"/>
      <c r="B6518" t="s">
        <v>6</v>
      </c>
      <c r="C6518" t="s">
        <v>3419</v>
      </c>
      <c r="D6518" t="s">
        <v>7192</v>
      </c>
      <c r="E6518" t="s">
        <v>7193</v>
      </c>
      <c r="F6518" t="s">
        <v>7194</v>
      </c>
      <c r="G6518">
        <v>0.92800000000000005</v>
      </c>
      <c r="H6518">
        <v>0.85699999999999998</v>
      </c>
      <c r="I6518">
        <v>0.85699999999999998</v>
      </c>
      <c r="J6518">
        <v>0.92800000000000005</v>
      </c>
      <c r="K6518" t="s">
        <v>7</v>
      </c>
      <c r="L6518">
        <v>0.89677700000000005</v>
      </c>
      <c r="M6518">
        <v>0.89788400000000002</v>
      </c>
    </row>
    <row r="6519" spans="1:13" ht="15" x14ac:dyDescent="0.3">
      <c r="A6519" s="1"/>
      <c r="B6519" t="s">
        <v>6</v>
      </c>
      <c r="C6519" t="s">
        <v>3874</v>
      </c>
      <c r="D6519" t="s">
        <v>10919</v>
      </c>
      <c r="E6519" t="s">
        <v>10920</v>
      </c>
      <c r="F6519" t="s">
        <v>10921</v>
      </c>
      <c r="G6519">
        <v>0.92800000000000005</v>
      </c>
      <c r="H6519">
        <v>0.85699999999999998</v>
      </c>
      <c r="I6519">
        <v>0.85699999999999998</v>
      </c>
      <c r="J6519">
        <v>0.92800000000000005</v>
      </c>
      <c r="K6519" t="s">
        <v>7</v>
      </c>
      <c r="L6519">
        <v>0.91107000000000005</v>
      </c>
      <c r="M6519">
        <v>0.89423399999999997</v>
      </c>
    </row>
    <row r="6520" spans="1:13" ht="15" x14ac:dyDescent="0.3">
      <c r="A6520" s="1" t="s">
        <v>70</v>
      </c>
      <c r="B6520" t="s">
        <v>6</v>
      </c>
      <c r="C6520" t="s">
        <v>71</v>
      </c>
      <c r="D6520" t="s">
        <v>72</v>
      </c>
      <c r="E6520" t="s">
        <v>73</v>
      </c>
      <c r="F6520" t="s">
        <v>73</v>
      </c>
      <c r="G6520">
        <v>0.92800000000000005</v>
      </c>
      <c r="H6520">
        <v>1</v>
      </c>
      <c r="I6520">
        <v>0</v>
      </c>
      <c r="J6520">
        <v>0.92800000000000005</v>
      </c>
      <c r="K6520" t="s">
        <v>7</v>
      </c>
      <c r="L6520">
        <v>0.72321800000000003</v>
      </c>
      <c r="M6520">
        <v>0.722804</v>
      </c>
    </row>
    <row r="6521" spans="1:13" ht="15" x14ac:dyDescent="0.3">
      <c r="A6521" s="1" t="s">
        <v>83</v>
      </c>
      <c r="B6521" t="s">
        <v>6</v>
      </c>
      <c r="C6521" t="s">
        <v>71</v>
      </c>
      <c r="D6521" t="s">
        <v>72</v>
      </c>
      <c r="E6521" t="s">
        <v>73</v>
      </c>
      <c r="F6521" t="s">
        <v>73</v>
      </c>
      <c r="G6521">
        <v>0.92800000000000005</v>
      </c>
      <c r="H6521">
        <v>1</v>
      </c>
      <c r="I6521">
        <v>0</v>
      </c>
      <c r="J6521">
        <v>0.92800000000000005</v>
      </c>
      <c r="K6521" t="s">
        <v>7</v>
      </c>
      <c r="L6521">
        <v>0.72321800000000003</v>
      </c>
      <c r="M6521">
        <v>0.722804</v>
      </c>
    </row>
    <row r="6522" spans="1:13" ht="15" x14ac:dyDescent="0.3">
      <c r="A6522" s="1" t="s">
        <v>88</v>
      </c>
      <c r="B6522" t="s">
        <v>6</v>
      </c>
      <c r="C6522" t="s">
        <v>71</v>
      </c>
      <c r="D6522" t="s">
        <v>72</v>
      </c>
      <c r="E6522" t="s">
        <v>73</v>
      </c>
      <c r="F6522" t="s">
        <v>73</v>
      </c>
      <c r="G6522">
        <v>0.92800000000000005</v>
      </c>
      <c r="H6522">
        <v>1</v>
      </c>
      <c r="I6522">
        <v>0</v>
      </c>
      <c r="J6522">
        <v>0.92800000000000005</v>
      </c>
      <c r="K6522" t="s">
        <v>7</v>
      </c>
      <c r="L6522">
        <v>0.72321800000000003</v>
      </c>
      <c r="M6522">
        <v>0.722804</v>
      </c>
    </row>
    <row r="6523" spans="1:13" ht="15" x14ac:dyDescent="0.3">
      <c r="A6523" s="1" t="s">
        <v>1498</v>
      </c>
      <c r="B6523" t="s">
        <v>6</v>
      </c>
      <c r="C6523" t="s">
        <v>1499</v>
      </c>
      <c r="D6523" t="s">
        <v>1500</v>
      </c>
      <c r="E6523" t="s">
        <v>1501</v>
      </c>
      <c r="F6523" t="s">
        <v>1501</v>
      </c>
      <c r="G6523">
        <v>0.92700000000000005</v>
      </c>
      <c r="H6523">
        <v>1</v>
      </c>
      <c r="I6523">
        <v>0</v>
      </c>
      <c r="J6523">
        <v>0.92700000000000005</v>
      </c>
      <c r="K6523" t="s">
        <v>7</v>
      </c>
      <c r="L6523">
        <v>0.82809100000000002</v>
      </c>
      <c r="M6523">
        <v>0.84113000000000004</v>
      </c>
    </row>
    <row r="6524" spans="1:13" ht="15" x14ac:dyDescent="0.3">
      <c r="A6524" s="1"/>
      <c r="B6524" t="s">
        <v>6</v>
      </c>
      <c r="C6524" t="s">
        <v>4907</v>
      </c>
      <c r="D6524" t="s">
        <v>10922</v>
      </c>
      <c r="E6524" t="s">
        <v>9949</v>
      </c>
      <c r="F6524" t="s">
        <v>8146</v>
      </c>
      <c r="G6524">
        <v>0.92700000000000005</v>
      </c>
      <c r="H6524">
        <v>1</v>
      </c>
      <c r="I6524">
        <v>0</v>
      </c>
      <c r="J6524">
        <v>0.92700000000000005</v>
      </c>
      <c r="K6524" t="s">
        <v>7</v>
      </c>
      <c r="L6524">
        <v>0.68846600000000002</v>
      </c>
      <c r="M6524">
        <v>0.69165399999999999</v>
      </c>
    </row>
    <row r="6525" spans="1:13" ht="15" x14ac:dyDescent="0.3">
      <c r="A6525" s="1" t="s">
        <v>729</v>
      </c>
      <c r="B6525" t="s">
        <v>6</v>
      </c>
      <c r="C6525" t="s">
        <v>730</v>
      </c>
      <c r="D6525" t="s">
        <v>731</v>
      </c>
      <c r="E6525" t="s">
        <v>732</v>
      </c>
      <c r="F6525" t="s">
        <v>732</v>
      </c>
      <c r="G6525">
        <v>0.92600000000000005</v>
      </c>
      <c r="H6525">
        <v>1</v>
      </c>
      <c r="I6525">
        <v>0.61499999999999999</v>
      </c>
      <c r="J6525">
        <v>0.92600000000000005</v>
      </c>
      <c r="K6525" t="s">
        <v>7</v>
      </c>
      <c r="L6525">
        <v>0.71131100000000003</v>
      </c>
      <c r="M6525">
        <v>0.70768500000000001</v>
      </c>
    </row>
    <row r="6526" spans="1:13" ht="15" x14ac:dyDescent="0.3">
      <c r="A6526" s="1"/>
      <c r="B6526" t="s">
        <v>6</v>
      </c>
      <c r="C6526" t="s">
        <v>4777</v>
      </c>
      <c r="D6526" t="s">
        <v>10924</v>
      </c>
      <c r="E6526" t="s">
        <v>9703</v>
      </c>
      <c r="F6526" t="s">
        <v>9703</v>
      </c>
      <c r="G6526">
        <v>0.92500000000000004</v>
      </c>
      <c r="H6526">
        <v>1</v>
      </c>
      <c r="I6526">
        <v>0.66700000000000004</v>
      </c>
      <c r="J6526">
        <v>0.92500000000000004</v>
      </c>
      <c r="K6526" t="s">
        <v>7</v>
      </c>
      <c r="L6526">
        <v>0.87823600000000002</v>
      </c>
      <c r="M6526">
        <v>0.87905299999999997</v>
      </c>
    </row>
    <row r="6527" spans="1:13" ht="15" x14ac:dyDescent="0.3">
      <c r="A6527" s="1"/>
      <c r="B6527" t="s">
        <v>6</v>
      </c>
      <c r="C6527" t="s">
        <v>4720</v>
      </c>
      <c r="D6527" t="s">
        <v>12605</v>
      </c>
      <c r="E6527" t="s">
        <v>11494</v>
      </c>
      <c r="F6527" t="s">
        <v>9575</v>
      </c>
      <c r="G6527">
        <v>0.92400000000000004</v>
      </c>
      <c r="H6527">
        <v>0.4</v>
      </c>
      <c r="I6527">
        <v>0</v>
      </c>
      <c r="J6527">
        <v>0.92400000000000004</v>
      </c>
      <c r="K6527" t="s">
        <v>7</v>
      </c>
      <c r="L6527">
        <v>0.748942</v>
      </c>
      <c r="M6527">
        <v>0.73637799999999998</v>
      </c>
    </row>
    <row r="6528" spans="1:13" ht="15" x14ac:dyDescent="0.3">
      <c r="A6528" s="1"/>
      <c r="B6528" t="s">
        <v>6</v>
      </c>
      <c r="C6528" t="s">
        <v>3653</v>
      </c>
      <c r="D6528" t="s">
        <v>10926</v>
      </c>
      <c r="E6528" t="s">
        <v>10926</v>
      </c>
      <c r="F6528" t="s">
        <v>3653</v>
      </c>
      <c r="G6528">
        <v>0.92100000000000004</v>
      </c>
      <c r="H6528">
        <v>0</v>
      </c>
      <c r="I6528">
        <v>0</v>
      </c>
      <c r="J6528">
        <v>0.92100000000000004</v>
      </c>
      <c r="K6528" t="s">
        <v>7</v>
      </c>
      <c r="L6528">
        <v>0.76272200000000001</v>
      </c>
      <c r="M6528">
        <v>0.76105</v>
      </c>
    </row>
    <row r="6529" spans="1:13" ht="15" x14ac:dyDescent="0.3">
      <c r="A6529" s="1"/>
      <c r="B6529" t="s">
        <v>6</v>
      </c>
      <c r="C6529" t="s">
        <v>4965</v>
      </c>
      <c r="D6529" t="s">
        <v>11696</v>
      </c>
      <c r="E6529" t="s">
        <v>10948</v>
      </c>
      <c r="F6529" t="s">
        <v>10948</v>
      </c>
      <c r="G6529">
        <v>0.92100000000000004</v>
      </c>
      <c r="H6529">
        <v>1</v>
      </c>
      <c r="I6529">
        <v>0</v>
      </c>
      <c r="J6529">
        <v>0.92100000000000004</v>
      </c>
      <c r="K6529" t="s">
        <v>7</v>
      </c>
      <c r="L6529">
        <v>0.824187</v>
      </c>
      <c r="M6529">
        <v>0.80707499999999999</v>
      </c>
    </row>
    <row r="6530" spans="1:13" ht="15" x14ac:dyDescent="0.3">
      <c r="A6530" s="1"/>
      <c r="B6530" t="s">
        <v>6</v>
      </c>
      <c r="C6530" t="s">
        <v>5061</v>
      </c>
      <c r="D6530" t="s">
        <v>11697</v>
      </c>
      <c r="E6530" t="s">
        <v>11151</v>
      </c>
      <c r="F6530" t="s">
        <v>11698</v>
      </c>
      <c r="G6530">
        <v>0.92</v>
      </c>
      <c r="H6530">
        <v>0.95199999999999996</v>
      </c>
      <c r="I6530">
        <v>0.87</v>
      </c>
      <c r="J6530">
        <v>0.92</v>
      </c>
      <c r="K6530" t="s">
        <v>7</v>
      </c>
      <c r="L6530">
        <v>0.94749000000000005</v>
      </c>
      <c r="M6530">
        <v>0.94960900000000004</v>
      </c>
    </row>
    <row r="6531" spans="1:13" ht="15" x14ac:dyDescent="0.3">
      <c r="A6531" s="1"/>
      <c r="B6531" t="s">
        <v>6</v>
      </c>
      <c r="C6531" t="s">
        <v>3709</v>
      </c>
      <c r="D6531" t="s">
        <v>10928</v>
      </c>
      <c r="E6531" t="s">
        <v>10929</v>
      </c>
      <c r="F6531" t="s">
        <v>10930</v>
      </c>
      <c r="G6531">
        <v>0.92</v>
      </c>
      <c r="H6531">
        <v>0.66700000000000004</v>
      </c>
      <c r="I6531">
        <v>0.66700000000000004</v>
      </c>
      <c r="J6531">
        <v>0.92</v>
      </c>
      <c r="K6531" t="s">
        <v>7</v>
      </c>
      <c r="L6531">
        <v>0.92769000000000001</v>
      </c>
      <c r="M6531">
        <v>0.93237199999999998</v>
      </c>
    </row>
    <row r="6532" spans="1:13" ht="15" x14ac:dyDescent="0.3">
      <c r="A6532" s="1" t="s">
        <v>1846</v>
      </c>
      <c r="B6532" t="s">
        <v>6</v>
      </c>
      <c r="C6532" t="s">
        <v>1847</v>
      </c>
      <c r="D6532" t="s">
        <v>1848</v>
      </c>
      <c r="E6532" t="s">
        <v>1849</v>
      </c>
      <c r="F6532" t="s">
        <v>1850</v>
      </c>
      <c r="G6532">
        <v>0.92</v>
      </c>
      <c r="H6532">
        <v>0.85699999999999998</v>
      </c>
      <c r="I6532">
        <v>0.57099999999999995</v>
      </c>
      <c r="J6532">
        <v>0.92</v>
      </c>
      <c r="K6532" t="s">
        <v>7</v>
      </c>
      <c r="L6532">
        <v>0.821353</v>
      </c>
      <c r="M6532">
        <v>0.82623599999999997</v>
      </c>
    </row>
    <row r="6533" spans="1:13" ht="15" x14ac:dyDescent="0.3">
      <c r="A6533" s="1"/>
      <c r="B6533" t="s">
        <v>6</v>
      </c>
      <c r="C6533" t="s">
        <v>3924</v>
      </c>
      <c r="D6533" t="s">
        <v>10931</v>
      </c>
      <c r="E6533" t="s">
        <v>10932</v>
      </c>
      <c r="F6533" t="s">
        <v>10932</v>
      </c>
      <c r="G6533">
        <v>0.92</v>
      </c>
      <c r="H6533">
        <v>1</v>
      </c>
      <c r="I6533">
        <v>0.5</v>
      </c>
      <c r="J6533">
        <v>0.92</v>
      </c>
      <c r="K6533" t="s">
        <v>7</v>
      </c>
      <c r="L6533">
        <v>0.93239700000000003</v>
      </c>
      <c r="M6533">
        <v>0.92739899999999997</v>
      </c>
    </row>
    <row r="6534" spans="1:13" ht="15" x14ac:dyDescent="0.3">
      <c r="A6534" s="1" t="s">
        <v>581</v>
      </c>
      <c r="B6534" t="s">
        <v>6</v>
      </c>
      <c r="C6534" t="s">
        <v>582</v>
      </c>
      <c r="D6534" t="s">
        <v>583</v>
      </c>
      <c r="E6534" t="s">
        <v>584</v>
      </c>
      <c r="F6534" t="s">
        <v>585</v>
      </c>
      <c r="G6534">
        <v>0.92</v>
      </c>
      <c r="H6534">
        <v>0.8</v>
      </c>
      <c r="I6534">
        <v>0.4</v>
      </c>
      <c r="J6534">
        <v>0.92</v>
      </c>
      <c r="K6534" t="s">
        <v>7</v>
      </c>
      <c r="L6534">
        <v>0.83995299999999995</v>
      </c>
      <c r="M6534">
        <v>0.84330099999999997</v>
      </c>
    </row>
    <row r="6535" spans="1:13" ht="15" x14ac:dyDescent="0.3">
      <c r="A6535" s="1"/>
      <c r="B6535" t="s">
        <v>6</v>
      </c>
      <c r="C6535" t="s">
        <v>3294</v>
      </c>
      <c r="D6535" t="s">
        <v>10933</v>
      </c>
      <c r="E6535" t="s">
        <v>10933</v>
      </c>
      <c r="F6535" t="s">
        <v>3294</v>
      </c>
      <c r="G6535">
        <v>0.92</v>
      </c>
      <c r="H6535">
        <v>0.33300000000000002</v>
      </c>
      <c r="I6535">
        <v>0.33300000000000002</v>
      </c>
      <c r="J6535">
        <v>0.92</v>
      </c>
      <c r="K6535" t="s">
        <v>7</v>
      </c>
      <c r="L6535">
        <v>0.69001000000000001</v>
      </c>
      <c r="M6535">
        <v>0.69379599999999997</v>
      </c>
    </row>
    <row r="6536" spans="1:13" ht="15" x14ac:dyDescent="0.3">
      <c r="A6536" s="1"/>
      <c r="B6536" t="s">
        <v>6</v>
      </c>
      <c r="C6536" t="s">
        <v>3294</v>
      </c>
      <c r="D6536" t="s">
        <v>10933</v>
      </c>
      <c r="E6536" t="s">
        <v>10933</v>
      </c>
      <c r="F6536" t="s">
        <v>3294</v>
      </c>
      <c r="G6536">
        <v>0.92</v>
      </c>
      <c r="H6536">
        <v>0.33300000000000002</v>
      </c>
      <c r="I6536">
        <v>0.33300000000000002</v>
      </c>
      <c r="J6536">
        <v>0.92</v>
      </c>
      <c r="K6536" t="s">
        <v>7</v>
      </c>
      <c r="L6536">
        <v>0.69001000000000001</v>
      </c>
      <c r="M6536">
        <v>0.69379599999999997</v>
      </c>
    </row>
    <row r="6537" spans="1:13" ht="15" x14ac:dyDescent="0.3">
      <c r="A6537" s="1" t="s">
        <v>1510</v>
      </c>
      <c r="B6537" t="s">
        <v>6</v>
      </c>
      <c r="C6537" t="s">
        <v>1511</v>
      </c>
      <c r="D6537" t="s">
        <v>1512</v>
      </c>
      <c r="E6537" t="s">
        <v>1513</v>
      </c>
      <c r="F6537" t="s">
        <v>1514</v>
      </c>
      <c r="G6537">
        <v>0.91900000000000004</v>
      </c>
      <c r="H6537">
        <v>0.66700000000000004</v>
      </c>
      <c r="I6537">
        <v>0.8</v>
      </c>
      <c r="J6537">
        <v>0.91900000000000004</v>
      </c>
      <c r="K6537" t="s">
        <v>7</v>
      </c>
      <c r="L6537">
        <v>0.86870999999999998</v>
      </c>
      <c r="M6537">
        <v>0.87305100000000002</v>
      </c>
    </row>
    <row r="6538" spans="1:13" ht="15" x14ac:dyDescent="0.3">
      <c r="A6538" s="1"/>
      <c r="B6538" t="s">
        <v>6</v>
      </c>
      <c r="C6538" t="s">
        <v>4777</v>
      </c>
      <c r="D6538" t="s">
        <v>9704</v>
      </c>
      <c r="E6538" t="s">
        <v>9703</v>
      </c>
      <c r="F6538" t="s">
        <v>9705</v>
      </c>
      <c r="G6538">
        <v>0.91800000000000004</v>
      </c>
      <c r="H6538">
        <v>0.8</v>
      </c>
      <c r="I6538">
        <v>0.57099999999999995</v>
      </c>
      <c r="J6538">
        <v>0.91800000000000004</v>
      </c>
      <c r="K6538" t="s">
        <v>7</v>
      </c>
      <c r="L6538">
        <v>0.83213000000000004</v>
      </c>
      <c r="M6538">
        <v>0.83359700000000003</v>
      </c>
    </row>
    <row r="6539" spans="1:13" ht="15" x14ac:dyDescent="0.3">
      <c r="A6539" s="1" t="s">
        <v>1965</v>
      </c>
      <c r="B6539" t="s">
        <v>6</v>
      </c>
      <c r="C6539" t="s">
        <v>1966</v>
      </c>
      <c r="D6539" t="s">
        <v>1967</v>
      </c>
      <c r="E6539" t="s">
        <v>1968</v>
      </c>
      <c r="F6539" t="s">
        <v>1969</v>
      </c>
      <c r="G6539">
        <v>0.91700000000000004</v>
      </c>
      <c r="H6539">
        <v>0.8</v>
      </c>
      <c r="I6539">
        <v>0.66700000000000004</v>
      </c>
      <c r="J6539">
        <v>0.91700000000000004</v>
      </c>
      <c r="K6539" t="s">
        <v>7</v>
      </c>
      <c r="L6539">
        <v>0.85306000000000004</v>
      </c>
      <c r="M6539">
        <v>0.88767499999999999</v>
      </c>
    </row>
    <row r="6540" spans="1:13" ht="15" x14ac:dyDescent="0.3">
      <c r="A6540" s="1" t="s">
        <v>12606</v>
      </c>
      <c r="B6540" t="s">
        <v>6</v>
      </c>
      <c r="C6540" t="s">
        <v>3990</v>
      </c>
      <c r="D6540" t="s">
        <v>11700</v>
      </c>
      <c r="E6540" t="s">
        <v>10873</v>
      </c>
      <c r="F6540" t="s">
        <v>11701</v>
      </c>
      <c r="G6540">
        <v>0.91700000000000004</v>
      </c>
      <c r="H6540">
        <v>0.66700000000000004</v>
      </c>
      <c r="I6540">
        <v>0.66700000000000004</v>
      </c>
      <c r="J6540">
        <v>0.91700000000000004</v>
      </c>
      <c r="K6540" t="s">
        <v>7</v>
      </c>
      <c r="L6540">
        <v>0.90852699999999997</v>
      </c>
      <c r="M6540">
        <v>0.90932500000000005</v>
      </c>
    </row>
    <row r="6541" spans="1:13" ht="15" x14ac:dyDescent="0.3">
      <c r="A6541" s="1"/>
      <c r="B6541" t="s">
        <v>6</v>
      </c>
      <c r="C6541" t="s">
        <v>4793</v>
      </c>
      <c r="D6541" t="s">
        <v>11702</v>
      </c>
      <c r="E6541" t="s">
        <v>11043</v>
      </c>
      <c r="F6541" t="s">
        <v>11703</v>
      </c>
      <c r="G6541">
        <v>0.91700000000000004</v>
      </c>
      <c r="H6541">
        <v>0.66700000000000004</v>
      </c>
      <c r="I6541">
        <v>0.66700000000000004</v>
      </c>
      <c r="J6541">
        <v>0.91700000000000004</v>
      </c>
      <c r="K6541" t="s">
        <v>7</v>
      </c>
      <c r="L6541">
        <v>0.89812700000000001</v>
      </c>
      <c r="M6541">
        <v>0.91386599999999996</v>
      </c>
    </row>
    <row r="6542" spans="1:13" ht="15" x14ac:dyDescent="0.3">
      <c r="A6542" s="1" t="s">
        <v>438</v>
      </c>
      <c r="B6542" t="s">
        <v>6</v>
      </c>
      <c r="C6542" t="s">
        <v>466</v>
      </c>
      <c r="D6542" t="s">
        <v>440</v>
      </c>
      <c r="E6542" t="s">
        <v>447</v>
      </c>
      <c r="F6542" t="s">
        <v>441</v>
      </c>
      <c r="G6542">
        <v>0.91700000000000004</v>
      </c>
      <c r="H6542">
        <v>0.82399999999999995</v>
      </c>
      <c r="I6542">
        <v>0.6</v>
      </c>
      <c r="J6542">
        <v>0.91700000000000004</v>
      </c>
      <c r="K6542" t="s">
        <v>7</v>
      </c>
      <c r="L6542">
        <v>0.87879600000000002</v>
      </c>
      <c r="M6542">
        <v>0.87213600000000002</v>
      </c>
    </row>
    <row r="6543" spans="1:13" ht="15" x14ac:dyDescent="0.3">
      <c r="A6543" s="1" t="s">
        <v>844</v>
      </c>
      <c r="B6543" t="s">
        <v>6</v>
      </c>
      <c r="C6543" t="s">
        <v>845</v>
      </c>
      <c r="D6543" t="s">
        <v>846</v>
      </c>
      <c r="E6543" t="s">
        <v>847</v>
      </c>
      <c r="F6543" t="s">
        <v>848</v>
      </c>
      <c r="G6543">
        <v>0.91600000000000004</v>
      </c>
      <c r="H6543">
        <v>0.66700000000000004</v>
      </c>
      <c r="I6543">
        <v>0.66700000000000004</v>
      </c>
      <c r="J6543">
        <v>0.91600000000000004</v>
      </c>
      <c r="K6543" t="s">
        <v>7</v>
      </c>
      <c r="L6543">
        <v>0.89828300000000005</v>
      </c>
      <c r="M6543">
        <v>0.89335799999999999</v>
      </c>
    </row>
    <row r="6544" spans="1:13" ht="15" x14ac:dyDescent="0.3">
      <c r="A6544" s="1"/>
      <c r="B6544" t="s">
        <v>6</v>
      </c>
      <c r="C6544" t="s">
        <v>4542</v>
      </c>
      <c r="D6544" t="s">
        <v>10935</v>
      </c>
      <c r="E6544" t="s">
        <v>10936</v>
      </c>
      <c r="F6544" t="s">
        <v>10937</v>
      </c>
      <c r="G6544">
        <v>0.91600000000000004</v>
      </c>
      <c r="H6544">
        <v>0.53300000000000003</v>
      </c>
      <c r="I6544">
        <v>0.46200000000000002</v>
      </c>
      <c r="J6544">
        <v>0.91600000000000004</v>
      </c>
      <c r="K6544" t="s">
        <v>7</v>
      </c>
      <c r="L6544">
        <v>0.85860599999999998</v>
      </c>
      <c r="M6544">
        <v>0.86383600000000005</v>
      </c>
    </row>
    <row r="6545" spans="1:13" ht="15" x14ac:dyDescent="0.3">
      <c r="A6545" s="1"/>
      <c r="B6545" t="s">
        <v>6</v>
      </c>
      <c r="C6545" t="s">
        <v>3300</v>
      </c>
      <c r="D6545" t="s">
        <v>10939</v>
      </c>
      <c r="E6545" t="s">
        <v>10939</v>
      </c>
      <c r="F6545" t="s">
        <v>3300</v>
      </c>
      <c r="G6545">
        <v>0.91600000000000004</v>
      </c>
      <c r="H6545">
        <v>0.33300000000000002</v>
      </c>
      <c r="I6545">
        <v>0.33300000000000002</v>
      </c>
      <c r="J6545">
        <v>0.91600000000000004</v>
      </c>
      <c r="K6545" t="s">
        <v>7</v>
      </c>
      <c r="L6545">
        <v>0.66313100000000003</v>
      </c>
      <c r="M6545">
        <v>0.66915500000000006</v>
      </c>
    </row>
    <row r="6546" spans="1:13" ht="15" x14ac:dyDescent="0.3">
      <c r="A6546" s="1"/>
      <c r="B6546" t="s">
        <v>6</v>
      </c>
      <c r="C6546" t="s">
        <v>4753</v>
      </c>
      <c r="D6546" t="s">
        <v>12217</v>
      </c>
      <c r="E6546" t="s">
        <v>10723</v>
      </c>
      <c r="F6546" t="s">
        <v>12218</v>
      </c>
      <c r="G6546">
        <v>0.91500000000000004</v>
      </c>
      <c r="H6546">
        <v>0.61499999999999999</v>
      </c>
      <c r="I6546">
        <v>0.90900000000000003</v>
      </c>
      <c r="J6546">
        <v>0.91500000000000004</v>
      </c>
      <c r="K6546" t="s">
        <v>7</v>
      </c>
      <c r="L6546">
        <v>0.97436999999999996</v>
      </c>
      <c r="M6546">
        <v>0.96799599999999997</v>
      </c>
    </row>
    <row r="6547" spans="1:13" ht="15" x14ac:dyDescent="0.3">
      <c r="A6547" s="1"/>
      <c r="B6547" t="s">
        <v>6</v>
      </c>
      <c r="C6547" t="s">
        <v>3315</v>
      </c>
      <c r="D6547" t="s">
        <v>10940</v>
      </c>
      <c r="E6547" t="s">
        <v>6937</v>
      </c>
      <c r="F6547" t="s">
        <v>6937</v>
      </c>
      <c r="G6547">
        <v>0.91500000000000004</v>
      </c>
      <c r="H6547">
        <v>1</v>
      </c>
      <c r="I6547">
        <v>0.66700000000000004</v>
      </c>
      <c r="J6547">
        <v>0.91500000000000004</v>
      </c>
      <c r="K6547" t="s">
        <v>7</v>
      </c>
      <c r="L6547">
        <v>0.94638299999999997</v>
      </c>
      <c r="M6547">
        <v>0.94129399999999996</v>
      </c>
    </row>
    <row r="6548" spans="1:13" ht="15" x14ac:dyDescent="0.3">
      <c r="A6548" s="1" t="s">
        <v>2254</v>
      </c>
      <c r="B6548" t="s">
        <v>6</v>
      </c>
      <c r="C6548" t="s">
        <v>2255</v>
      </c>
      <c r="D6548" t="s">
        <v>2236</v>
      </c>
      <c r="E6548" t="s">
        <v>2238</v>
      </c>
      <c r="F6548" t="s">
        <v>2238</v>
      </c>
      <c r="G6548">
        <v>0.91300000000000003</v>
      </c>
      <c r="H6548">
        <v>1</v>
      </c>
      <c r="I6548">
        <v>0.5</v>
      </c>
      <c r="J6548">
        <v>0.91300000000000003</v>
      </c>
      <c r="K6548" t="s">
        <v>7</v>
      </c>
      <c r="L6548">
        <v>0.81320700000000001</v>
      </c>
      <c r="M6548">
        <v>0.81704500000000002</v>
      </c>
    </row>
    <row r="6549" spans="1:13" ht="15" x14ac:dyDescent="0.3">
      <c r="A6549" s="1"/>
      <c r="B6549" t="s">
        <v>6</v>
      </c>
      <c r="C6549" t="s">
        <v>2255</v>
      </c>
      <c r="D6549" t="s">
        <v>2236</v>
      </c>
      <c r="E6549" t="s">
        <v>2238</v>
      </c>
      <c r="F6549" t="s">
        <v>2238</v>
      </c>
      <c r="G6549">
        <v>0.91300000000000003</v>
      </c>
      <c r="H6549">
        <v>1</v>
      </c>
      <c r="I6549">
        <v>0.5</v>
      </c>
      <c r="J6549">
        <v>0.91300000000000003</v>
      </c>
      <c r="K6549" t="s">
        <v>7</v>
      </c>
      <c r="L6549">
        <v>0.81320700000000001</v>
      </c>
      <c r="M6549">
        <v>0.81704500000000002</v>
      </c>
    </row>
    <row r="6550" spans="1:13" ht="15" x14ac:dyDescent="0.3">
      <c r="A6550" s="1" t="s">
        <v>1201</v>
      </c>
      <c r="B6550" t="s">
        <v>6</v>
      </c>
      <c r="C6550" t="s">
        <v>1202</v>
      </c>
      <c r="D6550" t="s">
        <v>1203</v>
      </c>
      <c r="E6550" t="s">
        <v>1204</v>
      </c>
      <c r="F6550" t="s">
        <v>1205</v>
      </c>
      <c r="G6550">
        <v>0.91300000000000003</v>
      </c>
      <c r="H6550">
        <v>0.66700000000000004</v>
      </c>
      <c r="I6550">
        <v>0</v>
      </c>
      <c r="J6550">
        <v>0.91300000000000003</v>
      </c>
      <c r="K6550" t="s">
        <v>7</v>
      </c>
      <c r="L6550">
        <v>0.76819700000000002</v>
      </c>
      <c r="M6550">
        <v>0.77691200000000005</v>
      </c>
    </row>
    <row r="6551" spans="1:13" ht="15" x14ac:dyDescent="0.3">
      <c r="A6551" s="1" t="s">
        <v>492</v>
      </c>
      <c r="B6551" t="s">
        <v>6</v>
      </c>
      <c r="C6551" t="s">
        <v>493</v>
      </c>
      <c r="D6551" t="s">
        <v>494</v>
      </c>
      <c r="E6551" t="s">
        <v>495</v>
      </c>
      <c r="F6551" t="s">
        <v>496</v>
      </c>
      <c r="G6551">
        <v>0.91200000000000003</v>
      </c>
      <c r="H6551">
        <v>0.4</v>
      </c>
      <c r="I6551">
        <v>0</v>
      </c>
      <c r="J6551">
        <v>0.91200000000000003</v>
      </c>
      <c r="K6551" t="s">
        <v>7</v>
      </c>
      <c r="L6551">
        <v>0.64416300000000004</v>
      </c>
      <c r="M6551">
        <v>0.64874900000000002</v>
      </c>
    </row>
    <row r="6552" spans="1:13" ht="15" x14ac:dyDescent="0.3">
      <c r="A6552" s="1"/>
      <c r="B6552" t="s">
        <v>6</v>
      </c>
      <c r="C6552" t="s">
        <v>4171</v>
      </c>
      <c r="D6552" t="s">
        <v>10942</v>
      </c>
      <c r="E6552" t="s">
        <v>8540</v>
      </c>
      <c r="F6552" t="s">
        <v>8540</v>
      </c>
      <c r="G6552">
        <v>0.91100000000000003</v>
      </c>
      <c r="H6552">
        <v>1</v>
      </c>
      <c r="I6552">
        <v>0.5</v>
      </c>
      <c r="J6552">
        <v>0.91100000000000003</v>
      </c>
      <c r="K6552" t="s">
        <v>7</v>
      </c>
      <c r="L6552">
        <v>0.87749500000000002</v>
      </c>
      <c r="M6552">
        <v>0.88263800000000003</v>
      </c>
    </row>
    <row r="6553" spans="1:13" ht="15" x14ac:dyDescent="0.3">
      <c r="A6553" s="1" t="s">
        <v>1182</v>
      </c>
      <c r="B6553" t="s">
        <v>6</v>
      </c>
      <c r="C6553" t="s">
        <v>1183</v>
      </c>
      <c r="D6553" t="s">
        <v>1184</v>
      </c>
      <c r="E6553" t="s">
        <v>1185</v>
      </c>
      <c r="F6553" t="s">
        <v>1186</v>
      </c>
      <c r="G6553">
        <v>0.91100000000000003</v>
      </c>
      <c r="H6553">
        <v>0.61499999999999999</v>
      </c>
      <c r="I6553">
        <v>0.16700000000000001</v>
      </c>
      <c r="J6553">
        <v>0.91100000000000003</v>
      </c>
      <c r="K6553" t="s">
        <v>7</v>
      </c>
      <c r="L6553">
        <v>0.74790599999999996</v>
      </c>
      <c r="M6553">
        <v>0.73768299999999998</v>
      </c>
    </row>
    <row r="6554" spans="1:13" ht="15" x14ac:dyDescent="0.3">
      <c r="A6554" s="1" t="s">
        <v>264</v>
      </c>
      <c r="B6554" t="s">
        <v>6</v>
      </c>
      <c r="C6554" t="s">
        <v>265</v>
      </c>
      <c r="D6554" t="s">
        <v>266</v>
      </c>
      <c r="E6554" t="s">
        <v>267</v>
      </c>
      <c r="F6554" t="s">
        <v>267</v>
      </c>
      <c r="G6554">
        <v>0.90900000000000003</v>
      </c>
      <c r="H6554">
        <v>1</v>
      </c>
      <c r="I6554">
        <v>0.5</v>
      </c>
      <c r="J6554">
        <v>0.90900000000000003</v>
      </c>
      <c r="K6554" t="s">
        <v>7</v>
      </c>
      <c r="L6554">
        <v>0.90225500000000003</v>
      </c>
      <c r="M6554">
        <v>0.89644500000000005</v>
      </c>
    </row>
    <row r="6555" spans="1:13" ht="15" x14ac:dyDescent="0.3">
      <c r="A6555" s="1"/>
      <c r="B6555" t="s">
        <v>6</v>
      </c>
      <c r="C6555" t="s">
        <v>4563</v>
      </c>
      <c r="D6555" s="3">
        <v>0.3</v>
      </c>
      <c r="E6555" t="s">
        <v>9227</v>
      </c>
      <c r="F6555" s="3">
        <v>0.3</v>
      </c>
      <c r="G6555">
        <v>0.90800000000000003</v>
      </c>
      <c r="H6555">
        <v>0.5</v>
      </c>
      <c r="I6555">
        <v>0.5</v>
      </c>
      <c r="J6555">
        <v>0.90800000000000003</v>
      </c>
      <c r="K6555" t="s">
        <v>7</v>
      </c>
      <c r="L6555">
        <v>0.77349599999999996</v>
      </c>
      <c r="M6555">
        <v>0.77951700000000002</v>
      </c>
    </row>
    <row r="6556" spans="1:13" ht="15" x14ac:dyDescent="0.3">
      <c r="A6556" s="1"/>
      <c r="B6556" t="s">
        <v>6</v>
      </c>
      <c r="C6556" t="s">
        <v>3746</v>
      </c>
      <c r="D6556" t="s">
        <v>7739</v>
      </c>
      <c r="E6556" t="s">
        <v>11109</v>
      </c>
      <c r="F6556" t="s">
        <v>7740</v>
      </c>
      <c r="G6556">
        <v>0.90700000000000003</v>
      </c>
      <c r="H6556">
        <v>0.92300000000000004</v>
      </c>
      <c r="I6556">
        <v>0.90900000000000003</v>
      </c>
      <c r="J6556">
        <v>0.90700000000000003</v>
      </c>
      <c r="K6556" t="s">
        <v>7</v>
      </c>
      <c r="L6556">
        <v>0.931176</v>
      </c>
      <c r="M6556">
        <v>0.91009099999999998</v>
      </c>
    </row>
    <row r="6557" spans="1:13" ht="15" x14ac:dyDescent="0.3">
      <c r="A6557" s="1"/>
      <c r="B6557" t="s">
        <v>6</v>
      </c>
      <c r="C6557" t="s">
        <v>3389</v>
      </c>
      <c r="D6557" t="s">
        <v>12607</v>
      </c>
      <c r="E6557" t="s">
        <v>11387</v>
      </c>
      <c r="F6557" t="s">
        <v>7125</v>
      </c>
      <c r="G6557">
        <v>0.90600000000000003</v>
      </c>
      <c r="H6557">
        <v>0.73699999999999999</v>
      </c>
      <c r="I6557">
        <v>0.73699999999999999</v>
      </c>
      <c r="J6557">
        <v>0.90600000000000003</v>
      </c>
      <c r="K6557" t="s">
        <v>7</v>
      </c>
      <c r="L6557">
        <v>0.86065800000000003</v>
      </c>
      <c r="M6557">
        <v>0.86910299999999996</v>
      </c>
    </row>
    <row r="6558" spans="1:13" ht="15" x14ac:dyDescent="0.3">
      <c r="A6558" s="1" t="s">
        <v>916</v>
      </c>
      <c r="B6558" t="s">
        <v>6</v>
      </c>
      <c r="C6558" t="s">
        <v>917</v>
      </c>
      <c r="D6558" t="s">
        <v>918</v>
      </c>
      <c r="E6558" t="s">
        <v>919</v>
      </c>
      <c r="F6558" t="s">
        <v>920</v>
      </c>
      <c r="G6558">
        <v>0.90500000000000003</v>
      </c>
      <c r="H6558">
        <v>0.8</v>
      </c>
      <c r="I6558">
        <v>0.66700000000000004</v>
      </c>
      <c r="J6558">
        <v>0.90500000000000003</v>
      </c>
      <c r="K6558" t="s">
        <v>7</v>
      </c>
      <c r="L6558">
        <v>0.90794799999999998</v>
      </c>
      <c r="M6558">
        <v>0.90839700000000001</v>
      </c>
    </row>
    <row r="6559" spans="1:13" ht="15" x14ac:dyDescent="0.3">
      <c r="A6559" s="1"/>
      <c r="B6559" t="s">
        <v>6</v>
      </c>
      <c r="C6559" t="s">
        <v>4607</v>
      </c>
      <c r="D6559" t="s">
        <v>12608</v>
      </c>
      <c r="E6559" t="s">
        <v>10621</v>
      </c>
      <c r="F6559" t="s">
        <v>12609</v>
      </c>
      <c r="G6559">
        <v>0.90500000000000003</v>
      </c>
      <c r="H6559">
        <v>0.5</v>
      </c>
      <c r="I6559">
        <v>0.5</v>
      </c>
      <c r="J6559">
        <v>0.90500000000000003</v>
      </c>
      <c r="K6559" t="s">
        <v>7</v>
      </c>
      <c r="L6559">
        <v>0.77588299999999999</v>
      </c>
      <c r="M6559">
        <v>0.78448600000000002</v>
      </c>
    </row>
    <row r="6560" spans="1:13" ht="15" x14ac:dyDescent="0.3">
      <c r="A6560" s="1" t="s">
        <v>501</v>
      </c>
      <c r="B6560" t="s">
        <v>6</v>
      </c>
      <c r="C6560" t="s">
        <v>502</v>
      </c>
      <c r="D6560" t="s">
        <v>503</v>
      </c>
      <c r="E6560" t="s">
        <v>504</v>
      </c>
      <c r="F6560" t="s">
        <v>505</v>
      </c>
      <c r="G6560">
        <v>0.90500000000000003</v>
      </c>
      <c r="H6560">
        <v>1</v>
      </c>
      <c r="I6560">
        <v>0</v>
      </c>
      <c r="J6560">
        <v>0.90500000000000003</v>
      </c>
      <c r="K6560" t="s">
        <v>7</v>
      </c>
      <c r="L6560">
        <v>0.95738000000000001</v>
      </c>
      <c r="M6560">
        <v>0.95133199999999996</v>
      </c>
    </row>
    <row r="6561" spans="1:13" ht="15" x14ac:dyDescent="0.3">
      <c r="A6561" s="1"/>
      <c r="B6561" t="s">
        <v>6</v>
      </c>
      <c r="C6561" t="s">
        <v>3231</v>
      </c>
      <c r="D6561" t="s">
        <v>12220</v>
      </c>
      <c r="E6561" t="s">
        <v>11316</v>
      </c>
      <c r="F6561" t="s">
        <v>11316</v>
      </c>
      <c r="G6561">
        <v>0.90400000000000003</v>
      </c>
      <c r="H6561">
        <v>1</v>
      </c>
      <c r="I6561">
        <v>0</v>
      </c>
      <c r="J6561">
        <v>0.90400000000000003</v>
      </c>
      <c r="K6561" t="s">
        <v>7</v>
      </c>
      <c r="L6561">
        <v>0.87764600000000004</v>
      </c>
      <c r="M6561">
        <v>0.87905500000000003</v>
      </c>
    </row>
    <row r="6562" spans="1:13" ht="15" x14ac:dyDescent="0.3">
      <c r="A6562" s="1"/>
      <c r="B6562" t="s">
        <v>6</v>
      </c>
      <c r="C6562" t="s">
        <v>4741</v>
      </c>
      <c r="D6562" t="s">
        <v>10943</v>
      </c>
      <c r="E6562" t="s">
        <v>10943</v>
      </c>
      <c r="F6562" t="s">
        <v>4741</v>
      </c>
      <c r="G6562">
        <v>0.90300000000000002</v>
      </c>
      <c r="H6562">
        <v>0.66700000000000004</v>
      </c>
      <c r="I6562">
        <v>0.66700000000000004</v>
      </c>
      <c r="J6562">
        <v>0.90300000000000002</v>
      </c>
      <c r="K6562" t="s">
        <v>7</v>
      </c>
      <c r="L6562">
        <v>0.95647599999999999</v>
      </c>
      <c r="M6562">
        <v>0.95811900000000005</v>
      </c>
    </row>
    <row r="6563" spans="1:13" ht="15" x14ac:dyDescent="0.3">
      <c r="A6563" s="1"/>
      <c r="B6563" t="s">
        <v>6</v>
      </c>
      <c r="C6563" t="s">
        <v>4799</v>
      </c>
      <c r="D6563" t="s">
        <v>11702</v>
      </c>
      <c r="E6563" t="s">
        <v>9740</v>
      </c>
      <c r="F6563" t="s">
        <v>11703</v>
      </c>
      <c r="G6563">
        <v>0.90100000000000002</v>
      </c>
      <c r="H6563">
        <v>0.5</v>
      </c>
      <c r="I6563">
        <v>0.4</v>
      </c>
      <c r="J6563">
        <v>0.90100000000000002</v>
      </c>
      <c r="K6563" t="s">
        <v>7</v>
      </c>
      <c r="L6563">
        <v>0.89529599999999998</v>
      </c>
      <c r="M6563">
        <v>0.88801200000000002</v>
      </c>
    </row>
    <row r="6564" spans="1:13" ht="15" x14ac:dyDescent="0.3">
      <c r="A6564" s="1"/>
      <c r="B6564" t="s">
        <v>6</v>
      </c>
      <c r="C6564" t="s">
        <v>3517</v>
      </c>
      <c r="D6564" t="s">
        <v>10945</v>
      </c>
      <c r="E6564" t="s">
        <v>7358</v>
      </c>
      <c r="F6564" t="s">
        <v>10946</v>
      </c>
      <c r="G6564">
        <v>0.90100000000000002</v>
      </c>
      <c r="H6564">
        <v>0.5</v>
      </c>
      <c r="I6564">
        <v>0</v>
      </c>
      <c r="J6564">
        <v>0.90100000000000002</v>
      </c>
      <c r="K6564" t="s">
        <v>7</v>
      </c>
      <c r="L6564">
        <v>0.78775700000000004</v>
      </c>
      <c r="M6564">
        <v>0.78817899999999996</v>
      </c>
    </row>
    <row r="6565" spans="1:13" ht="15" x14ac:dyDescent="0.3">
      <c r="A6565" s="1" t="s">
        <v>2037</v>
      </c>
      <c r="B6565" t="s">
        <v>6</v>
      </c>
      <c r="C6565" t="s">
        <v>2038</v>
      </c>
      <c r="D6565" t="s">
        <v>2039</v>
      </c>
      <c r="E6565" t="s">
        <v>2040</v>
      </c>
      <c r="F6565" t="s">
        <v>2041</v>
      </c>
      <c r="G6565">
        <v>0.9</v>
      </c>
      <c r="H6565">
        <v>0.77800000000000002</v>
      </c>
      <c r="I6565">
        <v>0.66700000000000004</v>
      </c>
      <c r="J6565">
        <v>0.9</v>
      </c>
      <c r="K6565" t="s">
        <v>7</v>
      </c>
      <c r="L6565">
        <v>0.92802499999999999</v>
      </c>
      <c r="M6565">
        <v>0.92086800000000002</v>
      </c>
    </row>
    <row r="6566" spans="1:13" ht="15" x14ac:dyDescent="0.3">
      <c r="A6566" s="1"/>
      <c r="B6566" t="s">
        <v>6</v>
      </c>
      <c r="C6566" t="s">
        <v>4650</v>
      </c>
      <c r="D6566" t="s">
        <v>10950</v>
      </c>
      <c r="E6566" t="s">
        <v>9422</v>
      </c>
      <c r="F6566" t="s">
        <v>10951</v>
      </c>
      <c r="G6566">
        <v>0.89900000000000002</v>
      </c>
      <c r="H6566">
        <v>0</v>
      </c>
      <c r="I6566">
        <v>0</v>
      </c>
      <c r="J6566">
        <v>0.89900000000000002</v>
      </c>
      <c r="K6566" t="s">
        <v>7</v>
      </c>
      <c r="L6566">
        <v>0.93852999999999998</v>
      </c>
      <c r="M6566">
        <v>0.93220700000000001</v>
      </c>
    </row>
    <row r="6567" spans="1:13" ht="15" x14ac:dyDescent="0.3">
      <c r="A6567" s="1" t="s">
        <v>2044</v>
      </c>
      <c r="B6567" t="s">
        <v>6</v>
      </c>
      <c r="C6567" t="s">
        <v>2045</v>
      </c>
      <c r="D6567" t="s">
        <v>2046</v>
      </c>
      <c r="E6567" t="s">
        <v>2047</v>
      </c>
      <c r="F6567" t="s">
        <v>2048</v>
      </c>
      <c r="G6567">
        <v>0.89800000000000002</v>
      </c>
      <c r="H6567">
        <v>0.56200000000000006</v>
      </c>
      <c r="I6567">
        <v>0.56200000000000006</v>
      </c>
      <c r="J6567">
        <v>0.89800000000000002</v>
      </c>
      <c r="K6567" t="s">
        <v>7</v>
      </c>
      <c r="L6567">
        <v>0.86971299999999996</v>
      </c>
      <c r="M6567">
        <v>0.85899300000000001</v>
      </c>
    </row>
    <row r="6568" spans="1:13" ht="15" x14ac:dyDescent="0.3">
      <c r="A6568" s="1" t="s">
        <v>1716</v>
      </c>
      <c r="B6568" t="s">
        <v>6</v>
      </c>
      <c r="C6568" t="s">
        <v>1717</v>
      </c>
      <c r="D6568" t="s">
        <v>1718</v>
      </c>
      <c r="E6568" t="s">
        <v>1719</v>
      </c>
      <c r="F6568" t="s">
        <v>1720</v>
      </c>
      <c r="G6568">
        <v>0.89800000000000002</v>
      </c>
      <c r="H6568">
        <v>0.66700000000000004</v>
      </c>
      <c r="I6568">
        <v>0</v>
      </c>
      <c r="J6568">
        <v>0.89800000000000002</v>
      </c>
      <c r="K6568" t="s">
        <v>7</v>
      </c>
      <c r="L6568">
        <v>0.91682600000000003</v>
      </c>
      <c r="M6568">
        <v>0.90652500000000003</v>
      </c>
    </row>
    <row r="6569" spans="1:13" ht="15" x14ac:dyDescent="0.3">
      <c r="A6569" s="1"/>
      <c r="B6569" t="s">
        <v>6</v>
      </c>
      <c r="C6569" t="s">
        <v>3425</v>
      </c>
      <c r="D6569" t="s">
        <v>12006</v>
      </c>
      <c r="E6569" t="s">
        <v>7202</v>
      </c>
      <c r="F6569" t="s">
        <v>7203</v>
      </c>
      <c r="G6569">
        <v>0.89700000000000002</v>
      </c>
      <c r="H6569">
        <v>0.85699999999999998</v>
      </c>
      <c r="I6569">
        <v>0.66700000000000004</v>
      </c>
      <c r="J6569">
        <v>0.89700000000000002</v>
      </c>
      <c r="K6569" t="s">
        <v>7</v>
      </c>
      <c r="L6569">
        <v>0.83059799999999995</v>
      </c>
      <c r="M6569">
        <v>0.83663699999999996</v>
      </c>
    </row>
    <row r="6570" spans="1:13" ht="15" x14ac:dyDescent="0.3">
      <c r="A6570" s="1"/>
      <c r="B6570" t="s">
        <v>6</v>
      </c>
      <c r="C6570" t="s">
        <v>4477</v>
      </c>
      <c r="D6570" t="s">
        <v>10954</v>
      </c>
      <c r="E6570" t="s">
        <v>10955</v>
      </c>
      <c r="F6570" t="s">
        <v>10955</v>
      </c>
      <c r="G6570">
        <v>0.89700000000000002</v>
      </c>
      <c r="H6570">
        <v>0.71399999999999997</v>
      </c>
      <c r="I6570">
        <v>0.308</v>
      </c>
      <c r="J6570">
        <v>0.89700000000000002</v>
      </c>
      <c r="K6570" t="s">
        <v>7</v>
      </c>
      <c r="L6570">
        <v>0.79910499999999995</v>
      </c>
      <c r="M6570">
        <v>0.79339300000000001</v>
      </c>
    </row>
    <row r="6571" spans="1:13" ht="15" x14ac:dyDescent="0.3">
      <c r="A6571" s="1"/>
      <c r="B6571" t="s">
        <v>6</v>
      </c>
      <c r="C6571" t="s">
        <v>4971</v>
      </c>
      <c r="D6571" t="s">
        <v>10956</v>
      </c>
      <c r="E6571" t="s">
        <v>10077</v>
      </c>
      <c r="F6571" t="s">
        <v>10077</v>
      </c>
      <c r="G6571">
        <v>0.89500000000000002</v>
      </c>
      <c r="H6571">
        <v>1</v>
      </c>
      <c r="I6571">
        <v>0.5</v>
      </c>
      <c r="J6571">
        <v>0.89500000000000002</v>
      </c>
      <c r="K6571" t="s">
        <v>7</v>
      </c>
      <c r="L6571">
        <v>0.69950800000000002</v>
      </c>
      <c r="M6571">
        <v>0.69340599999999997</v>
      </c>
    </row>
    <row r="6572" spans="1:13" ht="15" x14ac:dyDescent="0.3">
      <c r="A6572" s="1"/>
      <c r="B6572" t="s">
        <v>6</v>
      </c>
      <c r="C6572" t="s">
        <v>5012</v>
      </c>
      <c r="D6572" t="s">
        <v>12221</v>
      </c>
      <c r="E6572" t="s">
        <v>10879</v>
      </c>
      <c r="F6572" t="s">
        <v>12222</v>
      </c>
      <c r="G6572">
        <v>0.89500000000000002</v>
      </c>
      <c r="H6572">
        <v>0</v>
      </c>
      <c r="I6572">
        <v>0</v>
      </c>
      <c r="J6572">
        <v>0.89500000000000002</v>
      </c>
      <c r="K6572" t="s">
        <v>7</v>
      </c>
      <c r="L6572">
        <v>0.764517</v>
      </c>
      <c r="M6572">
        <v>0.76085199999999997</v>
      </c>
    </row>
    <row r="6573" spans="1:13" ht="15" x14ac:dyDescent="0.3">
      <c r="A6573" s="1" t="s">
        <v>1073</v>
      </c>
      <c r="B6573" t="s">
        <v>6</v>
      </c>
      <c r="C6573" t="s">
        <v>1074</v>
      </c>
      <c r="D6573" t="s">
        <v>1064</v>
      </c>
      <c r="E6573" t="s">
        <v>1074</v>
      </c>
      <c r="F6573" t="s">
        <v>1064</v>
      </c>
      <c r="G6573">
        <v>0.89400000000000002</v>
      </c>
      <c r="H6573">
        <v>0</v>
      </c>
      <c r="I6573">
        <v>0</v>
      </c>
      <c r="J6573">
        <v>0.89400000000000002</v>
      </c>
      <c r="K6573" t="s">
        <v>7</v>
      </c>
      <c r="L6573">
        <v>0.669049</v>
      </c>
      <c r="M6573">
        <v>0.66888800000000004</v>
      </c>
    </row>
    <row r="6574" spans="1:13" ht="15" x14ac:dyDescent="0.3">
      <c r="A6574" s="1" t="s">
        <v>1463</v>
      </c>
      <c r="B6574" t="s">
        <v>6</v>
      </c>
      <c r="C6574" t="s">
        <v>1464</v>
      </c>
      <c r="D6574" t="s">
        <v>1465</v>
      </c>
      <c r="E6574" t="s">
        <v>1466</v>
      </c>
      <c r="F6574" t="s">
        <v>1467</v>
      </c>
      <c r="G6574">
        <v>0.89300000000000002</v>
      </c>
      <c r="H6574">
        <v>0.75</v>
      </c>
      <c r="I6574">
        <v>0.125</v>
      </c>
      <c r="J6574">
        <v>0.89300000000000002</v>
      </c>
      <c r="K6574" t="s">
        <v>7</v>
      </c>
      <c r="L6574">
        <v>0.85891799999999996</v>
      </c>
      <c r="M6574">
        <v>0.84716499999999995</v>
      </c>
    </row>
    <row r="6575" spans="1:13" ht="15" x14ac:dyDescent="0.3">
      <c r="A6575" s="1"/>
      <c r="B6575" t="s">
        <v>6</v>
      </c>
      <c r="C6575" t="s">
        <v>4265</v>
      </c>
      <c r="D6575" t="s">
        <v>8680</v>
      </c>
      <c r="E6575" t="s">
        <v>10957</v>
      </c>
      <c r="F6575" t="s">
        <v>8682</v>
      </c>
      <c r="G6575">
        <v>0.89200000000000002</v>
      </c>
      <c r="H6575">
        <v>0.94099999999999995</v>
      </c>
      <c r="I6575">
        <v>0.88</v>
      </c>
      <c r="J6575">
        <v>0.89200000000000002</v>
      </c>
      <c r="K6575" t="s">
        <v>7</v>
      </c>
      <c r="L6575">
        <v>0.93771000000000004</v>
      </c>
      <c r="M6575">
        <v>0.93492699999999995</v>
      </c>
    </row>
    <row r="6576" spans="1:13" ht="15" x14ac:dyDescent="0.3">
      <c r="A6576" s="1"/>
      <c r="B6576" t="s">
        <v>6</v>
      </c>
      <c r="C6576" t="s">
        <v>4885</v>
      </c>
      <c r="D6576" t="s">
        <v>10959</v>
      </c>
      <c r="E6576" t="s">
        <v>9909</v>
      </c>
      <c r="F6576" t="s">
        <v>9909</v>
      </c>
      <c r="G6576">
        <v>0.89200000000000002</v>
      </c>
      <c r="H6576">
        <v>1</v>
      </c>
      <c r="I6576">
        <v>0.57099999999999995</v>
      </c>
      <c r="J6576">
        <v>0.89200000000000002</v>
      </c>
      <c r="K6576" t="s">
        <v>7</v>
      </c>
      <c r="L6576">
        <v>0.86631599999999997</v>
      </c>
      <c r="M6576">
        <v>0.86581399999999997</v>
      </c>
    </row>
    <row r="6577" spans="1:13" ht="15" x14ac:dyDescent="0.3">
      <c r="A6577" s="1" t="s">
        <v>438</v>
      </c>
      <c r="B6577" t="s">
        <v>6</v>
      </c>
      <c r="C6577" t="s">
        <v>439</v>
      </c>
      <c r="D6577" t="s">
        <v>440</v>
      </c>
      <c r="E6577" t="s">
        <v>441</v>
      </c>
      <c r="F6577" t="s">
        <v>441</v>
      </c>
      <c r="G6577">
        <v>0.89100000000000001</v>
      </c>
      <c r="H6577">
        <v>1</v>
      </c>
      <c r="I6577">
        <v>0.64</v>
      </c>
      <c r="J6577">
        <v>0.89100000000000001</v>
      </c>
      <c r="K6577" t="s">
        <v>7</v>
      </c>
      <c r="L6577">
        <v>0.88845600000000002</v>
      </c>
      <c r="M6577">
        <v>0.88693599999999995</v>
      </c>
    </row>
    <row r="6578" spans="1:13" ht="15" x14ac:dyDescent="0.3">
      <c r="A6578" s="1"/>
      <c r="B6578" t="s">
        <v>6</v>
      </c>
      <c r="C6578" t="s">
        <v>5055</v>
      </c>
      <c r="D6578" t="s">
        <v>10235</v>
      </c>
      <c r="E6578" t="s">
        <v>10236</v>
      </c>
      <c r="F6578" t="s">
        <v>10237</v>
      </c>
      <c r="G6578">
        <v>0.89</v>
      </c>
      <c r="H6578">
        <v>0.75</v>
      </c>
      <c r="I6578">
        <v>0.44400000000000001</v>
      </c>
      <c r="J6578">
        <v>0.89</v>
      </c>
      <c r="K6578" t="s">
        <v>7</v>
      </c>
      <c r="L6578">
        <v>0.87732600000000005</v>
      </c>
      <c r="M6578">
        <v>0.87146800000000002</v>
      </c>
    </row>
    <row r="6579" spans="1:13" ht="15" x14ac:dyDescent="0.3">
      <c r="A6579" s="1"/>
      <c r="B6579" t="s">
        <v>6</v>
      </c>
      <c r="C6579" t="s">
        <v>4904</v>
      </c>
      <c r="D6579" t="s">
        <v>10960</v>
      </c>
      <c r="E6579" t="s">
        <v>10961</v>
      </c>
      <c r="F6579" t="s">
        <v>10962</v>
      </c>
      <c r="G6579">
        <v>0.88900000000000001</v>
      </c>
      <c r="H6579">
        <v>0.94099999999999995</v>
      </c>
      <c r="I6579">
        <v>0.57099999999999995</v>
      </c>
      <c r="J6579">
        <v>0.88900000000000001</v>
      </c>
      <c r="K6579" t="s">
        <v>7</v>
      </c>
      <c r="L6579">
        <v>0.89436300000000002</v>
      </c>
      <c r="M6579">
        <v>0.89309400000000005</v>
      </c>
    </row>
    <row r="6580" spans="1:13" ht="15" x14ac:dyDescent="0.3">
      <c r="A6580" s="1"/>
      <c r="B6580" t="s">
        <v>6</v>
      </c>
      <c r="C6580" t="s">
        <v>5185</v>
      </c>
      <c r="D6580" t="s">
        <v>12610</v>
      </c>
      <c r="E6580" t="s">
        <v>11061</v>
      </c>
      <c r="F6580" t="s">
        <v>10485</v>
      </c>
      <c r="G6580">
        <v>0.88900000000000001</v>
      </c>
      <c r="H6580">
        <v>0.4</v>
      </c>
      <c r="I6580">
        <v>0</v>
      </c>
      <c r="J6580">
        <v>0.88900000000000001</v>
      </c>
      <c r="K6580" t="s">
        <v>7</v>
      </c>
      <c r="L6580">
        <v>0.82666600000000001</v>
      </c>
      <c r="M6580">
        <v>0.83527899999999999</v>
      </c>
    </row>
    <row r="6581" spans="1:13" ht="15" x14ac:dyDescent="0.3">
      <c r="A6581" s="1" t="s">
        <v>680</v>
      </c>
      <c r="B6581" t="s">
        <v>6</v>
      </c>
      <c r="C6581" t="s">
        <v>681</v>
      </c>
      <c r="D6581" t="s">
        <v>682</v>
      </c>
      <c r="E6581" t="s">
        <v>683</v>
      </c>
      <c r="F6581" t="s">
        <v>684</v>
      </c>
      <c r="G6581">
        <v>0.88600000000000001</v>
      </c>
      <c r="H6581">
        <v>0.57099999999999995</v>
      </c>
      <c r="I6581">
        <v>0</v>
      </c>
      <c r="J6581">
        <v>0.88600000000000001</v>
      </c>
      <c r="K6581" t="s">
        <v>7</v>
      </c>
      <c r="L6581">
        <v>0.83681499999999998</v>
      </c>
      <c r="M6581">
        <v>0.82339799999999996</v>
      </c>
    </row>
    <row r="6582" spans="1:13" ht="15" x14ac:dyDescent="0.3">
      <c r="A6582" s="1" t="s">
        <v>774</v>
      </c>
      <c r="B6582" t="s">
        <v>6</v>
      </c>
      <c r="C6582" t="s">
        <v>775</v>
      </c>
      <c r="D6582" t="s">
        <v>776</v>
      </c>
      <c r="E6582" t="s">
        <v>777</v>
      </c>
      <c r="F6582" t="s">
        <v>778</v>
      </c>
      <c r="G6582">
        <v>0.88500000000000001</v>
      </c>
      <c r="H6582">
        <v>0</v>
      </c>
      <c r="I6582">
        <v>0</v>
      </c>
      <c r="J6582">
        <v>0.88500000000000001</v>
      </c>
      <c r="K6582" t="s">
        <v>7</v>
      </c>
      <c r="L6582">
        <v>0.89801600000000004</v>
      </c>
      <c r="M6582">
        <v>0.90026200000000001</v>
      </c>
    </row>
    <row r="6583" spans="1:13" ht="15" x14ac:dyDescent="0.3">
      <c r="A6583" s="1"/>
      <c r="B6583" t="s">
        <v>6</v>
      </c>
      <c r="C6583" t="s">
        <v>3392</v>
      </c>
      <c r="D6583" t="s">
        <v>7131</v>
      </c>
      <c r="E6583" t="s">
        <v>11159</v>
      </c>
      <c r="F6583" t="s">
        <v>7132</v>
      </c>
      <c r="G6583">
        <v>0.88400000000000001</v>
      </c>
      <c r="H6583">
        <v>0.54500000000000004</v>
      </c>
      <c r="I6583">
        <v>0.53300000000000003</v>
      </c>
      <c r="J6583">
        <v>0.88400000000000001</v>
      </c>
      <c r="K6583" t="s">
        <v>7</v>
      </c>
      <c r="L6583">
        <v>0.82193099999999997</v>
      </c>
      <c r="M6583">
        <v>0.82356399999999996</v>
      </c>
    </row>
    <row r="6584" spans="1:13" ht="15" x14ac:dyDescent="0.3">
      <c r="A6584" s="1"/>
      <c r="B6584" t="s">
        <v>6</v>
      </c>
      <c r="C6584" t="s">
        <v>3543</v>
      </c>
      <c r="D6584" t="s">
        <v>10964</v>
      </c>
      <c r="E6584" t="s">
        <v>7400</v>
      </c>
      <c r="F6584" t="s">
        <v>10965</v>
      </c>
      <c r="G6584">
        <v>0.88400000000000001</v>
      </c>
      <c r="H6584">
        <v>0.66700000000000004</v>
      </c>
      <c r="I6584">
        <v>0.5</v>
      </c>
      <c r="J6584">
        <v>0.88400000000000001</v>
      </c>
      <c r="K6584" t="s">
        <v>7</v>
      </c>
      <c r="L6584">
        <v>0.84209999999999996</v>
      </c>
      <c r="M6584">
        <v>0.83601199999999998</v>
      </c>
    </row>
    <row r="6585" spans="1:13" ht="15" x14ac:dyDescent="0.3">
      <c r="A6585" s="1"/>
      <c r="B6585" t="s">
        <v>6</v>
      </c>
      <c r="C6585" t="s">
        <v>3590</v>
      </c>
      <c r="D6585">
        <v>14000</v>
      </c>
      <c r="E6585" t="s">
        <v>10966</v>
      </c>
      <c r="F6585">
        <v>14000</v>
      </c>
      <c r="G6585">
        <v>0.88400000000000001</v>
      </c>
      <c r="H6585">
        <v>0.66700000000000004</v>
      </c>
      <c r="I6585">
        <v>0.5</v>
      </c>
      <c r="J6585">
        <v>0.88400000000000001</v>
      </c>
      <c r="K6585" t="s">
        <v>7</v>
      </c>
      <c r="L6585">
        <v>0.674373</v>
      </c>
      <c r="M6585">
        <v>0.67512799999999995</v>
      </c>
    </row>
    <row r="6586" spans="1:13" ht="15" x14ac:dyDescent="0.3">
      <c r="A6586" s="1"/>
      <c r="B6586" t="s">
        <v>6</v>
      </c>
      <c r="C6586" t="s">
        <v>3340</v>
      </c>
      <c r="D6586" t="s">
        <v>11718</v>
      </c>
      <c r="E6586" t="s">
        <v>7007</v>
      </c>
      <c r="F6586" t="s">
        <v>7008</v>
      </c>
      <c r="G6586">
        <v>0.88300000000000001</v>
      </c>
      <c r="H6586">
        <v>0.75</v>
      </c>
      <c r="I6586">
        <v>0.66700000000000004</v>
      </c>
      <c r="J6586">
        <v>0.88300000000000001</v>
      </c>
      <c r="K6586" t="s">
        <v>7</v>
      </c>
      <c r="L6586">
        <v>0.88540099999999999</v>
      </c>
      <c r="M6586">
        <v>0.89644000000000001</v>
      </c>
    </row>
    <row r="6587" spans="1:13" ht="15" x14ac:dyDescent="0.3">
      <c r="A6587" s="1" t="s">
        <v>632</v>
      </c>
      <c r="B6587" t="s">
        <v>6</v>
      </c>
      <c r="C6587" t="s">
        <v>633</v>
      </c>
      <c r="D6587" t="s">
        <v>634</v>
      </c>
      <c r="E6587" t="s">
        <v>635</v>
      </c>
      <c r="F6587" t="s">
        <v>636</v>
      </c>
      <c r="G6587">
        <v>0.88300000000000001</v>
      </c>
      <c r="H6587">
        <v>0.85699999999999998</v>
      </c>
      <c r="I6587">
        <v>0.4</v>
      </c>
      <c r="J6587">
        <v>0.88300000000000001</v>
      </c>
      <c r="K6587" t="s">
        <v>7</v>
      </c>
      <c r="L6587">
        <v>0.87741000000000002</v>
      </c>
      <c r="M6587">
        <v>0.87640300000000004</v>
      </c>
    </row>
    <row r="6588" spans="1:13" ht="15" x14ac:dyDescent="0.3">
      <c r="A6588" s="1" t="s">
        <v>2171</v>
      </c>
      <c r="B6588" t="s">
        <v>6</v>
      </c>
      <c r="C6588" t="s">
        <v>2172</v>
      </c>
      <c r="D6588" t="s">
        <v>2173</v>
      </c>
      <c r="E6588" t="s">
        <v>22</v>
      </c>
      <c r="F6588" t="s">
        <v>2174</v>
      </c>
      <c r="G6588">
        <v>0.88300000000000001</v>
      </c>
      <c r="H6588">
        <v>0</v>
      </c>
      <c r="I6588">
        <v>0</v>
      </c>
      <c r="J6588">
        <v>0.88300000000000001</v>
      </c>
      <c r="K6588" t="s">
        <v>7</v>
      </c>
      <c r="L6588">
        <v>0.79503500000000005</v>
      </c>
      <c r="M6588">
        <v>0.78950399999999998</v>
      </c>
    </row>
    <row r="6589" spans="1:13" ht="15" x14ac:dyDescent="0.3">
      <c r="A6589" s="1"/>
      <c r="B6589" t="s">
        <v>6</v>
      </c>
      <c r="C6589" t="s">
        <v>4196</v>
      </c>
      <c r="D6589" t="s">
        <v>10967</v>
      </c>
      <c r="E6589" t="s">
        <v>10968</v>
      </c>
      <c r="F6589" t="s">
        <v>8571</v>
      </c>
      <c r="G6589">
        <v>0.88200000000000001</v>
      </c>
      <c r="H6589">
        <v>0</v>
      </c>
      <c r="I6589">
        <v>0.5</v>
      </c>
      <c r="J6589">
        <v>0.88200000000000001</v>
      </c>
      <c r="K6589" t="s">
        <v>7</v>
      </c>
      <c r="L6589">
        <v>0.89811099999999999</v>
      </c>
      <c r="M6589">
        <v>0.88612299999999999</v>
      </c>
    </row>
    <row r="6590" spans="1:13" ht="15" x14ac:dyDescent="0.3">
      <c r="A6590" s="1" t="s">
        <v>246</v>
      </c>
      <c r="B6590" t="s">
        <v>6</v>
      </c>
      <c r="C6590" t="s">
        <v>219</v>
      </c>
      <c r="D6590" t="s">
        <v>247</v>
      </c>
      <c r="E6590" t="s">
        <v>220</v>
      </c>
      <c r="F6590" t="s">
        <v>220</v>
      </c>
      <c r="G6590">
        <v>0.88200000000000001</v>
      </c>
      <c r="H6590">
        <v>1</v>
      </c>
      <c r="I6590">
        <v>0</v>
      </c>
      <c r="J6590">
        <v>0.88200000000000001</v>
      </c>
      <c r="K6590" t="s">
        <v>7</v>
      </c>
      <c r="L6590">
        <v>0.71064799999999995</v>
      </c>
      <c r="M6590">
        <v>0.71921000000000002</v>
      </c>
    </row>
    <row r="6591" spans="1:13" ht="15" x14ac:dyDescent="0.3">
      <c r="A6591" s="1" t="s">
        <v>1732</v>
      </c>
      <c r="B6591" t="s">
        <v>6</v>
      </c>
      <c r="C6591" t="s">
        <v>1733</v>
      </c>
      <c r="D6591" t="s">
        <v>1734</v>
      </c>
      <c r="E6591" t="s">
        <v>1735</v>
      </c>
      <c r="F6591" t="s">
        <v>1736</v>
      </c>
      <c r="G6591">
        <v>0.88200000000000001</v>
      </c>
      <c r="H6591">
        <v>1</v>
      </c>
      <c r="I6591">
        <v>0</v>
      </c>
      <c r="J6591">
        <v>0.88200000000000001</v>
      </c>
      <c r="K6591" t="s">
        <v>7</v>
      </c>
      <c r="L6591">
        <v>0.78155799999999997</v>
      </c>
      <c r="M6591">
        <v>0.79011100000000001</v>
      </c>
    </row>
    <row r="6592" spans="1:13" ht="15" x14ac:dyDescent="0.3">
      <c r="A6592" s="1"/>
      <c r="B6592" t="s">
        <v>6</v>
      </c>
      <c r="C6592" t="s">
        <v>3303</v>
      </c>
      <c r="D6592" t="s">
        <v>762</v>
      </c>
      <c r="E6592" t="s">
        <v>10555</v>
      </c>
      <c r="F6592" t="s">
        <v>6912</v>
      </c>
      <c r="G6592">
        <v>0.88200000000000001</v>
      </c>
      <c r="H6592">
        <v>0</v>
      </c>
      <c r="I6592">
        <v>0</v>
      </c>
      <c r="J6592">
        <v>0.88200000000000001</v>
      </c>
      <c r="K6592" t="s">
        <v>7</v>
      </c>
      <c r="L6592">
        <v>0.75234500000000004</v>
      </c>
      <c r="M6592">
        <v>0.74674399999999996</v>
      </c>
    </row>
    <row r="6593" spans="1:13" ht="15" x14ac:dyDescent="0.3">
      <c r="A6593" s="1"/>
      <c r="B6593" t="s">
        <v>6</v>
      </c>
      <c r="C6593" t="s">
        <v>3577</v>
      </c>
      <c r="D6593">
        <v>70000</v>
      </c>
      <c r="E6593" t="s">
        <v>7449</v>
      </c>
      <c r="F6593">
        <v>70000</v>
      </c>
      <c r="G6593">
        <v>0.88</v>
      </c>
      <c r="H6593">
        <v>0.5</v>
      </c>
      <c r="I6593">
        <v>0.5</v>
      </c>
      <c r="J6593">
        <v>0.88</v>
      </c>
      <c r="K6593" t="s">
        <v>7</v>
      </c>
      <c r="L6593">
        <v>0.71550400000000003</v>
      </c>
      <c r="M6593">
        <v>0.71855800000000003</v>
      </c>
    </row>
    <row r="6594" spans="1:13" ht="15" x14ac:dyDescent="0.3">
      <c r="A6594" s="1"/>
      <c r="B6594" t="s">
        <v>6</v>
      </c>
      <c r="C6594" t="s">
        <v>4888</v>
      </c>
      <c r="D6594" t="s">
        <v>10970</v>
      </c>
      <c r="E6594" t="s">
        <v>9912</v>
      </c>
      <c r="F6594" t="s">
        <v>9912</v>
      </c>
      <c r="G6594">
        <v>0.88</v>
      </c>
      <c r="H6594">
        <v>1</v>
      </c>
      <c r="I6594">
        <v>0</v>
      </c>
      <c r="J6594">
        <v>0.88</v>
      </c>
      <c r="K6594" t="s">
        <v>7</v>
      </c>
      <c r="L6594">
        <v>0.88115200000000005</v>
      </c>
      <c r="M6594">
        <v>0.88524400000000003</v>
      </c>
    </row>
    <row r="6595" spans="1:13" ht="15" x14ac:dyDescent="0.3">
      <c r="A6595" s="1" t="s">
        <v>12611</v>
      </c>
      <c r="B6595" t="s">
        <v>6</v>
      </c>
      <c r="C6595" t="s">
        <v>3386</v>
      </c>
      <c r="D6595" t="s">
        <v>10971</v>
      </c>
      <c r="E6595" t="s">
        <v>10972</v>
      </c>
      <c r="F6595" t="s">
        <v>10973</v>
      </c>
      <c r="G6595">
        <v>0.878</v>
      </c>
      <c r="H6595">
        <v>0.57099999999999995</v>
      </c>
      <c r="I6595">
        <v>0.16700000000000001</v>
      </c>
      <c r="J6595">
        <v>0.878</v>
      </c>
      <c r="K6595" t="s">
        <v>7</v>
      </c>
      <c r="L6595">
        <v>0.93954700000000002</v>
      </c>
      <c r="M6595">
        <v>0.94269599999999998</v>
      </c>
    </row>
    <row r="6596" spans="1:13" ht="15" x14ac:dyDescent="0.3">
      <c r="A6596" s="1"/>
      <c r="B6596" t="s">
        <v>6</v>
      </c>
      <c r="C6596" t="s">
        <v>4229</v>
      </c>
      <c r="D6596" t="s">
        <v>10974</v>
      </c>
      <c r="E6596" t="s">
        <v>318</v>
      </c>
      <c r="F6596" t="s">
        <v>318</v>
      </c>
      <c r="G6596">
        <v>0.877</v>
      </c>
      <c r="H6596">
        <v>1</v>
      </c>
      <c r="I6596">
        <v>0</v>
      </c>
      <c r="J6596">
        <v>0.877</v>
      </c>
      <c r="K6596" t="s">
        <v>7</v>
      </c>
      <c r="L6596">
        <v>0.82562199999999997</v>
      </c>
      <c r="M6596">
        <v>0.81919500000000001</v>
      </c>
    </row>
    <row r="6597" spans="1:13" ht="15" x14ac:dyDescent="0.3">
      <c r="A6597" s="1" t="s">
        <v>1223</v>
      </c>
      <c r="B6597" t="s">
        <v>6</v>
      </c>
      <c r="C6597" t="s">
        <v>1224</v>
      </c>
      <c r="D6597" t="s">
        <v>1225</v>
      </c>
      <c r="E6597" t="s">
        <v>1224</v>
      </c>
      <c r="F6597" t="s">
        <v>1226</v>
      </c>
      <c r="G6597">
        <v>0.876</v>
      </c>
      <c r="H6597">
        <v>0.8</v>
      </c>
      <c r="I6597">
        <v>0.8</v>
      </c>
      <c r="J6597">
        <v>0.876</v>
      </c>
      <c r="K6597" t="s">
        <v>7</v>
      </c>
      <c r="L6597">
        <v>0.72973200000000005</v>
      </c>
      <c r="M6597">
        <v>0.74709000000000003</v>
      </c>
    </row>
    <row r="6598" spans="1:13" ht="15" x14ac:dyDescent="0.3">
      <c r="A6598" s="1"/>
      <c r="B6598" t="s">
        <v>6</v>
      </c>
      <c r="C6598" t="s">
        <v>3343</v>
      </c>
      <c r="D6598" t="s">
        <v>10975</v>
      </c>
      <c r="E6598" t="s">
        <v>7013</v>
      </c>
      <c r="F6598" t="s">
        <v>7014</v>
      </c>
      <c r="G6598">
        <v>0.876</v>
      </c>
      <c r="H6598">
        <v>0.66700000000000004</v>
      </c>
      <c r="I6598">
        <v>0.66700000000000004</v>
      </c>
      <c r="J6598">
        <v>0.876</v>
      </c>
      <c r="K6598" t="s">
        <v>7</v>
      </c>
      <c r="L6598">
        <v>0.74550700000000003</v>
      </c>
      <c r="M6598">
        <v>0.75860099999999997</v>
      </c>
    </row>
    <row r="6599" spans="1:13" ht="15" x14ac:dyDescent="0.3">
      <c r="A6599" s="1" t="s">
        <v>12612</v>
      </c>
      <c r="B6599" t="s">
        <v>6</v>
      </c>
      <c r="C6599" t="s">
        <v>4274</v>
      </c>
      <c r="D6599" t="s">
        <v>11480</v>
      </c>
      <c r="E6599" t="s">
        <v>8695</v>
      </c>
      <c r="F6599" t="s">
        <v>8696</v>
      </c>
      <c r="G6599">
        <v>0.875</v>
      </c>
      <c r="H6599">
        <v>0.8</v>
      </c>
      <c r="I6599">
        <v>0.4</v>
      </c>
      <c r="J6599">
        <v>0.875</v>
      </c>
      <c r="K6599" t="s">
        <v>7</v>
      </c>
      <c r="L6599">
        <v>0.81214500000000001</v>
      </c>
      <c r="M6599">
        <v>0.81766700000000003</v>
      </c>
    </row>
    <row r="6600" spans="1:13" ht="15" x14ac:dyDescent="0.3">
      <c r="A6600" s="1"/>
      <c r="B6600" t="s">
        <v>6</v>
      </c>
      <c r="C6600" t="s">
        <v>3262</v>
      </c>
      <c r="D6600" t="s">
        <v>10976</v>
      </c>
      <c r="E6600" t="s">
        <v>6847</v>
      </c>
      <c r="F6600" t="s">
        <v>6847</v>
      </c>
      <c r="G6600">
        <v>0.875</v>
      </c>
      <c r="H6600">
        <v>1</v>
      </c>
      <c r="I6600">
        <v>0.33300000000000002</v>
      </c>
      <c r="J6600">
        <v>0.875</v>
      </c>
      <c r="K6600" t="s">
        <v>7</v>
      </c>
      <c r="L6600">
        <v>0.76696699999999995</v>
      </c>
      <c r="M6600">
        <v>0.75738399999999995</v>
      </c>
    </row>
    <row r="6601" spans="1:13" ht="15" x14ac:dyDescent="0.3">
      <c r="A6601" s="1"/>
      <c r="B6601" t="s">
        <v>6</v>
      </c>
      <c r="C6601" t="s">
        <v>3240</v>
      </c>
      <c r="D6601" t="s">
        <v>10977</v>
      </c>
      <c r="E6601" t="s">
        <v>10978</v>
      </c>
      <c r="F6601" t="s">
        <v>10979</v>
      </c>
      <c r="G6601">
        <v>0.875</v>
      </c>
      <c r="H6601">
        <v>0.66700000000000004</v>
      </c>
      <c r="I6601">
        <v>0</v>
      </c>
      <c r="J6601">
        <v>0.875</v>
      </c>
      <c r="K6601" t="s">
        <v>7</v>
      </c>
      <c r="L6601">
        <v>0.74632200000000004</v>
      </c>
      <c r="M6601">
        <v>0.73690599999999995</v>
      </c>
    </row>
    <row r="6602" spans="1:13" ht="15" x14ac:dyDescent="0.3">
      <c r="A6602" s="1" t="s">
        <v>367</v>
      </c>
      <c r="B6602" t="s">
        <v>6</v>
      </c>
      <c r="C6602" t="s">
        <v>368</v>
      </c>
      <c r="D6602" t="s">
        <v>369</v>
      </c>
      <c r="E6602" t="s">
        <v>368</v>
      </c>
      <c r="F6602" t="s">
        <v>368</v>
      </c>
      <c r="G6602">
        <v>0.874</v>
      </c>
      <c r="H6602">
        <v>1</v>
      </c>
      <c r="I6602">
        <v>0</v>
      </c>
      <c r="J6602">
        <v>0.874</v>
      </c>
      <c r="K6602" t="s">
        <v>7</v>
      </c>
      <c r="L6602">
        <v>0.77828399999999998</v>
      </c>
      <c r="M6602">
        <v>0.77466800000000002</v>
      </c>
    </row>
    <row r="6603" spans="1:13" ht="15" x14ac:dyDescent="0.3">
      <c r="A6603" s="1"/>
      <c r="B6603" t="s">
        <v>6</v>
      </c>
      <c r="C6603" t="s">
        <v>4323</v>
      </c>
      <c r="D6603" t="s">
        <v>10980</v>
      </c>
      <c r="E6603" t="s">
        <v>10981</v>
      </c>
      <c r="F6603" t="s">
        <v>10982</v>
      </c>
      <c r="G6603">
        <v>0.874</v>
      </c>
      <c r="H6603">
        <v>0</v>
      </c>
      <c r="I6603">
        <v>0</v>
      </c>
      <c r="J6603">
        <v>0.874</v>
      </c>
      <c r="K6603" t="s">
        <v>7</v>
      </c>
      <c r="L6603">
        <v>0.89391100000000001</v>
      </c>
      <c r="M6603">
        <v>0.879112</v>
      </c>
    </row>
    <row r="6604" spans="1:13" ht="15" x14ac:dyDescent="0.3">
      <c r="A6604" s="1"/>
      <c r="B6604" t="s">
        <v>6</v>
      </c>
      <c r="C6604" t="s">
        <v>4647</v>
      </c>
      <c r="D6604" t="s">
        <v>12613</v>
      </c>
      <c r="E6604" t="s">
        <v>10890</v>
      </c>
      <c r="F6604" t="s">
        <v>12614</v>
      </c>
      <c r="G6604">
        <v>0.873</v>
      </c>
      <c r="H6604">
        <v>0.72699999999999998</v>
      </c>
      <c r="I6604">
        <v>0.6</v>
      </c>
      <c r="J6604">
        <v>0.873</v>
      </c>
      <c r="K6604" t="s">
        <v>7</v>
      </c>
      <c r="L6604">
        <v>0.894123</v>
      </c>
      <c r="M6604">
        <v>0.89037200000000005</v>
      </c>
    </row>
    <row r="6605" spans="1:13" ht="15" x14ac:dyDescent="0.3">
      <c r="A6605" s="1" t="s">
        <v>274</v>
      </c>
      <c r="B6605" t="s">
        <v>6</v>
      </c>
      <c r="C6605" t="s">
        <v>275</v>
      </c>
      <c r="D6605" t="s">
        <v>276</v>
      </c>
      <c r="E6605" t="s">
        <v>275</v>
      </c>
      <c r="F6605" t="s">
        <v>275</v>
      </c>
      <c r="G6605">
        <v>0.87</v>
      </c>
      <c r="H6605">
        <v>1</v>
      </c>
      <c r="I6605">
        <v>0</v>
      </c>
      <c r="J6605">
        <v>0.87</v>
      </c>
      <c r="K6605" t="s">
        <v>7</v>
      </c>
      <c r="L6605">
        <v>0.67662699999999998</v>
      </c>
      <c r="M6605">
        <v>0.67878499999999997</v>
      </c>
    </row>
    <row r="6606" spans="1:13" ht="15" x14ac:dyDescent="0.3">
      <c r="A6606" s="1" t="s">
        <v>794</v>
      </c>
      <c r="B6606" t="s">
        <v>6</v>
      </c>
      <c r="C6606" t="s">
        <v>795</v>
      </c>
      <c r="D6606" t="s">
        <v>796</v>
      </c>
      <c r="E6606" t="s">
        <v>797</v>
      </c>
      <c r="F6606" t="s">
        <v>798</v>
      </c>
      <c r="G6606">
        <v>0.86899999999999999</v>
      </c>
      <c r="H6606">
        <v>0.83299999999999996</v>
      </c>
      <c r="I6606">
        <v>0.36399999999999999</v>
      </c>
      <c r="J6606">
        <v>0.86899999999999999</v>
      </c>
      <c r="K6606" t="s">
        <v>7</v>
      </c>
      <c r="L6606">
        <v>0.84773600000000005</v>
      </c>
      <c r="M6606">
        <v>0.84778200000000004</v>
      </c>
    </row>
    <row r="6607" spans="1:13" ht="15" x14ac:dyDescent="0.3">
      <c r="A6607" s="1" t="s">
        <v>10455</v>
      </c>
      <c r="B6607" t="s">
        <v>6</v>
      </c>
      <c r="C6607" t="s">
        <v>5179</v>
      </c>
      <c r="D6607" t="s">
        <v>10987</v>
      </c>
      <c r="E6607" t="s">
        <v>10988</v>
      </c>
      <c r="F6607" t="s">
        <v>10456</v>
      </c>
      <c r="G6607">
        <v>0.86899999999999999</v>
      </c>
      <c r="H6607">
        <v>1</v>
      </c>
      <c r="I6607">
        <v>0</v>
      </c>
      <c r="J6607">
        <v>0.86899999999999999</v>
      </c>
      <c r="K6607" t="s">
        <v>7</v>
      </c>
      <c r="L6607">
        <v>0.92713100000000004</v>
      </c>
      <c r="M6607">
        <v>0.91656599999999999</v>
      </c>
    </row>
    <row r="6608" spans="1:13" ht="15" x14ac:dyDescent="0.3">
      <c r="A6608" s="1" t="s">
        <v>1195</v>
      </c>
      <c r="B6608" t="s">
        <v>6</v>
      </c>
      <c r="C6608" t="s">
        <v>1196</v>
      </c>
      <c r="D6608" t="s">
        <v>1197</v>
      </c>
      <c r="E6608" t="s">
        <v>1198</v>
      </c>
      <c r="F6608" t="s">
        <v>1198</v>
      </c>
      <c r="G6608">
        <v>0.86599999999999999</v>
      </c>
      <c r="H6608">
        <v>1</v>
      </c>
      <c r="I6608">
        <v>0.66700000000000004</v>
      </c>
      <c r="J6608">
        <v>0.86599999999999999</v>
      </c>
      <c r="K6608" t="s">
        <v>7</v>
      </c>
      <c r="L6608">
        <v>0.84301199999999998</v>
      </c>
      <c r="M6608">
        <v>0.82994500000000004</v>
      </c>
    </row>
    <row r="6609" spans="1:13" ht="15" x14ac:dyDescent="0.3">
      <c r="A6609" s="1"/>
      <c r="B6609" t="s">
        <v>6</v>
      </c>
      <c r="C6609" t="s">
        <v>3770</v>
      </c>
      <c r="D6609" t="s">
        <v>7781</v>
      </c>
      <c r="E6609" t="s">
        <v>10989</v>
      </c>
      <c r="F6609" t="s">
        <v>7783</v>
      </c>
      <c r="G6609">
        <v>0.86599999999999999</v>
      </c>
      <c r="H6609">
        <v>0.66700000000000004</v>
      </c>
      <c r="I6609">
        <v>0.2</v>
      </c>
      <c r="J6609">
        <v>0.86599999999999999</v>
      </c>
      <c r="K6609" t="s">
        <v>7</v>
      </c>
      <c r="L6609">
        <v>0.88805199999999995</v>
      </c>
      <c r="M6609">
        <v>0.88151599999999997</v>
      </c>
    </row>
    <row r="6610" spans="1:13" ht="15" x14ac:dyDescent="0.3">
      <c r="A6610" s="1" t="s">
        <v>12615</v>
      </c>
      <c r="B6610" t="s">
        <v>6</v>
      </c>
      <c r="C6610" t="s">
        <v>4217</v>
      </c>
      <c r="D6610" t="s">
        <v>10991</v>
      </c>
      <c r="E6610" t="s">
        <v>10992</v>
      </c>
      <c r="F6610" t="s">
        <v>10993</v>
      </c>
      <c r="G6610">
        <v>0.86399999999999999</v>
      </c>
      <c r="H6610">
        <v>0</v>
      </c>
      <c r="I6610">
        <v>0.66700000000000004</v>
      </c>
      <c r="J6610">
        <v>0.86399999999999999</v>
      </c>
      <c r="K6610" t="s">
        <v>7</v>
      </c>
      <c r="L6610">
        <v>0.91655500000000001</v>
      </c>
      <c r="M6610">
        <v>0.90723399999999998</v>
      </c>
    </row>
    <row r="6611" spans="1:13" ht="15" x14ac:dyDescent="0.3">
      <c r="A6611" s="1"/>
      <c r="B6611" t="s">
        <v>6</v>
      </c>
      <c r="C6611" t="s">
        <v>5084</v>
      </c>
      <c r="D6611" t="s">
        <v>11726</v>
      </c>
      <c r="E6611" t="s">
        <v>11127</v>
      </c>
      <c r="F6611" t="s">
        <v>11727</v>
      </c>
      <c r="G6611">
        <v>0.86399999999999999</v>
      </c>
      <c r="H6611">
        <v>0.66700000000000004</v>
      </c>
      <c r="I6611">
        <v>0.66700000000000004</v>
      </c>
      <c r="J6611">
        <v>0.86399999999999999</v>
      </c>
      <c r="K6611" t="s">
        <v>7</v>
      </c>
      <c r="L6611">
        <v>0.88522299999999998</v>
      </c>
      <c r="M6611">
        <v>0.88616099999999998</v>
      </c>
    </row>
    <row r="6612" spans="1:13" ht="15" x14ac:dyDescent="0.3">
      <c r="A6612" s="1"/>
      <c r="B6612" t="s">
        <v>6</v>
      </c>
      <c r="C6612" t="s">
        <v>4148</v>
      </c>
      <c r="D6612" t="s">
        <v>10994</v>
      </c>
      <c r="E6612" t="s">
        <v>8503</v>
      </c>
      <c r="F6612" t="s">
        <v>8503</v>
      </c>
      <c r="G6612">
        <v>0.86399999999999999</v>
      </c>
      <c r="H6612">
        <v>1</v>
      </c>
      <c r="I6612">
        <v>0.5</v>
      </c>
      <c r="J6612">
        <v>0.86399999999999999</v>
      </c>
      <c r="K6612" t="s">
        <v>7</v>
      </c>
      <c r="L6612">
        <v>0.86646199999999995</v>
      </c>
      <c r="M6612">
        <v>0.85636400000000001</v>
      </c>
    </row>
    <row r="6613" spans="1:13" ht="15" x14ac:dyDescent="0.3">
      <c r="A6613" s="1" t="s">
        <v>1057</v>
      </c>
      <c r="B6613" t="s">
        <v>6</v>
      </c>
      <c r="C6613" t="s">
        <v>1058</v>
      </c>
      <c r="D6613" t="s">
        <v>1059</v>
      </c>
      <c r="E6613" t="s">
        <v>1060</v>
      </c>
      <c r="F6613" t="s">
        <v>1061</v>
      </c>
      <c r="G6613">
        <v>0.86399999999999999</v>
      </c>
      <c r="H6613">
        <v>0.4</v>
      </c>
      <c r="I6613">
        <v>0.33300000000000002</v>
      </c>
      <c r="J6613">
        <v>0.86399999999999999</v>
      </c>
      <c r="K6613" t="s">
        <v>7</v>
      </c>
      <c r="L6613">
        <v>0.85098099999999999</v>
      </c>
      <c r="M6613">
        <v>0.82503700000000002</v>
      </c>
    </row>
    <row r="6614" spans="1:13" ht="15" x14ac:dyDescent="0.3">
      <c r="A6614" s="1"/>
      <c r="B6614" t="s">
        <v>6</v>
      </c>
      <c r="C6614" t="s">
        <v>3195</v>
      </c>
      <c r="D6614" t="s">
        <v>10995</v>
      </c>
      <c r="E6614" t="s">
        <v>10996</v>
      </c>
      <c r="F6614" t="s">
        <v>10997</v>
      </c>
      <c r="G6614">
        <v>0.86199999999999999</v>
      </c>
      <c r="H6614">
        <v>0.57099999999999995</v>
      </c>
      <c r="I6614">
        <v>0</v>
      </c>
      <c r="J6614">
        <v>0.86199999999999999</v>
      </c>
      <c r="K6614" t="s">
        <v>7</v>
      </c>
      <c r="L6614">
        <v>0.87844299999999997</v>
      </c>
      <c r="M6614">
        <v>0.86394599999999999</v>
      </c>
    </row>
    <row r="6615" spans="1:13" ht="15" x14ac:dyDescent="0.3">
      <c r="A6615" s="1" t="s">
        <v>12616</v>
      </c>
      <c r="B6615" t="s">
        <v>6</v>
      </c>
      <c r="C6615" t="s">
        <v>3195</v>
      </c>
      <c r="D6615" t="s">
        <v>10995</v>
      </c>
      <c r="E6615" t="s">
        <v>10996</v>
      </c>
      <c r="F6615" t="s">
        <v>10997</v>
      </c>
      <c r="G6615">
        <v>0.86199999999999999</v>
      </c>
      <c r="H6615">
        <v>0.57099999999999995</v>
      </c>
      <c r="I6615">
        <v>0</v>
      </c>
      <c r="J6615">
        <v>0.86199999999999999</v>
      </c>
      <c r="K6615" t="s">
        <v>7</v>
      </c>
      <c r="L6615">
        <v>0.87844299999999997</v>
      </c>
      <c r="M6615">
        <v>0.86394599999999999</v>
      </c>
    </row>
    <row r="6616" spans="1:13" ht="15" x14ac:dyDescent="0.3">
      <c r="A6616" s="1"/>
      <c r="B6616" t="s">
        <v>6</v>
      </c>
      <c r="C6616" t="s">
        <v>3195</v>
      </c>
      <c r="D6616" t="s">
        <v>10995</v>
      </c>
      <c r="E6616" t="s">
        <v>10996</v>
      </c>
      <c r="F6616" t="s">
        <v>10997</v>
      </c>
      <c r="G6616">
        <v>0.86199999999999999</v>
      </c>
      <c r="H6616">
        <v>0.57099999999999995</v>
      </c>
      <c r="I6616">
        <v>0</v>
      </c>
      <c r="J6616">
        <v>0.86199999999999999</v>
      </c>
      <c r="K6616" t="s">
        <v>7</v>
      </c>
      <c r="L6616">
        <v>0.87844299999999997</v>
      </c>
      <c r="M6616">
        <v>0.86394599999999999</v>
      </c>
    </row>
    <row r="6617" spans="1:13" ht="15" x14ac:dyDescent="0.3">
      <c r="A6617" s="1"/>
      <c r="B6617" t="s">
        <v>6</v>
      </c>
      <c r="C6617" t="s">
        <v>3692</v>
      </c>
      <c r="D6617" t="s">
        <v>11728</v>
      </c>
      <c r="E6617" t="s">
        <v>7645</v>
      </c>
      <c r="F6617" t="s">
        <v>7646</v>
      </c>
      <c r="G6617">
        <v>0.86099999999999999</v>
      </c>
      <c r="H6617">
        <v>0.66700000000000004</v>
      </c>
      <c r="I6617">
        <v>0.66700000000000004</v>
      </c>
      <c r="J6617">
        <v>0.86099999999999999</v>
      </c>
      <c r="K6617" t="s">
        <v>7</v>
      </c>
      <c r="L6617">
        <v>0.89143799999999995</v>
      </c>
      <c r="M6617">
        <v>0.89016600000000001</v>
      </c>
    </row>
    <row r="6618" spans="1:13" ht="15" x14ac:dyDescent="0.3">
      <c r="A6618" s="1" t="s">
        <v>329</v>
      </c>
      <c r="B6618" t="s">
        <v>6</v>
      </c>
      <c r="C6618" t="s">
        <v>330</v>
      </c>
      <c r="D6618" t="s">
        <v>331</v>
      </c>
      <c r="E6618" t="s">
        <v>332</v>
      </c>
      <c r="F6618" t="s">
        <v>333</v>
      </c>
      <c r="G6618">
        <v>0.86099999999999999</v>
      </c>
      <c r="H6618">
        <v>0.8</v>
      </c>
      <c r="I6618">
        <v>0</v>
      </c>
      <c r="J6618">
        <v>0.86099999999999999</v>
      </c>
      <c r="K6618" t="s">
        <v>7</v>
      </c>
      <c r="L6618">
        <v>0.78661700000000001</v>
      </c>
      <c r="M6618">
        <v>0.76822000000000001</v>
      </c>
    </row>
    <row r="6619" spans="1:13" ht="15" x14ac:dyDescent="0.3">
      <c r="A6619" s="1" t="s">
        <v>1264</v>
      </c>
      <c r="B6619" t="s">
        <v>6</v>
      </c>
      <c r="C6619" t="s">
        <v>1265</v>
      </c>
      <c r="D6619" t="s">
        <v>1266</v>
      </c>
      <c r="E6619" t="s">
        <v>1267</v>
      </c>
      <c r="F6619" t="s">
        <v>1268</v>
      </c>
      <c r="G6619">
        <v>0.86099999999999999</v>
      </c>
      <c r="H6619">
        <v>0</v>
      </c>
      <c r="I6619">
        <v>0</v>
      </c>
      <c r="J6619">
        <v>0.86099999999999999</v>
      </c>
      <c r="K6619" t="s">
        <v>7</v>
      </c>
      <c r="L6619">
        <v>0.75618399999999997</v>
      </c>
      <c r="M6619">
        <v>0.75042699999999996</v>
      </c>
    </row>
    <row r="6620" spans="1:13" ht="15" x14ac:dyDescent="0.3">
      <c r="A6620" s="1"/>
      <c r="B6620" t="s">
        <v>6</v>
      </c>
      <c r="C6620" t="s">
        <v>3703</v>
      </c>
      <c r="D6620" t="s">
        <v>7669</v>
      </c>
      <c r="E6620" t="s">
        <v>7670</v>
      </c>
      <c r="F6620" t="s">
        <v>7670</v>
      </c>
      <c r="G6620">
        <v>0.86</v>
      </c>
      <c r="H6620">
        <v>1</v>
      </c>
      <c r="I6620">
        <v>0.5</v>
      </c>
      <c r="J6620">
        <v>0.86</v>
      </c>
      <c r="K6620" t="s">
        <v>7</v>
      </c>
      <c r="L6620">
        <v>0.94672100000000003</v>
      </c>
      <c r="M6620">
        <v>0.93368600000000002</v>
      </c>
    </row>
    <row r="6621" spans="1:13" ht="15" x14ac:dyDescent="0.3">
      <c r="A6621" s="1" t="s">
        <v>12617</v>
      </c>
      <c r="B6621" t="s">
        <v>6</v>
      </c>
      <c r="C6621" t="s">
        <v>4133</v>
      </c>
      <c r="D6621" t="s">
        <v>10999</v>
      </c>
      <c r="E6621" t="s">
        <v>11000</v>
      </c>
      <c r="F6621" t="s">
        <v>8483</v>
      </c>
      <c r="G6621">
        <v>0.85899999999999999</v>
      </c>
      <c r="H6621">
        <v>0.5</v>
      </c>
      <c r="I6621">
        <v>0.66700000000000004</v>
      </c>
      <c r="J6621">
        <v>0.85899999999999999</v>
      </c>
      <c r="K6621" t="s">
        <v>7</v>
      </c>
      <c r="L6621">
        <v>0.87785400000000002</v>
      </c>
      <c r="M6621">
        <v>0.88197000000000003</v>
      </c>
    </row>
    <row r="6622" spans="1:13" ht="15" x14ac:dyDescent="0.3">
      <c r="A6622" s="1"/>
      <c r="B6622" t="s">
        <v>6</v>
      </c>
      <c r="C6622" t="s">
        <v>5158</v>
      </c>
      <c r="D6622" t="s">
        <v>11001</v>
      </c>
      <c r="E6622" t="s">
        <v>10419</v>
      </c>
      <c r="F6622" t="s">
        <v>10419</v>
      </c>
      <c r="G6622">
        <v>0.85899999999999999</v>
      </c>
      <c r="H6622">
        <v>1</v>
      </c>
      <c r="I6622">
        <v>0.5</v>
      </c>
      <c r="J6622">
        <v>0.85899999999999999</v>
      </c>
      <c r="K6622" t="s">
        <v>7</v>
      </c>
      <c r="L6622">
        <v>0.94931299999999996</v>
      </c>
      <c r="M6622">
        <v>0.94004399999999999</v>
      </c>
    </row>
    <row r="6623" spans="1:13" ht="15" x14ac:dyDescent="0.3">
      <c r="A6623" s="1"/>
      <c r="B6623" t="s">
        <v>6</v>
      </c>
      <c r="C6623" t="s">
        <v>11002</v>
      </c>
      <c r="D6623" t="s">
        <v>8490</v>
      </c>
      <c r="E6623" t="s">
        <v>8491</v>
      </c>
      <c r="F6623" t="s">
        <v>11003</v>
      </c>
      <c r="G6623">
        <v>0.85699999999999998</v>
      </c>
      <c r="H6623">
        <v>0.66700000000000004</v>
      </c>
      <c r="I6623">
        <v>0.66700000000000004</v>
      </c>
      <c r="J6623">
        <v>0.85699999999999998</v>
      </c>
      <c r="K6623" t="s">
        <v>7</v>
      </c>
      <c r="L6623">
        <v>0.86862799999999996</v>
      </c>
      <c r="M6623">
        <v>0.85999700000000001</v>
      </c>
    </row>
    <row r="6624" spans="1:13" ht="15" x14ac:dyDescent="0.3">
      <c r="A6624" s="1"/>
      <c r="B6624" t="s">
        <v>6</v>
      </c>
      <c r="C6624" t="s">
        <v>5078</v>
      </c>
      <c r="D6624" t="s">
        <v>11004</v>
      </c>
      <c r="E6624" t="s">
        <v>10279</v>
      </c>
      <c r="F6624" t="s">
        <v>10279</v>
      </c>
      <c r="G6624">
        <v>0.85699999999999998</v>
      </c>
      <c r="H6624">
        <v>1</v>
      </c>
      <c r="I6624">
        <v>0.182</v>
      </c>
      <c r="J6624">
        <v>0.85699999999999998</v>
      </c>
      <c r="K6624" t="s">
        <v>7</v>
      </c>
      <c r="L6624">
        <v>0.82135000000000002</v>
      </c>
      <c r="M6624">
        <v>0.81282500000000002</v>
      </c>
    </row>
    <row r="6625" spans="1:13" ht="15" x14ac:dyDescent="0.3">
      <c r="A6625" s="1"/>
      <c r="B6625" t="s">
        <v>6</v>
      </c>
      <c r="C6625" t="s">
        <v>5124</v>
      </c>
      <c r="D6625" t="s">
        <v>11007</v>
      </c>
      <c r="E6625" t="s">
        <v>11008</v>
      </c>
      <c r="F6625" t="s">
        <v>11008</v>
      </c>
      <c r="G6625">
        <v>0.85599999999999998</v>
      </c>
      <c r="H6625">
        <v>1</v>
      </c>
      <c r="I6625">
        <v>0.5</v>
      </c>
      <c r="J6625">
        <v>0.85599999999999998</v>
      </c>
      <c r="K6625" t="s">
        <v>7</v>
      </c>
      <c r="L6625">
        <v>0.91185099999999997</v>
      </c>
      <c r="M6625">
        <v>0.91220900000000005</v>
      </c>
    </row>
    <row r="6626" spans="1:13" ht="15" x14ac:dyDescent="0.3">
      <c r="A6626" s="1" t="s">
        <v>12618</v>
      </c>
      <c r="B6626" t="s">
        <v>6</v>
      </c>
      <c r="C6626" t="s">
        <v>2233</v>
      </c>
      <c r="D6626" t="s">
        <v>10402</v>
      </c>
      <c r="E6626" t="s">
        <v>73</v>
      </c>
      <c r="F6626" t="s">
        <v>10403</v>
      </c>
      <c r="G6626">
        <v>0.85499999999999998</v>
      </c>
      <c r="H6626">
        <v>0.66700000000000004</v>
      </c>
      <c r="I6626">
        <v>0.66700000000000004</v>
      </c>
      <c r="J6626">
        <v>0.85499999999999998</v>
      </c>
      <c r="K6626" t="s">
        <v>7</v>
      </c>
      <c r="L6626">
        <v>0.88258999999999999</v>
      </c>
      <c r="M6626">
        <v>0.87429900000000005</v>
      </c>
    </row>
    <row r="6627" spans="1:13" ht="15" x14ac:dyDescent="0.3">
      <c r="A6627" s="1" t="s">
        <v>1115</v>
      </c>
      <c r="B6627" t="s">
        <v>6</v>
      </c>
      <c r="C6627" t="s">
        <v>1116</v>
      </c>
      <c r="D6627" t="s">
        <v>1117</v>
      </c>
      <c r="E6627" t="s">
        <v>1116</v>
      </c>
      <c r="F6627" t="s">
        <v>1116</v>
      </c>
      <c r="G6627">
        <v>0.85399999999999998</v>
      </c>
      <c r="H6627">
        <v>1</v>
      </c>
      <c r="I6627">
        <v>0</v>
      </c>
      <c r="J6627">
        <v>0.85399999999999998</v>
      </c>
      <c r="K6627" t="s">
        <v>7</v>
      </c>
      <c r="L6627">
        <v>0.665049</v>
      </c>
      <c r="M6627">
        <v>0.66398800000000002</v>
      </c>
    </row>
    <row r="6628" spans="1:13" ht="15" x14ac:dyDescent="0.3">
      <c r="A6628" s="1"/>
      <c r="B6628" t="s">
        <v>6</v>
      </c>
      <c r="C6628" t="s">
        <v>4817</v>
      </c>
      <c r="D6628" t="s">
        <v>11009</v>
      </c>
      <c r="E6628" t="s">
        <v>11010</v>
      </c>
      <c r="F6628" t="s">
        <v>11011</v>
      </c>
      <c r="G6628">
        <v>0.85399999999999998</v>
      </c>
      <c r="H6628">
        <v>1</v>
      </c>
      <c r="I6628">
        <v>0</v>
      </c>
      <c r="J6628">
        <v>0.85399999999999998</v>
      </c>
      <c r="K6628" t="s">
        <v>7</v>
      </c>
      <c r="L6628">
        <v>0.94510400000000006</v>
      </c>
      <c r="M6628">
        <v>0.94499500000000003</v>
      </c>
    </row>
    <row r="6629" spans="1:13" ht="15" x14ac:dyDescent="0.3">
      <c r="A6629" s="1" t="s">
        <v>465</v>
      </c>
      <c r="B6629" t="s">
        <v>6</v>
      </c>
      <c r="C6629" t="s">
        <v>432</v>
      </c>
      <c r="D6629" t="s">
        <v>435</v>
      </c>
      <c r="E6629" t="s">
        <v>432</v>
      </c>
      <c r="F6629" t="s">
        <v>432</v>
      </c>
      <c r="G6629">
        <v>0.85199999999999998</v>
      </c>
      <c r="H6629">
        <v>1</v>
      </c>
      <c r="I6629">
        <v>0.4</v>
      </c>
      <c r="J6629">
        <v>0.85199999999999998</v>
      </c>
      <c r="K6629" t="s">
        <v>7</v>
      </c>
      <c r="L6629">
        <v>0.71122399999999997</v>
      </c>
      <c r="M6629">
        <v>0.72189700000000001</v>
      </c>
    </row>
    <row r="6630" spans="1:13" ht="15" x14ac:dyDescent="0.3">
      <c r="A6630" s="1"/>
      <c r="B6630" t="s">
        <v>6</v>
      </c>
      <c r="C6630" t="s">
        <v>4879</v>
      </c>
      <c r="D6630" t="s">
        <v>11012</v>
      </c>
      <c r="E6630" t="s">
        <v>9901</v>
      </c>
      <c r="F6630" t="s">
        <v>11013</v>
      </c>
      <c r="G6630">
        <v>0.85199999999999998</v>
      </c>
      <c r="H6630">
        <v>0.8</v>
      </c>
      <c r="I6630">
        <v>0</v>
      </c>
      <c r="J6630">
        <v>0.85199999999999998</v>
      </c>
      <c r="K6630" t="s">
        <v>7</v>
      </c>
      <c r="L6630">
        <v>0.86893399999999998</v>
      </c>
      <c r="M6630">
        <v>0.86061299999999996</v>
      </c>
    </row>
    <row r="6631" spans="1:13" ht="15" x14ac:dyDescent="0.3">
      <c r="A6631" s="1"/>
      <c r="B6631" t="s">
        <v>6</v>
      </c>
      <c r="C6631" t="s">
        <v>3592</v>
      </c>
      <c r="D6631" t="s">
        <v>11733</v>
      </c>
      <c r="E6631" t="s">
        <v>7470</v>
      </c>
      <c r="F6631" t="s">
        <v>7472</v>
      </c>
      <c r="G6631">
        <v>0.85099999999999998</v>
      </c>
      <c r="H6631">
        <v>0.85699999999999998</v>
      </c>
      <c r="I6631">
        <v>0.28599999999999998</v>
      </c>
      <c r="J6631">
        <v>0.85099999999999998</v>
      </c>
      <c r="K6631" t="s">
        <v>7</v>
      </c>
      <c r="L6631">
        <v>0.81703400000000004</v>
      </c>
      <c r="M6631">
        <v>0.80592699999999995</v>
      </c>
    </row>
    <row r="6632" spans="1:13" ht="15" x14ac:dyDescent="0.3">
      <c r="A6632" s="1"/>
      <c r="B6632" t="s">
        <v>6</v>
      </c>
      <c r="C6632" t="s">
        <v>3752</v>
      </c>
      <c r="D6632" t="s">
        <v>7749</v>
      </c>
      <c r="E6632" t="s">
        <v>7752</v>
      </c>
      <c r="F6632" t="s">
        <v>7751</v>
      </c>
      <c r="G6632">
        <v>0.85099999999999998</v>
      </c>
      <c r="H6632">
        <v>0.66700000000000004</v>
      </c>
      <c r="I6632">
        <v>0</v>
      </c>
      <c r="J6632">
        <v>0.85099999999999998</v>
      </c>
      <c r="K6632" t="s">
        <v>7</v>
      </c>
      <c r="L6632">
        <v>0.83852899999999997</v>
      </c>
      <c r="M6632">
        <v>0.83703799999999995</v>
      </c>
    </row>
    <row r="6633" spans="1:13" ht="15" x14ac:dyDescent="0.3">
      <c r="A6633" s="1"/>
      <c r="B6633" t="s">
        <v>6</v>
      </c>
      <c r="C6633" t="s">
        <v>4262</v>
      </c>
      <c r="D6633" t="s">
        <v>11014</v>
      </c>
      <c r="E6633" t="s">
        <v>11015</v>
      </c>
      <c r="F6633" t="s">
        <v>8674</v>
      </c>
      <c r="G6633">
        <v>0.85</v>
      </c>
      <c r="H6633">
        <v>0</v>
      </c>
      <c r="I6633">
        <v>0</v>
      </c>
      <c r="J6633">
        <v>0.85</v>
      </c>
      <c r="K6633" t="s">
        <v>7</v>
      </c>
      <c r="L6633">
        <v>0.83666200000000002</v>
      </c>
      <c r="M6633">
        <v>0.82016999999999995</v>
      </c>
    </row>
    <row r="6634" spans="1:13" ht="15" x14ac:dyDescent="0.3">
      <c r="A6634" s="1"/>
      <c r="B6634" t="s">
        <v>6</v>
      </c>
      <c r="C6634" t="s">
        <v>3531</v>
      </c>
      <c r="D6634" t="s">
        <v>7380</v>
      </c>
      <c r="E6634" t="s">
        <v>7381</v>
      </c>
      <c r="F6634" t="s">
        <v>7381</v>
      </c>
      <c r="G6634">
        <v>0.84899999999999998</v>
      </c>
      <c r="H6634">
        <v>1</v>
      </c>
      <c r="I6634">
        <v>0</v>
      </c>
      <c r="J6634">
        <v>0.84899999999999998</v>
      </c>
      <c r="K6634" t="s">
        <v>7</v>
      </c>
      <c r="L6634">
        <v>0.88436400000000004</v>
      </c>
      <c r="M6634">
        <v>0.87929100000000004</v>
      </c>
    </row>
    <row r="6635" spans="1:13" ht="15" x14ac:dyDescent="0.3">
      <c r="A6635" s="1"/>
      <c r="B6635" t="s">
        <v>6</v>
      </c>
      <c r="C6635" t="s">
        <v>5093</v>
      </c>
      <c r="D6635" t="s">
        <v>11017</v>
      </c>
      <c r="E6635" t="s">
        <v>11018</v>
      </c>
      <c r="F6635" t="s">
        <v>10306</v>
      </c>
      <c r="G6635">
        <v>0.84899999999999998</v>
      </c>
      <c r="H6635">
        <v>1</v>
      </c>
      <c r="I6635">
        <v>0</v>
      </c>
      <c r="J6635">
        <v>0.84899999999999998</v>
      </c>
      <c r="K6635" t="s">
        <v>7</v>
      </c>
      <c r="L6635">
        <v>0.768733</v>
      </c>
      <c r="M6635">
        <v>0.76525600000000005</v>
      </c>
    </row>
    <row r="6636" spans="1:13" ht="15" x14ac:dyDescent="0.3">
      <c r="A6636" s="1"/>
      <c r="B6636" t="s">
        <v>6</v>
      </c>
      <c r="C6636" t="s">
        <v>3250</v>
      </c>
      <c r="D6636" t="s">
        <v>11019</v>
      </c>
      <c r="E6636" t="s">
        <v>6824</v>
      </c>
      <c r="F6636" t="s">
        <v>11020</v>
      </c>
      <c r="G6636">
        <v>0.84799999999999998</v>
      </c>
      <c r="H6636">
        <v>1</v>
      </c>
      <c r="I6636">
        <v>0</v>
      </c>
      <c r="J6636">
        <v>0.84799999999999998</v>
      </c>
      <c r="K6636" t="s">
        <v>7</v>
      </c>
      <c r="L6636">
        <v>0.80641300000000005</v>
      </c>
      <c r="M6636">
        <v>0.79696</v>
      </c>
    </row>
    <row r="6637" spans="1:13" ht="15" x14ac:dyDescent="0.3">
      <c r="A6637" s="1"/>
      <c r="B6637" t="s">
        <v>6</v>
      </c>
      <c r="C6637" t="s">
        <v>3956</v>
      </c>
      <c r="D6637" t="s">
        <v>11021</v>
      </c>
      <c r="E6637" t="s">
        <v>8136</v>
      </c>
      <c r="F6637" t="s">
        <v>8136</v>
      </c>
      <c r="G6637">
        <v>0.84799999999999998</v>
      </c>
      <c r="H6637">
        <v>1</v>
      </c>
      <c r="I6637">
        <v>0</v>
      </c>
      <c r="J6637">
        <v>0.84799999999999998</v>
      </c>
      <c r="K6637" t="s">
        <v>7</v>
      </c>
      <c r="L6637">
        <v>0.80863700000000005</v>
      </c>
      <c r="M6637">
        <v>0.79186199999999995</v>
      </c>
    </row>
    <row r="6638" spans="1:13" ht="15" x14ac:dyDescent="0.3">
      <c r="A6638" s="1" t="s">
        <v>12619</v>
      </c>
      <c r="B6638" t="s">
        <v>6</v>
      </c>
      <c r="C6638" t="s">
        <v>4585</v>
      </c>
      <c r="D6638" t="s">
        <v>11022</v>
      </c>
      <c r="E6638" t="s">
        <v>9256</v>
      </c>
      <c r="F6638" t="s">
        <v>9256</v>
      </c>
      <c r="G6638">
        <v>0.84799999999999998</v>
      </c>
      <c r="H6638">
        <v>1</v>
      </c>
      <c r="I6638">
        <v>0</v>
      </c>
      <c r="J6638">
        <v>0.84799999999999998</v>
      </c>
      <c r="K6638" t="s">
        <v>7</v>
      </c>
      <c r="L6638">
        <v>0.81940900000000005</v>
      </c>
      <c r="M6638">
        <v>0.80835000000000001</v>
      </c>
    </row>
    <row r="6639" spans="1:13" ht="15" x14ac:dyDescent="0.3">
      <c r="A6639" s="1" t="s">
        <v>2006</v>
      </c>
      <c r="B6639" t="s">
        <v>6</v>
      </c>
      <c r="C6639" t="s">
        <v>2007</v>
      </c>
      <c r="D6639" t="s">
        <v>2008</v>
      </c>
      <c r="E6639" t="s">
        <v>2007</v>
      </c>
      <c r="F6639" t="s">
        <v>2007</v>
      </c>
      <c r="G6639">
        <v>0.84699999999999998</v>
      </c>
      <c r="H6639">
        <v>1</v>
      </c>
      <c r="I6639">
        <v>0</v>
      </c>
      <c r="J6639">
        <v>0.84699999999999998</v>
      </c>
      <c r="K6639" t="s">
        <v>7</v>
      </c>
      <c r="L6639">
        <v>0.78466599999999997</v>
      </c>
      <c r="M6639">
        <v>0.78555799999999998</v>
      </c>
    </row>
    <row r="6640" spans="1:13" ht="15" x14ac:dyDescent="0.3">
      <c r="A6640" s="1"/>
      <c r="B6640" t="s">
        <v>6</v>
      </c>
      <c r="C6640" t="s">
        <v>3797</v>
      </c>
      <c r="D6640" t="s">
        <v>12432</v>
      </c>
      <c r="E6640" t="s">
        <v>10850</v>
      </c>
      <c r="F6640" t="s">
        <v>12433</v>
      </c>
      <c r="G6640">
        <v>0.84499999999999997</v>
      </c>
      <c r="H6640">
        <v>0.56000000000000005</v>
      </c>
      <c r="I6640">
        <v>0.66700000000000004</v>
      </c>
      <c r="J6640">
        <v>0.84499999999999997</v>
      </c>
      <c r="K6640" t="s">
        <v>7</v>
      </c>
      <c r="L6640">
        <v>0.90423900000000001</v>
      </c>
      <c r="M6640">
        <v>0.90099600000000002</v>
      </c>
    </row>
    <row r="6641" spans="1:13" ht="15" x14ac:dyDescent="0.3">
      <c r="A6641" s="1" t="s">
        <v>1891</v>
      </c>
      <c r="B6641" t="s">
        <v>6</v>
      </c>
      <c r="C6641" t="s">
        <v>1892</v>
      </c>
      <c r="D6641" t="s">
        <v>1893</v>
      </c>
      <c r="E6641" t="s">
        <v>1892</v>
      </c>
      <c r="F6641" t="s">
        <v>1892</v>
      </c>
      <c r="G6641">
        <v>0.84399999999999997</v>
      </c>
      <c r="H6641">
        <v>1</v>
      </c>
      <c r="I6641">
        <v>0</v>
      </c>
      <c r="J6641">
        <v>0.84399999999999997</v>
      </c>
      <c r="K6641" t="s">
        <v>7</v>
      </c>
      <c r="L6641">
        <v>0.72187800000000002</v>
      </c>
      <c r="M6641">
        <v>0.71247799999999994</v>
      </c>
    </row>
    <row r="6642" spans="1:13" ht="15" x14ac:dyDescent="0.3">
      <c r="A6642" s="1"/>
      <c r="B6642" t="s">
        <v>6</v>
      </c>
      <c r="C6642" t="s">
        <v>5087</v>
      </c>
      <c r="D6642" t="s">
        <v>11028</v>
      </c>
      <c r="E6642" t="s">
        <v>507</v>
      </c>
      <c r="F6642" t="s">
        <v>10296</v>
      </c>
      <c r="G6642">
        <v>0.84399999999999997</v>
      </c>
      <c r="H6642">
        <v>0.66700000000000004</v>
      </c>
      <c r="I6642">
        <v>0</v>
      </c>
      <c r="J6642">
        <v>0.84399999999999997</v>
      </c>
      <c r="K6642" t="s">
        <v>7</v>
      </c>
      <c r="L6642">
        <v>0.65438499999999999</v>
      </c>
      <c r="M6642">
        <v>0.66218699999999997</v>
      </c>
    </row>
    <row r="6643" spans="1:13" ht="15" x14ac:dyDescent="0.3">
      <c r="A6643" s="1"/>
      <c r="B6643" t="s">
        <v>6</v>
      </c>
      <c r="C6643" t="s">
        <v>3767</v>
      </c>
      <c r="D6643" t="s">
        <v>12018</v>
      </c>
      <c r="E6643" t="s">
        <v>7774</v>
      </c>
      <c r="F6643" t="s">
        <v>12019</v>
      </c>
      <c r="G6643">
        <v>0.84199999999999997</v>
      </c>
      <c r="H6643">
        <v>0.5</v>
      </c>
      <c r="I6643">
        <v>0</v>
      </c>
      <c r="J6643">
        <v>0.84199999999999997</v>
      </c>
      <c r="K6643" t="s">
        <v>7</v>
      </c>
      <c r="L6643">
        <v>0.89460600000000001</v>
      </c>
      <c r="M6643">
        <v>0.87852799999999998</v>
      </c>
    </row>
    <row r="6644" spans="1:13" ht="15" x14ac:dyDescent="0.3">
      <c r="A6644" s="1"/>
      <c r="B6644" t="s">
        <v>6</v>
      </c>
      <c r="C6644" t="s">
        <v>4604</v>
      </c>
      <c r="D6644" t="s">
        <v>12620</v>
      </c>
      <c r="E6644" t="s">
        <v>11031</v>
      </c>
      <c r="F6644" t="s">
        <v>12620</v>
      </c>
      <c r="G6644">
        <v>0.83899999999999997</v>
      </c>
      <c r="H6644">
        <v>0</v>
      </c>
      <c r="I6644">
        <v>0.85699999999999998</v>
      </c>
      <c r="J6644">
        <v>0.83899999999999997</v>
      </c>
      <c r="K6644" t="s">
        <v>7</v>
      </c>
      <c r="L6644">
        <v>0.88717199999999996</v>
      </c>
      <c r="M6644">
        <v>0.88424599999999998</v>
      </c>
    </row>
    <row r="6645" spans="1:13" ht="15" x14ac:dyDescent="0.3">
      <c r="A6645" s="1" t="s">
        <v>455</v>
      </c>
      <c r="B6645" t="s">
        <v>6</v>
      </c>
      <c r="C6645" t="s">
        <v>456</v>
      </c>
      <c r="D6645" t="s">
        <v>457</v>
      </c>
      <c r="E6645" t="s">
        <v>458</v>
      </c>
      <c r="F6645" t="s">
        <v>459</v>
      </c>
      <c r="G6645">
        <v>0.83799999999999997</v>
      </c>
      <c r="H6645">
        <v>0.5</v>
      </c>
      <c r="I6645">
        <v>0.5</v>
      </c>
      <c r="J6645">
        <v>0.83799999999999997</v>
      </c>
      <c r="K6645" t="s">
        <v>7</v>
      </c>
      <c r="L6645">
        <v>0.84047700000000003</v>
      </c>
      <c r="M6645">
        <v>0.84156799999999998</v>
      </c>
    </row>
    <row r="6646" spans="1:13" ht="15" x14ac:dyDescent="0.3">
      <c r="A6646" s="1" t="s">
        <v>147</v>
      </c>
      <c r="B6646" t="s">
        <v>6</v>
      </c>
      <c r="C6646" t="s">
        <v>148</v>
      </c>
      <c r="D6646" t="s">
        <v>149</v>
      </c>
      <c r="E6646" t="s">
        <v>148</v>
      </c>
      <c r="F6646" t="s">
        <v>148</v>
      </c>
      <c r="G6646">
        <v>0.83799999999999997</v>
      </c>
      <c r="H6646">
        <v>1</v>
      </c>
      <c r="I6646">
        <v>0</v>
      </c>
      <c r="J6646">
        <v>0.83799999999999997</v>
      </c>
      <c r="K6646" t="s">
        <v>7</v>
      </c>
      <c r="L6646">
        <v>0.63552799999999998</v>
      </c>
      <c r="M6646">
        <v>0.64218399999999998</v>
      </c>
    </row>
    <row r="6647" spans="1:13" ht="15" x14ac:dyDescent="0.3">
      <c r="A6647" s="1" t="s">
        <v>154</v>
      </c>
      <c r="B6647" t="s">
        <v>6</v>
      </c>
      <c r="C6647" t="s">
        <v>148</v>
      </c>
      <c r="D6647" t="s">
        <v>149</v>
      </c>
      <c r="E6647" t="s">
        <v>148</v>
      </c>
      <c r="F6647" t="s">
        <v>148</v>
      </c>
      <c r="G6647">
        <v>0.83799999999999997</v>
      </c>
      <c r="H6647">
        <v>1</v>
      </c>
      <c r="I6647">
        <v>0</v>
      </c>
      <c r="J6647">
        <v>0.83799999999999997</v>
      </c>
      <c r="K6647" t="s">
        <v>7</v>
      </c>
      <c r="L6647">
        <v>0.63552799999999998</v>
      </c>
      <c r="M6647">
        <v>0.64218399999999998</v>
      </c>
    </row>
    <row r="6648" spans="1:13" ht="15" x14ac:dyDescent="0.3">
      <c r="A6648" s="1"/>
      <c r="B6648" t="s">
        <v>6</v>
      </c>
      <c r="C6648" t="s">
        <v>4400</v>
      </c>
      <c r="D6648" t="s">
        <v>11735</v>
      </c>
      <c r="E6648" t="s">
        <v>11315</v>
      </c>
      <c r="F6648" t="s">
        <v>11736</v>
      </c>
      <c r="G6648">
        <v>0.83799999999999997</v>
      </c>
      <c r="H6648">
        <v>0.28599999999999998</v>
      </c>
      <c r="I6648">
        <v>0</v>
      </c>
      <c r="J6648">
        <v>0.83799999999999997</v>
      </c>
      <c r="K6648" t="s">
        <v>7</v>
      </c>
      <c r="L6648">
        <v>0.62488900000000003</v>
      </c>
      <c r="M6648">
        <v>0.62891799999999998</v>
      </c>
    </row>
    <row r="6649" spans="1:13" ht="15" x14ac:dyDescent="0.3">
      <c r="A6649" s="1"/>
      <c r="B6649" t="s">
        <v>6</v>
      </c>
      <c r="C6649" t="s">
        <v>3602</v>
      </c>
      <c r="D6649">
        <v>5100</v>
      </c>
      <c r="E6649" t="s">
        <v>7488</v>
      </c>
      <c r="F6649">
        <v>5100</v>
      </c>
      <c r="G6649">
        <v>0.83699999999999997</v>
      </c>
      <c r="H6649">
        <v>0.66700000000000004</v>
      </c>
      <c r="I6649">
        <v>0.5</v>
      </c>
      <c r="J6649">
        <v>0.83699999999999997</v>
      </c>
      <c r="K6649" t="s">
        <v>7</v>
      </c>
      <c r="L6649">
        <v>0.61629699999999998</v>
      </c>
      <c r="M6649">
        <v>0.617649</v>
      </c>
    </row>
    <row r="6650" spans="1:13" ht="15" x14ac:dyDescent="0.3">
      <c r="A6650" s="1"/>
      <c r="B6650" t="s">
        <v>6</v>
      </c>
      <c r="C6650" t="s">
        <v>4084</v>
      </c>
      <c r="D6650" t="s">
        <v>11033</v>
      </c>
      <c r="E6650" t="s">
        <v>8385</v>
      </c>
      <c r="F6650" t="s">
        <v>8383</v>
      </c>
      <c r="G6650">
        <v>0.83699999999999997</v>
      </c>
      <c r="H6650">
        <v>0.8</v>
      </c>
      <c r="I6650">
        <v>0.154</v>
      </c>
      <c r="J6650">
        <v>0.83699999999999997</v>
      </c>
      <c r="K6650" t="s">
        <v>7</v>
      </c>
      <c r="L6650">
        <v>0.79433200000000004</v>
      </c>
      <c r="M6650">
        <v>0.78857299999999997</v>
      </c>
    </row>
    <row r="6651" spans="1:13" ht="15" x14ac:dyDescent="0.3">
      <c r="A6651" s="1"/>
      <c r="B6651" t="s">
        <v>6</v>
      </c>
      <c r="C6651" t="s">
        <v>3886</v>
      </c>
      <c r="D6651" t="s">
        <v>11034</v>
      </c>
      <c r="E6651" t="s">
        <v>11035</v>
      </c>
      <c r="F6651" t="s">
        <v>11035</v>
      </c>
      <c r="G6651">
        <v>0.83699999999999997</v>
      </c>
      <c r="H6651">
        <v>1</v>
      </c>
      <c r="I6651">
        <v>0</v>
      </c>
      <c r="J6651">
        <v>0.83699999999999997</v>
      </c>
      <c r="K6651" t="s">
        <v>7</v>
      </c>
      <c r="L6651">
        <v>0.78079200000000004</v>
      </c>
      <c r="M6651">
        <v>0.74021400000000004</v>
      </c>
    </row>
    <row r="6652" spans="1:13" ht="15" x14ac:dyDescent="0.3">
      <c r="A6652" s="1"/>
      <c r="B6652" t="s">
        <v>6</v>
      </c>
      <c r="C6652" t="s">
        <v>3324</v>
      </c>
      <c r="D6652" t="s">
        <v>11036</v>
      </c>
      <c r="E6652" t="s">
        <v>11037</v>
      </c>
      <c r="F6652" t="s">
        <v>6964</v>
      </c>
      <c r="G6652">
        <v>0.83599999999999997</v>
      </c>
      <c r="H6652">
        <v>0.64</v>
      </c>
      <c r="I6652">
        <v>0.58299999999999996</v>
      </c>
      <c r="J6652">
        <v>0.83599999999999997</v>
      </c>
      <c r="K6652" t="s">
        <v>7</v>
      </c>
      <c r="L6652">
        <v>0.86945600000000001</v>
      </c>
      <c r="M6652">
        <v>0.86704899999999996</v>
      </c>
    </row>
    <row r="6653" spans="1:13" ht="15" x14ac:dyDescent="0.3">
      <c r="A6653" s="1"/>
      <c r="B6653" t="s">
        <v>6</v>
      </c>
      <c r="C6653" t="s">
        <v>4481</v>
      </c>
      <c r="D6653" t="s">
        <v>11917</v>
      </c>
      <c r="E6653" t="s">
        <v>11216</v>
      </c>
      <c r="F6653" t="s">
        <v>11918</v>
      </c>
      <c r="G6653">
        <v>0.83499999999999996</v>
      </c>
      <c r="H6653">
        <v>0.94099999999999995</v>
      </c>
      <c r="I6653">
        <v>0.52600000000000002</v>
      </c>
      <c r="J6653">
        <v>0.83499999999999996</v>
      </c>
      <c r="K6653" t="s">
        <v>7</v>
      </c>
      <c r="L6653">
        <v>0.90142199999999995</v>
      </c>
      <c r="M6653">
        <v>0.89902000000000004</v>
      </c>
    </row>
    <row r="6654" spans="1:13" ht="15" x14ac:dyDescent="0.3">
      <c r="A6654" s="1"/>
      <c r="B6654" t="s">
        <v>6</v>
      </c>
      <c r="C6654" t="s">
        <v>4305</v>
      </c>
      <c r="D6654" t="s">
        <v>11739</v>
      </c>
      <c r="E6654" t="s">
        <v>8751</v>
      </c>
      <c r="F6654" t="s">
        <v>11740</v>
      </c>
      <c r="G6654">
        <v>0.83499999999999996</v>
      </c>
      <c r="H6654">
        <v>0.33300000000000002</v>
      </c>
      <c r="I6654">
        <v>0</v>
      </c>
      <c r="J6654">
        <v>0.83499999999999996</v>
      </c>
      <c r="K6654" t="s">
        <v>7</v>
      </c>
      <c r="L6654">
        <v>0.79346300000000003</v>
      </c>
      <c r="M6654">
        <v>0.79002899999999998</v>
      </c>
    </row>
    <row r="6655" spans="1:13" ht="15" x14ac:dyDescent="0.3">
      <c r="A6655" s="1"/>
      <c r="B6655" t="s">
        <v>6</v>
      </c>
      <c r="C6655" t="s">
        <v>4465</v>
      </c>
      <c r="D6655">
        <v>1282</v>
      </c>
      <c r="E6655" t="s">
        <v>10864</v>
      </c>
      <c r="F6655">
        <v>1282</v>
      </c>
      <c r="G6655">
        <v>0.83499999999999996</v>
      </c>
      <c r="H6655">
        <v>0</v>
      </c>
      <c r="I6655">
        <v>0</v>
      </c>
      <c r="J6655">
        <v>0.83499999999999996</v>
      </c>
      <c r="K6655" t="s">
        <v>7</v>
      </c>
      <c r="L6655">
        <v>0.78208999999999995</v>
      </c>
      <c r="M6655">
        <v>0.78478800000000004</v>
      </c>
    </row>
    <row r="6656" spans="1:13" ht="15" x14ac:dyDescent="0.3">
      <c r="A6656" s="1"/>
      <c r="B6656" t="s">
        <v>6</v>
      </c>
      <c r="C6656" t="s">
        <v>4515</v>
      </c>
      <c r="D6656" t="s">
        <v>12022</v>
      </c>
      <c r="E6656" t="s">
        <v>11511</v>
      </c>
      <c r="F6656" t="s">
        <v>12023</v>
      </c>
      <c r="G6656">
        <v>0.83199999999999996</v>
      </c>
      <c r="H6656">
        <v>0.88900000000000001</v>
      </c>
      <c r="I6656">
        <v>0.66700000000000004</v>
      </c>
      <c r="J6656">
        <v>0.83199999999999996</v>
      </c>
      <c r="K6656" t="s">
        <v>7</v>
      </c>
      <c r="L6656">
        <v>0.80635800000000002</v>
      </c>
      <c r="M6656">
        <v>0.79894900000000002</v>
      </c>
    </row>
    <row r="6657" spans="1:13" ht="15" x14ac:dyDescent="0.3">
      <c r="A6657" s="1"/>
      <c r="B6657" t="s">
        <v>6</v>
      </c>
      <c r="C6657" t="s">
        <v>3675</v>
      </c>
      <c r="D6657" t="s">
        <v>12434</v>
      </c>
      <c r="E6657" t="s">
        <v>11080</v>
      </c>
      <c r="F6657" t="s">
        <v>12435</v>
      </c>
      <c r="G6657">
        <v>0.83099999999999996</v>
      </c>
      <c r="H6657">
        <v>0.8</v>
      </c>
      <c r="I6657">
        <v>0</v>
      </c>
      <c r="J6657">
        <v>0.83099999999999996</v>
      </c>
      <c r="K6657" t="s">
        <v>7</v>
      </c>
      <c r="L6657">
        <v>0.67038600000000004</v>
      </c>
      <c r="M6657">
        <v>0.67115100000000005</v>
      </c>
    </row>
    <row r="6658" spans="1:13" ht="15" x14ac:dyDescent="0.3">
      <c r="A6658" s="1"/>
      <c r="B6658" t="s">
        <v>6</v>
      </c>
      <c r="C6658" t="s">
        <v>3211</v>
      </c>
      <c r="D6658" t="s">
        <v>11045</v>
      </c>
      <c r="E6658" t="s">
        <v>6721</v>
      </c>
      <c r="F6658" t="s">
        <v>11046</v>
      </c>
      <c r="G6658">
        <v>0.82799999999999996</v>
      </c>
      <c r="H6658">
        <v>0.6</v>
      </c>
      <c r="I6658">
        <v>0.54500000000000004</v>
      </c>
      <c r="J6658">
        <v>0.82799999999999996</v>
      </c>
      <c r="K6658" t="s">
        <v>7</v>
      </c>
      <c r="L6658">
        <v>0.68015999999999999</v>
      </c>
      <c r="M6658">
        <v>0.69601000000000002</v>
      </c>
    </row>
    <row r="6659" spans="1:13" ht="15" x14ac:dyDescent="0.3">
      <c r="A6659" s="1"/>
      <c r="B6659" t="s">
        <v>6</v>
      </c>
      <c r="C6659" t="s">
        <v>3211</v>
      </c>
      <c r="D6659" t="s">
        <v>11045</v>
      </c>
      <c r="E6659" t="s">
        <v>6721</v>
      </c>
      <c r="F6659" t="s">
        <v>11046</v>
      </c>
      <c r="G6659">
        <v>0.82799999999999996</v>
      </c>
      <c r="H6659">
        <v>0.6</v>
      </c>
      <c r="I6659">
        <v>0.54500000000000004</v>
      </c>
      <c r="J6659">
        <v>0.82799999999999996</v>
      </c>
      <c r="K6659" t="s">
        <v>7</v>
      </c>
      <c r="L6659">
        <v>0.68015999999999999</v>
      </c>
      <c r="M6659">
        <v>0.69601000000000002</v>
      </c>
    </row>
    <row r="6660" spans="1:13" ht="15" x14ac:dyDescent="0.3">
      <c r="A6660" s="1"/>
      <c r="B6660" t="s">
        <v>6</v>
      </c>
      <c r="C6660" t="s">
        <v>4551</v>
      </c>
      <c r="D6660" t="s">
        <v>11741</v>
      </c>
      <c r="E6660" t="s">
        <v>9210</v>
      </c>
      <c r="F6660" t="s">
        <v>9210</v>
      </c>
      <c r="G6660">
        <v>0.82599999999999996</v>
      </c>
      <c r="H6660">
        <v>1</v>
      </c>
      <c r="I6660">
        <v>0.72699999999999998</v>
      </c>
      <c r="J6660">
        <v>0.82599999999999996</v>
      </c>
      <c r="K6660" t="s">
        <v>7</v>
      </c>
      <c r="L6660">
        <v>0.89378500000000005</v>
      </c>
      <c r="M6660">
        <v>0.87607000000000002</v>
      </c>
    </row>
    <row r="6661" spans="1:13" ht="15" x14ac:dyDescent="0.3">
      <c r="A6661" s="1"/>
      <c r="B6661" t="s">
        <v>6</v>
      </c>
      <c r="C6661" t="s">
        <v>3856</v>
      </c>
      <c r="D6661" t="s">
        <v>12621</v>
      </c>
      <c r="E6661" t="s">
        <v>10819</v>
      </c>
      <c r="F6661" t="s">
        <v>12622</v>
      </c>
      <c r="G6661">
        <v>0.82299999999999995</v>
      </c>
      <c r="H6661">
        <v>0.66700000000000004</v>
      </c>
      <c r="I6661">
        <v>0.5</v>
      </c>
      <c r="J6661">
        <v>0.82299999999999995</v>
      </c>
      <c r="K6661" t="s">
        <v>7</v>
      </c>
      <c r="L6661">
        <v>0.836005</v>
      </c>
      <c r="M6661">
        <v>0.83233299999999999</v>
      </c>
    </row>
    <row r="6662" spans="1:13" ht="15" x14ac:dyDescent="0.3">
      <c r="A6662" s="1"/>
      <c r="B6662" t="s">
        <v>6</v>
      </c>
      <c r="C6662" t="s">
        <v>4699</v>
      </c>
      <c r="D6662" t="s">
        <v>11743</v>
      </c>
      <c r="E6662" t="s">
        <v>9537</v>
      </c>
      <c r="F6662" t="s">
        <v>11744</v>
      </c>
      <c r="G6662">
        <v>0.82299999999999995</v>
      </c>
      <c r="H6662">
        <v>0</v>
      </c>
      <c r="I6662">
        <v>0</v>
      </c>
      <c r="J6662">
        <v>0.82299999999999995</v>
      </c>
      <c r="K6662" t="s">
        <v>7</v>
      </c>
      <c r="L6662">
        <v>0.93743500000000002</v>
      </c>
      <c r="M6662">
        <v>0.93437499999999996</v>
      </c>
    </row>
    <row r="6663" spans="1:13" ht="15" x14ac:dyDescent="0.3">
      <c r="A6663" s="1" t="s">
        <v>2027</v>
      </c>
      <c r="B6663" t="s">
        <v>6</v>
      </c>
      <c r="C6663" t="s">
        <v>2028</v>
      </c>
      <c r="D6663" t="s">
        <v>2029</v>
      </c>
      <c r="E6663" t="s">
        <v>2028</v>
      </c>
      <c r="F6663" t="s">
        <v>2028</v>
      </c>
      <c r="G6663">
        <v>0.82099999999999995</v>
      </c>
      <c r="H6663">
        <v>1</v>
      </c>
      <c r="I6663">
        <v>0</v>
      </c>
      <c r="J6663">
        <v>0.82099999999999995</v>
      </c>
      <c r="K6663" t="s">
        <v>7</v>
      </c>
      <c r="L6663">
        <v>0.688608</v>
      </c>
      <c r="M6663">
        <v>0.692685</v>
      </c>
    </row>
    <row r="6664" spans="1:13" ht="15" x14ac:dyDescent="0.3">
      <c r="A6664" s="1"/>
      <c r="B6664" t="s">
        <v>6</v>
      </c>
      <c r="C6664" t="s">
        <v>3509</v>
      </c>
      <c r="D6664" t="s">
        <v>11057</v>
      </c>
      <c r="E6664" t="s">
        <v>11058</v>
      </c>
      <c r="F6664" t="s">
        <v>11059</v>
      </c>
      <c r="G6664">
        <v>0.82099999999999995</v>
      </c>
      <c r="H6664">
        <v>0</v>
      </c>
      <c r="I6664">
        <v>0</v>
      </c>
      <c r="J6664">
        <v>0.82099999999999995</v>
      </c>
      <c r="K6664" t="s">
        <v>7</v>
      </c>
      <c r="L6664">
        <v>0.89579299999999995</v>
      </c>
      <c r="M6664">
        <v>0.88984300000000005</v>
      </c>
    </row>
    <row r="6665" spans="1:13" ht="15" x14ac:dyDescent="0.3">
      <c r="A6665" s="1" t="s">
        <v>218</v>
      </c>
      <c r="B6665" t="s">
        <v>6</v>
      </c>
      <c r="C6665" t="s">
        <v>219</v>
      </c>
      <c r="D6665" t="s">
        <v>212</v>
      </c>
      <c r="E6665" t="s">
        <v>220</v>
      </c>
      <c r="F6665" t="s">
        <v>209</v>
      </c>
      <c r="G6665">
        <v>0.81799999999999995</v>
      </c>
      <c r="H6665">
        <v>0</v>
      </c>
      <c r="I6665">
        <v>0</v>
      </c>
      <c r="J6665">
        <v>0.81799999999999995</v>
      </c>
      <c r="K6665" t="s">
        <v>7</v>
      </c>
      <c r="L6665">
        <v>0.66632400000000003</v>
      </c>
      <c r="M6665">
        <v>0.67106600000000005</v>
      </c>
    </row>
    <row r="6666" spans="1:13" ht="15" x14ac:dyDescent="0.3">
      <c r="A6666" s="1"/>
      <c r="B6666" t="s">
        <v>6</v>
      </c>
      <c r="C6666" t="s">
        <v>4977</v>
      </c>
      <c r="D6666" t="s">
        <v>11068</v>
      </c>
      <c r="E6666" t="s">
        <v>11069</v>
      </c>
      <c r="F6666" t="s">
        <v>11070</v>
      </c>
      <c r="G6666">
        <v>0.81699999999999995</v>
      </c>
      <c r="H6666">
        <v>0.66700000000000004</v>
      </c>
      <c r="I6666">
        <v>0.66700000000000004</v>
      </c>
      <c r="J6666">
        <v>0.81699999999999995</v>
      </c>
      <c r="K6666" t="s">
        <v>7</v>
      </c>
      <c r="L6666">
        <v>0.93322099999999997</v>
      </c>
      <c r="M6666">
        <v>0.92468899999999998</v>
      </c>
    </row>
    <row r="6667" spans="1:13" ht="15" x14ac:dyDescent="0.3">
      <c r="A6667" s="1"/>
      <c r="B6667" t="s">
        <v>6</v>
      </c>
      <c r="C6667" t="s">
        <v>4940</v>
      </c>
      <c r="D6667" t="s">
        <v>11071</v>
      </c>
      <c r="E6667" t="s">
        <v>11071</v>
      </c>
      <c r="F6667" t="s">
        <v>4940</v>
      </c>
      <c r="G6667">
        <v>0.81599999999999995</v>
      </c>
      <c r="H6667">
        <v>0</v>
      </c>
      <c r="I6667">
        <v>0</v>
      </c>
      <c r="J6667">
        <v>0.81599999999999995</v>
      </c>
      <c r="K6667" t="s">
        <v>7</v>
      </c>
      <c r="L6667">
        <v>0.68711800000000001</v>
      </c>
      <c r="M6667">
        <v>0.68445900000000004</v>
      </c>
    </row>
    <row r="6668" spans="1:13" ht="15" x14ac:dyDescent="0.3">
      <c r="A6668" s="1"/>
      <c r="B6668" t="s">
        <v>6</v>
      </c>
      <c r="C6668" t="s">
        <v>5081</v>
      </c>
      <c r="D6668" t="s">
        <v>11072</v>
      </c>
      <c r="E6668" t="s">
        <v>11073</v>
      </c>
      <c r="F6668" t="s">
        <v>11073</v>
      </c>
      <c r="G6668">
        <v>0.81599999999999995</v>
      </c>
      <c r="H6668">
        <v>1</v>
      </c>
      <c r="I6668">
        <v>0</v>
      </c>
      <c r="J6668">
        <v>0.81599999999999995</v>
      </c>
      <c r="K6668" t="s">
        <v>7</v>
      </c>
      <c r="L6668">
        <v>0.79990000000000006</v>
      </c>
      <c r="M6668">
        <v>0.80280300000000004</v>
      </c>
    </row>
    <row r="6669" spans="1:13" ht="15" x14ac:dyDescent="0.3">
      <c r="A6669" s="1" t="s">
        <v>746</v>
      </c>
      <c r="B6669" t="s">
        <v>6</v>
      </c>
      <c r="C6669" t="s">
        <v>747</v>
      </c>
      <c r="D6669" t="s">
        <v>748</v>
      </c>
      <c r="E6669" t="s">
        <v>749</v>
      </c>
      <c r="F6669" t="s">
        <v>750</v>
      </c>
      <c r="G6669">
        <v>0.81299999999999994</v>
      </c>
      <c r="H6669">
        <v>0.5</v>
      </c>
      <c r="I6669">
        <v>0.5</v>
      </c>
      <c r="J6669">
        <v>0.81299999999999994</v>
      </c>
      <c r="K6669" t="s">
        <v>7</v>
      </c>
      <c r="L6669">
        <v>0.91546700000000003</v>
      </c>
      <c r="M6669">
        <v>0.90949599999999997</v>
      </c>
    </row>
    <row r="6670" spans="1:13" ht="15" x14ac:dyDescent="0.3">
      <c r="A6670" s="1"/>
      <c r="B6670" t="s">
        <v>6</v>
      </c>
      <c r="C6670" t="s">
        <v>3687</v>
      </c>
      <c r="D6670" t="s">
        <v>7637</v>
      </c>
      <c r="E6670" t="s">
        <v>11077</v>
      </c>
      <c r="F6670" t="s">
        <v>11077</v>
      </c>
      <c r="G6670">
        <v>0.81100000000000005</v>
      </c>
      <c r="H6670">
        <v>1</v>
      </c>
      <c r="I6670">
        <v>0</v>
      </c>
      <c r="J6670">
        <v>0.81100000000000005</v>
      </c>
      <c r="K6670" t="s">
        <v>7</v>
      </c>
      <c r="L6670">
        <v>0.89932800000000002</v>
      </c>
      <c r="M6670">
        <v>0.90335399999999999</v>
      </c>
    </row>
    <row r="6671" spans="1:13" ht="15" x14ac:dyDescent="0.3">
      <c r="A6671" s="1"/>
      <c r="B6671" t="s">
        <v>6</v>
      </c>
      <c r="C6671" t="s">
        <v>4536</v>
      </c>
      <c r="D6671" t="s">
        <v>12029</v>
      </c>
      <c r="E6671" t="s">
        <v>10941</v>
      </c>
      <c r="F6671" t="s">
        <v>9177</v>
      </c>
      <c r="G6671">
        <v>0.80800000000000005</v>
      </c>
      <c r="H6671">
        <v>0</v>
      </c>
      <c r="I6671">
        <v>0.33300000000000002</v>
      </c>
      <c r="J6671">
        <v>0.80800000000000005</v>
      </c>
      <c r="K6671" t="s">
        <v>7</v>
      </c>
      <c r="L6671">
        <v>0.78156599999999998</v>
      </c>
      <c r="M6671">
        <v>0.77420100000000003</v>
      </c>
    </row>
    <row r="6672" spans="1:13" ht="15" x14ac:dyDescent="0.3">
      <c r="A6672" s="1" t="s">
        <v>229</v>
      </c>
      <c r="B6672" t="s">
        <v>6</v>
      </c>
      <c r="C6672" t="s">
        <v>230</v>
      </c>
      <c r="D6672" t="s">
        <v>231</v>
      </c>
      <c r="E6672" t="s">
        <v>232</v>
      </c>
      <c r="F6672" t="s">
        <v>233</v>
      </c>
      <c r="G6672">
        <v>0.80800000000000005</v>
      </c>
      <c r="H6672">
        <v>0.66700000000000004</v>
      </c>
      <c r="I6672">
        <v>0</v>
      </c>
      <c r="J6672">
        <v>0.80800000000000005</v>
      </c>
      <c r="K6672" t="s">
        <v>7</v>
      </c>
      <c r="L6672">
        <v>0.76567200000000002</v>
      </c>
      <c r="M6672">
        <v>0.76320100000000002</v>
      </c>
    </row>
    <row r="6673" spans="1:13" ht="15" x14ac:dyDescent="0.3">
      <c r="A6673" s="1" t="s">
        <v>241</v>
      </c>
      <c r="B6673" t="s">
        <v>6</v>
      </c>
      <c r="C6673" t="s">
        <v>230</v>
      </c>
      <c r="D6673" t="s">
        <v>231</v>
      </c>
      <c r="E6673" t="s">
        <v>232</v>
      </c>
      <c r="F6673" t="s">
        <v>233</v>
      </c>
      <c r="G6673">
        <v>0.80800000000000005</v>
      </c>
      <c r="H6673">
        <v>0.66700000000000004</v>
      </c>
      <c r="I6673">
        <v>0</v>
      </c>
      <c r="J6673">
        <v>0.80800000000000005</v>
      </c>
      <c r="K6673" t="s">
        <v>7</v>
      </c>
      <c r="L6673">
        <v>0.76567200000000002</v>
      </c>
      <c r="M6673">
        <v>0.76320100000000002</v>
      </c>
    </row>
    <row r="6674" spans="1:13" ht="15" x14ac:dyDescent="0.3">
      <c r="A6674" s="1" t="s">
        <v>12623</v>
      </c>
      <c r="B6674" t="s">
        <v>6</v>
      </c>
      <c r="C6674" t="s">
        <v>4613</v>
      </c>
      <c r="D6674" t="s">
        <v>12030</v>
      </c>
      <c r="E6674" t="s">
        <v>11075</v>
      </c>
      <c r="F6674" t="s">
        <v>12031</v>
      </c>
      <c r="G6674">
        <v>0.80700000000000005</v>
      </c>
      <c r="H6674">
        <v>0.53300000000000003</v>
      </c>
      <c r="I6674">
        <v>0.70599999999999996</v>
      </c>
      <c r="J6674">
        <v>0.80700000000000005</v>
      </c>
      <c r="K6674" t="s">
        <v>7</v>
      </c>
      <c r="L6674">
        <v>0.89530699999999996</v>
      </c>
      <c r="M6674">
        <v>0.88658199999999998</v>
      </c>
    </row>
    <row r="6675" spans="1:13" ht="15" x14ac:dyDescent="0.3">
      <c r="A6675" s="1" t="s">
        <v>12624</v>
      </c>
      <c r="B6675" t="s">
        <v>6</v>
      </c>
      <c r="C6675" t="s">
        <v>4696</v>
      </c>
      <c r="D6675" t="s">
        <v>11746</v>
      </c>
      <c r="E6675" t="s">
        <v>11483</v>
      </c>
      <c r="F6675" t="s">
        <v>9531</v>
      </c>
      <c r="G6675">
        <v>0.80700000000000005</v>
      </c>
      <c r="H6675">
        <v>0.66700000000000004</v>
      </c>
      <c r="I6675">
        <v>0.54500000000000004</v>
      </c>
      <c r="J6675">
        <v>0.80700000000000005</v>
      </c>
      <c r="K6675" t="s">
        <v>7</v>
      </c>
      <c r="L6675">
        <v>0.86686700000000005</v>
      </c>
      <c r="M6675">
        <v>0.86063199999999995</v>
      </c>
    </row>
    <row r="6676" spans="1:13" ht="15" x14ac:dyDescent="0.3">
      <c r="A6676" s="1"/>
      <c r="B6676" t="s">
        <v>6</v>
      </c>
      <c r="C6676" t="s">
        <v>3512</v>
      </c>
      <c r="D6676" t="s">
        <v>11747</v>
      </c>
      <c r="E6676" t="s">
        <v>10561</v>
      </c>
      <c r="F6676" t="s">
        <v>11748</v>
      </c>
      <c r="G6676">
        <v>0.80700000000000005</v>
      </c>
      <c r="H6676">
        <v>0.4</v>
      </c>
      <c r="I6676">
        <v>0.4</v>
      </c>
      <c r="J6676">
        <v>0.80700000000000005</v>
      </c>
      <c r="K6676" t="s">
        <v>7</v>
      </c>
      <c r="L6676">
        <v>0.78003599999999995</v>
      </c>
      <c r="M6676">
        <v>0.79100099999999995</v>
      </c>
    </row>
    <row r="6677" spans="1:13" ht="15" x14ac:dyDescent="0.3">
      <c r="A6677" s="1" t="s">
        <v>1598</v>
      </c>
      <c r="B6677" t="s">
        <v>6</v>
      </c>
      <c r="C6677" t="s">
        <v>1599</v>
      </c>
      <c r="D6677" t="s">
        <v>1600</v>
      </c>
      <c r="E6677" t="s">
        <v>1601</v>
      </c>
      <c r="F6677" t="s">
        <v>1602</v>
      </c>
      <c r="G6677">
        <v>0.80600000000000005</v>
      </c>
      <c r="H6677">
        <v>0.5</v>
      </c>
      <c r="I6677">
        <v>0.57099999999999995</v>
      </c>
      <c r="J6677">
        <v>0.80600000000000005</v>
      </c>
      <c r="K6677" t="s">
        <v>7</v>
      </c>
      <c r="L6677">
        <v>0.79536600000000002</v>
      </c>
      <c r="M6677">
        <v>0.79126799999999997</v>
      </c>
    </row>
    <row r="6678" spans="1:13" ht="15" x14ac:dyDescent="0.3">
      <c r="A6678" s="1"/>
      <c r="B6678" t="s">
        <v>6</v>
      </c>
      <c r="C6678" t="s">
        <v>3318</v>
      </c>
      <c r="D6678" t="s">
        <v>11082</v>
      </c>
      <c r="E6678" t="s">
        <v>11083</v>
      </c>
      <c r="F6678" t="s">
        <v>6950</v>
      </c>
      <c r="G6678">
        <v>0.80600000000000005</v>
      </c>
      <c r="H6678">
        <v>0</v>
      </c>
      <c r="I6678">
        <v>0</v>
      </c>
      <c r="J6678">
        <v>0.80600000000000005</v>
      </c>
      <c r="K6678" t="s">
        <v>7</v>
      </c>
      <c r="L6678">
        <v>0.76863099999999995</v>
      </c>
      <c r="M6678">
        <v>0.77529599999999999</v>
      </c>
    </row>
    <row r="6679" spans="1:13" ht="15" x14ac:dyDescent="0.3">
      <c r="A6679" s="1" t="s">
        <v>951</v>
      </c>
      <c r="B6679" t="s">
        <v>6</v>
      </c>
      <c r="C6679" t="s">
        <v>11084</v>
      </c>
      <c r="D6679" t="s">
        <v>953</v>
      </c>
      <c r="E6679" t="s">
        <v>954</v>
      </c>
      <c r="F6679" t="s">
        <v>955</v>
      </c>
      <c r="G6679">
        <v>0.80500000000000005</v>
      </c>
      <c r="H6679">
        <v>1</v>
      </c>
      <c r="I6679">
        <v>0</v>
      </c>
      <c r="J6679">
        <v>0.80500000000000005</v>
      </c>
      <c r="K6679" t="s">
        <v>7</v>
      </c>
      <c r="L6679">
        <v>0.871749</v>
      </c>
      <c r="M6679">
        <v>0.85729100000000003</v>
      </c>
    </row>
    <row r="6680" spans="1:13" ht="15" x14ac:dyDescent="0.3">
      <c r="A6680" s="1"/>
      <c r="B6680" t="s">
        <v>6</v>
      </c>
      <c r="C6680" t="s">
        <v>4861</v>
      </c>
      <c r="D6680" t="s">
        <v>11749</v>
      </c>
      <c r="E6680" t="s">
        <v>11051</v>
      </c>
      <c r="F6680" t="s">
        <v>11051</v>
      </c>
      <c r="G6680">
        <v>0.80400000000000005</v>
      </c>
      <c r="H6680">
        <v>1</v>
      </c>
      <c r="I6680">
        <v>0.5</v>
      </c>
      <c r="J6680">
        <v>0.80400000000000005</v>
      </c>
      <c r="K6680" t="s">
        <v>7</v>
      </c>
      <c r="L6680">
        <v>0.80573399999999995</v>
      </c>
      <c r="M6680">
        <v>0.79007000000000005</v>
      </c>
    </row>
    <row r="6681" spans="1:13" ht="15" x14ac:dyDescent="0.3">
      <c r="A6681" s="1" t="s">
        <v>76</v>
      </c>
      <c r="B6681" t="s">
        <v>6</v>
      </c>
      <c r="C6681" t="s">
        <v>77</v>
      </c>
      <c r="D6681" t="s">
        <v>78</v>
      </c>
      <c r="E6681" t="s">
        <v>77</v>
      </c>
      <c r="F6681" t="s">
        <v>77</v>
      </c>
      <c r="G6681">
        <v>0.80300000000000005</v>
      </c>
      <c r="H6681">
        <v>1</v>
      </c>
      <c r="I6681">
        <v>0</v>
      </c>
      <c r="J6681">
        <v>0.80300000000000005</v>
      </c>
      <c r="K6681" t="s">
        <v>7</v>
      </c>
      <c r="L6681">
        <v>0.71676499999999999</v>
      </c>
      <c r="M6681">
        <v>0.71784800000000004</v>
      </c>
    </row>
    <row r="6682" spans="1:13" ht="15" x14ac:dyDescent="0.3">
      <c r="A6682" s="1" t="s">
        <v>80</v>
      </c>
      <c r="B6682" t="s">
        <v>6</v>
      </c>
      <c r="C6682" t="s">
        <v>77</v>
      </c>
      <c r="D6682" t="s">
        <v>78</v>
      </c>
      <c r="E6682" t="s">
        <v>77</v>
      </c>
      <c r="F6682" t="s">
        <v>77</v>
      </c>
      <c r="G6682">
        <v>0.80300000000000005</v>
      </c>
      <c r="H6682">
        <v>1</v>
      </c>
      <c r="I6682">
        <v>0</v>
      </c>
      <c r="J6682">
        <v>0.80300000000000005</v>
      </c>
      <c r="K6682" t="s">
        <v>7</v>
      </c>
      <c r="L6682">
        <v>0.71676499999999999</v>
      </c>
      <c r="M6682">
        <v>0.71784800000000004</v>
      </c>
    </row>
    <row r="6683" spans="1:13" ht="15" x14ac:dyDescent="0.3">
      <c r="A6683" s="1"/>
      <c r="B6683" t="s">
        <v>6</v>
      </c>
      <c r="C6683" t="s">
        <v>3400</v>
      </c>
      <c r="D6683" t="s">
        <v>12032</v>
      </c>
      <c r="E6683" t="s">
        <v>7157</v>
      </c>
      <c r="F6683" t="s">
        <v>12033</v>
      </c>
      <c r="G6683">
        <v>0.80100000000000005</v>
      </c>
      <c r="H6683">
        <v>0.66700000000000004</v>
      </c>
      <c r="I6683">
        <v>0.8</v>
      </c>
      <c r="J6683">
        <v>0.80100000000000005</v>
      </c>
      <c r="K6683" t="s">
        <v>7</v>
      </c>
      <c r="L6683">
        <v>0.91944300000000001</v>
      </c>
      <c r="M6683">
        <v>0.90762299999999996</v>
      </c>
    </row>
    <row r="6684" spans="1:13" ht="15" x14ac:dyDescent="0.3">
      <c r="A6684" s="1"/>
      <c r="B6684" t="s">
        <v>6</v>
      </c>
      <c r="C6684" t="s">
        <v>4023</v>
      </c>
      <c r="D6684" t="s">
        <v>11087</v>
      </c>
      <c r="E6684" t="s">
        <v>11088</v>
      </c>
      <c r="F6684" t="s">
        <v>11089</v>
      </c>
      <c r="G6684">
        <v>0.79900000000000004</v>
      </c>
      <c r="H6684">
        <v>0.63600000000000001</v>
      </c>
      <c r="I6684">
        <v>0.47599999999999998</v>
      </c>
      <c r="J6684">
        <v>0.79900000000000004</v>
      </c>
      <c r="K6684" t="s">
        <v>7</v>
      </c>
      <c r="L6684">
        <v>0.83571899999999999</v>
      </c>
      <c r="M6684">
        <v>0.83443400000000001</v>
      </c>
    </row>
    <row r="6685" spans="1:13" ht="15" x14ac:dyDescent="0.3">
      <c r="A6685" s="1"/>
      <c r="B6685" t="s">
        <v>6</v>
      </c>
      <c r="C6685" t="s">
        <v>3355</v>
      </c>
      <c r="D6685" t="s">
        <v>11091</v>
      </c>
      <c r="E6685" t="s">
        <v>11092</v>
      </c>
      <c r="F6685" t="s">
        <v>11093</v>
      </c>
      <c r="G6685">
        <v>0.79900000000000004</v>
      </c>
      <c r="H6685">
        <v>0.66700000000000004</v>
      </c>
      <c r="I6685">
        <v>0.44400000000000001</v>
      </c>
      <c r="J6685">
        <v>0.79900000000000004</v>
      </c>
      <c r="K6685" t="s">
        <v>7</v>
      </c>
      <c r="L6685">
        <v>0.83720600000000001</v>
      </c>
      <c r="M6685">
        <v>0.82350599999999996</v>
      </c>
    </row>
    <row r="6686" spans="1:13" ht="15" x14ac:dyDescent="0.3">
      <c r="A6686" s="1"/>
      <c r="B6686" t="s">
        <v>6</v>
      </c>
      <c r="C6686" t="s">
        <v>11181</v>
      </c>
      <c r="D6686" t="s">
        <v>12439</v>
      </c>
      <c r="E6686" t="s">
        <v>11183</v>
      </c>
      <c r="F6686" t="s">
        <v>12440</v>
      </c>
      <c r="G6686">
        <v>0.79900000000000004</v>
      </c>
      <c r="H6686">
        <v>0.8</v>
      </c>
      <c r="I6686">
        <v>0</v>
      </c>
      <c r="J6686">
        <v>0.79900000000000004</v>
      </c>
      <c r="K6686" t="s">
        <v>7</v>
      </c>
      <c r="L6686">
        <v>0.86320200000000002</v>
      </c>
      <c r="M6686">
        <v>0.850545</v>
      </c>
    </row>
    <row r="6687" spans="1:13" ht="15" x14ac:dyDescent="0.3">
      <c r="A6687" s="1"/>
      <c r="B6687" t="s">
        <v>6</v>
      </c>
      <c r="C6687" t="s">
        <v>3443</v>
      </c>
      <c r="D6687" t="s">
        <v>11750</v>
      </c>
      <c r="E6687" t="s">
        <v>10641</v>
      </c>
      <c r="F6687" t="s">
        <v>11751</v>
      </c>
      <c r="G6687">
        <v>0.79800000000000004</v>
      </c>
      <c r="H6687">
        <v>0.6</v>
      </c>
      <c r="I6687">
        <v>0.222</v>
      </c>
      <c r="J6687">
        <v>0.79800000000000004</v>
      </c>
      <c r="K6687" t="s">
        <v>7</v>
      </c>
      <c r="L6687">
        <v>0.82188399999999995</v>
      </c>
      <c r="M6687">
        <v>0.82154199999999999</v>
      </c>
    </row>
    <row r="6688" spans="1:13" ht="15" x14ac:dyDescent="0.3">
      <c r="A6688" s="1"/>
      <c r="B6688" t="s">
        <v>6</v>
      </c>
      <c r="C6688" t="s">
        <v>4789</v>
      </c>
      <c r="D6688" t="s">
        <v>12625</v>
      </c>
      <c r="E6688" t="s">
        <v>9721</v>
      </c>
      <c r="F6688" t="s">
        <v>12626</v>
      </c>
      <c r="G6688">
        <v>0.79700000000000004</v>
      </c>
      <c r="H6688">
        <v>0.75</v>
      </c>
      <c r="I6688">
        <v>0.72699999999999998</v>
      </c>
      <c r="J6688">
        <v>0.79700000000000004</v>
      </c>
      <c r="K6688" t="s">
        <v>7</v>
      </c>
      <c r="L6688">
        <v>0.90999600000000003</v>
      </c>
      <c r="M6688">
        <v>0.90268400000000004</v>
      </c>
    </row>
    <row r="6689" spans="1:13" ht="15" x14ac:dyDescent="0.3">
      <c r="A6689" s="1" t="s">
        <v>2175</v>
      </c>
      <c r="B6689" t="s">
        <v>6</v>
      </c>
      <c r="C6689" t="s">
        <v>2176</v>
      </c>
      <c r="D6689" t="s">
        <v>2177</v>
      </c>
      <c r="E6689" t="s">
        <v>2178</v>
      </c>
      <c r="F6689" t="s">
        <v>2179</v>
      </c>
      <c r="G6689">
        <v>0.79700000000000004</v>
      </c>
      <c r="H6689">
        <v>1</v>
      </c>
      <c r="I6689">
        <v>0</v>
      </c>
      <c r="J6689">
        <v>0.79700000000000004</v>
      </c>
      <c r="K6689" t="s">
        <v>7</v>
      </c>
      <c r="L6689">
        <v>0.81008800000000003</v>
      </c>
      <c r="M6689">
        <v>0.80552800000000002</v>
      </c>
    </row>
    <row r="6690" spans="1:13" ht="15" x14ac:dyDescent="0.3">
      <c r="A6690" s="1"/>
      <c r="B6690" t="s">
        <v>6</v>
      </c>
      <c r="C6690" t="s">
        <v>3933</v>
      </c>
      <c r="D6690" t="s">
        <v>11095</v>
      </c>
      <c r="E6690" t="s">
        <v>11096</v>
      </c>
      <c r="F6690" t="s">
        <v>11097</v>
      </c>
      <c r="G6690">
        <v>0.79600000000000004</v>
      </c>
      <c r="H6690">
        <v>0.5</v>
      </c>
      <c r="I6690">
        <v>0.28599999999999998</v>
      </c>
      <c r="J6690">
        <v>0.79600000000000004</v>
      </c>
      <c r="K6690" t="s">
        <v>7</v>
      </c>
      <c r="L6690">
        <v>0.81136699999999995</v>
      </c>
      <c r="M6690">
        <v>0.82076700000000002</v>
      </c>
    </row>
    <row r="6691" spans="1:13" ht="15" x14ac:dyDescent="0.3">
      <c r="A6691" s="1"/>
      <c r="B6691" t="s">
        <v>6</v>
      </c>
      <c r="C6691" t="s">
        <v>3523</v>
      </c>
      <c r="D6691" t="s">
        <v>11098</v>
      </c>
      <c r="E6691" t="s">
        <v>11099</v>
      </c>
      <c r="F6691" t="s">
        <v>11099</v>
      </c>
      <c r="G6691">
        <v>0.79500000000000004</v>
      </c>
      <c r="H6691">
        <v>1</v>
      </c>
      <c r="I6691">
        <v>0</v>
      </c>
      <c r="J6691">
        <v>0.79500000000000004</v>
      </c>
      <c r="K6691" t="s">
        <v>7</v>
      </c>
      <c r="L6691">
        <v>0.70200300000000004</v>
      </c>
      <c r="M6691">
        <v>0.71258299999999997</v>
      </c>
    </row>
    <row r="6692" spans="1:13" ht="15" x14ac:dyDescent="0.3">
      <c r="A6692" s="1"/>
      <c r="B6692" t="s">
        <v>6</v>
      </c>
      <c r="C6692" t="s">
        <v>3208</v>
      </c>
      <c r="D6692" t="s">
        <v>11100</v>
      </c>
      <c r="E6692" t="s">
        <v>11101</v>
      </c>
      <c r="F6692" t="s">
        <v>11102</v>
      </c>
      <c r="G6692">
        <v>0.79400000000000004</v>
      </c>
      <c r="H6692">
        <v>0</v>
      </c>
      <c r="I6692">
        <v>0</v>
      </c>
      <c r="J6692">
        <v>0.79400000000000004</v>
      </c>
      <c r="K6692" t="s">
        <v>7</v>
      </c>
      <c r="L6692">
        <v>0.914578</v>
      </c>
      <c r="M6692">
        <v>0.90932500000000005</v>
      </c>
    </row>
    <row r="6693" spans="1:13" ht="15" x14ac:dyDescent="0.3">
      <c r="A6693" s="1"/>
      <c r="B6693" t="s">
        <v>6</v>
      </c>
      <c r="C6693" t="s">
        <v>3208</v>
      </c>
      <c r="D6693" t="s">
        <v>11100</v>
      </c>
      <c r="E6693" t="s">
        <v>11101</v>
      </c>
      <c r="F6693" t="s">
        <v>11102</v>
      </c>
      <c r="G6693">
        <v>0.79400000000000004</v>
      </c>
      <c r="H6693">
        <v>0</v>
      </c>
      <c r="I6693">
        <v>0</v>
      </c>
      <c r="J6693">
        <v>0.79400000000000004</v>
      </c>
      <c r="K6693" t="s">
        <v>7</v>
      </c>
      <c r="L6693">
        <v>0.914578</v>
      </c>
      <c r="M6693">
        <v>0.90932500000000005</v>
      </c>
    </row>
    <row r="6694" spans="1:13" ht="15" x14ac:dyDescent="0.3">
      <c r="A6694" s="1"/>
      <c r="B6694" t="s">
        <v>6</v>
      </c>
      <c r="C6694" t="s">
        <v>4943</v>
      </c>
      <c r="D6694" t="s">
        <v>10026</v>
      </c>
      <c r="E6694" t="s">
        <v>11117</v>
      </c>
      <c r="F6694" t="s">
        <v>10027</v>
      </c>
      <c r="G6694">
        <v>0.79400000000000004</v>
      </c>
      <c r="H6694">
        <v>0.46200000000000002</v>
      </c>
      <c r="I6694">
        <v>0</v>
      </c>
      <c r="J6694">
        <v>0.79400000000000004</v>
      </c>
      <c r="K6694" t="s">
        <v>7</v>
      </c>
      <c r="L6694">
        <v>0.74644500000000003</v>
      </c>
      <c r="M6694">
        <v>0.74064799999999997</v>
      </c>
    </row>
    <row r="6695" spans="1:13" ht="15" x14ac:dyDescent="0.3">
      <c r="A6695" s="1"/>
      <c r="B6695" t="s">
        <v>6</v>
      </c>
      <c r="C6695" t="s">
        <v>4403</v>
      </c>
      <c r="D6695" t="s">
        <v>8940</v>
      </c>
      <c r="E6695" t="s">
        <v>8939</v>
      </c>
      <c r="F6695" t="s">
        <v>8941</v>
      </c>
      <c r="G6695">
        <v>0.79300000000000004</v>
      </c>
      <c r="H6695">
        <v>0.5</v>
      </c>
      <c r="I6695">
        <v>0.5</v>
      </c>
      <c r="J6695">
        <v>0.79300000000000004</v>
      </c>
      <c r="K6695" t="s">
        <v>7</v>
      </c>
      <c r="L6695">
        <v>0.68945500000000004</v>
      </c>
      <c r="M6695">
        <v>0.71368799999999999</v>
      </c>
    </row>
    <row r="6696" spans="1:13" ht="15" x14ac:dyDescent="0.3">
      <c r="A6696" s="1" t="s">
        <v>809</v>
      </c>
      <c r="B6696" t="s">
        <v>6</v>
      </c>
      <c r="C6696" t="s">
        <v>810</v>
      </c>
      <c r="D6696" t="s">
        <v>811</v>
      </c>
      <c r="E6696" t="s">
        <v>812</v>
      </c>
      <c r="F6696" t="s">
        <v>813</v>
      </c>
      <c r="G6696">
        <v>0.79</v>
      </c>
      <c r="H6696">
        <v>1</v>
      </c>
      <c r="I6696">
        <v>0</v>
      </c>
      <c r="J6696">
        <v>0.79</v>
      </c>
      <c r="K6696" t="s">
        <v>7</v>
      </c>
      <c r="L6696">
        <v>0.76002800000000004</v>
      </c>
      <c r="M6696">
        <v>0.76401600000000003</v>
      </c>
    </row>
    <row r="6697" spans="1:13" ht="15" x14ac:dyDescent="0.3">
      <c r="A6697" s="1" t="s">
        <v>1560</v>
      </c>
      <c r="B6697" t="s">
        <v>6</v>
      </c>
      <c r="C6697" t="s">
        <v>1557</v>
      </c>
      <c r="D6697" t="s">
        <v>1556</v>
      </c>
      <c r="E6697" t="s">
        <v>1557</v>
      </c>
      <c r="F6697" t="s">
        <v>1557</v>
      </c>
      <c r="G6697">
        <v>0.79</v>
      </c>
      <c r="H6697">
        <v>1</v>
      </c>
      <c r="I6697">
        <v>0</v>
      </c>
      <c r="J6697">
        <v>0.79</v>
      </c>
      <c r="K6697" t="s">
        <v>7</v>
      </c>
      <c r="L6697">
        <v>0.67291999999999996</v>
      </c>
      <c r="M6697">
        <v>0.67596800000000001</v>
      </c>
    </row>
    <row r="6698" spans="1:13" ht="15" x14ac:dyDescent="0.3">
      <c r="A6698" s="1"/>
      <c r="B6698" t="s">
        <v>6</v>
      </c>
      <c r="C6698" t="s">
        <v>4430</v>
      </c>
      <c r="D6698" t="s">
        <v>11110</v>
      </c>
      <c r="E6698" t="s">
        <v>11110</v>
      </c>
      <c r="F6698" t="s">
        <v>4430</v>
      </c>
      <c r="G6698">
        <v>0.79</v>
      </c>
      <c r="H6698">
        <v>0</v>
      </c>
      <c r="I6698">
        <v>0</v>
      </c>
      <c r="J6698">
        <v>0.79</v>
      </c>
      <c r="K6698" t="s">
        <v>7</v>
      </c>
      <c r="L6698">
        <v>0.73471200000000003</v>
      </c>
      <c r="M6698">
        <v>0.74595500000000003</v>
      </c>
    </row>
    <row r="6699" spans="1:13" ht="15" x14ac:dyDescent="0.3">
      <c r="A6699" s="1" t="s">
        <v>1492</v>
      </c>
      <c r="B6699" t="s">
        <v>6</v>
      </c>
      <c r="C6699" t="s">
        <v>1493</v>
      </c>
      <c r="D6699" t="s">
        <v>1494</v>
      </c>
      <c r="E6699" t="s">
        <v>1495</v>
      </c>
      <c r="F6699" t="s">
        <v>1495</v>
      </c>
      <c r="G6699">
        <v>0.78900000000000003</v>
      </c>
      <c r="H6699">
        <v>1</v>
      </c>
      <c r="I6699">
        <v>0</v>
      </c>
      <c r="J6699">
        <v>0.78900000000000003</v>
      </c>
      <c r="K6699" t="s">
        <v>7</v>
      </c>
      <c r="L6699">
        <v>0.71742300000000003</v>
      </c>
      <c r="M6699">
        <v>0.71893099999999999</v>
      </c>
    </row>
    <row r="6700" spans="1:13" ht="15" x14ac:dyDescent="0.3">
      <c r="A6700" s="1" t="s">
        <v>1214</v>
      </c>
      <c r="B6700" t="s">
        <v>6</v>
      </c>
      <c r="C6700" t="s">
        <v>1215</v>
      </c>
      <c r="D6700" t="s">
        <v>1216</v>
      </c>
      <c r="E6700" t="s">
        <v>1217</v>
      </c>
      <c r="F6700" t="s">
        <v>1218</v>
      </c>
      <c r="G6700">
        <v>0.78800000000000003</v>
      </c>
      <c r="H6700">
        <v>0.66700000000000004</v>
      </c>
      <c r="I6700">
        <v>0</v>
      </c>
      <c r="J6700">
        <v>0.78800000000000003</v>
      </c>
      <c r="K6700" t="s">
        <v>7</v>
      </c>
      <c r="L6700">
        <v>0.89353700000000003</v>
      </c>
      <c r="M6700">
        <v>0.87478400000000001</v>
      </c>
    </row>
    <row r="6701" spans="1:13" ht="15" x14ac:dyDescent="0.3">
      <c r="A6701" s="1" t="s">
        <v>2321</v>
      </c>
      <c r="B6701" t="s">
        <v>6</v>
      </c>
      <c r="C6701" t="s">
        <v>2322</v>
      </c>
      <c r="D6701" t="s">
        <v>2323</v>
      </c>
      <c r="E6701" t="s">
        <v>2324</v>
      </c>
      <c r="F6701" t="s">
        <v>2325</v>
      </c>
      <c r="G6701">
        <v>0.78400000000000003</v>
      </c>
      <c r="H6701">
        <v>0</v>
      </c>
      <c r="I6701">
        <v>0.66700000000000004</v>
      </c>
      <c r="J6701">
        <v>0.78400000000000003</v>
      </c>
      <c r="K6701" t="s">
        <v>7</v>
      </c>
      <c r="L6701">
        <v>0.78892600000000002</v>
      </c>
      <c r="M6701">
        <v>0.78528900000000001</v>
      </c>
    </row>
    <row r="6702" spans="1:13" ht="15" x14ac:dyDescent="0.3">
      <c r="A6702" s="1" t="s">
        <v>295</v>
      </c>
      <c r="B6702" t="s">
        <v>6</v>
      </c>
      <c r="C6702" t="s">
        <v>296</v>
      </c>
      <c r="D6702" t="s">
        <v>297</v>
      </c>
      <c r="E6702" t="s">
        <v>298</v>
      </c>
      <c r="F6702" t="s">
        <v>299</v>
      </c>
      <c r="G6702">
        <v>0.78400000000000003</v>
      </c>
      <c r="H6702">
        <v>0.5</v>
      </c>
      <c r="I6702">
        <v>0.5</v>
      </c>
      <c r="J6702">
        <v>0.78400000000000003</v>
      </c>
      <c r="K6702" t="s">
        <v>7</v>
      </c>
      <c r="L6702">
        <v>0.72649399999999997</v>
      </c>
      <c r="M6702">
        <v>0.71278699999999995</v>
      </c>
    </row>
    <row r="6703" spans="1:13" ht="15" x14ac:dyDescent="0.3">
      <c r="A6703" s="1" t="s">
        <v>473</v>
      </c>
      <c r="B6703" t="s">
        <v>6</v>
      </c>
      <c r="C6703" t="s">
        <v>474</v>
      </c>
      <c r="D6703" t="s">
        <v>475</v>
      </c>
      <c r="E6703" t="s">
        <v>476</v>
      </c>
      <c r="F6703" t="s">
        <v>476</v>
      </c>
      <c r="G6703">
        <v>0.78300000000000003</v>
      </c>
      <c r="H6703">
        <v>1</v>
      </c>
      <c r="I6703">
        <v>0.5</v>
      </c>
      <c r="J6703">
        <v>0.78300000000000003</v>
      </c>
      <c r="K6703" t="s">
        <v>7</v>
      </c>
      <c r="L6703">
        <v>0.91849700000000001</v>
      </c>
      <c r="M6703">
        <v>0.91737999999999997</v>
      </c>
    </row>
    <row r="6704" spans="1:13" ht="15" x14ac:dyDescent="0.3">
      <c r="A6704" s="1"/>
      <c r="B6704" t="s">
        <v>6</v>
      </c>
      <c r="C6704" t="s">
        <v>5139</v>
      </c>
      <c r="D6704" t="s">
        <v>11114</v>
      </c>
      <c r="E6704" t="s">
        <v>11115</v>
      </c>
      <c r="F6704" t="s">
        <v>11115</v>
      </c>
      <c r="G6704">
        <v>0.78200000000000003</v>
      </c>
      <c r="H6704">
        <v>1</v>
      </c>
      <c r="I6704">
        <v>0.25</v>
      </c>
      <c r="J6704">
        <v>0.78200000000000003</v>
      </c>
      <c r="K6704" t="s">
        <v>7</v>
      </c>
      <c r="L6704">
        <v>0.92714300000000005</v>
      </c>
      <c r="M6704">
        <v>0.925091</v>
      </c>
    </row>
    <row r="6705" spans="1:13" ht="15" x14ac:dyDescent="0.3">
      <c r="A6705" s="1" t="s">
        <v>753</v>
      </c>
      <c r="B6705" t="s">
        <v>6</v>
      </c>
      <c r="C6705" t="s">
        <v>754</v>
      </c>
      <c r="D6705" t="s">
        <v>755</v>
      </c>
      <c r="E6705" t="s">
        <v>756</v>
      </c>
      <c r="F6705" t="s">
        <v>757</v>
      </c>
      <c r="G6705">
        <v>0.78</v>
      </c>
      <c r="H6705">
        <v>0.57099999999999995</v>
      </c>
      <c r="I6705">
        <v>0.57099999999999995</v>
      </c>
      <c r="J6705">
        <v>0.78</v>
      </c>
      <c r="K6705" t="s">
        <v>7</v>
      </c>
      <c r="L6705">
        <v>0.86509999999999998</v>
      </c>
      <c r="M6705">
        <v>0.86500299999999997</v>
      </c>
    </row>
    <row r="6706" spans="1:13" ht="15" x14ac:dyDescent="0.3">
      <c r="A6706" s="1"/>
      <c r="B6706" t="s">
        <v>6</v>
      </c>
      <c r="C6706" t="s">
        <v>4693</v>
      </c>
      <c r="D6706" t="s">
        <v>11482</v>
      </c>
      <c r="E6706" t="s">
        <v>9512</v>
      </c>
      <c r="F6706" t="s">
        <v>9515</v>
      </c>
      <c r="G6706">
        <v>0.77800000000000002</v>
      </c>
      <c r="H6706">
        <v>0.83299999999999996</v>
      </c>
      <c r="I6706">
        <v>0.72699999999999998</v>
      </c>
      <c r="J6706">
        <v>0.77800000000000002</v>
      </c>
      <c r="K6706" t="s">
        <v>7</v>
      </c>
      <c r="L6706">
        <v>0.88893299999999997</v>
      </c>
      <c r="M6706">
        <v>0.88733099999999998</v>
      </c>
    </row>
    <row r="6707" spans="1:13" ht="15" x14ac:dyDescent="0.3">
      <c r="A6707" s="1"/>
      <c r="B6707" t="s">
        <v>6</v>
      </c>
      <c r="C6707" t="s">
        <v>4454</v>
      </c>
      <c r="D6707">
        <v>1279</v>
      </c>
      <c r="E6707" t="s">
        <v>9000</v>
      </c>
      <c r="F6707">
        <v>1279</v>
      </c>
      <c r="G6707">
        <v>0.77800000000000002</v>
      </c>
      <c r="H6707">
        <v>0.66700000000000004</v>
      </c>
      <c r="I6707">
        <v>0.5</v>
      </c>
      <c r="J6707">
        <v>0.77800000000000002</v>
      </c>
      <c r="K6707" t="s">
        <v>7</v>
      </c>
      <c r="L6707">
        <v>0.79177600000000004</v>
      </c>
      <c r="M6707">
        <v>0.79633200000000004</v>
      </c>
    </row>
    <row r="6708" spans="1:13" ht="15" x14ac:dyDescent="0.3">
      <c r="A6708" s="1"/>
      <c r="B6708" t="s">
        <v>6</v>
      </c>
      <c r="C6708" t="s">
        <v>4474</v>
      </c>
      <c r="D6708" t="s">
        <v>11119</v>
      </c>
      <c r="E6708" t="s">
        <v>11119</v>
      </c>
      <c r="F6708" t="s">
        <v>4474</v>
      </c>
      <c r="G6708">
        <v>0.77800000000000002</v>
      </c>
      <c r="H6708">
        <v>0</v>
      </c>
      <c r="I6708">
        <v>0</v>
      </c>
      <c r="J6708">
        <v>0.77800000000000002</v>
      </c>
      <c r="K6708" t="s">
        <v>7</v>
      </c>
      <c r="L6708">
        <v>0.81977900000000004</v>
      </c>
      <c r="M6708">
        <v>0.81977900000000004</v>
      </c>
    </row>
    <row r="6709" spans="1:13" ht="15" x14ac:dyDescent="0.3">
      <c r="A6709" s="1"/>
      <c r="B6709" t="s">
        <v>6</v>
      </c>
      <c r="C6709" t="s">
        <v>4765</v>
      </c>
      <c r="D6709" t="s">
        <v>12036</v>
      </c>
      <c r="E6709" t="s">
        <v>10624</v>
      </c>
      <c r="F6709" t="s">
        <v>9678</v>
      </c>
      <c r="G6709">
        <v>0.77700000000000002</v>
      </c>
      <c r="H6709">
        <v>0.57099999999999995</v>
      </c>
      <c r="I6709">
        <v>0.66700000000000004</v>
      </c>
      <c r="J6709">
        <v>0.77700000000000002</v>
      </c>
      <c r="K6709" t="s">
        <v>7</v>
      </c>
      <c r="L6709">
        <v>0.77685099999999996</v>
      </c>
      <c r="M6709">
        <v>0.78003100000000003</v>
      </c>
    </row>
    <row r="6710" spans="1:13" ht="15" x14ac:dyDescent="0.3">
      <c r="A6710" s="1"/>
      <c r="B6710" t="s">
        <v>6</v>
      </c>
      <c r="C6710" t="s">
        <v>3735</v>
      </c>
      <c r="D6710" t="s">
        <v>11120</v>
      </c>
      <c r="E6710" t="s">
        <v>11121</v>
      </c>
      <c r="F6710" t="s">
        <v>11122</v>
      </c>
      <c r="G6710">
        <v>0.77600000000000002</v>
      </c>
      <c r="H6710">
        <v>0.4</v>
      </c>
      <c r="I6710">
        <v>0.8</v>
      </c>
      <c r="J6710">
        <v>0.77600000000000002</v>
      </c>
      <c r="K6710" t="s">
        <v>7</v>
      </c>
      <c r="L6710">
        <v>0.88059500000000002</v>
      </c>
      <c r="M6710">
        <v>0.88350099999999998</v>
      </c>
    </row>
    <row r="6711" spans="1:13" ht="15" x14ac:dyDescent="0.3">
      <c r="A6711" s="1" t="s">
        <v>1502</v>
      </c>
      <c r="B6711" t="s">
        <v>6</v>
      </c>
      <c r="C6711" t="s">
        <v>1503</v>
      </c>
      <c r="D6711" t="s">
        <v>1504</v>
      </c>
      <c r="E6711" t="s">
        <v>1503</v>
      </c>
      <c r="F6711" t="s">
        <v>1503</v>
      </c>
      <c r="G6711">
        <v>0.77600000000000002</v>
      </c>
      <c r="H6711">
        <v>1</v>
      </c>
      <c r="I6711">
        <v>0</v>
      </c>
      <c r="J6711">
        <v>0.77600000000000002</v>
      </c>
      <c r="K6711" t="s">
        <v>7</v>
      </c>
      <c r="L6711">
        <v>0.70868500000000001</v>
      </c>
      <c r="M6711">
        <v>0.71491700000000002</v>
      </c>
    </row>
    <row r="6712" spans="1:13" ht="15" x14ac:dyDescent="0.3">
      <c r="A6712" s="1" t="s">
        <v>1755</v>
      </c>
      <c r="B6712" t="s">
        <v>6</v>
      </c>
      <c r="C6712" t="s">
        <v>1756</v>
      </c>
      <c r="D6712" t="s">
        <v>1757</v>
      </c>
      <c r="E6712" t="s">
        <v>1758</v>
      </c>
      <c r="F6712" t="s">
        <v>1759</v>
      </c>
      <c r="G6712">
        <v>0.77500000000000002</v>
      </c>
      <c r="H6712">
        <v>0.44400000000000001</v>
      </c>
      <c r="I6712">
        <v>0.36399999999999999</v>
      </c>
      <c r="J6712">
        <v>0.77500000000000002</v>
      </c>
      <c r="K6712" t="s">
        <v>7</v>
      </c>
      <c r="L6712">
        <v>0.81310499999999997</v>
      </c>
      <c r="M6712">
        <v>0.79915199999999997</v>
      </c>
    </row>
    <row r="6713" spans="1:13" ht="15" x14ac:dyDescent="0.3">
      <c r="A6713" s="1"/>
      <c r="B6713" t="s">
        <v>6</v>
      </c>
      <c r="C6713" t="s">
        <v>4714</v>
      </c>
      <c r="D6713" t="s">
        <v>11123</v>
      </c>
      <c r="E6713" t="s">
        <v>11124</v>
      </c>
      <c r="F6713" t="s">
        <v>11125</v>
      </c>
      <c r="G6713">
        <v>0.77400000000000002</v>
      </c>
      <c r="H6713">
        <v>0.81799999999999995</v>
      </c>
      <c r="I6713">
        <v>0.69199999999999995</v>
      </c>
      <c r="J6713">
        <v>0.77400000000000002</v>
      </c>
      <c r="K6713" t="s">
        <v>7</v>
      </c>
      <c r="L6713">
        <v>0.90347900000000003</v>
      </c>
      <c r="M6713">
        <v>0.88553099999999996</v>
      </c>
    </row>
    <row r="6714" spans="1:13" ht="15" x14ac:dyDescent="0.3">
      <c r="A6714" s="1"/>
      <c r="B6714" t="s">
        <v>6</v>
      </c>
      <c r="C6714" t="s">
        <v>4771</v>
      </c>
      <c r="D6714" t="s">
        <v>12627</v>
      </c>
      <c r="E6714" t="s">
        <v>11185</v>
      </c>
      <c r="F6714" t="s">
        <v>12628</v>
      </c>
      <c r="G6714">
        <v>0.76800000000000002</v>
      </c>
      <c r="H6714">
        <v>0.33300000000000002</v>
      </c>
      <c r="I6714">
        <v>0</v>
      </c>
      <c r="J6714">
        <v>0.76800000000000002</v>
      </c>
      <c r="K6714" t="s">
        <v>7</v>
      </c>
      <c r="L6714">
        <v>0.845333</v>
      </c>
      <c r="M6714">
        <v>0.82874199999999998</v>
      </c>
    </row>
    <row r="6715" spans="1:13" ht="15" x14ac:dyDescent="0.3">
      <c r="A6715" s="1" t="s">
        <v>12629</v>
      </c>
      <c r="B6715" t="s">
        <v>6</v>
      </c>
      <c r="C6715" t="s">
        <v>4245</v>
      </c>
      <c r="D6715" t="s">
        <v>11758</v>
      </c>
      <c r="E6715" t="s">
        <v>11588</v>
      </c>
      <c r="F6715" t="s">
        <v>11759</v>
      </c>
      <c r="G6715">
        <v>0.76700000000000002</v>
      </c>
      <c r="H6715">
        <v>0</v>
      </c>
      <c r="I6715">
        <v>0</v>
      </c>
      <c r="J6715">
        <v>0.76700000000000002</v>
      </c>
      <c r="K6715" t="s">
        <v>7</v>
      </c>
      <c r="L6715">
        <v>0.68924200000000002</v>
      </c>
      <c r="M6715">
        <v>0.69074400000000002</v>
      </c>
    </row>
    <row r="6716" spans="1:13" ht="15" x14ac:dyDescent="0.3">
      <c r="A6716" s="1"/>
      <c r="B6716" t="s">
        <v>6</v>
      </c>
      <c r="C6716" t="s">
        <v>3785</v>
      </c>
      <c r="D6716" t="s">
        <v>12630</v>
      </c>
      <c r="E6716" t="s">
        <v>10718</v>
      </c>
      <c r="F6716" t="s">
        <v>12631</v>
      </c>
      <c r="G6716">
        <v>0.76600000000000001</v>
      </c>
      <c r="H6716">
        <v>0.5</v>
      </c>
      <c r="I6716">
        <v>0.5</v>
      </c>
      <c r="J6716">
        <v>0.76600000000000001</v>
      </c>
      <c r="K6716" t="s">
        <v>7</v>
      </c>
      <c r="L6716">
        <v>0.80036799999999997</v>
      </c>
      <c r="M6716">
        <v>0.80647500000000005</v>
      </c>
    </row>
    <row r="6717" spans="1:13" ht="15" x14ac:dyDescent="0.3">
      <c r="A6717" s="1" t="s">
        <v>12632</v>
      </c>
      <c r="B6717" t="s">
        <v>6</v>
      </c>
      <c r="C6717" t="s">
        <v>4808</v>
      </c>
      <c r="D6717" t="s">
        <v>11760</v>
      </c>
      <c r="E6717" t="s">
        <v>4808</v>
      </c>
      <c r="F6717" t="s">
        <v>9766</v>
      </c>
      <c r="G6717">
        <v>0.76600000000000001</v>
      </c>
      <c r="H6717">
        <v>0.66700000000000004</v>
      </c>
      <c r="I6717">
        <v>0.33300000000000002</v>
      </c>
      <c r="J6717">
        <v>0.76600000000000001</v>
      </c>
      <c r="K6717" t="s">
        <v>7</v>
      </c>
      <c r="L6717">
        <v>0.74310299999999996</v>
      </c>
      <c r="M6717">
        <v>0.74820399999999998</v>
      </c>
    </row>
    <row r="6718" spans="1:13" ht="15" x14ac:dyDescent="0.3">
      <c r="A6718" s="1" t="s">
        <v>1108</v>
      </c>
      <c r="B6718" t="s">
        <v>6</v>
      </c>
      <c r="C6718" t="s">
        <v>1109</v>
      </c>
      <c r="D6718" t="s">
        <v>1110</v>
      </c>
      <c r="E6718" t="s">
        <v>1109</v>
      </c>
      <c r="F6718" t="s">
        <v>1111</v>
      </c>
      <c r="G6718">
        <v>0.76600000000000001</v>
      </c>
      <c r="H6718">
        <v>0.66700000000000004</v>
      </c>
      <c r="I6718">
        <v>0</v>
      </c>
      <c r="J6718">
        <v>0.76600000000000001</v>
      </c>
      <c r="K6718" t="s">
        <v>7</v>
      </c>
      <c r="L6718">
        <v>0.70505700000000004</v>
      </c>
      <c r="M6718">
        <v>0.70706800000000003</v>
      </c>
    </row>
    <row r="6719" spans="1:13" ht="15" x14ac:dyDescent="0.3">
      <c r="A6719" s="1"/>
      <c r="B6719" t="s">
        <v>6</v>
      </c>
      <c r="C6719" t="s">
        <v>4616</v>
      </c>
      <c r="D6719" t="s">
        <v>12037</v>
      </c>
      <c r="E6719" t="s">
        <v>9320</v>
      </c>
      <c r="F6719" t="s">
        <v>9321</v>
      </c>
      <c r="G6719">
        <v>0.76500000000000001</v>
      </c>
      <c r="H6719">
        <v>0.4</v>
      </c>
      <c r="I6719">
        <v>0.28599999999999998</v>
      </c>
      <c r="J6719">
        <v>0.76500000000000001</v>
      </c>
      <c r="K6719" t="s">
        <v>7</v>
      </c>
      <c r="L6719">
        <v>0.88429000000000002</v>
      </c>
      <c r="M6719">
        <v>0.86816599999999999</v>
      </c>
    </row>
    <row r="6720" spans="1:13" ht="15" x14ac:dyDescent="0.3">
      <c r="A6720" s="1" t="s">
        <v>192</v>
      </c>
      <c r="B6720" t="s">
        <v>6</v>
      </c>
      <c r="C6720" t="s">
        <v>193</v>
      </c>
      <c r="D6720" t="s">
        <v>194</v>
      </c>
      <c r="E6720" t="s">
        <v>193</v>
      </c>
      <c r="F6720" t="s">
        <v>193</v>
      </c>
      <c r="G6720">
        <v>0.76400000000000001</v>
      </c>
      <c r="H6720">
        <v>1</v>
      </c>
      <c r="I6720">
        <v>0</v>
      </c>
      <c r="J6720">
        <v>0.76400000000000001</v>
      </c>
      <c r="K6720" t="s">
        <v>7</v>
      </c>
      <c r="L6720">
        <v>0.64201600000000003</v>
      </c>
      <c r="M6720">
        <v>0.64495999999999998</v>
      </c>
    </row>
    <row r="6721" spans="1:13" ht="15" x14ac:dyDescent="0.3">
      <c r="A6721" s="1" t="s">
        <v>200</v>
      </c>
      <c r="B6721" t="s">
        <v>6</v>
      </c>
      <c r="C6721" t="s">
        <v>193</v>
      </c>
      <c r="D6721" t="s">
        <v>194</v>
      </c>
      <c r="E6721" t="s">
        <v>193</v>
      </c>
      <c r="F6721" t="s">
        <v>193</v>
      </c>
      <c r="G6721">
        <v>0.76400000000000001</v>
      </c>
      <c r="H6721">
        <v>1</v>
      </c>
      <c r="I6721">
        <v>0</v>
      </c>
      <c r="J6721">
        <v>0.76400000000000001</v>
      </c>
      <c r="K6721" t="s">
        <v>7</v>
      </c>
      <c r="L6721">
        <v>0.64201600000000003</v>
      </c>
      <c r="M6721">
        <v>0.64495999999999998</v>
      </c>
    </row>
    <row r="6722" spans="1:13" ht="15" x14ac:dyDescent="0.3">
      <c r="A6722" s="1" t="s">
        <v>202</v>
      </c>
      <c r="B6722" t="s">
        <v>6</v>
      </c>
      <c r="C6722" t="s">
        <v>193</v>
      </c>
      <c r="D6722" t="s">
        <v>194</v>
      </c>
      <c r="E6722" t="s">
        <v>193</v>
      </c>
      <c r="F6722" t="s">
        <v>193</v>
      </c>
      <c r="G6722">
        <v>0.76400000000000001</v>
      </c>
      <c r="H6722">
        <v>1</v>
      </c>
      <c r="I6722">
        <v>0</v>
      </c>
      <c r="J6722">
        <v>0.76400000000000001</v>
      </c>
      <c r="K6722" t="s">
        <v>7</v>
      </c>
      <c r="L6722">
        <v>0.64201600000000003</v>
      </c>
      <c r="M6722">
        <v>0.64495999999999998</v>
      </c>
    </row>
    <row r="6723" spans="1:13" ht="15" x14ac:dyDescent="0.3">
      <c r="A6723" s="1"/>
      <c r="B6723" t="s">
        <v>6</v>
      </c>
      <c r="C6723" t="s">
        <v>4953</v>
      </c>
      <c r="D6723" t="s">
        <v>11129</v>
      </c>
      <c r="E6723" t="s">
        <v>11129</v>
      </c>
      <c r="F6723" t="s">
        <v>4953</v>
      </c>
      <c r="G6723">
        <v>0.76400000000000001</v>
      </c>
      <c r="H6723">
        <v>0</v>
      </c>
      <c r="I6723">
        <v>0</v>
      </c>
      <c r="J6723">
        <v>0.76400000000000001</v>
      </c>
      <c r="K6723" t="s">
        <v>7</v>
      </c>
      <c r="L6723">
        <v>0.75365300000000002</v>
      </c>
      <c r="M6723">
        <v>0.754135</v>
      </c>
    </row>
    <row r="6724" spans="1:13" ht="15" x14ac:dyDescent="0.3">
      <c r="A6724" s="1" t="s">
        <v>1827</v>
      </c>
      <c r="B6724" t="s">
        <v>6</v>
      </c>
      <c r="C6724" t="s">
        <v>1828</v>
      </c>
      <c r="D6724" t="s">
        <v>1829</v>
      </c>
      <c r="E6724" t="s">
        <v>1830</v>
      </c>
      <c r="F6724" t="s">
        <v>1830</v>
      </c>
      <c r="G6724">
        <v>0.755</v>
      </c>
      <c r="H6724">
        <v>0.71399999999999997</v>
      </c>
      <c r="I6724">
        <v>0.42899999999999999</v>
      </c>
      <c r="J6724">
        <v>0.755</v>
      </c>
      <c r="K6724" t="s">
        <v>7</v>
      </c>
      <c r="L6724">
        <v>0.87591300000000005</v>
      </c>
      <c r="M6724">
        <v>0.85733099999999995</v>
      </c>
    </row>
    <row r="6725" spans="1:13" ht="15" x14ac:dyDescent="0.3">
      <c r="A6725" s="1" t="s">
        <v>2205</v>
      </c>
      <c r="B6725" t="s">
        <v>6</v>
      </c>
      <c r="C6725" t="s">
        <v>2206</v>
      </c>
      <c r="D6725" t="s">
        <v>2207</v>
      </c>
      <c r="E6725" t="s">
        <v>2208</v>
      </c>
      <c r="F6725" t="s">
        <v>2209</v>
      </c>
      <c r="G6725">
        <v>0.754</v>
      </c>
      <c r="H6725">
        <v>0.8</v>
      </c>
      <c r="I6725">
        <v>0.44400000000000001</v>
      </c>
      <c r="J6725">
        <v>0.754</v>
      </c>
      <c r="K6725" t="s">
        <v>7</v>
      </c>
      <c r="L6725">
        <v>0.85177700000000001</v>
      </c>
      <c r="M6725">
        <v>0.83655500000000005</v>
      </c>
    </row>
    <row r="6726" spans="1:13" ht="15" x14ac:dyDescent="0.3">
      <c r="A6726" s="1"/>
      <c r="B6726" t="s">
        <v>6</v>
      </c>
      <c r="C6726" t="s">
        <v>3181</v>
      </c>
      <c r="D6726" t="s">
        <v>12633</v>
      </c>
      <c r="E6726" t="s">
        <v>6667</v>
      </c>
      <c r="F6726" t="s">
        <v>6318</v>
      </c>
      <c r="G6726">
        <v>0.752</v>
      </c>
      <c r="H6726">
        <v>0.66700000000000004</v>
      </c>
      <c r="I6726">
        <v>0.57099999999999995</v>
      </c>
      <c r="J6726">
        <v>0.752</v>
      </c>
      <c r="K6726" t="s">
        <v>7</v>
      </c>
      <c r="L6726">
        <v>0.77738399999999996</v>
      </c>
      <c r="M6726">
        <v>0.76642500000000002</v>
      </c>
    </row>
    <row r="6727" spans="1:13" ht="15" x14ac:dyDescent="0.3">
      <c r="A6727" s="1"/>
      <c r="B6727" t="s">
        <v>6</v>
      </c>
      <c r="C6727" t="s">
        <v>3901</v>
      </c>
      <c r="D6727" t="s">
        <v>11133</v>
      </c>
      <c r="E6727" t="s">
        <v>8016</v>
      </c>
      <c r="F6727" t="s">
        <v>8009</v>
      </c>
      <c r="G6727">
        <v>0.752</v>
      </c>
      <c r="H6727">
        <v>0.57099999999999995</v>
      </c>
      <c r="I6727">
        <v>0.28599999999999998</v>
      </c>
      <c r="J6727">
        <v>0.752</v>
      </c>
      <c r="K6727" t="s">
        <v>7</v>
      </c>
      <c r="L6727">
        <v>0.73572000000000004</v>
      </c>
      <c r="M6727">
        <v>0.75271900000000003</v>
      </c>
    </row>
    <row r="6728" spans="1:13" ht="15" x14ac:dyDescent="0.3">
      <c r="A6728" s="1" t="s">
        <v>895</v>
      </c>
      <c r="B6728" t="s">
        <v>6</v>
      </c>
      <c r="C6728" t="s">
        <v>896</v>
      </c>
      <c r="D6728" t="s">
        <v>897</v>
      </c>
      <c r="E6728" t="s">
        <v>896</v>
      </c>
      <c r="F6728" t="s">
        <v>896</v>
      </c>
      <c r="G6728">
        <v>0.752</v>
      </c>
      <c r="H6728">
        <v>1</v>
      </c>
      <c r="I6728">
        <v>0</v>
      </c>
      <c r="J6728">
        <v>0.752</v>
      </c>
      <c r="K6728" t="s">
        <v>7</v>
      </c>
      <c r="L6728">
        <v>0.71711599999999998</v>
      </c>
      <c r="M6728">
        <v>0.709399</v>
      </c>
    </row>
    <row r="6729" spans="1:13" ht="15" x14ac:dyDescent="0.3">
      <c r="A6729" s="1" t="s">
        <v>12634</v>
      </c>
      <c r="B6729" t="s">
        <v>6</v>
      </c>
      <c r="C6729" t="s">
        <v>3437</v>
      </c>
      <c r="D6729" t="s">
        <v>11764</v>
      </c>
      <c r="E6729" t="s">
        <v>10934</v>
      </c>
      <c r="F6729" t="s">
        <v>11765</v>
      </c>
      <c r="G6729">
        <v>0.752</v>
      </c>
      <c r="H6729">
        <v>0</v>
      </c>
      <c r="I6729">
        <v>0</v>
      </c>
      <c r="J6729">
        <v>0.752</v>
      </c>
      <c r="K6729" t="s">
        <v>7</v>
      </c>
      <c r="L6729">
        <v>0.80498700000000001</v>
      </c>
      <c r="M6729">
        <v>0.79405000000000003</v>
      </c>
    </row>
    <row r="6730" spans="1:13" ht="15" x14ac:dyDescent="0.3">
      <c r="A6730" s="1" t="s">
        <v>234</v>
      </c>
      <c r="B6730" t="s">
        <v>6</v>
      </c>
      <c r="C6730" t="s">
        <v>209</v>
      </c>
      <c r="D6730" t="s">
        <v>212</v>
      </c>
      <c r="E6730" t="s">
        <v>209</v>
      </c>
      <c r="F6730" t="s">
        <v>209</v>
      </c>
      <c r="G6730">
        <v>0.751</v>
      </c>
      <c r="H6730">
        <v>1</v>
      </c>
      <c r="I6730">
        <v>0</v>
      </c>
      <c r="J6730">
        <v>0.751</v>
      </c>
      <c r="K6730" t="s">
        <v>7</v>
      </c>
      <c r="L6730">
        <v>0.77479200000000004</v>
      </c>
      <c r="M6730">
        <v>0.77635799999999999</v>
      </c>
    </row>
    <row r="6731" spans="1:13" ht="15" x14ac:dyDescent="0.3">
      <c r="A6731" s="1" t="s">
        <v>1665</v>
      </c>
      <c r="B6731" t="s">
        <v>6</v>
      </c>
      <c r="C6731" t="s">
        <v>1666</v>
      </c>
      <c r="D6731" t="s">
        <v>1667</v>
      </c>
      <c r="E6731" t="s">
        <v>1666</v>
      </c>
      <c r="F6731" t="s">
        <v>1668</v>
      </c>
      <c r="G6731">
        <v>0.751</v>
      </c>
      <c r="H6731">
        <v>0.8</v>
      </c>
      <c r="I6731">
        <v>0</v>
      </c>
      <c r="J6731">
        <v>0.751</v>
      </c>
      <c r="K6731" t="s">
        <v>7</v>
      </c>
      <c r="L6731">
        <v>0.63363999999999998</v>
      </c>
      <c r="M6731">
        <v>0.637517</v>
      </c>
    </row>
    <row r="6732" spans="1:13" ht="15" x14ac:dyDescent="0.3">
      <c r="A6732" s="1"/>
      <c r="B6732" t="s">
        <v>6</v>
      </c>
      <c r="C6732" t="s">
        <v>4685</v>
      </c>
      <c r="D6732" t="s">
        <v>11134</v>
      </c>
      <c r="E6732" t="s">
        <v>11135</v>
      </c>
      <c r="F6732" t="s">
        <v>11136</v>
      </c>
      <c r="G6732">
        <v>0.75</v>
      </c>
      <c r="H6732">
        <v>0.66700000000000004</v>
      </c>
      <c r="I6732">
        <v>0.85699999999999998</v>
      </c>
      <c r="J6732">
        <v>0.75</v>
      </c>
      <c r="K6732" t="s">
        <v>7</v>
      </c>
      <c r="L6732">
        <v>0.91725100000000004</v>
      </c>
      <c r="M6732">
        <v>0.91158600000000001</v>
      </c>
    </row>
    <row r="6733" spans="1:13" ht="15" x14ac:dyDescent="0.3">
      <c r="A6733" s="1"/>
      <c r="B6733" t="s">
        <v>6</v>
      </c>
      <c r="C6733" t="s">
        <v>3234</v>
      </c>
      <c r="D6733" t="s">
        <v>12635</v>
      </c>
      <c r="E6733" t="s">
        <v>6783</v>
      </c>
      <c r="F6733" t="s">
        <v>6786</v>
      </c>
      <c r="G6733">
        <v>0.75</v>
      </c>
      <c r="H6733">
        <v>0.8</v>
      </c>
      <c r="I6733">
        <v>0.6</v>
      </c>
      <c r="J6733">
        <v>0.75</v>
      </c>
      <c r="K6733" t="s">
        <v>7</v>
      </c>
      <c r="L6733">
        <v>0.89073800000000003</v>
      </c>
      <c r="M6733">
        <v>0.89676400000000001</v>
      </c>
    </row>
    <row r="6734" spans="1:13" ht="15" x14ac:dyDescent="0.3">
      <c r="A6734" s="1"/>
      <c r="B6734" t="s">
        <v>6</v>
      </c>
      <c r="C6734" t="s">
        <v>4796</v>
      </c>
      <c r="D6734" t="s">
        <v>9735</v>
      </c>
      <c r="E6734" t="s">
        <v>11137</v>
      </c>
      <c r="F6734" t="s">
        <v>9735</v>
      </c>
      <c r="G6734">
        <v>0.749</v>
      </c>
      <c r="H6734">
        <v>0.222</v>
      </c>
      <c r="I6734">
        <v>0.8</v>
      </c>
      <c r="J6734">
        <v>0.749</v>
      </c>
      <c r="K6734" t="s">
        <v>7</v>
      </c>
      <c r="L6734">
        <v>0.85412200000000005</v>
      </c>
      <c r="M6734">
        <v>0.85747899999999999</v>
      </c>
    </row>
    <row r="6735" spans="1:13" ht="15" x14ac:dyDescent="0.3">
      <c r="A6735" s="1" t="s">
        <v>2241</v>
      </c>
      <c r="B6735" t="s">
        <v>6</v>
      </c>
      <c r="C6735" t="s">
        <v>2242</v>
      </c>
      <c r="D6735" t="s">
        <v>2243</v>
      </c>
      <c r="E6735" t="s">
        <v>2242</v>
      </c>
      <c r="F6735" t="s">
        <v>2242</v>
      </c>
      <c r="G6735">
        <v>0.749</v>
      </c>
      <c r="H6735">
        <v>1</v>
      </c>
      <c r="I6735">
        <v>0</v>
      </c>
      <c r="J6735">
        <v>0.749</v>
      </c>
      <c r="K6735" t="s">
        <v>7</v>
      </c>
      <c r="L6735">
        <v>0.67763200000000001</v>
      </c>
      <c r="M6735">
        <v>0.676458</v>
      </c>
    </row>
    <row r="6736" spans="1:13" ht="15" x14ac:dyDescent="0.3">
      <c r="A6736" s="1"/>
      <c r="B6736" t="s">
        <v>6</v>
      </c>
      <c r="C6736" t="s">
        <v>3918</v>
      </c>
      <c r="D6736" t="s">
        <v>11138</v>
      </c>
      <c r="E6736" t="s">
        <v>8053</v>
      </c>
      <c r="F6736" t="s">
        <v>8103</v>
      </c>
      <c r="G6736">
        <v>0.749</v>
      </c>
      <c r="H6736">
        <v>0.5</v>
      </c>
      <c r="I6736">
        <v>0</v>
      </c>
      <c r="J6736">
        <v>0.749</v>
      </c>
      <c r="K6736" t="s">
        <v>7</v>
      </c>
      <c r="L6736">
        <v>0.81988499999999997</v>
      </c>
      <c r="M6736">
        <v>0.82552499999999995</v>
      </c>
    </row>
    <row r="6737" spans="1:13" ht="15" x14ac:dyDescent="0.3">
      <c r="A6737" s="1"/>
      <c r="B6737" t="s">
        <v>6</v>
      </c>
      <c r="C6737" t="s">
        <v>5197</v>
      </c>
      <c r="D6737" t="s">
        <v>11139</v>
      </c>
      <c r="E6737" t="s">
        <v>10508</v>
      </c>
      <c r="F6737" t="s">
        <v>11140</v>
      </c>
      <c r="G6737">
        <v>0.746</v>
      </c>
      <c r="H6737">
        <v>0</v>
      </c>
      <c r="I6737">
        <v>0</v>
      </c>
      <c r="J6737">
        <v>0.746</v>
      </c>
      <c r="K6737" t="s">
        <v>7</v>
      </c>
      <c r="L6737">
        <v>0.72404999999999997</v>
      </c>
      <c r="M6737">
        <v>0.72006700000000001</v>
      </c>
    </row>
    <row r="6738" spans="1:13" ht="15" x14ac:dyDescent="0.3">
      <c r="A6738" s="1"/>
      <c r="B6738" t="s">
        <v>6</v>
      </c>
      <c r="C6738" t="s">
        <v>4484</v>
      </c>
      <c r="D6738" t="s">
        <v>11141</v>
      </c>
      <c r="E6738" t="s">
        <v>11142</v>
      </c>
      <c r="F6738" t="s">
        <v>9068</v>
      </c>
      <c r="G6738">
        <v>0.745</v>
      </c>
      <c r="H6738">
        <v>0.66700000000000004</v>
      </c>
      <c r="I6738">
        <v>0.23499999999999999</v>
      </c>
      <c r="J6738">
        <v>0.745</v>
      </c>
      <c r="K6738" t="s">
        <v>7</v>
      </c>
      <c r="L6738">
        <v>0.70306400000000002</v>
      </c>
      <c r="M6738">
        <v>0.69822099999999998</v>
      </c>
    </row>
    <row r="6739" spans="1:13" ht="15" x14ac:dyDescent="0.3">
      <c r="A6739" s="1"/>
      <c r="B6739" t="s">
        <v>6</v>
      </c>
      <c r="C6739" t="s">
        <v>3476</v>
      </c>
      <c r="D6739" t="s">
        <v>11143</v>
      </c>
      <c r="E6739" t="s">
        <v>11144</v>
      </c>
      <c r="F6739" t="s">
        <v>11144</v>
      </c>
      <c r="G6739">
        <v>0.745</v>
      </c>
      <c r="H6739">
        <v>1</v>
      </c>
      <c r="I6739">
        <v>0</v>
      </c>
      <c r="J6739">
        <v>0.745</v>
      </c>
      <c r="K6739" t="s">
        <v>7</v>
      </c>
      <c r="L6739">
        <v>0.94883300000000004</v>
      </c>
      <c r="M6739">
        <v>0.94754700000000003</v>
      </c>
    </row>
    <row r="6740" spans="1:13" ht="15" x14ac:dyDescent="0.3">
      <c r="A6740" s="1" t="s">
        <v>932</v>
      </c>
      <c r="B6740" t="s">
        <v>6</v>
      </c>
      <c r="C6740" t="s">
        <v>933</v>
      </c>
      <c r="D6740" t="s">
        <v>934</v>
      </c>
      <c r="E6740" t="s">
        <v>933</v>
      </c>
      <c r="F6740" t="s">
        <v>933</v>
      </c>
      <c r="G6740">
        <v>0.74299999999999999</v>
      </c>
      <c r="H6740">
        <v>1</v>
      </c>
      <c r="I6740">
        <v>0</v>
      </c>
      <c r="J6740">
        <v>0.74299999999999999</v>
      </c>
      <c r="K6740" t="s">
        <v>7</v>
      </c>
      <c r="L6740">
        <v>0.70730800000000005</v>
      </c>
      <c r="M6740">
        <v>0.70077800000000001</v>
      </c>
    </row>
    <row r="6741" spans="1:13" ht="15" x14ac:dyDescent="0.3">
      <c r="A6741" s="1"/>
      <c r="B6741" t="s">
        <v>6</v>
      </c>
      <c r="C6741" t="s">
        <v>3188</v>
      </c>
      <c r="D6741" t="s">
        <v>11145</v>
      </c>
      <c r="E6741" t="s">
        <v>11145</v>
      </c>
      <c r="F6741" t="s">
        <v>3188</v>
      </c>
      <c r="G6741">
        <v>0.74299999999999999</v>
      </c>
      <c r="H6741">
        <v>0</v>
      </c>
      <c r="I6741">
        <v>0</v>
      </c>
      <c r="J6741">
        <v>0.74299999999999999</v>
      </c>
      <c r="K6741" t="s">
        <v>7</v>
      </c>
      <c r="L6741">
        <v>0.69900300000000004</v>
      </c>
      <c r="M6741">
        <v>0.69957000000000003</v>
      </c>
    </row>
    <row r="6742" spans="1:13" ht="15" x14ac:dyDescent="0.3">
      <c r="A6742" s="1"/>
      <c r="B6742" t="s">
        <v>6</v>
      </c>
      <c r="C6742" t="s">
        <v>3188</v>
      </c>
      <c r="D6742" t="s">
        <v>11145</v>
      </c>
      <c r="E6742" t="s">
        <v>11145</v>
      </c>
      <c r="F6742" t="s">
        <v>3188</v>
      </c>
      <c r="G6742">
        <v>0.74299999999999999</v>
      </c>
      <c r="H6742">
        <v>0</v>
      </c>
      <c r="I6742">
        <v>0</v>
      </c>
      <c r="J6742">
        <v>0.74299999999999999</v>
      </c>
      <c r="K6742" t="s">
        <v>7</v>
      </c>
      <c r="L6742">
        <v>0.69900300000000004</v>
      </c>
      <c r="M6742">
        <v>0.69957000000000003</v>
      </c>
    </row>
    <row r="6743" spans="1:13" ht="15" x14ac:dyDescent="0.3">
      <c r="A6743" s="1"/>
      <c r="B6743" t="s">
        <v>6</v>
      </c>
      <c r="C6743" t="s">
        <v>3665</v>
      </c>
      <c r="D6743" t="s">
        <v>11147</v>
      </c>
      <c r="E6743" t="s">
        <v>11148</v>
      </c>
      <c r="F6743" t="s">
        <v>11149</v>
      </c>
      <c r="G6743">
        <v>0.74199999999999999</v>
      </c>
      <c r="H6743">
        <v>0.33300000000000002</v>
      </c>
      <c r="I6743">
        <v>0.33300000000000002</v>
      </c>
      <c r="J6743">
        <v>0.74199999999999999</v>
      </c>
      <c r="K6743" t="s">
        <v>7</v>
      </c>
      <c r="L6743">
        <v>0.89141099999999995</v>
      </c>
      <c r="M6743">
        <v>0.88477099999999997</v>
      </c>
    </row>
    <row r="6744" spans="1:13" ht="15" x14ac:dyDescent="0.3">
      <c r="A6744" s="1"/>
      <c r="B6744" t="s">
        <v>6</v>
      </c>
      <c r="C6744" t="s">
        <v>3723</v>
      </c>
      <c r="D6744" t="s">
        <v>3720</v>
      </c>
      <c r="E6744" t="s">
        <v>7694</v>
      </c>
      <c r="F6744" t="s">
        <v>7691</v>
      </c>
      <c r="G6744">
        <v>0.74099999999999999</v>
      </c>
      <c r="H6744">
        <v>0.5</v>
      </c>
      <c r="I6744">
        <v>0.5</v>
      </c>
      <c r="J6744">
        <v>0.74099999999999999</v>
      </c>
      <c r="K6744" t="s">
        <v>7</v>
      </c>
      <c r="L6744">
        <v>0.83382199999999995</v>
      </c>
      <c r="M6744">
        <v>0.85247099999999998</v>
      </c>
    </row>
    <row r="6745" spans="1:13" ht="15" x14ac:dyDescent="0.3">
      <c r="A6745" s="1" t="s">
        <v>1149</v>
      </c>
      <c r="B6745" t="s">
        <v>6</v>
      </c>
      <c r="C6745" t="s">
        <v>1150</v>
      </c>
      <c r="D6745" t="s">
        <v>1151</v>
      </c>
      <c r="E6745" t="s">
        <v>1150</v>
      </c>
      <c r="F6745" t="s">
        <v>1150</v>
      </c>
      <c r="G6745">
        <v>0.73899999999999999</v>
      </c>
      <c r="H6745">
        <v>1</v>
      </c>
      <c r="I6745">
        <v>0</v>
      </c>
      <c r="J6745">
        <v>0.73899999999999999</v>
      </c>
      <c r="K6745" t="s">
        <v>7</v>
      </c>
      <c r="L6745">
        <v>0.73161900000000002</v>
      </c>
      <c r="M6745">
        <v>0.73512699999999997</v>
      </c>
    </row>
    <row r="6746" spans="1:13" ht="15" x14ac:dyDescent="0.3">
      <c r="A6746" s="1" t="s">
        <v>258</v>
      </c>
      <c r="B6746" t="s">
        <v>6</v>
      </c>
      <c r="C6746" t="s">
        <v>259</v>
      </c>
      <c r="D6746" t="s">
        <v>260</v>
      </c>
      <c r="E6746" t="s">
        <v>259</v>
      </c>
      <c r="F6746" t="s">
        <v>259</v>
      </c>
      <c r="G6746">
        <v>0.73799999999999999</v>
      </c>
      <c r="H6746">
        <v>1</v>
      </c>
      <c r="I6746">
        <v>0</v>
      </c>
      <c r="J6746">
        <v>0.73799999999999999</v>
      </c>
      <c r="K6746" t="s">
        <v>7</v>
      </c>
      <c r="L6746">
        <v>0.79683000000000004</v>
      </c>
      <c r="M6746">
        <v>0.79967500000000002</v>
      </c>
    </row>
    <row r="6747" spans="1:13" ht="15" x14ac:dyDescent="0.3">
      <c r="A6747" s="1" t="s">
        <v>217</v>
      </c>
      <c r="B6747" t="s">
        <v>6</v>
      </c>
      <c r="C6747" t="s">
        <v>92</v>
      </c>
      <c r="D6747" t="s">
        <v>91</v>
      </c>
      <c r="E6747" t="s">
        <v>92</v>
      </c>
      <c r="F6747" t="s">
        <v>92</v>
      </c>
      <c r="G6747">
        <v>0.73699999999999999</v>
      </c>
      <c r="H6747">
        <v>1</v>
      </c>
      <c r="I6747">
        <v>0</v>
      </c>
      <c r="J6747">
        <v>0.73699999999999999</v>
      </c>
      <c r="K6747" t="s">
        <v>7</v>
      </c>
      <c r="L6747">
        <v>0.73299899999999996</v>
      </c>
      <c r="M6747">
        <v>0.73877099999999996</v>
      </c>
    </row>
    <row r="6748" spans="1:13" ht="15" x14ac:dyDescent="0.3">
      <c r="A6748" s="1" t="s">
        <v>235</v>
      </c>
      <c r="B6748" t="s">
        <v>6</v>
      </c>
      <c r="C6748" t="s">
        <v>92</v>
      </c>
      <c r="D6748" t="s">
        <v>91</v>
      </c>
      <c r="E6748" t="s">
        <v>92</v>
      </c>
      <c r="F6748" t="s">
        <v>92</v>
      </c>
      <c r="G6748">
        <v>0.73699999999999999</v>
      </c>
      <c r="H6748">
        <v>1</v>
      </c>
      <c r="I6748">
        <v>0</v>
      </c>
      <c r="J6748">
        <v>0.73699999999999999</v>
      </c>
      <c r="K6748" t="s">
        <v>7</v>
      </c>
      <c r="L6748">
        <v>0.73299899999999996</v>
      </c>
      <c r="M6748">
        <v>0.73877099999999996</v>
      </c>
    </row>
    <row r="6749" spans="1:13" ht="15" x14ac:dyDescent="0.3">
      <c r="A6749" s="1" t="s">
        <v>1553</v>
      </c>
      <c r="B6749" t="s">
        <v>6</v>
      </c>
      <c r="C6749" t="s">
        <v>1554</v>
      </c>
      <c r="D6749" t="s">
        <v>1555</v>
      </c>
      <c r="E6749" t="s">
        <v>1554</v>
      </c>
      <c r="F6749" t="s">
        <v>1554</v>
      </c>
      <c r="G6749">
        <v>0.73699999999999999</v>
      </c>
      <c r="H6749">
        <v>1</v>
      </c>
      <c r="I6749">
        <v>0</v>
      </c>
      <c r="J6749">
        <v>0.73699999999999999</v>
      </c>
      <c r="K6749" t="s">
        <v>7</v>
      </c>
      <c r="L6749">
        <v>0.69669599999999998</v>
      </c>
      <c r="M6749">
        <v>0.69458600000000004</v>
      </c>
    </row>
    <row r="6750" spans="1:13" ht="15" x14ac:dyDescent="0.3">
      <c r="A6750" s="1"/>
      <c r="B6750" t="s">
        <v>6</v>
      </c>
      <c r="C6750" t="s">
        <v>3455</v>
      </c>
      <c r="D6750" t="s">
        <v>7265</v>
      </c>
      <c r="E6750" t="s">
        <v>11153</v>
      </c>
      <c r="F6750" t="s">
        <v>11154</v>
      </c>
      <c r="G6750">
        <v>0.73699999999999999</v>
      </c>
      <c r="H6750">
        <v>0.5</v>
      </c>
      <c r="I6750">
        <v>0</v>
      </c>
      <c r="J6750">
        <v>0.73699999999999999</v>
      </c>
      <c r="K6750" t="s">
        <v>7</v>
      </c>
      <c r="L6750">
        <v>0.94018599999999997</v>
      </c>
      <c r="M6750">
        <v>0.92354199999999997</v>
      </c>
    </row>
    <row r="6751" spans="1:13" ht="15" x14ac:dyDescent="0.3">
      <c r="A6751" s="1"/>
      <c r="B6751" t="s">
        <v>6</v>
      </c>
      <c r="C6751" t="s">
        <v>4183</v>
      </c>
      <c r="D6751" t="s">
        <v>11155</v>
      </c>
      <c r="E6751" t="s">
        <v>11156</v>
      </c>
      <c r="F6751" t="s">
        <v>11156</v>
      </c>
      <c r="G6751">
        <v>0.73699999999999999</v>
      </c>
      <c r="H6751">
        <v>1</v>
      </c>
      <c r="I6751">
        <v>0</v>
      </c>
      <c r="J6751">
        <v>0.73699999999999999</v>
      </c>
      <c r="K6751" t="s">
        <v>7</v>
      </c>
      <c r="L6751">
        <v>0.92267600000000005</v>
      </c>
      <c r="M6751">
        <v>0.91885399999999995</v>
      </c>
    </row>
    <row r="6752" spans="1:13" ht="15" x14ac:dyDescent="0.3">
      <c r="A6752" s="1"/>
      <c r="B6752" t="s">
        <v>6</v>
      </c>
      <c r="C6752" t="s">
        <v>5148</v>
      </c>
      <c r="D6752" t="s">
        <v>10396</v>
      </c>
      <c r="E6752" t="s">
        <v>11157</v>
      </c>
      <c r="F6752" t="s">
        <v>10397</v>
      </c>
      <c r="G6752">
        <v>0.73699999999999999</v>
      </c>
      <c r="H6752">
        <v>0</v>
      </c>
      <c r="I6752">
        <v>0</v>
      </c>
      <c r="J6752">
        <v>0.73699999999999999</v>
      </c>
      <c r="K6752" t="s">
        <v>7</v>
      </c>
      <c r="L6752">
        <v>0.77268999999999999</v>
      </c>
      <c r="M6752">
        <v>0.78356800000000004</v>
      </c>
    </row>
    <row r="6753" spans="1:13" ht="15" x14ac:dyDescent="0.3">
      <c r="A6753" s="1"/>
      <c r="B6753" t="s">
        <v>6</v>
      </c>
      <c r="C6753" t="s">
        <v>3479</v>
      </c>
      <c r="D6753" t="s">
        <v>12047</v>
      </c>
      <c r="E6753" t="s">
        <v>10559</v>
      </c>
      <c r="F6753" t="s">
        <v>12048</v>
      </c>
      <c r="G6753">
        <v>0.73599999999999999</v>
      </c>
      <c r="H6753">
        <v>0.4</v>
      </c>
      <c r="I6753">
        <v>0.8</v>
      </c>
      <c r="J6753">
        <v>0.73599999999999999</v>
      </c>
      <c r="K6753" t="s">
        <v>7</v>
      </c>
      <c r="L6753">
        <v>0.87337900000000002</v>
      </c>
      <c r="M6753">
        <v>0.86944200000000005</v>
      </c>
    </row>
    <row r="6754" spans="1:13" ht="15" x14ac:dyDescent="0.3">
      <c r="A6754" s="1" t="s">
        <v>2292</v>
      </c>
      <c r="B6754" t="s">
        <v>6</v>
      </c>
      <c r="C6754" t="s">
        <v>2293</v>
      </c>
      <c r="D6754" t="s">
        <v>2294</v>
      </c>
      <c r="E6754" t="s">
        <v>2295</v>
      </c>
      <c r="F6754" t="s">
        <v>2296</v>
      </c>
      <c r="G6754">
        <v>0.73599999999999999</v>
      </c>
      <c r="H6754">
        <v>0.5</v>
      </c>
      <c r="I6754">
        <v>0.5</v>
      </c>
      <c r="J6754">
        <v>0.73599999999999999</v>
      </c>
      <c r="K6754" t="s">
        <v>7</v>
      </c>
      <c r="L6754">
        <v>0.84327799999999997</v>
      </c>
      <c r="M6754">
        <v>0.84037600000000001</v>
      </c>
    </row>
    <row r="6755" spans="1:13" ht="15" x14ac:dyDescent="0.3">
      <c r="A6755" s="1"/>
      <c r="B6755" t="s">
        <v>6</v>
      </c>
      <c r="C6755" t="s">
        <v>3806</v>
      </c>
      <c r="D6755" t="s">
        <v>11158</v>
      </c>
      <c r="E6755" t="s">
        <v>7858</v>
      </c>
      <c r="F6755" t="s">
        <v>7859</v>
      </c>
      <c r="G6755">
        <v>0.73299999999999998</v>
      </c>
      <c r="H6755">
        <v>0.66700000000000004</v>
      </c>
      <c r="I6755">
        <v>0.5</v>
      </c>
      <c r="J6755">
        <v>0.73299999999999998</v>
      </c>
      <c r="K6755" t="s">
        <v>7</v>
      </c>
      <c r="L6755">
        <v>0.86735300000000004</v>
      </c>
      <c r="M6755">
        <v>0.84982000000000002</v>
      </c>
    </row>
    <row r="6756" spans="1:13" ht="15" x14ac:dyDescent="0.3">
      <c r="A6756" s="1"/>
      <c r="B6756" t="s">
        <v>6</v>
      </c>
      <c r="C6756" t="s">
        <v>4223</v>
      </c>
      <c r="D6756" t="s">
        <v>12636</v>
      </c>
      <c r="E6756" t="s">
        <v>11161</v>
      </c>
      <c r="F6756" t="s">
        <v>12637</v>
      </c>
      <c r="G6756">
        <v>0.73</v>
      </c>
      <c r="H6756">
        <v>0</v>
      </c>
      <c r="I6756">
        <v>0</v>
      </c>
      <c r="J6756">
        <v>0.73</v>
      </c>
      <c r="K6756" t="s">
        <v>7</v>
      </c>
      <c r="L6756">
        <v>0.82037700000000002</v>
      </c>
      <c r="M6756">
        <v>0.80715000000000003</v>
      </c>
    </row>
    <row r="6757" spans="1:13" ht="15" x14ac:dyDescent="0.3">
      <c r="A6757" s="1"/>
      <c r="B6757" t="s">
        <v>6</v>
      </c>
      <c r="C6757" t="s">
        <v>5115</v>
      </c>
      <c r="D6757" t="s">
        <v>11768</v>
      </c>
      <c r="E6757" t="s">
        <v>11416</v>
      </c>
      <c r="F6757" t="s">
        <v>11769</v>
      </c>
      <c r="G6757">
        <v>0.72799999999999998</v>
      </c>
      <c r="H6757">
        <v>0.8</v>
      </c>
      <c r="I6757">
        <v>0.308</v>
      </c>
      <c r="J6757">
        <v>0.72799999999999998</v>
      </c>
      <c r="K6757" t="s">
        <v>7</v>
      </c>
      <c r="L6757">
        <v>0.80025299999999999</v>
      </c>
      <c r="M6757">
        <v>0.80022199999999999</v>
      </c>
    </row>
    <row r="6758" spans="1:13" ht="15" x14ac:dyDescent="0.3">
      <c r="A6758" s="1"/>
      <c r="B6758" t="s">
        <v>6</v>
      </c>
      <c r="C6758" t="s">
        <v>4882</v>
      </c>
      <c r="D6758" t="s">
        <v>11163</v>
      </c>
      <c r="E6758" t="s">
        <v>11164</v>
      </c>
      <c r="F6758" t="s">
        <v>11165</v>
      </c>
      <c r="G6758">
        <v>0.72599999999999998</v>
      </c>
      <c r="H6758">
        <v>0.66700000000000004</v>
      </c>
      <c r="I6758">
        <v>0.66700000000000004</v>
      </c>
      <c r="J6758">
        <v>0.72599999999999998</v>
      </c>
      <c r="K6758" t="s">
        <v>7</v>
      </c>
      <c r="L6758">
        <v>0.828237</v>
      </c>
      <c r="M6758">
        <v>0.82049499999999997</v>
      </c>
    </row>
    <row r="6759" spans="1:13" ht="15" x14ac:dyDescent="0.3">
      <c r="A6759" s="1"/>
      <c r="B6759" t="s">
        <v>6</v>
      </c>
      <c r="C6759" t="s">
        <v>3184</v>
      </c>
      <c r="D6759" t="s">
        <v>3203</v>
      </c>
      <c r="E6759" t="s">
        <v>3184</v>
      </c>
      <c r="F6759" t="s">
        <v>6669</v>
      </c>
      <c r="G6759">
        <v>0.72399999999999998</v>
      </c>
      <c r="H6759">
        <v>0.66700000000000004</v>
      </c>
      <c r="I6759">
        <v>0.66700000000000004</v>
      </c>
      <c r="J6759">
        <v>0.72399999999999998</v>
      </c>
      <c r="K6759" t="s">
        <v>7</v>
      </c>
      <c r="L6759">
        <v>0.72642399999999996</v>
      </c>
      <c r="M6759">
        <v>0.72001700000000002</v>
      </c>
    </row>
    <row r="6760" spans="1:13" ht="15" x14ac:dyDescent="0.3">
      <c r="A6760" s="1"/>
      <c r="B6760" t="s">
        <v>6</v>
      </c>
      <c r="C6760" t="s">
        <v>4065</v>
      </c>
      <c r="D6760" t="s">
        <v>8356</v>
      </c>
      <c r="E6760" t="s">
        <v>11166</v>
      </c>
      <c r="F6760" t="s">
        <v>11167</v>
      </c>
      <c r="G6760">
        <v>0.72299999999999998</v>
      </c>
      <c r="H6760">
        <v>0</v>
      </c>
      <c r="I6760">
        <v>0.66700000000000004</v>
      </c>
      <c r="J6760">
        <v>0.72299999999999998</v>
      </c>
      <c r="K6760" t="s">
        <v>7</v>
      </c>
      <c r="L6760">
        <v>0.89372499999999999</v>
      </c>
      <c r="M6760">
        <v>0.88452900000000001</v>
      </c>
    </row>
    <row r="6761" spans="1:13" ht="15" x14ac:dyDescent="0.3">
      <c r="A6761" s="1"/>
      <c r="B6761" t="s">
        <v>6</v>
      </c>
      <c r="C6761" t="s">
        <v>3461</v>
      </c>
      <c r="D6761" t="s">
        <v>11168</v>
      </c>
      <c r="E6761" t="s">
        <v>11169</v>
      </c>
      <c r="F6761" t="s">
        <v>7283</v>
      </c>
      <c r="G6761">
        <v>0.72099999999999997</v>
      </c>
      <c r="H6761">
        <v>0.66700000000000004</v>
      </c>
      <c r="I6761">
        <v>0.66700000000000004</v>
      </c>
      <c r="J6761">
        <v>0.72099999999999997</v>
      </c>
      <c r="K6761" t="s">
        <v>7</v>
      </c>
      <c r="L6761">
        <v>0.86747099999999999</v>
      </c>
      <c r="M6761">
        <v>0.86858800000000003</v>
      </c>
    </row>
    <row r="6762" spans="1:13" ht="15" x14ac:dyDescent="0.3">
      <c r="A6762" s="1"/>
      <c r="B6762" t="s">
        <v>6</v>
      </c>
      <c r="C6762" t="s">
        <v>3865</v>
      </c>
      <c r="D6762" t="s">
        <v>11170</v>
      </c>
      <c r="E6762" t="s">
        <v>11171</v>
      </c>
      <c r="F6762" t="s">
        <v>7955</v>
      </c>
      <c r="G6762">
        <v>0.72099999999999997</v>
      </c>
      <c r="H6762">
        <v>0.4</v>
      </c>
      <c r="I6762">
        <v>0</v>
      </c>
      <c r="J6762">
        <v>0.72099999999999997</v>
      </c>
      <c r="K6762" t="s">
        <v>7</v>
      </c>
      <c r="L6762">
        <v>0.86983699999999997</v>
      </c>
      <c r="M6762">
        <v>0.86346699999999998</v>
      </c>
    </row>
    <row r="6763" spans="1:13" ht="15" x14ac:dyDescent="0.3">
      <c r="A6763" s="1" t="s">
        <v>226</v>
      </c>
      <c r="B6763" t="s">
        <v>6</v>
      </c>
      <c r="C6763" t="s">
        <v>227</v>
      </c>
      <c r="D6763" t="s">
        <v>210</v>
      </c>
      <c r="E6763" t="s">
        <v>228</v>
      </c>
      <c r="F6763" t="s">
        <v>211</v>
      </c>
      <c r="G6763">
        <v>0.71899999999999997</v>
      </c>
      <c r="H6763">
        <v>0.66700000000000004</v>
      </c>
      <c r="I6763">
        <v>0</v>
      </c>
      <c r="J6763">
        <v>0.71899999999999997</v>
      </c>
      <c r="K6763" t="s">
        <v>7</v>
      </c>
      <c r="L6763">
        <v>0.72700399999999998</v>
      </c>
      <c r="M6763">
        <v>0.73190999999999995</v>
      </c>
    </row>
    <row r="6764" spans="1:13" ht="15" x14ac:dyDescent="0.3">
      <c r="A6764" s="1" t="s">
        <v>240</v>
      </c>
      <c r="B6764" t="s">
        <v>6</v>
      </c>
      <c r="C6764" t="s">
        <v>227</v>
      </c>
      <c r="D6764" t="s">
        <v>210</v>
      </c>
      <c r="E6764" t="s">
        <v>228</v>
      </c>
      <c r="F6764" t="s">
        <v>211</v>
      </c>
      <c r="G6764">
        <v>0.71899999999999997</v>
      </c>
      <c r="H6764">
        <v>0.66700000000000004</v>
      </c>
      <c r="I6764">
        <v>0</v>
      </c>
      <c r="J6764">
        <v>0.71899999999999997</v>
      </c>
      <c r="K6764" t="s">
        <v>7</v>
      </c>
      <c r="L6764">
        <v>0.72700399999999998</v>
      </c>
      <c r="M6764">
        <v>0.73190999999999995</v>
      </c>
    </row>
    <row r="6765" spans="1:13" ht="15" x14ac:dyDescent="0.3">
      <c r="A6765" s="1"/>
      <c r="B6765" t="s">
        <v>6</v>
      </c>
      <c r="C6765" t="s">
        <v>11348</v>
      </c>
      <c r="D6765" t="s">
        <v>11204</v>
      </c>
      <c r="E6765" t="s">
        <v>11205</v>
      </c>
      <c r="F6765" t="s">
        <v>11205</v>
      </c>
      <c r="G6765">
        <v>0.71799999999999997</v>
      </c>
      <c r="H6765">
        <v>1</v>
      </c>
      <c r="I6765">
        <v>0.57099999999999995</v>
      </c>
      <c r="J6765">
        <v>0.71799999999999997</v>
      </c>
      <c r="K6765" t="s">
        <v>7</v>
      </c>
      <c r="L6765">
        <v>0.89362799999999998</v>
      </c>
      <c r="M6765">
        <v>0.88820399999999999</v>
      </c>
    </row>
    <row r="6766" spans="1:13" ht="15" x14ac:dyDescent="0.3">
      <c r="A6766" s="1"/>
      <c r="B6766" t="s">
        <v>6</v>
      </c>
      <c r="C6766" t="s">
        <v>4158</v>
      </c>
      <c r="D6766" t="s">
        <v>11173</v>
      </c>
      <c r="E6766" t="s">
        <v>11174</v>
      </c>
      <c r="F6766" t="s">
        <v>11175</v>
      </c>
      <c r="G6766">
        <v>0.71599999999999997</v>
      </c>
      <c r="H6766">
        <v>0.66700000000000004</v>
      </c>
      <c r="I6766">
        <v>0.25</v>
      </c>
      <c r="J6766">
        <v>0.71599999999999997</v>
      </c>
      <c r="K6766" t="s">
        <v>7</v>
      </c>
      <c r="L6766">
        <v>0.78210000000000002</v>
      </c>
      <c r="M6766">
        <v>0.77333200000000002</v>
      </c>
    </row>
    <row r="6767" spans="1:13" ht="15" x14ac:dyDescent="0.3">
      <c r="A6767" s="1"/>
      <c r="B6767" t="s">
        <v>6</v>
      </c>
      <c r="C6767" t="s">
        <v>3397</v>
      </c>
      <c r="D6767" t="s">
        <v>12454</v>
      </c>
      <c r="E6767" t="s">
        <v>7140</v>
      </c>
      <c r="F6767" t="s">
        <v>12455</v>
      </c>
      <c r="G6767">
        <v>0.71499999999999997</v>
      </c>
      <c r="H6767">
        <v>0.54500000000000004</v>
      </c>
      <c r="I6767">
        <v>0.66700000000000004</v>
      </c>
      <c r="J6767">
        <v>0.71499999999999997</v>
      </c>
      <c r="K6767" t="s">
        <v>7</v>
      </c>
      <c r="L6767">
        <v>0.85941000000000001</v>
      </c>
      <c r="M6767">
        <v>0.86010399999999998</v>
      </c>
    </row>
    <row r="6768" spans="1:13" ht="15" x14ac:dyDescent="0.3">
      <c r="A6768" s="1"/>
      <c r="B6768" t="s">
        <v>6</v>
      </c>
      <c r="C6768" t="s">
        <v>3364</v>
      </c>
      <c r="D6768" t="s">
        <v>11177</v>
      </c>
      <c r="E6768" t="s">
        <v>11177</v>
      </c>
      <c r="F6768" t="s">
        <v>3364</v>
      </c>
      <c r="G6768">
        <v>0.71499999999999997</v>
      </c>
      <c r="H6768">
        <v>0</v>
      </c>
      <c r="I6768">
        <v>0</v>
      </c>
      <c r="J6768">
        <v>0.71499999999999997</v>
      </c>
      <c r="K6768" t="s">
        <v>7</v>
      </c>
      <c r="L6768">
        <v>0.71309999999999996</v>
      </c>
      <c r="M6768">
        <v>0.71508499999999997</v>
      </c>
    </row>
    <row r="6769" spans="1:13" ht="15" x14ac:dyDescent="0.3">
      <c r="A6769" s="1"/>
      <c r="B6769" t="s">
        <v>6</v>
      </c>
      <c r="C6769" t="s">
        <v>3498</v>
      </c>
      <c r="D6769" t="s">
        <v>11178</v>
      </c>
      <c r="E6769" t="s">
        <v>11178</v>
      </c>
      <c r="F6769" t="s">
        <v>3498</v>
      </c>
      <c r="G6769">
        <v>0.71399999999999997</v>
      </c>
      <c r="H6769">
        <v>0</v>
      </c>
      <c r="I6769">
        <v>0</v>
      </c>
      <c r="J6769">
        <v>0.71399999999999997</v>
      </c>
      <c r="K6769" t="s">
        <v>7</v>
      </c>
      <c r="L6769">
        <v>0.78462699999999996</v>
      </c>
      <c r="M6769">
        <v>0.78403999999999996</v>
      </c>
    </row>
    <row r="6770" spans="1:13" ht="15" x14ac:dyDescent="0.3">
      <c r="A6770" s="1"/>
      <c r="B6770" t="s">
        <v>6</v>
      </c>
      <c r="C6770" t="s">
        <v>4094</v>
      </c>
      <c r="D6770" t="s">
        <v>11775</v>
      </c>
      <c r="E6770" t="s">
        <v>11006</v>
      </c>
      <c r="F6770" t="s">
        <v>8406</v>
      </c>
      <c r="G6770">
        <v>0.71199999999999997</v>
      </c>
      <c r="H6770">
        <v>1</v>
      </c>
      <c r="I6770">
        <v>0</v>
      </c>
      <c r="J6770">
        <v>0.71199999999999997</v>
      </c>
      <c r="K6770" t="s">
        <v>7</v>
      </c>
      <c r="L6770">
        <v>0.85831800000000003</v>
      </c>
      <c r="M6770">
        <v>0.843194</v>
      </c>
    </row>
    <row r="6771" spans="1:13" ht="15" x14ac:dyDescent="0.3">
      <c r="A6771" s="1"/>
      <c r="B6771" t="s">
        <v>6</v>
      </c>
      <c r="C6771" t="s">
        <v>4576</v>
      </c>
      <c r="D6771" t="s">
        <v>9246</v>
      </c>
      <c r="E6771" t="s">
        <v>11179</v>
      </c>
      <c r="F6771" t="s">
        <v>9247</v>
      </c>
      <c r="G6771">
        <v>0.71099999999999997</v>
      </c>
      <c r="H6771">
        <v>0.66700000000000004</v>
      </c>
      <c r="I6771">
        <v>0.5</v>
      </c>
      <c r="J6771">
        <v>0.71099999999999997</v>
      </c>
      <c r="K6771" t="s">
        <v>7</v>
      </c>
      <c r="L6771">
        <v>0.86256600000000005</v>
      </c>
      <c r="M6771">
        <v>0.83861799999999997</v>
      </c>
    </row>
    <row r="6772" spans="1:13" ht="15" x14ac:dyDescent="0.3">
      <c r="A6772" s="1"/>
      <c r="B6772" t="s">
        <v>6</v>
      </c>
      <c r="C6772" t="s">
        <v>4509</v>
      </c>
      <c r="D6772" t="s">
        <v>11180</v>
      </c>
      <c r="E6772" t="s">
        <v>11180</v>
      </c>
      <c r="F6772" t="s">
        <v>4509</v>
      </c>
      <c r="G6772">
        <v>0.71</v>
      </c>
      <c r="H6772">
        <v>0</v>
      </c>
      <c r="I6772">
        <v>0</v>
      </c>
      <c r="J6772">
        <v>0.71</v>
      </c>
      <c r="K6772" t="s">
        <v>7</v>
      </c>
      <c r="L6772">
        <v>0.71257000000000004</v>
      </c>
      <c r="M6772">
        <v>0.71527499999999999</v>
      </c>
    </row>
    <row r="6773" spans="1:13" ht="15" x14ac:dyDescent="0.3">
      <c r="A6773" s="1" t="s">
        <v>717</v>
      </c>
      <c r="B6773" t="s">
        <v>6</v>
      </c>
      <c r="C6773" t="s">
        <v>718</v>
      </c>
      <c r="D6773" t="s">
        <v>719</v>
      </c>
      <c r="E6773" t="s">
        <v>720</v>
      </c>
      <c r="F6773" t="s">
        <v>721</v>
      </c>
      <c r="G6773">
        <v>0.70699999999999996</v>
      </c>
      <c r="H6773">
        <v>0.5</v>
      </c>
      <c r="I6773">
        <v>0.5</v>
      </c>
      <c r="J6773">
        <v>0.70699999999999996</v>
      </c>
      <c r="K6773" t="s">
        <v>7</v>
      </c>
      <c r="L6773">
        <v>0.86412</v>
      </c>
      <c r="M6773">
        <v>0.87273400000000001</v>
      </c>
    </row>
    <row r="6774" spans="1:13" ht="15" x14ac:dyDescent="0.3">
      <c r="A6774" s="1"/>
      <c r="B6774" t="s">
        <v>6</v>
      </c>
      <c r="C6774" t="s">
        <v>3414</v>
      </c>
      <c r="D6774" t="s">
        <v>12056</v>
      </c>
      <c r="E6774" t="s">
        <v>11188</v>
      </c>
      <c r="F6774" t="s">
        <v>12057</v>
      </c>
      <c r="G6774">
        <v>0.70599999999999996</v>
      </c>
      <c r="H6774">
        <v>0.66700000000000004</v>
      </c>
      <c r="I6774">
        <v>0.33300000000000002</v>
      </c>
      <c r="J6774">
        <v>0.70599999999999996</v>
      </c>
      <c r="K6774" t="s">
        <v>7</v>
      </c>
      <c r="L6774">
        <v>0.772787</v>
      </c>
      <c r="M6774">
        <v>0.76224000000000003</v>
      </c>
    </row>
    <row r="6775" spans="1:13" ht="15" x14ac:dyDescent="0.3">
      <c r="A6775" s="1" t="s">
        <v>1389</v>
      </c>
      <c r="B6775" t="s">
        <v>6</v>
      </c>
      <c r="C6775" t="s">
        <v>1390</v>
      </c>
      <c r="D6775" t="s">
        <v>1391</v>
      </c>
      <c r="E6775" t="s">
        <v>1392</v>
      </c>
      <c r="F6775" t="s">
        <v>1393</v>
      </c>
      <c r="G6775">
        <v>0.70399999999999996</v>
      </c>
      <c r="H6775">
        <v>0.8</v>
      </c>
      <c r="I6775">
        <v>0</v>
      </c>
      <c r="J6775">
        <v>0.70399999999999996</v>
      </c>
      <c r="K6775" t="s">
        <v>7</v>
      </c>
      <c r="L6775">
        <v>0.62879799999999997</v>
      </c>
      <c r="M6775">
        <v>0.62641599999999997</v>
      </c>
    </row>
    <row r="6776" spans="1:13" ht="15" x14ac:dyDescent="0.3">
      <c r="A6776" s="1" t="s">
        <v>1570</v>
      </c>
      <c r="B6776" t="s">
        <v>6</v>
      </c>
      <c r="C6776" t="s">
        <v>1571</v>
      </c>
      <c r="D6776">
        <v>565</v>
      </c>
      <c r="E6776" t="s">
        <v>1571</v>
      </c>
      <c r="F6776">
        <v>565</v>
      </c>
      <c r="G6776">
        <v>0.70299999999999996</v>
      </c>
      <c r="H6776">
        <v>0.66700000000000004</v>
      </c>
      <c r="I6776">
        <v>0.66700000000000004</v>
      </c>
      <c r="J6776">
        <v>0.70299999999999996</v>
      </c>
      <c r="K6776" t="s">
        <v>7</v>
      </c>
      <c r="L6776">
        <v>0.71490299999999996</v>
      </c>
      <c r="M6776">
        <v>0.715333</v>
      </c>
    </row>
    <row r="6777" spans="1:13" ht="15" x14ac:dyDescent="0.3">
      <c r="A6777" s="1" t="s">
        <v>89</v>
      </c>
      <c r="B6777" t="s">
        <v>6</v>
      </c>
      <c r="C6777" t="s">
        <v>90</v>
      </c>
      <c r="D6777" t="s">
        <v>91</v>
      </c>
      <c r="E6777" t="s">
        <v>90</v>
      </c>
      <c r="F6777" t="s">
        <v>92</v>
      </c>
      <c r="G6777">
        <v>0.70299999999999996</v>
      </c>
      <c r="H6777">
        <v>0</v>
      </c>
      <c r="I6777">
        <v>0</v>
      </c>
      <c r="J6777">
        <v>0.70299999999999996</v>
      </c>
      <c r="K6777" t="s">
        <v>7</v>
      </c>
      <c r="L6777">
        <v>0.71728000000000003</v>
      </c>
      <c r="M6777">
        <v>0.72209100000000004</v>
      </c>
    </row>
    <row r="6778" spans="1:13" ht="15" x14ac:dyDescent="0.3">
      <c r="A6778" s="1" t="s">
        <v>340</v>
      </c>
      <c r="B6778" t="s">
        <v>6</v>
      </c>
      <c r="C6778" t="s">
        <v>341</v>
      </c>
      <c r="D6778" t="s">
        <v>342</v>
      </c>
      <c r="E6778" t="s">
        <v>343</v>
      </c>
      <c r="F6778" t="s">
        <v>344</v>
      </c>
      <c r="G6778">
        <v>0.70199999999999996</v>
      </c>
      <c r="H6778">
        <v>0</v>
      </c>
      <c r="I6778">
        <v>0</v>
      </c>
      <c r="J6778">
        <v>0.70199999999999996</v>
      </c>
      <c r="K6778" t="s">
        <v>7</v>
      </c>
      <c r="L6778">
        <v>0.95530899999999996</v>
      </c>
      <c r="M6778">
        <v>0.95235000000000003</v>
      </c>
    </row>
    <row r="6779" spans="1:13" ht="15" x14ac:dyDescent="0.3">
      <c r="A6779" s="1"/>
      <c r="B6779" t="s">
        <v>6</v>
      </c>
      <c r="C6779" t="s">
        <v>4688</v>
      </c>
      <c r="D6779" t="s">
        <v>11470</v>
      </c>
      <c r="E6779" t="s">
        <v>11496</v>
      </c>
      <c r="F6779" t="s">
        <v>11471</v>
      </c>
      <c r="G6779">
        <v>0.70099999999999996</v>
      </c>
      <c r="H6779">
        <v>0.25</v>
      </c>
      <c r="I6779">
        <v>0.25</v>
      </c>
      <c r="J6779">
        <v>0.70099999999999996</v>
      </c>
      <c r="K6779" t="s">
        <v>7</v>
      </c>
      <c r="L6779">
        <v>0.75920299999999996</v>
      </c>
      <c r="M6779">
        <v>0.75161599999999995</v>
      </c>
    </row>
    <row r="6780" spans="1:13" ht="15" x14ac:dyDescent="0.3">
      <c r="A6780" s="1" t="s">
        <v>223</v>
      </c>
      <c r="B6780" t="s">
        <v>6</v>
      </c>
      <c r="C6780" t="s">
        <v>222</v>
      </c>
      <c r="D6780" t="s">
        <v>221</v>
      </c>
      <c r="E6780" t="s">
        <v>222</v>
      </c>
      <c r="F6780" t="s">
        <v>222</v>
      </c>
      <c r="G6780">
        <v>0.70099999999999996</v>
      </c>
      <c r="H6780">
        <v>1</v>
      </c>
      <c r="I6780">
        <v>0</v>
      </c>
      <c r="J6780">
        <v>0.70099999999999996</v>
      </c>
      <c r="K6780" t="s">
        <v>7</v>
      </c>
      <c r="L6780">
        <v>0.71037899999999998</v>
      </c>
      <c r="M6780">
        <v>0.71237899999999998</v>
      </c>
    </row>
    <row r="6781" spans="1:13" ht="15" x14ac:dyDescent="0.3">
      <c r="A6781" s="1"/>
      <c r="B6781" t="s">
        <v>6</v>
      </c>
      <c r="C6781" t="s">
        <v>4487</v>
      </c>
      <c r="D6781" t="s">
        <v>11190</v>
      </c>
      <c r="E6781" t="s">
        <v>9066</v>
      </c>
      <c r="F6781" t="s">
        <v>9066</v>
      </c>
      <c r="G6781">
        <v>0.7</v>
      </c>
      <c r="H6781">
        <v>1</v>
      </c>
      <c r="I6781">
        <v>0.182</v>
      </c>
      <c r="J6781">
        <v>0.7</v>
      </c>
      <c r="K6781" t="s">
        <v>7</v>
      </c>
      <c r="L6781">
        <v>0.72046299999999996</v>
      </c>
      <c r="M6781">
        <v>0.71208199999999999</v>
      </c>
    </row>
    <row r="6782" spans="1:13" ht="15" x14ac:dyDescent="0.3">
      <c r="A6782" s="1" t="s">
        <v>1179</v>
      </c>
      <c r="B6782" t="s">
        <v>6</v>
      </c>
      <c r="C6782" t="s">
        <v>1180</v>
      </c>
      <c r="D6782" t="s">
        <v>1181</v>
      </c>
      <c r="E6782" t="s">
        <v>1180</v>
      </c>
      <c r="F6782" t="s">
        <v>1180</v>
      </c>
      <c r="G6782">
        <v>0.69899999999999995</v>
      </c>
      <c r="H6782">
        <v>1</v>
      </c>
      <c r="I6782">
        <v>0</v>
      </c>
      <c r="J6782">
        <v>0.69899999999999995</v>
      </c>
      <c r="K6782" t="s">
        <v>7</v>
      </c>
      <c r="L6782">
        <v>0.65775899999999998</v>
      </c>
      <c r="M6782">
        <v>0.66705099999999995</v>
      </c>
    </row>
    <row r="6783" spans="1:13" ht="15" x14ac:dyDescent="0.3">
      <c r="A6783" s="1" t="s">
        <v>1245</v>
      </c>
      <c r="B6783" t="s">
        <v>6</v>
      </c>
      <c r="C6783" t="s">
        <v>1180</v>
      </c>
      <c r="D6783" t="s">
        <v>1181</v>
      </c>
      <c r="E6783" t="s">
        <v>1180</v>
      </c>
      <c r="F6783" t="s">
        <v>1180</v>
      </c>
      <c r="G6783">
        <v>0.69899999999999995</v>
      </c>
      <c r="H6783">
        <v>1</v>
      </c>
      <c r="I6783">
        <v>0</v>
      </c>
      <c r="J6783">
        <v>0.69899999999999995</v>
      </c>
      <c r="K6783" t="s">
        <v>7</v>
      </c>
      <c r="L6783">
        <v>0.65775899999999998</v>
      </c>
      <c r="M6783">
        <v>0.66705099999999995</v>
      </c>
    </row>
    <row r="6784" spans="1:13" ht="15" x14ac:dyDescent="0.3">
      <c r="A6784" s="1" t="s">
        <v>12638</v>
      </c>
      <c r="B6784" t="s">
        <v>6</v>
      </c>
      <c r="C6784" t="s">
        <v>3277</v>
      </c>
      <c r="D6784" t="s">
        <v>6876</v>
      </c>
      <c r="E6784" t="s">
        <v>6876</v>
      </c>
      <c r="F6784" t="s">
        <v>3277</v>
      </c>
      <c r="G6784">
        <v>0.69799999999999995</v>
      </c>
      <c r="H6784">
        <v>0</v>
      </c>
      <c r="I6784">
        <v>0</v>
      </c>
      <c r="J6784">
        <v>0.69799999999999995</v>
      </c>
      <c r="K6784" t="s">
        <v>7</v>
      </c>
      <c r="L6784">
        <v>0.678562</v>
      </c>
      <c r="M6784">
        <v>0.68080799999999997</v>
      </c>
    </row>
    <row r="6785" spans="1:13" ht="15" x14ac:dyDescent="0.3">
      <c r="A6785" s="1" t="s">
        <v>12639</v>
      </c>
      <c r="B6785" t="s">
        <v>6</v>
      </c>
      <c r="C6785" t="s">
        <v>4390</v>
      </c>
      <c r="D6785" t="s">
        <v>11191</v>
      </c>
      <c r="E6785" t="s">
        <v>11191</v>
      </c>
      <c r="F6785" t="s">
        <v>4390</v>
      </c>
      <c r="G6785">
        <v>0.69799999999999995</v>
      </c>
      <c r="H6785">
        <v>0</v>
      </c>
      <c r="I6785">
        <v>0</v>
      </c>
      <c r="J6785">
        <v>0.69799999999999995</v>
      </c>
      <c r="K6785" t="s">
        <v>7</v>
      </c>
      <c r="L6785">
        <v>0.66600899999999996</v>
      </c>
      <c r="M6785">
        <v>0.66782200000000003</v>
      </c>
    </row>
    <row r="6786" spans="1:13" ht="15" x14ac:dyDescent="0.3">
      <c r="A6786" s="1" t="s">
        <v>2218</v>
      </c>
      <c r="B6786" t="s">
        <v>6</v>
      </c>
      <c r="C6786" t="s">
        <v>2219</v>
      </c>
      <c r="D6786" t="s">
        <v>2220</v>
      </c>
      <c r="E6786" t="s">
        <v>2221</v>
      </c>
      <c r="F6786" t="s">
        <v>2222</v>
      </c>
      <c r="G6786">
        <v>0.69699999999999995</v>
      </c>
      <c r="H6786">
        <v>0.72699999999999998</v>
      </c>
      <c r="I6786">
        <v>0.57099999999999995</v>
      </c>
      <c r="J6786">
        <v>0.69699999999999995</v>
      </c>
      <c r="K6786" t="s">
        <v>7</v>
      </c>
      <c r="L6786">
        <v>0.87021000000000004</v>
      </c>
      <c r="M6786">
        <v>0.85326800000000003</v>
      </c>
    </row>
    <row r="6787" spans="1:13" ht="15" x14ac:dyDescent="0.3">
      <c r="A6787" s="1" t="s">
        <v>431</v>
      </c>
      <c r="B6787" t="s">
        <v>6</v>
      </c>
      <c r="C6787" t="s">
        <v>432</v>
      </c>
      <c r="D6787" t="s">
        <v>433</v>
      </c>
      <c r="E6787" t="s">
        <v>432</v>
      </c>
      <c r="F6787" t="s">
        <v>434</v>
      </c>
      <c r="G6787">
        <v>0.69699999999999995</v>
      </c>
      <c r="H6787">
        <v>0.25</v>
      </c>
      <c r="I6787">
        <v>0</v>
      </c>
      <c r="J6787">
        <v>0.69699999999999995</v>
      </c>
      <c r="K6787" t="s">
        <v>7</v>
      </c>
      <c r="L6787">
        <v>0.65840399999999999</v>
      </c>
      <c r="M6787">
        <v>0.66903699999999999</v>
      </c>
    </row>
    <row r="6788" spans="1:13" ht="15" x14ac:dyDescent="0.3">
      <c r="A6788" s="1"/>
      <c r="B6788" t="s">
        <v>6</v>
      </c>
      <c r="C6788" t="s">
        <v>4623</v>
      </c>
      <c r="D6788" t="s">
        <v>11192</v>
      </c>
      <c r="E6788" t="s">
        <v>11193</v>
      </c>
      <c r="F6788" t="s">
        <v>9330</v>
      </c>
      <c r="G6788">
        <v>0.69499999999999995</v>
      </c>
      <c r="H6788">
        <v>0.3</v>
      </c>
      <c r="I6788">
        <v>0.105</v>
      </c>
      <c r="J6788">
        <v>0.69499999999999995</v>
      </c>
      <c r="K6788" t="s">
        <v>7</v>
      </c>
      <c r="L6788">
        <v>0.71579000000000004</v>
      </c>
      <c r="M6788">
        <v>0.70643999999999996</v>
      </c>
    </row>
    <row r="6789" spans="1:13" ht="15" x14ac:dyDescent="0.3">
      <c r="A6789" s="1" t="s">
        <v>1296</v>
      </c>
      <c r="B6789" t="s">
        <v>6</v>
      </c>
      <c r="C6789" t="s">
        <v>1297</v>
      </c>
      <c r="D6789" t="s">
        <v>1298</v>
      </c>
      <c r="E6789" t="s">
        <v>1299</v>
      </c>
      <c r="F6789" t="s">
        <v>1300</v>
      </c>
      <c r="G6789">
        <v>0.69499999999999995</v>
      </c>
      <c r="H6789">
        <v>0</v>
      </c>
      <c r="I6789">
        <v>0</v>
      </c>
      <c r="J6789">
        <v>0.69499999999999995</v>
      </c>
      <c r="K6789" t="s">
        <v>7</v>
      </c>
      <c r="L6789">
        <v>0.70182599999999995</v>
      </c>
      <c r="M6789">
        <v>0.70671600000000001</v>
      </c>
    </row>
    <row r="6790" spans="1:13" ht="15" x14ac:dyDescent="0.3">
      <c r="A6790" s="1"/>
      <c r="B6790" t="s">
        <v>6</v>
      </c>
      <c r="C6790" t="s">
        <v>3297</v>
      </c>
      <c r="D6790" t="s">
        <v>11195</v>
      </c>
      <c r="E6790" t="s">
        <v>11195</v>
      </c>
      <c r="F6790" t="s">
        <v>3297</v>
      </c>
      <c r="G6790">
        <v>0.69499999999999995</v>
      </c>
      <c r="H6790">
        <v>0</v>
      </c>
      <c r="I6790">
        <v>0</v>
      </c>
      <c r="J6790">
        <v>0.69499999999999995</v>
      </c>
      <c r="K6790" t="s">
        <v>7</v>
      </c>
      <c r="L6790">
        <v>0.69994100000000004</v>
      </c>
      <c r="M6790">
        <v>0.70511699999999999</v>
      </c>
    </row>
    <row r="6791" spans="1:13" ht="15" x14ac:dyDescent="0.3">
      <c r="A6791" s="1"/>
      <c r="B6791" t="s">
        <v>6</v>
      </c>
      <c r="C6791" t="s">
        <v>4437</v>
      </c>
      <c r="D6791" t="s">
        <v>11196</v>
      </c>
      <c r="E6791" t="s">
        <v>11197</v>
      </c>
      <c r="F6791" t="s">
        <v>4433</v>
      </c>
      <c r="G6791">
        <v>0.69499999999999995</v>
      </c>
      <c r="H6791">
        <v>0</v>
      </c>
      <c r="I6791">
        <v>0</v>
      </c>
      <c r="J6791">
        <v>0.69499999999999995</v>
      </c>
      <c r="K6791" t="s">
        <v>7</v>
      </c>
      <c r="L6791">
        <v>0.76079399999999997</v>
      </c>
      <c r="M6791">
        <v>0.76172799999999996</v>
      </c>
    </row>
    <row r="6792" spans="1:13" ht="15" x14ac:dyDescent="0.3">
      <c r="A6792" s="1"/>
      <c r="B6792" t="s">
        <v>6</v>
      </c>
      <c r="C6792" t="s">
        <v>4974</v>
      </c>
      <c r="D6792" t="s">
        <v>10082</v>
      </c>
      <c r="E6792" t="s">
        <v>10650</v>
      </c>
      <c r="F6792" t="s">
        <v>10083</v>
      </c>
      <c r="G6792">
        <v>0.69299999999999995</v>
      </c>
      <c r="H6792">
        <v>0.66700000000000004</v>
      </c>
      <c r="I6792">
        <v>0</v>
      </c>
      <c r="J6792">
        <v>0.69299999999999995</v>
      </c>
      <c r="K6792" t="s">
        <v>7</v>
      </c>
      <c r="L6792">
        <v>0.80856700000000004</v>
      </c>
      <c r="M6792">
        <v>0.80764199999999997</v>
      </c>
    </row>
    <row r="6793" spans="1:13" ht="15" x14ac:dyDescent="0.3">
      <c r="A6793" s="1"/>
      <c r="B6793" t="s">
        <v>6</v>
      </c>
      <c r="C6793" t="s">
        <v>4091</v>
      </c>
      <c r="D6793" t="s">
        <v>11201</v>
      </c>
      <c r="E6793" t="s">
        <v>11202</v>
      </c>
      <c r="F6793" t="s">
        <v>11203</v>
      </c>
      <c r="G6793">
        <v>0.69099999999999995</v>
      </c>
      <c r="H6793">
        <v>0.44400000000000001</v>
      </c>
      <c r="I6793">
        <v>0.5</v>
      </c>
      <c r="J6793">
        <v>0.69099999999999995</v>
      </c>
      <c r="K6793" t="s">
        <v>7</v>
      </c>
      <c r="L6793">
        <v>0.86394700000000002</v>
      </c>
      <c r="M6793">
        <v>0.85789400000000005</v>
      </c>
    </row>
    <row r="6794" spans="1:13" ht="15" x14ac:dyDescent="0.3">
      <c r="A6794" s="1" t="s">
        <v>164</v>
      </c>
      <c r="B6794" t="s">
        <v>6</v>
      </c>
      <c r="C6794" t="s">
        <v>165</v>
      </c>
      <c r="D6794" t="s">
        <v>166</v>
      </c>
      <c r="E6794" t="s">
        <v>165</v>
      </c>
      <c r="F6794" t="s">
        <v>165</v>
      </c>
      <c r="G6794">
        <v>0.68899999999999995</v>
      </c>
      <c r="H6794">
        <v>1</v>
      </c>
      <c r="I6794">
        <v>0.33300000000000002</v>
      </c>
      <c r="J6794">
        <v>0.68899999999999995</v>
      </c>
      <c r="K6794" t="s">
        <v>7</v>
      </c>
      <c r="L6794">
        <v>0.70651399999999998</v>
      </c>
      <c r="M6794">
        <v>0.72024699999999997</v>
      </c>
    </row>
    <row r="6795" spans="1:13" ht="15" x14ac:dyDescent="0.3">
      <c r="A6795" s="1"/>
      <c r="B6795" t="s">
        <v>6</v>
      </c>
      <c r="C6795" t="s">
        <v>3809</v>
      </c>
      <c r="D6795" t="s">
        <v>11786</v>
      </c>
      <c r="E6795" t="s">
        <v>11066</v>
      </c>
      <c r="F6795" t="s">
        <v>11787</v>
      </c>
      <c r="G6795">
        <v>0.68899999999999995</v>
      </c>
      <c r="H6795">
        <v>0.71399999999999997</v>
      </c>
      <c r="I6795">
        <v>0</v>
      </c>
      <c r="J6795">
        <v>0.68899999999999995</v>
      </c>
      <c r="K6795" t="s">
        <v>7</v>
      </c>
      <c r="L6795">
        <v>0.73899000000000004</v>
      </c>
      <c r="M6795">
        <v>0.73177899999999996</v>
      </c>
    </row>
    <row r="6796" spans="1:13" ht="15" x14ac:dyDescent="0.3">
      <c r="A6796" s="1" t="s">
        <v>1443</v>
      </c>
      <c r="B6796" t="s">
        <v>6</v>
      </c>
      <c r="C6796" t="s">
        <v>1444</v>
      </c>
      <c r="D6796" t="s">
        <v>1445</v>
      </c>
      <c r="E6796" t="s">
        <v>1444</v>
      </c>
      <c r="F6796" t="s">
        <v>1446</v>
      </c>
      <c r="G6796">
        <v>0.68799999999999994</v>
      </c>
      <c r="H6796">
        <v>0.8</v>
      </c>
      <c r="I6796">
        <v>0</v>
      </c>
      <c r="J6796">
        <v>0.68799999999999994</v>
      </c>
      <c r="K6796" t="s">
        <v>7</v>
      </c>
      <c r="L6796">
        <v>0.69212499999999999</v>
      </c>
      <c r="M6796">
        <v>0.69711999999999996</v>
      </c>
    </row>
    <row r="6797" spans="1:13" ht="15" x14ac:dyDescent="0.3">
      <c r="A6797" s="1" t="s">
        <v>1933</v>
      </c>
      <c r="B6797" t="s">
        <v>6</v>
      </c>
      <c r="C6797" t="s">
        <v>1934</v>
      </c>
      <c r="D6797" t="s">
        <v>1935</v>
      </c>
      <c r="E6797" t="s">
        <v>1934</v>
      </c>
      <c r="F6797" t="s">
        <v>1936</v>
      </c>
      <c r="G6797">
        <v>0.68799999999999994</v>
      </c>
      <c r="H6797">
        <v>0.85699999999999998</v>
      </c>
      <c r="I6797">
        <v>0</v>
      </c>
      <c r="J6797">
        <v>0.68799999999999994</v>
      </c>
      <c r="K6797" t="s">
        <v>7</v>
      </c>
      <c r="L6797">
        <v>0.67174</v>
      </c>
      <c r="M6797">
        <v>0.67222599999999999</v>
      </c>
    </row>
    <row r="6798" spans="1:13" ht="15" x14ac:dyDescent="0.3">
      <c r="A6798" s="1" t="s">
        <v>2020</v>
      </c>
      <c r="B6798" t="s">
        <v>6</v>
      </c>
      <c r="C6798" t="s">
        <v>2021</v>
      </c>
      <c r="D6798" t="s">
        <v>2022</v>
      </c>
      <c r="E6798" t="s">
        <v>2023</v>
      </c>
      <c r="F6798" t="s">
        <v>2024</v>
      </c>
      <c r="G6798">
        <v>0.68700000000000006</v>
      </c>
      <c r="H6798">
        <v>0.66700000000000004</v>
      </c>
      <c r="I6798">
        <v>0</v>
      </c>
      <c r="J6798">
        <v>0.68700000000000006</v>
      </c>
      <c r="K6798" t="s">
        <v>7</v>
      </c>
      <c r="L6798">
        <v>0.60367599999999999</v>
      </c>
      <c r="M6798">
        <v>0.61952099999999999</v>
      </c>
    </row>
    <row r="6799" spans="1:13" ht="15" x14ac:dyDescent="0.3">
      <c r="A6799" s="1"/>
      <c r="B6799" t="s">
        <v>6</v>
      </c>
      <c r="C6799" t="s">
        <v>4226</v>
      </c>
      <c r="D6799" t="s">
        <v>11206</v>
      </c>
      <c r="E6799" t="s">
        <v>11207</v>
      </c>
      <c r="F6799" t="s">
        <v>11207</v>
      </c>
      <c r="G6799">
        <v>0.68600000000000005</v>
      </c>
      <c r="H6799">
        <v>1</v>
      </c>
      <c r="I6799">
        <v>0.66700000000000004</v>
      </c>
      <c r="J6799">
        <v>0.68600000000000005</v>
      </c>
      <c r="K6799" t="s">
        <v>7</v>
      </c>
      <c r="L6799">
        <v>0.961592</v>
      </c>
      <c r="M6799">
        <v>0.95622799999999997</v>
      </c>
    </row>
    <row r="6800" spans="1:13" ht="15" x14ac:dyDescent="0.3">
      <c r="A6800" s="1" t="s">
        <v>97</v>
      </c>
      <c r="B6800" t="s">
        <v>6</v>
      </c>
      <c r="C6800" t="s">
        <v>82</v>
      </c>
      <c r="D6800" t="s">
        <v>81</v>
      </c>
      <c r="E6800" t="s">
        <v>82</v>
      </c>
      <c r="F6800" t="s">
        <v>82</v>
      </c>
      <c r="G6800">
        <v>0.68400000000000005</v>
      </c>
      <c r="H6800">
        <v>1</v>
      </c>
      <c r="I6800">
        <v>0</v>
      </c>
      <c r="J6800">
        <v>0.68400000000000005</v>
      </c>
      <c r="K6800" t="s">
        <v>7</v>
      </c>
      <c r="L6800">
        <v>0.75342299999999995</v>
      </c>
      <c r="M6800">
        <v>0.75048899999999996</v>
      </c>
    </row>
    <row r="6801" spans="1:13" ht="15" x14ac:dyDescent="0.3">
      <c r="A6801" s="1" t="s">
        <v>1814</v>
      </c>
      <c r="B6801" t="s">
        <v>6</v>
      </c>
      <c r="C6801" t="s">
        <v>1815</v>
      </c>
      <c r="D6801" t="s">
        <v>1816</v>
      </c>
      <c r="E6801" t="s">
        <v>1817</v>
      </c>
      <c r="F6801" t="s">
        <v>1818</v>
      </c>
      <c r="G6801">
        <v>0.68400000000000005</v>
      </c>
      <c r="H6801">
        <v>0.66700000000000004</v>
      </c>
      <c r="I6801">
        <v>0</v>
      </c>
      <c r="J6801">
        <v>0.68400000000000005</v>
      </c>
      <c r="K6801" t="s">
        <v>7</v>
      </c>
      <c r="L6801">
        <v>0.87945499999999999</v>
      </c>
      <c r="M6801">
        <v>0.88214999999999999</v>
      </c>
    </row>
    <row r="6802" spans="1:13" ht="15" x14ac:dyDescent="0.3">
      <c r="A6802" s="1"/>
      <c r="B6802" t="s">
        <v>6</v>
      </c>
      <c r="C6802" t="s">
        <v>3274</v>
      </c>
      <c r="D6802" t="s">
        <v>11212</v>
      </c>
      <c r="E6802" t="s">
        <v>11213</v>
      </c>
      <c r="F6802" t="s">
        <v>11214</v>
      </c>
      <c r="G6802">
        <v>0.68300000000000005</v>
      </c>
      <c r="H6802">
        <v>0.8</v>
      </c>
      <c r="I6802">
        <v>0.4</v>
      </c>
      <c r="J6802">
        <v>0.68300000000000005</v>
      </c>
      <c r="K6802" t="s">
        <v>7</v>
      </c>
      <c r="L6802">
        <v>0.81753799999999999</v>
      </c>
      <c r="M6802">
        <v>0.79510400000000003</v>
      </c>
    </row>
    <row r="6803" spans="1:13" ht="15" x14ac:dyDescent="0.3">
      <c r="A6803" s="1" t="s">
        <v>1090</v>
      </c>
      <c r="B6803" t="s">
        <v>6</v>
      </c>
      <c r="C6803" t="s">
        <v>1091</v>
      </c>
      <c r="D6803" t="s">
        <v>1088</v>
      </c>
      <c r="E6803" t="s">
        <v>1091</v>
      </c>
      <c r="F6803" t="s">
        <v>1089</v>
      </c>
      <c r="G6803">
        <v>0.68300000000000005</v>
      </c>
      <c r="H6803">
        <v>0.66700000000000004</v>
      </c>
      <c r="I6803">
        <v>0</v>
      </c>
      <c r="J6803">
        <v>0.68300000000000005</v>
      </c>
      <c r="K6803" t="s">
        <v>7</v>
      </c>
      <c r="L6803">
        <v>0.67650399999999999</v>
      </c>
      <c r="M6803">
        <v>0.67451399999999995</v>
      </c>
    </row>
    <row r="6804" spans="1:13" ht="15" x14ac:dyDescent="0.3">
      <c r="A6804" s="1" t="s">
        <v>1483</v>
      </c>
      <c r="B6804" t="s">
        <v>6</v>
      </c>
      <c r="C6804" t="s">
        <v>1484</v>
      </c>
      <c r="D6804" t="s">
        <v>1485</v>
      </c>
      <c r="E6804" t="s">
        <v>1486</v>
      </c>
      <c r="F6804" t="s">
        <v>1487</v>
      </c>
      <c r="G6804">
        <v>0.68300000000000005</v>
      </c>
      <c r="H6804">
        <v>0.4</v>
      </c>
      <c r="I6804">
        <v>0</v>
      </c>
      <c r="J6804">
        <v>0.68300000000000005</v>
      </c>
      <c r="K6804" t="s">
        <v>7</v>
      </c>
      <c r="L6804">
        <v>0.72467199999999998</v>
      </c>
      <c r="M6804">
        <v>0.72517500000000001</v>
      </c>
    </row>
    <row r="6805" spans="1:13" ht="15" x14ac:dyDescent="0.3">
      <c r="A6805" s="1" t="s">
        <v>2267</v>
      </c>
      <c r="B6805" t="s">
        <v>6</v>
      </c>
      <c r="C6805" t="s">
        <v>2268</v>
      </c>
      <c r="D6805" t="s">
        <v>2269</v>
      </c>
      <c r="E6805" t="s">
        <v>2270</v>
      </c>
      <c r="F6805" t="s">
        <v>2271</v>
      </c>
      <c r="G6805">
        <v>0.67900000000000005</v>
      </c>
      <c r="H6805">
        <v>0.4</v>
      </c>
      <c r="I6805">
        <v>0.8</v>
      </c>
      <c r="J6805">
        <v>0.67900000000000005</v>
      </c>
      <c r="K6805" t="s">
        <v>7</v>
      </c>
      <c r="L6805">
        <v>0.91645399999999999</v>
      </c>
      <c r="M6805">
        <v>0.91160799999999997</v>
      </c>
    </row>
    <row r="6806" spans="1:13" ht="15" x14ac:dyDescent="0.3">
      <c r="A6806" s="1" t="s">
        <v>2316</v>
      </c>
      <c r="B6806" t="s">
        <v>6</v>
      </c>
      <c r="C6806" t="s">
        <v>2317</v>
      </c>
      <c r="D6806">
        <v>8646</v>
      </c>
      <c r="E6806" t="s">
        <v>2318</v>
      </c>
      <c r="F6806">
        <v>8646</v>
      </c>
      <c r="G6806">
        <v>0.67900000000000005</v>
      </c>
      <c r="H6806">
        <v>0.5</v>
      </c>
      <c r="I6806">
        <v>0.5</v>
      </c>
      <c r="J6806">
        <v>0.67900000000000005</v>
      </c>
      <c r="K6806" t="s">
        <v>7</v>
      </c>
      <c r="L6806">
        <v>0.57704299999999997</v>
      </c>
      <c r="M6806">
        <v>0.57972599999999996</v>
      </c>
    </row>
    <row r="6807" spans="1:13" ht="15" x14ac:dyDescent="0.3">
      <c r="A6807" s="1" t="s">
        <v>1351</v>
      </c>
      <c r="B6807" t="s">
        <v>6</v>
      </c>
      <c r="C6807" t="s">
        <v>1326</v>
      </c>
      <c r="D6807" t="s">
        <v>1324</v>
      </c>
      <c r="E6807" t="s">
        <v>1326</v>
      </c>
      <c r="F6807" t="s">
        <v>1326</v>
      </c>
      <c r="G6807">
        <v>0.67800000000000005</v>
      </c>
      <c r="H6807">
        <v>1</v>
      </c>
      <c r="I6807">
        <v>0</v>
      </c>
      <c r="J6807">
        <v>0.67800000000000005</v>
      </c>
      <c r="K6807" t="s">
        <v>7</v>
      </c>
      <c r="L6807">
        <v>0.74424599999999996</v>
      </c>
      <c r="M6807">
        <v>0.74612800000000001</v>
      </c>
    </row>
    <row r="6808" spans="1:13" ht="15" x14ac:dyDescent="0.3">
      <c r="A6808" s="1"/>
      <c r="B6808" t="s">
        <v>6</v>
      </c>
      <c r="C6808" t="s">
        <v>4711</v>
      </c>
      <c r="D6808" t="s">
        <v>11218</v>
      </c>
      <c r="E6808" t="s">
        <v>11219</v>
      </c>
      <c r="F6808" t="s">
        <v>11220</v>
      </c>
      <c r="G6808">
        <v>0.67700000000000005</v>
      </c>
      <c r="H6808">
        <v>0.33300000000000002</v>
      </c>
      <c r="I6808">
        <v>0</v>
      </c>
      <c r="J6808">
        <v>0.67700000000000005</v>
      </c>
      <c r="K6808" t="s">
        <v>7</v>
      </c>
      <c r="L6808">
        <v>0.73853199999999997</v>
      </c>
      <c r="M6808">
        <v>0.73329800000000001</v>
      </c>
    </row>
    <row r="6809" spans="1:13" ht="15" x14ac:dyDescent="0.3">
      <c r="A6809" s="1"/>
      <c r="B6809" t="s">
        <v>6</v>
      </c>
      <c r="C6809" t="s">
        <v>4496</v>
      </c>
      <c r="D6809" t="s">
        <v>9088</v>
      </c>
      <c r="E6809" t="s">
        <v>9087</v>
      </c>
      <c r="F6809" t="s">
        <v>9089</v>
      </c>
      <c r="G6809">
        <v>0.67500000000000004</v>
      </c>
      <c r="H6809">
        <v>0.5</v>
      </c>
      <c r="I6809">
        <v>0.5</v>
      </c>
      <c r="J6809">
        <v>0.67500000000000004</v>
      </c>
      <c r="K6809" t="s">
        <v>7</v>
      </c>
      <c r="L6809">
        <v>0.84316999999999998</v>
      </c>
      <c r="M6809">
        <v>0.83779700000000001</v>
      </c>
    </row>
    <row r="6810" spans="1:13" ht="15" x14ac:dyDescent="0.3">
      <c r="A6810" s="1" t="s">
        <v>2312</v>
      </c>
      <c r="B6810" t="s">
        <v>6</v>
      </c>
      <c r="C6810" t="s">
        <v>2313</v>
      </c>
      <c r="D6810" t="s">
        <v>2314</v>
      </c>
      <c r="E6810" t="s">
        <v>2315</v>
      </c>
      <c r="F6810" t="s">
        <v>2315</v>
      </c>
      <c r="G6810">
        <v>0.67500000000000004</v>
      </c>
      <c r="H6810">
        <v>1</v>
      </c>
      <c r="I6810">
        <v>0.2</v>
      </c>
      <c r="J6810">
        <v>0.67500000000000004</v>
      </c>
      <c r="K6810" t="s">
        <v>7</v>
      </c>
      <c r="L6810">
        <v>0.85240199999999999</v>
      </c>
      <c r="M6810">
        <v>0.85042200000000001</v>
      </c>
    </row>
    <row r="6811" spans="1:13" ht="15" x14ac:dyDescent="0.3">
      <c r="A6811" s="1" t="s">
        <v>781</v>
      </c>
      <c r="B6811" t="s">
        <v>6</v>
      </c>
      <c r="C6811" t="s">
        <v>782</v>
      </c>
      <c r="D6811" t="s">
        <v>783</v>
      </c>
      <c r="E6811" t="s">
        <v>782</v>
      </c>
      <c r="F6811" t="s">
        <v>782</v>
      </c>
      <c r="G6811">
        <v>0.67300000000000004</v>
      </c>
      <c r="H6811">
        <v>1</v>
      </c>
      <c r="I6811">
        <v>0</v>
      </c>
      <c r="J6811">
        <v>0.67300000000000004</v>
      </c>
      <c r="K6811" t="s">
        <v>7</v>
      </c>
      <c r="L6811">
        <v>0.78314600000000001</v>
      </c>
      <c r="M6811">
        <v>0.78420599999999996</v>
      </c>
    </row>
    <row r="6812" spans="1:13" ht="15" x14ac:dyDescent="0.3">
      <c r="A6812" s="1" t="s">
        <v>124</v>
      </c>
      <c r="B6812" t="s">
        <v>6</v>
      </c>
      <c r="C6812" t="s">
        <v>125</v>
      </c>
      <c r="D6812" t="s">
        <v>118</v>
      </c>
      <c r="E6812" t="s">
        <v>119</v>
      </c>
      <c r="F6812" t="s">
        <v>119</v>
      </c>
      <c r="G6812">
        <v>0.66700000000000004</v>
      </c>
      <c r="H6812">
        <v>1</v>
      </c>
      <c r="I6812">
        <v>0.28599999999999998</v>
      </c>
      <c r="J6812">
        <v>0.66700000000000004</v>
      </c>
      <c r="K6812" t="s">
        <v>7</v>
      </c>
      <c r="L6812">
        <v>0.70637399999999995</v>
      </c>
      <c r="M6812">
        <v>0.70726299999999998</v>
      </c>
    </row>
    <row r="6813" spans="1:13" ht="15" x14ac:dyDescent="0.3">
      <c r="A6813" s="1"/>
      <c r="B6813" t="s">
        <v>6</v>
      </c>
      <c r="C6813" t="s">
        <v>4001</v>
      </c>
      <c r="D6813" t="s">
        <v>3999</v>
      </c>
      <c r="E6813" t="s">
        <v>6023</v>
      </c>
      <c r="F6813" t="s">
        <v>11221</v>
      </c>
      <c r="G6813">
        <v>0.66600000000000004</v>
      </c>
      <c r="H6813">
        <v>0</v>
      </c>
      <c r="I6813">
        <v>0</v>
      </c>
      <c r="J6813">
        <v>0.66600000000000004</v>
      </c>
      <c r="K6813" t="s">
        <v>7</v>
      </c>
      <c r="L6813">
        <v>0.68796400000000002</v>
      </c>
      <c r="M6813">
        <v>0.69409100000000001</v>
      </c>
    </row>
    <row r="6814" spans="1:13" ht="15" x14ac:dyDescent="0.3">
      <c r="A6814" s="1" t="s">
        <v>248</v>
      </c>
      <c r="B6814" t="s">
        <v>6</v>
      </c>
      <c r="C6814" t="s">
        <v>11222</v>
      </c>
      <c r="D6814" t="s">
        <v>250</v>
      </c>
      <c r="E6814" t="s">
        <v>11222</v>
      </c>
      <c r="F6814" t="s">
        <v>11222</v>
      </c>
      <c r="G6814">
        <v>0.66500000000000004</v>
      </c>
      <c r="H6814">
        <v>1</v>
      </c>
      <c r="I6814">
        <v>0</v>
      </c>
      <c r="J6814">
        <v>0.66500000000000004</v>
      </c>
      <c r="K6814" t="s">
        <v>7</v>
      </c>
      <c r="L6814">
        <v>0.68568700000000005</v>
      </c>
      <c r="M6814">
        <v>0.692218</v>
      </c>
    </row>
    <row r="6815" spans="1:13" ht="15" x14ac:dyDescent="0.3">
      <c r="A6815" s="1"/>
      <c r="B6815" t="s">
        <v>6</v>
      </c>
      <c r="C6815" t="s">
        <v>3794</v>
      </c>
      <c r="D6815" t="s">
        <v>11223</v>
      </c>
      <c r="E6815" t="s">
        <v>11224</v>
      </c>
      <c r="F6815" t="s">
        <v>11225</v>
      </c>
      <c r="G6815">
        <v>0.66400000000000003</v>
      </c>
      <c r="H6815">
        <v>0.4</v>
      </c>
      <c r="I6815">
        <v>0.36399999999999999</v>
      </c>
      <c r="J6815">
        <v>0.66400000000000003</v>
      </c>
      <c r="K6815" t="s">
        <v>7</v>
      </c>
      <c r="L6815">
        <v>0.71513400000000005</v>
      </c>
      <c r="M6815">
        <v>0.72275800000000001</v>
      </c>
    </row>
    <row r="6816" spans="1:13" ht="15" x14ac:dyDescent="0.3">
      <c r="A6816" s="1" t="s">
        <v>1447</v>
      </c>
      <c r="B6816" t="s">
        <v>6</v>
      </c>
      <c r="C6816" t="s">
        <v>1448</v>
      </c>
      <c r="D6816" t="s">
        <v>1449</v>
      </c>
      <c r="E6816" t="s">
        <v>1450</v>
      </c>
      <c r="F6816" t="s">
        <v>1451</v>
      </c>
      <c r="G6816">
        <v>0.66400000000000003</v>
      </c>
      <c r="H6816">
        <v>0</v>
      </c>
      <c r="I6816">
        <v>0</v>
      </c>
      <c r="J6816">
        <v>0.66400000000000003</v>
      </c>
      <c r="K6816" t="s">
        <v>7</v>
      </c>
      <c r="L6816">
        <v>0.74253199999999997</v>
      </c>
      <c r="M6816">
        <v>0.73910900000000002</v>
      </c>
    </row>
    <row r="6817" spans="1:13" ht="15" x14ac:dyDescent="0.3">
      <c r="A6817" s="1"/>
      <c r="B6817" t="s">
        <v>6</v>
      </c>
      <c r="C6817" t="s">
        <v>3237</v>
      </c>
      <c r="D6817" t="s">
        <v>11226</v>
      </c>
      <c r="E6817" t="s">
        <v>11227</v>
      </c>
      <c r="F6817" t="s">
        <v>11228</v>
      </c>
      <c r="G6817">
        <v>0.66300000000000003</v>
      </c>
      <c r="H6817">
        <v>0.66700000000000004</v>
      </c>
      <c r="I6817">
        <v>0</v>
      </c>
      <c r="J6817">
        <v>0.66300000000000003</v>
      </c>
      <c r="K6817" t="s">
        <v>7</v>
      </c>
      <c r="L6817">
        <v>0.65465099999999998</v>
      </c>
      <c r="M6817">
        <v>0.65865899999999999</v>
      </c>
    </row>
    <row r="6818" spans="1:13" ht="15" x14ac:dyDescent="0.3">
      <c r="A6818" s="1"/>
      <c r="B6818" t="s">
        <v>6</v>
      </c>
      <c r="C6818" t="s">
        <v>3755</v>
      </c>
      <c r="D6818" t="s">
        <v>12640</v>
      </c>
      <c r="E6818" t="s">
        <v>10899</v>
      </c>
      <c r="F6818" t="s">
        <v>7760</v>
      </c>
      <c r="G6818">
        <v>0.66300000000000003</v>
      </c>
      <c r="H6818">
        <v>0.42899999999999999</v>
      </c>
      <c r="I6818">
        <v>0</v>
      </c>
      <c r="J6818">
        <v>0.66300000000000003</v>
      </c>
      <c r="K6818" t="s">
        <v>7</v>
      </c>
      <c r="L6818">
        <v>0.76685400000000004</v>
      </c>
      <c r="M6818">
        <v>0.75576900000000002</v>
      </c>
    </row>
    <row r="6819" spans="1:13" ht="15" x14ac:dyDescent="0.3">
      <c r="A6819" s="1"/>
      <c r="B6819" t="s">
        <v>6</v>
      </c>
      <c r="C6819" t="s">
        <v>4717</v>
      </c>
      <c r="D6819" t="s">
        <v>11229</v>
      </c>
      <c r="E6819" t="s">
        <v>11230</v>
      </c>
      <c r="F6819" t="s">
        <v>11231</v>
      </c>
      <c r="G6819">
        <v>0.66300000000000003</v>
      </c>
      <c r="H6819">
        <v>0</v>
      </c>
      <c r="I6819">
        <v>0</v>
      </c>
      <c r="J6819">
        <v>0.66300000000000003</v>
      </c>
      <c r="K6819" t="s">
        <v>7</v>
      </c>
      <c r="L6819">
        <v>0.698299</v>
      </c>
      <c r="M6819">
        <v>0.70192600000000005</v>
      </c>
    </row>
    <row r="6820" spans="1:13" ht="15" x14ac:dyDescent="0.3">
      <c r="A6820" s="1"/>
      <c r="B6820" t="s">
        <v>6</v>
      </c>
      <c r="C6820" t="s">
        <v>4420</v>
      </c>
      <c r="D6820" t="s">
        <v>11232</v>
      </c>
      <c r="E6820" t="s">
        <v>11233</v>
      </c>
      <c r="F6820" t="s">
        <v>8961</v>
      </c>
      <c r="G6820">
        <v>0.66200000000000003</v>
      </c>
      <c r="H6820">
        <v>0.75</v>
      </c>
      <c r="I6820">
        <v>0.25</v>
      </c>
      <c r="J6820">
        <v>0.66200000000000003</v>
      </c>
      <c r="K6820" t="s">
        <v>7</v>
      </c>
      <c r="L6820">
        <v>0.68037700000000001</v>
      </c>
      <c r="M6820">
        <v>0.68323699999999998</v>
      </c>
    </row>
    <row r="6821" spans="1:13" ht="15" x14ac:dyDescent="0.3">
      <c r="A6821" s="1"/>
      <c r="B6821" t="s">
        <v>6</v>
      </c>
      <c r="C6821" t="s">
        <v>3847</v>
      </c>
      <c r="D6821" t="s">
        <v>7932</v>
      </c>
      <c r="E6821" t="s">
        <v>7931</v>
      </c>
      <c r="F6821" t="s">
        <v>7933</v>
      </c>
      <c r="G6821">
        <v>0.66100000000000003</v>
      </c>
      <c r="H6821">
        <v>0.85699999999999998</v>
      </c>
      <c r="I6821">
        <v>0.28599999999999998</v>
      </c>
      <c r="J6821">
        <v>0.66100000000000003</v>
      </c>
      <c r="K6821" t="s">
        <v>7</v>
      </c>
      <c r="L6821">
        <v>0.85718799999999995</v>
      </c>
      <c r="M6821">
        <v>0.86212200000000005</v>
      </c>
    </row>
    <row r="6822" spans="1:13" ht="15" x14ac:dyDescent="0.3">
      <c r="A6822" s="1"/>
      <c r="B6822" t="s">
        <v>6</v>
      </c>
      <c r="C6822" t="s">
        <v>3506</v>
      </c>
      <c r="D6822" t="s">
        <v>11234</v>
      </c>
      <c r="E6822" t="s">
        <v>11235</v>
      </c>
      <c r="F6822" t="s">
        <v>11236</v>
      </c>
      <c r="G6822">
        <v>0.66</v>
      </c>
      <c r="H6822">
        <v>0</v>
      </c>
      <c r="I6822">
        <v>0.4</v>
      </c>
      <c r="J6822">
        <v>0.66</v>
      </c>
      <c r="K6822" t="s">
        <v>7</v>
      </c>
      <c r="L6822">
        <v>0.83191899999999996</v>
      </c>
      <c r="M6822">
        <v>0.83227099999999998</v>
      </c>
    </row>
    <row r="6823" spans="1:13" ht="15" x14ac:dyDescent="0.3">
      <c r="A6823" s="1"/>
      <c r="B6823" t="s">
        <v>6</v>
      </c>
      <c r="C6823" t="s">
        <v>5018</v>
      </c>
      <c r="D6823" t="s">
        <v>10175</v>
      </c>
      <c r="E6823" t="s">
        <v>10174</v>
      </c>
      <c r="F6823" t="s">
        <v>10176</v>
      </c>
      <c r="G6823">
        <v>0.66</v>
      </c>
      <c r="H6823">
        <v>0.66700000000000004</v>
      </c>
      <c r="I6823">
        <v>0</v>
      </c>
      <c r="J6823">
        <v>0.66</v>
      </c>
      <c r="K6823" t="s">
        <v>7</v>
      </c>
      <c r="L6823">
        <v>0.75090500000000004</v>
      </c>
      <c r="M6823">
        <v>0.75684700000000005</v>
      </c>
    </row>
    <row r="6824" spans="1:13" ht="15" x14ac:dyDescent="0.3">
      <c r="A6824" s="1" t="s">
        <v>2359</v>
      </c>
      <c r="B6824" t="s">
        <v>6</v>
      </c>
      <c r="C6824" t="s">
        <v>2360</v>
      </c>
      <c r="D6824">
        <v>3</v>
      </c>
      <c r="E6824" t="s">
        <v>2361</v>
      </c>
      <c r="F6824">
        <v>3</v>
      </c>
      <c r="G6824">
        <v>0.65600000000000003</v>
      </c>
      <c r="H6824">
        <v>0.66700000000000004</v>
      </c>
      <c r="I6824">
        <v>0.66700000000000004</v>
      </c>
      <c r="J6824">
        <v>0.65600000000000003</v>
      </c>
      <c r="K6824" t="s">
        <v>7</v>
      </c>
      <c r="L6824">
        <v>0.70777999999999996</v>
      </c>
      <c r="M6824">
        <v>0.71151900000000001</v>
      </c>
    </row>
    <row r="6825" spans="1:13" ht="15" x14ac:dyDescent="0.3">
      <c r="A6825" s="1"/>
      <c r="B6825" t="s">
        <v>6</v>
      </c>
      <c r="C6825" t="s">
        <v>3568</v>
      </c>
      <c r="D6825" t="s">
        <v>11237</v>
      </c>
      <c r="E6825" t="s">
        <v>7441</v>
      </c>
      <c r="F6825" t="s">
        <v>11238</v>
      </c>
      <c r="G6825">
        <v>0.65400000000000003</v>
      </c>
      <c r="H6825">
        <v>0.33300000000000002</v>
      </c>
      <c r="I6825">
        <v>0.4</v>
      </c>
      <c r="J6825">
        <v>0.65400000000000003</v>
      </c>
      <c r="K6825" t="s">
        <v>7</v>
      </c>
      <c r="L6825">
        <v>0.74446299999999999</v>
      </c>
      <c r="M6825">
        <v>0.75965300000000002</v>
      </c>
    </row>
    <row r="6826" spans="1:13" ht="15" x14ac:dyDescent="0.3">
      <c r="A6826" s="1"/>
      <c r="B6826" t="s">
        <v>6</v>
      </c>
      <c r="C6826" t="s">
        <v>3470</v>
      </c>
      <c r="D6826" t="s">
        <v>7292</v>
      </c>
      <c r="E6826" t="s">
        <v>11314</v>
      </c>
      <c r="F6826" t="s">
        <v>7294</v>
      </c>
      <c r="G6826">
        <v>0.65400000000000003</v>
      </c>
      <c r="H6826">
        <v>0.4</v>
      </c>
      <c r="I6826">
        <v>0</v>
      </c>
      <c r="J6826">
        <v>0.65400000000000003</v>
      </c>
      <c r="K6826" t="s">
        <v>7</v>
      </c>
      <c r="L6826">
        <v>0.82394299999999998</v>
      </c>
      <c r="M6826">
        <v>0.82294400000000001</v>
      </c>
    </row>
    <row r="6827" spans="1:13" ht="15" x14ac:dyDescent="0.3">
      <c r="A6827" s="1"/>
      <c r="B6827" t="s">
        <v>6</v>
      </c>
      <c r="C6827" t="s">
        <v>4682</v>
      </c>
      <c r="D6827" t="s">
        <v>9489</v>
      </c>
      <c r="E6827" t="s">
        <v>10667</v>
      </c>
      <c r="F6827" t="s">
        <v>12067</v>
      </c>
      <c r="G6827">
        <v>0.65300000000000002</v>
      </c>
      <c r="H6827">
        <v>0</v>
      </c>
      <c r="I6827">
        <v>0</v>
      </c>
      <c r="J6827">
        <v>0.65300000000000002</v>
      </c>
      <c r="K6827" t="s">
        <v>7</v>
      </c>
      <c r="L6827">
        <v>0.70335199999999998</v>
      </c>
      <c r="M6827">
        <v>0.70467999999999997</v>
      </c>
    </row>
    <row r="6828" spans="1:13" ht="15" x14ac:dyDescent="0.3">
      <c r="A6828" s="1"/>
      <c r="B6828" t="s">
        <v>6</v>
      </c>
      <c r="C6828" t="s">
        <v>4891</v>
      </c>
      <c r="D6828" t="s">
        <v>11244</v>
      </c>
      <c r="E6828" t="s">
        <v>11245</v>
      </c>
      <c r="F6828" t="s">
        <v>9895</v>
      </c>
      <c r="G6828">
        <v>0.65100000000000002</v>
      </c>
      <c r="H6828">
        <v>0</v>
      </c>
      <c r="I6828">
        <v>0</v>
      </c>
      <c r="J6828">
        <v>0.65100000000000002</v>
      </c>
      <c r="K6828" t="s">
        <v>7</v>
      </c>
      <c r="L6828">
        <v>0.69444899999999998</v>
      </c>
      <c r="M6828">
        <v>0.68710899999999997</v>
      </c>
    </row>
    <row r="6829" spans="1:13" ht="15" x14ac:dyDescent="0.3">
      <c r="A6829" s="1" t="s">
        <v>1921</v>
      </c>
      <c r="B6829" t="s">
        <v>6</v>
      </c>
      <c r="C6829" t="s">
        <v>1922</v>
      </c>
      <c r="D6829" t="s">
        <v>1923</v>
      </c>
      <c r="E6829" t="s">
        <v>1924</v>
      </c>
      <c r="F6829" t="s">
        <v>1925</v>
      </c>
      <c r="G6829">
        <v>0.65</v>
      </c>
      <c r="H6829">
        <v>0.66700000000000004</v>
      </c>
      <c r="I6829">
        <v>0.66700000000000004</v>
      </c>
      <c r="J6829">
        <v>0.65</v>
      </c>
      <c r="K6829" t="s">
        <v>7</v>
      </c>
      <c r="L6829">
        <v>0.80658799999999997</v>
      </c>
      <c r="M6829">
        <v>0.80656899999999998</v>
      </c>
    </row>
    <row r="6830" spans="1:13" ht="15" x14ac:dyDescent="0.3">
      <c r="A6830" s="1"/>
      <c r="B6830" t="s">
        <v>6</v>
      </c>
      <c r="C6830" t="s">
        <v>3428</v>
      </c>
      <c r="D6830" t="s">
        <v>2107</v>
      </c>
      <c r="E6830" t="s">
        <v>11248</v>
      </c>
      <c r="F6830" t="s">
        <v>2108</v>
      </c>
      <c r="G6830">
        <v>0.64700000000000002</v>
      </c>
      <c r="H6830">
        <v>0.4</v>
      </c>
      <c r="I6830">
        <v>0.66700000000000004</v>
      </c>
      <c r="J6830">
        <v>0.64700000000000002</v>
      </c>
      <c r="K6830" t="s">
        <v>7</v>
      </c>
      <c r="L6830">
        <v>0.808284</v>
      </c>
      <c r="M6830">
        <v>0.80236399999999997</v>
      </c>
    </row>
    <row r="6831" spans="1:13" ht="15" x14ac:dyDescent="0.3">
      <c r="A6831" s="1"/>
      <c r="B6831" t="s">
        <v>6</v>
      </c>
      <c r="C6831" t="s">
        <v>3927</v>
      </c>
      <c r="D6831" t="s">
        <v>11799</v>
      </c>
      <c r="E6831" t="s">
        <v>10888</v>
      </c>
      <c r="F6831" t="s">
        <v>8106</v>
      </c>
      <c r="G6831">
        <v>0.64300000000000002</v>
      </c>
      <c r="H6831">
        <v>0</v>
      </c>
      <c r="I6831">
        <v>0.66700000000000004</v>
      </c>
      <c r="J6831">
        <v>0.64300000000000002</v>
      </c>
      <c r="K6831" t="s">
        <v>7</v>
      </c>
      <c r="L6831">
        <v>0.84127200000000002</v>
      </c>
      <c r="M6831">
        <v>0.84526999999999997</v>
      </c>
    </row>
    <row r="6832" spans="1:13" ht="15" x14ac:dyDescent="0.3">
      <c r="A6832" s="1" t="s">
        <v>1416</v>
      </c>
      <c r="B6832" t="s">
        <v>6</v>
      </c>
      <c r="C6832" t="s">
        <v>1417</v>
      </c>
      <c r="D6832" t="s">
        <v>1418</v>
      </c>
      <c r="E6832" t="s">
        <v>1419</v>
      </c>
      <c r="F6832" t="s">
        <v>1419</v>
      </c>
      <c r="G6832">
        <v>0.64100000000000001</v>
      </c>
      <c r="H6832">
        <v>1</v>
      </c>
      <c r="I6832">
        <v>0</v>
      </c>
      <c r="J6832">
        <v>0.64100000000000001</v>
      </c>
      <c r="K6832" t="s">
        <v>7</v>
      </c>
      <c r="L6832">
        <v>0.68482699999999996</v>
      </c>
      <c r="M6832">
        <v>0.67699299999999996</v>
      </c>
    </row>
    <row r="6833" spans="1:13" ht="15" x14ac:dyDescent="0.3">
      <c r="A6833" s="1" t="s">
        <v>2274</v>
      </c>
      <c r="B6833" t="s">
        <v>6</v>
      </c>
      <c r="C6833" t="s">
        <v>2275</v>
      </c>
      <c r="D6833">
        <v>7000000</v>
      </c>
      <c r="E6833" t="s">
        <v>2276</v>
      </c>
      <c r="F6833">
        <v>7000000</v>
      </c>
      <c r="G6833">
        <v>0.63900000000000001</v>
      </c>
      <c r="H6833">
        <v>0.4</v>
      </c>
      <c r="I6833">
        <v>0.4</v>
      </c>
      <c r="J6833">
        <v>0.63900000000000001</v>
      </c>
      <c r="K6833" t="s">
        <v>17</v>
      </c>
      <c r="L6833">
        <v>0.62045899999999998</v>
      </c>
      <c r="M6833">
        <v>0.62421499999999996</v>
      </c>
    </row>
    <row r="6834" spans="1:13" ht="15" x14ac:dyDescent="0.3">
      <c r="A6834" s="1"/>
      <c r="B6834" t="s">
        <v>6</v>
      </c>
      <c r="C6834">
        <v>233</v>
      </c>
      <c r="D6834" t="s">
        <v>12641</v>
      </c>
      <c r="E6834">
        <v>233</v>
      </c>
      <c r="F6834" t="s">
        <v>7505</v>
      </c>
      <c r="G6834">
        <v>0.63700000000000001</v>
      </c>
      <c r="H6834">
        <v>0.66700000000000004</v>
      </c>
      <c r="I6834">
        <v>0.5</v>
      </c>
      <c r="J6834">
        <v>0.63700000000000001</v>
      </c>
      <c r="K6834" t="s">
        <v>17</v>
      </c>
      <c r="L6834">
        <v>0.592001</v>
      </c>
      <c r="M6834">
        <v>0.59444699999999995</v>
      </c>
    </row>
    <row r="6835" spans="1:13" ht="15" x14ac:dyDescent="0.3">
      <c r="A6835" s="1" t="s">
        <v>1823</v>
      </c>
      <c r="B6835" t="s">
        <v>6</v>
      </c>
      <c r="C6835" t="s">
        <v>1824</v>
      </c>
      <c r="D6835" t="s">
        <v>1825</v>
      </c>
      <c r="E6835" t="s">
        <v>1824</v>
      </c>
      <c r="F6835" t="s">
        <v>1824</v>
      </c>
      <c r="G6835">
        <v>0.63600000000000001</v>
      </c>
      <c r="H6835">
        <v>1</v>
      </c>
      <c r="I6835">
        <v>0</v>
      </c>
      <c r="J6835">
        <v>0.63600000000000001</v>
      </c>
      <c r="K6835" t="s">
        <v>17</v>
      </c>
      <c r="L6835">
        <v>0.74086399999999997</v>
      </c>
      <c r="M6835">
        <v>0.739313</v>
      </c>
    </row>
    <row r="6836" spans="1:13" ht="15" x14ac:dyDescent="0.3">
      <c r="A6836" s="1" t="s">
        <v>1854</v>
      </c>
      <c r="B6836" t="s">
        <v>6</v>
      </c>
      <c r="C6836" t="s">
        <v>1855</v>
      </c>
      <c r="D6836" t="s">
        <v>1856</v>
      </c>
      <c r="E6836" t="s">
        <v>1855</v>
      </c>
      <c r="F6836" t="s">
        <v>1855</v>
      </c>
      <c r="G6836">
        <v>0.63500000000000001</v>
      </c>
      <c r="H6836">
        <v>1</v>
      </c>
      <c r="I6836">
        <v>0</v>
      </c>
      <c r="J6836">
        <v>0.63500000000000001</v>
      </c>
      <c r="K6836" t="s">
        <v>17</v>
      </c>
      <c r="L6836">
        <v>0.64890700000000001</v>
      </c>
      <c r="M6836">
        <v>0.65664500000000003</v>
      </c>
    </row>
    <row r="6837" spans="1:13" ht="15" x14ac:dyDescent="0.3">
      <c r="A6837" s="1"/>
      <c r="B6837" t="s">
        <v>6</v>
      </c>
      <c r="C6837" t="s">
        <v>3536</v>
      </c>
      <c r="D6837" t="s">
        <v>11252</v>
      </c>
      <c r="E6837" t="s">
        <v>11253</v>
      </c>
      <c r="F6837" t="s">
        <v>11254</v>
      </c>
      <c r="G6837">
        <v>0.629</v>
      </c>
      <c r="H6837">
        <v>0.88900000000000001</v>
      </c>
      <c r="I6837">
        <v>0.222</v>
      </c>
      <c r="J6837">
        <v>0.629</v>
      </c>
      <c r="K6837" t="s">
        <v>17</v>
      </c>
      <c r="L6837">
        <v>0.66732000000000002</v>
      </c>
      <c r="M6837">
        <v>0.65484699999999996</v>
      </c>
    </row>
    <row r="6838" spans="1:13" ht="15" x14ac:dyDescent="0.3">
      <c r="A6838" s="1"/>
      <c r="B6838" t="s">
        <v>6</v>
      </c>
      <c r="C6838" t="s">
        <v>4433</v>
      </c>
      <c r="D6838" t="s">
        <v>11196</v>
      </c>
      <c r="E6838" t="s">
        <v>11196</v>
      </c>
      <c r="F6838" t="s">
        <v>4433</v>
      </c>
      <c r="G6838">
        <v>0.629</v>
      </c>
      <c r="H6838">
        <v>0</v>
      </c>
      <c r="I6838">
        <v>0</v>
      </c>
      <c r="J6838">
        <v>0.629</v>
      </c>
      <c r="K6838" t="s">
        <v>17</v>
      </c>
      <c r="L6838">
        <v>0.78373599999999999</v>
      </c>
      <c r="M6838">
        <v>0.78563400000000005</v>
      </c>
    </row>
    <row r="6839" spans="1:13" ht="15" x14ac:dyDescent="0.3">
      <c r="A6839" s="1"/>
      <c r="B6839" t="s">
        <v>6</v>
      </c>
      <c r="C6839" t="s">
        <v>4384</v>
      </c>
      <c r="D6839" t="s">
        <v>12642</v>
      </c>
      <c r="E6839" t="s">
        <v>11250</v>
      </c>
      <c r="F6839" t="s">
        <v>12643</v>
      </c>
      <c r="G6839">
        <v>0.628</v>
      </c>
      <c r="H6839">
        <v>0.63200000000000001</v>
      </c>
      <c r="I6839">
        <v>0.58799999999999997</v>
      </c>
      <c r="J6839">
        <v>0.628</v>
      </c>
      <c r="K6839" t="s">
        <v>17</v>
      </c>
      <c r="L6839">
        <v>0.85729200000000005</v>
      </c>
      <c r="M6839">
        <v>0.85200100000000001</v>
      </c>
    </row>
    <row r="6840" spans="1:13" ht="15" x14ac:dyDescent="0.3">
      <c r="A6840" s="1" t="s">
        <v>923</v>
      </c>
      <c r="B6840" t="s">
        <v>6</v>
      </c>
      <c r="C6840" t="s">
        <v>924</v>
      </c>
      <c r="D6840" t="s">
        <v>925</v>
      </c>
      <c r="E6840" t="s">
        <v>924</v>
      </c>
      <c r="F6840" t="s">
        <v>926</v>
      </c>
      <c r="G6840">
        <v>0.626</v>
      </c>
      <c r="H6840">
        <v>1</v>
      </c>
      <c r="I6840">
        <v>0.66700000000000004</v>
      </c>
      <c r="J6840">
        <v>0.626</v>
      </c>
      <c r="K6840" t="s">
        <v>17</v>
      </c>
      <c r="L6840">
        <v>0.77773000000000003</v>
      </c>
      <c r="M6840">
        <v>0.78038700000000005</v>
      </c>
    </row>
    <row r="6841" spans="1:13" ht="15" x14ac:dyDescent="0.3">
      <c r="A6841" s="1"/>
      <c r="B6841" t="s">
        <v>6</v>
      </c>
      <c r="C6841" t="s">
        <v>3662</v>
      </c>
      <c r="D6841" t="s">
        <v>7587</v>
      </c>
      <c r="E6841" t="s">
        <v>11027</v>
      </c>
      <c r="F6841" t="s">
        <v>7588</v>
      </c>
      <c r="G6841">
        <v>0.625</v>
      </c>
      <c r="H6841">
        <v>0</v>
      </c>
      <c r="I6841">
        <v>0</v>
      </c>
      <c r="J6841">
        <v>0.625</v>
      </c>
      <c r="K6841" t="s">
        <v>17</v>
      </c>
      <c r="L6841">
        <v>0.77855099999999999</v>
      </c>
      <c r="M6841">
        <v>0.78501600000000005</v>
      </c>
    </row>
    <row r="6842" spans="1:13" ht="15" x14ac:dyDescent="0.3">
      <c r="A6842" s="1"/>
      <c r="B6842" t="s">
        <v>6</v>
      </c>
      <c r="C6842" t="s">
        <v>5127</v>
      </c>
      <c r="D6842" t="s">
        <v>11255</v>
      </c>
      <c r="E6842" t="s">
        <v>11256</v>
      </c>
      <c r="F6842" t="s">
        <v>10369</v>
      </c>
      <c r="G6842">
        <v>0.624</v>
      </c>
      <c r="H6842">
        <v>0.5</v>
      </c>
      <c r="I6842">
        <v>0.44400000000000001</v>
      </c>
      <c r="J6842">
        <v>0.624</v>
      </c>
      <c r="K6842" t="s">
        <v>17</v>
      </c>
      <c r="L6842">
        <v>0.79753799999999997</v>
      </c>
      <c r="M6842">
        <v>0.79054400000000002</v>
      </c>
    </row>
    <row r="6843" spans="1:13" ht="15" x14ac:dyDescent="0.3">
      <c r="A6843" s="1"/>
      <c r="B6843" t="s">
        <v>6</v>
      </c>
      <c r="C6843" t="s">
        <v>4468</v>
      </c>
      <c r="D6843" t="s">
        <v>11257</v>
      </c>
      <c r="E6843" t="s">
        <v>11258</v>
      </c>
      <c r="F6843" t="s">
        <v>11259</v>
      </c>
      <c r="G6843">
        <v>0.624</v>
      </c>
      <c r="H6843">
        <v>0.4</v>
      </c>
      <c r="I6843">
        <v>0</v>
      </c>
      <c r="J6843">
        <v>0.624</v>
      </c>
      <c r="K6843" t="s">
        <v>17</v>
      </c>
      <c r="L6843">
        <v>0.68078099999999997</v>
      </c>
      <c r="M6843">
        <v>0.67940500000000004</v>
      </c>
    </row>
    <row r="6844" spans="1:13" ht="15" x14ac:dyDescent="0.3">
      <c r="A6844" s="1"/>
      <c r="B6844" t="s">
        <v>6</v>
      </c>
      <c r="C6844" t="s">
        <v>4545</v>
      </c>
      <c r="D6844" t="s">
        <v>11260</v>
      </c>
      <c r="E6844" t="s">
        <v>11261</v>
      </c>
      <c r="F6844" t="s">
        <v>9198</v>
      </c>
      <c r="G6844">
        <v>0.623</v>
      </c>
      <c r="H6844">
        <v>0.46200000000000002</v>
      </c>
      <c r="I6844">
        <v>0.41699999999999998</v>
      </c>
      <c r="J6844">
        <v>0.623</v>
      </c>
      <c r="K6844" t="s">
        <v>17</v>
      </c>
      <c r="L6844">
        <v>0.74223700000000004</v>
      </c>
      <c r="M6844">
        <v>0.75362799999999996</v>
      </c>
    </row>
    <row r="6845" spans="1:13" ht="15" x14ac:dyDescent="0.3">
      <c r="A6845" s="1"/>
      <c r="B6845" t="s">
        <v>6</v>
      </c>
      <c r="C6845" t="s">
        <v>4744</v>
      </c>
      <c r="D6845" t="s">
        <v>11262</v>
      </c>
      <c r="E6845" t="s">
        <v>9626</v>
      </c>
      <c r="F6845" t="s">
        <v>9626</v>
      </c>
      <c r="G6845">
        <v>0.621</v>
      </c>
      <c r="H6845">
        <v>1</v>
      </c>
      <c r="I6845">
        <v>0.75</v>
      </c>
      <c r="J6845">
        <v>0.621</v>
      </c>
      <c r="K6845" t="s">
        <v>17</v>
      </c>
      <c r="L6845">
        <v>0.90301600000000004</v>
      </c>
      <c r="M6845">
        <v>0.88603100000000001</v>
      </c>
    </row>
    <row r="6846" spans="1:13" ht="15" x14ac:dyDescent="0.3">
      <c r="A6846" s="1" t="s">
        <v>945</v>
      </c>
      <c r="B6846" t="s">
        <v>6</v>
      </c>
      <c r="C6846" t="s">
        <v>946</v>
      </c>
      <c r="D6846" t="s">
        <v>947</v>
      </c>
      <c r="E6846" t="s">
        <v>948</v>
      </c>
      <c r="F6846" t="s">
        <v>949</v>
      </c>
      <c r="G6846">
        <v>0.62</v>
      </c>
      <c r="H6846">
        <v>0</v>
      </c>
      <c r="I6846">
        <v>0</v>
      </c>
      <c r="J6846">
        <v>0.62</v>
      </c>
      <c r="K6846" t="s">
        <v>17</v>
      </c>
      <c r="L6846">
        <v>0.80932999999999999</v>
      </c>
      <c r="M6846">
        <v>0.82391000000000003</v>
      </c>
    </row>
    <row r="6847" spans="1:13" ht="15" x14ac:dyDescent="0.3">
      <c r="A6847" s="1" t="s">
        <v>1943</v>
      </c>
      <c r="B6847" t="s">
        <v>6</v>
      </c>
      <c r="C6847" t="s">
        <v>1944</v>
      </c>
      <c r="D6847" t="s">
        <v>1945</v>
      </c>
      <c r="E6847" t="s">
        <v>1946</v>
      </c>
      <c r="F6847" t="s">
        <v>1947</v>
      </c>
      <c r="G6847">
        <v>0.61899999999999999</v>
      </c>
      <c r="H6847">
        <v>0.25</v>
      </c>
      <c r="I6847">
        <v>0.25</v>
      </c>
      <c r="J6847">
        <v>0.61899999999999999</v>
      </c>
      <c r="K6847" t="s">
        <v>17</v>
      </c>
      <c r="L6847">
        <v>0.70914600000000005</v>
      </c>
      <c r="M6847">
        <v>0.70460599999999995</v>
      </c>
    </row>
    <row r="6848" spans="1:13" ht="15" x14ac:dyDescent="0.3">
      <c r="A6848" s="1" t="s">
        <v>1339</v>
      </c>
      <c r="B6848" t="s">
        <v>6</v>
      </c>
      <c r="C6848">
        <v>2017</v>
      </c>
      <c r="D6848" t="s">
        <v>1340</v>
      </c>
      <c r="E6848">
        <v>2017</v>
      </c>
      <c r="F6848" s="9">
        <v>41671</v>
      </c>
      <c r="G6848">
        <v>0.61799999999999999</v>
      </c>
      <c r="H6848">
        <v>0</v>
      </c>
      <c r="I6848">
        <v>0</v>
      </c>
      <c r="J6848">
        <v>0.61799999999999999</v>
      </c>
      <c r="K6848" t="s">
        <v>17</v>
      </c>
      <c r="L6848">
        <v>0.63245600000000002</v>
      </c>
      <c r="M6848">
        <v>0.63895599999999997</v>
      </c>
    </row>
    <row r="6849" spans="1:13" ht="15" x14ac:dyDescent="0.3">
      <c r="A6849" s="1" t="s">
        <v>622</v>
      </c>
      <c r="B6849" t="s">
        <v>6</v>
      </c>
      <c r="C6849" t="s">
        <v>623</v>
      </c>
      <c r="D6849" t="s">
        <v>624</v>
      </c>
      <c r="E6849" t="s">
        <v>625</v>
      </c>
      <c r="F6849" t="s">
        <v>626</v>
      </c>
      <c r="G6849">
        <v>0.61499999999999999</v>
      </c>
      <c r="H6849">
        <v>0</v>
      </c>
      <c r="I6849">
        <v>0</v>
      </c>
      <c r="J6849">
        <v>0.61499999999999999</v>
      </c>
      <c r="K6849" t="s">
        <v>17</v>
      </c>
      <c r="L6849">
        <v>0.64037699999999997</v>
      </c>
      <c r="M6849">
        <v>0.64198900000000003</v>
      </c>
    </row>
    <row r="6850" spans="1:13" ht="15" x14ac:dyDescent="0.3">
      <c r="A6850" s="1"/>
      <c r="B6850" t="s">
        <v>6</v>
      </c>
      <c r="C6850" t="s">
        <v>3684</v>
      </c>
      <c r="D6850" t="s">
        <v>12644</v>
      </c>
      <c r="E6850" t="s">
        <v>11335</v>
      </c>
      <c r="F6850" t="s">
        <v>12645</v>
      </c>
      <c r="G6850">
        <v>0.61399999999999999</v>
      </c>
      <c r="H6850">
        <v>0.5</v>
      </c>
      <c r="I6850">
        <v>0.26700000000000002</v>
      </c>
      <c r="J6850">
        <v>0.61399999999999999</v>
      </c>
      <c r="K6850" t="s">
        <v>17</v>
      </c>
      <c r="L6850">
        <v>0.70737899999999998</v>
      </c>
      <c r="M6850">
        <v>0.69504900000000003</v>
      </c>
    </row>
    <row r="6851" spans="1:13" ht="15" x14ac:dyDescent="0.3">
      <c r="A6851" s="1" t="s">
        <v>12646</v>
      </c>
      <c r="B6851" t="s">
        <v>6</v>
      </c>
      <c r="C6851" t="s">
        <v>3706</v>
      </c>
      <c r="D6851" t="s">
        <v>11263</v>
      </c>
      <c r="E6851" t="s">
        <v>11264</v>
      </c>
      <c r="F6851" t="s">
        <v>11265</v>
      </c>
      <c r="G6851">
        <v>0.61299999999999999</v>
      </c>
      <c r="H6851">
        <v>0.5</v>
      </c>
      <c r="I6851">
        <v>0</v>
      </c>
      <c r="J6851">
        <v>0.61299999999999999</v>
      </c>
      <c r="K6851" t="s">
        <v>17</v>
      </c>
      <c r="L6851">
        <v>0.86382899999999996</v>
      </c>
      <c r="M6851">
        <v>0.86272199999999999</v>
      </c>
    </row>
    <row r="6852" spans="1:13" ht="15" x14ac:dyDescent="0.3">
      <c r="A6852" s="1" t="s">
        <v>12647</v>
      </c>
      <c r="B6852" t="s">
        <v>6</v>
      </c>
      <c r="C6852" t="s">
        <v>11570</v>
      </c>
      <c r="D6852" t="s">
        <v>12648</v>
      </c>
      <c r="E6852" t="s">
        <v>11572</v>
      </c>
      <c r="F6852" t="s">
        <v>12649</v>
      </c>
      <c r="G6852">
        <v>0.61299999999999999</v>
      </c>
      <c r="H6852">
        <v>0.36399999999999999</v>
      </c>
      <c r="I6852">
        <v>0</v>
      </c>
      <c r="J6852">
        <v>0.61299999999999999</v>
      </c>
      <c r="K6852" t="s">
        <v>17</v>
      </c>
      <c r="L6852">
        <v>0.73936000000000002</v>
      </c>
      <c r="M6852">
        <v>0.73141500000000004</v>
      </c>
    </row>
    <row r="6853" spans="1:13" ht="15" x14ac:dyDescent="0.3">
      <c r="A6853" s="1"/>
      <c r="B6853" t="s">
        <v>6</v>
      </c>
      <c r="C6853" t="s">
        <v>4876</v>
      </c>
      <c r="D6853" t="s">
        <v>11804</v>
      </c>
      <c r="E6853" t="s">
        <v>9891</v>
      </c>
      <c r="F6853" t="s">
        <v>9892</v>
      </c>
      <c r="G6853">
        <v>0.61299999999999999</v>
      </c>
      <c r="H6853">
        <v>0.4</v>
      </c>
      <c r="I6853">
        <v>0</v>
      </c>
      <c r="J6853">
        <v>0.61299999999999999</v>
      </c>
      <c r="K6853" t="s">
        <v>17</v>
      </c>
      <c r="L6853">
        <v>0.68284400000000001</v>
      </c>
      <c r="M6853">
        <v>0.67191800000000002</v>
      </c>
    </row>
    <row r="6854" spans="1:13" ht="15" x14ac:dyDescent="0.3">
      <c r="A6854" s="1"/>
      <c r="B6854" t="s">
        <v>6</v>
      </c>
      <c r="C6854" t="s">
        <v>3222</v>
      </c>
      <c r="D6854" t="s">
        <v>11266</v>
      </c>
      <c r="E6854" t="s">
        <v>11266</v>
      </c>
      <c r="F6854" t="s">
        <v>3222</v>
      </c>
      <c r="G6854">
        <v>0.61199999999999999</v>
      </c>
      <c r="H6854">
        <v>0</v>
      </c>
      <c r="I6854">
        <v>0</v>
      </c>
      <c r="J6854">
        <v>0.61199999999999999</v>
      </c>
      <c r="K6854" t="s">
        <v>17</v>
      </c>
      <c r="L6854">
        <v>0.673176</v>
      </c>
      <c r="M6854">
        <v>0.68488499999999997</v>
      </c>
    </row>
    <row r="6855" spans="1:13" ht="15" x14ac:dyDescent="0.3">
      <c r="A6855" s="1"/>
      <c r="B6855" t="s">
        <v>6</v>
      </c>
      <c r="C6855" t="s">
        <v>3871</v>
      </c>
      <c r="D6855" t="s">
        <v>11267</v>
      </c>
      <c r="E6855" t="s">
        <v>11268</v>
      </c>
      <c r="F6855" t="s">
        <v>11269</v>
      </c>
      <c r="G6855">
        <v>0.61</v>
      </c>
      <c r="H6855">
        <v>0.66700000000000004</v>
      </c>
      <c r="I6855">
        <v>0.308</v>
      </c>
      <c r="J6855">
        <v>0.61</v>
      </c>
      <c r="K6855" t="s">
        <v>17</v>
      </c>
      <c r="L6855">
        <v>0.83306199999999997</v>
      </c>
      <c r="M6855">
        <v>0.82334700000000005</v>
      </c>
    </row>
    <row r="6856" spans="1:13" ht="15" x14ac:dyDescent="0.3">
      <c r="A6856" s="1" t="s">
        <v>355</v>
      </c>
      <c r="B6856" t="s">
        <v>6</v>
      </c>
      <c r="C6856" t="s">
        <v>356</v>
      </c>
      <c r="D6856" t="s">
        <v>357</v>
      </c>
      <c r="E6856" t="s">
        <v>358</v>
      </c>
      <c r="F6856" t="s">
        <v>359</v>
      </c>
      <c r="G6856">
        <v>0.60699999999999998</v>
      </c>
      <c r="H6856">
        <v>0</v>
      </c>
      <c r="I6856">
        <v>0</v>
      </c>
      <c r="J6856">
        <v>0.60699999999999998</v>
      </c>
      <c r="K6856" t="s">
        <v>17</v>
      </c>
      <c r="L6856">
        <v>0.68325100000000005</v>
      </c>
      <c r="M6856">
        <v>0.67997300000000005</v>
      </c>
    </row>
    <row r="6857" spans="1:13" ht="15" x14ac:dyDescent="0.3">
      <c r="A6857" s="1" t="s">
        <v>1681</v>
      </c>
      <c r="B6857" t="s">
        <v>6</v>
      </c>
      <c r="C6857" t="s">
        <v>1682</v>
      </c>
      <c r="D6857" t="s">
        <v>1683</v>
      </c>
      <c r="E6857" t="s">
        <v>1684</v>
      </c>
      <c r="F6857" t="s">
        <v>1685</v>
      </c>
      <c r="G6857">
        <v>0.60699999999999998</v>
      </c>
      <c r="H6857">
        <v>0</v>
      </c>
      <c r="I6857">
        <v>0</v>
      </c>
      <c r="J6857">
        <v>0.60699999999999998</v>
      </c>
      <c r="K6857" t="s">
        <v>17</v>
      </c>
      <c r="L6857">
        <v>0.68699900000000003</v>
      </c>
      <c r="M6857">
        <v>0.69306500000000004</v>
      </c>
    </row>
    <row r="6858" spans="1:13" ht="15" x14ac:dyDescent="0.3">
      <c r="A6858" s="1"/>
      <c r="B6858" t="s">
        <v>6</v>
      </c>
      <c r="C6858" t="s">
        <v>3203</v>
      </c>
      <c r="D6858" t="s">
        <v>12073</v>
      </c>
      <c r="E6858" t="s">
        <v>6669</v>
      </c>
      <c r="F6858" t="s">
        <v>12074</v>
      </c>
      <c r="G6858">
        <v>0.60599999999999998</v>
      </c>
      <c r="H6858">
        <v>0.36399999999999999</v>
      </c>
      <c r="I6858">
        <v>0.4</v>
      </c>
      <c r="J6858">
        <v>0.60599999999999998</v>
      </c>
      <c r="K6858" t="s">
        <v>17</v>
      </c>
      <c r="L6858">
        <v>0.71923199999999998</v>
      </c>
      <c r="M6858">
        <v>0.744093</v>
      </c>
    </row>
    <row r="6859" spans="1:13" ht="15" x14ac:dyDescent="0.3">
      <c r="A6859" s="1"/>
      <c r="B6859" t="s">
        <v>6</v>
      </c>
      <c r="C6859" t="s">
        <v>3553</v>
      </c>
      <c r="D6859" t="s">
        <v>12650</v>
      </c>
      <c r="E6859" t="s">
        <v>11271</v>
      </c>
      <c r="F6859" t="s">
        <v>12651</v>
      </c>
      <c r="G6859">
        <v>0.60499999999999998</v>
      </c>
      <c r="H6859">
        <v>0.182</v>
      </c>
      <c r="I6859">
        <v>0</v>
      </c>
      <c r="J6859">
        <v>0.60499999999999998</v>
      </c>
      <c r="K6859" t="s">
        <v>17</v>
      </c>
      <c r="L6859">
        <v>0.58293600000000001</v>
      </c>
      <c r="M6859">
        <v>0.59060599999999996</v>
      </c>
    </row>
    <row r="6860" spans="1:13" ht="15" x14ac:dyDescent="0.3">
      <c r="A6860" s="1"/>
      <c r="B6860" t="s">
        <v>6</v>
      </c>
      <c r="C6860" t="s">
        <v>3331</v>
      </c>
      <c r="D6860" t="s">
        <v>11273</v>
      </c>
      <c r="E6860" t="s">
        <v>11274</v>
      </c>
      <c r="F6860" t="s">
        <v>11275</v>
      </c>
      <c r="G6860">
        <v>0.60299999999999998</v>
      </c>
      <c r="H6860">
        <v>0.5</v>
      </c>
      <c r="I6860">
        <v>0.5</v>
      </c>
      <c r="J6860">
        <v>0.60299999999999998</v>
      </c>
      <c r="K6860" t="s">
        <v>17</v>
      </c>
      <c r="L6860">
        <v>0.75095599999999996</v>
      </c>
      <c r="M6860">
        <v>0.77897700000000003</v>
      </c>
    </row>
    <row r="6861" spans="1:13" ht="15" x14ac:dyDescent="0.3">
      <c r="A6861" s="1"/>
      <c r="B6861" t="s">
        <v>6</v>
      </c>
      <c r="C6861" t="s">
        <v>11277</v>
      </c>
      <c r="D6861" t="s">
        <v>11278</v>
      </c>
      <c r="E6861" t="s">
        <v>11279</v>
      </c>
      <c r="F6861" t="s">
        <v>8310</v>
      </c>
      <c r="G6861">
        <v>0.60299999999999998</v>
      </c>
      <c r="H6861">
        <v>0.8</v>
      </c>
      <c r="I6861">
        <v>0</v>
      </c>
      <c r="J6861">
        <v>0.60299999999999998</v>
      </c>
      <c r="K6861" t="s">
        <v>17</v>
      </c>
      <c r="L6861">
        <v>0.82143299999999997</v>
      </c>
      <c r="M6861">
        <v>0.83228199999999997</v>
      </c>
    </row>
    <row r="6862" spans="1:13" ht="15" x14ac:dyDescent="0.3">
      <c r="A6862" s="1"/>
      <c r="B6862" t="s">
        <v>6</v>
      </c>
      <c r="C6862" t="s">
        <v>4280</v>
      </c>
      <c r="D6862" t="s">
        <v>11280</v>
      </c>
      <c r="E6862" t="s">
        <v>11281</v>
      </c>
      <c r="F6862" t="s">
        <v>11280</v>
      </c>
      <c r="G6862">
        <v>0.60299999999999998</v>
      </c>
      <c r="H6862">
        <v>0.5</v>
      </c>
      <c r="I6862">
        <v>0</v>
      </c>
      <c r="J6862">
        <v>0.60299999999999998</v>
      </c>
      <c r="K6862" t="s">
        <v>17</v>
      </c>
      <c r="L6862">
        <v>0.70814699999999997</v>
      </c>
      <c r="M6862">
        <v>0.71049300000000004</v>
      </c>
    </row>
    <row r="6863" spans="1:13" ht="15" x14ac:dyDescent="0.3">
      <c r="A6863" s="1"/>
      <c r="B6863" t="s">
        <v>6</v>
      </c>
      <c r="C6863" t="s">
        <v>3464</v>
      </c>
      <c r="D6863" t="s">
        <v>11283</v>
      </c>
      <c r="E6863" t="s">
        <v>11284</v>
      </c>
      <c r="F6863" t="s">
        <v>11284</v>
      </c>
      <c r="G6863">
        <v>0.60099999999999998</v>
      </c>
      <c r="H6863">
        <v>1</v>
      </c>
      <c r="I6863">
        <v>0.4</v>
      </c>
      <c r="J6863">
        <v>0.60099999999999998</v>
      </c>
      <c r="K6863" t="s">
        <v>17</v>
      </c>
      <c r="L6863">
        <v>0.84317299999999995</v>
      </c>
      <c r="M6863">
        <v>0.840395</v>
      </c>
    </row>
    <row r="6864" spans="1:13" ht="15" x14ac:dyDescent="0.3">
      <c r="A6864" s="1"/>
      <c r="B6864" t="s">
        <v>6</v>
      </c>
      <c r="C6864" t="s">
        <v>3361</v>
      </c>
      <c r="D6864" t="s">
        <v>11600</v>
      </c>
      <c r="E6864" t="s">
        <v>11600</v>
      </c>
      <c r="F6864" t="s">
        <v>3361</v>
      </c>
      <c r="G6864">
        <v>0.60099999999999998</v>
      </c>
      <c r="H6864">
        <v>0</v>
      </c>
      <c r="I6864">
        <v>0</v>
      </c>
      <c r="J6864">
        <v>0.60099999999999998</v>
      </c>
      <c r="K6864" t="s">
        <v>17</v>
      </c>
      <c r="L6864">
        <v>0.77538799999999997</v>
      </c>
      <c r="M6864">
        <v>0.777119</v>
      </c>
    </row>
    <row r="6865" spans="1:13" ht="15" x14ac:dyDescent="0.3">
      <c r="A6865" s="1" t="s">
        <v>1642</v>
      </c>
      <c r="B6865" t="s">
        <v>6</v>
      </c>
      <c r="C6865" t="s">
        <v>1643</v>
      </c>
      <c r="D6865" t="s">
        <v>1644</v>
      </c>
      <c r="E6865" t="s">
        <v>1645</v>
      </c>
      <c r="F6865" t="s">
        <v>1646</v>
      </c>
      <c r="G6865">
        <v>0.6</v>
      </c>
      <c r="H6865">
        <v>0.66700000000000004</v>
      </c>
      <c r="I6865">
        <v>0.35299999999999998</v>
      </c>
      <c r="J6865">
        <v>0.6</v>
      </c>
      <c r="K6865" t="s">
        <v>17</v>
      </c>
      <c r="L6865">
        <v>0.75757600000000003</v>
      </c>
      <c r="M6865">
        <v>0.745749</v>
      </c>
    </row>
    <row r="6866" spans="1:13" ht="15" x14ac:dyDescent="0.3">
      <c r="A6866" s="1" t="s">
        <v>1370</v>
      </c>
      <c r="B6866" t="s">
        <v>6</v>
      </c>
      <c r="C6866" t="s">
        <v>1371</v>
      </c>
      <c r="D6866" t="s">
        <v>1372</v>
      </c>
      <c r="E6866" t="s">
        <v>1373</v>
      </c>
      <c r="F6866" t="s">
        <v>1374</v>
      </c>
      <c r="G6866">
        <v>0.59899999999999998</v>
      </c>
      <c r="H6866">
        <v>0</v>
      </c>
      <c r="I6866">
        <v>0.2</v>
      </c>
      <c r="J6866">
        <v>0.59899999999999998</v>
      </c>
      <c r="K6866" t="s">
        <v>17</v>
      </c>
      <c r="L6866">
        <v>0.70598300000000003</v>
      </c>
      <c r="M6866">
        <v>0.69626500000000002</v>
      </c>
    </row>
    <row r="6867" spans="1:13" ht="15" x14ac:dyDescent="0.3">
      <c r="A6867" s="1"/>
      <c r="B6867" t="s">
        <v>6</v>
      </c>
      <c r="C6867" t="s">
        <v>4032</v>
      </c>
      <c r="D6867" t="s">
        <v>11288</v>
      </c>
      <c r="E6867" t="s">
        <v>11289</v>
      </c>
      <c r="F6867" t="s">
        <v>11290</v>
      </c>
      <c r="G6867">
        <v>0.59799999999999998</v>
      </c>
      <c r="H6867">
        <v>0.5</v>
      </c>
      <c r="I6867">
        <v>0.5</v>
      </c>
      <c r="J6867">
        <v>0.59799999999999998</v>
      </c>
      <c r="K6867" t="s">
        <v>17</v>
      </c>
      <c r="L6867">
        <v>0.86710600000000004</v>
      </c>
      <c r="M6867">
        <v>0.86371500000000001</v>
      </c>
    </row>
    <row r="6868" spans="1:13" ht="15" x14ac:dyDescent="0.3">
      <c r="A6868" s="1"/>
      <c r="B6868" t="s">
        <v>6</v>
      </c>
      <c r="C6868" t="s">
        <v>4241</v>
      </c>
      <c r="D6868" t="s">
        <v>11291</v>
      </c>
      <c r="E6868" t="s">
        <v>11292</v>
      </c>
      <c r="F6868" t="s">
        <v>8637</v>
      </c>
      <c r="G6868">
        <v>0.59599999999999997</v>
      </c>
      <c r="H6868">
        <v>1</v>
      </c>
      <c r="I6868">
        <v>0</v>
      </c>
      <c r="J6868">
        <v>0.59599999999999997</v>
      </c>
      <c r="K6868" t="s">
        <v>17</v>
      </c>
      <c r="L6868">
        <v>0.74270099999999994</v>
      </c>
      <c r="M6868">
        <v>0.72150800000000004</v>
      </c>
    </row>
    <row r="6869" spans="1:13" ht="15" x14ac:dyDescent="0.3">
      <c r="A6869" s="1" t="s">
        <v>1273</v>
      </c>
      <c r="B6869" t="s">
        <v>6</v>
      </c>
      <c r="C6869" t="s">
        <v>1274</v>
      </c>
      <c r="D6869" t="s">
        <v>1258</v>
      </c>
      <c r="E6869" t="s">
        <v>1275</v>
      </c>
      <c r="F6869" t="s">
        <v>1260</v>
      </c>
      <c r="G6869">
        <v>0.59499999999999997</v>
      </c>
      <c r="H6869">
        <v>0.4</v>
      </c>
      <c r="I6869">
        <v>0.4</v>
      </c>
      <c r="J6869">
        <v>0.59499999999999997</v>
      </c>
      <c r="K6869" t="s">
        <v>17</v>
      </c>
      <c r="L6869">
        <v>0.81591599999999997</v>
      </c>
      <c r="M6869">
        <v>0.82282599999999995</v>
      </c>
    </row>
    <row r="6870" spans="1:13" ht="15" x14ac:dyDescent="0.3">
      <c r="A6870" s="1"/>
      <c r="B6870" t="s">
        <v>6</v>
      </c>
      <c r="C6870" t="s">
        <v>3485</v>
      </c>
      <c r="D6870" t="s">
        <v>11810</v>
      </c>
      <c r="E6870" t="s">
        <v>11321</v>
      </c>
      <c r="F6870" t="s">
        <v>11811</v>
      </c>
      <c r="G6870">
        <v>0.59499999999999997</v>
      </c>
      <c r="H6870">
        <v>0.66700000000000004</v>
      </c>
      <c r="I6870">
        <v>0</v>
      </c>
      <c r="J6870">
        <v>0.59499999999999997</v>
      </c>
      <c r="K6870" t="s">
        <v>17</v>
      </c>
      <c r="L6870">
        <v>0.81140400000000001</v>
      </c>
      <c r="M6870">
        <v>0.80679599999999996</v>
      </c>
    </row>
    <row r="6871" spans="1:13" ht="15" x14ac:dyDescent="0.3">
      <c r="A6871" s="1" t="s">
        <v>98</v>
      </c>
      <c r="B6871" t="s">
        <v>6</v>
      </c>
      <c r="C6871" t="s">
        <v>99</v>
      </c>
      <c r="D6871" t="s">
        <v>78</v>
      </c>
      <c r="E6871" t="s">
        <v>99</v>
      </c>
      <c r="F6871" t="s">
        <v>77</v>
      </c>
      <c r="G6871">
        <v>0.59299999999999997</v>
      </c>
      <c r="H6871">
        <v>0</v>
      </c>
      <c r="I6871">
        <v>0</v>
      </c>
      <c r="J6871">
        <v>0.59299999999999997</v>
      </c>
      <c r="K6871" t="s">
        <v>17</v>
      </c>
      <c r="L6871">
        <v>0.67765600000000004</v>
      </c>
      <c r="M6871">
        <v>0.67874900000000005</v>
      </c>
    </row>
    <row r="6872" spans="1:13" ht="15" x14ac:dyDescent="0.3">
      <c r="A6872" s="1" t="s">
        <v>12652</v>
      </c>
      <c r="B6872" t="s">
        <v>6</v>
      </c>
      <c r="C6872" t="s">
        <v>3358</v>
      </c>
      <c r="D6872" t="s">
        <v>11293</v>
      </c>
      <c r="E6872" t="s">
        <v>11294</v>
      </c>
      <c r="F6872" t="s">
        <v>7056</v>
      </c>
      <c r="G6872">
        <v>0.59199999999999997</v>
      </c>
      <c r="H6872">
        <v>0.47099999999999997</v>
      </c>
      <c r="I6872">
        <v>0.54100000000000004</v>
      </c>
      <c r="J6872">
        <v>0.59199999999999997</v>
      </c>
      <c r="K6872" t="s">
        <v>17</v>
      </c>
      <c r="L6872">
        <v>0.855958</v>
      </c>
      <c r="M6872">
        <v>0.85776200000000002</v>
      </c>
    </row>
    <row r="6873" spans="1:13" ht="15" x14ac:dyDescent="0.3">
      <c r="A6873" s="1"/>
      <c r="B6873" t="s">
        <v>6</v>
      </c>
      <c r="C6873" t="s">
        <v>4591</v>
      </c>
      <c r="D6873" t="s">
        <v>11295</v>
      </c>
      <c r="E6873" t="s">
        <v>11296</v>
      </c>
      <c r="F6873" t="s">
        <v>4582</v>
      </c>
      <c r="G6873">
        <v>0.59</v>
      </c>
      <c r="H6873">
        <v>0</v>
      </c>
      <c r="I6873">
        <v>0</v>
      </c>
      <c r="J6873">
        <v>0.59</v>
      </c>
      <c r="K6873" t="s">
        <v>17</v>
      </c>
      <c r="L6873">
        <v>0.66438600000000003</v>
      </c>
      <c r="M6873">
        <v>0.66021799999999997</v>
      </c>
    </row>
    <row r="6874" spans="1:13" ht="15" x14ac:dyDescent="0.3">
      <c r="A6874" s="1"/>
      <c r="B6874" t="s">
        <v>6</v>
      </c>
      <c r="C6874" t="s">
        <v>5109</v>
      </c>
      <c r="D6874" t="s">
        <v>11297</v>
      </c>
      <c r="E6874" t="s">
        <v>10333</v>
      </c>
      <c r="F6874" t="s">
        <v>11298</v>
      </c>
      <c r="G6874">
        <v>0.58899999999999997</v>
      </c>
      <c r="H6874">
        <v>0.66700000000000004</v>
      </c>
      <c r="I6874">
        <v>0.33300000000000002</v>
      </c>
      <c r="J6874">
        <v>0.58899999999999997</v>
      </c>
      <c r="K6874" t="s">
        <v>17</v>
      </c>
      <c r="L6874">
        <v>0.82469499999999996</v>
      </c>
      <c r="M6874">
        <v>0.82148299999999996</v>
      </c>
    </row>
    <row r="6875" spans="1:13" ht="15" x14ac:dyDescent="0.3">
      <c r="A6875" s="1" t="s">
        <v>688</v>
      </c>
      <c r="B6875" t="s">
        <v>6</v>
      </c>
      <c r="C6875" t="s">
        <v>689</v>
      </c>
      <c r="D6875" t="s">
        <v>690</v>
      </c>
      <c r="E6875" t="s">
        <v>691</v>
      </c>
      <c r="F6875" t="s">
        <v>691</v>
      </c>
      <c r="G6875">
        <v>0.58899999999999997</v>
      </c>
      <c r="H6875">
        <v>1</v>
      </c>
      <c r="I6875">
        <v>0</v>
      </c>
      <c r="J6875">
        <v>0.58899999999999997</v>
      </c>
      <c r="K6875" t="s">
        <v>17</v>
      </c>
      <c r="L6875">
        <v>0.70738999999999996</v>
      </c>
      <c r="M6875">
        <v>0.697909</v>
      </c>
    </row>
    <row r="6876" spans="1:13" ht="15" x14ac:dyDescent="0.3">
      <c r="A6876" s="1" t="s">
        <v>700</v>
      </c>
      <c r="B6876" t="s">
        <v>6</v>
      </c>
      <c r="C6876" t="s">
        <v>689</v>
      </c>
      <c r="D6876" t="s">
        <v>690</v>
      </c>
      <c r="E6876" t="s">
        <v>691</v>
      </c>
      <c r="F6876" t="s">
        <v>691</v>
      </c>
      <c r="G6876">
        <v>0.58899999999999997</v>
      </c>
      <c r="H6876">
        <v>1</v>
      </c>
      <c r="I6876">
        <v>0</v>
      </c>
      <c r="J6876">
        <v>0.58899999999999997</v>
      </c>
      <c r="K6876" t="s">
        <v>17</v>
      </c>
      <c r="L6876">
        <v>0.70738999999999996</v>
      </c>
      <c r="M6876">
        <v>0.697909</v>
      </c>
    </row>
    <row r="6877" spans="1:13" ht="15" x14ac:dyDescent="0.3">
      <c r="A6877" s="1"/>
      <c r="B6877" t="s">
        <v>6</v>
      </c>
      <c r="C6877" t="s">
        <v>4662</v>
      </c>
      <c r="D6877" t="s">
        <v>12653</v>
      </c>
      <c r="E6877" t="s">
        <v>11543</v>
      </c>
      <c r="F6877" t="s">
        <v>12654</v>
      </c>
      <c r="G6877">
        <v>0.58699999999999997</v>
      </c>
      <c r="H6877">
        <v>0.5</v>
      </c>
      <c r="I6877">
        <v>0</v>
      </c>
      <c r="J6877">
        <v>0.58699999999999997</v>
      </c>
      <c r="K6877" t="s">
        <v>17</v>
      </c>
      <c r="L6877">
        <v>0.78286299999999998</v>
      </c>
      <c r="M6877">
        <v>0.77930100000000002</v>
      </c>
    </row>
    <row r="6878" spans="1:13" ht="15" x14ac:dyDescent="0.3">
      <c r="A6878" s="1" t="s">
        <v>1516</v>
      </c>
      <c r="B6878" t="s">
        <v>6</v>
      </c>
      <c r="C6878" t="s">
        <v>1517</v>
      </c>
      <c r="D6878" t="s">
        <v>1518</v>
      </c>
      <c r="E6878" t="s">
        <v>1519</v>
      </c>
      <c r="F6878" t="s">
        <v>1520</v>
      </c>
      <c r="G6878">
        <v>0.58599999999999997</v>
      </c>
      <c r="H6878">
        <v>0.35299999999999998</v>
      </c>
      <c r="I6878">
        <v>0.42899999999999999</v>
      </c>
      <c r="J6878">
        <v>0.58599999999999997</v>
      </c>
      <c r="K6878" t="s">
        <v>17</v>
      </c>
      <c r="L6878">
        <v>0.86624100000000004</v>
      </c>
      <c r="M6878">
        <v>0.85927200000000004</v>
      </c>
    </row>
    <row r="6879" spans="1:13" ht="15" x14ac:dyDescent="0.3">
      <c r="A6879" s="1"/>
      <c r="B6879" t="s">
        <v>6</v>
      </c>
      <c r="C6879" t="s">
        <v>4456</v>
      </c>
      <c r="D6879" t="s">
        <v>12655</v>
      </c>
      <c r="E6879" t="s">
        <v>10852</v>
      </c>
      <c r="F6879" t="s">
        <v>12656</v>
      </c>
      <c r="G6879">
        <v>0.58499999999999996</v>
      </c>
      <c r="H6879">
        <v>0.66700000000000004</v>
      </c>
      <c r="I6879">
        <v>0</v>
      </c>
      <c r="J6879">
        <v>0.58499999999999996</v>
      </c>
      <c r="K6879" t="s">
        <v>17</v>
      </c>
      <c r="L6879">
        <v>0.73314800000000002</v>
      </c>
      <c r="M6879">
        <v>0.73021999999999998</v>
      </c>
    </row>
    <row r="6880" spans="1:13" ht="15" x14ac:dyDescent="0.3">
      <c r="A6880" s="1"/>
      <c r="B6880" t="s">
        <v>6</v>
      </c>
      <c r="C6880" t="s">
        <v>3571</v>
      </c>
      <c r="D6880" t="s">
        <v>11303</v>
      </c>
      <c r="E6880" t="s">
        <v>11304</v>
      </c>
      <c r="F6880" t="s">
        <v>11304</v>
      </c>
      <c r="G6880">
        <v>0.58299999999999996</v>
      </c>
      <c r="H6880">
        <v>1</v>
      </c>
      <c r="I6880">
        <v>0.5</v>
      </c>
      <c r="J6880">
        <v>0.58299999999999996</v>
      </c>
      <c r="K6880" t="s">
        <v>17</v>
      </c>
      <c r="L6880">
        <v>0.847464</v>
      </c>
      <c r="M6880">
        <v>0.84036900000000003</v>
      </c>
    </row>
    <row r="6881" spans="1:13" ht="15" x14ac:dyDescent="0.3">
      <c r="A6881" s="1"/>
      <c r="B6881" t="s">
        <v>6</v>
      </c>
      <c r="C6881" t="s">
        <v>4115</v>
      </c>
      <c r="D6881" t="s">
        <v>11305</v>
      </c>
      <c r="E6881" t="s">
        <v>11306</v>
      </c>
      <c r="F6881" t="s">
        <v>8454</v>
      </c>
      <c r="G6881">
        <v>0.58099999999999996</v>
      </c>
      <c r="H6881">
        <v>1</v>
      </c>
      <c r="I6881">
        <v>0</v>
      </c>
      <c r="J6881">
        <v>0.58099999999999996</v>
      </c>
      <c r="K6881" t="s">
        <v>17</v>
      </c>
      <c r="L6881">
        <v>0.72389499999999996</v>
      </c>
      <c r="M6881">
        <v>0.75634999999999997</v>
      </c>
    </row>
    <row r="6882" spans="1:13" ht="15" x14ac:dyDescent="0.3">
      <c r="A6882" s="1" t="s">
        <v>1230</v>
      </c>
      <c r="B6882" t="s">
        <v>6</v>
      </c>
      <c r="C6882" t="s">
        <v>1231</v>
      </c>
      <c r="D6882" t="s">
        <v>1232</v>
      </c>
      <c r="E6882" t="s">
        <v>1233</v>
      </c>
      <c r="F6882" t="s">
        <v>1234</v>
      </c>
      <c r="G6882">
        <v>0.57799999999999996</v>
      </c>
      <c r="H6882">
        <v>0.5</v>
      </c>
      <c r="I6882">
        <v>0.54500000000000004</v>
      </c>
      <c r="J6882">
        <v>0.57799999999999996</v>
      </c>
      <c r="K6882" t="s">
        <v>17</v>
      </c>
      <c r="L6882">
        <v>0.79908199999999996</v>
      </c>
      <c r="M6882">
        <v>0.80394299999999996</v>
      </c>
    </row>
    <row r="6883" spans="1:13" ht="15" x14ac:dyDescent="0.3">
      <c r="A6883" s="1"/>
      <c r="B6883" t="s">
        <v>6</v>
      </c>
      <c r="C6883" t="s">
        <v>11307</v>
      </c>
      <c r="D6883" t="s">
        <v>11308</v>
      </c>
      <c r="E6883" t="s">
        <v>11308</v>
      </c>
      <c r="F6883" t="s">
        <v>11307</v>
      </c>
      <c r="G6883">
        <v>0.57799999999999996</v>
      </c>
      <c r="H6883">
        <v>0</v>
      </c>
      <c r="I6883">
        <v>0</v>
      </c>
      <c r="J6883">
        <v>0.57799999999999996</v>
      </c>
      <c r="K6883" t="s">
        <v>17</v>
      </c>
      <c r="L6883">
        <v>0.64095800000000003</v>
      </c>
      <c r="M6883">
        <v>0.64044900000000005</v>
      </c>
    </row>
    <row r="6884" spans="1:13" ht="15" x14ac:dyDescent="0.3">
      <c r="A6884" s="1" t="s">
        <v>1406</v>
      </c>
      <c r="B6884" t="s">
        <v>6</v>
      </c>
      <c r="C6884" t="s">
        <v>11309</v>
      </c>
      <c r="D6884" t="s">
        <v>1408</v>
      </c>
      <c r="E6884" t="s">
        <v>1409</v>
      </c>
      <c r="F6884" t="s">
        <v>1409</v>
      </c>
      <c r="G6884">
        <v>0.57699999999999996</v>
      </c>
      <c r="H6884">
        <v>1</v>
      </c>
      <c r="I6884">
        <v>0</v>
      </c>
      <c r="J6884">
        <v>0.57699999999999996</v>
      </c>
      <c r="K6884" t="s">
        <v>17</v>
      </c>
      <c r="L6884">
        <v>0.78957999999999995</v>
      </c>
      <c r="M6884">
        <v>0.77014400000000005</v>
      </c>
    </row>
    <row r="6885" spans="1:13" ht="15" x14ac:dyDescent="0.3">
      <c r="A6885" s="1"/>
      <c r="B6885" t="s">
        <v>6</v>
      </c>
      <c r="C6885" t="s">
        <v>4582</v>
      </c>
      <c r="D6885" t="s">
        <v>11295</v>
      </c>
      <c r="E6885" t="s">
        <v>11295</v>
      </c>
      <c r="F6885" t="s">
        <v>4582</v>
      </c>
      <c r="G6885">
        <v>0.57599999999999996</v>
      </c>
      <c r="H6885">
        <v>0</v>
      </c>
      <c r="I6885">
        <v>0</v>
      </c>
      <c r="J6885">
        <v>0.57599999999999996</v>
      </c>
      <c r="K6885" t="s">
        <v>17</v>
      </c>
      <c r="L6885">
        <v>0.72345700000000002</v>
      </c>
      <c r="M6885">
        <v>0.72021599999999997</v>
      </c>
    </row>
    <row r="6886" spans="1:13" ht="15" x14ac:dyDescent="0.3">
      <c r="A6886" s="1" t="s">
        <v>2297</v>
      </c>
      <c r="B6886" t="s">
        <v>6</v>
      </c>
      <c r="C6886" t="s">
        <v>2298</v>
      </c>
      <c r="D6886" t="s">
        <v>2299</v>
      </c>
      <c r="E6886" t="s">
        <v>2300</v>
      </c>
      <c r="F6886" t="s">
        <v>2301</v>
      </c>
      <c r="G6886">
        <v>0.57399999999999995</v>
      </c>
      <c r="H6886">
        <v>0.66700000000000004</v>
      </c>
      <c r="I6886">
        <v>0</v>
      </c>
      <c r="J6886">
        <v>0.57399999999999995</v>
      </c>
      <c r="K6886" t="s">
        <v>17</v>
      </c>
      <c r="L6886">
        <v>0.65077499999999999</v>
      </c>
      <c r="M6886">
        <v>0.672767</v>
      </c>
    </row>
    <row r="6887" spans="1:13" ht="15" x14ac:dyDescent="0.3">
      <c r="A6887" s="1" t="s">
        <v>2121</v>
      </c>
      <c r="B6887" t="s">
        <v>6</v>
      </c>
      <c r="C6887" t="s">
        <v>2080</v>
      </c>
      <c r="D6887" t="s">
        <v>2084</v>
      </c>
      <c r="E6887" t="s">
        <v>2082</v>
      </c>
      <c r="F6887" t="s">
        <v>2085</v>
      </c>
      <c r="G6887">
        <v>0.57199999999999995</v>
      </c>
      <c r="H6887">
        <v>0.4</v>
      </c>
      <c r="I6887">
        <v>0.42899999999999999</v>
      </c>
      <c r="J6887">
        <v>0.57199999999999995</v>
      </c>
      <c r="K6887" t="s">
        <v>17</v>
      </c>
      <c r="L6887">
        <v>0.78594600000000003</v>
      </c>
      <c r="M6887">
        <v>0.78090300000000001</v>
      </c>
    </row>
    <row r="6888" spans="1:13" ht="15" x14ac:dyDescent="0.3">
      <c r="A6888" s="1" t="s">
        <v>1303</v>
      </c>
      <c r="B6888" t="s">
        <v>6</v>
      </c>
      <c r="C6888" t="s">
        <v>11515</v>
      </c>
      <c r="D6888" t="s">
        <v>1305</v>
      </c>
      <c r="E6888" t="s">
        <v>1306</v>
      </c>
      <c r="F6888" t="s">
        <v>1307</v>
      </c>
      <c r="G6888">
        <v>0.56799999999999995</v>
      </c>
      <c r="H6888">
        <v>1</v>
      </c>
      <c r="I6888">
        <v>0.5</v>
      </c>
      <c r="J6888">
        <v>0.56799999999999995</v>
      </c>
      <c r="K6888" t="s">
        <v>17</v>
      </c>
      <c r="L6888">
        <v>0.88824999999999998</v>
      </c>
      <c r="M6888">
        <v>0.86443000000000003</v>
      </c>
    </row>
    <row r="6889" spans="1:13" ht="15" x14ac:dyDescent="0.3">
      <c r="A6889" s="1"/>
      <c r="B6889" t="s">
        <v>6</v>
      </c>
      <c r="C6889" t="s">
        <v>4597</v>
      </c>
      <c r="D6889" t="s">
        <v>12488</v>
      </c>
      <c r="E6889" t="s">
        <v>10619</v>
      </c>
      <c r="F6889" t="s">
        <v>12489</v>
      </c>
      <c r="G6889">
        <v>0.56599999999999995</v>
      </c>
      <c r="H6889">
        <v>0.46200000000000002</v>
      </c>
      <c r="I6889">
        <v>0.61499999999999999</v>
      </c>
      <c r="J6889">
        <v>0.56599999999999995</v>
      </c>
      <c r="K6889" t="s">
        <v>17</v>
      </c>
      <c r="L6889">
        <v>0.84247099999999997</v>
      </c>
      <c r="M6889">
        <v>0.83933999999999997</v>
      </c>
    </row>
    <row r="6890" spans="1:13" ht="15" x14ac:dyDescent="0.3">
      <c r="A6890" s="1"/>
      <c r="B6890" t="s">
        <v>6</v>
      </c>
      <c r="C6890" t="s">
        <v>4506</v>
      </c>
      <c r="D6890" t="s">
        <v>12081</v>
      </c>
      <c r="E6890" t="s">
        <v>11064</v>
      </c>
      <c r="F6890" t="s">
        <v>12082</v>
      </c>
      <c r="G6890">
        <v>0.56599999999999995</v>
      </c>
      <c r="H6890">
        <v>0.28599999999999998</v>
      </c>
      <c r="I6890">
        <v>0.28599999999999998</v>
      </c>
      <c r="J6890">
        <v>0.56599999999999995</v>
      </c>
      <c r="K6890" t="s">
        <v>17</v>
      </c>
      <c r="L6890">
        <v>0.65398400000000001</v>
      </c>
      <c r="M6890">
        <v>0.64693000000000001</v>
      </c>
    </row>
    <row r="6891" spans="1:13" ht="15" x14ac:dyDescent="0.3">
      <c r="A6891" s="1" t="s">
        <v>1616</v>
      </c>
      <c r="B6891" t="s">
        <v>6</v>
      </c>
      <c r="C6891" t="s">
        <v>1617</v>
      </c>
      <c r="D6891" t="s">
        <v>1618</v>
      </c>
      <c r="E6891" t="s">
        <v>1619</v>
      </c>
      <c r="F6891" t="s">
        <v>1620</v>
      </c>
      <c r="G6891">
        <v>0.56599999999999995</v>
      </c>
      <c r="H6891">
        <v>0</v>
      </c>
      <c r="I6891">
        <v>0</v>
      </c>
      <c r="J6891">
        <v>0.56599999999999995</v>
      </c>
      <c r="K6891" t="s">
        <v>17</v>
      </c>
      <c r="L6891">
        <v>0.68230800000000003</v>
      </c>
      <c r="M6891">
        <v>0.68674800000000003</v>
      </c>
    </row>
    <row r="6892" spans="1:13" ht="15" x14ac:dyDescent="0.3">
      <c r="A6892" s="1"/>
      <c r="B6892" t="s">
        <v>6</v>
      </c>
      <c r="C6892" t="s">
        <v>3948</v>
      </c>
      <c r="D6892" t="s">
        <v>11318</v>
      </c>
      <c r="E6892" t="s">
        <v>8117</v>
      </c>
      <c r="F6892" t="s">
        <v>11319</v>
      </c>
      <c r="G6892">
        <v>0.56499999999999995</v>
      </c>
      <c r="H6892">
        <v>0.44400000000000001</v>
      </c>
      <c r="I6892">
        <v>0</v>
      </c>
      <c r="J6892">
        <v>0.56499999999999995</v>
      </c>
      <c r="K6892" t="s">
        <v>17</v>
      </c>
      <c r="L6892">
        <v>0.74964900000000001</v>
      </c>
      <c r="M6892">
        <v>0.74679799999999996</v>
      </c>
    </row>
    <row r="6893" spans="1:13" ht="15" x14ac:dyDescent="0.3">
      <c r="A6893" s="1" t="s">
        <v>1881</v>
      </c>
      <c r="B6893" t="s">
        <v>6</v>
      </c>
      <c r="C6893" t="s">
        <v>1882</v>
      </c>
      <c r="D6893" t="s">
        <v>1883</v>
      </c>
      <c r="E6893" t="s">
        <v>1882</v>
      </c>
      <c r="F6893" t="s">
        <v>1882</v>
      </c>
      <c r="G6893">
        <v>0.56399999999999995</v>
      </c>
      <c r="H6893">
        <v>1</v>
      </c>
      <c r="I6893">
        <v>0</v>
      </c>
      <c r="J6893">
        <v>0.56399999999999995</v>
      </c>
      <c r="K6893" t="s">
        <v>17</v>
      </c>
      <c r="L6893">
        <v>0.76541300000000001</v>
      </c>
      <c r="M6893">
        <v>0.75404700000000002</v>
      </c>
    </row>
    <row r="6894" spans="1:13" ht="15" x14ac:dyDescent="0.3">
      <c r="A6894" s="1"/>
      <c r="B6894" t="s">
        <v>6</v>
      </c>
      <c r="C6894" t="s">
        <v>4638</v>
      </c>
      <c r="D6894" t="s">
        <v>12490</v>
      </c>
      <c r="E6894" t="s">
        <v>9382</v>
      </c>
      <c r="F6894" t="s">
        <v>12491</v>
      </c>
      <c r="G6894">
        <v>0.56299999999999994</v>
      </c>
      <c r="H6894">
        <v>0.42899999999999999</v>
      </c>
      <c r="I6894">
        <v>0.47099999999999997</v>
      </c>
      <c r="J6894">
        <v>0.56299999999999994</v>
      </c>
      <c r="K6894" t="s">
        <v>17</v>
      </c>
      <c r="L6894">
        <v>0.75797899999999996</v>
      </c>
      <c r="M6894">
        <v>0.76057799999999998</v>
      </c>
    </row>
    <row r="6895" spans="1:13" ht="15" x14ac:dyDescent="0.3">
      <c r="A6895" s="1"/>
      <c r="B6895" t="s">
        <v>6</v>
      </c>
      <c r="C6895" t="s">
        <v>4351</v>
      </c>
      <c r="D6895" t="s">
        <v>12083</v>
      </c>
      <c r="E6895" t="s">
        <v>8854</v>
      </c>
      <c r="F6895" t="s">
        <v>8854</v>
      </c>
      <c r="G6895">
        <v>0.56200000000000006</v>
      </c>
      <c r="H6895">
        <v>1</v>
      </c>
      <c r="I6895">
        <v>0.66700000000000004</v>
      </c>
      <c r="J6895">
        <v>0.56200000000000006</v>
      </c>
      <c r="K6895" t="s">
        <v>17</v>
      </c>
      <c r="L6895">
        <v>0.83231200000000005</v>
      </c>
      <c r="M6895">
        <v>0.83004999999999995</v>
      </c>
    </row>
    <row r="6896" spans="1:13" ht="15" x14ac:dyDescent="0.3">
      <c r="A6896" s="1" t="s">
        <v>12657</v>
      </c>
      <c r="B6896" t="s">
        <v>6</v>
      </c>
      <c r="C6896" t="s">
        <v>4442</v>
      </c>
      <c r="D6896" t="s">
        <v>11351</v>
      </c>
      <c r="E6896" t="s">
        <v>11338</v>
      </c>
      <c r="F6896" t="s">
        <v>4448</v>
      </c>
      <c r="G6896">
        <v>0.56100000000000005</v>
      </c>
      <c r="H6896">
        <v>0</v>
      </c>
      <c r="I6896">
        <v>0</v>
      </c>
      <c r="J6896">
        <v>0.56100000000000005</v>
      </c>
      <c r="K6896" t="s">
        <v>17</v>
      </c>
      <c r="L6896">
        <v>0.61036699999999999</v>
      </c>
      <c r="M6896">
        <v>0.61382300000000001</v>
      </c>
    </row>
    <row r="6897" spans="1:13" ht="15" x14ac:dyDescent="0.3">
      <c r="A6897" s="1"/>
      <c r="B6897" t="s">
        <v>6</v>
      </c>
      <c r="C6897" t="s">
        <v>3228</v>
      </c>
      <c r="D6897" t="s">
        <v>11326</v>
      </c>
      <c r="E6897" t="s">
        <v>11327</v>
      </c>
      <c r="F6897" t="s">
        <v>6772</v>
      </c>
      <c r="G6897">
        <v>0.56000000000000005</v>
      </c>
      <c r="H6897">
        <v>0</v>
      </c>
      <c r="I6897">
        <v>0</v>
      </c>
      <c r="J6897">
        <v>0.56000000000000005</v>
      </c>
      <c r="K6897" t="s">
        <v>17</v>
      </c>
      <c r="L6897">
        <v>0.72487000000000001</v>
      </c>
      <c r="M6897">
        <v>0.731572</v>
      </c>
    </row>
    <row r="6898" spans="1:13" ht="15" x14ac:dyDescent="0.3">
      <c r="A6898" s="1" t="s">
        <v>12658</v>
      </c>
      <c r="B6898" t="s">
        <v>6</v>
      </c>
      <c r="C6898" t="s">
        <v>3908</v>
      </c>
      <c r="D6898" t="s">
        <v>12659</v>
      </c>
      <c r="E6898" t="s">
        <v>8027</v>
      </c>
      <c r="F6898" t="s">
        <v>12660</v>
      </c>
      <c r="G6898">
        <v>0.55700000000000005</v>
      </c>
      <c r="H6898">
        <v>0.4</v>
      </c>
      <c r="I6898">
        <v>0</v>
      </c>
      <c r="J6898">
        <v>0.55700000000000005</v>
      </c>
      <c r="K6898" t="s">
        <v>17</v>
      </c>
      <c r="L6898">
        <v>0.64575300000000002</v>
      </c>
      <c r="M6898">
        <v>0.65845900000000002</v>
      </c>
    </row>
    <row r="6899" spans="1:13" ht="15" x14ac:dyDescent="0.3">
      <c r="A6899" s="1" t="s">
        <v>660</v>
      </c>
      <c r="B6899" t="s">
        <v>6</v>
      </c>
      <c r="C6899" t="s">
        <v>661</v>
      </c>
      <c r="D6899" t="s">
        <v>637</v>
      </c>
      <c r="E6899" t="s">
        <v>640</v>
      </c>
      <c r="F6899" t="s">
        <v>638</v>
      </c>
      <c r="G6899">
        <v>0.55600000000000005</v>
      </c>
      <c r="H6899">
        <v>0.70599999999999996</v>
      </c>
      <c r="I6899">
        <v>0.70599999999999996</v>
      </c>
      <c r="J6899">
        <v>0.55600000000000005</v>
      </c>
      <c r="K6899" t="s">
        <v>17</v>
      </c>
      <c r="L6899">
        <v>0.81921200000000005</v>
      </c>
      <c r="M6899">
        <v>0.82608999999999999</v>
      </c>
    </row>
    <row r="6900" spans="1:13" ht="15" x14ac:dyDescent="0.3">
      <c r="A6900" s="1" t="s">
        <v>2030</v>
      </c>
      <c r="B6900" t="s">
        <v>6</v>
      </c>
      <c r="C6900" t="s">
        <v>2031</v>
      </c>
      <c r="D6900" t="s">
        <v>2032</v>
      </c>
      <c r="E6900" t="s">
        <v>2033</v>
      </c>
      <c r="F6900" t="s">
        <v>2034</v>
      </c>
      <c r="G6900">
        <v>0.55400000000000005</v>
      </c>
      <c r="H6900">
        <v>0.85699999999999998</v>
      </c>
      <c r="I6900">
        <v>0</v>
      </c>
      <c r="J6900">
        <v>0.55400000000000005</v>
      </c>
      <c r="K6900" t="s">
        <v>17</v>
      </c>
      <c r="L6900">
        <v>0.87985899999999995</v>
      </c>
      <c r="M6900">
        <v>0.86917999999999995</v>
      </c>
    </row>
    <row r="6901" spans="1:13" ht="15" x14ac:dyDescent="0.3">
      <c r="A6901" s="1"/>
      <c r="B6901" t="s">
        <v>6</v>
      </c>
      <c r="C6901" t="s">
        <v>3528</v>
      </c>
      <c r="D6901" t="s">
        <v>11331</v>
      </c>
      <c r="E6901" t="s">
        <v>11332</v>
      </c>
      <c r="F6901" t="s">
        <v>11333</v>
      </c>
      <c r="G6901">
        <v>0.55200000000000005</v>
      </c>
      <c r="H6901">
        <v>0</v>
      </c>
      <c r="I6901">
        <v>0</v>
      </c>
      <c r="J6901">
        <v>0.55200000000000005</v>
      </c>
      <c r="K6901" t="s">
        <v>17</v>
      </c>
      <c r="L6901">
        <v>0.67917099999999997</v>
      </c>
      <c r="M6901">
        <v>0.68259999999999998</v>
      </c>
    </row>
    <row r="6902" spans="1:13" ht="15" x14ac:dyDescent="0.3">
      <c r="A6902" s="1"/>
      <c r="B6902" t="s">
        <v>6</v>
      </c>
      <c r="C6902" t="s">
        <v>3271</v>
      </c>
      <c r="D6902" t="s">
        <v>12085</v>
      </c>
      <c r="E6902" t="s">
        <v>6867</v>
      </c>
      <c r="F6902" t="s">
        <v>6863</v>
      </c>
      <c r="G6902">
        <v>0.55100000000000005</v>
      </c>
      <c r="H6902">
        <v>0.5</v>
      </c>
      <c r="I6902">
        <v>0</v>
      </c>
      <c r="J6902">
        <v>0.55100000000000005</v>
      </c>
      <c r="K6902" t="s">
        <v>17</v>
      </c>
      <c r="L6902">
        <v>0.71900299999999995</v>
      </c>
      <c r="M6902">
        <v>0.72014900000000004</v>
      </c>
    </row>
    <row r="6903" spans="1:13" ht="15" x14ac:dyDescent="0.3">
      <c r="A6903" s="1"/>
      <c r="B6903" t="s">
        <v>6</v>
      </c>
      <c r="C6903" t="s">
        <v>3916</v>
      </c>
      <c r="D6903" t="s">
        <v>10913</v>
      </c>
      <c r="E6903" t="s">
        <v>8023</v>
      </c>
      <c r="F6903" t="s">
        <v>10914</v>
      </c>
      <c r="G6903">
        <v>0.54900000000000004</v>
      </c>
      <c r="H6903">
        <v>0</v>
      </c>
      <c r="I6903">
        <v>0</v>
      </c>
      <c r="J6903">
        <v>0.54900000000000004</v>
      </c>
      <c r="K6903" t="s">
        <v>17</v>
      </c>
      <c r="L6903">
        <v>0.68582399999999999</v>
      </c>
      <c r="M6903">
        <v>0.69335800000000003</v>
      </c>
    </row>
    <row r="6904" spans="1:13" ht="15" x14ac:dyDescent="0.3">
      <c r="A6904" s="1"/>
      <c r="B6904" t="s">
        <v>6</v>
      </c>
      <c r="C6904" t="s">
        <v>5075</v>
      </c>
      <c r="D6904" t="s">
        <v>12661</v>
      </c>
      <c r="E6904" t="s">
        <v>10274</v>
      </c>
      <c r="F6904" t="s">
        <v>12662</v>
      </c>
      <c r="G6904">
        <v>0.54800000000000004</v>
      </c>
      <c r="H6904">
        <v>0.53300000000000003</v>
      </c>
      <c r="I6904">
        <v>0.53300000000000003</v>
      </c>
      <c r="J6904">
        <v>0.54800000000000004</v>
      </c>
      <c r="K6904" t="s">
        <v>17</v>
      </c>
      <c r="L6904">
        <v>0.73557799999999995</v>
      </c>
      <c r="M6904">
        <v>0.74124299999999999</v>
      </c>
    </row>
    <row r="6905" spans="1:13" ht="15" x14ac:dyDescent="0.3">
      <c r="A6905" s="1" t="s">
        <v>600</v>
      </c>
      <c r="B6905" t="s">
        <v>6</v>
      </c>
      <c r="C6905" t="s">
        <v>601</v>
      </c>
      <c r="D6905" t="s">
        <v>602</v>
      </c>
      <c r="E6905" t="s">
        <v>603</v>
      </c>
      <c r="F6905" t="s">
        <v>604</v>
      </c>
      <c r="G6905">
        <v>0.54800000000000004</v>
      </c>
      <c r="H6905">
        <v>0.28599999999999998</v>
      </c>
      <c r="I6905">
        <v>0.33300000000000002</v>
      </c>
      <c r="J6905">
        <v>0.54800000000000004</v>
      </c>
      <c r="K6905" t="s">
        <v>17</v>
      </c>
      <c r="L6905">
        <v>0.79305899999999996</v>
      </c>
      <c r="M6905">
        <v>0.78827100000000005</v>
      </c>
    </row>
    <row r="6906" spans="1:13" ht="15" x14ac:dyDescent="0.3">
      <c r="A6906" s="1" t="s">
        <v>1354</v>
      </c>
      <c r="B6906" t="s">
        <v>6</v>
      </c>
      <c r="C6906" t="s">
        <v>1355</v>
      </c>
      <c r="D6906" t="s">
        <v>1356</v>
      </c>
      <c r="E6906" t="s">
        <v>1357</v>
      </c>
      <c r="F6906" t="s">
        <v>1358</v>
      </c>
      <c r="G6906">
        <v>0.54600000000000004</v>
      </c>
      <c r="H6906">
        <v>0.25</v>
      </c>
      <c r="I6906">
        <v>0</v>
      </c>
      <c r="J6906">
        <v>0.54600000000000004</v>
      </c>
      <c r="K6906" t="s">
        <v>17</v>
      </c>
      <c r="L6906">
        <v>0.62499199999999999</v>
      </c>
      <c r="M6906">
        <v>0.62023499999999998</v>
      </c>
    </row>
    <row r="6907" spans="1:13" ht="15" x14ac:dyDescent="0.3">
      <c r="A6907" s="1" t="s">
        <v>12663</v>
      </c>
      <c r="B6907" t="s">
        <v>6</v>
      </c>
      <c r="C6907" t="s">
        <v>5066</v>
      </c>
      <c r="D6907" t="s">
        <v>12086</v>
      </c>
      <c r="E6907" t="s">
        <v>10775</v>
      </c>
      <c r="F6907" t="s">
        <v>10259</v>
      </c>
      <c r="G6907">
        <v>0.54200000000000004</v>
      </c>
      <c r="H6907">
        <v>0.75</v>
      </c>
      <c r="I6907">
        <v>0.5</v>
      </c>
      <c r="J6907">
        <v>0.54200000000000004</v>
      </c>
      <c r="K6907" t="s">
        <v>17</v>
      </c>
      <c r="L6907">
        <v>0.84887599999999996</v>
      </c>
      <c r="M6907">
        <v>0.84224900000000003</v>
      </c>
    </row>
    <row r="6908" spans="1:13" ht="15" x14ac:dyDescent="0.3">
      <c r="A6908" s="1"/>
      <c r="B6908" t="s">
        <v>6</v>
      </c>
      <c r="C6908" t="s">
        <v>5133</v>
      </c>
      <c r="D6908" t="s">
        <v>11342</v>
      </c>
      <c r="E6908" t="s">
        <v>11343</v>
      </c>
      <c r="F6908" t="s">
        <v>11344</v>
      </c>
      <c r="G6908">
        <v>0.53900000000000003</v>
      </c>
      <c r="H6908">
        <v>0.5</v>
      </c>
      <c r="I6908">
        <v>0.216</v>
      </c>
      <c r="J6908">
        <v>0.53900000000000003</v>
      </c>
      <c r="K6908" t="s">
        <v>17</v>
      </c>
      <c r="L6908">
        <v>0.75942299999999996</v>
      </c>
      <c r="M6908">
        <v>0.76041999999999998</v>
      </c>
    </row>
    <row r="6909" spans="1:13" ht="15" x14ac:dyDescent="0.3">
      <c r="A6909" s="1"/>
      <c r="B6909" t="s">
        <v>6</v>
      </c>
      <c r="C6909" t="s">
        <v>4277</v>
      </c>
      <c r="D6909" t="s">
        <v>12089</v>
      </c>
      <c r="E6909" t="s">
        <v>11481</v>
      </c>
      <c r="F6909" t="s">
        <v>12090</v>
      </c>
      <c r="G6909">
        <v>0.53500000000000003</v>
      </c>
      <c r="H6909">
        <v>0.5</v>
      </c>
      <c r="I6909">
        <v>0.2</v>
      </c>
      <c r="J6909">
        <v>0.53500000000000003</v>
      </c>
      <c r="K6909" t="s">
        <v>17</v>
      </c>
      <c r="L6909">
        <v>0.77808299999999997</v>
      </c>
      <c r="M6909">
        <v>0.77655799999999997</v>
      </c>
    </row>
    <row r="6910" spans="1:13" ht="15" x14ac:dyDescent="0.3">
      <c r="A6910" s="1"/>
      <c r="B6910" t="s">
        <v>6</v>
      </c>
      <c r="C6910" t="s">
        <v>4802</v>
      </c>
      <c r="D6910" t="s">
        <v>11825</v>
      </c>
      <c r="E6910" t="s">
        <v>11329</v>
      </c>
      <c r="F6910" t="s">
        <v>9745</v>
      </c>
      <c r="G6910">
        <v>0.53400000000000003</v>
      </c>
      <c r="H6910">
        <v>0.2</v>
      </c>
      <c r="I6910">
        <v>0.182</v>
      </c>
      <c r="J6910">
        <v>0.53400000000000003</v>
      </c>
      <c r="K6910" t="s">
        <v>17</v>
      </c>
      <c r="L6910">
        <v>0.65438099999999999</v>
      </c>
      <c r="M6910">
        <v>0.65573700000000001</v>
      </c>
    </row>
    <row r="6911" spans="1:13" ht="15" x14ac:dyDescent="0.3">
      <c r="A6911" s="1"/>
      <c r="B6911" t="s">
        <v>6</v>
      </c>
      <c r="C6911" t="s">
        <v>4588</v>
      </c>
      <c r="D6911" t="s">
        <v>11347</v>
      </c>
      <c r="E6911" t="s">
        <v>11347</v>
      </c>
      <c r="F6911" t="s">
        <v>4588</v>
      </c>
      <c r="G6911">
        <v>0.53400000000000003</v>
      </c>
      <c r="H6911">
        <v>0</v>
      </c>
      <c r="I6911">
        <v>0</v>
      </c>
      <c r="J6911">
        <v>0.53400000000000003</v>
      </c>
      <c r="K6911" t="s">
        <v>17</v>
      </c>
      <c r="L6911">
        <v>0.73493200000000003</v>
      </c>
      <c r="M6911">
        <v>0.73465499999999995</v>
      </c>
    </row>
    <row r="6912" spans="1:13" ht="15" x14ac:dyDescent="0.3">
      <c r="A6912" s="1" t="s">
        <v>761</v>
      </c>
      <c r="B6912" t="s">
        <v>6</v>
      </c>
      <c r="C6912" t="s">
        <v>762</v>
      </c>
      <c r="D6912" t="s">
        <v>763</v>
      </c>
      <c r="E6912" t="s">
        <v>764</v>
      </c>
      <c r="F6912" t="s">
        <v>765</v>
      </c>
      <c r="G6912">
        <v>0.53300000000000003</v>
      </c>
      <c r="H6912">
        <v>0</v>
      </c>
      <c r="I6912">
        <v>0</v>
      </c>
      <c r="J6912">
        <v>0.53300000000000003</v>
      </c>
      <c r="K6912" t="s">
        <v>17</v>
      </c>
      <c r="L6912">
        <v>0.76085199999999997</v>
      </c>
      <c r="M6912">
        <v>0.75562499999999999</v>
      </c>
    </row>
    <row r="6913" spans="1:13" ht="15" x14ac:dyDescent="0.3">
      <c r="A6913" s="1"/>
      <c r="B6913" t="s">
        <v>6</v>
      </c>
      <c r="C6913" t="s">
        <v>3827</v>
      </c>
      <c r="D6913" t="s">
        <v>10732</v>
      </c>
      <c r="E6913" t="s">
        <v>7894</v>
      </c>
      <c r="F6913" t="s">
        <v>10733</v>
      </c>
      <c r="G6913">
        <v>0.53300000000000003</v>
      </c>
      <c r="H6913">
        <v>0</v>
      </c>
      <c r="I6913">
        <v>0</v>
      </c>
      <c r="J6913">
        <v>0.53300000000000003</v>
      </c>
      <c r="K6913" t="s">
        <v>17</v>
      </c>
      <c r="L6913">
        <v>0.61846500000000004</v>
      </c>
      <c r="M6913">
        <v>0.624502</v>
      </c>
    </row>
    <row r="6914" spans="1:13" ht="15" x14ac:dyDescent="0.3">
      <c r="A6914" s="1" t="s">
        <v>370</v>
      </c>
      <c r="B6914" t="s">
        <v>6</v>
      </c>
      <c r="C6914" t="s">
        <v>371</v>
      </c>
      <c r="D6914" t="s">
        <v>372</v>
      </c>
      <c r="E6914" t="s">
        <v>371</v>
      </c>
      <c r="F6914" t="s">
        <v>373</v>
      </c>
      <c r="G6914">
        <v>0.53100000000000003</v>
      </c>
      <c r="H6914">
        <v>0.66700000000000004</v>
      </c>
      <c r="I6914">
        <v>0</v>
      </c>
      <c r="J6914">
        <v>0.53100000000000003</v>
      </c>
      <c r="K6914" t="s">
        <v>17</v>
      </c>
      <c r="L6914">
        <v>0.69148699999999996</v>
      </c>
      <c r="M6914">
        <v>0.699438</v>
      </c>
    </row>
    <row r="6915" spans="1:13" ht="15" x14ac:dyDescent="0.3">
      <c r="A6915" s="1" t="s">
        <v>12664</v>
      </c>
      <c r="B6915" t="s">
        <v>6</v>
      </c>
      <c r="C6915" t="s">
        <v>4894</v>
      </c>
      <c r="D6915" t="s">
        <v>12500</v>
      </c>
      <c r="E6915" t="s">
        <v>11053</v>
      </c>
      <c r="F6915" t="s">
        <v>9928</v>
      </c>
      <c r="G6915">
        <v>0.53</v>
      </c>
      <c r="H6915">
        <v>0.28599999999999998</v>
      </c>
      <c r="I6915">
        <v>0.5</v>
      </c>
      <c r="J6915">
        <v>0.53</v>
      </c>
      <c r="K6915" t="s">
        <v>17</v>
      </c>
      <c r="L6915">
        <v>0.74351999999999996</v>
      </c>
      <c r="M6915">
        <v>0.74576100000000001</v>
      </c>
    </row>
    <row r="6916" spans="1:13" ht="15" x14ac:dyDescent="0.3">
      <c r="A6916" s="1"/>
      <c r="B6916" t="s">
        <v>6</v>
      </c>
      <c r="C6916" t="s">
        <v>4448</v>
      </c>
      <c r="D6916" t="s">
        <v>11351</v>
      </c>
      <c r="E6916" t="s">
        <v>11351</v>
      </c>
      <c r="F6916" t="s">
        <v>4448</v>
      </c>
      <c r="G6916">
        <v>0.53</v>
      </c>
      <c r="H6916">
        <v>0</v>
      </c>
      <c r="I6916">
        <v>0</v>
      </c>
      <c r="J6916">
        <v>0.53</v>
      </c>
      <c r="K6916" t="s">
        <v>17</v>
      </c>
      <c r="L6916">
        <v>0.70541699999999996</v>
      </c>
      <c r="M6916">
        <v>0.70950800000000003</v>
      </c>
    </row>
    <row r="6917" spans="1:13" ht="15" x14ac:dyDescent="0.3">
      <c r="A6917" s="1" t="s">
        <v>1028</v>
      </c>
      <c r="B6917" t="s">
        <v>6</v>
      </c>
      <c r="C6917" t="s">
        <v>1029</v>
      </c>
      <c r="D6917" t="s">
        <v>1030</v>
      </c>
      <c r="E6917" t="s">
        <v>1031</v>
      </c>
      <c r="F6917" t="s">
        <v>1032</v>
      </c>
      <c r="G6917">
        <v>0.52900000000000003</v>
      </c>
      <c r="H6917">
        <v>0</v>
      </c>
      <c r="I6917">
        <v>0</v>
      </c>
      <c r="J6917">
        <v>0.52900000000000003</v>
      </c>
      <c r="K6917" t="s">
        <v>17</v>
      </c>
      <c r="L6917">
        <v>0.828932</v>
      </c>
      <c r="M6917">
        <v>0.80962599999999996</v>
      </c>
    </row>
    <row r="6918" spans="1:13" ht="15" x14ac:dyDescent="0.3">
      <c r="A6918" s="1"/>
      <c r="B6918" t="s">
        <v>6</v>
      </c>
      <c r="C6918" t="s">
        <v>3268</v>
      </c>
      <c r="D6918" t="s">
        <v>11352</v>
      </c>
      <c r="E6918" t="s">
        <v>11352</v>
      </c>
      <c r="F6918" t="s">
        <v>3268</v>
      </c>
      <c r="G6918">
        <v>0.52800000000000002</v>
      </c>
      <c r="H6918">
        <v>0</v>
      </c>
      <c r="I6918">
        <v>0</v>
      </c>
      <c r="J6918">
        <v>0.52800000000000002</v>
      </c>
      <c r="K6918" t="s">
        <v>17</v>
      </c>
      <c r="L6918">
        <v>0.769459</v>
      </c>
      <c r="M6918">
        <v>0.77135299999999996</v>
      </c>
    </row>
    <row r="6919" spans="1:13" ht="15" x14ac:dyDescent="0.3">
      <c r="A6919" s="1" t="s">
        <v>1141</v>
      </c>
      <c r="B6919" t="s">
        <v>6</v>
      </c>
      <c r="C6919" t="s">
        <v>1142</v>
      </c>
      <c r="D6919" t="s">
        <v>1143</v>
      </c>
      <c r="E6919" t="s">
        <v>1142</v>
      </c>
      <c r="F6919" t="s">
        <v>1144</v>
      </c>
      <c r="G6919">
        <v>0.52700000000000002</v>
      </c>
      <c r="H6919">
        <v>0.66700000000000004</v>
      </c>
      <c r="I6919">
        <v>0</v>
      </c>
      <c r="J6919">
        <v>0.52700000000000002</v>
      </c>
      <c r="K6919" t="s">
        <v>17</v>
      </c>
      <c r="L6919">
        <v>0.67403999999999997</v>
      </c>
      <c r="M6919">
        <v>0.67471199999999998</v>
      </c>
    </row>
    <row r="6920" spans="1:13" ht="15" x14ac:dyDescent="0.3">
      <c r="A6920" s="1" t="s">
        <v>1912</v>
      </c>
      <c r="B6920" t="s">
        <v>6</v>
      </c>
      <c r="C6920" t="s">
        <v>1913</v>
      </c>
      <c r="D6920" t="s">
        <v>1914</v>
      </c>
      <c r="E6920" t="s">
        <v>1915</v>
      </c>
      <c r="F6920" t="s">
        <v>1916</v>
      </c>
      <c r="G6920">
        <v>0.52500000000000002</v>
      </c>
      <c r="H6920">
        <v>0.44400000000000001</v>
      </c>
      <c r="I6920">
        <v>0.44400000000000001</v>
      </c>
      <c r="J6920">
        <v>0.52500000000000002</v>
      </c>
      <c r="K6920" t="s">
        <v>17</v>
      </c>
      <c r="L6920">
        <v>0.81515599999999999</v>
      </c>
      <c r="M6920">
        <v>0.81203700000000001</v>
      </c>
    </row>
    <row r="6921" spans="1:13" ht="15" x14ac:dyDescent="0.3">
      <c r="A6921" s="1"/>
      <c r="B6921" t="s">
        <v>6</v>
      </c>
      <c r="C6921" t="s">
        <v>3346</v>
      </c>
      <c r="D6921" t="s">
        <v>7017</v>
      </c>
      <c r="E6921" t="s">
        <v>11353</v>
      </c>
      <c r="F6921" t="s">
        <v>7019</v>
      </c>
      <c r="G6921">
        <v>0.52400000000000002</v>
      </c>
      <c r="H6921">
        <v>0.34799999999999998</v>
      </c>
      <c r="I6921">
        <v>0.41699999999999998</v>
      </c>
      <c r="J6921">
        <v>0.52400000000000002</v>
      </c>
      <c r="K6921" t="s">
        <v>17</v>
      </c>
      <c r="L6921">
        <v>0.80348299999999995</v>
      </c>
      <c r="M6921">
        <v>0.79283400000000004</v>
      </c>
    </row>
    <row r="6922" spans="1:13" ht="15" x14ac:dyDescent="0.3">
      <c r="A6922" s="1" t="s">
        <v>1238</v>
      </c>
      <c r="B6922" t="s">
        <v>6</v>
      </c>
      <c r="C6922" t="s">
        <v>1239</v>
      </c>
      <c r="D6922" t="s">
        <v>1240</v>
      </c>
      <c r="E6922" t="s">
        <v>1241</v>
      </c>
      <c r="F6922" t="s">
        <v>1242</v>
      </c>
      <c r="G6922">
        <v>0.52100000000000002</v>
      </c>
      <c r="H6922">
        <v>0.57099999999999995</v>
      </c>
      <c r="I6922">
        <v>0.44400000000000001</v>
      </c>
      <c r="J6922">
        <v>0.52100000000000002</v>
      </c>
      <c r="K6922" t="s">
        <v>17</v>
      </c>
      <c r="L6922">
        <v>0.82724699999999995</v>
      </c>
      <c r="M6922">
        <v>0.83279599999999998</v>
      </c>
    </row>
    <row r="6923" spans="1:13" ht="15" x14ac:dyDescent="0.3">
      <c r="A6923" s="1"/>
      <c r="B6923" t="s">
        <v>6</v>
      </c>
      <c r="C6923" t="s">
        <v>3984</v>
      </c>
      <c r="D6923" t="s">
        <v>11354</v>
      </c>
      <c r="E6923" t="s">
        <v>11355</v>
      </c>
      <c r="F6923" t="s">
        <v>11356</v>
      </c>
      <c r="G6923">
        <v>0.52</v>
      </c>
      <c r="H6923">
        <v>0</v>
      </c>
      <c r="I6923">
        <v>0</v>
      </c>
      <c r="J6923">
        <v>0.52</v>
      </c>
      <c r="K6923" t="s">
        <v>17</v>
      </c>
      <c r="L6923">
        <v>0.74800100000000003</v>
      </c>
      <c r="M6923">
        <v>0.76013900000000001</v>
      </c>
    </row>
    <row r="6924" spans="1:13" ht="15" x14ac:dyDescent="0.3">
      <c r="A6924" s="1"/>
      <c r="B6924" t="s">
        <v>6</v>
      </c>
      <c r="C6924" t="s">
        <v>4397</v>
      </c>
      <c r="D6924" t="s">
        <v>12504</v>
      </c>
      <c r="E6924" t="s">
        <v>8928</v>
      </c>
      <c r="F6924" t="s">
        <v>12505</v>
      </c>
      <c r="G6924">
        <v>0.51900000000000002</v>
      </c>
      <c r="H6924">
        <v>0.222</v>
      </c>
      <c r="I6924">
        <v>0.36399999999999999</v>
      </c>
      <c r="J6924">
        <v>0.51900000000000002</v>
      </c>
      <c r="K6924" t="s">
        <v>17</v>
      </c>
      <c r="L6924">
        <v>0.73648400000000003</v>
      </c>
      <c r="M6924">
        <v>0.71675800000000001</v>
      </c>
    </row>
    <row r="6925" spans="1:13" ht="15" x14ac:dyDescent="0.3">
      <c r="A6925" s="1"/>
      <c r="B6925" t="s">
        <v>6</v>
      </c>
      <c r="C6925" t="s">
        <v>3367</v>
      </c>
      <c r="D6925" t="s">
        <v>11357</v>
      </c>
      <c r="E6925" t="s">
        <v>11358</v>
      </c>
      <c r="F6925" t="s">
        <v>11359</v>
      </c>
      <c r="G6925">
        <v>0.51800000000000002</v>
      </c>
      <c r="H6925">
        <v>0.21099999999999999</v>
      </c>
      <c r="I6925">
        <v>0.182</v>
      </c>
      <c r="J6925">
        <v>0.51800000000000002</v>
      </c>
      <c r="K6925" t="s">
        <v>17</v>
      </c>
      <c r="L6925">
        <v>0.741564</v>
      </c>
      <c r="M6925">
        <v>0.73120300000000005</v>
      </c>
    </row>
    <row r="6926" spans="1:13" ht="15" x14ac:dyDescent="0.3">
      <c r="A6926" s="1" t="s">
        <v>1468</v>
      </c>
      <c r="B6926" t="s">
        <v>6</v>
      </c>
      <c r="C6926" t="s">
        <v>1469</v>
      </c>
      <c r="D6926" t="s">
        <v>1470</v>
      </c>
      <c r="E6926" t="s">
        <v>1471</v>
      </c>
      <c r="F6926" t="s">
        <v>1472</v>
      </c>
      <c r="G6926">
        <v>0.51700000000000002</v>
      </c>
      <c r="H6926">
        <v>0.36399999999999999</v>
      </c>
      <c r="I6926">
        <v>0.4</v>
      </c>
      <c r="J6926">
        <v>0.51700000000000002</v>
      </c>
      <c r="K6926" t="s">
        <v>17</v>
      </c>
      <c r="L6926">
        <v>0.73636299999999999</v>
      </c>
      <c r="M6926">
        <v>0.74397400000000002</v>
      </c>
    </row>
    <row r="6927" spans="1:13" ht="15" x14ac:dyDescent="0.3">
      <c r="A6927" s="1" t="s">
        <v>553</v>
      </c>
      <c r="B6927" t="s">
        <v>6</v>
      </c>
      <c r="C6927" t="s">
        <v>554</v>
      </c>
      <c r="D6927" t="s">
        <v>555</v>
      </c>
      <c r="E6927" t="s">
        <v>543</v>
      </c>
      <c r="F6927" t="s">
        <v>556</v>
      </c>
      <c r="G6927">
        <v>0.51600000000000001</v>
      </c>
      <c r="H6927">
        <v>0</v>
      </c>
      <c r="I6927">
        <v>0</v>
      </c>
      <c r="J6927">
        <v>0.51600000000000001</v>
      </c>
      <c r="K6927" t="s">
        <v>17</v>
      </c>
      <c r="L6927">
        <v>0.64956199999999997</v>
      </c>
      <c r="M6927">
        <v>0.64312000000000002</v>
      </c>
    </row>
    <row r="6928" spans="1:13" ht="15" x14ac:dyDescent="0.3">
      <c r="A6928" s="1" t="s">
        <v>1311</v>
      </c>
      <c r="B6928" t="s">
        <v>6</v>
      </c>
      <c r="C6928" t="s">
        <v>1312</v>
      </c>
      <c r="D6928" t="s">
        <v>1313</v>
      </c>
      <c r="E6928" t="s">
        <v>1314</v>
      </c>
      <c r="F6928" t="s">
        <v>1315</v>
      </c>
      <c r="G6928">
        <v>0.51400000000000001</v>
      </c>
      <c r="H6928">
        <v>0</v>
      </c>
      <c r="I6928">
        <v>0</v>
      </c>
      <c r="J6928">
        <v>0.51400000000000001</v>
      </c>
      <c r="K6928" t="s">
        <v>17</v>
      </c>
      <c r="L6928">
        <v>0.69145699999999999</v>
      </c>
      <c r="M6928">
        <v>0.69614100000000001</v>
      </c>
    </row>
    <row r="6929" spans="1:13" ht="15" x14ac:dyDescent="0.3">
      <c r="A6929" s="1"/>
      <c r="B6929" t="s">
        <v>6</v>
      </c>
      <c r="C6929" t="s">
        <v>4106</v>
      </c>
      <c r="D6929" t="s">
        <v>11361</v>
      </c>
      <c r="E6929" t="s">
        <v>11362</v>
      </c>
      <c r="F6929" t="s">
        <v>11363</v>
      </c>
      <c r="G6929">
        <v>0.51200000000000001</v>
      </c>
      <c r="H6929">
        <v>0.125</v>
      </c>
      <c r="I6929">
        <v>0</v>
      </c>
      <c r="J6929">
        <v>0.51200000000000001</v>
      </c>
      <c r="K6929" t="s">
        <v>17</v>
      </c>
      <c r="L6929">
        <v>0.64585899999999996</v>
      </c>
      <c r="M6929">
        <v>0.64794300000000005</v>
      </c>
    </row>
    <row r="6930" spans="1:13" ht="15" x14ac:dyDescent="0.3">
      <c r="A6930" s="1" t="s">
        <v>506</v>
      </c>
      <c r="B6930" t="s">
        <v>6</v>
      </c>
      <c r="C6930" t="s">
        <v>507</v>
      </c>
      <c r="D6930" t="s">
        <v>494</v>
      </c>
      <c r="E6930" t="s">
        <v>507</v>
      </c>
      <c r="F6930" t="s">
        <v>496</v>
      </c>
      <c r="G6930">
        <v>0.51100000000000001</v>
      </c>
      <c r="H6930">
        <v>0.33300000000000002</v>
      </c>
      <c r="I6930">
        <v>0</v>
      </c>
      <c r="J6930">
        <v>0.51100000000000001</v>
      </c>
      <c r="K6930" t="s">
        <v>17</v>
      </c>
      <c r="L6930">
        <v>0.67964800000000003</v>
      </c>
      <c r="M6930">
        <v>0.68488499999999997</v>
      </c>
    </row>
    <row r="6931" spans="1:13" ht="15" x14ac:dyDescent="0.3">
      <c r="A6931" s="1"/>
      <c r="B6931" t="s">
        <v>6</v>
      </c>
      <c r="C6931" t="s">
        <v>4354</v>
      </c>
      <c r="D6931" t="s">
        <v>12096</v>
      </c>
      <c r="E6931" t="s">
        <v>11366</v>
      </c>
      <c r="F6931" t="s">
        <v>12097</v>
      </c>
      <c r="G6931">
        <v>0.50800000000000001</v>
      </c>
      <c r="H6931">
        <v>0.66700000000000004</v>
      </c>
      <c r="I6931">
        <v>0</v>
      </c>
      <c r="J6931">
        <v>0.50800000000000001</v>
      </c>
      <c r="K6931" t="s">
        <v>17</v>
      </c>
      <c r="L6931">
        <v>0.63388900000000004</v>
      </c>
      <c r="M6931">
        <v>0.62997400000000003</v>
      </c>
    </row>
    <row r="6932" spans="1:13" ht="15" x14ac:dyDescent="0.3">
      <c r="A6932" s="1"/>
      <c r="B6932" t="s">
        <v>6</v>
      </c>
      <c r="C6932" t="s">
        <v>4412</v>
      </c>
      <c r="D6932" t="s">
        <v>10983</v>
      </c>
      <c r="E6932" t="s">
        <v>11324</v>
      </c>
      <c r="F6932" t="s">
        <v>10985</v>
      </c>
      <c r="G6932">
        <v>0.50600000000000001</v>
      </c>
      <c r="H6932">
        <v>0.28599999999999998</v>
      </c>
      <c r="I6932">
        <v>0</v>
      </c>
      <c r="J6932">
        <v>0.50600000000000001</v>
      </c>
      <c r="K6932" t="s">
        <v>17</v>
      </c>
      <c r="L6932">
        <v>0.70789400000000002</v>
      </c>
      <c r="M6932">
        <v>0.71967099999999995</v>
      </c>
    </row>
    <row r="6933" spans="1:13" ht="15" x14ac:dyDescent="0.3">
      <c r="A6933" s="1" t="s">
        <v>251</v>
      </c>
      <c r="B6933" t="s">
        <v>6</v>
      </c>
      <c r="C6933" t="s">
        <v>252</v>
      </c>
      <c r="D6933" t="s">
        <v>250</v>
      </c>
      <c r="E6933" t="s">
        <v>253</v>
      </c>
      <c r="F6933" t="s">
        <v>11222</v>
      </c>
      <c r="G6933">
        <v>0.505</v>
      </c>
      <c r="H6933">
        <v>0</v>
      </c>
      <c r="I6933">
        <v>0</v>
      </c>
      <c r="J6933">
        <v>0.505</v>
      </c>
      <c r="K6933" t="s">
        <v>17</v>
      </c>
      <c r="L6933">
        <v>0.71545099999999995</v>
      </c>
      <c r="M6933">
        <v>0.71394599999999997</v>
      </c>
    </row>
    <row r="6934" spans="1:13" ht="15" x14ac:dyDescent="0.3">
      <c r="A6934" s="1"/>
      <c r="B6934" t="s">
        <v>6</v>
      </c>
      <c r="C6934" t="s">
        <v>4913</v>
      </c>
      <c r="D6934" t="s">
        <v>12665</v>
      </c>
      <c r="E6934" t="s">
        <v>9960</v>
      </c>
      <c r="F6934" t="s">
        <v>12666</v>
      </c>
      <c r="G6934">
        <v>0.503</v>
      </c>
      <c r="H6934">
        <v>0</v>
      </c>
      <c r="I6934">
        <v>0</v>
      </c>
      <c r="J6934">
        <v>0.503</v>
      </c>
      <c r="K6934" t="s">
        <v>17</v>
      </c>
      <c r="L6934">
        <v>0.58650500000000005</v>
      </c>
      <c r="M6934">
        <v>0.58428000000000002</v>
      </c>
    </row>
    <row r="6935" spans="1:13" ht="15" x14ac:dyDescent="0.3">
      <c r="A6935" s="1" t="s">
        <v>861</v>
      </c>
      <c r="B6935" t="s">
        <v>6</v>
      </c>
      <c r="C6935" t="s">
        <v>862</v>
      </c>
      <c r="D6935" t="s">
        <v>863</v>
      </c>
      <c r="E6935" t="s">
        <v>864</v>
      </c>
      <c r="F6935" t="s">
        <v>865</v>
      </c>
      <c r="G6935">
        <v>0.502</v>
      </c>
      <c r="H6935">
        <v>0.5</v>
      </c>
      <c r="I6935">
        <v>0.5</v>
      </c>
      <c r="J6935">
        <v>0.502</v>
      </c>
      <c r="K6935" t="s">
        <v>17</v>
      </c>
      <c r="L6935">
        <v>0.85059799999999997</v>
      </c>
      <c r="M6935">
        <v>0.85074000000000005</v>
      </c>
    </row>
    <row r="6936" spans="1:13" ht="15" x14ac:dyDescent="0.3">
      <c r="A6936" s="1"/>
      <c r="B6936" t="s">
        <v>6</v>
      </c>
      <c r="C6936" t="s">
        <v>4433</v>
      </c>
      <c r="D6936" t="s">
        <v>11110</v>
      </c>
      <c r="E6936" t="s">
        <v>11196</v>
      </c>
      <c r="F6936" t="s">
        <v>4430</v>
      </c>
      <c r="G6936">
        <v>0.502</v>
      </c>
      <c r="H6936">
        <v>0</v>
      </c>
      <c r="I6936">
        <v>0</v>
      </c>
      <c r="J6936">
        <v>0.502</v>
      </c>
      <c r="K6936" t="s">
        <v>17</v>
      </c>
      <c r="L6936">
        <v>0.68980900000000001</v>
      </c>
      <c r="M6936">
        <v>0.69711599999999996</v>
      </c>
    </row>
    <row r="6937" spans="1:13" ht="15" x14ac:dyDescent="0.3">
      <c r="A6937" s="1" t="s">
        <v>208</v>
      </c>
      <c r="B6937" t="s">
        <v>6</v>
      </c>
      <c r="C6937" t="s">
        <v>209</v>
      </c>
      <c r="D6937" t="s">
        <v>210</v>
      </c>
      <c r="E6937" t="s">
        <v>209</v>
      </c>
      <c r="F6937" t="s">
        <v>211</v>
      </c>
      <c r="G6937">
        <v>0.501</v>
      </c>
      <c r="H6937">
        <v>0</v>
      </c>
      <c r="I6937">
        <v>0</v>
      </c>
      <c r="J6937">
        <v>0.501</v>
      </c>
      <c r="K6937" t="s">
        <v>17</v>
      </c>
      <c r="L6937">
        <v>0.78059699999999999</v>
      </c>
      <c r="M6937">
        <v>0.78122899999999995</v>
      </c>
    </row>
    <row r="6938" spans="1:13" ht="15" x14ac:dyDescent="0.3">
      <c r="A6938" s="1" t="s">
        <v>898</v>
      </c>
      <c r="B6938" t="s">
        <v>6</v>
      </c>
      <c r="C6938" t="s">
        <v>899</v>
      </c>
      <c r="D6938" t="s">
        <v>900</v>
      </c>
      <c r="E6938" t="s">
        <v>899</v>
      </c>
      <c r="F6938" t="s">
        <v>899</v>
      </c>
      <c r="G6938">
        <v>0.5</v>
      </c>
      <c r="H6938">
        <v>1</v>
      </c>
      <c r="I6938">
        <v>0</v>
      </c>
      <c r="J6938">
        <v>0.5</v>
      </c>
      <c r="K6938" t="s">
        <v>17</v>
      </c>
      <c r="L6938">
        <v>0.71023899999999995</v>
      </c>
      <c r="M6938">
        <v>0.706314</v>
      </c>
    </row>
    <row r="6939" spans="1:13" ht="15" x14ac:dyDescent="0.3">
      <c r="A6939" s="1"/>
      <c r="B6939" t="s">
        <v>6</v>
      </c>
      <c r="C6939" t="s">
        <v>3559</v>
      </c>
      <c r="D6939" t="s">
        <v>12667</v>
      </c>
      <c r="E6939" t="s">
        <v>7424</v>
      </c>
      <c r="F6939" t="s">
        <v>12668</v>
      </c>
      <c r="G6939">
        <v>0.5</v>
      </c>
      <c r="H6939">
        <v>0.33300000000000002</v>
      </c>
      <c r="I6939">
        <v>0</v>
      </c>
      <c r="J6939">
        <v>0.5</v>
      </c>
      <c r="K6939" t="s">
        <v>17</v>
      </c>
      <c r="L6939">
        <v>0.72252899999999998</v>
      </c>
      <c r="M6939">
        <v>0.73092800000000002</v>
      </c>
    </row>
    <row r="6940" spans="1:13" ht="15" x14ac:dyDescent="0.3">
      <c r="A6940" s="1"/>
      <c r="B6940" t="s">
        <v>6</v>
      </c>
      <c r="C6940" t="s">
        <v>4451</v>
      </c>
      <c r="D6940" t="s">
        <v>11364</v>
      </c>
      <c r="E6940" t="s">
        <v>11364</v>
      </c>
      <c r="F6940" t="s">
        <v>4451</v>
      </c>
      <c r="G6940">
        <v>0.5</v>
      </c>
      <c r="H6940">
        <v>0</v>
      </c>
      <c r="I6940">
        <v>0</v>
      </c>
      <c r="J6940">
        <v>0.5</v>
      </c>
      <c r="K6940" t="s">
        <v>17</v>
      </c>
      <c r="L6940">
        <v>0.70224399999999998</v>
      </c>
      <c r="M6940">
        <v>0.71027200000000001</v>
      </c>
    </row>
    <row r="6941" spans="1:13" ht="15" x14ac:dyDescent="0.3">
      <c r="A6941" s="1"/>
      <c r="B6941" t="s">
        <v>6</v>
      </c>
      <c r="C6941" t="s">
        <v>5173</v>
      </c>
      <c r="D6941" t="s">
        <v>11832</v>
      </c>
      <c r="E6941" t="s">
        <v>11385</v>
      </c>
      <c r="F6941" t="s">
        <v>10446</v>
      </c>
      <c r="G6941">
        <v>0.5</v>
      </c>
      <c r="H6941">
        <v>0</v>
      </c>
      <c r="I6941">
        <v>0</v>
      </c>
      <c r="J6941">
        <v>0.5</v>
      </c>
      <c r="K6941" t="s">
        <v>17</v>
      </c>
      <c r="L6941">
        <v>0.73092199999999996</v>
      </c>
      <c r="M6941">
        <v>0.74452499999999999</v>
      </c>
    </row>
    <row r="6942" spans="1:13" ht="15" x14ac:dyDescent="0.3">
      <c r="A6942" s="1"/>
      <c r="B6942" t="s">
        <v>6</v>
      </c>
      <c r="C6942" t="s">
        <v>3669</v>
      </c>
      <c r="D6942" t="s">
        <v>12099</v>
      </c>
      <c r="E6942" t="s">
        <v>7598</v>
      </c>
      <c r="F6942" t="s">
        <v>12100</v>
      </c>
      <c r="G6942">
        <v>0.499</v>
      </c>
      <c r="H6942">
        <v>0</v>
      </c>
      <c r="I6942">
        <v>0</v>
      </c>
      <c r="J6942">
        <v>0.499</v>
      </c>
      <c r="K6942" t="s">
        <v>17</v>
      </c>
      <c r="L6942">
        <v>0.62316099999999996</v>
      </c>
      <c r="M6942">
        <v>0.62543099999999996</v>
      </c>
    </row>
    <row r="6943" spans="1:13" ht="15" x14ac:dyDescent="0.3">
      <c r="A6943" s="1"/>
      <c r="B6943" t="s">
        <v>6</v>
      </c>
      <c r="C6943" t="s">
        <v>4109</v>
      </c>
      <c r="D6943" t="s">
        <v>12669</v>
      </c>
      <c r="E6943" t="s">
        <v>8438</v>
      </c>
      <c r="F6943" t="s">
        <v>8439</v>
      </c>
      <c r="G6943">
        <v>0.497</v>
      </c>
      <c r="H6943">
        <v>0.4</v>
      </c>
      <c r="I6943">
        <v>0.4</v>
      </c>
      <c r="J6943">
        <v>0.497</v>
      </c>
      <c r="K6943" t="s">
        <v>17</v>
      </c>
      <c r="L6943">
        <v>0.75548700000000002</v>
      </c>
      <c r="M6943">
        <v>0.76352200000000003</v>
      </c>
    </row>
    <row r="6944" spans="1:13" ht="15" x14ac:dyDescent="0.3">
      <c r="A6944" s="1" t="s">
        <v>354</v>
      </c>
      <c r="B6944" t="s">
        <v>6</v>
      </c>
      <c r="C6944" t="s">
        <v>353</v>
      </c>
      <c r="D6944" t="s">
        <v>352</v>
      </c>
      <c r="E6944" t="s">
        <v>353</v>
      </c>
      <c r="F6944" t="s">
        <v>353</v>
      </c>
      <c r="G6944">
        <v>0.49399999999999999</v>
      </c>
      <c r="H6944">
        <v>1</v>
      </c>
      <c r="I6944">
        <v>0</v>
      </c>
      <c r="J6944">
        <v>0.49399999999999999</v>
      </c>
      <c r="K6944" t="s">
        <v>17</v>
      </c>
      <c r="L6944">
        <v>0.65180199999999999</v>
      </c>
      <c r="M6944">
        <v>0.66076199999999996</v>
      </c>
    </row>
    <row r="6945" spans="1:13" ht="15" x14ac:dyDescent="0.3">
      <c r="A6945" s="1" t="s">
        <v>1507</v>
      </c>
      <c r="B6945" t="s">
        <v>6</v>
      </c>
      <c r="C6945" t="s">
        <v>11370</v>
      </c>
      <c r="D6945" t="s">
        <v>1509</v>
      </c>
      <c r="E6945" t="s">
        <v>11370</v>
      </c>
      <c r="F6945" t="s">
        <v>11370</v>
      </c>
      <c r="G6945">
        <v>0.49</v>
      </c>
      <c r="H6945">
        <v>1</v>
      </c>
      <c r="I6945">
        <v>0</v>
      </c>
      <c r="J6945">
        <v>0.49</v>
      </c>
      <c r="K6945" t="s">
        <v>17</v>
      </c>
      <c r="L6945">
        <v>0.65803</v>
      </c>
      <c r="M6945">
        <v>0.66769900000000004</v>
      </c>
    </row>
    <row r="6946" spans="1:13" ht="15" x14ac:dyDescent="0.3">
      <c r="A6946" s="1" t="s">
        <v>1100</v>
      </c>
      <c r="B6946" t="s">
        <v>6</v>
      </c>
      <c r="C6946" t="s">
        <v>1101</v>
      </c>
      <c r="D6946" t="s">
        <v>1064</v>
      </c>
      <c r="E6946" t="s">
        <v>1101</v>
      </c>
      <c r="F6946" t="s">
        <v>1064</v>
      </c>
      <c r="G6946">
        <v>0.48899999999999999</v>
      </c>
      <c r="H6946">
        <v>0</v>
      </c>
      <c r="I6946">
        <v>0</v>
      </c>
      <c r="J6946">
        <v>0.48899999999999999</v>
      </c>
      <c r="K6946" t="s">
        <v>17</v>
      </c>
      <c r="L6946">
        <v>0.68257999999999996</v>
      </c>
      <c r="M6946">
        <v>0.68242599999999998</v>
      </c>
    </row>
    <row r="6947" spans="1:13" ht="15" x14ac:dyDescent="0.3">
      <c r="A6947" s="1"/>
      <c r="B6947" t="s">
        <v>6</v>
      </c>
      <c r="C6947" t="s">
        <v>4293</v>
      </c>
      <c r="D6947" t="s">
        <v>11371</v>
      </c>
      <c r="E6947" t="s">
        <v>11372</v>
      </c>
      <c r="F6947" t="s">
        <v>11373</v>
      </c>
      <c r="G6947">
        <v>0.48699999999999999</v>
      </c>
      <c r="H6947">
        <v>0.25</v>
      </c>
      <c r="I6947">
        <v>0</v>
      </c>
      <c r="J6947">
        <v>0.48699999999999999</v>
      </c>
      <c r="K6947" t="s">
        <v>17</v>
      </c>
      <c r="L6947">
        <v>0.73712599999999995</v>
      </c>
      <c r="M6947">
        <v>0.72606800000000005</v>
      </c>
    </row>
    <row r="6948" spans="1:13" ht="15" x14ac:dyDescent="0.3">
      <c r="A6948" s="1" t="s">
        <v>837</v>
      </c>
      <c r="B6948" t="s">
        <v>6</v>
      </c>
      <c r="C6948" t="s">
        <v>838</v>
      </c>
      <c r="D6948" t="s">
        <v>839</v>
      </c>
      <c r="E6948" t="s">
        <v>840</v>
      </c>
      <c r="F6948" t="s">
        <v>841</v>
      </c>
      <c r="G6948">
        <v>0.48599999999999999</v>
      </c>
      <c r="H6948">
        <v>0.5</v>
      </c>
      <c r="I6948">
        <v>0.5</v>
      </c>
      <c r="J6948">
        <v>0.48599999999999999</v>
      </c>
      <c r="K6948" t="s">
        <v>17</v>
      </c>
      <c r="L6948">
        <v>0.844306</v>
      </c>
      <c r="M6948">
        <v>0.83957099999999996</v>
      </c>
    </row>
    <row r="6949" spans="1:13" ht="15" x14ac:dyDescent="0.3">
      <c r="A6949" s="1" t="s">
        <v>1861</v>
      </c>
      <c r="B6949" t="s">
        <v>6</v>
      </c>
      <c r="C6949" t="s">
        <v>1862</v>
      </c>
      <c r="D6949" t="s">
        <v>1863</v>
      </c>
      <c r="E6949" t="s">
        <v>1864</v>
      </c>
      <c r="F6949" t="s">
        <v>1865</v>
      </c>
      <c r="G6949">
        <v>0.48</v>
      </c>
      <c r="H6949">
        <v>0</v>
      </c>
      <c r="I6949">
        <v>0</v>
      </c>
      <c r="J6949">
        <v>0.48</v>
      </c>
      <c r="K6949" t="s">
        <v>17</v>
      </c>
      <c r="L6949">
        <v>0.71847799999999995</v>
      </c>
      <c r="M6949">
        <v>0.72009199999999995</v>
      </c>
    </row>
    <row r="6950" spans="1:13" ht="15" x14ac:dyDescent="0.3">
      <c r="A6950" s="1"/>
      <c r="B6950" t="s">
        <v>6</v>
      </c>
      <c r="C6950" t="s">
        <v>4026</v>
      </c>
      <c r="D6950" t="s">
        <v>11376</v>
      </c>
      <c r="E6950" t="s">
        <v>11377</v>
      </c>
      <c r="F6950" t="s">
        <v>11378</v>
      </c>
      <c r="G6950">
        <v>0.47799999999999998</v>
      </c>
      <c r="H6950">
        <v>0.33300000000000002</v>
      </c>
      <c r="I6950">
        <v>0.154</v>
      </c>
      <c r="J6950">
        <v>0.47799999999999998</v>
      </c>
      <c r="K6950" t="s">
        <v>17</v>
      </c>
      <c r="L6950">
        <v>0.78326200000000001</v>
      </c>
      <c r="M6950">
        <v>0.77636700000000003</v>
      </c>
    </row>
    <row r="6951" spans="1:13" ht="15" x14ac:dyDescent="0.3">
      <c r="A6951" s="1" t="s">
        <v>2350</v>
      </c>
      <c r="B6951" t="s">
        <v>6</v>
      </c>
      <c r="C6951" t="s">
        <v>11381</v>
      </c>
      <c r="D6951" t="s">
        <v>2352</v>
      </c>
      <c r="E6951" t="s">
        <v>11381</v>
      </c>
      <c r="F6951" t="s">
        <v>2353</v>
      </c>
      <c r="G6951">
        <v>0.47299999999999998</v>
      </c>
      <c r="H6951">
        <v>0</v>
      </c>
      <c r="I6951">
        <v>0</v>
      </c>
      <c r="J6951">
        <v>0.47299999999999998</v>
      </c>
      <c r="K6951" t="s">
        <v>17</v>
      </c>
      <c r="L6951">
        <v>0.71789499999999995</v>
      </c>
      <c r="M6951">
        <v>0.71947899999999998</v>
      </c>
    </row>
    <row r="6952" spans="1:13" ht="15" x14ac:dyDescent="0.3">
      <c r="A6952" s="1"/>
      <c r="B6952" t="s">
        <v>6</v>
      </c>
      <c r="C6952" t="s">
        <v>4539</v>
      </c>
      <c r="D6952" t="s">
        <v>9181</v>
      </c>
      <c r="E6952" t="s">
        <v>9182</v>
      </c>
      <c r="F6952" t="s">
        <v>9183</v>
      </c>
      <c r="G6952">
        <v>0.46899999999999997</v>
      </c>
      <c r="H6952">
        <v>0.75</v>
      </c>
      <c r="I6952">
        <v>0.75</v>
      </c>
      <c r="J6952">
        <v>0.46899999999999997</v>
      </c>
      <c r="K6952" t="s">
        <v>17</v>
      </c>
      <c r="L6952">
        <v>0.85003700000000004</v>
      </c>
      <c r="M6952">
        <v>0.86151800000000001</v>
      </c>
    </row>
    <row r="6953" spans="1:13" ht="15" x14ac:dyDescent="0.3">
      <c r="A6953" s="1"/>
      <c r="B6953" t="s">
        <v>6</v>
      </c>
      <c r="C6953" t="s">
        <v>3200</v>
      </c>
      <c r="D6953" t="s">
        <v>6693</v>
      </c>
      <c r="E6953" t="s">
        <v>11440</v>
      </c>
      <c r="F6953" t="s">
        <v>6695</v>
      </c>
      <c r="G6953">
        <v>0.46500000000000002</v>
      </c>
      <c r="H6953">
        <v>0</v>
      </c>
      <c r="I6953">
        <v>0</v>
      </c>
      <c r="J6953">
        <v>0.46500000000000002</v>
      </c>
      <c r="K6953" t="s">
        <v>17</v>
      </c>
      <c r="L6953">
        <v>0.73012100000000002</v>
      </c>
      <c r="M6953">
        <v>0.72461399999999998</v>
      </c>
    </row>
    <row r="6954" spans="1:13" ht="15" x14ac:dyDescent="0.3">
      <c r="A6954" s="1" t="s">
        <v>100</v>
      </c>
      <c r="B6954" t="s">
        <v>6</v>
      </c>
      <c r="C6954" t="s">
        <v>101</v>
      </c>
      <c r="D6954" t="s">
        <v>72</v>
      </c>
      <c r="E6954" t="s">
        <v>102</v>
      </c>
      <c r="F6954" t="s">
        <v>73</v>
      </c>
      <c r="G6954">
        <v>0.46300000000000002</v>
      </c>
      <c r="H6954">
        <v>0</v>
      </c>
      <c r="I6954">
        <v>0</v>
      </c>
      <c r="J6954">
        <v>0.46300000000000002</v>
      </c>
      <c r="K6954" t="s">
        <v>17</v>
      </c>
      <c r="L6954">
        <v>0.64641400000000004</v>
      </c>
      <c r="M6954">
        <v>0.64095500000000005</v>
      </c>
    </row>
    <row r="6955" spans="1:13" ht="15" x14ac:dyDescent="0.3">
      <c r="A6955" s="1" t="s">
        <v>703</v>
      </c>
      <c r="B6955" t="s">
        <v>6</v>
      </c>
      <c r="C6955" t="s">
        <v>704</v>
      </c>
      <c r="D6955" t="s">
        <v>705</v>
      </c>
      <c r="E6955" t="s">
        <v>706</v>
      </c>
      <c r="F6955" t="s">
        <v>707</v>
      </c>
      <c r="G6955">
        <v>0.46300000000000002</v>
      </c>
      <c r="H6955">
        <v>1</v>
      </c>
      <c r="I6955">
        <v>0</v>
      </c>
      <c r="J6955">
        <v>0.46300000000000002</v>
      </c>
      <c r="K6955" t="s">
        <v>17</v>
      </c>
      <c r="L6955">
        <v>0.71194999999999997</v>
      </c>
      <c r="M6955">
        <v>0.71114299999999997</v>
      </c>
    </row>
    <row r="6956" spans="1:13" ht="15" x14ac:dyDescent="0.3">
      <c r="A6956" s="1" t="s">
        <v>875</v>
      </c>
      <c r="B6956" t="s">
        <v>6</v>
      </c>
      <c r="C6956" t="s">
        <v>876</v>
      </c>
      <c r="D6956" t="s">
        <v>877</v>
      </c>
      <c r="E6956" t="s">
        <v>878</v>
      </c>
      <c r="F6956" t="s">
        <v>879</v>
      </c>
      <c r="G6956">
        <v>0.46200000000000002</v>
      </c>
      <c r="H6956">
        <v>0</v>
      </c>
      <c r="I6956">
        <v>0</v>
      </c>
      <c r="J6956">
        <v>0.46200000000000002</v>
      </c>
      <c r="K6956" t="s">
        <v>17</v>
      </c>
      <c r="L6956">
        <v>0.69286700000000001</v>
      </c>
      <c r="M6956">
        <v>0.697739</v>
      </c>
    </row>
    <row r="6957" spans="1:13" ht="15" x14ac:dyDescent="0.3">
      <c r="A6957" s="1" t="s">
        <v>2086</v>
      </c>
      <c r="B6957" t="s">
        <v>6</v>
      </c>
      <c r="C6957" t="s">
        <v>2087</v>
      </c>
      <c r="D6957" t="s">
        <v>2088</v>
      </c>
      <c r="E6957" t="s">
        <v>2089</v>
      </c>
      <c r="F6957" t="s">
        <v>2090</v>
      </c>
      <c r="G6957">
        <v>0.46</v>
      </c>
      <c r="H6957">
        <v>0</v>
      </c>
      <c r="I6957">
        <v>0</v>
      </c>
      <c r="J6957">
        <v>0.46</v>
      </c>
      <c r="K6957" t="s">
        <v>17</v>
      </c>
      <c r="L6957">
        <v>0.66591500000000003</v>
      </c>
      <c r="M6957">
        <v>0.66522700000000001</v>
      </c>
    </row>
    <row r="6958" spans="1:13" ht="15" x14ac:dyDescent="0.3">
      <c r="A6958" s="1" t="s">
        <v>988</v>
      </c>
      <c r="B6958" t="s">
        <v>6</v>
      </c>
      <c r="C6958" t="s">
        <v>989</v>
      </c>
      <c r="D6958" t="s">
        <v>990</v>
      </c>
      <c r="E6958" t="s">
        <v>991</v>
      </c>
      <c r="F6958" t="s">
        <v>992</v>
      </c>
      <c r="G6958">
        <v>0.45800000000000002</v>
      </c>
      <c r="H6958">
        <v>0</v>
      </c>
      <c r="I6958">
        <v>0</v>
      </c>
      <c r="J6958">
        <v>0.45800000000000002</v>
      </c>
      <c r="K6958" t="s">
        <v>17</v>
      </c>
      <c r="L6958">
        <v>0.67107399999999995</v>
      </c>
      <c r="M6958">
        <v>0.679037</v>
      </c>
    </row>
    <row r="6959" spans="1:13" ht="15" x14ac:dyDescent="0.3">
      <c r="A6959" s="1"/>
      <c r="B6959" t="s">
        <v>6</v>
      </c>
      <c r="C6959" t="s">
        <v>5118</v>
      </c>
      <c r="D6959" t="s">
        <v>11389</v>
      </c>
      <c r="E6959" t="s">
        <v>10353</v>
      </c>
      <c r="F6959" t="s">
        <v>11390</v>
      </c>
      <c r="G6959">
        <v>0.45600000000000002</v>
      </c>
      <c r="H6959">
        <v>0.5</v>
      </c>
      <c r="I6959">
        <v>0.61499999999999999</v>
      </c>
      <c r="J6959">
        <v>0.45600000000000002</v>
      </c>
      <c r="K6959" t="s">
        <v>17</v>
      </c>
      <c r="L6959">
        <v>0.78015699999999999</v>
      </c>
      <c r="M6959">
        <v>0.78376900000000005</v>
      </c>
    </row>
    <row r="6960" spans="1:13" ht="15" x14ac:dyDescent="0.3">
      <c r="A6960" s="1" t="s">
        <v>1579</v>
      </c>
      <c r="B6960" t="s">
        <v>6</v>
      </c>
      <c r="C6960" t="s">
        <v>1580</v>
      </c>
      <c r="D6960" t="s">
        <v>1581</v>
      </c>
      <c r="E6960" t="s">
        <v>1580</v>
      </c>
      <c r="F6960" t="s">
        <v>1580</v>
      </c>
      <c r="G6960">
        <v>0.45500000000000002</v>
      </c>
      <c r="H6960">
        <v>1</v>
      </c>
      <c r="I6960">
        <v>0</v>
      </c>
      <c r="J6960">
        <v>0.45500000000000002</v>
      </c>
      <c r="K6960" t="s">
        <v>17</v>
      </c>
      <c r="L6960">
        <v>0.66176500000000005</v>
      </c>
      <c r="M6960">
        <v>0.66649099999999994</v>
      </c>
    </row>
    <row r="6961" spans="1:13" ht="15" x14ac:dyDescent="0.3">
      <c r="A6961" s="1"/>
      <c r="B6961" t="s">
        <v>6</v>
      </c>
      <c r="C6961" t="s">
        <v>3225</v>
      </c>
      <c r="D6961" t="s">
        <v>6763</v>
      </c>
      <c r="E6961" t="s">
        <v>11431</v>
      </c>
      <c r="F6961" t="s">
        <v>6764</v>
      </c>
      <c r="G6961">
        <v>0.45500000000000002</v>
      </c>
      <c r="H6961">
        <v>0</v>
      </c>
      <c r="I6961">
        <v>0</v>
      </c>
      <c r="J6961">
        <v>0.45500000000000002</v>
      </c>
      <c r="K6961" t="s">
        <v>17</v>
      </c>
      <c r="L6961">
        <v>0.75615299999999996</v>
      </c>
      <c r="M6961">
        <v>0.77265899999999998</v>
      </c>
    </row>
    <row r="6962" spans="1:13" ht="15" x14ac:dyDescent="0.3">
      <c r="A6962" s="1"/>
      <c r="B6962" t="s">
        <v>6</v>
      </c>
      <c r="C6962" t="s">
        <v>3383</v>
      </c>
      <c r="D6962" t="s">
        <v>11392</v>
      </c>
      <c r="E6962" t="s">
        <v>11393</v>
      </c>
      <c r="F6962" t="s">
        <v>11394</v>
      </c>
      <c r="G6962">
        <v>0.45400000000000001</v>
      </c>
      <c r="H6962">
        <v>0</v>
      </c>
      <c r="I6962">
        <v>0</v>
      </c>
      <c r="J6962">
        <v>0.45400000000000001</v>
      </c>
      <c r="K6962" t="s">
        <v>17</v>
      </c>
      <c r="L6962">
        <v>0.724823</v>
      </c>
      <c r="M6962">
        <v>0.72933599999999998</v>
      </c>
    </row>
    <row r="6963" spans="1:13" ht="15" x14ac:dyDescent="0.3">
      <c r="A6963" s="1" t="s">
        <v>544</v>
      </c>
      <c r="B6963" t="s">
        <v>6</v>
      </c>
      <c r="C6963" t="s">
        <v>545</v>
      </c>
      <c r="D6963" t="s">
        <v>540</v>
      </c>
      <c r="E6963" t="s">
        <v>546</v>
      </c>
      <c r="F6963" t="s">
        <v>541</v>
      </c>
      <c r="G6963">
        <v>0.45</v>
      </c>
      <c r="H6963">
        <v>0.66700000000000004</v>
      </c>
      <c r="I6963">
        <v>0.66700000000000004</v>
      </c>
      <c r="J6963">
        <v>0.45</v>
      </c>
      <c r="K6963" t="s">
        <v>18</v>
      </c>
      <c r="L6963">
        <v>0.80534600000000001</v>
      </c>
      <c r="M6963">
        <v>0.78695800000000005</v>
      </c>
    </row>
    <row r="6964" spans="1:13" ht="15" x14ac:dyDescent="0.3">
      <c r="A6964" s="1"/>
      <c r="B6964" t="s">
        <v>6</v>
      </c>
      <c r="C6964" t="s">
        <v>4097</v>
      </c>
      <c r="D6964" t="s">
        <v>8413</v>
      </c>
      <c r="E6964" t="s">
        <v>10585</v>
      </c>
      <c r="F6964" t="s">
        <v>8414</v>
      </c>
      <c r="G6964">
        <v>0.44800000000000001</v>
      </c>
      <c r="H6964">
        <v>0.222</v>
      </c>
      <c r="I6964">
        <v>0.2</v>
      </c>
      <c r="J6964">
        <v>0.44800000000000001</v>
      </c>
      <c r="K6964" t="s">
        <v>18</v>
      </c>
      <c r="L6964">
        <v>0.72382800000000003</v>
      </c>
      <c r="M6964">
        <v>0.75315399999999999</v>
      </c>
    </row>
    <row r="6965" spans="1:13" ht="15" x14ac:dyDescent="0.3">
      <c r="A6965" s="1"/>
      <c r="B6965" t="s">
        <v>6</v>
      </c>
      <c r="C6965" t="s">
        <v>3981</v>
      </c>
      <c r="D6965" t="s">
        <v>8190</v>
      </c>
      <c r="E6965" t="s">
        <v>8191</v>
      </c>
      <c r="F6965" t="s">
        <v>8192</v>
      </c>
      <c r="G6965">
        <v>0.44400000000000001</v>
      </c>
      <c r="H6965">
        <v>0.375</v>
      </c>
      <c r="I6965">
        <v>0.16700000000000001</v>
      </c>
      <c r="J6965">
        <v>0.44400000000000001</v>
      </c>
      <c r="K6965" t="s">
        <v>18</v>
      </c>
      <c r="L6965">
        <v>0.73698900000000001</v>
      </c>
      <c r="M6965">
        <v>0.74103699999999995</v>
      </c>
    </row>
    <row r="6966" spans="1:13" ht="15" x14ac:dyDescent="0.3">
      <c r="A6966" s="1" t="s">
        <v>188</v>
      </c>
      <c r="B6966" t="s">
        <v>6</v>
      </c>
      <c r="C6966" t="s">
        <v>176</v>
      </c>
      <c r="D6966" t="s">
        <v>189</v>
      </c>
      <c r="E6966" t="s">
        <v>178</v>
      </c>
      <c r="F6966" t="s">
        <v>190</v>
      </c>
      <c r="G6966">
        <v>0.443</v>
      </c>
      <c r="H6966">
        <v>0</v>
      </c>
      <c r="I6966">
        <v>0</v>
      </c>
      <c r="J6966">
        <v>0.443</v>
      </c>
      <c r="K6966" t="s">
        <v>18</v>
      </c>
      <c r="L6966">
        <v>0.674458</v>
      </c>
      <c r="M6966">
        <v>0.68013699999999999</v>
      </c>
    </row>
    <row r="6967" spans="1:13" ht="15" x14ac:dyDescent="0.3">
      <c r="A6967" s="1" t="s">
        <v>1077</v>
      </c>
      <c r="B6967" t="s">
        <v>6</v>
      </c>
      <c r="C6967" t="s">
        <v>1078</v>
      </c>
      <c r="D6967" t="s">
        <v>1079</v>
      </c>
      <c r="E6967" t="s">
        <v>1078</v>
      </c>
      <c r="F6967" t="s">
        <v>1080</v>
      </c>
      <c r="G6967">
        <v>0.442</v>
      </c>
      <c r="H6967">
        <v>0</v>
      </c>
      <c r="I6967">
        <v>0</v>
      </c>
      <c r="J6967">
        <v>0.442</v>
      </c>
      <c r="K6967" t="s">
        <v>18</v>
      </c>
      <c r="L6967">
        <v>0.65619300000000003</v>
      </c>
      <c r="M6967">
        <v>0.66414300000000004</v>
      </c>
    </row>
    <row r="6968" spans="1:13" ht="15" x14ac:dyDescent="0.3">
      <c r="A6968" s="1"/>
      <c r="B6968" t="s">
        <v>6</v>
      </c>
      <c r="C6968" t="s">
        <v>3672</v>
      </c>
      <c r="D6968" t="s">
        <v>7609</v>
      </c>
      <c r="E6968" t="s">
        <v>10571</v>
      </c>
      <c r="F6968" t="s">
        <v>12515</v>
      </c>
      <c r="G6968">
        <v>0.442</v>
      </c>
      <c r="H6968">
        <v>0</v>
      </c>
      <c r="I6968">
        <v>0</v>
      </c>
      <c r="J6968">
        <v>0.442</v>
      </c>
      <c r="K6968" t="s">
        <v>18</v>
      </c>
      <c r="L6968">
        <v>0.74294800000000005</v>
      </c>
      <c r="M6968">
        <v>0.73831899999999995</v>
      </c>
    </row>
    <row r="6969" spans="1:13" ht="15" x14ac:dyDescent="0.3">
      <c r="A6969" s="1"/>
      <c r="B6969" t="s">
        <v>6</v>
      </c>
      <c r="C6969" t="s">
        <v>4308</v>
      </c>
      <c r="D6969" t="s">
        <v>12670</v>
      </c>
      <c r="E6969" t="s">
        <v>11454</v>
      </c>
      <c r="F6969" t="s">
        <v>8758</v>
      </c>
      <c r="G6969">
        <v>0.436</v>
      </c>
      <c r="H6969">
        <v>0</v>
      </c>
      <c r="I6969">
        <v>0</v>
      </c>
      <c r="J6969">
        <v>0.436</v>
      </c>
      <c r="K6969" t="s">
        <v>18</v>
      </c>
      <c r="L6969">
        <v>0.68894</v>
      </c>
      <c r="M6969">
        <v>0.69403099999999995</v>
      </c>
    </row>
    <row r="6970" spans="1:13" ht="15" x14ac:dyDescent="0.3">
      <c r="A6970" s="1" t="s">
        <v>2183</v>
      </c>
      <c r="B6970" t="s">
        <v>6</v>
      </c>
      <c r="C6970" t="s">
        <v>2184</v>
      </c>
      <c r="D6970" t="s">
        <v>2185</v>
      </c>
      <c r="E6970" t="s">
        <v>2186</v>
      </c>
      <c r="F6970" t="s">
        <v>2187</v>
      </c>
      <c r="G6970">
        <v>0.433</v>
      </c>
      <c r="H6970">
        <v>0.25</v>
      </c>
      <c r="I6970">
        <v>0</v>
      </c>
      <c r="J6970">
        <v>0.433</v>
      </c>
      <c r="K6970" t="s">
        <v>18</v>
      </c>
      <c r="L6970">
        <v>0.69162699999999999</v>
      </c>
      <c r="M6970">
        <v>0.67417400000000005</v>
      </c>
    </row>
    <row r="6971" spans="1:13" ht="15" x14ac:dyDescent="0.3">
      <c r="A6971" s="1" t="s">
        <v>1699</v>
      </c>
      <c r="B6971" t="s">
        <v>6</v>
      </c>
      <c r="C6971" t="s">
        <v>1700</v>
      </c>
      <c r="D6971" t="s">
        <v>1701</v>
      </c>
      <c r="E6971" t="s">
        <v>1693</v>
      </c>
      <c r="F6971" t="s">
        <v>1702</v>
      </c>
      <c r="G6971">
        <v>0.43</v>
      </c>
      <c r="H6971">
        <v>0</v>
      </c>
      <c r="I6971">
        <v>0</v>
      </c>
      <c r="J6971">
        <v>0.43</v>
      </c>
      <c r="K6971" t="s">
        <v>18</v>
      </c>
      <c r="L6971">
        <v>0.61898600000000004</v>
      </c>
      <c r="M6971">
        <v>0.61871299999999996</v>
      </c>
    </row>
    <row r="6972" spans="1:13" ht="15" x14ac:dyDescent="0.3">
      <c r="A6972" s="1"/>
      <c r="B6972" t="s">
        <v>6</v>
      </c>
      <c r="C6972" t="s">
        <v>3644</v>
      </c>
      <c r="D6972" t="s">
        <v>12671</v>
      </c>
      <c r="E6972" t="s">
        <v>11132</v>
      </c>
      <c r="F6972" t="s">
        <v>12672</v>
      </c>
      <c r="G6972">
        <v>0.42599999999999999</v>
      </c>
      <c r="H6972">
        <v>0.5</v>
      </c>
      <c r="I6972">
        <v>0</v>
      </c>
      <c r="J6972">
        <v>0.42599999999999999</v>
      </c>
      <c r="K6972" t="s">
        <v>18</v>
      </c>
      <c r="L6972">
        <v>0.68996999999999997</v>
      </c>
      <c r="M6972">
        <v>0.695461</v>
      </c>
    </row>
    <row r="6973" spans="1:13" ht="15" x14ac:dyDescent="0.3">
      <c r="A6973" s="1"/>
      <c r="B6973" t="s">
        <v>6</v>
      </c>
      <c r="C6973" t="s">
        <v>4445</v>
      </c>
      <c r="D6973" t="s">
        <v>11338</v>
      </c>
      <c r="E6973" t="s">
        <v>11404</v>
      </c>
      <c r="F6973" t="s">
        <v>4442</v>
      </c>
      <c r="G6973">
        <v>0.42599999999999999</v>
      </c>
      <c r="H6973">
        <v>0</v>
      </c>
      <c r="I6973">
        <v>0</v>
      </c>
      <c r="J6973">
        <v>0.42599999999999999</v>
      </c>
      <c r="K6973" t="s">
        <v>18</v>
      </c>
      <c r="L6973">
        <v>0.68912600000000002</v>
      </c>
      <c r="M6973">
        <v>0.68912600000000002</v>
      </c>
    </row>
    <row r="6974" spans="1:13" ht="15" x14ac:dyDescent="0.3">
      <c r="A6974" s="1"/>
      <c r="B6974" t="s">
        <v>6</v>
      </c>
      <c r="C6974" t="s">
        <v>4858</v>
      </c>
      <c r="D6974" t="s">
        <v>9839</v>
      </c>
      <c r="E6974" t="s">
        <v>9838</v>
      </c>
      <c r="F6974" t="s">
        <v>11858</v>
      </c>
      <c r="G6974">
        <v>0.42499999999999999</v>
      </c>
      <c r="H6974">
        <v>0.25</v>
      </c>
      <c r="I6974">
        <v>0</v>
      </c>
      <c r="J6974">
        <v>0.42499999999999999</v>
      </c>
      <c r="K6974" t="s">
        <v>18</v>
      </c>
      <c r="L6974">
        <v>0.67519899999999999</v>
      </c>
      <c r="M6974">
        <v>0.68024600000000002</v>
      </c>
    </row>
    <row r="6975" spans="1:13" ht="15" x14ac:dyDescent="0.3">
      <c r="A6975" s="1"/>
      <c r="B6975" t="s">
        <v>6</v>
      </c>
      <c r="C6975" t="s">
        <v>3352</v>
      </c>
      <c r="D6975" t="s">
        <v>12673</v>
      </c>
      <c r="E6975" t="s">
        <v>11240</v>
      </c>
      <c r="F6975" t="s">
        <v>12674</v>
      </c>
      <c r="G6975">
        <v>0.42299999999999999</v>
      </c>
      <c r="H6975">
        <v>0.16700000000000001</v>
      </c>
      <c r="I6975">
        <v>0</v>
      </c>
      <c r="J6975">
        <v>0.42299999999999999</v>
      </c>
      <c r="K6975" t="s">
        <v>18</v>
      </c>
      <c r="L6975">
        <v>0.73633499999999996</v>
      </c>
      <c r="M6975">
        <v>0.72456699999999996</v>
      </c>
    </row>
    <row r="6976" spans="1:13" ht="15" x14ac:dyDescent="0.3">
      <c r="A6976" s="1"/>
      <c r="B6976" t="s">
        <v>6</v>
      </c>
      <c r="C6976" t="s">
        <v>3959</v>
      </c>
      <c r="D6976" t="s">
        <v>11406</v>
      </c>
      <c r="E6976" t="s">
        <v>11407</v>
      </c>
      <c r="F6976" t="s">
        <v>8144</v>
      </c>
      <c r="G6976">
        <v>0.42099999999999999</v>
      </c>
      <c r="H6976">
        <v>0</v>
      </c>
      <c r="I6976">
        <v>0</v>
      </c>
      <c r="J6976">
        <v>0.42099999999999999</v>
      </c>
      <c r="K6976" t="s">
        <v>18</v>
      </c>
      <c r="L6976">
        <v>0.67032199999999997</v>
      </c>
      <c r="M6976">
        <v>0.67809699999999995</v>
      </c>
    </row>
    <row r="6977" spans="1:13" ht="15" x14ac:dyDescent="0.3">
      <c r="A6977" s="1"/>
      <c r="B6977" t="s">
        <v>6</v>
      </c>
      <c r="C6977" t="s">
        <v>4732</v>
      </c>
      <c r="D6977" t="s">
        <v>12118</v>
      </c>
      <c r="E6977" t="s">
        <v>10801</v>
      </c>
      <c r="F6977" t="s">
        <v>12119</v>
      </c>
      <c r="G6977">
        <v>0.42</v>
      </c>
      <c r="H6977">
        <v>0</v>
      </c>
      <c r="I6977">
        <v>0</v>
      </c>
      <c r="J6977">
        <v>0.42</v>
      </c>
      <c r="K6977" t="s">
        <v>18</v>
      </c>
      <c r="L6977">
        <v>0.68421200000000004</v>
      </c>
      <c r="M6977">
        <v>0.68379500000000004</v>
      </c>
    </row>
    <row r="6978" spans="1:13" ht="15" x14ac:dyDescent="0.3">
      <c r="A6978" s="1"/>
      <c r="B6978" t="s">
        <v>6</v>
      </c>
      <c r="C6978" t="s">
        <v>4068</v>
      </c>
      <c r="D6978" t="s">
        <v>11859</v>
      </c>
      <c r="E6978" t="s">
        <v>8360</v>
      </c>
      <c r="F6978" t="s">
        <v>8361</v>
      </c>
      <c r="G6978">
        <v>0.41799999999999998</v>
      </c>
      <c r="H6978">
        <v>0.5</v>
      </c>
      <c r="I6978">
        <v>0.33300000000000002</v>
      </c>
      <c r="J6978">
        <v>0.41799999999999998</v>
      </c>
      <c r="K6978" t="s">
        <v>18</v>
      </c>
      <c r="L6978">
        <v>0.75234400000000001</v>
      </c>
      <c r="M6978">
        <v>0.75725600000000004</v>
      </c>
    </row>
    <row r="6979" spans="1:13" ht="15" x14ac:dyDescent="0.3">
      <c r="A6979" s="1" t="s">
        <v>12675</v>
      </c>
      <c r="B6979" t="s">
        <v>6</v>
      </c>
      <c r="C6979" t="s">
        <v>3247</v>
      </c>
      <c r="D6979" t="s">
        <v>11411</v>
      </c>
      <c r="E6979" t="s">
        <v>6814</v>
      </c>
      <c r="F6979" t="s">
        <v>11412</v>
      </c>
      <c r="G6979">
        <v>0.41699999999999998</v>
      </c>
      <c r="H6979">
        <v>0</v>
      </c>
      <c r="I6979">
        <v>0</v>
      </c>
      <c r="J6979">
        <v>0.41699999999999998</v>
      </c>
      <c r="K6979" t="s">
        <v>18</v>
      </c>
      <c r="L6979">
        <v>0.62690299999999999</v>
      </c>
      <c r="M6979">
        <v>0.63554999999999995</v>
      </c>
    </row>
    <row r="6980" spans="1:13" ht="15" x14ac:dyDescent="0.3">
      <c r="A6980" s="1"/>
      <c r="B6980" t="s">
        <v>6</v>
      </c>
      <c r="C6980" t="s">
        <v>4112</v>
      </c>
      <c r="D6980" t="s">
        <v>11413</v>
      </c>
      <c r="E6980" t="s">
        <v>8449</v>
      </c>
      <c r="F6980" t="s">
        <v>8450</v>
      </c>
      <c r="G6980">
        <v>0.41599999999999998</v>
      </c>
      <c r="H6980">
        <v>0.66700000000000004</v>
      </c>
      <c r="I6980">
        <v>0</v>
      </c>
      <c r="J6980">
        <v>0.41599999999999998</v>
      </c>
      <c r="K6980" t="s">
        <v>18</v>
      </c>
      <c r="L6980">
        <v>0.78581699999999999</v>
      </c>
      <c r="M6980">
        <v>0.78369200000000006</v>
      </c>
    </row>
    <row r="6981" spans="1:13" ht="15" x14ac:dyDescent="0.3">
      <c r="A6981" s="1" t="s">
        <v>12676</v>
      </c>
      <c r="B6981" t="s">
        <v>6</v>
      </c>
      <c r="C6981" t="s">
        <v>4103</v>
      </c>
      <c r="D6981" t="s">
        <v>11414</v>
      </c>
      <c r="E6981" t="s">
        <v>11415</v>
      </c>
      <c r="F6981" t="s">
        <v>8428</v>
      </c>
      <c r="G6981">
        <v>0.41499999999999998</v>
      </c>
      <c r="H6981">
        <v>0.4</v>
      </c>
      <c r="I6981">
        <v>0.28599999999999998</v>
      </c>
      <c r="J6981">
        <v>0.41499999999999998</v>
      </c>
      <c r="K6981" t="s">
        <v>18</v>
      </c>
      <c r="L6981">
        <v>0.75089499999999998</v>
      </c>
      <c r="M6981">
        <v>0.75463800000000003</v>
      </c>
    </row>
    <row r="6982" spans="1:13" ht="15" x14ac:dyDescent="0.3">
      <c r="A6982" s="1"/>
      <c r="B6982" t="s">
        <v>6</v>
      </c>
      <c r="C6982" t="s">
        <v>4820</v>
      </c>
      <c r="D6982" t="s">
        <v>9790</v>
      </c>
      <c r="E6982" t="s">
        <v>9792</v>
      </c>
      <c r="F6982" t="s">
        <v>11417</v>
      </c>
      <c r="G6982">
        <v>0.41399999999999998</v>
      </c>
      <c r="H6982">
        <v>0.28599999999999998</v>
      </c>
      <c r="I6982">
        <v>0</v>
      </c>
      <c r="J6982">
        <v>0.41399999999999998</v>
      </c>
      <c r="K6982" t="s">
        <v>18</v>
      </c>
      <c r="L6982">
        <v>0.68562400000000001</v>
      </c>
      <c r="M6982">
        <v>0.69021699999999997</v>
      </c>
    </row>
    <row r="6983" spans="1:13" ht="15" x14ac:dyDescent="0.3">
      <c r="A6983" s="1"/>
      <c r="B6983" t="s">
        <v>6</v>
      </c>
      <c r="C6983" t="s">
        <v>4656</v>
      </c>
      <c r="D6983" t="s">
        <v>11421</v>
      </c>
      <c r="E6983" t="s">
        <v>9412</v>
      </c>
      <c r="F6983" t="s">
        <v>9435</v>
      </c>
      <c r="G6983">
        <v>0.41</v>
      </c>
      <c r="H6983">
        <v>0.25</v>
      </c>
      <c r="I6983">
        <v>0.25</v>
      </c>
      <c r="J6983">
        <v>0.41</v>
      </c>
      <c r="K6983" t="s">
        <v>18</v>
      </c>
      <c r="L6983">
        <v>0.837534</v>
      </c>
      <c r="M6983">
        <v>0.82200499999999999</v>
      </c>
    </row>
    <row r="6984" spans="1:13" ht="15" x14ac:dyDescent="0.3">
      <c r="A6984" s="1"/>
      <c r="B6984" t="s">
        <v>6</v>
      </c>
      <c r="C6984" t="s">
        <v>4989</v>
      </c>
      <c r="D6984" t="s">
        <v>12677</v>
      </c>
      <c r="E6984" t="s">
        <v>10107</v>
      </c>
      <c r="F6984" t="s">
        <v>12678</v>
      </c>
      <c r="G6984">
        <v>0.41</v>
      </c>
      <c r="H6984">
        <v>0.25</v>
      </c>
      <c r="I6984">
        <v>0</v>
      </c>
      <c r="J6984">
        <v>0.41</v>
      </c>
      <c r="K6984" t="s">
        <v>18</v>
      </c>
      <c r="L6984">
        <v>0.79398299999999999</v>
      </c>
      <c r="M6984">
        <v>0.78740200000000005</v>
      </c>
    </row>
    <row r="6985" spans="1:13" ht="15" x14ac:dyDescent="0.3">
      <c r="A6985" s="1" t="s">
        <v>127</v>
      </c>
      <c r="B6985" t="s">
        <v>6</v>
      </c>
      <c r="C6985" t="s">
        <v>128</v>
      </c>
      <c r="D6985" t="s">
        <v>129</v>
      </c>
      <c r="E6985" t="s">
        <v>130</v>
      </c>
      <c r="F6985" t="s">
        <v>130</v>
      </c>
      <c r="G6985">
        <v>0.40799999999999997</v>
      </c>
      <c r="H6985">
        <v>1</v>
      </c>
      <c r="I6985">
        <v>0</v>
      </c>
      <c r="J6985">
        <v>0.40799999999999997</v>
      </c>
      <c r="K6985" t="s">
        <v>18</v>
      </c>
      <c r="L6985">
        <v>0.74653000000000003</v>
      </c>
      <c r="M6985">
        <v>0.74678299999999997</v>
      </c>
    </row>
    <row r="6986" spans="1:13" ht="15" x14ac:dyDescent="0.3">
      <c r="A6986" s="1"/>
      <c r="B6986" t="s">
        <v>6</v>
      </c>
      <c r="C6986" t="s">
        <v>4366</v>
      </c>
      <c r="D6986" t="s">
        <v>12679</v>
      </c>
      <c r="E6986" t="s">
        <v>10780</v>
      </c>
      <c r="F6986" t="s">
        <v>8880</v>
      </c>
      <c r="G6986">
        <v>0.40300000000000002</v>
      </c>
      <c r="H6986">
        <v>0</v>
      </c>
      <c r="I6986">
        <v>0</v>
      </c>
      <c r="J6986">
        <v>0.40300000000000002</v>
      </c>
      <c r="K6986" t="s">
        <v>18</v>
      </c>
      <c r="L6986">
        <v>0.61052600000000001</v>
      </c>
      <c r="M6986">
        <v>0.61055099999999995</v>
      </c>
    </row>
    <row r="6987" spans="1:13" ht="15" x14ac:dyDescent="0.3">
      <c r="A6987" s="1" t="s">
        <v>1248</v>
      </c>
      <c r="B6987" t="s">
        <v>6</v>
      </c>
      <c r="C6987" t="s">
        <v>1249</v>
      </c>
      <c r="D6987" t="s">
        <v>1250</v>
      </c>
      <c r="E6987" t="s">
        <v>1251</v>
      </c>
      <c r="F6987" t="s">
        <v>1252</v>
      </c>
      <c r="G6987">
        <v>0.40100000000000002</v>
      </c>
      <c r="H6987">
        <v>0.25</v>
      </c>
      <c r="I6987">
        <v>0.25</v>
      </c>
      <c r="J6987">
        <v>0.40100000000000002</v>
      </c>
      <c r="K6987" t="s">
        <v>18</v>
      </c>
      <c r="L6987">
        <v>0.74063800000000002</v>
      </c>
      <c r="M6987">
        <v>0.74300200000000005</v>
      </c>
    </row>
    <row r="6988" spans="1:13" ht="15" x14ac:dyDescent="0.3">
      <c r="A6988" s="1"/>
      <c r="B6988" t="s">
        <v>6</v>
      </c>
      <c r="C6988" t="s">
        <v>4805</v>
      </c>
      <c r="D6988" t="s">
        <v>11764</v>
      </c>
      <c r="E6988" t="s">
        <v>10953</v>
      </c>
      <c r="F6988" t="s">
        <v>11765</v>
      </c>
      <c r="G6988">
        <v>0.39900000000000002</v>
      </c>
      <c r="H6988">
        <v>0</v>
      </c>
      <c r="I6988">
        <v>0</v>
      </c>
      <c r="J6988">
        <v>0.39900000000000002</v>
      </c>
      <c r="K6988" t="s">
        <v>18</v>
      </c>
      <c r="L6988">
        <v>0.61659600000000003</v>
      </c>
      <c r="M6988">
        <v>0.614367</v>
      </c>
    </row>
    <row r="6989" spans="1:13" ht="15" x14ac:dyDescent="0.3">
      <c r="A6989" s="1"/>
      <c r="B6989" t="s">
        <v>6</v>
      </c>
      <c r="C6989" t="s">
        <v>4372</v>
      </c>
      <c r="D6989" t="s">
        <v>12680</v>
      </c>
      <c r="E6989" t="s">
        <v>11399</v>
      </c>
      <c r="F6989" t="s">
        <v>12681</v>
      </c>
      <c r="G6989">
        <v>0.39700000000000002</v>
      </c>
      <c r="H6989">
        <v>0.44400000000000001</v>
      </c>
      <c r="I6989">
        <v>0.25</v>
      </c>
      <c r="J6989">
        <v>0.39700000000000002</v>
      </c>
      <c r="K6989" t="s">
        <v>18</v>
      </c>
      <c r="L6989">
        <v>0.67729300000000003</v>
      </c>
      <c r="M6989">
        <v>0.68229899999999999</v>
      </c>
    </row>
    <row r="6990" spans="1:13" ht="15" x14ac:dyDescent="0.3">
      <c r="A6990" s="1"/>
      <c r="B6990" t="s">
        <v>6</v>
      </c>
      <c r="C6990" t="s">
        <v>1382</v>
      </c>
      <c r="D6990" t="s">
        <v>12682</v>
      </c>
      <c r="E6990" t="s">
        <v>1384</v>
      </c>
      <c r="F6990" t="s">
        <v>12683</v>
      </c>
      <c r="G6990">
        <v>0.39700000000000002</v>
      </c>
      <c r="H6990">
        <v>0</v>
      </c>
      <c r="I6990">
        <v>0</v>
      </c>
      <c r="J6990">
        <v>0.39700000000000002</v>
      </c>
      <c r="K6990" t="s">
        <v>18</v>
      </c>
      <c r="L6990">
        <v>0.64208299999999996</v>
      </c>
      <c r="M6990">
        <v>0.63432100000000002</v>
      </c>
    </row>
    <row r="6991" spans="1:13" ht="15" x14ac:dyDescent="0.3">
      <c r="A6991" s="1"/>
      <c r="B6991" t="s">
        <v>6</v>
      </c>
      <c r="C6991" t="s">
        <v>4490</v>
      </c>
      <c r="D6991" t="s">
        <v>11422</v>
      </c>
      <c r="E6991" t="s">
        <v>11423</v>
      </c>
      <c r="F6991" t="s">
        <v>9079</v>
      </c>
      <c r="G6991">
        <v>0.39400000000000002</v>
      </c>
      <c r="H6991">
        <v>0.5</v>
      </c>
      <c r="I6991">
        <v>0</v>
      </c>
      <c r="J6991">
        <v>0.39400000000000002</v>
      </c>
      <c r="K6991" t="s">
        <v>18</v>
      </c>
      <c r="L6991">
        <v>0.77949100000000004</v>
      </c>
      <c r="M6991">
        <v>0.77424499999999996</v>
      </c>
    </row>
    <row r="6992" spans="1:13" ht="15" x14ac:dyDescent="0.3">
      <c r="A6992" s="1" t="s">
        <v>1257</v>
      </c>
      <c r="B6992" t="s">
        <v>6</v>
      </c>
      <c r="C6992" t="s">
        <v>1258</v>
      </c>
      <c r="D6992" t="s">
        <v>1259</v>
      </c>
      <c r="E6992" t="s">
        <v>1260</v>
      </c>
      <c r="F6992" t="s">
        <v>1261</v>
      </c>
      <c r="G6992">
        <v>0.38200000000000001</v>
      </c>
      <c r="H6992">
        <v>0.5</v>
      </c>
      <c r="I6992">
        <v>0</v>
      </c>
      <c r="J6992">
        <v>0.38200000000000001</v>
      </c>
      <c r="K6992" t="s">
        <v>18</v>
      </c>
      <c r="L6992">
        <v>0.71832200000000002</v>
      </c>
      <c r="M6992">
        <v>0.71366799999999997</v>
      </c>
    </row>
    <row r="6993" spans="1:13" ht="15" x14ac:dyDescent="0.3">
      <c r="A6993" s="1"/>
      <c r="B6993" t="s">
        <v>6</v>
      </c>
      <c r="C6993" t="s">
        <v>3717</v>
      </c>
      <c r="D6993" t="s">
        <v>11426</v>
      </c>
      <c r="E6993" t="s">
        <v>11427</v>
      </c>
      <c r="F6993" t="s">
        <v>11428</v>
      </c>
      <c r="G6993">
        <v>0.38</v>
      </c>
      <c r="H6993">
        <v>0</v>
      </c>
      <c r="I6993">
        <v>0</v>
      </c>
      <c r="J6993">
        <v>0.38</v>
      </c>
      <c r="K6993" t="s">
        <v>18</v>
      </c>
      <c r="L6993">
        <v>0.67924099999999998</v>
      </c>
      <c r="M6993">
        <v>0.67297099999999999</v>
      </c>
    </row>
    <row r="6994" spans="1:13" ht="15" x14ac:dyDescent="0.3">
      <c r="A6994" s="1"/>
      <c r="B6994" t="s">
        <v>6</v>
      </c>
      <c r="C6994" t="s">
        <v>11429</v>
      </c>
      <c r="D6994" t="s">
        <v>11430</v>
      </c>
      <c r="E6994" t="s">
        <v>7249</v>
      </c>
      <c r="F6994" t="s">
        <v>7249</v>
      </c>
      <c r="G6994">
        <v>0.379</v>
      </c>
      <c r="H6994">
        <v>1</v>
      </c>
      <c r="I6994">
        <v>0.5</v>
      </c>
      <c r="J6994">
        <v>0.379</v>
      </c>
      <c r="K6994" t="s">
        <v>18</v>
      </c>
      <c r="L6994">
        <v>0.76508200000000004</v>
      </c>
      <c r="M6994">
        <v>0.73596099999999998</v>
      </c>
    </row>
    <row r="6995" spans="1:13" ht="15" x14ac:dyDescent="0.3">
      <c r="A6995" s="1"/>
      <c r="B6995" t="s">
        <v>6</v>
      </c>
      <c r="C6995" t="s">
        <v>3776</v>
      </c>
      <c r="D6995" t="s">
        <v>10846</v>
      </c>
      <c r="E6995" t="s">
        <v>11554</v>
      </c>
      <c r="F6995" t="s">
        <v>10848</v>
      </c>
      <c r="G6995">
        <v>0.378</v>
      </c>
      <c r="H6995">
        <v>0</v>
      </c>
      <c r="I6995">
        <v>0</v>
      </c>
      <c r="J6995">
        <v>0.378</v>
      </c>
      <c r="K6995" t="s">
        <v>18</v>
      </c>
      <c r="L6995">
        <v>0.66310599999999997</v>
      </c>
      <c r="M6995">
        <v>0.66734599999999999</v>
      </c>
    </row>
    <row r="6996" spans="1:13" ht="15" x14ac:dyDescent="0.3">
      <c r="A6996" s="1"/>
      <c r="B6996" t="s">
        <v>6</v>
      </c>
      <c r="C6996" t="s">
        <v>3265</v>
      </c>
      <c r="D6996" t="s">
        <v>3306</v>
      </c>
      <c r="E6996" t="s">
        <v>6854</v>
      </c>
      <c r="F6996" t="s">
        <v>6859</v>
      </c>
      <c r="G6996">
        <v>0.377</v>
      </c>
      <c r="H6996">
        <v>0</v>
      </c>
      <c r="I6996">
        <v>0</v>
      </c>
      <c r="J6996">
        <v>0.377</v>
      </c>
      <c r="K6996" t="s">
        <v>18</v>
      </c>
      <c r="L6996">
        <v>0.69682299999999997</v>
      </c>
      <c r="M6996">
        <v>0.70376399999999995</v>
      </c>
    </row>
    <row r="6997" spans="1:13" ht="15" x14ac:dyDescent="0.3">
      <c r="A6997" s="1"/>
      <c r="B6997" t="s">
        <v>6</v>
      </c>
      <c r="C6997" t="s">
        <v>5004</v>
      </c>
      <c r="D6997" t="s">
        <v>11432</v>
      </c>
      <c r="E6997" t="s">
        <v>10138</v>
      </c>
      <c r="F6997" t="s">
        <v>10146</v>
      </c>
      <c r="G6997">
        <v>0.375</v>
      </c>
      <c r="H6997">
        <v>0</v>
      </c>
      <c r="I6997">
        <v>0</v>
      </c>
      <c r="J6997">
        <v>0.375</v>
      </c>
      <c r="K6997" t="s">
        <v>18</v>
      </c>
      <c r="L6997">
        <v>0.63917900000000005</v>
      </c>
      <c r="M6997">
        <v>0.64909399999999995</v>
      </c>
    </row>
    <row r="6998" spans="1:13" ht="15" x14ac:dyDescent="0.3">
      <c r="A6998" s="1"/>
      <c r="B6998" t="s">
        <v>6</v>
      </c>
      <c r="C6998" t="s">
        <v>3337</v>
      </c>
      <c r="D6998" t="s">
        <v>11433</v>
      </c>
      <c r="E6998" t="s">
        <v>11434</v>
      </c>
      <c r="F6998" t="s">
        <v>11435</v>
      </c>
      <c r="G6998">
        <v>0.374</v>
      </c>
      <c r="H6998">
        <v>0.66700000000000004</v>
      </c>
      <c r="I6998">
        <v>0.4</v>
      </c>
      <c r="J6998">
        <v>0.374</v>
      </c>
      <c r="K6998" t="s">
        <v>18</v>
      </c>
      <c r="L6998">
        <v>0.81869400000000003</v>
      </c>
      <c r="M6998">
        <v>0.78869699999999998</v>
      </c>
    </row>
    <row r="6999" spans="1:13" ht="15" x14ac:dyDescent="0.3">
      <c r="A6999" s="1"/>
      <c r="B6999" t="s">
        <v>6</v>
      </c>
      <c r="C6999" t="s">
        <v>5155</v>
      </c>
      <c r="D6999" t="s">
        <v>10416</v>
      </c>
      <c r="E6999" t="s">
        <v>10415</v>
      </c>
      <c r="F6999" t="s">
        <v>10417</v>
      </c>
      <c r="G6999">
        <v>0.374</v>
      </c>
      <c r="H6999">
        <v>0.4</v>
      </c>
      <c r="I6999">
        <v>0</v>
      </c>
      <c r="J6999">
        <v>0.374</v>
      </c>
      <c r="K6999" t="s">
        <v>18</v>
      </c>
      <c r="L6999">
        <v>0.77219400000000005</v>
      </c>
      <c r="M6999">
        <v>0.76398100000000002</v>
      </c>
    </row>
    <row r="7000" spans="1:13" ht="15" x14ac:dyDescent="0.3">
      <c r="A7000" s="1"/>
      <c r="B7000" t="s">
        <v>6</v>
      </c>
      <c r="C7000" t="s">
        <v>4518</v>
      </c>
      <c r="D7000" t="s">
        <v>11437</v>
      </c>
      <c r="E7000" t="s">
        <v>11438</v>
      </c>
      <c r="F7000" t="s">
        <v>9142</v>
      </c>
      <c r="G7000">
        <v>0.373</v>
      </c>
      <c r="H7000">
        <v>0</v>
      </c>
      <c r="I7000">
        <v>0</v>
      </c>
      <c r="J7000">
        <v>0.373</v>
      </c>
      <c r="K7000" t="s">
        <v>18</v>
      </c>
      <c r="L7000">
        <v>0.63620399999999999</v>
      </c>
      <c r="M7000">
        <v>0.63647600000000004</v>
      </c>
    </row>
    <row r="7001" spans="1:13" ht="15" x14ac:dyDescent="0.3">
      <c r="A7001" s="1" t="s">
        <v>2144</v>
      </c>
      <c r="B7001" t="s">
        <v>6</v>
      </c>
      <c r="C7001" t="s">
        <v>2145</v>
      </c>
      <c r="D7001" t="s">
        <v>2146</v>
      </c>
      <c r="E7001" t="s">
        <v>2147</v>
      </c>
      <c r="F7001" t="s">
        <v>2148</v>
      </c>
      <c r="G7001">
        <v>0.371</v>
      </c>
      <c r="H7001">
        <v>0</v>
      </c>
      <c r="I7001">
        <v>0.13300000000000001</v>
      </c>
      <c r="J7001">
        <v>0.371</v>
      </c>
      <c r="K7001" t="s">
        <v>18</v>
      </c>
      <c r="L7001">
        <v>0.62119599999999997</v>
      </c>
      <c r="M7001">
        <v>0.617475</v>
      </c>
    </row>
    <row r="7002" spans="1:13" ht="15" x14ac:dyDescent="0.3">
      <c r="A7002" s="1"/>
      <c r="B7002" t="s">
        <v>6</v>
      </c>
      <c r="C7002" t="s">
        <v>4381</v>
      </c>
      <c r="D7002" t="s">
        <v>12684</v>
      </c>
      <c r="E7002" t="s">
        <v>11106</v>
      </c>
      <c r="F7002" t="s">
        <v>12685</v>
      </c>
      <c r="G7002">
        <v>0.36699999999999999</v>
      </c>
      <c r="H7002">
        <v>0.66700000000000004</v>
      </c>
      <c r="I7002">
        <v>0.36399999999999999</v>
      </c>
      <c r="J7002">
        <v>0.36699999999999999</v>
      </c>
      <c r="K7002" t="s">
        <v>18</v>
      </c>
      <c r="L7002">
        <v>0.707762</v>
      </c>
      <c r="M7002">
        <v>0.70216299999999998</v>
      </c>
    </row>
    <row r="7003" spans="1:13" ht="15" x14ac:dyDescent="0.3">
      <c r="A7003" s="1"/>
      <c r="B7003" t="s">
        <v>6</v>
      </c>
      <c r="C7003" t="s">
        <v>4459</v>
      </c>
      <c r="D7003" t="s">
        <v>9014</v>
      </c>
      <c r="E7003" t="s">
        <v>11564</v>
      </c>
      <c r="F7003" t="s">
        <v>9015</v>
      </c>
      <c r="G7003">
        <v>0.36699999999999999</v>
      </c>
      <c r="H7003">
        <v>0</v>
      </c>
      <c r="I7003">
        <v>0</v>
      </c>
      <c r="J7003">
        <v>0.36699999999999999</v>
      </c>
      <c r="K7003" t="s">
        <v>18</v>
      </c>
      <c r="L7003">
        <v>0.75449500000000003</v>
      </c>
      <c r="M7003">
        <v>0.75731000000000004</v>
      </c>
    </row>
    <row r="7004" spans="1:13" ht="15" x14ac:dyDescent="0.3">
      <c r="A7004" s="1"/>
      <c r="B7004" t="s">
        <v>6</v>
      </c>
      <c r="C7004" t="s">
        <v>4320</v>
      </c>
      <c r="D7004" t="s">
        <v>12686</v>
      </c>
      <c r="E7004" t="s">
        <v>11311</v>
      </c>
      <c r="F7004" t="s">
        <v>12687</v>
      </c>
      <c r="G7004">
        <v>0.36399999999999999</v>
      </c>
      <c r="H7004">
        <v>0.44400000000000001</v>
      </c>
      <c r="I7004">
        <v>0</v>
      </c>
      <c r="J7004">
        <v>0.36399999999999999</v>
      </c>
      <c r="K7004" t="s">
        <v>18</v>
      </c>
      <c r="L7004">
        <v>0.69663200000000003</v>
      </c>
      <c r="M7004">
        <v>0.70000300000000004</v>
      </c>
    </row>
    <row r="7005" spans="1:13" ht="15" x14ac:dyDescent="0.3">
      <c r="A7005" s="1" t="s">
        <v>1154</v>
      </c>
      <c r="B7005" t="s">
        <v>6</v>
      </c>
      <c r="C7005" t="s">
        <v>1155</v>
      </c>
      <c r="D7005" t="s">
        <v>1151</v>
      </c>
      <c r="E7005" t="s">
        <v>1156</v>
      </c>
      <c r="F7005" t="s">
        <v>1150</v>
      </c>
      <c r="G7005">
        <v>0.36299999999999999</v>
      </c>
      <c r="H7005">
        <v>0</v>
      </c>
      <c r="I7005">
        <v>0</v>
      </c>
      <c r="J7005">
        <v>0.36299999999999999</v>
      </c>
      <c r="K7005" t="s">
        <v>18</v>
      </c>
      <c r="L7005">
        <v>0.667049</v>
      </c>
      <c r="M7005">
        <v>0.66493899999999995</v>
      </c>
    </row>
    <row r="7006" spans="1:13" ht="15" x14ac:dyDescent="0.3">
      <c r="A7006" s="1"/>
      <c r="B7006" t="s">
        <v>6</v>
      </c>
      <c r="C7006" t="s">
        <v>3312</v>
      </c>
      <c r="D7006" t="s">
        <v>11442</v>
      </c>
      <c r="E7006" t="s">
        <v>11443</v>
      </c>
      <c r="F7006" t="s">
        <v>11444</v>
      </c>
      <c r="G7006">
        <v>0.36199999999999999</v>
      </c>
      <c r="H7006">
        <v>0.34799999999999998</v>
      </c>
      <c r="I7006">
        <v>0.24</v>
      </c>
      <c r="J7006">
        <v>0.36199999999999999</v>
      </c>
      <c r="K7006" t="s">
        <v>18</v>
      </c>
      <c r="L7006">
        <v>0.81563300000000005</v>
      </c>
      <c r="M7006">
        <v>0.805477</v>
      </c>
    </row>
    <row r="7007" spans="1:13" ht="15" x14ac:dyDescent="0.3">
      <c r="A7007" s="1" t="s">
        <v>855</v>
      </c>
      <c r="B7007" t="s">
        <v>6</v>
      </c>
      <c r="C7007" t="s">
        <v>856</v>
      </c>
      <c r="D7007" t="s">
        <v>857</v>
      </c>
      <c r="E7007" t="s">
        <v>858</v>
      </c>
      <c r="F7007" t="s">
        <v>859</v>
      </c>
      <c r="G7007">
        <v>0.35499999999999998</v>
      </c>
      <c r="H7007">
        <v>0.4</v>
      </c>
      <c r="I7007">
        <v>0</v>
      </c>
      <c r="J7007">
        <v>0.35499999999999998</v>
      </c>
      <c r="K7007" t="s">
        <v>18</v>
      </c>
      <c r="L7007">
        <v>0.62260800000000005</v>
      </c>
      <c r="M7007">
        <v>0.63327</v>
      </c>
    </row>
    <row r="7008" spans="1:13" ht="15" x14ac:dyDescent="0.3">
      <c r="A7008" s="1" t="s">
        <v>1420</v>
      </c>
      <c r="B7008" t="s">
        <v>6</v>
      </c>
      <c r="C7008" t="s">
        <v>1421</v>
      </c>
      <c r="D7008" t="s">
        <v>1422</v>
      </c>
      <c r="E7008" t="s">
        <v>1421</v>
      </c>
      <c r="F7008" t="s">
        <v>1423</v>
      </c>
      <c r="G7008">
        <v>0.35399999999999998</v>
      </c>
      <c r="H7008">
        <v>0</v>
      </c>
      <c r="I7008">
        <v>0</v>
      </c>
      <c r="J7008">
        <v>0.35399999999999998</v>
      </c>
      <c r="K7008" t="s">
        <v>18</v>
      </c>
      <c r="L7008">
        <v>0.73063999999999996</v>
      </c>
      <c r="M7008">
        <v>0.73455000000000004</v>
      </c>
    </row>
    <row r="7009" spans="1:13" ht="15" x14ac:dyDescent="0.3">
      <c r="A7009" s="1" t="s">
        <v>12688</v>
      </c>
      <c r="B7009" t="s">
        <v>6</v>
      </c>
      <c r="C7009" t="s">
        <v>4302</v>
      </c>
      <c r="D7009" t="s">
        <v>12689</v>
      </c>
      <c r="E7009" t="s">
        <v>11603</v>
      </c>
      <c r="F7009" t="s">
        <v>8773</v>
      </c>
      <c r="G7009">
        <v>0.35199999999999998</v>
      </c>
      <c r="H7009">
        <v>0</v>
      </c>
      <c r="I7009">
        <v>0</v>
      </c>
      <c r="J7009">
        <v>0.35199999999999998</v>
      </c>
      <c r="K7009" t="s">
        <v>18</v>
      </c>
      <c r="L7009">
        <v>0.72045899999999996</v>
      </c>
      <c r="M7009">
        <v>0.738672</v>
      </c>
    </row>
    <row r="7010" spans="1:13" ht="15" x14ac:dyDescent="0.3">
      <c r="A7010" s="1"/>
      <c r="B7010" t="s">
        <v>6</v>
      </c>
      <c r="C7010" t="s">
        <v>4100</v>
      </c>
      <c r="D7010" t="s">
        <v>8418</v>
      </c>
      <c r="E7010" t="s">
        <v>8422</v>
      </c>
      <c r="F7010" t="s">
        <v>8420</v>
      </c>
      <c r="G7010">
        <v>0.34799999999999998</v>
      </c>
      <c r="H7010">
        <v>0.5</v>
      </c>
      <c r="I7010">
        <v>0.5</v>
      </c>
      <c r="J7010">
        <v>0.34799999999999998</v>
      </c>
      <c r="K7010" t="s">
        <v>18</v>
      </c>
      <c r="L7010">
        <v>0.76864500000000002</v>
      </c>
      <c r="M7010">
        <v>0.75571200000000005</v>
      </c>
    </row>
    <row r="7011" spans="1:13" ht="15" x14ac:dyDescent="0.3">
      <c r="A7011" s="1" t="s">
        <v>1278</v>
      </c>
      <c r="B7011" t="s">
        <v>6</v>
      </c>
      <c r="C7011" t="s">
        <v>1279</v>
      </c>
      <c r="D7011" t="s">
        <v>1266</v>
      </c>
      <c r="E7011" t="s">
        <v>1280</v>
      </c>
      <c r="F7011" t="s">
        <v>1268</v>
      </c>
      <c r="G7011">
        <v>0.34699999999999998</v>
      </c>
      <c r="H7011">
        <v>0</v>
      </c>
      <c r="I7011">
        <v>0</v>
      </c>
      <c r="J7011">
        <v>0.34699999999999998</v>
      </c>
      <c r="K7011" t="s">
        <v>18</v>
      </c>
      <c r="L7011">
        <v>0.66127899999999995</v>
      </c>
      <c r="M7011">
        <v>0.66967200000000005</v>
      </c>
    </row>
    <row r="7012" spans="1:13" ht="15" x14ac:dyDescent="0.3">
      <c r="A7012" s="1"/>
      <c r="B7012" t="s">
        <v>6</v>
      </c>
      <c r="C7012" t="s">
        <v>3758</v>
      </c>
      <c r="D7012" t="s">
        <v>12690</v>
      </c>
      <c r="E7012" t="s">
        <v>10640</v>
      </c>
      <c r="F7012" t="s">
        <v>12691</v>
      </c>
      <c r="G7012">
        <v>0.34499999999999997</v>
      </c>
      <c r="H7012">
        <v>0.182</v>
      </c>
      <c r="I7012">
        <v>0.16700000000000001</v>
      </c>
      <c r="J7012">
        <v>0.34499999999999997</v>
      </c>
      <c r="K7012" t="s">
        <v>18</v>
      </c>
      <c r="L7012">
        <v>0.59226699999999999</v>
      </c>
      <c r="M7012">
        <v>0.59439200000000003</v>
      </c>
    </row>
    <row r="7013" spans="1:13" ht="15" x14ac:dyDescent="0.3">
      <c r="A7013" s="1"/>
      <c r="B7013" t="s">
        <v>6</v>
      </c>
      <c r="C7013" t="s">
        <v>4311</v>
      </c>
      <c r="D7013" t="s">
        <v>11455</v>
      </c>
      <c r="E7013" t="s">
        <v>8763</v>
      </c>
      <c r="F7013" t="s">
        <v>11456</v>
      </c>
      <c r="G7013">
        <v>0.34399999999999997</v>
      </c>
      <c r="H7013">
        <v>0</v>
      </c>
      <c r="I7013">
        <v>0</v>
      </c>
      <c r="J7013">
        <v>0.34399999999999997</v>
      </c>
      <c r="K7013" t="s">
        <v>18</v>
      </c>
      <c r="L7013">
        <v>0.64403100000000002</v>
      </c>
      <c r="M7013">
        <v>0.64160300000000003</v>
      </c>
    </row>
    <row r="7014" spans="1:13" ht="15" x14ac:dyDescent="0.3">
      <c r="A7014" s="1" t="s">
        <v>6968</v>
      </c>
      <c r="B7014" t="s">
        <v>6</v>
      </c>
      <c r="C7014" t="s">
        <v>3328</v>
      </c>
      <c r="D7014" t="s">
        <v>11457</v>
      </c>
      <c r="E7014" t="s">
        <v>11458</v>
      </c>
      <c r="F7014" t="s">
        <v>6971</v>
      </c>
      <c r="G7014">
        <v>0.34300000000000003</v>
      </c>
      <c r="H7014">
        <v>0.35699999999999998</v>
      </c>
      <c r="I7014">
        <v>0.24</v>
      </c>
      <c r="J7014">
        <v>0.34300000000000003</v>
      </c>
      <c r="K7014" t="s">
        <v>18</v>
      </c>
      <c r="L7014">
        <v>0.76041800000000004</v>
      </c>
      <c r="M7014">
        <v>0.76740399999999998</v>
      </c>
    </row>
    <row r="7015" spans="1:13" ht="15" x14ac:dyDescent="0.3">
      <c r="A7015" s="1" t="s">
        <v>2234</v>
      </c>
      <c r="B7015" t="s">
        <v>6</v>
      </c>
      <c r="C7015" t="s">
        <v>2235</v>
      </c>
      <c r="D7015" t="s">
        <v>2236</v>
      </c>
      <c r="E7015" t="s">
        <v>2237</v>
      </c>
      <c r="F7015" t="s">
        <v>2238</v>
      </c>
      <c r="G7015">
        <v>0.34200000000000003</v>
      </c>
      <c r="H7015">
        <v>0.35299999999999998</v>
      </c>
      <c r="I7015">
        <v>0.23499999999999999</v>
      </c>
      <c r="J7015">
        <v>0.34200000000000003</v>
      </c>
      <c r="K7015" t="s">
        <v>18</v>
      </c>
      <c r="L7015">
        <v>0.65855300000000006</v>
      </c>
      <c r="M7015">
        <v>0.66585499999999997</v>
      </c>
    </row>
    <row r="7016" spans="1:13" ht="15" x14ac:dyDescent="0.3">
      <c r="A7016" s="1" t="s">
        <v>1367</v>
      </c>
      <c r="B7016" t="s">
        <v>6</v>
      </c>
      <c r="C7016" t="s">
        <v>1368</v>
      </c>
      <c r="D7016" t="s">
        <v>1363</v>
      </c>
      <c r="E7016" t="s">
        <v>1369</v>
      </c>
      <c r="F7016" t="s">
        <v>1364</v>
      </c>
      <c r="G7016">
        <v>0.34200000000000003</v>
      </c>
      <c r="H7016">
        <v>0.26700000000000002</v>
      </c>
      <c r="I7016">
        <v>0.14299999999999999</v>
      </c>
      <c r="J7016">
        <v>0.34200000000000003</v>
      </c>
      <c r="K7016" t="s">
        <v>18</v>
      </c>
      <c r="L7016">
        <v>0.665794</v>
      </c>
      <c r="M7016">
        <v>0.66443799999999997</v>
      </c>
    </row>
    <row r="7017" spans="1:13" ht="15" x14ac:dyDescent="0.3">
      <c r="A7017" s="1"/>
      <c r="B7017" t="s">
        <v>6</v>
      </c>
      <c r="C7017" t="s">
        <v>3818</v>
      </c>
      <c r="D7017" t="s">
        <v>11460</v>
      </c>
      <c r="E7017" t="s">
        <v>7882</v>
      </c>
      <c r="F7017" t="s">
        <v>11461</v>
      </c>
      <c r="G7017">
        <v>0.34100000000000003</v>
      </c>
      <c r="H7017">
        <v>0.5</v>
      </c>
      <c r="I7017">
        <v>0.5</v>
      </c>
      <c r="J7017">
        <v>0.34100000000000003</v>
      </c>
      <c r="K7017" t="s">
        <v>18</v>
      </c>
      <c r="L7017">
        <v>0.81802299999999994</v>
      </c>
      <c r="M7017">
        <v>0.81703499999999996</v>
      </c>
    </row>
    <row r="7018" spans="1:13" ht="15" x14ac:dyDescent="0.3">
      <c r="A7018" s="1"/>
      <c r="B7018" t="s">
        <v>6</v>
      </c>
      <c r="C7018" t="s">
        <v>5164</v>
      </c>
      <c r="D7018" t="s">
        <v>11465</v>
      </c>
      <c r="E7018" t="s">
        <v>11466</v>
      </c>
      <c r="F7018" t="s">
        <v>11467</v>
      </c>
      <c r="G7018">
        <v>0.33600000000000002</v>
      </c>
      <c r="H7018">
        <v>0</v>
      </c>
      <c r="I7018">
        <v>0</v>
      </c>
      <c r="J7018">
        <v>0.33600000000000002</v>
      </c>
      <c r="K7018" t="s">
        <v>18</v>
      </c>
      <c r="L7018">
        <v>0.74164200000000002</v>
      </c>
      <c r="M7018">
        <v>0.74375899999999995</v>
      </c>
    </row>
    <row r="7019" spans="1:13" ht="15" x14ac:dyDescent="0.3">
      <c r="A7019" s="1"/>
      <c r="B7019" t="s">
        <v>6</v>
      </c>
      <c r="C7019" t="s">
        <v>4723</v>
      </c>
      <c r="D7019" t="s">
        <v>11473</v>
      </c>
      <c r="E7019" t="s">
        <v>11474</v>
      </c>
      <c r="F7019" t="s">
        <v>11475</v>
      </c>
      <c r="G7019">
        <v>0.33</v>
      </c>
      <c r="H7019">
        <v>0.44400000000000001</v>
      </c>
      <c r="I7019">
        <v>0</v>
      </c>
      <c r="J7019">
        <v>0.33</v>
      </c>
      <c r="K7019" t="s">
        <v>18</v>
      </c>
      <c r="L7019">
        <v>0.57790699999999995</v>
      </c>
      <c r="M7019">
        <v>0.57233000000000001</v>
      </c>
    </row>
    <row r="7020" spans="1:13" ht="15" x14ac:dyDescent="0.3">
      <c r="A7020" s="1"/>
      <c r="B7020" t="s">
        <v>6</v>
      </c>
      <c r="C7020" t="s">
        <v>3372</v>
      </c>
      <c r="D7020" t="s">
        <v>7078</v>
      </c>
      <c r="E7020" t="s">
        <v>7076</v>
      </c>
      <c r="F7020" t="s">
        <v>7079</v>
      </c>
      <c r="G7020">
        <v>0.32300000000000001</v>
      </c>
      <c r="H7020">
        <v>0</v>
      </c>
      <c r="I7020">
        <v>0</v>
      </c>
      <c r="J7020">
        <v>0.32300000000000001</v>
      </c>
      <c r="K7020" t="s">
        <v>18</v>
      </c>
      <c r="L7020">
        <v>0.67755100000000001</v>
      </c>
      <c r="M7020">
        <v>0.69006500000000004</v>
      </c>
    </row>
    <row r="7021" spans="1:13" ht="15" x14ac:dyDescent="0.3">
      <c r="A7021" s="1"/>
      <c r="B7021" t="s">
        <v>6</v>
      </c>
      <c r="C7021" t="s">
        <v>4199</v>
      </c>
      <c r="D7021" t="s">
        <v>4214</v>
      </c>
      <c r="E7021" t="s">
        <v>8576</v>
      </c>
      <c r="F7021" t="s">
        <v>8568</v>
      </c>
      <c r="G7021">
        <v>0.32300000000000001</v>
      </c>
      <c r="H7021">
        <v>0</v>
      </c>
      <c r="I7021">
        <v>0</v>
      </c>
      <c r="J7021">
        <v>0.32300000000000001</v>
      </c>
      <c r="K7021" t="s">
        <v>18</v>
      </c>
      <c r="L7021">
        <v>0.68436600000000003</v>
      </c>
      <c r="M7021">
        <v>0.68404200000000004</v>
      </c>
    </row>
    <row r="7022" spans="1:13" ht="15" x14ac:dyDescent="0.3">
      <c r="A7022" s="1" t="s">
        <v>1960</v>
      </c>
      <c r="B7022" t="s">
        <v>6</v>
      </c>
      <c r="C7022" t="s">
        <v>1961</v>
      </c>
      <c r="D7022" t="s">
        <v>1939</v>
      </c>
      <c r="E7022" t="s">
        <v>1962</v>
      </c>
      <c r="F7022" t="s">
        <v>1940</v>
      </c>
      <c r="G7022">
        <v>0.32</v>
      </c>
      <c r="H7022">
        <v>0</v>
      </c>
      <c r="I7022">
        <v>0</v>
      </c>
      <c r="J7022">
        <v>0.32</v>
      </c>
      <c r="K7022" t="s">
        <v>18</v>
      </c>
      <c r="L7022">
        <v>0.62634500000000004</v>
      </c>
      <c r="M7022">
        <v>0.62634199999999995</v>
      </c>
    </row>
    <row r="7023" spans="1:13" ht="15" x14ac:dyDescent="0.3">
      <c r="A7023" s="1"/>
      <c r="B7023" t="s">
        <v>6</v>
      </c>
      <c r="C7023" t="s">
        <v>3945</v>
      </c>
      <c r="D7023" t="s">
        <v>11476</v>
      </c>
      <c r="E7023" t="s">
        <v>11477</v>
      </c>
      <c r="F7023" t="s">
        <v>11478</v>
      </c>
      <c r="G7023">
        <v>0.32</v>
      </c>
      <c r="H7023">
        <v>0</v>
      </c>
      <c r="I7023">
        <v>0</v>
      </c>
      <c r="J7023">
        <v>0.32</v>
      </c>
      <c r="K7023" t="s">
        <v>18</v>
      </c>
      <c r="L7023">
        <v>0.62733399999999995</v>
      </c>
      <c r="M7023">
        <v>0.62601899999999999</v>
      </c>
    </row>
    <row r="7024" spans="1:13" ht="15" x14ac:dyDescent="0.3">
      <c r="A7024" s="1"/>
      <c r="B7024" t="s">
        <v>6</v>
      </c>
      <c r="C7024" t="s">
        <v>3976</v>
      </c>
      <c r="D7024" t="s">
        <v>10865</v>
      </c>
      <c r="E7024" t="s">
        <v>8179</v>
      </c>
      <c r="F7024" t="s">
        <v>10867</v>
      </c>
      <c r="G7024">
        <v>0.318</v>
      </c>
      <c r="H7024">
        <v>0.154</v>
      </c>
      <c r="I7024">
        <v>0</v>
      </c>
      <c r="J7024">
        <v>0.318</v>
      </c>
      <c r="K7024" t="s">
        <v>18</v>
      </c>
      <c r="L7024">
        <v>0.72784499999999996</v>
      </c>
      <c r="M7024">
        <v>0.73743499999999995</v>
      </c>
    </row>
    <row r="7025" spans="1:13" ht="15" x14ac:dyDescent="0.3">
      <c r="A7025" s="1" t="s">
        <v>2128</v>
      </c>
      <c r="B7025" t="s">
        <v>6</v>
      </c>
      <c r="C7025" t="s">
        <v>2129</v>
      </c>
      <c r="D7025" t="s">
        <v>2117</v>
      </c>
      <c r="E7025" t="s">
        <v>2130</v>
      </c>
      <c r="F7025" t="s">
        <v>2118</v>
      </c>
      <c r="G7025">
        <v>0.317</v>
      </c>
      <c r="H7025">
        <v>0</v>
      </c>
      <c r="I7025">
        <v>0</v>
      </c>
      <c r="J7025">
        <v>0.317</v>
      </c>
      <c r="K7025" t="s">
        <v>18</v>
      </c>
      <c r="L7025">
        <v>0.70656200000000002</v>
      </c>
      <c r="M7025">
        <v>0.70485100000000001</v>
      </c>
    </row>
    <row r="7026" spans="1:13" ht="15" x14ac:dyDescent="0.3">
      <c r="A7026" s="1" t="s">
        <v>1656</v>
      </c>
      <c r="B7026" t="s">
        <v>6</v>
      </c>
      <c r="C7026" t="s">
        <v>1657</v>
      </c>
      <c r="D7026" t="s">
        <v>1658</v>
      </c>
      <c r="E7026" t="s">
        <v>1659</v>
      </c>
      <c r="F7026" t="s">
        <v>1660</v>
      </c>
      <c r="G7026">
        <v>0.316</v>
      </c>
      <c r="H7026">
        <v>0</v>
      </c>
      <c r="I7026">
        <v>0</v>
      </c>
      <c r="J7026">
        <v>0.316</v>
      </c>
      <c r="K7026" t="s">
        <v>18</v>
      </c>
      <c r="L7026">
        <v>0.68337700000000001</v>
      </c>
      <c r="M7026">
        <v>0.68596900000000005</v>
      </c>
    </row>
    <row r="7027" spans="1:13" ht="15" x14ac:dyDescent="0.3">
      <c r="A7027" s="1"/>
      <c r="B7027" t="s">
        <v>6</v>
      </c>
      <c r="C7027" t="s">
        <v>3877</v>
      </c>
      <c r="D7027" t="s">
        <v>12533</v>
      </c>
      <c r="E7027" t="s">
        <v>10729</v>
      </c>
      <c r="F7027" t="s">
        <v>7977</v>
      </c>
      <c r="G7027">
        <v>0.316</v>
      </c>
      <c r="H7027">
        <v>0.5</v>
      </c>
      <c r="I7027">
        <v>0</v>
      </c>
      <c r="J7027">
        <v>0.316</v>
      </c>
      <c r="K7027" t="s">
        <v>18</v>
      </c>
      <c r="L7027">
        <v>0.68699699999999997</v>
      </c>
      <c r="M7027">
        <v>0.69506900000000005</v>
      </c>
    </row>
    <row r="7028" spans="1:13" ht="15" x14ac:dyDescent="0.3">
      <c r="A7028" s="1"/>
      <c r="B7028" t="s">
        <v>6</v>
      </c>
      <c r="C7028" t="s">
        <v>5167</v>
      </c>
      <c r="D7028" t="s">
        <v>11869</v>
      </c>
      <c r="E7028" t="s">
        <v>11396</v>
      </c>
      <c r="F7028" t="s">
        <v>11870</v>
      </c>
      <c r="G7028">
        <v>0.316</v>
      </c>
      <c r="H7028">
        <v>0</v>
      </c>
      <c r="I7028">
        <v>0</v>
      </c>
      <c r="J7028">
        <v>0.316</v>
      </c>
      <c r="K7028" t="s">
        <v>18</v>
      </c>
      <c r="L7028">
        <v>0.69165100000000002</v>
      </c>
      <c r="M7028">
        <v>0.70082599999999995</v>
      </c>
    </row>
    <row r="7029" spans="1:13" ht="15" x14ac:dyDescent="0.3">
      <c r="A7029" s="1" t="s">
        <v>1452</v>
      </c>
      <c r="B7029" t="s">
        <v>6</v>
      </c>
      <c r="C7029" t="s">
        <v>1453</v>
      </c>
      <c r="D7029" t="s">
        <v>1454</v>
      </c>
      <c r="E7029" t="s">
        <v>1455</v>
      </c>
      <c r="F7029" t="s">
        <v>1456</v>
      </c>
      <c r="G7029">
        <v>0.315</v>
      </c>
      <c r="H7029">
        <v>0</v>
      </c>
      <c r="I7029">
        <v>0</v>
      </c>
      <c r="J7029">
        <v>0.315</v>
      </c>
      <c r="K7029" t="s">
        <v>18</v>
      </c>
      <c r="L7029">
        <v>0.66119600000000001</v>
      </c>
      <c r="M7029">
        <v>0.672315</v>
      </c>
    </row>
    <row r="7030" spans="1:13" ht="15" x14ac:dyDescent="0.3">
      <c r="A7030" s="1"/>
      <c r="B7030" t="s">
        <v>6</v>
      </c>
      <c r="C7030" t="s">
        <v>3939</v>
      </c>
      <c r="D7030" t="s">
        <v>12692</v>
      </c>
      <c r="E7030" t="s">
        <v>8094</v>
      </c>
      <c r="F7030" t="s">
        <v>12693</v>
      </c>
      <c r="G7030">
        <v>0.314</v>
      </c>
      <c r="H7030">
        <v>0</v>
      </c>
      <c r="I7030">
        <v>0</v>
      </c>
      <c r="J7030">
        <v>0.314</v>
      </c>
      <c r="K7030" t="s">
        <v>18</v>
      </c>
      <c r="L7030">
        <v>0.68516500000000002</v>
      </c>
      <c r="M7030">
        <v>0.67436300000000005</v>
      </c>
    </row>
    <row r="7031" spans="1:13" ht="15" x14ac:dyDescent="0.3">
      <c r="A7031" s="1"/>
      <c r="B7031" t="s">
        <v>6</v>
      </c>
      <c r="C7031" t="s">
        <v>4127</v>
      </c>
      <c r="D7031" t="s">
        <v>11479</v>
      </c>
      <c r="E7031" t="s">
        <v>8476</v>
      </c>
      <c r="F7031" t="s">
        <v>8477</v>
      </c>
      <c r="G7031">
        <v>0.312</v>
      </c>
      <c r="H7031">
        <v>0.66700000000000004</v>
      </c>
      <c r="I7031">
        <v>0</v>
      </c>
      <c r="J7031">
        <v>0.312</v>
      </c>
      <c r="K7031" t="s">
        <v>18</v>
      </c>
      <c r="L7031">
        <v>0.70242199999999999</v>
      </c>
      <c r="M7031">
        <v>0.70496300000000001</v>
      </c>
    </row>
    <row r="7032" spans="1:13" ht="15" x14ac:dyDescent="0.3">
      <c r="A7032" s="1"/>
      <c r="B7032" t="s">
        <v>6</v>
      </c>
      <c r="C7032" t="s">
        <v>4691</v>
      </c>
      <c r="D7032" t="s">
        <v>11495</v>
      </c>
      <c r="E7032" t="s">
        <v>9506</v>
      </c>
      <c r="F7032" t="s">
        <v>11497</v>
      </c>
      <c r="G7032">
        <v>0.311</v>
      </c>
      <c r="H7032">
        <v>0</v>
      </c>
      <c r="I7032">
        <v>0</v>
      </c>
      <c r="J7032">
        <v>0.311</v>
      </c>
      <c r="K7032" t="s">
        <v>18</v>
      </c>
      <c r="L7032">
        <v>0.62322299999999997</v>
      </c>
      <c r="M7032">
        <v>0.61979200000000001</v>
      </c>
    </row>
    <row r="7033" spans="1:13" ht="15" x14ac:dyDescent="0.3">
      <c r="A7033" s="1"/>
      <c r="B7033" t="s">
        <v>6</v>
      </c>
      <c r="C7033" t="s">
        <v>4750</v>
      </c>
      <c r="D7033" t="s">
        <v>12694</v>
      </c>
      <c r="E7033" t="s">
        <v>11286</v>
      </c>
      <c r="F7033" t="s">
        <v>12695</v>
      </c>
      <c r="G7033">
        <v>0.31</v>
      </c>
      <c r="H7033">
        <v>0.182</v>
      </c>
      <c r="I7033">
        <v>0.16700000000000001</v>
      </c>
      <c r="J7033">
        <v>0.31</v>
      </c>
      <c r="K7033" t="s">
        <v>18</v>
      </c>
      <c r="L7033">
        <v>0.69786400000000004</v>
      </c>
      <c r="M7033">
        <v>0.69346699999999994</v>
      </c>
    </row>
    <row r="7034" spans="1:13" ht="15" x14ac:dyDescent="0.3">
      <c r="A7034" s="1"/>
      <c r="B7034" t="s">
        <v>6</v>
      </c>
      <c r="C7034" t="s">
        <v>4665</v>
      </c>
      <c r="D7034" t="s">
        <v>12314</v>
      </c>
      <c r="E7034" t="s">
        <v>10704</v>
      </c>
      <c r="F7034" t="s">
        <v>12315</v>
      </c>
      <c r="G7034">
        <v>0.30599999999999999</v>
      </c>
      <c r="H7034">
        <v>0</v>
      </c>
      <c r="I7034">
        <v>0</v>
      </c>
      <c r="J7034">
        <v>0.30599999999999999</v>
      </c>
      <c r="K7034" t="s">
        <v>18</v>
      </c>
      <c r="L7034">
        <v>0.71830499999999997</v>
      </c>
      <c r="M7034">
        <v>0.716256</v>
      </c>
    </row>
    <row r="7035" spans="1:13" ht="15" x14ac:dyDescent="0.3">
      <c r="A7035" s="1"/>
      <c r="B7035" t="s">
        <v>6</v>
      </c>
      <c r="C7035" t="s">
        <v>5035</v>
      </c>
      <c r="D7035" t="s">
        <v>11485</v>
      </c>
      <c r="E7035" t="s">
        <v>11486</v>
      </c>
      <c r="F7035" t="s">
        <v>10211</v>
      </c>
      <c r="G7035">
        <v>0.30599999999999999</v>
      </c>
      <c r="H7035">
        <v>0</v>
      </c>
      <c r="I7035">
        <v>0</v>
      </c>
      <c r="J7035">
        <v>0.30599999999999999</v>
      </c>
      <c r="K7035" t="s">
        <v>18</v>
      </c>
      <c r="L7035">
        <v>0.66937800000000003</v>
      </c>
      <c r="M7035">
        <v>0.67657299999999998</v>
      </c>
    </row>
    <row r="7036" spans="1:13" ht="15" x14ac:dyDescent="0.3">
      <c r="A7036" s="1"/>
      <c r="B7036" t="s">
        <v>6</v>
      </c>
      <c r="C7036" t="s">
        <v>5130</v>
      </c>
      <c r="D7036" t="s">
        <v>10375</v>
      </c>
      <c r="E7036" t="s">
        <v>11419</v>
      </c>
      <c r="F7036" t="s">
        <v>10376</v>
      </c>
      <c r="G7036">
        <v>0.30499999999999999</v>
      </c>
      <c r="H7036">
        <v>0.2</v>
      </c>
      <c r="I7036">
        <v>0</v>
      </c>
      <c r="J7036">
        <v>0.30499999999999999</v>
      </c>
      <c r="K7036" t="s">
        <v>18</v>
      </c>
      <c r="L7036">
        <v>0.676396</v>
      </c>
      <c r="M7036">
        <v>0.67316900000000002</v>
      </c>
    </row>
    <row r="7037" spans="1:13" ht="15" x14ac:dyDescent="0.3">
      <c r="A7037" s="1"/>
      <c r="B7037" t="s">
        <v>6</v>
      </c>
      <c r="C7037" t="s">
        <v>4208</v>
      </c>
      <c r="D7037" t="s">
        <v>12316</v>
      </c>
      <c r="E7037" t="s">
        <v>11340</v>
      </c>
      <c r="F7037" t="s">
        <v>12317</v>
      </c>
      <c r="G7037">
        <v>0.29899999999999999</v>
      </c>
      <c r="H7037">
        <v>0</v>
      </c>
      <c r="I7037">
        <v>0</v>
      </c>
      <c r="J7037">
        <v>0.29899999999999999</v>
      </c>
      <c r="K7037" t="s">
        <v>18</v>
      </c>
      <c r="L7037">
        <v>0.65196100000000001</v>
      </c>
      <c r="M7037">
        <v>0.65634000000000003</v>
      </c>
    </row>
    <row r="7038" spans="1:13" ht="15" x14ac:dyDescent="0.3">
      <c r="A7038" s="1"/>
      <c r="B7038" t="s">
        <v>6</v>
      </c>
      <c r="C7038" t="s">
        <v>4088</v>
      </c>
      <c r="D7038" t="s">
        <v>12696</v>
      </c>
      <c r="E7038" t="s">
        <v>10799</v>
      </c>
      <c r="F7038" t="s">
        <v>12697</v>
      </c>
      <c r="G7038">
        <v>0.29799999999999999</v>
      </c>
      <c r="H7038">
        <v>0</v>
      </c>
      <c r="I7038">
        <v>0</v>
      </c>
      <c r="J7038">
        <v>0.29799999999999999</v>
      </c>
      <c r="K7038" t="s">
        <v>18</v>
      </c>
      <c r="L7038">
        <v>0.69856700000000005</v>
      </c>
      <c r="M7038">
        <v>0.70081000000000004</v>
      </c>
    </row>
    <row r="7039" spans="1:13" ht="15" x14ac:dyDescent="0.3">
      <c r="A7039" s="1" t="s">
        <v>1990</v>
      </c>
      <c r="B7039" t="s">
        <v>6</v>
      </c>
      <c r="C7039" t="s">
        <v>1974</v>
      </c>
      <c r="D7039" t="s">
        <v>1991</v>
      </c>
      <c r="E7039" t="s">
        <v>1992</v>
      </c>
      <c r="F7039" t="s">
        <v>1993</v>
      </c>
      <c r="G7039">
        <v>0.29499999999999998</v>
      </c>
      <c r="H7039">
        <v>0</v>
      </c>
      <c r="I7039">
        <v>0.33300000000000002</v>
      </c>
      <c r="J7039">
        <v>0.29499999999999998</v>
      </c>
      <c r="K7039" t="s">
        <v>18</v>
      </c>
      <c r="L7039">
        <v>0.77461000000000002</v>
      </c>
      <c r="M7039">
        <v>0.76764299999999996</v>
      </c>
    </row>
    <row r="7040" spans="1:13" ht="15" x14ac:dyDescent="0.3">
      <c r="A7040" s="1"/>
      <c r="B7040" t="s">
        <v>6</v>
      </c>
      <c r="C7040" t="s">
        <v>4702</v>
      </c>
      <c r="D7040">
        <v>6</v>
      </c>
      <c r="E7040" t="s">
        <v>9540</v>
      </c>
      <c r="F7040">
        <v>6</v>
      </c>
      <c r="G7040">
        <v>0.29499999999999998</v>
      </c>
      <c r="H7040">
        <v>0</v>
      </c>
      <c r="I7040">
        <v>0</v>
      </c>
      <c r="J7040">
        <v>0.29499999999999998</v>
      </c>
      <c r="K7040" t="s">
        <v>18</v>
      </c>
      <c r="L7040">
        <v>0.58143800000000001</v>
      </c>
      <c r="M7040">
        <v>0.59108000000000005</v>
      </c>
    </row>
    <row r="7041" spans="1:13" ht="15" x14ac:dyDescent="0.3">
      <c r="A7041" s="1"/>
      <c r="B7041" t="s">
        <v>6</v>
      </c>
      <c r="C7041" t="s">
        <v>4493</v>
      </c>
      <c r="D7041" t="s">
        <v>11141</v>
      </c>
      <c r="E7041" t="s">
        <v>9084</v>
      </c>
      <c r="F7041" t="s">
        <v>9068</v>
      </c>
      <c r="G7041">
        <v>0.28399999999999997</v>
      </c>
      <c r="H7041">
        <v>0.182</v>
      </c>
      <c r="I7041">
        <v>0.182</v>
      </c>
      <c r="J7041">
        <v>0.28399999999999997</v>
      </c>
      <c r="K7041" t="s">
        <v>18</v>
      </c>
      <c r="L7041">
        <v>0.59826100000000004</v>
      </c>
      <c r="M7041">
        <v>0.59474499999999997</v>
      </c>
    </row>
    <row r="7042" spans="1:13" ht="15" x14ac:dyDescent="0.3">
      <c r="A7042" s="1"/>
      <c r="B7042" t="s">
        <v>6</v>
      </c>
      <c r="C7042" t="s">
        <v>4843</v>
      </c>
      <c r="D7042" s="3">
        <v>0.4</v>
      </c>
      <c r="E7042" t="s">
        <v>9822</v>
      </c>
      <c r="F7042" s="3">
        <v>0.4</v>
      </c>
      <c r="G7042">
        <v>0.28299999999999997</v>
      </c>
      <c r="H7042">
        <v>0</v>
      </c>
      <c r="I7042">
        <v>0</v>
      </c>
      <c r="J7042">
        <v>0.28299999999999997</v>
      </c>
      <c r="K7042" t="s">
        <v>18</v>
      </c>
      <c r="L7042">
        <v>0.64630900000000002</v>
      </c>
      <c r="M7042">
        <v>0.64378199999999997</v>
      </c>
    </row>
    <row r="7043" spans="1:13" ht="15" x14ac:dyDescent="0.3">
      <c r="A7043" s="1" t="s">
        <v>1607</v>
      </c>
      <c r="B7043" t="s">
        <v>6</v>
      </c>
      <c r="C7043" t="s">
        <v>1608</v>
      </c>
      <c r="D7043" t="s">
        <v>1609</v>
      </c>
      <c r="E7043" t="s">
        <v>1610</v>
      </c>
      <c r="F7043" t="s">
        <v>1611</v>
      </c>
      <c r="G7043">
        <v>0.27400000000000002</v>
      </c>
      <c r="H7043">
        <v>0</v>
      </c>
      <c r="I7043">
        <v>0</v>
      </c>
      <c r="J7043">
        <v>0.27400000000000002</v>
      </c>
      <c r="K7043" t="s">
        <v>18</v>
      </c>
      <c r="L7043">
        <v>0.63382499999999997</v>
      </c>
      <c r="M7043">
        <v>0.63688500000000003</v>
      </c>
    </row>
    <row r="7044" spans="1:13" ht="15" x14ac:dyDescent="0.3">
      <c r="A7044" s="1"/>
      <c r="B7044" t="s">
        <v>6</v>
      </c>
      <c r="C7044" t="s">
        <v>4629</v>
      </c>
      <c r="D7044" t="s">
        <v>11881</v>
      </c>
      <c r="E7044" t="s">
        <v>11608</v>
      </c>
      <c r="F7044" t="s">
        <v>9344</v>
      </c>
      <c r="G7044">
        <v>0.26700000000000002</v>
      </c>
      <c r="H7044">
        <v>0.105</v>
      </c>
      <c r="I7044">
        <v>0.1</v>
      </c>
      <c r="J7044">
        <v>0.26700000000000002</v>
      </c>
      <c r="K7044" t="s">
        <v>18</v>
      </c>
      <c r="L7044">
        <v>0.62238800000000005</v>
      </c>
      <c r="M7044">
        <v>0.61366200000000004</v>
      </c>
    </row>
    <row r="7045" spans="1:13" ht="15" x14ac:dyDescent="0.3">
      <c r="A7045" s="1"/>
      <c r="B7045" t="s">
        <v>6</v>
      </c>
      <c r="C7045" t="s">
        <v>4016</v>
      </c>
      <c r="D7045" t="s">
        <v>11503</v>
      </c>
      <c r="E7045" t="s">
        <v>11504</v>
      </c>
      <c r="F7045" t="s">
        <v>11505</v>
      </c>
      <c r="G7045">
        <v>0.26600000000000001</v>
      </c>
      <c r="H7045">
        <v>0</v>
      </c>
      <c r="I7045">
        <v>0</v>
      </c>
      <c r="J7045">
        <v>0.26600000000000001</v>
      </c>
      <c r="K7045" t="s">
        <v>18</v>
      </c>
      <c r="L7045">
        <v>0.64149800000000001</v>
      </c>
      <c r="M7045">
        <v>0.63719999999999999</v>
      </c>
    </row>
    <row r="7046" spans="1:13" ht="15" x14ac:dyDescent="0.3">
      <c r="A7046" s="1"/>
      <c r="B7046" t="s">
        <v>6</v>
      </c>
      <c r="C7046" t="s">
        <v>4348</v>
      </c>
      <c r="D7046" t="s">
        <v>8848</v>
      </c>
      <c r="E7046" t="s">
        <v>8843</v>
      </c>
      <c r="F7046" t="s">
        <v>8849</v>
      </c>
      <c r="G7046">
        <v>0.26500000000000001</v>
      </c>
      <c r="H7046">
        <v>0</v>
      </c>
      <c r="I7046">
        <v>0</v>
      </c>
      <c r="J7046">
        <v>0.26500000000000001</v>
      </c>
      <c r="K7046" t="s">
        <v>18</v>
      </c>
      <c r="L7046">
        <v>0.68897399999999998</v>
      </c>
      <c r="M7046">
        <v>0.68602399999999997</v>
      </c>
    </row>
    <row r="7047" spans="1:13" ht="15" x14ac:dyDescent="0.3">
      <c r="A7047" s="1" t="s">
        <v>938</v>
      </c>
      <c r="B7047" t="s">
        <v>6</v>
      </c>
      <c r="C7047" t="s">
        <v>939</v>
      </c>
      <c r="D7047" t="s">
        <v>940</v>
      </c>
      <c r="E7047" t="s">
        <v>941</v>
      </c>
      <c r="F7047" t="s">
        <v>942</v>
      </c>
      <c r="G7047">
        <v>0.25700000000000001</v>
      </c>
      <c r="H7047">
        <v>0</v>
      </c>
      <c r="I7047">
        <v>0</v>
      </c>
      <c r="J7047">
        <v>0.25700000000000001</v>
      </c>
      <c r="K7047" t="s">
        <v>18</v>
      </c>
      <c r="L7047">
        <v>0.62384300000000004</v>
      </c>
      <c r="M7047">
        <v>0.62337500000000001</v>
      </c>
    </row>
    <row r="7048" spans="1:13" ht="15" x14ac:dyDescent="0.3">
      <c r="A7048" s="1" t="s">
        <v>648</v>
      </c>
      <c r="B7048" t="s">
        <v>6</v>
      </c>
      <c r="C7048" t="s">
        <v>649</v>
      </c>
      <c r="D7048" t="s">
        <v>650</v>
      </c>
      <c r="E7048" t="s">
        <v>651</v>
      </c>
      <c r="F7048" t="s">
        <v>652</v>
      </c>
      <c r="G7048">
        <v>0.255</v>
      </c>
      <c r="H7048">
        <v>0</v>
      </c>
      <c r="I7048">
        <v>0</v>
      </c>
      <c r="J7048">
        <v>0.255</v>
      </c>
      <c r="K7048" t="s">
        <v>18</v>
      </c>
      <c r="L7048">
        <v>0.683396</v>
      </c>
      <c r="M7048">
        <v>0.68142499999999995</v>
      </c>
    </row>
    <row r="7049" spans="1:13" ht="15" x14ac:dyDescent="0.3">
      <c r="A7049" s="1" t="s">
        <v>570</v>
      </c>
      <c r="B7049" t="s">
        <v>6</v>
      </c>
      <c r="C7049" t="s">
        <v>571</v>
      </c>
      <c r="D7049" t="s">
        <v>572</v>
      </c>
      <c r="E7049" t="s">
        <v>573</v>
      </c>
      <c r="F7049" t="s">
        <v>574</v>
      </c>
      <c r="G7049">
        <v>0.249</v>
      </c>
      <c r="H7049">
        <v>0.222</v>
      </c>
      <c r="I7049">
        <v>0</v>
      </c>
      <c r="J7049">
        <v>0.249</v>
      </c>
      <c r="K7049" t="s">
        <v>18</v>
      </c>
      <c r="L7049">
        <v>0.68043600000000004</v>
      </c>
      <c r="M7049">
        <v>0.68528699999999998</v>
      </c>
    </row>
    <row r="7050" spans="1:13" ht="15" x14ac:dyDescent="0.3">
      <c r="A7050" s="1"/>
      <c r="B7050" t="s">
        <v>6</v>
      </c>
      <c r="C7050" t="s">
        <v>1800</v>
      </c>
      <c r="D7050" t="s">
        <v>11513</v>
      </c>
      <c r="E7050" t="s">
        <v>10179</v>
      </c>
      <c r="F7050" t="s">
        <v>11514</v>
      </c>
      <c r="G7050">
        <v>0.247</v>
      </c>
      <c r="H7050">
        <v>0</v>
      </c>
      <c r="I7050">
        <v>0.13300000000000001</v>
      </c>
      <c r="J7050">
        <v>0.247</v>
      </c>
      <c r="K7050" t="s">
        <v>18</v>
      </c>
      <c r="L7050">
        <v>0.69850400000000001</v>
      </c>
      <c r="M7050">
        <v>0.70194299999999998</v>
      </c>
    </row>
    <row r="7051" spans="1:13" ht="15" x14ac:dyDescent="0.3">
      <c r="A7051" s="1"/>
      <c r="B7051" t="s">
        <v>6</v>
      </c>
      <c r="C7051" t="s">
        <v>4251</v>
      </c>
      <c r="D7051" t="s">
        <v>12698</v>
      </c>
      <c r="E7051" t="s">
        <v>8659</v>
      </c>
      <c r="F7051" t="s">
        <v>12699</v>
      </c>
      <c r="G7051">
        <v>0.245</v>
      </c>
      <c r="H7051">
        <v>0.125</v>
      </c>
      <c r="I7051">
        <v>0</v>
      </c>
      <c r="J7051">
        <v>0.245</v>
      </c>
      <c r="K7051" t="s">
        <v>18</v>
      </c>
      <c r="L7051">
        <v>0.61134299999999997</v>
      </c>
      <c r="M7051">
        <v>0.61247600000000002</v>
      </c>
    </row>
    <row r="7052" spans="1:13" ht="15" x14ac:dyDescent="0.3">
      <c r="A7052" s="1" t="s">
        <v>12700</v>
      </c>
      <c r="B7052" t="s">
        <v>6</v>
      </c>
      <c r="C7052" t="s">
        <v>4641</v>
      </c>
      <c r="D7052" t="s">
        <v>12701</v>
      </c>
      <c r="E7052" t="s">
        <v>11209</v>
      </c>
      <c r="F7052" t="s">
        <v>12702</v>
      </c>
      <c r="G7052">
        <v>0.24299999999999999</v>
      </c>
      <c r="H7052">
        <v>0</v>
      </c>
      <c r="I7052">
        <v>0</v>
      </c>
      <c r="J7052">
        <v>0.24299999999999999</v>
      </c>
      <c r="K7052" t="s">
        <v>18</v>
      </c>
      <c r="L7052">
        <v>0.70578799999999997</v>
      </c>
      <c r="M7052">
        <v>0.72386600000000001</v>
      </c>
    </row>
    <row r="7053" spans="1:13" ht="15" x14ac:dyDescent="0.3">
      <c r="A7053" s="1" t="s">
        <v>1872</v>
      </c>
      <c r="B7053" t="s">
        <v>6</v>
      </c>
      <c r="C7053" t="s">
        <v>1873</v>
      </c>
      <c r="D7053" t="s">
        <v>1874</v>
      </c>
      <c r="E7053" t="s">
        <v>1873</v>
      </c>
      <c r="F7053" t="s">
        <v>1875</v>
      </c>
      <c r="G7053">
        <v>0.24199999999999999</v>
      </c>
      <c r="H7053">
        <v>0.4</v>
      </c>
      <c r="I7053">
        <v>0</v>
      </c>
      <c r="J7053">
        <v>0.24199999999999999</v>
      </c>
      <c r="K7053" t="s">
        <v>18</v>
      </c>
      <c r="L7053">
        <v>0.68973499999999999</v>
      </c>
      <c r="M7053">
        <v>0.69336500000000001</v>
      </c>
    </row>
    <row r="7054" spans="1:13" ht="15" x14ac:dyDescent="0.3">
      <c r="A7054" s="1"/>
      <c r="B7054" t="s">
        <v>6</v>
      </c>
      <c r="C7054" t="s">
        <v>4369</v>
      </c>
      <c r="D7054" t="s">
        <v>8889</v>
      </c>
      <c r="E7054" t="s">
        <v>11024</v>
      </c>
      <c r="F7054" t="s">
        <v>8889</v>
      </c>
      <c r="G7054">
        <v>0.24</v>
      </c>
      <c r="H7054">
        <v>0</v>
      </c>
      <c r="I7054">
        <v>0</v>
      </c>
      <c r="J7054">
        <v>0.24</v>
      </c>
      <c r="K7054" t="s">
        <v>18</v>
      </c>
      <c r="L7054">
        <v>0.57891000000000004</v>
      </c>
      <c r="M7054">
        <v>0.58016199999999996</v>
      </c>
    </row>
    <row r="7055" spans="1:13" ht="15" x14ac:dyDescent="0.3">
      <c r="A7055" s="1"/>
      <c r="B7055" t="s">
        <v>6</v>
      </c>
      <c r="C7055" t="s">
        <v>3695</v>
      </c>
      <c r="D7055" t="s">
        <v>11522</v>
      </c>
      <c r="E7055" t="s">
        <v>11523</v>
      </c>
      <c r="F7055" t="s">
        <v>11524</v>
      </c>
      <c r="G7055">
        <v>0.23699999999999999</v>
      </c>
      <c r="H7055">
        <v>0</v>
      </c>
      <c r="I7055">
        <v>0</v>
      </c>
      <c r="J7055">
        <v>0.23699999999999999</v>
      </c>
      <c r="K7055" t="s">
        <v>18</v>
      </c>
      <c r="L7055">
        <v>0.68415899999999996</v>
      </c>
      <c r="M7055">
        <v>0.69633999999999996</v>
      </c>
    </row>
    <row r="7056" spans="1:13" ht="15" x14ac:dyDescent="0.3">
      <c r="A7056" s="1"/>
      <c r="B7056" t="s">
        <v>6</v>
      </c>
      <c r="C7056" t="s">
        <v>4439</v>
      </c>
      <c r="D7056" t="s">
        <v>11197</v>
      </c>
      <c r="E7056" t="s">
        <v>4439</v>
      </c>
      <c r="F7056" t="s">
        <v>4437</v>
      </c>
      <c r="G7056">
        <v>0.23499999999999999</v>
      </c>
      <c r="H7056">
        <v>0</v>
      </c>
      <c r="I7056">
        <v>0</v>
      </c>
      <c r="J7056">
        <v>0.23499999999999999</v>
      </c>
      <c r="K7056" t="s">
        <v>18</v>
      </c>
      <c r="L7056">
        <v>0.60931999999999997</v>
      </c>
      <c r="M7056">
        <v>0.60934600000000005</v>
      </c>
    </row>
    <row r="7057" spans="1:13" ht="15" x14ac:dyDescent="0.3">
      <c r="A7057" s="1"/>
      <c r="B7057" t="s">
        <v>6</v>
      </c>
      <c r="C7057" t="s">
        <v>4992</v>
      </c>
      <c r="D7057" t="s">
        <v>12703</v>
      </c>
      <c r="E7057" t="s">
        <v>11526</v>
      </c>
      <c r="F7057" t="s">
        <v>10118</v>
      </c>
      <c r="G7057">
        <v>0.23499999999999999</v>
      </c>
      <c r="H7057">
        <v>0</v>
      </c>
      <c r="I7057">
        <v>0</v>
      </c>
      <c r="J7057">
        <v>0.23499999999999999</v>
      </c>
      <c r="K7057" t="s">
        <v>18</v>
      </c>
      <c r="L7057">
        <v>0.64912300000000001</v>
      </c>
      <c r="M7057">
        <v>0.64789600000000003</v>
      </c>
    </row>
    <row r="7058" spans="1:13" ht="15" x14ac:dyDescent="0.3">
      <c r="A7058" s="1"/>
      <c r="B7058" t="s">
        <v>6</v>
      </c>
      <c r="C7058" t="s">
        <v>3449</v>
      </c>
      <c r="D7058" t="s">
        <v>11750</v>
      </c>
      <c r="E7058" t="s">
        <v>10694</v>
      </c>
      <c r="F7058" t="s">
        <v>11751</v>
      </c>
      <c r="G7058">
        <v>0.23300000000000001</v>
      </c>
      <c r="H7058">
        <v>0</v>
      </c>
      <c r="I7058">
        <v>0</v>
      </c>
      <c r="J7058">
        <v>0.23300000000000001</v>
      </c>
      <c r="K7058" t="s">
        <v>18</v>
      </c>
      <c r="L7058">
        <v>0.69366700000000003</v>
      </c>
      <c r="M7058">
        <v>0.70199500000000004</v>
      </c>
    </row>
    <row r="7059" spans="1:13" ht="15" x14ac:dyDescent="0.3">
      <c r="A7059" s="1"/>
      <c r="B7059" t="s">
        <v>6</v>
      </c>
      <c r="C7059" t="s">
        <v>5001</v>
      </c>
      <c r="D7059" t="s">
        <v>12704</v>
      </c>
      <c r="E7059" t="s">
        <v>11492</v>
      </c>
      <c r="F7059" t="s">
        <v>12705</v>
      </c>
      <c r="G7059">
        <v>0.23200000000000001</v>
      </c>
      <c r="H7059">
        <v>0</v>
      </c>
      <c r="I7059">
        <v>0.2</v>
      </c>
      <c r="J7059">
        <v>0.23200000000000001</v>
      </c>
      <c r="K7059" t="s">
        <v>18</v>
      </c>
      <c r="L7059">
        <v>0.74976299999999996</v>
      </c>
      <c r="M7059">
        <v>0.75225399999999998</v>
      </c>
    </row>
    <row r="7060" spans="1:13" ht="15" x14ac:dyDescent="0.3">
      <c r="A7060" s="1"/>
      <c r="B7060" t="s">
        <v>6</v>
      </c>
      <c r="C7060" t="s">
        <v>5191</v>
      </c>
      <c r="D7060" t="s">
        <v>10489</v>
      </c>
      <c r="E7060" t="s">
        <v>10485</v>
      </c>
      <c r="F7060" t="s">
        <v>10490</v>
      </c>
      <c r="G7060">
        <v>0.23200000000000001</v>
      </c>
      <c r="H7060">
        <v>0</v>
      </c>
      <c r="I7060">
        <v>0</v>
      </c>
      <c r="J7060">
        <v>0.23200000000000001</v>
      </c>
      <c r="K7060" t="s">
        <v>18</v>
      </c>
      <c r="L7060">
        <v>0.65146800000000005</v>
      </c>
      <c r="M7060">
        <v>0.65227199999999996</v>
      </c>
    </row>
    <row r="7061" spans="1:13" ht="15" x14ac:dyDescent="0.3">
      <c r="A7061" s="1" t="s">
        <v>1981</v>
      </c>
      <c r="B7061" t="s">
        <v>6</v>
      </c>
      <c r="C7061" t="s">
        <v>1982</v>
      </c>
      <c r="D7061" t="s">
        <v>1983</v>
      </c>
      <c r="E7061" t="s">
        <v>1984</v>
      </c>
      <c r="F7061" t="s">
        <v>1985</v>
      </c>
      <c r="G7061">
        <v>0.23</v>
      </c>
      <c r="H7061">
        <v>0</v>
      </c>
      <c r="I7061">
        <v>0</v>
      </c>
      <c r="J7061">
        <v>0.23</v>
      </c>
      <c r="K7061" t="s">
        <v>18</v>
      </c>
      <c r="L7061">
        <v>0.68422499999999997</v>
      </c>
      <c r="M7061">
        <v>0.69118900000000005</v>
      </c>
    </row>
    <row r="7062" spans="1:13" ht="15" x14ac:dyDescent="0.3">
      <c r="A7062" s="1" t="s">
        <v>1998</v>
      </c>
      <c r="B7062" t="s">
        <v>6</v>
      </c>
      <c r="C7062" t="s">
        <v>1999</v>
      </c>
      <c r="D7062" t="s">
        <v>2000</v>
      </c>
      <c r="E7062" t="s">
        <v>2001</v>
      </c>
      <c r="F7062" t="s">
        <v>2002</v>
      </c>
      <c r="G7062">
        <v>0.22900000000000001</v>
      </c>
      <c r="H7062">
        <v>0</v>
      </c>
      <c r="I7062">
        <v>0</v>
      </c>
      <c r="J7062">
        <v>0.22900000000000001</v>
      </c>
      <c r="K7062" t="s">
        <v>18</v>
      </c>
      <c r="L7062">
        <v>0.66271999999999998</v>
      </c>
      <c r="M7062">
        <v>0.66528799999999999</v>
      </c>
    </row>
    <row r="7063" spans="1:13" ht="15" x14ac:dyDescent="0.3">
      <c r="A7063" s="1"/>
      <c r="B7063" t="s">
        <v>6</v>
      </c>
      <c r="C7063" t="s">
        <v>3987</v>
      </c>
      <c r="D7063" t="s">
        <v>12135</v>
      </c>
      <c r="E7063" t="s">
        <v>11356</v>
      </c>
      <c r="F7063" t="s">
        <v>12136</v>
      </c>
      <c r="G7063">
        <v>0.22700000000000001</v>
      </c>
      <c r="H7063">
        <v>0</v>
      </c>
      <c r="I7063">
        <v>0</v>
      </c>
      <c r="J7063">
        <v>0.22700000000000001</v>
      </c>
      <c r="K7063" t="s">
        <v>18</v>
      </c>
      <c r="L7063">
        <v>0.65070899999999998</v>
      </c>
      <c r="M7063">
        <v>0.65343099999999998</v>
      </c>
    </row>
    <row r="7064" spans="1:13" ht="15" x14ac:dyDescent="0.3">
      <c r="A7064" s="1" t="s">
        <v>411</v>
      </c>
      <c r="B7064" t="s">
        <v>6</v>
      </c>
      <c r="C7064" t="s">
        <v>412</v>
      </c>
      <c r="D7064" t="s">
        <v>413</v>
      </c>
      <c r="E7064" t="s">
        <v>414</v>
      </c>
      <c r="F7064" t="s">
        <v>415</v>
      </c>
      <c r="G7064">
        <v>0.22600000000000001</v>
      </c>
      <c r="H7064">
        <v>0.5</v>
      </c>
      <c r="I7064">
        <v>0</v>
      </c>
      <c r="J7064">
        <v>0.22600000000000001</v>
      </c>
      <c r="K7064" t="s">
        <v>18</v>
      </c>
      <c r="L7064">
        <v>0.64617899999999995</v>
      </c>
      <c r="M7064">
        <v>0.65352600000000005</v>
      </c>
    </row>
    <row r="7065" spans="1:13" ht="15" x14ac:dyDescent="0.3">
      <c r="A7065" s="1" t="s">
        <v>1900</v>
      </c>
      <c r="B7065" t="s">
        <v>6</v>
      </c>
      <c r="C7065" t="s">
        <v>1901</v>
      </c>
      <c r="D7065">
        <v>208</v>
      </c>
      <c r="E7065" t="s">
        <v>1902</v>
      </c>
      <c r="F7065">
        <v>208</v>
      </c>
      <c r="G7065">
        <v>0.22600000000000001</v>
      </c>
      <c r="H7065">
        <v>0</v>
      </c>
      <c r="I7065">
        <v>0</v>
      </c>
      <c r="J7065">
        <v>0.22600000000000001</v>
      </c>
      <c r="K7065" t="s">
        <v>18</v>
      </c>
      <c r="L7065">
        <v>0.59162199999999998</v>
      </c>
      <c r="M7065">
        <v>0.59948900000000005</v>
      </c>
    </row>
    <row r="7066" spans="1:13" ht="15" x14ac:dyDescent="0.3">
      <c r="A7066" s="1" t="s">
        <v>2100</v>
      </c>
      <c r="B7066" t="s">
        <v>6</v>
      </c>
      <c r="C7066" t="s">
        <v>2101</v>
      </c>
      <c r="D7066" t="s">
        <v>2102</v>
      </c>
      <c r="E7066" t="s">
        <v>2103</v>
      </c>
      <c r="F7066" t="s">
        <v>2104</v>
      </c>
      <c r="G7066">
        <v>0.22600000000000001</v>
      </c>
      <c r="H7066">
        <v>0</v>
      </c>
      <c r="I7066">
        <v>0</v>
      </c>
      <c r="J7066">
        <v>0.22600000000000001</v>
      </c>
      <c r="K7066" t="s">
        <v>18</v>
      </c>
      <c r="L7066">
        <v>0.67501599999999995</v>
      </c>
      <c r="M7066">
        <v>0.68554000000000004</v>
      </c>
    </row>
    <row r="7067" spans="1:13" ht="15" x14ac:dyDescent="0.3">
      <c r="A7067" s="1"/>
      <c r="B7067" t="s">
        <v>6</v>
      </c>
      <c r="C7067" t="s">
        <v>3948</v>
      </c>
      <c r="D7067" t="s">
        <v>11476</v>
      </c>
      <c r="E7067" t="s">
        <v>8117</v>
      </c>
      <c r="F7067" t="s">
        <v>11478</v>
      </c>
      <c r="G7067">
        <v>0.221</v>
      </c>
      <c r="H7067">
        <v>0</v>
      </c>
      <c r="I7067">
        <v>0</v>
      </c>
      <c r="J7067">
        <v>0.221</v>
      </c>
      <c r="K7067" t="s">
        <v>18</v>
      </c>
      <c r="L7067">
        <v>0.63151900000000005</v>
      </c>
      <c r="M7067">
        <v>0.64218399999999998</v>
      </c>
    </row>
    <row r="7068" spans="1:13" ht="15" x14ac:dyDescent="0.3">
      <c r="A7068" s="1"/>
      <c r="B7068" t="s">
        <v>6</v>
      </c>
      <c r="C7068" t="s">
        <v>3321</v>
      </c>
      <c r="D7068" t="s">
        <v>10940</v>
      </c>
      <c r="E7068" t="s">
        <v>11528</v>
      </c>
      <c r="F7068" t="s">
        <v>6937</v>
      </c>
      <c r="G7068">
        <v>0.214</v>
      </c>
      <c r="H7068">
        <v>0.16700000000000001</v>
      </c>
      <c r="I7068">
        <v>0</v>
      </c>
      <c r="J7068">
        <v>0.214</v>
      </c>
      <c r="K7068" t="s">
        <v>18</v>
      </c>
      <c r="L7068">
        <v>0.714279</v>
      </c>
      <c r="M7068">
        <v>0.698183</v>
      </c>
    </row>
    <row r="7069" spans="1:13" ht="15" x14ac:dyDescent="0.3">
      <c r="A7069" s="1" t="s">
        <v>12706</v>
      </c>
      <c r="B7069" t="s">
        <v>6</v>
      </c>
      <c r="C7069" t="s">
        <v>4726</v>
      </c>
      <c r="D7069" t="s">
        <v>11473</v>
      </c>
      <c r="E7069" t="s">
        <v>11529</v>
      </c>
      <c r="F7069" t="s">
        <v>11475</v>
      </c>
      <c r="G7069">
        <v>0.214</v>
      </c>
      <c r="H7069">
        <v>0.182</v>
      </c>
      <c r="I7069">
        <v>0</v>
      </c>
      <c r="J7069">
        <v>0.214</v>
      </c>
      <c r="K7069" t="s">
        <v>18</v>
      </c>
      <c r="L7069">
        <v>0.58626900000000004</v>
      </c>
      <c r="M7069">
        <v>0.57944499999999999</v>
      </c>
    </row>
    <row r="7070" spans="1:13" ht="15" x14ac:dyDescent="0.3">
      <c r="A7070" s="1" t="s">
        <v>2347</v>
      </c>
      <c r="B7070" t="s">
        <v>6</v>
      </c>
      <c r="C7070" s="3">
        <v>0.1</v>
      </c>
      <c r="D7070" t="s">
        <v>2348</v>
      </c>
      <c r="E7070" s="3">
        <v>0.1</v>
      </c>
      <c r="F7070" t="s">
        <v>2349</v>
      </c>
      <c r="G7070">
        <v>0.21</v>
      </c>
      <c r="H7070">
        <v>0</v>
      </c>
      <c r="I7070">
        <v>0</v>
      </c>
      <c r="J7070">
        <v>0.21</v>
      </c>
      <c r="K7070" t="s">
        <v>18</v>
      </c>
      <c r="L7070">
        <v>0.63179399999999997</v>
      </c>
      <c r="M7070">
        <v>0.62441000000000002</v>
      </c>
    </row>
    <row r="7071" spans="1:13" ht="15" x14ac:dyDescent="0.3">
      <c r="A7071" s="1"/>
      <c r="B7071" t="s">
        <v>6</v>
      </c>
      <c r="C7071" t="s">
        <v>10707</v>
      </c>
      <c r="D7071" t="s">
        <v>12331</v>
      </c>
      <c r="E7071" t="s">
        <v>10709</v>
      </c>
      <c r="F7071" t="s">
        <v>12332</v>
      </c>
      <c r="G7071">
        <v>0.21</v>
      </c>
      <c r="H7071">
        <v>0</v>
      </c>
      <c r="I7071">
        <v>0</v>
      </c>
      <c r="J7071">
        <v>0.21</v>
      </c>
      <c r="K7071" t="s">
        <v>18</v>
      </c>
      <c r="L7071">
        <v>0.69230700000000001</v>
      </c>
      <c r="M7071">
        <v>0.68580099999999999</v>
      </c>
    </row>
    <row r="7072" spans="1:13" ht="15" x14ac:dyDescent="0.3">
      <c r="A7072" s="1" t="s">
        <v>1725</v>
      </c>
      <c r="B7072" t="s">
        <v>6</v>
      </c>
      <c r="C7072" t="s">
        <v>1726</v>
      </c>
      <c r="D7072" t="s">
        <v>1706</v>
      </c>
      <c r="E7072" t="s">
        <v>1727</v>
      </c>
      <c r="F7072" t="s">
        <v>1707</v>
      </c>
      <c r="G7072">
        <v>0.20899999999999999</v>
      </c>
      <c r="H7072">
        <v>0</v>
      </c>
      <c r="I7072">
        <v>0</v>
      </c>
      <c r="J7072">
        <v>0.20899999999999999</v>
      </c>
      <c r="K7072" t="s">
        <v>18</v>
      </c>
      <c r="L7072">
        <v>0.56895300000000004</v>
      </c>
      <c r="M7072">
        <v>0.57641600000000004</v>
      </c>
    </row>
    <row r="7073" spans="1:13" ht="15" x14ac:dyDescent="0.3">
      <c r="A7073" s="1" t="s">
        <v>1322</v>
      </c>
      <c r="B7073" t="s">
        <v>6</v>
      </c>
      <c r="C7073" t="s">
        <v>1323</v>
      </c>
      <c r="D7073" t="s">
        <v>1324</v>
      </c>
      <c r="E7073" t="s">
        <v>1325</v>
      </c>
      <c r="F7073" t="s">
        <v>1326</v>
      </c>
      <c r="G7073">
        <v>0.20799999999999999</v>
      </c>
      <c r="H7073">
        <v>0</v>
      </c>
      <c r="I7073">
        <v>0</v>
      </c>
      <c r="J7073">
        <v>0.20799999999999999</v>
      </c>
      <c r="K7073" t="s">
        <v>18</v>
      </c>
      <c r="L7073">
        <v>0.64134000000000002</v>
      </c>
      <c r="M7073">
        <v>0.64347500000000002</v>
      </c>
    </row>
    <row r="7074" spans="1:13" ht="15" x14ac:dyDescent="0.3">
      <c r="A7074" s="1"/>
      <c r="B7074" t="s">
        <v>6</v>
      </c>
      <c r="C7074" t="s">
        <v>11530</v>
      </c>
      <c r="D7074" t="s">
        <v>11531</v>
      </c>
      <c r="E7074" t="s">
        <v>6886</v>
      </c>
      <c r="F7074" t="s">
        <v>6880</v>
      </c>
      <c r="G7074">
        <v>0.20399999999999999</v>
      </c>
      <c r="H7074">
        <v>0</v>
      </c>
      <c r="I7074">
        <v>0</v>
      </c>
      <c r="J7074">
        <v>0.20399999999999999</v>
      </c>
      <c r="K7074" t="s">
        <v>18</v>
      </c>
      <c r="L7074">
        <v>0.63374699999999995</v>
      </c>
      <c r="M7074">
        <v>0.63626199999999999</v>
      </c>
    </row>
    <row r="7075" spans="1:13" ht="15" x14ac:dyDescent="0.3">
      <c r="A7075" s="1"/>
      <c r="B7075" t="s">
        <v>6</v>
      </c>
      <c r="C7075" t="s">
        <v>4873</v>
      </c>
      <c r="D7075" t="s">
        <v>12333</v>
      </c>
      <c r="E7075" t="s">
        <v>10841</v>
      </c>
      <c r="F7075" t="s">
        <v>12334</v>
      </c>
      <c r="G7075">
        <v>0.191</v>
      </c>
      <c r="H7075">
        <v>0.154</v>
      </c>
      <c r="I7075">
        <v>0.154</v>
      </c>
      <c r="J7075">
        <v>0.191</v>
      </c>
      <c r="K7075" t="s">
        <v>18</v>
      </c>
      <c r="L7075">
        <v>0.63263499999999995</v>
      </c>
      <c r="M7075">
        <v>0.65269500000000003</v>
      </c>
    </row>
    <row r="7076" spans="1:13" ht="15" x14ac:dyDescent="0.3">
      <c r="A7076" s="1"/>
      <c r="B7076" t="s">
        <v>6</v>
      </c>
      <c r="C7076" t="s">
        <v>4833</v>
      </c>
      <c r="D7076" t="s">
        <v>9808</v>
      </c>
      <c r="E7076" t="s">
        <v>11537</v>
      </c>
      <c r="F7076" t="s">
        <v>9810</v>
      </c>
      <c r="G7076">
        <v>0.19</v>
      </c>
      <c r="H7076">
        <v>0</v>
      </c>
      <c r="I7076">
        <v>0</v>
      </c>
      <c r="J7076">
        <v>0.19</v>
      </c>
      <c r="K7076" t="s">
        <v>18</v>
      </c>
      <c r="L7076">
        <v>0.66713299999999998</v>
      </c>
      <c r="M7076">
        <v>0.67038500000000001</v>
      </c>
    </row>
    <row r="7077" spans="1:13" ht="15" x14ac:dyDescent="0.3">
      <c r="A7077" s="1"/>
      <c r="B7077" t="s">
        <v>6</v>
      </c>
      <c r="C7077" t="s">
        <v>4268</v>
      </c>
      <c r="D7077" t="s">
        <v>8687</v>
      </c>
      <c r="E7077" t="s">
        <v>8685</v>
      </c>
      <c r="F7077" t="s">
        <v>8688</v>
      </c>
      <c r="G7077">
        <v>0.188</v>
      </c>
      <c r="H7077">
        <v>0</v>
      </c>
      <c r="I7077">
        <v>0</v>
      </c>
      <c r="J7077">
        <v>0.188</v>
      </c>
      <c r="K7077" t="s">
        <v>18</v>
      </c>
      <c r="L7077">
        <v>0.68083000000000005</v>
      </c>
      <c r="M7077">
        <v>0.68809600000000004</v>
      </c>
    </row>
    <row r="7078" spans="1:13" ht="15" x14ac:dyDescent="0.3">
      <c r="A7078" s="1"/>
      <c r="B7078" t="s">
        <v>6</v>
      </c>
      <c r="C7078" t="s">
        <v>5072</v>
      </c>
      <c r="D7078" t="s">
        <v>11910</v>
      </c>
      <c r="E7078" t="s">
        <v>10268</v>
      </c>
      <c r="F7078" t="s">
        <v>11911</v>
      </c>
      <c r="G7078">
        <v>0.187</v>
      </c>
      <c r="H7078">
        <v>0</v>
      </c>
      <c r="I7078">
        <v>0</v>
      </c>
      <c r="J7078">
        <v>0.187</v>
      </c>
      <c r="K7078" t="s">
        <v>18</v>
      </c>
      <c r="L7078">
        <v>0.56643500000000002</v>
      </c>
      <c r="M7078">
        <v>0.57372900000000004</v>
      </c>
    </row>
    <row r="7079" spans="1:13" ht="15" x14ac:dyDescent="0.3">
      <c r="A7079" s="1"/>
      <c r="B7079" t="s">
        <v>6</v>
      </c>
      <c r="C7079" t="s">
        <v>5102</v>
      </c>
      <c r="D7079" t="s">
        <v>12707</v>
      </c>
      <c r="E7079" t="s">
        <v>10324</v>
      </c>
      <c r="F7079" t="s">
        <v>12708</v>
      </c>
      <c r="G7079">
        <v>0.187</v>
      </c>
      <c r="H7079">
        <v>0.154</v>
      </c>
      <c r="I7079">
        <v>0</v>
      </c>
      <c r="J7079">
        <v>0.187</v>
      </c>
      <c r="K7079" t="s">
        <v>18</v>
      </c>
      <c r="L7079">
        <v>0.63422599999999996</v>
      </c>
      <c r="M7079">
        <v>0.63086500000000001</v>
      </c>
    </row>
    <row r="7080" spans="1:13" ht="15" x14ac:dyDescent="0.3">
      <c r="A7080" s="1"/>
      <c r="B7080" t="s">
        <v>6</v>
      </c>
      <c r="C7080" t="s">
        <v>4142</v>
      </c>
      <c r="D7080" t="s">
        <v>8495</v>
      </c>
      <c r="E7080" t="s">
        <v>11030</v>
      </c>
      <c r="F7080" t="s">
        <v>8496</v>
      </c>
      <c r="G7080">
        <v>0.183</v>
      </c>
      <c r="H7080">
        <v>0.33300000000000002</v>
      </c>
      <c r="I7080">
        <v>0.28599999999999998</v>
      </c>
      <c r="J7080">
        <v>0.183</v>
      </c>
      <c r="K7080" t="s">
        <v>18</v>
      </c>
      <c r="L7080">
        <v>0.73671900000000001</v>
      </c>
      <c r="M7080">
        <v>0.73994099999999996</v>
      </c>
    </row>
    <row r="7081" spans="1:13" ht="15" x14ac:dyDescent="0.3">
      <c r="A7081" s="1"/>
      <c r="B7081" t="s">
        <v>6</v>
      </c>
      <c r="C7081" t="s">
        <v>3378</v>
      </c>
      <c r="D7081" t="s">
        <v>10736</v>
      </c>
      <c r="E7081" t="s">
        <v>11545</v>
      </c>
      <c r="F7081" t="s">
        <v>10737</v>
      </c>
      <c r="G7081">
        <v>0.182</v>
      </c>
      <c r="H7081">
        <v>0</v>
      </c>
      <c r="I7081">
        <v>0</v>
      </c>
      <c r="J7081">
        <v>0.182</v>
      </c>
      <c r="K7081" t="s">
        <v>18</v>
      </c>
      <c r="L7081">
        <v>0.63951000000000002</v>
      </c>
      <c r="M7081">
        <v>0.64054199999999994</v>
      </c>
    </row>
    <row r="7082" spans="1:13" ht="15" x14ac:dyDescent="0.3">
      <c r="A7082" s="1"/>
      <c r="B7082" t="s">
        <v>6</v>
      </c>
      <c r="C7082" t="s">
        <v>3970</v>
      </c>
      <c r="D7082" t="s">
        <v>12340</v>
      </c>
      <c r="E7082" t="s">
        <v>8161</v>
      </c>
      <c r="F7082" t="s">
        <v>8186</v>
      </c>
      <c r="G7082">
        <v>0.17199999999999999</v>
      </c>
      <c r="H7082">
        <v>0</v>
      </c>
      <c r="I7082">
        <v>0</v>
      </c>
      <c r="J7082">
        <v>0.17199999999999999</v>
      </c>
      <c r="K7082" t="s">
        <v>18</v>
      </c>
      <c r="L7082">
        <v>0.69787600000000005</v>
      </c>
      <c r="M7082">
        <v>0.70467500000000005</v>
      </c>
    </row>
    <row r="7083" spans="1:13" ht="15" x14ac:dyDescent="0.3">
      <c r="A7083" s="1"/>
      <c r="B7083" t="s">
        <v>6</v>
      </c>
      <c r="C7083" t="s">
        <v>3965</v>
      </c>
      <c r="D7083" t="s">
        <v>8133</v>
      </c>
      <c r="E7083" t="s">
        <v>11546</v>
      </c>
      <c r="F7083" t="s">
        <v>11547</v>
      </c>
      <c r="G7083">
        <v>0.17100000000000001</v>
      </c>
      <c r="H7083">
        <v>0</v>
      </c>
      <c r="I7083">
        <v>0</v>
      </c>
      <c r="J7083">
        <v>0.17100000000000001</v>
      </c>
      <c r="K7083" t="s">
        <v>18</v>
      </c>
      <c r="L7083">
        <v>0.68052000000000001</v>
      </c>
      <c r="M7083">
        <v>0.68499299999999996</v>
      </c>
    </row>
    <row r="7084" spans="1:13" ht="15" x14ac:dyDescent="0.3">
      <c r="A7084" s="1"/>
      <c r="B7084" t="s">
        <v>6</v>
      </c>
      <c r="C7084" t="s">
        <v>4548</v>
      </c>
      <c r="D7084" t="s">
        <v>12709</v>
      </c>
      <c r="E7084" t="s">
        <v>11539</v>
      </c>
      <c r="F7084" t="s">
        <v>9206</v>
      </c>
      <c r="G7084">
        <v>0.16500000000000001</v>
      </c>
      <c r="H7084">
        <v>0</v>
      </c>
      <c r="I7084">
        <v>0</v>
      </c>
      <c r="J7084">
        <v>0.16500000000000001</v>
      </c>
      <c r="K7084" t="s">
        <v>18</v>
      </c>
      <c r="L7084">
        <v>0.59561600000000003</v>
      </c>
      <c r="M7084">
        <v>0.59606999999999999</v>
      </c>
    </row>
    <row r="7085" spans="1:13" ht="15" x14ac:dyDescent="0.3">
      <c r="A7085" s="1"/>
      <c r="B7085" t="s">
        <v>6</v>
      </c>
      <c r="C7085" t="s">
        <v>3582</v>
      </c>
      <c r="D7085" t="s">
        <v>11548</v>
      </c>
      <c r="E7085" t="s">
        <v>11549</v>
      </c>
      <c r="F7085" t="s">
        <v>11550</v>
      </c>
      <c r="G7085">
        <v>0.16300000000000001</v>
      </c>
      <c r="H7085">
        <v>0.25</v>
      </c>
      <c r="I7085">
        <v>0.5</v>
      </c>
      <c r="J7085">
        <v>0.16300000000000001</v>
      </c>
      <c r="K7085" t="s">
        <v>18</v>
      </c>
      <c r="L7085">
        <v>0.81132700000000002</v>
      </c>
      <c r="M7085">
        <v>0.79649599999999998</v>
      </c>
    </row>
    <row r="7086" spans="1:13" ht="15" x14ac:dyDescent="0.3">
      <c r="A7086" s="1" t="s">
        <v>935</v>
      </c>
      <c r="B7086" t="s">
        <v>6</v>
      </c>
      <c r="C7086" t="s">
        <v>936</v>
      </c>
      <c r="D7086" t="s">
        <v>925</v>
      </c>
      <c r="E7086" t="s">
        <v>937</v>
      </c>
      <c r="F7086" t="s">
        <v>926</v>
      </c>
      <c r="G7086">
        <v>0.161</v>
      </c>
      <c r="H7086">
        <v>0</v>
      </c>
      <c r="I7086">
        <v>0</v>
      </c>
      <c r="J7086">
        <v>0.161</v>
      </c>
      <c r="K7086" t="s">
        <v>18</v>
      </c>
      <c r="L7086">
        <v>0.59861799999999998</v>
      </c>
      <c r="M7086">
        <v>0.59174800000000005</v>
      </c>
    </row>
    <row r="7087" spans="1:13" ht="15" x14ac:dyDescent="0.3">
      <c r="A7087" s="1" t="s">
        <v>1788</v>
      </c>
      <c r="B7087" t="s">
        <v>6</v>
      </c>
      <c r="C7087" t="s">
        <v>1789</v>
      </c>
      <c r="D7087" t="s">
        <v>1790</v>
      </c>
      <c r="E7087" t="s">
        <v>1791</v>
      </c>
      <c r="F7087" t="s">
        <v>1792</v>
      </c>
      <c r="G7087">
        <v>0.155</v>
      </c>
      <c r="H7087">
        <v>0.11799999999999999</v>
      </c>
      <c r="I7087">
        <v>0</v>
      </c>
      <c r="J7087">
        <v>0.155</v>
      </c>
      <c r="K7087" t="s">
        <v>18</v>
      </c>
      <c r="L7087">
        <v>0.63069900000000001</v>
      </c>
      <c r="M7087">
        <v>0.62860300000000002</v>
      </c>
    </row>
    <row r="7088" spans="1:13" ht="15" x14ac:dyDescent="0.3">
      <c r="A7088" s="1" t="s">
        <v>261</v>
      </c>
      <c r="B7088" t="s">
        <v>6</v>
      </c>
      <c r="C7088" t="s">
        <v>11555</v>
      </c>
      <c r="D7088" t="s">
        <v>263</v>
      </c>
      <c r="E7088" t="s">
        <v>11555</v>
      </c>
      <c r="F7088" t="s">
        <v>11556</v>
      </c>
      <c r="G7088">
        <v>0.14599999999999999</v>
      </c>
      <c r="H7088">
        <v>0.8</v>
      </c>
      <c r="I7088">
        <v>0</v>
      </c>
      <c r="J7088">
        <v>0.14599999999999999</v>
      </c>
      <c r="K7088" t="s">
        <v>18</v>
      </c>
      <c r="L7088">
        <v>0.56935199999999997</v>
      </c>
      <c r="M7088">
        <v>0.57988200000000001</v>
      </c>
    </row>
    <row r="7089" spans="1:13" ht="15" x14ac:dyDescent="0.3">
      <c r="A7089" s="1"/>
      <c r="B7089" t="s">
        <v>6</v>
      </c>
      <c r="C7089" t="s">
        <v>4029</v>
      </c>
      <c r="D7089" t="s">
        <v>12710</v>
      </c>
      <c r="E7089" t="s">
        <v>11597</v>
      </c>
      <c r="F7089" t="s">
        <v>12711</v>
      </c>
      <c r="G7089">
        <v>0.13900000000000001</v>
      </c>
      <c r="H7089">
        <v>0.11799999999999999</v>
      </c>
      <c r="I7089">
        <v>0.125</v>
      </c>
      <c r="J7089">
        <v>0.13900000000000001</v>
      </c>
      <c r="K7089" t="s">
        <v>18</v>
      </c>
      <c r="L7089">
        <v>0.63053099999999995</v>
      </c>
      <c r="M7089">
        <v>0.634853</v>
      </c>
    </row>
    <row r="7090" spans="1:13" ht="15" x14ac:dyDescent="0.3">
      <c r="A7090" s="1" t="s">
        <v>901</v>
      </c>
      <c r="B7090" t="s">
        <v>6</v>
      </c>
      <c r="C7090" t="s">
        <v>902</v>
      </c>
      <c r="D7090" t="s">
        <v>903</v>
      </c>
      <c r="E7090" t="s">
        <v>904</v>
      </c>
      <c r="F7090" t="s">
        <v>905</v>
      </c>
      <c r="G7090">
        <v>0.126</v>
      </c>
      <c r="H7090">
        <v>0</v>
      </c>
      <c r="I7090">
        <v>0.14299999999999999</v>
      </c>
      <c r="J7090">
        <v>0.126</v>
      </c>
      <c r="K7090" t="s">
        <v>18</v>
      </c>
      <c r="L7090">
        <v>0.64271199999999995</v>
      </c>
      <c r="M7090">
        <v>0.64963899999999997</v>
      </c>
    </row>
    <row r="7091" spans="1:13" ht="15" x14ac:dyDescent="0.3">
      <c r="A7091" s="1"/>
      <c r="B7091" t="s">
        <v>6</v>
      </c>
      <c r="C7091" t="s">
        <v>4053</v>
      </c>
      <c r="D7091" t="s">
        <v>8328</v>
      </c>
      <c r="E7091" t="s">
        <v>10916</v>
      </c>
      <c r="F7091" t="s">
        <v>8329</v>
      </c>
      <c r="G7091">
        <v>0.11899999999999999</v>
      </c>
      <c r="H7091">
        <v>0</v>
      </c>
      <c r="I7091">
        <v>0</v>
      </c>
      <c r="J7091">
        <v>0.11899999999999999</v>
      </c>
      <c r="K7091" t="s">
        <v>18</v>
      </c>
      <c r="L7091">
        <v>0.66928799999999999</v>
      </c>
      <c r="M7091">
        <v>0.67837899999999995</v>
      </c>
    </row>
    <row r="7092" spans="1:13" ht="15" x14ac:dyDescent="0.3">
      <c r="A7092" s="1"/>
      <c r="B7092" t="s">
        <v>6</v>
      </c>
      <c r="C7092" t="s">
        <v>4768</v>
      </c>
      <c r="D7092" t="s">
        <v>11565</v>
      </c>
      <c r="E7092" t="s">
        <v>11566</v>
      </c>
      <c r="F7092" t="s">
        <v>11567</v>
      </c>
      <c r="G7092">
        <v>0.11799999999999999</v>
      </c>
      <c r="H7092">
        <v>0.25</v>
      </c>
      <c r="I7092">
        <v>0</v>
      </c>
      <c r="J7092">
        <v>0.11799999999999999</v>
      </c>
      <c r="K7092" t="s">
        <v>18</v>
      </c>
      <c r="L7092">
        <v>0.65267699999999995</v>
      </c>
      <c r="M7092">
        <v>0.644895</v>
      </c>
    </row>
    <row r="7093" spans="1:13" ht="15" x14ac:dyDescent="0.3">
      <c r="A7093" s="1" t="s">
        <v>2054</v>
      </c>
      <c r="B7093" t="s">
        <v>6</v>
      </c>
      <c r="C7093" t="s">
        <v>2055</v>
      </c>
      <c r="D7093" t="s">
        <v>2056</v>
      </c>
      <c r="E7093" t="s">
        <v>2057</v>
      </c>
      <c r="F7093" t="s">
        <v>2058</v>
      </c>
      <c r="G7093">
        <v>0.114</v>
      </c>
      <c r="H7093">
        <v>0.2</v>
      </c>
      <c r="I7093">
        <v>0.182</v>
      </c>
      <c r="J7093">
        <v>0.114</v>
      </c>
      <c r="K7093" t="s">
        <v>18</v>
      </c>
      <c r="L7093">
        <v>0.61718799999999996</v>
      </c>
      <c r="M7093">
        <v>0.62612800000000002</v>
      </c>
    </row>
    <row r="7094" spans="1:13" ht="15" x14ac:dyDescent="0.3">
      <c r="A7094" s="1"/>
      <c r="B7094" t="s">
        <v>6</v>
      </c>
      <c r="C7094" t="s">
        <v>4424</v>
      </c>
      <c r="D7094" t="s">
        <v>8964</v>
      </c>
      <c r="E7094" t="s">
        <v>8965</v>
      </c>
      <c r="F7094" t="s">
        <v>12148</v>
      </c>
      <c r="G7094">
        <v>0.112</v>
      </c>
      <c r="H7094">
        <v>0</v>
      </c>
      <c r="I7094">
        <v>0</v>
      </c>
      <c r="J7094">
        <v>0.112</v>
      </c>
      <c r="K7094" t="s">
        <v>18</v>
      </c>
      <c r="L7094">
        <v>0.69617799999999996</v>
      </c>
      <c r="M7094">
        <v>0.69912099999999999</v>
      </c>
    </row>
    <row r="7095" spans="1:13" ht="15" x14ac:dyDescent="0.3">
      <c r="A7095" s="1"/>
      <c r="B7095" t="s">
        <v>6</v>
      </c>
      <c r="C7095" t="s">
        <v>3824</v>
      </c>
      <c r="D7095" t="s">
        <v>12149</v>
      </c>
      <c r="E7095" t="s">
        <v>11535</v>
      </c>
      <c r="F7095" t="s">
        <v>12150</v>
      </c>
      <c r="G7095">
        <v>0.109</v>
      </c>
      <c r="H7095">
        <v>0</v>
      </c>
      <c r="I7095">
        <v>0</v>
      </c>
      <c r="J7095">
        <v>0.109</v>
      </c>
      <c r="K7095" t="s">
        <v>18</v>
      </c>
      <c r="L7095">
        <v>0.62779499999999999</v>
      </c>
      <c r="M7095">
        <v>0.62986200000000003</v>
      </c>
    </row>
    <row r="7096" spans="1:13" ht="15" x14ac:dyDescent="0.3">
      <c r="A7096" s="1"/>
      <c r="B7096" t="s">
        <v>6</v>
      </c>
      <c r="C7096" t="s">
        <v>3334</v>
      </c>
      <c r="D7096" t="s">
        <v>12712</v>
      </c>
      <c r="E7096" t="s">
        <v>11558</v>
      </c>
      <c r="F7096" t="s">
        <v>12713</v>
      </c>
      <c r="G7096">
        <v>0.108</v>
      </c>
      <c r="H7096">
        <v>0</v>
      </c>
      <c r="I7096">
        <v>0</v>
      </c>
      <c r="J7096">
        <v>0.108</v>
      </c>
      <c r="K7096" t="s">
        <v>18</v>
      </c>
      <c r="L7096">
        <v>0.58607200000000004</v>
      </c>
      <c r="M7096">
        <v>0.594835</v>
      </c>
    </row>
    <row r="7097" spans="1:13" ht="15" x14ac:dyDescent="0.3">
      <c r="A7097" s="1"/>
      <c r="B7097" t="s">
        <v>6</v>
      </c>
      <c r="C7097" t="s">
        <v>3930</v>
      </c>
      <c r="D7097" t="s">
        <v>8067</v>
      </c>
      <c r="E7097" t="s">
        <v>8064</v>
      </c>
      <c r="F7097" t="s">
        <v>12714</v>
      </c>
      <c r="G7097">
        <v>0.104</v>
      </c>
      <c r="H7097">
        <v>0</v>
      </c>
      <c r="I7097">
        <v>0</v>
      </c>
      <c r="J7097">
        <v>0.104</v>
      </c>
      <c r="K7097" t="s">
        <v>18</v>
      </c>
      <c r="L7097">
        <v>0.69465600000000005</v>
      </c>
      <c r="M7097">
        <v>0.69226299999999996</v>
      </c>
    </row>
    <row r="7098" spans="1:13" ht="15" x14ac:dyDescent="0.3">
      <c r="A7098" s="1"/>
      <c r="B7098" t="s">
        <v>6</v>
      </c>
      <c r="C7098" t="s">
        <v>4998</v>
      </c>
      <c r="D7098" t="s">
        <v>12715</v>
      </c>
      <c r="E7098" t="s">
        <v>10773</v>
      </c>
      <c r="F7098" t="s">
        <v>12716</v>
      </c>
      <c r="G7098">
        <v>0.08</v>
      </c>
      <c r="H7098">
        <v>0</v>
      </c>
      <c r="I7098">
        <v>0</v>
      </c>
      <c r="J7098">
        <v>0.08</v>
      </c>
      <c r="K7098" t="s">
        <v>18</v>
      </c>
      <c r="L7098">
        <v>0.60382599999999997</v>
      </c>
      <c r="M7098">
        <v>0.612738</v>
      </c>
    </row>
    <row r="7099" spans="1:13" ht="15" x14ac:dyDescent="0.3">
      <c r="A7099" s="1" t="s">
        <v>12717</v>
      </c>
      <c r="B7099" t="s">
        <v>6</v>
      </c>
      <c r="C7099" t="s">
        <v>4864</v>
      </c>
      <c r="D7099" t="s">
        <v>12552</v>
      </c>
      <c r="E7099" t="s">
        <v>10670</v>
      </c>
      <c r="F7099" t="s">
        <v>12553</v>
      </c>
      <c r="G7099">
        <v>7.9000000000000001E-2</v>
      </c>
      <c r="H7099">
        <v>0</v>
      </c>
      <c r="I7099">
        <v>0</v>
      </c>
      <c r="J7099">
        <v>7.9000000000000001E-2</v>
      </c>
      <c r="K7099" t="s">
        <v>18</v>
      </c>
      <c r="L7099">
        <v>0.53982799999999997</v>
      </c>
      <c r="M7099">
        <v>0.53650699999999996</v>
      </c>
    </row>
    <row r="7100" spans="1:13" ht="15" x14ac:dyDescent="0.3">
      <c r="A7100" s="1" t="s">
        <v>970</v>
      </c>
      <c r="B7100" t="s">
        <v>6</v>
      </c>
      <c r="C7100" t="s">
        <v>971</v>
      </c>
      <c r="D7100" t="s">
        <v>972</v>
      </c>
      <c r="E7100" t="s">
        <v>973</v>
      </c>
      <c r="F7100" t="s">
        <v>974</v>
      </c>
      <c r="G7100">
        <v>6.3E-2</v>
      </c>
      <c r="H7100">
        <v>0.2</v>
      </c>
      <c r="I7100">
        <v>0.222</v>
      </c>
      <c r="J7100">
        <v>6.3E-2</v>
      </c>
      <c r="K7100" t="s">
        <v>18</v>
      </c>
      <c r="L7100">
        <v>0.74844100000000002</v>
      </c>
      <c r="M7100">
        <v>0.73636299999999999</v>
      </c>
    </row>
    <row r="7101" spans="1:13" ht="15" x14ac:dyDescent="0.3">
      <c r="A7101" s="1"/>
      <c r="B7101" t="s">
        <v>6</v>
      </c>
      <c r="C7101" t="s">
        <v>4394</v>
      </c>
      <c r="D7101" t="s">
        <v>11579</v>
      </c>
      <c r="E7101" t="s">
        <v>11580</v>
      </c>
      <c r="F7101" t="s">
        <v>8923</v>
      </c>
      <c r="G7101">
        <v>5.8999999999999997E-2</v>
      </c>
      <c r="H7101">
        <v>0.154</v>
      </c>
      <c r="I7101">
        <v>0</v>
      </c>
      <c r="J7101">
        <v>5.8999999999999997E-2</v>
      </c>
      <c r="K7101" t="s">
        <v>18</v>
      </c>
      <c r="L7101">
        <v>0.572268</v>
      </c>
      <c r="M7101">
        <v>0.57548900000000003</v>
      </c>
    </row>
    <row r="7102" spans="1:13" ht="15" x14ac:dyDescent="0.3">
      <c r="A7102" s="1"/>
      <c r="B7102" t="s">
        <v>6</v>
      </c>
      <c r="C7102" t="s">
        <v>4118</v>
      </c>
      <c r="D7102" t="s">
        <v>11581</v>
      </c>
      <c r="E7102" t="s">
        <v>8458</v>
      </c>
      <c r="F7102" t="s">
        <v>11582</v>
      </c>
      <c r="G7102">
        <v>5.8000000000000003E-2</v>
      </c>
      <c r="H7102">
        <v>0</v>
      </c>
      <c r="I7102">
        <v>0</v>
      </c>
      <c r="J7102">
        <v>5.8000000000000003E-2</v>
      </c>
      <c r="K7102" t="s">
        <v>18</v>
      </c>
      <c r="L7102">
        <v>0.61835600000000002</v>
      </c>
      <c r="M7102">
        <v>0.62030200000000002</v>
      </c>
    </row>
    <row r="7103" spans="1:13" ht="15" x14ac:dyDescent="0.3">
      <c r="A7103" s="1"/>
      <c r="B7103" t="s">
        <v>6</v>
      </c>
      <c r="C7103" t="s">
        <v>11592</v>
      </c>
      <c r="D7103" t="s">
        <v>11593</v>
      </c>
      <c r="E7103" t="s">
        <v>11594</v>
      </c>
      <c r="F7103" t="s">
        <v>11595</v>
      </c>
      <c r="G7103">
        <v>3.9E-2</v>
      </c>
      <c r="H7103">
        <v>1</v>
      </c>
      <c r="I7103">
        <v>0</v>
      </c>
      <c r="J7103">
        <v>3.9E-2</v>
      </c>
      <c r="K7103" t="s">
        <v>18</v>
      </c>
      <c r="L7103">
        <v>0.67030000000000001</v>
      </c>
      <c r="M7103">
        <v>0.67588599999999999</v>
      </c>
    </row>
    <row r="7104" spans="1:13" ht="15" x14ac:dyDescent="0.3">
      <c r="A7104" s="1"/>
      <c r="B7104" t="s">
        <v>6</v>
      </c>
      <c r="C7104" t="s">
        <v>3633</v>
      </c>
      <c r="D7104" t="s">
        <v>11930</v>
      </c>
      <c r="E7104" t="s">
        <v>7542</v>
      </c>
      <c r="F7104" t="s">
        <v>11931</v>
      </c>
      <c r="G7104">
        <v>3.1E-2</v>
      </c>
      <c r="H7104">
        <v>0.154</v>
      </c>
      <c r="I7104">
        <v>0</v>
      </c>
      <c r="J7104">
        <v>3.1E-2</v>
      </c>
      <c r="K7104" t="s">
        <v>18</v>
      </c>
      <c r="L7104">
        <v>0.60518300000000003</v>
      </c>
      <c r="M7104">
        <v>0.61280100000000004</v>
      </c>
    </row>
    <row r="7105" spans="1:13" ht="15" x14ac:dyDescent="0.3">
      <c r="A7105" s="1"/>
      <c r="B7105" t="s">
        <v>6</v>
      </c>
      <c r="C7105" t="s">
        <v>3712</v>
      </c>
      <c r="D7105">
        <v>1939</v>
      </c>
      <c r="E7105" t="s">
        <v>7680</v>
      </c>
      <c r="F7105">
        <v>1939</v>
      </c>
      <c r="G7105">
        <v>2.3E-2</v>
      </c>
      <c r="H7105">
        <v>0</v>
      </c>
      <c r="I7105">
        <v>0</v>
      </c>
      <c r="J7105">
        <v>2.3E-2</v>
      </c>
      <c r="K7105" t="s">
        <v>18</v>
      </c>
      <c r="L7105">
        <v>0.57478099999999999</v>
      </c>
      <c r="M7105">
        <v>0.58209900000000003</v>
      </c>
    </row>
    <row r="7106" spans="1:13" ht="15" x14ac:dyDescent="0.3">
      <c r="A7106" s="1" t="s">
        <v>1125</v>
      </c>
      <c r="B7106" t="s">
        <v>6</v>
      </c>
      <c r="C7106" t="s">
        <v>1126</v>
      </c>
      <c r="D7106" t="s">
        <v>1127</v>
      </c>
      <c r="E7106" t="s">
        <v>1126</v>
      </c>
      <c r="F7106" t="s">
        <v>1128</v>
      </c>
      <c r="G7106">
        <v>1.7000000000000001E-2</v>
      </c>
      <c r="H7106">
        <v>0</v>
      </c>
      <c r="I7106">
        <v>0</v>
      </c>
      <c r="J7106">
        <v>1.7000000000000001E-2</v>
      </c>
      <c r="K7106" t="s">
        <v>18</v>
      </c>
      <c r="L7106">
        <v>0.62930299999999995</v>
      </c>
      <c r="M7106">
        <v>0.646096</v>
      </c>
    </row>
    <row r="7107" spans="1:13" ht="15" x14ac:dyDescent="0.3">
      <c r="A7107" s="1"/>
      <c r="B7107" t="s">
        <v>6</v>
      </c>
      <c r="C7107" t="s">
        <v>3951</v>
      </c>
      <c r="D7107" t="s">
        <v>11318</v>
      </c>
      <c r="E7107" t="s">
        <v>11368</v>
      </c>
      <c r="F7107" t="s">
        <v>11319</v>
      </c>
      <c r="G7107">
        <v>1.4E-2</v>
      </c>
      <c r="H7107">
        <v>0.11799999999999999</v>
      </c>
      <c r="I7107">
        <v>0</v>
      </c>
      <c r="J7107">
        <v>1.4E-2</v>
      </c>
      <c r="K7107" t="s">
        <v>18</v>
      </c>
      <c r="L7107">
        <v>0.66866300000000001</v>
      </c>
      <c r="M7107">
        <v>0.67010800000000004</v>
      </c>
    </row>
    <row r="7108" spans="1:13" ht="15" x14ac:dyDescent="0.3">
      <c r="A7108" s="1" t="s">
        <v>478</v>
      </c>
      <c r="B7108" t="s">
        <v>6</v>
      </c>
      <c r="C7108">
        <v>1943</v>
      </c>
      <c r="D7108">
        <v>1903</v>
      </c>
      <c r="E7108">
        <v>1943</v>
      </c>
      <c r="F7108">
        <v>1903</v>
      </c>
      <c r="G7108">
        <v>0</v>
      </c>
      <c r="H7108">
        <v>0</v>
      </c>
      <c r="I7108">
        <v>0</v>
      </c>
      <c r="J7108">
        <v>0</v>
      </c>
      <c r="K7108" t="s">
        <v>18</v>
      </c>
      <c r="L7108">
        <v>0.84514800000000001</v>
      </c>
      <c r="M7108">
        <v>0.84514800000000001</v>
      </c>
    </row>
    <row r="7109" spans="1:13" ht="15" x14ac:dyDescent="0.3">
      <c r="A7109" s="1" t="s">
        <v>1410</v>
      </c>
      <c r="B7109" t="s">
        <v>6</v>
      </c>
      <c r="C7109">
        <v>500</v>
      </c>
      <c r="D7109">
        <v>500000</v>
      </c>
      <c r="E7109">
        <v>500</v>
      </c>
      <c r="F7109">
        <v>500000</v>
      </c>
      <c r="G7109">
        <v>0</v>
      </c>
      <c r="H7109">
        <v>0</v>
      </c>
      <c r="I7109">
        <v>0</v>
      </c>
      <c r="J7109">
        <v>0</v>
      </c>
      <c r="K7109" t="s">
        <v>18</v>
      </c>
      <c r="L7109">
        <v>0.83267000000000002</v>
      </c>
      <c r="M7109">
        <v>0.83267000000000002</v>
      </c>
    </row>
    <row r="7110" spans="1:13" ht="15" x14ac:dyDescent="0.3">
      <c r="A7110" s="1" t="s">
        <v>1586</v>
      </c>
      <c r="B7110" t="s">
        <v>6</v>
      </c>
      <c r="C7110" t="s">
        <v>1587</v>
      </c>
      <c r="D7110">
        <v>4</v>
      </c>
      <c r="E7110" t="s">
        <v>1587</v>
      </c>
      <c r="F7110">
        <v>4</v>
      </c>
      <c r="G7110">
        <v>0</v>
      </c>
      <c r="H7110">
        <v>0</v>
      </c>
      <c r="I7110">
        <v>0</v>
      </c>
      <c r="J7110">
        <v>0</v>
      </c>
      <c r="K7110" t="s">
        <v>18</v>
      </c>
      <c r="L7110">
        <v>0.79834499999999997</v>
      </c>
      <c r="M7110">
        <v>0.80080399999999996</v>
      </c>
    </row>
    <row r="7111" spans="1:13" ht="15" x14ac:dyDescent="0.3">
      <c r="A7111" s="1" t="s">
        <v>2225</v>
      </c>
      <c r="B7111" t="s">
        <v>6</v>
      </c>
      <c r="C7111">
        <v>5.5</v>
      </c>
      <c r="D7111" s="11">
        <v>5500000</v>
      </c>
      <c r="E7111">
        <v>5.5</v>
      </c>
      <c r="F7111" s="11">
        <v>5500000</v>
      </c>
      <c r="G7111">
        <v>0</v>
      </c>
      <c r="H7111">
        <v>0</v>
      </c>
      <c r="I7111">
        <v>0</v>
      </c>
      <c r="J7111">
        <v>0</v>
      </c>
      <c r="K7111" t="s">
        <v>18</v>
      </c>
      <c r="L7111">
        <v>0.72940899999999997</v>
      </c>
      <c r="M7111">
        <v>0.73621700000000001</v>
      </c>
    </row>
    <row r="7112" spans="1:13" ht="15" x14ac:dyDescent="0.3">
      <c r="A7112" s="1" t="s">
        <v>2264</v>
      </c>
      <c r="B7112" t="s">
        <v>6</v>
      </c>
      <c r="C7112">
        <v>16</v>
      </c>
      <c r="D7112">
        <v>16000</v>
      </c>
      <c r="E7112">
        <v>16</v>
      </c>
      <c r="F7112">
        <v>16000</v>
      </c>
      <c r="G7112">
        <v>0</v>
      </c>
      <c r="H7112">
        <v>0</v>
      </c>
      <c r="I7112">
        <v>0</v>
      </c>
      <c r="J7112">
        <v>0</v>
      </c>
      <c r="K7112" t="s">
        <v>18</v>
      </c>
      <c r="L7112">
        <v>0.70614500000000002</v>
      </c>
      <c r="M7112">
        <v>0.70572999999999997</v>
      </c>
    </row>
    <row r="7113" spans="1:13" ht="15" x14ac:dyDescent="0.3">
      <c r="A7113" s="1" t="s">
        <v>2279</v>
      </c>
      <c r="B7113" t="s">
        <v>6</v>
      </c>
      <c r="C7113">
        <v>16</v>
      </c>
      <c r="D7113">
        <v>16000</v>
      </c>
      <c r="E7113">
        <v>16</v>
      </c>
      <c r="F7113">
        <v>16000</v>
      </c>
      <c r="G7113">
        <v>0</v>
      </c>
      <c r="H7113">
        <v>0</v>
      </c>
      <c r="I7113">
        <v>0</v>
      </c>
      <c r="J7113">
        <v>0</v>
      </c>
      <c r="K7113" t="s">
        <v>18</v>
      </c>
      <c r="L7113">
        <v>0.70614500000000002</v>
      </c>
      <c r="M7113">
        <v>0.70572999999999997</v>
      </c>
    </row>
    <row r="7114" spans="1:13" ht="15" x14ac:dyDescent="0.3">
      <c r="A7114" s="1" t="s">
        <v>2286</v>
      </c>
      <c r="B7114" t="s">
        <v>6</v>
      </c>
      <c r="C7114">
        <v>415</v>
      </c>
      <c r="D7114">
        <v>587000</v>
      </c>
      <c r="E7114">
        <v>415</v>
      </c>
      <c r="F7114">
        <v>587000</v>
      </c>
      <c r="G7114">
        <v>0</v>
      </c>
      <c r="H7114">
        <v>0</v>
      </c>
      <c r="I7114">
        <v>0</v>
      </c>
      <c r="J7114">
        <v>0</v>
      </c>
      <c r="K7114" t="s">
        <v>18</v>
      </c>
      <c r="L7114">
        <v>0.72179000000000004</v>
      </c>
      <c r="M7114">
        <v>0.72193600000000002</v>
      </c>
    </row>
    <row r="7115" spans="1:13" ht="15" x14ac:dyDescent="0.3">
      <c r="A7115" s="1" t="s">
        <v>2289</v>
      </c>
      <c r="B7115" t="s">
        <v>6</v>
      </c>
      <c r="C7115">
        <v>587</v>
      </c>
      <c r="D7115">
        <v>587000</v>
      </c>
      <c r="E7115">
        <v>587</v>
      </c>
      <c r="F7115">
        <v>587000</v>
      </c>
      <c r="G7115">
        <v>0</v>
      </c>
      <c r="H7115">
        <v>0</v>
      </c>
      <c r="I7115">
        <v>0</v>
      </c>
      <c r="J7115">
        <v>0</v>
      </c>
      <c r="K7115" t="s">
        <v>18</v>
      </c>
      <c r="L7115">
        <v>0.767096</v>
      </c>
      <c r="M7115">
        <v>0.76776699999999998</v>
      </c>
    </row>
    <row r="7116" spans="1:13" ht="15" x14ac:dyDescent="0.3">
      <c r="A7116" s="1"/>
      <c r="B7116" t="s">
        <v>6</v>
      </c>
      <c r="C7116">
        <v>40</v>
      </c>
      <c r="D7116">
        <v>40000</v>
      </c>
      <c r="E7116">
        <v>40</v>
      </c>
      <c r="F7116">
        <v>40000</v>
      </c>
      <c r="G7116">
        <v>0</v>
      </c>
      <c r="H7116">
        <v>0</v>
      </c>
      <c r="I7116">
        <v>0</v>
      </c>
      <c r="J7116">
        <v>0</v>
      </c>
      <c r="K7116" t="s">
        <v>18</v>
      </c>
      <c r="L7116">
        <v>0.75103900000000001</v>
      </c>
      <c r="M7116">
        <v>0.75077400000000005</v>
      </c>
    </row>
    <row r="7117" spans="1:13" ht="15" x14ac:dyDescent="0.3">
      <c r="A7117" s="1"/>
      <c r="B7117" t="s">
        <v>6</v>
      </c>
      <c r="C7117">
        <v>2</v>
      </c>
      <c r="D7117">
        <v>2000</v>
      </c>
      <c r="E7117">
        <v>2</v>
      </c>
      <c r="F7117">
        <v>2000</v>
      </c>
      <c r="G7117">
        <v>0</v>
      </c>
      <c r="H7117">
        <v>0</v>
      </c>
      <c r="I7117">
        <v>0</v>
      </c>
      <c r="J7117">
        <v>0</v>
      </c>
      <c r="K7117" t="s">
        <v>18</v>
      </c>
      <c r="L7117">
        <v>0.76116799999999996</v>
      </c>
      <c r="M7117">
        <v>0.76116799999999996</v>
      </c>
    </row>
    <row r="7118" spans="1:13" ht="15" x14ac:dyDescent="0.3">
      <c r="A7118" s="1"/>
      <c r="B7118" t="s">
        <v>6</v>
      </c>
      <c r="C7118">
        <v>1935</v>
      </c>
      <c r="D7118">
        <v>1930</v>
      </c>
      <c r="E7118">
        <v>1935</v>
      </c>
      <c r="F7118">
        <v>1930</v>
      </c>
      <c r="G7118">
        <v>0</v>
      </c>
      <c r="H7118">
        <v>0</v>
      </c>
      <c r="I7118">
        <v>0</v>
      </c>
      <c r="J7118">
        <v>0</v>
      </c>
      <c r="K7118" t="s">
        <v>18</v>
      </c>
      <c r="L7118">
        <v>0.90658000000000005</v>
      </c>
      <c r="M7118">
        <v>0.90658000000000005</v>
      </c>
    </row>
    <row r="7119" spans="1:13" ht="15" x14ac:dyDescent="0.3">
      <c r="A7119" s="1"/>
      <c r="B7119" t="s">
        <v>6</v>
      </c>
      <c r="C7119">
        <v>40</v>
      </c>
      <c r="D7119">
        <v>500</v>
      </c>
      <c r="E7119">
        <v>40</v>
      </c>
      <c r="F7119">
        <v>500</v>
      </c>
      <c r="G7119">
        <v>0</v>
      </c>
      <c r="H7119">
        <v>0</v>
      </c>
      <c r="I7119">
        <v>0</v>
      </c>
      <c r="J7119">
        <v>0</v>
      </c>
      <c r="K7119" t="s">
        <v>18</v>
      </c>
      <c r="L7119">
        <v>0.79540200000000005</v>
      </c>
      <c r="M7119">
        <v>0.79540200000000005</v>
      </c>
    </row>
    <row r="7120" spans="1:13" ht="15" x14ac:dyDescent="0.3">
      <c r="A7120" s="1" t="s">
        <v>2009</v>
      </c>
      <c r="B7120" t="s">
        <v>6</v>
      </c>
      <c r="C7120" t="s">
        <v>2010</v>
      </c>
      <c r="D7120" t="s">
        <v>2011</v>
      </c>
      <c r="E7120" t="s">
        <v>2012</v>
      </c>
      <c r="F7120" t="s">
        <v>2013</v>
      </c>
      <c r="G7120">
        <v>-6.0000000000000001E-3</v>
      </c>
      <c r="H7120">
        <v>0</v>
      </c>
      <c r="I7120">
        <v>0.105</v>
      </c>
      <c r="J7120">
        <v>-6.0000000000000001E-3</v>
      </c>
      <c r="K7120" t="s">
        <v>18</v>
      </c>
      <c r="L7120">
        <v>0.659474</v>
      </c>
      <c r="M7120">
        <v>0.66247299999999998</v>
      </c>
    </row>
    <row r="7121" spans="1:13" ht="15" x14ac:dyDescent="0.3">
      <c r="A7121" s="1"/>
      <c r="B7121" t="s">
        <v>6</v>
      </c>
      <c r="C7121" t="s">
        <v>4928</v>
      </c>
      <c r="D7121" t="s">
        <v>12358</v>
      </c>
      <c r="E7121" t="s">
        <v>11518</v>
      </c>
      <c r="F7121" t="s">
        <v>12359</v>
      </c>
      <c r="G7121">
        <v>-8.0000000000000002E-3</v>
      </c>
      <c r="H7121">
        <v>0.13300000000000001</v>
      </c>
      <c r="I7121">
        <v>0</v>
      </c>
      <c r="J7121">
        <v>-8.0000000000000002E-3</v>
      </c>
      <c r="K7121" t="s">
        <v>18</v>
      </c>
      <c r="L7121">
        <v>0.69402399999999997</v>
      </c>
      <c r="M7121">
        <v>0.69948999999999995</v>
      </c>
    </row>
    <row r="7122" spans="1:13" ht="15" x14ac:dyDescent="0.3">
      <c r="A7122" s="1"/>
      <c r="B7122" t="s">
        <v>6</v>
      </c>
      <c r="C7122" t="s">
        <v>4747</v>
      </c>
      <c r="D7122" t="s">
        <v>10874</v>
      </c>
      <c r="E7122" t="s">
        <v>9630</v>
      </c>
      <c r="F7122" t="s">
        <v>10876</v>
      </c>
      <c r="G7122">
        <v>-3.2000000000000001E-2</v>
      </c>
      <c r="H7122">
        <v>0</v>
      </c>
      <c r="I7122">
        <v>0</v>
      </c>
      <c r="J7122">
        <v>-3.2000000000000001E-2</v>
      </c>
      <c r="K7122" t="s">
        <v>18</v>
      </c>
      <c r="L7122">
        <v>0.63504700000000003</v>
      </c>
      <c r="M7122">
        <v>0.63373699999999999</v>
      </c>
    </row>
    <row r="7123" spans="1:13" ht="15" x14ac:dyDescent="0.3">
      <c r="A7123" s="1"/>
      <c r="B7123" t="s">
        <v>6</v>
      </c>
      <c r="C7123" t="s">
        <v>4610</v>
      </c>
      <c r="D7123" t="s">
        <v>11074</v>
      </c>
      <c r="E7123" t="s">
        <v>9298</v>
      </c>
      <c r="F7123" t="s">
        <v>11076</v>
      </c>
      <c r="G7123">
        <v>-4.7E-2</v>
      </c>
      <c r="H7123">
        <v>0.16700000000000001</v>
      </c>
      <c r="I7123">
        <v>0</v>
      </c>
      <c r="J7123">
        <v>-4.7E-2</v>
      </c>
      <c r="K7123" t="s">
        <v>18</v>
      </c>
      <c r="L7123">
        <v>0.58023400000000003</v>
      </c>
      <c r="M7123">
        <v>0.57875500000000002</v>
      </c>
    </row>
    <row r="7124" spans="1:13" ht="15" x14ac:dyDescent="0.3">
      <c r="A7124" s="1"/>
      <c r="B7124" t="s">
        <v>6</v>
      </c>
      <c r="C7124" t="s">
        <v>4619</v>
      </c>
      <c r="D7124" t="s">
        <v>9326</v>
      </c>
      <c r="E7124" t="s">
        <v>11586</v>
      </c>
      <c r="F7124" t="s">
        <v>9326</v>
      </c>
      <c r="G7124">
        <v>-4.7E-2</v>
      </c>
      <c r="H7124">
        <v>0</v>
      </c>
      <c r="I7124">
        <v>0</v>
      </c>
      <c r="J7124">
        <v>-4.7E-2</v>
      </c>
      <c r="K7124" t="s">
        <v>18</v>
      </c>
      <c r="L7124">
        <v>0.54447299999999998</v>
      </c>
      <c r="M7124">
        <v>0.549763</v>
      </c>
    </row>
    <row r="7125" spans="1:13" ht="15" x14ac:dyDescent="0.3">
      <c r="A7125" s="1"/>
      <c r="B7125" t="s">
        <v>9</v>
      </c>
      <c r="C7125">
        <v>308</v>
      </c>
      <c r="D7125">
        <v>308</v>
      </c>
      <c r="E7125">
        <v>308</v>
      </c>
      <c r="F7125">
        <v>308</v>
      </c>
      <c r="G7125">
        <v>1</v>
      </c>
      <c r="H7125">
        <v>1</v>
      </c>
      <c r="I7125">
        <v>1</v>
      </c>
      <c r="J7125">
        <v>1</v>
      </c>
      <c r="K7125" t="s">
        <v>7</v>
      </c>
      <c r="L7125">
        <v>1</v>
      </c>
      <c r="M7125">
        <v>1</v>
      </c>
    </row>
    <row r="7126" spans="1:13" ht="15" x14ac:dyDescent="0.3">
      <c r="A7126" s="1"/>
      <c r="B7126" t="s">
        <v>9</v>
      </c>
      <c r="C7126">
        <v>136</v>
      </c>
      <c r="D7126">
        <v>136</v>
      </c>
      <c r="E7126">
        <v>136</v>
      </c>
      <c r="F7126">
        <v>136</v>
      </c>
      <c r="G7126">
        <v>1</v>
      </c>
      <c r="H7126">
        <v>1</v>
      </c>
      <c r="I7126">
        <v>1</v>
      </c>
      <c r="J7126">
        <v>1</v>
      </c>
      <c r="K7126" t="s">
        <v>7</v>
      </c>
      <c r="L7126">
        <v>1</v>
      </c>
      <c r="M7126">
        <v>1</v>
      </c>
    </row>
    <row r="7127" spans="1:13" ht="15" x14ac:dyDescent="0.3">
      <c r="A7127" s="1"/>
      <c r="B7127" t="s">
        <v>9</v>
      </c>
      <c r="C7127">
        <v>118</v>
      </c>
      <c r="D7127">
        <v>118</v>
      </c>
      <c r="E7127">
        <v>118</v>
      </c>
      <c r="F7127">
        <v>118</v>
      </c>
      <c r="G7127">
        <v>1</v>
      </c>
      <c r="H7127">
        <v>1</v>
      </c>
      <c r="I7127">
        <v>1</v>
      </c>
      <c r="J7127">
        <v>1</v>
      </c>
      <c r="K7127" t="s">
        <v>7</v>
      </c>
      <c r="L7127">
        <v>1</v>
      </c>
      <c r="M7127">
        <v>1</v>
      </c>
    </row>
    <row r="7128" spans="1:13" ht="15" x14ac:dyDescent="0.3">
      <c r="A7128" s="1"/>
      <c r="B7128" t="s">
        <v>9</v>
      </c>
      <c r="C7128">
        <v>24</v>
      </c>
      <c r="D7128">
        <v>24</v>
      </c>
      <c r="E7128">
        <v>24</v>
      </c>
      <c r="F7128">
        <v>24</v>
      </c>
      <c r="G7128">
        <v>1</v>
      </c>
      <c r="H7128">
        <v>1</v>
      </c>
      <c r="I7128">
        <v>1</v>
      </c>
      <c r="J7128">
        <v>1</v>
      </c>
      <c r="K7128" t="s">
        <v>7</v>
      </c>
      <c r="L7128">
        <v>1</v>
      </c>
      <c r="M7128">
        <v>1</v>
      </c>
    </row>
    <row r="7129" spans="1:13" ht="15" x14ac:dyDescent="0.3">
      <c r="A7129" s="1"/>
      <c r="B7129" t="s">
        <v>9</v>
      </c>
      <c r="C7129">
        <v>24</v>
      </c>
      <c r="D7129">
        <v>24</v>
      </c>
      <c r="E7129">
        <v>24</v>
      </c>
      <c r="F7129">
        <v>24</v>
      </c>
      <c r="G7129">
        <v>1</v>
      </c>
      <c r="H7129">
        <v>1</v>
      </c>
      <c r="I7129">
        <v>1</v>
      </c>
      <c r="J7129">
        <v>1</v>
      </c>
      <c r="K7129" t="s">
        <v>7</v>
      </c>
      <c r="L7129">
        <v>1</v>
      </c>
      <c r="M7129">
        <v>1</v>
      </c>
    </row>
    <row r="7130" spans="1:13" ht="15" x14ac:dyDescent="0.3">
      <c r="A7130" s="1"/>
      <c r="B7130" t="s">
        <v>9</v>
      </c>
      <c r="C7130">
        <v>11</v>
      </c>
      <c r="D7130">
        <v>11</v>
      </c>
      <c r="E7130">
        <v>11</v>
      </c>
      <c r="F7130">
        <v>11</v>
      </c>
      <c r="G7130">
        <v>1</v>
      </c>
      <c r="H7130">
        <v>1</v>
      </c>
      <c r="I7130">
        <v>1</v>
      </c>
      <c r="J7130">
        <v>1</v>
      </c>
      <c r="K7130" t="s">
        <v>7</v>
      </c>
      <c r="L7130">
        <v>1</v>
      </c>
      <c r="M7130">
        <v>1</v>
      </c>
    </row>
    <row r="7131" spans="1:13" ht="15" x14ac:dyDescent="0.3">
      <c r="A7131" s="1"/>
      <c r="B7131" t="s">
        <v>9</v>
      </c>
      <c r="C7131" t="s">
        <v>109</v>
      </c>
      <c r="D7131" t="s">
        <v>109</v>
      </c>
      <c r="E7131" t="s">
        <v>109</v>
      </c>
      <c r="F7131" t="s">
        <v>109</v>
      </c>
      <c r="G7131">
        <v>1</v>
      </c>
      <c r="H7131">
        <v>1</v>
      </c>
      <c r="I7131">
        <v>1</v>
      </c>
      <c r="J7131">
        <v>1</v>
      </c>
      <c r="K7131" t="s">
        <v>7</v>
      </c>
      <c r="L7131">
        <v>1</v>
      </c>
      <c r="M7131">
        <v>1</v>
      </c>
    </row>
    <row r="7132" spans="1:13" ht="15" x14ac:dyDescent="0.3">
      <c r="A7132" s="1"/>
      <c r="B7132" t="s">
        <v>9</v>
      </c>
      <c r="C7132" t="s">
        <v>121</v>
      </c>
      <c r="D7132" t="s">
        <v>121</v>
      </c>
      <c r="E7132" t="s">
        <v>121</v>
      </c>
      <c r="F7132" t="s">
        <v>121</v>
      </c>
      <c r="G7132">
        <v>1</v>
      </c>
      <c r="H7132">
        <v>1</v>
      </c>
      <c r="I7132">
        <v>1</v>
      </c>
      <c r="J7132">
        <v>1</v>
      </c>
      <c r="K7132" t="s">
        <v>7</v>
      </c>
      <c r="L7132">
        <v>1</v>
      </c>
      <c r="M7132">
        <v>1</v>
      </c>
    </row>
    <row r="7133" spans="1:13" ht="15" x14ac:dyDescent="0.3">
      <c r="A7133" s="1"/>
      <c r="B7133" t="s">
        <v>9</v>
      </c>
      <c r="C7133">
        <v>17</v>
      </c>
      <c r="D7133">
        <v>17</v>
      </c>
      <c r="E7133">
        <v>17</v>
      </c>
      <c r="F7133">
        <v>17</v>
      </c>
      <c r="G7133">
        <v>1</v>
      </c>
      <c r="H7133">
        <v>1</v>
      </c>
      <c r="I7133">
        <v>1</v>
      </c>
      <c r="J7133">
        <v>1</v>
      </c>
      <c r="K7133" t="s">
        <v>7</v>
      </c>
      <c r="L7133">
        <v>1</v>
      </c>
      <c r="M7133">
        <v>1</v>
      </c>
    </row>
    <row r="7134" spans="1:13" ht="15" x14ac:dyDescent="0.3">
      <c r="A7134" s="1"/>
      <c r="B7134" t="s">
        <v>9</v>
      </c>
      <c r="C7134">
        <v>11</v>
      </c>
      <c r="D7134">
        <v>11</v>
      </c>
      <c r="E7134">
        <v>11</v>
      </c>
      <c r="F7134">
        <v>11</v>
      </c>
      <c r="G7134">
        <v>1</v>
      </c>
      <c r="H7134">
        <v>1</v>
      </c>
      <c r="I7134">
        <v>1</v>
      </c>
      <c r="J7134">
        <v>1</v>
      </c>
      <c r="K7134" t="s">
        <v>7</v>
      </c>
      <c r="L7134">
        <v>1</v>
      </c>
      <c r="M7134">
        <v>1</v>
      </c>
    </row>
    <row r="7135" spans="1:13" ht="15" x14ac:dyDescent="0.3">
      <c r="A7135" s="1"/>
      <c r="B7135" t="s">
        <v>9</v>
      </c>
      <c r="C7135">
        <v>17</v>
      </c>
      <c r="D7135">
        <v>17</v>
      </c>
      <c r="E7135">
        <v>17</v>
      </c>
      <c r="F7135">
        <v>17</v>
      </c>
      <c r="G7135">
        <v>1</v>
      </c>
      <c r="H7135">
        <v>1</v>
      </c>
      <c r="I7135">
        <v>1</v>
      </c>
      <c r="J7135">
        <v>1</v>
      </c>
      <c r="K7135" t="s">
        <v>7</v>
      </c>
      <c r="L7135">
        <v>1</v>
      </c>
      <c r="M7135">
        <v>1</v>
      </c>
    </row>
    <row r="7136" spans="1:13" ht="15" x14ac:dyDescent="0.3">
      <c r="A7136" s="1"/>
      <c r="B7136" t="s">
        <v>9</v>
      </c>
      <c r="C7136">
        <v>39</v>
      </c>
      <c r="D7136">
        <v>39</v>
      </c>
      <c r="E7136">
        <v>39</v>
      </c>
      <c r="F7136">
        <v>39</v>
      </c>
      <c r="G7136">
        <v>1</v>
      </c>
      <c r="H7136">
        <v>1</v>
      </c>
      <c r="I7136">
        <v>1</v>
      </c>
      <c r="J7136">
        <v>1</v>
      </c>
      <c r="K7136" t="s">
        <v>7</v>
      </c>
      <c r="L7136">
        <v>1</v>
      </c>
      <c r="M7136">
        <v>1</v>
      </c>
    </row>
    <row r="7137" spans="1:13" ht="15" x14ac:dyDescent="0.3">
      <c r="A7137" s="1"/>
      <c r="B7137" t="s">
        <v>9</v>
      </c>
      <c r="C7137">
        <v>38</v>
      </c>
      <c r="D7137">
        <v>38</v>
      </c>
      <c r="E7137">
        <v>38</v>
      </c>
      <c r="F7137">
        <v>38</v>
      </c>
      <c r="G7137">
        <v>1</v>
      </c>
      <c r="H7137">
        <v>1</v>
      </c>
      <c r="I7137">
        <v>1</v>
      </c>
      <c r="J7137">
        <v>1</v>
      </c>
      <c r="K7137" t="s">
        <v>7</v>
      </c>
      <c r="L7137">
        <v>1</v>
      </c>
      <c r="M7137">
        <v>1</v>
      </c>
    </row>
    <row r="7138" spans="1:13" ht="15" x14ac:dyDescent="0.3">
      <c r="A7138" s="1"/>
      <c r="B7138" t="s">
        <v>9</v>
      </c>
      <c r="C7138">
        <v>38</v>
      </c>
      <c r="D7138">
        <v>38</v>
      </c>
      <c r="E7138">
        <v>38</v>
      </c>
      <c r="F7138">
        <v>38</v>
      </c>
      <c r="G7138">
        <v>1</v>
      </c>
      <c r="H7138">
        <v>1</v>
      </c>
      <c r="I7138">
        <v>1</v>
      </c>
      <c r="J7138">
        <v>1</v>
      </c>
      <c r="K7138" t="s">
        <v>7</v>
      </c>
      <c r="L7138">
        <v>1</v>
      </c>
      <c r="M7138">
        <v>1</v>
      </c>
    </row>
    <row r="7139" spans="1:13" ht="15" x14ac:dyDescent="0.3">
      <c r="A7139" s="1"/>
      <c r="B7139" t="s">
        <v>9</v>
      </c>
      <c r="C7139">
        <v>39</v>
      </c>
      <c r="D7139">
        <v>39</v>
      </c>
      <c r="E7139">
        <v>39</v>
      </c>
      <c r="F7139">
        <v>39</v>
      </c>
      <c r="G7139">
        <v>1</v>
      </c>
      <c r="H7139">
        <v>1</v>
      </c>
      <c r="I7139">
        <v>1</v>
      </c>
      <c r="J7139">
        <v>1</v>
      </c>
      <c r="K7139" t="s">
        <v>7</v>
      </c>
      <c r="L7139">
        <v>1</v>
      </c>
      <c r="M7139">
        <v>1</v>
      </c>
    </row>
    <row r="7140" spans="1:13" ht="15" x14ac:dyDescent="0.3">
      <c r="A7140" s="1"/>
      <c r="B7140" t="s">
        <v>9</v>
      </c>
      <c r="C7140">
        <v>24</v>
      </c>
      <c r="D7140">
        <v>24</v>
      </c>
      <c r="E7140">
        <v>24</v>
      </c>
      <c r="F7140">
        <v>24</v>
      </c>
      <c r="G7140">
        <v>1</v>
      </c>
      <c r="H7140">
        <v>1</v>
      </c>
      <c r="I7140">
        <v>1</v>
      </c>
      <c r="J7140">
        <v>1</v>
      </c>
      <c r="K7140" t="s">
        <v>7</v>
      </c>
      <c r="L7140">
        <v>1</v>
      </c>
      <c r="M7140">
        <v>1</v>
      </c>
    </row>
    <row r="7141" spans="1:13" ht="15" x14ac:dyDescent="0.3">
      <c r="A7141" s="1"/>
      <c r="B7141" t="s">
        <v>9</v>
      </c>
      <c r="C7141" s="7">
        <v>0.13055555555555556</v>
      </c>
      <c r="D7141" s="7">
        <v>0.13055555555555556</v>
      </c>
      <c r="E7141" s="7">
        <v>0.13055555555555556</v>
      </c>
      <c r="F7141" s="7">
        <v>0.13055555555555556</v>
      </c>
      <c r="G7141">
        <v>1</v>
      </c>
      <c r="H7141">
        <v>1</v>
      </c>
      <c r="I7141">
        <v>1</v>
      </c>
      <c r="J7141">
        <v>1</v>
      </c>
      <c r="K7141" t="s">
        <v>7</v>
      </c>
      <c r="L7141">
        <v>1</v>
      </c>
      <c r="M7141">
        <v>1</v>
      </c>
    </row>
    <row r="7142" spans="1:13" ht="15" x14ac:dyDescent="0.3">
      <c r="A7142" s="1"/>
      <c r="B7142" t="s">
        <v>9</v>
      </c>
      <c r="C7142" s="7">
        <v>0.20208333333333331</v>
      </c>
      <c r="D7142" s="7">
        <v>0.20208333333333331</v>
      </c>
      <c r="E7142" s="7">
        <v>0.20208333333333331</v>
      </c>
      <c r="F7142" s="7">
        <v>0.20208333333333331</v>
      </c>
      <c r="G7142">
        <v>1</v>
      </c>
      <c r="H7142">
        <v>1</v>
      </c>
      <c r="I7142">
        <v>1</v>
      </c>
      <c r="J7142">
        <v>1</v>
      </c>
      <c r="K7142" t="s">
        <v>7</v>
      </c>
      <c r="L7142">
        <v>1</v>
      </c>
      <c r="M7142">
        <v>1</v>
      </c>
    </row>
    <row r="7143" spans="1:13" ht="15" x14ac:dyDescent="0.3">
      <c r="A7143" s="1"/>
      <c r="B7143" t="s">
        <v>9</v>
      </c>
      <c r="C7143">
        <v>711.98800000000006</v>
      </c>
      <c r="D7143">
        <v>711988</v>
      </c>
      <c r="E7143">
        <v>711.98800000000006</v>
      </c>
      <c r="F7143">
        <v>711988</v>
      </c>
      <c r="G7143">
        <v>1</v>
      </c>
      <c r="H7143">
        <v>1</v>
      </c>
      <c r="I7143">
        <v>1</v>
      </c>
      <c r="J7143">
        <v>1</v>
      </c>
      <c r="K7143" t="s">
        <v>7</v>
      </c>
      <c r="L7143">
        <v>0.74495199999999995</v>
      </c>
      <c r="M7143">
        <v>0.75153400000000004</v>
      </c>
    </row>
    <row r="7144" spans="1:13" ht="15" x14ac:dyDescent="0.3">
      <c r="A7144" s="1"/>
      <c r="B7144" t="s">
        <v>9</v>
      </c>
      <c r="C7144" t="s">
        <v>289</v>
      </c>
      <c r="D7144" s="8">
        <v>0.56200000000000006</v>
      </c>
      <c r="E7144" t="s">
        <v>289</v>
      </c>
      <c r="F7144" s="8">
        <v>0.56200000000000006</v>
      </c>
      <c r="G7144">
        <v>1</v>
      </c>
      <c r="H7144">
        <v>1</v>
      </c>
      <c r="I7144">
        <v>1</v>
      </c>
      <c r="J7144">
        <v>1</v>
      </c>
      <c r="K7144" t="s">
        <v>7</v>
      </c>
      <c r="L7144">
        <v>0.932114</v>
      </c>
      <c r="M7144">
        <v>0.93277699999999997</v>
      </c>
    </row>
    <row r="7145" spans="1:13" ht="15" x14ac:dyDescent="0.3">
      <c r="A7145" s="1"/>
      <c r="B7145" t="s">
        <v>9</v>
      </c>
      <c r="C7145" t="s">
        <v>291</v>
      </c>
      <c r="D7145" s="8">
        <v>2.8000000000000001E-2</v>
      </c>
      <c r="E7145" t="s">
        <v>291</v>
      </c>
      <c r="F7145" s="8">
        <v>2.8000000000000001E-2</v>
      </c>
      <c r="G7145">
        <v>1</v>
      </c>
      <c r="H7145">
        <v>1</v>
      </c>
      <c r="I7145">
        <v>1</v>
      </c>
      <c r="J7145">
        <v>1</v>
      </c>
      <c r="K7145" t="s">
        <v>7</v>
      </c>
      <c r="L7145">
        <v>0.92399699999999996</v>
      </c>
      <c r="M7145">
        <v>0.91553399999999996</v>
      </c>
    </row>
    <row r="7146" spans="1:13" ht="15" x14ac:dyDescent="0.3">
      <c r="A7146" s="1"/>
      <c r="B7146" t="s">
        <v>9</v>
      </c>
      <c r="C7146">
        <v>1817</v>
      </c>
      <c r="D7146">
        <v>1817</v>
      </c>
      <c r="E7146">
        <v>1817</v>
      </c>
      <c r="F7146">
        <v>1817</v>
      </c>
      <c r="G7146">
        <v>1</v>
      </c>
      <c r="H7146">
        <v>1</v>
      </c>
      <c r="I7146">
        <v>1</v>
      </c>
      <c r="J7146">
        <v>1</v>
      </c>
      <c r="K7146" t="s">
        <v>7</v>
      </c>
      <c r="L7146">
        <v>1</v>
      </c>
      <c r="M7146">
        <v>1</v>
      </c>
    </row>
    <row r="7147" spans="1:13" ht="15" x14ac:dyDescent="0.3">
      <c r="A7147" s="1"/>
      <c r="B7147" t="s">
        <v>9</v>
      </c>
      <c r="C7147">
        <v>374</v>
      </c>
      <c r="D7147">
        <v>374</v>
      </c>
      <c r="E7147">
        <v>374</v>
      </c>
      <c r="F7147">
        <v>374</v>
      </c>
      <c r="G7147">
        <v>1</v>
      </c>
      <c r="H7147">
        <v>1</v>
      </c>
      <c r="I7147">
        <v>1</v>
      </c>
      <c r="J7147">
        <v>1</v>
      </c>
      <c r="K7147" t="s">
        <v>7</v>
      </c>
      <c r="L7147">
        <v>1</v>
      </c>
      <c r="M7147">
        <v>1</v>
      </c>
    </row>
    <row r="7148" spans="1:13" ht="15" x14ac:dyDescent="0.3">
      <c r="A7148" s="1"/>
      <c r="B7148" t="s">
        <v>9</v>
      </c>
      <c r="C7148">
        <v>1943</v>
      </c>
      <c r="D7148">
        <v>1943</v>
      </c>
      <c r="E7148">
        <v>1943</v>
      </c>
      <c r="F7148">
        <v>1943</v>
      </c>
      <c r="G7148">
        <v>1</v>
      </c>
      <c r="H7148">
        <v>1</v>
      </c>
      <c r="I7148">
        <v>1</v>
      </c>
      <c r="J7148">
        <v>1</v>
      </c>
      <c r="K7148" t="s">
        <v>7</v>
      </c>
      <c r="L7148">
        <v>1</v>
      </c>
      <c r="M7148">
        <v>1</v>
      </c>
    </row>
    <row r="7149" spans="1:13" ht="15" x14ac:dyDescent="0.3">
      <c r="A7149" s="1"/>
      <c r="B7149" t="s">
        <v>9</v>
      </c>
      <c r="C7149">
        <v>1943</v>
      </c>
      <c r="D7149">
        <v>1943</v>
      </c>
      <c r="E7149">
        <v>1943</v>
      </c>
      <c r="F7149">
        <v>1943</v>
      </c>
      <c r="G7149">
        <v>1</v>
      </c>
      <c r="H7149">
        <v>1</v>
      </c>
      <c r="I7149">
        <v>1</v>
      </c>
      <c r="J7149">
        <v>1</v>
      </c>
      <c r="K7149" t="s">
        <v>7</v>
      </c>
      <c r="L7149">
        <v>1</v>
      </c>
      <c r="M7149">
        <v>1</v>
      </c>
    </row>
    <row r="7150" spans="1:13" ht="15" x14ac:dyDescent="0.3">
      <c r="A7150" s="1"/>
      <c r="B7150" t="s">
        <v>9</v>
      </c>
      <c r="C7150">
        <v>1990</v>
      </c>
      <c r="D7150">
        <v>1990</v>
      </c>
      <c r="E7150">
        <v>1990</v>
      </c>
      <c r="F7150">
        <v>1990</v>
      </c>
      <c r="G7150">
        <v>1</v>
      </c>
      <c r="H7150">
        <v>1</v>
      </c>
      <c r="I7150">
        <v>1</v>
      </c>
      <c r="J7150">
        <v>1</v>
      </c>
      <c r="K7150" t="s">
        <v>7</v>
      </c>
      <c r="L7150">
        <v>1</v>
      </c>
      <c r="M7150">
        <v>1</v>
      </c>
    </row>
    <row r="7151" spans="1:13" ht="15" x14ac:dyDescent="0.3">
      <c r="A7151" s="1"/>
      <c r="B7151" t="s">
        <v>9</v>
      </c>
      <c r="C7151">
        <v>1886</v>
      </c>
      <c r="D7151">
        <v>1886</v>
      </c>
      <c r="E7151">
        <v>1886</v>
      </c>
      <c r="F7151">
        <v>1886</v>
      </c>
      <c r="G7151">
        <v>1</v>
      </c>
      <c r="H7151">
        <v>1</v>
      </c>
      <c r="I7151">
        <v>1</v>
      </c>
      <c r="J7151">
        <v>1</v>
      </c>
      <c r="K7151" t="s">
        <v>7</v>
      </c>
      <c r="L7151">
        <v>1</v>
      </c>
      <c r="M7151">
        <v>1</v>
      </c>
    </row>
    <row r="7152" spans="1:13" ht="15" x14ac:dyDescent="0.3">
      <c r="A7152" s="1"/>
      <c r="B7152" t="s">
        <v>9</v>
      </c>
      <c r="C7152">
        <v>1901</v>
      </c>
      <c r="D7152">
        <v>1901</v>
      </c>
      <c r="E7152">
        <v>1901</v>
      </c>
      <c r="F7152">
        <v>1901</v>
      </c>
      <c r="G7152">
        <v>1</v>
      </c>
      <c r="H7152">
        <v>1</v>
      </c>
      <c r="I7152">
        <v>1</v>
      </c>
      <c r="J7152">
        <v>1</v>
      </c>
      <c r="K7152" t="s">
        <v>7</v>
      </c>
      <c r="L7152">
        <v>1</v>
      </c>
      <c r="M7152">
        <v>1</v>
      </c>
    </row>
    <row r="7153" spans="1:13" ht="15" x14ac:dyDescent="0.3">
      <c r="A7153" s="1"/>
      <c r="B7153" t="s">
        <v>9</v>
      </c>
      <c r="C7153">
        <v>1943</v>
      </c>
      <c r="D7153">
        <v>1943</v>
      </c>
      <c r="E7153">
        <v>1943</v>
      </c>
      <c r="F7153">
        <v>1943</v>
      </c>
      <c r="G7153">
        <v>1</v>
      </c>
      <c r="H7153">
        <v>1</v>
      </c>
      <c r="I7153">
        <v>1</v>
      </c>
      <c r="J7153">
        <v>1</v>
      </c>
      <c r="K7153" t="s">
        <v>7</v>
      </c>
      <c r="L7153">
        <v>1</v>
      </c>
      <c r="M7153">
        <v>1</v>
      </c>
    </row>
    <row r="7154" spans="1:13" ht="15" x14ac:dyDescent="0.3">
      <c r="A7154" s="1"/>
      <c r="B7154" t="s">
        <v>9</v>
      </c>
      <c r="C7154">
        <v>38</v>
      </c>
      <c r="D7154">
        <v>38</v>
      </c>
      <c r="E7154">
        <v>38</v>
      </c>
      <c r="F7154">
        <v>38</v>
      </c>
      <c r="G7154">
        <v>1</v>
      </c>
      <c r="H7154">
        <v>1</v>
      </c>
      <c r="I7154">
        <v>1</v>
      </c>
      <c r="J7154">
        <v>1</v>
      </c>
      <c r="K7154" t="s">
        <v>7</v>
      </c>
      <c r="L7154">
        <v>1</v>
      </c>
      <c r="M7154">
        <v>1</v>
      </c>
    </row>
    <row r="7155" spans="1:13" ht="15" x14ac:dyDescent="0.3">
      <c r="A7155" s="1"/>
      <c r="B7155" t="s">
        <v>9</v>
      </c>
      <c r="C7155">
        <v>1937</v>
      </c>
      <c r="D7155">
        <v>1937</v>
      </c>
      <c r="E7155">
        <v>1937</v>
      </c>
      <c r="F7155">
        <v>1937</v>
      </c>
      <c r="G7155">
        <v>1</v>
      </c>
      <c r="H7155">
        <v>1</v>
      </c>
      <c r="I7155">
        <v>1</v>
      </c>
      <c r="J7155">
        <v>1</v>
      </c>
      <c r="K7155" t="s">
        <v>7</v>
      </c>
      <c r="L7155">
        <v>1</v>
      </c>
      <c r="M7155">
        <v>1</v>
      </c>
    </row>
    <row r="7156" spans="1:13" ht="15" x14ac:dyDescent="0.3">
      <c r="A7156" s="1"/>
      <c r="B7156" t="s">
        <v>9</v>
      </c>
      <c r="C7156">
        <v>1519</v>
      </c>
      <c r="D7156">
        <v>1519</v>
      </c>
      <c r="E7156">
        <v>1519</v>
      </c>
      <c r="F7156">
        <v>1519</v>
      </c>
      <c r="G7156">
        <v>1</v>
      </c>
      <c r="H7156">
        <v>1</v>
      </c>
      <c r="I7156">
        <v>1</v>
      </c>
      <c r="J7156">
        <v>1</v>
      </c>
      <c r="K7156" t="s">
        <v>7</v>
      </c>
      <c r="L7156">
        <v>1</v>
      </c>
      <c r="M7156">
        <v>1</v>
      </c>
    </row>
    <row r="7157" spans="1:13" ht="15" x14ac:dyDescent="0.3">
      <c r="A7157" s="1"/>
      <c r="B7157" t="s">
        <v>9</v>
      </c>
      <c r="C7157">
        <v>1520</v>
      </c>
      <c r="D7157">
        <v>1520</v>
      </c>
      <c r="E7157">
        <v>1520</v>
      </c>
      <c r="F7157">
        <v>1520</v>
      </c>
      <c r="G7157">
        <v>1</v>
      </c>
      <c r="H7157">
        <v>1</v>
      </c>
      <c r="I7157">
        <v>1</v>
      </c>
      <c r="J7157">
        <v>1</v>
      </c>
      <c r="K7157" t="s">
        <v>7</v>
      </c>
      <c r="L7157">
        <v>1</v>
      </c>
      <c r="M7157">
        <v>1</v>
      </c>
    </row>
    <row r="7158" spans="1:13" ht="15" x14ac:dyDescent="0.3">
      <c r="A7158" s="1"/>
      <c r="B7158" t="s">
        <v>9</v>
      </c>
      <c r="C7158" t="s">
        <v>1023</v>
      </c>
      <c r="D7158">
        <v>17786419</v>
      </c>
      <c r="E7158" t="s">
        <v>1023</v>
      </c>
      <c r="F7158">
        <v>17786419</v>
      </c>
      <c r="G7158">
        <v>1</v>
      </c>
      <c r="H7158">
        <v>1</v>
      </c>
      <c r="I7158">
        <v>1</v>
      </c>
      <c r="J7158">
        <v>1</v>
      </c>
      <c r="K7158" t="s">
        <v>7</v>
      </c>
      <c r="L7158">
        <v>0.65375700000000003</v>
      </c>
      <c r="M7158">
        <v>0.66418200000000005</v>
      </c>
    </row>
    <row r="7159" spans="1:13" ht="15" x14ac:dyDescent="0.3">
      <c r="A7159" s="1"/>
      <c r="B7159" t="s">
        <v>9</v>
      </c>
      <c r="C7159">
        <v>2014</v>
      </c>
      <c r="D7159">
        <v>2014</v>
      </c>
      <c r="E7159">
        <v>2014</v>
      </c>
      <c r="F7159">
        <v>2014</v>
      </c>
      <c r="G7159">
        <v>1</v>
      </c>
      <c r="H7159">
        <v>1</v>
      </c>
      <c r="I7159">
        <v>1</v>
      </c>
      <c r="J7159">
        <v>1</v>
      </c>
      <c r="K7159" t="s">
        <v>7</v>
      </c>
      <c r="L7159">
        <v>1</v>
      </c>
      <c r="M7159">
        <v>1</v>
      </c>
    </row>
    <row r="7160" spans="1:13" ht="15" x14ac:dyDescent="0.3">
      <c r="A7160" s="1"/>
      <c r="B7160" t="s">
        <v>9</v>
      </c>
      <c r="C7160">
        <v>2018</v>
      </c>
      <c r="D7160">
        <v>2018</v>
      </c>
      <c r="E7160">
        <v>2018</v>
      </c>
      <c r="F7160">
        <v>2018</v>
      </c>
      <c r="G7160">
        <v>1</v>
      </c>
      <c r="H7160">
        <v>1</v>
      </c>
      <c r="I7160">
        <v>1</v>
      </c>
      <c r="J7160">
        <v>1</v>
      </c>
      <c r="K7160" t="s">
        <v>7</v>
      </c>
      <c r="L7160">
        <v>1</v>
      </c>
      <c r="M7160">
        <v>1</v>
      </c>
    </row>
    <row r="7161" spans="1:13" ht="15" x14ac:dyDescent="0.3">
      <c r="A7161" s="1"/>
      <c r="B7161" t="s">
        <v>9</v>
      </c>
      <c r="C7161">
        <v>1998</v>
      </c>
      <c r="D7161">
        <v>1998</v>
      </c>
      <c r="E7161">
        <v>1998</v>
      </c>
      <c r="F7161">
        <v>1998</v>
      </c>
      <c r="G7161">
        <v>1</v>
      </c>
      <c r="H7161">
        <v>1</v>
      </c>
      <c r="I7161">
        <v>1</v>
      </c>
      <c r="J7161">
        <v>1</v>
      </c>
      <c r="K7161" t="s">
        <v>7</v>
      </c>
      <c r="L7161">
        <v>1</v>
      </c>
      <c r="M7161">
        <v>1</v>
      </c>
    </row>
    <row r="7162" spans="1:13" ht="15" x14ac:dyDescent="0.3">
      <c r="A7162" s="1"/>
      <c r="B7162" t="s">
        <v>9</v>
      </c>
      <c r="C7162">
        <v>2017</v>
      </c>
      <c r="D7162">
        <v>2017</v>
      </c>
      <c r="E7162">
        <v>2017</v>
      </c>
      <c r="F7162">
        <v>2017</v>
      </c>
      <c r="G7162">
        <v>1</v>
      </c>
      <c r="H7162">
        <v>1</v>
      </c>
      <c r="I7162">
        <v>1</v>
      </c>
      <c r="J7162">
        <v>1</v>
      </c>
      <c r="K7162" t="s">
        <v>7</v>
      </c>
      <c r="L7162">
        <v>1</v>
      </c>
      <c r="M7162">
        <v>1</v>
      </c>
    </row>
    <row r="7163" spans="1:13" ht="15" x14ac:dyDescent="0.3">
      <c r="A7163" s="1"/>
      <c r="B7163" t="s">
        <v>9</v>
      </c>
      <c r="C7163">
        <v>1788</v>
      </c>
      <c r="D7163">
        <v>1788</v>
      </c>
      <c r="E7163">
        <v>1788</v>
      </c>
      <c r="F7163">
        <v>1788</v>
      </c>
      <c r="G7163">
        <v>1</v>
      </c>
      <c r="H7163">
        <v>1</v>
      </c>
      <c r="I7163">
        <v>1</v>
      </c>
      <c r="J7163">
        <v>1</v>
      </c>
      <c r="K7163" t="s">
        <v>7</v>
      </c>
      <c r="L7163">
        <v>1</v>
      </c>
      <c r="M7163">
        <v>1</v>
      </c>
    </row>
    <row r="7164" spans="1:13" ht="15" x14ac:dyDescent="0.3">
      <c r="A7164" s="1"/>
      <c r="B7164" t="s">
        <v>9</v>
      </c>
      <c r="C7164">
        <v>1685</v>
      </c>
      <c r="D7164">
        <v>1685</v>
      </c>
      <c r="E7164">
        <v>1685</v>
      </c>
      <c r="F7164">
        <v>1685</v>
      </c>
      <c r="G7164">
        <v>1</v>
      </c>
      <c r="H7164">
        <v>1</v>
      </c>
      <c r="I7164">
        <v>1</v>
      </c>
      <c r="J7164">
        <v>1</v>
      </c>
      <c r="K7164" t="s">
        <v>7</v>
      </c>
      <c r="L7164">
        <v>1</v>
      </c>
      <c r="M7164">
        <v>1</v>
      </c>
    </row>
    <row r="7165" spans="1:13" ht="15" x14ac:dyDescent="0.3">
      <c r="A7165" s="1"/>
      <c r="B7165" t="s">
        <v>9</v>
      </c>
      <c r="C7165">
        <v>390</v>
      </c>
      <c r="D7165">
        <v>390</v>
      </c>
      <c r="E7165">
        <v>390</v>
      </c>
      <c r="F7165">
        <v>390</v>
      </c>
      <c r="G7165">
        <v>1</v>
      </c>
      <c r="H7165">
        <v>1</v>
      </c>
      <c r="I7165">
        <v>1</v>
      </c>
      <c r="J7165">
        <v>1</v>
      </c>
      <c r="K7165" t="s">
        <v>7</v>
      </c>
      <c r="L7165">
        <v>1</v>
      </c>
      <c r="M7165">
        <v>1</v>
      </c>
    </row>
    <row r="7166" spans="1:13" ht="15" x14ac:dyDescent="0.3">
      <c r="A7166" s="1"/>
      <c r="B7166" t="s">
        <v>9</v>
      </c>
      <c r="C7166">
        <v>1530</v>
      </c>
      <c r="D7166">
        <v>1530</v>
      </c>
      <c r="E7166">
        <v>1530</v>
      </c>
      <c r="F7166">
        <v>1530</v>
      </c>
      <c r="G7166">
        <v>1</v>
      </c>
      <c r="H7166">
        <v>1</v>
      </c>
      <c r="I7166">
        <v>1</v>
      </c>
      <c r="J7166">
        <v>1</v>
      </c>
      <c r="K7166" t="s">
        <v>7</v>
      </c>
      <c r="L7166">
        <v>1</v>
      </c>
      <c r="M7166">
        <v>1</v>
      </c>
    </row>
    <row r="7167" spans="1:13" ht="15" x14ac:dyDescent="0.3">
      <c r="A7167" s="1"/>
      <c r="B7167" t="s">
        <v>9</v>
      </c>
      <c r="C7167">
        <v>1851</v>
      </c>
      <c r="D7167">
        <v>1851</v>
      </c>
      <c r="E7167">
        <v>1851</v>
      </c>
      <c r="F7167">
        <v>1851</v>
      </c>
      <c r="G7167">
        <v>1</v>
      </c>
      <c r="H7167">
        <v>1</v>
      </c>
      <c r="I7167">
        <v>1</v>
      </c>
      <c r="J7167">
        <v>1</v>
      </c>
      <c r="K7167" t="s">
        <v>7</v>
      </c>
      <c r="L7167">
        <v>1</v>
      </c>
      <c r="M7167">
        <v>1</v>
      </c>
    </row>
    <row r="7168" spans="1:13" ht="15" x14ac:dyDescent="0.3">
      <c r="A7168" s="1"/>
      <c r="B7168" t="s">
        <v>9</v>
      </c>
      <c r="C7168" s="3">
        <v>0.63</v>
      </c>
      <c r="D7168" s="3">
        <v>0.63</v>
      </c>
      <c r="E7168" s="3">
        <v>0.63</v>
      </c>
      <c r="F7168" s="3">
        <v>0.63</v>
      </c>
      <c r="G7168">
        <v>1</v>
      </c>
      <c r="H7168">
        <v>1</v>
      </c>
      <c r="I7168">
        <v>1</v>
      </c>
      <c r="J7168">
        <v>1</v>
      </c>
      <c r="K7168" t="s">
        <v>7</v>
      </c>
      <c r="L7168">
        <v>1</v>
      </c>
      <c r="M7168">
        <v>1</v>
      </c>
    </row>
    <row r="7169" spans="1:13" ht="15" x14ac:dyDescent="0.3">
      <c r="A7169" s="1"/>
      <c r="B7169" t="s">
        <v>9</v>
      </c>
      <c r="C7169">
        <v>5</v>
      </c>
      <c r="D7169">
        <v>5</v>
      </c>
      <c r="E7169">
        <v>5</v>
      </c>
      <c r="F7169">
        <v>5</v>
      </c>
      <c r="G7169">
        <v>1</v>
      </c>
      <c r="H7169">
        <v>1</v>
      </c>
      <c r="I7169">
        <v>1</v>
      </c>
      <c r="J7169">
        <v>1</v>
      </c>
      <c r="K7169" t="s">
        <v>7</v>
      </c>
      <c r="L7169">
        <v>1</v>
      </c>
      <c r="M7169">
        <v>1</v>
      </c>
    </row>
    <row r="7170" spans="1:13" ht="15" x14ac:dyDescent="0.3">
      <c r="A7170" s="1"/>
      <c r="B7170" t="s">
        <v>9</v>
      </c>
      <c r="C7170" t="s">
        <v>1587</v>
      </c>
      <c r="D7170">
        <v>8.8000000000000007</v>
      </c>
      <c r="E7170" t="s">
        <v>1587</v>
      </c>
      <c r="F7170">
        <v>8.8000000000000007</v>
      </c>
      <c r="G7170">
        <v>1</v>
      </c>
      <c r="H7170">
        <v>1</v>
      </c>
      <c r="I7170">
        <v>1</v>
      </c>
      <c r="J7170">
        <v>1</v>
      </c>
      <c r="K7170" t="s">
        <v>7</v>
      </c>
      <c r="L7170">
        <v>0.935581</v>
      </c>
      <c r="M7170">
        <v>0.93983799999999995</v>
      </c>
    </row>
    <row r="7171" spans="1:13" ht="15" x14ac:dyDescent="0.3">
      <c r="A7171" s="1"/>
      <c r="B7171" t="s">
        <v>9</v>
      </c>
      <c r="C7171" t="s">
        <v>1589</v>
      </c>
      <c r="D7171" t="s">
        <v>1589</v>
      </c>
      <c r="E7171" t="s">
        <v>1589</v>
      </c>
      <c r="F7171" t="s">
        <v>1589</v>
      </c>
      <c r="G7171">
        <v>1</v>
      </c>
      <c r="H7171">
        <v>1</v>
      </c>
      <c r="I7171">
        <v>1</v>
      </c>
      <c r="J7171">
        <v>1</v>
      </c>
      <c r="K7171" t="s">
        <v>7</v>
      </c>
      <c r="L7171">
        <v>1</v>
      </c>
      <c r="M7171">
        <v>1</v>
      </c>
    </row>
    <row r="7172" spans="1:13" ht="15" x14ac:dyDescent="0.3">
      <c r="A7172" s="1"/>
      <c r="B7172" t="s">
        <v>9</v>
      </c>
      <c r="C7172">
        <v>1774</v>
      </c>
      <c r="D7172">
        <v>1774</v>
      </c>
      <c r="E7172">
        <v>1774</v>
      </c>
      <c r="F7172">
        <v>1774</v>
      </c>
      <c r="G7172">
        <v>1</v>
      </c>
      <c r="H7172">
        <v>1</v>
      </c>
      <c r="I7172">
        <v>1</v>
      </c>
      <c r="J7172">
        <v>1</v>
      </c>
      <c r="K7172" t="s">
        <v>7</v>
      </c>
      <c r="L7172">
        <v>1</v>
      </c>
      <c r="M7172">
        <v>1</v>
      </c>
    </row>
    <row r="7173" spans="1:13" ht="15" x14ac:dyDescent="0.3">
      <c r="A7173" s="1"/>
      <c r="B7173" t="s">
        <v>9</v>
      </c>
      <c r="C7173">
        <v>1895</v>
      </c>
      <c r="D7173">
        <v>1895</v>
      </c>
      <c r="E7173">
        <v>1895</v>
      </c>
      <c r="F7173">
        <v>1895</v>
      </c>
      <c r="G7173">
        <v>1</v>
      </c>
      <c r="H7173">
        <v>1</v>
      </c>
      <c r="I7173">
        <v>1</v>
      </c>
      <c r="J7173">
        <v>1</v>
      </c>
      <c r="K7173" t="s">
        <v>7</v>
      </c>
      <c r="L7173">
        <v>1</v>
      </c>
      <c r="M7173">
        <v>1</v>
      </c>
    </row>
    <row r="7174" spans="1:13" ht="15" x14ac:dyDescent="0.3">
      <c r="A7174" s="1"/>
      <c r="B7174" t="s">
        <v>9</v>
      </c>
      <c r="C7174" s="3">
        <v>0.12</v>
      </c>
      <c r="D7174" s="3">
        <v>0.12</v>
      </c>
      <c r="E7174" s="3">
        <v>0.12</v>
      </c>
      <c r="F7174" s="3">
        <v>0.12</v>
      </c>
      <c r="G7174">
        <v>1</v>
      </c>
      <c r="H7174">
        <v>1</v>
      </c>
      <c r="I7174">
        <v>1</v>
      </c>
      <c r="J7174">
        <v>1</v>
      </c>
      <c r="K7174" t="s">
        <v>7</v>
      </c>
      <c r="L7174">
        <v>1</v>
      </c>
      <c r="M7174">
        <v>1</v>
      </c>
    </row>
    <row r="7175" spans="1:13" ht="15" x14ac:dyDescent="0.3">
      <c r="A7175" s="1"/>
      <c r="B7175" t="s">
        <v>9</v>
      </c>
      <c r="C7175">
        <v>1973</v>
      </c>
      <c r="D7175">
        <v>1973</v>
      </c>
      <c r="E7175">
        <v>1973</v>
      </c>
      <c r="F7175">
        <v>1973</v>
      </c>
      <c r="G7175">
        <v>1</v>
      </c>
      <c r="H7175">
        <v>1</v>
      </c>
      <c r="I7175">
        <v>1</v>
      </c>
      <c r="J7175">
        <v>1</v>
      </c>
      <c r="K7175" t="s">
        <v>7</v>
      </c>
      <c r="L7175">
        <v>1</v>
      </c>
      <c r="M7175">
        <v>1</v>
      </c>
    </row>
    <row r="7176" spans="1:13" ht="15" x14ac:dyDescent="0.3">
      <c r="A7176" s="1"/>
      <c r="B7176" t="s">
        <v>9</v>
      </c>
      <c r="C7176" t="s">
        <v>1832</v>
      </c>
      <c r="D7176" s="3">
        <v>0.2</v>
      </c>
      <c r="E7176" s="3">
        <v>0.2</v>
      </c>
      <c r="F7176" s="3">
        <v>0.2</v>
      </c>
      <c r="G7176">
        <v>1</v>
      </c>
      <c r="H7176">
        <v>1</v>
      </c>
      <c r="I7176">
        <v>1</v>
      </c>
      <c r="J7176">
        <v>1</v>
      </c>
      <c r="K7176" t="s">
        <v>7</v>
      </c>
      <c r="L7176">
        <v>0.86639900000000003</v>
      </c>
      <c r="M7176">
        <v>0.87202500000000005</v>
      </c>
    </row>
    <row r="7177" spans="1:13" ht="15" x14ac:dyDescent="0.3">
      <c r="A7177" s="1"/>
      <c r="B7177" t="s">
        <v>9</v>
      </c>
      <c r="C7177">
        <v>1972</v>
      </c>
      <c r="D7177">
        <v>1972</v>
      </c>
      <c r="E7177">
        <v>1972</v>
      </c>
      <c r="F7177">
        <v>1972</v>
      </c>
      <c r="G7177">
        <v>1</v>
      </c>
      <c r="H7177">
        <v>1</v>
      </c>
      <c r="I7177">
        <v>1</v>
      </c>
      <c r="J7177">
        <v>1</v>
      </c>
      <c r="K7177" t="s">
        <v>7</v>
      </c>
      <c r="L7177">
        <v>1</v>
      </c>
      <c r="M7177">
        <v>1</v>
      </c>
    </row>
    <row r="7178" spans="1:13" ht="15" x14ac:dyDescent="0.3">
      <c r="A7178" s="1"/>
      <c r="B7178" t="s">
        <v>9</v>
      </c>
      <c r="C7178">
        <v>1985</v>
      </c>
      <c r="D7178">
        <v>1985</v>
      </c>
      <c r="E7178">
        <v>1985</v>
      </c>
      <c r="F7178">
        <v>1985</v>
      </c>
      <c r="G7178">
        <v>1</v>
      </c>
      <c r="H7178">
        <v>1</v>
      </c>
      <c r="I7178">
        <v>1</v>
      </c>
      <c r="J7178">
        <v>1</v>
      </c>
      <c r="K7178" t="s">
        <v>7</v>
      </c>
      <c r="L7178">
        <v>1</v>
      </c>
      <c r="M7178">
        <v>1</v>
      </c>
    </row>
    <row r="7179" spans="1:13" ht="15" x14ac:dyDescent="0.3">
      <c r="A7179" s="1"/>
      <c r="B7179" t="s">
        <v>9</v>
      </c>
      <c r="C7179">
        <v>1979</v>
      </c>
      <c r="D7179">
        <v>1979</v>
      </c>
      <c r="E7179">
        <v>1979</v>
      </c>
      <c r="F7179">
        <v>1979</v>
      </c>
      <c r="G7179">
        <v>1</v>
      </c>
      <c r="H7179">
        <v>1</v>
      </c>
      <c r="I7179">
        <v>1</v>
      </c>
      <c r="J7179">
        <v>1</v>
      </c>
      <c r="K7179" t="s">
        <v>7</v>
      </c>
      <c r="L7179">
        <v>1</v>
      </c>
      <c r="M7179">
        <v>1</v>
      </c>
    </row>
    <row r="7180" spans="1:13" ht="15" x14ac:dyDescent="0.3">
      <c r="A7180" s="1"/>
      <c r="B7180" t="s">
        <v>9</v>
      </c>
      <c r="C7180">
        <v>1964</v>
      </c>
      <c r="D7180">
        <v>1964</v>
      </c>
      <c r="E7180">
        <v>1964</v>
      </c>
      <c r="F7180">
        <v>1964</v>
      </c>
      <c r="G7180">
        <v>1</v>
      </c>
      <c r="H7180">
        <v>1</v>
      </c>
      <c r="I7180">
        <v>1</v>
      </c>
      <c r="J7180">
        <v>1</v>
      </c>
      <c r="K7180" t="s">
        <v>7</v>
      </c>
      <c r="L7180">
        <v>1</v>
      </c>
      <c r="M7180">
        <v>1</v>
      </c>
    </row>
    <row r="7181" spans="1:13" ht="15" x14ac:dyDescent="0.3">
      <c r="A7181" s="1"/>
      <c r="B7181" t="s">
        <v>9</v>
      </c>
      <c r="C7181">
        <v>1950</v>
      </c>
      <c r="D7181">
        <v>1950</v>
      </c>
      <c r="E7181">
        <v>1950</v>
      </c>
      <c r="F7181">
        <v>1950</v>
      </c>
      <c r="G7181">
        <v>1</v>
      </c>
      <c r="H7181">
        <v>1</v>
      </c>
      <c r="I7181">
        <v>1</v>
      </c>
      <c r="J7181">
        <v>1</v>
      </c>
      <c r="K7181" t="s">
        <v>7</v>
      </c>
      <c r="L7181">
        <v>1</v>
      </c>
      <c r="M7181">
        <v>1</v>
      </c>
    </row>
    <row r="7182" spans="1:13" ht="15" x14ac:dyDescent="0.3">
      <c r="A7182" s="1"/>
      <c r="B7182" t="s">
        <v>9</v>
      </c>
      <c r="C7182">
        <v>1999</v>
      </c>
      <c r="D7182">
        <v>1999</v>
      </c>
      <c r="E7182">
        <v>1999</v>
      </c>
      <c r="F7182">
        <v>1999</v>
      </c>
      <c r="G7182">
        <v>1</v>
      </c>
      <c r="H7182">
        <v>1</v>
      </c>
      <c r="I7182">
        <v>1</v>
      </c>
      <c r="J7182">
        <v>1</v>
      </c>
      <c r="K7182" t="s">
        <v>7</v>
      </c>
      <c r="L7182">
        <v>1</v>
      </c>
      <c r="M7182">
        <v>1</v>
      </c>
    </row>
    <row r="7183" spans="1:13" ht="15" x14ac:dyDescent="0.3">
      <c r="A7183" s="1"/>
      <c r="B7183" t="s">
        <v>9</v>
      </c>
      <c r="C7183">
        <v>1997</v>
      </c>
      <c r="D7183">
        <v>1997</v>
      </c>
      <c r="E7183">
        <v>1997</v>
      </c>
      <c r="F7183">
        <v>1997</v>
      </c>
      <c r="G7183">
        <v>1</v>
      </c>
      <c r="H7183">
        <v>1</v>
      </c>
      <c r="I7183">
        <v>1</v>
      </c>
      <c r="J7183">
        <v>1</v>
      </c>
      <c r="K7183" t="s">
        <v>7</v>
      </c>
      <c r="L7183">
        <v>1</v>
      </c>
      <c r="M7183">
        <v>1</v>
      </c>
    </row>
    <row r="7184" spans="1:13" ht="15" x14ac:dyDescent="0.3">
      <c r="A7184" s="1"/>
      <c r="B7184" t="s">
        <v>9</v>
      </c>
      <c r="C7184">
        <v>1996</v>
      </c>
      <c r="D7184">
        <v>1996</v>
      </c>
      <c r="E7184">
        <v>1996</v>
      </c>
      <c r="F7184">
        <v>1996</v>
      </c>
      <c r="G7184">
        <v>1</v>
      </c>
      <c r="H7184">
        <v>1</v>
      </c>
      <c r="I7184">
        <v>1</v>
      </c>
      <c r="J7184">
        <v>1</v>
      </c>
      <c r="K7184" t="s">
        <v>7</v>
      </c>
      <c r="L7184">
        <v>1</v>
      </c>
      <c r="M7184">
        <v>1</v>
      </c>
    </row>
    <row r="7185" spans="1:13" ht="15" x14ac:dyDescent="0.3">
      <c r="A7185" s="1"/>
      <c r="B7185" t="s">
        <v>9</v>
      </c>
      <c r="C7185" s="3">
        <v>0.91</v>
      </c>
      <c r="D7185" s="3">
        <v>0.91</v>
      </c>
      <c r="E7185" s="3">
        <v>0.91</v>
      </c>
      <c r="F7185" s="3">
        <v>0.91</v>
      </c>
      <c r="G7185">
        <v>1</v>
      </c>
      <c r="H7185">
        <v>1</v>
      </c>
      <c r="I7185">
        <v>1</v>
      </c>
      <c r="J7185">
        <v>1</v>
      </c>
      <c r="K7185" t="s">
        <v>7</v>
      </c>
      <c r="L7185">
        <v>1</v>
      </c>
      <c r="M7185">
        <v>1</v>
      </c>
    </row>
    <row r="7186" spans="1:13" ht="15" x14ac:dyDescent="0.3">
      <c r="A7186" s="1"/>
      <c r="B7186" t="s">
        <v>9</v>
      </c>
      <c r="C7186" s="3">
        <v>0.18</v>
      </c>
      <c r="D7186" s="3">
        <v>0.18</v>
      </c>
      <c r="E7186" s="3">
        <v>0.18</v>
      </c>
      <c r="F7186" s="3">
        <v>0.18</v>
      </c>
      <c r="G7186">
        <v>1</v>
      </c>
      <c r="H7186">
        <v>1</v>
      </c>
      <c r="I7186">
        <v>1</v>
      </c>
      <c r="J7186">
        <v>1</v>
      </c>
      <c r="K7186" t="s">
        <v>7</v>
      </c>
      <c r="L7186">
        <v>1</v>
      </c>
      <c r="M7186">
        <v>1</v>
      </c>
    </row>
    <row r="7187" spans="1:13" ht="15" x14ac:dyDescent="0.3">
      <c r="A7187" s="1"/>
      <c r="B7187" t="s">
        <v>9</v>
      </c>
      <c r="C7187">
        <v>2010</v>
      </c>
      <c r="D7187">
        <v>2010</v>
      </c>
      <c r="E7187">
        <v>2010</v>
      </c>
      <c r="F7187">
        <v>2010</v>
      </c>
      <c r="G7187">
        <v>1</v>
      </c>
      <c r="H7187">
        <v>1</v>
      </c>
      <c r="I7187">
        <v>1</v>
      </c>
      <c r="J7187">
        <v>1</v>
      </c>
      <c r="K7187" t="s">
        <v>7</v>
      </c>
      <c r="L7187">
        <v>1</v>
      </c>
      <c r="M7187">
        <v>1</v>
      </c>
    </row>
    <row r="7188" spans="1:13" ht="15" x14ac:dyDescent="0.3">
      <c r="A7188" s="1"/>
      <c r="B7188" t="s">
        <v>9</v>
      </c>
      <c r="C7188">
        <v>2005</v>
      </c>
      <c r="D7188">
        <v>2005</v>
      </c>
      <c r="E7188">
        <v>2005</v>
      </c>
      <c r="F7188">
        <v>2005</v>
      </c>
      <c r="G7188">
        <v>1</v>
      </c>
      <c r="H7188">
        <v>1</v>
      </c>
      <c r="I7188">
        <v>1</v>
      </c>
      <c r="J7188">
        <v>1</v>
      </c>
      <c r="K7188" t="s">
        <v>7</v>
      </c>
      <c r="L7188">
        <v>1</v>
      </c>
      <c r="M7188">
        <v>1</v>
      </c>
    </row>
    <row r="7189" spans="1:13" ht="15" x14ac:dyDescent="0.3">
      <c r="A7189" s="1"/>
      <c r="B7189" t="s">
        <v>9</v>
      </c>
      <c r="C7189" t="s">
        <v>3184</v>
      </c>
      <c r="D7189" t="s">
        <v>3184</v>
      </c>
      <c r="E7189" t="s">
        <v>3184</v>
      </c>
      <c r="F7189" t="s">
        <v>3184</v>
      </c>
      <c r="G7189">
        <v>1</v>
      </c>
      <c r="H7189">
        <v>1</v>
      </c>
      <c r="I7189">
        <v>1</v>
      </c>
      <c r="J7189">
        <v>1</v>
      </c>
      <c r="K7189" t="s">
        <v>7</v>
      </c>
      <c r="L7189">
        <v>1</v>
      </c>
      <c r="M7189">
        <v>1</v>
      </c>
    </row>
    <row r="7190" spans="1:13" ht="15" x14ac:dyDescent="0.3">
      <c r="A7190" s="1" t="s">
        <v>12718</v>
      </c>
      <c r="B7190" t="s">
        <v>9</v>
      </c>
      <c r="C7190">
        <v>25</v>
      </c>
      <c r="D7190">
        <v>25</v>
      </c>
      <c r="E7190">
        <v>25</v>
      </c>
      <c r="F7190">
        <v>25</v>
      </c>
      <c r="G7190">
        <v>1</v>
      </c>
      <c r="H7190">
        <v>1</v>
      </c>
      <c r="I7190">
        <v>1</v>
      </c>
      <c r="J7190">
        <v>1</v>
      </c>
      <c r="K7190" t="s">
        <v>7</v>
      </c>
      <c r="L7190">
        <v>1</v>
      </c>
      <c r="M7190">
        <v>1</v>
      </c>
    </row>
    <row r="7191" spans="1:13" ht="15" x14ac:dyDescent="0.3">
      <c r="A7191" s="1" t="s">
        <v>12719</v>
      </c>
      <c r="B7191" t="s">
        <v>9</v>
      </c>
      <c r="C7191">
        <v>68.510999999999996</v>
      </c>
      <c r="D7191">
        <v>68511</v>
      </c>
      <c r="E7191">
        <v>68.510999999999996</v>
      </c>
      <c r="F7191">
        <v>68511</v>
      </c>
      <c r="G7191">
        <v>1</v>
      </c>
      <c r="H7191">
        <v>1</v>
      </c>
      <c r="I7191">
        <v>1</v>
      </c>
      <c r="J7191">
        <v>1</v>
      </c>
      <c r="K7191" t="s">
        <v>7</v>
      </c>
      <c r="L7191">
        <v>0.71575200000000005</v>
      </c>
      <c r="M7191">
        <v>0.72214199999999995</v>
      </c>
    </row>
    <row r="7192" spans="1:13" ht="15" x14ac:dyDescent="0.3">
      <c r="A7192" s="1"/>
      <c r="B7192" t="s">
        <v>9</v>
      </c>
      <c r="C7192" t="s">
        <v>3284</v>
      </c>
      <c r="D7192" s="8">
        <v>0.193</v>
      </c>
      <c r="E7192" t="s">
        <v>3284</v>
      </c>
      <c r="F7192" s="8">
        <v>0.193</v>
      </c>
      <c r="G7192">
        <v>1</v>
      </c>
      <c r="H7192">
        <v>1</v>
      </c>
      <c r="I7192">
        <v>1</v>
      </c>
      <c r="J7192">
        <v>1</v>
      </c>
      <c r="K7192" t="s">
        <v>7</v>
      </c>
      <c r="L7192">
        <v>0.92798499999999995</v>
      </c>
      <c r="M7192">
        <v>0.92755600000000005</v>
      </c>
    </row>
    <row r="7193" spans="1:13" ht="15" x14ac:dyDescent="0.3">
      <c r="A7193" s="1"/>
      <c r="B7193" t="s">
        <v>9</v>
      </c>
      <c r="C7193">
        <v>1.3879999999999999</v>
      </c>
      <c r="D7193">
        <v>1388</v>
      </c>
      <c r="E7193">
        <v>1.3879999999999999</v>
      </c>
      <c r="F7193">
        <v>1388</v>
      </c>
      <c r="G7193">
        <v>1</v>
      </c>
      <c r="H7193">
        <v>1</v>
      </c>
      <c r="I7193">
        <v>1</v>
      </c>
      <c r="J7193">
        <v>1</v>
      </c>
      <c r="K7193" t="s">
        <v>7</v>
      </c>
      <c r="L7193">
        <v>0.67934899999999998</v>
      </c>
      <c r="M7193">
        <v>0.68208299999999999</v>
      </c>
    </row>
    <row r="7194" spans="1:13" ht="15" x14ac:dyDescent="0.3">
      <c r="A7194" s="1"/>
      <c r="B7194" t="s">
        <v>9</v>
      </c>
      <c r="C7194">
        <v>1969</v>
      </c>
      <c r="D7194">
        <v>1969</v>
      </c>
      <c r="E7194">
        <v>1969</v>
      </c>
      <c r="F7194">
        <v>1969</v>
      </c>
      <c r="G7194">
        <v>1</v>
      </c>
      <c r="H7194">
        <v>1</v>
      </c>
      <c r="I7194">
        <v>1</v>
      </c>
      <c r="J7194">
        <v>1</v>
      </c>
      <c r="K7194" t="s">
        <v>7</v>
      </c>
      <c r="L7194">
        <v>1</v>
      </c>
      <c r="M7194">
        <v>1</v>
      </c>
    </row>
    <row r="7195" spans="1:13" ht="15" x14ac:dyDescent="0.3">
      <c r="A7195" s="1"/>
      <c r="B7195" t="s">
        <v>9</v>
      </c>
      <c r="C7195">
        <v>1349</v>
      </c>
      <c r="D7195">
        <v>1349</v>
      </c>
      <c r="E7195">
        <v>1349</v>
      </c>
      <c r="F7195">
        <v>1349</v>
      </c>
      <c r="G7195">
        <v>1</v>
      </c>
      <c r="H7195">
        <v>1</v>
      </c>
      <c r="I7195">
        <v>1</v>
      </c>
      <c r="J7195">
        <v>1</v>
      </c>
      <c r="K7195" t="s">
        <v>7</v>
      </c>
      <c r="L7195">
        <v>1</v>
      </c>
      <c r="M7195">
        <v>1</v>
      </c>
    </row>
    <row r="7196" spans="1:13" ht="15" x14ac:dyDescent="0.3">
      <c r="A7196" s="1"/>
      <c r="B7196" t="s">
        <v>9</v>
      </c>
      <c r="C7196">
        <v>25</v>
      </c>
      <c r="D7196">
        <v>25</v>
      </c>
      <c r="E7196">
        <v>25</v>
      </c>
      <c r="F7196">
        <v>25</v>
      </c>
      <c r="G7196">
        <v>1</v>
      </c>
      <c r="H7196">
        <v>1</v>
      </c>
      <c r="I7196">
        <v>1</v>
      </c>
      <c r="J7196">
        <v>1</v>
      </c>
      <c r="K7196" t="s">
        <v>7</v>
      </c>
      <c r="L7196">
        <v>1</v>
      </c>
      <c r="M7196">
        <v>1</v>
      </c>
    </row>
    <row r="7197" spans="1:13" ht="15" x14ac:dyDescent="0.3">
      <c r="A7197" s="1" t="s">
        <v>12720</v>
      </c>
      <c r="B7197" t="s">
        <v>9</v>
      </c>
      <c r="C7197">
        <v>1654</v>
      </c>
      <c r="D7197">
        <v>1654</v>
      </c>
      <c r="E7197">
        <v>1654</v>
      </c>
      <c r="F7197">
        <v>1654</v>
      </c>
      <c r="G7197">
        <v>1</v>
      </c>
      <c r="H7197">
        <v>1</v>
      </c>
      <c r="I7197">
        <v>1</v>
      </c>
      <c r="J7197">
        <v>1</v>
      </c>
      <c r="K7197" t="s">
        <v>7</v>
      </c>
      <c r="L7197">
        <v>1</v>
      </c>
      <c r="M7197">
        <v>1</v>
      </c>
    </row>
    <row r="7198" spans="1:13" ht="15" x14ac:dyDescent="0.3">
      <c r="A7198" s="1"/>
      <c r="B7198" t="s">
        <v>9</v>
      </c>
      <c r="C7198">
        <v>22</v>
      </c>
      <c r="D7198">
        <v>22</v>
      </c>
      <c r="E7198">
        <v>22</v>
      </c>
      <c r="F7198">
        <v>22</v>
      </c>
      <c r="G7198">
        <v>1</v>
      </c>
      <c r="H7198">
        <v>1</v>
      </c>
      <c r="I7198">
        <v>1</v>
      </c>
      <c r="J7198">
        <v>1</v>
      </c>
      <c r="K7198" t="s">
        <v>7</v>
      </c>
      <c r="L7198">
        <v>1</v>
      </c>
      <c r="M7198">
        <v>1</v>
      </c>
    </row>
    <row r="7199" spans="1:13" ht="15" x14ac:dyDescent="0.3">
      <c r="A7199" s="1"/>
      <c r="B7199" t="s">
        <v>9</v>
      </c>
      <c r="C7199">
        <v>1795</v>
      </c>
      <c r="D7199">
        <v>1795</v>
      </c>
      <c r="E7199">
        <v>1795</v>
      </c>
      <c r="F7199">
        <v>1795</v>
      </c>
      <c r="G7199">
        <v>1</v>
      </c>
      <c r="H7199">
        <v>1</v>
      </c>
      <c r="I7199">
        <v>1</v>
      </c>
      <c r="J7199">
        <v>1</v>
      </c>
      <c r="K7199" t="s">
        <v>7</v>
      </c>
      <c r="L7199">
        <v>1</v>
      </c>
      <c r="M7199">
        <v>1</v>
      </c>
    </row>
    <row r="7200" spans="1:13" ht="15" x14ac:dyDescent="0.3">
      <c r="A7200" s="1"/>
      <c r="B7200" t="s">
        <v>9</v>
      </c>
      <c r="C7200">
        <v>1835</v>
      </c>
      <c r="D7200">
        <v>1835</v>
      </c>
      <c r="E7200">
        <v>1835</v>
      </c>
      <c r="F7200">
        <v>1835</v>
      </c>
      <c r="G7200">
        <v>1</v>
      </c>
      <c r="H7200">
        <v>1</v>
      </c>
      <c r="I7200">
        <v>1</v>
      </c>
      <c r="J7200">
        <v>1</v>
      </c>
      <c r="K7200" t="s">
        <v>7</v>
      </c>
      <c r="L7200">
        <v>1</v>
      </c>
      <c r="M7200">
        <v>1</v>
      </c>
    </row>
    <row r="7201" spans="1:13" ht="15" x14ac:dyDescent="0.3">
      <c r="A7201" s="1"/>
      <c r="B7201" t="s">
        <v>9</v>
      </c>
      <c r="C7201">
        <v>2000</v>
      </c>
      <c r="D7201">
        <v>2000</v>
      </c>
      <c r="E7201">
        <v>2000</v>
      </c>
      <c r="F7201">
        <v>2000</v>
      </c>
      <c r="G7201">
        <v>1</v>
      </c>
      <c r="H7201">
        <v>1</v>
      </c>
      <c r="I7201">
        <v>1</v>
      </c>
      <c r="J7201">
        <v>1</v>
      </c>
      <c r="K7201" t="s">
        <v>7</v>
      </c>
      <c r="L7201">
        <v>1</v>
      </c>
      <c r="M7201">
        <v>1</v>
      </c>
    </row>
    <row r="7202" spans="1:13" ht="15" x14ac:dyDescent="0.3">
      <c r="A7202" s="1" t="s">
        <v>12721</v>
      </c>
      <c r="B7202" t="s">
        <v>9</v>
      </c>
      <c r="C7202">
        <v>1971</v>
      </c>
      <c r="D7202">
        <v>1971</v>
      </c>
      <c r="E7202">
        <v>1971</v>
      </c>
      <c r="F7202">
        <v>1971</v>
      </c>
      <c r="G7202">
        <v>1</v>
      </c>
      <c r="H7202">
        <v>1</v>
      </c>
      <c r="I7202">
        <v>1</v>
      </c>
      <c r="J7202">
        <v>1</v>
      </c>
      <c r="K7202" t="s">
        <v>7</v>
      </c>
      <c r="L7202">
        <v>1</v>
      </c>
      <c r="M7202">
        <v>1</v>
      </c>
    </row>
    <row r="7203" spans="1:13" ht="15" x14ac:dyDescent="0.3">
      <c r="A7203" s="1"/>
      <c r="B7203" t="s">
        <v>9</v>
      </c>
      <c r="C7203">
        <v>1991</v>
      </c>
      <c r="D7203">
        <v>1991</v>
      </c>
      <c r="E7203">
        <v>1991</v>
      </c>
      <c r="F7203">
        <v>1991</v>
      </c>
      <c r="G7203">
        <v>1</v>
      </c>
      <c r="H7203">
        <v>1</v>
      </c>
      <c r="I7203">
        <v>1</v>
      </c>
      <c r="J7203">
        <v>1</v>
      </c>
      <c r="K7203" t="s">
        <v>7</v>
      </c>
      <c r="L7203">
        <v>1</v>
      </c>
      <c r="M7203">
        <v>1</v>
      </c>
    </row>
    <row r="7204" spans="1:13" ht="15" x14ac:dyDescent="0.3">
      <c r="A7204" s="1"/>
      <c r="B7204" t="s">
        <v>9</v>
      </c>
      <c r="C7204">
        <v>1913</v>
      </c>
      <c r="D7204">
        <v>1913</v>
      </c>
      <c r="E7204">
        <v>1913</v>
      </c>
      <c r="F7204">
        <v>1913</v>
      </c>
      <c r="G7204">
        <v>1</v>
      </c>
      <c r="H7204">
        <v>1</v>
      </c>
      <c r="I7204">
        <v>1</v>
      </c>
      <c r="J7204">
        <v>1</v>
      </c>
      <c r="K7204" t="s">
        <v>7</v>
      </c>
      <c r="L7204">
        <v>1</v>
      </c>
      <c r="M7204">
        <v>1</v>
      </c>
    </row>
    <row r="7205" spans="1:13" ht="15" x14ac:dyDescent="0.3">
      <c r="A7205" s="1"/>
      <c r="B7205" t="s">
        <v>9</v>
      </c>
      <c r="C7205">
        <v>35</v>
      </c>
      <c r="D7205">
        <v>35</v>
      </c>
      <c r="E7205">
        <v>35</v>
      </c>
      <c r="F7205">
        <v>35</v>
      </c>
      <c r="G7205">
        <v>1</v>
      </c>
      <c r="H7205">
        <v>1</v>
      </c>
      <c r="I7205">
        <v>1</v>
      </c>
      <c r="J7205">
        <v>1</v>
      </c>
      <c r="K7205" t="s">
        <v>7</v>
      </c>
      <c r="L7205">
        <v>1</v>
      </c>
      <c r="M7205">
        <v>1</v>
      </c>
    </row>
    <row r="7206" spans="1:13" ht="15" x14ac:dyDescent="0.3">
      <c r="A7206" s="1"/>
      <c r="B7206" t="s">
        <v>9</v>
      </c>
      <c r="C7206">
        <v>2010</v>
      </c>
      <c r="D7206">
        <v>2010</v>
      </c>
      <c r="E7206">
        <v>2010</v>
      </c>
      <c r="F7206">
        <v>2010</v>
      </c>
      <c r="G7206">
        <v>1</v>
      </c>
      <c r="H7206">
        <v>1</v>
      </c>
      <c r="I7206">
        <v>1</v>
      </c>
      <c r="J7206">
        <v>1</v>
      </c>
      <c r="K7206" t="s">
        <v>7</v>
      </c>
      <c r="L7206">
        <v>1</v>
      </c>
      <c r="M7206">
        <v>1</v>
      </c>
    </row>
    <row r="7207" spans="1:13" ht="15" x14ac:dyDescent="0.3">
      <c r="A7207" s="1"/>
      <c r="B7207" t="s">
        <v>9</v>
      </c>
      <c r="C7207">
        <v>1857</v>
      </c>
      <c r="D7207">
        <v>1857</v>
      </c>
      <c r="E7207">
        <v>1857</v>
      </c>
      <c r="F7207">
        <v>1857</v>
      </c>
      <c r="G7207">
        <v>1</v>
      </c>
      <c r="H7207">
        <v>1</v>
      </c>
      <c r="I7207">
        <v>1</v>
      </c>
      <c r="J7207">
        <v>1</v>
      </c>
      <c r="K7207" t="s">
        <v>7</v>
      </c>
      <c r="L7207">
        <v>1</v>
      </c>
      <c r="M7207">
        <v>1</v>
      </c>
    </row>
    <row r="7208" spans="1:13" ht="15" x14ac:dyDescent="0.3">
      <c r="A7208" s="1"/>
      <c r="B7208" t="s">
        <v>9</v>
      </c>
      <c r="C7208">
        <v>233</v>
      </c>
      <c r="D7208">
        <v>233</v>
      </c>
      <c r="E7208">
        <v>233</v>
      </c>
      <c r="F7208">
        <v>233</v>
      </c>
      <c r="G7208">
        <v>1</v>
      </c>
      <c r="H7208">
        <v>1</v>
      </c>
      <c r="I7208">
        <v>1</v>
      </c>
      <c r="J7208">
        <v>1</v>
      </c>
      <c r="K7208" t="s">
        <v>7</v>
      </c>
      <c r="L7208">
        <v>1</v>
      </c>
      <c r="M7208">
        <v>1</v>
      </c>
    </row>
    <row r="7209" spans="1:13" ht="15" x14ac:dyDescent="0.3">
      <c r="A7209" s="1"/>
      <c r="B7209" t="s">
        <v>9</v>
      </c>
      <c r="C7209">
        <v>2015</v>
      </c>
      <c r="D7209">
        <v>2015</v>
      </c>
      <c r="E7209">
        <v>2015</v>
      </c>
      <c r="F7209">
        <v>2015</v>
      </c>
      <c r="G7209">
        <v>1</v>
      </c>
      <c r="H7209">
        <v>1</v>
      </c>
      <c r="I7209">
        <v>1</v>
      </c>
      <c r="J7209">
        <v>1</v>
      </c>
      <c r="K7209" t="s">
        <v>7</v>
      </c>
      <c r="L7209">
        <v>1</v>
      </c>
      <c r="M7209">
        <v>1</v>
      </c>
    </row>
    <row r="7210" spans="1:13" ht="15" x14ac:dyDescent="0.3">
      <c r="A7210" s="1"/>
      <c r="B7210" t="s">
        <v>9</v>
      </c>
      <c r="C7210" s="3">
        <v>0.9</v>
      </c>
      <c r="D7210" s="3">
        <v>0.9</v>
      </c>
      <c r="E7210" s="3">
        <v>0.9</v>
      </c>
      <c r="F7210" s="3">
        <v>0.9</v>
      </c>
      <c r="G7210">
        <v>1</v>
      </c>
      <c r="H7210">
        <v>1</v>
      </c>
      <c r="I7210">
        <v>1</v>
      </c>
      <c r="J7210">
        <v>1</v>
      </c>
      <c r="K7210" t="s">
        <v>7</v>
      </c>
      <c r="L7210">
        <v>1</v>
      </c>
      <c r="M7210">
        <v>1</v>
      </c>
    </row>
    <row r="7211" spans="1:13" ht="15" x14ac:dyDescent="0.3">
      <c r="A7211" s="1"/>
      <c r="B7211" t="s">
        <v>9</v>
      </c>
      <c r="C7211">
        <v>1185</v>
      </c>
      <c r="D7211">
        <v>1185</v>
      </c>
      <c r="E7211">
        <v>1185</v>
      </c>
      <c r="F7211">
        <v>1185</v>
      </c>
      <c r="G7211">
        <v>1</v>
      </c>
      <c r="H7211">
        <v>1</v>
      </c>
      <c r="I7211">
        <v>1</v>
      </c>
      <c r="J7211">
        <v>1</v>
      </c>
      <c r="K7211" t="s">
        <v>7</v>
      </c>
      <c r="L7211">
        <v>1</v>
      </c>
      <c r="M7211">
        <v>1</v>
      </c>
    </row>
    <row r="7212" spans="1:13" ht="15" x14ac:dyDescent="0.3">
      <c r="A7212" s="1"/>
      <c r="B7212" t="s">
        <v>9</v>
      </c>
      <c r="C7212">
        <v>1186</v>
      </c>
      <c r="D7212">
        <v>1186</v>
      </c>
      <c r="E7212">
        <v>1186</v>
      </c>
      <c r="F7212">
        <v>1186</v>
      </c>
      <c r="G7212">
        <v>1</v>
      </c>
      <c r="H7212">
        <v>1</v>
      </c>
      <c r="I7212">
        <v>1</v>
      </c>
      <c r="J7212">
        <v>1</v>
      </c>
      <c r="K7212" t="s">
        <v>7</v>
      </c>
      <c r="L7212">
        <v>1</v>
      </c>
      <c r="M7212">
        <v>1</v>
      </c>
    </row>
    <row r="7213" spans="1:13" ht="15" x14ac:dyDescent="0.3">
      <c r="A7213" s="1"/>
      <c r="B7213" t="s">
        <v>9</v>
      </c>
      <c r="C7213">
        <v>1954</v>
      </c>
      <c r="D7213">
        <v>1954</v>
      </c>
      <c r="E7213">
        <v>1954</v>
      </c>
      <c r="F7213">
        <v>1954</v>
      </c>
      <c r="G7213">
        <v>1</v>
      </c>
      <c r="H7213">
        <v>1</v>
      </c>
      <c r="I7213">
        <v>1</v>
      </c>
      <c r="J7213">
        <v>1</v>
      </c>
      <c r="K7213" t="s">
        <v>7</v>
      </c>
      <c r="L7213">
        <v>1</v>
      </c>
      <c r="M7213">
        <v>1</v>
      </c>
    </row>
    <row r="7214" spans="1:13" ht="15" x14ac:dyDescent="0.3">
      <c r="A7214" s="1"/>
      <c r="B7214" t="s">
        <v>9</v>
      </c>
      <c r="C7214">
        <v>1279</v>
      </c>
      <c r="D7214">
        <v>1279</v>
      </c>
      <c r="E7214">
        <v>1279</v>
      </c>
      <c r="F7214">
        <v>1279</v>
      </c>
      <c r="G7214">
        <v>1</v>
      </c>
      <c r="H7214">
        <v>1</v>
      </c>
      <c r="I7214">
        <v>1</v>
      </c>
      <c r="J7214">
        <v>1</v>
      </c>
      <c r="K7214" t="s">
        <v>7</v>
      </c>
      <c r="L7214">
        <v>1</v>
      </c>
      <c r="M7214">
        <v>1</v>
      </c>
    </row>
    <row r="7215" spans="1:13" ht="15" x14ac:dyDescent="0.3">
      <c r="A7215" s="1" t="s">
        <v>12722</v>
      </c>
      <c r="B7215" t="s">
        <v>9</v>
      </c>
      <c r="C7215">
        <v>1237</v>
      </c>
      <c r="D7215">
        <v>1237</v>
      </c>
      <c r="E7215">
        <v>1237</v>
      </c>
      <c r="F7215">
        <v>1237</v>
      </c>
      <c r="G7215">
        <v>1</v>
      </c>
      <c r="H7215">
        <v>1</v>
      </c>
      <c r="I7215">
        <v>1</v>
      </c>
      <c r="J7215">
        <v>1</v>
      </c>
      <c r="K7215" t="s">
        <v>7</v>
      </c>
      <c r="L7215">
        <v>1</v>
      </c>
      <c r="M7215">
        <v>1</v>
      </c>
    </row>
    <row r="7216" spans="1:13" ht="15" x14ac:dyDescent="0.3">
      <c r="A7216" s="1"/>
      <c r="B7216" t="s">
        <v>9</v>
      </c>
      <c r="C7216">
        <v>2014</v>
      </c>
      <c r="D7216">
        <v>2014</v>
      </c>
      <c r="E7216">
        <v>2014</v>
      </c>
      <c r="F7216">
        <v>2014</v>
      </c>
      <c r="G7216">
        <v>1</v>
      </c>
      <c r="H7216">
        <v>1</v>
      </c>
      <c r="I7216">
        <v>1</v>
      </c>
      <c r="J7216">
        <v>1</v>
      </c>
      <c r="K7216" t="s">
        <v>7</v>
      </c>
      <c r="L7216">
        <v>1</v>
      </c>
      <c r="M7216">
        <v>1</v>
      </c>
    </row>
    <row r="7217" spans="1:13" ht="15" x14ac:dyDescent="0.3">
      <c r="A7217" s="1"/>
      <c r="B7217" t="s">
        <v>9</v>
      </c>
      <c r="C7217">
        <v>30</v>
      </c>
      <c r="D7217">
        <v>30</v>
      </c>
      <c r="E7217">
        <v>30</v>
      </c>
      <c r="F7217">
        <v>30</v>
      </c>
      <c r="G7217">
        <v>1</v>
      </c>
      <c r="H7217">
        <v>1</v>
      </c>
      <c r="I7217">
        <v>1</v>
      </c>
      <c r="J7217">
        <v>1</v>
      </c>
      <c r="K7217" t="s">
        <v>7</v>
      </c>
      <c r="L7217">
        <v>1</v>
      </c>
      <c r="M7217">
        <v>1</v>
      </c>
    </row>
    <row r="7218" spans="1:13" ht="15" x14ac:dyDescent="0.3">
      <c r="A7218" s="1"/>
      <c r="B7218" t="s">
        <v>9</v>
      </c>
      <c r="C7218">
        <v>1996</v>
      </c>
      <c r="D7218">
        <v>1996</v>
      </c>
      <c r="E7218">
        <v>1996</v>
      </c>
      <c r="F7218">
        <v>1996</v>
      </c>
      <c r="G7218">
        <v>1</v>
      </c>
      <c r="H7218">
        <v>1</v>
      </c>
      <c r="I7218">
        <v>1</v>
      </c>
      <c r="J7218">
        <v>1</v>
      </c>
      <c r="K7218" t="s">
        <v>7</v>
      </c>
      <c r="L7218">
        <v>1</v>
      </c>
      <c r="M7218">
        <v>1</v>
      </c>
    </row>
    <row r="7219" spans="1:13" ht="15" x14ac:dyDescent="0.3">
      <c r="A7219" s="1"/>
      <c r="B7219" t="s">
        <v>9</v>
      </c>
      <c r="C7219" t="s">
        <v>4154</v>
      </c>
      <c r="D7219" s="8">
        <v>5.2999999999999999E-2</v>
      </c>
      <c r="E7219" t="s">
        <v>4154</v>
      </c>
      <c r="F7219" s="8">
        <v>5.2999999999999999E-2</v>
      </c>
      <c r="G7219">
        <v>1</v>
      </c>
      <c r="H7219">
        <v>1</v>
      </c>
      <c r="I7219">
        <v>1</v>
      </c>
      <c r="J7219">
        <v>1</v>
      </c>
      <c r="K7219" t="s">
        <v>7</v>
      </c>
      <c r="L7219">
        <v>0.93065100000000001</v>
      </c>
      <c r="M7219">
        <v>0.92800499999999997</v>
      </c>
    </row>
    <row r="7220" spans="1:13" ht="15" x14ac:dyDescent="0.3">
      <c r="A7220" s="1"/>
      <c r="B7220" t="s">
        <v>9</v>
      </c>
      <c r="C7220">
        <v>2007</v>
      </c>
      <c r="D7220">
        <v>2007</v>
      </c>
      <c r="E7220">
        <v>2007</v>
      </c>
      <c r="F7220">
        <v>2007</v>
      </c>
      <c r="G7220">
        <v>1</v>
      </c>
      <c r="H7220">
        <v>1</v>
      </c>
      <c r="I7220">
        <v>1</v>
      </c>
      <c r="J7220">
        <v>1</v>
      </c>
      <c r="K7220" t="s">
        <v>7</v>
      </c>
      <c r="L7220">
        <v>1</v>
      </c>
      <c r="M7220">
        <v>1</v>
      </c>
    </row>
    <row r="7221" spans="1:13" ht="15" x14ac:dyDescent="0.3">
      <c r="A7221" s="1"/>
      <c r="B7221" t="s">
        <v>9</v>
      </c>
      <c r="C7221">
        <v>2016</v>
      </c>
      <c r="D7221">
        <v>2016</v>
      </c>
      <c r="E7221">
        <v>2016</v>
      </c>
      <c r="F7221">
        <v>2016</v>
      </c>
      <c r="G7221">
        <v>1</v>
      </c>
      <c r="H7221">
        <v>1</v>
      </c>
      <c r="I7221">
        <v>1</v>
      </c>
      <c r="J7221">
        <v>1</v>
      </c>
      <c r="K7221" t="s">
        <v>7</v>
      </c>
      <c r="L7221">
        <v>1</v>
      </c>
      <c r="M7221">
        <v>1</v>
      </c>
    </row>
    <row r="7222" spans="1:13" ht="15" x14ac:dyDescent="0.3">
      <c r="A7222" s="1"/>
      <c r="B7222" t="s">
        <v>9</v>
      </c>
      <c r="C7222" t="s">
        <v>4177</v>
      </c>
      <c r="D7222">
        <v>1345596</v>
      </c>
      <c r="E7222" t="s">
        <v>4177</v>
      </c>
      <c r="F7222">
        <v>1345596</v>
      </c>
      <c r="G7222">
        <v>1</v>
      </c>
      <c r="H7222">
        <v>1</v>
      </c>
      <c r="I7222">
        <v>1</v>
      </c>
      <c r="J7222">
        <v>1</v>
      </c>
      <c r="K7222" t="s">
        <v>7</v>
      </c>
      <c r="L7222">
        <v>0.68110999999999999</v>
      </c>
      <c r="M7222">
        <v>0.68651799999999996</v>
      </c>
    </row>
    <row r="7223" spans="1:13" ht="15" x14ac:dyDescent="0.3">
      <c r="A7223" s="1"/>
      <c r="B7223" t="s">
        <v>9</v>
      </c>
      <c r="C7223">
        <v>1968</v>
      </c>
      <c r="D7223">
        <v>1968</v>
      </c>
      <c r="E7223">
        <v>1968</v>
      </c>
      <c r="F7223">
        <v>1968</v>
      </c>
      <c r="G7223">
        <v>1</v>
      </c>
      <c r="H7223">
        <v>1</v>
      </c>
      <c r="I7223">
        <v>1</v>
      </c>
      <c r="J7223">
        <v>1</v>
      </c>
      <c r="K7223" t="s">
        <v>7</v>
      </c>
      <c r="L7223">
        <v>1</v>
      </c>
      <c r="M7223">
        <v>1</v>
      </c>
    </row>
    <row r="7224" spans="1:13" ht="15" x14ac:dyDescent="0.3">
      <c r="A7224" s="1"/>
      <c r="B7224" t="s">
        <v>9</v>
      </c>
      <c r="C7224" t="s">
        <v>4220</v>
      </c>
      <c r="D7224" s="8">
        <v>0.55100000000000005</v>
      </c>
      <c r="E7224" t="s">
        <v>4220</v>
      </c>
      <c r="F7224" s="8">
        <v>0.55100000000000005</v>
      </c>
      <c r="G7224">
        <v>1</v>
      </c>
      <c r="H7224">
        <v>1</v>
      </c>
      <c r="I7224">
        <v>1</v>
      </c>
      <c r="J7224">
        <v>1</v>
      </c>
      <c r="K7224" t="s">
        <v>7</v>
      </c>
      <c r="L7224">
        <v>0.93916900000000003</v>
      </c>
      <c r="M7224">
        <v>0.938944</v>
      </c>
    </row>
    <row r="7225" spans="1:13" ht="15" x14ac:dyDescent="0.3">
      <c r="A7225" s="1"/>
      <c r="B7225" t="s">
        <v>9</v>
      </c>
      <c r="C7225">
        <v>2008</v>
      </c>
      <c r="D7225">
        <v>2008</v>
      </c>
      <c r="E7225">
        <v>2008</v>
      </c>
      <c r="F7225">
        <v>2008</v>
      </c>
      <c r="G7225">
        <v>1</v>
      </c>
      <c r="H7225">
        <v>1</v>
      </c>
      <c r="I7225">
        <v>1</v>
      </c>
      <c r="J7225">
        <v>1</v>
      </c>
      <c r="K7225" t="s">
        <v>7</v>
      </c>
      <c r="L7225">
        <v>1</v>
      </c>
      <c r="M7225">
        <v>1</v>
      </c>
    </row>
    <row r="7226" spans="1:13" ht="15" x14ac:dyDescent="0.3">
      <c r="A7226" s="1"/>
      <c r="B7226" t="s">
        <v>9</v>
      </c>
      <c r="C7226">
        <v>1993</v>
      </c>
      <c r="D7226">
        <v>1993</v>
      </c>
      <c r="E7226">
        <v>1993</v>
      </c>
      <c r="F7226">
        <v>1993</v>
      </c>
      <c r="G7226">
        <v>1</v>
      </c>
      <c r="H7226">
        <v>1</v>
      </c>
      <c r="I7226">
        <v>1</v>
      </c>
      <c r="J7226">
        <v>1</v>
      </c>
      <c r="K7226" t="s">
        <v>7</v>
      </c>
      <c r="L7226">
        <v>1</v>
      </c>
      <c r="M7226">
        <v>1</v>
      </c>
    </row>
    <row r="7227" spans="1:13" ht="15" x14ac:dyDescent="0.3">
      <c r="A7227" s="1" t="s">
        <v>8820</v>
      </c>
      <c r="B7227" t="s">
        <v>9</v>
      </c>
      <c r="C7227">
        <v>2005</v>
      </c>
      <c r="D7227">
        <v>2005</v>
      </c>
      <c r="E7227">
        <v>2005</v>
      </c>
      <c r="F7227">
        <v>2005</v>
      </c>
      <c r="G7227">
        <v>1</v>
      </c>
      <c r="H7227">
        <v>1</v>
      </c>
      <c r="I7227">
        <v>1</v>
      </c>
      <c r="J7227">
        <v>1</v>
      </c>
      <c r="K7227" t="s">
        <v>7</v>
      </c>
      <c r="L7227">
        <v>1</v>
      </c>
      <c r="M7227">
        <v>1</v>
      </c>
    </row>
    <row r="7228" spans="1:13" ht="15" x14ac:dyDescent="0.3">
      <c r="A7228" s="1"/>
      <c r="B7228" t="s">
        <v>9</v>
      </c>
      <c r="C7228">
        <v>2003</v>
      </c>
      <c r="D7228">
        <v>2003</v>
      </c>
      <c r="E7228">
        <v>2003</v>
      </c>
      <c r="F7228">
        <v>2003</v>
      </c>
      <c r="G7228">
        <v>1</v>
      </c>
      <c r="H7228">
        <v>1</v>
      </c>
      <c r="I7228">
        <v>1</v>
      </c>
      <c r="J7228">
        <v>1</v>
      </c>
      <c r="K7228" t="s">
        <v>7</v>
      </c>
      <c r="L7228">
        <v>1</v>
      </c>
      <c r="M7228">
        <v>1</v>
      </c>
    </row>
    <row r="7229" spans="1:13" ht="15" x14ac:dyDescent="0.3">
      <c r="A7229" s="1"/>
      <c r="B7229" t="s">
        <v>9</v>
      </c>
      <c r="C7229">
        <v>1263</v>
      </c>
      <c r="D7229">
        <v>1263</v>
      </c>
      <c r="E7229">
        <v>1263</v>
      </c>
      <c r="F7229">
        <v>1263</v>
      </c>
      <c r="G7229">
        <v>1</v>
      </c>
      <c r="H7229">
        <v>1</v>
      </c>
      <c r="I7229">
        <v>1</v>
      </c>
      <c r="J7229">
        <v>1</v>
      </c>
      <c r="K7229" t="s">
        <v>7</v>
      </c>
      <c r="L7229">
        <v>1</v>
      </c>
      <c r="M7229">
        <v>1</v>
      </c>
    </row>
    <row r="7230" spans="1:13" ht="15" x14ac:dyDescent="0.3">
      <c r="A7230" s="1"/>
      <c r="B7230" t="s">
        <v>9</v>
      </c>
      <c r="C7230" s="9">
        <v>43344</v>
      </c>
      <c r="D7230" s="9">
        <v>43344</v>
      </c>
      <c r="E7230" s="9">
        <v>43344</v>
      </c>
      <c r="F7230" s="9">
        <v>43344</v>
      </c>
      <c r="G7230">
        <v>1</v>
      </c>
      <c r="H7230">
        <v>1</v>
      </c>
      <c r="I7230">
        <v>1</v>
      </c>
      <c r="J7230">
        <v>1</v>
      </c>
      <c r="K7230" t="s">
        <v>7</v>
      </c>
      <c r="L7230">
        <v>1</v>
      </c>
      <c r="M7230">
        <v>1</v>
      </c>
    </row>
    <row r="7231" spans="1:13" ht="15" x14ac:dyDescent="0.3">
      <c r="A7231" s="1"/>
      <c r="B7231" t="s">
        <v>9</v>
      </c>
      <c r="C7231">
        <v>1999</v>
      </c>
      <c r="D7231">
        <v>1999</v>
      </c>
      <c r="E7231">
        <v>1999</v>
      </c>
      <c r="F7231">
        <v>1999</v>
      </c>
      <c r="G7231">
        <v>1</v>
      </c>
      <c r="H7231">
        <v>1</v>
      </c>
      <c r="I7231">
        <v>1</v>
      </c>
      <c r="J7231">
        <v>1</v>
      </c>
      <c r="K7231" t="s">
        <v>7</v>
      </c>
      <c r="L7231">
        <v>1</v>
      </c>
      <c r="M7231">
        <v>1</v>
      </c>
    </row>
    <row r="7232" spans="1:13" ht="15" x14ac:dyDescent="0.3">
      <c r="A7232" s="1" t="s">
        <v>12723</v>
      </c>
      <c r="B7232" t="s">
        <v>9</v>
      </c>
      <c r="C7232">
        <v>1962</v>
      </c>
      <c r="D7232">
        <v>1962</v>
      </c>
      <c r="E7232">
        <v>1962</v>
      </c>
      <c r="F7232">
        <v>1962</v>
      </c>
      <c r="G7232">
        <v>1</v>
      </c>
      <c r="H7232">
        <v>1</v>
      </c>
      <c r="I7232">
        <v>1</v>
      </c>
      <c r="J7232">
        <v>1</v>
      </c>
      <c r="K7232" t="s">
        <v>7</v>
      </c>
      <c r="L7232">
        <v>1.0000009999999999</v>
      </c>
      <c r="M7232">
        <v>1.0000009999999999</v>
      </c>
    </row>
    <row r="7233" spans="1:13" ht="15" x14ac:dyDescent="0.3">
      <c r="A7233" s="1"/>
      <c r="B7233" t="s">
        <v>9</v>
      </c>
      <c r="C7233">
        <v>1986</v>
      </c>
      <c r="D7233">
        <v>1986</v>
      </c>
      <c r="E7233">
        <v>1986</v>
      </c>
      <c r="F7233">
        <v>1986</v>
      </c>
      <c r="G7233">
        <v>1</v>
      </c>
      <c r="H7233">
        <v>1</v>
      </c>
      <c r="I7233">
        <v>1</v>
      </c>
      <c r="J7233">
        <v>1</v>
      </c>
      <c r="K7233" t="s">
        <v>7</v>
      </c>
      <c r="L7233">
        <v>1</v>
      </c>
      <c r="M7233">
        <v>1</v>
      </c>
    </row>
    <row r="7234" spans="1:13" ht="15" x14ac:dyDescent="0.3">
      <c r="A7234" s="1"/>
      <c r="B7234" t="s">
        <v>9</v>
      </c>
      <c r="C7234">
        <v>1936</v>
      </c>
      <c r="D7234">
        <v>1936</v>
      </c>
      <c r="E7234">
        <v>1936</v>
      </c>
      <c r="F7234">
        <v>1936</v>
      </c>
      <c r="G7234">
        <v>1</v>
      </c>
      <c r="H7234">
        <v>1</v>
      </c>
      <c r="I7234">
        <v>1</v>
      </c>
      <c r="J7234">
        <v>1</v>
      </c>
      <c r="K7234" t="s">
        <v>7</v>
      </c>
      <c r="L7234">
        <v>1</v>
      </c>
      <c r="M7234">
        <v>1</v>
      </c>
    </row>
    <row r="7235" spans="1:13" ht="15" x14ac:dyDescent="0.3">
      <c r="A7235" s="1"/>
      <c r="B7235" t="s">
        <v>9</v>
      </c>
      <c r="C7235" t="s">
        <v>4846</v>
      </c>
      <c r="D7235" s="8">
        <v>0.51600000000000001</v>
      </c>
      <c r="E7235" t="s">
        <v>4846</v>
      </c>
      <c r="F7235" s="8">
        <v>0.51600000000000001</v>
      </c>
      <c r="G7235">
        <v>1</v>
      </c>
      <c r="H7235">
        <v>1</v>
      </c>
      <c r="I7235">
        <v>1</v>
      </c>
      <c r="J7235">
        <v>1</v>
      </c>
      <c r="K7235" t="s">
        <v>7</v>
      </c>
      <c r="L7235">
        <v>0.92271599999999998</v>
      </c>
      <c r="M7235">
        <v>0.91828100000000001</v>
      </c>
    </row>
    <row r="7236" spans="1:13" ht="15" x14ac:dyDescent="0.3">
      <c r="A7236" s="1"/>
      <c r="B7236" t="s">
        <v>9</v>
      </c>
      <c r="C7236" t="s">
        <v>4852</v>
      </c>
      <c r="D7236" s="8">
        <v>0.32900000000000001</v>
      </c>
      <c r="E7236" t="s">
        <v>4852</v>
      </c>
      <c r="F7236" s="8">
        <v>0.32900000000000001</v>
      </c>
      <c r="G7236">
        <v>1</v>
      </c>
      <c r="H7236">
        <v>1</v>
      </c>
      <c r="I7236">
        <v>1</v>
      </c>
      <c r="J7236">
        <v>1</v>
      </c>
      <c r="K7236" t="s">
        <v>7</v>
      </c>
      <c r="L7236">
        <v>0.93066700000000002</v>
      </c>
      <c r="M7236">
        <v>0.92730299999999999</v>
      </c>
    </row>
    <row r="7237" spans="1:13" ht="15" x14ac:dyDescent="0.3">
      <c r="A7237" s="1"/>
      <c r="B7237" t="s">
        <v>9</v>
      </c>
      <c r="C7237">
        <v>1981</v>
      </c>
      <c r="D7237">
        <v>1981</v>
      </c>
      <c r="E7237">
        <v>1981</v>
      </c>
      <c r="F7237">
        <v>1981</v>
      </c>
      <c r="G7237">
        <v>1</v>
      </c>
      <c r="H7237">
        <v>1</v>
      </c>
      <c r="I7237">
        <v>1</v>
      </c>
      <c r="J7237">
        <v>1</v>
      </c>
      <c r="K7237" t="s">
        <v>7</v>
      </c>
      <c r="L7237">
        <v>1</v>
      </c>
      <c r="M7237">
        <v>1</v>
      </c>
    </row>
    <row r="7238" spans="1:13" ht="15" x14ac:dyDescent="0.3">
      <c r="A7238" s="1"/>
      <c r="B7238" t="s">
        <v>9</v>
      </c>
      <c r="C7238">
        <v>1908</v>
      </c>
      <c r="D7238">
        <v>1908</v>
      </c>
      <c r="E7238">
        <v>1908</v>
      </c>
      <c r="F7238">
        <v>1908</v>
      </c>
      <c r="G7238">
        <v>1</v>
      </c>
      <c r="H7238">
        <v>1</v>
      </c>
      <c r="I7238">
        <v>1</v>
      </c>
      <c r="J7238">
        <v>1</v>
      </c>
      <c r="K7238" t="s">
        <v>7</v>
      </c>
      <c r="L7238">
        <v>1</v>
      </c>
      <c r="M7238">
        <v>1</v>
      </c>
    </row>
    <row r="7239" spans="1:13" ht="15" x14ac:dyDescent="0.3">
      <c r="A7239" s="1"/>
      <c r="B7239" t="s">
        <v>9</v>
      </c>
      <c r="C7239">
        <v>1830</v>
      </c>
      <c r="D7239">
        <v>1830</v>
      </c>
      <c r="E7239">
        <v>1830</v>
      </c>
      <c r="F7239">
        <v>1830</v>
      </c>
      <c r="G7239">
        <v>1</v>
      </c>
      <c r="H7239">
        <v>1</v>
      </c>
      <c r="I7239">
        <v>1</v>
      </c>
      <c r="J7239">
        <v>1</v>
      </c>
      <c r="K7239" t="s">
        <v>7</v>
      </c>
      <c r="L7239">
        <v>1</v>
      </c>
      <c r="M7239">
        <v>1</v>
      </c>
    </row>
    <row r="7240" spans="1:13" ht="15" x14ac:dyDescent="0.3">
      <c r="A7240" s="1"/>
      <c r="B7240" t="s">
        <v>9</v>
      </c>
      <c r="C7240">
        <v>2012</v>
      </c>
      <c r="D7240">
        <v>2012</v>
      </c>
      <c r="E7240">
        <v>2012</v>
      </c>
      <c r="F7240">
        <v>2012</v>
      </c>
      <c r="G7240">
        <v>1</v>
      </c>
      <c r="H7240">
        <v>1</v>
      </c>
      <c r="I7240">
        <v>1</v>
      </c>
      <c r="J7240">
        <v>1</v>
      </c>
      <c r="K7240" t="s">
        <v>7</v>
      </c>
      <c r="L7240">
        <v>1</v>
      </c>
      <c r="M7240">
        <v>1</v>
      </c>
    </row>
    <row r="7241" spans="1:13" ht="15" x14ac:dyDescent="0.3">
      <c r="A7241" s="1"/>
      <c r="B7241" t="s">
        <v>9</v>
      </c>
      <c r="C7241">
        <v>1760</v>
      </c>
      <c r="D7241">
        <v>1760</v>
      </c>
      <c r="E7241">
        <v>1760</v>
      </c>
      <c r="F7241">
        <v>1760</v>
      </c>
      <c r="G7241">
        <v>1</v>
      </c>
      <c r="H7241">
        <v>1</v>
      </c>
      <c r="I7241">
        <v>1</v>
      </c>
      <c r="J7241">
        <v>1</v>
      </c>
      <c r="K7241" t="s">
        <v>7</v>
      </c>
      <c r="L7241">
        <v>1</v>
      </c>
      <c r="M7241">
        <v>1</v>
      </c>
    </row>
    <row r="7242" spans="1:13" ht="15" x14ac:dyDescent="0.3">
      <c r="A7242" s="1"/>
      <c r="B7242" t="s">
        <v>9</v>
      </c>
      <c r="C7242">
        <v>1754</v>
      </c>
      <c r="D7242">
        <v>1754</v>
      </c>
      <c r="E7242">
        <v>1754</v>
      </c>
      <c r="F7242">
        <v>1754</v>
      </c>
      <c r="G7242">
        <v>1</v>
      </c>
      <c r="H7242">
        <v>1</v>
      </c>
      <c r="I7242">
        <v>1</v>
      </c>
      <c r="J7242">
        <v>1</v>
      </c>
      <c r="K7242" t="s">
        <v>7</v>
      </c>
      <c r="L7242">
        <v>1</v>
      </c>
      <c r="M7242">
        <v>1</v>
      </c>
    </row>
    <row r="7243" spans="1:13" ht="15" x14ac:dyDescent="0.3">
      <c r="A7243" s="1"/>
      <c r="B7243" t="s">
        <v>9</v>
      </c>
      <c r="C7243" t="s">
        <v>111</v>
      </c>
      <c r="D7243" t="s">
        <v>111</v>
      </c>
      <c r="E7243" t="s">
        <v>112</v>
      </c>
      <c r="F7243" t="s">
        <v>112</v>
      </c>
      <c r="G7243">
        <v>1</v>
      </c>
      <c r="H7243">
        <v>1</v>
      </c>
      <c r="I7243">
        <v>1</v>
      </c>
      <c r="J7243">
        <v>1</v>
      </c>
      <c r="K7243" t="s">
        <v>7</v>
      </c>
      <c r="L7243">
        <v>1</v>
      </c>
      <c r="M7243">
        <v>1</v>
      </c>
    </row>
    <row r="7244" spans="1:13" ht="15" x14ac:dyDescent="0.3">
      <c r="A7244" s="1"/>
      <c r="B7244" t="s">
        <v>9</v>
      </c>
      <c r="C7244" t="s">
        <v>137</v>
      </c>
      <c r="D7244" t="s">
        <v>137</v>
      </c>
      <c r="E7244" t="s">
        <v>138</v>
      </c>
      <c r="F7244" t="s">
        <v>138</v>
      </c>
      <c r="G7244">
        <v>1</v>
      </c>
      <c r="H7244">
        <v>1</v>
      </c>
      <c r="I7244">
        <v>1</v>
      </c>
      <c r="J7244">
        <v>1</v>
      </c>
      <c r="K7244" t="s">
        <v>7</v>
      </c>
      <c r="L7244">
        <v>1</v>
      </c>
      <c r="M7244">
        <v>1</v>
      </c>
    </row>
    <row r="7245" spans="1:13" ht="15" x14ac:dyDescent="0.3">
      <c r="A7245" s="1"/>
      <c r="B7245" t="s">
        <v>9</v>
      </c>
      <c r="C7245" t="s">
        <v>137</v>
      </c>
      <c r="D7245" t="s">
        <v>137</v>
      </c>
      <c r="E7245" t="s">
        <v>138</v>
      </c>
      <c r="F7245" t="s">
        <v>138</v>
      </c>
      <c r="G7245">
        <v>1</v>
      </c>
      <c r="H7245">
        <v>1</v>
      </c>
      <c r="I7245">
        <v>1</v>
      </c>
      <c r="J7245">
        <v>1</v>
      </c>
      <c r="K7245" t="s">
        <v>7</v>
      </c>
      <c r="L7245">
        <v>1</v>
      </c>
      <c r="M7245">
        <v>1</v>
      </c>
    </row>
    <row r="7246" spans="1:13" ht="15" x14ac:dyDescent="0.3">
      <c r="A7246" s="1"/>
      <c r="B7246" t="s">
        <v>9</v>
      </c>
      <c r="C7246" t="s">
        <v>49</v>
      </c>
      <c r="D7246" t="s">
        <v>33</v>
      </c>
      <c r="E7246" t="s">
        <v>32</v>
      </c>
      <c r="F7246" t="s">
        <v>32</v>
      </c>
      <c r="G7246">
        <v>1</v>
      </c>
      <c r="H7246">
        <v>1</v>
      </c>
      <c r="I7246">
        <v>1</v>
      </c>
      <c r="J7246">
        <v>1</v>
      </c>
      <c r="K7246" t="s">
        <v>7</v>
      </c>
      <c r="L7246">
        <v>0.79864900000000005</v>
      </c>
      <c r="M7246">
        <v>0.79654999999999998</v>
      </c>
    </row>
    <row r="7247" spans="1:13" ht="15" x14ac:dyDescent="0.3">
      <c r="A7247" s="1"/>
      <c r="B7247" t="s">
        <v>9</v>
      </c>
      <c r="C7247" t="s">
        <v>49</v>
      </c>
      <c r="D7247" t="s">
        <v>33</v>
      </c>
      <c r="E7247" t="s">
        <v>32</v>
      </c>
      <c r="F7247" t="s">
        <v>32</v>
      </c>
      <c r="G7247">
        <v>1</v>
      </c>
      <c r="H7247">
        <v>1</v>
      </c>
      <c r="I7247">
        <v>1</v>
      </c>
      <c r="J7247">
        <v>1</v>
      </c>
      <c r="K7247" t="s">
        <v>7</v>
      </c>
      <c r="L7247">
        <v>0.79864900000000005</v>
      </c>
      <c r="M7247">
        <v>0.79654999999999998</v>
      </c>
    </row>
    <row r="7248" spans="1:13" ht="15" x14ac:dyDescent="0.3">
      <c r="A7248" s="1"/>
      <c r="B7248" t="s">
        <v>9</v>
      </c>
      <c r="C7248" t="s">
        <v>158</v>
      </c>
      <c r="D7248" t="s">
        <v>158</v>
      </c>
      <c r="E7248" t="s">
        <v>159</v>
      </c>
      <c r="F7248" t="s">
        <v>159</v>
      </c>
      <c r="G7248">
        <v>1</v>
      </c>
      <c r="H7248">
        <v>1</v>
      </c>
      <c r="I7248">
        <v>1</v>
      </c>
      <c r="J7248">
        <v>1</v>
      </c>
      <c r="K7248" t="s">
        <v>7</v>
      </c>
      <c r="L7248">
        <v>1</v>
      </c>
      <c r="M7248">
        <v>1</v>
      </c>
    </row>
    <row r="7249" spans="1:13" ht="15" x14ac:dyDescent="0.3">
      <c r="A7249" s="1"/>
      <c r="B7249" t="s">
        <v>9</v>
      </c>
      <c r="C7249" t="s">
        <v>137</v>
      </c>
      <c r="D7249" t="s">
        <v>137</v>
      </c>
      <c r="E7249" t="s">
        <v>138</v>
      </c>
      <c r="F7249" t="s">
        <v>138</v>
      </c>
      <c r="G7249">
        <v>1</v>
      </c>
      <c r="H7249">
        <v>1</v>
      </c>
      <c r="I7249">
        <v>1</v>
      </c>
      <c r="J7249">
        <v>1</v>
      </c>
      <c r="K7249" t="s">
        <v>7</v>
      </c>
      <c r="L7249">
        <v>1</v>
      </c>
      <c r="M7249">
        <v>1</v>
      </c>
    </row>
    <row r="7250" spans="1:13" ht="15" x14ac:dyDescent="0.3">
      <c r="A7250" s="1"/>
      <c r="B7250" t="s">
        <v>9</v>
      </c>
      <c r="C7250" t="s">
        <v>158</v>
      </c>
      <c r="D7250" t="s">
        <v>158</v>
      </c>
      <c r="E7250" t="s">
        <v>159</v>
      </c>
      <c r="F7250" t="s">
        <v>159</v>
      </c>
      <c r="G7250">
        <v>1</v>
      </c>
      <c r="H7250">
        <v>1</v>
      </c>
      <c r="I7250">
        <v>1</v>
      </c>
      <c r="J7250">
        <v>1</v>
      </c>
      <c r="K7250" t="s">
        <v>7</v>
      </c>
      <c r="L7250">
        <v>1</v>
      </c>
      <c r="M7250">
        <v>1</v>
      </c>
    </row>
    <row r="7251" spans="1:13" ht="15" x14ac:dyDescent="0.3">
      <c r="A7251" s="1"/>
      <c r="B7251" t="s">
        <v>9</v>
      </c>
      <c r="C7251" t="s">
        <v>137</v>
      </c>
      <c r="D7251" t="s">
        <v>137</v>
      </c>
      <c r="E7251" t="s">
        <v>138</v>
      </c>
      <c r="F7251" t="s">
        <v>138</v>
      </c>
      <c r="G7251">
        <v>1</v>
      </c>
      <c r="H7251">
        <v>1</v>
      </c>
      <c r="I7251">
        <v>1</v>
      </c>
      <c r="J7251">
        <v>1</v>
      </c>
      <c r="K7251" t="s">
        <v>7</v>
      </c>
      <c r="L7251">
        <v>1</v>
      </c>
      <c r="M7251">
        <v>1</v>
      </c>
    </row>
    <row r="7252" spans="1:13" ht="15" x14ac:dyDescent="0.3">
      <c r="A7252" s="1"/>
      <c r="B7252" t="s">
        <v>9</v>
      </c>
      <c r="C7252" t="s">
        <v>171</v>
      </c>
      <c r="D7252" t="s">
        <v>172</v>
      </c>
      <c r="E7252" t="s">
        <v>173</v>
      </c>
      <c r="F7252" t="s">
        <v>174</v>
      </c>
      <c r="G7252">
        <v>1</v>
      </c>
      <c r="H7252">
        <v>1</v>
      </c>
      <c r="I7252">
        <v>1</v>
      </c>
      <c r="J7252">
        <v>1</v>
      </c>
      <c r="K7252" t="s">
        <v>7</v>
      </c>
      <c r="L7252">
        <v>0.74230499999999999</v>
      </c>
      <c r="M7252">
        <v>0.73869300000000004</v>
      </c>
    </row>
    <row r="7253" spans="1:13" ht="15" x14ac:dyDescent="0.3">
      <c r="A7253" s="1"/>
      <c r="B7253" t="s">
        <v>9</v>
      </c>
      <c r="C7253" t="s">
        <v>189</v>
      </c>
      <c r="D7253" t="s">
        <v>189</v>
      </c>
      <c r="E7253" t="s">
        <v>190</v>
      </c>
      <c r="F7253" t="s">
        <v>190</v>
      </c>
      <c r="G7253">
        <v>1</v>
      </c>
      <c r="H7253">
        <v>1</v>
      </c>
      <c r="I7253">
        <v>1</v>
      </c>
      <c r="J7253">
        <v>1</v>
      </c>
      <c r="K7253" t="s">
        <v>7</v>
      </c>
      <c r="L7253">
        <v>1</v>
      </c>
      <c r="M7253">
        <v>1</v>
      </c>
    </row>
    <row r="7254" spans="1:13" ht="15" x14ac:dyDescent="0.3">
      <c r="A7254" s="1"/>
      <c r="B7254" t="s">
        <v>9</v>
      </c>
      <c r="C7254" t="s">
        <v>171</v>
      </c>
      <c r="D7254" t="s">
        <v>172</v>
      </c>
      <c r="E7254" t="s">
        <v>173</v>
      </c>
      <c r="F7254" t="s">
        <v>174</v>
      </c>
      <c r="G7254">
        <v>1</v>
      </c>
      <c r="H7254">
        <v>1</v>
      </c>
      <c r="I7254">
        <v>1</v>
      </c>
      <c r="J7254">
        <v>1</v>
      </c>
      <c r="K7254" t="s">
        <v>7</v>
      </c>
      <c r="L7254">
        <v>0.74230499999999999</v>
      </c>
      <c r="M7254">
        <v>0.73869300000000004</v>
      </c>
    </row>
    <row r="7255" spans="1:13" ht="15" x14ac:dyDescent="0.3">
      <c r="A7255" s="1"/>
      <c r="B7255" t="s">
        <v>9</v>
      </c>
      <c r="C7255" t="s">
        <v>307</v>
      </c>
      <c r="D7255" t="s">
        <v>307</v>
      </c>
      <c r="E7255" t="s">
        <v>308</v>
      </c>
      <c r="F7255" t="s">
        <v>308</v>
      </c>
      <c r="G7255">
        <v>1</v>
      </c>
      <c r="H7255">
        <v>1</v>
      </c>
      <c r="I7255">
        <v>1</v>
      </c>
      <c r="J7255">
        <v>1</v>
      </c>
      <c r="K7255" t="s">
        <v>7</v>
      </c>
      <c r="L7255">
        <v>1</v>
      </c>
      <c r="M7255">
        <v>1</v>
      </c>
    </row>
    <row r="7256" spans="1:13" ht="15" x14ac:dyDescent="0.3">
      <c r="A7256" s="1"/>
      <c r="B7256" t="s">
        <v>9</v>
      </c>
      <c r="C7256" t="s">
        <v>310</v>
      </c>
      <c r="D7256" t="s">
        <v>310</v>
      </c>
      <c r="E7256" t="s">
        <v>311</v>
      </c>
      <c r="F7256" t="s">
        <v>311</v>
      </c>
      <c r="G7256">
        <v>1</v>
      </c>
      <c r="H7256">
        <v>1</v>
      </c>
      <c r="I7256">
        <v>1</v>
      </c>
      <c r="J7256">
        <v>1</v>
      </c>
      <c r="K7256" t="s">
        <v>7</v>
      </c>
      <c r="L7256">
        <v>1</v>
      </c>
      <c r="M7256">
        <v>1</v>
      </c>
    </row>
    <row r="7257" spans="1:13" ht="15" x14ac:dyDescent="0.3">
      <c r="A7257" s="1"/>
      <c r="B7257" t="s">
        <v>9</v>
      </c>
      <c r="C7257" t="s">
        <v>375</v>
      </c>
      <c r="D7257" t="s">
        <v>375</v>
      </c>
      <c r="E7257" t="s">
        <v>376</v>
      </c>
      <c r="F7257" t="s">
        <v>376</v>
      </c>
      <c r="G7257">
        <v>1</v>
      </c>
      <c r="H7257">
        <v>1</v>
      </c>
      <c r="I7257">
        <v>1</v>
      </c>
      <c r="J7257">
        <v>1</v>
      </c>
      <c r="K7257" t="s">
        <v>7</v>
      </c>
      <c r="L7257">
        <v>1</v>
      </c>
      <c r="M7257">
        <v>1</v>
      </c>
    </row>
    <row r="7258" spans="1:13" ht="15" x14ac:dyDescent="0.3">
      <c r="A7258" s="1"/>
      <c r="B7258" t="s">
        <v>9</v>
      </c>
      <c r="C7258" t="s">
        <v>378</v>
      </c>
      <c r="D7258" t="s">
        <v>378</v>
      </c>
      <c r="E7258" t="s">
        <v>379</v>
      </c>
      <c r="F7258" t="s">
        <v>379</v>
      </c>
      <c r="G7258">
        <v>1</v>
      </c>
      <c r="H7258">
        <v>1</v>
      </c>
      <c r="I7258">
        <v>1</v>
      </c>
      <c r="J7258">
        <v>1</v>
      </c>
      <c r="K7258" t="s">
        <v>7</v>
      </c>
      <c r="L7258">
        <v>1</v>
      </c>
      <c r="M7258">
        <v>1</v>
      </c>
    </row>
    <row r="7259" spans="1:13" ht="15" x14ac:dyDescent="0.3">
      <c r="A7259" s="1"/>
      <c r="B7259" t="s">
        <v>9</v>
      </c>
      <c r="C7259" t="s">
        <v>468</v>
      </c>
      <c r="D7259" t="s">
        <v>468</v>
      </c>
      <c r="E7259" t="s">
        <v>469</v>
      </c>
      <c r="F7259" t="s">
        <v>469</v>
      </c>
      <c r="G7259">
        <v>1</v>
      </c>
      <c r="H7259">
        <v>1</v>
      </c>
      <c r="I7259">
        <v>1</v>
      </c>
      <c r="J7259">
        <v>1</v>
      </c>
      <c r="K7259" t="s">
        <v>7</v>
      </c>
      <c r="L7259">
        <v>1</v>
      </c>
      <c r="M7259">
        <v>1</v>
      </c>
    </row>
    <row r="7260" spans="1:13" ht="15" x14ac:dyDescent="0.3">
      <c r="A7260" s="1"/>
      <c r="B7260" t="s">
        <v>9</v>
      </c>
      <c r="C7260" t="s">
        <v>487</v>
      </c>
      <c r="D7260" t="s">
        <v>487</v>
      </c>
      <c r="E7260" t="s">
        <v>488</v>
      </c>
      <c r="F7260" t="s">
        <v>488</v>
      </c>
      <c r="G7260">
        <v>1</v>
      </c>
      <c r="H7260">
        <v>1</v>
      </c>
      <c r="I7260">
        <v>1</v>
      </c>
      <c r="J7260">
        <v>1</v>
      </c>
      <c r="K7260" t="s">
        <v>7</v>
      </c>
      <c r="L7260">
        <v>1</v>
      </c>
      <c r="M7260">
        <v>1</v>
      </c>
    </row>
    <row r="7261" spans="1:13" ht="15" x14ac:dyDescent="0.3">
      <c r="A7261" s="1"/>
      <c r="B7261" t="s">
        <v>9</v>
      </c>
      <c r="C7261" t="s">
        <v>522</v>
      </c>
      <c r="D7261" t="s">
        <v>522</v>
      </c>
      <c r="E7261" t="s">
        <v>523</v>
      </c>
      <c r="F7261" t="s">
        <v>523</v>
      </c>
      <c r="G7261">
        <v>1</v>
      </c>
      <c r="H7261">
        <v>1</v>
      </c>
      <c r="I7261">
        <v>1</v>
      </c>
      <c r="J7261">
        <v>1</v>
      </c>
      <c r="K7261" t="s">
        <v>7</v>
      </c>
      <c r="L7261">
        <v>1</v>
      </c>
      <c r="M7261">
        <v>1</v>
      </c>
    </row>
    <row r="7262" spans="1:13" ht="15" x14ac:dyDescent="0.3">
      <c r="A7262" s="1"/>
      <c r="B7262" t="s">
        <v>9</v>
      </c>
      <c r="C7262" t="s">
        <v>675</v>
      </c>
      <c r="D7262" t="s">
        <v>675</v>
      </c>
      <c r="E7262" t="s">
        <v>676</v>
      </c>
      <c r="F7262" t="s">
        <v>676</v>
      </c>
      <c r="G7262">
        <v>1</v>
      </c>
      <c r="H7262">
        <v>1</v>
      </c>
      <c r="I7262">
        <v>1</v>
      </c>
      <c r="J7262">
        <v>1</v>
      </c>
      <c r="K7262" t="s">
        <v>7</v>
      </c>
      <c r="L7262">
        <v>1</v>
      </c>
      <c r="M7262">
        <v>1</v>
      </c>
    </row>
    <row r="7263" spans="1:13" ht="15" x14ac:dyDescent="0.3">
      <c r="A7263" s="1"/>
      <c r="B7263" t="s">
        <v>9</v>
      </c>
      <c r="C7263" t="s">
        <v>686</v>
      </c>
      <c r="D7263" t="s">
        <v>686</v>
      </c>
      <c r="E7263" t="s">
        <v>687</v>
      </c>
      <c r="F7263" t="s">
        <v>687</v>
      </c>
      <c r="G7263">
        <v>1</v>
      </c>
      <c r="H7263">
        <v>1</v>
      </c>
      <c r="I7263">
        <v>1</v>
      </c>
      <c r="J7263">
        <v>1</v>
      </c>
      <c r="K7263" t="s">
        <v>7</v>
      </c>
      <c r="L7263">
        <v>1</v>
      </c>
      <c r="M7263">
        <v>1</v>
      </c>
    </row>
    <row r="7264" spans="1:13" ht="15" x14ac:dyDescent="0.3">
      <c r="A7264" s="1"/>
      <c r="B7264" t="s">
        <v>9</v>
      </c>
      <c r="C7264" t="s">
        <v>715</v>
      </c>
      <c r="D7264" t="s">
        <v>715</v>
      </c>
      <c r="E7264" t="s">
        <v>716</v>
      </c>
      <c r="F7264" t="s">
        <v>716</v>
      </c>
      <c r="G7264">
        <v>1</v>
      </c>
      <c r="H7264">
        <v>1</v>
      </c>
      <c r="I7264">
        <v>1</v>
      </c>
      <c r="J7264">
        <v>1</v>
      </c>
      <c r="K7264" t="s">
        <v>7</v>
      </c>
      <c r="L7264">
        <v>1</v>
      </c>
      <c r="M7264">
        <v>1</v>
      </c>
    </row>
    <row r="7265" spans="1:13" ht="15" x14ac:dyDescent="0.3">
      <c r="A7265" s="1"/>
      <c r="B7265" t="s">
        <v>9</v>
      </c>
      <c r="C7265" t="s">
        <v>723</v>
      </c>
      <c r="D7265" t="s">
        <v>723</v>
      </c>
      <c r="E7265" t="s">
        <v>724</v>
      </c>
      <c r="F7265" t="s">
        <v>725</v>
      </c>
      <c r="G7265">
        <v>1</v>
      </c>
      <c r="H7265">
        <v>1</v>
      </c>
      <c r="I7265">
        <v>1</v>
      </c>
      <c r="J7265">
        <v>1</v>
      </c>
      <c r="K7265" t="s">
        <v>7</v>
      </c>
      <c r="L7265">
        <v>1</v>
      </c>
      <c r="M7265">
        <v>1</v>
      </c>
    </row>
    <row r="7266" spans="1:13" ht="15" x14ac:dyDescent="0.3">
      <c r="A7266" s="1"/>
      <c r="B7266" t="s">
        <v>9</v>
      </c>
      <c r="C7266" t="s">
        <v>727</v>
      </c>
      <c r="D7266" t="s">
        <v>727</v>
      </c>
      <c r="E7266" t="s">
        <v>728</v>
      </c>
      <c r="F7266" t="s">
        <v>728</v>
      </c>
      <c r="G7266">
        <v>1</v>
      </c>
      <c r="H7266">
        <v>1</v>
      </c>
      <c r="I7266">
        <v>1</v>
      </c>
      <c r="J7266">
        <v>1</v>
      </c>
      <c r="K7266" t="s">
        <v>7</v>
      </c>
      <c r="L7266">
        <v>1</v>
      </c>
      <c r="M7266">
        <v>1</v>
      </c>
    </row>
    <row r="7267" spans="1:13" ht="15" x14ac:dyDescent="0.3">
      <c r="A7267" s="1"/>
      <c r="B7267" t="s">
        <v>9</v>
      </c>
      <c r="C7267" t="s">
        <v>742</v>
      </c>
      <c r="D7267" t="s">
        <v>742</v>
      </c>
      <c r="E7267" t="s">
        <v>743</v>
      </c>
      <c r="F7267" t="s">
        <v>743</v>
      </c>
      <c r="G7267">
        <v>1</v>
      </c>
      <c r="H7267">
        <v>1</v>
      </c>
      <c r="I7267">
        <v>1</v>
      </c>
      <c r="J7267">
        <v>1</v>
      </c>
      <c r="K7267" t="s">
        <v>7</v>
      </c>
      <c r="L7267">
        <v>1</v>
      </c>
      <c r="M7267">
        <v>1</v>
      </c>
    </row>
    <row r="7268" spans="1:13" ht="15" x14ac:dyDescent="0.3">
      <c r="A7268" s="1"/>
      <c r="B7268" t="s">
        <v>9</v>
      </c>
      <c r="C7268" t="s">
        <v>807</v>
      </c>
      <c r="D7268" t="s">
        <v>807</v>
      </c>
      <c r="E7268" t="s">
        <v>808</v>
      </c>
      <c r="F7268" t="s">
        <v>808</v>
      </c>
      <c r="G7268">
        <v>1</v>
      </c>
      <c r="H7268">
        <v>1</v>
      </c>
      <c r="I7268">
        <v>1</v>
      </c>
      <c r="J7268">
        <v>1</v>
      </c>
      <c r="K7268" t="s">
        <v>7</v>
      </c>
      <c r="L7268">
        <v>1</v>
      </c>
      <c r="M7268">
        <v>1</v>
      </c>
    </row>
    <row r="7269" spans="1:13" ht="15" x14ac:dyDescent="0.3">
      <c r="A7269" s="1"/>
      <c r="B7269" t="s">
        <v>9</v>
      </c>
      <c r="C7269" t="s">
        <v>835</v>
      </c>
      <c r="D7269" t="s">
        <v>835</v>
      </c>
      <c r="E7269" t="s">
        <v>836</v>
      </c>
      <c r="F7269" t="s">
        <v>836</v>
      </c>
      <c r="G7269">
        <v>1</v>
      </c>
      <c r="H7269">
        <v>1</v>
      </c>
      <c r="I7269">
        <v>1</v>
      </c>
      <c r="J7269">
        <v>1</v>
      </c>
      <c r="K7269" t="s">
        <v>7</v>
      </c>
      <c r="L7269">
        <v>1</v>
      </c>
      <c r="M7269">
        <v>1</v>
      </c>
    </row>
    <row r="7270" spans="1:13" ht="15" x14ac:dyDescent="0.3">
      <c r="A7270" s="1"/>
      <c r="B7270" t="s">
        <v>9</v>
      </c>
      <c r="C7270" t="s">
        <v>871</v>
      </c>
      <c r="D7270" t="s">
        <v>872</v>
      </c>
      <c r="E7270" t="s">
        <v>873</v>
      </c>
      <c r="F7270" t="s">
        <v>874</v>
      </c>
      <c r="G7270">
        <v>1</v>
      </c>
      <c r="H7270">
        <v>1</v>
      </c>
      <c r="I7270">
        <v>1</v>
      </c>
      <c r="J7270">
        <v>1</v>
      </c>
      <c r="K7270" t="s">
        <v>7</v>
      </c>
      <c r="L7270">
        <v>0.95541299999999996</v>
      </c>
      <c r="M7270">
        <v>0.95836699999999997</v>
      </c>
    </row>
    <row r="7271" spans="1:13" ht="15" x14ac:dyDescent="0.3">
      <c r="A7271" s="1"/>
      <c r="B7271" t="s">
        <v>9</v>
      </c>
      <c r="C7271" t="s">
        <v>946</v>
      </c>
      <c r="D7271" t="s">
        <v>950</v>
      </c>
      <c r="E7271" t="s">
        <v>948</v>
      </c>
      <c r="F7271" t="s">
        <v>948</v>
      </c>
      <c r="G7271">
        <v>1</v>
      </c>
      <c r="H7271">
        <v>1</v>
      </c>
      <c r="I7271">
        <v>1</v>
      </c>
      <c r="J7271">
        <v>1</v>
      </c>
      <c r="K7271" t="s">
        <v>7</v>
      </c>
      <c r="L7271">
        <v>0.96737200000000001</v>
      </c>
      <c r="M7271">
        <v>0.96894800000000003</v>
      </c>
    </row>
    <row r="7272" spans="1:13" ht="15" x14ac:dyDescent="0.3">
      <c r="A7272" s="1"/>
      <c r="B7272" t="s">
        <v>9</v>
      </c>
      <c r="C7272" t="s">
        <v>968</v>
      </c>
      <c r="D7272" t="s">
        <v>968</v>
      </c>
      <c r="E7272" t="s">
        <v>969</v>
      </c>
      <c r="F7272" t="s">
        <v>969</v>
      </c>
      <c r="G7272">
        <v>1</v>
      </c>
      <c r="H7272">
        <v>1</v>
      </c>
      <c r="I7272">
        <v>1</v>
      </c>
      <c r="J7272">
        <v>1</v>
      </c>
      <c r="K7272" t="s">
        <v>7</v>
      </c>
      <c r="L7272">
        <v>1</v>
      </c>
      <c r="M7272">
        <v>1</v>
      </c>
    </row>
    <row r="7273" spans="1:13" ht="15" x14ac:dyDescent="0.3">
      <c r="A7273" s="1"/>
      <c r="B7273" t="s">
        <v>9</v>
      </c>
      <c r="C7273" t="s">
        <v>49</v>
      </c>
      <c r="D7273" t="s">
        <v>33</v>
      </c>
      <c r="E7273" t="s">
        <v>32</v>
      </c>
      <c r="F7273" t="s">
        <v>32</v>
      </c>
      <c r="G7273">
        <v>1</v>
      </c>
      <c r="H7273">
        <v>1</v>
      </c>
      <c r="I7273">
        <v>1</v>
      </c>
      <c r="J7273">
        <v>1</v>
      </c>
      <c r="K7273" t="s">
        <v>7</v>
      </c>
      <c r="L7273">
        <v>0.79864900000000005</v>
      </c>
      <c r="M7273">
        <v>0.79654999999999998</v>
      </c>
    </row>
    <row r="7274" spans="1:13" ht="15" x14ac:dyDescent="0.3">
      <c r="A7274" s="1"/>
      <c r="B7274" t="s">
        <v>9</v>
      </c>
      <c r="C7274" t="s">
        <v>1013</v>
      </c>
      <c r="D7274" t="s">
        <v>1013</v>
      </c>
      <c r="E7274" t="s">
        <v>1014</v>
      </c>
      <c r="F7274" t="s">
        <v>1014</v>
      </c>
      <c r="G7274">
        <v>1</v>
      </c>
      <c r="H7274">
        <v>1</v>
      </c>
      <c r="I7274">
        <v>1</v>
      </c>
      <c r="J7274">
        <v>1</v>
      </c>
      <c r="K7274" t="s">
        <v>7</v>
      </c>
      <c r="L7274">
        <v>1</v>
      </c>
      <c r="M7274">
        <v>1</v>
      </c>
    </row>
    <row r="7275" spans="1:13" ht="15" x14ac:dyDescent="0.3">
      <c r="A7275" s="1"/>
      <c r="B7275" t="s">
        <v>9</v>
      </c>
      <c r="C7275" t="s">
        <v>1017</v>
      </c>
      <c r="D7275" t="s">
        <v>1018</v>
      </c>
      <c r="E7275" t="s">
        <v>1019</v>
      </c>
      <c r="F7275" t="s">
        <v>1019</v>
      </c>
      <c r="G7275">
        <v>1</v>
      </c>
      <c r="H7275">
        <v>1</v>
      </c>
      <c r="I7275">
        <v>1</v>
      </c>
      <c r="J7275">
        <v>1</v>
      </c>
      <c r="K7275" t="s">
        <v>7</v>
      </c>
      <c r="L7275">
        <v>0.90086100000000002</v>
      </c>
      <c r="M7275">
        <v>0.89105500000000004</v>
      </c>
    </row>
    <row r="7276" spans="1:13" ht="15" x14ac:dyDescent="0.3">
      <c r="A7276" s="1"/>
      <c r="B7276" t="s">
        <v>9</v>
      </c>
      <c r="C7276" t="s">
        <v>1063</v>
      </c>
      <c r="D7276" t="s">
        <v>1064</v>
      </c>
      <c r="E7276" t="s">
        <v>1063</v>
      </c>
      <c r="F7276" t="s">
        <v>1064</v>
      </c>
      <c r="G7276">
        <v>1</v>
      </c>
      <c r="H7276">
        <v>1</v>
      </c>
      <c r="I7276">
        <v>1</v>
      </c>
      <c r="J7276">
        <v>1</v>
      </c>
      <c r="K7276" t="s">
        <v>7</v>
      </c>
      <c r="L7276">
        <v>0.68759199999999998</v>
      </c>
      <c r="M7276">
        <v>0.68745299999999998</v>
      </c>
    </row>
    <row r="7277" spans="1:13" ht="15" x14ac:dyDescent="0.3">
      <c r="A7277" s="1"/>
      <c r="B7277" t="s">
        <v>9</v>
      </c>
      <c r="C7277" t="s">
        <v>49</v>
      </c>
      <c r="D7277" t="s">
        <v>33</v>
      </c>
      <c r="E7277" t="s">
        <v>32</v>
      </c>
      <c r="F7277" t="s">
        <v>32</v>
      </c>
      <c r="G7277">
        <v>1</v>
      </c>
      <c r="H7277">
        <v>1</v>
      </c>
      <c r="I7277">
        <v>1</v>
      </c>
      <c r="J7277">
        <v>1</v>
      </c>
      <c r="K7277" t="s">
        <v>7</v>
      </c>
      <c r="L7277">
        <v>0.79864900000000005</v>
      </c>
      <c r="M7277">
        <v>0.79654999999999998</v>
      </c>
    </row>
    <row r="7278" spans="1:13" ht="15" x14ac:dyDescent="0.3">
      <c r="A7278" s="1"/>
      <c r="B7278" t="s">
        <v>9</v>
      </c>
      <c r="C7278" t="s">
        <v>1147</v>
      </c>
      <c r="D7278" t="s">
        <v>1147</v>
      </c>
      <c r="E7278" t="s">
        <v>1147</v>
      </c>
      <c r="F7278" t="s">
        <v>1147</v>
      </c>
      <c r="G7278">
        <v>1</v>
      </c>
      <c r="H7278">
        <v>1</v>
      </c>
      <c r="I7278">
        <v>1</v>
      </c>
      <c r="J7278">
        <v>1</v>
      </c>
      <c r="K7278" t="s">
        <v>7</v>
      </c>
      <c r="L7278">
        <v>1</v>
      </c>
      <c r="M7278">
        <v>1</v>
      </c>
    </row>
    <row r="7279" spans="1:13" ht="15" x14ac:dyDescent="0.3">
      <c r="A7279" s="1"/>
      <c r="B7279" t="s">
        <v>9</v>
      </c>
      <c r="C7279" t="s">
        <v>1164</v>
      </c>
      <c r="D7279" t="s">
        <v>1164</v>
      </c>
      <c r="E7279" t="s">
        <v>1165</v>
      </c>
      <c r="F7279" t="s">
        <v>1165</v>
      </c>
      <c r="G7279">
        <v>1</v>
      </c>
      <c r="H7279">
        <v>1</v>
      </c>
      <c r="I7279">
        <v>1</v>
      </c>
      <c r="J7279">
        <v>1</v>
      </c>
      <c r="K7279" t="s">
        <v>7</v>
      </c>
      <c r="L7279">
        <v>1</v>
      </c>
      <c r="M7279">
        <v>1</v>
      </c>
    </row>
    <row r="7280" spans="1:13" ht="15" x14ac:dyDescent="0.3">
      <c r="A7280" s="1"/>
      <c r="B7280" t="s">
        <v>9</v>
      </c>
      <c r="C7280" t="s">
        <v>1167</v>
      </c>
      <c r="D7280" t="s">
        <v>1167</v>
      </c>
      <c r="E7280" t="s">
        <v>10547</v>
      </c>
      <c r="F7280" s="10">
        <v>39121</v>
      </c>
      <c r="G7280">
        <v>1</v>
      </c>
      <c r="H7280">
        <v>1</v>
      </c>
      <c r="I7280">
        <v>1</v>
      </c>
      <c r="J7280">
        <v>1</v>
      </c>
      <c r="K7280" t="s">
        <v>7</v>
      </c>
      <c r="L7280">
        <v>1</v>
      </c>
      <c r="M7280">
        <v>1</v>
      </c>
    </row>
    <row r="7281" spans="1:13" ht="15" x14ac:dyDescent="0.3">
      <c r="A7281" s="1"/>
      <c r="B7281" t="s">
        <v>9</v>
      </c>
      <c r="C7281" t="s">
        <v>10548</v>
      </c>
      <c r="D7281" t="s">
        <v>10548</v>
      </c>
      <c r="E7281" t="s">
        <v>10549</v>
      </c>
      <c r="F7281" t="s">
        <v>10549</v>
      </c>
      <c r="G7281">
        <v>1</v>
      </c>
      <c r="H7281">
        <v>1</v>
      </c>
      <c r="I7281">
        <v>1</v>
      </c>
      <c r="J7281">
        <v>1</v>
      </c>
      <c r="K7281" t="s">
        <v>7</v>
      </c>
      <c r="L7281">
        <v>1</v>
      </c>
      <c r="M7281">
        <v>1</v>
      </c>
    </row>
    <row r="7282" spans="1:13" ht="15" x14ac:dyDescent="0.3">
      <c r="A7282" s="1"/>
      <c r="B7282" t="s">
        <v>9</v>
      </c>
      <c r="C7282" t="s">
        <v>1247</v>
      </c>
      <c r="D7282" t="s">
        <v>1247</v>
      </c>
      <c r="E7282" t="s">
        <v>1247</v>
      </c>
      <c r="F7282" t="s">
        <v>1247</v>
      </c>
      <c r="G7282">
        <v>1</v>
      </c>
      <c r="H7282">
        <v>1</v>
      </c>
      <c r="I7282">
        <v>1</v>
      </c>
      <c r="J7282">
        <v>1</v>
      </c>
      <c r="K7282" t="s">
        <v>7</v>
      </c>
      <c r="L7282">
        <v>1</v>
      </c>
      <c r="M7282">
        <v>1</v>
      </c>
    </row>
    <row r="7283" spans="1:13" ht="15" x14ac:dyDescent="0.3">
      <c r="A7283" s="1"/>
      <c r="B7283" t="s">
        <v>9</v>
      </c>
      <c r="C7283" t="s">
        <v>1292</v>
      </c>
      <c r="D7283" t="s">
        <v>1292</v>
      </c>
      <c r="E7283" t="s">
        <v>1293</v>
      </c>
      <c r="F7283" t="s">
        <v>1293</v>
      </c>
      <c r="G7283">
        <v>1</v>
      </c>
      <c r="H7283">
        <v>1</v>
      </c>
      <c r="I7283">
        <v>1</v>
      </c>
      <c r="J7283">
        <v>1</v>
      </c>
      <c r="K7283" t="s">
        <v>7</v>
      </c>
      <c r="L7283">
        <v>1</v>
      </c>
      <c r="M7283">
        <v>1</v>
      </c>
    </row>
    <row r="7284" spans="1:13" ht="15" x14ac:dyDescent="0.3">
      <c r="A7284" s="1"/>
      <c r="B7284" t="s">
        <v>9</v>
      </c>
      <c r="C7284" t="s">
        <v>1378</v>
      </c>
      <c r="D7284" t="s">
        <v>1378</v>
      </c>
      <c r="E7284" t="s">
        <v>1379</v>
      </c>
      <c r="F7284" t="s">
        <v>1380</v>
      </c>
      <c r="G7284">
        <v>1</v>
      </c>
      <c r="H7284">
        <v>1</v>
      </c>
      <c r="I7284">
        <v>1</v>
      </c>
      <c r="J7284">
        <v>1</v>
      </c>
      <c r="K7284" t="s">
        <v>7</v>
      </c>
      <c r="L7284">
        <v>1</v>
      </c>
      <c r="M7284">
        <v>1</v>
      </c>
    </row>
    <row r="7285" spans="1:13" ht="15" x14ac:dyDescent="0.3">
      <c r="A7285" s="1"/>
      <c r="B7285" t="s">
        <v>9</v>
      </c>
      <c r="C7285" t="s">
        <v>1382</v>
      </c>
      <c r="D7285" t="s">
        <v>1383</v>
      </c>
      <c r="E7285" t="s">
        <v>1384</v>
      </c>
      <c r="F7285" t="s">
        <v>1384</v>
      </c>
      <c r="G7285">
        <v>1</v>
      </c>
      <c r="H7285">
        <v>1</v>
      </c>
      <c r="I7285">
        <v>1</v>
      </c>
      <c r="J7285">
        <v>1</v>
      </c>
      <c r="K7285" t="s">
        <v>7</v>
      </c>
      <c r="L7285">
        <v>0.77110299999999998</v>
      </c>
      <c r="M7285">
        <v>0.76983199999999996</v>
      </c>
    </row>
    <row r="7286" spans="1:13" ht="15" x14ac:dyDescent="0.3">
      <c r="A7286" s="1"/>
      <c r="B7286" t="s">
        <v>9</v>
      </c>
      <c r="C7286" t="s">
        <v>1387</v>
      </c>
      <c r="D7286" t="s">
        <v>1387</v>
      </c>
      <c r="E7286" t="s">
        <v>1388</v>
      </c>
      <c r="F7286" t="s">
        <v>1388</v>
      </c>
      <c r="G7286">
        <v>1</v>
      </c>
      <c r="H7286">
        <v>1</v>
      </c>
      <c r="I7286">
        <v>1</v>
      </c>
      <c r="J7286">
        <v>1</v>
      </c>
      <c r="K7286" t="s">
        <v>7</v>
      </c>
      <c r="L7286">
        <v>1</v>
      </c>
      <c r="M7286">
        <v>1</v>
      </c>
    </row>
    <row r="7287" spans="1:13" ht="15" x14ac:dyDescent="0.3">
      <c r="A7287" s="1"/>
      <c r="B7287" t="s">
        <v>9</v>
      </c>
      <c r="C7287" t="s">
        <v>1396</v>
      </c>
      <c r="D7287" t="s">
        <v>1396</v>
      </c>
      <c r="E7287" t="s">
        <v>1397</v>
      </c>
      <c r="F7287" t="s">
        <v>1397</v>
      </c>
      <c r="G7287">
        <v>1</v>
      </c>
      <c r="H7287">
        <v>1</v>
      </c>
      <c r="I7287">
        <v>1</v>
      </c>
      <c r="J7287">
        <v>1</v>
      </c>
      <c r="K7287" t="s">
        <v>7</v>
      </c>
      <c r="L7287">
        <v>1</v>
      </c>
      <c r="M7287">
        <v>1</v>
      </c>
    </row>
    <row r="7288" spans="1:13" ht="15" x14ac:dyDescent="0.3">
      <c r="A7288" s="1"/>
      <c r="B7288" t="s">
        <v>9</v>
      </c>
      <c r="C7288" t="s">
        <v>1412</v>
      </c>
      <c r="D7288" t="s">
        <v>1412</v>
      </c>
      <c r="E7288" t="s">
        <v>1413</v>
      </c>
      <c r="F7288" t="s">
        <v>1413</v>
      </c>
      <c r="G7288">
        <v>1</v>
      </c>
      <c r="H7288">
        <v>1</v>
      </c>
      <c r="I7288">
        <v>1</v>
      </c>
      <c r="J7288">
        <v>1</v>
      </c>
      <c r="K7288" t="s">
        <v>7</v>
      </c>
      <c r="L7288">
        <v>1</v>
      </c>
      <c r="M7288">
        <v>1</v>
      </c>
    </row>
    <row r="7289" spans="1:13" ht="15" x14ac:dyDescent="0.3">
      <c r="A7289" s="1"/>
      <c r="B7289" t="s">
        <v>9</v>
      </c>
      <c r="C7289" t="s">
        <v>10550</v>
      </c>
      <c r="D7289" t="s">
        <v>10550</v>
      </c>
      <c r="E7289" t="s">
        <v>1428</v>
      </c>
      <c r="F7289" t="s">
        <v>1428</v>
      </c>
      <c r="G7289">
        <v>1</v>
      </c>
      <c r="H7289">
        <v>1</v>
      </c>
      <c r="I7289">
        <v>1</v>
      </c>
      <c r="J7289">
        <v>1</v>
      </c>
      <c r="K7289" t="s">
        <v>7</v>
      </c>
      <c r="L7289">
        <v>1</v>
      </c>
      <c r="M7289">
        <v>1</v>
      </c>
    </row>
    <row r="7290" spans="1:13" ht="15" x14ac:dyDescent="0.3">
      <c r="A7290" s="1"/>
      <c r="B7290" t="s">
        <v>9</v>
      </c>
      <c r="C7290" t="s">
        <v>1511</v>
      </c>
      <c r="D7290" t="s">
        <v>1511</v>
      </c>
      <c r="E7290" t="s">
        <v>1513</v>
      </c>
      <c r="F7290" t="s">
        <v>1515</v>
      </c>
      <c r="G7290">
        <v>1</v>
      </c>
      <c r="H7290">
        <v>1</v>
      </c>
      <c r="I7290">
        <v>1</v>
      </c>
      <c r="J7290">
        <v>1</v>
      </c>
      <c r="K7290" t="s">
        <v>7</v>
      </c>
      <c r="L7290">
        <v>1</v>
      </c>
      <c r="M7290">
        <v>1</v>
      </c>
    </row>
    <row r="7291" spans="1:13" ht="15" x14ac:dyDescent="0.3">
      <c r="A7291" s="1"/>
      <c r="B7291" t="s">
        <v>9</v>
      </c>
      <c r="C7291" t="s">
        <v>1530</v>
      </c>
      <c r="D7291" t="s">
        <v>1530</v>
      </c>
      <c r="E7291" t="s">
        <v>1531</v>
      </c>
      <c r="F7291" t="s">
        <v>1531</v>
      </c>
      <c r="G7291">
        <v>1</v>
      </c>
      <c r="H7291">
        <v>1</v>
      </c>
      <c r="I7291">
        <v>1</v>
      </c>
      <c r="J7291">
        <v>1</v>
      </c>
      <c r="K7291" t="s">
        <v>7</v>
      </c>
      <c r="L7291">
        <v>1</v>
      </c>
      <c r="M7291">
        <v>1</v>
      </c>
    </row>
    <row r="7292" spans="1:13" ht="15" x14ac:dyDescent="0.3">
      <c r="A7292" s="1"/>
      <c r="B7292" t="s">
        <v>9</v>
      </c>
      <c r="C7292" t="s">
        <v>1562</v>
      </c>
      <c r="D7292" t="s">
        <v>1562</v>
      </c>
      <c r="E7292" t="s">
        <v>1563</v>
      </c>
      <c r="F7292" t="s">
        <v>1563</v>
      </c>
      <c r="G7292">
        <v>1</v>
      </c>
      <c r="H7292">
        <v>1</v>
      </c>
      <c r="I7292">
        <v>1</v>
      </c>
      <c r="J7292">
        <v>1</v>
      </c>
      <c r="K7292" t="s">
        <v>7</v>
      </c>
      <c r="L7292">
        <v>1</v>
      </c>
      <c r="M7292">
        <v>1</v>
      </c>
    </row>
    <row r="7293" spans="1:13" ht="15" x14ac:dyDescent="0.3">
      <c r="A7293" s="1"/>
      <c r="B7293" t="s">
        <v>9</v>
      </c>
      <c r="C7293" t="s">
        <v>1571</v>
      </c>
      <c r="D7293" t="s">
        <v>1571</v>
      </c>
      <c r="E7293" t="s">
        <v>1571</v>
      </c>
      <c r="F7293" t="s">
        <v>1571</v>
      </c>
      <c r="G7293">
        <v>1</v>
      </c>
      <c r="H7293">
        <v>1</v>
      </c>
      <c r="I7293">
        <v>1</v>
      </c>
      <c r="J7293">
        <v>1</v>
      </c>
      <c r="K7293" t="s">
        <v>7</v>
      </c>
      <c r="L7293">
        <v>1</v>
      </c>
      <c r="M7293">
        <v>1</v>
      </c>
    </row>
    <row r="7294" spans="1:13" ht="15" x14ac:dyDescent="0.3">
      <c r="A7294" s="1"/>
      <c r="B7294" t="s">
        <v>9</v>
      </c>
      <c r="C7294" t="s">
        <v>1578</v>
      </c>
      <c r="D7294" t="s">
        <v>1578</v>
      </c>
      <c r="E7294" t="s">
        <v>1578</v>
      </c>
      <c r="F7294" t="s">
        <v>1578</v>
      </c>
      <c r="G7294">
        <v>1</v>
      </c>
      <c r="H7294">
        <v>1</v>
      </c>
      <c r="I7294">
        <v>1</v>
      </c>
      <c r="J7294">
        <v>1</v>
      </c>
      <c r="K7294" t="s">
        <v>7</v>
      </c>
      <c r="L7294">
        <v>1</v>
      </c>
      <c r="M7294">
        <v>1</v>
      </c>
    </row>
    <row r="7295" spans="1:13" ht="15" x14ac:dyDescent="0.3">
      <c r="A7295" s="1"/>
      <c r="B7295" t="s">
        <v>9</v>
      </c>
      <c r="C7295" t="s">
        <v>1583</v>
      </c>
      <c r="D7295" t="s">
        <v>1583</v>
      </c>
      <c r="E7295" t="s">
        <v>1584</v>
      </c>
      <c r="F7295" t="s">
        <v>1584</v>
      </c>
      <c r="G7295">
        <v>1</v>
      </c>
      <c r="H7295">
        <v>1</v>
      </c>
      <c r="I7295">
        <v>1</v>
      </c>
      <c r="J7295">
        <v>1</v>
      </c>
      <c r="K7295" t="s">
        <v>7</v>
      </c>
      <c r="L7295">
        <v>1</v>
      </c>
      <c r="M7295">
        <v>1</v>
      </c>
    </row>
    <row r="7296" spans="1:13" ht="15" x14ac:dyDescent="0.3">
      <c r="A7296" s="1"/>
      <c r="B7296" t="s">
        <v>9</v>
      </c>
      <c r="C7296" t="s">
        <v>1674</v>
      </c>
      <c r="D7296" t="s">
        <v>1674</v>
      </c>
      <c r="E7296" t="s">
        <v>1675</v>
      </c>
      <c r="F7296" t="s">
        <v>1675</v>
      </c>
      <c r="G7296">
        <v>1</v>
      </c>
      <c r="H7296">
        <v>1</v>
      </c>
      <c r="I7296">
        <v>1</v>
      </c>
      <c r="J7296">
        <v>1</v>
      </c>
      <c r="K7296" t="s">
        <v>7</v>
      </c>
      <c r="L7296">
        <v>1</v>
      </c>
      <c r="M7296">
        <v>1</v>
      </c>
    </row>
    <row r="7297" spans="1:13" ht="15" x14ac:dyDescent="0.3">
      <c r="A7297" s="1"/>
      <c r="B7297" t="s">
        <v>9</v>
      </c>
      <c r="C7297" t="s">
        <v>1679</v>
      </c>
      <c r="D7297" t="s">
        <v>1679</v>
      </c>
      <c r="E7297" t="s">
        <v>1680</v>
      </c>
      <c r="F7297" t="s">
        <v>1680</v>
      </c>
      <c r="G7297">
        <v>1</v>
      </c>
      <c r="H7297">
        <v>1</v>
      </c>
      <c r="I7297">
        <v>1</v>
      </c>
      <c r="J7297">
        <v>1</v>
      </c>
      <c r="K7297" t="s">
        <v>7</v>
      </c>
      <c r="L7297">
        <v>1</v>
      </c>
      <c r="M7297">
        <v>1</v>
      </c>
    </row>
    <row r="7298" spans="1:13" ht="15" x14ac:dyDescent="0.3">
      <c r="A7298" s="1"/>
      <c r="B7298" t="s">
        <v>9</v>
      </c>
      <c r="C7298" t="s">
        <v>1706</v>
      </c>
      <c r="D7298" t="s">
        <v>1706</v>
      </c>
      <c r="E7298" t="s">
        <v>1707</v>
      </c>
      <c r="F7298" t="s">
        <v>1707</v>
      </c>
      <c r="G7298">
        <v>1</v>
      </c>
      <c r="H7298">
        <v>1</v>
      </c>
      <c r="I7298">
        <v>1</v>
      </c>
      <c r="J7298">
        <v>1</v>
      </c>
      <c r="K7298" t="s">
        <v>7</v>
      </c>
      <c r="L7298">
        <v>1</v>
      </c>
      <c r="M7298">
        <v>1</v>
      </c>
    </row>
    <row r="7299" spans="1:13" ht="15" x14ac:dyDescent="0.3">
      <c r="A7299" s="1"/>
      <c r="B7299" t="s">
        <v>9</v>
      </c>
      <c r="C7299" t="s">
        <v>1777</v>
      </c>
      <c r="D7299" t="s">
        <v>1777</v>
      </c>
      <c r="E7299" s="10">
        <v>26943</v>
      </c>
      <c r="F7299" t="s">
        <v>10551</v>
      </c>
      <c r="G7299">
        <v>1</v>
      </c>
      <c r="H7299">
        <v>1</v>
      </c>
      <c r="I7299">
        <v>1</v>
      </c>
      <c r="J7299">
        <v>1</v>
      </c>
      <c r="K7299" t="s">
        <v>7</v>
      </c>
      <c r="L7299">
        <v>1</v>
      </c>
      <c r="M7299">
        <v>1</v>
      </c>
    </row>
    <row r="7300" spans="1:13" ht="15" x14ac:dyDescent="0.3">
      <c r="A7300" s="1"/>
      <c r="B7300" t="s">
        <v>9</v>
      </c>
      <c r="C7300" t="s">
        <v>1779</v>
      </c>
      <c r="D7300" t="s">
        <v>1779</v>
      </c>
      <c r="E7300" t="s">
        <v>1780</v>
      </c>
      <c r="F7300" t="s">
        <v>1780</v>
      </c>
      <c r="G7300">
        <v>1</v>
      </c>
      <c r="H7300">
        <v>1</v>
      </c>
      <c r="I7300">
        <v>1</v>
      </c>
      <c r="J7300">
        <v>1</v>
      </c>
      <c r="K7300" t="s">
        <v>7</v>
      </c>
      <c r="L7300">
        <v>1</v>
      </c>
      <c r="M7300">
        <v>1</v>
      </c>
    </row>
    <row r="7301" spans="1:13" ht="15" x14ac:dyDescent="0.3">
      <c r="A7301" s="1"/>
      <c r="B7301" t="s">
        <v>9</v>
      </c>
      <c r="C7301" t="s">
        <v>1782</v>
      </c>
      <c r="D7301" t="s">
        <v>1783</v>
      </c>
      <c r="E7301" t="s">
        <v>1784</v>
      </c>
      <c r="F7301" t="s">
        <v>1784</v>
      </c>
      <c r="G7301">
        <v>1</v>
      </c>
      <c r="H7301">
        <v>1</v>
      </c>
      <c r="I7301">
        <v>1</v>
      </c>
      <c r="J7301">
        <v>1</v>
      </c>
      <c r="K7301" t="s">
        <v>7</v>
      </c>
      <c r="L7301">
        <v>0.92374500000000004</v>
      </c>
      <c r="M7301">
        <v>0.92349099999999995</v>
      </c>
    </row>
    <row r="7302" spans="1:13" ht="15" x14ac:dyDescent="0.3">
      <c r="A7302" s="1"/>
      <c r="B7302" t="s">
        <v>9</v>
      </c>
      <c r="C7302" t="s">
        <v>1779</v>
      </c>
      <c r="D7302" t="s">
        <v>1779</v>
      </c>
      <c r="E7302" t="s">
        <v>1780</v>
      </c>
      <c r="F7302" t="s">
        <v>1780</v>
      </c>
      <c r="G7302">
        <v>1</v>
      </c>
      <c r="H7302">
        <v>1</v>
      </c>
      <c r="I7302">
        <v>1</v>
      </c>
      <c r="J7302">
        <v>1</v>
      </c>
      <c r="K7302" t="s">
        <v>7</v>
      </c>
      <c r="L7302">
        <v>1</v>
      </c>
      <c r="M7302">
        <v>1</v>
      </c>
    </row>
    <row r="7303" spans="1:13" ht="15" x14ac:dyDescent="0.3">
      <c r="A7303" s="1"/>
      <c r="B7303" t="s">
        <v>9</v>
      </c>
      <c r="C7303" t="s">
        <v>1798</v>
      </c>
      <c r="D7303" t="s">
        <v>1798</v>
      </c>
      <c r="E7303" t="s">
        <v>1799</v>
      </c>
      <c r="F7303" t="s">
        <v>1799</v>
      </c>
      <c r="G7303">
        <v>1</v>
      </c>
      <c r="H7303">
        <v>1</v>
      </c>
      <c r="I7303">
        <v>1</v>
      </c>
      <c r="J7303">
        <v>1</v>
      </c>
      <c r="K7303" t="s">
        <v>7</v>
      </c>
      <c r="L7303">
        <v>1</v>
      </c>
      <c r="M7303">
        <v>1</v>
      </c>
    </row>
    <row r="7304" spans="1:13" ht="15" x14ac:dyDescent="0.3">
      <c r="A7304" s="1"/>
      <c r="B7304" t="s">
        <v>9</v>
      </c>
      <c r="C7304" t="s">
        <v>1821</v>
      </c>
      <c r="D7304" t="s">
        <v>1821</v>
      </c>
      <c r="E7304" t="s">
        <v>1822</v>
      </c>
      <c r="F7304" t="s">
        <v>1822</v>
      </c>
      <c r="G7304">
        <v>1</v>
      </c>
      <c r="H7304">
        <v>1</v>
      </c>
      <c r="I7304">
        <v>1</v>
      </c>
      <c r="J7304">
        <v>1</v>
      </c>
      <c r="K7304" t="s">
        <v>7</v>
      </c>
      <c r="L7304">
        <v>1</v>
      </c>
      <c r="M7304">
        <v>1</v>
      </c>
    </row>
    <row r="7305" spans="1:13" ht="15" x14ac:dyDescent="0.3">
      <c r="A7305" s="1"/>
      <c r="B7305" t="s">
        <v>9</v>
      </c>
      <c r="C7305" t="s">
        <v>1834</v>
      </c>
      <c r="D7305" t="s">
        <v>1834</v>
      </c>
      <c r="E7305" t="s">
        <v>1836</v>
      </c>
      <c r="F7305" t="s">
        <v>1836</v>
      </c>
      <c r="G7305">
        <v>1</v>
      </c>
      <c r="H7305">
        <v>1</v>
      </c>
      <c r="I7305">
        <v>1</v>
      </c>
      <c r="J7305">
        <v>1</v>
      </c>
      <c r="K7305" t="s">
        <v>7</v>
      </c>
      <c r="L7305">
        <v>1</v>
      </c>
      <c r="M7305">
        <v>1</v>
      </c>
    </row>
    <row r="7306" spans="1:13" ht="15" x14ac:dyDescent="0.3">
      <c r="A7306" s="1"/>
      <c r="B7306" t="s">
        <v>9</v>
      </c>
      <c r="C7306" t="s">
        <v>2064</v>
      </c>
      <c r="D7306" t="s">
        <v>2064</v>
      </c>
      <c r="E7306" t="s">
        <v>2065</v>
      </c>
      <c r="F7306" t="s">
        <v>2065</v>
      </c>
      <c r="G7306">
        <v>1</v>
      </c>
      <c r="H7306">
        <v>1</v>
      </c>
      <c r="I7306">
        <v>1</v>
      </c>
      <c r="J7306">
        <v>1</v>
      </c>
      <c r="K7306" t="s">
        <v>7</v>
      </c>
      <c r="L7306">
        <v>1</v>
      </c>
      <c r="M7306">
        <v>1</v>
      </c>
    </row>
    <row r="7307" spans="1:13" ht="15" x14ac:dyDescent="0.3">
      <c r="A7307" s="1"/>
      <c r="B7307" t="s">
        <v>9</v>
      </c>
      <c r="C7307" t="s">
        <v>2098</v>
      </c>
      <c r="D7307" t="s">
        <v>2098</v>
      </c>
      <c r="E7307" t="s">
        <v>2099</v>
      </c>
      <c r="F7307" t="s">
        <v>2099</v>
      </c>
      <c r="G7307">
        <v>1</v>
      </c>
      <c r="H7307">
        <v>1</v>
      </c>
      <c r="I7307">
        <v>1</v>
      </c>
      <c r="J7307">
        <v>1</v>
      </c>
      <c r="K7307" t="s">
        <v>7</v>
      </c>
      <c r="L7307">
        <v>1</v>
      </c>
      <c r="M7307">
        <v>1</v>
      </c>
    </row>
    <row r="7308" spans="1:13" ht="15" x14ac:dyDescent="0.3">
      <c r="A7308" s="1"/>
      <c r="B7308" t="s">
        <v>9</v>
      </c>
      <c r="C7308" t="s">
        <v>2098</v>
      </c>
      <c r="D7308" t="s">
        <v>2098</v>
      </c>
      <c r="E7308" t="s">
        <v>2099</v>
      </c>
      <c r="F7308" t="s">
        <v>2099</v>
      </c>
      <c r="G7308">
        <v>1</v>
      </c>
      <c r="H7308">
        <v>1</v>
      </c>
      <c r="I7308">
        <v>1</v>
      </c>
      <c r="J7308">
        <v>1</v>
      </c>
      <c r="K7308" t="s">
        <v>7</v>
      </c>
      <c r="L7308">
        <v>1</v>
      </c>
      <c r="M7308">
        <v>1</v>
      </c>
    </row>
    <row r="7309" spans="1:13" ht="15" x14ac:dyDescent="0.3">
      <c r="A7309" s="1"/>
      <c r="B7309" t="s">
        <v>9</v>
      </c>
      <c r="C7309" t="s">
        <v>2156</v>
      </c>
      <c r="D7309" t="s">
        <v>2156</v>
      </c>
      <c r="E7309" t="s">
        <v>2157</v>
      </c>
      <c r="F7309" t="s">
        <v>2157</v>
      </c>
      <c r="G7309">
        <v>1</v>
      </c>
      <c r="H7309">
        <v>1</v>
      </c>
      <c r="I7309">
        <v>1</v>
      </c>
      <c r="J7309">
        <v>1</v>
      </c>
      <c r="K7309" t="s">
        <v>7</v>
      </c>
      <c r="L7309">
        <v>1</v>
      </c>
      <c r="M7309">
        <v>1</v>
      </c>
    </row>
    <row r="7310" spans="1:13" ht="15" x14ac:dyDescent="0.3">
      <c r="A7310" s="1"/>
      <c r="B7310" t="s">
        <v>9</v>
      </c>
      <c r="C7310" t="s">
        <v>2159</v>
      </c>
      <c r="D7310" t="s">
        <v>2159</v>
      </c>
      <c r="E7310" t="s">
        <v>2160</v>
      </c>
      <c r="F7310" t="s">
        <v>2160</v>
      </c>
      <c r="G7310">
        <v>1</v>
      </c>
      <c r="H7310">
        <v>1</v>
      </c>
      <c r="I7310">
        <v>1</v>
      </c>
      <c r="J7310">
        <v>1</v>
      </c>
      <c r="K7310" t="s">
        <v>7</v>
      </c>
      <c r="L7310">
        <v>1</v>
      </c>
      <c r="M7310">
        <v>1</v>
      </c>
    </row>
    <row r="7311" spans="1:13" ht="15" x14ac:dyDescent="0.3">
      <c r="A7311" s="1"/>
      <c r="B7311" t="s">
        <v>9</v>
      </c>
      <c r="C7311" t="s">
        <v>2233</v>
      </c>
      <c r="D7311" t="s">
        <v>72</v>
      </c>
      <c r="E7311" t="s">
        <v>73</v>
      </c>
      <c r="F7311" t="s">
        <v>73</v>
      </c>
      <c r="G7311">
        <v>1</v>
      </c>
      <c r="H7311">
        <v>1</v>
      </c>
      <c r="I7311">
        <v>1</v>
      </c>
      <c r="J7311">
        <v>1</v>
      </c>
      <c r="K7311" t="s">
        <v>7</v>
      </c>
      <c r="L7311">
        <v>0.95299800000000001</v>
      </c>
      <c r="M7311">
        <v>0.95286499999999996</v>
      </c>
    </row>
    <row r="7312" spans="1:13" ht="15" x14ac:dyDescent="0.3">
      <c r="A7312" s="1"/>
      <c r="B7312" t="s">
        <v>9</v>
      </c>
      <c r="C7312" t="s">
        <v>2252</v>
      </c>
      <c r="D7312" t="s">
        <v>2252</v>
      </c>
      <c r="E7312" t="s">
        <v>2253</v>
      </c>
      <c r="F7312" t="s">
        <v>2253</v>
      </c>
      <c r="G7312">
        <v>1</v>
      </c>
      <c r="H7312">
        <v>1</v>
      </c>
      <c r="I7312">
        <v>1</v>
      </c>
      <c r="J7312">
        <v>1</v>
      </c>
      <c r="K7312" t="s">
        <v>7</v>
      </c>
      <c r="L7312">
        <v>1</v>
      </c>
      <c r="M7312">
        <v>1</v>
      </c>
    </row>
    <row r="7313" spans="1:13" ht="15" x14ac:dyDescent="0.3">
      <c r="A7313" s="1"/>
      <c r="B7313" t="s">
        <v>9</v>
      </c>
      <c r="C7313" t="s">
        <v>2229</v>
      </c>
      <c r="D7313" t="s">
        <v>2230</v>
      </c>
      <c r="E7313" t="s">
        <v>2231</v>
      </c>
      <c r="F7313" t="s">
        <v>2231</v>
      </c>
      <c r="G7313">
        <v>1</v>
      </c>
      <c r="H7313">
        <v>1</v>
      </c>
      <c r="I7313">
        <v>1</v>
      </c>
      <c r="J7313">
        <v>1</v>
      </c>
      <c r="K7313" t="s">
        <v>7</v>
      </c>
      <c r="L7313">
        <v>0.88712899999999995</v>
      </c>
      <c r="M7313">
        <v>0.88888800000000001</v>
      </c>
    </row>
    <row r="7314" spans="1:13" ht="15" x14ac:dyDescent="0.3">
      <c r="A7314" s="1"/>
      <c r="B7314" t="s">
        <v>9</v>
      </c>
      <c r="C7314" t="s">
        <v>2252</v>
      </c>
      <c r="D7314" t="s">
        <v>2252</v>
      </c>
      <c r="E7314" t="s">
        <v>2253</v>
      </c>
      <c r="F7314" t="s">
        <v>2253</v>
      </c>
      <c r="G7314">
        <v>1</v>
      </c>
      <c r="H7314">
        <v>1</v>
      </c>
      <c r="I7314">
        <v>1</v>
      </c>
      <c r="J7314">
        <v>1</v>
      </c>
      <c r="K7314" t="s">
        <v>7</v>
      </c>
      <c r="L7314">
        <v>1</v>
      </c>
      <c r="M7314">
        <v>1</v>
      </c>
    </row>
    <row r="7315" spans="1:13" ht="15" x14ac:dyDescent="0.3">
      <c r="A7315" s="1"/>
      <c r="B7315" t="s">
        <v>9</v>
      </c>
      <c r="C7315" t="s">
        <v>2322</v>
      </c>
      <c r="D7315" t="s">
        <v>2322</v>
      </c>
      <c r="E7315" t="s">
        <v>2324</v>
      </c>
      <c r="F7315" t="s">
        <v>2326</v>
      </c>
      <c r="G7315">
        <v>1</v>
      </c>
      <c r="H7315">
        <v>1</v>
      </c>
      <c r="I7315">
        <v>1</v>
      </c>
      <c r="J7315">
        <v>1</v>
      </c>
      <c r="K7315" t="s">
        <v>7</v>
      </c>
      <c r="L7315">
        <v>1</v>
      </c>
      <c r="M7315">
        <v>1</v>
      </c>
    </row>
    <row r="7316" spans="1:13" ht="15" x14ac:dyDescent="0.3">
      <c r="A7316" s="1"/>
      <c r="B7316" t="s">
        <v>9</v>
      </c>
      <c r="C7316" t="s">
        <v>3181</v>
      </c>
      <c r="D7316" t="s">
        <v>3181</v>
      </c>
      <c r="E7316" t="s">
        <v>6667</v>
      </c>
      <c r="F7316" t="s">
        <v>6667</v>
      </c>
      <c r="G7316">
        <v>1</v>
      </c>
      <c r="H7316">
        <v>1</v>
      </c>
      <c r="I7316">
        <v>1</v>
      </c>
      <c r="J7316">
        <v>1</v>
      </c>
      <c r="K7316" t="s">
        <v>7</v>
      </c>
      <c r="L7316">
        <v>1</v>
      </c>
      <c r="M7316">
        <v>1</v>
      </c>
    </row>
    <row r="7317" spans="1:13" ht="15" x14ac:dyDescent="0.3">
      <c r="A7317" s="1"/>
      <c r="B7317" t="s">
        <v>9</v>
      </c>
      <c r="C7317" t="s">
        <v>3181</v>
      </c>
      <c r="D7317" t="s">
        <v>3181</v>
      </c>
      <c r="E7317" t="s">
        <v>6667</v>
      </c>
      <c r="F7317" t="s">
        <v>6667</v>
      </c>
      <c r="G7317">
        <v>1</v>
      </c>
      <c r="H7317">
        <v>1</v>
      </c>
      <c r="I7317">
        <v>1</v>
      </c>
      <c r="J7317">
        <v>1</v>
      </c>
      <c r="K7317" t="s">
        <v>7</v>
      </c>
      <c r="L7317">
        <v>1</v>
      </c>
      <c r="M7317">
        <v>1</v>
      </c>
    </row>
    <row r="7318" spans="1:13" ht="15" x14ac:dyDescent="0.3">
      <c r="A7318" s="1"/>
      <c r="B7318" t="s">
        <v>9</v>
      </c>
      <c r="C7318" t="s">
        <v>3181</v>
      </c>
      <c r="D7318" t="s">
        <v>3181</v>
      </c>
      <c r="E7318" t="s">
        <v>6667</v>
      </c>
      <c r="F7318" t="s">
        <v>6667</v>
      </c>
      <c r="G7318">
        <v>1</v>
      </c>
      <c r="H7318">
        <v>1</v>
      </c>
      <c r="I7318">
        <v>1</v>
      </c>
      <c r="J7318">
        <v>1</v>
      </c>
      <c r="K7318" t="s">
        <v>7</v>
      </c>
      <c r="L7318">
        <v>1</v>
      </c>
      <c r="M7318">
        <v>1</v>
      </c>
    </row>
    <row r="7319" spans="1:13" ht="15" x14ac:dyDescent="0.3">
      <c r="A7319" s="1"/>
      <c r="B7319" t="s">
        <v>9</v>
      </c>
      <c r="C7319" t="s">
        <v>3192</v>
      </c>
      <c r="D7319" t="s">
        <v>10552</v>
      </c>
      <c r="E7319" t="s">
        <v>10553</v>
      </c>
      <c r="F7319" t="s">
        <v>6684</v>
      </c>
      <c r="G7319">
        <v>1</v>
      </c>
      <c r="H7319">
        <v>1</v>
      </c>
      <c r="I7319">
        <v>1</v>
      </c>
      <c r="J7319">
        <v>1</v>
      </c>
      <c r="K7319" t="s">
        <v>7</v>
      </c>
      <c r="L7319">
        <v>0.96079599999999998</v>
      </c>
      <c r="M7319">
        <v>0.96443000000000001</v>
      </c>
    </row>
    <row r="7320" spans="1:13" ht="15" x14ac:dyDescent="0.3">
      <c r="A7320" s="1"/>
      <c r="B7320" t="s">
        <v>9</v>
      </c>
      <c r="C7320" t="s">
        <v>3192</v>
      </c>
      <c r="D7320" t="s">
        <v>10552</v>
      </c>
      <c r="E7320" t="s">
        <v>10553</v>
      </c>
      <c r="F7320" t="s">
        <v>6684</v>
      </c>
      <c r="G7320">
        <v>1</v>
      </c>
      <c r="H7320">
        <v>1</v>
      </c>
      <c r="I7320">
        <v>1</v>
      </c>
      <c r="J7320">
        <v>1</v>
      </c>
      <c r="K7320" t="s">
        <v>7</v>
      </c>
      <c r="L7320">
        <v>0.96079599999999998</v>
      </c>
      <c r="M7320">
        <v>0.96443000000000001</v>
      </c>
    </row>
    <row r="7321" spans="1:13" ht="15" x14ac:dyDescent="0.3">
      <c r="A7321" s="1" t="s">
        <v>6836</v>
      </c>
      <c r="B7321" t="s">
        <v>9</v>
      </c>
      <c r="C7321" t="s">
        <v>3253</v>
      </c>
      <c r="D7321" t="s">
        <v>3253</v>
      </c>
      <c r="E7321" t="s">
        <v>6837</v>
      </c>
      <c r="F7321" t="s">
        <v>6837</v>
      </c>
      <c r="G7321">
        <v>1</v>
      </c>
      <c r="H7321">
        <v>1</v>
      </c>
      <c r="I7321">
        <v>1</v>
      </c>
      <c r="J7321">
        <v>1</v>
      </c>
      <c r="K7321" t="s">
        <v>7</v>
      </c>
      <c r="L7321">
        <v>1</v>
      </c>
      <c r="M7321">
        <v>1</v>
      </c>
    </row>
    <row r="7322" spans="1:13" ht="15" x14ac:dyDescent="0.3">
      <c r="A7322" s="1"/>
      <c r="B7322" t="s">
        <v>9</v>
      </c>
      <c r="C7322" t="s">
        <v>3303</v>
      </c>
      <c r="D7322" t="s">
        <v>3303</v>
      </c>
      <c r="E7322" t="s">
        <v>10555</v>
      </c>
      <c r="F7322" t="s">
        <v>10556</v>
      </c>
      <c r="G7322">
        <v>1</v>
      </c>
      <c r="H7322">
        <v>1</v>
      </c>
      <c r="I7322">
        <v>1</v>
      </c>
      <c r="J7322">
        <v>1</v>
      </c>
      <c r="K7322" t="s">
        <v>7</v>
      </c>
      <c r="L7322">
        <v>1</v>
      </c>
      <c r="M7322">
        <v>1</v>
      </c>
    </row>
    <row r="7323" spans="1:13" ht="15" x14ac:dyDescent="0.3">
      <c r="A7323" s="1"/>
      <c r="B7323" t="s">
        <v>9</v>
      </c>
      <c r="C7323" t="s">
        <v>3306</v>
      </c>
      <c r="D7323" t="s">
        <v>3306</v>
      </c>
      <c r="E7323" t="s">
        <v>6859</v>
      </c>
      <c r="F7323" t="s">
        <v>6859</v>
      </c>
      <c r="G7323">
        <v>1</v>
      </c>
      <c r="H7323">
        <v>1</v>
      </c>
      <c r="I7323">
        <v>1</v>
      </c>
      <c r="J7323">
        <v>1</v>
      </c>
      <c r="K7323" t="s">
        <v>7</v>
      </c>
      <c r="L7323">
        <v>1</v>
      </c>
      <c r="M7323">
        <v>1</v>
      </c>
    </row>
    <row r="7324" spans="1:13" ht="15" x14ac:dyDescent="0.3">
      <c r="A7324" s="1"/>
      <c r="B7324" t="s">
        <v>9</v>
      </c>
      <c r="C7324" t="s">
        <v>3397</v>
      </c>
      <c r="D7324" t="s">
        <v>3397</v>
      </c>
      <c r="E7324" t="s">
        <v>7140</v>
      </c>
      <c r="F7324" t="s">
        <v>11940</v>
      </c>
      <c r="G7324">
        <v>1</v>
      </c>
      <c r="H7324">
        <v>1</v>
      </c>
      <c r="I7324">
        <v>1</v>
      </c>
      <c r="J7324">
        <v>1</v>
      </c>
      <c r="K7324" t="s">
        <v>7</v>
      </c>
      <c r="L7324">
        <v>1</v>
      </c>
      <c r="M7324">
        <v>1</v>
      </c>
    </row>
    <row r="7325" spans="1:13" ht="15" x14ac:dyDescent="0.3">
      <c r="A7325" s="1"/>
      <c r="B7325" t="s">
        <v>9</v>
      </c>
      <c r="C7325" t="s">
        <v>3411</v>
      </c>
      <c r="D7325" t="s">
        <v>3411</v>
      </c>
      <c r="E7325" t="s">
        <v>7180</v>
      </c>
      <c r="F7325" t="s">
        <v>7180</v>
      </c>
      <c r="G7325">
        <v>1</v>
      </c>
      <c r="H7325">
        <v>1</v>
      </c>
      <c r="I7325">
        <v>1</v>
      </c>
      <c r="J7325">
        <v>1</v>
      </c>
      <c r="K7325" t="s">
        <v>7</v>
      </c>
      <c r="L7325">
        <v>1</v>
      </c>
      <c r="M7325">
        <v>1</v>
      </c>
    </row>
    <row r="7326" spans="1:13" ht="15" x14ac:dyDescent="0.3">
      <c r="A7326" s="1"/>
      <c r="B7326" t="s">
        <v>9</v>
      </c>
      <c r="C7326" t="s">
        <v>3422</v>
      </c>
      <c r="D7326" t="s">
        <v>3422</v>
      </c>
      <c r="E7326" t="s">
        <v>7197</v>
      </c>
      <c r="F7326" t="s">
        <v>7197</v>
      </c>
      <c r="G7326">
        <v>1</v>
      </c>
      <c r="H7326">
        <v>1</v>
      </c>
      <c r="I7326">
        <v>1</v>
      </c>
      <c r="J7326">
        <v>1</v>
      </c>
      <c r="K7326" t="s">
        <v>7</v>
      </c>
      <c r="L7326">
        <v>1</v>
      </c>
      <c r="M7326">
        <v>1</v>
      </c>
    </row>
    <row r="7327" spans="1:13" ht="15" x14ac:dyDescent="0.3">
      <c r="A7327" s="1"/>
      <c r="B7327" t="s">
        <v>9</v>
      </c>
      <c r="C7327" t="s">
        <v>3431</v>
      </c>
      <c r="D7327" t="s">
        <v>3431</v>
      </c>
      <c r="E7327" t="s">
        <v>7211</v>
      </c>
      <c r="F7327" t="s">
        <v>7211</v>
      </c>
      <c r="G7327">
        <v>1</v>
      </c>
      <c r="H7327">
        <v>1</v>
      </c>
      <c r="I7327">
        <v>1</v>
      </c>
      <c r="J7327">
        <v>1</v>
      </c>
      <c r="K7327" t="s">
        <v>7</v>
      </c>
      <c r="L7327">
        <v>1</v>
      </c>
      <c r="M7327">
        <v>1</v>
      </c>
    </row>
    <row r="7328" spans="1:13" ht="15" x14ac:dyDescent="0.3">
      <c r="A7328" s="1"/>
      <c r="B7328" t="s">
        <v>9</v>
      </c>
      <c r="C7328" t="s">
        <v>3434</v>
      </c>
      <c r="D7328" t="s">
        <v>3434</v>
      </c>
      <c r="E7328" t="s">
        <v>10558</v>
      </c>
      <c r="F7328" t="s">
        <v>10558</v>
      </c>
      <c r="G7328">
        <v>1</v>
      </c>
      <c r="H7328">
        <v>1</v>
      </c>
      <c r="I7328">
        <v>1</v>
      </c>
      <c r="J7328">
        <v>1</v>
      </c>
      <c r="K7328" t="s">
        <v>7</v>
      </c>
      <c r="L7328">
        <v>1</v>
      </c>
      <c r="M7328">
        <v>1</v>
      </c>
    </row>
    <row r="7329" spans="1:13" ht="15" x14ac:dyDescent="0.3">
      <c r="A7329" s="1" t="s">
        <v>12724</v>
      </c>
      <c r="B7329" t="s">
        <v>9</v>
      </c>
      <c r="C7329" t="s">
        <v>3473</v>
      </c>
      <c r="D7329" t="s">
        <v>3473</v>
      </c>
      <c r="E7329" t="s">
        <v>7298</v>
      </c>
      <c r="F7329" t="s">
        <v>7298</v>
      </c>
      <c r="G7329">
        <v>1</v>
      </c>
      <c r="H7329">
        <v>1</v>
      </c>
      <c r="I7329">
        <v>1</v>
      </c>
      <c r="J7329">
        <v>1</v>
      </c>
      <c r="K7329" t="s">
        <v>7</v>
      </c>
      <c r="L7329">
        <v>1</v>
      </c>
      <c r="M7329">
        <v>1</v>
      </c>
    </row>
    <row r="7330" spans="1:13" ht="15" x14ac:dyDescent="0.3">
      <c r="A7330" s="1"/>
      <c r="B7330" t="s">
        <v>9</v>
      </c>
      <c r="C7330" t="s">
        <v>3479</v>
      </c>
      <c r="D7330" t="s">
        <v>3479</v>
      </c>
      <c r="E7330" t="s">
        <v>10559</v>
      </c>
      <c r="F7330" t="s">
        <v>10560</v>
      </c>
      <c r="G7330">
        <v>1</v>
      </c>
      <c r="H7330">
        <v>1</v>
      </c>
      <c r="I7330">
        <v>1</v>
      </c>
      <c r="J7330">
        <v>1</v>
      </c>
      <c r="K7330" t="s">
        <v>7</v>
      </c>
      <c r="L7330">
        <v>1</v>
      </c>
      <c r="M7330">
        <v>1</v>
      </c>
    </row>
    <row r="7331" spans="1:13" ht="15" x14ac:dyDescent="0.3">
      <c r="A7331" s="1"/>
      <c r="B7331" t="s">
        <v>9</v>
      </c>
      <c r="C7331" t="s">
        <v>3482</v>
      </c>
      <c r="D7331" t="s">
        <v>3482</v>
      </c>
      <c r="E7331" t="s">
        <v>7306</v>
      </c>
      <c r="F7331" t="s">
        <v>7306</v>
      </c>
      <c r="G7331">
        <v>1</v>
      </c>
      <c r="H7331">
        <v>1</v>
      </c>
      <c r="I7331">
        <v>1</v>
      </c>
      <c r="J7331">
        <v>1</v>
      </c>
      <c r="K7331" t="s">
        <v>7</v>
      </c>
      <c r="L7331">
        <v>1</v>
      </c>
      <c r="M7331">
        <v>1</v>
      </c>
    </row>
    <row r="7332" spans="1:13" ht="15" x14ac:dyDescent="0.3">
      <c r="A7332" s="1"/>
      <c r="B7332" t="s">
        <v>9</v>
      </c>
      <c r="C7332" t="s">
        <v>3488</v>
      </c>
      <c r="D7332" t="s">
        <v>3488</v>
      </c>
      <c r="E7332" t="s">
        <v>7318</v>
      </c>
      <c r="F7332" t="s">
        <v>7318</v>
      </c>
      <c r="G7332">
        <v>1</v>
      </c>
      <c r="H7332">
        <v>1</v>
      </c>
      <c r="I7332">
        <v>1</v>
      </c>
      <c r="J7332">
        <v>1</v>
      </c>
      <c r="K7332" t="s">
        <v>7</v>
      </c>
      <c r="L7332">
        <v>1</v>
      </c>
      <c r="M7332">
        <v>1</v>
      </c>
    </row>
    <row r="7333" spans="1:13" ht="15" x14ac:dyDescent="0.3">
      <c r="A7333" s="1"/>
      <c r="B7333" t="s">
        <v>9</v>
      </c>
      <c r="C7333" t="s">
        <v>3491</v>
      </c>
      <c r="D7333" t="s">
        <v>3491</v>
      </c>
      <c r="E7333" t="s">
        <v>7321</v>
      </c>
      <c r="F7333" t="s">
        <v>7321</v>
      </c>
      <c r="G7333">
        <v>1</v>
      </c>
      <c r="H7333">
        <v>1</v>
      </c>
      <c r="I7333">
        <v>1</v>
      </c>
      <c r="J7333">
        <v>1</v>
      </c>
      <c r="K7333" t="s">
        <v>7</v>
      </c>
      <c r="L7333">
        <v>1</v>
      </c>
      <c r="M7333">
        <v>1</v>
      </c>
    </row>
    <row r="7334" spans="1:13" ht="15" x14ac:dyDescent="0.3">
      <c r="A7334" s="1"/>
      <c r="B7334" t="s">
        <v>9</v>
      </c>
      <c r="C7334" t="s">
        <v>3520</v>
      </c>
      <c r="D7334" t="s">
        <v>3520</v>
      </c>
      <c r="E7334" t="s">
        <v>10563</v>
      </c>
      <c r="F7334" t="s">
        <v>7366</v>
      </c>
      <c r="G7334">
        <v>1</v>
      </c>
      <c r="H7334">
        <v>1</v>
      </c>
      <c r="I7334">
        <v>1</v>
      </c>
      <c r="J7334">
        <v>1</v>
      </c>
      <c r="K7334" t="s">
        <v>7</v>
      </c>
      <c r="L7334">
        <v>1</v>
      </c>
      <c r="M7334">
        <v>1</v>
      </c>
    </row>
    <row r="7335" spans="1:13" ht="15" x14ac:dyDescent="0.3">
      <c r="A7335" s="1"/>
      <c r="B7335" t="s">
        <v>9</v>
      </c>
      <c r="C7335" t="s">
        <v>49</v>
      </c>
      <c r="D7335" t="s">
        <v>33</v>
      </c>
      <c r="E7335" t="s">
        <v>32</v>
      </c>
      <c r="F7335" t="s">
        <v>32</v>
      </c>
      <c r="G7335">
        <v>1</v>
      </c>
      <c r="H7335">
        <v>1</v>
      </c>
      <c r="I7335">
        <v>1</v>
      </c>
      <c r="J7335">
        <v>1</v>
      </c>
      <c r="K7335" t="s">
        <v>7</v>
      </c>
      <c r="L7335">
        <v>0.79864900000000005</v>
      </c>
      <c r="M7335">
        <v>0.79654999999999998</v>
      </c>
    </row>
    <row r="7336" spans="1:13" ht="15" x14ac:dyDescent="0.3">
      <c r="A7336" s="1"/>
      <c r="B7336" t="s">
        <v>9</v>
      </c>
      <c r="C7336" t="s">
        <v>3556</v>
      </c>
      <c r="D7336" t="s">
        <v>7419</v>
      </c>
      <c r="E7336" t="s">
        <v>7421</v>
      </c>
      <c r="F7336" t="s">
        <v>7421</v>
      </c>
      <c r="G7336">
        <v>1</v>
      </c>
      <c r="H7336">
        <v>1</v>
      </c>
      <c r="I7336">
        <v>1</v>
      </c>
      <c r="J7336">
        <v>1</v>
      </c>
      <c r="K7336" t="s">
        <v>7</v>
      </c>
      <c r="L7336">
        <v>0.97767000000000004</v>
      </c>
      <c r="M7336">
        <v>0.97422399999999998</v>
      </c>
    </row>
    <row r="7337" spans="1:13" ht="15" x14ac:dyDescent="0.3">
      <c r="A7337" s="1"/>
      <c r="B7337" t="s">
        <v>9</v>
      </c>
      <c r="C7337" t="s">
        <v>3559</v>
      </c>
      <c r="D7337" t="s">
        <v>3559</v>
      </c>
      <c r="E7337" t="s">
        <v>7424</v>
      </c>
      <c r="F7337" t="s">
        <v>7424</v>
      </c>
      <c r="G7337">
        <v>1</v>
      </c>
      <c r="H7337">
        <v>1</v>
      </c>
      <c r="I7337">
        <v>1</v>
      </c>
      <c r="J7337">
        <v>1</v>
      </c>
      <c r="K7337" t="s">
        <v>7</v>
      </c>
      <c r="L7337">
        <v>1</v>
      </c>
      <c r="M7337">
        <v>1</v>
      </c>
    </row>
    <row r="7338" spans="1:13" ht="15" x14ac:dyDescent="0.3">
      <c r="A7338" s="1"/>
      <c r="B7338" t="s">
        <v>9</v>
      </c>
      <c r="C7338" t="s">
        <v>3562</v>
      </c>
      <c r="D7338" t="s">
        <v>3562</v>
      </c>
      <c r="E7338" t="s">
        <v>7431</v>
      </c>
      <c r="F7338" t="s">
        <v>7431</v>
      </c>
      <c r="G7338">
        <v>1</v>
      </c>
      <c r="H7338">
        <v>1</v>
      </c>
      <c r="I7338">
        <v>1</v>
      </c>
      <c r="J7338">
        <v>1</v>
      </c>
      <c r="K7338" t="s">
        <v>7</v>
      </c>
      <c r="L7338">
        <v>1</v>
      </c>
      <c r="M7338">
        <v>1</v>
      </c>
    </row>
    <row r="7339" spans="1:13" ht="15" x14ac:dyDescent="0.3">
      <c r="A7339" s="1"/>
      <c r="B7339" t="s">
        <v>9</v>
      </c>
      <c r="C7339" t="s">
        <v>3565</v>
      </c>
      <c r="D7339" t="s">
        <v>3565</v>
      </c>
      <c r="E7339" t="s">
        <v>7439</v>
      </c>
      <c r="F7339" t="s">
        <v>7439</v>
      </c>
      <c r="G7339">
        <v>1</v>
      </c>
      <c r="H7339">
        <v>1</v>
      </c>
      <c r="I7339">
        <v>1</v>
      </c>
      <c r="J7339">
        <v>1</v>
      </c>
      <c r="K7339" t="s">
        <v>7</v>
      </c>
      <c r="L7339">
        <v>1</v>
      </c>
      <c r="M7339">
        <v>1</v>
      </c>
    </row>
    <row r="7340" spans="1:13" ht="15" x14ac:dyDescent="0.3">
      <c r="A7340" s="1"/>
      <c r="B7340" t="s">
        <v>9</v>
      </c>
      <c r="C7340" t="s">
        <v>3574</v>
      </c>
      <c r="D7340" t="s">
        <v>3574</v>
      </c>
      <c r="E7340" t="s">
        <v>7446</v>
      </c>
      <c r="F7340" t="s">
        <v>7446</v>
      </c>
      <c r="G7340">
        <v>1</v>
      </c>
      <c r="H7340">
        <v>1</v>
      </c>
      <c r="I7340">
        <v>1</v>
      </c>
      <c r="J7340">
        <v>1</v>
      </c>
      <c r="K7340" t="s">
        <v>7</v>
      </c>
      <c r="L7340">
        <v>1</v>
      </c>
      <c r="M7340">
        <v>1</v>
      </c>
    </row>
    <row r="7341" spans="1:13" ht="15" x14ac:dyDescent="0.3">
      <c r="A7341" s="1" t="s">
        <v>12725</v>
      </c>
      <c r="B7341" t="s">
        <v>9</v>
      </c>
      <c r="C7341" t="s">
        <v>3579</v>
      </c>
      <c r="D7341" t="s">
        <v>3579</v>
      </c>
      <c r="E7341" t="s">
        <v>7451</v>
      </c>
      <c r="F7341" t="s">
        <v>7451</v>
      </c>
      <c r="G7341">
        <v>1</v>
      </c>
      <c r="H7341">
        <v>1</v>
      </c>
      <c r="I7341">
        <v>1</v>
      </c>
      <c r="J7341">
        <v>1</v>
      </c>
      <c r="K7341" t="s">
        <v>7</v>
      </c>
      <c r="L7341">
        <v>1</v>
      </c>
      <c r="M7341">
        <v>1</v>
      </c>
    </row>
    <row r="7342" spans="1:13" ht="15" x14ac:dyDescent="0.3">
      <c r="A7342" s="1"/>
      <c r="B7342" t="s">
        <v>9</v>
      </c>
      <c r="C7342" t="s">
        <v>3599</v>
      </c>
      <c r="D7342" t="s">
        <v>3599</v>
      </c>
      <c r="E7342" t="s">
        <v>10564</v>
      </c>
      <c r="F7342" t="s">
        <v>10565</v>
      </c>
      <c r="G7342">
        <v>1</v>
      </c>
      <c r="H7342">
        <v>1</v>
      </c>
      <c r="I7342">
        <v>1</v>
      </c>
      <c r="J7342">
        <v>1</v>
      </c>
      <c r="K7342" t="s">
        <v>7</v>
      </c>
      <c r="L7342">
        <v>1</v>
      </c>
      <c r="M7342">
        <v>1</v>
      </c>
    </row>
    <row r="7343" spans="1:13" ht="15" x14ac:dyDescent="0.3">
      <c r="A7343" s="1" t="s">
        <v>12726</v>
      </c>
      <c r="B7343" t="s">
        <v>9</v>
      </c>
      <c r="C7343" t="s">
        <v>3604</v>
      </c>
      <c r="D7343" t="s">
        <v>3604</v>
      </c>
      <c r="E7343" t="s">
        <v>7493</v>
      </c>
      <c r="F7343" t="s">
        <v>7493</v>
      </c>
      <c r="G7343">
        <v>1</v>
      </c>
      <c r="H7343">
        <v>1</v>
      </c>
      <c r="I7343">
        <v>1</v>
      </c>
      <c r="J7343">
        <v>1</v>
      </c>
      <c r="K7343" t="s">
        <v>7</v>
      </c>
      <c r="L7343">
        <v>1</v>
      </c>
      <c r="M7343">
        <v>1</v>
      </c>
    </row>
    <row r="7344" spans="1:13" ht="15" x14ac:dyDescent="0.3">
      <c r="A7344" s="1"/>
      <c r="B7344" t="s">
        <v>9</v>
      </c>
      <c r="C7344" t="s">
        <v>3618</v>
      </c>
      <c r="D7344" t="s">
        <v>3618</v>
      </c>
      <c r="E7344" t="s">
        <v>10567</v>
      </c>
      <c r="F7344" t="s">
        <v>10567</v>
      </c>
      <c r="G7344">
        <v>1</v>
      </c>
      <c r="H7344">
        <v>1</v>
      </c>
      <c r="I7344">
        <v>1</v>
      </c>
      <c r="J7344">
        <v>1</v>
      </c>
      <c r="K7344" t="s">
        <v>7</v>
      </c>
      <c r="L7344">
        <v>1</v>
      </c>
      <c r="M7344">
        <v>1</v>
      </c>
    </row>
    <row r="7345" spans="1:13" ht="15" x14ac:dyDescent="0.3">
      <c r="A7345" s="1"/>
      <c r="B7345" t="s">
        <v>9</v>
      </c>
      <c r="C7345" t="s">
        <v>3630</v>
      </c>
      <c r="D7345" t="s">
        <v>3630</v>
      </c>
      <c r="E7345" t="s">
        <v>7540</v>
      </c>
      <c r="F7345" t="s">
        <v>7540</v>
      </c>
      <c r="G7345">
        <v>1</v>
      </c>
      <c r="H7345">
        <v>1</v>
      </c>
      <c r="I7345">
        <v>1</v>
      </c>
      <c r="J7345">
        <v>1</v>
      </c>
      <c r="K7345" t="s">
        <v>7</v>
      </c>
      <c r="L7345">
        <v>1</v>
      </c>
      <c r="M7345">
        <v>1</v>
      </c>
    </row>
    <row r="7346" spans="1:13" ht="15" x14ac:dyDescent="0.3">
      <c r="A7346" s="1"/>
      <c r="B7346" t="s">
        <v>9</v>
      </c>
      <c r="C7346" t="s">
        <v>3641</v>
      </c>
      <c r="D7346" t="s">
        <v>7555</v>
      </c>
      <c r="E7346" t="s">
        <v>10569</v>
      </c>
      <c r="F7346" t="s">
        <v>7556</v>
      </c>
      <c r="G7346">
        <v>1</v>
      </c>
      <c r="H7346">
        <v>1</v>
      </c>
      <c r="I7346">
        <v>1</v>
      </c>
      <c r="J7346">
        <v>1</v>
      </c>
      <c r="K7346" t="s">
        <v>7</v>
      </c>
      <c r="L7346">
        <v>0.91001699999999996</v>
      </c>
      <c r="M7346">
        <v>0.90566100000000005</v>
      </c>
    </row>
    <row r="7347" spans="1:13" ht="15" x14ac:dyDescent="0.3">
      <c r="A7347" s="1"/>
      <c r="B7347" t="s">
        <v>9</v>
      </c>
      <c r="C7347" t="s">
        <v>3647</v>
      </c>
      <c r="D7347" t="s">
        <v>3647</v>
      </c>
      <c r="E7347" t="s">
        <v>7570</v>
      </c>
      <c r="F7347" t="s">
        <v>7570</v>
      </c>
      <c r="G7347">
        <v>1</v>
      </c>
      <c r="H7347">
        <v>1</v>
      </c>
      <c r="I7347">
        <v>1</v>
      </c>
      <c r="J7347">
        <v>1</v>
      </c>
      <c r="K7347" t="s">
        <v>7</v>
      </c>
      <c r="L7347">
        <v>1</v>
      </c>
      <c r="M7347">
        <v>1</v>
      </c>
    </row>
    <row r="7348" spans="1:13" ht="15" x14ac:dyDescent="0.3">
      <c r="A7348" s="1"/>
      <c r="B7348" t="s">
        <v>9</v>
      </c>
      <c r="C7348" t="s">
        <v>3650</v>
      </c>
      <c r="D7348" t="s">
        <v>10570</v>
      </c>
      <c r="E7348" t="s">
        <v>7574</v>
      </c>
      <c r="F7348" t="s">
        <v>7574</v>
      </c>
      <c r="G7348">
        <v>1</v>
      </c>
      <c r="H7348">
        <v>1</v>
      </c>
      <c r="I7348">
        <v>1</v>
      </c>
      <c r="J7348">
        <v>1</v>
      </c>
      <c r="K7348" t="s">
        <v>7</v>
      </c>
      <c r="L7348">
        <v>0.97663500000000003</v>
      </c>
      <c r="M7348">
        <v>0.97842799999999996</v>
      </c>
    </row>
    <row r="7349" spans="1:13" ht="15" x14ac:dyDescent="0.3">
      <c r="A7349" s="1"/>
      <c r="B7349" t="s">
        <v>9</v>
      </c>
      <c r="C7349" t="s">
        <v>3662</v>
      </c>
      <c r="D7349" t="s">
        <v>11027</v>
      </c>
      <c r="E7349" t="s">
        <v>11027</v>
      </c>
      <c r="F7349" t="s">
        <v>3662</v>
      </c>
      <c r="G7349">
        <v>1</v>
      </c>
      <c r="H7349">
        <v>1</v>
      </c>
      <c r="I7349">
        <v>1</v>
      </c>
      <c r="J7349">
        <v>1</v>
      </c>
      <c r="K7349" t="s">
        <v>7</v>
      </c>
      <c r="L7349">
        <v>0.81347100000000006</v>
      </c>
      <c r="M7349">
        <v>0.81369100000000005</v>
      </c>
    </row>
    <row r="7350" spans="1:13" ht="15" x14ac:dyDescent="0.3">
      <c r="A7350" s="1"/>
      <c r="B7350" t="s">
        <v>9</v>
      </c>
      <c r="C7350" t="s">
        <v>3672</v>
      </c>
      <c r="D7350" t="s">
        <v>3672</v>
      </c>
      <c r="E7350" t="s">
        <v>10571</v>
      </c>
      <c r="F7350" t="s">
        <v>10572</v>
      </c>
      <c r="G7350">
        <v>1</v>
      </c>
      <c r="H7350">
        <v>1</v>
      </c>
      <c r="I7350">
        <v>1</v>
      </c>
      <c r="J7350">
        <v>1</v>
      </c>
      <c r="K7350" t="s">
        <v>7</v>
      </c>
      <c r="L7350">
        <v>1</v>
      </c>
      <c r="M7350">
        <v>1</v>
      </c>
    </row>
    <row r="7351" spans="1:13" ht="15" x14ac:dyDescent="0.3">
      <c r="A7351" s="1"/>
      <c r="B7351" t="s">
        <v>9</v>
      </c>
      <c r="C7351" t="s">
        <v>3681</v>
      </c>
      <c r="D7351" t="s">
        <v>3681</v>
      </c>
      <c r="E7351" t="s">
        <v>7627</v>
      </c>
      <c r="F7351" t="s">
        <v>11620</v>
      </c>
      <c r="G7351">
        <v>1</v>
      </c>
      <c r="H7351">
        <v>1</v>
      </c>
      <c r="I7351">
        <v>1</v>
      </c>
      <c r="J7351">
        <v>1</v>
      </c>
      <c r="K7351" t="s">
        <v>7</v>
      </c>
      <c r="L7351">
        <v>1</v>
      </c>
      <c r="M7351">
        <v>1</v>
      </c>
    </row>
    <row r="7352" spans="1:13" ht="15" x14ac:dyDescent="0.3">
      <c r="A7352" s="1"/>
      <c r="B7352" t="s">
        <v>9</v>
      </c>
      <c r="C7352" t="s">
        <v>3791</v>
      </c>
      <c r="D7352" t="s">
        <v>10573</v>
      </c>
      <c r="E7352" t="s">
        <v>10574</v>
      </c>
      <c r="F7352" t="s">
        <v>7830</v>
      </c>
      <c r="G7352">
        <v>1</v>
      </c>
      <c r="H7352">
        <v>1</v>
      </c>
      <c r="I7352">
        <v>1</v>
      </c>
      <c r="J7352">
        <v>1</v>
      </c>
      <c r="K7352" t="s">
        <v>7</v>
      </c>
      <c r="L7352">
        <v>0.96220899999999998</v>
      </c>
      <c r="M7352">
        <v>0.96480200000000005</v>
      </c>
    </row>
    <row r="7353" spans="1:13" ht="15" x14ac:dyDescent="0.3">
      <c r="A7353" s="1"/>
      <c r="B7353" t="s">
        <v>9</v>
      </c>
      <c r="C7353" t="s">
        <v>3812</v>
      </c>
      <c r="D7353" t="s">
        <v>3812</v>
      </c>
      <c r="E7353" t="s">
        <v>10575</v>
      </c>
      <c r="F7353" t="s">
        <v>10575</v>
      </c>
      <c r="G7353">
        <v>1</v>
      </c>
      <c r="H7353">
        <v>1</v>
      </c>
      <c r="I7353">
        <v>1</v>
      </c>
      <c r="J7353">
        <v>1</v>
      </c>
      <c r="K7353" t="s">
        <v>7</v>
      </c>
      <c r="L7353">
        <v>1</v>
      </c>
      <c r="M7353">
        <v>1</v>
      </c>
    </row>
    <row r="7354" spans="1:13" ht="15" x14ac:dyDescent="0.3">
      <c r="A7354" s="1"/>
      <c r="B7354" t="s">
        <v>9</v>
      </c>
      <c r="C7354" t="s">
        <v>3835</v>
      </c>
      <c r="D7354" t="s">
        <v>10576</v>
      </c>
      <c r="E7354" t="s">
        <v>10577</v>
      </c>
      <c r="F7354" t="s">
        <v>10578</v>
      </c>
      <c r="G7354">
        <v>1</v>
      </c>
      <c r="H7354">
        <v>1</v>
      </c>
      <c r="I7354">
        <v>1</v>
      </c>
      <c r="J7354">
        <v>1</v>
      </c>
      <c r="K7354" t="s">
        <v>7</v>
      </c>
      <c r="L7354">
        <v>0.95552700000000002</v>
      </c>
      <c r="M7354">
        <v>0.95523499999999995</v>
      </c>
    </row>
    <row r="7355" spans="1:13" ht="15" x14ac:dyDescent="0.3">
      <c r="A7355" s="1"/>
      <c r="B7355" t="s">
        <v>9</v>
      </c>
      <c r="C7355" t="s">
        <v>3841</v>
      </c>
      <c r="D7355" t="s">
        <v>3841</v>
      </c>
      <c r="E7355" t="s">
        <v>3841</v>
      </c>
      <c r="F7355" t="s">
        <v>3841</v>
      </c>
      <c r="G7355">
        <v>1</v>
      </c>
      <c r="H7355">
        <v>1</v>
      </c>
      <c r="I7355">
        <v>1</v>
      </c>
      <c r="J7355">
        <v>1</v>
      </c>
      <c r="K7355" t="s">
        <v>7</v>
      </c>
      <c r="L7355">
        <v>1</v>
      </c>
      <c r="M7355">
        <v>1</v>
      </c>
    </row>
    <row r="7356" spans="1:13" ht="15" x14ac:dyDescent="0.3">
      <c r="A7356" s="1"/>
      <c r="B7356" t="s">
        <v>9</v>
      </c>
      <c r="C7356" t="s">
        <v>3850</v>
      </c>
      <c r="D7356" t="s">
        <v>3850</v>
      </c>
      <c r="E7356" t="s">
        <v>7935</v>
      </c>
      <c r="F7356" t="s">
        <v>7935</v>
      </c>
      <c r="G7356">
        <v>1</v>
      </c>
      <c r="H7356">
        <v>1</v>
      </c>
      <c r="I7356">
        <v>1</v>
      </c>
      <c r="J7356">
        <v>1</v>
      </c>
      <c r="K7356" t="s">
        <v>7</v>
      </c>
      <c r="L7356">
        <v>1</v>
      </c>
      <c r="M7356">
        <v>1</v>
      </c>
    </row>
    <row r="7357" spans="1:13" ht="15" x14ac:dyDescent="0.3">
      <c r="A7357" s="1"/>
      <c r="B7357" t="s">
        <v>9</v>
      </c>
      <c r="C7357" t="s">
        <v>3853</v>
      </c>
      <c r="D7357" t="s">
        <v>3853</v>
      </c>
      <c r="E7357" t="s">
        <v>10579</v>
      </c>
      <c r="F7357" t="s">
        <v>10580</v>
      </c>
      <c r="G7357">
        <v>1</v>
      </c>
      <c r="H7357">
        <v>1</v>
      </c>
      <c r="I7357">
        <v>1</v>
      </c>
      <c r="J7357">
        <v>1</v>
      </c>
      <c r="K7357" t="s">
        <v>7</v>
      </c>
      <c r="L7357">
        <v>1</v>
      </c>
      <c r="M7357">
        <v>1</v>
      </c>
    </row>
    <row r="7358" spans="1:13" ht="15" x14ac:dyDescent="0.3">
      <c r="A7358" s="1"/>
      <c r="B7358" t="s">
        <v>9</v>
      </c>
      <c r="C7358" t="s">
        <v>3862</v>
      </c>
      <c r="D7358" t="s">
        <v>10581</v>
      </c>
      <c r="E7358" t="s">
        <v>10582</v>
      </c>
      <c r="F7358" t="s">
        <v>7951</v>
      </c>
      <c r="G7358">
        <v>1</v>
      </c>
      <c r="H7358">
        <v>1</v>
      </c>
      <c r="I7358">
        <v>1</v>
      </c>
      <c r="J7358">
        <v>1</v>
      </c>
      <c r="K7358" t="s">
        <v>7</v>
      </c>
      <c r="L7358">
        <v>0.94530099999999995</v>
      </c>
      <c r="M7358">
        <v>0.94477100000000003</v>
      </c>
    </row>
    <row r="7359" spans="1:13" ht="15" x14ac:dyDescent="0.3">
      <c r="A7359" s="1"/>
      <c r="B7359" t="s">
        <v>9</v>
      </c>
      <c r="C7359" t="s">
        <v>3883</v>
      </c>
      <c r="D7359" t="s">
        <v>3883</v>
      </c>
      <c r="E7359" t="s">
        <v>3883</v>
      </c>
      <c r="F7359" t="s">
        <v>3883</v>
      </c>
      <c r="G7359">
        <v>1</v>
      </c>
      <c r="H7359">
        <v>1</v>
      </c>
      <c r="I7359">
        <v>1</v>
      </c>
      <c r="J7359">
        <v>1</v>
      </c>
      <c r="K7359" t="s">
        <v>7</v>
      </c>
      <c r="L7359">
        <v>1</v>
      </c>
      <c r="M7359">
        <v>1</v>
      </c>
    </row>
    <row r="7360" spans="1:13" ht="15" x14ac:dyDescent="0.3">
      <c r="A7360" s="1"/>
      <c r="B7360" t="s">
        <v>9</v>
      </c>
      <c r="C7360" t="s">
        <v>3916</v>
      </c>
      <c r="D7360" t="s">
        <v>3916</v>
      </c>
      <c r="E7360" t="s">
        <v>8023</v>
      </c>
      <c r="F7360" t="s">
        <v>8023</v>
      </c>
      <c r="G7360">
        <v>1</v>
      </c>
      <c r="H7360">
        <v>1</v>
      </c>
      <c r="I7360">
        <v>1</v>
      </c>
      <c r="J7360">
        <v>1</v>
      </c>
      <c r="K7360" t="s">
        <v>7</v>
      </c>
      <c r="L7360">
        <v>1</v>
      </c>
      <c r="M7360">
        <v>1</v>
      </c>
    </row>
    <row r="7361" spans="1:13" ht="15" x14ac:dyDescent="0.3">
      <c r="A7361" s="1"/>
      <c r="B7361" t="s">
        <v>9</v>
      </c>
      <c r="C7361" t="s">
        <v>3921</v>
      </c>
      <c r="D7361" t="s">
        <v>3921</v>
      </c>
      <c r="E7361" t="s">
        <v>8055</v>
      </c>
      <c r="F7361" t="s">
        <v>8055</v>
      </c>
      <c r="G7361">
        <v>1</v>
      </c>
      <c r="H7361">
        <v>1</v>
      </c>
      <c r="I7361">
        <v>1</v>
      </c>
      <c r="J7361">
        <v>1</v>
      </c>
      <c r="K7361" t="s">
        <v>7</v>
      </c>
      <c r="L7361">
        <v>1</v>
      </c>
      <c r="M7361">
        <v>1</v>
      </c>
    </row>
    <row r="7362" spans="1:13" ht="15" x14ac:dyDescent="0.3">
      <c r="A7362" s="1"/>
      <c r="B7362" t="s">
        <v>9</v>
      </c>
      <c r="C7362" t="s">
        <v>3927</v>
      </c>
      <c r="D7362" t="s">
        <v>8107</v>
      </c>
      <c r="E7362" t="s">
        <v>10888</v>
      </c>
      <c r="F7362" t="s">
        <v>8108</v>
      </c>
      <c r="G7362">
        <v>1</v>
      </c>
      <c r="H7362">
        <v>1</v>
      </c>
      <c r="I7362">
        <v>1</v>
      </c>
      <c r="J7362">
        <v>1</v>
      </c>
      <c r="K7362" t="s">
        <v>7</v>
      </c>
      <c r="L7362">
        <v>0.84515399999999996</v>
      </c>
      <c r="M7362">
        <v>0.85886200000000001</v>
      </c>
    </row>
    <row r="7363" spans="1:13" ht="15" x14ac:dyDescent="0.3">
      <c r="A7363" s="1"/>
      <c r="B7363" t="s">
        <v>9</v>
      </c>
      <c r="C7363" t="s">
        <v>3962</v>
      </c>
      <c r="D7363" t="s">
        <v>3962</v>
      </c>
      <c r="E7363" t="s">
        <v>10869</v>
      </c>
      <c r="F7363" t="s">
        <v>10869</v>
      </c>
      <c r="G7363">
        <v>1</v>
      </c>
      <c r="H7363">
        <v>1</v>
      </c>
      <c r="I7363">
        <v>1</v>
      </c>
      <c r="J7363">
        <v>1</v>
      </c>
      <c r="K7363" t="s">
        <v>7</v>
      </c>
      <c r="L7363">
        <v>1</v>
      </c>
      <c r="M7363">
        <v>1</v>
      </c>
    </row>
    <row r="7364" spans="1:13" ht="15" x14ac:dyDescent="0.3">
      <c r="A7364" s="1"/>
      <c r="B7364" t="s">
        <v>9</v>
      </c>
      <c r="C7364" t="s">
        <v>3993</v>
      </c>
      <c r="D7364" t="s">
        <v>3993</v>
      </c>
      <c r="E7364" t="s">
        <v>10583</v>
      </c>
      <c r="F7364" t="s">
        <v>10583</v>
      </c>
      <c r="G7364">
        <v>1</v>
      </c>
      <c r="H7364">
        <v>1</v>
      </c>
      <c r="I7364">
        <v>1</v>
      </c>
      <c r="J7364">
        <v>1</v>
      </c>
      <c r="K7364" t="s">
        <v>7</v>
      </c>
      <c r="L7364">
        <v>1</v>
      </c>
      <c r="M7364">
        <v>1</v>
      </c>
    </row>
    <row r="7365" spans="1:13" ht="15" x14ac:dyDescent="0.3">
      <c r="A7365" s="1" t="s">
        <v>8224</v>
      </c>
      <c r="B7365" t="s">
        <v>9</v>
      </c>
      <c r="C7365" t="s">
        <v>3996</v>
      </c>
      <c r="D7365" t="s">
        <v>3996</v>
      </c>
      <c r="E7365" t="s">
        <v>8225</v>
      </c>
      <c r="F7365" t="s">
        <v>8225</v>
      </c>
      <c r="G7365">
        <v>1</v>
      </c>
      <c r="H7365">
        <v>1</v>
      </c>
      <c r="I7365">
        <v>1</v>
      </c>
      <c r="J7365">
        <v>1</v>
      </c>
      <c r="K7365" t="s">
        <v>7</v>
      </c>
      <c r="L7365">
        <v>1</v>
      </c>
      <c r="M7365">
        <v>1</v>
      </c>
    </row>
    <row r="7366" spans="1:13" ht="15" x14ac:dyDescent="0.3">
      <c r="A7366" s="1"/>
      <c r="B7366" t="s">
        <v>9</v>
      </c>
      <c r="C7366" t="s">
        <v>3999</v>
      </c>
      <c r="D7366" t="s">
        <v>3999</v>
      </c>
      <c r="E7366" t="s">
        <v>8228</v>
      </c>
      <c r="F7366" t="s">
        <v>8228</v>
      </c>
      <c r="G7366">
        <v>1</v>
      </c>
      <c r="H7366">
        <v>1</v>
      </c>
      <c r="I7366">
        <v>1</v>
      </c>
      <c r="J7366">
        <v>1</v>
      </c>
      <c r="K7366" t="s">
        <v>7</v>
      </c>
      <c r="L7366">
        <v>1</v>
      </c>
      <c r="M7366">
        <v>1</v>
      </c>
    </row>
    <row r="7367" spans="1:13" ht="15" x14ac:dyDescent="0.3">
      <c r="A7367" s="1"/>
      <c r="B7367" t="s">
        <v>9</v>
      </c>
      <c r="C7367" t="s">
        <v>4004</v>
      </c>
      <c r="D7367" t="s">
        <v>4004</v>
      </c>
      <c r="E7367" t="s">
        <v>8242</v>
      </c>
      <c r="F7367" t="s">
        <v>8242</v>
      </c>
      <c r="G7367">
        <v>1</v>
      </c>
      <c r="H7367">
        <v>1</v>
      </c>
      <c r="I7367">
        <v>1</v>
      </c>
      <c r="J7367">
        <v>1</v>
      </c>
      <c r="K7367" t="s">
        <v>7</v>
      </c>
      <c r="L7367">
        <v>1</v>
      </c>
      <c r="M7367">
        <v>1</v>
      </c>
    </row>
    <row r="7368" spans="1:13" ht="15" x14ac:dyDescent="0.3">
      <c r="A7368" s="1"/>
      <c r="B7368" t="s">
        <v>9</v>
      </c>
      <c r="C7368" t="s">
        <v>4038</v>
      </c>
      <c r="D7368" t="s">
        <v>4038</v>
      </c>
      <c r="E7368" t="s">
        <v>8299</v>
      </c>
      <c r="F7368" t="s">
        <v>8299</v>
      </c>
      <c r="G7368">
        <v>1</v>
      </c>
      <c r="H7368">
        <v>1</v>
      </c>
      <c r="I7368">
        <v>1</v>
      </c>
      <c r="J7368">
        <v>1</v>
      </c>
      <c r="K7368" t="s">
        <v>7</v>
      </c>
      <c r="L7368">
        <v>1</v>
      </c>
      <c r="M7368">
        <v>1</v>
      </c>
    </row>
    <row r="7369" spans="1:13" ht="15" x14ac:dyDescent="0.3">
      <c r="A7369" s="1"/>
      <c r="B7369" t="s">
        <v>9</v>
      </c>
      <c r="C7369" t="s">
        <v>4071</v>
      </c>
      <c r="D7369" t="s">
        <v>4071</v>
      </c>
      <c r="E7369" t="s">
        <v>8363</v>
      </c>
      <c r="F7369" t="s">
        <v>8363</v>
      </c>
      <c r="G7369">
        <v>1</v>
      </c>
      <c r="H7369">
        <v>1</v>
      </c>
      <c r="I7369">
        <v>1</v>
      </c>
      <c r="J7369">
        <v>1</v>
      </c>
      <c r="K7369" t="s">
        <v>7</v>
      </c>
      <c r="L7369">
        <v>1</v>
      </c>
      <c r="M7369">
        <v>1</v>
      </c>
    </row>
    <row r="7370" spans="1:13" ht="15" x14ac:dyDescent="0.3">
      <c r="A7370" s="1"/>
      <c r="B7370" t="s">
        <v>9</v>
      </c>
      <c r="C7370" t="s">
        <v>4074</v>
      </c>
      <c r="D7370" t="s">
        <v>4074</v>
      </c>
      <c r="E7370" t="s">
        <v>8370</v>
      </c>
      <c r="F7370" t="s">
        <v>8370</v>
      </c>
      <c r="G7370">
        <v>1</v>
      </c>
      <c r="H7370">
        <v>1</v>
      </c>
      <c r="I7370">
        <v>1</v>
      </c>
      <c r="J7370">
        <v>1</v>
      </c>
      <c r="K7370" t="s">
        <v>7</v>
      </c>
      <c r="L7370">
        <v>1</v>
      </c>
      <c r="M7370">
        <v>1</v>
      </c>
    </row>
    <row r="7371" spans="1:13" ht="15" x14ac:dyDescent="0.3">
      <c r="A7371" s="1"/>
      <c r="B7371" t="s">
        <v>9</v>
      </c>
      <c r="C7371" t="s">
        <v>4077</v>
      </c>
      <c r="D7371" t="s">
        <v>4077</v>
      </c>
      <c r="E7371" t="s">
        <v>4077</v>
      </c>
      <c r="F7371" t="s">
        <v>4077</v>
      </c>
      <c r="G7371">
        <v>1</v>
      </c>
      <c r="H7371">
        <v>1</v>
      </c>
      <c r="I7371">
        <v>1</v>
      </c>
      <c r="J7371">
        <v>1</v>
      </c>
      <c r="K7371" t="s">
        <v>7</v>
      </c>
      <c r="L7371">
        <v>1</v>
      </c>
      <c r="M7371">
        <v>1</v>
      </c>
    </row>
    <row r="7372" spans="1:13" ht="15" x14ac:dyDescent="0.3">
      <c r="A7372" s="1" t="s">
        <v>12727</v>
      </c>
      <c r="B7372" t="s">
        <v>9</v>
      </c>
      <c r="C7372" t="s">
        <v>4081</v>
      </c>
      <c r="D7372" t="s">
        <v>4081</v>
      </c>
      <c r="E7372" t="s">
        <v>8377</v>
      </c>
      <c r="F7372" t="s">
        <v>8377</v>
      </c>
      <c r="G7372">
        <v>1</v>
      </c>
      <c r="H7372">
        <v>1</v>
      </c>
      <c r="I7372">
        <v>1</v>
      </c>
      <c r="J7372">
        <v>1</v>
      </c>
      <c r="K7372" t="s">
        <v>7</v>
      </c>
      <c r="L7372">
        <v>1</v>
      </c>
      <c r="M7372">
        <v>1</v>
      </c>
    </row>
    <row r="7373" spans="1:13" ht="15" x14ac:dyDescent="0.3">
      <c r="A7373" s="1" t="s">
        <v>12728</v>
      </c>
      <c r="B7373" t="s">
        <v>9</v>
      </c>
      <c r="C7373" t="s">
        <v>4109</v>
      </c>
      <c r="D7373" t="s">
        <v>4109</v>
      </c>
      <c r="E7373" t="s">
        <v>8438</v>
      </c>
      <c r="F7373" t="s">
        <v>10587</v>
      </c>
      <c r="G7373">
        <v>1</v>
      </c>
      <c r="H7373">
        <v>1</v>
      </c>
      <c r="I7373">
        <v>1</v>
      </c>
      <c r="J7373">
        <v>1</v>
      </c>
      <c r="K7373" t="s">
        <v>7</v>
      </c>
      <c r="L7373">
        <v>1</v>
      </c>
      <c r="M7373">
        <v>1</v>
      </c>
    </row>
    <row r="7374" spans="1:13" ht="15" x14ac:dyDescent="0.3">
      <c r="A7374" s="1"/>
      <c r="B7374" t="s">
        <v>9</v>
      </c>
      <c r="C7374" t="s">
        <v>4130</v>
      </c>
      <c r="D7374" t="s">
        <v>10589</v>
      </c>
      <c r="E7374" t="s">
        <v>8480</v>
      </c>
      <c r="F7374" t="s">
        <v>8480</v>
      </c>
      <c r="G7374">
        <v>1</v>
      </c>
      <c r="H7374">
        <v>1</v>
      </c>
      <c r="I7374">
        <v>1</v>
      </c>
      <c r="J7374">
        <v>1</v>
      </c>
      <c r="K7374" t="s">
        <v>7</v>
      </c>
      <c r="L7374">
        <v>0.85958999999999997</v>
      </c>
      <c r="M7374">
        <v>0.857846</v>
      </c>
    </row>
    <row r="7375" spans="1:13" ht="15" x14ac:dyDescent="0.3">
      <c r="A7375" s="1"/>
      <c r="B7375" t="s">
        <v>9</v>
      </c>
      <c r="C7375" t="s">
        <v>4136</v>
      </c>
      <c r="D7375" t="s">
        <v>4136</v>
      </c>
      <c r="E7375" t="s">
        <v>8485</v>
      </c>
      <c r="F7375" t="s">
        <v>8485</v>
      </c>
      <c r="G7375">
        <v>1</v>
      </c>
      <c r="H7375">
        <v>1</v>
      </c>
      <c r="I7375">
        <v>1</v>
      </c>
      <c r="J7375">
        <v>1</v>
      </c>
      <c r="K7375" t="s">
        <v>7</v>
      </c>
      <c r="L7375">
        <v>1</v>
      </c>
      <c r="M7375">
        <v>1</v>
      </c>
    </row>
    <row r="7376" spans="1:13" ht="15" x14ac:dyDescent="0.3">
      <c r="A7376" s="1"/>
      <c r="B7376" t="s">
        <v>9</v>
      </c>
      <c r="C7376" t="s">
        <v>4145</v>
      </c>
      <c r="D7376" t="s">
        <v>4145</v>
      </c>
      <c r="E7376" t="s">
        <v>10590</v>
      </c>
      <c r="F7376" t="s">
        <v>10591</v>
      </c>
      <c r="G7376">
        <v>1</v>
      </c>
      <c r="H7376">
        <v>1</v>
      </c>
      <c r="I7376">
        <v>1</v>
      </c>
      <c r="J7376">
        <v>1</v>
      </c>
      <c r="K7376" t="s">
        <v>7</v>
      </c>
      <c r="L7376">
        <v>1</v>
      </c>
      <c r="M7376">
        <v>1</v>
      </c>
    </row>
    <row r="7377" spans="1:13" ht="15" x14ac:dyDescent="0.3">
      <c r="A7377" s="1"/>
      <c r="B7377" t="s">
        <v>9</v>
      </c>
      <c r="C7377" t="s">
        <v>4151</v>
      </c>
      <c r="D7377" t="s">
        <v>10592</v>
      </c>
      <c r="E7377" t="s">
        <v>8508</v>
      </c>
      <c r="F7377" t="s">
        <v>8508</v>
      </c>
      <c r="G7377">
        <v>1</v>
      </c>
      <c r="H7377">
        <v>1</v>
      </c>
      <c r="I7377">
        <v>1</v>
      </c>
      <c r="J7377">
        <v>1</v>
      </c>
      <c r="K7377" t="s">
        <v>7</v>
      </c>
      <c r="L7377">
        <v>0.93690499999999999</v>
      </c>
      <c r="M7377">
        <v>0.93832000000000004</v>
      </c>
    </row>
    <row r="7378" spans="1:13" ht="15" x14ac:dyDescent="0.3">
      <c r="A7378" s="1"/>
      <c r="B7378" t="s">
        <v>9</v>
      </c>
      <c r="C7378" t="s">
        <v>4162</v>
      </c>
      <c r="D7378" t="s">
        <v>4162</v>
      </c>
      <c r="E7378" t="s">
        <v>8528</v>
      </c>
      <c r="F7378" t="s">
        <v>8528</v>
      </c>
      <c r="G7378">
        <v>1</v>
      </c>
      <c r="H7378">
        <v>1</v>
      </c>
      <c r="I7378">
        <v>1</v>
      </c>
      <c r="J7378">
        <v>1</v>
      </c>
      <c r="K7378" t="s">
        <v>7</v>
      </c>
      <c r="L7378">
        <v>1</v>
      </c>
      <c r="M7378">
        <v>1</v>
      </c>
    </row>
    <row r="7379" spans="1:13" ht="15" x14ac:dyDescent="0.3">
      <c r="A7379" s="1" t="s">
        <v>8532</v>
      </c>
      <c r="B7379" t="s">
        <v>9</v>
      </c>
      <c r="C7379" t="s">
        <v>4165</v>
      </c>
      <c r="D7379" t="s">
        <v>4165</v>
      </c>
      <c r="E7379" t="s">
        <v>8533</v>
      </c>
      <c r="F7379" t="s">
        <v>8533</v>
      </c>
      <c r="G7379">
        <v>1</v>
      </c>
      <c r="H7379">
        <v>1</v>
      </c>
      <c r="I7379">
        <v>1</v>
      </c>
      <c r="J7379">
        <v>1</v>
      </c>
      <c r="K7379" t="s">
        <v>7</v>
      </c>
      <c r="L7379">
        <v>1</v>
      </c>
      <c r="M7379">
        <v>1</v>
      </c>
    </row>
    <row r="7380" spans="1:13" ht="15" x14ac:dyDescent="0.3">
      <c r="A7380" s="1"/>
      <c r="B7380" t="s">
        <v>9</v>
      </c>
      <c r="C7380" t="s">
        <v>4168</v>
      </c>
      <c r="D7380" t="s">
        <v>4168</v>
      </c>
      <c r="E7380" t="s">
        <v>10593</v>
      </c>
      <c r="F7380" t="s">
        <v>10594</v>
      </c>
      <c r="G7380">
        <v>1</v>
      </c>
      <c r="H7380">
        <v>1</v>
      </c>
      <c r="I7380">
        <v>1</v>
      </c>
      <c r="J7380">
        <v>1</v>
      </c>
      <c r="K7380" t="s">
        <v>7</v>
      </c>
      <c r="L7380">
        <v>1</v>
      </c>
      <c r="M7380">
        <v>1</v>
      </c>
    </row>
    <row r="7381" spans="1:13" ht="15" x14ac:dyDescent="0.3">
      <c r="A7381" s="1"/>
      <c r="B7381" t="s">
        <v>9</v>
      </c>
      <c r="C7381" t="s">
        <v>4174</v>
      </c>
      <c r="D7381" t="s">
        <v>4174</v>
      </c>
      <c r="E7381" t="s">
        <v>8543</v>
      </c>
      <c r="F7381" t="s">
        <v>8543</v>
      </c>
      <c r="G7381">
        <v>1</v>
      </c>
      <c r="H7381">
        <v>1</v>
      </c>
      <c r="I7381">
        <v>1</v>
      </c>
      <c r="J7381">
        <v>1</v>
      </c>
      <c r="K7381" t="s">
        <v>7</v>
      </c>
      <c r="L7381">
        <v>1</v>
      </c>
      <c r="M7381">
        <v>1</v>
      </c>
    </row>
    <row r="7382" spans="1:13" ht="15" x14ac:dyDescent="0.3">
      <c r="A7382" s="1"/>
      <c r="B7382" t="s">
        <v>9</v>
      </c>
      <c r="C7382" t="s">
        <v>4180</v>
      </c>
      <c r="D7382" t="s">
        <v>4180</v>
      </c>
      <c r="E7382" t="s">
        <v>10595</v>
      </c>
      <c r="F7382" t="s">
        <v>8549</v>
      </c>
      <c r="G7382">
        <v>1</v>
      </c>
      <c r="H7382">
        <v>1</v>
      </c>
      <c r="I7382">
        <v>1</v>
      </c>
      <c r="J7382">
        <v>1</v>
      </c>
      <c r="K7382" t="s">
        <v>7</v>
      </c>
      <c r="L7382">
        <v>1</v>
      </c>
      <c r="M7382">
        <v>1</v>
      </c>
    </row>
    <row r="7383" spans="1:13" ht="15" x14ac:dyDescent="0.3">
      <c r="A7383" s="1"/>
      <c r="B7383" t="s">
        <v>9</v>
      </c>
      <c r="C7383" t="s">
        <v>4190</v>
      </c>
      <c r="D7383" t="s">
        <v>4190</v>
      </c>
      <c r="E7383" t="s">
        <v>8563</v>
      </c>
      <c r="F7383" t="s">
        <v>10596</v>
      </c>
      <c r="G7383">
        <v>1</v>
      </c>
      <c r="H7383">
        <v>1</v>
      </c>
      <c r="I7383">
        <v>1</v>
      </c>
      <c r="J7383">
        <v>1</v>
      </c>
      <c r="K7383" t="s">
        <v>7</v>
      </c>
      <c r="L7383">
        <v>1</v>
      </c>
      <c r="M7383">
        <v>1</v>
      </c>
    </row>
    <row r="7384" spans="1:13" ht="15" x14ac:dyDescent="0.3">
      <c r="A7384" s="1"/>
      <c r="B7384" t="s">
        <v>9</v>
      </c>
      <c r="C7384" t="s">
        <v>4205</v>
      </c>
      <c r="D7384" t="s">
        <v>4205</v>
      </c>
      <c r="E7384" t="s">
        <v>7082</v>
      </c>
      <c r="F7384" t="s">
        <v>7082</v>
      </c>
      <c r="G7384">
        <v>1</v>
      </c>
      <c r="H7384">
        <v>1</v>
      </c>
      <c r="I7384">
        <v>1</v>
      </c>
      <c r="J7384">
        <v>1</v>
      </c>
      <c r="K7384" t="s">
        <v>7</v>
      </c>
      <c r="L7384">
        <v>1</v>
      </c>
      <c r="M7384">
        <v>1</v>
      </c>
    </row>
    <row r="7385" spans="1:13" ht="15" x14ac:dyDescent="0.3">
      <c r="A7385" s="1"/>
      <c r="B7385" t="s">
        <v>9</v>
      </c>
      <c r="C7385" t="s">
        <v>4208</v>
      </c>
      <c r="D7385" t="s">
        <v>4208</v>
      </c>
      <c r="E7385" t="s">
        <v>11340</v>
      </c>
      <c r="F7385" t="s">
        <v>11340</v>
      </c>
      <c r="G7385">
        <v>1</v>
      </c>
      <c r="H7385">
        <v>1</v>
      </c>
      <c r="I7385">
        <v>1</v>
      </c>
      <c r="J7385">
        <v>1</v>
      </c>
      <c r="K7385" t="s">
        <v>7</v>
      </c>
      <c r="L7385">
        <v>1</v>
      </c>
      <c r="M7385">
        <v>1</v>
      </c>
    </row>
    <row r="7386" spans="1:13" ht="15" x14ac:dyDescent="0.3">
      <c r="A7386" s="1"/>
      <c r="B7386" t="s">
        <v>9</v>
      </c>
      <c r="C7386" t="s">
        <v>4211</v>
      </c>
      <c r="D7386" t="s">
        <v>4211</v>
      </c>
      <c r="E7386" t="s">
        <v>8599</v>
      </c>
      <c r="F7386" t="s">
        <v>8599</v>
      </c>
      <c r="G7386">
        <v>1</v>
      </c>
      <c r="H7386">
        <v>1</v>
      </c>
      <c r="I7386">
        <v>1</v>
      </c>
      <c r="J7386">
        <v>1</v>
      </c>
      <c r="K7386" t="s">
        <v>7</v>
      </c>
      <c r="L7386">
        <v>1</v>
      </c>
      <c r="M7386">
        <v>1</v>
      </c>
    </row>
    <row r="7387" spans="1:13" ht="15" x14ac:dyDescent="0.3">
      <c r="A7387" s="1"/>
      <c r="B7387" t="s">
        <v>9</v>
      </c>
      <c r="C7387" t="s">
        <v>4214</v>
      </c>
      <c r="D7387" t="s">
        <v>4214</v>
      </c>
      <c r="E7387" t="s">
        <v>8568</v>
      </c>
      <c r="F7387" t="s">
        <v>8568</v>
      </c>
      <c r="G7387">
        <v>1</v>
      </c>
      <c r="H7387">
        <v>1</v>
      </c>
      <c r="I7387">
        <v>1</v>
      </c>
      <c r="J7387">
        <v>1</v>
      </c>
      <c r="K7387" t="s">
        <v>7</v>
      </c>
      <c r="L7387">
        <v>1</v>
      </c>
      <c r="M7387">
        <v>1</v>
      </c>
    </row>
    <row r="7388" spans="1:13" ht="15" x14ac:dyDescent="0.3">
      <c r="A7388" s="1"/>
      <c r="B7388" t="s">
        <v>9</v>
      </c>
      <c r="C7388" t="s">
        <v>4235</v>
      </c>
      <c r="D7388" t="s">
        <v>4235</v>
      </c>
      <c r="E7388" t="s">
        <v>10598</v>
      </c>
      <c r="F7388" t="s">
        <v>10598</v>
      </c>
      <c r="G7388">
        <v>1</v>
      </c>
      <c r="H7388">
        <v>1</v>
      </c>
      <c r="I7388">
        <v>1</v>
      </c>
      <c r="J7388">
        <v>1</v>
      </c>
      <c r="K7388" t="s">
        <v>7</v>
      </c>
      <c r="L7388">
        <v>1</v>
      </c>
      <c r="M7388">
        <v>1</v>
      </c>
    </row>
    <row r="7389" spans="1:13" ht="15" x14ac:dyDescent="0.3">
      <c r="A7389" s="1"/>
      <c r="B7389" t="s">
        <v>9</v>
      </c>
      <c r="C7389" t="s">
        <v>4248</v>
      </c>
      <c r="D7389" t="s">
        <v>4248</v>
      </c>
      <c r="E7389" t="s">
        <v>10599</v>
      </c>
      <c r="F7389" t="s">
        <v>10600</v>
      </c>
      <c r="G7389">
        <v>1</v>
      </c>
      <c r="H7389">
        <v>1</v>
      </c>
      <c r="I7389">
        <v>1</v>
      </c>
      <c r="J7389">
        <v>1</v>
      </c>
      <c r="K7389" t="s">
        <v>7</v>
      </c>
      <c r="L7389">
        <v>1</v>
      </c>
      <c r="M7389">
        <v>1</v>
      </c>
    </row>
    <row r="7390" spans="1:13" ht="15" x14ac:dyDescent="0.3">
      <c r="A7390" s="1"/>
      <c r="B7390" t="s">
        <v>9</v>
      </c>
      <c r="C7390" t="s">
        <v>4254</v>
      </c>
      <c r="D7390" t="s">
        <v>4254</v>
      </c>
      <c r="E7390" t="s">
        <v>8662</v>
      </c>
      <c r="F7390" t="s">
        <v>8663</v>
      </c>
      <c r="G7390">
        <v>1</v>
      </c>
      <c r="H7390">
        <v>1</v>
      </c>
      <c r="I7390">
        <v>1</v>
      </c>
      <c r="J7390">
        <v>1</v>
      </c>
      <c r="K7390" t="s">
        <v>7</v>
      </c>
      <c r="L7390">
        <v>1</v>
      </c>
      <c r="M7390">
        <v>1</v>
      </c>
    </row>
    <row r="7391" spans="1:13" ht="15" x14ac:dyDescent="0.3">
      <c r="A7391" s="1"/>
      <c r="B7391" t="s">
        <v>9</v>
      </c>
      <c r="C7391" t="s">
        <v>4257</v>
      </c>
      <c r="D7391" t="s">
        <v>4257</v>
      </c>
      <c r="E7391" t="s">
        <v>8668</v>
      </c>
      <c r="F7391" t="s">
        <v>8668</v>
      </c>
      <c r="G7391">
        <v>1</v>
      </c>
      <c r="H7391">
        <v>1</v>
      </c>
      <c r="I7391">
        <v>1</v>
      </c>
      <c r="J7391">
        <v>1</v>
      </c>
      <c r="K7391" t="s">
        <v>7</v>
      </c>
      <c r="L7391">
        <v>1</v>
      </c>
      <c r="M7391">
        <v>1</v>
      </c>
    </row>
    <row r="7392" spans="1:13" ht="15" x14ac:dyDescent="0.3">
      <c r="A7392" s="1"/>
      <c r="B7392" t="s">
        <v>9</v>
      </c>
      <c r="C7392" t="s">
        <v>4296</v>
      </c>
      <c r="D7392" t="s">
        <v>4296</v>
      </c>
      <c r="E7392" t="s">
        <v>8741</v>
      </c>
      <c r="F7392" t="s">
        <v>8741</v>
      </c>
      <c r="G7392">
        <v>1</v>
      </c>
      <c r="H7392">
        <v>1</v>
      </c>
      <c r="I7392">
        <v>1</v>
      </c>
      <c r="J7392">
        <v>1</v>
      </c>
      <c r="K7392" t="s">
        <v>7</v>
      </c>
      <c r="L7392">
        <v>1</v>
      </c>
      <c r="M7392">
        <v>1</v>
      </c>
    </row>
    <row r="7393" spans="1:13" ht="15" x14ac:dyDescent="0.3">
      <c r="A7393" s="1"/>
      <c r="B7393" t="s">
        <v>9</v>
      </c>
      <c r="C7393" t="s">
        <v>4314</v>
      </c>
      <c r="D7393" t="s">
        <v>4314</v>
      </c>
      <c r="E7393" t="s">
        <v>8768</v>
      </c>
      <c r="F7393" t="s">
        <v>8768</v>
      </c>
      <c r="G7393">
        <v>1</v>
      </c>
      <c r="H7393">
        <v>1</v>
      </c>
      <c r="I7393">
        <v>1</v>
      </c>
      <c r="J7393">
        <v>1</v>
      </c>
      <c r="K7393" t="s">
        <v>7</v>
      </c>
      <c r="L7393">
        <v>1</v>
      </c>
      <c r="M7393">
        <v>1</v>
      </c>
    </row>
    <row r="7394" spans="1:13" ht="15" x14ac:dyDescent="0.3">
      <c r="A7394" s="1"/>
      <c r="B7394" t="s">
        <v>9</v>
      </c>
      <c r="C7394" t="s">
        <v>4317</v>
      </c>
      <c r="D7394" t="s">
        <v>4317</v>
      </c>
      <c r="E7394" t="s">
        <v>10601</v>
      </c>
      <c r="F7394" t="s">
        <v>8779</v>
      </c>
      <c r="G7394">
        <v>1</v>
      </c>
      <c r="H7394">
        <v>1</v>
      </c>
      <c r="I7394">
        <v>1</v>
      </c>
      <c r="J7394">
        <v>1</v>
      </c>
      <c r="K7394" t="s">
        <v>7</v>
      </c>
      <c r="L7394">
        <v>1</v>
      </c>
      <c r="M7394">
        <v>1</v>
      </c>
    </row>
    <row r="7395" spans="1:13" ht="15" x14ac:dyDescent="0.3">
      <c r="A7395" s="1"/>
      <c r="B7395" t="s">
        <v>9</v>
      </c>
      <c r="C7395" t="s">
        <v>4329</v>
      </c>
      <c r="D7395" t="s">
        <v>4329</v>
      </c>
      <c r="E7395" t="s">
        <v>8801</v>
      </c>
      <c r="F7395" t="s">
        <v>8801</v>
      </c>
      <c r="G7395">
        <v>1</v>
      </c>
      <c r="H7395">
        <v>1</v>
      </c>
      <c r="I7395">
        <v>1</v>
      </c>
      <c r="J7395">
        <v>1</v>
      </c>
      <c r="K7395" t="s">
        <v>7</v>
      </c>
      <c r="L7395">
        <v>1</v>
      </c>
      <c r="M7395">
        <v>1</v>
      </c>
    </row>
    <row r="7396" spans="1:13" ht="15" x14ac:dyDescent="0.3">
      <c r="A7396" s="1"/>
      <c r="B7396" t="s">
        <v>9</v>
      </c>
      <c r="C7396" t="s">
        <v>4332</v>
      </c>
      <c r="D7396" t="s">
        <v>10603</v>
      </c>
      <c r="E7396" t="s">
        <v>8807</v>
      </c>
      <c r="F7396" t="s">
        <v>8807</v>
      </c>
      <c r="G7396">
        <v>1</v>
      </c>
      <c r="H7396">
        <v>1</v>
      </c>
      <c r="I7396">
        <v>1</v>
      </c>
      <c r="J7396">
        <v>1</v>
      </c>
      <c r="K7396" t="s">
        <v>7</v>
      </c>
      <c r="L7396">
        <v>0.93649199999999999</v>
      </c>
      <c r="M7396">
        <v>0.93283499999999997</v>
      </c>
    </row>
    <row r="7397" spans="1:13" ht="15" x14ac:dyDescent="0.3">
      <c r="A7397" s="1"/>
      <c r="B7397" t="s">
        <v>9</v>
      </c>
      <c r="C7397" t="s">
        <v>4335</v>
      </c>
      <c r="D7397" t="s">
        <v>4335</v>
      </c>
      <c r="E7397" t="s">
        <v>8808</v>
      </c>
      <c r="F7397" t="s">
        <v>8808</v>
      </c>
      <c r="G7397">
        <v>1</v>
      </c>
      <c r="H7397">
        <v>1</v>
      </c>
      <c r="I7397">
        <v>1</v>
      </c>
      <c r="J7397">
        <v>1</v>
      </c>
      <c r="K7397" t="s">
        <v>7</v>
      </c>
      <c r="L7397">
        <v>1</v>
      </c>
      <c r="M7397">
        <v>1</v>
      </c>
    </row>
    <row r="7398" spans="1:13" ht="15" x14ac:dyDescent="0.3">
      <c r="A7398" s="1"/>
      <c r="B7398" t="s">
        <v>9</v>
      </c>
      <c r="C7398" t="s">
        <v>4357</v>
      </c>
      <c r="D7398" t="s">
        <v>4357</v>
      </c>
      <c r="E7398" t="s">
        <v>10607</v>
      </c>
      <c r="F7398" t="s">
        <v>8867</v>
      </c>
      <c r="G7398">
        <v>1</v>
      </c>
      <c r="H7398">
        <v>1</v>
      </c>
      <c r="I7398">
        <v>1</v>
      </c>
      <c r="J7398">
        <v>1</v>
      </c>
      <c r="K7398" t="s">
        <v>7</v>
      </c>
      <c r="L7398">
        <v>1</v>
      </c>
      <c r="M7398">
        <v>1</v>
      </c>
    </row>
    <row r="7399" spans="1:13" ht="15" x14ac:dyDescent="0.3">
      <c r="A7399" s="1"/>
      <c r="B7399" t="s">
        <v>9</v>
      </c>
      <c r="C7399" t="s">
        <v>4360</v>
      </c>
      <c r="D7399" t="s">
        <v>4360</v>
      </c>
      <c r="E7399" t="s">
        <v>8870</v>
      </c>
      <c r="F7399" t="s">
        <v>8870</v>
      </c>
      <c r="G7399">
        <v>1</v>
      </c>
      <c r="H7399">
        <v>1</v>
      </c>
      <c r="I7399">
        <v>1</v>
      </c>
      <c r="J7399">
        <v>1</v>
      </c>
      <c r="K7399" t="s">
        <v>7</v>
      </c>
      <c r="L7399">
        <v>1</v>
      </c>
      <c r="M7399">
        <v>1</v>
      </c>
    </row>
    <row r="7400" spans="1:13" ht="15" x14ac:dyDescent="0.3">
      <c r="A7400" s="1"/>
      <c r="B7400" t="s">
        <v>9</v>
      </c>
      <c r="C7400" t="s">
        <v>4363</v>
      </c>
      <c r="D7400" t="s">
        <v>4363</v>
      </c>
      <c r="E7400" t="s">
        <v>10608</v>
      </c>
      <c r="F7400" t="s">
        <v>10609</v>
      </c>
      <c r="G7400">
        <v>1</v>
      </c>
      <c r="H7400">
        <v>1</v>
      </c>
      <c r="I7400">
        <v>1</v>
      </c>
      <c r="J7400">
        <v>1</v>
      </c>
      <c r="K7400" t="s">
        <v>7</v>
      </c>
      <c r="L7400">
        <v>1</v>
      </c>
      <c r="M7400">
        <v>1</v>
      </c>
    </row>
    <row r="7401" spans="1:13" ht="15" x14ac:dyDescent="0.3">
      <c r="A7401" s="1"/>
      <c r="B7401" t="s">
        <v>9</v>
      </c>
      <c r="C7401" t="s">
        <v>4375</v>
      </c>
      <c r="D7401" t="s">
        <v>4375</v>
      </c>
      <c r="E7401" t="s">
        <v>8898</v>
      </c>
      <c r="F7401" t="s">
        <v>8898</v>
      </c>
      <c r="G7401">
        <v>1</v>
      </c>
      <c r="H7401">
        <v>1</v>
      </c>
      <c r="I7401">
        <v>1</v>
      </c>
      <c r="J7401">
        <v>1</v>
      </c>
      <c r="K7401" t="s">
        <v>7</v>
      </c>
      <c r="L7401">
        <v>1</v>
      </c>
      <c r="M7401">
        <v>1</v>
      </c>
    </row>
    <row r="7402" spans="1:13" ht="15" x14ac:dyDescent="0.3">
      <c r="A7402" s="1"/>
      <c r="B7402" t="s">
        <v>9</v>
      </c>
      <c r="C7402" t="s">
        <v>4378</v>
      </c>
      <c r="D7402" t="s">
        <v>10610</v>
      </c>
      <c r="E7402" t="s">
        <v>10611</v>
      </c>
      <c r="F7402" t="s">
        <v>10611</v>
      </c>
      <c r="G7402">
        <v>1</v>
      </c>
      <c r="H7402">
        <v>1</v>
      </c>
      <c r="I7402">
        <v>1</v>
      </c>
      <c r="J7402">
        <v>1</v>
      </c>
      <c r="K7402" t="s">
        <v>7</v>
      </c>
      <c r="L7402">
        <v>0.95057000000000003</v>
      </c>
      <c r="M7402">
        <v>0.95440400000000003</v>
      </c>
    </row>
    <row r="7403" spans="1:13" ht="15" x14ac:dyDescent="0.3">
      <c r="A7403" s="1"/>
      <c r="B7403" t="s">
        <v>9</v>
      </c>
      <c r="C7403" t="s">
        <v>171</v>
      </c>
      <c r="D7403" t="s">
        <v>172</v>
      </c>
      <c r="E7403" t="s">
        <v>173</v>
      </c>
      <c r="F7403" t="s">
        <v>173</v>
      </c>
      <c r="G7403">
        <v>1</v>
      </c>
      <c r="H7403">
        <v>1</v>
      </c>
      <c r="I7403">
        <v>1</v>
      </c>
      <c r="J7403">
        <v>1</v>
      </c>
      <c r="K7403" t="s">
        <v>7</v>
      </c>
      <c r="L7403">
        <v>0.74230499999999999</v>
      </c>
      <c r="M7403">
        <v>0.73869300000000004</v>
      </c>
    </row>
    <row r="7404" spans="1:13" ht="15" x14ac:dyDescent="0.3">
      <c r="A7404" s="1"/>
      <c r="B7404" t="s">
        <v>9</v>
      </c>
      <c r="C7404" t="s">
        <v>4406</v>
      </c>
      <c r="D7404" t="s">
        <v>4406</v>
      </c>
      <c r="E7404" t="s">
        <v>4406</v>
      </c>
      <c r="F7404" t="s">
        <v>4406</v>
      </c>
      <c r="G7404">
        <v>1</v>
      </c>
      <c r="H7404">
        <v>1</v>
      </c>
      <c r="I7404">
        <v>1</v>
      </c>
      <c r="J7404">
        <v>1</v>
      </c>
      <c r="K7404" t="s">
        <v>7</v>
      </c>
      <c r="L7404">
        <v>1</v>
      </c>
      <c r="M7404">
        <v>1</v>
      </c>
    </row>
    <row r="7405" spans="1:13" ht="15" x14ac:dyDescent="0.3">
      <c r="A7405" s="1" t="s">
        <v>12729</v>
      </c>
      <c r="B7405" t="s">
        <v>9</v>
      </c>
      <c r="C7405" t="s">
        <v>2233</v>
      </c>
      <c r="D7405" t="s">
        <v>72</v>
      </c>
      <c r="E7405" t="s">
        <v>73</v>
      </c>
      <c r="F7405" t="s">
        <v>73</v>
      </c>
      <c r="G7405">
        <v>1</v>
      </c>
      <c r="H7405">
        <v>1</v>
      </c>
      <c r="I7405">
        <v>1</v>
      </c>
      <c r="J7405">
        <v>1</v>
      </c>
      <c r="K7405" t="s">
        <v>7</v>
      </c>
      <c r="L7405">
        <v>0.95299800000000001</v>
      </c>
      <c r="M7405">
        <v>0.95286499999999996</v>
      </c>
    </row>
    <row r="7406" spans="1:13" ht="15" x14ac:dyDescent="0.3">
      <c r="A7406" s="1"/>
      <c r="B7406" t="s">
        <v>9</v>
      </c>
      <c r="C7406" t="s">
        <v>4471</v>
      </c>
      <c r="D7406" t="s">
        <v>4471</v>
      </c>
      <c r="E7406" t="s">
        <v>9035</v>
      </c>
      <c r="F7406" t="s">
        <v>9035</v>
      </c>
      <c r="G7406">
        <v>1</v>
      </c>
      <c r="H7406">
        <v>1</v>
      </c>
      <c r="I7406">
        <v>1</v>
      </c>
      <c r="J7406">
        <v>1</v>
      </c>
      <c r="K7406" t="s">
        <v>7</v>
      </c>
      <c r="L7406">
        <v>1</v>
      </c>
      <c r="M7406">
        <v>1</v>
      </c>
    </row>
    <row r="7407" spans="1:13" ht="15" x14ac:dyDescent="0.3">
      <c r="A7407" s="1"/>
      <c r="B7407" t="s">
        <v>9</v>
      </c>
      <c r="C7407" t="s">
        <v>1382</v>
      </c>
      <c r="D7407" t="s">
        <v>1383</v>
      </c>
      <c r="E7407" t="s">
        <v>1384</v>
      </c>
      <c r="F7407" t="s">
        <v>1384</v>
      </c>
      <c r="G7407">
        <v>1</v>
      </c>
      <c r="H7407">
        <v>1</v>
      </c>
      <c r="I7407">
        <v>1</v>
      </c>
      <c r="J7407">
        <v>1</v>
      </c>
      <c r="K7407" t="s">
        <v>7</v>
      </c>
      <c r="L7407">
        <v>0.77110299999999998</v>
      </c>
      <c r="M7407">
        <v>0.76983199999999996</v>
      </c>
    </row>
    <row r="7408" spans="1:13" ht="15" x14ac:dyDescent="0.3">
      <c r="A7408" s="1"/>
      <c r="B7408" t="s">
        <v>9</v>
      </c>
      <c r="C7408" t="s">
        <v>4496</v>
      </c>
      <c r="D7408" t="s">
        <v>9086</v>
      </c>
      <c r="E7408" t="s">
        <v>9087</v>
      </c>
      <c r="F7408" t="s">
        <v>9087</v>
      </c>
      <c r="G7408">
        <v>1</v>
      </c>
      <c r="H7408">
        <v>1</v>
      </c>
      <c r="I7408">
        <v>1</v>
      </c>
      <c r="J7408">
        <v>1</v>
      </c>
      <c r="K7408" t="s">
        <v>7</v>
      </c>
      <c r="L7408">
        <v>0.95406500000000005</v>
      </c>
      <c r="M7408">
        <v>0.95278099999999999</v>
      </c>
    </row>
    <row r="7409" spans="1:13" ht="15" x14ac:dyDescent="0.3">
      <c r="A7409" s="1"/>
      <c r="B7409" t="s">
        <v>9</v>
      </c>
      <c r="C7409" t="s">
        <v>4527</v>
      </c>
      <c r="D7409" t="s">
        <v>4527</v>
      </c>
      <c r="E7409" t="s">
        <v>10613</v>
      </c>
      <c r="F7409" t="s">
        <v>9147</v>
      </c>
      <c r="G7409">
        <v>1</v>
      </c>
      <c r="H7409">
        <v>1</v>
      </c>
      <c r="I7409">
        <v>1</v>
      </c>
      <c r="J7409">
        <v>1</v>
      </c>
      <c r="K7409" t="s">
        <v>7</v>
      </c>
      <c r="L7409">
        <v>1</v>
      </c>
      <c r="M7409">
        <v>1</v>
      </c>
    </row>
    <row r="7410" spans="1:13" ht="15" x14ac:dyDescent="0.3">
      <c r="A7410" s="1" t="s">
        <v>12730</v>
      </c>
      <c r="B7410" t="s">
        <v>9</v>
      </c>
      <c r="C7410" t="s">
        <v>4533</v>
      </c>
      <c r="D7410" t="s">
        <v>4533</v>
      </c>
      <c r="E7410" s="10">
        <v>39506</v>
      </c>
      <c r="F7410" t="s">
        <v>10614</v>
      </c>
      <c r="G7410">
        <v>1</v>
      </c>
      <c r="H7410">
        <v>1</v>
      </c>
      <c r="I7410">
        <v>1</v>
      </c>
      <c r="J7410">
        <v>1</v>
      </c>
      <c r="K7410" t="s">
        <v>7</v>
      </c>
      <c r="L7410">
        <v>1</v>
      </c>
      <c r="M7410">
        <v>1</v>
      </c>
    </row>
    <row r="7411" spans="1:13" ht="15" x14ac:dyDescent="0.3">
      <c r="A7411" s="1"/>
      <c r="B7411" t="s">
        <v>9</v>
      </c>
      <c r="C7411" t="s">
        <v>4554</v>
      </c>
      <c r="D7411" t="s">
        <v>4554</v>
      </c>
      <c r="E7411" t="s">
        <v>9220</v>
      </c>
      <c r="F7411" t="s">
        <v>9220</v>
      </c>
      <c r="G7411">
        <v>1</v>
      </c>
      <c r="H7411">
        <v>1</v>
      </c>
      <c r="I7411">
        <v>1</v>
      </c>
      <c r="J7411">
        <v>1</v>
      </c>
      <c r="K7411" t="s">
        <v>7</v>
      </c>
      <c r="L7411">
        <v>1</v>
      </c>
      <c r="M7411">
        <v>1</v>
      </c>
    </row>
    <row r="7412" spans="1:13" ht="15" x14ac:dyDescent="0.3">
      <c r="A7412" s="1"/>
      <c r="B7412" t="s">
        <v>9</v>
      </c>
      <c r="C7412" t="s">
        <v>4560</v>
      </c>
      <c r="D7412" t="s">
        <v>4560</v>
      </c>
      <c r="E7412" t="s">
        <v>10616</v>
      </c>
      <c r="F7412" t="s">
        <v>9225</v>
      </c>
      <c r="G7412">
        <v>1</v>
      </c>
      <c r="H7412">
        <v>1</v>
      </c>
      <c r="I7412">
        <v>1</v>
      </c>
      <c r="J7412">
        <v>1</v>
      </c>
      <c r="K7412" t="s">
        <v>7</v>
      </c>
      <c r="L7412">
        <v>1</v>
      </c>
      <c r="M7412">
        <v>1</v>
      </c>
    </row>
    <row r="7413" spans="1:13" ht="15" x14ac:dyDescent="0.3">
      <c r="A7413" s="1"/>
      <c r="B7413" t="s">
        <v>9</v>
      </c>
      <c r="C7413" t="s">
        <v>4570</v>
      </c>
      <c r="D7413" t="s">
        <v>4570</v>
      </c>
      <c r="E7413" t="s">
        <v>10617</v>
      </c>
      <c r="F7413" t="s">
        <v>10617</v>
      </c>
      <c r="G7413">
        <v>1</v>
      </c>
      <c r="H7413">
        <v>1</v>
      </c>
      <c r="I7413">
        <v>1</v>
      </c>
      <c r="J7413">
        <v>1</v>
      </c>
      <c r="K7413" t="s">
        <v>7</v>
      </c>
      <c r="L7413">
        <v>1</v>
      </c>
      <c r="M7413">
        <v>1</v>
      </c>
    </row>
    <row r="7414" spans="1:13" ht="15" x14ac:dyDescent="0.3">
      <c r="A7414" s="1"/>
      <c r="B7414" t="s">
        <v>9</v>
      </c>
      <c r="C7414" t="s">
        <v>4607</v>
      </c>
      <c r="D7414" t="s">
        <v>4607</v>
      </c>
      <c r="E7414" t="s">
        <v>10621</v>
      </c>
      <c r="F7414" t="s">
        <v>10621</v>
      </c>
      <c r="G7414">
        <v>1</v>
      </c>
      <c r="H7414">
        <v>1</v>
      </c>
      <c r="I7414">
        <v>1</v>
      </c>
      <c r="J7414">
        <v>1</v>
      </c>
      <c r="K7414" t="s">
        <v>7</v>
      </c>
      <c r="L7414">
        <v>1</v>
      </c>
      <c r="M7414">
        <v>1</v>
      </c>
    </row>
    <row r="7415" spans="1:13" ht="15" x14ac:dyDescent="0.3">
      <c r="A7415" s="1"/>
      <c r="B7415" t="s">
        <v>9</v>
      </c>
      <c r="C7415" t="s">
        <v>4644</v>
      </c>
      <c r="D7415" t="s">
        <v>4644</v>
      </c>
      <c r="E7415" t="s">
        <v>9402</v>
      </c>
      <c r="F7415" t="s">
        <v>9402</v>
      </c>
      <c r="G7415">
        <v>1</v>
      </c>
      <c r="H7415">
        <v>1</v>
      </c>
      <c r="I7415">
        <v>1</v>
      </c>
      <c r="J7415">
        <v>1</v>
      </c>
      <c r="K7415" t="s">
        <v>7</v>
      </c>
      <c r="L7415">
        <v>1</v>
      </c>
      <c r="M7415">
        <v>1</v>
      </c>
    </row>
    <row r="7416" spans="1:13" ht="15" x14ac:dyDescent="0.3">
      <c r="A7416" s="1"/>
      <c r="B7416" t="s">
        <v>9</v>
      </c>
      <c r="C7416" t="s">
        <v>4659</v>
      </c>
      <c r="D7416" t="s">
        <v>86</v>
      </c>
      <c r="E7416" t="s">
        <v>87</v>
      </c>
      <c r="F7416" t="s">
        <v>87</v>
      </c>
      <c r="G7416">
        <v>1</v>
      </c>
      <c r="H7416">
        <v>1</v>
      </c>
      <c r="I7416">
        <v>1</v>
      </c>
      <c r="J7416">
        <v>1</v>
      </c>
      <c r="K7416" t="s">
        <v>7</v>
      </c>
      <c r="L7416">
        <v>0.80974999999999997</v>
      </c>
      <c r="M7416">
        <v>0.80875200000000003</v>
      </c>
    </row>
    <row r="7417" spans="1:13" ht="15" x14ac:dyDescent="0.3">
      <c r="A7417" s="1"/>
      <c r="B7417" t="s">
        <v>9</v>
      </c>
      <c r="C7417" t="s">
        <v>4670</v>
      </c>
      <c r="D7417" t="s">
        <v>4670</v>
      </c>
      <c r="E7417" t="s">
        <v>9466</v>
      </c>
      <c r="F7417" t="s">
        <v>9466</v>
      </c>
      <c r="G7417">
        <v>1</v>
      </c>
      <c r="H7417">
        <v>1</v>
      </c>
      <c r="I7417">
        <v>1</v>
      </c>
      <c r="J7417">
        <v>1</v>
      </c>
      <c r="K7417" t="s">
        <v>7</v>
      </c>
      <c r="L7417">
        <v>1</v>
      </c>
      <c r="M7417">
        <v>1</v>
      </c>
    </row>
    <row r="7418" spans="1:13" ht="15" x14ac:dyDescent="0.3">
      <c r="A7418" s="1"/>
      <c r="B7418" t="s">
        <v>9</v>
      </c>
      <c r="C7418" t="s">
        <v>4705</v>
      </c>
      <c r="D7418" t="s">
        <v>4705</v>
      </c>
      <c r="E7418" t="s">
        <v>10622</v>
      </c>
      <c r="F7418" t="s">
        <v>9547</v>
      </c>
      <c r="G7418">
        <v>1</v>
      </c>
      <c r="H7418">
        <v>1</v>
      </c>
      <c r="I7418">
        <v>1</v>
      </c>
      <c r="J7418">
        <v>1</v>
      </c>
      <c r="K7418" t="s">
        <v>7</v>
      </c>
      <c r="L7418">
        <v>1</v>
      </c>
      <c r="M7418">
        <v>1</v>
      </c>
    </row>
    <row r="7419" spans="1:13" ht="15" x14ac:dyDescent="0.3">
      <c r="A7419" s="1"/>
      <c r="B7419" t="s">
        <v>9</v>
      </c>
      <c r="C7419" t="s">
        <v>4738</v>
      </c>
      <c r="D7419" t="s">
        <v>4738</v>
      </c>
      <c r="E7419" t="s">
        <v>10623</v>
      </c>
      <c r="F7419" t="s">
        <v>10623</v>
      </c>
      <c r="G7419">
        <v>1</v>
      </c>
      <c r="H7419">
        <v>1</v>
      </c>
      <c r="I7419">
        <v>1</v>
      </c>
      <c r="J7419">
        <v>1</v>
      </c>
      <c r="K7419" t="s">
        <v>7</v>
      </c>
      <c r="L7419">
        <v>1</v>
      </c>
      <c r="M7419">
        <v>1</v>
      </c>
    </row>
    <row r="7420" spans="1:13" ht="15" x14ac:dyDescent="0.3">
      <c r="A7420" s="1" t="s">
        <v>12731</v>
      </c>
      <c r="B7420" t="s">
        <v>9</v>
      </c>
      <c r="C7420" t="s">
        <v>4762</v>
      </c>
      <c r="D7420" t="s">
        <v>4762</v>
      </c>
      <c r="E7420" t="s">
        <v>9669</v>
      </c>
      <c r="F7420" t="s">
        <v>9669</v>
      </c>
      <c r="G7420">
        <v>1</v>
      </c>
      <c r="H7420">
        <v>1</v>
      </c>
      <c r="I7420">
        <v>1</v>
      </c>
      <c r="J7420">
        <v>1</v>
      </c>
      <c r="K7420" t="s">
        <v>7</v>
      </c>
      <c r="L7420">
        <v>1</v>
      </c>
      <c r="M7420">
        <v>1</v>
      </c>
    </row>
    <row r="7421" spans="1:13" ht="15" x14ac:dyDescent="0.3">
      <c r="A7421" s="1"/>
      <c r="B7421" t="s">
        <v>9</v>
      </c>
      <c r="C7421" t="s">
        <v>4765</v>
      </c>
      <c r="D7421" t="s">
        <v>4765</v>
      </c>
      <c r="E7421" t="s">
        <v>10624</v>
      </c>
      <c r="F7421" t="s">
        <v>10625</v>
      </c>
      <c r="G7421">
        <v>1</v>
      </c>
      <c r="H7421">
        <v>1</v>
      </c>
      <c r="I7421">
        <v>1</v>
      </c>
      <c r="J7421">
        <v>1</v>
      </c>
      <c r="K7421" t="s">
        <v>7</v>
      </c>
      <c r="L7421">
        <v>1</v>
      </c>
      <c r="M7421">
        <v>1</v>
      </c>
    </row>
    <row r="7422" spans="1:13" ht="15" x14ac:dyDescent="0.3">
      <c r="A7422" s="1"/>
      <c r="B7422" t="s">
        <v>9</v>
      </c>
      <c r="C7422" t="s">
        <v>4780</v>
      </c>
      <c r="D7422" t="s">
        <v>4780</v>
      </c>
      <c r="E7422" t="s">
        <v>9708</v>
      </c>
      <c r="F7422" t="s">
        <v>9708</v>
      </c>
      <c r="G7422">
        <v>1</v>
      </c>
      <c r="H7422">
        <v>1</v>
      </c>
      <c r="I7422">
        <v>1</v>
      </c>
      <c r="J7422">
        <v>1</v>
      </c>
      <c r="K7422" t="s">
        <v>7</v>
      </c>
      <c r="L7422">
        <v>1</v>
      </c>
      <c r="M7422">
        <v>1</v>
      </c>
    </row>
    <row r="7423" spans="1:13" ht="15" x14ac:dyDescent="0.3">
      <c r="A7423" s="1"/>
      <c r="B7423" t="s">
        <v>9</v>
      </c>
      <c r="C7423" t="s">
        <v>4783</v>
      </c>
      <c r="D7423" t="s">
        <v>4783</v>
      </c>
      <c r="E7423" t="s">
        <v>10627</v>
      </c>
      <c r="F7423" t="s">
        <v>10627</v>
      </c>
      <c r="G7423">
        <v>1</v>
      </c>
      <c r="H7423">
        <v>1</v>
      </c>
      <c r="I7423">
        <v>1</v>
      </c>
      <c r="J7423">
        <v>1</v>
      </c>
      <c r="K7423" t="s">
        <v>7</v>
      </c>
      <c r="L7423">
        <v>1</v>
      </c>
      <c r="M7423">
        <v>1</v>
      </c>
    </row>
    <row r="7424" spans="1:13" ht="15" x14ac:dyDescent="0.3">
      <c r="A7424" s="1"/>
      <c r="B7424" t="s">
        <v>9</v>
      </c>
      <c r="C7424" t="s">
        <v>4783</v>
      </c>
      <c r="D7424" t="s">
        <v>4783</v>
      </c>
      <c r="E7424" t="s">
        <v>10627</v>
      </c>
      <c r="F7424" t="s">
        <v>10627</v>
      </c>
      <c r="G7424">
        <v>1</v>
      </c>
      <c r="H7424">
        <v>1</v>
      </c>
      <c r="I7424">
        <v>1</v>
      </c>
      <c r="J7424">
        <v>1</v>
      </c>
      <c r="K7424" t="s">
        <v>7</v>
      </c>
      <c r="L7424">
        <v>1</v>
      </c>
      <c r="M7424">
        <v>1</v>
      </c>
    </row>
    <row r="7425" spans="1:13" ht="15" x14ac:dyDescent="0.3">
      <c r="A7425" s="1"/>
      <c r="B7425" t="s">
        <v>9</v>
      </c>
      <c r="C7425" t="s">
        <v>4811</v>
      </c>
      <c r="D7425" t="s">
        <v>4811</v>
      </c>
      <c r="E7425" t="s">
        <v>10821</v>
      </c>
      <c r="F7425" t="s">
        <v>10821</v>
      </c>
      <c r="G7425">
        <v>1</v>
      </c>
      <c r="H7425">
        <v>1</v>
      </c>
      <c r="I7425">
        <v>1</v>
      </c>
      <c r="J7425">
        <v>1</v>
      </c>
      <c r="K7425" t="s">
        <v>7</v>
      </c>
      <c r="L7425">
        <v>1</v>
      </c>
      <c r="M7425">
        <v>1</v>
      </c>
    </row>
    <row r="7426" spans="1:13" ht="15" x14ac:dyDescent="0.3">
      <c r="A7426" s="1"/>
      <c r="B7426" t="s">
        <v>9</v>
      </c>
      <c r="C7426" t="s">
        <v>4823</v>
      </c>
      <c r="D7426" t="s">
        <v>4823</v>
      </c>
      <c r="E7426" t="s">
        <v>10628</v>
      </c>
      <c r="F7426" t="s">
        <v>9795</v>
      </c>
      <c r="G7426">
        <v>1</v>
      </c>
      <c r="H7426">
        <v>1</v>
      </c>
      <c r="I7426">
        <v>1</v>
      </c>
      <c r="J7426">
        <v>1</v>
      </c>
      <c r="K7426" t="s">
        <v>7</v>
      </c>
      <c r="L7426">
        <v>1</v>
      </c>
      <c r="M7426">
        <v>1</v>
      </c>
    </row>
    <row r="7427" spans="1:13" ht="15" x14ac:dyDescent="0.3">
      <c r="A7427" s="1"/>
      <c r="B7427" t="s">
        <v>9</v>
      </c>
      <c r="C7427" t="s">
        <v>4826</v>
      </c>
      <c r="D7427" t="s">
        <v>4826</v>
      </c>
      <c r="E7427" t="s">
        <v>10629</v>
      </c>
      <c r="F7427" t="s">
        <v>9798</v>
      </c>
      <c r="G7427">
        <v>1</v>
      </c>
      <c r="H7427">
        <v>1</v>
      </c>
      <c r="I7427">
        <v>1</v>
      </c>
      <c r="J7427">
        <v>1</v>
      </c>
      <c r="K7427" t="s">
        <v>7</v>
      </c>
      <c r="L7427">
        <v>1</v>
      </c>
      <c r="M7427">
        <v>1</v>
      </c>
    </row>
    <row r="7428" spans="1:13" ht="15" x14ac:dyDescent="0.3">
      <c r="A7428" s="1"/>
      <c r="B7428" t="s">
        <v>9</v>
      </c>
      <c r="C7428" t="s">
        <v>4829</v>
      </c>
      <c r="D7428" t="s">
        <v>4829</v>
      </c>
      <c r="E7428" t="s">
        <v>9805</v>
      </c>
      <c r="F7428" t="s">
        <v>9805</v>
      </c>
      <c r="G7428">
        <v>1</v>
      </c>
      <c r="H7428">
        <v>1</v>
      </c>
      <c r="I7428">
        <v>1</v>
      </c>
      <c r="J7428">
        <v>1</v>
      </c>
      <c r="K7428" t="s">
        <v>7</v>
      </c>
      <c r="L7428">
        <v>1</v>
      </c>
      <c r="M7428">
        <v>1</v>
      </c>
    </row>
    <row r="7429" spans="1:13" ht="15" x14ac:dyDescent="0.3">
      <c r="A7429" s="1" t="s">
        <v>12732</v>
      </c>
      <c r="B7429" t="s">
        <v>9</v>
      </c>
      <c r="C7429" t="s">
        <v>4840</v>
      </c>
      <c r="D7429" t="s">
        <v>4840</v>
      </c>
      <c r="E7429" t="s">
        <v>9820</v>
      </c>
      <c r="F7429" t="s">
        <v>9820</v>
      </c>
      <c r="G7429">
        <v>1</v>
      </c>
      <c r="H7429">
        <v>1</v>
      </c>
      <c r="I7429">
        <v>1</v>
      </c>
      <c r="J7429">
        <v>1</v>
      </c>
      <c r="K7429" t="s">
        <v>7</v>
      </c>
      <c r="L7429">
        <v>1</v>
      </c>
      <c r="M7429">
        <v>1</v>
      </c>
    </row>
    <row r="7430" spans="1:13" ht="15" x14ac:dyDescent="0.3">
      <c r="A7430" s="1"/>
      <c r="B7430" t="s">
        <v>9</v>
      </c>
      <c r="C7430" t="s">
        <v>4849</v>
      </c>
      <c r="D7430" t="s">
        <v>11631</v>
      </c>
      <c r="E7430" t="s">
        <v>9825</v>
      </c>
      <c r="F7430" t="s">
        <v>9374</v>
      </c>
      <c r="G7430">
        <v>1</v>
      </c>
      <c r="H7430">
        <v>1</v>
      </c>
      <c r="I7430">
        <v>1</v>
      </c>
      <c r="J7430">
        <v>1</v>
      </c>
      <c r="K7430" t="s">
        <v>7</v>
      </c>
      <c r="L7430">
        <v>0.93786499999999995</v>
      </c>
      <c r="M7430">
        <v>0.93768600000000002</v>
      </c>
    </row>
    <row r="7431" spans="1:13" ht="15" x14ac:dyDescent="0.3">
      <c r="A7431" s="1"/>
      <c r="B7431" t="s">
        <v>9</v>
      </c>
      <c r="C7431" t="s">
        <v>4910</v>
      </c>
      <c r="D7431" t="s">
        <v>4910</v>
      </c>
      <c r="E7431" t="s">
        <v>9952</v>
      </c>
      <c r="F7431" t="s">
        <v>9952</v>
      </c>
      <c r="G7431">
        <v>1</v>
      </c>
      <c r="H7431">
        <v>1</v>
      </c>
      <c r="I7431">
        <v>1</v>
      </c>
      <c r="J7431">
        <v>1</v>
      </c>
      <c r="K7431" t="s">
        <v>7</v>
      </c>
      <c r="L7431">
        <v>1</v>
      </c>
      <c r="M7431">
        <v>1</v>
      </c>
    </row>
    <row r="7432" spans="1:13" ht="15" x14ac:dyDescent="0.3">
      <c r="A7432" s="1"/>
      <c r="B7432" t="s">
        <v>9</v>
      </c>
      <c r="C7432" t="s">
        <v>4919</v>
      </c>
      <c r="D7432" t="s">
        <v>4919</v>
      </c>
      <c r="E7432" t="s">
        <v>9982</v>
      </c>
      <c r="F7432" t="s">
        <v>9982</v>
      </c>
      <c r="G7432">
        <v>1</v>
      </c>
      <c r="H7432">
        <v>1</v>
      </c>
      <c r="I7432">
        <v>1</v>
      </c>
      <c r="J7432">
        <v>1</v>
      </c>
      <c r="K7432" t="s">
        <v>7</v>
      </c>
      <c r="L7432">
        <v>1</v>
      </c>
      <c r="M7432">
        <v>1</v>
      </c>
    </row>
    <row r="7433" spans="1:13" ht="15" x14ac:dyDescent="0.3">
      <c r="A7433" s="1"/>
      <c r="B7433" t="s">
        <v>9</v>
      </c>
      <c r="C7433" t="s">
        <v>4931</v>
      </c>
      <c r="D7433" t="s">
        <v>4931</v>
      </c>
      <c r="E7433" t="s">
        <v>10004</v>
      </c>
      <c r="F7433" t="s">
        <v>10004</v>
      </c>
      <c r="G7433">
        <v>1</v>
      </c>
      <c r="H7433">
        <v>1</v>
      </c>
      <c r="I7433">
        <v>1</v>
      </c>
      <c r="J7433">
        <v>1</v>
      </c>
      <c r="K7433" t="s">
        <v>7</v>
      </c>
      <c r="L7433">
        <v>1</v>
      </c>
      <c r="M7433">
        <v>1</v>
      </c>
    </row>
    <row r="7434" spans="1:13" ht="15" x14ac:dyDescent="0.3">
      <c r="A7434" s="1"/>
      <c r="B7434" t="s">
        <v>9</v>
      </c>
      <c r="C7434" t="s">
        <v>4947</v>
      </c>
      <c r="D7434" t="s">
        <v>10633</v>
      </c>
      <c r="E7434" t="s">
        <v>10031</v>
      </c>
      <c r="F7434" t="s">
        <v>10031</v>
      </c>
      <c r="G7434">
        <v>1</v>
      </c>
      <c r="H7434">
        <v>1</v>
      </c>
      <c r="I7434">
        <v>1</v>
      </c>
      <c r="J7434">
        <v>1</v>
      </c>
      <c r="K7434" t="s">
        <v>7</v>
      </c>
      <c r="L7434">
        <v>0.96610099999999999</v>
      </c>
      <c r="M7434">
        <v>0.96545700000000001</v>
      </c>
    </row>
    <row r="7435" spans="1:13" ht="15" x14ac:dyDescent="0.3">
      <c r="A7435" s="1"/>
      <c r="B7435" t="s">
        <v>9</v>
      </c>
      <c r="C7435" t="s">
        <v>4980</v>
      </c>
      <c r="D7435" t="s">
        <v>4980</v>
      </c>
      <c r="E7435" t="s">
        <v>10094</v>
      </c>
      <c r="F7435" t="s">
        <v>10094</v>
      </c>
      <c r="G7435">
        <v>1</v>
      </c>
      <c r="H7435">
        <v>1</v>
      </c>
      <c r="I7435">
        <v>1</v>
      </c>
      <c r="J7435">
        <v>1</v>
      </c>
      <c r="K7435" t="s">
        <v>7</v>
      </c>
      <c r="L7435">
        <v>1</v>
      </c>
      <c r="M7435">
        <v>1</v>
      </c>
    </row>
    <row r="7436" spans="1:13" ht="15" x14ac:dyDescent="0.3">
      <c r="A7436" s="1" t="s">
        <v>12733</v>
      </c>
      <c r="B7436" t="s">
        <v>9</v>
      </c>
      <c r="C7436" t="s">
        <v>5015</v>
      </c>
      <c r="D7436" t="s">
        <v>5015</v>
      </c>
      <c r="E7436" t="s">
        <v>10170</v>
      </c>
      <c r="F7436" t="s">
        <v>10170</v>
      </c>
      <c r="G7436">
        <v>1</v>
      </c>
      <c r="H7436">
        <v>1</v>
      </c>
      <c r="I7436">
        <v>1</v>
      </c>
      <c r="J7436">
        <v>1</v>
      </c>
      <c r="K7436" t="s">
        <v>7</v>
      </c>
      <c r="L7436">
        <v>1</v>
      </c>
      <c r="M7436">
        <v>1</v>
      </c>
    </row>
    <row r="7437" spans="1:13" ht="15" x14ac:dyDescent="0.3">
      <c r="A7437" s="1"/>
      <c r="B7437" t="s">
        <v>9</v>
      </c>
      <c r="C7437" t="s">
        <v>5040</v>
      </c>
      <c r="D7437" t="s">
        <v>5040</v>
      </c>
      <c r="E7437" t="s">
        <v>10215</v>
      </c>
      <c r="F7437" t="s">
        <v>10215</v>
      </c>
      <c r="G7437">
        <v>1</v>
      </c>
      <c r="H7437">
        <v>1</v>
      </c>
      <c r="I7437">
        <v>1</v>
      </c>
      <c r="J7437">
        <v>1</v>
      </c>
      <c r="K7437" t="s">
        <v>7</v>
      </c>
      <c r="L7437">
        <v>1</v>
      </c>
      <c r="M7437">
        <v>1</v>
      </c>
    </row>
    <row r="7438" spans="1:13" ht="15" x14ac:dyDescent="0.3">
      <c r="A7438" s="1"/>
      <c r="B7438" t="s">
        <v>9</v>
      </c>
      <c r="C7438" t="s">
        <v>5046</v>
      </c>
      <c r="D7438" t="s">
        <v>5046</v>
      </c>
      <c r="E7438" t="s">
        <v>10221</v>
      </c>
      <c r="F7438" t="s">
        <v>10221</v>
      </c>
      <c r="G7438">
        <v>1</v>
      </c>
      <c r="H7438">
        <v>1</v>
      </c>
      <c r="I7438">
        <v>1</v>
      </c>
      <c r="J7438">
        <v>1</v>
      </c>
      <c r="K7438" t="s">
        <v>7</v>
      </c>
      <c r="L7438">
        <v>1</v>
      </c>
      <c r="M7438">
        <v>1</v>
      </c>
    </row>
    <row r="7439" spans="1:13" ht="15" x14ac:dyDescent="0.3">
      <c r="A7439" s="1"/>
      <c r="B7439" t="s">
        <v>9</v>
      </c>
      <c r="C7439" t="s">
        <v>5075</v>
      </c>
      <c r="D7439" t="s">
        <v>10636</v>
      </c>
      <c r="E7439" t="s">
        <v>10274</v>
      </c>
      <c r="F7439" t="s">
        <v>10274</v>
      </c>
      <c r="G7439">
        <v>1</v>
      </c>
      <c r="H7439">
        <v>1</v>
      </c>
      <c r="I7439">
        <v>1</v>
      </c>
      <c r="J7439">
        <v>1</v>
      </c>
      <c r="K7439" t="s">
        <v>7</v>
      </c>
      <c r="L7439">
        <v>0.85824900000000004</v>
      </c>
      <c r="M7439">
        <v>0.85495200000000005</v>
      </c>
    </row>
    <row r="7440" spans="1:13" ht="15" x14ac:dyDescent="0.3">
      <c r="A7440" s="1" t="s">
        <v>12734</v>
      </c>
      <c r="B7440" t="s">
        <v>9</v>
      </c>
      <c r="C7440" t="s">
        <v>5102</v>
      </c>
      <c r="D7440" t="s">
        <v>5102</v>
      </c>
      <c r="E7440" t="s">
        <v>10324</v>
      </c>
      <c r="F7440" t="s">
        <v>10325</v>
      </c>
      <c r="G7440">
        <v>1</v>
      </c>
      <c r="H7440">
        <v>1</v>
      </c>
      <c r="I7440">
        <v>1</v>
      </c>
      <c r="J7440">
        <v>1</v>
      </c>
      <c r="K7440" t="s">
        <v>7</v>
      </c>
      <c r="L7440">
        <v>1</v>
      </c>
      <c r="M7440">
        <v>1</v>
      </c>
    </row>
    <row r="7441" spans="1:13" ht="15" x14ac:dyDescent="0.3">
      <c r="A7441" s="1"/>
      <c r="B7441" t="s">
        <v>9</v>
      </c>
      <c r="C7441" t="s">
        <v>5112</v>
      </c>
      <c r="D7441" t="s">
        <v>5112</v>
      </c>
      <c r="E7441" t="s">
        <v>10341</v>
      </c>
      <c r="F7441" t="s">
        <v>10341</v>
      </c>
      <c r="G7441">
        <v>1</v>
      </c>
      <c r="H7441">
        <v>1</v>
      </c>
      <c r="I7441">
        <v>1</v>
      </c>
      <c r="J7441">
        <v>1</v>
      </c>
      <c r="K7441" t="s">
        <v>7</v>
      </c>
      <c r="L7441">
        <v>1</v>
      </c>
      <c r="M7441">
        <v>1</v>
      </c>
    </row>
    <row r="7442" spans="1:13" ht="15" x14ac:dyDescent="0.3">
      <c r="A7442" s="1"/>
      <c r="B7442" t="s">
        <v>9</v>
      </c>
      <c r="C7442" t="s">
        <v>5142</v>
      </c>
      <c r="D7442" t="s">
        <v>5142</v>
      </c>
      <c r="E7442" t="s">
        <v>10637</v>
      </c>
      <c r="F7442" t="s">
        <v>10637</v>
      </c>
      <c r="G7442">
        <v>1</v>
      </c>
      <c r="H7442">
        <v>1</v>
      </c>
      <c r="I7442">
        <v>1</v>
      </c>
      <c r="J7442">
        <v>1</v>
      </c>
      <c r="K7442" t="s">
        <v>7</v>
      </c>
      <c r="L7442">
        <v>1</v>
      </c>
      <c r="M7442">
        <v>1</v>
      </c>
    </row>
    <row r="7443" spans="1:13" ht="15" x14ac:dyDescent="0.3">
      <c r="A7443" s="1"/>
      <c r="B7443" t="s">
        <v>9</v>
      </c>
      <c r="C7443" t="s">
        <v>5152</v>
      </c>
      <c r="D7443" t="s">
        <v>5152</v>
      </c>
      <c r="E7443" t="s">
        <v>10411</v>
      </c>
      <c r="F7443" t="s">
        <v>10411</v>
      </c>
      <c r="G7443">
        <v>1</v>
      </c>
      <c r="H7443">
        <v>1</v>
      </c>
      <c r="I7443">
        <v>1</v>
      </c>
      <c r="J7443">
        <v>1</v>
      </c>
      <c r="K7443" t="s">
        <v>7</v>
      </c>
      <c r="L7443">
        <v>1</v>
      </c>
      <c r="M7443">
        <v>1</v>
      </c>
    </row>
    <row r="7444" spans="1:13" ht="15" x14ac:dyDescent="0.3">
      <c r="A7444" s="1"/>
      <c r="B7444" t="s">
        <v>9</v>
      </c>
      <c r="C7444" t="s">
        <v>5170</v>
      </c>
      <c r="D7444" t="s">
        <v>5170</v>
      </c>
      <c r="E7444" t="s">
        <v>10442</v>
      </c>
      <c r="F7444" t="s">
        <v>10442</v>
      </c>
      <c r="G7444">
        <v>1</v>
      </c>
      <c r="H7444">
        <v>1</v>
      </c>
      <c r="I7444">
        <v>1</v>
      </c>
      <c r="J7444">
        <v>1</v>
      </c>
      <c r="K7444" t="s">
        <v>7</v>
      </c>
      <c r="L7444">
        <v>1</v>
      </c>
      <c r="M7444">
        <v>1</v>
      </c>
    </row>
    <row r="7445" spans="1:13" ht="15" x14ac:dyDescent="0.3">
      <c r="A7445" s="1"/>
      <c r="B7445" t="s">
        <v>9</v>
      </c>
      <c r="C7445" t="s">
        <v>5176</v>
      </c>
      <c r="D7445" t="s">
        <v>5176</v>
      </c>
      <c r="E7445" t="s">
        <v>10451</v>
      </c>
      <c r="F7445" t="s">
        <v>10451</v>
      </c>
      <c r="G7445">
        <v>1</v>
      </c>
      <c r="H7445">
        <v>1</v>
      </c>
      <c r="I7445">
        <v>1</v>
      </c>
      <c r="J7445">
        <v>1</v>
      </c>
      <c r="K7445" t="s">
        <v>7</v>
      </c>
      <c r="L7445">
        <v>1</v>
      </c>
      <c r="M7445">
        <v>1</v>
      </c>
    </row>
    <row r="7446" spans="1:13" ht="15" x14ac:dyDescent="0.3">
      <c r="A7446" s="1"/>
      <c r="B7446" t="s">
        <v>9</v>
      </c>
      <c r="C7446" t="s">
        <v>3821</v>
      </c>
      <c r="D7446" t="s">
        <v>3821</v>
      </c>
      <c r="E7446" t="s">
        <v>7886</v>
      </c>
      <c r="F7446" t="s">
        <v>7886</v>
      </c>
      <c r="G7446">
        <v>1</v>
      </c>
      <c r="H7446">
        <v>1</v>
      </c>
      <c r="I7446">
        <v>1</v>
      </c>
      <c r="J7446">
        <v>1</v>
      </c>
      <c r="K7446" t="s">
        <v>7</v>
      </c>
      <c r="L7446">
        <v>1</v>
      </c>
      <c r="M7446">
        <v>1</v>
      </c>
    </row>
    <row r="7447" spans="1:13" ht="15" x14ac:dyDescent="0.3">
      <c r="A7447" s="1"/>
      <c r="B7447" t="s">
        <v>9</v>
      </c>
      <c r="C7447" t="s">
        <v>3749</v>
      </c>
      <c r="D7447" t="s">
        <v>3749</v>
      </c>
      <c r="E7447" t="s">
        <v>10639</v>
      </c>
      <c r="F7447" t="s">
        <v>10639</v>
      </c>
      <c r="G7447">
        <v>1</v>
      </c>
      <c r="H7447">
        <v>1</v>
      </c>
      <c r="I7447">
        <v>1</v>
      </c>
      <c r="J7447">
        <v>1</v>
      </c>
      <c r="K7447" t="s">
        <v>7</v>
      </c>
      <c r="L7447">
        <v>1</v>
      </c>
      <c r="M7447">
        <v>1</v>
      </c>
    </row>
    <row r="7448" spans="1:13" ht="15" x14ac:dyDescent="0.3">
      <c r="A7448" s="1"/>
      <c r="B7448" t="s">
        <v>9</v>
      </c>
      <c r="C7448" t="s">
        <v>2067</v>
      </c>
      <c r="D7448" t="s">
        <v>2042</v>
      </c>
      <c r="E7448" t="s">
        <v>2068</v>
      </c>
      <c r="F7448" t="s">
        <v>2043</v>
      </c>
      <c r="G7448">
        <v>1</v>
      </c>
      <c r="H7448">
        <v>1</v>
      </c>
      <c r="I7448">
        <v>1</v>
      </c>
      <c r="J7448">
        <v>1</v>
      </c>
      <c r="K7448" t="s">
        <v>7</v>
      </c>
      <c r="L7448">
        <v>0.98356299999999997</v>
      </c>
      <c r="M7448">
        <v>0.98302699999999998</v>
      </c>
    </row>
    <row r="7449" spans="1:13" ht="15" x14ac:dyDescent="0.3">
      <c r="A7449" s="1"/>
      <c r="B7449" t="s">
        <v>9</v>
      </c>
      <c r="C7449" t="s">
        <v>3758</v>
      </c>
      <c r="D7449" t="s">
        <v>7764</v>
      </c>
      <c r="E7449" t="s">
        <v>10640</v>
      </c>
      <c r="F7449" t="s">
        <v>10640</v>
      </c>
      <c r="G7449">
        <v>1</v>
      </c>
      <c r="H7449">
        <v>1</v>
      </c>
      <c r="I7449">
        <v>1</v>
      </c>
      <c r="J7449">
        <v>1</v>
      </c>
      <c r="K7449" t="s">
        <v>7</v>
      </c>
      <c r="L7449">
        <v>1</v>
      </c>
      <c r="M7449">
        <v>1</v>
      </c>
    </row>
    <row r="7450" spans="1:13" ht="15" x14ac:dyDescent="0.3">
      <c r="A7450" s="1"/>
      <c r="B7450" t="s">
        <v>9</v>
      </c>
      <c r="C7450" t="s">
        <v>4530</v>
      </c>
      <c r="D7450" t="s">
        <v>11951</v>
      </c>
      <c r="E7450" t="s">
        <v>11199</v>
      </c>
      <c r="F7450" t="s">
        <v>9170</v>
      </c>
      <c r="G7450">
        <v>1</v>
      </c>
      <c r="H7450">
        <v>1</v>
      </c>
      <c r="I7450">
        <v>1</v>
      </c>
      <c r="J7450">
        <v>1</v>
      </c>
      <c r="K7450" t="s">
        <v>7</v>
      </c>
      <c r="L7450">
        <v>0.95013700000000001</v>
      </c>
      <c r="M7450">
        <v>0.95076799999999995</v>
      </c>
    </row>
    <row r="7451" spans="1:13" ht="15" x14ac:dyDescent="0.3">
      <c r="A7451" s="1" t="s">
        <v>12735</v>
      </c>
      <c r="B7451" t="s">
        <v>9</v>
      </c>
      <c r="C7451" t="s">
        <v>3392</v>
      </c>
      <c r="D7451" t="s">
        <v>7127</v>
      </c>
      <c r="E7451" t="s">
        <v>11159</v>
      </c>
      <c r="F7451" t="s">
        <v>11159</v>
      </c>
      <c r="G7451">
        <v>1</v>
      </c>
      <c r="H7451">
        <v>1</v>
      </c>
      <c r="I7451">
        <v>1</v>
      </c>
      <c r="J7451">
        <v>1</v>
      </c>
      <c r="K7451" t="s">
        <v>7</v>
      </c>
      <c r="L7451">
        <v>0.99687700000000001</v>
      </c>
      <c r="M7451">
        <v>0.99647399999999997</v>
      </c>
    </row>
    <row r="7452" spans="1:13" ht="15" x14ac:dyDescent="0.3">
      <c r="A7452" s="1"/>
      <c r="B7452" t="s">
        <v>9</v>
      </c>
      <c r="C7452" t="s">
        <v>11449</v>
      </c>
      <c r="D7452" t="s">
        <v>11449</v>
      </c>
      <c r="E7452" t="s">
        <v>11449</v>
      </c>
      <c r="F7452" t="s">
        <v>11449</v>
      </c>
      <c r="G7452">
        <v>1</v>
      </c>
      <c r="H7452">
        <v>1</v>
      </c>
      <c r="I7452">
        <v>1</v>
      </c>
      <c r="J7452">
        <v>1</v>
      </c>
      <c r="K7452" t="s">
        <v>7</v>
      </c>
      <c r="L7452">
        <v>1</v>
      </c>
      <c r="M7452">
        <v>1</v>
      </c>
    </row>
    <row r="7453" spans="1:13" ht="15" x14ac:dyDescent="0.3">
      <c r="A7453" s="1"/>
      <c r="B7453" t="s">
        <v>9</v>
      </c>
      <c r="C7453" t="s">
        <v>3533</v>
      </c>
      <c r="D7453" t="s">
        <v>3533</v>
      </c>
      <c r="E7453" t="s">
        <v>7384</v>
      </c>
      <c r="F7453" t="s">
        <v>7384</v>
      </c>
      <c r="G7453">
        <v>1</v>
      </c>
      <c r="H7453">
        <v>1</v>
      </c>
      <c r="I7453">
        <v>1</v>
      </c>
      <c r="J7453">
        <v>1</v>
      </c>
      <c r="K7453" t="s">
        <v>7</v>
      </c>
      <c r="L7453">
        <v>1</v>
      </c>
      <c r="M7453">
        <v>1</v>
      </c>
    </row>
    <row r="7454" spans="1:13" ht="15" x14ac:dyDescent="0.3">
      <c r="A7454" s="1"/>
      <c r="B7454" t="s">
        <v>9</v>
      </c>
      <c r="C7454" t="s">
        <v>3495</v>
      </c>
      <c r="D7454" t="s">
        <v>10642</v>
      </c>
      <c r="E7454" t="s">
        <v>10643</v>
      </c>
      <c r="F7454" t="s">
        <v>10643</v>
      </c>
      <c r="G7454">
        <v>0.999</v>
      </c>
      <c r="H7454">
        <v>1</v>
      </c>
      <c r="I7454">
        <v>1</v>
      </c>
      <c r="J7454">
        <v>0.999</v>
      </c>
      <c r="K7454" t="s">
        <v>7</v>
      </c>
      <c r="L7454">
        <v>0.94919699999999996</v>
      </c>
      <c r="M7454">
        <v>0.94686899999999996</v>
      </c>
    </row>
    <row r="7455" spans="1:13" ht="15" x14ac:dyDescent="0.3">
      <c r="A7455" s="1"/>
      <c r="B7455" t="s">
        <v>9</v>
      </c>
      <c r="C7455" t="s">
        <v>3595</v>
      </c>
      <c r="D7455" t="s">
        <v>10644</v>
      </c>
      <c r="E7455" t="s">
        <v>10645</v>
      </c>
      <c r="F7455" t="s">
        <v>10645</v>
      </c>
      <c r="G7455">
        <v>0.999</v>
      </c>
      <c r="H7455">
        <v>1</v>
      </c>
      <c r="I7455">
        <v>0.95699999999999996</v>
      </c>
      <c r="J7455">
        <v>0.999</v>
      </c>
      <c r="K7455" t="s">
        <v>7</v>
      </c>
      <c r="L7455">
        <v>0.98089700000000002</v>
      </c>
      <c r="M7455">
        <v>0.98006899999999997</v>
      </c>
    </row>
    <row r="7456" spans="1:13" ht="15" x14ac:dyDescent="0.3">
      <c r="A7456" s="1"/>
      <c r="B7456" t="s">
        <v>9</v>
      </c>
      <c r="C7456" t="s">
        <v>1215</v>
      </c>
      <c r="D7456" t="s">
        <v>1219</v>
      </c>
      <c r="E7456" t="s">
        <v>1217</v>
      </c>
      <c r="F7456" t="s">
        <v>1217</v>
      </c>
      <c r="G7456">
        <v>0.999</v>
      </c>
      <c r="H7456">
        <v>1</v>
      </c>
      <c r="I7456">
        <v>0.5</v>
      </c>
      <c r="J7456">
        <v>0.999</v>
      </c>
      <c r="K7456" t="s">
        <v>7</v>
      </c>
      <c r="L7456">
        <v>0.97152099999999997</v>
      </c>
      <c r="M7456">
        <v>0.96628499999999995</v>
      </c>
    </row>
    <row r="7457" spans="1:13" ht="15" x14ac:dyDescent="0.3">
      <c r="A7457" s="1"/>
      <c r="B7457" t="s">
        <v>9</v>
      </c>
      <c r="C7457" t="s">
        <v>278</v>
      </c>
      <c r="D7457" t="s">
        <v>282</v>
      </c>
      <c r="E7457" t="s">
        <v>280</v>
      </c>
      <c r="F7457" t="s">
        <v>280</v>
      </c>
      <c r="G7457">
        <v>0.999</v>
      </c>
      <c r="H7457">
        <v>1</v>
      </c>
      <c r="I7457">
        <v>0</v>
      </c>
      <c r="J7457">
        <v>0.999</v>
      </c>
      <c r="K7457" t="s">
        <v>7</v>
      </c>
      <c r="L7457">
        <v>0.94816</v>
      </c>
      <c r="M7457">
        <v>0.94421500000000003</v>
      </c>
    </row>
    <row r="7458" spans="1:13" ht="15" x14ac:dyDescent="0.3">
      <c r="A7458" s="1"/>
      <c r="B7458" t="s">
        <v>9</v>
      </c>
      <c r="C7458" t="s">
        <v>1540</v>
      </c>
      <c r="D7458" t="s">
        <v>1541</v>
      </c>
      <c r="E7458" t="s">
        <v>1542</v>
      </c>
      <c r="F7458" t="s">
        <v>1543</v>
      </c>
      <c r="G7458">
        <v>0.999</v>
      </c>
      <c r="H7458">
        <v>0</v>
      </c>
      <c r="I7458">
        <v>0</v>
      </c>
      <c r="J7458">
        <v>0.999</v>
      </c>
      <c r="K7458" t="s">
        <v>7</v>
      </c>
      <c r="L7458">
        <v>0.95730499999999996</v>
      </c>
      <c r="M7458">
        <v>0.95720899999999998</v>
      </c>
    </row>
    <row r="7459" spans="1:13" ht="15" x14ac:dyDescent="0.3">
      <c r="A7459" s="1"/>
      <c r="B7459" t="s">
        <v>9</v>
      </c>
      <c r="C7459" t="s">
        <v>2080</v>
      </c>
      <c r="D7459" t="s">
        <v>2081</v>
      </c>
      <c r="E7459" t="s">
        <v>2082</v>
      </c>
      <c r="F7459" t="s">
        <v>2083</v>
      </c>
      <c r="G7459">
        <v>0.998</v>
      </c>
      <c r="H7459">
        <v>0.73699999999999999</v>
      </c>
      <c r="I7459">
        <v>0.94099999999999995</v>
      </c>
      <c r="J7459">
        <v>0.998</v>
      </c>
      <c r="K7459" t="s">
        <v>7</v>
      </c>
      <c r="L7459">
        <v>0.97024200000000005</v>
      </c>
      <c r="M7459">
        <v>0.96969399999999994</v>
      </c>
    </row>
    <row r="7460" spans="1:13" ht="15" x14ac:dyDescent="0.3">
      <c r="A7460" s="1"/>
      <c r="B7460" t="s">
        <v>9</v>
      </c>
      <c r="C7460" t="s">
        <v>2080</v>
      </c>
      <c r="D7460" t="s">
        <v>2081</v>
      </c>
      <c r="E7460" t="s">
        <v>2082</v>
      </c>
      <c r="F7460" t="s">
        <v>2083</v>
      </c>
      <c r="G7460">
        <v>0.998</v>
      </c>
      <c r="H7460">
        <v>0.73699999999999999</v>
      </c>
      <c r="I7460">
        <v>0.94099999999999995</v>
      </c>
      <c r="J7460">
        <v>0.998</v>
      </c>
      <c r="K7460" t="s">
        <v>7</v>
      </c>
      <c r="L7460">
        <v>0.97024200000000005</v>
      </c>
      <c r="M7460">
        <v>0.96969399999999994</v>
      </c>
    </row>
    <row r="7461" spans="1:13" ht="15" x14ac:dyDescent="0.3">
      <c r="A7461" s="1"/>
      <c r="B7461" t="s">
        <v>9</v>
      </c>
      <c r="C7461" t="s">
        <v>270</v>
      </c>
      <c r="D7461" t="s">
        <v>271</v>
      </c>
      <c r="E7461" t="s">
        <v>272</v>
      </c>
      <c r="F7461" t="s">
        <v>273</v>
      </c>
      <c r="G7461">
        <v>0.998</v>
      </c>
      <c r="H7461">
        <v>1</v>
      </c>
      <c r="I7461">
        <v>0.5</v>
      </c>
      <c r="J7461">
        <v>0.998</v>
      </c>
      <c r="K7461" t="s">
        <v>7</v>
      </c>
      <c r="L7461">
        <v>0.97692999999999997</v>
      </c>
      <c r="M7461">
        <v>0.97676499999999999</v>
      </c>
    </row>
    <row r="7462" spans="1:13" ht="15" x14ac:dyDescent="0.3">
      <c r="A7462" s="1"/>
      <c r="B7462" t="s">
        <v>9</v>
      </c>
      <c r="C7462" t="s">
        <v>3779</v>
      </c>
      <c r="D7462" t="s">
        <v>10647</v>
      </c>
      <c r="E7462" t="s">
        <v>10648</v>
      </c>
      <c r="F7462" t="s">
        <v>7804</v>
      </c>
      <c r="G7462">
        <v>0.998</v>
      </c>
      <c r="H7462">
        <v>1</v>
      </c>
      <c r="I7462">
        <v>0</v>
      </c>
      <c r="J7462">
        <v>0.998</v>
      </c>
      <c r="K7462" t="s">
        <v>7</v>
      </c>
      <c r="L7462">
        <v>0.95768399999999998</v>
      </c>
      <c r="M7462">
        <v>0.95153100000000002</v>
      </c>
    </row>
    <row r="7463" spans="1:13" ht="15" x14ac:dyDescent="0.3">
      <c r="A7463" s="1"/>
      <c r="B7463" t="s">
        <v>9</v>
      </c>
      <c r="C7463" t="s">
        <v>2165</v>
      </c>
      <c r="D7463" t="s">
        <v>2166</v>
      </c>
      <c r="E7463" t="s">
        <v>2167</v>
      </c>
      <c r="F7463" t="s">
        <v>2168</v>
      </c>
      <c r="G7463">
        <v>0.997</v>
      </c>
      <c r="H7463">
        <v>0.8</v>
      </c>
      <c r="I7463">
        <v>0.88900000000000001</v>
      </c>
      <c r="J7463">
        <v>0.997</v>
      </c>
      <c r="K7463" t="s">
        <v>7</v>
      </c>
      <c r="L7463">
        <v>0.95550999999999997</v>
      </c>
      <c r="M7463">
        <v>0.95367800000000003</v>
      </c>
    </row>
    <row r="7464" spans="1:13" ht="15" x14ac:dyDescent="0.3">
      <c r="A7464" s="1"/>
      <c r="B7464" t="s">
        <v>9</v>
      </c>
      <c r="C7464" t="s">
        <v>255</v>
      </c>
      <c r="D7464" t="s">
        <v>256</v>
      </c>
      <c r="E7464" t="s">
        <v>257</v>
      </c>
      <c r="F7464" t="s">
        <v>257</v>
      </c>
      <c r="G7464">
        <v>0.997</v>
      </c>
      <c r="H7464">
        <v>1</v>
      </c>
      <c r="I7464">
        <v>0.85699999999999998</v>
      </c>
      <c r="J7464">
        <v>0.997</v>
      </c>
      <c r="K7464" t="s">
        <v>7</v>
      </c>
      <c r="L7464">
        <v>0.92341200000000001</v>
      </c>
      <c r="M7464">
        <v>0.93527899999999997</v>
      </c>
    </row>
    <row r="7465" spans="1:13" ht="15" x14ac:dyDescent="0.3">
      <c r="A7465" s="1"/>
      <c r="B7465" t="s">
        <v>9</v>
      </c>
      <c r="C7465" t="s">
        <v>3692</v>
      </c>
      <c r="D7465" t="s">
        <v>12386</v>
      </c>
      <c r="E7465" t="s">
        <v>7645</v>
      </c>
      <c r="F7465" t="s">
        <v>7648</v>
      </c>
      <c r="G7465">
        <v>0.997</v>
      </c>
      <c r="H7465">
        <v>0.85699999999999998</v>
      </c>
      <c r="I7465">
        <v>0.85699999999999998</v>
      </c>
      <c r="J7465">
        <v>0.997</v>
      </c>
      <c r="K7465" t="s">
        <v>7</v>
      </c>
      <c r="L7465">
        <v>0.96835599999999999</v>
      </c>
      <c r="M7465">
        <v>0.96915499999999999</v>
      </c>
    </row>
    <row r="7466" spans="1:13" ht="15" x14ac:dyDescent="0.3">
      <c r="A7466" s="1"/>
      <c r="B7466" t="s">
        <v>9</v>
      </c>
      <c r="C7466" t="s">
        <v>3918</v>
      </c>
      <c r="D7466" t="s">
        <v>10651</v>
      </c>
      <c r="E7466" t="s">
        <v>8053</v>
      </c>
      <c r="F7466" t="s">
        <v>10652</v>
      </c>
      <c r="G7466">
        <v>0.997</v>
      </c>
      <c r="H7466">
        <v>0.66700000000000004</v>
      </c>
      <c r="I7466">
        <v>0.85699999999999998</v>
      </c>
      <c r="J7466">
        <v>0.997</v>
      </c>
      <c r="K7466" t="s">
        <v>7</v>
      </c>
      <c r="L7466">
        <v>0.96984700000000001</v>
      </c>
      <c r="M7466">
        <v>0.97102100000000002</v>
      </c>
    </row>
    <row r="7467" spans="1:13" ht="15" x14ac:dyDescent="0.3">
      <c r="A7467" s="1"/>
      <c r="B7467" t="s">
        <v>9</v>
      </c>
      <c r="C7467" t="s">
        <v>4579</v>
      </c>
      <c r="D7467" t="s">
        <v>9249</v>
      </c>
      <c r="E7467" t="s">
        <v>9250</v>
      </c>
      <c r="F7467" t="s">
        <v>9250</v>
      </c>
      <c r="G7467">
        <v>0.997</v>
      </c>
      <c r="H7467">
        <v>1</v>
      </c>
      <c r="I7467">
        <v>0.85699999999999998</v>
      </c>
      <c r="J7467">
        <v>0.997</v>
      </c>
      <c r="K7467" t="s">
        <v>7</v>
      </c>
      <c r="L7467">
        <v>0.95821299999999998</v>
      </c>
      <c r="M7467">
        <v>0.95699900000000004</v>
      </c>
    </row>
    <row r="7468" spans="1:13" ht="15" x14ac:dyDescent="0.3">
      <c r="A7468" s="1"/>
      <c r="B7468" t="s">
        <v>9</v>
      </c>
      <c r="C7468" t="s">
        <v>1895</v>
      </c>
      <c r="D7468" t="s">
        <v>1896</v>
      </c>
      <c r="E7468" t="s">
        <v>1897</v>
      </c>
      <c r="F7468" t="s">
        <v>1897</v>
      </c>
      <c r="G7468">
        <v>0.997</v>
      </c>
      <c r="H7468">
        <v>1</v>
      </c>
      <c r="I7468">
        <v>0.75</v>
      </c>
      <c r="J7468">
        <v>0.997</v>
      </c>
      <c r="K7468" t="s">
        <v>7</v>
      </c>
      <c r="L7468">
        <v>0.98508399999999996</v>
      </c>
      <c r="M7468">
        <v>0.98246599999999995</v>
      </c>
    </row>
    <row r="7469" spans="1:13" ht="15" x14ac:dyDescent="0.3">
      <c r="A7469" s="1" t="s">
        <v>12736</v>
      </c>
      <c r="B7469" t="s">
        <v>9</v>
      </c>
      <c r="C7469" t="s">
        <v>4956</v>
      </c>
      <c r="D7469" t="s">
        <v>10653</v>
      </c>
      <c r="E7469" t="s">
        <v>10041</v>
      </c>
      <c r="F7469" t="s">
        <v>10041</v>
      </c>
      <c r="G7469">
        <v>0.997</v>
      </c>
      <c r="H7469">
        <v>1</v>
      </c>
      <c r="I7469">
        <v>0.66700000000000004</v>
      </c>
      <c r="J7469">
        <v>0.997</v>
      </c>
      <c r="K7469" t="s">
        <v>7</v>
      </c>
      <c r="L7469">
        <v>0.96612600000000004</v>
      </c>
      <c r="M7469">
        <v>0.96617200000000003</v>
      </c>
    </row>
    <row r="7470" spans="1:13" ht="15" x14ac:dyDescent="0.3">
      <c r="A7470" s="1"/>
      <c r="B7470" t="s">
        <v>9</v>
      </c>
      <c r="C7470" t="s">
        <v>4594</v>
      </c>
      <c r="D7470" t="s">
        <v>9262</v>
      </c>
      <c r="E7470" s="9">
        <v>42036</v>
      </c>
      <c r="F7470" s="9">
        <v>42036</v>
      </c>
      <c r="G7470">
        <v>0.997</v>
      </c>
      <c r="H7470">
        <v>1</v>
      </c>
      <c r="I7470">
        <v>0.4</v>
      </c>
      <c r="J7470">
        <v>0.997</v>
      </c>
      <c r="K7470" t="s">
        <v>7</v>
      </c>
      <c r="L7470">
        <v>0.95613999999999999</v>
      </c>
      <c r="M7470">
        <v>0.95943999999999996</v>
      </c>
    </row>
    <row r="7471" spans="1:13" ht="15" x14ac:dyDescent="0.3">
      <c r="A7471" s="1"/>
      <c r="B7471" t="s">
        <v>9</v>
      </c>
      <c r="C7471" t="s">
        <v>3911</v>
      </c>
      <c r="D7471" t="s">
        <v>10654</v>
      </c>
      <c r="E7471" t="s">
        <v>8033</v>
      </c>
      <c r="F7471" t="s">
        <v>8033</v>
      </c>
      <c r="G7471">
        <v>0.997</v>
      </c>
      <c r="H7471">
        <v>1</v>
      </c>
      <c r="I7471">
        <v>0.33300000000000002</v>
      </c>
      <c r="J7471">
        <v>0.997</v>
      </c>
      <c r="K7471" t="s">
        <v>7</v>
      </c>
      <c r="L7471">
        <v>0.97260100000000005</v>
      </c>
      <c r="M7471">
        <v>0.96925099999999997</v>
      </c>
    </row>
    <row r="7472" spans="1:13" ht="15" x14ac:dyDescent="0.3">
      <c r="A7472" s="1"/>
      <c r="B7472" t="s">
        <v>9</v>
      </c>
      <c r="C7472" t="s">
        <v>2331</v>
      </c>
      <c r="D7472" t="s">
        <v>2332</v>
      </c>
      <c r="E7472" t="s">
        <v>2333</v>
      </c>
      <c r="F7472" t="s">
        <v>2333</v>
      </c>
      <c r="G7472">
        <v>0.997</v>
      </c>
      <c r="H7472">
        <v>1</v>
      </c>
      <c r="I7472">
        <v>0</v>
      </c>
      <c r="J7472">
        <v>0.997</v>
      </c>
      <c r="K7472" t="s">
        <v>7</v>
      </c>
      <c r="L7472">
        <v>0.96536</v>
      </c>
      <c r="M7472">
        <v>0.95865100000000003</v>
      </c>
    </row>
    <row r="7473" spans="1:13" ht="15" x14ac:dyDescent="0.3">
      <c r="A7473" s="1"/>
      <c r="B7473" t="s">
        <v>9</v>
      </c>
      <c r="C7473" t="s">
        <v>4121</v>
      </c>
      <c r="D7473" t="s">
        <v>8460</v>
      </c>
      <c r="E7473" t="s">
        <v>8461</v>
      </c>
      <c r="F7473" t="s">
        <v>8461</v>
      </c>
      <c r="G7473">
        <v>0.997</v>
      </c>
      <c r="H7473">
        <v>1</v>
      </c>
      <c r="I7473">
        <v>0</v>
      </c>
      <c r="J7473">
        <v>0.997</v>
      </c>
      <c r="K7473" t="s">
        <v>7</v>
      </c>
      <c r="L7473">
        <v>0.98010699999999995</v>
      </c>
      <c r="M7473">
        <v>0.97930899999999999</v>
      </c>
    </row>
    <row r="7474" spans="1:13" ht="15" x14ac:dyDescent="0.3">
      <c r="A7474" s="1"/>
      <c r="B7474" t="s">
        <v>9</v>
      </c>
      <c r="C7474" t="s">
        <v>1025</v>
      </c>
      <c r="D7474" t="s">
        <v>1026</v>
      </c>
      <c r="E7474" t="s">
        <v>1027</v>
      </c>
      <c r="F7474" t="s">
        <v>1027</v>
      </c>
      <c r="G7474">
        <v>0.996</v>
      </c>
      <c r="H7474">
        <v>1</v>
      </c>
      <c r="I7474">
        <v>0.88900000000000001</v>
      </c>
      <c r="J7474">
        <v>0.996</v>
      </c>
      <c r="K7474" t="s">
        <v>7</v>
      </c>
      <c r="L7474">
        <v>0.97542300000000004</v>
      </c>
      <c r="M7474">
        <v>0.97505299999999995</v>
      </c>
    </row>
    <row r="7475" spans="1:13" ht="15" x14ac:dyDescent="0.3">
      <c r="A7475" s="1"/>
      <c r="B7475" t="s">
        <v>9</v>
      </c>
      <c r="C7475" t="s">
        <v>4708</v>
      </c>
      <c r="D7475" t="s">
        <v>9554</v>
      </c>
      <c r="E7475" t="s">
        <v>9553</v>
      </c>
      <c r="F7475" t="s">
        <v>9555</v>
      </c>
      <c r="G7475">
        <v>0.996</v>
      </c>
      <c r="H7475">
        <v>0.88900000000000001</v>
      </c>
      <c r="I7475">
        <v>0.88900000000000001</v>
      </c>
      <c r="J7475">
        <v>0.996</v>
      </c>
      <c r="K7475" t="s">
        <v>7</v>
      </c>
      <c r="L7475">
        <v>0.95628100000000005</v>
      </c>
      <c r="M7475">
        <v>0.95353399999999999</v>
      </c>
    </row>
    <row r="7476" spans="1:13" ht="15" x14ac:dyDescent="0.3">
      <c r="A7476" s="1"/>
      <c r="B7476" t="s">
        <v>9</v>
      </c>
      <c r="C7476" t="s">
        <v>3800</v>
      </c>
      <c r="D7476" t="s">
        <v>10656</v>
      </c>
      <c r="E7476" t="s">
        <v>10657</v>
      </c>
      <c r="F7476" t="s">
        <v>10657</v>
      </c>
      <c r="G7476">
        <v>0.996</v>
      </c>
      <c r="H7476">
        <v>1</v>
      </c>
      <c r="I7476">
        <v>0.85699999999999998</v>
      </c>
      <c r="J7476">
        <v>0.996</v>
      </c>
      <c r="K7476" t="s">
        <v>7</v>
      </c>
      <c r="L7476">
        <v>0.99027799999999999</v>
      </c>
      <c r="M7476">
        <v>0.98957200000000001</v>
      </c>
    </row>
    <row r="7477" spans="1:13" ht="15" x14ac:dyDescent="0.3">
      <c r="A7477" s="1"/>
      <c r="B7477" t="s">
        <v>9</v>
      </c>
      <c r="C7477" t="s">
        <v>4287</v>
      </c>
      <c r="D7477" t="s">
        <v>10658</v>
      </c>
      <c r="E7477" t="s">
        <v>10659</v>
      </c>
      <c r="F7477" t="s">
        <v>10660</v>
      </c>
      <c r="G7477">
        <v>0.996</v>
      </c>
      <c r="H7477">
        <v>0.66700000000000004</v>
      </c>
      <c r="I7477">
        <v>0.85699999999999998</v>
      </c>
      <c r="J7477">
        <v>0.996</v>
      </c>
      <c r="K7477" t="s">
        <v>7</v>
      </c>
      <c r="L7477">
        <v>0.92894900000000002</v>
      </c>
      <c r="M7477">
        <v>0.92731699999999995</v>
      </c>
    </row>
    <row r="7478" spans="1:13" ht="15" x14ac:dyDescent="0.3">
      <c r="A7478" s="1"/>
      <c r="B7478" t="s">
        <v>9</v>
      </c>
      <c r="C7478" t="s">
        <v>4290</v>
      </c>
      <c r="D7478" t="s">
        <v>10661</v>
      </c>
      <c r="E7478" t="s">
        <v>8731</v>
      </c>
      <c r="F7478" t="s">
        <v>8731</v>
      </c>
      <c r="G7478">
        <v>0.996</v>
      </c>
      <c r="H7478">
        <v>1</v>
      </c>
      <c r="I7478">
        <v>0.85699999999999998</v>
      </c>
      <c r="J7478">
        <v>0.996</v>
      </c>
      <c r="K7478" t="s">
        <v>7</v>
      </c>
      <c r="L7478">
        <v>0.96561200000000003</v>
      </c>
      <c r="M7478">
        <v>0.96362400000000004</v>
      </c>
    </row>
    <row r="7479" spans="1:13" ht="15" x14ac:dyDescent="0.3">
      <c r="A7479" s="1"/>
      <c r="B7479" t="s">
        <v>9</v>
      </c>
      <c r="C7479" t="s">
        <v>5026</v>
      </c>
      <c r="D7479" t="s">
        <v>10662</v>
      </c>
      <c r="E7479" t="s">
        <v>10663</v>
      </c>
      <c r="F7479" t="s">
        <v>10664</v>
      </c>
      <c r="G7479">
        <v>0.996</v>
      </c>
      <c r="H7479">
        <v>0.66700000000000004</v>
      </c>
      <c r="I7479">
        <v>0.85699999999999998</v>
      </c>
      <c r="J7479">
        <v>0.996</v>
      </c>
      <c r="K7479" t="s">
        <v>7</v>
      </c>
      <c r="L7479">
        <v>0.93108000000000002</v>
      </c>
      <c r="M7479">
        <v>0.92984500000000003</v>
      </c>
    </row>
    <row r="7480" spans="1:13" ht="15" x14ac:dyDescent="0.3">
      <c r="A7480" s="1"/>
      <c r="B7480" t="s">
        <v>9</v>
      </c>
      <c r="C7480" t="s">
        <v>2196</v>
      </c>
      <c r="D7480" t="s">
        <v>2197</v>
      </c>
      <c r="E7480" t="s">
        <v>2198</v>
      </c>
      <c r="F7480" t="s">
        <v>2199</v>
      </c>
      <c r="G7480">
        <v>0.996</v>
      </c>
      <c r="H7480">
        <v>0.94099999999999995</v>
      </c>
      <c r="I7480">
        <v>0.84199999999999997</v>
      </c>
      <c r="J7480">
        <v>0.996</v>
      </c>
      <c r="K7480" t="s">
        <v>7</v>
      </c>
      <c r="L7480">
        <v>0.97316100000000005</v>
      </c>
      <c r="M7480">
        <v>0.97161900000000001</v>
      </c>
    </row>
    <row r="7481" spans="1:13" ht="15" x14ac:dyDescent="0.3">
      <c r="A7481" s="1"/>
      <c r="B7481" t="s">
        <v>9</v>
      </c>
      <c r="C7481" t="s">
        <v>3785</v>
      </c>
      <c r="D7481" t="s">
        <v>12737</v>
      </c>
      <c r="E7481" t="s">
        <v>10718</v>
      </c>
      <c r="F7481" t="s">
        <v>10718</v>
      </c>
      <c r="G7481">
        <v>0.996</v>
      </c>
      <c r="H7481">
        <v>1</v>
      </c>
      <c r="I7481">
        <v>0.83299999999999996</v>
      </c>
      <c r="J7481">
        <v>0.996</v>
      </c>
      <c r="K7481" t="s">
        <v>7</v>
      </c>
      <c r="L7481">
        <v>0.97789199999999998</v>
      </c>
      <c r="M7481">
        <v>0.97709500000000005</v>
      </c>
    </row>
    <row r="7482" spans="1:13" ht="15" x14ac:dyDescent="0.3">
      <c r="A7482" s="1"/>
      <c r="B7482" t="s">
        <v>9</v>
      </c>
      <c r="C7482" t="s">
        <v>511</v>
      </c>
      <c r="D7482" t="s">
        <v>512</v>
      </c>
      <c r="E7482" t="s">
        <v>513</v>
      </c>
      <c r="F7482" t="s">
        <v>513</v>
      </c>
      <c r="G7482">
        <v>0.996</v>
      </c>
      <c r="H7482">
        <v>1</v>
      </c>
      <c r="I7482">
        <v>0.8</v>
      </c>
      <c r="J7482">
        <v>0.996</v>
      </c>
      <c r="K7482" t="s">
        <v>7</v>
      </c>
      <c r="L7482">
        <v>0.96867599999999998</v>
      </c>
      <c r="M7482">
        <v>0.96412500000000001</v>
      </c>
    </row>
    <row r="7483" spans="1:13" ht="15" x14ac:dyDescent="0.3">
      <c r="A7483" s="1"/>
      <c r="B7483" t="s">
        <v>9</v>
      </c>
      <c r="C7483" t="s">
        <v>5009</v>
      </c>
      <c r="D7483" t="s">
        <v>10158</v>
      </c>
      <c r="E7483" t="s">
        <v>10159</v>
      </c>
      <c r="F7483" t="s">
        <v>10159</v>
      </c>
      <c r="G7483">
        <v>0.996</v>
      </c>
      <c r="H7483">
        <v>1</v>
      </c>
      <c r="I7483">
        <v>0.8</v>
      </c>
      <c r="J7483">
        <v>0.996</v>
      </c>
      <c r="K7483" t="s">
        <v>7</v>
      </c>
      <c r="L7483">
        <v>0.96420399999999995</v>
      </c>
      <c r="M7483">
        <v>0.96633599999999997</v>
      </c>
    </row>
    <row r="7484" spans="1:13" ht="15" x14ac:dyDescent="0.3">
      <c r="A7484" s="1"/>
      <c r="B7484" t="s">
        <v>9</v>
      </c>
      <c r="C7484" t="s">
        <v>196</v>
      </c>
      <c r="D7484" t="s">
        <v>197</v>
      </c>
      <c r="E7484" t="s">
        <v>198</v>
      </c>
      <c r="F7484" t="s">
        <v>199</v>
      </c>
      <c r="G7484">
        <v>0.996</v>
      </c>
      <c r="H7484">
        <v>0.5</v>
      </c>
      <c r="I7484">
        <v>0.5</v>
      </c>
      <c r="J7484">
        <v>0.996</v>
      </c>
      <c r="K7484" t="s">
        <v>7</v>
      </c>
      <c r="L7484">
        <v>0.98255999999999999</v>
      </c>
      <c r="M7484">
        <v>0.98251699999999997</v>
      </c>
    </row>
    <row r="7485" spans="1:13" ht="15" x14ac:dyDescent="0.3">
      <c r="A7485" s="1"/>
      <c r="B7485" t="s">
        <v>9</v>
      </c>
      <c r="C7485" t="s">
        <v>196</v>
      </c>
      <c r="D7485" t="s">
        <v>197</v>
      </c>
      <c r="E7485" t="s">
        <v>198</v>
      </c>
      <c r="F7485" t="s">
        <v>199</v>
      </c>
      <c r="G7485">
        <v>0.996</v>
      </c>
      <c r="H7485">
        <v>0.5</v>
      </c>
      <c r="I7485">
        <v>0.5</v>
      </c>
      <c r="J7485">
        <v>0.996</v>
      </c>
      <c r="K7485" t="s">
        <v>7</v>
      </c>
      <c r="L7485">
        <v>0.98255999999999999</v>
      </c>
      <c r="M7485">
        <v>0.98251699999999997</v>
      </c>
    </row>
    <row r="7486" spans="1:13" ht="15" x14ac:dyDescent="0.3">
      <c r="A7486" s="1"/>
      <c r="B7486" t="s">
        <v>9</v>
      </c>
      <c r="C7486" t="s">
        <v>326</v>
      </c>
      <c r="D7486" t="s">
        <v>327</v>
      </c>
      <c r="E7486" s="9">
        <v>33329</v>
      </c>
      <c r="F7486" s="9">
        <v>33329</v>
      </c>
      <c r="G7486">
        <v>0.996</v>
      </c>
      <c r="H7486">
        <v>1</v>
      </c>
      <c r="I7486">
        <v>0.4</v>
      </c>
      <c r="J7486">
        <v>0.996</v>
      </c>
      <c r="K7486" t="s">
        <v>7</v>
      </c>
      <c r="L7486">
        <v>0.95338000000000001</v>
      </c>
      <c r="M7486">
        <v>0.953156</v>
      </c>
    </row>
    <row r="7487" spans="1:13" ht="15" x14ac:dyDescent="0.3">
      <c r="A7487" s="1"/>
      <c r="B7487" t="s">
        <v>9</v>
      </c>
      <c r="C7487" t="s">
        <v>243</v>
      </c>
      <c r="D7487" t="s">
        <v>86</v>
      </c>
      <c r="E7487" t="s">
        <v>87</v>
      </c>
      <c r="F7487" t="s">
        <v>87</v>
      </c>
      <c r="G7487">
        <v>0.996</v>
      </c>
      <c r="H7487">
        <v>1</v>
      </c>
      <c r="I7487">
        <v>0</v>
      </c>
      <c r="J7487">
        <v>0.996</v>
      </c>
      <c r="K7487" t="s">
        <v>7</v>
      </c>
      <c r="L7487">
        <v>0.75989899999999999</v>
      </c>
      <c r="M7487">
        <v>0.75894799999999996</v>
      </c>
    </row>
    <row r="7488" spans="1:13" ht="15" x14ac:dyDescent="0.3">
      <c r="A7488" s="1"/>
      <c r="B7488" t="s">
        <v>9</v>
      </c>
      <c r="C7488" t="s">
        <v>3243</v>
      </c>
      <c r="D7488" t="s">
        <v>86</v>
      </c>
      <c r="E7488" t="s">
        <v>6802</v>
      </c>
      <c r="F7488" t="s">
        <v>6802</v>
      </c>
      <c r="G7488">
        <v>0.996</v>
      </c>
      <c r="H7488">
        <v>1</v>
      </c>
      <c r="I7488">
        <v>0</v>
      </c>
      <c r="J7488">
        <v>0.996</v>
      </c>
      <c r="K7488" t="s">
        <v>7</v>
      </c>
      <c r="L7488">
        <v>0.87062899999999999</v>
      </c>
      <c r="M7488">
        <v>0.86408399999999996</v>
      </c>
    </row>
    <row r="7489" spans="1:13" ht="15" x14ac:dyDescent="0.3">
      <c r="A7489" s="1"/>
      <c r="B7489" t="s">
        <v>9</v>
      </c>
      <c r="C7489" t="s">
        <v>3987</v>
      </c>
      <c r="D7489" t="s">
        <v>11354</v>
      </c>
      <c r="E7489" t="s">
        <v>11356</v>
      </c>
      <c r="F7489" t="s">
        <v>11356</v>
      </c>
      <c r="G7489">
        <v>0.996</v>
      </c>
      <c r="H7489">
        <v>1</v>
      </c>
      <c r="I7489">
        <v>0</v>
      </c>
      <c r="J7489">
        <v>0.996</v>
      </c>
      <c r="K7489" t="s">
        <v>7</v>
      </c>
      <c r="L7489">
        <v>0.97012900000000002</v>
      </c>
      <c r="M7489">
        <v>0.96638000000000002</v>
      </c>
    </row>
    <row r="7490" spans="1:13" ht="15" x14ac:dyDescent="0.3">
      <c r="A7490" s="1"/>
      <c r="B7490" t="s">
        <v>9</v>
      </c>
      <c r="C7490" t="s">
        <v>4950</v>
      </c>
      <c r="D7490" t="s">
        <v>10665</v>
      </c>
      <c r="E7490" t="s">
        <v>9987</v>
      </c>
      <c r="F7490" t="s">
        <v>9987</v>
      </c>
      <c r="G7490">
        <v>0.996</v>
      </c>
      <c r="H7490">
        <v>1</v>
      </c>
      <c r="I7490">
        <v>0</v>
      </c>
      <c r="J7490">
        <v>0.996</v>
      </c>
      <c r="K7490" t="s">
        <v>7</v>
      </c>
      <c r="L7490">
        <v>0.97453999999999996</v>
      </c>
      <c r="M7490">
        <v>0.97078100000000001</v>
      </c>
    </row>
    <row r="7491" spans="1:13" ht="15" x14ac:dyDescent="0.3">
      <c r="A7491" s="1"/>
      <c r="B7491" t="s">
        <v>9</v>
      </c>
      <c r="C7491" t="s">
        <v>4667</v>
      </c>
      <c r="D7491" t="s">
        <v>10703</v>
      </c>
      <c r="E7491" t="s">
        <v>10705</v>
      </c>
      <c r="F7491" t="s">
        <v>10705</v>
      </c>
      <c r="G7491">
        <v>0.995</v>
      </c>
      <c r="H7491">
        <v>1</v>
      </c>
      <c r="I7491">
        <v>0.90900000000000003</v>
      </c>
      <c r="J7491">
        <v>0.995</v>
      </c>
      <c r="K7491" t="s">
        <v>7</v>
      </c>
      <c r="L7491">
        <v>0.97846900000000003</v>
      </c>
      <c r="M7491">
        <v>0.97848599999999997</v>
      </c>
    </row>
    <row r="7492" spans="1:13" ht="15" x14ac:dyDescent="0.3">
      <c r="A7492" s="1" t="s">
        <v>12738</v>
      </c>
      <c r="B7492" t="s">
        <v>9</v>
      </c>
      <c r="C7492" t="s">
        <v>4789</v>
      </c>
      <c r="D7492" t="s">
        <v>12739</v>
      </c>
      <c r="E7492" t="s">
        <v>9721</v>
      </c>
      <c r="F7492" t="s">
        <v>9721</v>
      </c>
      <c r="G7492">
        <v>0.995</v>
      </c>
      <c r="H7492">
        <v>1</v>
      </c>
      <c r="I7492">
        <v>0.85699999999999998</v>
      </c>
      <c r="J7492">
        <v>0.995</v>
      </c>
      <c r="K7492" t="s">
        <v>7</v>
      </c>
      <c r="L7492">
        <v>0.95007799999999998</v>
      </c>
      <c r="M7492">
        <v>0.94808700000000001</v>
      </c>
    </row>
    <row r="7493" spans="1:13" ht="15" x14ac:dyDescent="0.3">
      <c r="A7493" s="1"/>
      <c r="B7493" t="s">
        <v>9</v>
      </c>
      <c r="C7493" t="s">
        <v>5188</v>
      </c>
      <c r="D7493" t="s">
        <v>10668</v>
      </c>
      <c r="E7493" t="s">
        <v>10480</v>
      </c>
      <c r="F7493" t="s">
        <v>10669</v>
      </c>
      <c r="G7493">
        <v>0.995</v>
      </c>
      <c r="H7493">
        <v>0.4</v>
      </c>
      <c r="I7493">
        <v>0.85699999999999998</v>
      </c>
      <c r="J7493">
        <v>0.995</v>
      </c>
      <c r="K7493" t="s">
        <v>7</v>
      </c>
      <c r="L7493">
        <v>0.96509500000000004</v>
      </c>
      <c r="M7493">
        <v>0.96164899999999998</v>
      </c>
    </row>
    <row r="7494" spans="1:13" ht="15" x14ac:dyDescent="0.3">
      <c r="A7494" s="1"/>
      <c r="B7494" t="s">
        <v>9</v>
      </c>
      <c r="C7494" t="s">
        <v>1573</v>
      </c>
      <c r="D7494" t="s">
        <v>1574</v>
      </c>
      <c r="E7494" t="s">
        <v>1575</v>
      </c>
      <c r="F7494" t="s">
        <v>1575</v>
      </c>
      <c r="G7494">
        <v>0.995</v>
      </c>
      <c r="H7494">
        <v>1</v>
      </c>
      <c r="I7494">
        <v>0.5</v>
      </c>
      <c r="J7494">
        <v>0.995</v>
      </c>
      <c r="K7494" t="s">
        <v>7</v>
      </c>
      <c r="L7494">
        <v>0.97075199999999995</v>
      </c>
      <c r="M7494">
        <v>0.967804</v>
      </c>
    </row>
    <row r="7495" spans="1:13" ht="15" x14ac:dyDescent="0.3">
      <c r="A7495" s="1"/>
      <c r="B7495" t="s">
        <v>9</v>
      </c>
      <c r="C7495" t="s">
        <v>4557</v>
      </c>
      <c r="D7495" t="s">
        <v>9222</v>
      </c>
      <c r="E7495" s="9">
        <v>42186</v>
      </c>
      <c r="F7495" s="9">
        <v>42186</v>
      </c>
      <c r="G7495">
        <v>0.995</v>
      </c>
      <c r="H7495">
        <v>1</v>
      </c>
      <c r="I7495">
        <v>0.5</v>
      </c>
      <c r="J7495">
        <v>0.995</v>
      </c>
      <c r="K7495" t="s">
        <v>7</v>
      </c>
      <c r="L7495">
        <v>0.97240899999999997</v>
      </c>
      <c r="M7495">
        <v>0.97463100000000003</v>
      </c>
    </row>
    <row r="7496" spans="1:13" ht="15" x14ac:dyDescent="0.3">
      <c r="A7496" s="1"/>
      <c r="B7496" t="s">
        <v>9</v>
      </c>
      <c r="C7496" t="s">
        <v>4387</v>
      </c>
      <c r="D7496" t="s">
        <v>10672</v>
      </c>
      <c r="E7496" t="s">
        <v>8918</v>
      </c>
      <c r="F7496" t="s">
        <v>8918</v>
      </c>
      <c r="G7496">
        <v>0.99399999999999999</v>
      </c>
      <c r="H7496">
        <v>1</v>
      </c>
      <c r="I7496">
        <v>0.5</v>
      </c>
      <c r="J7496">
        <v>0.99399999999999999</v>
      </c>
      <c r="K7496" t="s">
        <v>7</v>
      </c>
      <c r="L7496">
        <v>0.978854</v>
      </c>
      <c r="M7496">
        <v>0.98002599999999995</v>
      </c>
    </row>
    <row r="7497" spans="1:13" ht="15" x14ac:dyDescent="0.3">
      <c r="A7497" s="1"/>
      <c r="B7497" t="s">
        <v>9</v>
      </c>
      <c r="C7497" t="s">
        <v>1885</v>
      </c>
      <c r="D7497" t="s">
        <v>1886</v>
      </c>
      <c r="E7497" s="9">
        <v>22463</v>
      </c>
      <c r="F7497" s="9">
        <v>22463</v>
      </c>
      <c r="G7497">
        <v>0.99399999999999999</v>
      </c>
      <c r="H7497">
        <v>1</v>
      </c>
      <c r="I7497">
        <v>0.4</v>
      </c>
      <c r="J7497">
        <v>0.99399999999999999</v>
      </c>
      <c r="K7497" t="s">
        <v>7</v>
      </c>
      <c r="L7497">
        <v>0.94032300000000002</v>
      </c>
      <c r="M7497">
        <v>0.94844600000000001</v>
      </c>
    </row>
    <row r="7498" spans="1:13" ht="15" x14ac:dyDescent="0.3">
      <c r="A7498" s="1"/>
      <c r="B7498" t="s">
        <v>9</v>
      </c>
      <c r="C7498" t="s">
        <v>4124</v>
      </c>
      <c r="D7498" t="s">
        <v>10673</v>
      </c>
      <c r="E7498" t="s">
        <v>8465</v>
      </c>
      <c r="F7498" t="s">
        <v>8465</v>
      </c>
      <c r="G7498">
        <v>0.99399999999999999</v>
      </c>
      <c r="H7498">
        <v>1</v>
      </c>
      <c r="I7498">
        <v>0.33300000000000002</v>
      </c>
      <c r="J7498">
        <v>0.99399999999999999</v>
      </c>
      <c r="K7498" t="s">
        <v>7</v>
      </c>
      <c r="L7498">
        <v>0.93509900000000001</v>
      </c>
      <c r="M7498">
        <v>0.93319700000000005</v>
      </c>
    </row>
    <row r="7499" spans="1:13" ht="15" x14ac:dyDescent="0.3">
      <c r="A7499" s="1"/>
      <c r="B7499" t="s">
        <v>9</v>
      </c>
      <c r="C7499" t="s">
        <v>984</v>
      </c>
      <c r="D7499" t="s">
        <v>985</v>
      </c>
      <c r="E7499" t="s">
        <v>986</v>
      </c>
      <c r="F7499" t="s">
        <v>987</v>
      </c>
      <c r="G7499">
        <v>0.99399999999999999</v>
      </c>
      <c r="H7499">
        <v>0</v>
      </c>
      <c r="I7499">
        <v>0</v>
      </c>
      <c r="J7499">
        <v>0.99399999999999999</v>
      </c>
      <c r="K7499" t="s">
        <v>7</v>
      </c>
      <c r="L7499">
        <v>0.93063799999999997</v>
      </c>
      <c r="M7499">
        <v>0.93076499999999995</v>
      </c>
    </row>
    <row r="7500" spans="1:13" ht="15" x14ac:dyDescent="0.3">
      <c r="A7500" s="1"/>
      <c r="B7500" t="s">
        <v>9</v>
      </c>
      <c r="C7500" t="s">
        <v>1696</v>
      </c>
      <c r="D7500" t="s">
        <v>1697</v>
      </c>
      <c r="E7500" t="s">
        <v>1698</v>
      </c>
      <c r="F7500" t="s">
        <v>1698</v>
      </c>
      <c r="G7500">
        <v>0.99399999999999999</v>
      </c>
      <c r="H7500">
        <v>1</v>
      </c>
      <c r="I7500">
        <v>0</v>
      </c>
      <c r="J7500">
        <v>0.99399999999999999</v>
      </c>
      <c r="K7500" t="s">
        <v>7</v>
      </c>
      <c r="L7500">
        <v>0.95844799999999997</v>
      </c>
      <c r="M7500">
        <v>0.95670599999999995</v>
      </c>
    </row>
    <row r="7501" spans="1:13" ht="15" x14ac:dyDescent="0.3">
      <c r="A7501" s="1"/>
      <c r="B7501" t="s">
        <v>9</v>
      </c>
      <c r="C7501" t="s">
        <v>3452</v>
      </c>
      <c r="D7501" t="s">
        <v>10674</v>
      </c>
      <c r="E7501" t="s">
        <v>10675</v>
      </c>
      <c r="F7501" t="s">
        <v>7263</v>
      </c>
      <c r="G7501">
        <v>0.99399999999999999</v>
      </c>
      <c r="H7501">
        <v>0</v>
      </c>
      <c r="I7501">
        <v>0</v>
      </c>
      <c r="J7501">
        <v>0.99399999999999999</v>
      </c>
      <c r="K7501" t="s">
        <v>7</v>
      </c>
      <c r="L7501">
        <v>0.88072899999999998</v>
      </c>
      <c r="M7501">
        <v>0.87659299999999996</v>
      </c>
    </row>
    <row r="7502" spans="1:13" ht="15" x14ac:dyDescent="0.3">
      <c r="A7502" s="1" t="s">
        <v>12740</v>
      </c>
      <c r="B7502" t="s">
        <v>9</v>
      </c>
      <c r="C7502" t="s">
        <v>3550</v>
      </c>
      <c r="D7502" t="s">
        <v>10676</v>
      </c>
      <c r="E7502" t="s">
        <v>7411</v>
      </c>
      <c r="F7502" t="s">
        <v>7411</v>
      </c>
      <c r="G7502">
        <v>0.99299999999999999</v>
      </c>
      <c r="H7502">
        <v>1</v>
      </c>
      <c r="I7502">
        <v>0.85699999999999998</v>
      </c>
      <c r="J7502">
        <v>0.99299999999999999</v>
      </c>
      <c r="K7502" t="s">
        <v>7</v>
      </c>
      <c r="L7502">
        <v>0.96943699999999999</v>
      </c>
      <c r="M7502">
        <v>0.96276399999999995</v>
      </c>
    </row>
    <row r="7503" spans="1:13" ht="15" x14ac:dyDescent="0.3">
      <c r="A7503" s="1"/>
      <c r="B7503" t="s">
        <v>9</v>
      </c>
      <c r="C7503" t="s">
        <v>4653</v>
      </c>
      <c r="D7503" t="s">
        <v>10677</v>
      </c>
      <c r="E7503" t="s">
        <v>10678</v>
      </c>
      <c r="F7503" t="s">
        <v>10679</v>
      </c>
      <c r="G7503">
        <v>0.99299999999999999</v>
      </c>
      <c r="H7503">
        <v>0.91700000000000004</v>
      </c>
      <c r="I7503">
        <v>0.83299999999999996</v>
      </c>
      <c r="J7503">
        <v>0.99299999999999999</v>
      </c>
      <c r="K7503" t="s">
        <v>7</v>
      </c>
      <c r="L7503">
        <v>0.95438599999999996</v>
      </c>
      <c r="M7503">
        <v>0.95409100000000002</v>
      </c>
    </row>
    <row r="7504" spans="1:13" ht="15" x14ac:dyDescent="0.3">
      <c r="A7504" s="1"/>
      <c r="B7504" t="s">
        <v>9</v>
      </c>
      <c r="C7504" t="s">
        <v>4427</v>
      </c>
      <c r="D7504" t="s">
        <v>10680</v>
      </c>
      <c r="E7504" t="s">
        <v>10681</v>
      </c>
      <c r="F7504" t="s">
        <v>10681</v>
      </c>
      <c r="G7504">
        <v>0.99299999999999999</v>
      </c>
      <c r="H7504">
        <v>1</v>
      </c>
      <c r="I7504">
        <v>0.8</v>
      </c>
      <c r="J7504">
        <v>0.99299999999999999</v>
      </c>
      <c r="K7504" t="s">
        <v>7</v>
      </c>
      <c r="L7504">
        <v>0.95929299999999995</v>
      </c>
      <c r="M7504">
        <v>0.95701599999999998</v>
      </c>
    </row>
    <row r="7505" spans="1:13" ht="15" x14ac:dyDescent="0.3">
      <c r="A7505" s="1"/>
      <c r="B7505" t="s">
        <v>9</v>
      </c>
      <c r="C7505" t="s">
        <v>3700</v>
      </c>
      <c r="D7505" t="s">
        <v>10682</v>
      </c>
      <c r="E7505" t="s">
        <v>10683</v>
      </c>
      <c r="F7505" t="s">
        <v>10684</v>
      </c>
      <c r="G7505">
        <v>0.99299999999999999</v>
      </c>
      <c r="H7505">
        <v>0.75</v>
      </c>
      <c r="I7505">
        <v>0.75</v>
      </c>
      <c r="J7505">
        <v>0.99299999999999999</v>
      </c>
      <c r="K7505" t="s">
        <v>7</v>
      </c>
      <c r="L7505">
        <v>0.98990999999999996</v>
      </c>
      <c r="M7505">
        <v>0.99078699999999997</v>
      </c>
    </row>
    <row r="7506" spans="1:13" ht="15" x14ac:dyDescent="0.3">
      <c r="A7506" s="1"/>
      <c r="B7506" t="s">
        <v>9</v>
      </c>
      <c r="C7506" t="s">
        <v>3467</v>
      </c>
      <c r="D7506" t="s">
        <v>7289</v>
      </c>
      <c r="E7506" t="s">
        <v>7290</v>
      </c>
      <c r="F7506" t="s">
        <v>7290</v>
      </c>
      <c r="G7506">
        <v>0.99299999999999999</v>
      </c>
      <c r="H7506">
        <v>1</v>
      </c>
      <c r="I7506">
        <v>0.5</v>
      </c>
      <c r="J7506">
        <v>0.99299999999999999</v>
      </c>
      <c r="K7506" t="s">
        <v>7</v>
      </c>
      <c r="L7506">
        <v>0.96367999999999998</v>
      </c>
      <c r="M7506">
        <v>0.95925499999999997</v>
      </c>
    </row>
    <row r="7507" spans="1:13" ht="15" x14ac:dyDescent="0.3">
      <c r="A7507" s="1"/>
      <c r="B7507" t="s">
        <v>9</v>
      </c>
      <c r="C7507" t="s">
        <v>3773</v>
      </c>
      <c r="D7507" t="s">
        <v>10685</v>
      </c>
      <c r="E7507" t="s">
        <v>10686</v>
      </c>
      <c r="F7507" t="s">
        <v>10687</v>
      </c>
      <c r="G7507">
        <v>0.99299999999999999</v>
      </c>
      <c r="H7507">
        <v>0</v>
      </c>
      <c r="I7507">
        <v>0.28599999999999998</v>
      </c>
      <c r="J7507">
        <v>0.99299999999999999</v>
      </c>
      <c r="K7507" t="s">
        <v>7</v>
      </c>
      <c r="L7507">
        <v>0.93652599999999997</v>
      </c>
      <c r="M7507">
        <v>0.93015300000000001</v>
      </c>
    </row>
    <row r="7508" spans="1:13" ht="15" x14ac:dyDescent="0.3">
      <c r="A7508" s="1"/>
      <c r="B7508" t="s">
        <v>9</v>
      </c>
      <c r="C7508" t="s">
        <v>4499</v>
      </c>
      <c r="D7508" t="s">
        <v>10688</v>
      </c>
      <c r="E7508" t="s">
        <v>9092</v>
      </c>
      <c r="F7508" t="s">
        <v>9092</v>
      </c>
      <c r="G7508">
        <v>0.99199999999999999</v>
      </c>
      <c r="H7508">
        <v>1</v>
      </c>
      <c r="I7508">
        <v>0.85699999999999998</v>
      </c>
      <c r="J7508">
        <v>0.99199999999999999</v>
      </c>
      <c r="K7508" t="s">
        <v>7</v>
      </c>
      <c r="L7508">
        <v>0.95774099999999995</v>
      </c>
      <c r="M7508">
        <v>0.95679499999999995</v>
      </c>
    </row>
    <row r="7509" spans="1:13" ht="15" x14ac:dyDescent="0.3">
      <c r="A7509" s="1"/>
      <c r="B7509" t="s">
        <v>9</v>
      </c>
      <c r="C7509" t="s">
        <v>697</v>
      </c>
      <c r="D7509" t="s">
        <v>698</v>
      </c>
      <c r="E7509" t="s">
        <v>699</v>
      </c>
      <c r="F7509" t="s">
        <v>699</v>
      </c>
      <c r="G7509">
        <v>0.99199999999999999</v>
      </c>
      <c r="H7509">
        <v>1</v>
      </c>
      <c r="I7509">
        <v>0.8</v>
      </c>
      <c r="J7509">
        <v>0.99199999999999999</v>
      </c>
      <c r="K7509" t="s">
        <v>7</v>
      </c>
      <c r="L7509">
        <v>0.898393</v>
      </c>
      <c r="M7509">
        <v>0.91573700000000002</v>
      </c>
    </row>
    <row r="7510" spans="1:13" ht="15" x14ac:dyDescent="0.3">
      <c r="A7510" s="1"/>
      <c r="B7510" t="s">
        <v>9</v>
      </c>
      <c r="C7510" t="s">
        <v>1979</v>
      </c>
      <c r="D7510" t="s">
        <v>1980</v>
      </c>
      <c r="E7510" s="10">
        <v>24499</v>
      </c>
      <c r="F7510" t="s">
        <v>10689</v>
      </c>
      <c r="G7510">
        <v>0.99199999999999999</v>
      </c>
      <c r="H7510">
        <v>1</v>
      </c>
      <c r="I7510">
        <v>0.66700000000000004</v>
      </c>
      <c r="J7510">
        <v>0.99199999999999999</v>
      </c>
      <c r="K7510" t="s">
        <v>7</v>
      </c>
      <c r="L7510">
        <v>0.92694900000000002</v>
      </c>
      <c r="M7510">
        <v>0.93178300000000003</v>
      </c>
    </row>
    <row r="7511" spans="1:13" ht="15" x14ac:dyDescent="0.3">
      <c r="A7511" s="1" t="s">
        <v>12741</v>
      </c>
      <c r="B7511" t="s">
        <v>9</v>
      </c>
      <c r="C7511" t="s">
        <v>4251</v>
      </c>
      <c r="D7511" t="s">
        <v>8658</v>
      </c>
      <c r="E7511" t="s">
        <v>8659</v>
      </c>
      <c r="F7511" t="s">
        <v>8660</v>
      </c>
      <c r="G7511">
        <v>0.99199999999999999</v>
      </c>
      <c r="H7511">
        <v>0.66700000000000004</v>
      </c>
      <c r="I7511">
        <v>0.66700000000000004</v>
      </c>
      <c r="J7511">
        <v>0.99199999999999999</v>
      </c>
      <c r="K7511" t="s">
        <v>7</v>
      </c>
      <c r="L7511">
        <v>0.925674</v>
      </c>
      <c r="M7511">
        <v>0.92412799999999995</v>
      </c>
    </row>
    <row r="7512" spans="1:13" ht="15" x14ac:dyDescent="0.3">
      <c r="A7512" s="1"/>
      <c r="B7512" t="s">
        <v>9</v>
      </c>
      <c r="C7512" t="s">
        <v>4251</v>
      </c>
      <c r="D7512" t="s">
        <v>8658</v>
      </c>
      <c r="E7512" t="s">
        <v>8659</v>
      </c>
      <c r="F7512" t="s">
        <v>8660</v>
      </c>
      <c r="G7512">
        <v>0.99199999999999999</v>
      </c>
      <c r="H7512">
        <v>0.66700000000000004</v>
      </c>
      <c r="I7512">
        <v>0.66700000000000004</v>
      </c>
      <c r="J7512">
        <v>0.99199999999999999</v>
      </c>
      <c r="K7512" t="s">
        <v>7</v>
      </c>
      <c r="L7512">
        <v>0.925674</v>
      </c>
      <c r="M7512">
        <v>0.92412799999999995</v>
      </c>
    </row>
    <row r="7513" spans="1:13" ht="15" x14ac:dyDescent="0.3">
      <c r="A7513" s="1"/>
      <c r="B7513" t="s">
        <v>9</v>
      </c>
      <c r="C7513" t="s">
        <v>4922</v>
      </c>
      <c r="D7513" t="s">
        <v>10665</v>
      </c>
      <c r="E7513" t="s">
        <v>9987</v>
      </c>
      <c r="F7513" t="s">
        <v>9987</v>
      </c>
      <c r="G7513">
        <v>0.99199999999999999</v>
      </c>
      <c r="H7513">
        <v>1</v>
      </c>
      <c r="I7513">
        <v>0</v>
      </c>
      <c r="J7513">
        <v>0.99199999999999999</v>
      </c>
      <c r="K7513" t="s">
        <v>7</v>
      </c>
      <c r="L7513">
        <v>0.92694399999999999</v>
      </c>
      <c r="M7513">
        <v>0.92059599999999997</v>
      </c>
    </row>
    <row r="7514" spans="1:13" ht="15" x14ac:dyDescent="0.3">
      <c r="A7514" s="1"/>
      <c r="B7514" t="s">
        <v>9</v>
      </c>
      <c r="C7514" t="s">
        <v>1772</v>
      </c>
      <c r="D7514" t="s">
        <v>1773</v>
      </c>
      <c r="E7514" t="s">
        <v>1774</v>
      </c>
      <c r="F7514" t="s">
        <v>1775</v>
      </c>
      <c r="G7514">
        <v>0.99099999999999999</v>
      </c>
      <c r="H7514">
        <v>1</v>
      </c>
      <c r="I7514">
        <v>0.8</v>
      </c>
      <c r="J7514">
        <v>0.99099999999999999</v>
      </c>
      <c r="K7514" t="s">
        <v>7</v>
      </c>
      <c r="L7514">
        <v>0.94926900000000003</v>
      </c>
      <c r="M7514">
        <v>0.94561899999999999</v>
      </c>
    </row>
    <row r="7515" spans="1:13" ht="15" x14ac:dyDescent="0.3">
      <c r="A7515" s="1"/>
      <c r="B7515" t="s">
        <v>9</v>
      </c>
      <c r="C7515" t="s">
        <v>4679</v>
      </c>
      <c r="D7515" t="s">
        <v>9476</v>
      </c>
      <c r="E7515" t="s">
        <v>9477</v>
      </c>
      <c r="F7515" t="s">
        <v>9478</v>
      </c>
      <c r="G7515">
        <v>0.99099999999999999</v>
      </c>
      <c r="H7515">
        <v>0.75</v>
      </c>
      <c r="I7515">
        <v>0.75</v>
      </c>
      <c r="J7515">
        <v>0.99099999999999999</v>
      </c>
      <c r="K7515" t="s">
        <v>7</v>
      </c>
      <c r="L7515">
        <v>0.90939400000000004</v>
      </c>
      <c r="M7515">
        <v>0.91491500000000003</v>
      </c>
    </row>
    <row r="7516" spans="1:13" ht="15" x14ac:dyDescent="0.3">
      <c r="A7516" s="1"/>
      <c r="B7516" t="s">
        <v>9</v>
      </c>
      <c r="C7516" t="s">
        <v>4937</v>
      </c>
      <c r="D7516" t="s">
        <v>10691</v>
      </c>
      <c r="E7516" t="s">
        <v>10692</v>
      </c>
      <c r="F7516" t="s">
        <v>10692</v>
      </c>
      <c r="G7516">
        <v>0.99099999999999999</v>
      </c>
      <c r="H7516">
        <v>1</v>
      </c>
      <c r="I7516">
        <v>0.66700000000000004</v>
      </c>
      <c r="J7516">
        <v>0.99099999999999999</v>
      </c>
      <c r="K7516" t="s">
        <v>7</v>
      </c>
      <c r="L7516">
        <v>0.92904799999999998</v>
      </c>
      <c r="M7516">
        <v>0.93080399999999996</v>
      </c>
    </row>
    <row r="7517" spans="1:13" ht="15" x14ac:dyDescent="0.3">
      <c r="A7517" s="1"/>
      <c r="B7517" t="s">
        <v>9</v>
      </c>
      <c r="C7517" t="s">
        <v>176</v>
      </c>
      <c r="D7517" t="s">
        <v>177</v>
      </c>
      <c r="E7517" t="s">
        <v>178</v>
      </c>
      <c r="F7517" t="s">
        <v>179</v>
      </c>
      <c r="G7517">
        <v>0.99099999999999999</v>
      </c>
      <c r="H7517">
        <v>0.8</v>
      </c>
      <c r="I7517">
        <v>0</v>
      </c>
      <c r="J7517">
        <v>0.99099999999999999</v>
      </c>
      <c r="K7517" t="s">
        <v>7</v>
      </c>
      <c r="L7517">
        <v>0.89478000000000002</v>
      </c>
      <c r="M7517">
        <v>0.90161400000000003</v>
      </c>
    </row>
    <row r="7518" spans="1:13" ht="15" x14ac:dyDescent="0.3">
      <c r="A7518" s="1"/>
      <c r="B7518" t="s">
        <v>9</v>
      </c>
      <c r="C7518" t="s">
        <v>3440</v>
      </c>
      <c r="D7518" t="s">
        <v>3434</v>
      </c>
      <c r="E7518" t="s">
        <v>10558</v>
      </c>
      <c r="F7518" t="s">
        <v>10558</v>
      </c>
      <c r="G7518">
        <v>0.99099999999999999</v>
      </c>
      <c r="H7518">
        <v>1</v>
      </c>
      <c r="I7518">
        <v>0</v>
      </c>
      <c r="J7518">
        <v>0.99099999999999999</v>
      </c>
      <c r="K7518" t="s">
        <v>7</v>
      </c>
      <c r="L7518">
        <v>0.97138899999999995</v>
      </c>
      <c r="M7518">
        <v>0.966611</v>
      </c>
    </row>
    <row r="7519" spans="1:13" ht="15" x14ac:dyDescent="0.3">
      <c r="A7519" s="1"/>
      <c r="B7519" t="s">
        <v>9</v>
      </c>
      <c r="C7519" t="s">
        <v>4050</v>
      </c>
      <c r="D7519" t="s">
        <v>8320</v>
      </c>
      <c r="E7519" t="s">
        <v>8321</v>
      </c>
      <c r="F7519" t="s">
        <v>8321</v>
      </c>
      <c r="G7519">
        <v>0.99099999999999999</v>
      </c>
      <c r="H7519">
        <v>1</v>
      </c>
      <c r="I7519">
        <v>0</v>
      </c>
      <c r="J7519">
        <v>0.99099999999999999</v>
      </c>
      <c r="K7519" t="s">
        <v>7</v>
      </c>
      <c r="L7519">
        <v>0.95121599999999995</v>
      </c>
      <c r="M7519">
        <v>0.95102500000000001</v>
      </c>
    </row>
    <row r="7520" spans="1:13" ht="15" x14ac:dyDescent="0.3">
      <c r="A7520" s="1"/>
      <c r="B7520" t="s">
        <v>9</v>
      </c>
      <c r="C7520" t="s">
        <v>5182</v>
      </c>
      <c r="D7520" t="s">
        <v>10695</v>
      </c>
      <c r="E7520" t="s">
        <v>10461</v>
      </c>
      <c r="F7520" t="s">
        <v>10696</v>
      </c>
      <c r="G7520">
        <v>0.99099999999999999</v>
      </c>
      <c r="H7520">
        <v>0</v>
      </c>
      <c r="I7520">
        <v>0</v>
      </c>
      <c r="J7520">
        <v>0.99099999999999999</v>
      </c>
      <c r="K7520" t="s">
        <v>7</v>
      </c>
      <c r="L7520">
        <v>0.92315700000000001</v>
      </c>
      <c r="M7520">
        <v>0.91790499999999997</v>
      </c>
    </row>
    <row r="7521" spans="1:13" ht="15" x14ac:dyDescent="0.3">
      <c r="A7521" s="1"/>
      <c r="B7521" t="s">
        <v>9</v>
      </c>
      <c r="C7521" t="s">
        <v>4759</v>
      </c>
      <c r="D7521" t="s">
        <v>10697</v>
      </c>
      <c r="E7521" t="s">
        <v>10698</v>
      </c>
      <c r="F7521" t="s">
        <v>10698</v>
      </c>
      <c r="G7521">
        <v>0.99</v>
      </c>
      <c r="H7521">
        <v>0.76900000000000002</v>
      </c>
      <c r="I7521">
        <v>0.8</v>
      </c>
      <c r="J7521">
        <v>0.99</v>
      </c>
      <c r="K7521" t="s">
        <v>7</v>
      </c>
      <c r="L7521">
        <v>0.93507799999999996</v>
      </c>
      <c r="M7521">
        <v>0.93266800000000005</v>
      </c>
    </row>
    <row r="7522" spans="1:13" ht="15" x14ac:dyDescent="0.3">
      <c r="A7522" s="1"/>
      <c r="B7522" t="s">
        <v>9</v>
      </c>
      <c r="C7522" t="s">
        <v>4567</v>
      </c>
      <c r="D7522" t="s">
        <v>10699</v>
      </c>
      <c r="E7522" t="s">
        <v>9231</v>
      </c>
      <c r="F7522" t="s">
        <v>9231</v>
      </c>
      <c r="G7522">
        <v>0.99</v>
      </c>
      <c r="H7522">
        <v>1</v>
      </c>
      <c r="I7522">
        <v>0.57099999999999995</v>
      </c>
      <c r="J7522">
        <v>0.99</v>
      </c>
      <c r="K7522" t="s">
        <v>7</v>
      </c>
      <c r="L7522">
        <v>0.89942</v>
      </c>
      <c r="M7522">
        <v>0.89968300000000001</v>
      </c>
    </row>
    <row r="7523" spans="1:13" ht="15" x14ac:dyDescent="0.3">
      <c r="A7523" s="1"/>
      <c r="B7523" t="s">
        <v>9</v>
      </c>
      <c r="C7523" t="s">
        <v>2364</v>
      </c>
      <c r="D7523" t="s">
        <v>2365</v>
      </c>
      <c r="E7523" t="s">
        <v>2366</v>
      </c>
      <c r="F7523" t="s">
        <v>2366</v>
      </c>
      <c r="G7523">
        <v>0.99</v>
      </c>
      <c r="H7523">
        <v>1</v>
      </c>
      <c r="I7523">
        <v>0.5</v>
      </c>
      <c r="J7523">
        <v>0.99</v>
      </c>
      <c r="K7523" t="s">
        <v>7</v>
      </c>
      <c r="L7523">
        <v>0.93850800000000001</v>
      </c>
      <c r="M7523">
        <v>0.93654999999999999</v>
      </c>
    </row>
    <row r="7524" spans="1:13" ht="15" x14ac:dyDescent="0.3">
      <c r="A7524" s="1"/>
      <c r="B7524" t="s">
        <v>9</v>
      </c>
      <c r="C7524" t="s">
        <v>4232</v>
      </c>
      <c r="D7524" t="s">
        <v>8623</v>
      </c>
      <c r="E7524" t="s">
        <v>8624</v>
      </c>
      <c r="F7524" t="s">
        <v>8624</v>
      </c>
      <c r="G7524">
        <v>0.99</v>
      </c>
      <c r="H7524">
        <v>1</v>
      </c>
      <c r="I7524">
        <v>0.5</v>
      </c>
      <c r="J7524">
        <v>0.99</v>
      </c>
      <c r="K7524" t="s">
        <v>7</v>
      </c>
      <c r="L7524">
        <v>0.98300299999999996</v>
      </c>
      <c r="M7524">
        <v>0.98201899999999998</v>
      </c>
    </row>
    <row r="7525" spans="1:13" ht="15" x14ac:dyDescent="0.3">
      <c r="A7525" s="1"/>
      <c r="B7525" t="s">
        <v>9</v>
      </c>
      <c r="C7525" t="s">
        <v>5069</v>
      </c>
      <c r="D7525" t="s">
        <v>10700</v>
      </c>
      <c r="E7525" t="s">
        <v>10701</v>
      </c>
      <c r="F7525" t="s">
        <v>10263</v>
      </c>
      <c r="G7525">
        <v>0.99</v>
      </c>
      <c r="H7525">
        <v>0.5</v>
      </c>
      <c r="I7525">
        <v>0.5</v>
      </c>
      <c r="J7525">
        <v>0.99</v>
      </c>
      <c r="K7525" t="s">
        <v>7</v>
      </c>
      <c r="L7525">
        <v>0.952067</v>
      </c>
      <c r="M7525">
        <v>0.95086199999999999</v>
      </c>
    </row>
    <row r="7526" spans="1:13" ht="15" x14ac:dyDescent="0.3">
      <c r="A7526" s="1"/>
      <c r="B7526" t="s">
        <v>9</v>
      </c>
      <c r="C7526" t="s">
        <v>395</v>
      </c>
      <c r="D7526" t="s">
        <v>396</v>
      </c>
      <c r="E7526" t="s">
        <v>397</v>
      </c>
      <c r="F7526" t="s">
        <v>398</v>
      </c>
      <c r="G7526">
        <v>0.99</v>
      </c>
      <c r="H7526">
        <v>1</v>
      </c>
      <c r="I7526">
        <v>0.28599999999999998</v>
      </c>
      <c r="J7526">
        <v>0.99</v>
      </c>
      <c r="K7526" t="s">
        <v>7</v>
      </c>
      <c r="L7526">
        <v>0.90296100000000001</v>
      </c>
      <c r="M7526">
        <v>0.90295000000000003</v>
      </c>
    </row>
    <row r="7527" spans="1:13" ht="15" x14ac:dyDescent="0.3">
      <c r="A7527" s="1"/>
      <c r="B7527" t="s">
        <v>9</v>
      </c>
      <c r="C7527" t="s">
        <v>4901</v>
      </c>
      <c r="D7527" t="s">
        <v>10702</v>
      </c>
      <c r="E7527" t="s">
        <v>9937</v>
      </c>
      <c r="F7527" t="s">
        <v>9937</v>
      </c>
      <c r="G7527">
        <v>0.99</v>
      </c>
      <c r="H7527">
        <v>1</v>
      </c>
      <c r="I7527">
        <v>0.222</v>
      </c>
      <c r="J7527">
        <v>0.99</v>
      </c>
      <c r="K7527" t="s">
        <v>7</v>
      </c>
      <c r="L7527">
        <v>0.84206800000000004</v>
      </c>
      <c r="M7527">
        <v>0.82977500000000004</v>
      </c>
    </row>
    <row r="7528" spans="1:13" ht="15" x14ac:dyDescent="0.3">
      <c r="A7528" s="1" t="s">
        <v>10216</v>
      </c>
      <c r="B7528" t="s">
        <v>9</v>
      </c>
      <c r="C7528" t="s">
        <v>5043</v>
      </c>
      <c r="D7528" t="s">
        <v>10217</v>
      </c>
      <c r="E7528" t="s">
        <v>10218</v>
      </c>
      <c r="F7528" t="s">
        <v>10218</v>
      </c>
      <c r="G7528">
        <v>0.99</v>
      </c>
      <c r="H7528">
        <v>1</v>
      </c>
      <c r="I7528">
        <v>0</v>
      </c>
      <c r="J7528">
        <v>0.99</v>
      </c>
      <c r="K7528" t="s">
        <v>7</v>
      </c>
      <c r="L7528">
        <v>0.965588</v>
      </c>
      <c r="M7528">
        <v>0.95717799999999997</v>
      </c>
    </row>
    <row r="7529" spans="1:13" ht="15" x14ac:dyDescent="0.3">
      <c r="A7529" s="1"/>
      <c r="B7529" t="s">
        <v>9</v>
      </c>
      <c r="C7529" t="s">
        <v>4665</v>
      </c>
      <c r="D7529" t="s">
        <v>10703</v>
      </c>
      <c r="E7529" t="s">
        <v>10704</v>
      </c>
      <c r="F7529" t="s">
        <v>10705</v>
      </c>
      <c r="G7529">
        <v>0.98899999999999999</v>
      </c>
      <c r="H7529">
        <v>0.90900000000000003</v>
      </c>
      <c r="I7529">
        <v>0.8</v>
      </c>
      <c r="J7529">
        <v>0.98899999999999999</v>
      </c>
      <c r="K7529" t="s">
        <v>7</v>
      </c>
      <c r="L7529">
        <v>0.95482800000000001</v>
      </c>
      <c r="M7529">
        <v>0.95231299999999997</v>
      </c>
    </row>
    <row r="7530" spans="1:13" ht="15" x14ac:dyDescent="0.3">
      <c r="A7530" s="1"/>
      <c r="B7530" t="s">
        <v>9</v>
      </c>
      <c r="C7530" t="s">
        <v>4774</v>
      </c>
      <c r="D7530" t="s">
        <v>10706</v>
      </c>
      <c r="E7530" t="s">
        <v>9698</v>
      </c>
      <c r="F7530" t="s">
        <v>9699</v>
      </c>
      <c r="G7530">
        <v>0.98899999999999999</v>
      </c>
      <c r="H7530">
        <v>0.8</v>
      </c>
      <c r="I7530">
        <v>0.8</v>
      </c>
      <c r="J7530">
        <v>0.98899999999999999</v>
      </c>
      <c r="K7530" t="s">
        <v>7</v>
      </c>
      <c r="L7530">
        <v>0.93872199999999995</v>
      </c>
      <c r="M7530">
        <v>0.94199500000000003</v>
      </c>
    </row>
    <row r="7531" spans="1:13" ht="15" x14ac:dyDescent="0.3">
      <c r="A7531" s="1"/>
      <c r="B7531" t="s">
        <v>9</v>
      </c>
      <c r="C7531" t="s">
        <v>4774</v>
      </c>
      <c r="D7531" t="s">
        <v>10706</v>
      </c>
      <c r="E7531" t="s">
        <v>9698</v>
      </c>
      <c r="F7531" t="s">
        <v>9699</v>
      </c>
      <c r="G7531">
        <v>0.98899999999999999</v>
      </c>
      <c r="H7531">
        <v>0.8</v>
      </c>
      <c r="I7531">
        <v>0.8</v>
      </c>
      <c r="J7531">
        <v>0.98899999999999999</v>
      </c>
      <c r="K7531" t="s">
        <v>7</v>
      </c>
      <c r="L7531">
        <v>0.93872199999999995</v>
      </c>
      <c r="M7531">
        <v>0.94199500000000003</v>
      </c>
    </row>
    <row r="7532" spans="1:13" ht="15" x14ac:dyDescent="0.3">
      <c r="A7532" s="1"/>
      <c r="B7532" t="s">
        <v>9</v>
      </c>
      <c r="C7532" t="s">
        <v>3740</v>
      </c>
      <c r="D7532" t="s">
        <v>10711</v>
      </c>
      <c r="E7532" t="s">
        <v>7726</v>
      </c>
      <c r="F7532" t="s">
        <v>7726</v>
      </c>
      <c r="G7532">
        <v>0.98899999999999999</v>
      </c>
      <c r="H7532">
        <v>1</v>
      </c>
      <c r="I7532">
        <v>0.57099999999999995</v>
      </c>
      <c r="J7532">
        <v>0.98899999999999999</v>
      </c>
      <c r="K7532" t="s">
        <v>7</v>
      </c>
      <c r="L7532">
        <v>0.95025199999999999</v>
      </c>
      <c r="M7532">
        <v>0.95038199999999995</v>
      </c>
    </row>
    <row r="7533" spans="1:13" ht="15" x14ac:dyDescent="0.3">
      <c r="A7533" s="1"/>
      <c r="B7533" t="s">
        <v>9</v>
      </c>
      <c r="C7533" t="s">
        <v>5055</v>
      </c>
      <c r="D7533" t="s">
        <v>10712</v>
      </c>
      <c r="E7533" t="s">
        <v>10236</v>
      </c>
      <c r="F7533" t="s">
        <v>10236</v>
      </c>
      <c r="G7533">
        <v>0.98899999999999999</v>
      </c>
      <c r="H7533">
        <v>1</v>
      </c>
      <c r="I7533">
        <v>0.54500000000000004</v>
      </c>
      <c r="J7533">
        <v>0.98899999999999999</v>
      </c>
      <c r="K7533" t="s">
        <v>7</v>
      </c>
      <c r="L7533">
        <v>0.92620199999999997</v>
      </c>
      <c r="M7533">
        <v>0.91845100000000002</v>
      </c>
    </row>
    <row r="7534" spans="1:13" ht="15" x14ac:dyDescent="0.3">
      <c r="A7534" s="1"/>
      <c r="B7534" t="s">
        <v>9</v>
      </c>
      <c r="C7534" t="s">
        <v>3400</v>
      </c>
      <c r="D7534" t="s">
        <v>7156</v>
      </c>
      <c r="E7534" t="s">
        <v>7157</v>
      </c>
      <c r="F7534" t="s">
        <v>10713</v>
      </c>
      <c r="G7534">
        <v>0.98799999999999999</v>
      </c>
      <c r="H7534">
        <v>0.85699999999999998</v>
      </c>
      <c r="I7534">
        <v>0.90900000000000003</v>
      </c>
      <c r="J7534">
        <v>0.98799999999999999</v>
      </c>
      <c r="K7534" t="s">
        <v>7</v>
      </c>
      <c r="L7534">
        <v>0.972966</v>
      </c>
      <c r="M7534">
        <v>0.97143500000000005</v>
      </c>
    </row>
    <row r="7535" spans="1:13" ht="15" x14ac:dyDescent="0.3">
      <c r="A7535" s="1"/>
      <c r="B7535" t="s">
        <v>9</v>
      </c>
      <c r="C7535" t="s">
        <v>5052</v>
      </c>
      <c r="D7535" t="s">
        <v>10714</v>
      </c>
      <c r="E7535" t="s">
        <v>10232</v>
      </c>
      <c r="F7535" t="s">
        <v>10233</v>
      </c>
      <c r="G7535">
        <v>0.98799999999999999</v>
      </c>
      <c r="H7535">
        <v>0.83299999999999996</v>
      </c>
      <c r="I7535">
        <v>0.88900000000000001</v>
      </c>
      <c r="J7535">
        <v>0.98799999999999999</v>
      </c>
      <c r="K7535" t="s">
        <v>7</v>
      </c>
      <c r="L7535">
        <v>0.94842499999999996</v>
      </c>
      <c r="M7535">
        <v>0.942527</v>
      </c>
    </row>
    <row r="7536" spans="1:13" ht="15" x14ac:dyDescent="0.3">
      <c r="A7536" s="1"/>
      <c r="B7536" t="s">
        <v>9</v>
      </c>
      <c r="C7536" t="s">
        <v>4962</v>
      </c>
      <c r="D7536" t="s">
        <v>11652</v>
      </c>
      <c r="E7536" t="s">
        <v>10750</v>
      </c>
      <c r="F7536" t="s">
        <v>10052</v>
      </c>
      <c r="G7536">
        <v>0.98799999999999999</v>
      </c>
      <c r="H7536">
        <v>0.88900000000000001</v>
      </c>
      <c r="I7536">
        <v>0.8</v>
      </c>
      <c r="J7536">
        <v>0.98799999999999999</v>
      </c>
      <c r="K7536" t="s">
        <v>7</v>
      </c>
      <c r="L7536">
        <v>0.97919599999999996</v>
      </c>
      <c r="M7536">
        <v>0.97836800000000002</v>
      </c>
    </row>
    <row r="7537" spans="1:13" ht="15" x14ac:dyDescent="0.3">
      <c r="A7537" s="1"/>
      <c r="B7537" t="s">
        <v>9</v>
      </c>
      <c r="C7537" t="s">
        <v>1430</v>
      </c>
      <c r="D7537" t="s">
        <v>1431</v>
      </c>
      <c r="E7537" t="s">
        <v>1432</v>
      </c>
      <c r="F7537" t="s">
        <v>1432</v>
      </c>
      <c r="G7537">
        <v>0.98799999999999999</v>
      </c>
      <c r="H7537">
        <v>1</v>
      </c>
      <c r="I7537">
        <v>0.75</v>
      </c>
      <c r="J7537">
        <v>0.98799999999999999</v>
      </c>
      <c r="K7537" t="s">
        <v>7</v>
      </c>
      <c r="L7537">
        <v>0.98659399999999997</v>
      </c>
      <c r="M7537">
        <v>0.98651500000000003</v>
      </c>
    </row>
    <row r="7538" spans="1:13" ht="15" x14ac:dyDescent="0.3">
      <c r="A7538" s="1"/>
      <c r="B7538" t="s">
        <v>9</v>
      </c>
      <c r="C7538" t="s">
        <v>4271</v>
      </c>
      <c r="D7538" t="s">
        <v>10716</v>
      </c>
      <c r="E7538" t="s">
        <v>8692</v>
      </c>
      <c r="F7538" t="s">
        <v>8692</v>
      </c>
      <c r="G7538">
        <v>0.98799999999999999</v>
      </c>
      <c r="H7538">
        <v>1</v>
      </c>
      <c r="I7538">
        <v>0.75</v>
      </c>
      <c r="J7538">
        <v>0.98799999999999999</v>
      </c>
      <c r="K7538" t="s">
        <v>7</v>
      </c>
      <c r="L7538">
        <v>0.96062599999999998</v>
      </c>
      <c r="M7538">
        <v>0.95660800000000001</v>
      </c>
    </row>
    <row r="7539" spans="1:13" ht="15" x14ac:dyDescent="0.3">
      <c r="A7539" s="1"/>
      <c r="B7539" t="s">
        <v>9</v>
      </c>
      <c r="C7539" t="s">
        <v>1004</v>
      </c>
      <c r="D7539" t="s">
        <v>1005</v>
      </c>
      <c r="E7539" t="s">
        <v>1006</v>
      </c>
      <c r="F7539" t="s">
        <v>1007</v>
      </c>
      <c r="G7539">
        <v>0.98799999999999999</v>
      </c>
      <c r="H7539">
        <v>0.66700000000000004</v>
      </c>
      <c r="I7539">
        <v>0.66700000000000004</v>
      </c>
      <c r="J7539">
        <v>0.98799999999999999</v>
      </c>
      <c r="K7539" t="s">
        <v>7</v>
      </c>
      <c r="L7539">
        <v>0.92825400000000002</v>
      </c>
      <c r="M7539">
        <v>0.92598899999999995</v>
      </c>
    </row>
    <row r="7540" spans="1:13" ht="15" x14ac:dyDescent="0.3">
      <c r="A7540" s="1"/>
      <c r="B7540" t="s">
        <v>9</v>
      </c>
      <c r="C7540" t="s">
        <v>4202</v>
      </c>
      <c r="D7540" t="s">
        <v>8589</v>
      </c>
      <c r="E7540" t="s">
        <v>10720</v>
      </c>
      <c r="F7540" t="s">
        <v>8590</v>
      </c>
      <c r="G7540">
        <v>0.98799999999999999</v>
      </c>
      <c r="H7540">
        <v>0.5</v>
      </c>
      <c r="I7540">
        <v>0.5</v>
      </c>
      <c r="J7540">
        <v>0.98799999999999999</v>
      </c>
      <c r="K7540" t="s">
        <v>7</v>
      </c>
      <c r="L7540">
        <v>0.93739099999999997</v>
      </c>
      <c r="M7540">
        <v>0.95083200000000001</v>
      </c>
    </row>
    <row r="7541" spans="1:13" ht="15" x14ac:dyDescent="0.3">
      <c r="A7541" s="1"/>
      <c r="B7541" t="s">
        <v>9</v>
      </c>
      <c r="C7541" t="s">
        <v>4573</v>
      </c>
      <c r="D7541" t="s">
        <v>11653</v>
      </c>
      <c r="E7541" t="s">
        <v>10618</v>
      </c>
      <c r="F7541" t="s">
        <v>11654</v>
      </c>
      <c r="G7541">
        <v>0.98699999999999999</v>
      </c>
      <c r="H7541">
        <v>0.92300000000000004</v>
      </c>
      <c r="I7541">
        <v>0.875</v>
      </c>
      <c r="J7541">
        <v>0.98699999999999999</v>
      </c>
      <c r="K7541" t="s">
        <v>7</v>
      </c>
      <c r="L7541">
        <v>0.95961300000000005</v>
      </c>
      <c r="M7541">
        <v>0.95940700000000001</v>
      </c>
    </row>
    <row r="7542" spans="1:13" ht="15" x14ac:dyDescent="0.3">
      <c r="A7542" s="1"/>
      <c r="B7542" t="s">
        <v>9</v>
      </c>
      <c r="C7542" t="s">
        <v>141</v>
      </c>
      <c r="D7542" t="s">
        <v>143</v>
      </c>
      <c r="E7542" t="s">
        <v>142</v>
      </c>
      <c r="F7542" t="s">
        <v>144</v>
      </c>
      <c r="G7542">
        <v>0.98699999999999999</v>
      </c>
      <c r="H7542">
        <v>0.88900000000000001</v>
      </c>
      <c r="I7542">
        <v>0.85699999999999998</v>
      </c>
      <c r="J7542">
        <v>0.98699999999999999</v>
      </c>
      <c r="K7542" t="s">
        <v>7</v>
      </c>
      <c r="L7542">
        <v>0.92258200000000001</v>
      </c>
      <c r="M7542">
        <v>0.92506100000000002</v>
      </c>
    </row>
    <row r="7543" spans="1:13" ht="15" x14ac:dyDescent="0.3">
      <c r="A7543" s="1"/>
      <c r="B7543" t="s">
        <v>9</v>
      </c>
      <c r="C7543" t="s">
        <v>1545</v>
      </c>
      <c r="D7543" t="s">
        <v>1546</v>
      </c>
      <c r="E7543" t="s">
        <v>1547</v>
      </c>
      <c r="F7543" t="s">
        <v>1548</v>
      </c>
      <c r="G7543">
        <v>0.98699999999999999</v>
      </c>
      <c r="H7543">
        <v>0.6</v>
      </c>
      <c r="I7543">
        <v>0.85699999999999998</v>
      </c>
      <c r="J7543">
        <v>0.98699999999999999</v>
      </c>
      <c r="K7543" t="s">
        <v>7</v>
      </c>
      <c r="L7543">
        <v>0.96241100000000002</v>
      </c>
      <c r="M7543">
        <v>0.95942300000000003</v>
      </c>
    </row>
    <row r="7544" spans="1:13" ht="15" x14ac:dyDescent="0.3">
      <c r="A7544" s="1" t="s">
        <v>12742</v>
      </c>
      <c r="B7544" t="s">
        <v>9</v>
      </c>
      <c r="C7544" t="s">
        <v>3501</v>
      </c>
      <c r="D7544" t="s">
        <v>10725</v>
      </c>
      <c r="E7544" t="s">
        <v>10726</v>
      </c>
      <c r="F7544" t="s">
        <v>10726</v>
      </c>
      <c r="G7544">
        <v>0.98699999999999999</v>
      </c>
      <c r="H7544">
        <v>1</v>
      </c>
      <c r="I7544">
        <v>0.5</v>
      </c>
      <c r="J7544">
        <v>0.98699999999999999</v>
      </c>
      <c r="K7544" t="s">
        <v>7</v>
      </c>
      <c r="L7544">
        <v>0.924064</v>
      </c>
      <c r="M7544">
        <v>0.92036499999999999</v>
      </c>
    </row>
    <row r="7545" spans="1:13" ht="15" x14ac:dyDescent="0.3">
      <c r="A7545" s="1"/>
      <c r="B7545" t="s">
        <v>9</v>
      </c>
      <c r="C7545" t="s">
        <v>3259</v>
      </c>
      <c r="D7545" t="s">
        <v>6842</v>
      </c>
      <c r="E7545" t="s">
        <v>8458</v>
      </c>
      <c r="F7545" t="s">
        <v>8456</v>
      </c>
      <c r="G7545">
        <v>0.98699999999999999</v>
      </c>
      <c r="H7545">
        <v>0.5</v>
      </c>
      <c r="I7545">
        <v>0</v>
      </c>
      <c r="J7545">
        <v>0.98699999999999999</v>
      </c>
      <c r="K7545" t="s">
        <v>7</v>
      </c>
      <c r="L7545">
        <v>0.92290499999999998</v>
      </c>
      <c r="M7545">
        <v>0.91667699999999996</v>
      </c>
    </row>
    <row r="7546" spans="1:13" ht="15" x14ac:dyDescent="0.3">
      <c r="A7546" s="1"/>
      <c r="B7546" t="s">
        <v>9</v>
      </c>
      <c r="C7546" t="s">
        <v>3877</v>
      </c>
      <c r="D7546" t="s">
        <v>10728</v>
      </c>
      <c r="E7546" t="s">
        <v>10729</v>
      </c>
      <c r="F7546" t="s">
        <v>10729</v>
      </c>
      <c r="G7546">
        <v>0.98699999999999999</v>
      </c>
      <c r="H7546">
        <v>1</v>
      </c>
      <c r="I7546">
        <v>0</v>
      </c>
      <c r="J7546">
        <v>0.98699999999999999</v>
      </c>
      <c r="K7546" t="s">
        <v>7</v>
      </c>
      <c r="L7546">
        <v>0.91620599999999996</v>
      </c>
      <c r="M7546">
        <v>0.90557100000000001</v>
      </c>
    </row>
    <row r="7547" spans="1:13" ht="15" x14ac:dyDescent="0.3">
      <c r="A7547" s="1"/>
      <c r="B7547" t="s">
        <v>9</v>
      </c>
      <c r="C7547" t="s">
        <v>1052</v>
      </c>
      <c r="D7547" t="s">
        <v>1053</v>
      </c>
      <c r="E7547" t="s">
        <v>1054</v>
      </c>
      <c r="F7547" t="s">
        <v>1054</v>
      </c>
      <c r="G7547">
        <v>0.98599999999999999</v>
      </c>
      <c r="H7547">
        <v>1</v>
      </c>
      <c r="I7547">
        <v>0.88900000000000001</v>
      </c>
      <c r="J7547">
        <v>0.98599999999999999</v>
      </c>
      <c r="K7547" t="s">
        <v>7</v>
      </c>
      <c r="L7547">
        <v>0.97860599999999998</v>
      </c>
      <c r="M7547">
        <v>0.97831699999999999</v>
      </c>
    </row>
    <row r="7548" spans="1:13" ht="15" x14ac:dyDescent="0.3">
      <c r="A7548" s="1"/>
      <c r="B7548" t="s">
        <v>9</v>
      </c>
      <c r="C7548" t="s">
        <v>3205</v>
      </c>
      <c r="D7548" t="s">
        <v>6711</v>
      </c>
      <c r="E7548" t="s">
        <v>6712</v>
      </c>
      <c r="F7548" t="s">
        <v>6712</v>
      </c>
      <c r="G7548">
        <v>0.98599999999999999</v>
      </c>
      <c r="H7548">
        <v>1</v>
      </c>
      <c r="I7548">
        <v>0.88900000000000001</v>
      </c>
      <c r="J7548">
        <v>0.98599999999999999</v>
      </c>
      <c r="K7548" t="s">
        <v>7</v>
      </c>
      <c r="L7548">
        <v>0.89770000000000005</v>
      </c>
      <c r="M7548">
        <v>0.90291100000000002</v>
      </c>
    </row>
    <row r="7549" spans="1:13" ht="15" x14ac:dyDescent="0.3">
      <c r="A7549" s="1"/>
      <c r="B7549" t="s">
        <v>9</v>
      </c>
      <c r="C7549" t="s">
        <v>4735</v>
      </c>
      <c r="D7549" t="s">
        <v>10730</v>
      </c>
      <c r="E7549" t="s">
        <v>10731</v>
      </c>
      <c r="F7549" t="s">
        <v>10731</v>
      </c>
      <c r="G7549">
        <v>0.98599999999999999</v>
      </c>
      <c r="H7549">
        <v>0.88900000000000001</v>
      </c>
      <c r="I7549">
        <v>0.83299999999999996</v>
      </c>
      <c r="J7549">
        <v>0.98599999999999999</v>
      </c>
      <c r="K7549" t="s">
        <v>7</v>
      </c>
      <c r="L7549">
        <v>0.95329399999999997</v>
      </c>
      <c r="M7549">
        <v>0.953345</v>
      </c>
    </row>
    <row r="7550" spans="1:13" ht="15" x14ac:dyDescent="0.3">
      <c r="A7550" s="1"/>
      <c r="B7550" t="s">
        <v>9</v>
      </c>
      <c r="C7550" t="s">
        <v>3830</v>
      </c>
      <c r="D7550" t="s">
        <v>10732</v>
      </c>
      <c r="E7550" t="s">
        <v>10733</v>
      </c>
      <c r="F7550" t="s">
        <v>10733</v>
      </c>
      <c r="G7550">
        <v>0.98599999999999999</v>
      </c>
      <c r="H7550">
        <v>1</v>
      </c>
      <c r="I7550">
        <v>0.8</v>
      </c>
      <c r="J7550">
        <v>0.98599999999999999</v>
      </c>
      <c r="K7550" t="s">
        <v>7</v>
      </c>
      <c r="L7550">
        <v>0.93767</v>
      </c>
      <c r="M7550">
        <v>0.93347500000000005</v>
      </c>
    </row>
    <row r="7551" spans="1:13" ht="15" x14ac:dyDescent="0.3">
      <c r="A7551" s="1"/>
      <c r="B7551" t="s">
        <v>9</v>
      </c>
      <c r="C7551" t="s">
        <v>4417</v>
      </c>
      <c r="D7551" t="s">
        <v>10734</v>
      </c>
      <c r="E7551" t="s">
        <v>10735</v>
      </c>
      <c r="F7551" t="s">
        <v>8958</v>
      </c>
      <c r="G7551">
        <v>0.98599999999999999</v>
      </c>
      <c r="H7551">
        <v>0.90900000000000003</v>
      </c>
      <c r="I7551">
        <v>0.72699999999999998</v>
      </c>
      <c r="J7551">
        <v>0.98599999999999999</v>
      </c>
      <c r="K7551" t="s">
        <v>7</v>
      </c>
      <c r="L7551">
        <v>0.94814200000000004</v>
      </c>
      <c r="M7551">
        <v>0.94939499999999999</v>
      </c>
    </row>
    <row r="7552" spans="1:13" ht="15" x14ac:dyDescent="0.3">
      <c r="A7552" s="1"/>
      <c r="B7552" t="s">
        <v>9</v>
      </c>
      <c r="C7552" t="s">
        <v>1670</v>
      </c>
      <c r="D7552">
        <v>1891</v>
      </c>
      <c r="E7552" t="s">
        <v>1671</v>
      </c>
      <c r="F7552">
        <v>1891</v>
      </c>
      <c r="G7552">
        <v>0.98599999999999999</v>
      </c>
      <c r="H7552">
        <v>0.66700000000000004</v>
      </c>
      <c r="I7552">
        <v>0.66700000000000004</v>
      </c>
      <c r="J7552">
        <v>0.98599999999999999</v>
      </c>
      <c r="K7552" t="s">
        <v>7</v>
      </c>
      <c r="L7552">
        <v>0.77867299999999995</v>
      </c>
      <c r="M7552">
        <v>0.78859900000000005</v>
      </c>
    </row>
    <row r="7553" spans="1:13" ht="15" x14ac:dyDescent="0.3">
      <c r="A7553" s="1"/>
      <c r="B7553" t="s">
        <v>9</v>
      </c>
      <c r="C7553" t="s">
        <v>1350</v>
      </c>
      <c r="D7553" t="s">
        <v>1341</v>
      </c>
      <c r="E7553" s="9">
        <v>42644</v>
      </c>
      <c r="F7553" s="9">
        <v>42644</v>
      </c>
      <c r="G7553">
        <v>0.98599999999999999</v>
      </c>
      <c r="H7553">
        <v>1</v>
      </c>
      <c r="I7553">
        <v>0.4</v>
      </c>
      <c r="J7553">
        <v>0.98599999999999999</v>
      </c>
      <c r="K7553" t="s">
        <v>7</v>
      </c>
      <c r="L7553">
        <v>0.91742800000000002</v>
      </c>
      <c r="M7553">
        <v>0.908331</v>
      </c>
    </row>
    <row r="7554" spans="1:13" ht="15" x14ac:dyDescent="0.3">
      <c r="A7554" s="1"/>
      <c r="B7554" t="s">
        <v>9</v>
      </c>
      <c r="C7554" t="s">
        <v>3381</v>
      </c>
      <c r="D7554" t="s">
        <v>10736</v>
      </c>
      <c r="E7554" t="s">
        <v>10737</v>
      </c>
      <c r="F7554" t="s">
        <v>10737</v>
      </c>
      <c r="G7554">
        <v>0.98599999999999999</v>
      </c>
      <c r="H7554">
        <v>1</v>
      </c>
      <c r="I7554">
        <v>0.4</v>
      </c>
      <c r="J7554">
        <v>0.98599999999999999</v>
      </c>
      <c r="K7554" t="s">
        <v>7</v>
      </c>
      <c r="L7554">
        <v>0.92083099999999996</v>
      </c>
      <c r="M7554">
        <v>0.91926300000000005</v>
      </c>
    </row>
    <row r="7555" spans="1:13" ht="15" x14ac:dyDescent="0.3">
      <c r="A7555" s="1"/>
      <c r="B7555" t="s">
        <v>9</v>
      </c>
      <c r="C7555" t="s">
        <v>10738</v>
      </c>
      <c r="D7555" t="s">
        <v>10739</v>
      </c>
      <c r="E7555" t="s">
        <v>7508</v>
      </c>
      <c r="F7555" t="s">
        <v>10740</v>
      </c>
      <c r="G7555">
        <v>0.98599999999999999</v>
      </c>
      <c r="H7555">
        <v>0.75</v>
      </c>
      <c r="I7555">
        <v>0.308</v>
      </c>
      <c r="J7555">
        <v>0.98599999999999999</v>
      </c>
      <c r="K7555" t="s">
        <v>7</v>
      </c>
      <c r="L7555">
        <v>0.90052100000000002</v>
      </c>
      <c r="M7555">
        <v>0.89949199999999996</v>
      </c>
    </row>
    <row r="7556" spans="1:13" ht="15" x14ac:dyDescent="0.3">
      <c r="A7556" s="1"/>
      <c r="B7556" t="s">
        <v>9</v>
      </c>
      <c r="C7556" t="s">
        <v>3256</v>
      </c>
      <c r="D7556" t="s">
        <v>10741</v>
      </c>
      <c r="E7556" t="s">
        <v>6840</v>
      </c>
      <c r="F7556" t="s">
        <v>6840</v>
      </c>
      <c r="G7556">
        <v>0.98599999999999999</v>
      </c>
      <c r="H7556">
        <v>1</v>
      </c>
      <c r="I7556">
        <v>0</v>
      </c>
      <c r="J7556">
        <v>0.98599999999999999</v>
      </c>
      <c r="K7556" t="s">
        <v>7</v>
      </c>
      <c r="L7556">
        <v>0.91970700000000005</v>
      </c>
      <c r="M7556">
        <v>0.91576199999999996</v>
      </c>
    </row>
    <row r="7557" spans="1:13" ht="15" x14ac:dyDescent="0.3">
      <c r="A7557" s="1"/>
      <c r="B7557" t="s">
        <v>9</v>
      </c>
      <c r="C7557" t="s">
        <v>2268</v>
      </c>
      <c r="D7557" t="s">
        <v>2272</v>
      </c>
      <c r="E7557" t="s">
        <v>2270</v>
      </c>
      <c r="F7557" t="s">
        <v>2273</v>
      </c>
      <c r="G7557">
        <v>0.98499999999999999</v>
      </c>
      <c r="H7557">
        <v>0.66700000000000004</v>
      </c>
      <c r="I7557">
        <v>0.66700000000000004</v>
      </c>
      <c r="J7557">
        <v>0.98499999999999999</v>
      </c>
      <c r="K7557" t="s">
        <v>7</v>
      </c>
      <c r="L7557">
        <v>0.87798299999999996</v>
      </c>
      <c r="M7557">
        <v>0.87383900000000003</v>
      </c>
    </row>
    <row r="7558" spans="1:13" ht="15" x14ac:dyDescent="0.3">
      <c r="A7558" s="1" t="s">
        <v>12743</v>
      </c>
      <c r="B7558" t="s">
        <v>9</v>
      </c>
      <c r="C7558" t="s">
        <v>3684</v>
      </c>
      <c r="D7558" t="s">
        <v>11655</v>
      </c>
      <c r="E7558" t="s">
        <v>11335</v>
      </c>
      <c r="F7558" t="s">
        <v>11656</v>
      </c>
      <c r="G7558">
        <v>0.98499999999999999</v>
      </c>
      <c r="H7558">
        <v>0.83299999999999996</v>
      </c>
      <c r="I7558">
        <v>0.66700000000000004</v>
      </c>
      <c r="J7558">
        <v>0.98499999999999999</v>
      </c>
      <c r="K7558" t="s">
        <v>7</v>
      </c>
      <c r="L7558">
        <v>0.93729799999999996</v>
      </c>
      <c r="M7558">
        <v>0.93959700000000002</v>
      </c>
    </row>
    <row r="7559" spans="1:13" ht="15" x14ac:dyDescent="0.3">
      <c r="A7559" s="1"/>
      <c r="B7559" t="s">
        <v>9</v>
      </c>
      <c r="C7559" t="s">
        <v>517</v>
      </c>
      <c r="D7559" t="s">
        <v>518</v>
      </c>
      <c r="E7559" t="s">
        <v>519</v>
      </c>
      <c r="F7559" t="s">
        <v>519</v>
      </c>
      <c r="G7559">
        <v>0.98499999999999999</v>
      </c>
      <c r="H7559">
        <v>1</v>
      </c>
      <c r="I7559">
        <v>0.5</v>
      </c>
      <c r="J7559">
        <v>0.98499999999999999</v>
      </c>
      <c r="K7559" t="s">
        <v>7</v>
      </c>
      <c r="L7559">
        <v>0.98342099999999999</v>
      </c>
      <c r="M7559">
        <v>0.980653</v>
      </c>
    </row>
    <row r="7560" spans="1:13" ht="15" x14ac:dyDescent="0.3">
      <c r="A7560" s="1"/>
      <c r="B7560" t="s">
        <v>9</v>
      </c>
      <c r="C7560" t="s">
        <v>4720</v>
      </c>
      <c r="D7560" t="s">
        <v>9572</v>
      </c>
      <c r="E7560" t="s">
        <v>11494</v>
      </c>
      <c r="F7560" t="s">
        <v>9573</v>
      </c>
      <c r="G7560">
        <v>0.98499999999999999</v>
      </c>
      <c r="H7560">
        <v>0.5</v>
      </c>
      <c r="I7560">
        <v>0.5</v>
      </c>
      <c r="J7560">
        <v>0.98499999999999999</v>
      </c>
      <c r="K7560" t="s">
        <v>7</v>
      </c>
      <c r="L7560">
        <v>0.84565999999999997</v>
      </c>
      <c r="M7560">
        <v>0.83303300000000002</v>
      </c>
    </row>
    <row r="7561" spans="1:13" ht="15" x14ac:dyDescent="0.3">
      <c r="A7561" s="1"/>
      <c r="B7561" t="s">
        <v>9</v>
      </c>
      <c r="C7561" t="s">
        <v>284</v>
      </c>
      <c r="D7561" t="s">
        <v>285</v>
      </c>
      <c r="E7561" t="s">
        <v>286</v>
      </c>
      <c r="F7561" t="s">
        <v>286</v>
      </c>
      <c r="G7561">
        <v>0.98499999999999999</v>
      </c>
      <c r="H7561">
        <v>1</v>
      </c>
      <c r="I7561">
        <v>0</v>
      </c>
      <c r="J7561">
        <v>0.98499999999999999</v>
      </c>
      <c r="K7561" t="s">
        <v>7</v>
      </c>
      <c r="L7561">
        <v>0.86660899999999996</v>
      </c>
      <c r="M7561">
        <v>0.85994899999999996</v>
      </c>
    </row>
    <row r="7562" spans="1:13" ht="15" x14ac:dyDescent="0.3">
      <c r="A7562" s="1"/>
      <c r="B7562" t="s">
        <v>9</v>
      </c>
      <c r="C7562" t="s">
        <v>4299</v>
      </c>
      <c r="D7562" t="s">
        <v>10746</v>
      </c>
      <c r="E7562" t="s">
        <v>10747</v>
      </c>
      <c r="F7562" t="s">
        <v>10748</v>
      </c>
      <c r="G7562">
        <v>0.98399999999999999</v>
      </c>
      <c r="H7562">
        <v>0.85699999999999998</v>
      </c>
      <c r="I7562">
        <v>0.83299999999999996</v>
      </c>
      <c r="J7562">
        <v>0.98399999999999999</v>
      </c>
      <c r="K7562" t="s">
        <v>7</v>
      </c>
      <c r="L7562">
        <v>0.94483899999999998</v>
      </c>
      <c r="M7562">
        <v>0.947411</v>
      </c>
    </row>
    <row r="7563" spans="1:13" ht="15" x14ac:dyDescent="0.3">
      <c r="A7563" s="1"/>
      <c r="B7563" t="s">
        <v>9</v>
      </c>
      <c r="C7563" t="s">
        <v>5145</v>
      </c>
      <c r="D7563" t="s">
        <v>10396</v>
      </c>
      <c r="E7563" t="s">
        <v>10397</v>
      </c>
      <c r="F7563" t="s">
        <v>10397</v>
      </c>
      <c r="G7563">
        <v>0.98399999999999999</v>
      </c>
      <c r="H7563">
        <v>1</v>
      </c>
      <c r="I7563">
        <v>0.66700000000000004</v>
      </c>
      <c r="J7563">
        <v>0.98399999999999999</v>
      </c>
      <c r="K7563" t="s">
        <v>7</v>
      </c>
      <c r="L7563">
        <v>0.91756599999999999</v>
      </c>
      <c r="M7563">
        <v>0.91701100000000002</v>
      </c>
    </row>
    <row r="7564" spans="1:13" ht="15" x14ac:dyDescent="0.3">
      <c r="A7564" s="1"/>
      <c r="B7564" t="s">
        <v>9</v>
      </c>
      <c r="C7564" t="s">
        <v>3868</v>
      </c>
      <c r="D7564" t="s">
        <v>10751</v>
      </c>
      <c r="E7564" t="s">
        <v>7959</v>
      </c>
      <c r="F7564" t="s">
        <v>7959</v>
      </c>
      <c r="G7564">
        <v>0.98299999999999998</v>
      </c>
      <c r="H7564">
        <v>1</v>
      </c>
      <c r="I7564">
        <v>0.8</v>
      </c>
      <c r="J7564">
        <v>0.98299999999999998</v>
      </c>
      <c r="K7564" t="s">
        <v>7</v>
      </c>
      <c r="L7564">
        <v>0.96345400000000003</v>
      </c>
      <c r="M7564">
        <v>0.96095200000000003</v>
      </c>
    </row>
    <row r="7565" spans="1:13" ht="15" x14ac:dyDescent="0.3">
      <c r="A7565" s="1" t="s">
        <v>12744</v>
      </c>
      <c r="B7565" t="s">
        <v>9</v>
      </c>
      <c r="C7565" t="s">
        <v>4503</v>
      </c>
      <c r="D7565" t="s">
        <v>11659</v>
      </c>
      <c r="E7565" t="s">
        <v>11463</v>
      </c>
      <c r="F7565" t="s">
        <v>11660</v>
      </c>
      <c r="G7565">
        <v>0.98299999999999998</v>
      </c>
      <c r="H7565">
        <v>0.8</v>
      </c>
      <c r="I7565">
        <v>0.8</v>
      </c>
      <c r="J7565">
        <v>0.98299999999999998</v>
      </c>
      <c r="K7565" t="s">
        <v>7</v>
      </c>
      <c r="L7565">
        <v>0.91568799999999995</v>
      </c>
      <c r="M7565">
        <v>0.91015000000000001</v>
      </c>
    </row>
    <row r="7566" spans="1:13" ht="15" x14ac:dyDescent="0.3">
      <c r="A7566" s="1"/>
      <c r="B7566" t="s">
        <v>9</v>
      </c>
      <c r="C7566" t="s">
        <v>3587</v>
      </c>
      <c r="D7566" t="s">
        <v>10752</v>
      </c>
      <c r="E7566" t="s">
        <v>10753</v>
      </c>
      <c r="F7566" t="s">
        <v>10753</v>
      </c>
      <c r="G7566">
        <v>0.98299999999999998</v>
      </c>
      <c r="H7566">
        <v>1</v>
      </c>
      <c r="I7566">
        <v>0.66700000000000004</v>
      </c>
      <c r="J7566">
        <v>0.98299999999999998</v>
      </c>
      <c r="K7566" t="s">
        <v>7</v>
      </c>
      <c r="L7566">
        <v>0.92086299999999999</v>
      </c>
      <c r="M7566">
        <v>0.91797200000000001</v>
      </c>
    </row>
    <row r="7567" spans="1:13" ht="15" x14ac:dyDescent="0.3">
      <c r="A7567" s="1"/>
      <c r="B7567" t="s">
        <v>9</v>
      </c>
      <c r="C7567" t="s">
        <v>4020</v>
      </c>
      <c r="D7567" t="s">
        <v>8263</v>
      </c>
      <c r="E7567" t="s">
        <v>10754</v>
      </c>
      <c r="F7567" t="s">
        <v>10754</v>
      </c>
      <c r="G7567">
        <v>0.98299999999999998</v>
      </c>
      <c r="H7567">
        <v>1</v>
      </c>
      <c r="I7567">
        <v>0.625</v>
      </c>
      <c r="J7567">
        <v>0.98299999999999998</v>
      </c>
      <c r="K7567" t="s">
        <v>7</v>
      </c>
      <c r="L7567">
        <v>0.91226399999999996</v>
      </c>
      <c r="M7567">
        <v>0.90387899999999999</v>
      </c>
    </row>
    <row r="7568" spans="1:13" ht="15" x14ac:dyDescent="0.3">
      <c r="A7568" s="1"/>
      <c r="B7568" t="s">
        <v>9</v>
      </c>
      <c r="C7568" t="s">
        <v>4047</v>
      </c>
      <c r="D7568" t="s">
        <v>10755</v>
      </c>
      <c r="E7568" t="s">
        <v>10756</v>
      </c>
      <c r="F7568" t="s">
        <v>10756</v>
      </c>
      <c r="G7568">
        <v>0.98299999999999998</v>
      </c>
      <c r="H7568">
        <v>1</v>
      </c>
      <c r="I7568">
        <v>0.6</v>
      </c>
      <c r="J7568">
        <v>0.98299999999999998</v>
      </c>
      <c r="K7568" t="s">
        <v>7</v>
      </c>
      <c r="L7568">
        <v>0.92362500000000003</v>
      </c>
      <c r="M7568">
        <v>0.91778999999999999</v>
      </c>
    </row>
    <row r="7569" spans="1:13" ht="15" x14ac:dyDescent="0.3">
      <c r="A7569" s="1"/>
      <c r="B7569" t="s">
        <v>9</v>
      </c>
      <c r="C7569" t="s">
        <v>1464</v>
      </c>
      <c r="D7569" t="s">
        <v>1454</v>
      </c>
      <c r="E7569" t="s">
        <v>1466</v>
      </c>
      <c r="F7569" t="s">
        <v>1456</v>
      </c>
      <c r="G7569">
        <v>0.98299999999999998</v>
      </c>
      <c r="H7569">
        <v>0.8</v>
      </c>
      <c r="I7569">
        <v>0.13300000000000001</v>
      </c>
      <c r="J7569">
        <v>0.98299999999999998</v>
      </c>
      <c r="K7569" t="s">
        <v>7</v>
      </c>
      <c r="L7569">
        <v>0.86724000000000001</v>
      </c>
      <c r="M7569">
        <v>0.85408899999999999</v>
      </c>
    </row>
    <row r="7570" spans="1:13" ht="15" x14ac:dyDescent="0.3">
      <c r="A7570" s="1"/>
      <c r="B7570" t="s">
        <v>9</v>
      </c>
      <c r="C7570" t="s">
        <v>3458</v>
      </c>
      <c r="D7570" t="s">
        <v>10757</v>
      </c>
      <c r="E7570" t="s">
        <v>10758</v>
      </c>
      <c r="F7570" t="s">
        <v>10758</v>
      </c>
      <c r="G7570">
        <v>0.98299999999999998</v>
      </c>
      <c r="H7570">
        <v>1</v>
      </c>
      <c r="I7570">
        <v>0</v>
      </c>
      <c r="J7570">
        <v>0.98299999999999998</v>
      </c>
      <c r="K7570" t="s">
        <v>7</v>
      </c>
      <c r="L7570">
        <v>0.94200200000000001</v>
      </c>
      <c r="M7570">
        <v>0.93468300000000004</v>
      </c>
    </row>
    <row r="7571" spans="1:13" ht="15" x14ac:dyDescent="0.3">
      <c r="A7571" s="1"/>
      <c r="B7571" t="s">
        <v>9</v>
      </c>
      <c r="C7571" t="s">
        <v>3889</v>
      </c>
      <c r="D7571" t="s">
        <v>10759</v>
      </c>
      <c r="E7571" t="s">
        <v>10760</v>
      </c>
      <c r="F7571" t="s">
        <v>7990</v>
      </c>
      <c r="G7571">
        <v>0.98299999999999998</v>
      </c>
      <c r="H7571">
        <v>1</v>
      </c>
      <c r="I7571">
        <v>0</v>
      </c>
      <c r="J7571">
        <v>0.98299999999999998</v>
      </c>
      <c r="K7571" t="s">
        <v>7</v>
      </c>
      <c r="L7571">
        <v>0.89739899999999995</v>
      </c>
      <c r="M7571">
        <v>0.89603699999999997</v>
      </c>
    </row>
    <row r="7572" spans="1:13" ht="15" x14ac:dyDescent="0.3">
      <c r="A7572" s="1"/>
      <c r="B7572" t="s">
        <v>9</v>
      </c>
      <c r="C7572" t="s">
        <v>4820</v>
      </c>
      <c r="D7572" t="s">
        <v>9787</v>
      </c>
      <c r="E7572" t="s">
        <v>9792</v>
      </c>
      <c r="F7572" t="s">
        <v>9792</v>
      </c>
      <c r="G7572">
        <v>0.98299999999999998</v>
      </c>
      <c r="H7572">
        <v>1</v>
      </c>
      <c r="I7572">
        <v>0</v>
      </c>
      <c r="J7572">
        <v>0.98299999999999998</v>
      </c>
      <c r="K7572" t="s">
        <v>7</v>
      </c>
      <c r="L7572">
        <v>0.967167</v>
      </c>
      <c r="M7572">
        <v>0.966893</v>
      </c>
    </row>
    <row r="7573" spans="1:13" ht="15" x14ac:dyDescent="0.3">
      <c r="A7573" s="1"/>
      <c r="B7573" t="s">
        <v>9</v>
      </c>
      <c r="C7573" t="s">
        <v>4983</v>
      </c>
      <c r="D7573" t="s">
        <v>10761</v>
      </c>
      <c r="E7573" t="s">
        <v>10097</v>
      </c>
      <c r="F7573" t="s">
        <v>10097</v>
      </c>
      <c r="G7573">
        <v>0.98299999999999998</v>
      </c>
      <c r="H7573">
        <v>1</v>
      </c>
      <c r="I7573">
        <v>0</v>
      </c>
      <c r="J7573">
        <v>0.98299999999999998</v>
      </c>
      <c r="K7573" t="s">
        <v>7</v>
      </c>
      <c r="L7573">
        <v>0.95886000000000005</v>
      </c>
      <c r="M7573">
        <v>0.95248500000000003</v>
      </c>
    </row>
    <row r="7574" spans="1:13" ht="15" x14ac:dyDescent="0.3">
      <c r="A7574" s="1"/>
      <c r="B7574" t="s">
        <v>9</v>
      </c>
      <c r="C7574" t="s">
        <v>5023</v>
      </c>
      <c r="D7574" t="s">
        <v>10762</v>
      </c>
      <c r="E7574" t="s">
        <v>10192</v>
      </c>
      <c r="F7574" t="s">
        <v>10193</v>
      </c>
      <c r="G7574">
        <v>0.98299999999999998</v>
      </c>
      <c r="H7574">
        <v>1</v>
      </c>
      <c r="I7574">
        <v>0</v>
      </c>
      <c r="J7574">
        <v>0.98299999999999998</v>
      </c>
      <c r="K7574" t="s">
        <v>7</v>
      </c>
      <c r="L7574">
        <v>0.95313999999999999</v>
      </c>
      <c r="M7574">
        <v>0.94917399999999996</v>
      </c>
    </row>
    <row r="7575" spans="1:13" ht="15" x14ac:dyDescent="0.3">
      <c r="A7575" s="1"/>
      <c r="B7575" t="s">
        <v>9</v>
      </c>
      <c r="C7575" t="s">
        <v>2072</v>
      </c>
      <c r="D7575">
        <v>1992</v>
      </c>
      <c r="E7575" t="s">
        <v>2073</v>
      </c>
      <c r="F7575">
        <v>1992</v>
      </c>
      <c r="G7575">
        <v>0.98199999999999998</v>
      </c>
      <c r="H7575">
        <v>0.66700000000000004</v>
      </c>
      <c r="I7575">
        <v>0.66700000000000004</v>
      </c>
      <c r="J7575">
        <v>0.98199999999999998</v>
      </c>
      <c r="K7575" t="s">
        <v>7</v>
      </c>
      <c r="L7575">
        <v>0.75909099999999996</v>
      </c>
      <c r="M7575">
        <v>0.76583199999999996</v>
      </c>
    </row>
    <row r="7576" spans="1:13" ht="15" x14ac:dyDescent="0.3">
      <c r="A7576" s="1"/>
      <c r="B7576" t="s">
        <v>9</v>
      </c>
      <c r="C7576" t="s">
        <v>3838</v>
      </c>
      <c r="D7576" t="s">
        <v>7920</v>
      </c>
      <c r="E7576" t="s">
        <v>7922</v>
      </c>
      <c r="F7576" t="s">
        <v>7922</v>
      </c>
      <c r="G7576">
        <v>0.98199999999999998</v>
      </c>
      <c r="H7576">
        <v>1</v>
      </c>
      <c r="I7576">
        <v>0.66700000000000004</v>
      </c>
      <c r="J7576">
        <v>0.98199999999999998</v>
      </c>
      <c r="K7576" t="s">
        <v>7</v>
      </c>
      <c r="L7576">
        <v>0.91039400000000004</v>
      </c>
      <c r="M7576">
        <v>0.90792399999999995</v>
      </c>
    </row>
    <row r="7577" spans="1:13" ht="15" x14ac:dyDescent="0.3">
      <c r="A7577" s="1"/>
      <c r="B7577" t="s">
        <v>9</v>
      </c>
      <c r="C7577" t="s">
        <v>480</v>
      </c>
      <c r="D7577" t="s">
        <v>481</v>
      </c>
      <c r="E7577" t="s">
        <v>482</v>
      </c>
      <c r="F7577" t="s">
        <v>482</v>
      </c>
      <c r="G7577">
        <v>0.98199999999999998</v>
      </c>
      <c r="H7577">
        <v>1</v>
      </c>
      <c r="I7577">
        <v>0.5</v>
      </c>
      <c r="J7577">
        <v>0.98199999999999998</v>
      </c>
      <c r="K7577" t="s">
        <v>7</v>
      </c>
      <c r="L7577">
        <v>0.93102799999999997</v>
      </c>
      <c r="M7577">
        <v>0.925682</v>
      </c>
    </row>
    <row r="7578" spans="1:13" ht="15" x14ac:dyDescent="0.3">
      <c r="A7578" s="1"/>
      <c r="B7578" t="s">
        <v>9</v>
      </c>
      <c r="C7578" t="s">
        <v>3414</v>
      </c>
      <c r="D7578" t="s">
        <v>11666</v>
      </c>
      <c r="E7578" t="s">
        <v>11188</v>
      </c>
      <c r="F7578" t="s">
        <v>11188</v>
      </c>
      <c r="G7578">
        <v>0.98199999999999998</v>
      </c>
      <c r="H7578">
        <v>1</v>
      </c>
      <c r="I7578">
        <v>0.5</v>
      </c>
      <c r="J7578">
        <v>0.98199999999999998</v>
      </c>
      <c r="K7578" t="s">
        <v>7</v>
      </c>
      <c r="L7578">
        <v>0.90153000000000005</v>
      </c>
      <c r="M7578">
        <v>0.90443200000000001</v>
      </c>
    </row>
    <row r="7579" spans="1:13" ht="15" x14ac:dyDescent="0.3">
      <c r="A7579" s="1"/>
      <c r="B7579" t="s">
        <v>9</v>
      </c>
      <c r="C7579" t="s">
        <v>4013</v>
      </c>
      <c r="D7579" t="s">
        <v>10763</v>
      </c>
      <c r="E7579" t="s">
        <v>8253</v>
      </c>
      <c r="F7579" t="s">
        <v>10764</v>
      </c>
      <c r="G7579">
        <v>0.98199999999999998</v>
      </c>
      <c r="H7579">
        <v>0.85699999999999998</v>
      </c>
      <c r="I7579">
        <v>0.5</v>
      </c>
      <c r="J7579">
        <v>0.98199999999999998</v>
      </c>
      <c r="K7579" t="s">
        <v>7</v>
      </c>
      <c r="L7579">
        <v>0.96206700000000001</v>
      </c>
      <c r="M7579">
        <v>0.95660900000000004</v>
      </c>
    </row>
    <row r="7580" spans="1:13" ht="15" x14ac:dyDescent="0.3">
      <c r="A7580" s="1"/>
      <c r="B7580" t="s">
        <v>9</v>
      </c>
      <c r="C7580" t="s">
        <v>3844</v>
      </c>
      <c r="D7580" t="s">
        <v>10765</v>
      </c>
      <c r="E7580" t="s">
        <v>10766</v>
      </c>
      <c r="F7580" t="s">
        <v>10766</v>
      </c>
      <c r="G7580">
        <v>0.98099999999999998</v>
      </c>
      <c r="H7580">
        <v>1</v>
      </c>
      <c r="I7580">
        <v>0.66700000000000004</v>
      </c>
      <c r="J7580">
        <v>0.98099999999999998</v>
      </c>
      <c r="K7580" t="s">
        <v>7</v>
      </c>
      <c r="L7580">
        <v>0.93650599999999995</v>
      </c>
      <c r="M7580">
        <v>0.92919399999999996</v>
      </c>
    </row>
    <row r="7581" spans="1:13" ht="15" x14ac:dyDescent="0.3">
      <c r="A7581" s="1"/>
      <c r="B7581" t="s">
        <v>9</v>
      </c>
      <c r="C7581" t="s">
        <v>4056</v>
      </c>
      <c r="D7581" t="s">
        <v>8348</v>
      </c>
      <c r="E7581" t="s">
        <v>10767</v>
      </c>
      <c r="F7581" t="s">
        <v>10768</v>
      </c>
      <c r="G7581">
        <v>0.98099999999999998</v>
      </c>
      <c r="H7581">
        <v>0.83299999999999996</v>
      </c>
      <c r="I7581">
        <v>0.66700000000000004</v>
      </c>
      <c r="J7581">
        <v>0.98099999999999998</v>
      </c>
      <c r="K7581" t="s">
        <v>7</v>
      </c>
      <c r="L7581">
        <v>0.86629900000000004</v>
      </c>
      <c r="M7581">
        <v>0.88116000000000005</v>
      </c>
    </row>
    <row r="7582" spans="1:13" ht="15" x14ac:dyDescent="0.3">
      <c r="A7582" s="1"/>
      <c r="B7582" t="s">
        <v>9</v>
      </c>
      <c r="C7582" t="s">
        <v>2306</v>
      </c>
      <c r="D7582" t="s">
        <v>2307</v>
      </c>
      <c r="E7582" t="s">
        <v>2308</v>
      </c>
      <c r="F7582" t="s">
        <v>2309</v>
      </c>
      <c r="G7582">
        <v>0.98099999999999998</v>
      </c>
      <c r="H7582">
        <v>1</v>
      </c>
      <c r="I7582">
        <v>0</v>
      </c>
      <c r="J7582">
        <v>0.98099999999999998</v>
      </c>
      <c r="K7582" t="s">
        <v>7</v>
      </c>
      <c r="L7582">
        <v>0.94109399999999999</v>
      </c>
      <c r="M7582">
        <v>0.93462400000000001</v>
      </c>
    </row>
    <row r="7583" spans="1:13" ht="15" x14ac:dyDescent="0.3">
      <c r="A7583" s="1" t="s">
        <v>12745</v>
      </c>
      <c r="B7583" t="s">
        <v>9</v>
      </c>
      <c r="C7583" t="s">
        <v>5155</v>
      </c>
      <c r="D7583" t="s">
        <v>10769</v>
      </c>
      <c r="E7583" t="s">
        <v>10415</v>
      </c>
      <c r="F7583" t="s">
        <v>10415</v>
      </c>
      <c r="G7583">
        <v>0.98099999999999998</v>
      </c>
      <c r="H7583">
        <v>1</v>
      </c>
      <c r="I7583">
        <v>0</v>
      </c>
      <c r="J7583">
        <v>0.98099999999999998</v>
      </c>
      <c r="K7583" t="s">
        <v>7</v>
      </c>
      <c r="L7583">
        <v>0.95685500000000001</v>
      </c>
      <c r="M7583">
        <v>0.94862400000000002</v>
      </c>
    </row>
    <row r="7584" spans="1:13" ht="15" x14ac:dyDescent="0.3">
      <c r="A7584" s="1"/>
      <c r="B7584" t="s">
        <v>9</v>
      </c>
      <c r="C7584" t="s">
        <v>2052</v>
      </c>
      <c r="D7584">
        <v>1985</v>
      </c>
      <c r="E7584" t="s">
        <v>2053</v>
      </c>
      <c r="F7584">
        <v>1985</v>
      </c>
      <c r="G7584">
        <v>0.98</v>
      </c>
      <c r="H7584">
        <v>0.66700000000000004</v>
      </c>
      <c r="I7584">
        <v>0.66700000000000004</v>
      </c>
      <c r="J7584">
        <v>0.98</v>
      </c>
      <c r="K7584" t="s">
        <v>7</v>
      </c>
      <c r="L7584">
        <v>0.77479200000000004</v>
      </c>
      <c r="M7584">
        <v>0.78215900000000005</v>
      </c>
    </row>
    <row r="7585" spans="1:13" ht="15" x14ac:dyDescent="0.3">
      <c r="A7585" s="1"/>
      <c r="B7585" t="s">
        <v>9</v>
      </c>
      <c r="C7585" t="s">
        <v>2075</v>
      </c>
      <c r="D7585">
        <v>1986</v>
      </c>
      <c r="E7585" t="s">
        <v>2076</v>
      </c>
      <c r="F7585">
        <v>1986</v>
      </c>
      <c r="G7585">
        <v>0.98</v>
      </c>
      <c r="H7585">
        <v>0.66700000000000004</v>
      </c>
      <c r="I7585">
        <v>0.66700000000000004</v>
      </c>
      <c r="J7585">
        <v>0.98</v>
      </c>
      <c r="K7585" t="s">
        <v>7</v>
      </c>
      <c r="L7585">
        <v>0.76634999999999998</v>
      </c>
      <c r="M7585">
        <v>0.77454599999999996</v>
      </c>
    </row>
    <row r="7586" spans="1:13" ht="15" x14ac:dyDescent="0.3">
      <c r="A7586" s="1"/>
      <c r="B7586" t="s">
        <v>9</v>
      </c>
      <c r="C7586" t="s">
        <v>3895</v>
      </c>
      <c r="D7586" t="s">
        <v>7998</v>
      </c>
      <c r="E7586" t="s">
        <v>7999</v>
      </c>
      <c r="F7586" t="s">
        <v>7999</v>
      </c>
      <c r="G7586">
        <v>0.98</v>
      </c>
      <c r="H7586">
        <v>1</v>
      </c>
      <c r="I7586">
        <v>0.5</v>
      </c>
      <c r="J7586">
        <v>0.98</v>
      </c>
      <c r="K7586" t="s">
        <v>7</v>
      </c>
      <c r="L7586">
        <v>0.96923700000000002</v>
      </c>
      <c r="M7586">
        <v>0.96893700000000005</v>
      </c>
    </row>
    <row r="7587" spans="1:13" ht="15" x14ac:dyDescent="0.3">
      <c r="A7587" s="1"/>
      <c r="B7587" t="s">
        <v>9</v>
      </c>
      <c r="C7587" t="s">
        <v>5105</v>
      </c>
      <c r="D7587" t="s">
        <v>10772</v>
      </c>
      <c r="E7587" t="s">
        <v>10330</v>
      </c>
      <c r="F7587" t="s">
        <v>10330</v>
      </c>
      <c r="G7587">
        <v>0.98</v>
      </c>
      <c r="H7587">
        <v>1</v>
      </c>
      <c r="I7587">
        <v>0.5</v>
      </c>
      <c r="J7587">
        <v>0.98</v>
      </c>
      <c r="K7587" t="s">
        <v>7</v>
      </c>
      <c r="L7587">
        <v>0.89065799999999995</v>
      </c>
      <c r="M7587">
        <v>0.89672300000000005</v>
      </c>
    </row>
    <row r="7588" spans="1:13" ht="15" x14ac:dyDescent="0.3">
      <c r="A7588" s="1"/>
      <c r="B7588" t="s">
        <v>9</v>
      </c>
      <c r="C7588" t="s">
        <v>1808</v>
      </c>
      <c r="D7588" t="s">
        <v>1809</v>
      </c>
      <c r="E7588" t="s">
        <v>1810</v>
      </c>
      <c r="F7588" t="s">
        <v>1811</v>
      </c>
      <c r="G7588">
        <v>0.98</v>
      </c>
      <c r="H7588">
        <v>1</v>
      </c>
      <c r="I7588">
        <v>0.4</v>
      </c>
      <c r="J7588">
        <v>0.98</v>
      </c>
      <c r="K7588" t="s">
        <v>7</v>
      </c>
      <c r="L7588">
        <v>0.89269900000000002</v>
      </c>
      <c r="M7588">
        <v>0.87412699999999999</v>
      </c>
    </row>
    <row r="7589" spans="1:13" ht="15" x14ac:dyDescent="0.3">
      <c r="A7589" s="1"/>
      <c r="B7589" t="s">
        <v>9</v>
      </c>
      <c r="C7589" t="s">
        <v>1565</v>
      </c>
      <c r="D7589" t="s">
        <v>1568</v>
      </c>
      <c r="E7589" t="s">
        <v>1566</v>
      </c>
      <c r="F7589" t="s">
        <v>1569</v>
      </c>
      <c r="G7589">
        <v>0.97899999999999998</v>
      </c>
      <c r="H7589">
        <v>0.4</v>
      </c>
      <c r="I7589">
        <v>0.8</v>
      </c>
      <c r="J7589">
        <v>0.97899999999999998</v>
      </c>
      <c r="K7589" t="s">
        <v>7</v>
      </c>
      <c r="L7589">
        <v>0.95094699999999999</v>
      </c>
      <c r="M7589">
        <v>0.95037400000000005</v>
      </c>
    </row>
    <row r="7590" spans="1:13" ht="15" x14ac:dyDescent="0.3">
      <c r="A7590" s="1"/>
      <c r="B7590" t="s">
        <v>9</v>
      </c>
      <c r="C7590" t="s">
        <v>5066</v>
      </c>
      <c r="D7590" t="s">
        <v>10774</v>
      </c>
      <c r="E7590" t="s">
        <v>10775</v>
      </c>
      <c r="F7590" t="s">
        <v>10261</v>
      </c>
      <c r="G7590">
        <v>0.97899999999999998</v>
      </c>
      <c r="H7590">
        <v>0.88900000000000001</v>
      </c>
      <c r="I7590">
        <v>0.66700000000000004</v>
      </c>
      <c r="J7590">
        <v>0.97899999999999998</v>
      </c>
      <c r="K7590" t="s">
        <v>7</v>
      </c>
      <c r="L7590">
        <v>0.94907200000000003</v>
      </c>
      <c r="M7590">
        <v>0.94725899999999996</v>
      </c>
    </row>
    <row r="7591" spans="1:13" ht="15" x14ac:dyDescent="0.3">
      <c r="A7591" s="1"/>
      <c r="B7591" t="s">
        <v>9</v>
      </c>
      <c r="C7591" t="s">
        <v>4576</v>
      </c>
      <c r="D7591" t="s">
        <v>12746</v>
      </c>
      <c r="E7591" t="s">
        <v>11179</v>
      </c>
      <c r="F7591" t="s">
        <v>9245</v>
      </c>
      <c r="G7591">
        <v>0.97899999999999998</v>
      </c>
      <c r="H7591">
        <v>0.5</v>
      </c>
      <c r="I7591">
        <v>0.6</v>
      </c>
      <c r="J7591">
        <v>0.97899999999999998</v>
      </c>
      <c r="K7591" t="s">
        <v>7</v>
      </c>
      <c r="L7591">
        <v>0.91784500000000002</v>
      </c>
      <c r="M7591">
        <v>0.91312099999999996</v>
      </c>
    </row>
    <row r="7592" spans="1:13" ht="15" x14ac:dyDescent="0.3">
      <c r="A7592" s="1"/>
      <c r="B7592" t="s">
        <v>9</v>
      </c>
      <c r="C7592" t="s">
        <v>4238</v>
      </c>
      <c r="D7592" t="s">
        <v>10776</v>
      </c>
      <c r="E7592" t="s">
        <v>10777</v>
      </c>
      <c r="F7592" t="s">
        <v>10778</v>
      </c>
      <c r="G7592">
        <v>0.97799999999999998</v>
      </c>
      <c r="H7592">
        <v>0.66700000000000004</v>
      </c>
      <c r="I7592">
        <v>0.66700000000000004</v>
      </c>
      <c r="J7592">
        <v>0.97799999999999998</v>
      </c>
      <c r="K7592" t="s">
        <v>7</v>
      </c>
      <c r="L7592">
        <v>0.89769399999999999</v>
      </c>
      <c r="M7592">
        <v>0.88766199999999995</v>
      </c>
    </row>
    <row r="7593" spans="1:13" ht="15" x14ac:dyDescent="0.3">
      <c r="A7593" s="1"/>
      <c r="B7593" t="s">
        <v>9</v>
      </c>
      <c r="C7593" t="s">
        <v>4010</v>
      </c>
      <c r="D7593" t="s">
        <v>10784</v>
      </c>
      <c r="E7593" t="s">
        <v>10785</v>
      </c>
      <c r="F7593" t="s">
        <v>8249</v>
      </c>
      <c r="G7593">
        <v>0.97799999999999998</v>
      </c>
      <c r="H7593">
        <v>0.66700000000000004</v>
      </c>
      <c r="I7593">
        <v>0</v>
      </c>
      <c r="J7593">
        <v>0.97799999999999998</v>
      </c>
      <c r="K7593" t="s">
        <v>7</v>
      </c>
      <c r="L7593">
        <v>0.92159999999999997</v>
      </c>
      <c r="M7593">
        <v>0.90647200000000006</v>
      </c>
    </row>
    <row r="7594" spans="1:13" ht="15" x14ac:dyDescent="0.3">
      <c r="A7594" s="1"/>
      <c r="B7594" t="s">
        <v>9</v>
      </c>
      <c r="C7594" t="s">
        <v>3833</v>
      </c>
      <c r="D7594" t="s">
        <v>7908</v>
      </c>
      <c r="E7594" t="s">
        <v>7910</v>
      </c>
      <c r="F7594" t="s">
        <v>7910</v>
      </c>
      <c r="G7594">
        <v>0.97699999999999998</v>
      </c>
      <c r="H7594">
        <v>1</v>
      </c>
      <c r="I7594">
        <v>0.66700000000000004</v>
      </c>
      <c r="J7594">
        <v>0.97699999999999998</v>
      </c>
      <c r="K7594" t="s">
        <v>7</v>
      </c>
      <c r="L7594">
        <v>0.94646300000000005</v>
      </c>
      <c r="M7594">
        <v>0.94175699999999996</v>
      </c>
    </row>
    <row r="7595" spans="1:13" ht="15" x14ac:dyDescent="0.3">
      <c r="A7595" s="1"/>
      <c r="B7595" t="s">
        <v>9</v>
      </c>
      <c r="C7595" t="s">
        <v>1630</v>
      </c>
      <c r="D7595" t="s">
        <v>1631</v>
      </c>
      <c r="E7595" t="s">
        <v>1632</v>
      </c>
      <c r="F7595" t="s">
        <v>1633</v>
      </c>
      <c r="G7595">
        <v>0.97699999999999998</v>
      </c>
      <c r="H7595">
        <v>0.33300000000000002</v>
      </c>
      <c r="I7595">
        <v>0.5</v>
      </c>
      <c r="J7595">
        <v>0.97699999999999998</v>
      </c>
      <c r="K7595" t="s">
        <v>7</v>
      </c>
      <c r="L7595">
        <v>0.84862800000000005</v>
      </c>
      <c r="M7595">
        <v>0.86045499999999997</v>
      </c>
    </row>
    <row r="7596" spans="1:13" ht="15" x14ac:dyDescent="0.3">
      <c r="A7596" s="1"/>
      <c r="B7596" t="s">
        <v>9</v>
      </c>
      <c r="C7596" t="s">
        <v>3725</v>
      </c>
      <c r="D7596" t="s">
        <v>10786</v>
      </c>
      <c r="E7596" t="s">
        <v>10787</v>
      </c>
      <c r="F7596" t="s">
        <v>10788</v>
      </c>
      <c r="G7596">
        <v>0.97699999999999998</v>
      </c>
      <c r="H7596">
        <v>0.5</v>
      </c>
      <c r="I7596">
        <v>0.5</v>
      </c>
      <c r="J7596">
        <v>0.97699999999999998</v>
      </c>
      <c r="K7596" t="s">
        <v>7</v>
      </c>
      <c r="L7596">
        <v>0.97880699999999998</v>
      </c>
      <c r="M7596">
        <v>0.97555999999999998</v>
      </c>
    </row>
    <row r="7597" spans="1:13" ht="15" x14ac:dyDescent="0.3">
      <c r="A7597" s="1" t="s">
        <v>7533</v>
      </c>
      <c r="B7597" t="s">
        <v>9</v>
      </c>
      <c r="C7597" t="s">
        <v>3627</v>
      </c>
      <c r="D7597" t="s">
        <v>10789</v>
      </c>
      <c r="E7597" t="s">
        <v>7536</v>
      </c>
      <c r="F7597" t="s">
        <v>7536</v>
      </c>
      <c r="G7597">
        <v>0.97699999999999998</v>
      </c>
      <c r="H7597">
        <v>1</v>
      </c>
      <c r="I7597">
        <v>0.33300000000000002</v>
      </c>
      <c r="J7597">
        <v>0.97699999999999998</v>
      </c>
      <c r="K7597" t="s">
        <v>7</v>
      </c>
      <c r="L7597">
        <v>0.94584299999999999</v>
      </c>
      <c r="M7597">
        <v>0.941384</v>
      </c>
    </row>
    <row r="7598" spans="1:13" ht="15" x14ac:dyDescent="0.3">
      <c r="A7598" s="1"/>
      <c r="B7598" t="s">
        <v>9</v>
      </c>
      <c r="C7598" t="s">
        <v>1591</v>
      </c>
      <c r="D7598" t="s">
        <v>1592</v>
      </c>
      <c r="E7598" t="s">
        <v>1593</v>
      </c>
      <c r="F7598" t="s">
        <v>1593</v>
      </c>
      <c r="G7598">
        <v>0.97699999999999998</v>
      </c>
      <c r="H7598">
        <v>1</v>
      </c>
      <c r="I7598">
        <v>0</v>
      </c>
      <c r="J7598">
        <v>0.97699999999999998</v>
      </c>
      <c r="K7598" t="s">
        <v>7</v>
      </c>
      <c r="L7598">
        <v>0.96190699999999996</v>
      </c>
      <c r="M7598">
        <v>0.95694800000000002</v>
      </c>
    </row>
    <row r="7599" spans="1:13" ht="15" x14ac:dyDescent="0.3">
      <c r="A7599" s="1" t="s">
        <v>12747</v>
      </c>
      <c r="B7599" t="s">
        <v>9</v>
      </c>
      <c r="C7599" t="s">
        <v>3656</v>
      </c>
      <c r="D7599" t="s">
        <v>10790</v>
      </c>
      <c r="E7599" t="s">
        <v>7581</v>
      </c>
      <c r="F7599" t="s">
        <v>7582</v>
      </c>
      <c r="G7599">
        <v>0.97599999999999998</v>
      </c>
      <c r="H7599">
        <v>0.66700000000000004</v>
      </c>
      <c r="I7599">
        <v>0.75</v>
      </c>
      <c r="J7599">
        <v>0.97599999999999998</v>
      </c>
      <c r="K7599" t="s">
        <v>7</v>
      </c>
      <c r="L7599">
        <v>0.82069700000000001</v>
      </c>
      <c r="M7599">
        <v>0.82158500000000001</v>
      </c>
    </row>
    <row r="7600" spans="1:13" ht="15" x14ac:dyDescent="0.3">
      <c r="A7600" s="1"/>
      <c r="B7600" t="s">
        <v>9</v>
      </c>
      <c r="C7600" t="s">
        <v>2010</v>
      </c>
      <c r="D7600" t="s">
        <v>2016</v>
      </c>
      <c r="E7600" t="s">
        <v>2012</v>
      </c>
      <c r="F7600" t="s">
        <v>2017</v>
      </c>
      <c r="G7600">
        <v>0.97599999999999998</v>
      </c>
      <c r="H7600">
        <v>0.75</v>
      </c>
      <c r="I7600">
        <v>0.66700000000000004</v>
      </c>
      <c r="J7600">
        <v>0.97599999999999998</v>
      </c>
      <c r="K7600" t="s">
        <v>7</v>
      </c>
      <c r="L7600">
        <v>0.916238</v>
      </c>
      <c r="M7600">
        <v>0.913968</v>
      </c>
    </row>
    <row r="7601" spans="1:13" ht="15" x14ac:dyDescent="0.3">
      <c r="A7601" s="1"/>
      <c r="B7601" t="s">
        <v>9</v>
      </c>
      <c r="C7601" t="s">
        <v>2335</v>
      </c>
      <c r="D7601" t="s">
        <v>2336</v>
      </c>
      <c r="E7601" t="s">
        <v>2337</v>
      </c>
      <c r="F7601" t="s">
        <v>2338</v>
      </c>
      <c r="G7601">
        <v>0.97599999999999998</v>
      </c>
      <c r="H7601">
        <v>0.66700000000000004</v>
      </c>
      <c r="I7601">
        <v>0</v>
      </c>
      <c r="J7601">
        <v>0.97599999999999998</v>
      </c>
      <c r="K7601" t="s">
        <v>7</v>
      </c>
      <c r="L7601">
        <v>0.89785099999999995</v>
      </c>
      <c r="M7601">
        <v>0.89193599999999995</v>
      </c>
    </row>
    <row r="7602" spans="1:13" ht="15" x14ac:dyDescent="0.3">
      <c r="A7602" s="1"/>
      <c r="B7602" t="s">
        <v>9</v>
      </c>
      <c r="C7602" t="s">
        <v>3898</v>
      </c>
      <c r="D7602" t="s">
        <v>10793</v>
      </c>
      <c r="E7602" t="s">
        <v>8044</v>
      </c>
      <c r="F7602" t="s">
        <v>8044</v>
      </c>
      <c r="G7602">
        <v>0.97599999999999998</v>
      </c>
      <c r="H7602">
        <v>1</v>
      </c>
      <c r="I7602">
        <v>0</v>
      </c>
      <c r="J7602">
        <v>0.97599999999999998</v>
      </c>
      <c r="K7602" t="s">
        <v>7</v>
      </c>
      <c r="L7602">
        <v>0.96244300000000005</v>
      </c>
      <c r="M7602">
        <v>0.97116599999999997</v>
      </c>
    </row>
    <row r="7603" spans="1:13" ht="15" x14ac:dyDescent="0.3">
      <c r="A7603" s="1" t="s">
        <v>12748</v>
      </c>
      <c r="B7603" t="s">
        <v>9</v>
      </c>
      <c r="C7603" t="s">
        <v>3898</v>
      </c>
      <c r="D7603" t="s">
        <v>10793</v>
      </c>
      <c r="E7603" t="s">
        <v>8044</v>
      </c>
      <c r="F7603" t="s">
        <v>8044</v>
      </c>
      <c r="G7603">
        <v>0.97599999999999998</v>
      </c>
      <c r="H7603">
        <v>1</v>
      </c>
      <c r="I7603">
        <v>0</v>
      </c>
      <c r="J7603">
        <v>0.97599999999999998</v>
      </c>
      <c r="K7603" t="s">
        <v>7</v>
      </c>
      <c r="L7603">
        <v>0.96244300000000005</v>
      </c>
      <c r="M7603">
        <v>0.97116599999999997</v>
      </c>
    </row>
    <row r="7604" spans="1:13" ht="15" x14ac:dyDescent="0.3">
      <c r="A7604" s="1"/>
      <c r="B7604" t="s">
        <v>9</v>
      </c>
      <c r="C7604" t="s">
        <v>5018</v>
      </c>
      <c r="D7604" t="s">
        <v>10794</v>
      </c>
      <c r="E7604" t="s">
        <v>10174</v>
      </c>
      <c r="F7604" t="s">
        <v>10174</v>
      </c>
      <c r="G7604">
        <v>0.97599999999999998</v>
      </c>
      <c r="H7604">
        <v>1</v>
      </c>
      <c r="I7604">
        <v>0</v>
      </c>
      <c r="J7604">
        <v>0.97599999999999998</v>
      </c>
      <c r="K7604" t="s">
        <v>7</v>
      </c>
      <c r="L7604">
        <v>0.85904800000000003</v>
      </c>
      <c r="M7604">
        <v>0.85686099999999998</v>
      </c>
    </row>
    <row r="7605" spans="1:13" ht="15" x14ac:dyDescent="0.3">
      <c r="A7605" s="1"/>
      <c r="B7605" t="s">
        <v>9</v>
      </c>
      <c r="C7605" t="s">
        <v>4403</v>
      </c>
      <c r="D7605">
        <v>1940</v>
      </c>
      <c r="E7605" t="s">
        <v>8939</v>
      </c>
      <c r="F7605">
        <v>1940</v>
      </c>
      <c r="G7605">
        <v>0.97499999999999998</v>
      </c>
      <c r="H7605">
        <v>0.66700000000000004</v>
      </c>
      <c r="I7605">
        <v>0.66700000000000004</v>
      </c>
      <c r="J7605">
        <v>0.97499999999999998</v>
      </c>
      <c r="K7605" t="s">
        <v>7</v>
      </c>
      <c r="L7605">
        <v>0.79627999999999999</v>
      </c>
      <c r="M7605">
        <v>0.80664800000000003</v>
      </c>
    </row>
    <row r="7606" spans="1:13" ht="15" x14ac:dyDescent="0.3">
      <c r="A7606" s="1"/>
      <c r="B7606" t="s">
        <v>9</v>
      </c>
      <c r="C7606" t="s">
        <v>3636</v>
      </c>
      <c r="D7606" t="s">
        <v>10795</v>
      </c>
      <c r="E7606" t="s">
        <v>10796</v>
      </c>
      <c r="F7606" t="s">
        <v>7550</v>
      </c>
      <c r="G7606">
        <v>0.97499999999999998</v>
      </c>
      <c r="H7606">
        <v>0.5</v>
      </c>
      <c r="I7606">
        <v>0.5</v>
      </c>
      <c r="J7606">
        <v>0.97499999999999998</v>
      </c>
      <c r="K7606" t="s">
        <v>7</v>
      </c>
      <c r="L7606">
        <v>0.98385800000000001</v>
      </c>
      <c r="M7606">
        <v>0.98363599999999995</v>
      </c>
    </row>
    <row r="7607" spans="1:13" ht="15" x14ac:dyDescent="0.3">
      <c r="A7607" s="1"/>
      <c r="B7607" t="s">
        <v>9</v>
      </c>
      <c r="C7607" t="s">
        <v>1938</v>
      </c>
      <c r="D7607" t="s">
        <v>1941</v>
      </c>
      <c r="E7607" t="s">
        <v>1940</v>
      </c>
      <c r="F7607" t="s">
        <v>1942</v>
      </c>
      <c r="G7607">
        <v>0.97499999999999998</v>
      </c>
      <c r="H7607">
        <v>0.8</v>
      </c>
      <c r="I7607">
        <v>0.4</v>
      </c>
      <c r="J7607">
        <v>0.97499999999999998</v>
      </c>
      <c r="K7607" t="s">
        <v>7</v>
      </c>
      <c r="L7607">
        <v>0.931141</v>
      </c>
      <c r="M7607">
        <v>0.92883099999999996</v>
      </c>
    </row>
    <row r="7608" spans="1:13" ht="15" x14ac:dyDescent="0.3">
      <c r="A7608" s="1"/>
      <c r="B7608" t="s">
        <v>9</v>
      </c>
      <c r="C7608" t="s">
        <v>1709</v>
      </c>
      <c r="D7608" t="s">
        <v>1712</v>
      </c>
      <c r="E7608" t="s">
        <v>1711</v>
      </c>
      <c r="F7608" t="s">
        <v>1713</v>
      </c>
      <c r="G7608">
        <v>0.97499999999999998</v>
      </c>
      <c r="H7608">
        <v>0.8</v>
      </c>
      <c r="I7608">
        <v>0.33300000000000002</v>
      </c>
      <c r="J7608">
        <v>0.97499999999999998</v>
      </c>
      <c r="K7608" t="s">
        <v>7</v>
      </c>
      <c r="L7608">
        <v>0.88038400000000006</v>
      </c>
      <c r="M7608">
        <v>0.86845799999999995</v>
      </c>
    </row>
    <row r="7609" spans="1:13" ht="15" x14ac:dyDescent="0.3">
      <c r="A7609" s="1"/>
      <c r="B7609" t="s">
        <v>9</v>
      </c>
      <c r="C7609" t="s">
        <v>1888</v>
      </c>
      <c r="D7609" t="s">
        <v>1889</v>
      </c>
      <c r="E7609" t="s">
        <v>1890</v>
      </c>
      <c r="F7609" t="s">
        <v>1890</v>
      </c>
      <c r="G7609">
        <v>0.97499999999999998</v>
      </c>
      <c r="H7609">
        <v>1</v>
      </c>
      <c r="I7609">
        <v>0</v>
      </c>
      <c r="J7609">
        <v>0.97499999999999998</v>
      </c>
      <c r="K7609" t="s">
        <v>7</v>
      </c>
      <c r="L7609">
        <v>0.81715400000000005</v>
      </c>
      <c r="M7609">
        <v>0.80669900000000005</v>
      </c>
    </row>
    <row r="7610" spans="1:13" ht="15" x14ac:dyDescent="0.3">
      <c r="A7610" s="1"/>
      <c r="B7610" t="s">
        <v>9</v>
      </c>
      <c r="C7610" t="s">
        <v>4711</v>
      </c>
      <c r="D7610" t="s">
        <v>11669</v>
      </c>
      <c r="E7610" t="s">
        <v>11219</v>
      </c>
      <c r="F7610" t="s">
        <v>11219</v>
      </c>
      <c r="G7610">
        <v>0.97499999999999998</v>
      </c>
      <c r="H7610">
        <v>1</v>
      </c>
      <c r="I7610">
        <v>0</v>
      </c>
      <c r="J7610">
        <v>0.97499999999999998</v>
      </c>
      <c r="K7610" t="s">
        <v>7</v>
      </c>
      <c r="L7610">
        <v>0.77653799999999995</v>
      </c>
      <c r="M7610">
        <v>0.76469500000000001</v>
      </c>
    </row>
    <row r="7611" spans="1:13" ht="15" x14ac:dyDescent="0.3">
      <c r="A7611" s="1"/>
      <c r="B7611" t="s">
        <v>9</v>
      </c>
      <c r="C7611" t="s">
        <v>4462</v>
      </c>
      <c r="D7611" t="s">
        <v>11670</v>
      </c>
      <c r="E7611" t="s">
        <v>11247</v>
      </c>
      <c r="F7611" t="s">
        <v>11671</v>
      </c>
      <c r="G7611">
        <v>0.97399999999999998</v>
      </c>
      <c r="H7611">
        <v>0.85699999999999998</v>
      </c>
      <c r="I7611">
        <v>0.85699999999999998</v>
      </c>
      <c r="J7611">
        <v>0.97399999999999998</v>
      </c>
      <c r="K7611" t="s">
        <v>7</v>
      </c>
      <c r="L7611">
        <v>0.81308599999999998</v>
      </c>
      <c r="M7611">
        <v>0.82003999999999999</v>
      </c>
    </row>
    <row r="7612" spans="1:13" ht="15" x14ac:dyDescent="0.3">
      <c r="A7612" s="1"/>
      <c r="B7612" t="s">
        <v>9</v>
      </c>
      <c r="C7612" t="s">
        <v>4995</v>
      </c>
      <c r="D7612" t="s">
        <v>10120</v>
      </c>
      <c r="E7612" t="s">
        <v>10121</v>
      </c>
      <c r="F7612" t="s">
        <v>10797</v>
      </c>
      <c r="G7612">
        <v>0.97399999999999998</v>
      </c>
      <c r="H7612">
        <v>0.8</v>
      </c>
      <c r="I7612">
        <v>0.8</v>
      </c>
      <c r="J7612">
        <v>0.97399999999999998</v>
      </c>
      <c r="K7612" t="s">
        <v>7</v>
      </c>
      <c r="L7612">
        <v>0.95333599999999996</v>
      </c>
      <c r="M7612">
        <v>0.95393600000000001</v>
      </c>
    </row>
    <row r="7613" spans="1:13" ht="15" x14ac:dyDescent="0.3">
      <c r="A7613" s="1"/>
      <c r="B7613" t="s">
        <v>9</v>
      </c>
      <c r="C7613" t="s">
        <v>402</v>
      </c>
      <c r="D7613" t="s">
        <v>403</v>
      </c>
      <c r="E7613" t="s">
        <v>404</v>
      </c>
      <c r="F7613" t="s">
        <v>405</v>
      </c>
      <c r="G7613">
        <v>0.97399999999999998</v>
      </c>
      <c r="H7613">
        <v>1</v>
      </c>
      <c r="I7613">
        <v>0</v>
      </c>
      <c r="J7613">
        <v>0.97399999999999998</v>
      </c>
      <c r="K7613" t="s">
        <v>7</v>
      </c>
      <c r="L7613">
        <v>0.84276899999999999</v>
      </c>
      <c r="M7613">
        <v>0.83164499999999997</v>
      </c>
    </row>
    <row r="7614" spans="1:13" ht="15" x14ac:dyDescent="0.3">
      <c r="A7614" s="1"/>
      <c r="B7614" t="s">
        <v>9</v>
      </c>
      <c r="C7614" t="s">
        <v>4088</v>
      </c>
      <c r="D7614" t="s">
        <v>10798</v>
      </c>
      <c r="E7614" t="s">
        <v>10799</v>
      </c>
      <c r="F7614" t="s">
        <v>8392</v>
      </c>
      <c r="G7614">
        <v>0.97399999999999998</v>
      </c>
      <c r="H7614">
        <v>0</v>
      </c>
      <c r="I7614">
        <v>0</v>
      </c>
      <c r="J7614">
        <v>0.97399999999999998</v>
      </c>
      <c r="K7614" t="s">
        <v>7</v>
      </c>
      <c r="L7614">
        <v>0.96149899999999999</v>
      </c>
      <c r="M7614">
        <v>0.95856300000000005</v>
      </c>
    </row>
    <row r="7615" spans="1:13" ht="15" x14ac:dyDescent="0.3">
      <c r="A7615" s="1"/>
      <c r="B7615" t="s">
        <v>9</v>
      </c>
      <c r="C7615" t="s">
        <v>876</v>
      </c>
      <c r="D7615" t="s">
        <v>880</v>
      </c>
      <c r="E7615" t="s">
        <v>878</v>
      </c>
      <c r="F7615" t="s">
        <v>881</v>
      </c>
      <c r="G7615">
        <v>0.97299999999999998</v>
      </c>
      <c r="H7615">
        <v>0</v>
      </c>
      <c r="I7615">
        <v>0</v>
      </c>
      <c r="J7615">
        <v>0.97299999999999998</v>
      </c>
      <c r="K7615" t="s">
        <v>7</v>
      </c>
      <c r="L7615">
        <v>0.83452199999999999</v>
      </c>
      <c r="M7615">
        <v>0.82968500000000001</v>
      </c>
    </row>
    <row r="7616" spans="1:13" ht="15" x14ac:dyDescent="0.3">
      <c r="A7616" s="1"/>
      <c r="B7616" t="s">
        <v>9</v>
      </c>
      <c r="C7616" t="s">
        <v>4521</v>
      </c>
      <c r="D7616" t="s">
        <v>12595</v>
      </c>
      <c r="E7616" t="s">
        <v>11450</v>
      </c>
      <c r="F7616" t="s">
        <v>11450</v>
      </c>
      <c r="G7616">
        <v>0.97299999999999998</v>
      </c>
      <c r="H7616">
        <v>1</v>
      </c>
      <c r="I7616">
        <v>0</v>
      </c>
      <c r="J7616">
        <v>0.97299999999999998</v>
      </c>
      <c r="K7616" t="s">
        <v>7</v>
      </c>
      <c r="L7616">
        <v>0.92661000000000004</v>
      </c>
      <c r="M7616">
        <v>0.92469800000000002</v>
      </c>
    </row>
    <row r="7617" spans="1:13" ht="15" x14ac:dyDescent="0.3">
      <c r="A7617" s="1"/>
      <c r="B7617" t="s">
        <v>9</v>
      </c>
      <c r="C7617" t="s">
        <v>1120</v>
      </c>
      <c r="D7617" t="s">
        <v>1121</v>
      </c>
      <c r="E7617" t="s">
        <v>1122</v>
      </c>
      <c r="F7617" t="s">
        <v>1123</v>
      </c>
      <c r="G7617">
        <v>0.97199999999999998</v>
      </c>
      <c r="H7617">
        <v>0.33300000000000002</v>
      </c>
      <c r="I7617">
        <v>0.75</v>
      </c>
      <c r="J7617">
        <v>0.97199999999999998</v>
      </c>
      <c r="K7617" t="s">
        <v>7</v>
      </c>
      <c r="L7617">
        <v>0.97539799999999999</v>
      </c>
      <c r="M7617">
        <v>0.97524100000000002</v>
      </c>
    </row>
    <row r="7618" spans="1:13" ht="15" x14ac:dyDescent="0.3">
      <c r="A7618" s="1"/>
      <c r="B7618" t="s">
        <v>9</v>
      </c>
      <c r="C7618" t="s">
        <v>769</v>
      </c>
      <c r="D7618" t="s">
        <v>772</v>
      </c>
      <c r="E7618" t="s">
        <v>770</v>
      </c>
      <c r="F7618" t="s">
        <v>773</v>
      </c>
      <c r="G7618">
        <v>0.97199999999999998</v>
      </c>
      <c r="H7618">
        <v>0</v>
      </c>
      <c r="I7618">
        <v>0.66700000000000004</v>
      </c>
      <c r="J7618">
        <v>0.97199999999999998</v>
      </c>
      <c r="K7618" t="s">
        <v>7</v>
      </c>
      <c r="L7618">
        <v>0.92072100000000001</v>
      </c>
      <c r="M7618">
        <v>0.91593100000000005</v>
      </c>
    </row>
    <row r="7619" spans="1:13" ht="15" x14ac:dyDescent="0.3">
      <c r="A7619" s="1"/>
      <c r="B7619" t="s">
        <v>9</v>
      </c>
      <c r="C7619" t="s">
        <v>1162</v>
      </c>
      <c r="D7619" t="s">
        <v>36</v>
      </c>
      <c r="E7619" t="s">
        <v>35</v>
      </c>
      <c r="F7619" t="s">
        <v>34</v>
      </c>
      <c r="G7619">
        <v>0.97199999999999998</v>
      </c>
      <c r="H7619">
        <v>1</v>
      </c>
      <c r="I7619">
        <v>0</v>
      </c>
      <c r="J7619">
        <v>0.97199999999999998</v>
      </c>
      <c r="K7619" t="s">
        <v>7</v>
      </c>
      <c r="L7619">
        <v>0.84657700000000002</v>
      </c>
      <c r="M7619">
        <v>0.851796</v>
      </c>
    </row>
    <row r="7620" spans="1:13" ht="15" x14ac:dyDescent="0.3">
      <c r="A7620" s="1"/>
      <c r="B7620" t="s">
        <v>9</v>
      </c>
      <c r="C7620" t="s">
        <v>3621</v>
      </c>
      <c r="D7620" t="s">
        <v>24</v>
      </c>
      <c r="E7620" t="s">
        <v>23</v>
      </c>
      <c r="F7620" t="s">
        <v>23</v>
      </c>
      <c r="G7620">
        <v>0.97199999999999998</v>
      </c>
      <c r="H7620">
        <v>1</v>
      </c>
      <c r="I7620">
        <v>0</v>
      </c>
      <c r="J7620">
        <v>0.97199999999999998</v>
      </c>
      <c r="K7620" t="s">
        <v>7</v>
      </c>
      <c r="L7620">
        <v>0.91700800000000005</v>
      </c>
      <c r="M7620">
        <v>0.90527500000000005</v>
      </c>
    </row>
    <row r="7621" spans="1:13" ht="15" x14ac:dyDescent="0.3">
      <c r="A7621" s="1"/>
      <c r="B7621" t="s">
        <v>9</v>
      </c>
      <c r="C7621" t="s">
        <v>3788</v>
      </c>
      <c r="D7621" t="s">
        <v>10806</v>
      </c>
      <c r="E7621" t="s">
        <v>10807</v>
      </c>
      <c r="F7621" t="s">
        <v>10808</v>
      </c>
      <c r="G7621">
        <v>0.97099999999999997</v>
      </c>
      <c r="H7621">
        <v>0.8</v>
      </c>
      <c r="I7621">
        <v>0.75</v>
      </c>
      <c r="J7621">
        <v>0.97099999999999997</v>
      </c>
      <c r="K7621" t="s">
        <v>7</v>
      </c>
      <c r="L7621">
        <v>0.920956</v>
      </c>
      <c r="M7621">
        <v>0.92398499999999995</v>
      </c>
    </row>
    <row r="7622" spans="1:13" ht="15" x14ac:dyDescent="0.3">
      <c r="A7622" s="1"/>
      <c r="B7622" t="s">
        <v>9</v>
      </c>
      <c r="C7622" t="s">
        <v>824</v>
      </c>
      <c r="D7622" t="s">
        <v>828</v>
      </c>
      <c r="E7622" t="s">
        <v>826</v>
      </c>
      <c r="F7622" t="s">
        <v>829</v>
      </c>
      <c r="G7622">
        <v>0.97099999999999997</v>
      </c>
      <c r="H7622">
        <v>0.83299999999999996</v>
      </c>
      <c r="I7622">
        <v>0.72699999999999998</v>
      </c>
      <c r="J7622">
        <v>0.97099999999999997</v>
      </c>
      <c r="K7622" t="s">
        <v>7</v>
      </c>
      <c r="L7622">
        <v>0.95595300000000005</v>
      </c>
      <c r="M7622">
        <v>0.95313599999999998</v>
      </c>
    </row>
    <row r="7623" spans="1:13" ht="15" x14ac:dyDescent="0.3">
      <c r="A7623" s="1"/>
      <c r="B7623" t="s">
        <v>9</v>
      </c>
      <c r="C7623" t="s">
        <v>1284</v>
      </c>
      <c r="D7623" t="s">
        <v>1259</v>
      </c>
      <c r="E7623" t="s">
        <v>1261</v>
      </c>
      <c r="F7623" t="s">
        <v>1261</v>
      </c>
      <c r="G7623">
        <v>0.97099999999999997</v>
      </c>
      <c r="H7623">
        <v>1</v>
      </c>
      <c r="I7623">
        <v>0</v>
      </c>
      <c r="J7623">
        <v>0.97099999999999997</v>
      </c>
      <c r="K7623" t="s">
        <v>7</v>
      </c>
      <c r="L7623">
        <v>0.92529499999999998</v>
      </c>
      <c r="M7623">
        <v>0.92020800000000003</v>
      </c>
    </row>
    <row r="7624" spans="1:13" ht="15" x14ac:dyDescent="0.3">
      <c r="A7624" s="1"/>
      <c r="B7624" t="s">
        <v>9</v>
      </c>
      <c r="C7624" t="s">
        <v>4059</v>
      </c>
      <c r="D7624" t="s">
        <v>10810</v>
      </c>
      <c r="E7624" t="s">
        <v>8353</v>
      </c>
      <c r="F7624" t="s">
        <v>10811</v>
      </c>
      <c r="G7624">
        <v>0.97</v>
      </c>
      <c r="H7624">
        <v>0</v>
      </c>
      <c r="I7624">
        <v>0.66700000000000004</v>
      </c>
      <c r="J7624">
        <v>0.97</v>
      </c>
      <c r="K7624" t="s">
        <v>7</v>
      </c>
      <c r="L7624">
        <v>0.86929900000000004</v>
      </c>
      <c r="M7624">
        <v>0.87199800000000005</v>
      </c>
    </row>
    <row r="7625" spans="1:13" ht="15" x14ac:dyDescent="0.3">
      <c r="A7625" s="1"/>
      <c r="B7625" t="s">
        <v>9</v>
      </c>
      <c r="C7625" t="s">
        <v>5090</v>
      </c>
      <c r="D7625" t="s">
        <v>10812</v>
      </c>
      <c r="E7625" t="s">
        <v>10299</v>
      </c>
      <c r="F7625" t="s">
        <v>10299</v>
      </c>
      <c r="G7625">
        <v>0.97</v>
      </c>
      <c r="H7625">
        <v>1</v>
      </c>
      <c r="I7625">
        <v>0.5</v>
      </c>
      <c r="J7625">
        <v>0.97</v>
      </c>
      <c r="K7625" t="s">
        <v>7</v>
      </c>
      <c r="L7625">
        <v>0.953457</v>
      </c>
      <c r="M7625">
        <v>0.94704699999999997</v>
      </c>
    </row>
    <row r="7626" spans="1:13" ht="15" x14ac:dyDescent="0.3">
      <c r="A7626" s="1"/>
      <c r="B7626" t="s">
        <v>9</v>
      </c>
      <c r="C7626" t="s">
        <v>5136</v>
      </c>
      <c r="D7626" t="s">
        <v>10813</v>
      </c>
      <c r="E7626" t="s">
        <v>10814</v>
      </c>
      <c r="F7626" t="s">
        <v>10815</v>
      </c>
      <c r="G7626">
        <v>0.97</v>
      </c>
      <c r="H7626">
        <v>0.75</v>
      </c>
      <c r="I7626">
        <v>0.33300000000000002</v>
      </c>
      <c r="J7626">
        <v>0.97</v>
      </c>
      <c r="K7626" t="s">
        <v>7</v>
      </c>
      <c r="L7626">
        <v>0.96742600000000001</v>
      </c>
      <c r="M7626">
        <v>0.96626699999999999</v>
      </c>
    </row>
    <row r="7627" spans="1:13" ht="15" x14ac:dyDescent="0.3">
      <c r="A7627" s="1"/>
      <c r="B7627" t="s">
        <v>9</v>
      </c>
      <c r="C7627" t="s">
        <v>4326</v>
      </c>
      <c r="D7627" t="s">
        <v>10816</v>
      </c>
      <c r="E7627" t="s">
        <v>8794</v>
      </c>
      <c r="F7627" t="s">
        <v>10817</v>
      </c>
      <c r="G7627">
        <v>0.97</v>
      </c>
      <c r="H7627">
        <v>0</v>
      </c>
      <c r="I7627">
        <v>0</v>
      </c>
      <c r="J7627">
        <v>0.97</v>
      </c>
      <c r="K7627" t="s">
        <v>7</v>
      </c>
      <c r="L7627">
        <v>0.791821</v>
      </c>
      <c r="M7627">
        <v>0.77905899999999995</v>
      </c>
    </row>
    <row r="7628" spans="1:13" ht="15" x14ac:dyDescent="0.3">
      <c r="A7628" s="1"/>
      <c r="B7628" t="s">
        <v>9</v>
      </c>
      <c r="C7628" t="s">
        <v>762</v>
      </c>
      <c r="D7628" t="s">
        <v>766</v>
      </c>
      <c r="E7628" t="s">
        <v>764</v>
      </c>
      <c r="F7628" t="s">
        <v>767</v>
      </c>
      <c r="G7628">
        <v>0.96899999999999997</v>
      </c>
      <c r="H7628">
        <v>0.66700000000000004</v>
      </c>
      <c r="I7628">
        <v>0.66700000000000004</v>
      </c>
      <c r="J7628">
        <v>0.96899999999999997</v>
      </c>
      <c r="K7628" t="s">
        <v>7</v>
      </c>
      <c r="L7628">
        <v>0.90104099999999998</v>
      </c>
      <c r="M7628">
        <v>0.90598000000000001</v>
      </c>
    </row>
    <row r="7629" spans="1:13" ht="15" x14ac:dyDescent="0.3">
      <c r="A7629" s="1"/>
      <c r="B7629" t="s">
        <v>9</v>
      </c>
      <c r="C7629" t="s">
        <v>3729</v>
      </c>
      <c r="D7629" t="s">
        <v>10824</v>
      </c>
      <c r="E7629" t="s">
        <v>10825</v>
      </c>
      <c r="F7629" t="s">
        <v>10826</v>
      </c>
      <c r="G7629">
        <v>0.96899999999999997</v>
      </c>
      <c r="H7629">
        <v>0.5</v>
      </c>
      <c r="I7629">
        <v>0.5</v>
      </c>
      <c r="J7629">
        <v>0.96899999999999997</v>
      </c>
      <c r="K7629" t="s">
        <v>7</v>
      </c>
      <c r="L7629">
        <v>0.97792100000000004</v>
      </c>
      <c r="M7629">
        <v>0.97645800000000005</v>
      </c>
    </row>
    <row r="7630" spans="1:13" ht="15" x14ac:dyDescent="0.3">
      <c r="A7630" s="1"/>
      <c r="B7630" t="s">
        <v>9</v>
      </c>
      <c r="C7630" t="s">
        <v>3859</v>
      </c>
      <c r="D7630" t="s">
        <v>10827</v>
      </c>
      <c r="E7630" t="s">
        <v>7948</v>
      </c>
      <c r="F7630" t="s">
        <v>7948</v>
      </c>
      <c r="G7630">
        <v>0.96899999999999997</v>
      </c>
      <c r="H7630">
        <v>1</v>
      </c>
      <c r="I7630">
        <v>0.5</v>
      </c>
      <c r="J7630">
        <v>0.96899999999999997</v>
      </c>
      <c r="K7630" t="s">
        <v>7</v>
      </c>
      <c r="L7630">
        <v>0.910775</v>
      </c>
      <c r="M7630">
        <v>0.90333399999999997</v>
      </c>
    </row>
    <row r="7631" spans="1:13" ht="15" x14ac:dyDescent="0.3">
      <c r="A7631" s="1"/>
      <c r="B7631" t="s">
        <v>9</v>
      </c>
      <c r="C7631" t="s">
        <v>4925</v>
      </c>
      <c r="D7631" t="s">
        <v>9994</v>
      </c>
      <c r="E7631" t="s">
        <v>10829</v>
      </c>
      <c r="F7631" t="s">
        <v>9990</v>
      </c>
      <c r="G7631">
        <v>0.96899999999999997</v>
      </c>
      <c r="H7631">
        <v>0.75</v>
      </c>
      <c r="I7631">
        <v>0.25</v>
      </c>
      <c r="J7631">
        <v>0.96899999999999997</v>
      </c>
      <c r="K7631" t="s">
        <v>7</v>
      </c>
      <c r="L7631">
        <v>0.93798800000000004</v>
      </c>
      <c r="M7631">
        <v>0.93135000000000001</v>
      </c>
    </row>
    <row r="7632" spans="1:13" ht="15" x14ac:dyDescent="0.3">
      <c r="A7632" s="1"/>
      <c r="B7632" t="s">
        <v>9</v>
      </c>
      <c r="C7632" t="s">
        <v>4284</v>
      </c>
      <c r="D7632" t="s">
        <v>10830</v>
      </c>
      <c r="E7632" t="s">
        <v>8721</v>
      </c>
      <c r="F7632" t="s">
        <v>8719</v>
      </c>
      <c r="G7632">
        <v>0.96899999999999997</v>
      </c>
      <c r="H7632">
        <v>0.85699999999999998</v>
      </c>
      <c r="I7632">
        <v>0.125</v>
      </c>
      <c r="J7632">
        <v>0.96899999999999997</v>
      </c>
      <c r="K7632" t="s">
        <v>7</v>
      </c>
      <c r="L7632">
        <v>0.82282699999999998</v>
      </c>
      <c r="M7632">
        <v>0.81731100000000001</v>
      </c>
    </row>
    <row r="7633" spans="1:13" ht="15" x14ac:dyDescent="0.3">
      <c r="A7633" s="1"/>
      <c r="B7633" t="s">
        <v>9</v>
      </c>
      <c r="C7633" t="s">
        <v>3669</v>
      </c>
      <c r="D7633" t="s">
        <v>10831</v>
      </c>
      <c r="E7633" t="s">
        <v>7598</v>
      </c>
      <c r="F7633" t="s">
        <v>7600</v>
      </c>
      <c r="G7633">
        <v>0.96899999999999997</v>
      </c>
      <c r="H7633">
        <v>0.66700000000000004</v>
      </c>
      <c r="I7633">
        <v>0</v>
      </c>
      <c r="J7633">
        <v>0.96899999999999997</v>
      </c>
      <c r="K7633" t="s">
        <v>7</v>
      </c>
      <c r="L7633">
        <v>0.89844999999999997</v>
      </c>
      <c r="M7633">
        <v>0.90314099999999997</v>
      </c>
    </row>
    <row r="7634" spans="1:13" ht="15" x14ac:dyDescent="0.3">
      <c r="A7634" s="1"/>
      <c r="B7634" t="s">
        <v>9</v>
      </c>
      <c r="C7634" t="s">
        <v>5058</v>
      </c>
      <c r="D7634" t="s">
        <v>10832</v>
      </c>
      <c r="E7634" t="s">
        <v>10833</v>
      </c>
      <c r="F7634" t="s">
        <v>10834</v>
      </c>
      <c r="G7634">
        <v>0.96799999999999997</v>
      </c>
      <c r="H7634">
        <v>0.87</v>
      </c>
      <c r="I7634">
        <v>0.84199999999999997</v>
      </c>
      <c r="J7634">
        <v>0.96799999999999997</v>
      </c>
      <c r="K7634" t="s">
        <v>7</v>
      </c>
      <c r="L7634">
        <v>0.938863</v>
      </c>
      <c r="M7634">
        <v>0.93531500000000001</v>
      </c>
    </row>
    <row r="7635" spans="1:13" ht="15" x14ac:dyDescent="0.3">
      <c r="A7635" s="1"/>
      <c r="B7635" t="s">
        <v>9</v>
      </c>
      <c r="C7635" t="s">
        <v>2214</v>
      </c>
      <c r="D7635" t="s">
        <v>2215</v>
      </c>
      <c r="E7635" t="s">
        <v>2216</v>
      </c>
      <c r="F7635" t="s">
        <v>2217</v>
      </c>
      <c r="G7635">
        <v>0.96799999999999997</v>
      </c>
      <c r="H7635">
        <v>0.83299999999999996</v>
      </c>
      <c r="I7635">
        <v>0.154</v>
      </c>
      <c r="J7635">
        <v>0.96799999999999997</v>
      </c>
      <c r="K7635" t="s">
        <v>7</v>
      </c>
      <c r="L7635">
        <v>0.90967699999999996</v>
      </c>
      <c r="M7635">
        <v>0.90106699999999995</v>
      </c>
    </row>
    <row r="7636" spans="1:13" ht="15" x14ac:dyDescent="0.3">
      <c r="A7636" s="1"/>
      <c r="B7636" t="s">
        <v>9</v>
      </c>
      <c r="C7636" t="s">
        <v>525</v>
      </c>
      <c r="D7636" t="s">
        <v>526</v>
      </c>
      <c r="E7636" t="s">
        <v>527</v>
      </c>
      <c r="F7636" t="s">
        <v>528</v>
      </c>
      <c r="G7636">
        <v>0.96799999999999997</v>
      </c>
      <c r="H7636">
        <v>0.5</v>
      </c>
      <c r="I7636">
        <v>0</v>
      </c>
      <c r="J7636">
        <v>0.96799999999999997</v>
      </c>
      <c r="K7636" t="s">
        <v>7</v>
      </c>
      <c r="L7636">
        <v>0.87068900000000005</v>
      </c>
      <c r="M7636">
        <v>0.85446599999999995</v>
      </c>
    </row>
    <row r="7637" spans="1:13" ht="15" x14ac:dyDescent="0.3">
      <c r="A7637" s="1"/>
      <c r="B7637" t="s">
        <v>9</v>
      </c>
      <c r="C7637" t="s">
        <v>4345</v>
      </c>
      <c r="D7637" t="s">
        <v>10835</v>
      </c>
      <c r="E7637" t="s">
        <v>10836</v>
      </c>
      <c r="F7637" t="s">
        <v>8840</v>
      </c>
      <c r="G7637">
        <v>0.96799999999999997</v>
      </c>
      <c r="H7637">
        <v>0</v>
      </c>
      <c r="I7637">
        <v>0</v>
      </c>
      <c r="J7637">
        <v>0.96799999999999997</v>
      </c>
      <c r="K7637" t="s">
        <v>7</v>
      </c>
      <c r="L7637">
        <v>0.96099599999999996</v>
      </c>
      <c r="M7637">
        <v>0.95665100000000003</v>
      </c>
    </row>
    <row r="7638" spans="1:13" ht="15" x14ac:dyDescent="0.3">
      <c r="A7638" s="1"/>
      <c r="B7638" t="s">
        <v>9</v>
      </c>
      <c r="C7638" t="s">
        <v>4187</v>
      </c>
      <c r="D7638" t="s">
        <v>10837</v>
      </c>
      <c r="E7638" t="s">
        <v>10838</v>
      </c>
      <c r="F7638" t="s">
        <v>8559</v>
      </c>
      <c r="G7638">
        <v>0.96699999999999997</v>
      </c>
      <c r="H7638">
        <v>1</v>
      </c>
      <c r="I7638">
        <v>0.33300000000000002</v>
      </c>
      <c r="J7638">
        <v>0.96699999999999997</v>
      </c>
      <c r="K7638" t="s">
        <v>7</v>
      </c>
      <c r="L7638">
        <v>0.95177900000000004</v>
      </c>
      <c r="M7638">
        <v>0.94293300000000002</v>
      </c>
    </row>
    <row r="7639" spans="1:13" ht="15" x14ac:dyDescent="0.3">
      <c r="A7639" s="1"/>
      <c r="B7639" t="s">
        <v>9</v>
      </c>
      <c r="C7639" t="s">
        <v>1169</v>
      </c>
      <c r="D7639" t="s">
        <v>1170</v>
      </c>
      <c r="E7639" t="s">
        <v>1171</v>
      </c>
      <c r="F7639" t="s">
        <v>1171</v>
      </c>
      <c r="G7639">
        <v>0.96699999999999997</v>
      </c>
      <c r="H7639">
        <v>1</v>
      </c>
      <c r="I7639">
        <v>0</v>
      </c>
      <c r="J7639">
        <v>0.96699999999999997</v>
      </c>
      <c r="K7639" t="s">
        <v>7</v>
      </c>
      <c r="L7639">
        <v>0.95650000000000002</v>
      </c>
      <c r="M7639">
        <v>0.95233999999999996</v>
      </c>
    </row>
    <row r="7640" spans="1:13" ht="15" x14ac:dyDescent="0.3">
      <c r="A7640" s="1"/>
      <c r="B7640" t="s">
        <v>9</v>
      </c>
      <c r="C7640" t="s">
        <v>330</v>
      </c>
      <c r="D7640" t="s">
        <v>336</v>
      </c>
      <c r="E7640" t="s">
        <v>332</v>
      </c>
      <c r="F7640" t="s">
        <v>332</v>
      </c>
      <c r="G7640">
        <v>0.96599999999999997</v>
      </c>
      <c r="H7640">
        <v>1</v>
      </c>
      <c r="I7640">
        <v>0</v>
      </c>
      <c r="J7640">
        <v>0.96599999999999997</v>
      </c>
      <c r="K7640" t="s">
        <v>7</v>
      </c>
      <c r="L7640">
        <v>0.86680000000000001</v>
      </c>
      <c r="M7640">
        <v>0.85499700000000001</v>
      </c>
    </row>
    <row r="7641" spans="1:13" ht="15" x14ac:dyDescent="0.3">
      <c r="A7641" s="1" t="s">
        <v>12749</v>
      </c>
      <c r="B7641" t="s">
        <v>9</v>
      </c>
      <c r="C7641">
        <v>1950</v>
      </c>
      <c r="D7641" t="s">
        <v>6916</v>
      </c>
      <c r="E7641">
        <v>1950</v>
      </c>
      <c r="F7641" t="s">
        <v>6916</v>
      </c>
      <c r="G7641">
        <v>0.96599999999999997</v>
      </c>
      <c r="H7641">
        <v>0</v>
      </c>
      <c r="I7641">
        <v>0</v>
      </c>
      <c r="J7641">
        <v>0.96599999999999997</v>
      </c>
      <c r="K7641" t="s">
        <v>7</v>
      </c>
      <c r="L7641">
        <v>0.75059699999999996</v>
      </c>
      <c r="M7641">
        <v>0.75059699999999996</v>
      </c>
    </row>
    <row r="7642" spans="1:13" ht="15" x14ac:dyDescent="0.3">
      <c r="A7642" s="1"/>
      <c r="B7642" t="s">
        <v>9</v>
      </c>
      <c r="C7642" t="s">
        <v>787</v>
      </c>
      <c r="D7642" t="s">
        <v>790</v>
      </c>
      <c r="E7642" t="s">
        <v>788</v>
      </c>
      <c r="F7642" t="s">
        <v>791</v>
      </c>
      <c r="G7642">
        <v>0.96499999999999997</v>
      </c>
      <c r="H7642">
        <v>0.5</v>
      </c>
      <c r="I7642">
        <v>0.8</v>
      </c>
      <c r="J7642">
        <v>0.96499999999999997</v>
      </c>
      <c r="K7642" t="s">
        <v>7</v>
      </c>
      <c r="L7642">
        <v>0.93905300000000003</v>
      </c>
      <c r="M7642">
        <v>0.93818400000000002</v>
      </c>
    </row>
    <row r="7643" spans="1:13" ht="15" x14ac:dyDescent="0.3">
      <c r="A7643" s="1"/>
      <c r="B7643" t="s">
        <v>9</v>
      </c>
      <c r="C7643" t="s">
        <v>4873</v>
      </c>
      <c r="D7643" t="s">
        <v>10840</v>
      </c>
      <c r="E7643" t="s">
        <v>10841</v>
      </c>
      <c r="F7643" t="s">
        <v>10841</v>
      </c>
      <c r="G7643">
        <v>0.96499999999999997</v>
      </c>
      <c r="H7643">
        <v>1</v>
      </c>
      <c r="I7643">
        <v>0.5</v>
      </c>
      <c r="J7643">
        <v>0.96499999999999997</v>
      </c>
      <c r="K7643" t="s">
        <v>7</v>
      </c>
      <c r="L7643">
        <v>0.87896099999999999</v>
      </c>
      <c r="M7643">
        <v>0.87938099999999997</v>
      </c>
    </row>
    <row r="7644" spans="1:13" ht="15" x14ac:dyDescent="0.3">
      <c r="A7644" s="1"/>
      <c r="B7644" t="s">
        <v>9</v>
      </c>
      <c r="C7644" t="s">
        <v>4524</v>
      </c>
      <c r="D7644" t="s">
        <v>10843</v>
      </c>
      <c r="E7644" t="s">
        <v>9163</v>
      </c>
      <c r="F7644" t="s">
        <v>9161</v>
      </c>
      <c r="G7644">
        <v>0.96499999999999997</v>
      </c>
      <c r="H7644">
        <v>0.75</v>
      </c>
      <c r="I7644">
        <v>0.4</v>
      </c>
      <c r="J7644">
        <v>0.96499999999999997</v>
      </c>
      <c r="K7644" t="s">
        <v>7</v>
      </c>
      <c r="L7644">
        <v>0.896482</v>
      </c>
      <c r="M7644">
        <v>0.89395400000000003</v>
      </c>
    </row>
    <row r="7645" spans="1:13" ht="15" x14ac:dyDescent="0.3">
      <c r="A7645" s="1"/>
      <c r="B7645" t="s">
        <v>9</v>
      </c>
      <c r="C7645" t="s">
        <v>562</v>
      </c>
      <c r="D7645" t="s">
        <v>564</v>
      </c>
      <c r="E7645" t="s">
        <v>563</v>
      </c>
      <c r="F7645" t="s">
        <v>565</v>
      </c>
      <c r="G7645">
        <v>0.96399999999999997</v>
      </c>
      <c r="H7645">
        <v>0.66700000000000004</v>
      </c>
      <c r="I7645">
        <v>0.8</v>
      </c>
      <c r="J7645">
        <v>0.96399999999999997</v>
      </c>
      <c r="K7645" t="s">
        <v>7</v>
      </c>
      <c r="L7645">
        <v>0.916574</v>
      </c>
      <c r="M7645">
        <v>0.90945100000000001</v>
      </c>
    </row>
    <row r="7646" spans="1:13" ht="15" x14ac:dyDescent="0.3">
      <c r="A7646" s="1"/>
      <c r="B7646" t="s">
        <v>9</v>
      </c>
      <c r="C7646" t="s">
        <v>1399</v>
      </c>
      <c r="D7646" t="s">
        <v>1400</v>
      </c>
      <c r="E7646" t="s">
        <v>1401</v>
      </c>
      <c r="F7646" t="s">
        <v>1402</v>
      </c>
      <c r="G7646">
        <v>0.96399999999999997</v>
      </c>
      <c r="H7646">
        <v>0.66700000000000004</v>
      </c>
      <c r="I7646">
        <v>0.66700000000000004</v>
      </c>
      <c r="J7646">
        <v>0.96399999999999997</v>
      </c>
      <c r="K7646" t="s">
        <v>7</v>
      </c>
      <c r="L7646">
        <v>0.89576100000000003</v>
      </c>
      <c r="M7646">
        <v>0.891652</v>
      </c>
    </row>
    <row r="7647" spans="1:13" ht="15" x14ac:dyDescent="0.3">
      <c r="A7647" s="1"/>
      <c r="B7647" t="s">
        <v>9</v>
      </c>
      <c r="C7647" t="s">
        <v>3782</v>
      </c>
      <c r="D7647" t="s">
        <v>10846</v>
      </c>
      <c r="E7647" t="s">
        <v>10847</v>
      </c>
      <c r="F7647" t="s">
        <v>10848</v>
      </c>
      <c r="G7647">
        <v>0.96399999999999997</v>
      </c>
      <c r="H7647">
        <v>0.71399999999999997</v>
      </c>
      <c r="I7647">
        <v>0.33300000000000002</v>
      </c>
      <c r="J7647">
        <v>0.96399999999999997</v>
      </c>
      <c r="K7647" t="s">
        <v>7</v>
      </c>
      <c r="L7647">
        <v>0.84579099999999996</v>
      </c>
      <c r="M7647">
        <v>0.84209000000000001</v>
      </c>
    </row>
    <row r="7648" spans="1:13" ht="15" x14ac:dyDescent="0.3">
      <c r="A7648" s="1"/>
      <c r="B7648" t="s">
        <v>9</v>
      </c>
      <c r="C7648" t="s">
        <v>104</v>
      </c>
      <c r="D7648" t="s">
        <v>105</v>
      </c>
      <c r="E7648" t="s">
        <v>106</v>
      </c>
      <c r="F7648" t="s">
        <v>106</v>
      </c>
      <c r="G7648">
        <v>0.96299999999999997</v>
      </c>
      <c r="H7648">
        <v>1</v>
      </c>
      <c r="I7648">
        <v>0.5</v>
      </c>
      <c r="J7648">
        <v>0.96299999999999997</v>
      </c>
      <c r="K7648" t="s">
        <v>7</v>
      </c>
      <c r="L7648">
        <v>0.98314000000000001</v>
      </c>
      <c r="M7648">
        <v>0.98202999999999996</v>
      </c>
    </row>
    <row r="7649" spans="1:13" ht="15" x14ac:dyDescent="0.3">
      <c r="A7649" s="1"/>
      <c r="B7649" t="s">
        <v>9</v>
      </c>
      <c r="C7649" t="s">
        <v>104</v>
      </c>
      <c r="D7649" t="s">
        <v>105</v>
      </c>
      <c r="E7649" t="s">
        <v>106</v>
      </c>
      <c r="F7649" t="s">
        <v>106</v>
      </c>
      <c r="G7649">
        <v>0.96299999999999997</v>
      </c>
      <c r="H7649">
        <v>1</v>
      </c>
      <c r="I7649">
        <v>0.5</v>
      </c>
      <c r="J7649">
        <v>0.96299999999999997</v>
      </c>
      <c r="K7649" t="s">
        <v>7</v>
      </c>
      <c r="L7649">
        <v>0.98314000000000001</v>
      </c>
      <c r="M7649">
        <v>0.98202999999999996</v>
      </c>
    </row>
    <row r="7650" spans="1:13" ht="15" x14ac:dyDescent="0.3">
      <c r="A7650" s="1"/>
      <c r="B7650" t="s">
        <v>9</v>
      </c>
      <c r="C7650" t="s">
        <v>104</v>
      </c>
      <c r="D7650" t="s">
        <v>105</v>
      </c>
      <c r="E7650" t="s">
        <v>106</v>
      </c>
      <c r="F7650" t="s">
        <v>106</v>
      </c>
      <c r="G7650">
        <v>0.96299999999999997</v>
      </c>
      <c r="H7650">
        <v>1</v>
      </c>
      <c r="I7650">
        <v>0.5</v>
      </c>
      <c r="J7650">
        <v>0.96299999999999997</v>
      </c>
      <c r="K7650" t="s">
        <v>7</v>
      </c>
      <c r="L7650">
        <v>0.98314000000000001</v>
      </c>
      <c r="M7650">
        <v>0.98202999999999996</v>
      </c>
    </row>
    <row r="7651" spans="1:13" ht="15" x14ac:dyDescent="0.3">
      <c r="A7651" s="1"/>
      <c r="B7651" t="s">
        <v>9</v>
      </c>
      <c r="C7651" t="s">
        <v>3211</v>
      </c>
      <c r="D7651" t="s">
        <v>6720</v>
      </c>
      <c r="E7651" t="s">
        <v>6721</v>
      </c>
      <c r="F7651" t="s">
        <v>6722</v>
      </c>
      <c r="G7651">
        <v>0.96099999999999997</v>
      </c>
      <c r="H7651">
        <v>0.85699999999999998</v>
      </c>
      <c r="I7651">
        <v>0.85699999999999998</v>
      </c>
      <c r="J7651">
        <v>0.96099999999999997</v>
      </c>
      <c r="K7651" t="s">
        <v>7</v>
      </c>
      <c r="L7651">
        <v>0.81990799999999997</v>
      </c>
      <c r="M7651">
        <v>0.82130099999999995</v>
      </c>
    </row>
    <row r="7652" spans="1:13" ht="15" x14ac:dyDescent="0.3">
      <c r="A7652" s="1"/>
      <c r="B7652" t="s">
        <v>9</v>
      </c>
      <c r="C7652" t="s">
        <v>4456</v>
      </c>
      <c r="D7652" t="s">
        <v>9003</v>
      </c>
      <c r="E7652" t="s">
        <v>10852</v>
      </c>
      <c r="F7652" t="s">
        <v>9005</v>
      </c>
      <c r="G7652">
        <v>0.96099999999999997</v>
      </c>
      <c r="H7652">
        <v>0.8</v>
      </c>
      <c r="I7652">
        <v>0</v>
      </c>
      <c r="J7652">
        <v>0.96099999999999997</v>
      </c>
      <c r="K7652" t="s">
        <v>7</v>
      </c>
      <c r="L7652">
        <v>0.91911200000000004</v>
      </c>
      <c r="M7652">
        <v>0.91732800000000003</v>
      </c>
    </row>
    <row r="7653" spans="1:13" ht="15" x14ac:dyDescent="0.3">
      <c r="A7653" s="1" t="s">
        <v>12750</v>
      </c>
      <c r="B7653" t="s">
        <v>9</v>
      </c>
      <c r="C7653" t="s">
        <v>4814</v>
      </c>
      <c r="D7653" t="s">
        <v>10853</v>
      </c>
      <c r="E7653" t="s">
        <v>9781</v>
      </c>
      <c r="F7653" t="s">
        <v>9782</v>
      </c>
      <c r="G7653">
        <v>0.95899999999999996</v>
      </c>
      <c r="H7653">
        <v>0.8</v>
      </c>
      <c r="I7653">
        <v>0.8</v>
      </c>
      <c r="J7653">
        <v>0.95899999999999996</v>
      </c>
      <c r="K7653" t="s">
        <v>7</v>
      </c>
      <c r="L7653">
        <v>0.77693900000000005</v>
      </c>
      <c r="M7653">
        <v>0.77353700000000003</v>
      </c>
    </row>
    <row r="7654" spans="1:13" ht="15" x14ac:dyDescent="0.3">
      <c r="A7654" s="1"/>
      <c r="B7654" t="s">
        <v>9</v>
      </c>
      <c r="C7654" t="s">
        <v>384</v>
      </c>
      <c r="D7654" t="s">
        <v>385</v>
      </c>
      <c r="E7654" t="s">
        <v>386</v>
      </c>
      <c r="F7654" t="s">
        <v>387</v>
      </c>
      <c r="G7654">
        <v>0.95899999999999996</v>
      </c>
      <c r="H7654">
        <v>0.77800000000000002</v>
      </c>
      <c r="I7654">
        <v>0.625</v>
      </c>
      <c r="J7654">
        <v>0.95899999999999996</v>
      </c>
      <c r="K7654" t="s">
        <v>7</v>
      </c>
      <c r="L7654">
        <v>0.90798599999999996</v>
      </c>
      <c r="M7654">
        <v>0.89630299999999996</v>
      </c>
    </row>
    <row r="7655" spans="1:13" ht="15" x14ac:dyDescent="0.3">
      <c r="A7655" s="1"/>
      <c r="B7655" t="s">
        <v>9</v>
      </c>
      <c r="C7655" t="s">
        <v>4007</v>
      </c>
      <c r="D7655" t="s">
        <v>10854</v>
      </c>
      <c r="E7655" t="s">
        <v>10855</v>
      </c>
      <c r="F7655" t="s">
        <v>10856</v>
      </c>
      <c r="G7655">
        <v>0.95899999999999996</v>
      </c>
      <c r="H7655">
        <v>0.75</v>
      </c>
      <c r="I7655">
        <v>0.5</v>
      </c>
      <c r="J7655">
        <v>0.95899999999999996</v>
      </c>
      <c r="K7655" t="s">
        <v>7</v>
      </c>
      <c r="L7655">
        <v>0.88454699999999997</v>
      </c>
      <c r="M7655">
        <v>0.88100400000000001</v>
      </c>
    </row>
    <row r="7656" spans="1:13" ht="15" x14ac:dyDescent="0.3">
      <c r="A7656" s="1" t="s">
        <v>12751</v>
      </c>
      <c r="B7656" t="s">
        <v>9</v>
      </c>
      <c r="C7656" t="s">
        <v>4986</v>
      </c>
      <c r="D7656" t="s">
        <v>10857</v>
      </c>
      <c r="E7656" t="s">
        <v>10858</v>
      </c>
      <c r="F7656" t="s">
        <v>9949</v>
      </c>
      <c r="G7656">
        <v>0.95899999999999996</v>
      </c>
      <c r="H7656">
        <v>0</v>
      </c>
      <c r="I7656">
        <v>0</v>
      </c>
      <c r="J7656">
        <v>0.95899999999999996</v>
      </c>
      <c r="K7656" t="s">
        <v>7</v>
      </c>
      <c r="L7656">
        <v>0.94740899999999995</v>
      </c>
      <c r="M7656">
        <v>0.94143100000000002</v>
      </c>
    </row>
    <row r="7657" spans="1:13" ht="15" x14ac:dyDescent="0.3">
      <c r="A7657" s="1"/>
      <c r="B7657" t="s">
        <v>9</v>
      </c>
      <c r="C7657" t="s">
        <v>4626</v>
      </c>
      <c r="D7657" t="s">
        <v>10859</v>
      </c>
      <c r="E7657" t="s">
        <v>10860</v>
      </c>
      <c r="F7657" t="s">
        <v>10860</v>
      </c>
      <c r="G7657">
        <v>0.95799999999999996</v>
      </c>
      <c r="H7657">
        <v>1</v>
      </c>
      <c r="I7657">
        <v>0.66700000000000004</v>
      </c>
      <c r="J7657">
        <v>0.95799999999999996</v>
      </c>
      <c r="K7657" t="s">
        <v>7</v>
      </c>
      <c r="L7657">
        <v>0.857433</v>
      </c>
      <c r="M7657">
        <v>0.85652600000000001</v>
      </c>
    </row>
    <row r="7658" spans="1:13" ht="15" x14ac:dyDescent="0.3">
      <c r="A7658" s="1"/>
      <c r="B7658" t="s">
        <v>9</v>
      </c>
      <c r="C7658" t="s">
        <v>3892</v>
      </c>
      <c r="D7658" t="s">
        <v>10861</v>
      </c>
      <c r="E7658" t="s">
        <v>10862</v>
      </c>
      <c r="F7658" t="s">
        <v>7995</v>
      </c>
      <c r="G7658">
        <v>0.95799999999999996</v>
      </c>
      <c r="H7658">
        <v>0.4</v>
      </c>
      <c r="I7658">
        <v>0.5</v>
      </c>
      <c r="J7658">
        <v>0.95799999999999996</v>
      </c>
      <c r="K7658" t="s">
        <v>7</v>
      </c>
      <c r="L7658">
        <v>0.95726100000000003</v>
      </c>
      <c r="M7658">
        <v>0.95844399999999996</v>
      </c>
    </row>
    <row r="7659" spans="1:13" ht="15" x14ac:dyDescent="0.3">
      <c r="A7659" s="1"/>
      <c r="B7659" t="s">
        <v>9</v>
      </c>
      <c r="C7659" t="s">
        <v>3892</v>
      </c>
      <c r="D7659" t="s">
        <v>10861</v>
      </c>
      <c r="E7659" t="s">
        <v>10862</v>
      </c>
      <c r="F7659" t="s">
        <v>7995</v>
      </c>
      <c r="G7659">
        <v>0.95799999999999996</v>
      </c>
      <c r="H7659">
        <v>0.4</v>
      </c>
      <c r="I7659">
        <v>0.5</v>
      </c>
      <c r="J7659">
        <v>0.95799999999999996</v>
      </c>
      <c r="K7659" t="s">
        <v>7</v>
      </c>
      <c r="L7659">
        <v>0.95726100000000003</v>
      </c>
      <c r="M7659">
        <v>0.95844399999999996</v>
      </c>
    </row>
    <row r="7660" spans="1:13" ht="15" x14ac:dyDescent="0.3">
      <c r="A7660" s="1"/>
      <c r="B7660" t="s">
        <v>9</v>
      </c>
      <c r="C7660" t="s">
        <v>887</v>
      </c>
      <c r="D7660" t="s">
        <v>891</v>
      </c>
      <c r="E7660" t="s">
        <v>889</v>
      </c>
      <c r="F7660" t="s">
        <v>892</v>
      </c>
      <c r="G7660">
        <v>0.95699999999999996</v>
      </c>
      <c r="H7660">
        <v>0.85699999999999998</v>
      </c>
      <c r="I7660">
        <v>0.76900000000000002</v>
      </c>
      <c r="J7660">
        <v>0.95699999999999996</v>
      </c>
      <c r="K7660" t="s">
        <v>7</v>
      </c>
      <c r="L7660">
        <v>0.93484900000000004</v>
      </c>
      <c r="M7660">
        <v>0.93875200000000003</v>
      </c>
    </row>
    <row r="7661" spans="1:13" ht="15" x14ac:dyDescent="0.3">
      <c r="A7661" s="1"/>
      <c r="B7661" t="s">
        <v>9</v>
      </c>
      <c r="C7661" t="s">
        <v>4465</v>
      </c>
      <c r="D7661">
        <v>1288</v>
      </c>
      <c r="E7661" t="s">
        <v>10864</v>
      </c>
      <c r="F7661">
        <v>1288</v>
      </c>
      <c r="G7661">
        <v>0.95699999999999996</v>
      </c>
      <c r="H7661">
        <v>0.66700000000000004</v>
      </c>
      <c r="I7661">
        <v>0.66700000000000004</v>
      </c>
      <c r="J7661">
        <v>0.95699999999999996</v>
      </c>
      <c r="K7661" t="s">
        <v>7</v>
      </c>
      <c r="L7661">
        <v>0.81346499999999999</v>
      </c>
      <c r="M7661">
        <v>0.82095700000000005</v>
      </c>
    </row>
    <row r="7662" spans="1:13" ht="15" x14ac:dyDescent="0.3">
      <c r="A7662" s="1"/>
      <c r="B7662" t="s">
        <v>9</v>
      </c>
      <c r="C7662" t="s">
        <v>971</v>
      </c>
      <c r="D7662" t="s">
        <v>977</v>
      </c>
      <c r="E7662" t="s">
        <v>973</v>
      </c>
      <c r="F7662" t="s">
        <v>978</v>
      </c>
      <c r="G7662">
        <v>0.95699999999999996</v>
      </c>
      <c r="H7662">
        <v>1</v>
      </c>
      <c r="I7662">
        <v>0</v>
      </c>
      <c r="J7662">
        <v>0.95699999999999996</v>
      </c>
      <c r="K7662" t="s">
        <v>7</v>
      </c>
      <c r="L7662">
        <v>0.86716700000000002</v>
      </c>
      <c r="M7662">
        <v>0.85039399999999998</v>
      </c>
    </row>
    <row r="7663" spans="1:13" ht="15" x14ac:dyDescent="0.3">
      <c r="A7663" s="1"/>
      <c r="B7663" t="s">
        <v>9</v>
      </c>
      <c r="C7663" t="s">
        <v>471</v>
      </c>
      <c r="D7663">
        <v>1900</v>
      </c>
      <c r="E7663" t="s">
        <v>472</v>
      </c>
      <c r="F7663">
        <v>1900</v>
      </c>
      <c r="G7663">
        <v>0.95599999999999996</v>
      </c>
      <c r="H7663">
        <v>0.66700000000000004</v>
      </c>
      <c r="I7663">
        <v>0.66700000000000004</v>
      </c>
      <c r="J7663">
        <v>0.95599999999999996</v>
      </c>
      <c r="K7663" t="s">
        <v>7</v>
      </c>
      <c r="L7663">
        <v>0.83421199999999995</v>
      </c>
      <c r="M7663">
        <v>0.83943800000000002</v>
      </c>
    </row>
    <row r="7664" spans="1:13" ht="15" x14ac:dyDescent="0.3">
      <c r="A7664" s="1"/>
      <c r="B7664" t="s">
        <v>9</v>
      </c>
      <c r="C7664" t="s">
        <v>4409</v>
      </c>
      <c r="D7664" t="s">
        <v>8946</v>
      </c>
      <c r="E7664" t="s">
        <v>10984</v>
      </c>
      <c r="F7664" t="s">
        <v>8945</v>
      </c>
      <c r="G7664">
        <v>0.95499999999999996</v>
      </c>
      <c r="H7664">
        <v>0.66700000000000004</v>
      </c>
      <c r="I7664">
        <v>0.85699999999999998</v>
      </c>
      <c r="J7664">
        <v>0.95499999999999996</v>
      </c>
      <c r="K7664" t="s">
        <v>7</v>
      </c>
      <c r="L7664">
        <v>0.94833199999999995</v>
      </c>
      <c r="M7664">
        <v>0.94567199999999996</v>
      </c>
    </row>
    <row r="7665" spans="1:13" ht="15" x14ac:dyDescent="0.3">
      <c r="A7665" s="1"/>
      <c r="B7665" t="s">
        <v>9</v>
      </c>
      <c r="C7665" t="s">
        <v>428</v>
      </c>
      <c r="D7665" t="s">
        <v>429</v>
      </c>
      <c r="E7665" t="s">
        <v>430</v>
      </c>
      <c r="F7665" t="s">
        <v>430</v>
      </c>
      <c r="G7665">
        <v>0.95499999999999996</v>
      </c>
      <c r="H7665">
        <v>1</v>
      </c>
      <c r="I7665">
        <v>0.72699999999999998</v>
      </c>
      <c r="J7665">
        <v>0.95499999999999996</v>
      </c>
      <c r="K7665" t="s">
        <v>7</v>
      </c>
      <c r="L7665">
        <v>0.94690799999999997</v>
      </c>
      <c r="M7665">
        <v>0.94752099999999995</v>
      </c>
    </row>
    <row r="7666" spans="1:13" ht="15" x14ac:dyDescent="0.3">
      <c r="A7666" s="1"/>
      <c r="B7666" t="s">
        <v>9</v>
      </c>
      <c r="C7666" t="s">
        <v>428</v>
      </c>
      <c r="D7666" t="s">
        <v>429</v>
      </c>
      <c r="E7666" t="s">
        <v>430</v>
      </c>
      <c r="F7666" t="s">
        <v>430</v>
      </c>
      <c r="G7666">
        <v>0.95499999999999996</v>
      </c>
      <c r="H7666">
        <v>1</v>
      </c>
      <c r="I7666">
        <v>0.72699999999999998</v>
      </c>
      <c r="J7666">
        <v>0.95499999999999996</v>
      </c>
      <c r="K7666" t="s">
        <v>7</v>
      </c>
      <c r="L7666">
        <v>0.94690799999999997</v>
      </c>
      <c r="M7666">
        <v>0.94752099999999995</v>
      </c>
    </row>
    <row r="7667" spans="1:13" ht="15" x14ac:dyDescent="0.3">
      <c r="A7667" s="1"/>
      <c r="B7667" t="s">
        <v>9</v>
      </c>
      <c r="C7667" t="s">
        <v>3546</v>
      </c>
      <c r="D7667" t="s">
        <v>7403</v>
      </c>
      <c r="E7667" t="s">
        <v>7404</v>
      </c>
      <c r="F7667" t="s">
        <v>7405</v>
      </c>
      <c r="G7667">
        <v>0.95199999999999996</v>
      </c>
      <c r="H7667">
        <v>0.8</v>
      </c>
      <c r="I7667">
        <v>0.66700000000000004</v>
      </c>
      <c r="J7667">
        <v>0.95199999999999996</v>
      </c>
      <c r="K7667" t="s">
        <v>7</v>
      </c>
      <c r="L7667">
        <v>0.85534600000000005</v>
      </c>
      <c r="M7667">
        <v>0.85839299999999996</v>
      </c>
    </row>
    <row r="7668" spans="1:13" ht="15" x14ac:dyDescent="0.3">
      <c r="A7668" s="1"/>
      <c r="B7668" t="s">
        <v>9</v>
      </c>
      <c r="C7668" t="s">
        <v>3624</v>
      </c>
      <c r="D7668" t="s">
        <v>10871</v>
      </c>
      <c r="E7668" t="s">
        <v>10872</v>
      </c>
      <c r="F7668" t="s">
        <v>10872</v>
      </c>
      <c r="G7668">
        <v>0.95199999999999996</v>
      </c>
      <c r="H7668">
        <v>1</v>
      </c>
      <c r="I7668">
        <v>0.57099999999999995</v>
      </c>
      <c r="J7668">
        <v>0.95199999999999996</v>
      </c>
      <c r="K7668" t="s">
        <v>7</v>
      </c>
      <c r="L7668">
        <v>0.95747199999999999</v>
      </c>
      <c r="M7668">
        <v>0.95607200000000003</v>
      </c>
    </row>
    <row r="7669" spans="1:13" ht="15" x14ac:dyDescent="0.3">
      <c r="A7669" s="1"/>
      <c r="B7669" t="s">
        <v>9</v>
      </c>
      <c r="C7669" t="s">
        <v>3990</v>
      </c>
      <c r="D7669" t="s">
        <v>8205</v>
      </c>
      <c r="E7669" t="s">
        <v>10873</v>
      </c>
      <c r="F7669" t="s">
        <v>8206</v>
      </c>
      <c r="G7669">
        <v>0.95099999999999996</v>
      </c>
      <c r="H7669">
        <v>1</v>
      </c>
      <c r="I7669">
        <v>0</v>
      </c>
      <c r="J7669">
        <v>0.95099999999999996</v>
      </c>
      <c r="K7669" t="s">
        <v>7</v>
      </c>
      <c r="L7669">
        <v>0.97835000000000005</v>
      </c>
      <c r="M7669">
        <v>0.97641599999999995</v>
      </c>
    </row>
    <row r="7670" spans="1:13" ht="15" x14ac:dyDescent="0.3">
      <c r="A7670" s="1"/>
      <c r="B7670" t="s">
        <v>9</v>
      </c>
      <c r="C7670" t="s">
        <v>4756</v>
      </c>
      <c r="D7670" t="s">
        <v>10874</v>
      </c>
      <c r="E7670" t="s">
        <v>10875</v>
      </c>
      <c r="F7670" t="s">
        <v>10876</v>
      </c>
      <c r="G7670">
        <v>0.94899999999999995</v>
      </c>
      <c r="H7670">
        <v>0.87</v>
      </c>
      <c r="I7670">
        <v>0.63600000000000001</v>
      </c>
      <c r="J7670">
        <v>0.94899999999999995</v>
      </c>
      <c r="K7670" t="s">
        <v>7</v>
      </c>
      <c r="L7670">
        <v>0.88767099999999999</v>
      </c>
      <c r="M7670">
        <v>0.890737</v>
      </c>
    </row>
    <row r="7671" spans="1:13" ht="15" x14ac:dyDescent="0.3">
      <c r="A7671" s="1"/>
      <c r="B7671" t="s">
        <v>9</v>
      </c>
      <c r="C7671" t="s">
        <v>5032</v>
      </c>
      <c r="D7671" t="s">
        <v>10877</v>
      </c>
      <c r="E7671" t="s">
        <v>10205</v>
      </c>
      <c r="F7671" t="s">
        <v>10205</v>
      </c>
      <c r="G7671">
        <v>0.94899999999999995</v>
      </c>
      <c r="H7671">
        <v>1</v>
      </c>
      <c r="I7671">
        <v>0</v>
      </c>
      <c r="J7671">
        <v>0.94899999999999995</v>
      </c>
      <c r="K7671" t="s">
        <v>7</v>
      </c>
      <c r="L7671">
        <v>0.750054</v>
      </c>
      <c r="M7671">
        <v>0.74892300000000001</v>
      </c>
    </row>
    <row r="7672" spans="1:13" ht="15" x14ac:dyDescent="0.3">
      <c r="A7672" s="1"/>
      <c r="B7672" t="s">
        <v>9</v>
      </c>
      <c r="C7672" t="s">
        <v>4412</v>
      </c>
      <c r="D7672" t="s">
        <v>12752</v>
      </c>
      <c r="E7672" t="s">
        <v>11324</v>
      </c>
      <c r="F7672" t="s">
        <v>11324</v>
      </c>
      <c r="G7672">
        <v>0.94799999999999995</v>
      </c>
      <c r="H7672">
        <v>1</v>
      </c>
      <c r="I7672">
        <v>0.6</v>
      </c>
      <c r="J7672">
        <v>0.94799999999999995</v>
      </c>
      <c r="K7672" t="s">
        <v>7</v>
      </c>
      <c r="L7672">
        <v>0.85418499999999997</v>
      </c>
      <c r="M7672">
        <v>0.844476</v>
      </c>
    </row>
    <row r="7673" spans="1:13" ht="15" x14ac:dyDescent="0.3">
      <c r="A7673" s="1"/>
      <c r="B7673" t="s">
        <v>9</v>
      </c>
      <c r="C7673" t="s">
        <v>5012</v>
      </c>
      <c r="D7673" t="s">
        <v>10878</v>
      </c>
      <c r="E7673" t="s">
        <v>10879</v>
      </c>
      <c r="F7673" t="s">
        <v>10880</v>
      </c>
      <c r="G7673">
        <v>0.94799999999999995</v>
      </c>
      <c r="H7673">
        <v>0</v>
      </c>
      <c r="I7673">
        <v>0</v>
      </c>
      <c r="J7673">
        <v>0.94799999999999995</v>
      </c>
      <c r="K7673" t="s">
        <v>7</v>
      </c>
      <c r="L7673">
        <v>0.81116299999999997</v>
      </c>
      <c r="M7673">
        <v>0.81187500000000001</v>
      </c>
    </row>
    <row r="7674" spans="1:13" ht="15" x14ac:dyDescent="0.3">
      <c r="A7674" s="1"/>
      <c r="B7674" t="s">
        <v>9</v>
      </c>
      <c r="C7674" t="s">
        <v>4867</v>
      </c>
      <c r="D7674" t="s">
        <v>10881</v>
      </c>
      <c r="E7674" t="s">
        <v>9871</v>
      </c>
      <c r="F7674" t="s">
        <v>9869</v>
      </c>
      <c r="G7674">
        <v>0.94699999999999995</v>
      </c>
      <c r="H7674">
        <v>0.88900000000000001</v>
      </c>
      <c r="I7674">
        <v>0.66700000000000004</v>
      </c>
      <c r="J7674">
        <v>0.94699999999999995</v>
      </c>
      <c r="K7674" t="s">
        <v>7</v>
      </c>
      <c r="L7674">
        <v>0.91604699999999994</v>
      </c>
      <c r="M7674">
        <v>0.90576999999999996</v>
      </c>
    </row>
    <row r="7675" spans="1:13" ht="15" x14ac:dyDescent="0.3">
      <c r="A7675" s="1"/>
      <c r="B7675" t="s">
        <v>9</v>
      </c>
      <c r="C7675" t="s">
        <v>1929</v>
      </c>
      <c r="D7675" t="s">
        <v>1930</v>
      </c>
      <c r="E7675" t="s">
        <v>1931</v>
      </c>
      <c r="F7675" t="s">
        <v>1932</v>
      </c>
      <c r="G7675">
        <v>0.94499999999999995</v>
      </c>
      <c r="H7675">
        <v>0.66700000000000004</v>
      </c>
      <c r="I7675">
        <v>0.66700000000000004</v>
      </c>
      <c r="J7675">
        <v>0.94499999999999995</v>
      </c>
      <c r="K7675" t="s">
        <v>7</v>
      </c>
      <c r="L7675">
        <v>0.85877099999999995</v>
      </c>
      <c r="M7675">
        <v>0.85535399999999995</v>
      </c>
    </row>
    <row r="7676" spans="1:13" ht="15" x14ac:dyDescent="0.3">
      <c r="A7676" s="1"/>
      <c r="B7676" t="s">
        <v>9</v>
      </c>
      <c r="C7676" t="s">
        <v>3659</v>
      </c>
      <c r="D7676" t="s">
        <v>10659</v>
      </c>
      <c r="E7676" t="s">
        <v>11112</v>
      </c>
      <c r="F7676" t="s">
        <v>10659</v>
      </c>
      <c r="G7676">
        <v>0.94499999999999995</v>
      </c>
      <c r="H7676">
        <v>0.5</v>
      </c>
      <c r="I7676">
        <v>0</v>
      </c>
      <c r="J7676">
        <v>0.94499999999999995</v>
      </c>
      <c r="K7676" t="s">
        <v>7</v>
      </c>
      <c r="L7676">
        <v>0.70345500000000005</v>
      </c>
      <c r="M7676">
        <v>0.70381899999999997</v>
      </c>
    </row>
    <row r="7677" spans="1:13" ht="15" x14ac:dyDescent="0.3">
      <c r="A7677" s="1"/>
      <c r="B7677" t="s">
        <v>9</v>
      </c>
      <c r="C7677" t="s">
        <v>5161</v>
      </c>
      <c r="D7677" t="s">
        <v>10424</v>
      </c>
      <c r="E7677" t="s">
        <v>10425</v>
      </c>
      <c r="F7677" t="s">
        <v>10425</v>
      </c>
      <c r="G7677">
        <v>0.94499999999999995</v>
      </c>
      <c r="H7677">
        <v>1</v>
      </c>
      <c r="I7677">
        <v>0</v>
      </c>
      <c r="J7677">
        <v>0.94499999999999995</v>
      </c>
      <c r="K7677" t="s">
        <v>7</v>
      </c>
      <c r="L7677">
        <v>0.818747</v>
      </c>
      <c r="M7677">
        <v>0.82559499999999997</v>
      </c>
    </row>
    <row r="7678" spans="1:13" ht="15" x14ac:dyDescent="0.3">
      <c r="A7678" s="1"/>
      <c r="B7678" t="s">
        <v>9</v>
      </c>
      <c r="C7678" t="s">
        <v>1966</v>
      </c>
      <c r="D7678" t="s">
        <v>1972</v>
      </c>
      <c r="E7678" t="s">
        <v>1968</v>
      </c>
      <c r="F7678" t="s">
        <v>1973</v>
      </c>
      <c r="G7678">
        <v>0.94399999999999995</v>
      </c>
      <c r="H7678">
        <v>0.88900000000000001</v>
      </c>
      <c r="I7678">
        <v>0.75</v>
      </c>
      <c r="J7678">
        <v>0.94399999999999995</v>
      </c>
      <c r="K7678" t="s">
        <v>7</v>
      </c>
      <c r="L7678">
        <v>0.87173900000000004</v>
      </c>
      <c r="M7678">
        <v>0.91204399999999997</v>
      </c>
    </row>
    <row r="7679" spans="1:13" ht="15" x14ac:dyDescent="0.3">
      <c r="A7679" s="1"/>
      <c r="B7679" t="s">
        <v>9</v>
      </c>
      <c r="C7679" t="s">
        <v>4035</v>
      </c>
      <c r="D7679" t="s">
        <v>10884</v>
      </c>
      <c r="E7679" t="s">
        <v>10885</v>
      </c>
      <c r="F7679" t="s">
        <v>10886</v>
      </c>
      <c r="G7679">
        <v>0.94399999999999995</v>
      </c>
      <c r="H7679">
        <v>0.66700000000000004</v>
      </c>
      <c r="I7679">
        <v>0.33300000000000002</v>
      </c>
      <c r="J7679">
        <v>0.94399999999999995</v>
      </c>
      <c r="K7679" t="s">
        <v>7</v>
      </c>
      <c r="L7679">
        <v>0.89276999999999995</v>
      </c>
      <c r="M7679">
        <v>0.888733</v>
      </c>
    </row>
    <row r="7680" spans="1:13" ht="15" x14ac:dyDescent="0.3">
      <c r="A7680" s="1"/>
      <c r="B7680" t="s">
        <v>9</v>
      </c>
      <c r="C7680" t="s">
        <v>3369</v>
      </c>
      <c r="D7680" t="s">
        <v>10887</v>
      </c>
      <c r="E7680" t="s">
        <v>10887</v>
      </c>
      <c r="F7680" t="s">
        <v>3369</v>
      </c>
      <c r="G7680">
        <v>0.94399999999999995</v>
      </c>
      <c r="H7680">
        <v>0</v>
      </c>
      <c r="I7680">
        <v>0</v>
      </c>
      <c r="J7680">
        <v>0.94399999999999995</v>
      </c>
      <c r="K7680" t="s">
        <v>7</v>
      </c>
      <c r="L7680">
        <v>0.64269699999999996</v>
      </c>
      <c r="M7680">
        <v>0.65576999999999996</v>
      </c>
    </row>
    <row r="7681" spans="1:13" ht="15" x14ac:dyDescent="0.3">
      <c r="A7681" s="1"/>
      <c r="B7681" t="s">
        <v>9</v>
      </c>
      <c r="C7681" t="s">
        <v>4032</v>
      </c>
      <c r="D7681" t="s">
        <v>12753</v>
      </c>
      <c r="E7681" t="s">
        <v>11289</v>
      </c>
      <c r="F7681" t="s">
        <v>12754</v>
      </c>
      <c r="G7681">
        <v>0.94299999999999995</v>
      </c>
      <c r="H7681">
        <v>0.72699999999999998</v>
      </c>
      <c r="I7681">
        <v>0.76500000000000001</v>
      </c>
      <c r="J7681">
        <v>0.94299999999999995</v>
      </c>
      <c r="K7681" t="s">
        <v>7</v>
      </c>
      <c r="L7681">
        <v>0.935114</v>
      </c>
      <c r="M7681">
        <v>0.93480200000000002</v>
      </c>
    </row>
    <row r="7682" spans="1:13" ht="15" x14ac:dyDescent="0.3">
      <c r="A7682" s="1"/>
      <c r="B7682" t="s">
        <v>9</v>
      </c>
      <c r="C7682" t="s">
        <v>665</v>
      </c>
      <c r="D7682" t="s">
        <v>666</v>
      </c>
      <c r="E7682" t="s">
        <v>667</v>
      </c>
      <c r="F7682" t="s">
        <v>667</v>
      </c>
      <c r="G7682">
        <v>0.94299999999999995</v>
      </c>
      <c r="H7682">
        <v>1</v>
      </c>
      <c r="I7682">
        <v>0.4</v>
      </c>
      <c r="J7682">
        <v>0.94299999999999995</v>
      </c>
      <c r="K7682" t="s">
        <v>7</v>
      </c>
      <c r="L7682">
        <v>0.80792299999999995</v>
      </c>
      <c r="M7682">
        <v>0.81937700000000002</v>
      </c>
    </row>
    <row r="7683" spans="1:13" ht="15" x14ac:dyDescent="0.3">
      <c r="A7683" s="1"/>
      <c r="B7683" t="s">
        <v>9</v>
      </c>
      <c r="C7683" t="s">
        <v>961</v>
      </c>
      <c r="D7683" t="s">
        <v>962</v>
      </c>
      <c r="E7683" t="s">
        <v>963</v>
      </c>
      <c r="F7683" t="s">
        <v>964</v>
      </c>
      <c r="G7683">
        <v>0.94299999999999995</v>
      </c>
      <c r="H7683">
        <v>0</v>
      </c>
      <c r="I7683">
        <v>0</v>
      </c>
      <c r="J7683">
        <v>0.94299999999999995</v>
      </c>
      <c r="K7683" t="s">
        <v>7</v>
      </c>
      <c r="L7683">
        <v>0.80930100000000005</v>
      </c>
      <c r="M7683">
        <v>0.80810999999999999</v>
      </c>
    </row>
    <row r="7684" spans="1:13" ht="15" x14ac:dyDescent="0.3">
      <c r="A7684" s="1"/>
      <c r="B7684" t="s">
        <v>9</v>
      </c>
      <c r="C7684" t="s">
        <v>3927</v>
      </c>
      <c r="D7684" t="s">
        <v>3916</v>
      </c>
      <c r="E7684" t="s">
        <v>10888</v>
      </c>
      <c r="F7684" t="s">
        <v>8023</v>
      </c>
      <c r="G7684">
        <v>0.94199999999999995</v>
      </c>
      <c r="H7684">
        <v>0.66700000000000004</v>
      </c>
      <c r="I7684">
        <v>0.66700000000000004</v>
      </c>
      <c r="J7684">
        <v>0.94199999999999995</v>
      </c>
      <c r="K7684" t="s">
        <v>7</v>
      </c>
      <c r="L7684">
        <v>0.903775</v>
      </c>
      <c r="M7684">
        <v>0.91287600000000002</v>
      </c>
    </row>
    <row r="7685" spans="1:13" ht="15" x14ac:dyDescent="0.3">
      <c r="A7685" s="1" t="s">
        <v>12755</v>
      </c>
      <c r="B7685" t="s">
        <v>9</v>
      </c>
      <c r="C7685" t="s">
        <v>4647</v>
      </c>
      <c r="D7685" t="s">
        <v>10889</v>
      </c>
      <c r="E7685" t="s">
        <v>10890</v>
      </c>
      <c r="F7685" t="s">
        <v>10891</v>
      </c>
      <c r="G7685">
        <v>0.94099999999999995</v>
      </c>
      <c r="H7685">
        <v>0.76900000000000002</v>
      </c>
      <c r="I7685">
        <v>0.66700000000000004</v>
      </c>
      <c r="J7685">
        <v>0.94099999999999995</v>
      </c>
      <c r="K7685" t="s">
        <v>7</v>
      </c>
      <c r="L7685">
        <v>0.92311699999999997</v>
      </c>
      <c r="M7685">
        <v>0.92599699999999996</v>
      </c>
    </row>
    <row r="7686" spans="1:13" ht="15" x14ac:dyDescent="0.3">
      <c r="A7686" s="1"/>
      <c r="B7686" t="s">
        <v>9</v>
      </c>
      <c r="C7686" t="s">
        <v>3978</v>
      </c>
      <c r="D7686" t="s">
        <v>10892</v>
      </c>
      <c r="E7686" t="s">
        <v>10893</v>
      </c>
      <c r="F7686" t="s">
        <v>8188</v>
      </c>
      <c r="G7686">
        <v>0.94099999999999995</v>
      </c>
      <c r="H7686">
        <v>1</v>
      </c>
      <c r="I7686">
        <v>0</v>
      </c>
      <c r="J7686">
        <v>0.94099999999999995</v>
      </c>
      <c r="K7686" t="s">
        <v>7</v>
      </c>
      <c r="L7686">
        <v>0.86722100000000002</v>
      </c>
      <c r="M7686">
        <v>0.85428300000000001</v>
      </c>
    </row>
    <row r="7687" spans="1:13" ht="15" x14ac:dyDescent="0.3">
      <c r="A7687" s="1"/>
      <c r="B7687" t="s">
        <v>9</v>
      </c>
      <c r="C7687" t="s">
        <v>3607</v>
      </c>
      <c r="D7687" t="s">
        <v>10894</v>
      </c>
      <c r="E7687" t="s">
        <v>7495</v>
      </c>
      <c r="F7687" t="s">
        <v>7495</v>
      </c>
      <c r="G7687">
        <v>0.94</v>
      </c>
      <c r="H7687">
        <v>1</v>
      </c>
      <c r="I7687">
        <v>0.5</v>
      </c>
      <c r="J7687">
        <v>0.94</v>
      </c>
      <c r="K7687" t="s">
        <v>7</v>
      </c>
      <c r="L7687">
        <v>0.92684699999999998</v>
      </c>
      <c r="M7687">
        <v>0.92281400000000002</v>
      </c>
    </row>
    <row r="7688" spans="1:13" ht="15" x14ac:dyDescent="0.3">
      <c r="A7688" s="1"/>
      <c r="B7688" t="s">
        <v>9</v>
      </c>
      <c r="C7688" t="s">
        <v>3761</v>
      </c>
      <c r="D7688" t="s">
        <v>10895</v>
      </c>
      <c r="E7688" t="s">
        <v>10896</v>
      </c>
      <c r="F7688" t="s">
        <v>10897</v>
      </c>
      <c r="G7688">
        <v>0.93899999999999995</v>
      </c>
      <c r="H7688">
        <v>0.66700000000000004</v>
      </c>
      <c r="I7688">
        <v>0.57099999999999995</v>
      </c>
      <c r="J7688">
        <v>0.93899999999999995</v>
      </c>
      <c r="K7688" t="s">
        <v>7</v>
      </c>
      <c r="L7688">
        <v>0.93124399999999996</v>
      </c>
      <c r="M7688">
        <v>0.92642999999999998</v>
      </c>
    </row>
    <row r="7689" spans="1:13" ht="15" x14ac:dyDescent="0.3">
      <c r="A7689" s="1"/>
      <c r="B7689" t="s">
        <v>9</v>
      </c>
      <c r="C7689" t="s">
        <v>4836</v>
      </c>
      <c r="D7689" t="s">
        <v>10900</v>
      </c>
      <c r="E7689" t="s">
        <v>9815</v>
      </c>
      <c r="F7689" t="s">
        <v>9815</v>
      </c>
      <c r="G7689">
        <v>0.93799999999999994</v>
      </c>
      <c r="H7689">
        <v>0.83299999999999996</v>
      </c>
      <c r="I7689">
        <v>0.57099999999999995</v>
      </c>
      <c r="J7689">
        <v>0.93799999999999994</v>
      </c>
      <c r="K7689" t="s">
        <v>7</v>
      </c>
      <c r="L7689">
        <v>0.92686199999999996</v>
      </c>
      <c r="M7689">
        <v>0.92028100000000002</v>
      </c>
    </row>
    <row r="7690" spans="1:13" ht="15" x14ac:dyDescent="0.3">
      <c r="A7690" s="1"/>
      <c r="B7690" t="s">
        <v>9</v>
      </c>
      <c r="C7690" t="s">
        <v>4934</v>
      </c>
      <c r="D7690" t="s">
        <v>10901</v>
      </c>
      <c r="E7690" t="s">
        <v>10902</v>
      </c>
      <c r="F7690" t="s">
        <v>10903</v>
      </c>
      <c r="G7690">
        <v>0.93700000000000006</v>
      </c>
      <c r="H7690">
        <v>0.72699999999999998</v>
      </c>
      <c r="I7690">
        <v>0.76900000000000002</v>
      </c>
      <c r="J7690">
        <v>0.93700000000000006</v>
      </c>
      <c r="K7690" t="s">
        <v>7</v>
      </c>
      <c r="L7690">
        <v>0.93152999999999997</v>
      </c>
      <c r="M7690">
        <v>0.92570300000000005</v>
      </c>
    </row>
    <row r="7691" spans="1:13" ht="15" x14ac:dyDescent="0.3">
      <c r="A7691" s="1"/>
      <c r="B7691" t="s">
        <v>9</v>
      </c>
      <c r="C7691" t="s">
        <v>4632</v>
      </c>
      <c r="D7691" t="s">
        <v>9357</v>
      </c>
      <c r="E7691" t="s">
        <v>9355</v>
      </c>
      <c r="F7691" t="s">
        <v>12756</v>
      </c>
      <c r="G7691">
        <v>0.93700000000000006</v>
      </c>
      <c r="H7691">
        <v>0.4</v>
      </c>
      <c r="I7691">
        <v>0.57099999999999995</v>
      </c>
      <c r="J7691">
        <v>0.93700000000000006</v>
      </c>
      <c r="K7691" t="s">
        <v>7</v>
      </c>
      <c r="L7691">
        <v>0.84896799999999994</v>
      </c>
      <c r="M7691">
        <v>0.86640700000000004</v>
      </c>
    </row>
    <row r="7692" spans="1:13" ht="15" x14ac:dyDescent="0.3">
      <c r="A7692" s="1"/>
      <c r="B7692" t="s">
        <v>9</v>
      </c>
      <c r="C7692" t="s">
        <v>1653</v>
      </c>
      <c r="D7692" t="s">
        <v>1654</v>
      </c>
      <c r="E7692" t="s">
        <v>1655</v>
      </c>
      <c r="F7692" t="s">
        <v>1655</v>
      </c>
      <c r="G7692">
        <v>0.93600000000000005</v>
      </c>
      <c r="H7692">
        <v>1</v>
      </c>
      <c r="I7692">
        <v>0.5</v>
      </c>
      <c r="J7692">
        <v>0.93600000000000005</v>
      </c>
      <c r="K7692" t="s">
        <v>7</v>
      </c>
      <c r="L7692">
        <v>0.91831499999999999</v>
      </c>
      <c r="M7692">
        <v>0.93020199999999997</v>
      </c>
    </row>
    <row r="7693" spans="1:13" ht="15" x14ac:dyDescent="0.3">
      <c r="A7693" s="1"/>
      <c r="B7693" t="s">
        <v>9</v>
      </c>
      <c r="C7693" t="s">
        <v>3403</v>
      </c>
      <c r="D7693" t="s">
        <v>10904</v>
      </c>
      <c r="E7693" t="s">
        <v>10905</v>
      </c>
      <c r="F7693" t="s">
        <v>10905</v>
      </c>
      <c r="G7693">
        <v>0.93600000000000005</v>
      </c>
      <c r="H7693">
        <v>1</v>
      </c>
      <c r="I7693">
        <v>0.154</v>
      </c>
      <c r="J7693">
        <v>0.93600000000000005</v>
      </c>
      <c r="K7693" t="s">
        <v>7</v>
      </c>
      <c r="L7693">
        <v>0.88883000000000001</v>
      </c>
      <c r="M7693">
        <v>0.87662399999999996</v>
      </c>
    </row>
    <row r="7694" spans="1:13" ht="15" x14ac:dyDescent="0.3">
      <c r="A7694" s="1"/>
      <c r="B7694" t="s">
        <v>9</v>
      </c>
      <c r="C7694" t="s">
        <v>3540</v>
      </c>
      <c r="D7694" t="s">
        <v>10906</v>
      </c>
      <c r="E7694" t="s">
        <v>10907</v>
      </c>
      <c r="F7694" t="s">
        <v>7394</v>
      </c>
      <c r="G7694">
        <v>0.93600000000000005</v>
      </c>
      <c r="H7694">
        <v>1</v>
      </c>
      <c r="I7694">
        <v>0</v>
      </c>
      <c r="J7694">
        <v>0.93600000000000005</v>
      </c>
      <c r="K7694" t="s">
        <v>7</v>
      </c>
      <c r="L7694">
        <v>0.95741699999999996</v>
      </c>
      <c r="M7694">
        <v>0.95887999999999995</v>
      </c>
    </row>
    <row r="7695" spans="1:13" ht="15" x14ac:dyDescent="0.3">
      <c r="A7695" s="1"/>
      <c r="B7695" t="s">
        <v>9</v>
      </c>
      <c r="C7695" t="s">
        <v>1803</v>
      </c>
      <c r="D7695" t="s">
        <v>30</v>
      </c>
      <c r="E7695" t="s">
        <v>1804</v>
      </c>
      <c r="F7695" t="s">
        <v>29</v>
      </c>
      <c r="G7695">
        <v>0.93500000000000005</v>
      </c>
      <c r="H7695">
        <v>0.66700000000000004</v>
      </c>
      <c r="I7695">
        <v>0.66700000000000004</v>
      </c>
      <c r="J7695">
        <v>0.93500000000000005</v>
      </c>
      <c r="K7695" t="s">
        <v>7</v>
      </c>
      <c r="L7695">
        <v>0.91486000000000001</v>
      </c>
      <c r="M7695">
        <v>0.90746000000000004</v>
      </c>
    </row>
    <row r="7696" spans="1:13" ht="15" x14ac:dyDescent="0.3">
      <c r="A7696" s="1"/>
      <c r="B7696" t="s">
        <v>9</v>
      </c>
      <c r="C7696" t="s">
        <v>5099</v>
      </c>
      <c r="D7696" t="s">
        <v>10908</v>
      </c>
      <c r="E7696" t="s">
        <v>10909</v>
      </c>
      <c r="F7696" t="s">
        <v>10909</v>
      </c>
      <c r="G7696">
        <v>0.93500000000000005</v>
      </c>
      <c r="H7696">
        <v>0.85699999999999998</v>
      </c>
      <c r="I7696">
        <v>0.66700000000000004</v>
      </c>
      <c r="J7696">
        <v>0.93500000000000005</v>
      </c>
      <c r="K7696" t="s">
        <v>7</v>
      </c>
      <c r="L7696">
        <v>0.93300499999999997</v>
      </c>
      <c r="M7696">
        <v>0.92984800000000001</v>
      </c>
    </row>
    <row r="7697" spans="1:13" ht="15" x14ac:dyDescent="0.3">
      <c r="A7697" s="1"/>
      <c r="B7697" t="s">
        <v>9</v>
      </c>
      <c r="C7697" t="s">
        <v>693</v>
      </c>
      <c r="D7697" t="s">
        <v>694</v>
      </c>
      <c r="E7697" t="s">
        <v>27</v>
      </c>
      <c r="F7697" t="s">
        <v>695</v>
      </c>
      <c r="G7697">
        <v>0.93500000000000005</v>
      </c>
      <c r="H7697">
        <v>0</v>
      </c>
      <c r="I7697">
        <v>0</v>
      </c>
      <c r="J7697">
        <v>0.93500000000000005</v>
      </c>
      <c r="K7697" t="s">
        <v>7</v>
      </c>
      <c r="L7697">
        <v>0.77711699999999995</v>
      </c>
      <c r="M7697">
        <v>0.77450200000000002</v>
      </c>
    </row>
    <row r="7698" spans="1:13" ht="15" x14ac:dyDescent="0.3">
      <c r="A7698" s="1" t="s">
        <v>12757</v>
      </c>
      <c r="B7698" t="s">
        <v>9</v>
      </c>
      <c r="C7698" t="s">
        <v>4898</v>
      </c>
      <c r="D7698" t="s">
        <v>10910</v>
      </c>
      <c r="E7698" t="s">
        <v>9931</v>
      </c>
      <c r="F7698" t="s">
        <v>9931</v>
      </c>
      <c r="G7698">
        <v>0.93400000000000005</v>
      </c>
      <c r="H7698">
        <v>1</v>
      </c>
      <c r="I7698">
        <v>0.85699999999999998</v>
      </c>
      <c r="J7698">
        <v>0.93400000000000005</v>
      </c>
      <c r="K7698" t="s">
        <v>7</v>
      </c>
      <c r="L7698">
        <v>0.78650100000000001</v>
      </c>
      <c r="M7698">
        <v>0.77867299999999995</v>
      </c>
    </row>
    <row r="7699" spans="1:13" ht="15" x14ac:dyDescent="0.3">
      <c r="A7699" s="1"/>
      <c r="B7699" t="s">
        <v>9</v>
      </c>
      <c r="C7699" t="s">
        <v>4959</v>
      </c>
      <c r="D7699" t="s">
        <v>11688</v>
      </c>
      <c r="E7699" t="s">
        <v>10635</v>
      </c>
      <c r="F7699" t="s">
        <v>11689</v>
      </c>
      <c r="G7699">
        <v>0.93400000000000005</v>
      </c>
      <c r="H7699">
        <v>0.8</v>
      </c>
      <c r="I7699">
        <v>0.8</v>
      </c>
      <c r="J7699">
        <v>0.93400000000000005</v>
      </c>
      <c r="K7699" t="s">
        <v>7</v>
      </c>
      <c r="L7699">
        <v>0.92084100000000002</v>
      </c>
      <c r="M7699">
        <v>0.91156899999999996</v>
      </c>
    </row>
    <row r="7700" spans="1:13" ht="15" x14ac:dyDescent="0.3">
      <c r="A7700" s="1"/>
      <c r="B7700" t="s">
        <v>9</v>
      </c>
      <c r="C7700" t="s">
        <v>5096</v>
      </c>
      <c r="D7700" t="s">
        <v>10911</v>
      </c>
      <c r="E7700" t="s">
        <v>10912</v>
      </c>
      <c r="F7700" t="s">
        <v>10912</v>
      </c>
      <c r="G7700">
        <v>0.93400000000000005</v>
      </c>
      <c r="H7700">
        <v>0.85699999999999998</v>
      </c>
      <c r="I7700">
        <v>0.66700000000000004</v>
      </c>
      <c r="J7700">
        <v>0.93400000000000005</v>
      </c>
      <c r="K7700" t="s">
        <v>7</v>
      </c>
      <c r="L7700">
        <v>0.94223800000000002</v>
      </c>
      <c r="M7700">
        <v>0.93383799999999995</v>
      </c>
    </row>
    <row r="7701" spans="1:13" ht="15" x14ac:dyDescent="0.3">
      <c r="A7701" s="1" t="s">
        <v>8566</v>
      </c>
      <c r="B7701" t="s">
        <v>9</v>
      </c>
      <c r="C7701" t="s">
        <v>4193</v>
      </c>
      <c r="D7701" t="s">
        <v>4214</v>
      </c>
      <c r="E7701" t="s">
        <v>8568</v>
      </c>
      <c r="F7701" t="s">
        <v>8568</v>
      </c>
      <c r="G7701">
        <v>0.93400000000000005</v>
      </c>
      <c r="H7701">
        <v>1</v>
      </c>
      <c r="I7701">
        <v>0.5</v>
      </c>
      <c r="J7701">
        <v>0.93400000000000005</v>
      </c>
      <c r="K7701" t="s">
        <v>7</v>
      </c>
      <c r="L7701">
        <v>0.918068</v>
      </c>
      <c r="M7701">
        <v>0.91203000000000001</v>
      </c>
    </row>
    <row r="7702" spans="1:13" ht="15" x14ac:dyDescent="0.3">
      <c r="A7702" s="1"/>
      <c r="B7702" t="s">
        <v>9</v>
      </c>
      <c r="C7702" t="s">
        <v>4372</v>
      </c>
      <c r="D7702" t="s">
        <v>11690</v>
      </c>
      <c r="E7702" t="s">
        <v>11399</v>
      </c>
      <c r="F7702" t="s">
        <v>11691</v>
      </c>
      <c r="G7702">
        <v>0.93300000000000005</v>
      </c>
      <c r="H7702">
        <v>0.66700000000000004</v>
      </c>
      <c r="I7702">
        <v>0.5</v>
      </c>
      <c r="J7702">
        <v>0.93300000000000005</v>
      </c>
      <c r="K7702" t="s">
        <v>7</v>
      </c>
      <c r="L7702">
        <v>0.86036400000000002</v>
      </c>
      <c r="M7702">
        <v>0.85684099999999996</v>
      </c>
    </row>
    <row r="7703" spans="1:13" ht="15" x14ac:dyDescent="0.3">
      <c r="A7703" s="1"/>
      <c r="B7703" t="s">
        <v>9</v>
      </c>
      <c r="C7703" t="s">
        <v>3904</v>
      </c>
      <c r="D7703" t="s">
        <v>10913</v>
      </c>
      <c r="E7703" t="s">
        <v>10914</v>
      </c>
      <c r="F7703" t="s">
        <v>10914</v>
      </c>
      <c r="G7703">
        <v>0.93</v>
      </c>
      <c r="H7703">
        <v>1</v>
      </c>
      <c r="I7703">
        <v>0.66700000000000004</v>
      </c>
      <c r="J7703">
        <v>0.93</v>
      </c>
      <c r="K7703" t="s">
        <v>7</v>
      </c>
      <c r="L7703">
        <v>0.96722699999999995</v>
      </c>
      <c r="M7703">
        <v>0.96997500000000003</v>
      </c>
    </row>
    <row r="7704" spans="1:13" ht="15" x14ac:dyDescent="0.3">
      <c r="A7704" s="1"/>
      <c r="B7704" t="s">
        <v>9</v>
      </c>
      <c r="C7704" t="s">
        <v>423</v>
      </c>
      <c r="D7704" t="s">
        <v>424</v>
      </c>
      <c r="E7704" t="s">
        <v>425</v>
      </c>
      <c r="F7704" t="s">
        <v>426</v>
      </c>
      <c r="G7704">
        <v>0.92900000000000005</v>
      </c>
      <c r="H7704">
        <v>0.85699999999999998</v>
      </c>
      <c r="I7704">
        <v>0.4</v>
      </c>
      <c r="J7704">
        <v>0.92900000000000005</v>
      </c>
      <c r="K7704" t="s">
        <v>7</v>
      </c>
      <c r="L7704">
        <v>0.89785300000000001</v>
      </c>
      <c r="M7704">
        <v>0.897899</v>
      </c>
    </row>
    <row r="7705" spans="1:13" ht="15" x14ac:dyDescent="0.3">
      <c r="A7705" s="1"/>
      <c r="B7705" t="s">
        <v>9</v>
      </c>
      <c r="C7705" t="s">
        <v>3419</v>
      </c>
      <c r="D7705" t="s">
        <v>7192</v>
      </c>
      <c r="E7705" t="s">
        <v>7193</v>
      </c>
      <c r="F7705" t="s">
        <v>7194</v>
      </c>
      <c r="G7705">
        <v>0.92800000000000005</v>
      </c>
      <c r="H7705">
        <v>0.85699999999999998</v>
      </c>
      <c r="I7705">
        <v>0.85699999999999998</v>
      </c>
      <c r="J7705">
        <v>0.92800000000000005</v>
      </c>
      <c r="K7705" t="s">
        <v>7</v>
      </c>
      <c r="L7705">
        <v>0.89677700000000005</v>
      </c>
      <c r="M7705">
        <v>0.89788400000000002</v>
      </c>
    </row>
    <row r="7706" spans="1:13" ht="15" x14ac:dyDescent="0.3">
      <c r="A7706" s="1"/>
      <c r="B7706" t="s">
        <v>9</v>
      </c>
      <c r="C7706" t="s">
        <v>3874</v>
      </c>
      <c r="D7706" t="s">
        <v>10919</v>
      </c>
      <c r="E7706" t="s">
        <v>10920</v>
      </c>
      <c r="F7706" t="s">
        <v>10921</v>
      </c>
      <c r="G7706">
        <v>0.92800000000000005</v>
      </c>
      <c r="H7706">
        <v>0.85699999999999998</v>
      </c>
      <c r="I7706">
        <v>0.85699999999999998</v>
      </c>
      <c r="J7706">
        <v>0.92800000000000005</v>
      </c>
      <c r="K7706" t="s">
        <v>7</v>
      </c>
      <c r="L7706">
        <v>0.91107000000000005</v>
      </c>
      <c r="M7706">
        <v>0.89423399999999997</v>
      </c>
    </row>
    <row r="7707" spans="1:13" ht="15" x14ac:dyDescent="0.3">
      <c r="A7707" s="1"/>
      <c r="B7707" t="s">
        <v>9</v>
      </c>
      <c r="C7707" t="s">
        <v>3389</v>
      </c>
      <c r="D7707" t="s">
        <v>11693</v>
      </c>
      <c r="E7707" t="s">
        <v>11387</v>
      </c>
      <c r="F7707" t="s">
        <v>11694</v>
      </c>
      <c r="G7707">
        <v>0.92800000000000005</v>
      </c>
      <c r="H7707">
        <v>0.85699999999999998</v>
      </c>
      <c r="I7707">
        <v>0.76200000000000001</v>
      </c>
      <c r="J7707">
        <v>0.92800000000000005</v>
      </c>
      <c r="K7707" t="s">
        <v>7</v>
      </c>
      <c r="L7707">
        <v>0.899675</v>
      </c>
      <c r="M7707">
        <v>0.90422800000000003</v>
      </c>
    </row>
    <row r="7708" spans="1:13" ht="15" x14ac:dyDescent="0.3">
      <c r="A7708" s="1"/>
      <c r="B7708" t="s">
        <v>9</v>
      </c>
      <c r="C7708" t="s">
        <v>71</v>
      </c>
      <c r="D7708" t="s">
        <v>72</v>
      </c>
      <c r="E7708" t="s">
        <v>73</v>
      </c>
      <c r="F7708" t="s">
        <v>73</v>
      </c>
      <c r="G7708">
        <v>0.92800000000000005</v>
      </c>
      <c r="H7708">
        <v>1</v>
      </c>
      <c r="I7708">
        <v>0</v>
      </c>
      <c r="J7708">
        <v>0.92800000000000005</v>
      </c>
      <c r="K7708" t="s">
        <v>7</v>
      </c>
      <c r="L7708">
        <v>0.72321800000000003</v>
      </c>
      <c r="M7708">
        <v>0.722804</v>
      </c>
    </row>
    <row r="7709" spans="1:13" ht="15" x14ac:dyDescent="0.3">
      <c r="A7709" s="1"/>
      <c r="B7709" t="s">
        <v>9</v>
      </c>
      <c r="C7709" t="s">
        <v>71</v>
      </c>
      <c r="D7709" t="s">
        <v>72</v>
      </c>
      <c r="E7709" t="s">
        <v>73</v>
      </c>
      <c r="F7709" t="s">
        <v>73</v>
      </c>
      <c r="G7709">
        <v>0.92800000000000005</v>
      </c>
      <c r="H7709">
        <v>1</v>
      </c>
      <c r="I7709">
        <v>0</v>
      </c>
      <c r="J7709">
        <v>0.92800000000000005</v>
      </c>
      <c r="K7709" t="s">
        <v>7</v>
      </c>
      <c r="L7709">
        <v>0.72321800000000003</v>
      </c>
      <c r="M7709">
        <v>0.722804</v>
      </c>
    </row>
    <row r="7710" spans="1:13" ht="15" x14ac:dyDescent="0.3">
      <c r="A7710" s="1"/>
      <c r="B7710" t="s">
        <v>9</v>
      </c>
      <c r="C7710" t="s">
        <v>1499</v>
      </c>
      <c r="D7710" t="s">
        <v>1500</v>
      </c>
      <c r="E7710" t="s">
        <v>1501</v>
      </c>
      <c r="F7710" t="s">
        <v>1501</v>
      </c>
      <c r="G7710">
        <v>0.92700000000000005</v>
      </c>
      <c r="H7710">
        <v>1</v>
      </c>
      <c r="I7710">
        <v>0</v>
      </c>
      <c r="J7710">
        <v>0.92700000000000005</v>
      </c>
      <c r="K7710" t="s">
        <v>7</v>
      </c>
      <c r="L7710">
        <v>0.82809100000000002</v>
      </c>
      <c r="M7710">
        <v>0.84113000000000004</v>
      </c>
    </row>
    <row r="7711" spans="1:13" ht="15" x14ac:dyDescent="0.3">
      <c r="A7711" s="1"/>
      <c r="B7711" t="s">
        <v>9</v>
      </c>
      <c r="C7711" t="s">
        <v>4907</v>
      </c>
      <c r="D7711" t="s">
        <v>10922</v>
      </c>
      <c r="E7711" t="s">
        <v>9949</v>
      </c>
      <c r="F7711" t="s">
        <v>8146</v>
      </c>
      <c r="G7711">
        <v>0.92700000000000005</v>
      </c>
      <c r="H7711">
        <v>1</v>
      </c>
      <c r="I7711">
        <v>0</v>
      </c>
      <c r="J7711">
        <v>0.92700000000000005</v>
      </c>
      <c r="K7711" t="s">
        <v>7</v>
      </c>
      <c r="L7711">
        <v>0.68846600000000002</v>
      </c>
      <c r="M7711">
        <v>0.69165399999999999</v>
      </c>
    </row>
    <row r="7712" spans="1:13" ht="15" x14ac:dyDescent="0.3">
      <c r="A7712" s="1" t="s">
        <v>7891</v>
      </c>
      <c r="B7712" t="s">
        <v>9</v>
      </c>
      <c r="C7712" t="s">
        <v>3827</v>
      </c>
      <c r="D7712" t="s">
        <v>11534</v>
      </c>
      <c r="E7712" t="s">
        <v>7894</v>
      </c>
      <c r="F7712" t="s">
        <v>7894</v>
      </c>
      <c r="G7712">
        <v>0.92600000000000005</v>
      </c>
      <c r="H7712">
        <v>1</v>
      </c>
      <c r="I7712">
        <v>0</v>
      </c>
      <c r="J7712">
        <v>0.92600000000000005</v>
      </c>
      <c r="K7712" t="s">
        <v>7</v>
      </c>
      <c r="L7712">
        <v>0.80913500000000005</v>
      </c>
      <c r="M7712">
        <v>0.83118099999999995</v>
      </c>
    </row>
    <row r="7713" spans="1:13" ht="15" x14ac:dyDescent="0.3">
      <c r="A7713" s="1"/>
      <c r="B7713" t="s">
        <v>9</v>
      </c>
      <c r="C7713" t="s">
        <v>3425</v>
      </c>
      <c r="D7713" t="s">
        <v>10923</v>
      </c>
      <c r="E7713" t="s">
        <v>7202</v>
      </c>
      <c r="F7713" t="s">
        <v>7202</v>
      </c>
      <c r="G7713">
        <v>0.92500000000000004</v>
      </c>
      <c r="H7713">
        <v>0.875</v>
      </c>
      <c r="I7713">
        <v>0.85699999999999998</v>
      </c>
      <c r="J7713">
        <v>0.92500000000000004</v>
      </c>
      <c r="K7713" t="s">
        <v>7</v>
      </c>
      <c r="L7713">
        <v>0.89413299999999996</v>
      </c>
      <c r="M7713">
        <v>0.910582</v>
      </c>
    </row>
    <row r="7714" spans="1:13" ht="15" x14ac:dyDescent="0.3">
      <c r="A7714" s="1"/>
      <c r="B7714" t="s">
        <v>9</v>
      </c>
      <c r="C7714" t="s">
        <v>4777</v>
      </c>
      <c r="D7714" t="s">
        <v>10924</v>
      </c>
      <c r="E7714" t="s">
        <v>9703</v>
      </c>
      <c r="F7714" t="s">
        <v>9703</v>
      </c>
      <c r="G7714">
        <v>0.92500000000000004</v>
      </c>
      <c r="H7714">
        <v>1</v>
      </c>
      <c r="I7714">
        <v>0.66700000000000004</v>
      </c>
      <c r="J7714">
        <v>0.92500000000000004</v>
      </c>
      <c r="K7714" t="s">
        <v>7</v>
      </c>
      <c r="L7714">
        <v>0.87823600000000002</v>
      </c>
      <c r="M7714">
        <v>0.87905299999999997</v>
      </c>
    </row>
    <row r="7715" spans="1:13" ht="15" x14ac:dyDescent="0.3">
      <c r="A7715" s="1"/>
      <c r="B7715" t="s">
        <v>9</v>
      </c>
      <c r="C7715" t="s">
        <v>2124</v>
      </c>
      <c r="D7715" t="s">
        <v>2126</v>
      </c>
      <c r="E7715" t="s">
        <v>2125</v>
      </c>
      <c r="F7715" t="s">
        <v>2127</v>
      </c>
      <c r="G7715">
        <v>0.92100000000000004</v>
      </c>
      <c r="H7715">
        <v>0.85699999999999998</v>
      </c>
      <c r="I7715">
        <v>0.85699999999999998</v>
      </c>
      <c r="J7715">
        <v>0.92100000000000004</v>
      </c>
      <c r="K7715" t="s">
        <v>7</v>
      </c>
      <c r="L7715">
        <v>0.91389100000000001</v>
      </c>
      <c r="M7715">
        <v>0.91373000000000004</v>
      </c>
    </row>
    <row r="7716" spans="1:13" ht="15" x14ac:dyDescent="0.3">
      <c r="A7716" s="1"/>
      <c r="B7716" t="s">
        <v>9</v>
      </c>
      <c r="C7716" t="s">
        <v>3653</v>
      </c>
      <c r="D7716" t="s">
        <v>10926</v>
      </c>
      <c r="E7716" t="s">
        <v>10926</v>
      </c>
      <c r="F7716" t="s">
        <v>3653</v>
      </c>
      <c r="G7716">
        <v>0.92100000000000004</v>
      </c>
      <c r="H7716">
        <v>0</v>
      </c>
      <c r="I7716">
        <v>0</v>
      </c>
      <c r="J7716">
        <v>0.92100000000000004</v>
      </c>
      <c r="K7716" t="s">
        <v>7</v>
      </c>
      <c r="L7716">
        <v>0.76272200000000001</v>
      </c>
      <c r="M7716">
        <v>0.76105</v>
      </c>
    </row>
    <row r="7717" spans="1:13" ht="15" x14ac:dyDescent="0.3">
      <c r="A7717" s="1"/>
      <c r="B7717" t="s">
        <v>9</v>
      </c>
      <c r="C7717" t="s">
        <v>3709</v>
      </c>
      <c r="D7717" t="s">
        <v>10928</v>
      </c>
      <c r="E7717" t="s">
        <v>10929</v>
      </c>
      <c r="F7717" t="s">
        <v>10930</v>
      </c>
      <c r="G7717">
        <v>0.92</v>
      </c>
      <c r="H7717">
        <v>0.66700000000000004</v>
      </c>
      <c r="I7717">
        <v>0.66700000000000004</v>
      </c>
      <c r="J7717">
        <v>0.92</v>
      </c>
      <c r="K7717" t="s">
        <v>7</v>
      </c>
      <c r="L7717">
        <v>0.92769000000000001</v>
      </c>
      <c r="M7717">
        <v>0.93237199999999998</v>
      </c>
    </row>
    <row r="7718" spans="1:13" ht="15" x14ac:dyDescent="0.3">
      <c r="A7718" s="1"/>
      <c r="B7718" t="s">
        <v>9</v>
      </c>
      <c r="C7718" t="s">
        <v>1847</v>
      </c>
      <c r="D7718" t="s">
        <v>1848</v>
      </c>
      <c r="E7718" t="s">
        <v>1849</v>
      </c>
      <c r="F7718" t="s">
        <v>1850</v>
      </c>
      <c r="G7718">
        <v>0.92</v>
      </c>
      <c r="H7718">
        <v>0.85699999999999998</v>
      </c>
      <c r="I7718">
        <v>0.57099999999999995</v>
      </c>
      <c r="J7718">
        <v>0.92</v>
      </c>
      <c r="K7718" t="s">
        <v>7</v>
      </c>
      <c r="L7718">
        <v>0.821353</v>
      </c>
      <c r="M7718">
        <v>0.82623599999999997</v>
      </c>
    </row>
    <row r="7719" spans="1:13" ht="15" x14ac:dyDescent="0.3">
      <c r="A7719" s="1"/>
      <c r="B7719" t="s">
        <v>9</v>
      </c>
      <c r="C7719" t="s">
        <v>3924</v>
      </c>
      <c r="D7719" t="s">
        <v>10931</v>
      </c>
      <c r="E7719" t="s">
        <v>10932</v>
      </c>
      <c r="F7719" t="s">
        <v>10932</v>
      </c>
      <c r="G7719">
        <v>0.92</v>
      </c>
      <c r="H7719">
        <v>1</v>
      </c>
      <c r="I7719">
        <v>0.5</v>
      </c>
      <c r="J7719">
        <v>0.92</v>
      </c>
      <c r="K7719" t="s">
        <v>7</v>
      </c>
      <c r="L7719">
        <v>0.93239700000000003</v>
      </c>
      <c r="M7719">
        <v>0.92739899999999997</v>
      </c>
    </row>
    <row r="7720" spans="1:13" ht="15" x14ac:dyDescent="0.3">
      <c r="A7720" s="1"/>
      <c r="B7720" t="s">
        <v>9</v>
      </c>
      <c r="C7720" t="s">
        <v>582</v>
      </c>
      <c r="D7720" t="s">
        <v>583</v>
      </c>
      <c r="E7720" t="s">
        <v>584</v>
      </c>
      <c r="F7720" t="s">
        <v>585</v>
      </c>
      <c r="G7720">
        <v>0.92</v>
      </c>
      <c r="H7720">
        <v>0.8</v>
      </c>
      <c r="I7720">
        <v>0.4</v>
      </c>
      <c r="J7720">
        <v>0.92</v>
      </c>
      <c r="K7720" t="s">
        <v>7</v>
      </c>
      <c r="L7720">
        <v>0.83995299999999995</v>
      </c>
      <c r="M7720">
        <v>0.84330099999999997</v>
      </c>
    </row>
    <row r="7721" spans="1:13" ht="15" x14ac:dyDescent="0.3">
      <c r="A7721" s="1"/>
      <c r="B7721" t="s">
        <v>9</v>
      </c>
      <c r="C7721" t="s">
        <v>3294</v>
      </c>
      <c r="D7721" t="s">
        <v>10933</v>
      </c>
      <c r="E7721" t="s">
        <v>10933</v>
      </c>
      <c r="F7721" t="s">
        <v>3294</v>
      </c>
      <c r="G7721">
        <v>0.92</v>
      </c>
      <c r="H7721">
        <v>0.33300000000000002</v>
      </c>
      <c r="I7721">
        <v>0.33300000000000002</v>
      </c>
      <c r="J7721">
        <v>0.92</v>
      </c>
      <c r="K7721" t="s">
        <v>7</v>
      </c>
      <c r="L7721">
        <v>0.69001000000000001</v>
      </c>
      <c r="M7721">
        <v>0.69379599999999997</v>
      </c>
    </row>
    <row r="7722" spans="1:13" ht="15" x14ac:dyDescent="0.3">
      <c r="A7722" s="1"/>
      <c r="B7722" t="s">
        <v>9</v>
      </c>
      <c r="C7722" t="s">
        <v>3294</v>
      </c>
      <c r="D7722" t="s">
        <v>10933</v>
      </c>
      <c r="E7722" t="s">
        <v>10933</v>
      </c>
      <c r="F7722" t="s">
        <v>3294</v>
      </c>
      <c r="G7722">
        <v>0.92</v>
      </c>
      <c r="H7722">
        <v>0.33300000000000002</v>
      </c>
      <c r="I7722">
        <v>0.33300000000000002</v>
      </c>
      <c r="J7722">
        <v>0.92</v>
      </c>
      <c r="K7722" t="s">
        <v>7</v>
      </c>
      <c r="L7722">
        <v>0.69001000000000001</v>
      </c>
      <c r="M7722">
        <v>0.69379599999999997</v>
      </c>
    </row>
    <row r="7723" spans="1:13" ht="15" x14ac:dyDescent="0.3">
      <c r="A7723" s="1"/>
      <c r="B7723" t="s">
        <v>9</v>
      </c>
      <c r="C7723" t="s">
        <v>4793</v>
      </c>
      <c r="D7723" t="s">
        <v>11702</v>
      </c>
      <c r="E7723" t="s">
        <v>11043</v>
      </c>
      <c r="F7723" t="s">
        <v>11703</v>
      </c>
      <c r="G7723">
        <v>0.91700000000000004</v>
      </c>
      <c r="H7723">
        <v>0.66700000000000004</v>
      </c>
      <c r="I7723">
        <v>0.66700000000000004</v>
      </c>
      <c r="J7723">
        <v>0.91700000000000004</v>
      </c>
      <c r="K7723" t="s">
        <v>7</v>
      </c>
      <c r="L7723">
        <v>0.89812700000000001</v>
      </c>
      <c r="M7723">
        <v>0.91386599999999996</v>
      </c>
    </row>
    <row r="7724" spans="1:13" ht="15" x14ac:dyDescent="0.3">
      <c r="A7724" s="1"/>
      <c r="B7724" t="s">
        <v>9</v>
      </c>
      <c r="C7724" t="s">
        <v>4542</v>
      </c>
      <c r="D7724" t="s">
        <v>10935</v>
      </c>
      <c r="E7724" t="s">
        <v>10936</v>
      </c>
      <c r="F7724" t="s">
        <v>10937</v>
      </c>
      <c r="G7724">
        <v>0.91600000000000004</v>
      </c>
      <c r="H7724">
        <v>0.53300000000000003</v>
      </c>
      <c r="I7724">
        <v>0.46200000000000002</v>
      </c>
      <c r="J7724">
        <v>0.91600000000000004</v>
      </c>
      <c r="K7724" t="s">
        <v>7</v>
      </c>
      <c r="L7724">
        <v>0.85860599999999998</v>
      </c>
      <c r="M7724">
        <v>0.86383600000000005</v>
      </c>
    </row>
    <row r="7725" spans="1:13" ht="15" x14ac:dyDescent="0.3">
      <c r="A7725" s="1"/>
      <c r="B7725" t="s">
        <v>9</v>
      </c>
      <c r="C7725" t="s">
        <v>3300</v>
      </c>
      <c r="D7725" t="s">
        <v>10939</v>
      </c>
      <c r="E7725" t="s">
        <v>10939</v>
      </c>
      <c r="F7725" t="s">
        <v>3300</v>
      </c>
      <c r="G7725">
        <v>0.91600000000000004</v>
      </c>
      <c r="H7725">
        <v>0.33300000000000002</v>
      </c>
      <c r="I7725">
        <v>0.33300000000000002</v>
      </c>
      <c r="J7725">
        <v>0.91600000000000004</v>
      </c>
      <c r="K7725" t="s">
        <v>7</v>
      </c>
      <c r="L7725">
        <v>0.66313100000000003</v>
      </c>
      <c r="M7725">
        <v>0.66915500000000006</v>
      </c>
    </row>
    <row r="7726" spans="1:13" ht="15" x14ac:dyDescent="0.3">
      <c r="A7726" s="1"/>
      <c r="B7726" t="s">
        <v>9</v>
      </c>
      <c r="C7726" t="s">
        <v>4753</v>
      </c>
      <c r="D7726" t="s">
        <v>12217</v>
      </c>
      <c r="E7726" t="s">
        <v>10723</v>
      </c>
      <c r="F7726" t="s">
        <v>12218</v>
      </c>
      <c r="G7726">
        <v>0.91500000000000004</v>
      </c>
      <c r="H7726">
        <v>0.61499999999999999</v>
      </c>
      <c r="I7726">
        <v>0.90900000000000003</v>
      </c>
      <c r="J7726">
        <v>0.91500000000000004</v>
      </c>
      <c r="K7726" t="s">
        <v>7</v>
      </c>
      <c r="L7726">
        <v>0.97436999999999996</v>
      </c>
      <c r="M7726">
        <v>0.96799599999999997</v>
      </c>
    </row>
    <row r="7727" spans="1:13" ht="15" x14ac:dyDescent="0.3">
      <c r="A7727" s="1"/>
      <c r="B7727" t="s">
        <v>9</v>
      </c>
      <c r="C7727" t="s">
        <v>4600</v>
      </c>
      <c r="D7727" t="s">
        <v>12002</v>
      </c>
      <c r="E7727" t="s">
        <v>11040</v>
      </c>
      <c r="F7727" t="s">
        <v>12003</v>
      </c>
      <c r="G7727">
        <v>0.91500000000000004</v>
      </c>
      <c r="H7727">
        <v>0.93300000000000005</v>
      </c>
      <c r="I7727">
        <v>0.8</v>
      </c>
      <c r="J7727">
        <v>0.91500000000000004</v>
      </c>
      <c r="K7727" t="s">
        <v>7</v>
      </c>
      <c r="L7727">
        <v>0.95666399999999996</v>
      </c>
      <c r="M7727">
        <v>0.95283799999999996</v>
      </c>
    </row>
    <row r="7728" spans="1:13" ht="15" x14ac:dyDescent="0.3">
      <c r="A7728" s="1"/>
      <c r="B7728" t="s">
        <v>9</v>
      </c>
      <c r="C7728" t="s">
        <v>3315</v>
      </c>
      <c r="D7728" t="s">
        <v>10940</v>
      </c>
      <c r="E7728" t="s">
        <v>6937</v>
      </c>
      <c r="F7728" t="s">
        <v>6937</v>
      </c>
      <c r="G7728">
        <v>0.91500000000000004</v>
      </c>
      <c r="H7728">
        <v>1</v>
      </c>
      <c r="I7728">
        <v>0.66700000000000004</v>
      </c>
      <c r="J7728">
        <v>0.91500000000000004</v>
      </c>
      <c r="K7728" t="s">
        <v>7</v>
      </c>
      <c r="L7728">
        <v>0.94638299999999997</v>
      </c>
      <c r="M7728">
        <v>0.94129399999999996</v>
      </c>
    </row>
    <row r="7729" spans="1:13" ht="15" x14ac:dyDescent="0.3">
      <c r="A7729" s="1"/>
      <c r="B7729" t="s">
        <v>9</v>
      </c>
      <c r="C7729" t="s">
        <v>1643</v>
      </c>
      <c r="D7729" t="s">
        <v>1649</v>
      </c>
      <c r="E7729" t="s">
        <v>1645</v>
      </c>
      <c r="F7729" t="s">
        <v>1645</v>
      </c>
      <c r="G7729">
        <v>0.91400000000000003</v>
      </c>
      <c r="H7729">
        <v>1</v>
      </c>
      <c r="I7729">
        <v>0.5</v>
      </c>
      <c r="J7729">
        <v>0.91400000000000003</v>
      </c>
      <c r="K7729" t="s">
        <v>7</v>
      </c>
      <c r="L7729">
        <v>0.833866</v>
      </c>
      <c r="M7729">
        <v>0.81868300000000005</v>
      </c>
    </row>
    <row r="7730" spans="1:13" ht="15" x14ac:dyDescent="0.3">
      <c r="A7730" s="1"/>
      <c r="B7730" t="s">
        <v>9</v>
      </c>
      <c r="C7730" t="s">
        <v>1476</v>
      </c>
      <c r="D7730" t="s">
        <v>1480</v>
      </c>
      <c r="E7730" t="s">
        <v>1478</v>
      </c>
      <c r="F7730" t="s">
        <v>1481</v>
      </c>
      <c r="G7730">
        <v>0.91400000000000003</v>
      </c>
      <c r="H7730">
        <v>0.85699999999999998</v>
      </c>
      <c r="I7730">
        <v>0</v>
      </c>
      <c r="J7730">
        <v>0.91400000000000003</v>
      </c>
      <c r="K7730" t="s">
        <v>7</v>
      </c>
      <c r="L7730">
        <v>0.86569799999999997</v>
      </c>
      <c r="M7730">
        <v>0.85916700000000001</v>
      </c>
    </row>
    <row r="7731" spans="1:13" ht="15" x14ac:dyDescent="0.3">
      <c r="A7731" s="1"/>
      <c r="B7731" t="s">
        <v>9</v>
      </c>
      <c r="C7731" t="s">
        <v>2255</v>
      </c>
      <c r="D7731" t="s">
        <v>2236</v>
      </c>
      <c r="E7731" t="s">
        <v>2238</v>
      </c>
      <c r="F7731" t="s">
        <v>2238</v>
      </c>
      <c r="G7731">
        <v>0.91300000000000003</v>
      </c>
      <c r="H7731">
        <v>1</v>
      </c>
      <c r="I7731">
        <v>0.5</v>
      </c>
      <c r="J7731">
        <v>0.91300000000000003</v>
      </c>
      <c r="K7731" t="s">
        <v>7</v>
      </c>
      <c r="L7731">
        <v>0.81320700000000001</v>
      </c>
      <c r="M7731">
        <v>0.81704500000000002</v>
      </c>
    </row>
    <row r="7732" spans="1:13" ht="15" x14ac:dyDescent="0.3">
      <c r="A7732" s="1"/>
      <c r="B7732" t="s">
        <v>9</v>
      </c>
      <c r="C7732" t="s">
        <v>1202</v>
      </c>
      <c r="D7732" t="s">
        <v>1206</v>
      </c>
      <c r="E7732" t="s">
        <v>1204</v>
      </c>
      <c r="F7732" t="s">
        <v>1207</v>
      </c>
      <c r="G7732">
        <v>0.91300000000000003</v>
      </c>
      <c r="H7732">
        <v>0.66700000000000004</v>
      </c>
      <c r="I7732">
        <v>0</v>
      </c>
      <c r="J7732">
        <v>0.91300000000000003</v>
      </c>
      <c r="K7732" t="s">
        <v>7</v>
      </c>
      <c r="L7732">
        <v>0.75651500000000005</v>
      </c>
      <c r="M7732">
        <v>0.76170300000000002</v>
      </c>
    </row>
    <row r="7733" spans="1:13" ht="15" x14ac:dyDescent="0.3">
      <c r="A7733" s="1"/>
      <c r="B7733" t="s">
        <v>9</v>
      </c>
      <c r="C7733" t="s">
        <v>4536</v>
      </c>
      <c r="D7733" t="s">
        <v>9173</v>
      </c>
      <c r="E7733" t="s">
        <v>10941</v>
      </c>
      <c r="F7733" t="s">
        <v>9175</v>
      </c>
      <c r="G7733">
        <v>0.91200000000000003</v>
      </c>
      <c r="H7733">
        <v>0</v>
      </c>
      <c r="I7733">
        <v>0.66700000000000004</v>
      </c>
      <c r="J7733">
        <v>0.91200000000000003</v>
      </c>
      <c r="K7733" t="s">
        <v>7</v>
      </c>
      <c r="L7733">
        <v>0.91562399999999999</v>
      </c>
      <c r="M7733">
        <v>0.91203500000000004</v>
      </c>
    </row>
    <row r="7734" spans="1:13" ht="15" x14ac:dyDescent="0.3">
      <c r="A7734" s="1"/>
      <c r="B7734" t="s">
        <v>9</v>
      </c>
      <c r="C7734" t="s">
        <v>493</v>
      </c>
      <c r="D7734" t="s">
        <v>494</v>
      </c>
      <c r="E7734" t="s">
        <v>495</v>
      </c>
      <c r="F7734" t="s">
        <v>496</v>
      </c>
      <c r="G7734">
        <v>0.91200000000000003</v>
      </c>
      <c r="H7734">
        <v>0.4</v>
      </c>
      <c r="I7734">
        <v>0</v>
      </c>
      <c r="J7734">
        <v>0.91200000000000003</v>
      </c>
      <c r="K7734" t="s">
        <v>7</v>
      </c>
      <c r="L7734">
        <v>0.64416300000000004</v>
      </c>
      <c r="M7734">
        <v>0.64874900000000002</v>
      </c>
    </row>
    <row r="7735" spans="1:13" ht="15" x14ac:dyDescent="0.3">
      <c r="A7735" s="1"/>
      <c r="B7735" t="s">
        <v>9</v>
      </c>
      <c r="C7735" t="s">
        <v>4943</v>
      </c>
      <c r="D7735" t="s">
        <v>11706</v>
      </c>
      <c r="E7735" t="s">
        <v>11117</v>
      </c>
      <c r="F7735" t="s">
        <v>11707</v>
      </c>
      <c r="G7735">
        <v>0.91</v>
      </c>
      <c r="H7735">
        <v>0.66700000000000004</v>
      </c>
      <c r="I7735">
        <v>0.105</v>
      </c>
      <c r="J7735">
        <v>0.91</v>
      </c>
      <c r="K7735" t="s">
        <v>7</v>
      </c>
      <c r="L7735">
        <v>0.78633200000000003</v>
      </c>
      <c r="M7735">
        <v>0.78212700000000002</v>
      </c>
    </row>
    <row r="7736" spans="1:13" ht="15" x14ac:dyDescent="0.3">
      <c r="A7736" s="1"/>
      <c r="B7736" t="s">
        <v>9</v>
      </c>
      <c r="C7736" t="s">
        <v>265</v>
      </c>
      <c r="D7736" t="s">
        <v>266</v>
      </c>
      <c r="E7736" t="s">
        <v>267</v>
      </c>
      <c r="F7736" t="s">
        <v>267</v>
      </c>
      <c r="G7736">
        <v>0.90900000000000003</v>
      </c>
      <c r="H7736">
        <v>1</v>
      </c>
      <c r="I7736">
        <v>0.5</v>
      </c>
      <c r="J7736">
        <v>0.90900000000000003</v>
      </c>
      <c r="K7736" t="s">
        <v>7</v>
      </c>
      <c r="L7736">
        <v>0.90225500000000003</v>
      </c>
      <c r="M7736">
        <v>0.89644500000000005</v>
      </c>
    </row>
    <row r="7737" spans="1:13" ht="15" x14ac:dyDescent="0.3">
      <c r="A7737" s="1" t="s">
        <v>12758</v>
      </c>
      <c r="B7737" t="s">
        <v>9</v>
      </c>
      <c r="C7737" t="s">
        <v>4563</v>
      </c>
      <c r="D7737" s="3">
        <v>0.3</v>
      </c>
      <c r="E7737" t="s">
        <v>9227</v>
      </c>
      <c r="F7737" s="3">
        <v>0.3</v>
      </c>
      <c r="G7737">
        <v>0.90800000000000003</v>
      </c>
      <c r="H7737">
        <v>0.5</v>
      </c>
      <c r="I7737">
        <v>0.5</v>
      </c>
      <c r="J7737">
        <v>0.90800000000000003</v>
      </c>
      <c r="K7737" t="s">
        <v>7</v>
      </c>
      <c r="L7737">
        <v>0.77349599999999996</v>
      </c>
      <c r="M7737">
        <v>0.77951700000000002</v>
      </c>
    </row>
    <row r="7738" spans="1:13" ht="15" x14ac:dyDescent="0.3">
      <c r="A7738" s="1"/>
      <c r="B7738" t="s">
        <v>9</v>
      </c>
      <c r="C7738" t="s">
        <v>917</v>
      </c>
      <c r="D7738" t="s">
        <v>918</v>
      </c>
      <c r="E7738" t="s">
        <v>919</v>
      </c>
      <c r="F7738" t="s">
        <v>920</v>
      </c>
      <c r="G7738">
        <v>0.90500000000000003</v>
      </c>
      <c r="H7738">
        <v>0.8</v>
      </c>
      <c r="I7738">
        <v>0.66700000000000004</v>
      </c>
      <c r="J7738">
        <v>0.90500000000000003</v>
      </c>
      <c r="K7738" t="s">
        <v>7</v>
      </c>
      <c r="L7738">
        <v>0.90794799999999998</v>
      </c>
      <c r="M7738">
        <v>0.90839700000000001</v>
      </c>
    </row>
    <row r="7739" spans="1:13" ht="15" x14ac:dyDescent="0.3">
      <c r="A7739" s="1"/>
      <c r="B7739" t="s">
        <v>9</v>
      </c>
      <c r="C7739" t="s">
        <v>502</v>
      </c>
      <c r="D7739" t="s">
        <v>503</v>
      </c>
      <c r="E7739" t="s">
        <v>504</v>
      </c>
      <c r="F7739" t="s">
        <v>505</v>
      </c>
      <c r="G7739">
        <v>0.90500000000000003</v>
      </c>
      <c r="H7739">
        <v>1</v>
      </c>
      <c r="I7739">
        <v>0</v>
      </c>
      <c r="J7739">
        <v>0.90500000000000003</v>
      </c>
      <c r="K7739" t="s">
        <v>7</v>
      </c>
      <c r="L7739">
        <v>0.95738000000000001</v>
      </c>
      <c r="M7739">
        <v>0.95133199999999996</v>
      </c>
    </row>
    <row r="7740" spans="1:13" ht="15" x14ac:dyDescent="0.3">
      <c r="A7740" s="1"/>
      <c r="B7740" t="s">
        <v>9</v>
      </c>
      <c r="C7740" t="s">
        <v>4741</v>
      </c>
      <c r="D7740" t="s">
        <v>10943</v>
      </c>
      <c r="E7740" t="s">
        <v>10943</v>
      </c>
      <c r="F7740" t="s">
        <v>4741</v>
      </c>
      <c r="G7740">
        <v>0.90300000000000002</v>
      </c>
      <c r="H7740">
        <v>0.66700000000000004</v>
      </c>
      <c r="I7740">
        <v>0.66700000000000004</v>
      </c>
      <c r="J7740">
        <v>0.90300000000000002</v>
      </c>
      <c r="K7740" t="s">
        <v>7</v>
      </c>
      <c r="L7740">
        <v>0.95647599999999999</v>
      </c>
      <c r="M7740">
        <v>0.95811900000000005</v>
      </c>
    </row>
    <row r="7741" spans="1:13" ht="15" x14ac:dyDescent="0.3">
      <c r="A7741" s="1"/>
      <c r="B7741" t="s">
        <v>9</v>
      </c>
      <c r="C7741" t="s">
        <v>4799</v>
      </c>
      <c r="D7741" t="s">
        <v>11702</v>
      </c>
      <c r="E7741" t="s">
        <v>9740</v>
      </c>
      <c r="F7741" t="s">
        <v>11703</v>
      </c>
      <c r="G7741">
        <v>0.90100000000000002</v>
      </c>
      <c r="H7741">
        <v>0.5</v>
      </c>
      <c r="I7741">
        <v>0.4</v>
      </c>
      <c r="J7741">
        <v>0.90100000000000002</v>
      </c>
      <c r="K7741" t="s">
        <v>7</v>
      </c>
      <c r="L7741">
        <v>0.89529599999999998</v>
      </c>
      <c r="M7741">
        <v>0.88801200000000002</v>
      </c>
    </row>
    <row r="7742" spans="1:13" ht="15" x14ac:dyDescent="0.3">
      <c r="A7742" s="1"/>
      <c r="B7742" t="s">
        <v>9</v>
      </c>
      <c r="C7742" t="s">
        <v>3517</v>
      </c>
      <c r="D7742" t="s">
        <v>10945</v>
      </c>
      <c r="E7742" t="s">
        <v>7358</v>
      </c>
      <c r="F7742" t="s">
        <v>10946</v>
      </c>
      <c r="G7742">
        <v>0.90100000000000002</v>
      </c>
      <c r="H7742">
        <v>0.5</v>
      </c>
      <c r="I7742">
        <v>0</v>
      </c>
      <c r="J7742">
        <v>0.90100000000000002</v>
      </c>
      <c r="K7742" t="s">
        <v>7</v>
      </c>
      <c r="L7742">
        <v>0.78775700000000004</v>
      </c>
      <c r="M7742">
        <v>0.78817899999999996</v>
      </c>
    </row>
    <row r="7743" spans="1:13" ht="15" x14ac:dyDescent="0.3">
      <c r="A7743" s="1"/>
      <c r="B7743" t="s">
        <v>9</v>
      </c>
      <c r="C7743" t="s">
        <v>3265</v>
      </c>
      <c r="D7743" t="s">
        <v>11711</v>
      </c>
      <c r="E7743" t="s">
        <v>6854</v>
      </c>
      <c r="F7743" t="s">
        <v>11712</v>
      </c>
      <c r="G7743">
        <v>0.9</v>
      </c>
      <c r="H7743">
        <v>0.57099999999999995</v>
      </c>
      <c r="I7743">
        <v>0.57099999999999995</v>
      </c>
      <c r="J7743">
        <v>0.9</v>
      </c>
      <c r="K7743" t="s">
        <v>7</v>
      </c>
      <c r="L7743">
        <v>0.81875200000000004</v>
      </c>
      <c r="M7743">
        <v>0.82121</v>
      </c>
    </row>
    <row r="7744" spans="1:13" ht="15" x14ac:dyDescent="0.3">
      <c r="A7744" s="1"/>
      <c r="B7744" t="s">
        <v>9</v>
      </c>
      <c r="C7744" t="s">
        <v>4965</v>
      </c>
      <c r="D7744" t="s">
        <v>10947</v>
      </c>
      <c r="E7744" t="s">
        <v>10948</v>
      </c>
      <c r="F7744" t="s">
        <v>10949</v>
      </c>
      <c r="G7744">
        <v>0.89900000000000002</v>
      </c>
      <c r="H7744">
        <v>0.88900000000000001</v>
      </c>
      <c r="I7744">
        <v>0.66700000000000004</v>
      </c>
      <c r="J7744">
        <v>0.89900000000000002</v>
      </c>
      <c r="K7744" t="s">
        <v>7</v>
      </c>
      <c r="L7744">
        <v>0.84781600000000001</v>
      </c>
      <c r="M7744">
        <v>0.831839</v>
      </c>
    </row>
    <row r="7745" spans="1:13" ht="15" x14ac:dyDescent="0.3">
      <c r="A7745" s="1"/>
      <c r="B7745" t="s">
        <v>9</v>
      </c>
      <c r="C7745" t="s">
        <v>4650</v>
      </c>
      <c r="D7745" t="s">
        <v>10950</v>
      </c>
      <c r="E7745" t="s">
        <v>9422</v>
      </c>
      <c r="F7745" t="s">
        <v>10951</v>
      </c>
      <c r="G7745">
        <v>0.89900000000000002</v>
      </c>
      <c r="H7745">
        <v>0</v>
      </c>
      <c r="I7745">
        <v>0</v>
      </c>
      <c r="J7745">
        <v>0.89900000000000002</v>
      </c>
      <c r="K7745" t="s">
        <v>7</v>
      </c>
      <c r="L7745">
        <v>0.93852999999999998</v>
      </c>
      <c r="M7745">
        <v>0.93220700000000001</v>
      </c>
    </row>
    <row r="7746" spans="1:13" ht="15" x14ac:dyDescent="0.3">
      <c r="A7746" s="1" t="s">
        <v>12759</v>
      </c>
      <c r="B7746" t="s">
        <v>9</v>
      </c>
      <c r="C7746" t="s">
        <v>3856</v>
      </c>
      <c r="D7746" t="s">
        <v>11713</v>
      </c>
      <c r="E7746" t="s">
        <v>10819</v>
      </c>
      <c r="F7746" t="s">
        <v>11714</v>
      </c>
      <c r="G7746">
        <v>0.89700000000000002</v>
      </c>
      <c r="H7746">
        <v>0.85699999999999998</v>
      </c>
      <c r="I7746">
        <v>0.71399999999999997</v>
      </c>
      <c r="J7746">
        <v>0.89700000000000002</v>
      </c>
      <c r="K7746" t="s">
        <v>7</v>
      </c>
      <c r="L7746">
        <v>0.883571</v>
      </c>
      <c r="M7746">
        <v>0.88917100000000004</v>
      </c>
    </row>
    <row r="7747" spans="1:13" ht="15" x14ac:dyDescent="0.3">
      <c r="A7747" s="1"/>
      <c r="B7747" t="s">
        <v>9</v>
      </c>
      <c r="C7747" t="s">
        <v>2038</v>
      </c>
      <c r="D7747" t="s">
        <v>2042</v>
      </c>
      <c r="E7747" t="s">
        <v>2040</v>
      </c>
      <c r="F7747" t="s">
        <v>2043</v>
      </c>
      <c r="G7747">
        <v>0.89700000000000002</v>
      </c>
      <c r="H7747">
        <v>0.70599999999999996</v>
      </c>
      <c r="I7747">
        <v>0.60899999999999999</v>
      </c>
      <c r="J7747">
        <v>0.89700000000000002</v>
      </c>
      <c r="K7747" t="s">
        <v>7</v>
      </c>
      <c r="L7747">
        <v>0.89636800000000005</v>
      </c>
      <c r="M7747">
        <v>0.88966800000000001</v>
      </c>
    </row>
    <row r="7748" spans="1:13" ht="15" x14ac:dyDescent="0.3">
      <c r="A7748" s="1" t="s">
        <v>12760</v>
      </c>
      <c r="B7748" t="s">
        <v>9</v>
      </c>
      <c r="C7748" t="s">
        <v>4477</v>
      </c>
      <c r="D7748" t="s">
        <v>10954</v>
      </c>
      <c r="E7748" t="s">
        <v>10955</v>
      </c>
      <c r="F7748" t="s">
        <v>10955</v>
      </c>
      <c r="G7748">
        <v>0.89700000000000002</v>
      </c>
      <c r="H7748">
        <v>0.71399999999999997</v>
      </c>
      <c r="I7748">
        <v>0.308</v>
      </c>
      <c r="J7748">
        <v>0.89700000000000002</v>
      </c>
      <c r="K7748" t="s">
        <v>7</v>
      </c>
      <c r="L7748">
        <v>0.79910499999999995</v>
      </c>
      <c r="M7748">
        <v>0.79339300000000001</v>
      </c>
    </row>
    <row r="7749" spans="1:13" ht="15" x14ac:dyDescent="0.3">
      <c r="A7749" s="1"/>
      <c r="B7749" t="s">
        <v>9</v>
      </c>
      <c r="C7749" t="s">
        <v>4971</v>
      </c>
      <c r="D7749" t="s">
        <v>10956</v>
      </c>
      <c r="E7749" t="s">
        <v>10077</v>
      </c>
      <c r="F7749" t="s">
        <v>10077</v>
      </c>
      <c r="G7749">
        <v>0.89500000000000002</v>
      </c>
      <c r="H7749">
        <v>1</v>
      </c>
      <c r="I7749">
        <v>0.5</v>
      </c>
      <c r="J7749">
        <v>0.89500000000000002</v>
      </c>
      <c r="K7749" t="s">
        <v>7</v>
      </c>
      <c r="L7749">
        <v>0.69950800000000002</v>
      </c>
      <c r="M7749">
        <v>0.69340599999999997</v>
      </c>
    </row>
    <row r="7750" spans="1:13" ht="15" x14ac:dyDescent="0.3">
      <c r="A7750" s="1"/>
      <c r="B7750" t="s">
        <v>9</v>
      </c>
      <c r="C7750" t="s">
        <v>1074</v>
      </c>
      <c r="D7750" t="s">
        <v>1064</v>
      </c>
      <c r="E7750" t="s">
        <v>1074</v>
      </c>
      <c r="F7750" t="s">
        <v>1064</v>
      </c>
      <c r="G7750">
        <v>0.89400000000000002</v>
      </c>
      <c r="H7750">
        <v>0</v>
      </c>
      <c r="I7750">
        <v>0</v>
      </c>
      <c r="J7750">
        <v>0.89400000000000002</v>
      </c>
      <c r="K7750" t="s">
        <v>7</v>
      </c>
      <c r="L7750">
        <v>0.669049</v>
      </c>
      <c r="M7750">
        <v>0.66888800000000004</v>
      </c>
    </row>
    <row r="7751" spans="1:13" ht="15" x14ac:dyDescent="0.3">
      <c r="A7751" s="1"/>
      <c r="B7751" t="s">
        <v>9</v>
      </c>
      <c r="C7751" t="s">
        <v>4265</v>
      </c>
      <c r="D7751" t="s">
        <v>8680</v>
      </c>
      <c r="E7751" t="s">
        <v>10957</v>
      </c>
      <c r="F7751" t="s">
        <v>8682</v>
      </c>
      <c r="G7751">
        <v>0.89200000000000002</v>
      </c>
      <c r="H7751">
        <v>0.94099999999999995</v>
      </c>
      <c r="I7751">
        <v>0.88</v>
      </c>
      <c r="J7751">
        <v>0.89200000000000002</v>
      </c>
      <c r="K7751" t="s">
        <v>7</v>
      </c>
      <c r="L7751">
        <v>0.93771000000000004</v>
      </c>
      <c r="M7751">
        <v>0.93492699999999995</v>
      </c>
    </row>
    <row r="7752" spans="1:13" ht="15" x14ac:dyDescent="0.3">
      <c r="A7752" s="1"/>
      <c r="B7752" t="s">
        <v>9</v>
      </c>
      <c r="C7752" t="s">
        <v>4885</v>
      </c>
      <c r="D7752" t="s">
        <v>10959</v>
      </c>
      <c r="E7752" t="s">
        <v>9909</v>
      </c>
      <c r="F7752" t="s">
        <v>9909</v>
      </c>
      <c r="G7752">
        <v>0.89200000000000002</v>
      </c>
      <c r="H7752">
        <v>1</v>
      </c>
      <c r="I7752">
        <v>0.57099999999999995</v>
      </c>
      <c r="J7752">
        <v>0.89200000000000002</v>
      </c>
      <c r="K7752" t="s">
        <v>7</v>
      </c>
      <c r="L7752">
        <v>0.86631599999999997</v>
      </c>
      <c r="M7752">
        <v>0.86581399999999997</v>
      </c>
    </row>
    <row r="7753" spans="1:13" ht="15" x14ac:dyDescent="0.3">
      <c r="A7753" s="1" t="s">
        <v>12761</v>
      </c>
      <c r="B7753" t="s">
        <v>9</v>
      </c>
      <c r="C7753" t="s">
        <v>5185</v>
      </c>
      <c r="D7753" t="s">
        <v>12610</v>
      </c>
      <c r="E7753" t="s">
        <v>11061</v>
      </c>
      <c r="F7753" t="s">
        <v>10485</v>
      </c>
      <c r="G7753">
        <v>0.88900000000000001</v>
      </c>
      <c r="H7753">
        <v>0.4</v>
      </c>
      <c r="I7753">
        <v>0</v>
      </c>
      <c r="J7753">
        <v>0.88900000000000001</v>
      </c>
      <c r="K7753" t="s">
        <v>7</v>
      </c>
      <c r="L7753">
        <v>0.82666600000000001</v>
      </c>
      <c r="M7753">
        <v>0.83527899999999999</v>
      </c>
    </row>
    <row r="7754" spans="1:13" ht="15" x14ac:dyDescent="0.3">
      <c r="A7754" s="1"/>
      <c r="B7754" t="s">
        <v>9</v>
      </c>
      <c r="C7754" t="s">
        <v>4904</v>
      </c>
      <c r="D7754" t="s">
        <v>12762</v>
      </c>
      <c r="E7754" t="s">
        <v>10961</v>
      </c>
      <c r="F7754" t="s">
        <v>12763</v>
      </c>
      <c r="G7754">
        <v>0.88600000000000001</v>
      </c>
      <c r="H7754">
        <v>0.88900000000000001</v>
      </c>
      <c r="I7754">
        <v>0.54500000000000004</v>
      </c>
      <c r="J7754">
        <v>0.88600000000000001</v>
      </c>
      <c r="K7754" t="s">
        <v>7</v>
      </c>
      <c r="L7754">
        <v>0.880463</v>
      </c>
      <c r="M7754">
        <v>0.87883900000000004</v>
      </c>
    </row>
    <row r="7755" spans="1:13" ht="15" x14ac:dyDescent="0.3">
      <c r="A7755" s="1"/>
      <c r="B7755" t="s">
        <v>9</v>
      </c>
      <c r="C7755" t="s">
        <v>1371</v>
      </c>
      <c r="D7755" t="s">
        <v>1375</v>
      </c>
      <c r="E7755" t="s">
        <v>1373</v>
      </c>
      <c r="F7755" t="s">
        <v>1376</v>
      </c>
      <c r="G7755">
        <v>0.88600000000000001</v>
      </c>
      <c r="H7755">
        <v>0.61499999999999999</v>
      </c>
      <c r="I7755">
        <v>0.42899999999999999</v>
      </c>
      <c r="J7755">
        <v>0.88600000000000001</v>
      </c>
      <c r="K7755" t="s">
        <v>7</v>
      </c>
      <c r="L7755">
        <v>0.71699100000000004</v>
      </c>
      <c r="M7755">
        <v>0.71253699999999998</v>
      </c>
    </row>
    <row r="7756" spans="1:13" ht="15" x14ac:dyDescent="0.3">
      <c r="A7756" s="1"/>
      <c r="B7756" t="s">
        <v>9</v>
      </c>
      <c r="C7756" t="s">
        <v>681</v>
      </c>
      <c r="D7756" t="s">
        <v>682</v>
      </c>
      <c r="E7756" t="s">
        <v>683</v>
      </c>
      <c r="F7756" t="s">
        <v>684</v>
      </c>
      <c r="G7756">
        <v>0.88600000000000001</v>
      </c>
      <c r="H7756">
        <v>0.57099999999999995</v>
      </c>
      <c r="I7756">
        <v>0</v>
      </c>
      <c r="J7756">
        <v>0.88600000000000001</v>
      </c>
      <c r="K7756" t="s">
        <v>7</v>
      </c>
      <c r="L7756">
        <v>0.83681499999999998</v>
      </c>
      <c r="M7756">
        <v>0.82339799999999996</v>
      </c>
    </row>
    <row r="7757" spans="1:13" ht="15" x14ac:dyDescent="0.3">
      <c r="A7757" s="1"/>
      <c r="B7757" t="s">
        <v>9</v>
      </c>
      <c r="C7757" t="s">
        <v>3543</v>
      </c>
      <c r="D7757" t="s">
        <v>10964</v>
      </c>
      <c r="E7757" t="s">
        <v>7400</v>
      </c>
      <c r="F7757" t="s">
        <v>10965</v>
      </c>
      <c r="G7757">
        <v>0.88400000000000001</v>
      </c>
      <c r="H7757">
        <v>0.66700000000000004</v>
      </c>
      <c r="I7757">
        <v>0.5</v>
      </c>
      <c r="J7757">
        <v>0.88400000000000001</v>
      </c>
      <c r="K7757" t="s">
        <v>7</v>
      </c>
      <c r="L7757">
        <v>0.84209999999999996</v>
      </c>
      <c r="M7757">
        <v>0.83601199999999998</v>
      </c>
    </row>
    <row r="7758" spans="1:13" ht="15" x14ac:dyDescent="0.3">
      <c r="A7758" s="1"/>
      <c r="B7758" t="s">
        <v>9</v>
      </c>
      <c r="C7758" t="s">
        <v>3590</v>
      </c>
      <c r="D7758">
        <v>14000</v>
      </c>
      <c r="E7758" t="s">
        <v>10966</v>
      </c>
      <c r="F7758">
        <v>14000</v>
      </c>
      <c r="G7758">
        <v>0.88400000000000001</v>
      </c>
      <c r="H7758">
        <v>0.66700000000000004</v>
      </c>
      <c r="I7758">
        <v>0.5</v>
      </c>
      <c r="J7758">
        <v>0.88400000000000001</v>
      </c>
      <c r="K7758" t="s">
        <v>7</v>
      </c>
      <c r="L7758">
        <v>0.674373</v>
      </c>
      <c r="M7758">
        <v>0.67512799999999995</v>
      </c>
    </row>
    <row r="7759" spans="1:13" ht="15" x14ac:dyDescent="0.3">
      <c r="A7759" s="1"/>
      <c r="B7759" t="s">
        <v>9</v>
      </c>
      <c r="C7759" t="s">
        <v>2172</v>
      </c>
      <c r="D7759" t="s">
        <v>2173</v>
      </c>
      <c r="E7759" t="s">
        <v>22</v>
      </c>
      <c r="F7759" t="s">
        <v>2174</v>
      </c>
      <c r="G7759">
        <v>0.88300000000000001</v>
      </c>
      <c r="H7759">
        <v>0</v>
      </c>
      <c r="I7759">
        <v>0</v>
      </c>
      <c r="J7759">
        <v>0.88300000000000001</v>
      </c>
      <c r="K7759" t="s">
        <v>7</v>
      </c>
      <c r="L7759">
        <v>0.79503500000000005</v>
      </c>
      <c r="M7759">
        <v>0.78950399999999998</v>
      </c>
    </row>
    <row r="7760" spans="1:13" ht="15" x14ac:dyDescent="0.3">
      <c r="A7760" s="1"/>
      <c r="B7760" t="s">
        <v>9</v>
      </c>
      <c r="C7760" t="s">
        <v>4685</v>
      </c>
      <c r="D7760" t="s">
        <v>11719</v>
      </c>
      <c r="E7760" t="s">
        <v>11135</v>
      </c>
      <c r="F7760" t="s">
        <v>11720</v>
      </c>
      <c r="G7760">
        <v>0.88200000000000001</v>
      </c>
      <c r="H7760">
        <v>0.76900000000000002</v>
      </c>
      <c r="I7760">
        <v>0.90900000000000003</v>
      </c>
      <c r="J7760">
        <v>0.88200000000000001</v>
      </c>
      <c r="K7760" t="s">
        <v>7</v>
      </c>
      <c r="L7760">
        <v>0.97127799999999997</v>
      </c>
      <c r="M7760">
        <v>0.96937499999999999</v>
      </c>
    </row>
    <row r="7761" spans="1:13" ht="15" x14ac:dyDescent="0.3">
      <c r="A7761" s="1"/>
      <c r="B7761" t="s">
        <v>9</v>
      </c>
      <c r="C7761" t="s">
        <v>4196</v>
      </c>
      <c r="D7761" t="s">
        <v>10967</v>
      </c>
      <c r="E7761" t="s">
        <v>10968</v>
      </c>
      <c r="F7761" t="s">
        <v>8571</v>
      </c>
      <c r="G7761">
        <v>0.88200000000000001</v>
      </c>
      <c r="H7761">
        <v>0</v>
      </c>
      <c r="I7761">
        <v>0.5</v>
      </c>
      <c r="J7761">
        <v>0.88200000000000001</v>
      </c>
      <c r="K7761" t="s">
        <v>7</v>
      </c>
      <c r="L7761">
        <v>0.89811099999999999</v>
      </c>
      <c r="M7761">
        <v>0.88612299999999999</v>
      </c>
    </row>
    <row r="7762" spans="1:13" ht="15" x14ac:dyDescent="0.3">
      <c r="A7762" s="1"/>
      <c r="B7762" t="s">
        <v>9</v>
      </c>
      <c r="C7762" t="s">
        <v>219</v>
      </c>
      <c r="D7762" t="s">
        <v>247</v>
      </c>
      <c r="E7762" t="s">
        <v>220</v>
      </c>
      <c r="F7762" t="s">
        <v>220</v>
      </c>
      <c r="G7762">
        <v>0.88200000000000001</v>
      </c>
      <c r="H7762">
        <v>1</v>
      </c>
      <c r="I7762">
        <v>0</v>
      </c>
      <c r="J7762">
        <v>0.88200000000000001</v>
      </c>
      <c r="K7762" t="s">
        <v>7</v>
      </c>
      <c r="L7762">
        <v>0.71064799999999995</v>
      </c>
      <c r="M7762">
        <v>0.71921000000000002</v>
      </c>
    </row>
    <row r="7763" spans="1:13" ht="15" x14ac:dyDescent="0.3">
      <c r="A7763" s="1"/>
      <c r="B7763" t="s">
        <v>9</v>
      </c>
      <c r="C7763" t="s">
        <v>1733</v>
      </c>
      <c r="D7763" t="s">
        <v>1734</v>
      </c>
      <c r="E7763" t="s">
        <v>1735</v>
      </c>
      <c r="F7763" t="s">
        <v>1736</v>
      </c>
      <c r="G7763">
        <v>0.88200000000000001</v>
      </c>
      <c r="H7763">
        <v>1</v>
      </c>
      <c r="I7763">
        <v>0</v>
      </c>
      <c r="J7763">
        <v>0.88200000000000001</v>
      </c>
      <c r="K7763" t="s">
        <v>7</v>
      </c>
      <c r="L7763">
        <v>0.78155799999999997</v>
      </c>
      <c r="M7763">
        <v>0.79011100000000001</v>
      </c>
    </row>
    <row r="7764" spans="1:13" ht="15" x14ac:dyDescent="0.3">
      <c r="A7764" s="1"/>
      <c r="B7764" t="s">
        <v>9</v>
      </c>
      <c r="C7764" t="s">
        <v>3303</v>
      </c>
      <c r="D7764" t="s">
        <v>762</v>
      </c>
      <c r="E7764" t="s">
        <v>10555</v>
      </c>
      <c r="F7764" t="s">
        <v>6912</v>
      </c>
      <c r="G7764">
        <v>0.88200000000000001</v>
      </c>
      <c r="H7764">
        <v>0</v>
      </c>
      <c r="I7764">
        <v>0</v>
      </c>
      <c r="J7764">
        <v>0.88200000000000001</v>
      </c>
      <c r="K7764" t="s">
        <v>7</v>
      </c>
      <c r="L7764">
        <v>0.75234500000000004</v>
      </c>
      <c r="M7764">
        <v>0.74674399999999996</v>
      </c>
    </row>
    <row r="7765" spans="1:13" ht="15" x14ac:dyDescent="0.3">
      <c r="A7765" s="1"/>
      <c r="B7765" t="s">
        <v>9</v>
      </c>
      <c r="C7765" t="s">
        <v>3577</v>
      </c>
      <c r="D7765">
        <v>70000</v>
      </c>
      <c r="E7765" t="s">
        <v>7449</v>
      </c>
      <c r="F7765">
        <v>70000</v>
      </c>
      <c r="G7765">
        <v>0.88</v>
      </c>
      <c r="H7765">
        <v>0.5</v>
      </c>
      <c r="I7765">
        <v>0.5</v>
      </c>
      <c r="J7765">
        <v>0.88</v>
      </c>
      <c r="K7765" t="s">
        <v>7</v>
      </c>
      <c r="L7765">
        <v>0.71550400000000003</v>
      </c>
      <c r="M7765">
        <v>0.71855800000000003</v>
      </c>
    </row>
    <row r="7766" spans="1:13" ht="15" x14ac:dyDescent="0.3">
      <c r="A7766" s="1"/>
      <c r="B7766" t="s">
        <v>9</v>
      </c>
      <c r="C7766" t="s">
        <v>4888</v>
      </c>
      <c r="D7766" t="s">
        <v>10970</v>
      </c>
      <c r="E7766" t="s">
        <v>9912</v>
      </c>
      <c r="F7766" t="s">
        <v>9912</v>
      </c>
      <c r="G7766">
        <v>0.88</v>
      </c>
      <c r="H7766">
        <v>1</v>
      </c>
      <c r="I7766">
        <v>0</v>
      </c>
      <c r="J7766">
        <v>0.88</v>
      </c>
      <c r="K7766" t="s">
        <v>7</v>
      </c>
      <c r="L7766">
        <v>0.88115200000000005</v>
      </c>
      <c r="M7766">
        <v>0.88524400000000003</v>
      </c>
    </row>
    <row r="7767" spans="1:13" ht="15" x14ac:dyDescent="0.3">
      <c r="A7767" s="1"/>
      <c r="B7767" t="s">
        <v>9</v>
      </c>
      <c r="C7767" t="s">
        <v>3386</v>
      </c>
      <c r="D7767" t="s">
        <v>10971</v>
      </c>
      <c r="E7767" t="s">
        <v>10972</v>
      </c>
      <c r="F7767" t="s">
        <v>10973</v>
      </c>
      <c r="G7767">
        <v>0.878</v>
      </c>
      <c r="H7767">
        <v>0.57099999999999995</v>
      </c>
      <c r="I7767">
        <v>0.16700000000000001</v>
      </c>
      <c r="J7767">
        <v>0.878</v>
      </c>
      <c r="K7767" t="s">
        <v>7</v>
      </c>
      <c r="L7767">
        <v>0.93954700000000002</v>
      </c>
      <c r="M7767">
        <v>0.94269599999999998</v>
      </c>
    </row>
    <row r="7768" spans="1:13" ht="15" x14ac:dyDescent="0.3">
      <c r="A7768" s="1"/>
      <c r="B7768" t="s">
        <v>9</v>
      </c>
      <c r="C7768" t="s">
        <v>4229</v>
      </c>
      <c r="D7768" t="s">
        <v>10974</v>
      </c>
      <c r="E7768" t="s">
        <v>318</v>
      </c>
      <c r="F7768" t="s">
        <v>318</v>
      </c>
      <c r="G7768">
        <v>0.877</v>
      </c>
      <c r="H7768">
        <v>1</v>
      </c>
      <c r="I7768">
        <v>0</v>
      </c>
      <c r="J7768">
        <v>0.877</v>
      </c>
      <c r="K7768" t="s">
        <v>7</v>
      </c>
      <c r="L7768">
        <v>0.82562199999999997</v>
      </c>
      <c r="M7768">
        <v>0.81919500000000001</v>
      </c>
    </row>
    <row r="7769" spans="1:13" ht="15" x14ac:dyDescent="0.3">
      <c r="A7769" s="1"/>
      <c r="B7769" t="s">
        <v>9</v>
      </c>
      <c r="C7769" t="s">
        <v>1224</v>
      </c>
      <c r="D7769" t="s">
        <v>1225</v>
      </c>
      <c r="E7769" t="s">
        <v>1224</v>
      </c>
      <c r="F7769" t="s">
        <v>1226</v>
      </c>
      <c r="G7769">
        <v>0.876</v>
      </c>
      <c r="H7769">
        <v>0.8</v>
      </c>
      <c r="I7769">
        <v>0.8</v>
      </c>
      <c r="J7769">
        <v>0.876</v>
      </c>
      <c r="K7769" t="s">
        <v>7</v>
      </c>
      <c r="L7769">
        <v>0.72973200000000005</v>
      </c>
      <c r="M7769">
        <v>0.74709000000000003</v>
      </c>
    </row>
    <row r="7770" spans="1:13" ht="15" x14ac:dyDescent="0.3">
      <c r="A7770" s="1"/>
      <c r="B7770" t="s">
        <v>9</v>
      </c>
      <c r="C7770" t="s">
        <v>3343</v>
      </c>
      <c r="D7770" t="s">
        <v>10975</v>
      </c>
      <c r="E7770" t="s">
        <v>7013</v>
      </c>
      <c r="F7770" t="s">
        <v>7014</v>
      </c>
      <c r="G7770">
        <v>0.876</v>
      </c>
      <c r="H7770">
        <v>0.66700000000000004</v>
      </c>
      <c r="I7770">
        <v>0.66700000000000004</v>
      </c>
      <c r="J7770">
        <v>0.876</v>
      </c>
      <c r="K7770" t="s">
        <v>7</v>
      </c>
      <c r="L7770">
        <v>0.74550700000000003</v>
      </c>
      <c r="M7770">
        <v>0.75860099999999997</v>
      </c>
    </row>
    <row r="7771" spans="1:13" ht="15" x14ac:dyDescent="0.3">
      <c r="A7771" s="1"/>
      <c r="B7771" t="s">
        <v>9</v>
      </c>
      <c r="C7771" t="s">
        <v>3262</v>
      </c>
      <c r="D7771" t="s">
        <v>10976</v>
      </c>
      <c r="E7771" t="s">
        <v>6847</v>
      </c>
      <c r="F7771" t="s">
        <v>6847</v>
      </c>
      <c r="G7771">
        <v>0.875</v>
      </c>
      <c r="H7771">
        <v>1</v>
      </c>
      <c r="I7771">
        <v>0.33300000000000002</v>
      </c>
      <c r="J7771">
        <v>0.875</v>
      </c>
      <c r="K7771" t="s">
        <v>7</v>
      </c>
      <c r="L7771">
        <v>0.76696699999999995</v>
      </c>
      <c r="M7771">
        <v>0.75738399999999995</v>
      </c>
    </row>
    <row r="7772" spans="1:13" ht="15" x14ac:dyDescent="0.3">
      <c r="A7772" s="1"/>
      <c r="B7772" t="s">
        <v>9</v>
      </c>
      <c r="C7772" t="s">
        <v>3240</v>
      </c>
      <c r="D7772" t="s">
        <v>10977</v>
      </c>
      <c r="E7772" t="s">
        <v>10978</v>
      </c>
      <c r="F7772" t="s">
        <v>10979</v>
      </c>
      <c r="G7772">
        <v>0.875</v>
      </c>
      <c r="H7772">
        <v>0.66700000000000004</v>
      </c>
      <c r="I7772">
        <v>0</v>
      </c>
      <c r="J7772">
        <v>0.875</v>
      </c>
      <c r="K7772" t="s">
        <v>7</v>
      </c>
      <c r="L7772">
        <v>0.74632200000000004</v>
      </c>
      <c r="M7772">
        <v>0.73690599999999995</v>
      </c>
    </row>
    <row r="7773" spans="1:13" ht="15" x14ac:dyDescent="0.3">
      <c r="A7773" s="1"/>
      <c r="B7773" t="s">
        <v>9</v>
      </c>
      <c r="C7773" t="s">
        <v>368</v>
      </c>
      <c r="D7773" t="s">
        <v>369</v>
      </c>
      <c r="E7773" t="s">
        <v>368</v>
      </c>
      <c r="F7773" t="s">
        <v>368</v>
      </c>
      <c r="G7773">
        <v>0.874</v>
      </c>
      <c r="H7773">
        <v>1</v>
      </c>
      <c r="I7773">
        <v>0</v>
      </c>
      <c r="J7773">
        <v>0.874</v>
      </c>
      <c r="K7773" t="s">
        <v>7</v>
      </c>
      <c r="L7773">
        <v>0.77828399999999998</v>
      </c>
      <c r="M7773">
        <v>0.77466800000000002</v>
      </c>
    </row>
    <row r="7774" spans="1:13" ht="15" x14ac:dyDescent="0.3">
      <c r="A7774" s="1"/>
      <c r="B7774" t="s">
        <v>9</v>
      </c>
      <c r="C7774" t="s">
        <v>4802</v>
      </c>
      <c r="D7774" t="s">
        <v>12009</v>
      </c>
      <c r="E7774" t="s">
        <v>11329</v>
      </c>
      <c r="F7774" t="s">
        <v>12010</v>
      </c>
      <c r="G7774">
        <v>0.872</v>
      </c>
      <c r="H7774">
        <v>0.71399999999999997</v>
      </c>
      <c r="I7774">
        <v>0.75</v>
      </c>
      <c r="J7774">
        <v>0.872</v>
      </c>
      <c r="K7774" t="s">
        <v>7</v>
      </c>
      <c r="L7774">
        <v>0.92823299999999997</v>
      </c>
      <c r="M7774">
        <v>0.91688400000000003</v>
      </c>
    </row>
    <row r="7775" spans="1:13" ht="15" x14ac:dyDescent="0.3">
      <c r="A7775" s="1"/>
      <c r="B7775" t="s">
        <v>9</v>
      </c>
      <c r="C7775" t="s">
        <v>4855</v>
      </c>
      <c r="D7775" t="s">
        <v>10986</v>
      </c>
      <c r="E7775" t="s">
        <v>9832</v>
      </c>
      <c r="F7775" t="s">
        <v>9834</v>
      </c>
      <c r="G7775">
        <v>0.872</v>
      </c>
      <c r="H7775">
        <v>0.66700000000000004</v>
      </c>
      <c r="I7775">
        <v>0.66700000000000004</v>
      </c>
      <c r="J7775">
        <v>0.872</v>
      </c>
      <c r="K7775" t="s">
        <v>7</v>
      </c>
      <c r="L7775">
        <v>0.90479600000000004</v>
      </c>
      <c r="M7775">
        <v>0.89493199999999995</v>
      </c>
    </row>
    <row r="7776" spans="1:13" ht="15" x14ac:dyDescent="0.3">
      <c r="A7776" s="1"/>
      <c r="B7776" t="s">
        <v>9</v>
      </c>
      <c r="C7776" t="s">
        <v>275</v>
      </c>
      <c r="D7776" t="s">
        <v>276</v>
      </c>
      <c r="E7776" t="s">
        <v>275</v>
      </c>
      <c r="F7776" t="s">
        <v>275</v>
      </c>
      <c r="G7776">
        <v>0.87</v>
      </c>
      <c r="H7776">
        <v>1</v>
      </c>
      <c r="I7776">
        <v>0</v>
      </c>
      <c r="J7776">
        <v>0.87</v>
      </c>
      <c r="K7776" t="s">
        <v>7</v>
      </c>
      <c r="L7776">
        <v>0.67662699999999998</v>
      </c>
      <c r="M7776">
        <v>0.67878499999999997</v>
      </c>
    </row>
    <row r="7777" spans="1:13" ht="15" x14ac:dyDescent="0.3">
      <c r="A7777" s="1"/>
      <c r="B7777" t="s">
        <v>9</v>
      </c>
      <c r="C7777" t="s">
        <v>1839</v>
      </c>
      <c r="D7777" t="s">
        <v>1844</v>
      </c>
      <c r="E7777" t="s">
        <v>1841</v>
      </c>
      <c r="F7777" t="s">
        <v>1845</v>
      </c>
      <c r="G7777">
        <v>0.86899999999999999</v>
      </c>
      <c r="H7777">
        <v>0.85699999999999998</v>
      </c>
      <c r="I7777">
        <v>0.5</v>
      </c>
      <c r="J7777">
        <v>0.86899999999999999</v>
      </c>
      <c r="K7777" t="s">
        <v>7</v>
      </c>
      <c r="L7777">
        <v>0.83777599999999997</v>
      </c>
      <c r="M7777">
        <v>0.81837599999999999</v>
      </c>
    </row>
    <row r="7778" spans="1:13" ht="15" x14ac:dyDescent="0.3">
      <c r="A7778" s="1"/>
      <c r="B7778" t="s">
        <v>9</v>
      </c>
      <c r="C7778" t="s">
        <v>4217</v>
      </c>
      <c r="D7778" t="s">
        <v>12425</v>
      </c>
      <c r="E7778" t="s">
        <v>10992</v>
      </c>
      <c r="F7778" t="s">
        <v>12426</v>
      </c>
      <c r="G7778">
        <v>0.86899999999999999</v>
      </c>
      <c r="H7778">
        <v>0</v>
      </c>
      <c r="I7778">
        <v>0.5</v>
      </c>
      <c r="J7778">
        <v>0.86899999999999999</v>
      </c>
      <c r="K7778" t="s">
        <v>7</v>
      </c>
      <c r="L7778">
        <v>0.89010199999999995</v>
      </c>
      <c r="M7778">
        <v>0.87924599999999997</v>
      </c>
    </row>
    <row r="7779" spans="1:13" ht="15" x14ac:dyDescent="0.3">
      <c r="A7779" s="1"/>
      <c r="B7779" t="s">
        <v>9</v>
      </c>
      <c r="C7779" t="s">
        <v>5179</v>
      </c>
      <c r="D7779" t="s">
        <v>10987</v>
      </c>
      <c r="E7779" t="s">
        <v>10988</v>
      </c>
      <c r="F7779" t="s">
        <v>10456</v>
      </c>
      <c r="G7779">
        <v>0.86899999999999999</v>
      </c>
      <c r="H7779">
        <v>1</v>
      </c>
      <c r="I7779">
        <v>0</v>
      </c>
      <c r="J7779">
        <v>0.86899999999999999</v>
      </c>
      <c r="K7779" t="s">
        <v>7</v>
      </c>
      <c r="L7779">
        <v>0.92713100000000004</v>
      </c>
      <c r="M7779">
        <v>0.91656599999999999</v>
      </c>
    </row>
    <row r="7780" spans="1:13" ht="15" x14ac:dyDescent="0.3">
      <c r="A7780" s="1"/>
      <c r="B7780" t="s">
        <v>9</v>
      </c>
      <c r="C7780" t="s">
        <v>1312</v>
      </c>
      <c r="D7780" t="s">
        <v>1316</v>
      </c>
      <c r="E7780" t="s">
        <v>1314</v>
      </c>
      <c r="F7780" t="s">
        <v>1317</v>
      </c>
      <c r="G7780">
        <v>0.86699999999999999</v>
      </c>
      <c r="H7780">
        <v>0.75</v>
      </c>
      <c r="I7780">
        <v>0.25</v>
      </c>
      <c r="J7780">
        <v>0.86699999999999999</v>
      </c>
      <c r="K7780" t="s">
        <v>7</v>
      </c>
      <c r="L7780">
        <v>0.74505100000000002</v>
      </c>
      <c r="M7780">
        <v>0.75277899999999998</v>
      </c>
    </row>
    <row r="7781" spans="1:13" ht="15" x14ac:dyDescent="0.3">
      <c r="A7781" s="1"/>
      <c r="B7781" t="s">
        <v>9</v>
      </c>
      <c r="C7781" t="s">
        <v>1196</v>
      </c>
      <c r="D7781" t="s">
        <v>1197</v>
      </c>
      <c r="E7781" t="s">
        <v>1198</v>
      </c>
      <c r="F7781" t="s">
        <v>1198</v>
      </c>
      <c r="G7781">
        <v>0.86599999999999999</v>
      </c>
      <c r="H7781">
        <v>1</v>
      </c>
      <c r="I7781">
        <v>0.66700000000000004</v>
      </c>
      <c r="J7781">
        <v>0.86599999999999999</v>
      </c>
      <c r="K7781" t="s">
        <v>7</v>
      </c>
      <c r="L7781">
        <v>0.84301199999999998</v>
      </c>
      <c r="M7781">
        <v>0.82994500000000004</v>
      </c>
    </row>
    <row r="7782" spans="1:13" ht="15" x14ac:dyDescent="0.3">
      <c r="A7782" s="1"/>
      <c r="B7782" t="s">
        <v>9</v>
      </c>
      <c r="C7782" t="s">
        <v>3770</v>
      </c>
      <c r="D7782" t="s">
        <v>7781</v>
      </c>
      <c r="E7782" t="s">
        <v>10989</v>
      </c>
      <c r="F7782" t="s">
        <v>7783</v>
      </c>
      <c r="G7782">
        <v>0.86599999999999999</v>
      </c>
      <c r="H7782">
        <v>0.66700000000000004</v>
      </c>
      <c r="I7782">
        <v>0.2</v>
      </c>
      <c r="J7782">
        <v>0.86599999999999999</v>
      </c>
      <c r="K7782" t="s">
        <v>7</v>
      </c>
      <c r="L7782">
        <v>0.88805199999999995</v>
      </c>
      <c r="M7782">
        <v>0.88151599999999997</v>
      </c>
    </row>
    <row r="7783" spans="1:13" ht="15" x14ac:dyDescent="0.3">
      <c r="A7783" s="1"/>
      <c r="B7783" t="s">
        <v>9</v>
      </c>
      <c r="C7783" t="s">
        <v>3981</v>
      </c>
      <c r="D7783" t="s">
        <v>10990</v>
      </c>
      <c r="E7783" t="s">
        <v>8191</v>
      </c>
      <c r="F7783" t="s">
        <v>8182</v>
      </c>
      <c r="G7783">
        <v>0.86399999999999999</v>
      </c>
      <c r="H7783">
        <v>0.77800000000000002</v>
      </c>
      <c r="I7783">
        <v>0.70599999999999996</v>
      </c>
      <c r="J7783">
        <v>0.86399999999999999</v>
      </c>
      <c r="K7783" t="s">
        <v>7</v>
      </c>
      <c r="L7783">
        <v>0.88784799999999997</v>
      </c>
      <c r="M7783">
        <v>0.87912299999999999</v>
      </c>
    </row>
    <row r="7784" spans="1:13" ht="15" x14ac:dyDescent="0.3">
      <c r="A7784" s="1"/>
      <c r="B7784" t="s">
        <v>9</v>
      </c>
      <c r="C7784" t="s">
        <v>4148</v>
      </c>
      <c r="D7784" t="s">
        <v>10994</v>
      </c>
      <c r="E7784" t="s">
        <v>8503</v>
      </c>
      <c r="F7784" t="s">
        <v>8503</v>
      </c>
      <c r="G7784">
        <v>0.86399999999999999</v>
      </c>
      <c r="H7784">
        <v>1</v>
      </c>
      <c r="I7784">
        <v>0.5</v>
      </c>
      <c r="J7784">
        <v>0.86399999999999999</v>
      </c>
      <c r="K7784" t="s">
        <v>7</v>
      </c>
      <c r="L7784">
        <v>0.86646199999999995</v>
      </c>
      <c r="M7784">
        <v>0.85636400000000001</v>
      </c>
    </row>
    <row r="7785" spans="1:13" ht="15" x14ac:dyDescent="0.3">
      <c r="A7785" s="1"/>
      <c r="B7785" t="s">
        <v>9</v>
      </c>
      <c r="C7785" t="s">
        <v>1058</v>
      </c>
      <c r="D7785" t="s">
        <v>1059</v>
      </c>
      <c r="E7785" t="s">
        <v>1060</v>
      </c>
      <c r="F7785" t="s">
        <v>1061</v>
      </c>
      <c r="G7785">
        <v>0.86399999999999999</v>
      </c>
      <c r="H7785">
        <v>0.4</v>
      </c>
      <c r="I7785">
        <v>0.33300000000000002</v>
      </c>
      <c r="J7785">
        <v>0.86399999999999999</v>
      </c>
      <c r="K7785" t="s">
        <v>7</v>
      </c>
      <c r="L7785">
        <v>0.85098099999999999</v>
      </c>
      <c r="M7785">
        <v>0.82503700000000002</v>
      </c>
    </row>
    <row r="7786" spans="1:13" ht="15" x14ac:dyDescent="0.3">
      <c r="A7786" s="1"/>
      <c r="B7786" t="s">
        <v>9</v>
      </c>
      <c r="C7786" t="s">
        <v>1265</v>
      </c>
      <c r="D7786" t="s">
        <v>1266</v>
      </c>
      <c r="E7786" t="s">
        <v>1267</v>
      </c>
      <c r="F7786" t="s">
        <v>1268</v>
      </c>
      <c r="G7786">
        <v>0.86099999999999999</v>
      </c>
      <c r="H7786">
        <v>0</v>
      </c>
      <c r="I7786">
        <v>0</v>
      </c>
      <c r="J7786">
        <v>0.86099999999999999</v>
      </c>
      <c r="K7786" t="s">
        <v>7</v>
      </c>
      <c r="L7786">
        <v>0.75618399999999997</v>
      </c>
      <c r="M7786">
        <v>0.75042699999999996</v>
      </c>
    </row>
    <row r="7787" spans="1:13" ht="15" x14ac:dyDescent="0.3">
      <c r="A7787" s="1"/>
      <c r="B7787" t="s">
        <v>9</v>
      </c>
      <c r="C7787" t="s">
        <v>3703</v>
      </c>
      <c r="D7787" t="s">
        <v>7669</v>
      </c>
      <c r="E7787" t="s">
        <v>7670</v>
      </c>
      <c r="F7787" t="s">
        <v>7670</v>
      </c>
      <c r="G7787">
        <v>0.86</v>
      </c>
      <c r="H7787">
        <v>1</v>
      </c>
      <c r="I7787">
        <v>0.5</v>
      </c>
      <c r="J7787">
        <v>0.86</v>
      </c>
      <c r="K7787" t="s">
        <v>7</v>
      </c>
      <c r="L7787">
        <v>0.94672100000000003</v>
      </c>
      <c r="M7787">
        <v>0.93368600000000002</v>
      </c>
    </row>
    <row r="7788" spans="1:13" ht="15" x14ac:dyDescent="0.3">
      <c r="A7788" s="1"/>
      <c r="B7788" t="s">
        <v>9</v>
      </c>
      <c r="C7788" t="s">
        <v>3743</v>
      </c>
      <c r="D7788" t="s">
        <v>7731</v>
      </c>
      <c r="E7788" t="s">
        <v>7730</v>
      </c>
      <c r="F7788" t="s">
        <v>7732</v>
      </c>
      <c r="G7788">
        <v>0.86</v>
      </c>
      <c r="H7788">
        <v>0.85699999999999998</v>
      </c>
      <c r="I7788">
        <v>0</v>
      </c>
      <c r="J7788">
        <v>0.86</v>
      </c>
      <c r="K7788" t="s">
        <v>7</v>
      </c>
      <c r="L7788">
        <v>0.89932900000000005</v>
      </c>
      <c r="M7788">
        <v>0.88239299999999998</v>
      </c>
    </row>
    <row r="7789" spans="1:13" ht="15" x14ac:dyDescent="0.3">
      <c r="A7789" s="1"/>
      <c r="B7789" t="s">
        <v>9</v>
      </c>
      <c r="C7789" t="s">
        <v>4133</v>
      </c>
      <c r="D7789" t="s">
        <v>10999</v>
      </c>
      <c r="E7789" t="s">
        <v>11000</v>
      </c>
      <c r="F7789" t="s">
        <v>8483</v>
      </c>
      <c r="G7789">
        <v>0.85899999999999999</v>
      </c>
      <c r="H7789">
        <v>0.5</v>
      </c>
      <c r="I7789">
        <v>0.66700000000000004</v>
      </c>
      <c r="J7789">
        <v>0.85899999999999999</v>
      </c>
      <c r="K7789" t="s">
        <v>7</v>
      </c>
      <c r="L7789">
        <v>0.87785400000000002</v>
      </c>
      <c r="M7789">
        <v>0.88197000000000003</v>
      </c>
    </row>
    <row r="7790" spans="1:13" ht="15" x14ac:dyDescent="0.3">
      <c r="A7790" s="1"/>
      <c r="B7790" t="s">
        <v>9</v>
      </c>
      <c r="C7790" t="s">
        <v>5158</v>
      </c>
      <c r="D7790" t="s">
        <v>11001</v>
      </c>
      <c r="E7790" t="s">
        <v>10419</v>
      </c>
      <c r="F7790" t="s">
        <v>10419</v>
      </c>
      <c r="G7790">
        <v>0.85899999999999999</v>
      </c>
      <c r="H7790">
        <v>1</v>
      </c>
      <c r="I7790">
        <v>0.5</v>
      </c>
      <c r="J7790">
        <v>0.85899999999999999</v>
      </c>
      <c r="K7790" t="s">
        <v>7</v>
      </c>
      <c r="L7790">
        <v>0.94931299999999996</v>
      </c>
      <c r="M7790">
        <v>0.94004399999999999</v>
      </c>
    </row>
    <row r="7791" spans="1:13" ht="15" x14ac:dyDescent="0.3">
      <c r="A7791" s="1" t="s">
        <v>6988</v>
      </c>
      <c r="B7791" t="s">
        <v>9</v>
      </c>
      <c r="C7791" t="s">
        <v>3334</v>
      </c>
      <c r="D7791" t="s">
        <v>11558</v>
      </c>
      <c r="E7791" t="s">
        <v>11558</v>
      </c>
      <c r="F7791" t="s">
        <v>3334</v>
      </c>
      <c r="G7791">
        <v>0.85899999999999999</v>
      </c>
      <c r="H7791">
        <v>0.33300000000000002</v>
      </c>
      <c r="I7791">
        <v>0.33300000000000002</v>
      </c>
      <c r="J7791">
        <v>0.85899999999999999</v>
      </c>
      <c r="K7791" t="s">
        <v>7</v>
      </c>
      <c r="L7791">
        <v>0.66781199999999996</v>
      </c>
      <c r="M7791">
        <v>0.68170200000000003</v>
      </c>
    </row>
    <row r="7792" spans="1:13" ht="15" x14ac:dyDescent="0.3">
      <c r="A7792" s="1"/>
      <c r="B7792" t="s">
        <v>9</v>
      </c>
      <c r="C7792" t="s">
        <v>4729</v>
      </c>
      <c r="D7792" t="s">
        <v>12764</v>
      </c>
      <c r="E7792" t="s">
        <v>4729</v>
      </c>
      <c r="F7792" t="s">
        <v>12765</v>
      </c>
      <c r="G7792">
        <v>0.85799999999999998</v>
      </c>
      <c r="H7792">
        <v>0.5</v>
      </c>
      <c r="I7792">
        <v>0.5</v>
      </c>
      <c r="J7792">
        <v>0.85799999999999998</v>
      </c>
      <c r="K7792" t="s">
        <v>7</v>
      </c>
      <c r="L7792">
        <v>0.82144099999999998</v>
      </c>
      <c r="M7792">
        <v>0.82813000000000003</v>
      </c>
    </row>
    <row r="7793" spans="1:13" ht="15" x14ac:dyDescent="0.3">
      <c r="A7793" s="1"/>
      <c r="B7793" t="s">
        <v>9</v>
      </c>
      <c r="C7793" t="s">
        <v>617</v>
      </c>
      <c r="D7793" t="s">
        <v>619</v>
      </c>
      <c r="E7793" t="s">
        <v>617</v>
      </c>
      <c r="F7793" t="s">
        <v>617</v>
      </c>
      <c r="G7793">
        <v>0.85799999999999998</v>
      </c>
      <c r="H7793">
        <v>1</v>
      </c>
      <c r="I7793">
        <v>0</v>
      </c>
      <c r="J7793">
        <v>0.85799999999999998</v>
      </c>
      <c r="K7793" t="s">
        <v>7</v>
      </c>
      <c r="L7793">
        <v>0.88480000000000003</v>
      </c>
      <c r="M7793">
        <v>0.89555899999999999</v>
      </c>
    </row>
    <row r="7794" spans="1:13" ht="15" x14ac:dyDescent="0.3">
      <c r="A7794" s="1" t="s">
        <v>12766</v>
      </c>
      <c r="B7794" t="s">
        <v>9</v>
      </c>
      <c r="C7794" t="s">
        <v>11002</v>
      </c>
      <c r="D7794" t="s">
        <v>8490</v>
      </c>
      <c r="E7794" t="s">
        <v>8491</v>
      </c>
      <c r="F7794" t="s">
        <v>11003</v>
      </c>
      <c r="G7794">
        <v>0.85699999999999998</v>
      </c>
      <c r="H7794">
        <v>0.66700000000000004</v>
      </c>
      <c r="I7794">
        <v>0.66700000000000004</v>
      </c>
      <c r="J7794">
        <v>0.85699999999999998</v>
      </c>
      <c r="K7794" t="s">
        <v>7</v>
      </c>
      <c r="L7794">
        <v>0.86862799999999996</v>
      </c>
      <c r="M7794">
        <v>0.85999700000000001</v>
      </c>
    </row>
    <row r="7795" spans="1:13" ht="15" x14ac:dyDescent="0.3">
      <c r="A7795" s="1"/>
      <c r="B7795" t="s">
        <v>9</v>
      </c>
      <c r="C7795" t="s">
        <v>5078</v>
      </c>
      <c r="D7795" t="s">
        <v>11004</v>
      </c>
      <c r="E7795" t="s">
        <v>10279</v>
      </c>
      <c r="F7795" t="s">
        <v>10279</v>
      </c>
      <c r="G7795">
        <v>0.85699999999999998</v>
      </c>
      <c r="H7795">
        <v>1</v>
      </c>
      <c r="I7795">
        <v>0.182</v>
      </c>
      <c r="J7795">
        <v>0.85699999999999998</v>
      </c>
      <c r="K7795" t="s">
        <v>7</v>
      </c>
      <c r="L7795">
        <v>0.82135000000000002</v>
      </c>
      <c r="M7795">
        <v>0.81282500000000002</v>
      </c>
    </row>
    <row r="7796" spans="1:13" ht="15" x14ac:dyDescent="0.3">
      <c r="A7796" s="1" t="s">
        <v>12767</v>
      </c>
      <c r="B7796" t="s">
        <v>9</v>
      </c>
      <c r="C7796" t="s">
        <v>3767</v>
      </c>
      <c r="D7796" t="s">
        <v>11729</v>
      </c>
      <c r="E7796" t="s">
        <v>7774</v>
      </c>
      <c r="F7796" t="s">
        <v>7774</v>
      </c>
      <c r="G7796">
        <v>0.85699999999999998</v>
      </c>
      <c r="H7796">
        <v>1</v>
      </c>
      <c r="I7796">
        <v>0</v>
      </c>
      <c r="J7796">
        <v>0.85699999999999998</v>
      </c>
      <c r="K7796" t="s">
        <v>7</v>
      </c>
      <c r="L7796">
        <v>0.95958900000000003</v>
      </c>
      <c r="M7796">
        <v>0.95940700000000001</v>
      </c>
    </row>
    <row r="7797" spans="1:13" ht="15" x14ac:dyDescent="0.3">
      <c r="A7797" s="1"/>
      <c r="B7797" t="s">
        <v>9</v>
      </c>
      <c r="C7797" t="s">
        <v>5124</v>
      </c>
      <c r="D7797" t="s">
        <v>11007</v>
      </c>
      <c r="E7797" t="s">
        <v>11008</v>
      </c>
      <c r="F7797" t="s">
        <v>11008</v>
      </c>
      <c r="G7797">
        <v>0.85599999999999998</v>
      </c>
      <c r="H7797">
        <v>1</v>
      </c>
      <c r="I7797">
        <v>0.5</v>
      </c>
      <c r="J7797">
        <v>0.85599999999999998</v>
      </c>
      <c r="K7797" t="s">
        <v>7</v>
      </c>
      <c r="L7797">
        <v>0.91185099999999997</v>
      </c>
      <c r="M7797">
        <v>0.91220900000000005</v>
      </c>
    </row>
    <row r="7798" spans="1:13" ht="15" x14ac:dyDescent="0.3">
      <c r="A7798" s="1"/>
      <c r="B7798" t="s">
        <v>9</v>
      </c>
      <c r="C7798" t="s">
        <v>1116</v>
      </c>
      <c r="D7798" t="s">
        <v>1117</v>
      </c>
      <c r="E7798" t="s">
        <v>1116</v>
      </c>
      <c r="F7798" t="s">
        <v>1116</v>
      </c>
      <c r="G7798">
        <v>0.85399999999999998</v>
      </c>
      <c r="H7798">
        <v>1</v>
      </c>
      <c r="I7798">
        <v>0</v>
      </c>
      <c r="J7798">
        <v>0.85399999999999998</v>
      </c>
      <c r="K7798" t="s">
        <v>7</v>
      </c>
      <c r="L7798">
        <v>0.665049</v>
      </c>
      <c r="M7798">
        <v>0.66398800000000002</v>
      </c>
    </row>
    <row r="7799" spans="1:13" ht="15" x14ac:dyDescent="0.3">
      <c r="A7799" s="1"/>
      <c r="B7799" t="s">
        <v>9</v>
      </c>
      <c r="C7799" t="s">
        <v>4817</v>
      </c>
      <c r="D7799" t="s">
        <v>11009</v>
      </c>
      <c r="E7799" t="s">
        <v>11010</v>
      </c>
      <c r="F7799" t="s">
        <v>11011</v>
      </c>
      <c r="G7799">
        <v>0.85399999999999998</v>
      </c>
      <c r="H7799">
        <v>1</v>
      </c>
      <c r="I7799">
        <v>0</v>
      </c>
      <c r="J7799">
        <v>0.85399999999999998</v>
      </c>
      <c r="K7799" t="s">
        <v>7</v>
      </c>
      <c r="L7799">
        <v>0.94510400000000006</v>
      </c>
      <c r="M7799">
        <v>0.94499500000000003</v>
      </c>
    </row>
    <row r="7800" spans="1:13" ht="15" x14ac:dyDescent="0.3">
      <c r="A7800" s="1"/>
      <c r="B7800" t="s">
        <v>9</v>
      </c>
      <c r="C7800" t="s">
        <v>432</v>
      </c>
      <c r="D7800" t="s">
        <v>435</v>
      </c>
      <c r="E7800" t="s">
        <v>432</v>
      </c>
      <c r="F7800" t="s">
        <v>432</v>
      </c>
      <c r="G7800">
        <v>0.85199999999999998</v>
      </c>
      <c r="H7800">
        <v>1</v>
      </c>
      <c r="I7800">
        <v>0.4</v>
      </c>
      <c r="J7800">
        <v>0.85199999999999998</v>
      </c>
      <c r="K7800" t="s">
        <v>7</v>
      </c>
      <c r="L7800">
        <v>0.71122399999999997</v>
      </c>
      <c r="M7800">
        <v>0.72189700000000001</v>
      </c>
    </row>
    <row r="7801" spans="1:13" ht="15" x14ac:dyDescent="0.3">
      <c r="A7801" s="1"/>
      <c r="B7801" t="s">
        <v>9</v>
      </c>
      <c r="C7801" t="s">
        <v>4879</v>
      </c>
      <c r="D7801" t="s">
        <v>11012</v>
      </c>
      <c r="E7801" t="s">
        <v>9901</v>
      </c>
      <c r="F7801" t="s">
        <v>11013</v>
      </c>
      <c r="G7801">
        <v>0.85199999999999998</v>
      </c>
      <c r="H7801">
        <v>0.8</v>
      </c>
      <c r="I7801">
        <v>0</v>
      </c>
      <c r="J7801">
        <v>0.85199999999999998</v>
      </c>
      <c r="K7801" t="s">
        <v>7</v>
      </c>
      <c r="L7801">
        <v>0.86893399999999998</v>
      </c>
      <c r="M7801">
        <v>0.86061299999999996</v>
      </c>
    </row>
    <row r="7802" spans="1:13" ht="15" x14ac:dyDescent="0.3">
      <c r="A7802" s="1"/>
      <c r="B7802" t="s">
        <v>9</v>
      </c>
      <c r="C7802" t="s">
        <v>3592</v>
      </c>
      <c r="D7802" t="s">
        <v>11733</v>
      </c>
      <c r="E7802" t="s">
        <v>7470</v>
      </c>
      <c r="F7802" t="s">
        <v>7472</v>
      </c>
      <c r="G7802">
        <v>0.85099999999999998</v>
      </c>
      <c r="H7802">
        <v>0.85699999999999998</v>
      </c>
      <c r="I7802">
        <v>0.28599999999999998</v>
      </c>
      <c r="J7802">
        <v>0.85099999999999998</v>
      </c>
      <c r="K7802" t="s">
        <v>7</v>
      </c>
      <c r="L7802">
        <v>0.81703400000000004</v>
      </c>
      <c r="M7802">
        <v>0.80592699999999995</v>
      </c>
    </row>
    <row r="7803" spans="1:13" ht="15" x14ac:dyDescent="0.3">
      <c r="A7803" s="1"/>
      <c r="B7803" t="s">
        <v>9</v>
      </c>
      <c r="C7803" t="s">
        <v>3752</v>
      </c>
      <c r="D7803" t="s">
        <v>7749</v>
      </c>
      <c r="E7803" t="s">
        <v>7752</v>
      </c>
      <c r="F7803" t="s">
        <v>7751</v>
      </c>
      <c r="G7803">
        <v>0.85099999999999998</v>
      </c>
      <c r="H7803">
        <v>0.66700000000000004</v>
      </c>
      <c r="I7803">
        <v>0</v>
      </c>
      <c r="J7803">
        <v>0.85099999999999998</v>
      </c>
      <c r="K7803" t="s">
        <v>7</v>
      </c>
      <c r="L7803">
        <v>0.83852899999999997</v>
      </c>
      <c r="M7803">
        <v>0.83703799999999995</v>
      </c>
    </row>
    <row r="7804" spans="1:13" ht="15" x14ac:dyDescent="0.3">
      <c r="A7804" s="1"/>
      <c r="B7804" t="s">
        <v>9</v>
      </c>
      <c r="C7804" t="s">
        <v>4262</v>
      </c>
      <c r="D7804" t="s">
        <v>11014</v>
      </c>
      <c r="E7804" t="s">
        <v>11015</v>
      </c>
      <c r="F7804" t="s">
        <v>8674</v>
      </c>
      <c r="G7804">
        <v>0.85</v>
      </c>
      <c r="H7804">
        <v>0</v>
      </c>
      <c r="I7804">
        <v>0</v>
      </c>
      <c r="J7804">
        <v>0.85</v>
      </c>
      <c r="K7804" t="s">
        <v>7</v>
      </c>
      <c r="L7804">
        <v>0.83666200000000002</v>
      </c>
      <c r="M7804">
        <v>0.82016999999999995</v>
      </c>
    </row>
    <row r="7805" spans="1:13" ht="15" x14ac:dyDescent="0.3">
      <c r="A7805" s="1"/>
      <c r="B7805" t="s">
        <v>9</v>
      </c>
      <c r="C7805" t="s">
        <v>3531</v>
      </c>
      <c r="D7805" t="s">
        <v>7380</v>
      </c>
      <c r="E7805" t="s">
        <v>7381</v>
      </c>
      <c r="F7805" t="s">
        <v>7381</v>
      </c>
      <c r="G7805">
        <v>0.84899999999999998</v>
      </c>
      <c r="H7805">
        <v>1</v>
      </c>
      <c r="I7805">
        <v>0</v>
      </c>
      <c r="J7805">
        <v>0.84899999999999998</v>
      </c>
      <c r="K7805" t="s">
        <v>7</v>
      </c>
      <c r="L7805">
        <v>0.88436400000000004</v>
      </c>
      <c r="M7805">
        <v>0.87929100000000004</v>
      </c>
    </row>
    <row r="7806" spans="1:13" ht="15" x14ac:dyDescent="0.3">
      <c r="A7806" s="1"/>
      <c r="B7806" t="s">
        <v>9</v>
      </c>
      <c r="C7806" t="s">
        <v>5093</v>
      </c>
      <c r="D7806" t="s">
        <v>11017</v>
      </c>
      <c r="E7806" t="s">
        <v>11018</v>
      </c>
      <c r="F7806" t="s">
        <v>10306</v>
      </c>
      <c r="G7806">
        <v>0.84899999999999998</v>
      </c>
      <c r="H7806">
        <v>1</v>
      </c>
      <c r="I7806">
        <v>0</v>
      </c>
      <c r="J7806">
        <v>0.84899999999999998</v>
      </c>
      <c r="K7806" t="s">
        <v>7</v>
      </c>
      <c r="L7806">
        <v>0.768733</v>
      </c>
      <c r="M7806">
        <v>0.76525600000000005</v>
      </c>
    </row>
    <row r="7807" spans="1:13" ht="15" x14ac:dyDescent="0.3">
      <c r="A7807" s="1"/>
      <c r="B7807" t="s">
        <v>9</v>
      </c>
      <c r="C7807" t="s">
        <v>3250</v>
      </c>
      <c r="D7807" t="s">
        <v>11019</v>
      </c>
      <c r="E7807" t="s">
        <v>6824</v>
      </c>
      <c r="F7807" t="s">
        <v>11020</v>
      </c>
      <c r="G7807">
        <v>0.84799999999999998</v>
      </c>
      <c r="H7807">
        <v>1</v>
      </c>
      <c r="I7807">
        <v>0</v>
      </c>
      <c r="J7807">
        <v>0.84799999999999998</v>
      </c>
      <c r="K7807" t="s">
        <v>7</v>
      </c>
      <c r="L7807">
        <v>0.80641300000000005</v>
      </c>
      <c r="M7807">
        <v>0.79696</v>
      </c>
    </row>
    <row r="7808" spans="1:13" ht="15" x14ac:dyDescent="0.3">
      <c r="A7808" s="1"/>
      <c r="B7808" t="s">
        <v>9</v>
      </c>
      <c r="C7808" t="s">
        <v>3956</v>
      </c>
      <c r="D7808" t="s">
        <v>11021</v>
      </c>
      <c r="E7808" t="s">
        <v>8136</v>
      </c>
      <c r="F7808" t="s">
        <v>8136</v>
      </c>
      <c r="G7808">
        <v>0.84799999999999998</v>
      </c>
      <c r="H7808">
        <v>1</v>
      </c>
      <c r="I7808">
        <v>0</v>
      </c>
      <c r="J7808">
        <v>0.84799999999999998</v>
      </c>
      <c r="K7808" t="s">
        <v>7</v>
      </c>
      <c r="L7808">
        <v>0.80863700000000005</v>
      </c>
      <c r="M7808">
        <v>0.79186199999999995</v>
      </c>
    </row>
    <row r="7809" spans="1:13" ht="15" x14ac:dyDescent="0.3">
      <c r="A7809" s="1"/>
      <c r="B7809" t="s">
        <v>9</v>
      </c>
      <c r="C7809" t="s">
        <v>4585</v>
      </c>
      <c r="D7809" t="s">
        <v>11022</v>
      </c>
      <c r="E7809" t="s">
        <v>9256</v>
      </c>
      <c r="F7809" t="s">
        <v>9256</v>
      </c>
      <c r="G7809">
        <v>0.84799999999999998</v>
      </c>
      <c r="H7809">
        <v>1</v>
      </c>
      <c r="I7809">
        <v>0</v>
      </c>
      <c r="J7809">
        <v>0.84799999999999998</v>
      </c>
      <c r="K7809" t="s">
        <v>7</v>
      </c>
      <c r="L7809">
        <v>0.81940900000000005</v>
      </c>
      <c r="M7809">
        <v>0.80835000000000001</v>
      </c>
    </row>
    <row r="7810" spans="1:13" ht="15" x14ac:dyDescent="0.3">
      <c r="A7810" s="1"/>
      <c r="B7810" t="s">
        <v>9</v>
      </c>
      <c r="C7810" t="s">
        <v>2007</v>
      </c>
      <c r="D7810" t="s">
        <v>2008</v>
      </c>
      <c r="E7810" t="s">
        <v>2007</v>
      </c>
      <c r="F7810" t="s">
        <v>2007</v>
      </c>
      <c r="G7810">
        <v>0.84699999999999998</v>
      </c>
      <c r="H7810">
        <v>1</v>
      </c>
      <c r="I7810">
        <v>0</v>
      </c>
      <c r="J7810">
        <v>0.84699999999999998</v>
      </c>
      <c r="K7810" t="s">
        <v>7</v>
      </c>
      <c r="L7810">
        <v>0.78466599999999997</v>
      </c>
      <c r="M7810">
        <v>0.78555799999999998</v>
      </c>
    </row>
    <row r="7811" spans="1:13" ht="15" x14ac:dyDescent="0.3">
      <c r="A7811" s="1"/>
      <c r="B7811" t="s">
        <v>9</v>
      </c>
      <c r="C7811" t="s">
        <v>4369</v>
      </c>
      <c r="D7811" t="s">
        <v>11023</v>
      </c>
      <c r="E7811" t="s">
        <v>11024</v>
      </c>
      <c r="F7811" t="s">
        <v>11025</v>
      </c>
      <c r="G7811">
        <v>0.84499999999999997</v>
      </c>
      <c r="H7811">
        <v>0.75</v>
      </c>
      <c r="I7811">
        <v>0.75</v>
      </c>
      <c r="J7811">
        <v>0.84499999999999997</v>
      </c>
      <c r="K7811" t="s">
        <v>7</v>
      </c>
      <c r="L7811">
        <v>0.87966500000000003</v>
      </c>
      <c r="M7811">
        <v>0.885656</v>
      </c>
    </row>
    <row r="7812" spans="1:13" ht="15" x14ac:dyDescent="0.3">
      <c r="A7812" s="1" t="s">
        <v>12768</v>
      </c>
      <c r="B7812" t="s">
        <v>9</v>
      </c>
      <c r="C7812" t="s">
        <v>3797</v>
      </c>
      <c r="D7812" t="s">
        <v>12432</v>
      </c>
      <c r="E7812" t="s">
        <v>10850</v>
      </c>
      <c r="F7812" t="s">
        <v>12433</v>
      </c>
      <c r="G7812">
        <v>0.84499999999999997</v>
      </c>
      <c r="H7812">
        <v>0.56000000000000005</v>
      </c>
      <c r="I7812">
        <v>0.66700000000000004</v>
      </c>
      <c r="J7812">
        <v>0.84499999999999997</v>
      </c>
      <c r="K7812" t="s">
        <v>7</v>
      </c>
      <c r="L7812">
        <v>0.90423900000000001</v>
      </c>
      <c r="M7812">
        <v>0.90099600000000002</v>
      </c>
    </row>
    <row r="7813" spans="1:13" ht="15" x14ac:dyDescent="0.3">
      <c r="A7813" s="1"/>
      <c r="B7813" t="s">
        <v>9</v>
      </c>
      <c r="C7813" t="s">
        <v>4913</v>
      </c>
      <c r="D7813" t="s">
        <v>12769</v>
      </c>
      <c r="E7813" t="s">
        <v>9960</v>
      </c>
      <c r="F7813" t="s">
        <v>9967</v>
      </c>
      <c r="G7813">
        <v>0.84399999999999997</v>
      </c>
      <c r="H7813">
        <v>0.66700000000000004</v>
      </c>
      <c r="I7813">
        <v>0.5</v>
      </c>
      <c r="J7813">
        <v>0.84399999999999997</v>
      </c>
      <c r="K7813" t="s">
        <v>7</v>
      </c>
      <c r="L7813">
        <v>0.86155300000000001</v>
      </c>
      <c r="M7813">
        <v>0.85505399999999998</v>
      </c>
    </row>
    <row r="7814" spans="1:13" ht="15" x14ac:dyDescent="0.3">
      <c r="A7814" s="1"/>
      <c r="B7814" t="s">
        <v>9</v>
      </c>
      <c r="C7814" t="s">
        <v>1892</v>
      </c>
      <c r="D7814" t="s">
        <v>1893</v>
      </c>
      <c r="E7814" t="s">
        <v>1892</v>
      </c>
      <c r="F7814" t="s">
        <v>1892</v>
      </c>
      <c r="G7814">
        <v>0.84399999999999997</v>
      </c>
      <c r="H7814">
        <v>1</v>
      </c>
      <c r="I7814">
        <v>0</v>
      </c>
      <c r="J7814">
        <v>0.84399999999999997</v>
      </c>
      <c r="K7814" t="s">
        <v>7</v>
      </c>
      <c r="L7814">
        <v>0.72187800000000002</v>
      </c>
      <c r="M7814">
        <v>0.71247799999999994</v>
      </c>
    </row>
    <row r="7815" spans="1:13" ht="15" x14ac:dyDescent="0.3">
      <c r="A7815" s="1"/>
      <c r="B7815" t="s">
        <v>9</v>
      </c>
      <c r="C7815" t="s">
        <v>5087</v>
      </c>
      <c r="D7815" t="s">
        <v>11028</v>
      </c>
      <c r="E7815" t="s">
        <v>507</v>
      </c>
      <c r="F7815" t="s">
        <v>10296</v>
      </c>
      <c r="G7815">
        <v>0.84399999999999997</v>
      </c>
      <c r="H7815">
        <v>0.66700000000000004</v>
      </c>
      <c r="I7815">
        <v>0</v>
      </c>
      <c r="J7815">
        <v>0.84399999999999997</v>
      </c>
      <c r="K7815" t="s">
        <v>7</v>
      </c>
      <c r="L7815">
        <v>0.65438499999999999</v>
      </c>
      <c r="M7815">
        <v>0.66218699999999997</v>
      </c>
    </row>
    <row r="7816" spans="1:13" ht="15" x14ac:dyDescent="0.3">
      <c r="A7816" s="1"/>
      <c r="B7816" t="s">
        <v>9</v>
      </c>
      <c r="C7816" t="s">
        <v>4142</v>
      </c>
      <c r="D7816" t="s">
        <v>11029</v>
      </c>
      <c r="E7816" t="s">
        <v>11030</v>
      </c>
      <c r="F7816" t="s">
        <v>8486</v>
      </c>
      <c r="G7816">
        <v>0.84299999999999997</v>
      </c>
      <c r="H7816">
        <v>0.8</v>
      </c>
      <c r="I7816">
        <v>0.182</v>
      </c>
      <c r="J7816">
        <v>0.84299999999999997</v>
      </c>
      <c r="K7816" t="s">
        <v>7</v>
      </c>
      <c r="L7816">
        <v>0.79793400000000003</v>
      </c>
      <c r="M7816">
        <v>0.78961199999999998</v>
      </c>
    </row>
    <row r="7817" spans="1:13" ht="15" x14ac:dyDescent="0.3">
      <c r="A7817" s="1"/>
      <c r="B7817" t="s">
        <v>9</v>
      </c>
      <c r="C7817" t="s">
        <v>4604</v>
      </c>
      <c r="D7817" t="s">
        <v>12770</v>
      </c>
      <c r="E7817" t="s">
        <v>11031</v>
      </c>
      <c r="F7817" t="s">
        <v>12771</v>
      </c>
      <c r="G7817">
        <v>0.84199999999999997</v>
      </c>
      <c r="H7817">
        <v>0</v>
      </c>
      <c r="I7817">
        <v>0.66700000000000004</v>
      </c>
      <c r="J7817">
        <v>0.84199999999999997</v>
      </c>
      <c r="K7817" t="s">
        <v>7</v>
      </c>
      <c r="L7817">
        <v>0.85024100000000002</v>
      </c>
      <c r="M7817">
        <v>0.85849299999999995</v>
      </c>
    </row>
    <row r="7818" spans="1:13" ht="15" x14ac:dyDescent="0.3">
      <c r="A7818" s="1"/>
      <c r="B7818" t="s">
        <v>9</v>
      </c>
      <c r="C7818" t="s">
        <v>148</v>
      </c>
      <c r="D7818" t="s">
        <v>149</v>
      </c>
      <c r="E7818" t="s">
        <v>148</v>
      </c>
      <c r="F7818" t="s">
        <v>148</v>
      </c>
      <c r="G7818">
        <v>0.83799999999999997</v>
      </c>
      <c r="H7818">
        <v>1</v>
      </c>
      <c r="I7818">
        <v>0</v>
      </c>
      <c r="J7818">
        <v>0.83799999999999997</v>
      </c>
      <c r="K7818" t="s">
        <v>7</v>
      </c>
      <c r="L7818">
        <v>0.63552799999999998</v>
      </c>
      <c r="M7818">
        <v>0.64218399999999998</v>
      </c>
    </row>
    <row r="7819" spans="1:13" ht="15" x14ac:dyDescent="0.3">
      <c r="A7819" s="1"/>
      <c r="B7819" t="s">
        <v>9</v>
      </c>
      <c r="C7819" t="s">
        <v>3602</v>
      </c>
      <c r="D7819">
        <v>5100</v>
      </c>
      <c r="E7819" t="s">
        <v>7488</v>
      </c>
      <c r="F7819">
        <v>5100</v>
      </c>
      <c r="G7819">
        <v>0.83699999999999997</v>
      </c>
      <c r="H7819">
        <v>0.66700000000000004</v>
      </c>
      <c r="I7819">
        <v>0.5</v>
      </c>
      <c r="J7819">
        <v>0.83699999999999997</v>
      </c>
      <c r="K7819" t="s">
        <v>7</v>
      </c>
      <c r="L7819">
        <v>0.61629699999999998</v>
      </c>
      <c r="M7819">
        <v>0.617649</v>
      </c>
    </row>
    <row r="7820" spans="1:13" ht="15" x14ac:dyDescent="0.3">
      <c r="A7820" s="1"/>
      <c r="B7820" t="s">
        <v>9</v>
      </c>
      <c r="C7820" t="s">
        <v>4084</v>
      </c>
      <c r="D7820" t="s">
        <v>11033</v>
      </c>
      <c r="E7820" t="s">
        <v>8385</v>
      </c>
      <c r="F7820" t="s">
        <v>8383</v>
      </c>
      <c r="G7820">
        <v>0.83699999999999997</v>
      </c>
      <c r="H7820">
        <v>0.8</v>
      </c>
      <c r="I7820">
        <v>0.154</v>
      </c>
      <c r="J7820">
        <v>0.83699999999999997</v>
      </c>
      <c r="K7820" t="s">
        <v>7</v>
      </c>
      <c r="L7820">
        <v>0.79433200000000004</v>
      </c>
      <c r="M7820">
        <v>0.78857299999999997</v>
      </c>
    </row>
    <row r="7821" spans="1:13" ht="15" x14ac:dyDescent="0.3">
      <c r="A7821" s="1" t="s">
        <v>12772</v>
      </c>
      <c r="B7821" t="s">
        <v>9</v>
      </c>
      <c r="C7821" t="s">
        <v>3886</v>
      </c>
      <c r="D7821" t="s">
        <v>11034</v>
      </c>
      <c r="E7821" t="s">
        <v>11035</v>
      </c>
      <c r="F7821" t="s">
        <v>11035</v>
      </c>
      <c r="G7821">
        <v>0.83699999999999997</v>
      </c>
      <c r="H7821">
        <v>1</v>
      </c>
      <c r="I7821">
        <v>0</v>
      </c>
      <c r="J7821">
        <v>0.83699999999999997</v>
      </c>
      <c r="K7821" t="s">
        <v>7</v>
      </c>
      <c r="L7821">
        <v>0.78079200000000004</v>
      </c>
      <c r="M7821">
        <v>0.74021400000000004</v>
      </c>
    </row>
    <row r="7822" spans="1:13" ht="15" x14ac:dyDescent="0.3">
      <c r="A7822" s="1"/>
      <c r="B7822" t="s">
        <v>9</v>
      </c>
      <c r="C7822" t="s">
        <v>3324</v>
      </c>
      <c r="D7822" t="s">
        <v>11036</v>
      </c>
      <c r="E7822" t="s">
        <v>11037</v>
      </c>
      <c r="F7822" t="s">
        <v>6964</v>
      </c>
      <c r="G7822">
        <v>0.83599999999999997</v>
      </c>
      <c r="H7822">
        <v>0.64</v>
      </c>
      <c r="I7822">
        <v>0.58299999999999996</v>
      </c>
      <c r="J7822">
        <v>0.83599999999999997</v>
      </c>
      <c r="K7822" t="s">
        <v>7</v>
      </c>
      <c r="L7822">
        <v>0.86945600000000001</v>
      </c>
      <c r="M7822">
        <v>0.86704899999999996</v>
      </c>
    </row>
    <row r="7823" spans="1:13" ht="15" x14ac:dyDescent="0.3">
      <c r="A7823" s="1"/>
      <c r="B7823" t="s">
        <v>9</v>
      </c>
      <c r="C7823" t="s">
        <v>1726</v>
      </c>
      <c r="D7823" t="s">
        <v>1730</v>
      </c>
      <c r="E7823" t="s">
        <v>1727</v>
      </c>
      <c r="F7823" t="s">
        <v>1731</v>
      </c>
      <c r="G7823">
        <v>0.83499999999999996</v>
      </c>
      <c r="H7823">
        <v>0</v>
      </c>
      <c r="I7823">
        <v>0.66700000000000004</v>
      </c>
      <c r="J7823">
        <v>0.83499999999999996</v>
      </c>
      <c r="K7823" t="s">
        <v>7</v>
      </c>
      <c r="L7823">
        <v>0.86135200000000001</v>
      </c>
      <c r="M7823">
        <v>0.85395600000000005</v>
      </c>
    </row>
    <row r="7824" spans="1:13" ht="15" x14ac:dyDescent="0.3">
      <c r="A7824" s="1"/>
      <c r="B7824" t="s">
        <v>9</v>
      </c>
      <c r="C7824" t="s">
        <v>3678</v>
      </c>
      <c r="D7824" t="s">
        <v>12773</v>
      </c>
      <c r="E7824" t="s">
        <v>7620</v>
      </c>
      <c r="F7824" t="s">
        <v>7622</v>
      </c>
      <c r="G7824">
        <v>0.83499999999999996</v>
      </c>
      <c r="H7824">
        <v>0</v>
      </c>
      <c r="I7824">
        <v>0</v>
      </c>
      <c r="J7824">
        <v>0.83499999999999996</v>
      </c>
      <c r="K7824" t="s">
        <v>7</v>
      </c>
      <c r="L7824">
        <v>0.80916500000000002</v>
      </c>
      <c r="M7824">
        <v>0.80701000000000001</v>
      </c>
    </row>
    <row r="7825" spans="1:13" ht="15" x14ac:dyDescent="0.3">
      <c r="A7825" s="1"/>
      <c r="B7825" t="s">
        <v>9</v>
      </c>
      <c r="C7825" t="s">
        <v>3675</v>
      </c>
      <c r="D7825" t="s">
        <v>12434</v>
      </c>
      <c r="E7825" t="s">
        <v>11080</v>
      </c>
      <c r="F7825" t="s">
        <v>12435</v>
      </c>
      <c r="G7825">
        <v>0.83099999999999996</v>
      </c>
      <c r="H7825">
        <v>0.8</v>
      </c>
      <c r="I7825">
        <v>0</v>
      </c>
      <c r="J7825">
        <v>0.83099999999999996</v>
      </c>
      <c r="K7825" t="s">
        <v>7</v>
      </c>
      <c r="L7825">
        <v>0.67038600000000004</v>
      </c>
      <c r="M7825">
        <v>0.67115100000000005</v>
      </c>
    </row>
    <row r="7826" spans="1:13" ht="15" x14ac:dyDescent="0.3">
      <c r="A7826" s="1"/>
      <c r="B7826" t="s">
        <v>9</v>
      </c>
      <c r="C7826" t="s">
        <v>4551</v>
      </c>
      <c r="D7826" t="s">
        <v>11741</v>
      </c>
      <c r="E7826" t="s">
        <v>9210</v>
      </c>
      <c r="F7826" t="s">
        <v>9210</v>
      </c>
      <c r="G7826">
        <v>0.82599999999999996</v>
      </c>
      <c r="H7826">
        <v>1</v>
      </c>
      <c r="I7826">
        <v>0.72699999999999998</v>
      </c>
      <c r="J7826">
        <v>0.82599999999999996</v>
      </c>
      <c r="K7826" t="s">
        <v>7</v>
      </c>
      <c r="L7826">
        <v>0.89378500000000005</v>
      </c>
      <c r="M7826">
        <v>0.87607000000000002</v>
      </c>
    </row>
    <row r="7827" spans="1:13" ht="15" x14ac:dyDescent="0.3">
      <c r="A7827" s="1"/>
      <c r="B7827" t="s">
        <v>9</v>
      </c>
      <c r="C7827" t="s">
        <v>3288</v>
      </c>
      <c r="D7827" t="s">
        <v>6898</v>
      </c>
      <c r="E7827" t="s">
        <v>3288</v>
      </c>
      <c r="F7827" t="s">
        <v>6899</v>
      </c>
      <c r="G7827">
        <v>0.82399999999999995</v>
      </c>
      <c r="H7827">
        <v>0.66700000000000004</v>
      </c>
      <c r="I7827">
        <v>0.66700000000000004</v>
      </c>
      <c r="J7827">
        <v>0.82399999999999995</v>
      </c>
      <c r="K7827" t="s">
        <v>7</v>
      </c>
      <c r="L7827">
        <v>0.75768500000000005</v>
      </c>
      <c r="M7827">
        <v>0.75836099999999995</v>
      </c>
    </row>
    <row r="7828" spans="1:13" ht="15" x14ac:dyDescent="0.3">
      <c r="A7828" s="1"/>
      <c r="B7828" t="s">
        <v>9</v>
      </c>
      <c r="C7828" t="s">
        <v>4699</v>
      </c>
      <c r="D7828" t="s">
        <v>11743</v>
      </c>
      <c r="E7828" t="s">
        <v>9537</v>
      </c>
      <c r="F7828" t="s">
        <v>11744</v>
      </c>
      <c r="G7828">
        <v>0.82299999999999995</v>
      </c>
      <c r="H7828">
        <v>0</v>
      </c>
      <c r="I7828">
        <v>0</v>
      </c>
      <c r="J7828">
        <v>0.82299999999999995</v>
      </c>
      <c r="K7828" t="s">
        <v>7</v>
      </c>
      <c r="L7828">
        <v>0.93743500000000002</v>
      </c>
      <c r="M7828">
        <v>0.93437499999999996</v>
      </c>
    </row>
    <row r="7829" spans="1:13" ht="15" x14ac:dyDescent="0.3">
      <c r="A7829" s="1"/>
      <c r="B7829" t="s">
        <v>9</v>
      </c>
      <c r="C7829" t="s">
        <v>1533</v>
      </c>
      <c r="D7829" t="s">
        <v>1537</v>
      </c>
      <c r="E7829" t="s">
        <v>1535</v>
      </c>
      <c r="F7829" t="s">
        <v>1538</v>
      </c>
      <c r="G7829">
        <v>0.82099999999999995</v>
      </c>
      <c r="H7829">
        <v>0.66700000000000004</v>
      </c>
      <c r="I7829">
        <v>0.66700000000000004</v>
      </c>
      <c r="J7829">
        <v>0.82099999999999995</v>
      </c>
      <c r="K7829" t="s">
        <v>7</v>
      </c>
      <c r="L7829">
        <v>0.86190800000000001</v>
      </c>
      <c r="M7829">
        <v>0.85970599999999997</v>
      </c>
    </row>
    <row r="7830" spans="1:13" ht="15" x14ac:dyDescent="0.3">
      <c r="A7830" s="1"/>
      <c r="B7830" t="s">
        <v>9</v>
      </c>
      <c r="C7830" t="s">
        <v>2045</v>
      </c>
      <c r="D7830" t="s">
        <v>2049</v>
      </c>
      <c r="E7830" t="s">
        <v>2047</v>
      </c>
      <c r="F7830" t="s">
        <v>2050</v>
      </c>
      <c r="G7830">
        <v>0.82099999999999995</v>
      </c>
      <c r="H7830">
        <v>0.53300000000000003</v>
      </c>
      <c r="I7830">
        <v>0.53300000000000003</v>
      </c>
      <c r="J7830">
        <v>0.82099999999999995</v>
      </c>
      <c r="K7830" t="s">
        <v>7</v>
      </c>
      <c r="L7830">
        <v>0.85621700000000001</v>
      </c>
      <c r="M7830">
        <v>0.84583900000000001</v>
      </c>
    </row>
    <row r="7831" spans="1:13" ht="15" x14ac:dyDescent="0.3">
      <c r="A7831" s="1"/>
      <c r="B7831" t="s">
        <v>9</v>
      </c>
      <c r="C7831" t="s">
        <v>2028</v>
      </c>
      <c r="D7831" t="s">
        <v>2029</v>
      </c>
      <c r="E7831" t="s">
        <v>2028</v>
      </c>
      <c r="F7831" t="s">
        <v>2028</v>
      </c>
      <c r="G7831">
        <v>0.82099999999999995</v>
      </c>
      <c r="H7831">
        <v>1</v>
      </c>
      <c r="I7831">
        <v>0</v>
      </c>
      <c r="J7831">
        <v>0.82099999999999995</v>
      </c>
      <c r="K7831" t="s">
        <v>7</v>
      </c>
      <c r="L7831">
        <v>0.688608</v>
      </c>
      <c r="M7831">
        <v>0.692685</v>
      </c>
    </row>
    <row r="7832" spans="1:13" ht="15" x14ac:dyDescent="0.3">
      <c r="A7832" s="1"/>
      <c r="B7832" t="s">
        <v>9</v>
      </c>
      <c r="C7832" t="s">
        <v>3509</v>
      </c>
      <c r="D7832" t="s">
        <v>11057</v>
      </c>
      <c r="E7832" t="s">
        <v>11058</v>
      </c>
      <c r="F7832" t="s">
        <v>11059</v>
      </c>
      <c r="G7832">
        <v>0.82099999999999995</v>
      </c>
      <c r="H7832">
        <v>0</v>
      </c>
      <c r="I7832">
        <v>0</v>
      </c>
      <c r="J7832">
        <v>0.82099999999999995</v>
      </c>
      <c r="K7832" t="s">
        <v>7</v>
      </c>
      <c r="L7832">
        <v>0.89579299999999995</v>
      </c>
      <c r="M7832">
        <v>0.88984300000000005</v>
      </c>
    </row>
    <row r="7833" spans="1:13" ht="15" x14ac:dyDescent="0.3">
      <c r="A7833" s="1"/>
      <c r="B7833" t="s">
        <v>9</v>
      </c>
      <c r="C7833" t="s">
        <v>4323</v>
      </c>
      <c r="D7833" t="s">
        <v>12436</v>
      </c>
      <c r="E7833" t="s">
        <v>10981</v>
      </c>
      <c r="F7833" t="s">
        <v>778</v>
      </c>
      <c r="G7833">
        <v>0.82099999999999995</v>
      </c>
      <c r="H7833">
        <v>0</v>
      </c>
      <c r="I7833">
        <v>0</v>
      </c>
      <c r="J7833">
        <v>0.82099999999999995</v>
      </c>
      <c r="K7833" t="s">
        <v>7</v>
      </c>
      <c r="L7833">
        <v>0.85889499999999996</v>
      </c>
      <c r="M7833">
        <v>0.84567199999999998</v>
      </c>
    </row>
    <row r="7834" spans="1:13" ht="15" x14ac:dyDescent="0.3">
      <c r="A7834" s="1"/>
      <c r="B7834" t="s">
        <v>9</v>
      </c>
      <c r="C7834" t="s">
        <v>3291</v>
      </c>
      <c r="D7834" t="s">
        <v>6901</v>
      </c>
      <c r="E7834" t="s">
        <v>3291</v>
      </c>
      <c r="F7834" t="s">
        <v>6902</v>
      </c>
      <c r="G7834">
        <v>0.82</v>
      </c>
      <c r="H7834">
        <v>0.66700000000000004</v>
      </c>
      <c r="I7834">
        <v>0.66700000000000004</v>
      </c>
      <c r="J7834">
        <v>0.82</v>
      </c>
      <c r="K7834" t="s">
        <v>7</v>
      </c>
      <c r="L7834">
        <v>0.77240799999999998</v>
      </c>
      <c r="M7834">
        <v>0.77398999999999996</v>
      </c>
    </row>
    <row r="7835" spans="1:13" ht="15" x14ac:dyDescent="0.3">
      <c r="A7835" s="1"/>
      <c r="B7835" t="s">
        <v>9</v>
      </c>
      <c r="C7835" t="s">
        <v>1173</v>
      </c>
      <c r="D7835" t="s">
        <v>1175</v>
      </c>
      <c r="E7835" t="s">
        <v>1174</v>
      </c>
      <c r="F7835" t="s">
        <v>1176</v>
      </c>
      <c r="G7835">
        <v>0.81799999999999995</v>
      </c>
      <c r="H7835">
        <v>0.8</v>
      </c>
      <c r="I7835">
        <v>0.8</v>
      </c>
      <c r="J7835">
        <v>0.81799999999999995</v>
      </c>
      <c r="K7835" t="s">
        <v>7</v>
      </c>
      <c r="L7835">
        <v>0.88205199999999995</v>
      </c>
      <c r="M7835">
        <v>0.90224000000000004</v>
      </c>
    </row>
    <row r="7836" spans="1:13" ht="15" x14ac:dyDescent="0.3">
      <c r="A7836" s="1"/>
      <c r="B7836" t="s">
        <v>9</v>
      </c>
      <c r="C7836" t="s">
        <v>4506</v>
      </c>
      <c r="D7836" t="s">
        <v>11063</v>
      </c>
      <c r="E7836" t="s">
        <v>11064</v>
      </c>
      <c r="F7836" t="s">
        <v>9106</v>
      </c>
      <c r="G7836">
        <v>0.81799999999999995</v>
      </c>
      <c r="H7836">
        <v>0.33300000000000002</v>
      </c>
      <c r="I7836">
        <v>0.33300000000000002</v>
      </c>
      <c r="J7836">
        <v>0.81799999999999995</v>
      </c>
      <c r="K7836" t="s">
        <v>7</v>
      </c>
      <c r="L7836">
        <v>0.68650800000000001</v>
      </c>
      <c r="M7836">
        <v>0.67979299999999998</v>
      </c>
    </row>
    <row r="7837" spans="1:13" ht="15" x14ac:dyDescent="0.3">
      <c r="A7837" s="1"/>
      <c r="B7837" t="s">
        <v>9</v>
      </c>
      <c r="C7837" t="s">
        <v>219</v>
      </c>
      <c r="D7837" t="s">
        <v>212</v>
      </c>
      <c r="E7837" t="s">
        <v>220</v>
      </c>
      <c r="F7837" t="s">
        <v>209</v>
      </c>
      <c r="G7837">
        <v>0.81799999999999995</v>
      </c>
      <c r="H7837">
        <v>0</v>
      </c>
      <c r="I7837">
        <v>0</v>
      </c>
      <c r="J7837">
        <v>0.81799999999999995</v>
      </c>
      <c r="K7837" t="s">
        <v>7</v>
      </c>
      <c r="L7837">
        <v>0.66632400000000003</v>
      </c>
      <c r="M7837">
        <v>0.67106600000000005</v>
      </c>
    </row>
    <row r="7838" spans="1:13" ht="15" x14ac:dyDescent="0.3">
      <c r="A7838" s="1"/>
      <c r="B7838" t="s">
        <v>9</v>
      </c>
      <c r="C7838" t="s">
        <v>1109</v>
      </c>
      <c r="D7838" t="s">
        <v>1112</v>
      </c>
      <c r="E7838" t="s">
        <v>1109</v>
      </c>
      <c r="F7838" t="s">
        <v>1109</v>
      </c>
      <c r="G7838">
        <v>0.81799999999999995</v>
      </c>
      <c r="H7838">
        <v>1</v>
      </c>
      <c r="I7838">
        <v>0</v>
      </c>
      <c r="J7838">
        <v>0.81799999999999995</v>
      </c>
      <c r="K7838" t="s">
        <v>7</v>
      </c>
      <c r="L7838">
        <v>0.75346400000000002</v>
      </c>
      <c r="M7838">
        <v>0.75287199999999999</v>
      </c>
    </row>
    <row r="7839" spans="1:13" ht="15" x14ac:dyDescent="0.3">
      <c r="A7839" s="1"/>
      <c r="B7839" t="s">
        <v>9</v>
      </c>
      <c r="C7839" t="s">
        <v>3809</v>
      </c>
      <c r="D7839" t="s">
        <v>11065</v>
      </c>
      <c r="E7839" t="s">
        <v>11066</v>
      </c>
      <c r="F7839" t="s">
        <v>7865</v>
      </c>
      <c r="G7839">
        <v>0.81799999999999995</v>
      </c>
      <c r="H7839">
        <v>0.66700000000000004</v>
      </c>
      <c r="I7839">
        <v>0</v>
      </c>
      <c r="J7839">
        <v>0.81799999999999995</v>
      </c>
      <c r="K7839" t="s">
        <v>7</v>
      </c>
      <c r="L7839">
        <v>0.79342100000000004</v>
      </c>
      <c r="M7839">
        <v>0.77938300000000005</v>
      </c>
    </row>
    <row r="7840" spans="1:13" ht="15" x14ac:dyDescent="0.3">
      <c r="A7840" s="1"/>
      <c r="B7840" t="s">
        <v>9</v>
      </c>
      <c r="C7840" t="s">
        <v>4977</v>
      </c>
      <c r="D7840" t="s">
        <v>11068</v>
      </c>
      <c r="E7840" t="s">
        <v>11069</v>
      </c>
      <c r="F7840" t="s">
        <v>11070</v>
      </c>
      <c r="G7840">
        <v>0.81699999999999995</v>
      </c>
      <c r="H7840">
        <v>0.66700000000000004</v>
      </c>
      <c r="I7840">
        <v>0.66700000000000004</v>
      </c>
      <c r="J7840">
        <v>0.81699999999999995</v>
      </c>
      <c r="K7840" t="s">
        <v>7</v>
      </c>
      <c r="L7840">
        <v>0.93322099999999997</v>
      </c>
      <c r="M7840">
        <v>0.92468899999999998</v>
      </c>
    </row>
    <row r="7841" spans="1:13" ht="15" x14ac:dyDescent="0.3">
      <c r="A7841" s="1"/>
      <c r="B7841" t="s">
        <v>9</v>
      </c>
      <c r="C7841" t="s">
        <v>4940</v>
      </c>
      <c r="D7841" t="s">
        <v>11071</v>
      </c>
      <c r="E7841" t="s">
        <v>11071</v>
      </c>
      <c r="F7841" t="s">
        <v>4940</v>
      </c>
      <c r="G7841">
        <v>0.81599999999999995</v>
      </c>
      <c r="H7841">
        <v>0</v>
      </c>
      <c r="I7841">
        <v>0</v>
      </c>
      <c r="J7841">
        <v>0.81599999999999995</v>
      </c>
      <c r="K7841" t="s">
        <v>7</v>
      </c>
      <c r="L7841">
        <v>0.68711800000000001</v>
      </c>
      <c r="M7841">
        <v>0.68445900000000004</v>
      </c>
    </row>
    <row r="7842" spans="1:13" ht="15" x14ac:dyDescent="0.3">
      <c r="A7842" s="1"/>
      <c r="B7842" t="s">
        <v>9</v>
      </c>
      <c r="C7842" t="s">
        <v>5081</v>
      </c>
      <c r="D7842" t="s">
        <v>11072</v>
      </c>
      <c r="E7842" t="s">
        <v>11073</v>
      </c>
      <c r="F7842" t="s">
        <v>11073</v>
      </c>
      <c r="G7842">
        <v>0.81599999999999995</v>
      </c>
      <c r="H7842">
        <v>1</v>
      </c>
      <c r="I7842">
        <v>0</v>
      </c>
      <c r="J7842">
        <v>0.81599999999999995</v>
      </c>
      <c r="K7842" t="s">
        <v>7</v>
      </c>
      <c r="L7842">
        <v>0.79990000000000006</v>
      </c>
      <c r="M7842">
        <v>0.80280300000000004</v>
      </c>
    </row>
    <row r="7843" spans="1:13" ht="15" x14ac:dyDescent="0.3">
      <c r="A7843" s="1"/>
      <c r="B7843" t="s">
        <v>9</v>
      </c>
      <c r="C7843" t="s">
        <v>747</v>
      </c>
      <c r="D7843" t="s">
        <v>748</v>
      </c>
      <c r="E7843" t="s">
        <v>749</v>
      </c>
      <c r="F7843" t="s">
        <v>750</v>
      </c>
      <c r="G7843">
        <v>0.81299999999999994</v>
      </c>
      <c r="H7843">
        <v>0.5</v>
      </c>
      <c r="I7843">
        <v>0.5</v>
      </c>
      <c r="J7843">
        <v>0.81299999999999994</v>
      </c>
      <c r="K7843" t="s">
        <v>7</v>
      </c>
      <c r="L7843">
        <v>0.91546700000000003</v>
      </c>
      <c r="M7843">
        <v>0.90949599999999997</v>
      </c>
    </row>
    <row r="7844" spans="1:13" ht="15" x14ac:dyDescent="0.3">
      <c r="A7844" s="1"/>
      <c r="B7844" t="s">
        <v>9</v>
      </c>
      <c r="C7844" t="s">
        <v>1355</v>
      </c>
      <c r="D7844" t="s">
        <v>1359</v>
      </c>
      <c r="E7844" t="s">
        <v>1357</v>
      </c>
      <c r="F7844" t="s">
        <v>1360</v>
      </c>
      <c r="G7844">
        <v>0.81299999999999994</v>
      </c>
      <c r="H7844">
        <v>0.76900000000000002</v>
      </c>
      <c r="I7844">
        <v>0.42899999999999999</v>
      </c>
      <c r="J7844">
        <v>0.81299999999999994</v>
      </c>
      <c r="K7844" t="s">
        <v>7</v>
      </c>
      <c r="L7844">
        <v>0.76239100000000004</v>
      </c>
      <c r="M7844">
        <v>0.76726300000000003</v>
      </c>
    </row>
    <row r="7845" spans="1:13" ht="15" x14ac:dyDescent="0.3">
      <c r="A7845" s="1"/>
      <c r="B7845" t="s">
        <v>9</v>
      </c>
      <c r="C7845" t="s">
        <v>4613</v>
      </c>
      <c r="D7845" t="s">
        <v>11074</v>
      </c>
      <c r="E7845" t="s">
        <v>11075</v>
      </c>
      <c r="F7845" t="s">
        <v>11076</v>
      </c>
      <c r="G7845">
        <v>0.81200000000000006</v>
      </c>
      <c r="H7845">
        <v>0.77800000000000002</v>
      </c>
      <c r="I7845">
        <v>0.57099999999999995</v>
      </c>
      <c r="J7845">
        <v>0.81200000000000006</v>
      </c>
      <c r="K7845" t="s">
        <v>7</v>
      </c>
      <c r="L7845">
        <v>0.88830799999999999</v>
      </c>
      <c r="M7845">
        <v>0.88104800000000005</v>
      </c>
    </row>
    <row r="7846" spans="1:13" ht="15" x14ac:dyDescent="0.3">
      <c r="A7846" s="1"/>
      <c r="B7846" t="s">
        <v>9</v>
      </c>
      <c r="C7846" t="s">
        <v>3687</v>
      </c>
      <c r="D7846" t="s">
        <v>7637</v>
      </c>
      <c r="E7846" t="s">
        <v>11077</v>
      </c>
      <c r="F7846" t="s">
        <v>11077</v>
      </c>
      <c r="G7846">
        <v>0.81100000000000005</v>
      </c>
      <c r="H7846">
        <v>1</v>
      </c>
      <c r="I7846">
        <v>0</v>
      </c>
      <c r="J7846">
        <v>0.81100000000000005</v>
      </c>
      <c r="K7846" t="s">
        <v>7</v>
      </c>
      <c r="L7846">
        <v>0.89932800000000002</v>
      </c>
      <c r="M7846">
        <v>0.90335399999999999</v>
      </c>
    </row>
    <row r="7847" spans="1:13" ht="15" x14ac:dyDescent="0.3">
      <c r="A7847" s="1"/>
      <c r="B7847" t="s">
        <v>9</v>
      </c>
      <c r="C7847" t="s">
        <v>1756</v>
      </c>
      <c r="D7847" t="s">
        <v>1760</v>
      </c>
      <c r="E7847" t="s">
        <v>1758</v>
      </c>
      <c r="F7847" t="s">
        <v>1758</v>
      </c>
      <c r="G7847">
        <v>0.80900000000000005</v>
      </c>
      <c r="H7847">
        <v>1</v>
      </c>
      <c r="I7847">
        <v>0</v>
      </c>
      <c r="J7847">
        <v>0.80900000000000005</v>
      </c>
      <c r="K7847" t="s">
        <v>7</v>
      </c>
      <c r="L7847">
        <v>0.77571900000000005</v>
      </c>
      <c r="M7847">
        <v>0.77172799999999997</v>
      </c>
    </row>
    <row r="7848" spans="1:13" ht="15" x14ac:dyDescent="0.3">
      <c r="A7848" s="1"/>
      <c r="B7848" t="s">
        <v>9</v>
      </c>
      <c r="C7848" t="s">
        <v>230</v>
      </c>
      <c r="D7848" t="s">
        <v>231</v>
      </c>
      <c r="E7848" t="s">
        <v>232</v>
      </c>
      <c r="F7848" t="s">
        <v>233</v>
      </c>
      <c r="G7848">
        <v>0.80800000000000005</v>
      </c>
      <c r="H7848">
        <v>0.66700000000000004</v>
      </c>
      <c r="I7848">
        <v>0</v>
      </c>
      <c r="J7848">
        <v>0.80800000000000005</v>
      </c>
      <c r="K7848" t="s">
        <v>7</v>
      </c>
      <c r="L7848">
        <v>0.76567200000000002</v>
      </c>
      <c r="M7848">
        <v>0.76320100000000002</v>
      </c>
    </row>
    <row r="7849" spans="1:13" ht="15" x14ac:dyDescent="0.3">
      <c r="A7849" s="1"/>
      <c r="B7849" t="s">
        <v>9</v>
      </c>
      <c r="C7849" t="s">
        <v>3512</v>
      </c>
      <c r="D7849" t="s">
        <v>11747</v>
      </c>
      <c r="E7849" t="s">
        <v>10561</v>
      </c>
      <c r="F7849" t="s">
        <v>11748</v>
      </c>
      <c r="G7849">
        <v>0.80700000000000005</v>
      </c>
      <c r="H7849">
        <v>0.4</v>
      </c>
      <c r="I7849">
        <v>0.4</v>
      </c>
      <c r="J7849">
        <v>0.80700000000000005</v>
      </c>
      <c r="K7849" t="s">
        <v>7</v>
      </c>
      <c r="L7849">
        <v>0.78003599999999995</v>
      </c>
      <c r="M7849">
        <v>0.79100099999999995</v>
      </c>
    </row>
    <row r="7850" spans="1:13" ht="15" x14ac:dyDescent="0.3">
      <c r="A7850" s="1"/>
      <c r="B7850" t="s">
        <v>9</v>
      </c>
      <c r="C7850" t="s">
        <v>4430</v>
      </c>
      <c r="D7850" t="s">
        <v>12774</v>
      </c>
      <c r="E7850" t="s">
        <v>11110</v>
      </c>
      <c r="F7850" t="s">
        <v>12775</v>
      </c>
      <c r="G7850">
        <v>0.80700000000000005</v>
      </c>
      <c r="H7850">
        <v>0</v>
      </c>
      <c r="I7850">
        <v>0</v>
      </c>
      <c r="J7850">
        <v>0.80700000000000005</v>
      </c>
      <c r="K7850" t="s">
        <v>7</v>
      </c>
      <c r="L7850">
        <v>0.64855099999999999</v>
      </c>
      <c r="M7850">
        <v>0.654783</v>
      </c>
    </row>
    <row r="7851" spans="1:13" ht="15" x14ac:dyDescent="0.3">
      <c r="A7851" s="1"/>
      <c r="B7851" t="s">
        <v>9</v>
      </c>
      <c r="C7851" t="s">
        <v>3318</v>
      </c>
      <c r="D7851" t="s">
        <v>11082</v>
      </c>
      <c r="E7851" t="s">
        <v>11083</v>
      </c>
      <c r="F7851" t="s">
        <v>6950</v>
      </c>
      <c r="G7851">
        <v>0.80600000000000005</v>
      </c>
      <c r="H7851">
        <v>0</v>
      </c>
      <c r="I7851">
        <v>0</v>
      </c>
      <c r="J7851">
        <v>0.80600000000000005</v>
      </c>
      <c r="K7851" t="s">
        <v>7</v>
      </c>
      <c r="L7851">
        <v>0.76863099999999995</v>
      </c>
      <c r="M7851">
        <v>0.77529599999999999</v>
      </c>
    </row>
    <row r="7852" spans="1:13" ht="15" x14ac:dyDescent="0.3">
      <c r="A7852" s="1"/>
      <c r="B7852" t="s">
        <v>9</v>
      </c>
      <c r="C7852" t="s">
        <v>11084</v>
      </c>
      <c r="D7852" t="s">
        <v>956</v>
      </c>
      <c r="E7852" t="s">
        <v>954</v>
      </c>
      <c r="F7852" t="s">
        <v>957</v>
      </c>
      <c r="G7852">
        <v>0.80500000000000005</v>
      </c>
      <c r="H7852">
        <v>1</v>
      </c>
      <c r="I7852">
        <v>0</v>
      </c>
      <c r="J7852">
        <v>0.80500000000000005</v>
      </c>
      <c r="K7852" t="s">
        <v>7</v>
      </c>
      <c r="L7852">
        <v>0.87953999999999999</v>
      </c>
      <c r="M7852">
        <v>0.87130799999999997</v>
      </c>
    </row>
    <row r="7853" spans="1:13" ht="15" x14ac:dyDescent="0.3">
      <c r="A7853" s="1"/>
      <c r="B7853" t="s">
        <v>9</v>
      </c>
      <c r="C7853" t="s">
        <v>77</v>
      </c>
      <c r="D7853" t="s">
        <v>78</v>
      </c>
      <c r="E7853" t="s">
        <v>77</v>
      </c>
      <c r="F7853" t="s">
        <v>77</v>
      </c>
      <c r="G7853">
        <v>0.80300000000000005</v>
      </c>
      <c r="H7853">
        <v>1</v>
      </c>
      <c r="I7853">
        <v>0</v>
      </c>
      <c r="J7853">
        <v>0.80300000000000005</v>
      </c>
      <c r="K7853" t="s">
        <v>7</v>
      </c>
      <c r="L7853">
        <v>0.71676499999999999</v>
      </c>
      <c r="M7853">
        <v>0.71784800000000004</v>
      </c>
    </row>
    <row r="7854" spans="1:13" ht="15" x14ac:dyDescent="0.3">
      <c r="A7854" s="1"/>
      <c r="B7854" t="s">
        <v>9</v>
      </c>
      <c r="C7854" t="s">
        <v>77</v>
      </c>
      <c r="D7854" t="s">
        <v>78</v>
      </c>
      <c r="E7854" t="s">
        <v>77</v>
      </c>
      <c r="F7854" t="s">
        <v>77</v>
      </c>
      <c r="G7854">
        <v>0.80300000000000005</v>
      </c>
      <c r="H7854">
        <v>1</v>
      </c>
      <c r="I7854">
        <v>0</v>
      </c>
      <c r="J7854">
        <v>0.80300000000000005</v>
      </c>
      <c r="K7854" t="s">
        <v>7</v>
      </c>
      <c r="L7854">
        <v>0.71676499999999999</v>
      </c>
      <c r="M7854">
        <v>0.71784800000000004</v>
      </c>
    </row>
    <row r="7855" spans="1:13" ht="15" x14ac:dyDescent="0.3">
      <c r="A7855" s="1" t="s">
        <v>12776</v>
      </c>
      <c r="B7855" t="s">
        <v>9</v>
      </c>
      <c r="C7855" t="s">
        <v>4023</v>
      </c>
      <c r="D7855" t="s">
        <v>11087</v>
      </c>
      <c r="E7855" t="s">
        <v>11088</v>
      </c>
      <c r="F7855" t="s">
        <v>11089</v>
      </c>
      <c r="G7855">
        <v>0.79900000000000004</v>
      </c>
      <c r="H7855">
        <v>0.63600000000000001</v>
      </c>
      <c r="I7855">
        <v>0.47599999999999998</v>
      </c>
      <c r="J7855">
        <v>0.79900000000000004</v>
      </c>
      <c r="K7855" t="s">
        <v>7</v>
      </c>
      <c r="L7855">
        <v>0.83571899999999999</v>
      </c>
      <c r="M7855">
        <v>0.83443400000000001</v>
      </c>
    </row>
    <row r="7856" spans="1:13" ht="15" x14ac:dyDescent="0.3">
      <c r="A7856" s="1"/>
      <c r="B7856" t="s">
        <v>9</v>
      </c>
      <c r="C7856" t="s">
        <v>3355</v>
      </c>
      <c r="D7856" t="s">
        <v>11091</v>
      </c>
      <c r="E7856" t="s">
        <v>11092</v>
      </c>
      <c r="F7856" t="s">
        <v>11093</v>
      </c>
      <c r="G7856">
        <v>0.79900000000000004</v>
      </c>
      <c r="H7856">
        <v>0.66700000000000004</v>
      </c>
      <c r="I7856">
        <v>0.44400000000000001</v>
      </c>
      <c r="J7856">
        <v>0.79900000000000004</v>
      </c>
      <c r="K7856" t="s">
        <v>7</v>
      </c>
      <c r="L7856">
        <v>0.83720600000000001</v>
      </c>
      <c r="M7856">
        <v>0.82350599999999996</v>
      </c>
    </row>
    <row r="7857" spans="1:13" ht="15" x14ac:dyDescent="0.3">
      <c r="A7857" s="1" t="s">
        <v>12777</v>
      </c>
      <c r="B7857" t="s">
        <v>9</v>
      </c>
      <c r="C7857" t="s">
        <v>3443</v>
      </c>
      <c r="D7857" t="s">
        <v>11750</v>
      </c>
      <c r="E7857" t="s">
        <v>10641</v>
      </c>
      <c r="F7857" t="s">
        <v>11751</v>
      </c>
      <c r="G7857">
        <v>0.79800000000000004</v>
      </c>
      <c r="H7857">
        <v>0.6</v>
      </c>
      <c r="I7857">
        <v>0.222</v>
      </c>
      <c r="J7857">
        <v>0.79800000000000004</v>
      </c>
      <c r="K7857" t="s">
        <v>7</v>
      </c>
      <c r="L7857">
        <v>0.82188399999999995</v>
      </c>
      <c r="M7857">
        <v>0.82154199999999999</v>
      </c>
    </row>
    <row r="7858" spans="1:13" ht="15" x14ac:dyDescent="0.3">
      <c r="A7858" s="1"/>
      <c r="B7858" t="s">
        <v>9</v>
      </c>
      <c r="C7858" t="s">
        <v>114</v>
      </c>
      <c r="D7858" t="s">
        <v>105</v>
      </c>
      <c r="E7858" t="s">
        <v>115</v>
      </c>
      <c r="F7858" t="s">
        <v>106</v>
      </c>
      <c r="G7858">
        <v>0.79700000000000004</v>
      </c>
      <c r="H7858">
        <v>0</v>
      </c>
      <c r="I7858">
        <v>0</v>
      </c>
      <c r="J7858">
        <v>0.79700000000000004</v>
      </c>
      <c r="K7858" t="s">
        <v>7</v>
      </c>
      <c r="L7858">
        <v>0.68534099999999998</v>
      </c>
      <c r="M7858">
        <v>0.68689299999999998</v>
      </c>
    </row>
    <row r="7859" spans="1:13" ht="15" x14ac:dyDescent="0.3">
      <c r="A7859" s="1"/>
      <c r="B7859" t="s">
        <v>9</v>
      </c>
      <c r="C7859" t="s">
        <v>2176</v>
      </c>
      <c r="D7859" t="s">
        <v>2177</v>
      </c>
      <c r="E7859" t="s">
        <v>2178</v>
      </c>
      <c r="F7859" t="s">
        <v>2179</v>
      </c>
      <c r="G7859">
        <v>0.79700000000000004</v>
      </c>
      <c r="H7859">
        <v>1</v>
      </c>
      <c r="I7859">
        <v>0</v>
      </c>
      <c r="J7859">
        <v>0.79700000000000004</v>
      </c>
      <c r="K7859" t="s">
        <v>7</v>
      </c>
      <c r="L7859">
        <v>0.81008800000000003</v>
      </c>
      <c r="M7859">
        <v>0.80552800000000002</v>
      </c>
    </row>
    <row r="7860" spans="1:13" ht="15" x14ac:dyDescent="0.3">
      <c r="A7860" s="1"/>
      <c r="B7860" t="s">
        <v>9</v>
      </c>
      <c r="C7860" t="s">
        <v>4339</v>
      </c>
      <c r="D7860" t="s">
        <v>12778</v>
      </c>
      <c r="E7860" t="s">
        <v>8823</v>
      </c>
      <c r="F7860" t="s">
        <v>12779</v>
      </c>
      <c r="G7860">
        <v>0.79600000000000004</v>
      </c>
      <c r="H7860">
        <v>0.5</v>
      </c>
      <c r="I7860">
        <v>0.66700000000000004</v>
      </c>
      <c r="J7860">
        <v>0.79600000000000004</v>
      </c>
      <c r="K7860" t="s">
        <v>7</v>
      </c>
      <c r="L7860">
        <v>0.91477699999999995</v>
      </c>
      <c r="M7860">
        <v>0.90851999999999999</v>
      </c>
    </row>
    <row r="7861" spans="1:13" ht="15" x14ac:dyDescent="0.3">
      <c r="A7861" s="1"/>
      <c r="B7861" t="s">
        <v>9</v>
      </c>
      <c r="C7861" t="s">
        <v>3933</v>
      </c>
      <c r="D7861" t="s">
        <v>11095</v>
      </c>
      <c r="E7861" t="s">
        <v>11096</v>
      </c>
      <c r="F7861" t="s">
        <v>11097</v>
      </c>
      <c r="G7861">
        <v>0.79600000000000004</v>
      </c>
      <c r="H7861">
        <v>0.5</v>
      </c>
      <c r="I7861">
        <v>0.28599999999999998</v>
      </c>
      <c r="J7861">
        <v>0.79600000000000004</v>
      </c>
      <c r="K7861" t="s">
        <v>7</v>
      </c>
      <c r="L7861">
        <v>0.81136699999999995</v>
      </c>
      <c r="M7861">
        <v>0.82076700000000002</v>
      </c>
    </row>
    <row r="7862" spans="1:13" ht="15" x14ac:dyDescent="0.3">
      <c r="A7862" s="1"/>
      <c r="B7862" t="s">
        <v>9</v>
      </c>
      <c r="C7862" t="s">
        <v>3523</v>
      </c>
      <c r="D7862" t="s">
        <v>11098</v>
      </c>
      <c r="E7862" t="s">
        <v>11099</v>
      </c>
      <c r="F7862" t="s">
        <v>11099</v>
      </c>
      <c r="G7862">
        <v>0.79500000000000004</v>
      </c>
      <c r="H7862">
        <v>1</v>
      </c>
      <c r="I7862">
        <v>0</v>
      </c>
      <c r="J7862">
        <v>0.79500000000000004</v>
      </c>
      <c r="K7862" t="s">
        <v>7</v>
      </c>
      <c r="L7862">
        <v>0.70200300000000004</v>
      </c>
      <c r="M7862">
        <v>0.71258299999999997</v>
      </c>
    </row>
    <row r="7863" spans="1:13" ht="15" x14ac:dyDescent="0.3">
      <c r="A7863" s="1"/>
      <c r="B7863" t="s">
        <v>9</v>
      </c>
      <c r="C7863" t="s">
        <v>3208</v>
      </c>
      <c r="D7863" t="s">
        <v>11100</v>
      </c>
      <c r="E7863" t="s">
        <v>11101</v>
      </c>
      <c r="F7863" t="s">
        <v>11102</v>
      </c>
      <c r="G7863">
        <v>0.79400000000000004</v>
      </c>
      <c r="H7863">
        <v>0</v>
      </c>
      <c r="I7863">
        <v>0</v>
      </c>
      <c r="J7863">
        <v>0.79400000000000004</v>
      </c>
      <c r="K7863" t="s">
        <v>7</v>
      </c>
      <c r="L7863">
        <v>0.914578</v>
      </c>
      <c r="M7863">
        <v>0.90932500000000005</v>
      </c>
    </row>
    <row r="7864" spans="1:13" ht="15" x14ac:dyDescent="0.3">
      <c r="A7864" s="1"/>
      <c r="B7864" t="s">
        <v>9</v>
      </c>
      <c r="C7864" t="s">
        <v>3208</v>
      </c>
      <c r="D7864" t="s">
        <v>11100</v>
      </c>
      <c r="E7864" t="s">
        <v>11101</v>
      </c>
      <c r="F7864" t="s">
        <v>11102</v>
      </c>
      <c r="G7864">
        <v>0.79400000000000004</v>
      </c>
      <c r="H7864">
        <v>0</v>
      </c>
      <c r="I7864">
        <v>0</v>
      </c>
      <c r="J7864">
        <v>0.79400000000000004</v>
      </c>
      <c r="K7864" t="s">
        <v>7</v>
      </c>
      <c r="L7864">
        <v>0.914578</v>
      </c>
      <c r="M7864">
        <v>0.90932500000000005</v>
      </c>
    </row>
    <row r="7865" spans="1:13" ht="15" x14ac:dyDescent="0.3">
      <c r="A7865" s="1"/>
      <c r="B7865" t="s">
        <v>9</v>
      </c>
      <c r="C7865" t="s">
        <v>1608</v>
      </c>
      <c r="D7865" t="s">
        <v>1614</v>
      </c>
      <c r="E7865" t="s">
        <v>1610</v>
      </c>
      <c r="F7865" t="s">
        <v>1615</v>
      </c>
      <c r="G7865">
        <v>0.79300000000000004</v>
      </c>
      <c r="H7865">
        <v>0</v>
      </c>
      <c r="I7865">
        <v>0</v>
      </c>
      <c r="J7865">
        <v>0.79300000000000004</v>
      </c>
      <c r="K7865" t="s">
        <v>7</v>
      </c>
      <c r="L7865">
        <v>0.70337300000000003</v>
      </c>
      <c r="M7865">
        <v>0.71569300000000002</v>
      </c>
    </row>
    <row r="7866" spans="1:13" ht="15" x14ac:dyDescent="0.3">
      <c r="A7866" s="1"/>
      <c r="B7866" t="s">
        <v>9</v>
      </c>
      <c r="C7866" t="s">
        <v>1078</v>
      </c>
      <c r="D7866" t="s">
        <v>1064</v>
      </c>
      <c r="E7866" t="s">
        <v>1078</v>
      </c>
      <c r="F7866" t="s">
        <v>1064</v>
      </c>
      <c r="G7866">
        <v>0.79200000000000004</v>
      </c>
      <c r="H7866">
        <v>0</v>
      </c>
      <c r="I7866">
        <v>0</v>
      </c>
      <c r="J7866">
        <v>0.79200000000000004</v>
      </c>
      <c r="K7866" t="s">
        <v>7</v>
      </c>
      <c r="L7866">
        <v>0.66081400000000001</v>
      </c>
      <c r="M7866">
        <v>0.66067100000000001</v>
      </c>
    </row>
    <row r="7867" spans="1:13" ht="15" x14ac:dyDescent="0.3">
      <c r="A7867" s="1"/>
      <c r="B7867" t="s">
        <v>9</v>
      </c>
      <c r="C7867" t="s">
        <v>4381</v>
      </c>
      <c r="D7867" t="s">
        <v>11105</v>
      </c>
      <c r="E7867" t="s">
        <v>11106</v>
      </c>
      <c r="F7867" t="s">
        <v>11107</v>
      </c>
      <c r="G7867">
        <v>0.79200000000000004</v>
      </c>
      <c r="H7867">
        <v>0</v>
      </c>
      <c r="I7867">
        <v>0</v>
      </c>
      <c r="J7867">
        <v>0.79200000000000004</v>
      </c>
      <c r="K7867" t="s">
        <v>7</v>
      </c>
      <c r="L7867">
        <v>0.73273600000000005</v>
      </c>
      <c r="M7867">
        <v>0.72865100000000005</v>
      </c>
    </row>
    <row r="7868" spans="1:13" ht="15" x14ac:dyDescent="0.3">
      <c r="A7868" s="1"/>
      <c r="B7868" t="s">
        <v>9</v>
      </c>
      <c r="C7868" t="s">
        <v>3746</v>
      </c>
      <c r="D7868" t="s">
        <v>11108</v>
      </c>
      <c r="E7868" t="s">
        <v>11109</v>
      </c>
      <c r="F7868" t="s">
        <v>7736</v>
      </c>
      <c r="G7868">
        <v>0.79100000000000004</v>
      </c>
      <c r="H7868">
        <v>0.6</v>
      </c>
      <c r="I7868">
        <v>0</v>
      </c>
      <c r="J7868">
        <v>0.79100000000000004</v>
      </c>
      <c r="K7868" t="s">
        <v>7</v>
      </c>
      <c r="L7868">
        <v>0.80993700000000002</v>
      </c>
      <c r="M7868">
        <v>0.79231200000000002</v>
      </c>
    </row>
    <row r="7869" spans="1:13" ht="15" x14ac:dyDescent="0.3">
      <c r="A7869" s="1"/>
      <c r="B7869" t="s">
        <v>9</v>
      </c>
      <c r="C7869" t="s">
        <v>810</v>
      </c>
      <c r="D7869" t="s">
        <v>811</v>
      </c>
      <c r="E7869" t="s">
        <v>812</v>
      </c>
      <c r="F7869" t="s">
        <v>813</v>
      </c>
      <c r="G7869">
        <v>0.79</v>
      </c>
      <c r="H7869">
        <v>1</v>
      </c>
      <c r="I7869">
        <v>0</v>
      </c>
      <c r="J7869">
        <v>0.79</v>
      </c>
      <c r="K7869" t="s">
        <v>7</v>
      </c>
      <c r="L7869">
        <v>0.76002800000000004</v>
      </c>
      <c r="M7869">
        <v>0.76401600000000003</v>
      </c>
    </row>
    <row r="7870" spans="1:13" ht="15" x14ac:dyDescent="0.3">
      <c r="A7870" s="1"/>
      <c r="B7870" t="s">
        <v>9</v>
      </c>
      <c r="C7870" t="s">
        <v>1557</v>
      </c>
      <c r="D7870" t="s">
        <v>1556</v>
      </c>
      <c r="E7870" t="s">
        <v>1557</v>
      </c>
      <c r="F7870" t="s">
        <v>1557</v>
      </c>
      <c r="G7870">
        <v>0.79</v>
      </c>
      <c r="H7870">
        <v>1</v>
      </c>
      <c r="I7870">
        <v>0</v>
      </c>
      <c r="J7870">
        <v>0.79</v>
      </c>
      <c r="K7870" t="s">
        <v>7</v>
      </c>
      <c r="L7870">
        <v>0.67291999999999996</v>
      </c>
      <c r="M7870">
        <v>0.67596800000000001</v>
      </c>
    </row>
    <row r="7871" spans="1:13" ht="15" x14ac:dyDescent="0.3">
      <c r="A7871" s="1"/>
      <c r="B7871" t="s">
        <v>9</v>
      </c>
      <c r="C7871" t="s">
        <v>1493</v>
      </c>
      <c r="D7871" t="s">
        <v>1494</v>
      </c>
      <c r="E7871" t="s">
        <v>1495</v>
      </c>
      <c r="F7871" t="s">
        <v>1495</v>
      </c>
      <c r="G7871">
        <v>0.78900000000000003</v>
      </c>
      <c r="H7871">
        <v>1</v>
      </c>
      <c r="I7871">
        <v>0</v>
      </c>
      <c r="J7871">
        <v>0.78900000000000003</v>
      </c>
      <c r="K7871" t="s">
        <v>7</v>
      </c>
      <c r="L7871">
        <v>0.71742300000000003</v>
      </c>
      <c r="M7871">
        <v>0.71893099999999999</v>
      </c>
    </row>
    <row r="7872" spans="1:13" ht="15" x14ac:dyDescent="0.3">
      <c r="A7872" s="1"/>
      <c r="B7872" t="s">
        <v>9</v>
      </c>
      <c r="C7872" t="s">
        <v>3200</v>
      </c>
      <c r="D7872" t="s">
        <v>12250</v>
      </c>
      <c r="E7872" t="s">
        <v>11440</v>
      </c>
      <c r="F7872" t="s">
        <v>6697</v>
      </c>
      <c r="G7872">
        <v>0.78700000000000003</v>
      </c>
      <c r="H7872">
        <v>0</v>
      </c>
      <c r="I7872">
        <v>0</v>
      </c>
      <c r="J7872">
        <v>0.78700000000000003</v>
      </c>
      <c r="K7872" t="s">
        <v>7</v>
      </c>
      <c r="L7872">
        <v>0.71615600000000001</v>
      </c>
      <c r="M7872">
        <v>0.733151</v>
      </c>
    </row>
    <row r="7873" spans="1:13" ht="15" x14ac:dyDescent="0.3">
      <c r="A7873" s="1"/>
      <c r="B7873" t="s">
        <v>9</v>
      </c>
      <c r="C7873" t="s">
        <v>1382</v>
      </c>
      <c r="D7873" t="s">
        <v>7391</v>
      </c>
      <c r="E7873" t="s">
        <v>1384</v>
      </c>
      <c r="F7873" t="s">
        <v>7392</v>
      </c>
      <c r="G7873">
        <v>0.78300000000000003</v>
      </c>
      <c r="H7873">
        <v>0.66700000000000004</v>
      </c>
      <c r="I7873">
        <v>0.66700000000000004</v>
      </c>
      <c r="J7873">
        <v>0.78300000000000003</v>
      </c>
      <c r="K7873" t="s">
        <v>7</v>
      </c>
      <c r="L7873">
        <v>0.79907399999999995</v>
      </c>
      <c r="M7873">
        <v>0.80704500000000001</v>
      </c>
    </row>
    <row r="7874" spans="1:13" ht="15" x14ac:dyDescent="0.3">
      <c r="A7874" s="1"/>
      <c r="B7874" t="s">
        <v>9</v>
      </c>
      <c r="C7874" t="s">
        <v>4610</v>
      </c>
      <c r="D7874" t="s">
        <v>12441</v>
      </c>
      <c r="E7874" t="s">
        <v>9298</v>
      </c>
      <c r="F7874" t="s">
        <v>9305</v>
      </c>
      <c r="G7874">
        <v>0.78300000000000003</v>
      </c>
      <c r="H7874">
        <v>0.66700000000000004</v>
      </c>
      <c r="I7874">
        <v>0.66700000000000004</v>
      </c>
      <c r="J7874">
        <v>0.78300000000000003</v>
      </c>
      <c r="K7874" t="s">
        <v>7</v>
      </c>
      <c r="L7874">
        <v>0.81005199999999999</v>
      </c>
      <c r="M7874">
        <v>0.82092699999999996</v>
      </c>
    </row>
    <row r="7875" spans="1:13" ht="15" x14ac:dyDescent="0.3">
      <c r="A7875" s="1"/>
      <c r="B7875" t="s">
        <v>9</v>
      </c>
      <c r="C7875" t="s">
        <v>474</v>
      </c>
      <c r="D7875" t="s">
        <v>475</v>
      </c>
      <c r="E7875" t="s">
        <v>476</v>
      </c>
      <c r="F7875" t="s">
        <v>476</v>
      </c>
      <c r="G7875">
        <v>0.78300000000000003</v>
      </c>
      <c r="H7875">
        <v>1</v>
      </c>
      <c r="I7875">
        <v>0.5</v>
      </c>
      <c r="J7875">
        <v>0.78300000000000003</v>
      </c>
      <c r="K7875" t="s">
        <v>7</v>
      </c>
      <c r="L7875">
        <v>0.91849700000000001</v>
      </c>
      <c r="M7875">
        <v>0.91737999999999997</v>
      </c>
    </row>
    <row r="7876" spans="1:13" ht="15" x14ac:dyDescent="0.3">
      <c r="A7876" s="1"/>
      <c r="B7876" t="s">
        <v>9</v>
      </c>
      <c r="C7876">
        <v>1773</v>
      </c>
      <c r="D7876" t="s">
        <v>1637</v>
      </c>
      <c r="E7876">
        <v>1773</v>
      </c>
      <c r="F7876" t="s">
        <v>1638</v>
      </c>
      <c r="G7876">
        <v>0.78300000000000003</v>
      </c>
      <c r="H7876">
        <v>0.5</v>
      </c>
      <c r="I7876">
        <v>0.5</v>
      </c>
      <c r="J7876">
        <v>0.78300000000000003</v>
      </c>
      <c r="K7876" t="s">
        <v>7</v>
      </c>
      <c r="L7876">
        <v>0.75322299999999998</v>
      </c>
      <c r="M7876">
        <v>0.77817099999999995</v>
      </c>
    </row>
    <row r="7877" spans="1:13" ht="15" x14ac:dyDescent="0.3">
      <c r="A7877" s="1"/>
      <c r="B7877" t="s">
        <v>9</v>
      </c>
      <c r="C7877" t="s">
        <v>5139</v>
      </c>
      <c r="D7877" t="s">
        <v>11114</v>
      </c>
      <c r="E7877" t="s">
        <v>11115</v>
      </c>
      <c r="F7877" t="s">
        <v>11115</v>
      </c>
      <c r="G7877">
        <v>0.78200000000000003</v>
      </c>
      <c r="H7877">
        <v>1</v>
      </c>
      <c r="I7877">
        <v>0.25</v>
      </c>
      <c r="J7877">
        <v>0.78200000000000003</v>
      </c>
      <c r="K7877" t="s">
        <v>7</v>
      </c>
      <c r="L7877">
        <v>0.92714300000000005</v>
      </c>
      <c r="M7877">
        <v>0.925091</v>
      </c>
    </row>
    <row r="7878" spans="1:13" ht="15" x14ac:dyDescent="0.3">
      <c r="A7878" s="1"/>
      <c r="B7878" t="s">
        <v>9</v>
      </c>
      <c r="C7878" t="s">
        <v>754</v>
      </c>
      <c r="D7878" t="s">
        <v>755</v>
      </c>
      <c r="E7878" t="s">
        <v>756</v>
      </c>
      <c r="F7878" t="s">
        <v>757</v>
      </c>
      <c r="G7878">
        <v>0.78</v>
      </c>
      <c r="H7878">
        <v>0.57099999999999995</v>
      </c>
      <c r="I7878">
        <v>0.57099999999999995</v>
      </c>
      <c r="J7878">
        <v>0.78</v>
      </c>
      <c r="K7878" t="s">
        <v>7</v>
      </c>
      <c r="L7878">
        <v>0.86509999999999998</v>
      </c>
      <c r="M7878">
        <v>0.86500299999999997</v>
      </c>
    </row>
    <row r="7879" spans="1:13" ht="15" x14ac:dyDescent="0.3">
      <c r="A7879" s="1"/>
      <c r="B7879" t="s">
        <v>9</v>
      </c>
      <c r="C7879" t="s">
        <v>4693</v>
      </c>
      <c r="D7879" t="s">
        <v>11482</v>
      </c>
      <c r="E7879" t="s">
        <v>9512</v>
      </c>
      <c r="F7879" t="s">
        <v>9515</v>
      </c>
      <c r="G7879">
        <v>0.77800000000000002</v>
      </c>
      <c r="H7879">
        <v>0.83299999999999996</v>
      </c>
      <c r="I7879">
        <v>0.72699999999999998</v>
      </c>
      <c r="J7879">
        <v>0.77800000000000002</v>
      </c>
      <c r="K7879" t="s">
        <v>7</v>
      </c>
      <c r="L7879">
        <v>0.88893299999999997</v>
      </c>
      <c r="M7879">
        <v>0.88733099999999998</v>
      </c>
    </row>
    <row r="7880" spans="1:13" ht="15" x14ac:dyDescent="0.3">
      <c r="A7880" s="1"/>
      <c r="B7880" t="s">
        <v>9</v>
      </c>
      <c r="C7880" t="s">
        <v>4454</v>
      </c>
      <c r="D7880">
        <v>1279</v>
      </c>
      <c r="E7880" t="s">
        <v>9000</v>
      </c>
      <c r="F7880">
        <v>1279</v>
      </c>
      <c r="G7880">
        <v>0.77800000000000002</v>
      </c>
      <c r="H7880">
        <v>0.66700000000000004</v>
      </c>
      <c r="I7880">
        <v>0.5</v>
      </c>
      <c r="J7880">
        <v>0.77800000000000002</v>
      </c>
      <c r="K7880" t="s">
        <v>7</v>
      </c>
      <c r="L7880">
        <v>0.79177600000000004</v>
      </c>
      <c r="M7880">
        <v>0.79633200000000004</v>
      </c>
    </row>
    <row r="7881" spans="1:13" ht="15" x14ac:dyDescent="0.3">
      <c r="A7881" s="1"/>
      <c r="B7881" t="s">
        <v>9</v>
      </c>
      <c r="C7881" t="s">
        <v>3735</v>
      </c>
      <c r="D7881" t="s">
        <v>11120</v>
      </c>
      <c r="E7881" t="s">
        <v>11121</v>
      </c>
      <c r="F7881" t="s">
        <v>11122</v>
      </c>
      <c r="G7881">
        <v>0.77600000000000002</v>
      </c>
      <c r="H7881">
        <v>0.4</v>
      </c>
      <c r="I7881">
        <v>0.8</v>
      </c>
      <c r="J7881">
        <v>0.77600000000000002</v>
      </c>
      <c r="K7881" t="s">
        <v>7</v>
      </c>
      <c r="L7881">
        <v>0.88059500000000002</v>
      </c>
      <c r="M7881">
        <v>0.88350099999999998</v>
      </c>
    </row>
    <row r="7882" spans="1:13" ht="15" x14ac:dyDescent="0.3">
      <c r="A7882" s="1"/>
      <c r="B7882" t="s">
        <v>9</v>
      </c>
      <c r="C7882" t="s">
        <v>4777</v>
      </c>
      <c r="D7882" t="s">
        <v>9716</v>
      </c>
      <c r="E7882" t="s">
        <v>9703</v>
      </c>
      <c r="F7882" t="s">
        <v>9717</v>
      </c>
      <c r="G7882">
        <v>0.77600000000000002</v>
      </c>
      <c r="H7882">
        <v>0.66700000000000004</v>
      </c>
      <c r="I7882">
        <v>0.66700000000000004</v>
      </c>
      <c r="J7882">
        <v>0.77600000000000002</v>
      </c>
      <c r="K7882" t="s">
        <v>7</v>
      </c>
      <c r="L7882">
        <v>0.89641400000000004</v>
      </c>
      <c r="M7882">
        <v>0.89156899999999994</v>
      </c>
    </row>
    <row r="7883" spans="1:13" ht="15" x14ac:dyDescent="0.3">
      <c r="A7883" s="1"/>
      <c r="B7883" t="s">
        <v>9</v>
      </c>
      <c r="C7883" t="s">
        <v>1503</v>
      </c>
      <c r="D7883" t="s">
        <v>1504</v>
      </c>
      <c r="E7883" t="s">
        <v>1503</v>
      </c>
      <c r="F7883" t="s">
        <v>1503</v>
      </c>
      <c r="G7883">
        <v>0.77600000000000002</v>
      </c>
      <c r="H7883">
        <v>1</v>
      </c>
      <c r="I7883">
        <v>0</v>
      </c>
      <c r="J7883">
        <v>0.77600000000000002</v>
      </c>
      <c r="K7883" t="s">
        <v>7</v>
      </c>
      <c r="L7883">
        <v>0.70868500000000001</v>
      </c>
      <c r="M7883">
        <v>0.71491700000000002</v>
      </c>
    </row>
    <row r="7884" spans="1:13" ht="15" x14ac:dyDescent="0.3">
      <c r="A7884" s="1"/>
      <c r="B7884" t="s">
        <v>9</v>
      </c>
      <c r="C7884" t="s">
        <v>4714</v>
      </c>
      <c r="D7884" t="s">
        <v>11123</v>
      </c>
      <c r="E7884" t="s">
        <v>11124</v>
      </c>
      <c r="F7884" t="s">
        <v>11125</v>
      </c>
      <c r="G7884">
        <v>0.77400000000000002</v>
      </c>
      <c r="H7884">
        <v>0.81799999999999995</v>
      </c>
      <c r="I7884">
        <v>0.69199999999999995</v>
      </c>
      <c r="J7884">
        <v>0.77400000000000002</v>
      </c>
      <c r="K7884" t="s">
        <v>7</v>
      </c>
      <c r="L7884">
        <v>0.90347900000000003</v>
      </c>
      <c r="M7884">
        <v>0.88553099999999996</v>
      </c>
    </row>
    <row r="7885" spans="1:13" ht="15" x14ac:dyDescent="0.3">
      <c r="A7885" s="1"/>
      <c r="B7885" t="s">
        <v>9</v>
      </c>
      <c r="C7885" t="s">
        <v>296</v>
      </c>
      <c r="D7885" t="s">
        <v>302</v>
      </c>
      <c r="E7885" t="s">
        <v>298</v>
      </c>
      <c r="F7885" t="s">
        <v>303</v>
      </c>
      <c r="G7885">
        <v>0.77400000000000002</v>
      </c>
      <c r="H7885">
        <v>0.5</v>
      </c>
      <c r="I7885">
        <v>0.5</v>
      </c>
      <c r="J7885">
        <v>0.77400000000000002</v>
      </c>
      <c r="K7885" t="s">
        <v>7</v>
      </c>
      <c r="L7885">
        <v>0.74288299999999996</v>
      </c>
      <c r="M7885">
        <v>0.72998399999999997</v>
      </c>
    </row>
    <row r="7886" spans="1:13" ht="15" x14ac:dyDescent="0.3">
      <c r="A7886" s="1"/>
      <c r="B7886" t="s">
        <v>9</v>
      </c>
      <c r="C7886" t="s">
        <v>5084</v>
      </c>
      <c r="D7886" t="s">
        <v>11126</v>
      </c>
      <c r="E7886" t="s">
        <v>11127</v>
      </c>
      <c r="F7886" t="s">
        <v>11128</v>
      </c>
      <c r="G7886">
        <v>0.77300000000000002</v>
      </c>
      <c r="H7886">
        <v>0.625</v>
      </c>
      <c r="I7886">
        <v>0.625</v>
      </c>
      <c r="J7886">
        <v>0.77300000000000002</v>
      </c>
      <c r="K7886" t="s">
        <v>7</v>
      </c>
      <c r="L7886">
        <v>0.84860500000000005</v>
      </c>
      <c r="M7886">
        <v>0.85103799999999996</v>
      </c>
    </row>
    <row r="7887" spans="1:13" ht="15" x14ac:dyDescent="0.3">
      <c r="A7887" s="1"/>
      <c r="B7887" t="s">
        <v>9</v>
      </c>
      <c r="C7887" t="s">
        <v>4808</v>
      </c>
      <c r="D7887" t="s">
        <v>11760</v>
      </c>
      <c r="E7887" t="s">
        <v>4808</v>
      </c>
      <c r="F7887" t="s">
        <v>9766</v>
      </c>
      <c r="G7887">
        <v>0.76600000000000001</v>
      </c>
      <c r="H7887">
        <v>0.66700000000000004</v>
      </c>
      <c r="I7887">
        <v>0.33300000000000002</v>
      </c>
      <c r="J7887">
        <v>0.76600000000000001</v>
      </c>
      <c r="K7887" t="s">
        <v>7</v>
      </c>
      <c r="L7887">
        <v>0.74310299999999996</v>
      </c>
      <c r="M7887">
        <v>0.74820399999999998</v>
      </c>
    </row>
    <row r="7888" spans="1:13" ht="15" x14ac:dyDescent="0.3">
      <c r="A7888" s="1"/>
      <c r="B7888" t="s">
        <v>9</v>
      </c>
      <c r="C7888" t="s">
        <v>4616</v>
      </c>
      <c r="D7888" t="s">
        <v>12037</v>
      </c>
      <c r="E7888" t="s">
        <v>9320</v>
      </c>
      <c r="F7888" t="s">
        <v>9321</v>
      </c>
      <c r="G7888">
        <v>0.76500000000000001</v>
      </c>
      <c r="H7888">
        <v>0.4</v>
      </c>
      <c r="I7888">
        <v>0.28599999999999998</v>
      </c>
      <c r="J7888">
        <v>0.76500000000000001</v>
      </c>
      <c r="K7888" t="s">
        <v>7</v>
      </c>
      <c r="L7888">
        <v>0.88429000000000002</v>
      </c>
      <c r="M7888">
        <v>0.86816599999999999</v>
      </c>
    </row>
    <row r="7889" spans="1:13" ht="15" x14ac:dyDescent="0.3">
      <c r="A7889" s="1"/>
      <c r="B7889" t="s">
        <v>9</v>
      </c>
      <c r="C7889" t="s">
        <v>193</v>
      </c>
      <c r="D7889" t="s">
        <v>194</v>
      </c>
      <c r="E7889" t="s">
        <v>193</v>
      </c>
      <c r="F7889" t="s">
        <v>193</v>
      </c>
      <c r="G7889">
        <v>0.76400000000000001</v>
      </c>
      <c r="H7889">
        <v>1</v>
      </c>
      <c r="I7889">
        <v>0</v>
      </c>
      <c r="J7889">
        <v>0.76400000000000001</v>
      </c>
      <c r="K7889" t="s">
        <v>7</v>
      </c>
      <c r="L7889">
        <v>0.64201600000000003</v>
      </c>
      <c r="M7889">
        <v>0.64495999999999998</v>
      </c>
    </row>
    <row r="7890" spans="1:13" ht="15" x14ac:dyDescent="0.3">
      <c r="A7890" s="1"/>
      <c r="B7890" t="s">
        <v>9</v>
      </c>
      <c r="C7890" t="s">
        <v>193</v>
      </c>
      <c r="D7890" t="s">
        <v>194</v>
      </c>
      <c r="E7890" t="s">
        <v>193</v>
      </c>
      <c r="F7890" t="s">
        <v>193</v>
      </c>
      <c r="G7890">
        <v>0.76400000000000001</v>
      </c>
      <c r="H7890">
        <v>1</v>
      </c>
      <c r="I7890">
        <v>0</v>
      </c>
      <c r="J7890">
        <v>0.76400000000000001</v>
      </c>
      <c r="K7890" t="s">
        <v>7</v>
      </c>
      <c r="L7890">
        <v>0.64201600000000003</v>
      </c>
      <c r="M7890">
        <v>0.64495999999999998</v>
      </c>
    </row>
    <row r="7891" spans="1:13" ht="15" x14ac:dyDescent="0.3">
      <c r="A7891" s="1"/>
      <c r="B7891" t="s">
        <v>9</v>
      </c>
      <c r="C7891" t="s">
        <v>193</v>
      </c>
      <c r="D7891" t="s">
        <v>194</v>
      </c>
      <c r="E7891" t="s">
        <v>193</v>
      </c>
      <c r="F7891" t="s">
        <v>193</v>
      </c>
      <c r="G7891">
        <v>0.76400000000000001</v>
      </c>
      <c r="H7891">
        <v>1</v>
      </c>
      <c r="I7891">
        <v>0</v>
      </c>
      <c r="J7891">
        <v>0.76400000000000001</v>
      </c>
      <c r="K7891" t="s">
        <v>7</v>
      </c>
      <c r="L7891">
        <v>0.64201600000000003</v>
      </c>
      <c r="M7891">
        <v>0.64495999999999998</v>
      </c>
    </row>
    <row r="7892" spans="1:13" ht="15" x14ac:dyDescent="0.3">
      <c r="A7892" s="1"/>
      <c r="B7892" t="s">
        <v>9</v>
      </c>
      <c r="C7892" t="s">
        <v>4953</v>
      </c>
      <c r="D7892" t="s">
        <v>11129</v>
      </c>
      <c r="E7892" t="s">
        <v>11129</v>
      </c>
      <c r="F7892" t="s">
        <v>4953</v>
      </c>
      <c r="G7892">
        <v>0.76400000000000001</v>
      </c>
      <c r="H7892">
        <v>0</v>
      </c>
      <c r="I7892">
        <v>0</v>
      </c>
      <c r="J7892">
        <v>0.76400000000000001</v>
      </c>
      <c r="K7892" t="s">
        <v>7</v>
      </c>
      <c r="L7892">
        <v>0.75365300000000002</v>
      </c>
      <c r="M7892">
        <v>0.754135</v>
      </c>
    </row>
    <row r="7893" spans="1:13" ht="15" x14ac:dyDescent="0.3">
      <c r="A7893" s="1"/>
      <c r="B7893" t="s">
        <v>9</v>
      </c>
      <c r="C7893" t="s">
        <v>3437</v>
      </c>
      <c r="D7893" t="s">
        <v>12780</v>
      </c>
      <c r="E7893" t="s">
        <v>10934</v>
      </c>
      <c r="F7893" t="s">
        <v>12781</v>
      </c>
      <c r="G7893">
        <v>0.75800000000000001</v>
      </c>
      <c r="H7893">
        <v>0.5</v>
      </c>
      <c r="I7893">
        <v>0</v>
      </c>
      <c r="J7893">
        <v>0.75800000000000001</v>
      </c>
      <c r="K7893" t="s">
        <v>7</v>
      </c>
      <c r="L7893">
        <v>0.86244699999999996</v>
      </c>
      <c r="M7893">
        <v>0.85341900000000004</v>
      </c>
    </row>
    <row r="7894" spans="1:13" ht="15" x14ac:dyDescent="0.3">
      <c r="A7894" s="1"/>
      <c r="B7894" t="s">
        <v>9</v>
      </c>
      <c r="C7894" t="s">
        <v>1828</v>
      </c>
      <c r="D7894" t="s">
        <v>1829</v>
      </c>
      <c r="E7894" t="s">
        <v>1830</v>
      </c>
      <c r="F7894" t="s">
        <v>1830</v>
      </c>
      <c r="G7894">
        <v>0.755</v>
      </c>
      <c r="H7894">
        <v>0.71399999999999997</v>
      </c>
      <c r="I7894">
        <v>0.42899999999999999</v>
      </c>
      <c r="J7894">
        <v>0.755</v>
      </c>
      <c r="K7894" t="s">
        <v>7</v>
      </c>
      <c r="L7894">
        <v>0.87591300000000005</v>
      </c>
      <c r="M7894">
        <v>0.85733099999999995</v>
      </c>
    </row>
    <row r="7895" spans="1:13" ht="15" x14ac:dyDescent="0.3">
      <c r="A7895" s="1"/>
      <c r="B7895" t="s">
        <v>9</v>
      </c>
      <c r="C7895" t="s">
        <v>148</v>
      </c>
      <c r="D7895" t="s">
        <v>150</v>
      </c>
      <c r="E7895" t="s">
        <v>148</v>
      </c>
      <c r="F7895" t="s">
        <v>151</v>
      </c>
      <c r="G7895">
        <v>0.755</v>
      </c>
      <c r="H7895">
        <v>0</v>
      </c>
      <c r="I7895">
        <v>0</v>
      </c>
      <c r="J7895">
        <v>0.755</v>
      </c>
      <c r="K7895" t="s">
        <v>7</v>
      </c>
      <c r="L7895">
        <v>0.66375899999999999</v>
      </c>
      <c r="M7895">
        <v>0.66297099999999998</v>
      </c>
    </row>
    <row r="7896" spans="1:13" ht="15" x14ac:dyDescent="0.3">
      <c r="A7896" s="1"/>
      <c r="B7896" t="s">
        <v>9</v>
      </c>
      <c r="C7896" t="s">
        <v>4158</v>
      </c>
      <c r="D7896" t="s">
        <v>11762</v>
      </c>
      <c r="E7896" t="s">
        <v>11174</v>
      </c>
      <c r="F7896" t="s">
        <v>11763</v>
      </c>
      <c r="G7896">
        <v>0.754</v>
      </c>
      <c r="H7896">
        <v>0.63600000000000001</v>
      </c>
      <c r="I7896">
        <v>9.5000000000000001E-2</v>
      </c>
      <c r="J7896">
        <v>0.754</v>
      </c>
      <c r="K7896" t="s">
        <v>7</v>
      </c>
      <c r="L7896">
        <v>0.76803500000000002</v>
      </c>
      <c r="M7896">
        <v>0.76535900000000001</v>
      </c>
    </row>
    <row r="7897" spans="1:13" ht="15" x14ac:dyDescent="0.3">
      <c r="A7897" s="1"/>
      <c r="B7897" t="s">
        <v>9</v>
      </c>
      <c r="C7897" t="s">
        <v>3901</v>
      </c>
      <c r="D7897" t="s">
        <v>11133</v>
      </c>
      <c r="E7897" t="s">
        <v>8016</v>
      </c>
      <c r="F7897" t="s">
        <v>8009</v>
      </c>
      <c r="G7897">
        <v>0.752</v>
      </c>
      <c r="H7897">
        <v>0.57099999999999995</v>
      </c>
      <c r="I7897">
        <v>0.28599999999999998</v>
      </c>
      <c r="J7897">
        <v>0.752</v>
      </c>
      <c r="K7897" t="s">
        <v>7</v>
      </c>
      <c r="L7897">
        <v>0.73572000000000004</v>
      </c>
      <c r="M7897">
        <v>0.75271900000000003</v>
      </c>
    </row>
    <row r="7898" spans="1:13" ht="15" x14ac:dyDescent="0.3">
      <c r="A7898" s="1"/>
      <c r="B7898" t="s">
        <v>9</v>
      </c>
      <c r="C7898" t="s">
        <v>896</v>
      </c>
      <c r="D7898" t="s">
        <v>897</v>
      </c>
      <c r="E7898" t="s">
        <v>896</v>
      </c>
      <c r="F7898" t="s">
        <v>896</v>
      </c>
      <c r="G7898">
        <v>0.752</v>
      </c>
      <c r="H7898">
        <v>1</v>
      </c>
      <c r="I7898">
        <v>0</v>
      </c>
      <c r="J7898">
        <v>0.752</v>
      </c>
      <c r="K7898" t="s">
        <v>7</v>
      </c>
      <c r="L7898">
        <v>0.71711599999999998</v>
      </c>
      <c r="M7898">
        <v>0.709399</v>
      </c>
    </row>
    <row r="7899" spans="1:13" ht="15" x14ac:dyDescent="0.3">
      <c r="A7899" s="1"/>
      <c r="B7899" t="s">
        <v>9</v>
      </c>
      <c r="C7899" t="s">
        <v>209</v>
      </c>
      <c r="D7899" t="s">
        <v>212</v>
      </c>
      <c r="E7899" t="s">
        <v>209</v>
      </c>
      <c r="F7899" t="s">
        <v>209</v>
      </c>
      <c r="G7899">
        <v>0.751</v>
      </c>
      <c r="H7899">
        <v>1</v>
      </c>
      <c r="I7899">
        <v>0</v>
      </c>
      <c r="J7899">
        <v>0.751</v>
      </c>
      <c r="K7899" t="s">
        <v>7</v>
      </c>
      <c r="L7899">
        <v>0.77479200000000004</v>
      </c>
      <c r="M7899">
        <v>0.77635799999999999</v>
      </c>
    </row>
    <row r="7900" spans="1:13" ht="15" x14ac:dyDescent="0.3">
      <c r="A7900" s="1"/>
      <c r="B7900" t="s">
        <v>9</v>
      </c>
      <c r="C7900" t="s">
        <v>209</v>
      </c>
      <c r="D7900" t="s">
        <v>212</v>
      </c>
      <c r="E7900" t="s">
        <v>209</v>
      </c>
      <c r="F7900" t="s">
        <v>209</v>
      </c>
      <c r="G7900">
        <v>0.751</v>
      </c>
      <c r="H7900">
        <v>1</v>
      </c>
      <c r="I7900">
        <v>0</v>
      </c>
      <c r="J7900">
        <v>0.751</v>
      </c>
      <c r="K7900" t="s">
        <v>7</v>
      </c>
      <c r="L7900">
        <v>0.77479200000000004</v>
      </c>
      <c r="M7900">
        <v>0.77635799999999999</v>
      </c>
    </row>
    <row r="7901" spans="1:13" ht="15" x14ac:dyDescent="0.3">
      <c r="A7901" s="1"/>
      <c r="B7901" t="s">
        <v>9</v>
      </c>
      <c r="C7901" t="s">
        <v>1666</v>
      </c>
      <c r="D7901" t="s">
        <v>1667</v>
      </c>
      <c r="E7901" t="s">
        <v>1666</v>
      </c>
      <c r="F7901" t="s">
        <v>1668</v>
      </c>
      <c r="G7901">
        <v>0.751</v>
      </c>
      <c r="H7901">
        <v>0.8</v>
      </c>
      <c r="I7901">
        <v>0</v>
      </c>
      <c r="J7901">
        <v>0.751</v>
      </c>
      <c r="K7901" t="s">
        <v>7</v>
      </c>
      <c r="L7901">
        <v>0.63363999999999998</v>
      </c>
      <c r="M7901">
        <v>0.637517</v>
      </c>
    </row>
    <row r="7902" spans="1:13" ht="15" x14ac:dyDescent="0.3">
      <c r="A7902" s="1"/>
      <c r="B7902" t="s">
        <v>9</v>
      </c>
      <c r="C7902" t="s">
        <v>4796</v>
      </c>
      <c r="D7902" t="s">
        <v>9735</v>
      </c>
      <c r="E7902" t="s">
        <v>11137</v>
      </c>
      <c r="F7902" t="s">
        <v>9735</v>
      </c>
      <c r="G7902">
        <v>0.749</v>
      </c>
      <c r="H7902">
        <v>0.222</v>
      </c>
      <c r="I7902">
        <v>0.8</v>
      </c>
      <c r="J7902">
        <v>0.749</v>
      </c>
      <c r="K7902" t="s">
        <v>7</v>
      </c>
      <c r="L7902">
        <v>0.85412200000000005</v>
      </c>
      <c r="M7902">
        <v>0.85747899999999999</v>
      </c>
    </row>
    <row r="7903" spans="1:13" ht="15" x14ac:dyDescent="0.3">
      <c r="A7903" s="1"/>
      <c r="B7903" t="s">
        <v>9</v>
      </c>
      <c r="C7903" t="s">
        <v>3776</v>
      </c>
      <c r="D7903" t="s">
        <v>11766</v>
      </c>
      <c r="E7903" t="s">
        <v>11554</v>
      </c>
      <c r="F7903" t="s">
        <v>11767</v>
      </c>
      <c r="G7903">
        <v>0.749</v>
      </c>
      <c r="H7903">
        <v>0.75</v>
      </c>
      <c r="I7903">
        <v>0.222</v>
      </c>
      <c r="J7903">
        <v>0.749</v>
      </c>
      <c r="K7903" t="s">
        <v>7</v>
      </c>
      <c r="L7903">
        <v>0.85869099999999998</v>
      </c>
      <c r="M7903">
        <v>0.85645199999999999</v>
      </c>
    </row>
    <row r="7904" spans="1:13" ht="15" x14ac:dyDescent="0.3">
      <c r="A7904" s="1"/>
      <c r="B7904" t="s">
        <v>9</v>
      </c>
      <c r="C7904" t="s">
        <v>2242</v>
      </c>
      <c r="D7904" t="s">
        <v>2243</v>
      </c>
      <c r="E7904" t="s">
        <v>2242</v>
      </c>
      <c r="F7904" t="s">
        <v>2242</v>
      </c>
      <c r="G7904">
        <v>0.749</v>
      </c>
      <c r="H7904">
        <v>1</v>
      </c>
      <c r="I7904">
        <v>0</v>
      </c>
      <c r="J7904">
        <v>0.749</v>
      </c>
      <c r="K7904" t="s">
        <v>7</v>
      </c>
      <c r="L7904">
        <v>0.67763200000000001</v>
      </c>
      <c r="M7904">
        <v>0.676458</v>
      </c>
    </row>
    <row r="7905" spans="1:13" ht="15" x14ac:dyDescent="0.3">
      <c r="A7905" s="1" t="s">
        <v>12782</v>
      </c>
      <c r="B7905" t="s">
        <v>9</v>
      </c>
      <c r="C7905" t="s">
        <v>3918</v>
      </c>
      <c r="D7905" t="s">
        <v>11138</v>
      </c>
      <c r="E7905" t="s">
        <v>8053</v>
      </c>
      <c r="F7905" t="s">
        <v>8103</v>
      </c>
      <c r="G7905">
        <v>0.749</v>
      </c>
      <c r="H7905">
        <v>0.5</v>
      </c>
      <c r="I7905">
        <v>0</v>
      </c>
      <c r="J7905">
        <v>0.749</v>
      </c>
      <c r="K7905" t="s">
        <v>7</v>
      </c>
      <c r="L7905">
        <v>0.81988499999999997</v>
      </c>
      <c r="M7905">
        <v>0.82552499999999995</v>
      </c>
    </row>
    <row r="7906" spans="1:13" ht="15" x14ac:dyDescent="0.3">
      <c r="A7906" s="1"/>
      <c r="B7906" t="s">
        <v>9</v>
      </c>
      <c r="C7906" t="s">
        <v>5197</v>
      </c>
      <c r="D7906" t="s">
        <v>11139</v>
      </c>
      <c r="E7906" t="s">
        <v>10508</v>
      </c>
      <c r="F7906" t="s">
        <v>11140</v>
      </c>
      <c r="G7906">
        <v>0.746</v>
      </c>
      <c r="H7906">
        <v>0</v>
      </c>
      <c r="I7906">
        <v>0</v>
      </c>
      <c r="J7906">
        <v>0.746</v>
      </c>
      <c r="K7906" t="s">
        <v>7</v>
      </c>
      <c r="L7906">
        <v>0.72404999999999997</v>
      </c>
      <c r="M7906">
        <v>0.72006700000000001</v>
      </c>
    </row>
    <row r="7907" spans="1:13" ht="15" x14ac:dyDescent="0.3">
      <c r="A7907" s="1"/>
      <c r="B7907" t="s">
        <v>9</v>
      </c>
      <c r="C7907" t="s">
        <v>4484</v>
      </c>
      <c r="D7907" t="s">
        <v>11141</v>
      </c>
      <c r="E7907" t="s">
        <v>11142</v>
      </c>
      <c r="F7907" t="s">
        <v>9068</v>
      </c>
      <c r="G7907">
        <v>0.745</v>
      </c>
      <c r="H7907">
        <v>0.66700000000000004</v>
      </c>
      <c r="I7907">
        <v>0.23499999999999999</v>
      </c>
      <c r="J7907">
        <v>0.745</v>
      </c>
      <c r="K7907" t="s">
        <v>7</v>
      </c>
      <c r="L7907">
        <v>0.70306400000000002</v>
      </c>
      <c r="M7907">
        <v>0.69822099999999998</v>
      </c>
    </row>
    <row r="7908" spans="1:13" ht="15" x14ac:dyDescent="0.3">
      <c r="A7908" s="1"/>
      <c r="B7908" t="s">
        <v>9</v>
      </c>
      <c r="C7908" t="s">
        <v>3476</v>
      </c>
      <c r="D7908" t="s">
        <v>11143</v>
      </c>
      <c r="E7908" t="s">
        <v>11144</v>
      </c>
      <c r="F7908" t="s">
        <v>11144</v>
      </c>
      <c r="G7908">
        <v>0.745</v>
      </c>
      <c r="H7908">
        <v>1</v>
      </c>
      <c r="I7908">
        <v>0</v>
      </c>
      <c r="J7908">
        <v>0.745</v>
      </c>
      <c r="K7908" t="s">
        <v>7</v>
      </c>
      <c r="L7908">
        <v>0.94883300000000004</v>
      </c>
      <c r="M7908">
        <v>0.94754700000000003</v>
      </c>
    </row>
    <row r="7909" spans="1:13" ht="15" x14ac:dyDescent="0.3">
      <c r="A7909" s="1"/>
      <c r="B7909" t="s">
        <v>9</v>
      </c>
      <c r="C7909" t="s">
        <v>125</v>
      </c>
      <c r="D7909" t="s">
        <v>114</v>
      </c>
      <c r="E7909" t="s">
        <v>119</v>
      </c>
      <c r="F7909" t="s">
        <v>115</v>
      </c>
      <c r="G7909">
        <v>0.74399999999999999</v>
      </c>
      <c r="H7909">
        <v>0</v>
      </c>
      <c r="I7909">
        <v>0</v>
      </c>
      <c r="J7909">
        <v>0.74399999999999999</v>
      </c>
      <c r="K7909" t="s">
        <v>7</v>
      </c>
      <c r="L7909">
        <v>0.69971899999999998</v>
      </c>
      <c r="M7909">
        <v>0.69352599999999998</v>
      </c>
    </row>
    <row r="7910" spans="1:13" ht="15" x14ac:dyDescent="0.3">
      <c r="A7910" s="1"/>
      <c r="B7910" t="s">
        <v>9</v>
      </c>
      <c r="C7910" t="s">
        <v>933</v>
      </c>
      <c r="D7910" t="s">
        <v>934</v>
      </c>
      <c r="E7910" t="s">
        <v>933</v>
      </c>
      <c r="F7910" t="s">
        <v>933</v>
      </c>
      <c r="G7910">
        <v>0.74299999999999999</v>
      </c>
      <c r="H7910">
        <v>1</v>
      </c>
      <c r="I7910">
        <v>0</v>
      </c>
      <c r="J7910">
        <v>0.74299999999999999</v>
      </c>
      <c r="K7910" t="s">
        <v>7</v>
      </c>
      <c r="L7910">
        <v>0.70730800000000005</v>
      </c>
      <c r="M7910">
        <v>0.70077800000000001</v>
      </c>
    </row>
    <row r="7911" spans="1:13" ht="15" x14ac:dyDescent="0.3">
      <c r="A7911" s="1"/>
      <c r="B7911" t="s">
        <v>9</v>
      </c>
      <c r="C7911" t="s">
        <v>3188</v>
      </c>
      <c r="D7911" t="s">
        <v>11145</v>
      </c>
      <c r="E7911" t="s">
        <v>11145</v>
      </c>
      <c r="F7911" t="s">
        <v>3188</v>
      </c>
      <c r="G7911">
        <v>0.74299999999999999</v>
      </c>
      <c r="H7911">
        <v>0</v>
      </c>
      <c r="I7911">
        <v>0</v>
      </c>
      <c r="J7911">
        <v>0.74299999999999999</v>
      </c>
      <c r="K7911" t="s">
        <v>7</v>
      </c>
      <c r="L7911">
        <v>0.69900300000000004</v>
      </c>
      <c r="M7911">
        <v>0.69957000000000003</v>
      </c>
    </row>
    <row r="7912" spans="1:13" ht="15" x14ac:dyDescent="0.3">
      <c r="A7912" s="1"/>
      <c r="B7912" t="s">
        <v>9</v>
      </c>
      <c r="C7912" t="s">
        <v>3188</v>
      </c>
      <c r="D7912" t="s">
        <v>11145</v>
      </c>
      <c r="E7912" t="s">
        <v>11145</v>
      </c>
      <c r="F7912" t="s">
        <v>3188</v>
      </c>
      <c r="G7912">
        <v>0.74299999999999999</v>
      </c>
      <c r="H7912">
        <v>0</v>
      </c>
      <c r="I7912">
        <v>0</v>
      </c>
      <c r="J7912">
        <v>0.74299999999999999</v>
      </c>
      <c r="K7912" t="s">
        <v>7</v>
      </c>
      <c r="L7912">
        <v>0.69900300000000004</v>
      </c>
      <c r="M7912">
        <v>0.69957000000000003</v>
      </c>
    </row>
    <row r="7913" spans="1:13" ht="15" x14ac:dyDescent="0.3">
      <c r="A7913" s="1"/>
      <c r="B7913" t="s">
        <v>9</v>
      </c>
      <c r="C7913" t="s">
        <v>3665</v>
      </c>
      <c r="D7913" t="s">
        <v>11147</v>
      </c>
      <c r="E7913" t="s">
        <v>11148</v>
      </c>
      <c r="F7913" t="s">
        <v>11149</v>
      </c>
      <c r="G7913">
        <v>0.74199999999999999</v>
      </c>
      <c r="H7913">
        <v>0.33300000000000002</v>
      </c>
      <c r="I7913">
        <v>0.33300000000000002</v>
      </c>
      <c r="J7913">
        <v>0.74199999999999999</v>
      </c>
      <c r="K7913" t="s">
        <v>7</v>
      </c>
      <c r="L7913">
        <v>0.89141099999999995</v>
      </c>
      <c r="M7913">
        <v>0.88477099999999997</v>
      </c>
    </row>
    <row r="7914" spans="1:13" ht="15" x14ac:dyDescent="0.3">
      <c r="A7914" s="1"/>
      <c r="B7914" t="s">
        <v>9</v>
      </c>
      <c r="C7914" t="s">
        <v>3328</v>
      </c>
      <c r="D7914" t="s">
        <v>12783</v>
      </c>
      <c r="E7914" t="s">
        <v>11458</v>
      </c>
      <c r="F7914" t="s">
        <v>12784</v>
      </c>
      <c r="G7914">
        <v>0.74099999999999999</v>
      </c>
      <c r="H7914">
        <v>0.57899999999999996</v>
      </c>
      <c r="I7914">
        <v>0.55600000000000005</v>
      </c>
      <c r="J7914">
        <v>0.74099999999999999</v>
      </c>
      <c r="K7914" t="s">
        <v>7</v>
      </c>
      <c r="L7914">
        <v>0.84223000000000003</v>
      </c>
      <c r="M7914">
        <v>0.84254700000000005</v>
      </c>
    </row>
    <row r="7915" spans="1:13" ht="15" x14ac:dyDescent="0.3">
      <c r="A7915" s="1"/>
      <c r="B7915" t="s">
        <v>9</v>
      </c>
      <c r="C7915" t="s">
        <v>3720</v>
      </c>
      <c r="D7915" t="s">
        <v>3723</v>
      </c>
      <c r="E7915" t="s">
        <v>7691</v>
      </c>
      <c r="F7915" t="s">
        <v>7694</v>
      </c>
      <c r="G7915">
        <v>0.74099999999999999</v>
      </c>
      <c r="H7915">
        <v>0.5</v>
      </c>
      <c r="I7915">
        <v>0.5</v>
      </c>
      <c r="J7915">
        <v>0.74099999999999999</v>
      </c>
      <c r="K7915" t="s">
        <v>7</v>
      </c>
      <c r="L7915">
        <v>0.83382199999999995</v>
      </c>
      <c r="M7915">
        <v>0.85247099999999998</v>
      </c>
    </row>
    <row r="7916" spans="1:13" ht="15" x14ac:dyDescent="0.3">
      <c r="A7916" s="1"/>
      <c r="B7916" t="s">
        <v>9</v>
      </c>
      <c r="C7916" t="s">
        <v>3723</v>
      </c>
      <c r="D7916" t="s">
        <v>3720</v>
      </c>
      <c r="E7916" t="s">
        <v>7694</v>
      </c>
      <c r="F7916" t="s">
        <v>7691</v>
      </c>
      <c r="G7916">
        <v>0.74099999999999999</v>
      </c>
      <c r="H7916">
        <v>0.5</v>
      </c>
      <c r="I7916">
        <v>0.5</v>
      </c>
      <c r="J7916">
        <v>0.74099999999999999</v>
      </c>
      <c r="K7916" t="s">
        <v>7</v>
      </c>
      <c r="L7916">
        <v>0.83382199999999995</v>
      </c>
      <c r="M7916">
        <v>0.85247099999999998</v>
      </c>
    </row>
    <row r="7917" spans="1:13" ht="15" x14ac:dyDescent="0.3">
      <c r="A7917" s="1"/>
      <c r="B7917" t="s">
        <v>9</v>
      </c>
      <c r="C7917" t="s">
        <v>3216</v>
      </c>
      <c r="D7917" t="s">
        <v>12785</v>
      </c>
      <c r="E7917" t="s">
        <v>10743</v>
      </c>
      <c r="F7917" t="s">
        <v>12786</v>
      </c>
      <c r="G7917">
        <v>0.74</v>
      </c>
      <c r="H7917">
        <v>0.5</v>
      </c>
      <c r="I7917">
        <v>0</v>
      </c>
      <c r="J7917">
        <v>0.74</v>
      </c>
      <c r="K7917" t="s">
        <v>7</v>
      </c>
      <c r="L7917">
        <v>0.83433100000000004</v>
      </c>
      <c r="M7917">
        <v>0.83870299999999998</v>
      </c>
    </row>
    <row r="7918" spans="1:13" ht="15" x14ac:dyDescent="0.3">
      <c r="A7918" s="1"/>
      <c r="B7918" t="s">
        <v>9</v>
      </c>
      <c r="C7918" t="s">
        <v>5061</v>
      </c>
      <c r="D7918" t="s">
        <v>11150</v>
      </c>
      <c r="E7918" t="s">
        <v>11151</v>
      </c>
      <c r="F7918" t="s">
        <v>11152</v>
      </c>
      <c r="G7918">
        <v>0.73899999999999999</v>
      </c>
      <c r="H7918">
        <v>0.70599999999999996</v>
      </c>
      <c r="I7918">
        <v>0.5</v>
      </c>
      <c r="J7918">
        <v>0.73899999999999999</v>
      </c>
      <c r="K7918" t="s">
        <v>7</v>
      </c>
      <c r="L7918">
        <v>0.84914699999999999</v>
      </c>
      <c r="M7918">
        <v>0.84546200000000005</v>
      </c>
    </row>
    <row r="7919" spans="1:13" ht="15" x14ac:dyDescent="0.3">
      <c r="A7919" s="1"/>
      <c r="B7919" t="s">
        <v>9</v>
      </c>
      <c r="C7919" t="s">
        <v>1150</v>
      </c>
      <c r="D7919" t="s">
        <v>1151</v>
      </c>
      <c r="E7919" t="s">
        <v>1150</v>
      </c>
      <c r="F7919" t="s">
        <v>1150</v>
      </c>
      <c r="G7919">
        <v>0.73899999999999999</v>
      </c>
      <c r="H7919">
        <v>1</v>
      </c>
      <c r="I7919">
        <v>0</v>
      </c>
      <c r="J7919">
        <v>0.73899999999999999</v>
      </c>
      <c r="K7919" t="s">
        <v>7</v>
      </c>
      <c r="L7919">
        <v>0.73161900000000002</v>
      </c>
      <c r="M7919">
        <v>0.73512699999999997</v>
      </c>
    </row>
    <row r="7920" spans="1:13" ht="15" x14ac:dyDescent="0.3">
      <c r="A7920" s="1"/>
      <c r="B7920" t="s">
        <v>9</v>
      </c>
      <c r="C7920" t="s">
        <v>259</v>
      </c>
      <c r="D7920" t="s">
        <v>260</v>
      </c>
      <c r="E7920" t="s">
        <v>259</v>
      </c>
      <c r="F7920" t="s">
        <v>259</v>
      </c>
      <c r="G7920">
        <v>0.73799999999999999</v>
      </c>
      <c r="H7920">
        <v>1</v>
      </c>
      <c r="I7920">
        <v>0</v>
      </c>
      <c r="J7920">
        <v>0.73799999999999999</v>
      </c>
      <c r="K7920" t="s">
        <v>7</v>
      </c>
      <c r="L7920">
        <v>0.79683000000000004</v>
      </c>
      <c r="M7920">
        <v>0.79967500000000002</v>
      </c>
    </row>
    <row r="7921" spans="1:13" ht="15" x14ac:dyDescent="0.3">
      <c r="A7921" s="1"/>
      <c r="B7921" t="s">
        <v>9</v>
      </c>
      <c r="C7921" t="s">
        <v>92</v>
      </c>
      <c r="D7921" t="s">
        <v>91</v>
      </c>
      <c r="E7921" t="s">
        <v>92</v>
      </c>
      <c r="F7921" t="s">
        <v>92</v>
      </c>
      <c r="G7921">
        <v>0.73699999999999999</v>
      </c>
      <c r="H7921">
        <v>1</v>
      </c>
      <c r="I7921">
        <v>0</v>
      </c>
      <c r="J7921">
        <v>0.73699999999999999</v>
      </c>
      <c r="K7921" t="s">
        <v>7</v>
      </c>
      <c r="L7921">
        <v>0.73299899999999996</v>
      </c>
      <c r="M7921">
        <v>0.73877099999999996</v>
      </c>
    </row>
    <row r="7922" spans="1:13" ht="15" x14ac:dyDescent="0.3">
      <c r="A7922" s="1"/>
      <c r="B7922" t="s">
        <v>9</v>
      </c>
      <c r="C7922" t="s">
        <v>92</v>
      </c>
      <c r="D7922" t="s">
        <v>91</v>
      </c>
      <c r="E7922" t="s">
        <v>92</v>
      </c>
      <c r="F7922" t="s">
        <v>92</v>
      </c>
      <c r="G7922">
        <v>0.73699999999999999</v>
      </c>
      <c r="H7922">
        <v>1</v>
      </c>
      <c r="I7922">
        <v>0</v>
      </c>
      <c r="J7922">
        <v>0.73699999999999999</v>
      </c>
      <c r="K7922" t="s">
        <v>7</v>
      </c>
      <c r="L7922">
        <v>0.73299899999999996</v>
      </c>
      <c r="M7922">
        <v>0.73877099999999996</v>
      </c>
    </row>
    <row r="7923" spans="1:13" ht="15" x14ac:dyDescent="0.3">
      <c r="A7923" s="1"/>
      <c r="B7923" t="s">
        <v>9</v>
      </c>
      <c r="C7923" t="s">
        <v>3455</v>
      </c>
      <c r="D7923" t="s">
        <v>7265</v>
      </c>
      <c r="E7923" t="s">
        <v>11153</v>
      </c>
      <c r="F7923" t="s">
        <v>11154</v>
      </c>
      <c r="G7923">
        <v>0.73699999999999999</v>
      </c>
      <c r="H7923">
        <v>0.5</v>
      </c>
      <c r="I7923">
        <v>0</v>
      </c>
      <c r="J7923">
        <v>0.73699999999999999</v>
      </c>
      <c r="K7923" t="s">
        <v>7</v>
      </c>
      <c r="L7923">
        <v>0.94018599999999997</v>
      </c>
      <c r="M7923">
        <v>0.92354199999999997</v>
      </c>
    </row>
    <row r="7924" spans="1:13" ht="15" x14ac:dyDescent="0.3">
      <c r="A7924" s="1"/>
      <c r="B7924" t="s">
        <v>9</v>
      </c>
      <c r="C7924" t="s">
        <v>4183</v>
      </c>
      <c r="D7924" t="s">
        <v>11155</v>
      </c>
      <c r="E7924" t="s">
        <v>11156</v>
      </c>
      <c r="F7924" t="s">
        <v>11156</v>
      </c>
      <c r="G7924">
        <v>0.73699999999999999</v>
      </c>
      <c r="H7924">
        <v>1</v>
      </c>
      <c r="I7924">
        <v>0</v>
      </c>
      <c r="J7924">
        <v>0.73699999999999999</v>
      </c>
      <c r="K7924" t="s">
        <v>7</v>
      </c>
      <c r="L7924">
        <v>0.92267600000000005</v>
      </c>
      <c r="M7924">
        <v>0.91885399999999995</v>
      </c>
    </row>
    <row r="7925" spans="1:13" ht="15" x14ac:dyDescent="0.3">
      <c r="A7925" s="1"/>
      <c r="B7925" t="s">
        <v>9</v>
      </c>
      <c r="C7925" t="s">
        <v>5148</v>
      </c>
      <c r="D7925" t="s">
        <v>10396</v>
      </c>
      <c r="E7925" t="s">
        <v>11157</v>
      </c>
      <c r="F7925" t="s">
        <v>10397</v>
      </c>
      <c r="G7925">
        <v>0.73699999999999999</v>
      </c>
      <c r="H7925">
        <v>0</v>
      </c>
      <c r="I7925">
        <v>0</v>
      </c>
      <c r="J7925">
        <v>0.73699999999999999</v>
      </c>
      <c r="K7925" t="s">
        <v>7</v>
      </c>
      <c r="L7925">
        <v>0.77268999999999999</v>
      </c>
      <c r="M7925">
        <v>0.78356800000000004</v>
      </c>
    </row>
    <row r="7926" spans="1:13" ht="15" x14ac:dyDescent="0.3">
      <c r="A7926" s="1"/>
      <c r="B7926" t="s">
        <v>9</v>
      </c>
      <c r="C7926" t="s">
        <v>2293</v>
      </c>
      <c r="D7926" t="s">
        <v>2294</v>
      </c>
      <c r="E7926" t="s">
        <v>2295</v>
      </c>
      <c r="F7926" t="s">
        <v>2296</v>
      </c>
      <c r="G7926">
        <v>0.73599999999999999</v>
      </c>
      <c r="H7926">
        <v>0.5</v>
      </c>
      <c r="I7926">
        <v>0.5</v>
      </c>
      <c r="J7926">
        <v>0.73599999999999999</v>
      </c>
      <c r="K7926" t="s">
        <v>7</v>
      </c>
      <c r="L7926">
        <v>0.84327799999999997</v>
      </c>
      <c r="M7926">
        <v>0.84037600000000001</v>
      </c>
    </row>
    <row r="7927" spans="1:13" ht="15" x14ac:dyDescent="0.3">
      <c r="A7927" s="1"/>
      <c r="B7927" t="s">
        <v>9</v>
      </c>
      <c r="C7927" t="s">
        <v>3806</v>
      </c>
      <c r="D7927" t="s">
        <v>11158</v>
      </c>
      <c r="E7927" t="s">
        <v>7858</v>
      </c>
      <c r="F7927" t="s">
        <v>7859</v>
      </c>
      <c r="G7927">
        <v>0.73299999999999998</v>
      </c>
      <c r="H7927">
        <v>0.66700000000000004</v>
      </c>
      <c r="I7927">
        <v>0.5</v>
      </c>
      <c r="J7927">
        <v>0.73299999999999998</v>
      </c>
      <c r="K7927" t="s">
        <v>7</v>
      </c>
      <c r="L7927">
        <v>0.86735300000000004</v>
      </c>
      <c r="M7927">
        <v>0.84982000000000002</v>
      </c>
    </row>
    <row r="7928" spans="1:13" ht="15" x14ac:dyDescent="0.3">
      <c r="A7928" s="1"/>
      <c r="B7928" t="s">
        <v>9</v>
      </c>
      <c r="C7928" t="s">
        <v>2101</v>
      </c>
      <c r="D7928" t="s">
        <v>2107</v>
      </c>
      <c r="E7928" t="s">
        <v>2103</v>
      </c>
      <c r="F7928" t="s">
        <v>2108</v>
      </c>
      <c r="G7928">
        <v>0.73299999999999998</v>
      </c>
      <c r="H7928">
        <v>0.5</v>
      </c>
      <c r="I7928">
        <v>0.28599999999999998</v>
      </c>
      <c r="J7928">
        <v>0.73299999999999998</v>
      </c>
      <c r="K7928" t="s">
        <v>7</v>
      </c>
      <c r="L7928">
        <v>0.81118400000000002</v>
      </c>
      <c r="M7928">
        <v>0.79841700000000004</v>
      </c>
    </row>
    <row r="7929" spans="1:13" ht="15" x14ac:dyDescent="0.3">
      <c r="A7929" s="1" t="s">
        <v>12787</v>
      </c>
      <c r="B7929" t="s">
        <v>9</v>
      </c>
      <c r="C7929" t="s">
        <v>4223</v>
      </c>
      <c r="D7929" t="s">
        <v>11160</v>
      </c>
      <c r="E7929" t="s">
        <v>11161</v>
      </c>
      <c r="F7929" t="s">
        <v>11162</v>
      </c>
      <c r="G7929">
        <v>0.73</v>
      </c>
      <c r="H7929">
        <v>0</v>
      </c>
      <c r="I7929">
        <v>0</v>
      </c>
      <c r="J7929">
        <v>0.73</v>
      </c>
      <c r="K7929" t="s">
        <v>7</v>
      </c>
      <c r="L7929">
        <v>0.84314100000000003</v>
      </c>
      <c r="M7929">
        <v>0.83570299999999997</v>
      </c>
    </row>
    <row r="7930" spans="1:13" ht="15" x14ac:dyDescent="0.3">
      <c r="A7930" s="1"/>
      <c r="B7930" t="s">
        <v>9</v>
      </c>
      <c r="C7930" t="s">
        <v>2356</v>
      </c>
      <c r="D7930" t="s">
        <v>2357</v>
      </c>
      <c r="E7930" t="s">
        <v>2356</v>
      </c>
      <c r="F7930" t="s">
        <v>2358</v>
      </c>
      <c r="G7930">
        <v>0.72899999999999998</v>
      </c>
      <c r="H7930">
        <v>0.5</v>
      </c>
      <c r="I7930">
        <v>0.5</v>
      </c>
      <c r="J7930">
        <v>0.72899999999999998</v>
      </c>
      <c r="K7930" t="s">
        <v>7</v>
      </c>
      <c r="L7930">
        <v>0.79741399999999996</v>
      </c>
      <c r="M7930">
        <v>0.80654899999999996</v>
      </c>
    </row>
    <row r="7931" spans="1:13" ht="15" x14ac:dyDescent="0.3">
      <c r="A7931" s="1"/>
      <c r="B7931" t="s">
        <v>9</v>
      </c>
      <c r="C7931" t="s">
        <v>4629</v>
      </c>
      <c r="D7931" t="s">
        <v>12788</v>
      </c>
      <c r="E7931" t="s">
        <v>11608</v>
      </c>
      <c r="F7931" t="s">
        <v>9342</v>
      </c>
      <c r="G7931">
        <v>0.72799999999999998</v>
      </c>
      <c r="H7931">
        <v>0.27300000000000002</v>
      </c>
      <c r="I7931">
        <v>9.0999999999999998E-2</v>
      </c>
      <c r="J7931">
        <v>0.72799999999999998</v>
      </c>
      <c r="K7931" t="s">
        <v>7</v>
      </c>
      <c r="L7931">
        <v>0.67069699999999999</v>
      </c>
      <c r="M7931">
        <v>0.66597700000000004</v>
      </c>
    </row>
    <row r="7932" spans="1:13" ht="15" x14ac:dyDescent="0.3">
      <c r="A7932" s="1"/>
      <c r="B7932" t="s">
        <v>9</v>
      </c>
      <c r="C7932" t="s">
        <v>4882</v>
      </c>
      <c r="D7932" t="s">
        <v>11163</v>
      </c>
      <c r="E7932" t="s">
        <v>11164</v>
      </c>
      <c r="F7932" t="s">
        <v>11165</v>
      </c>
      <c r="G7932">
        <v>0.72599999999999998</v>
      </c>
      <c r="H7932">
        <v>0.66700000000000004</v>
      </c>
      <c r="I7932">
        <v>0.66700000000000004</v>
      </c>
      <c r="J7932">
        <v>0.72599999999999998</v>
      </c>
      <c r="K7932" t="s">
        <v>7</v>
      </c>
      <c r="L7932">
        <v>0.828237</v>
      </c>
      <c r="M7932">
        <v>0.82049499999999997</v>
      </c>
    </row>
    <row r="7933" spans="1:13" ht="15" x14ac:dyDescent="0.3">
      <c r="A7933" s="1"/>
      <c r="B7933" t="s">
        <v>9</v>
      </c>
      <c r="C7933" t="s">
        <v>3184</v>
      </c>
      <c r="D7933" t="s">
        <v>3203</v>
      </c>
      <c r="E7933" t="s">
        <v>3184</v>
      </c>
      <c r="F7933" t="s">
        <v>6669</v>
      </c>
      <c r="G7933">
        <v>0.72399999999999998</v>
      </c>
      <c r="H7933">
        <v>0.66700000000000004</v>
      </c>
      <c r="I7933">
        <v>0.66700000000000004</v>
      </c>
      <c r="J7933">
        <v>0.72399999999999998</v>
      </c>
      <c r="K7933" t="s">
        <v>7</v>
      </c>
      <c r="L7933">
        <v>0.72642399999999996</v>
      </c>
      <c r="M7933">
        <v>0.72001700000000002</v>
      </c>
    </row>
    <row r="7934" spans="1:13" ht="15" x14ac:dyDescent="0.3">
      <c r="A7934" s="1" t="s">
        <v>12789</v>
      </c>
      <c r="B7934" t="s">
        <v>9</v>
      </c>
      <c r="C7934" t="s">
        <v>3203</v>
      </c>
      <c r="D7934" t="s">
        <v>3184</v>
      </c>
      <c r="E7934" t="s">
        <v>6669</v>
      </c>
      <c r="F7934" t="s">
        <v>3184</v>
      </c>
      <c r="G7934">
        <v>0.72399999999999998</v>
      </c>
      <c r="H7934">
        <v>0.66700000000000004</v>
      </c>
      <c r="I7934">
        <v>0.66700000000000004</v>
      </c>
      <c r="J7934">
        <v>0.72399999999999998</v>
      </c>
      <c r="K7934" t="s">
        <v>7</v>
      </c>
      <c r="L7934">
        <v>0.72642399999999996</v>
      </c>
      <c r="M7934">
        <v>0.72001700000000002</v>
      </c>
    </row>
    <row r="7935" spans="1:13" ht="15" x14ac:dyDescent="0.3">
      <c r="A7935" s="1"/>
      <c r="B7935" t="s">
        <v>9</v>
      </c>
      <c r="C7935" t="s">
        <v>4065</v>
      </c>
      <c r="D7935" t="s">
        <v>8356</v>
      </c>
      <c r="E7935" t="s">
        <v>11166</v>
      </c>
      <c r="F7935" t="s">
        <v>11167</v>
      </c>
      <c r="G7935">
        <v>0.72299999999999998</v>
      </c>
      <c r="H7935">
        <v>0</v>
      </c>
      <c r="I7935">
        <v>0.66700000000000004</v>
      </c>
      <c r="J7935">
        <v>0.72299999999999998</v>
      </c>
      <c r="K7935" t="s">
        <v>7</v>
      </c>
      <c r="L7935">
        <v>0.89372499999999999</v>
      </c>
      <c r="M7935">
        <v>0.88452900000000001</v>
      </c>
    </row>
    <row r="7936" spans="1:13" ht="15" x14ac:dyDescent="0.3">
      <c r="A7936" s="1"/>
      <c r="B7936" t="s">
        <v>9</v>
      </c>
      <c r="C7936" t="s">
        <v>3312</v>
      </c>
      <c r="D7936" t="s">
        <v>11772</v>
      </c>
      <c r="E7936" t="s">
        <v>11443</v>
      </c>
      <c r="F7936" t="s">
        <v>11773</v>
      </c>
      <c r="G7936">
        <v>0.72199999999999998</v>
      </c>
      <c r="H7936">
        <v>0.44400000000000001</v>
      </c>
      <c r="I7936">
        <v>0.46700000000000003</v>
      </c>
      <c r="J7936">
        <v>0.72199999999999998</v>
      </c>
      <c r="K7936" t="s">
        <v>7</v>
      </c>
      <c r="L7936">
        <v>0.81554199999999999</v>
      </c>
      <c r="M7936">
        <v>0.81298099999999995</v>
      </c>
    </row>
    <row r="7937" spans="1:13" ht="15" x14ac:dyDescent="0.3">
      <c r="A7937" s="1"/>
      <c r="B7937" t="s">
        <v>9</v>
      </c>
      <c r="C7937" t="s">
        <v>3461</v>
      </c>
      <c r="D7937" t="s">
        <v>11168</v>
      </c>
      <c r="E7937" t="s">
        <v>11169</v>
      </c>
      <c r="F7937" t="s">
        <v>7283</v>
      </c>
      <c r="G7937">
        <v>0.72099999999999997</v>
      </c>
      <c r="H7937">
        <v>0.66700000000000004</v>
      </c>
      <c r="I7937">
        <v>0.66700000000000004</v>
      </c>
      <c r="J7937">
        <v>0.72099999999999997</v>
      </c>
      <c r="K7937" t="s">
        <v>7</v>
      </c>
      <c r="L7937">
        <v>0.86747099999999999</v>
      </c>
      <c r="M7937">
        <v>0.86858800000000003</v>
      </c>
    </row>
    <row r="7938" spans="1:13" ht="15" x14ac:dyDescent="0.3">
      <c r="A7938" s="1"/>
      <c r="B7938" t="s">
        <v>9</v>
      </c>
      <c r="C7938" t="s">
        <v>3865</v>
      </c>
      <c r="D7938" t="s">
        <v>11170</v>
      </c>
      <c r="E7938" t="s">
        <v>11171</v>
      </c>
      <c r="F7938" t="s">
        <v>7955</v>
      </c>
      <c r="G7938">
        <v>0.72099999999999997</v>
      </c>
      <c r="H7938">
        <v>0.4</v>
      </c>
      <c r="I7938">
        <v>0</v>
      </c>
      <c r="J7938">
        <v>0.72099999999999997</v>
      </c>
      <c r="K7938" t="s">
        <v>7</v>
      </c>
      <c r="L7938">
        <v>0.86983699999999997</v>
      </c>
      <c r="M7938">
        <v>0.86346699999999998</v>
      </c>
    </row>
    <row r="7939" spans="1:13" ht="15" x14ac:dyDescent="0.3">
      <c r="A7939" s="1"/>
      <c r="B7939" t="s">
        <v>9</v>
      </c>
      <c r="C7939" t="s">
        <v>227</v>
      </c>
      <c r="D7939" t="s">
        <v>210</v>
      </c>
      <c r="E7939" t="s">
        <v>228</v>
      </c>
      <c r="F7939" t="s">
        <v>211</v>
      </c>
      <c r="G7939">
        <v>0.71899999999999997</v>
      </c>
      <c r="H7939">
        <v>0.66700000000000004</v>
      </c>
      <c r="I7939">
        <v>0</v>
      </c>
      <c r="J7939">
        <v>0.71899999999999997</v>
      </c>
      <c r="K7939" t="s">
        <v>7</v>
      </c>
      <c r="L7939">
        <v>0.72700399999999998</v>
      </c>
      <c r="M7939">
        <v>0.73190999999999995</v>
      </c>
    </row>
    <row r="7940" spans="1:13" ht="15" x14ac:dyDescent="0.3">
      <c r="A7940" s="1"/>
      <c r="B7940" t="s">
        <v>9</v>
      </c>
      <c r="C7940" t="s">
        <v>227</v>
      </c>
      <c r="D7940" t="s">
        <v>210</v>
      </c>
      <c r="E7940" t="s">
        <v>228</v>
      </c>
      <c r="F7940" t="s">
        <v>211</v>
      </c>
      <c r="G7940">
        <v>0.71899999999999997</v>
      </c>
      <c r="H7940">
        <v>0.66700000000000004</v>
      </c>
      <c r="I7940">
        <v>0</v>
      </c>
      <c r="J7940">
        <v>0.71899999999999997</v>
      </c>
      <c r="K7940" t="s">
        <v>7</v>
      </c>
      <c r="L7940">
        <v>0.72700399999999998</v>
      </c>
      <c r="M7940">
        <v>0.73190999999999995</v>
      </c>
    </row>
    <row r="7941" spans="1:13" ht="15" x14ac:dyDescent="0.3">
      <c r="A7941" s="1"/>
      <c r="B7941" t="s">
        <v>9</v>
      </c>
      <c r="C7941" t="s">
        <v>3195</v>
      </c>
      <c r="D7941" t="s">
        <v>12452</v>
      </c>
      <c r="E7941" t="s">
        <v>10996</v>
      </c>
      <c r="F7941" t="s">
        <v>12453</v>
      </c>
      <c r="G7941">
        <v>0.71499999999999997</v>
      </c>
      <c r="H7941">
        <v>0.44400000000000001</v>
      </c>
      <c r="I7941">
        <v>0.75</v>
      </c>
      <c r="J7941">
        <v>0.71499999999999997</v>
      </c>
      <c r="K7941" t="s">
        <v>7</v>
      </c>
      <c r="L7941">
        <v>0.92562599999999995</v>
      </c>
      <c r="M7941">
        <v>0.919709</v>
      </c>
    </row>
    <row r="7942" spans="1:13" ht="15" x14ac:dyDescent="0.3">
      <c r="A7942" s="1"/>
      <c r="B7942" t="s">
        <v>9</v>
      </c>
      <c r="C7942" t="s">
        <v>11570</v>
      </c>
      <c r="D7942" t="s">
        <v>12261</v>
      </c>
      <c r="E7942" t="s">
        <v>11572</v>
      </c>
      <c r="F7942" t="s">
        <v>12262</v>
      </c>
      <c r="G7942">
        <v>0.71499999999999997</v>
      </c>
      <c r="H7942">
        <v>0.71399999999999997</v>
      </c>
      <c r="I7942">
        <v>0.66700000000000004</v>
      </c>
      <c r="J7942">
        <v>0.71499999999999997</v>
      </c>
      <c r="K7942" t="s">
        <v>7</v>
      </c>
      <c r="L7942">
        <v>0.80868499999999999</v>
      </c>
      <c r="M7942">
        <v>0.79727099999999995</v>
      </c>
    </row>
    <row r="7943" spans="1:13" ht="15" x14ac:dyDescent="0.3">
      <c r="A7943" s="1" t="s">
        <v>12790</v>
      </c>
      <c r="B7943" t="s">
        <v>9</v>
      </c>
      <c r="C7943" t="s">
        <v>3364</v>
      </c>
      <c r="D7943" t="s">
        <v>11177</v>
      </c>
      <c r="E7943" t="s">
        <v>11177</v>
      </c>
      <c r="F7943" t="s">
        <v>3364</v>
      </c>
      <c r="G7943">
        <v>0.71499999999999997</v>
      </c>
      <c r="H7943">
        <v>0</v>
      </c>
      <c r="I7943">
        <v>0</v>
      </c>
      <c r="J7943">
        <v>0.71499999999999997</v>
      </c>
      <c r="K7943" t="s">
        <v>7</v>
      </c>
      <c r="L7943">
        <v>0.71309999999999996</v>
      </c>
      <c r="M7943">
        <v>0.71508499999999997</v>
      </c>
    </row>
    <row r="7944" spans="1:13" ht="15" x14ac:dyDescent="0.3">
      <c r="A7944" s="1"/>
      <c r="B7944" t="s">
        <v>9</v>
      </c>
      <c r="C7944" t="s">
        <v>3498</v>
      </c>
      <c r="D7944" t="s">
        <v>11178</v>
      </c>
      <c r="E7944" t="s">
        <v>11178</v>
      </c>
      <c r="F7944" t="s">
        <v>3498</v>
      </c>
      <c r="G7944">
        <v>0.71399999999999997</v>
      </c>
      <c r="H7944">
        <v>0</v>
      </c>
      <c r="I7944">
        <v>0</v>
      </c>
      <c r="J7944">
        <v>0.71399999999999997</v>
      </c>
      <c r="K7944" t="s">
        <v>7</v>
      </c>
      <c r="L7944">
        <v>0.78462699999999996</v>
      </c>
      <c r="M7944">
        <v>0.78403999999999996</v>
      </c>
    </row>
    <row r="7945" spans="1:13" ht="15" x14ac:dyDescent="0.3">
      <c r="A7945" s="1"/>
      <c r="B7945" t="s">
        <v>9</v>
      </c>
      <c r="C7945" t="s">
        <v>1183</v>
      </c>
      <c r="D7945" t="s">
        <v>1189</v>
      </c>
      <c r="E7945" t="s">
        <v>1185</v>
      </c>
      <c r="F7945" t="s">
        <v>1190</v>
      </c>
      <c r="G7945">
        <v>0.71299999999999997</v>
      </c>
      <c r="H7945">
        <v>0.375</v>
      </c>
      <c r="I7945">
        <v>0.13300000000000001</v>
      </c>
      <c r="J7945">
        <v>0.71299999999999997</v>
      </c>
      <c r="K7945" t="s">
        <v>7</v>
      </c>
      <c r="L7945">
        <v>0.69268399999999997</v>
      </c>
      <c r="M7945">
        <v>0.68727800000000006</v>
      </c>
    </row>
    <row r="7946" spans="1:13" ht="15" x14ac:dyDescent="0.3">
      <c r="A7946" s="1"/>
      <c r="B7946" t="s">
        <v>9</v>
      </c>
      <c r="C7946">
        <v>1944</v>
      </c>
      <c r="D7946" t="s">
        <v>293</v>
      </c>
      <c r="E7946">
        <v>1944</v>
      </c>
      <c r="F7946" t="s">
        <v>294</v>
      </c>
      <c r="G7946">
        <v>0.71199999999999997</v>
      </c>
      <c r="H7946">
        <v>0.28599999999999998</v>
      </c>
      <c r="I7946">
        <v>0.25</v>
      </c>
      <c r="J7946">
        <v>0.71199999999999997</v>
      </c>
      <c r="K7946" t="s">
        <v>7</v>
      </c>
      <c r="L7946">
        <v>0.64591799999999999</v>
      </c>
      <c r="M7946">
        <v>0.65820599999999996</v>
      </c>
    </row>
    <row r="7947" spans="1:13" ht="15" x14ac:dyDescent="0.3">
      <c r="A7947" s="1"/>
      <c r="B7947" t="s">
        <v>9</v>
      </c>
      <c r="C7947" t="s">
        <v>4094</v>
      </c>
      <c r="D7947" t="s">
        <v>11775</v>
      </c>
      <c r="E7947" t="s">
        <v>11006</v>
      </c>
      <c r="F7947" t="s">
        <v>8406</v>
      </c>
      <c r="G7947">
        <v>0.71199999999999997</v>
      </c>
      <c r="H7947">
        <v>1</v>
      </c>
      <c r="I7947">
        <v>0</v>
      </c>
      <c r="J7947">
        <v>0.71199999999999997</v>
      </c>
      <c r="K7947" t="s">
        <v>7</v>
      </c>
      <c r="L7947">
        <v>0.85831800000000003</v>
      </c>
      <c r="M7947">
        <v>0.843194</v>
      </c>
    </row>
    <row r="7948" spans="1:13" ht="15" x14ac:dyDescent="0.3">
      <c r="A7948" s="1"/>
      <c r="B7948" t="s">
        <v>9</v>
      </c>
      <c r="C7948" t="s">
        <v>4509</v>
      </c>
      <c r="D7948" t="s">
        <v>11180</v>
      </c>
      <c r="E7948" t="s">
        <v>11180</v>
      </c>
      <c r="F7948" t="s">
        <v>4509</v>
      </c>
      <c r="G7948">
        <v>0.71</v>
      </c>
      <c r="H7948">
        <v>0</v>
      </c>
      <c r="I7948">
        <v>0</v>
      </c>
      <c r="J7948">
        <v>0.71</v>
      </c>
      <c r="K7948" t="s">
        <v>7</v>
      </c>
      <c r="L7948">
        <v>0.71257000000000004</v>
      </c>
      <c r="M7948">
        <v>0.71527499999999999</v>
      </c>
    </row>
    <row r="7949" spans="1:13" ht="15" x14ac:dyDescent="0.3">
      <c r="A7949" s="1"/>
      <c r="B7949" t="s">
        <v>9</v>
      </c>
      <c r="C7949" t="s">
        <v>718</v>
      </c>
      <c r="D7949" t="s">
        <v>719</v>
      </c>
      <c r="E7949" t="s">
        <v>720</v>
      </c>
      <c r="F7949" t="s">
        <v>721</v>
      </c>
      <c r="G7949">
        <v>0.70699999999999996</v>
      </c>
      <c r="H7949">
        <v>0.5</v>
      </c>
      <c r="I7949">
        <v>0.5</v>
      </c>
      <c r="J7949">
        <v>0.70699999999999996</v>
      </c>
      <c r="K7949" t="s">
        <v>7</v>
      </c>
      <c r="L7949">
        <v>0.86412</v>
      </c>
      <c r="M7949">
        <v>0.87273400000000001</v>
      </c>
    </row>
    <row r="7950" spans="1:13" ht="15" x14ac:dyDescent="0.3">
      <c r="A7950" s="1"/>
      <c r="B7950" t="s">
        <v>9</v>
      </c>
      <c r="C7950" t="s">
        <v>3644</v>
      </c>
      <c r="D7950" t="s">
        <v>11779</v>
      </c>
      <c r="E7950" t="s">
        <v>11132</v>
      </c>
      <c r="F7950" t="s">
        <v>11780</v>
      </c>
      <c r="G7950">
        <v>0.70399999999999996</v>
      </c>
      <c r="H7950">
        <v>0.5</v>
      </c>
      <c r="I7950">
        <v>0.54500000000000004</v>
      </c>
      <c r="J7950">
        <v>0.70399999999999996</v>
      </c>
      <c r="K7950" t="s">
        <v>7</v>
      </c>
      <c r="L7950">
        <v>0.81417700000000004</v>
      </c>
      <c r="M7950">
        <v>0.80349800000000005</v>
      </c>
    </row>
    <row r="7951" spans="1:13" ht="15" x14ac:dyDescent="0.3">
      <c r="A7951" s="1"/>
      <c r="B7951" t="s">
        <v>9</v>
      </c>
      <c r="C7951" t="s">
        <v>90</v>
      </c>
      <c r="D7951" t="s">
        <v>91</v>
      </c>
      <c r="E7951" t="s">
        <v>90</v>
      </c>
      <c r="F7951" t="s">
        <v>92</v>
      </c>
      <c r="G7951">
        <v>0.70299999999999996</v>
      </c>
      <c r="H7951">
        <v>0</v>
      </c>
      <c r="I7951">
        <v>0</v>
      </c>
      <c r="J7951">
        <v>0.70299999999999996</v>
      </c>
      <c r="K7951" t="s">
        <v>7</v>
      </c>
      <c r="L7951">
        <v>0.71728000000000003</v>
      </c>
      <c r="M7951">
        <v>0.72209100000000004</v>
      </c>
    </row>
    <row r="7952" spans="1:13" ht="15" x14ac:dyDescent="0.3">
      <c r="A7952" s="1"/>
      <c r="B7952" t="s">
        <v>9</v>
      </c>
      <c r="C7952" t="s">
        <v>4771</v>
      </c>
      <c r="D7952" t="s">
        <v>11184</v>
      </c>
      <c r="E7952" t="s">
        <v>11185</v>
      </c>
      <c r="F7952" t="s">
        <v>11186</v>
      </c>
      <c r="G7952">
        <v>0.70299999999999996</v>
      </c>
      <c r="H7952">
        <v>0</v>
      </c>
      <c r="I7952">
        <v>0</v>
      </c>
      <c r="J7952">
        <v>0.70299999999999996</v>
      </c>
      <c r="K7952" t="s">
        <v>7</v>
      </c>
      <c r="L7952">
        <v>0.83678200000000003</v>
      </c>
      <c r="M7952">
        <v>0.81907700000000006</v>
      </c>
    </row>
    <row r="7953" spans="1:13" ht="15" x14ac:dyDescent="0.3">
      <c r="A7953" s="1"/>
      <c r="B7953" t="s">
        <v>9</v>
      </c>
      <c r="C7953" t="s">
        <v>341</v>
      </c>
      <c r="D7953" t="s">
        <v>342</v>
      </c>
      <c r="E7953" t="s">
        <v>343</v>
      </c>
      <c r="F7953" t="s">
        <v>344</v>
      </c>
      <c r="G7953">
        <v>0.70199999999999996</v>
      </c>
      <c r="H7953">
        <v>0</v>
      </c>
      <c r="I7953">
        <v>0</v>
      </c>
      <c r="J7953">
        <v>0.70199999999999996</v>
      </c>
      <c r="K7953" t="s">
        <v>7</v>
      </c>
      <c r="L7953">
        <v>0.95530899999999996</v>
      </c>
      <c r="M7953">
        <v>0.95235000000000003</v>
      </c>
    </row>
    <row r="7954" spans="1:13" ht="15" x14ac:dyDescent="0.3">
      <c r="A7954" s="1"/>
      <c r="B7954" t="s">
        <v>9</v>
      </c>
      <c r="C7954" t="s">
        <v>222</v>
      </c>
      <c r="D7954" t="s">
        <v>221</v>
      </c>
      <c r="E7954" t="s">
        <v>222</v>
      </c>
      <c r="F7954" t="s">
        <v>222</v>
      </c>
      <c r="G7954">
        <v>0.70099999999999996</v>
      </c>
      <c r="H7954">
        <v>1</v>
      </c>
      <c r="I7954">
        <v>0</v>
      </c>
      <c r="J7954">
        <v>0.70099999999999996</v>
      </c>
      <c r="K7954" t="s">
        <v>7</v>
      </c>
      <c r="L7954">
        <v>0.71037899999999998</v>
      </c>
      <c r="M7954">
        <v>0.71237899999999998</v>
      </c>
    </row>
    <row r="7955" spans="1:13" ht="15" x14ac:dyDescent="0.3">
      <c r="A7955" s="1"/>
      <c r="B7955" t="s">
        <v>9</v>
      </c>
      <c r="C7955" t="s">
        <v>4487</v>
      </c>
      <c r="D7955" t="s">
        <v>11190</v>
      </c>
      <c r="E7955" t="s">
        <v>9066</v>
      </c>
      <c r="F7955" t="s">
        <v>9066</v>
      </c>
      <c r="G7955">
        <v>0.7</v>
      </c>
      <c r="H7955">
        <v>1</v>
      </c>
      <c r="I7955">
        <v>0.182</v>
      </c>
      <c r="J7955">
        <v>0.7</v>
      </c>
      <c r="K7955" t="s">
        <v>7</v>
      </c>
      <c r="L7955">
        <v>0.72046299999999996</v>
      </c>
      <c r="M7955">
        <v>0.71208199999999999</v>
      </c>
    </row>
    <row r="7956" spans="1:13" ht="15" x14ac:dyDescent="0.3">
      <c r="A7956" s="1"/>
      <c r="B7956" t="s">
        <v>9</v>
      </c>
      <c r="C7956" t="s">
        <v>1180</v>
      </c>
      <c r="D7956" t="s">
        <v>1181</v>
      </c>
      <c r="E7956" t="s">
        <v>1180</v>
      </c>
      <c r="F7956" t="s">
        <v>1180</v>
      </c>
      <c r="G7956">
        <v>0.69899999999999995</v>
      </c>
      <c r="H7956">
        <v>1</v>
      </c>
      <c r="I7956">
        <v>0</v>
      </c>
      <c r="J7956">
        <v>0.69899999999999995</v>
      </c>
      <c r="K7956" t="s">
        <v>7</v>
      </c>
      <c r="L7956">
        <v>0.65775899999999998</v>
      </c>
      <c r="M7956">
        <v>0.66705099999999995</v>
      </c>
    </row>
    <row r="7957" spans="1:13" ht="15" x14ac:dyDescent="0.3">
      <c r="A7957" s="1"/>
      <c r="B7957" t="s">
        <v>9</v>
      </c>
      <c r="C7957" t="s">
        <v>1180</v>
      </c>
      <c r="D7957" t="s">
        <v>1181</v>
      </c>
      <c r="E7957" t="s">
        <v>1180</v>
      </c>
      <c r="F7957" t="s">
        <v>1180</v>
      </c>
      <c r="G7957">
        <v>0.69899999999999995</v>
      </c>
      <c r="H7957">
        <v>1</v>
      </c>
      <c r="I7957">
        <v>0</v>
      </c>
      <c r="J7957">
        <v>0.69899999999999995</v>
      </c>
      <c r="K7957" t="s">
        <v>7</v>
      </c>
      <c r="L7957">
        <v>0.65775899999999998</v>
      </c>
      <c r="M7957">
        <v>0.66705099999999995</v>
      </c>
    </row>
    <row r="7958" spans="1:13" ht="15" x14ac:dyDescent="0.3">
      <c r="A7958" s="1"/>
      <c r="B7958" t="s">
        <v>9</v>
      </c>
      <c r="C7958" t="s">
        <v>3277</v>
      </c>
      <c r="D7958" t="s">
        <v>6876</v>
      </c>
      <c r="E7958" t="s">
        <v>6876</v>
      </c>
      <c r="F7958" t="s">
        <v>3277</v>
      </c>
      <c r="G7958">
        <v>0.69799999999999995</v>
      </c>
      <c r="H7958">
        <v>0</v>
      </c>
      <c r="I7958">
        <v>0</v>
      </c>
      <c r="J7958">
        <v>0.69799999999999995</v>
      </c>
      <c r="K7958" t="s">
        <v>7</v>
      </c>
      <c r="L7958">
        <v>0.678562</v>
      </c>
      <c r="M7958">
        <v>0.68080799999999997</v>
      </c>
    </row>
    <row r="7959" spans="1:13" ht="15" x14ac:dyDescent="0.3">
      <c r="A7959" s="1"/>
      <c r="B7959" t="s">
        <v>9</v>
      </c>
      <c r="C7959" t="s">
        <v>432</v>
      </c>
      <c r="D7959" t="s">
        <v>433</v>
      </c>
      <c r="E7959" t="s">
        <v>432</v>
      </c>
      <c r="F7959" t="s">
        <v>434</v>
      </c>
      <c r="G7959">
        <v>0.69699999999999995</v>
      </c>
      <c r="H7959">
        <v>0.25</v>
      </c>
      <c r="I7959">
        <v>0</v>
      </c>
      <c r="J7959">
        <v>0.69699999999999995</v>
      </c>
      <c r="K7959" t="s">
        <v>7</v>
      </c>
      <c r="L7959">
        <v>0.65840399999999999</v>
      </c>
      <c r="M7959">
        <v>0.66903699999999999</v>
      </c>
    </row>
    <row r="7960" spans="1:13" ht="15" x14ac:dyDescent="0.3">
      <c r="A7960" s="1"/>
      <c r="B7960" t="s">
        <v>9</v>
      </c>
      <c r="C7960" t="s">
        <v>1297</v>
      </c>
      <c r="D7960" t="s">
        <v>1301</v>
      </c>
      <c r="E7960" t="s">
        <v>1299</v>
      </c>
      <c r="F7960" t="s">
        <v>1302</v>
      </c>
      <c r="G7960">
        <v>0.69599999999999995</v>
      </c>
      <c r="H7960">
        <v>0</v>
      </c>
      <c r="I7960">
        <v>0</v>
      </c>
      <c r="J7960">
        <v>0.69599999999999995</v>
      </c>
      <c r="K7960" t="s">
        <v>7</v>
      </c>
      <c r="L7960">
        <v>0.68650599999999995</v>
      </c>
      <c r="M7960">
        <v>0.68822399999999995</v>
      </c>
    </row>
    <row r="7961" spans="1:13" ht="15" x14ac:dyDescent="0.3">
      <c r="A7961" s="1"/>
      <c r="B7961" t="s">
        <v>9</v>
      </c>
      <c r="C7961" t="s">
        <v>4623</v>
      </c>
      <c r="D7961" t="s">
        <v>11192</v>
      </c>
      <c r="E7961" t="s">
        <v>11193</v>
      </c>
      <c r="F7961" t="s">
        <v>9330</v>
      </c>
      <c r="G7961">
        <v>0.69499999999999995</v>
      </c>
      <c r="H7961">
        <v>0.3</v>
      </c>
      <c r="I7961">
        <v>0.105</v>
      </c>
      <c r="J7961">
        <v>0.69499999999999995</v>
      </c>
      <c r="K7961" t="s">
        <v>7</v>
      </c>
      <c r="L7961">
        <v>0.71579000000000004</v>
      </c>
      <c r="M7961">
        <v>0.70643999999999996</v>
      </c>
    </row>
    <row r="7962" spans="1:13" ht="15" x14ac:dyDescent="0.3">
      <c r="A7962" s="1"/>
      <c r="B7962" t="s">
        <v>9</v>
      </c>
      <c r="C7962" t="s">
        <v>3234</v>
      </c>
      <c r="D7962" t="s">
        <v>11194</v>
      </c>
      <c r="E7962" t="s">
        <v>6783</v>
      </c>
      <c r="F7962" t="s">
        <v>6784</v>
      </c>
      <c r="G7962">
        <v>0.69499999999999995</v>
      </c>
      <c r="H7962">
        <v>0.85699999999999998</v>
      </c>
      <c r="I7962">
        <v>0</v>
      </c>
      <c r="J7962">
        <v>0.69499999999999995</v>
      </c>
      <c r="K7962" t="s">
        <v>7</v>
      </c>
      <c r="L7962">
        <v>0.86311899999999997</v>
      </c>
      <c r="M7962">
        <v>0.85375500000000004</v>
      </c>
    </row>
    <row r="7963" spans="1:13" ht="15" x14ac:dyDescent="0.3">
      <c r="A7963" s="1"/>
      <c r="B7963" t="s">
        <v>9</v>
      </c>
      <c r="C7963" t="s">
        <v>3297</v>
      </c>
      <c r="D7963" t="s">
        <v>11195</v>
      </c>
      <c r="E7963" t="s">
        <v>11195</v>
      </c>
      <c r="F7963" t="s">
        <v>3297</v>
      </c>
      <c r="G7963">
        <v>0.69499999999999995</v>
      </c>
      <c r="H7963">
        <v>0</v>
      </c>
      <c r="I7963">
        <v>0</v>
      </c>
      <c r="J7963">
        <v>0.69499999999999995</v>
      </c>
      <c r="K7963" t="s">
        <v>7</v>
      </c>
      <c r="L7963">
        <v>0.69994100000000004</v>
      </c>
      <c r="M7963">
        <v>0.70511699999999999</v>
      </c>
    </row>
    <row r="7964" spans="1:13" ht="15" x14ac:dyDescent="0.3">
      <c r="A7964" s="1"/>
      <c r="B7964" t="s">
        <v>9</v>
      </c>
      <c r="C7964" t="s">
        <v>4437</v>
      </c>
      <c r="D7964" t="s">
        <v>11196</v>
      </c>
      <c r="E7964" t="s">
        <v>11197</v>
      </c>
      <c r="F7964" t="s">
        <v>4433</v>
      </c>
      <c r="G7964">
        <v>0.69499999999999995</v>
      </c>
      <c r="H7964">
        <v>0</v>
      </c>
      <c r="I7964">
        <v>0</v>
      </c>
      <c r="J7964">
        <v>0.69499999999999995</v>
      </c>
      <c r="K7964" t="s">
        <v>7</v>
      </c>
      <c r="L7964">
        <v>0.76079399999999997</v>
      </c>
      <c r="M7964">
        <v>0.76172799999999996</v>
      </c>
    </row>
    <row r="7965" spans="1:13" ht="15" x14ac:dyDescent="0.3">
      <c r="A7965" s="1"/>
      <c r="B7965" t="s">
        <v>9</v>
      </c>
      <c r="C7965" t="s">
        <v>71</v>
      </c>
      <c r="D7965" t="s">
        <v>84</v>
      </c>
      <c r="E7965" t="s">
        <v>73</v>
      </c>
      <c r="F7965" t="s">
        <v>85</v>
      </c>
      <c r="G7965">
        <v>0.69399999999999995</v>
      </c>
      <c r="H7965">
        <v>0</v>
      </c>
      <c r="I7965">
        <v>0</v>
      </c>
      <c r="J7965">
        <v>0.69399999999999995</v>
      </c>
      <c r="K7965" t="s">
        <v>7</v>
      </c>
      <c r="L7965">
        <v>0.74157600000000001</v>
      </c>
      <c r="M7965">
        <v>0.74535700000000005</v>
      </c>
    </row>
    <row r="7966" spans="1:13" ht="15" x14ac:dyDescent="0.3">
      <c r="A7966" s="1"/>
      <c r="B7966" t="s">
        <v>9</v>
      </c>
      <c r="C7966" t="s">
        <v>1390</v>
      </c>
      <c r="D7966" t="s">
        <v>1394</v>
      </c>
      <c r="E7966" t="s">
        <v>1392</v>
      </c>
      <c r="F7966" t="s">
        <v>1392</v>
      </c>
      <c r="G7966">
        <v>0.69299999999999995</v>
      </c>
      <c r="H7966">
        <v>1</v>
      </c>
      <c r="I7966">
        <v>0</v>
      </c>
      <c r="J7966">
        <v>0.69299999999999995</v>
      </c>
      <c r="K7966" t="s">
        <v>7</v>
      </c>
      <c r="L7966">
        <v>0.65037999999999996</v>
      </c>
      <c r="M7966">
        <v>0.64790899999999996</v>
      </c>
    </row>
    <row r="7967" spans="1:13" ht="15" x14ac:dyDescent="0.3">
      <c r="A7967" s="1"/>
      <c r="B7967" t="s">
        <v>9</v>
      </c>
      <c r="C7967" t="s">
        <v>4974</v>
      </c>
      <c r="D7967" t="s">
        <v>10082</v>
      </c>
      <c r="E7967" t="s">
        <v>10650</v>
      </c>
      <c r="F7967" t="s">
        <v>10083</v>
      </c>
      <c r="G7967">
        <v>0.69299999999999995</v>
      </c>
      <c r="H7967">
        <v>0.66700000000000004</v>
      </c>
      <c r="I7967">
        <v>0</v>
      </c>
      <c r="J7967">
        <v>0.69299999999999995</v>
      </c>
      <c r="K7967" t="s">
        <v>7</v>
      </c>
      <c r="L7967">
        <v>0.80856700000000004</v>
      </c>
      <c r="M7967">
        <v>0.80764199999999997</v>
      </c>
    </row>
    <row r="7968" spans="1:13" ht="15" x14ac:dyDescent="0.3">
      <c r="A7968" s="1"/>
      <c r="B7968" t="s">
        <v>9</v>
      </c>
      <c r="C7968" t="s">
        <v>4342</v>
      </c>
      <c r="D7968" t="s">
        <v>12459</v>
      </c>
      <c r="E7968" t="s">
        <v>8831</v>
      </c>
      <c r="F7968" t="s">
        <v>12460</v>
      </c>
      <c r="G7968">
        <v>0.69199999999999995</v>
      </c>
      <c r="H7968">
        <v>1</v>
      </c>
      <c r="I7968">
        <v>0.33300000000000002</v>
      </c>
      <c r="J7968">
        <v>0.69199999999999995</v>
      </c>
      <c r="K7968" t="s">
        <v>7</v>
      </c>
      <c r="L7968">
        <v>0.90419899999999997</v>
      </c>
      <c r="M7968">
        <v>0.88949</v>
      </c>
    </row>
    <row r="7969" spans="1:13" ht="15" x14ac:dyDescent="0.3">
      <c r="A7969" s="1"/>
      <c r="B7969" t="s">
        <v>9</v>
      </c>
      <c r="C7969" t="s">
        <v>165</v>
      </c>
      <c r="D7969" t="s">
        <v>166</v>
      </c>
      <c r="E7969" t="s">
        <v>165</v>
      </c>
      <c r="F7969" t="s">
        <v>165</v>
      </c>
      <c r="G7969">
        <v>0.68899999999999995</v>
      </c>
      <c r="H7969">
        <v>1</v>
      </c>
      <c r="I7969">
        <v>0.33300000000000002</v>
      </c>
      <c r="J7969">
        <v>0.68899999999999995</v>
      </c>
      <c r="K7969" t="s">
        <v>7</v>
      </c>
      <c r="L7969">
        <v>0.70651399999999998</v>
      </c>
      <c r="M7969">
        <v>0.72024699999999997</v>
      </c>
    </row>
    <row r="7970" spans="1:13" ht="15" x14ac:dyDescent="0.3">
      <c r="A7970" s="1"/>
      <c r="B7970" t="s">
        <v>9</v>
      </c>
      <c r="C7970" t="s">
        <v>4916</v>
      </c>
      <c r="D7970" t="s">
        <v>12791</v>
      </c>
      <c r="E7970" t="s">
        <v>10630</v>
      </c>
      <c r="F7970" t="s">
        <v>12792</v>
      </c>
      <c r="G7970">
        <v>0.68899999999999995</v>
      </c>
      <c r="H7970">
        <v>0</v>
      </c>
      <c r="I7970">
        <v>0</v>
      </c>
      <c r="J7970">
        <v>0.68899999999999995</v>
      </c>
      <c r="K7970" t="s">
        <v>7</v>
      </c>
      <c r="L7970">
        <v>0.70405499999999999</v>
      </c>
      <c r="M7970">
        <v>0.69940999999999998</v>
      </c>
    </row>
    <row r="7971" spans="1:13" ht="15" x14ac:dyDescent="0.3">
      <c r="A7971" s="1"/>
      <c r="B7971" t="s">
        <v>9</v>
      </c>
      <c r="C7971" t="s">
        <v>623</v>
      </c>
      <c r="D7971" t="s">
        <v>619</v>
      </c>
      <c r="E7971" t="s">
        <v>625</v>
      </c>
      <c r="F7971" t="s">
        <v>617</v>
      </c>
      <c r="G7971">
        <v>0.68799999999999994</v>
      </c>
      <c r="H7971">
        <v>0</v>
      </c>
      <c r="I7971">
        <v>0</v>
      </c>
      <c r="J7971">
        <v>0.68799999999999994</v>
      </c>
      <c r="K7971" t="s">
        <v>7</v>
      </c>
      <c r="L7971">
        <v>0.65746400000000005</v>
      </c>
      <c r="M7971">
        <v>0.65514399999999995</v>
      </c>
    </row>
    <row r="7972" spans="1:13" ht="15" x14ac:dyDescent="0.3">
      <c r="A7972" s="1"/>
      <c r="B7972" t="s">
        <v>9</v>
      </c>
      <c r="C7972" t="s">
        <v>1444</v>
      </c>
      <c r="D7972" t="s">
        <v>1445</v>
      </c>
      <c r="E7972" t="s">
        <v>1444</v>
      </c>
      <c r="F7972" t="s">
        <v>1446</v>
      </c>
      <c r="G7972">
        <v>0.68799999999999994</v>
      </c>
      <c r="H7972">
        <v>0.8</v>
      </c>
      <c r="I7972">
        <v>0</v>
      </c>
      <c r="J7972">
        <v>0.68799999999999994</v>
      </c>
      <c r="K7972" t="s">
        <v>7</v>
      </c>
      <c r="L7972">
        <v>0.69212499999999999</v>
      </c>
      <c r="M7972">
        <v>0.69711999999999996</v>
      </c>
    </row>
    <row r="7973" spans="1:13" ht="15" x14ac:dyDescent="0.3">
      <c r="A7973" s="1"/>
      <c r="B7973" t="s">
        <v>9</v>
      </c>
      <c r="C7973" t="s">
        <v>1934</v>
      </c>
      <c r="D7973" t="s">
        <v>1935</v>
      </c>
      <c r="E7973" t="s">
        <v>1934</v>
      </c>
      <c r="F7973" t="s">
        <v>1936</v>
      </c>
      <c r="G7973">
        <v>0.68799999999999994</v>
      </c>
      <c r="H7973">
        <v>0.85699999999999998</v>
      </c>
      <c r="I7973">
        <v>0</v>
      </c>
      <c r="J7973">
        <v>0.68799999999999994</v>
      </c>
      <c r="K7973" t="s">
        <v>7</v>
      </c>
      <c r="L7973">
        <v>0.67174</v>
      </c>
      <c r="M7973">
        <v>0.67222599999999999</v>
      </c>
    </row>
    <row r="7974" spans="1:13" ht="15" x14ac:dyDescent="0.3">
      <c r="A7974" s="1"/>
      <c r="B7974" t="s">
        <v>9</v>
      </c>
      <c r="C7974" t="s">
        <v>4226</v>
      </c>
      <c r="D7974" t="s">
        <v>11206</v>
      </c>
      <c r="E7974" t="s">
        <v>11207</v>
      </c>
      <c r="F7974" t="s">
        <v>11207</v>
      </c>
      <c r="G7974">
        <v>0.68600000000000005</v>
      </c>
      <c r="H7974">
        <v>1</v>
      </c>
      <c r="I7974">
        <v>0.66700000000000004</v>
      </c>
      <c r="J7974">
        <v>0.68600000000000005</v>
      </c>
      <c r="K7974" t="s">
        <v>7</v>
      </c>
      <c r="L7974">
        <v>0.961592</v>
      </c>
      <c r="M7974">
        <v>0.95622799999999997</v>
      </c>
    </row>
    <row r="7975" spans="1:13" ht="15" x14ac:dyDescent="0.3">
      <c r="A7975" s="1"/>
      <c r="B7975" t="s">
        <v>9</v>
      </c>
      <c r="C7975" t="s">
        <v>1815</v>
      </c>
      <c r="D7975" t="s">
        <v>1816</v>
      </c>
      <c r="E7975" t="s">
        <v>1817</v>
      </c>
      <c r="F7975" t="s">
        <v>1818</v>
      </c>
      <c r="G7975">
        <v>0.68400000000000005</v>
      </c>
      <c r="H7975">
        <v>0.66700000000000004</v>
      </c>
      <c r="I7975">
        <v>0</v>
      </c>
      <c r="J7975">
        <v>0.68400000000000005</v>
      </c>
      <c r="K7975" t="s">
        <v>7</v>
      </c>
      <c r="L7975">
        <v>0.87945499999999999</v>
      </c>
      <c r="M7975">
        <v>0.88214999999999999</v>
      </c>
    </row>
    <row r="7976" spans="1:13" ht="15" x14ac:dyDescent="0.3">
      <c r="A7976" s="1"/>
      <c r="B7976" t="s">
        <v>9</v>
      </c>
      <c r="C7976" t="s">
        <v>3274</v>
      </c>
      <c r="D7976" t="s">
        <v>11212</v>
      </c>
      <c r="E7976" t="s">
        <v>11213</v>
      </c>
      <c r="F7976" t="s">
        <v>11214</v>
      </c>
      <c r="G7976">
        <v>0.68300000000000005</v>
      </c>
      <c r="H7976">
        <v>0.8</v>
      </c>
      <c r="I7976">
        <v>0.4</v>
      </c>
      <c r="J7976">
        <v>0.68300000000000005</v>
      </c>
      <c r="K7976" t="s">
        <v>7</v>
      </c>
      <c r="L7976">
        <v>0.81753799999999999</v>
      </c>
      <c r="M7976">
        <v>0.79510400000000003</v>
      </c>
    </row>
    <row r="7977" spans="1:13" ht="15" x14ac:dyDescent="0.3">
      <c r="A7977" s="1"/>
      <c r="B7977" t="s">
        <v>9</v>
      </c>
      <c r="C7977" t="s">
        <v>1484</v>
      </c>
      <c r="D7977" t="s">
        <v>1485</v>
      </c>
      <c r="E7977" t="s">
        <v>1486</v>
      </c>
      <c r="F7977" t="s">
        <v>1487</v>
      </c>
      <c r="G7977">
        <v>0.68300000000000005</v>
      </c>
      <c r="H7977">
        <v>0.4</v>
      </c>
      <c r="I7977">
        <v>0</v>
      </c>
      <c r="J7977">
        <v>0.68300000000000005</v>
      </c>
      <c r="K7977" t="s">
        <v>7</v>
      </c>
      <c r="L7977">
        <v>0.72467199999999998</v>
      </c>
      <c r="M7977">
        <v>0.72517500000000001</v>
      </c>
    </row>
    <row r="7978" spans="1:13" ht="15" x14ac:dyDescent="0.3">
      <c r="A7978" s="1"/>
      <c r="B7978" t="s">
        <v>9</v>
      </c>
      <c r="C7978" t="s">
        <v>4390</v>
      </c>
      <c r="D7978" t="s">
        <v>12061</v>
      </c>
      <c r="E7978" t="s">
        <v>11191</v>
      </c>
      <c r="F7978" t="s">
        <v>12062</v>
      </c>
      <c r="G7978">
        <v>0.68300000000000005</v>
      </c>
      <c r="H7978">
        <v>0</v>
      </c>
      <c r="I7978">
        <v>0</v>
      </c>
      <c r="J7978">
        <v>0.68300000000000005</v>
      </c>
      <c r="K7978" t="s">
        <v>7</v>
      </c>
      <c r="L7978">
        <v>0.664219</v>
      </c>
      <c r="M7978">
        <v>0.66589399999999999</v>
      </c>
    </row>
    <row r="7979" spans="1:13" ht="15" x14ac:dyDescent="0.3">
      <c r="A7979" s="1"/>
      <c r="B7979" t="s">
        <v>9</v>
      </c>
      <c r="C7979" t="s">
        <v>2317</v>
      </c>
      <c r="D7979">
        <v>8646</v>
      </c>
      <c r="E7979" t="s">
        <v>2318</v>
      </c>
      <c r="F7979">
        <v>8646</v>
      </c>
      <c r="G7979">
        <v>0.67900000000000005</v>
      </c>
      <c r="H7979">
        <v>0.5</v>
      </c>
      <c r="I7979">
        <v>0.5</v>
      </c>
      <c r="J7979">
        <v>0.67900000000000005</v>
      </c>
      <c r="K7979" t="s">
        <v>7</v>
      </c>
      <c r="L7979">
        <v>0.57704299999999997</v>
      </c>
      <c r="M7979">
        <v>0.57972599999999996</v>
      </c>
    </row>
    <row r="7980" spans="1:13" ht="15" x14ac:dyDescent="0.3">
      <c r="A7980" s="1"/>
      <c r="B7980" t="s">
        <v>9</v>
      </c>
      <c r="C7980" t="s">
        <v>1326</v>
      </c>
      <c r="D7980" t="s">
        <v>1324</v>
      </c>
      <c r="E7980" t="s">
        <v>1326</v>
      </c>
      <c r="F7980" t="s">
        <v>1326</v>
      </c>
      <c r="G7980">
        <v>0.67800000000000005</v>
      </c>
      <c r="H7980">
        <v>1</v>
      </c>
      <c r="I7980">
        <v>0</v>
      </c>
      <c r="J7980">
        <v>0.67800000000000005</v>
      </c>
      <c r="K7980" t="s">
        <v>7</v>
      </c>
      <c r="L7980">
        <v>0.74424599999999996</v>
      </c>
      <c r="M7980">
        <v>0.74612800000000001</v>
      </c>
    </row>
    <row r="7981" spans="1:13" ht="15" x14ac:dyDescent="0.3">
      <c r="A7981" s="1"/>
      <c r="B7981" t="s">
        <v>9</v>
      </c>
      <c r="C7981" t="s">
        <v>2313</v>
      </c>
      <c r="D7981" t="s">
        <v>2314</v>
      </c>
      <c r="E7981" t="s">
        <v>2315</v>
      </c>
      <c r="F7981" t="s">
        <v>2315</v>
      </c>
      <c r="G7981">
        <v>0.67500000000000004</v>
      </c>
      <c r="H7981">
        <v>1</v>
      </c>
      <c r="I7981">
        <v>0.2</v>
      </c>
      <c r="J7981">
        <v>0.67500000000000004</v>
      </c>
      <c r="K7981" t="s">
        <v>7</v>
      </c>
      <c r="L7981">
        <v>0.85240199999999999</v>
      </c>
      <c r="M7981">
        <v>0.85042200000000001</v>
      </c>
    </row>
    <row r="7982" spans="1:13" ht="15" x14ac:dyDescent="0.3">
      <c r="A7982" s="1"/>
      <c r="B7982" t="s">
        <v>9</v>
      </c>
      <c r="C7982" t="s">
        <v>782</v>
      </c>
      <c r="D7982" t="s">
        <v>783</v>
      </c>
      <c r="E7982" t="s">
        <v>782</v>
      </c>
      <c r="F7982" t="s">
        <v>782</v>
      </c>
      <c r="G7982">
        <v>0.67300000000000004</v>
      </c>
      <c r="H7982">
        <v>1</v>
      </c>
      <c r="I7982">
        <v>0</v>
      </c>
      <c r="J7982">
        <v>0.67300000000000004</v>
      </c>
      <c r="K7982" t="s">
        <v>7</v>
      </c>
      <c r="L7982">
        <v>0.78314600000000001</v>
      </c>
      <c r="M7982">
        <v>0.78420599999999996</v>
      </c>
    </row>
    <row r="7983" spans="1:13" ht="15" x14ac:dyDescent="0.3">
      <c r="A7983" s="1"/>
      <c r="B7983" t="s">
        <v>9</v>
      </c>
      <c r="C7983" t="s">
        <v>4861</v>
      </c>
      <c r="D7983" t="s">
        <v>9844</v>
      </c>
      <c r="E7983" t="s">
        <v>11051</v>
      </c>
      <c r="F7983" t="s">
        <v>9846</v>
      </c>
      <c r="G7983">
        <v>0.66800000000000004</v>
      </c>
      <c r="H7983">
        <v>0.57099999999999995</v>
      </c>
      <c r="I7983">
        <v>0.66700000000000004</v>
      </c>
      <c r="J7983">
        <v>0.66800000000000004</v>
      </c>
      <c r="K7983" t="s">
        <v>7</v>
      </c>
      <c r="L7983">
        <v>0.90630699999999997</v>
      </c>
      <c r="M7983">
        <v>0.89038899999999999</v>
      </c>
    </row>
    <row r="7984" spans="1:13" ht="15" x14ac:dyDescent="0.3">
      <c r="A7984" s="1"/>
      <c r="B7984" t="s">
        <v>9</v>
      </c>
      <c r="C7984" t="s">
        <v>795</v>
      </c>
      <c r="D7984" t="s">
        <v>799</v>
      </c>
      <c r="E7984" t="s">
        <v>797</v>
      </c>
      <c r="F7984" t="s">
        <v>800</v>
      </c>
      <c r="G7984">
        <v>0.66600000000000004</v>
      </c>
      <c r="H7984">
        <v>0.6</v>
      </c>
      <c r="I7984">
        <v>0.4</v>
      </c>
      <c r="J7984">
        <v>0.66600000000000004</v>
      </c>
      <c r="K7984" t="s">
        <v>7</v>
      </c>
      <c r="L7984">
        <v>0.82014900000000002</v>
      </c>
      <c r="M7984">
        <v>0.80925899999999995</v>
      </c>
    </row>
    <row r="7985" spans="1:13" ht="15" x14ac:dyDescent="0.3">
      <c r="A7985" s="1"/>
      <c r="B7985" t="s">
        <v>9</v>
      </c>
      <c r="C7985" t="s">
        <v>4001</v>
      </c>
      <c r="D7985" t="s">
        <v>3999</v>
      </c>
      <c r="E7985" t="s">
        <v>6023</v>
      </c>
      <c r="F7985" t="s">
        <v>11221</v>
      </c>
      <c r="G7985">
        <v>0.66600000000000004</v>
      </c>
      <c r="H7985">
        <v>0</v>
      </c>
      <c r="I7985">
        <v>0</v>
      </c>
      <c r="J7985">
        <v>0.66600000000000004</v>
      </c>
      <c r="K7985" t="s">
        <v>7</v>
      </c>
      <c r="L7985">
        <v>0.68796400000000002</v>
      </c>
      <c r="M7985">
        <v>0.69409100000000001</v>
      </c>
    </row>
    <row r="7986" spans="1:13" ht="15" x14ac:dyDescent="0.3">
      <c r="A7986" s="1"/>
      <c r="B7986" t="s">
        <v>9</v>
      </c>
      <c r="C7986" t="s">
        <v>11222</v>
      </c>
      <c r="D7986" t="s">
        <v>250</v>
      </c>
      <c r="E7986" t="s">
        <v>11222</v>
      </c>
      <c r="F7986" t="s">
        <v>11222</v>
      </c>
      <c r="G7986">
        <v>0.66500000000000004</v>
      </c>
      <c r="H7986">
        <v>1</v>
      </c>
      <c r="I7986">
        <v>0</v>
      </c>
      <c r="J7986">
        <v>0.66500000000000004</v>
      </c>
      <c r="K7986" t="s">
        <v>7</v>
      </c>
      <c r="L7986">
        <v>0.68568700000000005</v>
      </c>
      <c r="M7986">
        <v>0.692218</v>
      </c>
    </row>
    <row r="7987" spans="1:13" ht="15" x14ac:dyDescent="0.3">
      <c r="A7987" s="1"/>
      <c r="B7987" t="s">
        <v>9</v>
      </c>
      <c r="C7987" t="s">
        <v>3794</v>
      </c>
      <c r="D7987" t="s">
        <v>11223</v>
      </c>
      <c r="E7987" t="s">
        <v>11224</v>
      </c>
      <c r="F7987" t="s">
        <v>11225</v>
      </c>
      <c r="G7987">
        <v>0.66400000000000003</v>
      </c>
      <c r="H7987">
        <v>0.4</v>
      </c>
      <c r="I7987">
        <v>0.36399999999999999</v>
      </c>
      <c r="J7987">
        <v>0.66400000000000003</v>
      </c>
      <c r="K7987" t="s">
        <v>7</v>
      </c>
      <c r="L7987">
        <v>0.71513400000000005</v>
      </c>
      <c r="M7987">
        <v>0.72275800000000001</v>
      </c>
    </row>
    <row r="7988" spans="1:13" ht="15" x14ac:dyDescent="0.3">
      <c r="A7988" s="1"/>
      <c r="B7988" t="s">
        <v>9</v>
      </c>
      <c r="C7988" t="s">
        <v>1448</v>
      </c>
      <c r="D7988" t="s">
        <v>1449</v>
      </c>
      <c r="E7988" t="s">
        <v>1450</v>
      </c>
      <c r="F7988" t="s">
        <v>1451</v>
      </c>
      <c r="G7988">
        <v>0.66400000000000003</v>
      </c>
      <c r="H7988">
        <v>0</v>
      </c>
      <c r="I7988">
        <v>0</v>
      </c>
      <c r="J7988">
        <v>0.66400000000000003</v>
      </c>
      <c r="K7988" t="s">
        <v>7</v>
      </c>
      <c r="L7988">
        <v>0.74253199999999997</v>
      </c>
      <c r="M7988">
        <v>0.73910900000000002</v>
      </c>
    </row>
    <row r="7989" spans="1:13" ht="15" x14ac:dyDescent="0.3">
      <c r="A7989" s="1"/>
      <c r="B7989" t="s">
        <v>9</v>
      </c>
      <c r="C7989" t="s">
        <v>3237</v>
      </c>
      <c r="D7989" t="s">
        <v>11226</v>
      </c>
      <c r="E7989" t="s">
        <v>11227</v>
      </c>
      <c r="F7989" t="s">
        <v>11228</v>
      </c>
      <c r="G7989">
        <v>0.66300000000000003</v>
      </c>
      <c r="H7989">
        <v>0.66700000000000004</v>
      </c>
      <c r="I7989">
        <v>0</v>
      </c>
      <c r="J7989">
        <v>0.66300000000000003</v>
      </c>
      <c r="K7989" t="s">
        <v>7</v>
      </c>
      <c r="L7989">
        <v>0.65465099999999998</v>
      </c>
      <c r="M7989">
        <v>0.65865899999999999</v>
      </c>
    </row>
    <row r="7990" spans="1:13" ht="15" x14ac:dyDescent="0.3">
      <c r="A7990" s="1"/>
      <c r="B7990" t="s">
        <v>9</v>
      </c>
      <c r="C7990" t="s">
        <v>4717</v>
      </c>
      <c r="D7990" t="s">
        <v>11229</v>
      </c>
      <c r="E7990" t="s">
        <v>11230</v>
      </c>
      <c r="F7990" t="s">
        <v>11231</v>
      </c>
      <c r="G7990">
        <v>0.66300000000000003</v>
      </c>
      <c r="H7990">
        <v>0</v>
      </c>
      <c r="I7990">
        <v>0</v>
      </c>
      <c r="J7990">
        <v>0.66300000000000003</v>
      </c>
      <c r="K7990" t="s">
        <v>7</v>
      </c>
      <c r="L7990">
        <v>0.698299</v>
      </c>
      <c r="M7990">
        <v>0.70192600000000005</v>
      </c>
    </row>
    <row r="7991" spans="1:13" ht="15" x14ac:dyDescent="0.3">
      <c r="A7991" s="1"/>
      <c r="B7991" t="s">
        <v>9</v>
      </c>
      <c r="C7991" t="s">
        <v>4420</v>
      </c>
      <c r="D7991" t="s">
        <v>11232</v>
      </c>
      <c r="E7991" t="s">
        <v>11233</v>
      </c>
      <c r="F7991" t="s">
        <v>8961</v>
      </c>
      <c r="G7991">
        <v>0.66200000000000003</v>
      </c>
      <c r="H7991">
        <v>0.75</v>
      </c>
      <c r="I7991">
        <v>0.25</v>
      </c>
      <c r="J7991">
        <v>0.66200000000000003</v>
      </c>
      <c r="K7991" t="s">
        <v>7</v>
      </c>
      <c r="L7991">
        <v>0.68037700000000001</v>
      </c>
      <c r="M7991">
        <v>0.68323699999999998</v>
      </c>
    </row>
    <row r="7992" spans="1:13" ht="15" x14ac:dyDescent="0.3">
      <c r="A7992" s="1"/>
      <c r="B7992" t="s">
        <v>9</v>
      </c>
      <c r="C7992" t="s">
        <v>3847</v>
      </c>
      <c r="D7992" t="s">
        <v>7932</v>
      </c>
      <c r="E7992" t="s">
        <v>7931</v>
      </c>
      <c r="F7992" t="s">
        <v>7933</v>
      </c>
      <c r="G7992">
        <v>0.66100000000000003</v>
      </c>
      <c r="H7992">
        <v>0.85699999999999998</v>
      </c>
      <c r="I7992">
        <v>0.28599999999999998</v>
      </c>
      <c r="J7992">
        <v>0.66100000000000003</v>
      </c>
      <c r="K7992" t="s">
        <v>7</v>
      </c>
      <c r="L7992">
        <v>0.85718799999999995</v>
      </c>
      <c r="M7992">
        <v>0.86212200000000005</v>
      </c>
    </row>
    <row r="7993" spans="1:13" ht="15" x14ac:dyDescent="0.3">
      <c r="A7993" s="1"/>
      <c r="B7993" t="s">
        <v>9</v>
      </c>
      <c r="C7993" t="s">
        <v>1347</v>
      </c>
      <c r="D7993">
        <v>2017</v>
      </c>
      <c r="E7993" s="9">
        <v>41395</v>
      </c>
      <c r="F7993">
        <v>2017</v>
      </c>
      <c r="G7993">
        <v>0.66100000000000003</v>
      </c>
      <c r="H7993">
        <v>0</v>
      </c>
      <c r="I7993">
        <v>0</v>
      </c>
      <c r="J7993">
        <v>0.66100000000000003</v>
      </c>
      <c r="K7993" t="s">
        <v>7</v>
      </c>
      <c r="L7993">
        <v>0.66876000000000002</v>
      </c>
      <c r="M7993">
        <v>0.68540299999999998</v>
      </c>
    </row>
    <row r="7994" spans="1:13" ht="15" x14ac:dyDescent="0.3">
      <c r="A7994" s="1"/>
      <c r="B7994" t="s">
        <v>9</v>
      </c>
      <c r="C7994" t="s">
        <v>554</v>
      </c>
      <c r="D7994" t="s">
        <v>557</v>
      </c>
      <c r="E7994" t="s">
        <v>543</v>
      </c>
      <c r="F7994" t="s">
        <v>558</v>
      </c>
      <c r="G7994">
        <v>0.65700000000000003</v>
      </c>
      <c r="H7994">
        <v>0</v>
      </c>
      <c r="I7994">
        <v>0</v>
      </c>
      <c r="J7994">
        <v>0.65700000000000003</v>
      </c>
      <c r="K7994" t="s">
        <v>7</v>
      </c>
      <c r="L7994">
        <v>0.78224800000000005</v>
      </c>
      <c r="M7994">
        <v>0.79244300000000001</v>
      </c>
    </row>
    <row r="7995" spans="1:13" ht="15" x14ac:dyDescent="0.3">
      <c r="A7995" s="1"/>
      <c r="B7995" t="s">
        <v>9</v>
      </c>
      <c r="C7995" t="s">
        <v>2360</v>
      </c>
      <c r="D7995">
        <v>3</v>
      </c>
      <c r="E7995" t="s">
        <v>2361</v>
      </c>
      <c r="F7995">
        <v>3</v>
      </c>
      <c r="G7995">
        <v>0.65600000000000003</v>
      </c>
      <c r="H7995">
        <v>0.66700000000000004</v>
      </c>
      <c r="I7995">
        <v>0.66700000000000004</v>
      </c>
      <c r="J7995">
        <v>0.65600000000000003</v>
      </c>
      <c r="K7995" t="s">
        <v>7</v>
      </c>
      <c r="L7995">
        <v>0.70777999999999996</v>
      </c>
      <c r="M7995">
        <v>0.71151900000000001</v>
      </c>
    </row>
    <row r="7996" spans="1:13" ht="15" x14ac:dyDescent="0.3">
      <c r="A7996" s="1"/>
      <c r="B7996" t="s">
        <v>9</v>
      </c>
      <c r="C7996" t="s">
        <v>3192</v>
      </c>
      <c r="D7996" t="s">
        <v>6806</v>
      </c>
      <c r="E7996" t="s">
        <v>10553</v>
      </c>
      <c r="F7996" t="s">
        <v>6807</v>
      </c>
      <c r="G7996">
        <v>0.65600000000000003</v>
      </c>
      <c r="H7996">
        <v>0.66700000000000004</v>
      </c>
      <c r="I7996">
        <v>0.66700000000000004</v>
      </c>
      <c r="J7996">
        <v>0.65600000000000003</v>
      </c>
      <c r="K7996" t="s">
        <v>7</v>
      </c>
      <c r="L7996">
        <v>0.89144999999999996</v>
      </c>
      <c r="M7996">
        <v>0.89126099999999997</v>
      </c>
    </row>
    <row r="7997" spans="1:13" ht="15" x14ac:dyDescent="0.3">
      <c r="A7997" s="1"/>
      <c r="B7997" t="s">
        <v>9</v>
      </c>
      <c r="C7997" t="s">
        <v>5164</v>
      </c>
      <c r="D7997" t="s">
        <v>11395</v>
      </c>
      <c r="E7997" t="s">
        <v>11466</v>
      </c>
      <c r="F7997" t="s">
        <v>11397</v>
      </c>
      <c r="G7997">
        <v>0.65600000000000003</v>
      </c>
      <c r="H7997">
        <v>0</v>
      </c>
      <c r="I7997">
        <v>0</v>
      </c>
      <c r="J7997">
        <v>0.65600000000000003</v>
      </c>
      <c r="K7997" t="s">
        <v>7</v>
      </c>
      <c r="L7997">
        <v>0.63492499999999996</v>
      </c>
      <c r="M7997">
        <v>0.64768300000000001</v>
      </c>
    </row>
    <row r="7998" spans="1:13" ht="15" x14ac:dyDescent="0.3">
      <c r="A7998" s="1"/>
      <c r="B7998" t="s">
        <v>9</v>
      </c>
      <c r="C7998" t="s">
        <v>3568</v>
      </c>
      <c r="D7998" t="s">
        <v>11237</v>
      </c>
      <c r="E7998" t="s">
        <v>7441</v>
      </c>
      <c r="F7998" t="s">
        <v>11238</v>
      </c>
      <c r="G7998">
        <v>0.65400000000000003</v>
      </c>
      <c r="H7998">
        <v>0.33300000000000002</v>
      </c>
      <c r="I7998">
        <v>0.4</v>
      </c>
      <c r="J7998">
        <v>0.65400000000000003</v>
      </c>
      <c r="K7998" t="s">
        <v>7</v>
      </c>
      <c r="L7998">
        <v>0.74446299999999999</v>
      </c>
      <c r="M7998">
        <v>0.75965300000000002</v>
      </c>
    </row>
    <row r="7999" spans="1:13" ht="15" x14ac:dyDescent="0.3">
      <c r="A7999" s="1"/>
      <c r="B7999" t="s">
        <v>9</v>
      </c>
      <c r="C7999" t="s">
        <v>5197</v>
      </c>
      <c r="D7999" t="s">
        <v>10495</v>
      </c>
      <c r="E7999" t="s">
        <v>10508</v>
      </c>
      <c r="F7999" t="s">
        <v>11242</v>
      </c>
      <c r="G7999">
        <v>0.65400000000000003</v>
      </c>
      <c r="H7999">
        <v>0.5</v>
      </c>
      <c r="I7999">
        <v>0</v>
      </c>
      <c r="J7999">
        <v>0.65400000000000003</v>
      </c>
      <c r="K7999" t="s">
        <v>7</v>
      </c>
      <c r="L7999">
        <v>0.74906899999999998</v>
      </c>
      <c r="M7999">
        <v>0.74000299999999997</v>
      </c>
    </row>
    <row r="8000" spans="1:13" ht="15" x14ac:dyDescent="0.3">
      <c r="A8000" s="1"/>
      <c r="B8000" t="s">
        <v>9</v>
      </c>
      <c r="C8000" t="s">
        <v>4891</v>
      </c>
      <c r="D8000" t="s">
        <v>11244</v>
      </c>
      <c r="E8000" t="s">
        <v>11245</v>
      </c>
      <c r="F8000" t="s">
        <v>9895</v>
      </c>
      <c r="G8000">
        <v>0.65100000000000002</v>
      </c>
      <c r="H8000">
        <v>0</v>
      </c>
      <c r="I8000">
        <v>0</v>
      </c>
      <c r="J8000">
        <v>0.65100000000000002</v>
      </c>
      <c r="K8000" t="s">
        <v>7</v>
      </c>
      <c r="L8000">
        <v>0.69444899999999998</v>
      </c>
      <c r="M8000">
        <v>0.68710899999999997</v>
      </c>
    </row>
    <row r="8001" spans="1:13" ht="15" x14ac:dyDescent="0.3">
      <c r="A8001" s="1"/>
      <c r="B8001" t="s">
        <v>9</v>
      </c>
      <c r="C8001" t="s">
        <v>3340</v>
      </c>
      <c r="D8001" t="s">
        <v>12793</v>
      </c>
      <c r="E8001" t="s">
        <v>7007</v>
      </c>
      <c r="F8001" t="s">
        <v>12794</v>
      </c>
      <c r="G8001">
        <v>0.64800000000000002</v>
      </c>
      <c r="H8001">
        <v>0.54500000000000004</v>
      </c>
      <c r="I8001">
        <v>0.5</v>
      </c>
      <c r="J8001">
        <v>0.64800000000000002</v>
      </c>
      <c r="K8001" t="s">
        <v>7</v>
      </c>
      <c r="L8001">
        <v>0.84773500000000002</v>
      </c>
      <c r="M8001">
        <v>0.85345300000000002</v>
      </c>
    </row>
    <row r="8002" spans="1:13" ht="15" x14ac:dyDescent="0.3">
      <c r="A8002" s="1"/>
      <c r="B8002" t="s">
        <v>9</v>
      </c>
      <c r="C8002" t="s">
        <v>3428</v>
      </c>
      <c r="D8002" t="s">
        <v>2107</v>
      </c>
      <c r="E8002" t="s">
        <v>11248</v>
      </c>
      <c r="F8002" t="s">
        <v>2108</v>
      </c>
      <c r="G8002">
        <v>0.64700000000000002</v>
      </c>
      <c r="H8002">
        <v>0.4</v>
      </c>
      <c r="I8002">
        <v>0.66700000000000004</v>
      </c>
      <c r="J8002">
        <v>0.64700000000000002</v>
      </c>
      <c r="K8002" t="s">
        <v>7</v>
      </c>
      <c r="L8002">
        <v>0.808284</v>
      </c>
      <c r="M8002">
        <v>0.80212600000000001</v>
      </c>
    </row>
    <row r="8003" spans="1:13" ht="15" x14ac:dyDescent="0.3">
      <c r="A8003" s="1"/>
      <c r="B8003" t="s">
        <v>9</v>
      </c>
      <c r="C8003" t="s">
        <v>2087</v>
      </c>
      <c r="D8003" t="s">
        <v>2091</v>
      </c>
      <c r="E8003" t="s">
        <v>2089</v>
      </c>
      <c r="F8003" t="s">
        <v>2092</v>
      </c>
      <c r="G8003">
        <v>0.64500000000000002</v>
      </c>
      <c r="H8003">
        <v>0.42899999999999999</v>
      </c>
      <c r="I8003">
        <v>0.4</v>
      </c>
      <c r="J8003">
        <v>0.64500000000000002</v>
      </c>
      <c r="K8003" t="s">
        <v>7</v>
      </c>
      <c r="L8003">
        <v>0.80469599999999997</v>
      </c>
      <c r="M8003">
        <v>0.80792399999999998</v>
      </c>
    </row>
    <row r="8004" spans="1:13" ht="15" x14ac:dyDescent="0.3">
      <c r="A8004" s="1"/>
      <c r="B8004" t="s">
        <v>9</v>
      </c>
      <c r="C8004" t="s">
        <v>3948</v>
      </c>
      <c r="D8004" t="s">
        <v>12795</v>
      </c>
      <c r="E8004" t="s">
        <v>8117</v>
      </c>
      <c r="F8004" t="s">
        <v>12796</v>
      </c>
      <c r="G8004">
        <v>0.64200000000000002</v>
      </c>
      <c r="H8004">
        <v>0.308</v>
      </c>
      <c r="I8004">
        <v>0.2</v>
      </c>
      <c r="J8004">
        <v>0.64200000000000002</v>
      </c>
      <c r="K8004" t="s">
        <v>7</v>
      </c>
      <c r="L8004">
        <v>0.75005100000000002</v>
      </c>
      <c r="M8004">
        <v>0.75937900000000003</v>
      </c>
    </row>
    <row r="8005" spans="1:13" ht="15" x14ac:dyDescent="0.3">
      <c r="A8005" s="1"/>
      <c r="B8005" t="s">
        <v>9</v>
      </c>
      <c r="C8005" t="s">
        <v>1657</v>
      </c>
      <c r="D8005" t="s">
        <v>1661</v>
      </c>
      <c r="E8005" t="s">
        <v>1659</v>
      </c>
      <c r="F8005" t="s">
        <v>1662</v>
      </c>
      <c r="G8005">
        <v>0.64200000000000002</v>
      </c>
      <c r="H8005">
        <v>0.5</v>
      </c>
      <c r="I8005">
        <v>0.16700000000000001</v>
      </c>
      <c r="J8005">
        <v>0.64200000000000002</v>
      </c>
      <c r="K8005" t="s">
        <v>7</v>
      </c>
      <c r="L8005">
        <v>0.823847</v>
      </c>
      <c r="M8005">
        <v>0.81908800000000004</v>
      </c>
    </row>
    <row r="8006" spans="1:13" ht="15" x14ac:dyDescent="0.3">
      <c r="A8006" s="1"/>
      <c r="B8006" t="s">
        <v>9</v>
      </c>
      <c r="C8006" t="s">
        <v>1417</v>
      </c>
      <c r="D8006" t="s">
        <v>1418</v>
      </c>
      <c r="E8006" t="s">
        <v>1419</v>
      </c>
      <c r="F8006" t="s">
        <v>1419</v>
      </c>
      <c r="G8006">
        <v>0.64100000000000001</v>
      </c>
      <c r="H8006">
        <v>1</v>
      </c>
      <c r="I8006">
        <v>0</v>
      </c>
      <c r="J8006">
        <v>0.64100000000000001</v>
      </c>
      <c r="K8006" t="s">
        <v>7</v>
      </c>
      <c r="L8006">
        <v>0.68482699999999996</v>
      </c>
      <c r="M8006">
        <v>0.67678899999999997</v>
      </c>
    </row>
    <row r="8007" spans="1:13" ht="15" x14ac:dyDescent="0.3">
      <c r="A8007" s="1"/>
      <c r="B8007" t="s">
        <v>9</v>
      </c>
      <c r="C8007" t="s">
        <v>1554</v>
      </c>
      <c r="D8007" t="s">
        <v>1558</v>
      </c>
      <c r="E8007" t="s">
        <v>1554</v>
      </c>
      <c r="F8007" t="s">
        <v>1559</v>
      </c>
      <c r="G8007">
        <v>0.64100000000000001</v>
      </c>
      <c r="H8007">
        <v>0.57099999999999995</v>
      </c>
      <c r="I8007">
        <v>0</v>
      </c>
      <c r="J8007">
        <v>0.64100000000000001</v>
      </c>
      <c r="K8007" t="s">
        <v>7</v>
      </c>
      <c r="L8007">
        <v>0.618645</v>
      </c>
      <c r="M8007">
        <v>0.618919</v>
      </c>
    </row>
    <row r="8008" spans="1:13" ht="15" x14ac:dyDescent="0.3">
      <c r="A8008" s="1"/>
      <c r="B8008" t="s">
        <v>9</v>
      </c>
      <c r="C8008" t="s">
        <v>2275</v>
      </c>
      <c r="D8008">
        <v>7000000</v>
      </c>
      <c r="E8008" t="s">
        <v>2276</v>
      </c>
      <c r="F8008">
        <v>7000000</v>
      </c>
      <c r="G8008">
        <v>0.63900000000000001</v>
      </c>
      <c r="H8008">
        <v>0.4</v>
      </c>
      <c r="I8008">
        <v>0.4</v>
      </c>
      <c r="J8008">
        <v>0.63900000000000001</v>
      </c>
      <c r="K8008" t="s">
        <v>17</v>
      </c>
      <c r="L8008">
        <v>0.62045899999999998</v>
      </c>
      <c r="M8008">
        <v>0.62405900000000003</v>
      </c>
    </row>
    <row r="8009" spans="1:13" ht="15" x14ac:dyDescent="0.3">
      <c r="A8009" s="1"/>
      <c r="B8009" t="s">
        <v>9</v>
      </c>
      <c r="C8009" t="s">
        <v>1824</v>
      </c>
      <c r="D8009" t="s">
        <v>1825</v>
      </c>
      <c r="E8009" t="s">
        <v>1824</v>
      </c>
      <c r="F8009" t="s">
        <v>1824</v>
      </c>
      <c r="G8009">
        <v>0.63600000000000001</v>
      </c>
      <c r="H8009">
        <v>1</v>
      </c>
      <c r="I8009">
        <v>0</v>
      </c>
      <c r="J8009">
        <v>0.63600000000000001</v>
      </c>
      <c r="K8009" t="s">
        <v>17</v>
      </c>
      <c r="L8009">
        <v>0.74086399999999997</v>
      </c>
      <c r="M8009">
        <v>0.739124</v>
      </c>
    </row>
    <row r="8010" spans="1:13" ht="15" x14ac:dyDescent="0.3">
      <c r="A8010" s="1"/>
      <c r="B8010" t="s">
        <v>9</v>
      </c>
      <c r="C8010" t="s">
        <v>588</v>
      </c>
      <c r="D8010" t="s">
        <v>592</v>
      </c>
      <c r="E8010" t="s">
        <v>590</v>
      </c>
      <c r="F8010" t="s">
        <v>593</v>
      </c>
      <c r="G8010">
        <v>0.63400000000000001</v>
      </c>
      <c r="H8010">
        <v>0.61499999999999999</v>
      </c>
      <c r="I8010">
        <v>0.6</v>
      </c>
      <c r="J8010">
        <v>0.63400000000000001</v>
      </c>
      <c r="K8010" t="s">
        <v>17</v>
      </c>
      <c r="L8010">
        <v>0.86558599999999997</v>
      </c>
      <c r="M8010">
        <v>0.87372799999999995</v>
      </c>
    </row>
    <row r="8011" spans="1:13" ht="15" x14ac:dyDescent="0.3">
      <c r="A8011" s="1"/>
      <c r="B8011" t="s">
        <v>9</v>
      </c>
      <c r="C8011" t="s">
        <v>2031</v>
      </c>
      <c r="D8011" t="s">
        <v>2035</v>
      </c>
      <c r="E8011" t="s">
        <v>2033</v>
      </c>
      <c r="F8011" t="s">
        <v>2036</v>
      </c>
      <c r="G8011">
        <v>0.63200000000000001</v>
      </c>
      <c r="H8011">
        <v>0.72699999999999998</v>
      </c>
      <c r="I8011">
        <v>0.66700000000000004</v>
      </c>
      <c r="J8011">
        <v>0.63200000000000001</v>
      </c>
      <c r="K8011" t="s">
        <v>17</v>
      </c>
      <c r="L8011">
        <v>0.87769299999999995</v>
      </c>
      <c r="M8011">
        <v>0.87867399999999996</v>
      </c>
    </row>
    <row r="8012" spans="1:13" ht="15" x14ac:dyDescent="0.3">
      <c r="A8012" s="1"/>
      <c r="B8012" t="s">
        <v>9</v>
      </c>
      <c r="C8012" t="s">
        <v>3536</v>
      </c>
      <c r="D8012" t="s">
        <v>11252</v>
      </c>
      <c r="E8012" t="s">
        <v>11253</v>
      </c>
      <c r="F8012" t="s">
        <v>11254</v>
      </c>
      <c r="G8012">
        <v>0.629</v>
      </c>
      <c r="H8012">
        <v>0.88900000000000001</v>
      </c>
      <c r="I8012">
        <v>0.222</v>
      </c>
      <c r="J8012">
        <v>0.629</v>
      </c>
      <c r="K8012" t="s">
        <v>17</v>
      </c>
      <c r="L8012">
        <v>0.66732000000000002</v>
      </c>
      <c r="M8012">
        <v>0.65530299999999997</v>
      </c>
    </row>
    <row r="8013" spans="1:13" ht="15" x14ac:dyDescent="0.3">
      <c r="A8013" s="1"/>
      <c r="B8013" t="s">
        <v>9</v>
      </c>
      <c r="C8013" t="s">
        <v>4433</v>
      </c>
      <c r="D8013" t="s">
        <v>11196</v>
      </c>
      <c r="E8013" t="s">
        <v>11196</v>
      </c>
      <c r="F8013" t="s">
        <v>4433</v>
      </c>
      <c r="G8013">
        <v>0.629</v>
      </c>
      <c r="H8013">
        <v>0</v>
      </c>
      <c r="I8013">
        <v>0</v>
      </c>
      <c r="J8013">
        <v>0.629</v>
      </c>
      <c r="K8013" t="s">
        <v>17</v>
      </c>
      <c r="L8013">
        <v>0.78373599999999999</v>
      </c>
      <c r="M8013">
        <v>0.78573199999999999</v>
      </c>
    </row>
    <row r="8014" spans="1:13" ht="15" x14ac:dyDescent="0.3">
      <c r="A8014" s="1"/>
      <c r="B8014" t="s">
        <v>9</v>
      </c>
      <c r="C8014" t="s">
        <v>924</v>
      </c>
      <c r="D8014" t="s">
        <v>928</v>
      </c>
      <c r="E8014" t="s">
        <v>924</v>
      </c>
      <c r="F8014" t="s">
        <v>929</v>
      </c>
      <c r="G8014">
        <v>0.626</v>
      </c>
      <c r="H8014">
        <v>1</v>
      </c>
      <c r="I8014">
        <v>0.66700000000000004</v>
      </c>
      <c r="J8014">
        <v>0.626</v>
      </c>
      <c r="K8014" t="s">
        <v>17</v>
      </c>
      <c r="L8014">
        <v>0.81761300000000003</v>
      </c>
      <c r="M8014">
        <v>0.81656899999999999</v>
      </c>
    </row>
    <row r="8015" spans="1:13" ht="15" x14ac:dyDescent="0.3">
      <c r="A8015" s="1" t="s">
        <v>12797</v>
      </c>
      <c r="B8015" t="s">
        <v>9</v>
      </c>
      <c r="C8015" t="s">
        <v>5127</v>
      </c>
      <c r="D8015" t="s">
        <v>11255</v>
      </c>
      <c r="E8015" t="s">
        <v>11256</v>
      </c>
      <c r="F8015" t="s">
        <v>10369</v>
      </c>
      <c r="G8015">
        <v>0.624</v>
      </c>
      <c r="H8015">
        <v>0.5</v>
      </c>
      <c r="I8015">
        <v>0.44400000000000001</v>
      </c>
      <c r="J8015">
        <v>0.624</v>
      </c>
      <c r="K8015" t="s">
        <v>17</v>
      </c>
      <c r="L8015">
        <v>0.79753799999999997</v>
      </c>
      <c r="M8015">
        <v>0.78886999999999996</v>
      </c>
    </row>
    <row r="8016" spans="1:13" ht="15" x14ac:dyDescent="0.3">
      <c r="A8016" s="1"/>
      <c r="B8016" t="s">
        <v>9</v>
      </c>
      <c r="C8016" t="s">
        <v>4468</v>
      </c>
      <c r="D8016" t="s">
        <v>11257</v>
      </c>
      <c r="E8016" t="s">
        <v>11258</v>
      </c>
      <c r="F8016" t="s">
        <v>11259</v>
      </c>
      <c r="G8016">
        <v>0.624</v>
      </c>
      <c r="H8016">
        <v>0.4</v>
      </c>
      <c r="I8016">
        <v>0</v>
      </c>
      <c r="J8016">
        <v>0.624</v>
      </c>
      <c r="K8016" t="s">
        <v>17</v>
      </c>
      <c r="L8016">
        <v>0.68078099999999997</v>
      </c>
      <c r="M8016">
        <v>0.67929600000000001</v>
      </c>
    </row>
    <row r="8017" spans="1:13" ht="15" x14ac:dyDescent="0.3">
      <c r="A8017" s="1"/>
      <c r="B8017" t="s">
        <v>9</v>
      </c>
      <c r="C8017" t="s">
        <v>4545</v>
      </c>
      <c r="D8017" t="s">
        <v>11260</v>
      </c>
      <c r="E8017" t="s">
        <v>11261</v>
      </c>
      <c r="F8017" t="s">
        <v>9198</v>
      </c>
      <c r="G8017">
        <v>0.623</v>
      </c>
      <c r="H8017">
        <v>0.46200000000000002</v>
      </c>
      <c r="I8017">
        <v>0.41699999999999998</v>
      </c>
      <c r="J8017">
        <v>0.623</v>
      </c>
      <c r="K8017" t="s">
        <v>17</v>
      </c>
      <c r="L8017">
        <v>0.74223700000000004</v>
      </c>
      <c r="M8017">
        <v>0.75302199999999997</v>
      </c>
    </row>
    <row r="8018" spans="1:13" ht="15" x14ac:dyDescent="0.3">
      <c r="A8018" s="1"/>
      <c r="B8018" t="s">
        <v>9</v>
      </c>
      <c r="C8018" t="s">
        <v>4744</v>
      </c>
      <c r="D8018" t="s">
        <v>11262</v>
      </c>
      <c r="E8018" t="s">
        <v>9626</v>
      </c>
      <c r="F8018" t="s">
        <v>9626</v>
      </c>
      <c r="G8018">
        <v>0.621</v>
      </c>
      <c r="H8018">
        <v>1</v>
      </c>
      <c r="I8018">
        <v>0.75</v>
      </c>
      <c r="J8018">
        <v>0.621</v>
      </c>
      <c r="K8018" t="s">
        <v>17</v>
      </c>
      <c r="L8018">
        <v>0.90301600000000004</v>
      </c>
      <c r="M8018">
        <v>0.88522800000000001</v>
      </c>
    </row>
    <row r="8019" spans="1:13" ht="15" x14ac:dyDescent="0.3">
      <c r="A8019" s="1"/>
      <c r="B8019" t="s">
        <v>9</v>
      </c>
      <c r="C8019" t="s">
        <v>1944</v>
      </c>
      <c r="D8019" t="s">
        <v>1945</v>
      </c>
      <c r="E8019" t="s">
        <v>1946</v>
      </c>
      <c r="F8019" t="s">
        <v>1947</v>
      </c>
      <c r="G8019">
        <v>0.61899999999999999</v>
      </c>
      <c r="H8019">
        <v>0.25</v>
      </c>
      <c r="I8019">
        <v>0.25</v>
      </c>
      <c r="J8019">
        <v>0.61899999999999999</v>
      </c>
      <c r="K8019" t="s">
        <v>17</v>
      </c>
      <c r="L8019">
        <v>0.70914600000000005</v>
      </c>
      <c r="M8019">
        <v>0.70420300000000002</v>
      </c>
    </row>
    <row r="8020" spans="1:13" ht="15" x14ac:dyDescent="0.3">
      <c r="A8020" s="1"/>
      <c r="B8020" t="s">
        <v>9</v>
      </c>
      <c r="C8020" t="s">
        <v>3706</v>
      </c>
      <c r="D8020" t="s">
        <v>11263</v>
      </c>
      <c r="E8020" t="s">
        <v>11264</v>
      </c>
      <c r="F8020" t="s">
        <v>11265</v>
      </c>
      <c r="G8020">
        <v>0.61299999999999999</v>
      </c>
      <c r="H8020">
        <v>0.5</v>
      </c>
      <c r="I8020">
        <v>0</v>
      </c>
      <c r="J8020">
        <v>0.61299999999999999</v>
      </c>
      <c r="K8020" t="s">
        <v>17</v>
      </c>
      <c r="L8020">
        <v>0.86382899999999996</v>
      </c>
      <c r="M8020">
        <v>0.86265700000000001</v>
      </c>
    </row>
    <row r="8021" spans="1:13" ht="15" x14ac:dyDescent="0.3">
      <c r="A8021" s="1"/>
      <c r="B8021" t="s">
        <v>9</v>
      </c>
      <c r="C8021" t="s">
        <v>3222</v>
      </c>
      <c r="D8021" t="s">
        <v>11266</v>
      </c>
      <c r="E8021" t="s">
        <v>11266</v>
      </c>
      <c r="F8021" t="s">
        <v>3222</v>
      </c>
      <c r="G8021">
        <v>0.61199999999999999</v>
      </c>
      <c r="H8021">
        <v>0</v>
      </c>
      <c r="I8021">
        <v>0</v>
      </c>
      <c r="J8021">
        <v>0.61199999999999999</v>
      </c>
      <c r="K8021" t="s">
        <v>17</v>
      </c>
      <c r="L8021">
        <v>0.673176</v>
      </c>
      <c r="M8021">
        <v>0.68427099999999996</v>
      </c>
    </row>
    <row r="8022" spans="1:13" ht="15" x14ac:dyDescent="0.3">
      <c r="A8022" s="1"/>
      <c r="B8022" t="s">
        <v>9</v>
      </c>
      <c r="C8022" t="s">
        <v>3871</v>
      </c>
      <c r="D8022" t="s">
        <v>11267</v>
      </c>
      <c r="E8022" t="s">
        <v>11268</v>
      </c>
      <c r="F8022" t="s">
        <v>11269</v>
      </c>
      <c r="G8022">
        <v>0.61</v>
      </c>
      <c r="H8022">
        <v>0.66700000000000004</v>
      </c>
      <c r="I8022">
        <v>0.308</v>
      </c>
      <c r="J8022">
        <v>0.61</v>
      </c>
      <c r="K8022" t="s">
        <v>17</v>
      </c>
      <c r="L8022">
        <v>0.83306199999999997</v>
      </c>
      <c r="M8022">
        <v>0.82363900000000001</v>
      </c>
    </row>
    <row r="8023" spans="1:13" ht="15" x14ac:dyDescent="0.3">
      <c r="A8023" s="1"/>
      <c r="B8023" t="s">
        <v>9</v>
      </c>
      <c r="C8023" t="s">
        <v>230</v>
      </c>
      <c r="D8023" t="s">
        <v>212</v>
      </c>
      <c r="E8023" t="s">
        <v>232</v>
      </c>
      <c r="F8023" t="s">
        <v>209</v>
      </c>
      <c r="G8023">
        <v>0.61</v>
      </c>
      <c r="H8023">
        <v>0</v>
      </c>
      <c r="I8023">
        <v>0</v>
      </c>
      <c r="J8023">
        <v>0.61</v>
      </c>
      <c r="K8023" t="s">
        <v>17</v>
      </c>
      <c r="L8023">
        <v>0.71328899999999995</v>
      </c>
      <c r="M8023">
        <v>0.71549300000000005</v>
      </c>
    </row>
    <row r="8024" spans="1:13" ht="15" x14ac:dyDescent="0.3">
      <c r="A8024" s="1"/>
      <c r="B8024" t="s">
        <v>9</v>
      </c>
      <c r="C8024" t="s">
        <v>2229</v>
      </c>
      <c r="D8024" t="s">
        <v>72</v>
      </c>
      <c r="E8024" t="s">
        <v>2231</v>
      </c>
      <c r="F8024" t="s">
        <v>73</v>
      </c>
      <c r="G8024">
        <v>0.60899999999999999</v>
      </c>
      <c r="H8024">
        <v>0</v>
      </c>
      <c r="I8024">
        <v>0</v>
      </c>
      <c r="J8024">
        <v>0.60899999999999999</v>
      </c>
      <c r="K8024" t="s">
        <v>17</v>
      </c>
      <c r="L8024">
        <v>0.77617499999999995</v>
      </c>
      <c r="M8024">
        <v>0.78000400000000003</v>
      </c>
    </row>
    <row r="8025" spans="1:13" ht="15" x14ac:dyDescent="0.3">
      <c r="A8025" s="1"/>
      <c r="B8025" t="s">
        <v>9</v>
      </c>
      <c r="C8025" t="s">
        <v>11277</v>
      </c>
      <c r="D8025" t="s">
        <v>11278</v>
      </c>
      <c r="E8025" t="s">
        <v>11279</v>
      </c>
      <c r="F8025" t="s">
        <v>8310</v>
      </c>
      <c r="G8025">
        <v>0.60299999999999998</v>
      </c>
      <c r="H8025">
        <v>0.8</v>
      </c>
      <c r="I8025">
        <v>0</v>
      </c>
      <c r="J8025">
        <v>0.60299999999999998</v>
      </c>
      <c r="K8025" t="s">
        <v>17</v>
      </c>
      <c r="L8025">
        <v>0.82143299999999997</v>
      </c>
      <c r="M8025">
        <v>0.83234200000000003</v>
      </c>
    </row>
    <row r="8026" spans="1:13" ht="15" x14ac:dyDescent="0.3">
      <c r="A8026" s="1" t="s">
        <v>12798</v>
      </c>
      <c r="B8026" t="s">
        <v>9</v>
      </c>
      <c r="C8026" t="s">
        <v>4280</v>
      </c>
      <c r="D8026" t="s">
        <v>11280</v>
      </c>
      <c r="E8026" t="s">
        <v>11281</v>
      </c>
      <c r="F8026" t="s">
        <v>11280</v>
      </c>
      <c r="G8026">
        <v>0.60299999999999998</v>
      </c>
      <c r="H8026">
        <v>0.5</v>
      </c>
      <c r="I8026">
        <v>0</v>
      </c>
      <c r="J8026">
        <v>0.60299999999999998</v>
      </c>
      <c r="K8026" t="s">
        <v>17</v>
      </c>
      <c r="L8026">
        <v>0.70814699999999997</v>
      </c>
      <c r="M8026">
        <v>0.71061799999999997</v>
      </c>
    </row>
    <row r="8027" spans="1:13" ht="15" x14ac:dyDescent="0.3">
      <c r="A8027" s="1"/>
      <c r="B8027" t="s">
        <v>9</v>
      </c>
      <c r="C8027" t="s">
        <v>3464</v>
      </c>
      <c r="D8027" t="s">
        <v>11283</v>
      </c>
      <c r="E8027" t="s">
        <v>11284</v>
      </c>
      <c r="F8027" t="s">
        <v>11284</v>
      </c>
      <c r="G8027">
        <v>0.60099999999999998</v>
      </c>
      <c r="H8027">
        <v>1</v>
      </c>
      <c r="I8027">
        <v>0.4</v>
      </c>
      <c r="J8027">
        <v>0.60099999999999998</v>
      </c>
      <c r="K8027" t="s">
        <v>17</v>
      </c>
      <c r="L8027">
        <v>0.84317299999999995</v>
      </c>
      <c r="M8027">
        <v>0.840588</v>
      </c>
    </row>
    <row r="8028" spans="1:13" ht="15" x14ac:dyDescent="0.3">
      <c r="A8028" s="1"/>
      <c r="B8028" t="s">
        <v>9</v>
      </c>
      <c r="C8028" t="s">
        <v>4750</v>
      </c>
      <c r="D8028" t="s">
        <v>11285</v>
      </c>
      <c r="E8028" t="s">
        <v>11286</v>
      </c>
      <c r="F8028" t="s">
        <v>11287</v>
      </c>
      <c r="G8028">
        <v>0.60099999999999998</v>
      </c>
      <c r="H8028">
        <v>0.25</v>
      </c>
      <c r="I8028">
        <v>0.25</v>
      </c>
      <c r="J8028">
        <v>0.60099999999999998</v>
      </c>
      <c r="K8028" t="s">
        <v>17</v>
      </c>
      <c r="L8028">
        <v>0.75508200000000003</v>
      </c>
      <c r="M8028">
        <v>0.75670000000000004</v>
      </c>
    </row>
    <row r="8029" spans="1:13" ht="15" x14ac:dyDescent="0.3">
      <c r="A8029" s="1"/>
      <c r="B8029" t="s">
        <v>9</v>
      </c>
      <c r="C8029" t="s">
        <v>3361</v>
      </c>
      <c r="D8029" t="s">
        <v>11600</v>
      </c>
      <c r="E8029" t="s">
        <v>11600</v>
      </c>
      <c r="F8029" t="s">
        <v>3361</v>
      </c>
      <c r="G8029">
        <v>0.60099999999999998</v>
      </c>
      <c r="H8029">
        <v>0</v>
      </c>
      <c r="I8029">
        <v>0</v>
      </c>
      <c r="J8029">
        <v>0.60099999999999998</v>
      </c>
      <c r="K8029" t="s">
        <v>17</v>
      </c>
      <c r="L8029">
        <v>0.77538799999999997</v>
      </c>
      <c r="M8029">
        <v>0.77676999999999996</v>
      </c>
    </row>
    <row r="8030" spans="1:13" ht="15" x14ac:dyDescent="0.3">
      <c r="A8030" s="1"/>
      <c r="B8030" t="s">
        <v>9</v>
      </c>
      <c r="C8030" t="s">
        <v>3485</v>
      </c>
      <c r="D8030" t="s">
        <v>11810</v>
      </c>
      <c r="E8030" t="s">
        <v>11321</v>
      </c>
      <c r="F8030" t="s">
        <v>11811</v>
      </c>
      <c r="G8030">
        <v>0.59499999999999997</v>
      </c>
      <c r="H8030">
        <v>0.66700000000000004</v>
      </c>
      <c r="I8030">
        <v>0</v>
      </c>
      <c r="J8030">
        <v>0.59499999999999997</v>
      </c>
      <c r="K8030" t="s">
        <v>17</v>
      </c>
      <c r="L8030">
        <v>0.81140400000000001</v>
      </c>
      <c r="M8030">
        <v>0.80598000000000003</v>
      </c>
    </row>
    <row r="8031" spans="1:13" ht="15" x14ac:dyDescent="0.3">
      <c r="A8031" s="1"/>
      <c r="B8031" t="s">
        <v>9</v>
      </c>
      <c r="C8031" t="s">
        <v>3553</v>
      </c>
      <c r="D8031" t="s">
        <v>12270</v>
      </c>
      <c r="E8031" t="s">
        <v>11271</v>
      </c>
      <c r="F8031" t="s">
        <v>12478</v>
      </c>
      <c r="G8031">
        <v>0.59499999999999997</v>
      </c>
      <c r="H8031">
        <v>0.2</v>
      </c>
      <c r="I8031">
        <v>0</v>
      </c>
      <c r="J8031">
        <v>0.59499999999999997</v>
      </c>
      <c r="K8031" t="s">
        <v>17</v>
      </c>
      <c r="L8031">
        <v>0.60843899999999995</v>
      </c>
      <c r="M8031">
        <v>0.61736100000000005</v>
      </c>
    </row>
    <row r="8032" spans="1:13" ht="15" x14ac:dyDescent="0.3">
      <c r="A8032" s="1"/>
      <c r="B8032" t="s">
        <v>9</v>
      </c>
      <c r="C8032" t="s">
        <v>99</v>
      </c>
      <c r="D8032" t="s">
        <v>78</v>
      </c>
      <c r="E8032" t="s">
        <v>99</v>
      </c>
      <c r="F8032" t="s">
        <v>77</v>
      </c>
      <c r="G8032">
        <v>0.59299999999999997</v>
      </c>
      <c r="H8032">
        <v>0</v>
      </c>
      <c r="I8032">
        <v>0</v>
      </c>
      <c r="J8032">
        <v>0.59299999999999997</v>
      </c>
      <c r="K8032" t="s">
        <v>17</v>
      </c>
      <c r="L8032">
        <v>0.67765600000000004</v>
      </c>
      <c r="M8032">
        <v>0.67888199999999999</v>
      </c>
    </row>
    <row r="8033" spans="1:13" ht="15" x14ac:dyDescent="0.3">
      <c r="A8033" s="1"/>
      <c r="B8033" t="s">
        <v>9</v>
      </c>
      <c r="C8033" t="s">
        <v>1761</v>
      </c>
      <c r="D8033" t="s">
        <v>1760</v>
      </c>
      <c r="E8033" t="s">
        <v>1762</v>
      </c>
      <c r="F8033" t="s">
        <v>1770</v>
      </c>
      <c r="G8033">
        <v>0.59299999999999997</v>
      </c>
      <c r="H8033">
        <v>0</v>
      </c>
      <c r="I8033">
        <v>0</v>
      </c>
      <c r="J8033">
        <v>0.59299999999999997</v>
      </c>
      <c r="K8033" t="s">
        <v>17</v>
      </c>
      <c r="L8033">
        <v>0.67779199999999995</v>
      </c>
      <c r="M8033">
        <v>0.66553499999999999</v>
      </c>
    </row>
    <row r="8034" spans="1:13" ht="15" x14ac:dyDescent="0.3">
      <c r="A8034" s="1"/>
      <c r="B8034" t="s">
        <v>9</v>
      </c>
      <c r="C8034" t="s">
        <v>4091</v>
      </c>
      <c r="D8034" t="s">
        <v>8413</v>
      </c>
      <c r="E8034" t="s">
        <v>11202</v>
      </c>
      <c r="F8034" t="s">
        <v>11812</v>
      </c>
      <c r="G8034">
        <v>0.59</v>
      </c>
      <c r="H8034">
        <v>0</v>
      </c>
      <c r="I8034">
        <v>0.5</v>
      </c>
      <c r="J8034">
        <v>0.59</v>
      </c>
      <c r="K8034" t="s">
        <v>17</v>
      </c>
      <c r="L8034">
        <v>0.81114699999999995</v>
      </c>
      <c r="M8034">
        <v>0.80139700000000003</v>
      </c>
    </row>
    <row r="8035" spans="1:13" ht="15" x14ac:dyDescent="0.3">
      <c r="A8035" s="1" t="s">
        <v>12799</v>
      </c>
      <c r="B8035" t="s">
        <v>9</v>
      </c>
      <c r="C8035" t="s">
        <v>4591</v>
      </c>
      <c r="D8035" t="s">
        <v>11295</v>
      </c>
      <c r="E8035" t="s">
        <v>11296</v>
      </c>
      <c r="F8035" t="s">
        <v>4582</v>
      </c>
      <c r="G8035">
        <v>0.59</v>
      </c>
      <c r="H8035">
        <v>0</v>
      </c>
      <c r="I8035">
        <v>0</v>
      </c>
      <c r="J8035">
        <v>0.59</v>
      </c>
      <c r="K8035" t="s">
        <v>17</v>
      </c>
      <c r="L8035">
        <v>0.66438600000000003</v>
      </c>
      <c r="M8035">
        <v>0.66060300000000005</v>
      </c>
    </row>
    <row r="8036" spans="1:13" ht="15" x14ac:dyDescent="0.3">
      <c r="A8036" s="1"/>
      <c r="B8036" t="s">
        <v>9</v>
      </c>
      <c r="C8036" t="s">
        <v>5109</v>
      </c>
      <c r="D8036" t="s">
        <v>11297</v>
      </c>
      <c r="E8036" t="s">
        <v>10333</v>
      </c>
      <c r="F8036" t="s">
        <v>11298</v>
      </c>
      <c r="G8036">
        <v>0.58899999999999997</v>
      </c>
      <c r="H8036">
        <v>0.66700000000000004</v>
      </c>
      <c r="I8036">
        <v>0.33300000000000002</v>
      </c>
      <c r="J8036">
        <v>0.58899999999999997</v>
      </c>
      <c r="K8036" t="s">
        <v>17</v>
      </c>
      <c r="L8036">
        <v>0.82469499999999996</v>
      </c>
      <c r="M8036">
        <v>0.82182500000000003</v>
      </c>
    </row>
    <row r="8037" spans="1:13" ht="15" x14ac:dyDescent="0.3">
      <c r="A8037" s="1"/>
      <c r="B8037" t="s">
        <v>9</v>
      </c>
      <c r="C8037" t="s">
        <v>689</v>
      </c>
      <c r="D8037" t="s">
        <v>690</v>
      </c>
      <c r="E8037" t="s">
        <v>691</v>
      </c>
      <c r="F8037" t="s">
        <v>691</v>
      </c>
      <c r="G8037">
        <v>0.58899999999999997</v>
      </c>
      <c r="H8037">
        <v>1</v>
      </c>
      <c r="I8037">
        <v>0</v>
      </c>
      <c r="J8037">
        <v>0.58899999999999997</v>
      </c>
      <c r="K8037" t="s">
        <v>17</v>
      </c>
      <c r="L8037">
        <v>0.70738999999999996</v>
      </c>
      <c r="M8037">
        <v>0.69834700000000005</v>
      </c>
    </row>
    <row r="8038" spans="1:13" ht="15" x14ac:dyDescent="0.3">
      <c r="A8038" s="1"/>
      <c r="B8038" t="s">
        <v>9</v>
      </c>
      <c r="C8038" t="s">
        <v>689</v>
      </c>
      <c r="D8038" t="s">
        <v>690</v>
      </c>
      <c r="E8038" t="s">
        <v>691</v>
      </c>
      <c r="F8038" t="s">
        <v>691</v>
      </c>
      <c r="G8038">
        <v>0.58899999999999997</v>
      </c>
      <c r="H8038">
        <v>1</v>
      </c>
      <c r="I8038">
        <v>0</v>
      </c>
      <c r="J8038">
        <v>0.58899999999999997</v>
      </c>
      <c r="K8038" t="s">
        <v>17</v>
      </c>
      <c r="L8038">
        <v>0.70738999999999996</v>
      </c>
      <c r="M8038">
        <v>0.69834700000000005</v>
      </c>
    </row>
    <row r="8039" spans="1:13" ht="15" x14ac:dyDescent="0.3">
      <c r="A8039" s="1"/>
      <c r="B8039" t="s">
        <v>9</v>
      </c>
      <c r="C8039" t="s">
        <v>845</v>
      </c>
      <c r="D8039" t="s">
        <v>839</v>
      </c>
      <c r="E8039" t="s">
        <v>847</v>
      </c>
      <c r="F8039" t="s">
        <v>841</v>
      </c>
      <c r="G8039">
        <v>0.58899999999999997</v>
      </c>
      <c r="H8039">
        <v>0</v>
      </c>
      <c r="I8039">
        <v>0</v>
      </c>
      <c r="J8039">
        <v>0.58899999999999997</v>
      </c>
      <c r="K8039" t="s">
        <v>17</v>
      </c>
      <c r="L8039">
        <v>0.67885200000000001</v>
      </c>
      <c r="M8039">
        <v>0.68653699999999995</v>
      </c>
    </row>
    <row r="8040" spans="1:13" ht="15" x14ac:dyDescent="0.3">
      <c r="A8040" s="1"/>
      <c r="B8040" t="s">
        <v>9</v>
      </c>
      <c r="C8040" t="s">
        <v>1974</v>
      </c>
      <c r="D8040" t="s">
        <v>1994</v>
      </c>
      <c r="E8040" t="s">
        <v>1992</v>
      </c>
      <c r="F8040" t="s">
        <v>1995</v>
      </c>
      <c r="G8040">
        <v>0.58699999999999997</v>
      </c>
      <c r="H8040">
        <v>0</v>
      </c>
      <c r="I8040">
        <v>0.5</v>
      </c>
      <c r="J8040">
        <v>0.58699999999999997</v>
      </c>
      <c r="K8040" t="s">
        <v>17</v>
      </c>
      <c r="L8040">
        <v>0.81475600000000004</v>
      </c>
      <c r="M8040">
        <v>0.80053399999999997</v>
      </c>
    </row>
    <row r="8041" spans="1:13" ht="15" x14ac:dyDescent="0.3">
      <c r="A8041" s="1"/>
      <c r="B8041" t="s">
        <v>9</v>
      </c>
      <c r="C8041" t="s">
        <v>3331</v>
      </c>
      <c r="D8041" t="s">
        <v>11814</v>
      </c>
      <c r="E8041" t="s">
        <v>11274</v>
      </c>
      <c r="F8041" t="s">
        <v>11815</v>
      </c>
      <c r="G8041">
        <v>0.58599999999999997</v>
      </c>
      <c r="H8041">
        <v>0.52200000000000002</v>
      </c>
      <c r="I8041">
        <v>0.42099999999999999</v>
      </c>
      <c r="J8041">
        <v>0.58599999999999997</v>
      </c>
      <c r="K8041" t="s">
        <v>17</v>
      </c>
      <c r="L8041">
        <v>0.741622</v>
      </c>
      <c r="M8041">
        <v>0.76833499999999999</v>
      </c>
    </row>
    <row r="8042" spans="1:13" ht="15" x14ac:dyDescent="0.3">
      <c r="A8042" s="1"/>
      <c r="B8042" t="s">
        <v>9</v>
      </c>
      <c r="C8042" t="s">
        <v>3228</v>
      </c>
      <c r="D8042" t="s">
        <v>11327</v>
      </c>
      <c r="E8042" t="s">
        <v>11327</v>
      </c>
      <c r="F8042" t="s">
        <v>3228</v>
      </c>
      <c r="G8042">
        <v>0.58599999999999997</v>
      </c>
      <c r="H8042">
        <v>0</v>
      </c>
      <c r="I8042">
        <v>0</v>
      </c>
      <c r="J8042">
        <v>0.58599999999999997</v>
      </c>
      <c r="K8042" t="s">
        <v>17</v>
      </c>
      <c r="L8042">
        <v>0.76023700000000005</v>
      </c>
      <c r="M8042">
        <v>0.75910699999999998</v>
      </c>
    </row>
    <row r="8043" spans="1:13" ht="15" x14ac:dyDescent="0.3">
      <c r="A8043" s="1"/>
      <c r="B8043" t="s">
        <v>9</v>
      </c>
      <c r="C8043" t="s">
        <v>3571</v>
      </c>
      <c r="D8043" t="s">
        <v>11303</v>
      </c>
      <c r="E8043" t="s">
        <v>11304</v>
      </c>
      <c r="F8043" t="s">
        <v>11304</v>
      </c>
      <c r="G8043">
        <v>0.58299999999999996</v>
      </c>
      <c r="H8043">
        <v>1</v>
      </c>
      <c r="I8043">
        <v>0.5</v>
      </c>
      <c r="J8043">
        <v>0.58299999999999996</v>
      </c>
      <c r="K8043" t="s">
        <v>17</v>
      </c>
      <c r="L8043">
        <v>0.847464</v>
      </c>
      <c r="M8043">
        <v>0.84072199999999997</v>
      </c>
    </row>
    <row r="8044" spans="1:13" ht="15" x14ac:dyDescent="0.3">
      <c r="A8044" s="1"/>
      <c r="B8044" t="s">
        <v>9</v>
      </c>
      <c r="C8044" t="s">
        <v>11530</v>
      </c>
      <c r="D8044" t="s">
        <v>12800</v>
      </c>
      <c r="E8044" t="s">
        <v>6886</v>
      </c>
      <c r="F8044" t="s">
        <v>12801</v>
      </c>
      <c r="G8044">
        <v>0.58199999999999996</v>
      </c>
      <c r="H8044">
        <v>0.47099999999999997</v>
      </c>
      <c r="I8044">
        <v>0.4</v>
      </c>
      <c r="J8044">
        <v>0.58199999999999996</v>
      </c>
      <c r="K8044" t="s">
        <v>17</v>
      </c>
      <c r="L8044">
        <v>0.85510699999999995</v>
      </c>
      <c r="M8044">
        <v>0.83867999999999998</v>
      </c>
    </row>
    <row r="8045" spans="1:13" ht="15" x14ac:dyDescent="0.3">
      <c r="A8045" s="1"/>
      <c r="B8045" t="s">
        <v>9</v>
      </c>
      <c r="C8045" t="s">
        <v>3732</v>
      </c>
      <c r="D8045" t="s">
        <v>7713</v>
      </c>
      <c r="E8045" t="s">
        <v>10783</v>
      </c>
      <c r="F8045" t="s">
        <v>7714</v>
      </c>
      <c r="G8045">
        <v>0.58099999999999996</v>
      </c>
      <c r="H8045">
        <v>0</v>
      </c>
      <c r="I8045">
        <v>0</v>
      </c>
      <c r="J8045">
        <v>0.58099999999999996</v>
      </c>
      <c r="K8045" t="s">
        <v>17</v>
      </c>
      <c r="L8045">
        <v>0.68434600000000001</v>
      </c>
      <c r="M8045">
        <v>0.68147100000000005</v>
      </c>
    </row>
    <row r="8046" spans="1:13" ht="15" x14ac:dyDescent="0.3">
      <c r="A8046" s="1"/>
      <c r="B8046" t="s">
        <v>9</v>
      </c>
      <c r="C8046" t="s">
        <v>4115</v>
      </c>
      <c r="D8046" t="s">
        <v>11305</v>
      </c>
      <c r="E8046" t="s">
        <v>11306</v>
      </c>
      <c r="F8046" t="s">
        <v>8454</v>
      </c>
      <c r="G8046">
        <v>0.58099999999999996</v>
      </c>
      <c r="H8046">
        <v>1</v>
      </c>
      <c r="I8046">
        <v>0</v>
      </c>
      <c r="J8046">
        <v>0.58099999999999996</v>
      </c>
      <c r="K8046" t="s">
        <v>17</v>
      </c>
      <c r="L8046">
        <v>0.72389499999999996</v>
      </c>
      <c r="M8046">
        <v>0.75752200000000003</v>
      </c>
    </row>
    <row r="8047" spans="1:13" ht="15" x14ac:dyDescent="0.3">
      <c r="A8047" s="1"/>
      <c r="B8047" t="s">
        <v>9</v>
      </c>
      <c r="C8047" t="s">
        <v>1231</v>
      </c>
      <c r="D8047" t="s">
        <v>1232</v>
      </c>
      <c r="E8047" t="s">
        <v>1233</v>
      </c>
      <c r="F8047" t="s">
        <v>1234</v>
      </c>
      <c r="G8047">
        <v>0.57799999999999996</v>
      </c>
      <c r="H8047">
        <v>0.5</v>
      </c>
      <c r="I8047">
        <v>0.54500000000000004</v>
      </c>
      <c r="J8047">
        <v>0.57799999999999996</v>
      </c>
      <c r="K8047" t="s">
        <v>17</v>
      </c>
      <c r="L8047">
        <v>0.79908199999999996</v>
      </c>
      <c r="M8047">
        <v>0.80321500000000001</v>
      </c>
    </row>
    <row r="8048" spans="1:13" ht="15" x14ac:dyDescent="0.3">
      <c r="A8048" s="1"/>
      <c r="B8048" t="s">
        <v>9</v>
      </c>
      <c r="C8048" t="s">
        <v>11307</v>
      </c>
      <c r="D8048" t="s">
        <v>11308</v>
      </c>
      <c r="E8048" t="s">
        <v>11308</v>
      </c>
      <c r="F8048" t="s">
        <v>11307</v>
      </c>
      <c r="G8048">
        <v>0.57799999999999996</v>
      </c>
      <c r="H8048">
        <v>0</v>
      </c>
      <c r="I8048">
        <v>0</v>
      </c>
      <c r="J8048">
        <v>0.57799999999999996</v>
      </c>
      <c r="K8048" t="s">
        <v>17</v>
      </c>
      <c r="L8048">
        <v>0.64095800000000003</v>
      </c>
      <c r="M8048">
        <v>0.64032699999999998</v>
      </c>
    </row>
    <row r="8049" spans="1:13" ht="15" x14ac:dyDescent="0.3">
      <c r="A8049" s="1"/>
      <c r="B8049" t="s">
        <v>9</v>
      </c>
      <c r="C8049" t="s">
        <v>11309</v>
      </c>
      <c r="D8049" t="s">
        <v>1408</v>
      </c>
      <c r="E8049" t="s">
        <v>1409</v>
      </c>
      <c r="F8049" t="s">
        <v>1409</v>
      </c>
      <c r="G8049">
        <v>0.57699999999999996</v>
      </c>
      <c r="H8049">
        <v>1</v>
      </c>
      <c r="I8049">
        <v>0</v>
      </c>
      <c r="J8049">
        <v>0.57699999999999996</v>
      </c>
      <c r="K8049" t="s">
        <v>17</v>
      </c>
      <c r="L8049">
        <v>0.78957999999999995</v>
      </c>
      <c r="M8049">
        <v>0.77018299999999995</v>
      </c>
    </row>
    <row r="8050" spans="1:13" ht="15" x14ac:dyDescent="0.3">
      <c r="A8050" s="1"/>
      <c r="B8050" t="s">
        <v>9</v>
      </c>
      <c r="C8050" t="s">
        <v>4320</v>
      </c>
      <c r="D8050" t="s">
        <v>11310</v>
      </c>
      <c r="E8050" t="s">
        <v>11311</v>
      </c>
      <c r="F8050" t="s">
        <v>11312</v>
      </c>
      <c r="G8050">
        <v>0.57599999999999996</v>
      </c>
      <c r="H8050">
        <v>0.8</v>
      </c>
      <c r="I8050">
        <v>0</v>
      </c>
      <c r="J8050">
        <v>0.57599999999999996</v>
      </c>
      <c r="K8050" t="s">
        <v>17</v>
      </c>
      <c r="L8050">
        <v>0.70983300000000005</v>
      </c>
      <c r="M8050">
        <v>0.72012900000000002</v>
      </c>
    </row>
    <row r="8051" spans="1:13" ht="15" x14ac:dyDescent="0.3">
      <c r="A8051" s="1"/>
      <c r="B8051" t="s">
        <v>9</v>
      </c>
      <c r="C8051" t="s">
        <v>4582</v>
      </c>
      <c r="D8051" t="s">
        <v>11295</v>
      </c>
      <c r="E8051" t="s">
        <v>11295</v>
      </c>
      <c r="F8051" t="s">
        <v>4582</v>
      </c>
      <c r="G8051">
        <v>0.57599999999999996</v>
      </c>
      <c r="H8051">
        <v>0</v>
      </c>
      <c r="I8051">
        <v>0</v>
      </c>
      <c r="J8051">
        <v>0.57599999999999996</v>
      </c>
      <c r="K8051" t="s">
        <v>17</v>
      </c>
      <c r="L8051">
        <v>0.72345700000000002</v>
      </c>
      <c r="M8051">
        <v>0.72080299999999997</v>
      </c>
    </row>
    <row r="8052" spans="1:13" ht="15" x14ac:dyDescent="0.3">
      <c r="A8052" s="1"/>
      <c r="B8052" t="s">
        <v>9</v>
      </c>
      <c r="C8052" t="s">
        <v>2298</v>
      </c>
      <c r="D8052" t="s">
        <v>2299</v>
      </c>
      <c r="E8052" t="s">
        <v>2300</v>
      </c>
      <c r="F8052" t="s">
        <v>2301</v>
      </c>
      <c r="G8052">
        <v>0.57399999999999995</v>
      </c>
      <c r="H8052">
        <v>0.66700000000000004</v>
      </c>
      <c r="I8052">
        <v>0</v>
      </c>
      <c r="J8052">
        <v>0.57399999999999995</v>
      </c>
      <c r="K8052" t="s">
        <v>17</v>
      </c>
      <c r="L8052">
        <v>0.65077499999999999</v>
      </c>
      <c r="M8052">
        <v>0.67296500000000004</v>
      </c>
    </row>
    <row r="8053" spans="1:13" ht="15" x14ac:dyDescent="0.3">
      <c r="A8053" s="1"/>
      <c r="B8053" t="s">
        <v>9</v>
      </c>
      <c r="C8053" t="s">
        <v>3470</v>
      </c>
      <c r="D8053" t="s">
        <v>7295</v>
      </c>
      <c r="E8053" t="s">
        <v>11314</v>
      </c>
      <c r="F8053" t="s">
        <v>7296</v>
      </c>
      <c r="G8053">
        <v>0.57199999999999995</v>
      </c>
      <c r="H8053">
        <v>0.28599999999999998</v>
      </c>
      <c r="I8053">
        <v>0.33300000000000002</v>
      </c>
      <c r="J8053">
        <v>0.57199999999999995</v>
      </c>
      <c r="K8053" t="s">
        <v>17</v>
      </c>
      <c r="L8053">
        <v>0.81762299999999999</v>
      </c>
      <c r="M8053">
        <v>0.82791300000000001</v>
      </c>
    </row>
    <row r="8054" spans="1:13" ht="15" x14ac:dyDescent="0.3">
      <c r="A8054" s="1"/>
      <c r="B8054" t="s">
        <v>9</v>
      </c>
      <c r="C8054" t="s">
        <v>4673</v>
      </c>
      <c r="D8054" t="s">
        <v>4670</v>
      </c>
      <c r="E8054" t="s">
        <v>10918</v>
      </c>
      <c r="F8054" t="s">
        <v>9466</v>
      </c>
      <c r="G8054">
        <v>0.56899999999999995</v>
      </c>
      <c r="H8054">
        <v>0</v>
      </c>
      <c r="I8054">
        <v>0</v>
      </c>
      <c r="J8054">
        <v>0.56899999999999995</v>
      </c>
      <c r="K8054" t="s">
        <v>17</v>
      </c>
      <c r="L8054">
        <v>0.67219799999999996</v>
      </c>
      <c r="M8054">
        <v>0.67125900000000005</v>
      </c>
    </row>
    <row r="8055" spans="1:13" ht="15" x14ac:dyDescent="0.3">
      <c r="A8055" s="1"/>
      <c r="B8055" t="s">
        <v>9</v>
      </c>
      <c r="C8055" t="s">
        <v>3231</v>
      </c>
      <c r="D8055" t="s">
        <v>6777</v>
      </c>
      <c r="E8055" t="s">
        <v>11316</v>
      </c>
      <c r="F8055" t="s">
        <v>11317</v>
      </c>
      <c r="G8055">
        <v>0.56799999999999995</v>
      </c>
      <c r="H8055">
        <v>0</v>
      </c>
      <c r="I8055">
        <v>0</v>
      </c>
      <c r="J8055">
        <v>0.56799999999999995</v>
      </c>
      <c r="K8055" t="s">
        <v>17</v>
      </c>
      <c r="L8055">
        <v>0.71453100000000003</v>
      </c>
      <c r="M8055">
        <v>0.71723800000000004</v>
      </c>
    </row>
    <row r="8056" spans="1:13" ht="15" x14ac:dyDescent="0.3">
      <c r="A8056" s="1"/>
      <c r="B8056" t="s">
        <v>9</v>
      </c>
      <c r="C8056" t="s">
        <v>11181</v>
      </c>
      <c r="D8056" t="s">
        <v>12802</v>
      </c>
      <c r="E8056" t="s">
        <v>11183</v>
      </c>
      <c r="F8056" t="s">
        <v>12803</v>
      </c>
      <c r="G8056">
        <v>0.56599999999999995</v>
      </c>
      <c r="H8056">
        <v>0</v>
      </c>
      <c r="I8056">
        <v>0</v>
      </c>
      <c r="J8056">
        <v>0.56599999999999995</v>
      </c>
      <c r="K8056" t="s">
        <v>17</v>
      </c>
      <c r="L8056">
        <v>0.67308599999999996</v>
      </c>
      <c r="M8056">
        <v>0.67057599999999995</v>
      </c>
    </row>
    <row r="8057" spans="1:13" ht="15" x14ac:dyDescent="0.3">
      <c r="A8057" s="1"/>
      <c r="B8057" t="s">
        <v>9</v>
      </c>
      <c r="C8057" t="s">
        <v>2114</v>
      </c>
      <c r="D8057" t="s">
        <v>2081</v>
      </c>
      <c r="E8057" t="s">
        <v>2115</v>
      </c>
      <c r="F8057" t="s">
        <v>2083</v>
      </c>
      <c r="G8057">
        <v>0.56499999999999995</v>
      </c>
      <c r="H8057">
        <v>0.46200000000000002</v>
      </c>
      <c r="I8057">
        <v>0.5</v>
      </c>
      <c r="J8057">
        <v>0.56499999999999995</v>
      </c>
      <c r="K8057" t="s">
        <v>17</v>
      </c>
      <c r="L8057">
        <v>0.77777099999999999</v>
      </c>
      <c r="M8057">
        <v>0.77284399999999998</v>
      </c>
    </row>
    <row r="8058" spans="1:13" ht="15" x14ac:dyDescent="0.3">
      <c r="A8058" s="1"/>
      <c r="B8058" t="s">
        <v>9</v>
      </c>
      <c r="C8058" t="s">
        <v>1882</v>
      </c>
      <c r="D8058" t="s">
        <v>1883</v>
      </c>
      <c r="E8058" t="s">
        <v>1882</v>
      </c>
      <c r="F8058" t="s">
        <v>1882</v>
      </c>
      <c r="G8058">
        <v>0.56399999999999995</v>
      </c>
      <c r="H8058">
        <v>1</v>
      </c>
      <c r="I8058">
        <v>0</v>
      </c>
      <c r="J8058">
        <v>0.56399999999999995</v>
      </c>
      <c r="K8058" t="s">
        <v>17</v>
      </c>
      <c r="L8058">
        <v>0.76541300000000001</v>
      </c>
      <c r="M8058">
        <v>0.75448599999999999</v>
      </c>
    </row>
    <row r="8059" spans="1:13" ht="15" x14ac:dyDescent="0.3">
      <c r="A8059" s="1" t="s">
        <v>12804</v>
      </c>
      <c r="B8059" t="s">
        <v>9</v>
      </c>
      <c r="C8059" t="s">
        <v>4870</v>
      </c>
      <c r="D8059" t="s">
        <v>11012</v>
      </c>
      <c r="E8059" t="s">
        <v>6498</v>
      </c>
      <c r="F8059" t="s">
        <v>11013</v>
      </c>
      <c r="G8059">
        <v>0.56399999999999995</v>
      </c>
      <c r="H8059">
        <v>0</v>
      </c>
      <c r="I8059">
        <v>0</v>
      </c>
      <c r="J8059">
        <v>0.56399999999999995</v>
      </c>
      <c r="K8059" t="s">
        <v>17</v>
      </c>
      <c r="L8059">
        <v>0.68932000000000004</v>
      </c>
      <c r="M8059">
        <v>0.67513500000000004</v>
      </c>
    </row>
    <row r="8060" spans="1:13" ht="15" x14ac:dyDescent="0.3">
      <c r="A8060" s="1"/>
      <c r="B8060" t="s">
        <v>9</v>
      </c>
      <c r="C8060" t="s">
        <v>4351</v>
      </c>
      <c r="D8060" t="s">
        <v>12083</v>
      </c>
      <c r="E8060" t="s">
        <v>8854</v>
      </c>
      <c r="F8060" t="s">
        <v>8854</v>
      </c>
      <c r="G8060">
        <v>0.56200000000000006</v>
      </c>
      <c r="H8060">
        <v>1</v>
      </c>
      <c r="I8060">
        <v>0.66700000000000004</v>
      </c>
      <c r="J8060">
        <v>0.56200000000000006</v>
      </c>
      <c r="K8060" t="s">
        <v>17</v>
      </c>
      <c r="L8060">
        <v>0.83231200000000005</v>
      </c>
      <c r="M8060">
        <v>0.83012799999999998</v>
      </c>
    </row>
    <row r="8061" spans="1:13" ht="15" x14ac:dyDescent="0.3">
      <c r="A8061" s="1"/>
      <c r="B8061" t="s">
        <v>9</v>
      </c>
      <c r="C8061" t="s">
        <v>82</v>
      </c>
      <c r="D8061" t="s">
        <v>93</v>
      </c>
      <c r="E8061" t="s">
        <v>82</v>
      </c>
      <c r="F8061" t="s">
        <v>90</v>
      </c>
      <c r="G8061">
        <v>0.56200000000000006</v>
      </c>
      <c r="H8061">
        <v>0</v>
      </c>
      <c r="I8061">
        <v>0</v>
      </c>
      <c r="J8061">
        <v>0.56200000000000006</v>
      </c>
      <c r="K8061" t="s">
        <v>17</v>
      </c>
      <c r="L8061">
        <v>0.71621599999999996</v>
      </c>
      <c r="M8061">
        <v>0.71880299999999997</v>
      </c>
    </row>
    <row r="8062" spans="1:13" ht="15" x14ac:dyDescent="0.3">
      <c r="A8062" s="1"/>
      <c r="B8062" t="s">
        <v>9</v>
      </c>
      <c r="C8062" t="s">
        <v>4442</v>
      </c>
      <c r="D8062" t="s">
        <v>11351</v>
      </c>
      <c r="E8062" t="s">
        <v>11338</v>
      </c>
      <c r="F8062" t="s">
        <v>4448</v>
      </c>
      <c r="G8062">
        <v>0.56100000000000005</v>
      </c>
      <c r="H8062">
        <v>0</v>
      </c>
      <c r="I8062">
        <v>0</v>
      </c>
      <c r="J8062">
        <v>0.56100000000000005</v>
      </c>
      <c r="K8062" t="s">
        <v>17</v>
      </c>
      <c r="L8062">
        <v>0.61036699999999999</v>
      </c>
      <c r="M8062">
        <v>0.61357600000000001</v>
      </c>
    </row>
    <row r="8063" spans="1:13" ht="15" x14ac:dyDescent="0.3">
      <c r="A8063" s="1"/>
      <c r="B8063" t="s">
        <v>9</v>
      </c>
      <c r="C8063" t="s">
        <v>2117</v>
      </c>
      <c r="D8063" t="s">
        <v>2119</v>
      </c>
      <c r="E8063" t="s">
        <v>2118</v>
      </c>
      <c r="F8063" t="s">
        <v>2120</v>
      </c>
      <c r="G8063">
        <v>0.55800000000000005</v>
      </c>
      <c r="H8063">
        <v>0</v>
      </c>
      <c r="I8063">
        <v>0</v>
      </c>
      <c r="J8063">
        <v>0.55800000000000005</v>
      </c>
      <c r="K8063" t="s">
        <v>17</v>
      </c>
      <c r="L8063">
        <v>0.74729100000000004</v>
      </c>
      <c r="M8063">
        <v>0.74977899999999997</v>
      </c>
    </row>
    <row r="8064" spans="1:13" ht="15" x14ac:dyDescent="0.3">
      <c r="A8064" s="1"/>
      <c r="B8064" t="s">
        <v>9</v>
      </c>
      <c r="C8064" t="s">
        <v>4474</v>
      </c>
      <c r="D8064" t="s">
        <v>12805</v>
      </c>
      <c r="E8064" t="s">
        <v>11119</v>
      </c>
      <c r="F8064" t="s">
        <v>12806</v>
      </c>
      <c r="G8064">
        <v>0.55800000000000005</v>
      </c>
      <c r="H8064">
        <v>0</v>
      </c>
      <c r="I8064">
        <v>0</v>
      </c>
      <c r="J8064">
        <v>0.55800000000000005</v>
      </c>
      <c r="K8064" t="s">
        <v>17</v>
      </c>
      <c r="L8064">
        <v>0.69103300000000001</v>
      </c>
      <c r="M8064">
        <v>0.69350699999999998</v>
      </c>
    </row>
    <row r="8065" spans="1:13" ht="15" x14ac:dyDescent="0.3">
      <c r="A8065" s="1"/>
      <c r="B8065" t="s">
        <v>9</v>
      </c>
      <c r="C8065" t="s">
        <v>661</v>
      </c>
      <c r="D8065" t="s">
        <v>637</v>
      </c>
      <c r="E8065" t="s">
        <v>640</v>
      </c>
      <c r="F8065" t="s">
        <v>638</v>
      </c>
      <c r="G8065">
        <v>0.55600000000000005</v>
      </c>
      <c r="H8065">
        <v>0.70599999999999996</v>
      </c>
      <c r="I8065">
        <v>0.70599999999999996</v>
      </c>
      <c r="J8065">
        <v>0.55600000000000005</v>
      </c>
      <c r="K8065" t="s">
        <v>17</v>
      </c>
      <c r="L8065">
        <v>0.81921200000000005</v>
      </c>
      <c r="M8065">
        <v>0.82582599999999995</v>
      </c>
    </row>
    <row r="8066" spans="1:13" ht="15" x14ac:dyDescent="0.3">
      <c r="A8066" s="1"/>
      <c r="B8066" t="s">
        <v>9</v>
      </c>
      <c r="C8066" t="s">
        <v>3528</v>
      </c>
      <c r="D8066" t="s">
        <v>11331</v>
      </c>
      <c r="E8066" t="s">
        <v>11332</v>
      </c>
      <c r="F8066" t="s">
        <v>11333</v>
      </c>
      <c r="G8066">
        <v>0.55200000000000005</v>
      </c>
      <c r="H8066">
        <v>0</v>
      </c>
      <c r="I8066">
        <v>0</v>
      </c>
      <c r="J8066">
        <v>0.55200000000000005</v>
      </c>
      <c r="K8066" t="s">
        <v>17</v>
      </c>
      <c r="L8066">
        <v>0.67917099999999997</v>
      </c>
      <c r="M8066">
        <v>0.68279000000000001</v>
      </c>
    </row>
    <row r="8067" spans="1:13" ht="15" x14ac:dyDescent="0.3">
      <c r="A8067" s="1"/>
      <c r="B8067" t="s">
        <v>9</v>
      </c>
      <c r="C8067" t="s">
        <v>3271</v>
      </c>
      <c r="D8067" t="s">
        <v>12085</v>
      </c>
      <c r="E8067" t="s">
        <v>6867</v>
      </c>
      <c r="F8067" t="s">
        <v>6863</v>
      </c>
      <c r="G8067">
        <v>0.55100000000000005</v>
      </c>
      <c r="H8067">
        <v>0.5</v>
      </c>
      <c r="I8067">
        <v>0</v>
      </c>
      <c r="J8067">
        <v>0.55100000000000005</v>
      </c>
      <c r="K8067" t="s">
        <v>17</v>
      </c>
      <c r="L8067">
        <v>0.71900299999999995</v>
      </c>
      <c r="M8067">
        <v>0.71988799999999997</v>
      </c>
    </row>
    <row r="8068" spans="1:13" ht="15" x14ac:dyDescent="0.3">
      <c r="A8068" s="1"/>
      <c r="B8068" t="s">
        <v>9</v>
      </c>
      <c r="C8068" t="s">
        <v>5001</v>
      </c>
      <c r="D8068" t="s">
        <v>12807</v>
      </c>
      <c r="E8068" t="s">
        <v>11492</v>
      </c>
      <c r="F8068" t="s">
        <v>12808</v>
      </c>
      <c r="G8068">
        <v>0.55100000000000005</v>
      </c>
      <c r="H8068">
        <v>0</v>
      </c>
      <c r="I8068">
        <v>0</v>
      </c>
      <c r="J8068">
        <v>0.55100000000000005</v>
      </c>
      <c r="K8068" t="s">
        <v>17</v>
      </c>
      <c r="L8068">
        <v>0.68604900000000002</v>
      </c>
      <c r="M8068">
        <v>0.69769800000000004</v>
      </c>
    </row>
    <row r="8069" spans="1:13" ht="15" x14ac:dyDescent="0.3">
      <c r="A8069" s="1"/>
      <c r="B8069" t="s">
        <v>9</v>
      </c>
      <c r="C8069" t="s">
        <v>1274</v>
      </c>
      <c r="D8069" t="s">
        <v>1276</v>
      </c>
      <c r="E8069" t="s">
        <v>1275</v>
      </c>
      <c r="F8069" t="s">
        <v>1277</v>
      </c>
      <c r="G8069">
        <v>0.54800000000000004</v>
      </c>
      <c r="H8069">
        <v>0</v>
      </c>
      <c r="I8069">
        <v>0</v>
      </c>
      <c r="J8069">
        <v>0.54800000000000004</v>
      </c>
      <c r="K8069" t="s">
        <v>17</v>
      </c>
      <c r="L8069">
        <v>0.74022399999999999</v>
      </c>
      <c r="M8069">
        <v>0.74274099999999998</v>
      </c>
    </row>
    <row r="8070" spans="1:13" ht="15" x14ac:dyDescent="0.3">
      <c r="A8070" s="1"/>
      <c r="B8070" t="s">
        <v>9</v>
      </c>
      <c r="C8070" t="s">
        <v>4241</v>
      </c>
      <c r="D8070" t="s">
        <v>12809</v>
      </c>
      <c r="E8070" t="s">
        <v>11292</v>
      </c>
      <c r="F8070" t="s">
        <v>8641</v>
      </c>
      <c r="G8070">
        <v>0.54800000000000004</v>
      </c>
      <c r="H8070">
        <v>0.66700000000000004</v>
      </c>
      <c r="I8070">
        <v>0</v>
      </c>
      <c r="J8070">
        <v>0.54800000000000004</v>
      </c>
      <c r="K8070" t="s">
        <v>17</v>
      </c>
      <c r="L8070">
        <v>0.64554500000000004</v>
      </c>
      <c r="M8070">
        <v>0.64459299999999997</v>
      </c>
    </row>
    <row r="8071" spans="1:13" ht="15" x14ac:dyDescent="0.3">
      <c r="A8071" s="1"/>
      <c r="B8071" t="s">
        <v>9</v>
      </c>
      <c r="C8071" t="s">
        <v>3953</v>
      </c>
      <c r="D8071" t="s">
        <v>11021</v>
      </c>
      <c r="E8071" t="s">
        <v>8130</v>
      </c>
      <c r="F8071" t="s">
        <v>8136</v>
      </c>
      <c r="G8071">
        <v>0.54500000000000004</v>
      </c>
      <c r="H8071">
        <v>0</v>
      </c>
      <c r="I8071">
        <v>0</v>
      </c>
      <c r="J8071">
        <v>0.54500000000000004</v>
      </c>
      <c r="K8071" t="s">
        <v>17</v>
      </c>
      <c r="L8071">
        <v>0.76326300000000002</v>
      </c>
      <c r="M8071">
        <v>0.75811499999999998</v>
      </c>
    </row>
    <row r="8072" spans="1:13" ht="15" x14ac:dyDescent="0.3">
      <c r="A8072" s="1"/>
      <c r="B8072" t="s">
        <v>9</v>
      </c>
      <c r="C8072" t="s">
        <v>1142</v>
      </c>
      <c r="D8072" t="s">
        <v>1145</v>
      </c>
      <c r="E8072" t="s">
        <v>1142</v>
      </c>
      <c r="F8072" t="s">
        <v>1142</v>
      </c>
      <c r="G8072">
        <v>0.54400000000000004</v>
      </c>
      <c r="H8072">
        <v>1</v>
      </c>
      <c r="I8072">
        <v>0</v>
      </c>
      <c r="J8072">
        <v>0.54400000000000004</v>
      </c>
      <c r="K8072" t="s">
        <v>17</v>
      </c>
      <c r="L8072">
        <v>0.72578699999999996</v>
      </c>
      <c r="M8072">
        <v>0.73253400000000002</v>
      </c>
    </row>
    <row r="8073" spans="1:13" ht="15" x14ac:dyDescent="0.3">
      <c r="A8073" s="1"/>
      <c r="B8073" t="s">
        <v>9</v>
      </c>
      <c r="C8073" t="s">
        <v>2145</v>
      </c>
      <c r="D8073" t="s">
        <v>2149</v>
      </c>
      <c r="E8073" t="s">
        <v>2147</v>
      </c>
      <c r="F8073" t="s">
        <v>2150</v>
      </c>
      <c r="G8073">
        <v>0.54200000000000004</v>
      </c>
      <c r="H8073">
        <v>0.129</v>
      </c>
      <c r="I8073">
        <v>0.25</v>
      </c>
      <c r="J8073">
        <v>0.54200000000000004</v>
      </c>
      <c r="K8073" t="s">
        <v>17</v>
      </c>
      <c r="L8073">
        <v>0.70956200000000003</v>
      </c>
      <c r="M8073">
        <v>0.70021299999999997</v>
      </c>
    </row>
    <row r="8074" spans="1:13" ht="15" x14ac:dyDescent="0.3">
      <c r="A8074" s="1"/>
      <c r="B8074" t="s">
        <v>9</v>
      </c>
      <c r="C8074" t="s">
        <v>3755</v>
      </c>
      <c r="D8074" t="s">
        <v>12087</v>
      </c>
      <c r="E8074" t="s">
        <v>10899</v>
      </c>
      <c r="F8074" t="s">
        <v>12088</v>
      </c>
      <c r="G8074">
        <v>0.54200000000000004</v>
      </c>
      <c r="H8074">
        <v>0.111</v>
      </c>
      <c r="I8074">
        <v>0.105</v>
      </c>
      <c r="J8074">
        <v>0.54200000000000004</v>
      </c>
      <c r="K8074" t="s">
        <v>17</v>
      </c>
      <c r="L8074">
        <v>0.69808099999999995</v>
      </c>
      <c r="M8074">
        <v>0.69027099999999997</v>
      </c>
    </row>
    <row r="8075" spans="1:13" ht="15" x14ac:dyDescent="0.3">
      <c r="A8075" s="1"/>
      <c r="B8075" t="s">
        <v>9</v>
      </c>
      <c r="C8075" t="s">
        <v>356</v>
      </c>
      <c r="D8075" t="s">
        <v>361</v>
      </c>
      <c r="E8075" t="s">
        <v>358</v>
      </c>
      <c r="F8075" t="s">
        <v>362</v>
      </c>
      <c r="G8075">
        <v>0.54200000000000004</v>
      </c>
      <c r="H8075">
        <v>0</v>
      </c>
      <c r="I8075">
        <v>0</v>
      </c>
      <c r="J8075">
        <v>0.54200000000000004</v>
      </c>
      <c r="K8075" t="s">
        <v>17</v>
      </c>
      <c r="L8075">
        <v>0.71556200000000003</v>
      </c>
      <c r="M8075">
        <v>0.71440099999999995</v>
      </c>
    </row>
    <row r="8076" spans="1:13" ht="15" x14ac:dyDescent="0.3">
      <c r="A8076" s="1"/>
      <c r="B8076" t="s">
        <v>9</v>
      </c>
      <c r="C8076" t="s">
        <v>5194</v>
      </c>
      <c r="D8076" t="s">
        <v>12278</v>
      </c>
      <c r="E8076" t="s">
        <v>11360</v>
      </c>
      <c r="F8076" t="s">
        <v>10502</v>
      </c>
      <c r="G8076">
        <v>0.54100000000000004</v>
      </c>
      <c r="H8076">
        <v>0</v>
      </c>
      <c r="I8076">
        <v>0</v>
      </c>
      <c r="J8076">
        <v>0.54100000000000004</v>
      </c>
      <c r="K8076" t="s">
        <v>17</v>
      </c>
      <c r="L8076">
        <v>0.69215400000000005</v>
      </c>
      <c r="M8076">
        <v>0.70184400000000002</v>
      </c>
    </row>
    <row r="8077" spans="1:13" ht="15" x14ac:dyDescent="0.3">
      <c r="A8077" s="1"/>
      <c r="B8077" t="s">
        <v>9</v>
      </c>
      <c r="C8077" t="s">
        <v>196</v>
      </c>
      <c r="D8077" t="s">
        <v>194</v>
      </c>
      <c r="E8077" t="s">
        <v>198</v>
      </c>
      <c r="F8077" t="s">
        <v>193</v>
      </c>
      <c r="G8077">
        <v>0.54</v>
      </c>
      <c r="H8077">
        <v>0</v>
      </c>
      <c r="I8077">
        <v>0</v>
      </c>
      <c r="J8077">
        <v>0.54</v>
      </c>
      <c r="K8077" t="s">
        <v>17</v>
      </c>
      <c r="L8077">
        <v>0.75822800000000001</v>
      </c>
      <c r="M8077">
        <v>0.76405999999999996</v>
      </c>
    </row>
    <row r="8078" spans="1:13" ht="15" x14ac:dyDescent="0.3">
      <c r="A8078" s="1"/>
      <c r="B8078" t="s">
        <v>9</v>
      </c>
      <c r="C8078" t="s">
        <v>5133</v>
      </c>
      <c r="D8078" t="s">
        <v>11342</v>
      </c>
      <c r="E8078" t="s">
        <v>11343</v>
      </c>
      <c r="F8078" t="s">
        <v>11344</v>
      </c>
      <c r="G8078">
        <v>0.53900000000000003</v>
      </c>
      <c r="H8078">
        <v>0.5</v>
      </c>
      <c r="I8078">
        <v>0.216</v>
      </c>
      <c r="J8078">
        <v>0.53900000000000003</v>
      </c>
      <c r="K8078" t="s">
        <v>17</v>
      </c>
      <c r="L8078">
        <v>0.75942299999999996</v>
      </c>
      <c r="M8078">
        <v>0.76095400000000002</v>
      </c>
    </row>
    <row r="8079" spans="1:13" ht="15" x14ac:dyDescent="0.3">
      <c r="A8079" s="1"/>
      <c r="B8079" t="s">
        <v>9</v>
      </c>
      <c r="C8079" t="s">
        <v>4277</v>
      </c>
      <c r="D8079" t="s">
        <v>12089</v>
      </c>
      <c r="E8079" t="s">
        <v>11481</v>
      </c>
      <c r="F8079" t="s">
        <v>12090</v>
      </c>
      <c r="G8079">
        <v>0.53500000000000003</v>
      </c>
      <c r="H8079">
        <v>0.5</v>
      </c>
      <c r="I8079">
        <v>0.2</v>
      </c>
      <c r="J8079">
        <v>0.53500000000000003</v>
      </c>
      <c r="K8079" t="s">
        <v>17</v>
      </c>
      <c r="L8079">
        <v>0.77808299999999997</v>
      </c>
      <c r="M8079">
        <v>0.77632999999999996</v>
      </c>
    </row>
    <row r="8080" spans="1:13" ht="15" x14ac:dyDescent="0.3">
      <c r="A8080" s="1"/>
      <c r="B8080" t="s">
        <v>9</v>
      </c>
      <c r="C8080" t="s">
        <v>4588</v>
      </c>
      <c r="D8080" t="s">
        <v>11347</v>
      </c>
      <c r="E8080" t="s">
        <v>11347</v>
      </c>
      <c r="F8080" t="s">
        <v>4588</v>
      </c>
      <c r="G8080">
        <v>0.53400000000000003</v>
      </c>
      <c r="H8080">
        <v>0</v>
      </c>
      <c r="I8080">
        <v>0</v>
      </c>
      <c r="J8080">
        <v>0.53400000000000003</v>
      </c>
      <c r="K8080" t="s">
        <v>17</v>
      </c>
      <c r="L8080">
        <v>0.73493200000000003</v>
      </c>
      <c r="M8080">
        <v>0.73480800000000002</v>
      </c>
    </row>
    <row r="8081" spans="1:13" ht="15" x14ac:dyDescent="0.3">
      <c r="A8081" s="1"/>
      <c r="B8081" t="s">
        <v>9</v>
      </c>
      <c r="C8081" t="s">
        <v>371</v>
      </c>
      <c r="D8081" t="s">
        <v>372</v>
      </c>
      <c r="E8081" t="s">
        <v>371</v>
      </c>
      <c r="F8081" t="s">
        <v>373</v>
      </c>
      <c r="G8081">
        <v>0.53100000000000003</v>
      </c>
      <c r="H8081">
        <v>0.66700000000000004</v>
      </c>
      <c r="I8081">
        <v>0</v>
      </c>
      <c r="J8081">
        <v>0.53100000000000003</v>
      </c>
      <c r="K8081" t="s">
        <v>17</v>
      </c>
      <c r="L8081">
        <v>0.69148699999999996</v>
      </c>
      <c r="M8081">
        <v>0.69916400000000001</v>
      </c>
    </row>
    <row r="8082" spans="1:13" ht="15" x14ac:dyDescent="0.3">
      <c r="A8082" s="1"/>
      <c r="B8082" t="s">
        <v>9</v>
      </c>
      <c r="C8082" t="s">
        <v>4894</v>
      </c>
      <c r="D8082" t="s">
        <v>12500</v>
      </c>
      <c r="E8082" t="s">
        <v>11053</v>
      </c>
      <c r="F8082" t="s">
        <v>9928</v>
      </c>
      <c r="G8082">
        <v>0.53</v>
      </c>
      <c r="H8082">
        <v>0.28599999999999998</v>
      </c>
      <c r="I8082">
        <v>0.5</v>
      </c>
      <c r="J8082">
        <v>0.53</v>
      </c>
      <c r="K8082" t="s">
        <v>17</v>
      </c>
      <c r="L8082">
        <v>0.74351999999999996</v>
      </c>
      <c r="M8082">
        <v>0.745923</v>
      </c>
    </row>
    <row r="8083" spans="1:13" ht="15" x14ac:dyDescent="0.3">
      <c r="A8083" s="1"/>
      <c r="B8083" t="s">
        <v>9</v>
      </c>
      <c r="C8083" t="s">
        <v>571</v>
      </c>
      <c r="D8083" t="s">
        <v>577</v>
      </c>
      <c r="E8083" t="s">
        <v>573</v>
      </c>
      <c r="F8083" t="s">
        <v>578</v>
      </c>
      <c r="G8083">
        <v>0.53</v>
      </c>
      <c r="H8083">
        <v>0.4</v>
      </c>
      <c r="I8083">
        <v>0</v>
      </c>
      <c r="J8083">
        <v>0.53</v>
      </c>
      <c r="K8083" t="s">
        <v>17</v>
      </c>
      <c r="L8083">
        <v>0.72311800000000004</v>
      </c>
      <c r="M8083">
        <v>0.72699599999999998</v>
      </c>
    </row>
    <row r="8084" spans="1:13" ht="15" x14ac:dyDescent="0.3">
      <c r="A8084" s="1" t="s">
        <v>12810</v>
      </c>
      <c r="B8084" t="s">
        <v>9</v>
      </c>
      <c r="C8084" t="s">
        <v>4448</v>
      </c>
      <c r="D8084" t="s">
        <v>11351</v>
      </c>
      <c r="E8084" t="s">
        <v>11351</v>
      </c>
      <c r="F8084" t="s">
        <v>4448</v>
      </c>
      <c r="G8084">
        <v>0.53</v>
      </c>
      <c r="H8084">
        <v>0</v>
      </c>
      <c r="I8084">
        <v>0</v>
      </c>
      <c r="J8084">
        <v>0.53</v>
      </c>
      <c r="K8084" t="s">
        <v>17</v>
      </c>
      <c r="L8084">
        <v>0.70541699999999996</v>
      </c>
      <c r="M8084">
        <v>0.70913099999999996</v>
      </c>
    </row>
    <row r="8085" spans="1:13" ht="15" x14ac:dyDescent="0.3">
      <c r="A8085" s="1"/>
      <c r="B8085" t="s">
        <v>9</v>
      </c>
      <c r="C8085" t="s">
        <v>532</v>
      </c>
      <c r="D8085" t="s">
        <v>536</v>
      </c>
      <c r="E8085" t="s">
        <v>534</v>
      </c>
      <c r="F8085" t="s">
        <v>537</v>
      </c>
      <c r="G8085">
        <v>0.52800000000000002</v>
      </c>
      <c r="H8085">
        <v>0.33300000000000002</v>
      </c>
      <c r="I8085">
        <v>0.4</v>
      </c>
      <c r="J8085">
        <v>0.52800000000000002</v>
      </c>
      <c r="K8085" t="s">
        <v>17</v>
      </c>
      <c r="L8085">
        <v>0.86330099999999999</v>
      </c>
      <c r="M8085">
        <v>0.84959300000000004</v>
      </c>
    </row>
    <row r="8086" spans="1:13" ht="15" x14ac:dyDescent="0.3">
      <c r="A8086" s="1"/>
      <c r="B8086" t="s">
        <v>9</v>
      </c>
      <c r="C8086" t="s">
        <v>3268</v>
      </c>
      <c r="D8086" t="s">
        <v>11352</v>
      </c>
      <c r="E8086" t="s">
        <v>11352</v>
      </c>
      <c r="F8086" t="s">
        <v>3268</v>
      </c>
      <c r="G8086">
        <v>0.52800000000000002</v>
      </c>
      <c r="H8086">
        <v>0</v>
      </c>
      <c r="I8086">
        <v>0</v>
      </c>
      <c r="J8086">
        <v>0.52800000000000002</v>
      </c>
      <c r="K8086" t="s">
        <v>17</v>
      </c>
      <c r="L8086">
        <v>0.769459</v>
      </c>
      <c r="M8086">
        <v>0.77108600000000005</v>
      </c>
    </row>
    <row r="8087" spans="1:13" ht="15" x14ac:dyDescent="0.3">
      <c r="A8087" s="1"/>
      <c r="B8087" t="s">
        <v>9</v>
      </c>
      <c r="C8087" t="s">
        <v>3346</v>
      </c>
      <c r="D8087" t="s">
        <v>7017</v>
      </c>
      <c r="E8087" t="s">
        <v>11353</v>
      </c>
      <c r="F8087" t="s">
        <v>7019</v>
      </c>
      <c r="G8087">
        <v>0.52400000000000002</v>
      </c>
      <c r="H8087">
        <v>0.34799999999999998</v>
      </c>
      <c r="I8087">
        <v>0.41699999999999998</v>
      </c>
      <c r="J8087">
        <v>0.52400000000000002</v>
      </c>
      <c r="K8087" t="s">
        <v>17</v>
      </c>
      <c r="L8087">
        <v>0.80348299999999995</v>
      </c>
      <c r="M8087">
        <v>0.79221299999999995</v>
      </c>
    </row>
    <row r="8088" spans="1:13" ht="15" x14ac:dyDescent="0.3">
      <c r="A8088" s="1"/>
      <c r="B8088" t="s">
        <v>9</v>
      </c>
      <c r="C8088" t="s">
        <v>456</v>
      </c>
      <c r="D8088" t="s">
        <v>435</v>
      </c>
      <c r="E8088" t="s">
        <v>458</v>
      </c>
      <c r="F8088" t="s">
        <v>432</v>
      </c>
      <c r="G8088">
        <v>0.52400000000000002</v>
      </c>
      <c r="H8088">
        <v>0</v>
      </c>
      <c r="I8088">
        <v>0</v>
      </c>
      <c r="J8088">
        <v>0.52400000000000002</v>
      </c>
      <c r="K8088" t="s">
        <v>17</v>
      </c>
      <c r="L8088">
        <v>0.66837999999999997</v>
      </c>
      <c r="M8088">
        <v>0.67439499999999997</v>
      </c>
    </row>
    <row r="8089" spans="1:13" ht="15" x14ac:dyDescent="0.3">
      <c r="A8089" s="1"/>
      <c r="B8089" t="s">
        <v>9</v>
      </c>
      <c r="C8089" t="s">
        <v>5049</v>
      </c>
      <c r="D8089" t="s">
        <v>10229</v>
      </c>
      <c r="E8089" t="s">
        <v>10225</v>
      </c>
      <c r="F8089" t="s">
        <v>10230</v>
      </c>
      <c r="G8089">
        <v>0.52200000000000002</v>
      </c>
      <c r="H8089">
        <v>0.36399999999999999</v>
      </c>
      <c r="I8089">
        <v>0.42899999999999999</v>
      </c>
      <c r="J8089">
        <v>0.52200000000000002</v>
      </c>
      <c r="K8089" t="s">
        <v>17</v>
      </c>
      <c r="L8089">
        <v>0.72693799999999997</v>
      </c>
      <c r="M8089">
        <v>0.742394</v>
      </c>
    </row>
    <row r="8090" spans="1:13" ht="15" x14ac:dyDescent="0.3">
      <c r="A8090" s="1"/>
      <c r="B8090" t="s">
        <v>9</v>
      </c>
      <c r="C8090" t="s">
        <v>4682</v>
      </c>
      <c r="D8090" t="s">
        <v>12279</v>
      </c>
      <c r="E8090" t="s">
        <v>10667</v>
      </c>
      <c r="F8090" t="s">
        <v>12280</v>
      </c>
      <c r="G8090">
        <v>0.52200000000000002</v>
      </c>
      <c r="H8090">
        <v>0</v>
      </c>
      <c r="I8090">
        <v>0</v>
      </c>
      <c r="J8090">
        <v>0.52200000000000002</v>
      </c>
      <c r="K8090" t="s">
        <v>17</v>
      </c>
      <c r="L8090">
        <v>0.68784199999999995</v>
      </c>
      <c r="M8090">
        <v>0.68641600000000003</v>
      </c>
    </row>
    <row r="8091" spans="1:13" ht="15" x14ac:dyDescent="0.3">
      <c r="A8091" s="1"/>
      <c r="B8091" t="s">
        <v>9</v>
      </c>
      <c r="C8091" t="s">
        <v>1239</v>
      </c>
      <c r="D8091" t="s">
        <v>1240</v>
      </c>
      <c r="E8091" t="s">
        <v>1241</v>
      </c>
      <c r="F8091" t="s">
        <v>1242</v>
      </c>
      <c r="G8091">
        <v>0.52100000000000002</v>
      </c>
      <c r="H8091">
        <v>0.57099999999999995</v>
      </c>
      <c r="I8091">
        <v>0.44400000000000001</v>
      </c>
      <c r="J8091">
        <v>0.52100000000000002</v>
      </c>
      <c r="K8091" t="s">
        <v>17</v>
      </c>
      <c r="L8091">
        <v>0.82724699999999995</v>
      </c>
      <c r="M8091">
        <v>0.83331599999999995</v>
      </c>
    </row>
    <row r="8092" spans="1:13" ht="15" x14ac:dyDescent="0.3">
      <c r="A8092" s="1"/>
      <c r="B8092" t="s">
        <v>9</v>
      </c>
      <c r="C8092" t="s">
        <v>3984</v>
      </c>
      <c r="D8092" t="s">
        <v>11354</v>
      </c>
      <c r="E8092" t="s">
        <v>11355</v>
      </c>
      <c r="F8092" t="s">
        <v>11356</v>
      </c>
      <c r="G8092">
        <v>0.52</v>
      </c>
      <c r="H8092">
        <v>0</v>
      </c>
      <c r="I8092">
        <v>0</v>
      </c>
      <c r="J8092">
        <v>0.52</v>
      </c>
      <c r="K8092" t="s">
        <v>17</v>
      </c>
      <c r="L8092">
        <v>0.74800100000000003</v>
      </c>
      <c r="M8092">
        <v>0.76058599999999998</v>
      </c>
    </row>
    <row r="8093" spans="1:13" ht="15" x14ac:dyDescent="0.3">
      <c r="A8093" s="1"/>
      <c r="B8093" t="s">
        <v>9</v>
      </c>
      <c r="C8093" t="s">
        <v>4481</v>
      </c>
      <c r="D8093" t="s">
        <v>12811</v>
      </c>
      <c r="E8093" t="s">
        <v>11216</v>
      </c>
      <c r="F8093" t="s">
        <v>12812</v>
      </c>
      <c r="G8093">
        <v>0.51700000000000002</v>
      </c>
      <c r="H8093">
        <v>0.36399999999999999</v>
      </c>
      <c r="I8093">
        <v>0</v>
      </c>
      <c r="J8093">
        <v>0.51700000000000002</v>
      </c>
      <c r="K8093" t="s">
        <v>17</v>
      </c>
      <c r="L8093">
        <v>0.64283199999999996</v>
      </c>
      <c r="M8093">
        <v>0.64254</v>
      </c>
    </row>
    <row r="8094" spans="1:13" ht="15" x14ac:dyDescent="0.3">
      <c r="A8094" s="1"/>
      <c r="B8094" t="s">
        <v>9</v>
      </c>
      <c r="C8094" t="s">
        <v>158</v>
      </c>
      <c r="D8094" t="s">
        <v>137</v>
      </c>
      <c r="E8094" t="s">
        <v>159</v>
      </c>
      <c r="F8094" t="s">
        <v>138</v>
      </c>
      <c r="G8094">
        <v>0.51200000000000001</v>
      </c>
      <c r="H8094">
        <v>0</v>
      </c>
      <c r="I8094">
        <v>0</v>
      </c>
      <c r="J8094">
        <v>0.51200000000000001</v>
      </c>
      <c r="K8094" t="s">
        <v>17</v>
      </c>
      <c r="L8094">
        <v>0.74591799999999997</v>
      </c>
      <c r="M8094">
        <v>0.75140099999999999</v>
      </c>
    </row>
    <row r="8095" spans="1:13" ht="15" x14ac:dyDescent="0.3">
      <c r="A8095" s="1"/>
      <c r="B8095" t="s">
        <v>9</v>
      </c>
      <c r="C8095" t="s">
        <v>4106</v>
      </c>
      <c r="D8095" t="s">
        <v>11361</v>
      </c>
      <c r="E8095" t="s">
        <v>11362</v>
      </c>
      <c r="F8095" t="s">
        <v>11363</v>
      </c>
      <c r="G8095">
        <v>0.51200000000000001</v>
      </c>
      <c r="H8095">
        <v>0.125</v>
      </c>
      <c r="I8095">
        <v>0</v>
      </c>
      <c r="J8095">
        <v>0.51200000000000001</v>
      </c>
      <c r="K8095" t="s">
        <v>17</v>
      </c>
      <c r="L8095">
        <v>0.64585899999999996</v>
      </c>
      <c r="M8095">
        <v>0.64803500000000003</v>
      </c>
    </row>
    <row r="8096" spans="1:13" ht="15" x14ac:dyDescent="0.3">
      <c r="A8096" s="1"/>
      <c r="B8096" t="s">
        <v>9</v>
      </c>
      <c r="C8096" t="s">
        <v>507</v>
      </c>
      <c r="D8096" t="s">
        <v>494</v>
      </c>
      <c r="E8096" t="s">
        <v>507</v>
      </c>
      <c r="F8096" t="s">
        <v>496</v>
      </c>
      <c r="G8096">
        <v>0.51100000000000001</v>
      </c>
      <c r="H8096">
        <v>0.33300000000000002</v>
      </c>
      <c r="I8096">
        <v>0</v>
      </c>
      <c r="J8096">
        <v>0.51100000000000001</v>
      </c>
      <c r="K8096" t="s">
        <v>17</v>
      </c>
      <c r="L8096">
        <v>0.67964800000000003</v>
      </c>
      <c r="M8096">
        <v>0.68498199999999998</v>
      </c>
    </row>
    <row r="8097" spans="1:13" ht="15" x14ac:dyDescent="0.3">
      <c r="A8097" s="1"/>
      <c r="B8097" t="s">
        <v>9</v>
      </c>
      <c r="C8097" t="s">
        <v>4354</v>
      </c>
      <c r="D8097" t="s">
        <v>12096</v>
      </c>
      <c r="E8097" t="s">
        <v>11366</v>
      </c>
      <c r="F8097" t="s">
        <v>12097</v>
      </c>
      <c r="G8097">
        <v>0.50800000000000001</v>
      </c>
      <c r="H8097">
        <v>0.66700000000000004</v>
      </c>
      <c r="I8097">
        <v>0</v>
      </c>
      <c r="J8097">
        <v>0.50800000000000001</v>
      </c>
      <c r="K8097" t="s">
        <v>17</v>
      </c>
      <c r="L8097">
        <v>0.63388900000000004</v>
      </c>
      <c r="M8097">
        <v>0.63031999999999999</v>
      </c>
    </row>
    <row r="8098" spans="1:13" ht="15" x14ac:dyDescent="0.3">
      <c r="A8098" s="1"/>
      <c r="B8098" t="s">
        <v>9</v>
      </c>
      <c r="C8098" t="s">
        <v>252</v>
      </c>
      <c r="D8098" t="s">
        <v>250</v>
      </c>
      <c r="E8098" t="s">
        <v>253</v>
      </c>
      <c r="F8098" t="s">
        <v>11222</v>
      </c>
      <c r="G8098">
        <v>0.505</v>
      </c>
      <c r="H8098">
        <v>0</v>
      </c>
      <c r="I8098">
        <v>0</v>
      </c>
      <c r="J8098">
        <v>0.505</v>
      </c>
      <c r="K8098" t="s">
        <v>17</v>
      </c>
      <c r="L8098">
        <v>0.71545099999999995</v>
      </c>
      <c r="M8098">
        <v>0.71413300000000002</v>
      </c>
    </row>
    <row r="8099" spans="1:13" ht="15" x14ac:dyDescent="0.3">
      <c r="A8099" s="1"/>
      <c r="B8099" t="s">
        <v>9</v>
      </c>
      <c r="C8099" t="s">
        <v>673</v>
      </c>
      <c r="D8099" t="s">
        <v>675</v>
      </c>
      <c r="E8099" t="s">
        <v>674</v>
      </c>
      <c r="F8099" t="s">
        <v>676</v>
      </c>
      <c r="G8099">
        <v>0.504</v>
      </c>
      <c r="H8099">
        <v>0</v>
      </c>
      <c r="I8099">
        <v>0</v>
      </c>
      <c r="J8099">
        <v>0.504</v>
      </c>
      <c r="K8099" t="s">
        <v>17</v>
      </c>
      <c r="L8099">
        <v>0.68601000000000001</v>
      </c>
      <c r="M8099">
        <v>0.68970200000000004</v>
      </c>
    </row>
    <row r="8100" spans="1:13" ht="15" x14ac:dyDescent="0.3">
      <c r="A8100" s="1"/>
      <c r="B8100" t="s">
        <v>9</v>
      </c>
      <c r="C8100" t="s">
        <v>862</v>
      </c>
      <c r="D8100" t="s">
        <v>863</v>
      </c>
      <c r="E8100" t="s">
        <v>864</v>
      </c>
      <c r="F8100" t="s">
        <v>865</v>
      </c>
      <c r="G8100">
        <v>0.502</v>
      </c>
      <c r="H8100">
        <v>0.5</v>
      </c>
      <c r="I8100">
        <v>0.5</v>
      </c>
      <c r="J8100">
        <v>0.502</v>
      </c>
      <c r="K8100" t="s">
        <v>17</v>
      </c>
      <c r="L8100">
        <v>0.85059799999999997</v>
      </c>
      <c r="M8100">
        <v>0.85067499999999996</v>
      </c>
    </row>
    <row r="8101" spans="1:13" ht="15" x14ac:dyDescent="0.3">
      <c r="A8101" s="1"/>
      <c r="B8101" t="s">
        <v>9</v>
      </c>
      <c r="C8101" t="s">
        <v>3880</v>
      </c>
      <c r="D8101" t="s">
        <v>11830</v>
      </c>
      <c r="E8101" t="s">
        <v>7981</v>
      </c>
      <c r="F8101" t="s">
        <v>11831</v>
      </c>
      <c r="G8101">
        <v>0.502</v>
      </c>
      <c r="H8101">
        <v>0</v>
      </c>
      <c r="I8101">
        <v>0</v>
      </c>
      <c r="J8101">
        <v>0.502</v>
      </c>
      <c r="K8101" t="s">
        <v>17</v>
      </c>
      <c r="L8101">
        <v>0.71961699999999995</v>
      </c>
      <c r="M8101">
        <v>0.72606400000000004</v>
      </c>
    </row>
    <row r="8102" spans="1:13" ht="15" x14ac:dyDescent="0.3">
      <c r="A8102" s="1"/>
      <c r="B8102" t="s">
        <v>9</v>
      </c>
      <c r="C8102" t="s">
        <v>4433</v>
      </c>
      <c r="D8102" t="s">
        <v>11110</v>
      </c>
      <c r="E8102" t="s">
        <v>11196</v>
      </c>
      <c r="F8102" t="s">
        <v>4430</v>
      </c>
      <c r="G8102">
        <v>0.502</v>
      </c>
      <c r="H8102">
        <v>0</v>
      </c>
      <c r="I8102">
        <v>0</v>
      </c>
      <c r="J8102">
        <v>0.502</v>
      </c>
      <c r="K8102" t="s">
        <v>17</v>
      </c>
      <c r="L8102">
        <v>0.68980900000000001</v>
      </c>
      <c r="M8102">
        <v>0.69672000000000001</v>
      </c>
    </row>
    <row r="8103" spans="1:13" ht="15" x14ac:dyDescent="0.3">
      <c r="A8103" s="1"/>
      <c r="B8103" t="s">
        <v>9</v>
      </c>
      <c r="C8103" t="s">
        <v>899</v>
      </c>
      <c r="D8103" t="s">
        <v>900</v>
      </c>
      <c r="E8103" t="s">
        <v>899</v>
      </c>
      <c r="F8103" t="s">
        <v>899</v>
      </c>
      <c r="G8103">
        <v>0.5</v>
      </c>
      <c r="H8103">
        <v>1</v>
      </c>
      <c r="I8103">
        <v>0</v>
      </c>
      <c r="J8103">
        <v>0.5</v>
      </c>
      <c r="K8103" t="s">
        <v>17</v>
      </c>
      <c r="L8103">
        <v>0.71023899999999995</v>
      </c>
      <c r="M8103">
        <v>0.70636399999999999</v>
      </c>
    </row>
    <row r="8104" spans="1:13" ht="15" x14ac:dyDescent="0.3">
      <c r="A8104" s="1"/>
      <c r="B8104" t="s">
        <v>9</v>
      </c>
      <c r="C8104" t="s">
        <v>4451</v>
      </c>
      <c r="D8104" t="s">
        <v>11364</v>
      </c>
      <c r="E8104" t="s">
        <v>11364</v>
      </c>
      <c r="F8104" t="s">
        <v>4451</v>
      </c>
      <c r="G8104">
        <v>0.5</v>
      </c>
      <c r="H8104">
        <v>0</v>
      </c>
      <c r="I8104">
        <v>0</v>
      </c>
      <c r="J8104">
        <v>0.5</v>
      </c>
      <c r="K8104" t="s">
        <v>17</v>
      </c>
      <c r="L8104">
        <v>0.70224399999999998</v>
      </c>
      <c r="M8104">
        <v>0.71001999999999998</v>
      </c>
    </row>
    <row r="8105" spans="1:13" ht="15" x14ac:dyDescent="0.3">
      <c r="A8105" s="1"/>
      <c r="B8105" t="s">
        <v>9</v>
      </c>
      <c r="C8105" t="s">
        <v>5173</v>
      </c>
      <c r="D8105" t="s">
        <v>11832</v>
      </c>
      <c r="E8105" t="s">
        <v>11385</v>
      </c>
      <c r="F8105" t="s">
        <v>10446</v>
      </c>
      <c r="G8105">
        <v>0.5</v>
      </c>
      <c r="H8105">
        <v>0</v>
      </c>
      <c r="I8105">
        <v>0</v>
      </c>
      <c r="J8105">
        <v>0.5</v>
      </c>
      <c r="K8105" t="s">
        <v>17</v>
      </c>
      <c r="L8105">
        <v>0.73092199999999996</v>
      </c>
      <c r="M8105">
        <v>0.74571900000000002</v>
      </c>
    </row>
    <row r="8106" spans="1:13" ht="15" x14ac:dyDescent="0.3">
      <c r="A8106" s="1" t="s">
        <v>12813</v>
      </c>
      <c r="B8106" t="s">
        <v>9</v>
      </c>
      <c r="C8106" t="s">
        <v>4732</v>
      </c>
      <c r="D8106" t="s">
        <v>4738</v>
      </c>
      <c r="E8106" t="s">
        <v>10801</v>
      </c>
      <c r="F8106" t="s">
        <v>10623</v>
      </c>
      <c r="G8106">
        <v>0.497</v>
      </c>
      <c r="H8106">
        <v>0.28599999999999998</v>
      </c>
      <c r="I8106">
        <v>0.25</v>
      </c>
      <c r="J8106">
        <v>0.497</v>
      </c>
      <c r="K8106" t="s">
        <v>17</v>
      </c>
      <c r="L8106">
        <v>0.77201799999999998</v>
      </c>
      <c r="M8106">
        <v>0.75291200000000003</v>
      </c>
    </row>
    <row r="8107" spans="1:13" ht="15" x14ac:dyDescent="0.3">
      <c r="A8107" s="1"/>
      <c r="B8107" t="s">
        <v>9</v>
      </c>
      <c r="C8107" t="s">
        <v>353</v>
      </c>
      <c r="D8107" t="s">
        <v>352</v>
      </c>
      <c r="E8107" t="s">
        <v>353</v>
      </c>
      <c r="F8107" t="s">
        <v>353</v>
      </c>
      <c r="G8107">
        <v>0.49399999999999999</v>
      </c>
      <c r="H8107">
        <v>1</v>
      </c>
      <c r="I8107">
        <v>0</v>
      </c>
      <c r="J8107">
        <v>0.49399999999999999</v>
      </c>
      <c r="K8107" t="s">
        <v>17</v>
      </c>
      <c r="L8107">
        <v>0.65180199999999999</v>
      </c>
      <c r="M8107">
        <v>0.66008500000000003</v>
      </c>
    </row>
    <row r="8108" spans="1:13" ht="15" x14ac:dyDescent="0.3">
      <c r="A8108" s="1"/>
      <c r="B8108" t="s">
        <v>9</v>
      </c>
      <c r="C8108" t="s">
        <v>11370</v>
      </c>
      <c r="D8108" t="s">
        <v>1509</v>
      </c>
      <c r="E8108" t="s">
        <v>11370</v>
      </c>
      <c r="F8108" t="s">
        <v>11370</v>
      </c>
      <c r="G8108">
        <v>0.49</v>
      </c>
      <c r="H8108">
        <v>1</v>
      </c>
      <c r="I8108">
        <v>0</v>
      </c>
      <c r="J8108">
        <v>0.49</v>
      </c>
      <c r="K8108" t="s">
        <v>17</v>
      </c>
      <c r="L8108">
        <v>0.65803</v>
      </c>
      <c r="M8108">
        <v>0.66759400000000002</v>
      </c>
    </row>
    <row r="8109" spans="1:13" ht="15" x14ac:dyDescent="0.3">
      <c r="A8109" s="1"/>
      <c r="B8109" t="s">
        <v>9</v>
      </c>
      <c r="C8109" t="s">
        <v>1101</v>
      </c>
      <c r="D8109" t="s">
        <v>1064</v>
      </c>
      <c r="E8109" t="s">
        <v>1101</v>
      </c>
      <c r="F8109" t="s">
        <v>1064</v>
      </c>
      <c r="G8109">
        <v>0.48899999999999999</v>
      </c>
      <c r="H8109">
        <v>0</v>
      </c>
      <c r="I8109">
        <v>0</v>
      </c>
      <c r="J8109">
        <v>0.48899999999999999</v>
      </c>
      <c r="K8109" t="s">
        <v>17</v>
      </c>
      <c r="L8109">
        <v>0.68257999999999996</v>
      </c>
      <c r="M8109">
        <v>0.68257999999999996</v>
      </c>
    </row>
    <row r="8110" spans="1:13" ht="15" x14ac:dyDescent="0.3">
      <c r="A8110" s="1"/>
      <c r="B8110" t="s">
        <v>9</v>
      </c>
      <c r="C8110" t="s">
        <v>4293</v>
      </c>
      <c r="D8110" t="s">
        <v>11836</v>
      </c>
      <c r="E8110" t="s">
        <v>11372</v>
      </c>
      <c r="F8110" t="s">
        <v>11837</v>
      </c>
      <c r="G8110">
        <v>0.48699999999999999</v>
      </c>
      <c r="H8110">
        <v>0.2</v>
      </c>
      <c r="I8110">
        <v>0.182</v>
      </c>
      <c r="J8110">
        <v>0.48699999999999999</v>
      </c>
      <c r="K8110" t="s">
        <v>17</v>
      </c>
      <c r="L8110">
        <v>0.728101</v>
      </c>
      <c r="M8110">
        <v>0.72602</v>
      </c>
    </row>
    <row r="8111" spans="1:13" ht="15" x14ac:dyDescent="0.3">
      <c r="A8111" s="1"/>
      <c r="B8111" t="s">
        <v>9</v>
      </c>
      <c r="C8111" t="s">
        <v>3195</v>
      </c>
      <c r="D8111" t="s">
        <v>11374</v>
      </c>
      <c r="E8111" t="s">
        <v>10996</v>
      </c>
      <c r="F8111" t="s">
        <v>11375</v>
      </c>
      <c r="G8111">
        <v>0.48599999999999999</v>
      </c>
      <c r="H8111">
        <v>0.308</v>
      </c>
      <c r="I8111">
        <v>0.5</v>
      </c>
      <c r="J8111">
        <v>0.48599999999999999</v>
      </c>
      <c r="K8111" t="s">
        <v>17</v>
      </c>
      <c r="L8111">
        <v>0.86090999999999995</v>
      </c>
      <c r="M8111">
        <v>0.85370900000000005</v>
      </c>
    </row>
    <row r="8112" spans="1:13" ht="15" x14ac:dyDescent="0.3">
      <c r="A8112" s="1"/>
      <c r="B8112" t="s">
        <v>9</v>
      </c>
      <c r="C8112" t="s">
        <v>5004</v>
      </c>
      <c r="D8112" t="s">
        <v>10141</v>
      </c>
      <c r="E8112" t="s">
        <v>10138</v>
      </c>
      <c r="F8112" t="s">
        <v>10142</v>
      </c>
      <c r="G8112">
        <v>0.48599999999999999</v>
      </c>
      <c r="H8112">
        <v>0</v>
      </c>
      <c r="I8112">
        <v>0</v>
      </c>
      <c r="J8112">
        <v>0.48599999999999999</v>
      </c>
      <c r="K8112" t="s">
        <v>17</v>
      </c>
      <c r="L8112">
        <v>0.69522300000000004</v>
      </c>
      <c r="M8112">
        <v>0.70704</v>
      </c>
    </row>
    <row r="8113" spans="1:13" ht="15" x14ac:dyDescent="0.3">
      <c r="A8113" s="1"/>
      <c r="B8113" t="s">
        <v>9</v>
      </c>
      <c r="C8113" t="s">
        <v>1855</v>
      </c>
      <c r="D8113" t="s">
        <v>1857</v>
      </c>
      <c r="E8113" t="s">
        <v>1855</v>
      </c>
      <c r="F8113" t="s">
        <v>1858</v>
      </c>
      <c r="G8113">
        <v>0.48399999999999999</v>
      </c>
      <c r="H8113">
        <v>0.72699999999999998</v>
      </c>
      <c r="I8113">
        <v>0</v>
      </c>
      <c r="J8113">
        <v>0.48399999999999999</v>
      </c>
      <c r="K8113" t="s">
        <v>17</v>
      </c>
      <c r="L8113">
        <v>0.62275700000000001</v>
      </c>
      <c r="M8113">
        <v>0.62895400000000001</v>
      </c>
    </row>
    <row r="8114" spans="1:13" ht="15" x14ac:dyDescent="0.3">
      <c r="A8114" s="1"/>
      <c r="B8114" t="s">
        <v>9</v>
      </c>
      <c r="C8114" t="s">
        <v>4876</v>
      </c>
      <c r="D8114" t="s">
        <v>12814</v>
      </c>
      <c r="E8114" t="s">
        <v>9891</v>
      </c>
      <c r="F8114" t="s">
        <v>12815</v>
      </c>
      <c r="G8114">
        <v>0.48299999999999998</v>
      </c>
      <c r="H8114">
        <v>0</v>
      </c>
      <c r="I8114">
        <v>0</v>
      </c>
      <c r="J8114">
        <v>0.48299999999999998</v>
      </c>
      <c r="K8114" t="s">
        <v>17</v>
      </c>
      <c r="L8114">
        <v>0.651285</v>
      </c>
      <c r="M8114">
        <v>0.65137800000000001</v>
      </c>
    </row>
    <row r="8115" spans="1:13" ht="15" x14ac:dyDescent="0.3">
      <c r="A8115" s="1"/>
      <c r="B8115" t="s">
        <v>9</v>
      </c>
      <c r="C8115" t="s">
        <v>4026</v>
      </c>
      <c r="D8115" t="s">
        <v>11376</v>
      </c>
      <c r="E8115" t="s">
        <v>11377</v>
      </c>
      <c r="F8115" t="s">
        <v>11378</v>
      </c>
      <c r="G8115">
        <v>0.47799999999999998</v>
      </c>
      <c r="H8115">
        <v>0.33300000000000002</v>
      </c>
      <c r="I8115">
        <v>0.154</v>
      </c>
      <c r="J8115">
        <v>0.47799999999999998</v>
      </c>
      <c r="K8115" t="s">
        <v>17</v>
      </c>
      <c r="L8115">
        <v>0.78326200000000001</v>
      </c>
      <c r="M8115">
        <v>0.77654800000000002</v>
      </c>
    </row>
    <row r="8116" spans="1:13" ht="15" x14ac:dyDescent="0.3">
      <c r="A8116" s="1"/>
      <c r="B8116" t="s">
        <v>9</v>
      </c>
      <c r="C8116" t="s">
        <v>1469</v>
      </c>
      <c r="D8116" t="s">
        <v>1473</v>
      </c>
      <c r="E8116" t="s">
        <v>1471</v>
      </c>
      <c r="F8116" t="s">
        <v>1474</v>
      </c>
      <c r="G8116">
        <v>0.47699999999999998</v>
      </c>
      <c r="H8116">
        <v>0.66700000000000004</v>
      </c>
      <c r="I8116">
        <v>0</v>
      </c>
      <c r="J8116">
        <v>0.47699999999999998</v>
      </c>
      <c r="K8116" t="s">
        <v>17</v>
      </c>
      <c r="L8116">
        <v>0.69371799999999995</v>
      </c>
      <c r="M8116">
        <v>0.67977200000000004</v>
      </c>
    </row>
    <row r="8117" spans="1:13" ht="15" x14ac:dyDescent="0.3">
      <c r="A8117" s="1"/>
      <c r="B8117" t="s">
        <v>9</v>
      </c>
      <c r="C8117" t="s">
        <v>11381</v>
      </c>
      <c r="D8117" t="s">
        <v>2352</v>
      </c>
      <c r="E8117" t="s">
        <v>11381</v>
      </c>
      <c r="F8117" t="s">
        <v>2353</v>
      </c>
      <c r="G8117">
        <v>0.47299999999999998</v>
      </c>
      <c r="H8117">
        <v>0</v>
      </c>
      <c r="I8117">
        <v>0</v>
      </c>
      <c r="J8117">
        <v>0.47299999999999998</v>
      </c>
      <c r="K8117" t="s">
        <v>17</v>
      </c>
      <c r="L8117">
        <v>0.71789499999999995</v>
      </c>
      <c r="M8117">
        <v>0.71943400000000002</v>
      </c>
    </row>
    <row r="8118" spans="1:13" ht="15" x14ac:dyDescent="0.3">
      <c r="A8118" s="1"/>
      <c r="B8118" t="s">
        <v>9</v>
      </c>
      <c r="C8118" t="s">
        <v>4864</v>
      </c>
      <c r="D8118" t="s">
        <v>12107</v>
      </c>
      <c r="E8118" t="s">
        <v>10670</v>
      </c>
      <c r="F8118" t="s">
        <v>12108</v>
      </c>
      <c r="G8118">
        <v>0.47199999999999998</v>
      </c>
      <c r="H8118">
        <v>0.33300000000000002</v>
      </c>
      <c r="I8118">
        <v>0.36399999999999999</v>
      </c>
      <c r="J8118">
        <v>0.47199999999999998</v>
      </c>
      <c r="K8118" t="s">
        <v>17</v>
      </c>
      <c r="L8118">
        <v>0.684249</v>
      </c>
      <c r="M8118">
        <v>0.68561300000000003</v>
      </c>
    </row>
    <row r="8119" spans="1:13" ht="15" x14ac:dyDescent="0.3">
      <c r="A8119" s="1"/>
      <c r="B8119" t="s">
        <v>9</v>
      </c>
      <c r="C8119" t="s">
        <v>4348</v>
      </c>
      <c r="D8119" t="s">
        <v>12816</v>
      </c>
      <c r="E8119" t="s">
        <v>8843</v>
      </c>
      <c r="F8119" t="s">
        <v>12817</v>
      </c>
      <c r="G8119">
        <v>0.47199999999999998</v>
      </c>
      <c r="H8119">
        <v>0.182</v>
      </c>
      <c r="I8119">
        <v>0.33300000000000002</v>
      </c>
      <c r="J8119">
        <v>0.47199999999999998</v>
      </c>
      <c r="K8119" t="s">
        <v>17</v>
      </c>
      <c r="L8119">
        <v>0.71638999999999997</v>
      </c>
      <c r="M8119">
        <v>0.71981600000000001</v>
      </c>
    </row>
    <row r="8120" spans="1:13" ht="15" x14ac:dyDescent="0.3">
      <c r="A8120" s="1"/>
      <c r="B8120" t="s">
        <v>9</v>
      </c>
      <c r="C8120" t="s">
        <v>5202</v>
      </c>
      <c r="D8120" t="s">
        <v>10495</v>
      </c>
      <c r="E8120" t="s">
        <v>11299</v>
      </c>
      <c r="F8120" t="s">
        <v>11242</v>
      </c>
      <c r="G8120">
        <v>0.46899999999999997</v>
      </c>
      <c r="H8120">
        <v>0</v>
      </c>
      <c r="I8120">
        <v>0</v>
      </c>
      <c r="J8120">
        <v>0.46899999999999997</v>
      </c>
      <c r="K8120" t="s">
        <v>17</v>
      </c>
      <c r="L8120">
        <v>0.71671899999999999</v>
      </c>
      <c r="M8120">
        <v>0.72212399999999999</v>
      </c>
    </row>
    <row r="8121" spans="1:13" ht="15" x14ac:dyDescent="0.3">
      <c r="A8121" s="1"/>
      <c r="B8121" t="s">
        <v>9</v>
      </c>
      <c r="C8121" t="s">
        <v>4397</v>
      </c>
      <c r="D8121" t="s">
        <v>11382</v>
      </c>
      <c r="E8121" t="s">
        <v>8928</v>
      </c>
      <c r="F8121" t="s">
        <v>11383</v>
      </c>
      <c r="G8121">
        <v>0.46600000000000003</v>
      </c>
      <c r="H8121">
        <v>0.25</v>
      </c>
      <c r="I8121">
        <v>0.33300000000000002</v>
      </c>
      <c r="J8121">
        <v>0.46600000000000003</v>
      </c>
      <c r="K8121" t="s">
        <v>17</v>
      </c>
      <c r="L8121">
        <v>0.75587199999999999</v>
      </c>
      <c r="M8121">
        <v>0.73786200000000002</v>
      </c>
    </row>
    <row r="8122" spans="1:13" ht="15" x14ac:dyDescent="0.3">
      <c r="A8122" s="1"/>
      <c r="B8122" t="s">
        <v>9</v>
      </c>
      <c r="C8122" t="s">
        <v>101</v>
      </c>
      <c r="D8122" t="s">
        <v>72</v>
      </c>
      <c r="E8122" t="s">
        <v>102</v>
      </c>
      <c r="F8122" t="s">
        <v>73</v>
      </c>
      <c r="G8122">
        <v>0.46300000000000002</v>
      </c>
      <c r="H8122">
        <v>0</v>
      </c>
      <c r="I8122">
        <v>0</v>
      </c>
      <c r="J8122">
        <v>0.46300000000000002</v>
      </c>
      <c r="K8122" t="s">
        <v>17</v>
      </c>
      <c r="L8122">
        <v>0.64641400000000004</v>
      </c>
      <c r="M8122">
        <v>0.64062799999999998</v>
      </c>
    </row>
    <row r="8123" spans="1:13" ht="15" x14ac:dyDescent="0.3">
      <c r="A8123" s="1"/>
      <c r="B8123" t="s">
        <v>9</v>
      </c>
      <c r="C8123" t="s">
        <v>704</v>
      </c>
      <c r="D8123" t="s">
        <v>705</v>
      </c>
      <c r="E8123" t="s">
        <v>706</v>
      </c>
      <c r="F8123" t="s">
        <v>707</v>
      </c>
      <c r="G8123">
        <v>0.46300000000000002</v>
      </c>
      <c r="H8123">
        <v>1</v>
      </c>
      <c r="I8123">
        <v>0</v>
      </c>
      <c r="J8123">
        <v>0.46300000000000002</v>
      </c>
      <c r="K8123" t="s">
        <v>17</v>
      </c>
      <c r="L8123">
        <v>0.71194999999999997</v>
      </c>
      <c r="M8123">
        <v>0.71061099999999999</v>
      </c>
    </row>
    <row r="8124" spans="1:13" ht="15" x14ac:dyDescent="0.3">
      <c r="A8124" s="1"/>
      <c r="B8124" t="s">
        <v>9</v>
      </c>
      <c r="C8124" t="s">
        <v>1617</v>
      </c>
      <c r="D8124" t="s">
        <v>1623</v>
      </c>
      <c r="E8124" t="s">
        <v>1619</v>
      </c>
      <c r="F8124" t="s">
        <v>1624</v>
      </c>
      <c r="G8124">
        <v>0.46200000000000002</v>
      </c>
      <c r="H8124">
        <v>0.44400000000000001</v>
      </c>
      <c r="I8124">
        <v>0</v>
      </c>
      <c r="J8124">
        <v>0.46200000000000002</v>
      </c>
      <c r="K8124" t="s">
        <v>17</v>
      </c>
      <c r="L8124">
        <v>0.72485100000000002</v>
      </c>
      <c r="M8124">
        <v>0.72760899999999995</v>
      </c>
    </row>
    <row r="8125" spans="1:13" ht="15" x14ac:dyDescent="0.3">
      <c r="A8125" s="1"/>
      <c r="B8125" t="s">
        <v>9</v>
      </c>
      <c r="C8125" t="s">
        <v>466</v>
      </c>
      <c r="D8125" t="s">
        <v>444</v>
      </c>
      <c r="E8125" t="s">
        <v>447</v>
      </c>
      <c r="F8125" t="s">
        <v>445</v>
      </c>
      <c r="G8125">
        <v>0.45800000000000002</v>
      </c>
      <c r="H8125">
        <v>0.16700000000000001</v>
      </c>
      <c r="I8125">
        <v>0.16700000000000001</v>
      </c>
      <c r="J8125">
        <v>0.45800000000000002</v>
      </c>
      <c r="K8125" t="s">
        <v>17</v>
      </c>
      <c r="L8125">
        <v>0.73143000000000002</v>
      </c>
      <c r="M8125">
        <v>0.74015900000000001</v>
      </c>
    </row>
    <row r="8126" spans="1:13" ht="15" x14ac:dyDescent="0.3">
      <c r="A8126" s="1"/>
      <c r="B8126" t="s">
        <v>9</v>
      </c>
      <c r="C8126" t="s">
        <v>1029</v>
      </c>
      <c r="D8126" t="s">
        <v>1033</v>
      </c>
      <c r="E8126" t="s">
        <v>1031</v>
      </c>
      <c r="F8126" t="s">
        <v>1034</v>
      </c>
      <c r="G8126">
        <v>0.45500000000000002</v>
      </c>
      <c r="H8126">
        <v>0</v>
      </c>
      <c r="I8126">
        <v>0</v>
      </c>
      <c r="J8126">
        <v>0.45500000000000002</v>
      </c>
      <c r="K8126" t="s">
        <v>17</v>
      </c>
      <c r="L8126">
        <v>0.726553</v>
      </c>
      <c r="M8126">
        <v>0.71479099999999995</v>
      </c>
    </row>
    <row r="8127" spans="1:13" ht="15" x14ac:dyDescent="0.3">
      <c r="A8127" s="1"/>
      <c r="B8127" t="s">
        <v>9</v>
      </c>
      <c r="C8127" t="s">
        <v>1580</v>
      </c>
      <c r="D8127" t="s">
        <v>1581</v>
      </c>
      <c r="E8127" t="s">
        <v>1580</v>
      </c>
      <c r="F8127" t="s">
        <v>1580</v>
      </c>
      <c r="G8127">
        <v>0.45500000000000002</v>
      </c>
      <c r="H8127">
        <v>1</v>
      </c>
      <c r="I8127">
        <v>0</v>
      </c>
      <c r="J8127">
        <v>0.45500000000000002</v>
      </c>
      <c r="K8127" t="s">
        <v>17</v>
      </c>
      <c r="L8127">
        <v>0.66176500000000005</v>
      </c>
      <c r="M8127">
        <v>0.66630199999999995</v>
      </c>
    </row>
    <row r="8128" spans="1:13" ht="15" x14ac:dyDescent="0.3">
      <c r="A8128" s="1"/>
      <c r="B8128" t="s">
        <v>9</v>
      </c>
      <c r="C8128" t="s">
        <v>5118</v>
      </c>
      <c r="D8128" t="s">
        <v>12818</v>
      </c>
      <c r="E8128" t="s">
        <v>10353</v>
      </c>
      <c r="F8128" t="s">
        <v>12819</v>
      </c>
      <c r="G8128">
        <v>0.45400000000000001</v>
      </c>
      <c r="H8128">
        <v>0.54500000000000004</v>
      </c>
      <c r="I8128">
        <v>0.61499999999999999</v>
      </c>
      <c r="J8128">
        <v>0.45400000000000001</v>
      </c>
      <c r="K8128" t="s">
        <v>17</v>
      </c>
      <c r="L8128">
        <v>0.76651599999999998</v>
      </c>
      <c r="M8128">
        <v>0.76806300000000005</v>
      </c>
    </row>
    <row r="8129" spans="1:13" ht="15" x14ac:dyDescent="0.3">
      <c r="A8129" s="1" t="s">
        <v>12820</v>
      </c>
      <c r="B8129" t="s">
        <v>9</v>
      </c>
      <c r="C8129" t="s">
        <v>3225</v>
      </c>
      <c r="D8129" t="s">
        <v>6760</v>
      </c>
      <c r="E8129" t="s">
        <v>11431</v>
      </c>
      <c r="F8129" t="s">
        <v>6762</v>
      </c>
      <c r="G8129">
        <v>0.45400000000000001</v>
      </c>
      <c r="H8129">
        <v>0</v>
      </c>
      <c r="I8129">
        <v>0</v>
      </c>
      <c r="J8129">
        <v>0.45400000000000001</v>
      </c>
      <c r="K8129" t="s">
        <v>17</v>
      </c>
      <c r="L8129">
        <v>0.74291399999999996</v>
      </c>
      <c r="M8129">
        <v>0.76088999999999996</v>
      </c>
    </row>
    <row r="8130" spans="1:13" ht="15" x14ac:dyDescent="0.3">
      <c r="A8130" s="1"/>
      <c r="B8130" t="s">
        <v>9</v>
      </c>
      <c r="C8130" t="s">
        <v>3383</v>
      </c>
      <c r="D8130" t="s">
        <v>11392</v>
      </c>
      <c r="E8130" t="s">
        <v>11393</v>
      </c>
      <c r="F8130" t="s">
        <v>11394</v>
      </c>
      <c r="G8130">
        <v>0.45400000000000001</v>
      </c>
      <c r="H8130">
        <v>0</v>
      </c>
      <c r="I8130">
        <v>0</v>
      </c>
      <c r="J8130">
        <v>0.45400000000000001</v>
      </c>
      <c r="K8130" t="s">
        <v>17</v>
      </c>
      <c r="L8130">
        <v>0.724823</v>
      </c>
      <c r="M8130">
        <v>0.72900200000000004</v>
      </c>
    </row>
    <row r="8131" spans="1:13" ht="15" x14ac:dyDescent="0.3">
      <c r="A8131" s="1"/>
      <c r="B8131" t="s">
        <v>9</v>
      </c>
      <c r="C8131" t="s">
        <v>2206</v>
      </c>
      <c r="D8131" t="s">
        <v>2210</v>
      </c>
      <c r="E8131" t="s">
        <v>2208</v>
      </c>
      <c r="F8131" t="s">
        <v>2211</v>
      </c>
      <c r="G8131">
        <v>0.45</v>
      </c>
      <c r="H8131">
        <v>0.66700000000000004</v>
      </c>
      <c r="I8131">
        <v>0</v>
      </c>
      <c r="J8131">
        <v>0.45</v>
      </c>
      <c r="K8131" t="s">
        <v>18</v>
      </c>
      <c r="L8131">
        <v>0.77415800000000001</v>
      </c>
      <c r="M8131">
        <v>0.75422900000000004</v>
      </c>
    </row>
    <row r="8132" spans="1:13" ht="15" x14ac:dyDescent="0.3">
      <c r="A8132" s="1"/>
      <c r="B8132" t="s">
        <v>9</v>
      </c>
      <c r="C8132" t="s">
        <v>4097</v>
      </c>
      <c r="D8132" t="s">
        <v>8413</v>
      </c>
      <c r="E8132" t="s">
        <v>10585</v>
      </c>
      <c r="F8132" t="s">
        <v>8414</v>
      </c>
      <c r="G8132">
        <v>0.44800000000000001</v>
      </c>
      <c r="H8132">
        <v>0.222</v>
      </c>
      <c r="I8132">
        <v>0.2</v>
      </c>
      <c r="J8132">
        <v>0.44800000000000001</v>
      </c>
      <c r="K8132" t="s">
        <v>18</v>
      </c>
      <c r="L8132">
        <v>0.72382800000000003</v>
      </c>
      <c r="M8132">
        <v>0.75174200000000002</v>
      </c>
    </row>
    <row r="8133" spans="1:13" ht="15" x14ac:dyDescent="0.3">
      <c r="A8133" s="1"/>
      <c r="B8133" t="s">
        <v>9</v>
      </c>
      <c r="C8133" t="s">
        <v>5167</v>
      </c>
      <c r="D8133" t="s">
        <v>11395</v>
      </c>
      <c r="E8133" t="s">
        <v>11396</v>
      </c>
      <c r="F8133" t="s">
        <v>11397</v>
      </c>
      <c r="G8133">
        <v>0.44800000000000001</v>
      </c>
      <c r="H8133">
        <v>0</v>
      </c>
      <c r="I8133">
        <v>0</v>
      </c>
      <c r="J8133">
        <v>0.44800000000000001</v>
      </c>
      <c r="K8133" t="s">
        <v>18</v>
      </c>
      <c r="L8133">
        <v>0.62764900000000001</v>
      </c>
      <c r="M8133">
        <v>0.63989499999999999</v>
      </c>
    </row>
    <row r="8134" spans="1:13" ht="15" x14ac:dyDescent="0.3">
      <c r="A8134" s="1"/>
      <c r="B8134" t="s">
        <v>9</v>
      </c>
      <c r="C8134" t="s">
        <v>176</v>
      </c>
      <c r="D8134" t="s">
        <v>189</v>
      </c>
      <c r="E8134" t="s">
        <v>178</v>
      </c>
      <c r="F8134" t="s">
        <v>190</v>
      </c>
      <c r="G8134">
        <v>0.443</v>
      </c>
      <c r="H8134">
        <v>0</v>
      </c>
      <c r="I8134">
        <v>0</v>
      </c>
      <c r="J8134">
        <v>0.443</v>
      </c>
      <c r="K8134" t="s">
        <v>18</v>
      </c>
      <c r="L8134">
        <v>0.674458</v>
      </c>
      <c r="M8134">
        <v>0.67993700000000001</v>
      </c>
    </row>
    <row r="8135" spans="1:13" ht="15" x14ac:dyDescent="0.3">
      <c r="A8135" s="1"/>
      <c r="B8135" t="s">
        <v>9</v>
      </c>
      <c r="C8135" t="s">
        <v>1421</v>
      </c>
      <c r="D8135" t="s">
        <v>1412</v>
      </c>
      <c r="E8135" t="s">
        <v>1421</v>
      </c>
      <c r="F8135" t="s">
        <v>1413</v>
      </c>
      <c r="G8135">
        <v>0.441</v>
      </c>
      <c r="H8135">
        <v>0</v>
      </c>
      <c r="I8135">
        <v>0</v>
      </c>
      <c r="J8135">
        <v>0.441</v>
      </c>
      <c r="K8135" t="s">
        <v>18</v>
      </c>
      <c r="L8135">
        <v>0.64427800000000002</v>
      </c>
      <c r="M8135">
        <v>0.650146</v>
      </c>
    </row>
    <row r="8136" spans="1:13" ht="15" x14ac:dyDescent="0.3">
      <c r="A8136" s="1"/>
      <c r="B8136" t="s">
        <v>9</v>
      </c>
      <c r="C8136" t="s">
        <v>3352</v>
      </c>
      <c r="D8136" t="s">
        <v>11891</v>
      </c>
      <c r="E8136" t="s">
        <v>11240</v>
      </c>
      <c r="F8136" t="s">
        <v>11892</v>
      </c>
      <c r="G8136">
        <v>0.437</v>
      </c>
      <c r="H8136">
        <v>0.16</v>
      </c>
      <c r="I8136">
        <v>0</v>
      </c>
      <c r="J8136">
        <v>0.437</v>
      </c>
      <c r="K8136" t="s">
        <v>18</v>
      </c>
      <c r="L8136">
        <v>0.73482099999999995</v>
      </c>
      <c r="M8136">
        <v>0.72258199999999995</v>
      </c>
    </row>
    <row r="8137" spans="1:13" ht="15" x14ac:dyDescent="0.3">
      <c r="A8137" s="1"/>
      <c r="B8137" t="s">
        <v>9</v>
      </c>
      <c r="C8137" t="s">
        <v>4597</v>
      </c>
      <c r="D8137" t="s">
        <v>12113</v>
      </c>
      <c r="E8137" t="s">
        <v>10619</v>
      </c>
      <c r="F8137" t="s">
        <v>12114</v>
      </c>
      <c r="G8137">
        <v>0.434</v>
      </c>
      <c r="H8137">
        <v>0.33300000000000002</v>
      </c>
      <c r="I8137">
        <v>0</v>
      </c>
      <c r="J8137">
        <v>0.434</v>
      </c>
      <c r="K8137" t="s">
        <v>18</v>
      </c>
      <c r="L8137">
        <v>0.73306099999999996</v>
      </c>
      <c r="M8137">
        <v>0.71956600000000004</v>
      </c>
    </row>
    <row r="8138" spans="1:13" ht="15" x14ac:dyDescent="0.3">
      <c r="A8138" s="1"/>
      <c r="B8138" t="s">
        <v>9</v>
      </c>
      <c r="C8138" t="s">
        <v>3192</v>
      </c>
      <c r="D8138" t="s">
        <v>12291</v>
      </c>
      <c r="E8138" t="s">
        <v>10553</v>
      </c>
      <c r="F8138" t="s">
        <v>12292</v>
      </c>
      <c r="G8138">
        <v>0.43</v>
      </c>
      <c r="H8138">
        <v>0.4</v>
      </c>
      <c r="I8138">
        <v>0.5</v>
      </c>
      <c r="J8138">
        <v>0.43</v>
      </c>
      <c r="K8138" t="s">
        <v>18</v>
      </c>
      <c r="L8138">
        <v>0.86521899999999996</v>
      </c>
      <c r="M8138">
        <v>0.85838300000000001</v>
      </c>
    </row>
    <row r="8139" spans="1:13" ht="15" x14ac:dyDescent="0.3">
      <c r="A8139" s="1"/>
      <c r="B8139" t="s">
        <v>9</v>
      </c>
      <c r="C8139" t="s">
        <v>1700</v>
      </c>
      <c r="D8139" t="s">
        <v>1701</v>
      </c>
      <c r="E8139" t="s">
        <v>1693</v>
      </c>
      <c r="F8139" t="s">
        <v>1702</v>
      </c>
      <c r="G8139">
        <v>0.43</v>
      </c>
      <c r="H8139">
        <v>0</v>
      </c>
      <c r="I8139">
        <v>0</v>
      </c>
      <c r="J8139">
        <v>0.43</v>
      </c>
      <c r="K8139" t="s">
        <v>18</v>
      </c>
      <c r="L8139">
        <v>0.61898600000000004</v>
      </c>
      <c r="M8139">
        <v>0.61885400000000002</v>
      </c>
    </row>
    <row r="8140" spans="1:13" ht="15" x14ac:dyDescent="0.3">
      <c r="A8140" s="1"/>
      <c r="B8140" t="s">
        <v>9</v>
      </c>
      <c r="C8140" t="s">
        <v>4171</v>
      </c>
      <c r="D8140" t="s">
        <v>12821</v>
      </c>
      <c r="E8140" t="s">
        <v>8540</v>
      </c>
      <c r="F8140" t="s">
        <v>12822</v>
      </c>
      <c r="G8140">
        <v>0.42799999999999999</v>
      </c>
      <c r="H8140">
        <v>0.57099999999999995</v>
      </c>
      <c r="I8140">
        <v>0.66700000000000004</v>
      </c>
      <c r="J8140">
        <v>0.42799999999999999</v>
      </c>
      <c r="K8140" t="s">
        <v>18</v>
      </c>
      <c r="L8140">
        <v>0.76718399999999998</v>
      </c>
      <c r="M8140">
        <v>0.778891</v>
      </c>
    </row>
    <row r="8141" spans="1:13" ht="15" x14ac:dyDescent="0.3">
      <c r="A8141" s="1"/>
      <c r="B8141" t="s">
        <v>9</v>
      </c>
      <c r="C8141" t="s">
        <v>4199</v>
      </c>
      <c r="D8141" t="s">
        <v>11722</v>
      </c>
      <c r="E8141" t="s">
        <v>8576</v>
      </c>
      <c r="F8141" t="s">
        <v>11723</v>
      </c>
      <c r="G8141">
        <v>0.42799999999999999</v>
      </c>
      <c r="H8141">
        <v>0</v>
      </c>
      <c r="I8141">
        <v>0</v>
      </c>
      <c r="J8141">
        <v>0.42799999999999999</v>
      </c>
      <c r="K8141" t="s">
        <v>18</v>
      </c>
      <c r="L8141">
        <v>0.64703100000000002</v>
      </c>
      <c r="M8141">
        <v>0.64235699999999996</v>
      </c>
    </row>
    <row r="8142" spans="1:13" ht="15" x14ac:dyDescent="0.3">
      <c r="A8142" s="1"/>
      <c r="B8142" t="s">
        <v>9</v>
      </c>
      <c r="C8142" t="s">
        <v>4968</v>
      </c>
      <c r="D8142" t="s">
        <v>10062</v>
      </c>
      <c r="E8142" t="s">
        <v>10063</v>
      </c>
      <c r="F8142" t="s">
        <v>11403</v>
      </c>
      <c r="G8142">
        <v>0.42599999999999999</v>
      </c>
      <c r="H8142">
        <v>0</v>
      </c>
      <c r="I8142">
        <v>0.25</v>
      </c>
      <c r="J8142">
        <v>0.42599999999999999</v>
      </c>
      <c r="K8142" t="s">
        <v>18</v>
      </c>
      <c r="L8142">
        <v>0.75958599999999998</v>
      </c>
      <c r="M8142">
        <v>0.76629899999999995</v>
      </c>
    </row>
    <row r="8143" spans="1:13" ht="15" x14ac:dyDescent="0.3">
      <c r="A8143" s="1"/>
      <c r="B8143" t="s">
        <v>9</v>
      </c>
      <c r="C8143" t="s">
        <v>4445</v>
      </c>
      <c r="D8143" t="s">
        <v>11338</v>
      </c>
      <c r="E8143" t="s">
        <v>11404</v>
      </c>
      <c r="F8143" t="s">
        <v>4442</v>
      </c>
      <c r="G8143">
        <v>0.42599999999999999</v>
      </c>
      <c r="H8143">
        <v>0</v>
      </c>
      <c r="I8143">
        <v>0</v>
      </c>
      <c r="J8143">
        <v>0.42599999999999999</v>
      </c>
      <c r="K8143" t="s">
        <v>18</v>
      </c>
      <c r="L8143">
        <v>0.68912600000000002</v>
      </c>
      <c r="M8143">
        <v>0.68912600000000002</v>
      </c>
    </row>
    <row r="8144" spans="1:13" ht="15" x14ac:dyDescent="0.3">
      <c r="A8144" s="1"/>
      <c r="B8144" t="s">
        <v>9</v>
      </c>
      <c r="C8144" t="s">
        <v>4858</v>
      </c>
      <c r="D8144" t="s">
        <v>9839</v>
      </c>
      <c r="E8144" t="s">
        <v>9838</v>
      </c>
      <c r="F8144" t="s">
        <v>11858</v>
      </c>
      <c r="G8144">
        <v>0.42499999999999999</v>
      </c>
      <c r="H8144">
        <v>0.25</v>
      </c>
      <c r="I8144">
        <v>0</v>
      </c>
      <c r="J8144">
        <v>0.42499999999999999</v>
      </c>
      <c r="K8144" t="s">
        <v>18</v>
      </c>
      <c r="L8144">
        <v>0.67519899999999999</v>
      </c>
      <c r="M8144">
        <v>0.67970900000000001</v>
      </c>
    </row>
    <row r="8145" spans="1:13" ht="15" x14ac:dyDescent="0.3">
      <c r="A8145" s="1"/>
      <c r="B8145" t="s">
        <v>9</v>
      </c>
      <c r="C8145" t="s">
        <v>3959</v>
      </c>
      <c r="D8145" t="s">
        <v>11406</v>
      </c>
      <c r="E8145" t="s">
        <v>11407</v>
      </c>
      <c r="F8145" t="s">
        <v>8144</v>
      </c>
      <c r="G8145">
        <v>0.42099999999999999</v>
      </c>
      <c r="H8145">
        <v>0</v>
      </c>
      <c r="I8145">
        <v>0</v>
      </c>
      <c r="J8145">
        <v>0.42099999999999999</v>
      </c>
      <c r="K8145" t="s">
        <v>18</v>
      </c>
      <c r="L8145">
        <v>0.67032199999999997</v>
      </c>
      <c r="M8145">
        <v>0.67813599999999996</v>
      </c>
    </row>
    <row r="8146" spans="1:13" ht="15" x14ac:dyDescent="0.3">
      <c r="A8146" s="1"/>
      <c r="B8146" t="s">
        <v>9</v>
      </c>
      <c r="C8146" t="s">
        <v>4118</v>
      </c>
      <c r="D8146" t="s">
        <v>12823</v>
      </c>
      <c r="E8146" t="s">
        <v>8458</v>
      </c>
      <c r="F8146" t="s">
        <v>12824</v>
      </c>
      <c r="G8146">
        <v>0.42</v>
      </c>
      <c r="H8146">
        <v>0</v>
      </c>
      <c r="I8146">
        <v>0.16700000000000001</v>
      </c>
      <c r="J8146">
        <v>0.42</v>
      </c>
      <c r="K8146" t="s">
        <v>18</v>
      </c>
      <c r="L8146">
        <v>0.77354100000000003</v>
      </c>
      <c r="M8146">
        <v>0.76522100000000004</v>
      </c>
    </row>
    <row r="8147" spans="1:13" ht="15" x14ac:dyDescent="0.3">
      <c r="A8147" s="1"/>
      <c r="B8147" t="s">
        <v>9</v>
      </c>
      <c r="C8147" t="s">
        <v>350</v>
      </c>
      <c r="D8147" t="s">
        <v>352</v>
      </c>
      <c r="E8147" t="s">
        <v>351</v>
      </c>
      <c r="F8147" t="s">
        <v>353</v>
      </c>
      <c r="G8147">
        <v>0.41899999999999998</v>
      </c>
      <c r="H8147">
        <v>0</v>
      </c>
      <c r="I8147">
        <v>0</v>
      </c>
      <c r="J8147">
        <v>0.41899999999999998</v>
      </c>
      <c r="K8147" t="s">
        <v>18</v>
      </c>
      <c r="L8147">
        <v>0.67650999999999994</v>
      </c>
      <c r="M8147">
        <v>0.67999600000000004</v>
      </c>
    </row>
    <row r="8148" spans="1:13" ht="15" x14ac:dyDescent="0.3">
      <c r="A8148" s="1"/>
      <c r="B8148" t="s">
        <v>9</v>
      </c>
      <c r="C8148" t="s">
        <v>5115</v>
      </c>
      <c r="D8148" t="s">
        <v>10346</v>
      </c>
      <c r="E8148" t="s">
        <v>11416</v>
      </c>
      <c r="F8148" t="s">
        <v>10347</v>
      </c>
      <c r="G8148">
        <v>0.41899999999999998</v>
      </c>
      <c r="H8148">
        <v>0.1</v>
      </c>
      <c r="I8148">
        <v>0</v>
      </c>
      <c r="J8148">
        <v>0.41899999999999998</v>
      </c>
      <c r="K8148" t="s">
        <v>18</v>
      </c>
      <c r="L8148">
        <v>0.66226200000000002</v>
      </c>
      <c r="M8148">
        <v>0.663852</v>
      </c>
    </row>
    <row r="8149" spans="1:13" ht="15" x14ac:dyDescent="0.3">
      <c r="A8149" s="1"/>
      <c r="B8149" t="s">
        <v>9</v>
      </c>
      <c r="C8149" t="s">
        <v>4068</v>
      </c>
      <c r="D8149" t="s">
        <v>11859</v>
      </c>
      <c r="E8149" t="s">
        <v>8360</v>
      </c>
      <c r="F8149" t="s">
        <v>8361</v>
      </c>
      <c r="G8149">
        <v>0.41799999999999998</v>
      </c>
      <c r="H8149">
        <v>0.5</v>
      </c>
      <c r="I8149">
        <v>0.33300000000000002</v>
      </c>
      <c r="J8149">
        <v>0.41799999999999998</v>
      </c>
      <c r="K8149" t="s">
        <v>18</v>
      </c>
      <c r="L8149">
        <v>0.75234400000000001</v>
      </c>
      <c r="M8149">
        <v>0.75737699999999997</v>
      </c>
    </row>
    <row r="8150" spans="1:13" ht="15" x14ac:dyDescent="0.3">
      <c r="A8150" s="1"/>
      <c r="B8150" t="s">
        <v>9</v>
      </c>
      <c r="C8150" t="s">
        <v>11348</v>
      </c>
      <c r="D8150" t="s">
        <v>12825</v>
      </c>
      <c r="E8150" t="s">
        <v>11205</v>
      </c>
      <c r="F8150" t="s">
        <v>12826</v>
      </c>
      <c r="G8150">
        <v>0.41799999999999998</v>
      </c>
      <c r="H8150">
        <v>0</v>
      </c>
      <c r="I8150">
        <v>0</v>
      </c>
      <c r="J8150">
        <v>0.41799999999999998</v>
      </c>
      <c r="K8150" t="s">
        <v>18</v>
      </c>
      <c r="L8150">
        <v>0.63729400000000003</v>
      </c>
      <c r="M8150">
        <v>0.637571</v>
      </c>
    </row>
    <row r="8151" spans="1:13" ht="15" x14ac:dyDescent="0.3">
      <c r="A8151" s="1"/>
      <c r="B8151" t="s">
        <v>9</v>
      </c>
      <c r="C8151" t="s">
        <v>545</v>
      </c>
      <c r="D8151" t="s">
        <v>547</v>
      </c>
      <c r="E8151" t="s">
        <v>546</v>
      </c>
      <c r="F8151" t="s">
        <v>548</v>
      </c>
      <c r="G8151">
        <v>0.41699999999999998</v>
      </c>
      <c r="H8151">
        <v>0</v>
      </c>
      <c r="I8151">
        <v>0</v>
      </c>
      <c r="J8151">
        <v>0.41699999999999998</v>
      </c>
      <c r="K8151" t="s">
        <v>18</v>
      </c>
      <c r="L8151">
        <v>0.67374800000000001</v>
      </c>
      <c r="M8151">
        <v>0.68045699999999998</v>
      </c>
    </row>
    <row r="8152" spans="1:13" ht="15" x14ac:dyDescent="0.3">
      <c r="A8152" s="1"/>
      <c r="B8152" t="s">
        <v>9</v>
      </c>
      <c r="C8152" t="s">
        <v>3247</v>
      </c>
      <c r="D8152" t="s">
        <v>11411</v>
      </c>
      <c r="E8152" t="s">
        <v>6814</v>
      </c>
      <c r="F8152" t="s">
        <v>11412</v>
      </c>
      <c r="G8152">
        <v>0.41699999999999998</v>
      </c>
      <c r="H8152">
        <v>0</v>
      </c>
      <c r="I8152">
        <v>0</v>
      </c>
      <c r="J8152">
        <v>0.41699999999999998</v>
      </c>
      <c r="K8152" t="s">
        <v>18</v>
      </c>
      <c r="L8152">
        <v>0.62690299999999999</v>
      </c>
      <c r="M8152">
        <v>0.63571800000000001</v>
      </c>
    </row>
    <row r="8153" spans="1:13" ht="15" x14ac:dyDescent="0.3">
      <c r="A8153" s="1"/>
      <c r="B8153" t="s">
        <v>9</v>
      </c>
      <c r="C8153">
        <v>40</v>
      </c>
      <c r="D8153" t="s">
        <v>12827</v>
      </c>
      <c r="E8153">
        <v>40</v>
      </c>
      <c r="F8153" t="s">
        <v>12828</v>
      </c>
      <c r="G8153">
        <v>0.41599999999999998</v>
      </c>
      <c r="H8153">
        <v>0</v>
      </c>
      <c r="I8153">
        <v>0</v>
      </c>
      <c r="J8153">
        <v>0.41599999999999998</v>
      </c>
      <c r="K8153" t="s">
        <v>18</v>
      </c>
      <c r="L8153">
        <v>0.66291800000000001</v>
      </c>
      <c r="M8153">
        <v>0.66341099999999997</v>
      </c>
    </row>
    <row r="8154" spans="1:13" ht="15" x14ac:dyDescent="0.3">
      <c r="A8154" s="1"/>
      <c r="B8154" t="s">
        <v>9</v>
      </c>
      <c r="C8154" t="s">
        <v>4112</v>
      </c>
      <c r="D8154" t="s">
        <v>11413</v>
      </c>
      <c r="E8154" t="s">
        <v>8449</v>
      </c>
      <c r="F8154" t="s">
        <v>8450</v>
      </c>
      <c r="G8154">
        <v>0.41599999999999998</v>
      </c>
      <c r="H8154">
        <v>0.66700000000000004</v>
      </c>
      <c r="I8154">
        <v>0</v>
      </c>
      <c r="J8154">
        <v>0.41599999999999998</v>
      </c>
      <c r="K8154" t="s">
        <v>18</v>
      </c>
      <c r="L8154">
        <v>0.78581699999999999</v>
      </c>
      <c r="M8154">
        <v>0.78397399999999995</v>
      </c>
    </row>
    <row r="8155" spans="1:13" ht="15" x14ac:dyDescent="0.3">
      <c r="A8155" s="1"/>
      <c r="B8155" t="s">
        <v>9</v>
      </c>
      <c r="C8155" t="s">
        <v>4103</v>
      </c>
      <c r="D8155" t="s">
        <v>11414</v>
      </c>
      <c r="E8155" t="s">
        <v>11415</v>
      </c>
      <c r="F8155" t="s">
        <v>8428</v>
      </c>
      <c r="G8155">
        <v>0.41499999999999998</v>
      </c>
      <c r="H8155">
        <v>0.4</v>
      </c>
      <c r="I8155">
        <v>0.28599999999999998</v>
      </c>
      <c r="J8155">
        <v>0.41499999999999998</v>
      </c>
      <c r="K8155" t="s">
        <v>18</v>
      </c>
      <c r="L8155">
        <v>0.75089499999999998</v>
      </c>
      <c r="M8155">
        <v>0.75482099999999996</v>
      </c>
    </row>
    <row r="8156" spans="1:13" ht="15" x14ac:dyDescent="0.3">
      <c r="A8156" s="1"/>
      <c r="B8156" t="s">
        <v>9</v>
      </c>
      <c r="C8156" t="s">
        <v>4268</v>
      </c>
      <c r="D8156" t="s">
        <v>12829</v>
      </c>
      <c r="E8156" t="s">
        <v>8685</v>
      </c>
      <c r="F8156" t="s">
        <v>12830</v>
      </c>
      <c r="G8156">
        <v>0.41399999999999998</v>
      </c>
      <c r="H8156">
        <v>0.182</v>
      </c>
      <c r="I8156">
        <v>0.222</v>
      </c>
      <c r="J8156">
        <v>0.41399999999999998</v>
      </c>
      <c r="K8156" t="s">
        <v>18</v>
      </c>
      <c r="L8156">
        <v>0.74877899999999997</v>
      </c>
      <c r="M8156">
        <v>0.74370700000000001</v>
      </c>
    </row>
    <row r="8157" spans="1:13" ht="15" x14ac:dyDescent="0.3">
      <c r="A8157" s="1"/>
      <c r="B8157" t="s">
        <v>9</v>
      </c>
      <c r="C8157" t="s">
        <v>4656</v>
      </c>
      <c r="D8157" t="s">
        <v>11421</v>
      </c>
      <c r="E8157" t="s">
        <v>9412</v>
      </c>
      <c r="F8157" t="s">
        <v>9435</v>
      </c>
      <c r="G8157">
        <v>0.41</v>
      </c>
      <c r="H8157">
        <v>0.25</v>
      </c>
      <c r="I8157">
        <v>0.25</v>
      </c>
      <c r="J8157">
        <v>0.41</v>
      </c>
      <c r="K8157" t="s">
        <v>18</v>
      </c>
      <c r="L8157">
        <v>0.837534</v>
      </c>
      <c r="M8157">
        <v>0.82369899999999996</v>
      </c>
    </row>
    <row r="8158" spans="1:13" ht="15" x14ac:dyDescent="0.3">
      <c r="A8158" s="1"/>
      <c r="B8158" t="s">
        <v>9</v>
      </c>
      <c r="C8158" t="s">
        <v>128</v>
      </c>
      <c r="D8158" t="s">
        <v>129</v>
      </c>
      <c r="E8158" t="s">
        <v>130</v>
      </c>
      <c r="F8158" t="s">
        <v>130</v>
      </c>
      <c r="G8158">
        <v>0.40799999999999997</v>
      </c>
      <c r="H8158">
        <v>1</v>
      </c>
      <c r="I8158">
        <v>0</v>
      </c>
      <c r="J8158">
        <v>0.40799999999999997</v>
      </c>
      <c r="K8158" t="s">
        <v>18</v>
      </c>
      <c r="L8158">
        <v>0.74653000000000003</v>
      </c>
      <c r="M8158">
        <v>0.74673500000000004</v>
      </c>
    </row>
    <row r="8159" spans="1:13" ht="15" x14ac:dyDescent="0.3">
      <c r="A8159" s="1"/>
      <c r="B8159" t="s">
        <v>9</v>
      </c>
      <c r="C8159" t="s">
        <v>1091</v>
      </c>
      <c r="D8159" t="s">
        <v>1094</v>
      </c>
      <c r="E8159" t="s">
        <v>1091</v>
      </c>
      <c r="F8159" t="s">
        <v>1095</v>
      </c>
      <c r="G8159">
        <v>0.40699999999999997</v>
      </c>
      <c r="H8159">
        <v>0</v>
      </c>
      <c r="I8159">
        <v>0</v>
      </c>
      <c r="J8159">
        <v>0.40699999999999997</v>
      </c>
      <c r="K8159" t="s">
        <v>18</v>
      </c>
      <c r="L8159">
        <v>0.59738599999999997</v>
      </c>
      <c r="M8159">
        <v>0.60355400000000003</v>
      </c>
    </row>
    <row r="8160" spans="1:13" ht="15" x14ac:dyDescent="0.3">
      <c r="A8160" s="1"/>
      <c r="B8160" t="s">
        <v>9</v>
      </c>
      <c r="C8160" t="s">
        <v>1717</v>
      </c>
      <c r="D8160" t="s">
        <v>1721</v>
      </c>
      <c r="E8160" t="s">
        <v>1719</v>
      </c>
      <c r="F8160" t="s">
        <v>1722</v>
      </c>
      <c r="G8160">
        <v>0.40600000000000003</v>
      </c>
      <c r="H8160">
        <v>0</v>
      </c>
      <c r="I8160">
        <v>0</v>
      </c>
      <c r="J8160">
        <v>0.40600000000000003</v>
      </c>
      <c r="K8160" t="s">
        <v>18</v>
      </c>
      <c r="L8160">
        <v>0.72977400000000003</v>
      </c>
      <c r="M8160">
        <v>0.71654700000000005</v>
      </c>
    </row>
    <row r="8161" spans="1:13" ht="15" x14ac:dyDescent="0.3">
      <c r="A8161" s="1" t="s">
        <v>12831</v>
      </c>
      <c r="B8161" t="s">
        <v>9</v>
      </c>
      <c r="C8161" t="s">
        <v>4366</v>
      </c>
      <c r="D8161" t="s">
        <v>12679</v>
      </c>
      <c r="E8161" t="s">
        <v>10780</v>
      </c>
      <c r="F8161" t="s">
        <v>8880</v>
      </c>
      <c r="G8161">
        <v>0.40300000000000002</v>
      </c>
      <c r="H8161">
        <v>0</v>
      </c>
      <c r="I8161">
        <v>0</v>
      </c>
      <c r="J8161">
        <v>0.40300000000000002</v>
      </c>
      <c r="K8161" t="s">
        <v>18</v>
      </c>
      <c r="L8161">
        <v>0.61052600000000001</v>
      </c>
      <c r="M8161">
        <v>0.61047300000000004</v>
      </c>
    </row>
    <row r="8162" spans="1:13" ht="15" x14ac:dyDescent="0.3">
      <c r="A8162" s="1"/>
      <c r="B8162" t="s">
        <v>9</v>
      </c>
      <c r="C8162" t="s">
        <v>4805</v>
      </c>
      <c r="D8162" t="s">
        <v>11764</v>
      </c>
      <c r="E8162" t="s">
        <v>10953</v>
      </c>
      <c r="F8162" t="s">
        <v>11765</v>
      </c>
      <c r="G8162">
        <v>0.39900000000000002</v>
      </c>
      <c r="H8162">
        <v>0</v>
      </c>
      <c r="I8162">
        <v>0</v>
      </c>
      <c r="J8162">
        <v>0.39900000000000002</v>
      </c>
      <c r="K8162" t="s">
        <v>18</v>
      </c>
      <c r="L8162">
        <v>0.61659600000000003</v>
      </c>
      <c r="M8162">
        <v>0.61503399999999997</v>
      </c>
    </row>
    <row r="8163" spans="1:13" ht="15" x14ac:dyDescent="0.3">
      <c r="A8163" s="1"/>
      <c r="B8163" t="s">
        <v>9</v>
      </c>
      <c r="C8163" t="s">
        <v>3803</v>
      </c>
      <c r="D8163" t="s">
        <v>12832</v>
      </c>
      <c r="E8163" t="s">
        <v>7854</v>
      </c>
      <c r="F8163" t="s">
        <v>12833</v>
      </c>
      <c r="G8163">
        <v>0.39500000000000002</v>
      </c>
      <c r="H8163">
        <v>0.5</v>
      </c>
      <c r="I8163">
        <v>0</v>
      </c>
      <c r="J8163">
        <v>0.39500000000000002</v>
      </c>
      <c r="K8163" t="s">
        <v>18</v>
      </c>
      <c r="L8163">
        <v>0.77388500000000005</v>
      </c>
      <c r="M8163">
        <v>0.77399899999999999</v>
      </c>
    </row>
    <row r="8164" spans="1:13" ht="15" x14ac:dyDescent="0.3">
      <c r="A8164" s="1"/>
      <c r="B8164" t="s">
        <v>9</v>
      </c>
      <c r="C8164" t="s">
        <v>4424</v>
      </c>
      <c r="D8164" t="s">
        <v>12834</v>
      </c>
      <c r="E8164" t="s">
        <v>8965</v>
      </c>
      <c r="F8164" t="s">
        <v>12835</v>
      </c>
      <c r="G8164">
        <v>0.39500000000000002</v>
      </c>
      <c r="H8164">
        <v>0</v>
      </c>
      <c r="I8164">
        <v>0</v>
      </c>
      <c r="J8164">
        <v>0.39500000000000002</v>
      </c>
      <c r="K8164" t="s">
        <v>18</v>
      </c>
      <c r="L8164">
        <v>0.63781600000000005</v>
      </c>
      <c r="M8164">
        <v>0.63411099999999998</v>
      </c>
    </row>
    <row r="8165" spans="1:13" ht="15" x14ac:dyDescent="0.3">
      <c r="A8165" s="1"/>
      <c r="B8165" t="s">
        <v>9</v>
      </c>
      <c r="C8165" t="s">
        <v>4490</v>
      </c>
      <c r="D8165" t="s">
        <v>11422</v>
      </c>
      <c r="E8165" t="s">
        <v>11423</v>
      </c>
      <c r="F8165" t="s">
        <v>9079</v>
      </c>
      <c r="G8165">
        <v>0.39400000000000002</v>
      </c>
      <c r="H8165">
        <v>0.5</v>
      </c>
      <c r="I8165">
        <v>0</v>
      </c>
      <c r="J8165">
        <v>0.39400000000000002</v>
      </c>
      <c r="K8165" t="s">
        <v>18</v>
      </c>
      <c r="L8165">
        <v>0.77949100000000004</v>
      </c>
      <c r="M8165">
        <v>0.77510400000000002</v>
      </c>
    </row>
    <row r="8166" spans="1:13" ht="15" x14ac:dyDescent="0.3">
      <c r="A8166" s="1"/>
      <c r="B8166" t="s">
        <v>9</v>
      </c>
      <c r="C8166" t="s">
        <v>316</v>
      </c>
      <c r="D8166" t="s">
        <v>319</v>
      </c>
      <c r="E8166" t="s">
        <v>318</v>
      </c>
      <c r="F8166" t="s">
        <v>320</v>
      </c>
      <c r="G8166">
        <v>0.39200000000000002</v>
      </c>
      <c r="H8166">
        <v>0</v>
      </c>
      <c r="I8166">
        <v>0</v>
      </c>
      <c r="J8166">
        <v>0.39200000000000002</v>
      </c>
      <c r="K8166" t="s">
        <v>18</v>
      </c>
      <c r="L8166">
        <v>0.65658799999999995</v>
      </c>
      <c r="M8166">
        <v>0.65113100000000002</v>
      </c>
    </row>
    <row r="8167" spans="1:13" ht="15" x14ac:dyDescent="0.3">
      <c r="A8167" s="1"/>
      <c r="B8167" t="s">
        <v>9</v>
      </c>
      <c r="C8167" t="s">
        <v>4400</v>
      </c>
      <c r="D8167" t="s">
        <v>12836</v>
      </c>
      <c r="E8167" t="s">
        <v>11315</v>
      </c>
      <c r="F8167" t="s">
        <v>12837</v>
      </c>
      <c r="G8167">
        <v>0.38300000000000001</v>
      </c>
      <c r="H8167">
        <v>0</v>
      </c>
      <c r="I8167">
        <v>0</v>
      </c>
      <c r="J8167">
        <v>0.38300000000000001</v>
      </c>
      <c r="K8167" t="s">
        <v>18</v>
      </c>
      <c r="L8167">
        <v>0.67490600000000001</v>
      </c>
      <c r="M8167">
        <v>0.679284</v>
      </c>
    </row>
    <row r="8168" spans="1:13" ht="15" x14ac:dyDescent="0.3">
      <c r="A8168" s="1"/>
      <c r="B8168" t="s">
        <v>9</v>
      </c>
      <c r="C8168" t="s">
        <v>1258</v>
      </c>
      <c r="D8168" t="s">
        <v>1259</v>
      </c>
      <c r="E8168" t="s">
        <v>1260</v>
      </c>
      <c r="F8168" t="s">
        <v>1261</v>
      </c>
      <c r="G8168">
        <v>0.38200000000000001</v>
      </c>
      <c r="H8168">
        <v>0.5</v>
      </c>
      <c r="I8168">
        <v>0</v>
      </c>
      <c r="J8168">
        <v>0.38200000000000001</v>
      </c>
      <c r="K8168" t="s">
        <v>18</v>
      </c>
      <c r="L8168">
        <v>0.71832200000000002</v>
      </c>
      <c r="M8168">
        <v>0.71399199999999996</v>
      </c>
    </row>
    <row r="8169" spans="1:13" ht="15" x14ac:dyDescent="0.3">
      <c r="A8169" s="1"/>
      <c r="B8169" t="s">
        <v>9</v>
      </c>
      <c r="C8169" t="s">
        <v>3717</v>
      </c>
      <c r="D8169" t="s">
        <v>11426</v>
      </c>
      <c r="E8169" t="s">
        <v>11427</v>
      </c>
      <c r="F8169" t="s">
        <v>11428</v>
      </c>
      <c r="G8169">
        <v>0.38</v>
      </c>
      <c r="H8169">
        <v>0</v>
      </c>
      <c r="I8169">
        <v>0</v>
      </c>
      <c r="J8169">
        <v>0.38</v>
      </c>
      <c r="K8169" t="s">
        <v>18</v>
      </c>
      <c r="L8169">
        <v>0.67924099999999998</v>
      </c>
      <c r="M8169">
        <v>0.67335800000000001</v>
      </c>
    </row>
    <row r="8170" spans="1:13" ht="15" x14ac:dyDescent="0.3">
      <c r="A8170" s="1"/>
      <c r="B8170" t="s">
        <v>9</v>
      </c>
      <c r="C8170" t="s">
        <v>3973</v>
      </c>
      <c r="D8170" t="s">
        <v>8190</v>
      </c>
      <c r="E8170" t="s">
        <v>10866</v>
      </c>
      <c r="F8170" t="s">
        <v>8192</v>
      </c>
      <c r="G8170">
        <v>0.38</v>
      </c>
      <c r="H8170">
        <v>0.33300000000000002</v>
      </c>
      <c r="I8170">
        <v>0</v>
      </c>
      <c r="J8170">
        <v>0.38</v>
      </c>
      <c r="K8170" t="s">
        <v>18</v>
      </c>
      <c r="L8170">
        <v>0.70054499999999997</v>
      </c>
      <c r="M8170">
        <v>0.70762599999999998</v>
      </c>
    </row>
    <row r="8171" spans="1:13" ht="15" x14ac:dyDescent="0.3">
      <c r="A8171" s="1"/>
      <c r="B8171" t="s">
        <v>9</v>
      </c>
      <c r="C8171" t="s">
        <v>11429</v>
      </c>
      <c r="D8171" t="s">
        <v>11430</v>
      </c>
      <c r="E8171" t="s">
        <v>7249</v>
      </c>
      <c r="F8171" t="s">
        <v>7249</v>
      </c>
      <c r="G8171">
        <v>0.379</v>
      </c>
      <c r="H8171">
        <v>1</v>
      </c>
      <c r="I8171">
        <v>0.5</v>
      </c>
      <c r="J8171">
        <v>0.379</v>
      </c>
      <c r="K8171" t="s">
        <v>18</v>
      </c>
      <c r="L8171">
        <v>0.76508200000000004</v>
      </c>
      <c r="M8171">
        <v>0.73507100000000003</v>
      </c>
    </row>
    <row r="8172" spans="1:13" ht="15" x14ac:dyDescent="0.3">
      <c r="A8172" s="1"/>
      <c r="B8172" t="s">
        <v>9</v>
      </c>
      <c r="C8172" t="s">
        <v>439</v>
      </c>
      <c r="D8172" t="s">
        <v>444</v>
      </c>
      <c r="E8172" t="s">
        <v>441</v>
      </c>
      <c r="F8172" t="s">
        <v>445</v>
      </c>
      <c r="G8172">
        <v>0.379</v>
      </c>
      <c r="H8172">
        <v>0.13300000000000001</v>
      </c>
      <c r="I8172">
        <v>0.11799999999999999</v>
      </c>
      <c r="J8172">
        <v>0.379</v>
      </c>
      <c r="K8172" t="s">
        <v>18</v>
      </c>
      <c r="L8172">
        <v>0.70368399999999998</v>
      </c>
      <c r="M8172">
        <v>0.71023199999999997</v>
      </c>
    </row>
    <row r="8173" spans="1:13" ht="15" x14ac:dyDescent="0.3">
      <c r="A8173" s="1"/>
      <c r="B8173" t="s">
        <v>9</v>
      </c>
      <c r="C8173" t="s">
        <v>3337</v>
      </c>
      <c r="D8173" t="s">
        <v>11433</v>
      </c>
      <c r="E8173" t="s">
        <v>11434</v>
      </c>
      <c r="F8173" t="s">
        <v>11435</v>
      </c>
      <c r="G8173">
        <v>0.374</v>
      </c>
      <c r="H8173">
        <v>0.66700000000000004</v>
      </c>
      <c r="I8173">
        <v>0.4</v>
      </c>
      <c r="J8173">
        <v>0.374</v>
      </c>
      <c r="K8173" t="s">
        <v>18</v>
      </c>
      <c r="L8173">
        <v>0.81869400000000003</v>
      </c>
      <c r="M8173">
        <v>0.78891299999999998</v>
      </c>
    </row>
    <row r="8174" spans="1:13" ht="15" x14ac:dyDescent="0.3">
      <c r="A8174" s="1"/>
      <c r="B8174" t="s">
        <v>9</v>
      </c>
      <c r="C8174" t="s">
        <v>4518</v>
      </c>
      <c r="D8174" t="s">
        <v>11437</v>
      </c>
      <c r="E8174" t="s">
        <v>11438</v>
      </c>
      <c r="F8174" t="s">
        <v>9142</v>
      </c>
      <c r="G8174">
        <v>0.373</v>
      </c>
      <c r="H8174">
        <v>0</v>
      </c>
      <c r="I8174">
        <v>0</v>
      </c>
      <c r="J8174">
        <v>0.373</v>
      </c>
      <c r="K8174" t="s">
        <v>18</v>
      </c>
      <c r="L8174">
        <v>0.63620399999999999</v>
      </c>
      <c r="M8174">
        <v>0.636849</v>
      </c>
    </row>
    <row r="8175" spans="1:13" ht="15" x14ac:dyDescent="0.3">
      <c r="A8175" s="1"/>
      <c r="B8175" t="s">
        <v>9</v>
      </c>
      <c r="C8175" t="s">
        <v>1682</v>
      </c>
      <c r="D8175" t="s">
        <v>1688</v>
      </c>
      <c r="E8175" t="s">
        <v>1684</v>
      </c>
      <c r="F8175" t="s">
        <v>1689</v>
      </c>
      <c r="G8175">
        <v>0.372</v>
      </c>
      <c r="H8175">
        <v>0.222</v>
      </c>
      <c r="I8175">
        <v>0.25</v>
      </c>
      <c r="J8175">
        <v>0.372</v>
      </c>
      <c r="K8175" t="s">
        <v>18</v>
      </c>
      <c r="L8175">
        <v>0.73838000000000004</v>
      </c>
      <c r="M8175">
        <v>0.72838700000000001</v>
      </c>
    </row>
    <row r="8176" spans="1:13" ht="15" x14ac:dyDescent="0.3">
      <c r="A8176" s="1"/>
      <c r="B8176" t="s">
        <v>9</v>
      </c>
      <c r="C8176" t="s">
        <v>3506</v>
      </c>
      <c r="D8176" t="s">
        <v>12838</v>
      </c>
      <c r="E8176" t="s">
        <v>11235</v>
      </c>
      <c r="F8176" t="s">
        <v>12839</v>
      </c>
      <c r="G8176">
        <v>0.372</v>
      </c>
      <c r="H8176">
        <v>0</v>
      </c>
      <c r="I8176">
        <v>0</v>
      </c>
      <c r="J8176">
        <v>0.372</v>
      </c>
      <c r="K8176" t="s">
        <v>18</v>
      </c>
      <c r="L8176">
        <v>0.72049799999999997</v>
      </c>
      <c r="M8176">
        <v>0.72163699999999997</v>
      </c>
    </row>
    <row r="8177" spans="1:13" ht="15" x14ac:dyDescent="0.3">
      <c r="A8177" s="1"/>
      <c r="B8177" t="s">
        <v>9</v>
      </c>
      <c r="C8177" t="s">
        <v>4459</v>
      </c>
      <c r="D8177" t="s">
        <v>9014</v>
      </c>
      <c r="E8177" t="s">
        <v>11564</v>
      </c>
      <c r="F8177" t="s">
        <v>9015</v>
      </c>
      <c r="G8177">
        <v>0.36699999999999999</v>
      </c>
      <c r="H8177">
        <v>0</v>
      </c>
      <c r="I8177">
        <v>0</v>
      </c>
      <c r="J8177">
        <v>0.36699999999999999</v>
      </c>
      <c r="K8177" t="s">
        <v>18</v>
      </c>
      <c r="L8177">
        <v>0.75449500000000003</v>
      </c>
      <c r="M8177">
        <v>0.75710999999999995</v>
      </c>
    </row>
    <row r="8178" spans="1:13" ht="15" x14ac:dyDescent="0.3">
      <c r="A8178" s="1"/>
      <c r="B8178" t="s">
        <v>9</v>
      </c>
      <c r="C8178" t="s">
        <v>4998</v>
      </c>
      <c r="D8178" t="s">
        <v>11507</v>
      </c>
      <c r="E8178" t="s">
        <v>10773</v>
      </c>
      <c r="F8178" t="s">
        <v>11509</v>
      </c>
      <c r="G8178">
        <v>0.36499999999999999</v>
      </c>
      <c r="H8178">
        <v>0</v>
      </c>
      <c r="I8178">
        <v>0</v>
      </c>
      <c r="J8178">
        <v>0.36499999999999999</v>
      </c>
      <c r="K8178" t="s">
        <v>18</v>
      </c>
      <c r="L8178">
        <v>0.651895</v>
      </c>
      <c r="M8178">
        <v>0.66992799999999997</v>
      </c>
    </row>
    <row r="8179" spans="1:13" ht="15" x14ac:dyDescent="0.3">
      <c r="A8179" s="1"/>
      <c r="B8179" t="s">
        <v>9</v>
      </c>
      <c r="C8179" t="s">
        <v>902</v>
      </c>
      <c r="D8179" t="s">
        <v>906</v>
      </c>
      <c r="E8179" t="s">
        <v>904</v>
      </c>
      <c r="F8179" t="s">
        <v>907</v>
      </c>
      <c r="G8179">
        <v>0.36299999999999999</v>
      </c>
      <c r="H8179">
        <v>0.42899999999999999</v>
      </c>
      <c r="I8179">
        <v>0.46200000000000002</v>
      </c>
      <c r="J8179">
        <v>0.36299999999999999</v>
      </c>
      <c r="K8179" t="s">
        <v>18</v>
      </c>
      <c r="L8179">
        <v>0.663354</v>
      </c>
      <c r="M8179">
        <v>0.68194999999999995</v>
      </c>
    </row>
    <row r="8180" spans="1:13" ht="15" x14ac:dyDescent="0.3">
      <c r="A8180" s="1"/>
      <c r="B8180" t="s">
        <v>9</v>
      </c>
      <c r="C8180" t="s">
        <v>1155</v>
      </c>
      <c r="D8180" t="s">
        <v>1151</v>
      </c>
      <c r="E8180" t="s">
        <v>1156</v>
      </c>
      <c r="F8180" t="s">
        <v>1150</v>
      </c>
      <c r="G8180">
        <v>0.36299999999999999</v>
      </c>
      <c r="H8180">
        <v>0</v>
      </c>
      <c r="I8180">
        <v>0</v>
      </c>
      <c r="J8180">
        <v>0.36299999999999999</v>
      </c>
      <c r="K8180" t="s">
        <v>18</v>
      </c>
      <c r="L8180">
        <v>0.667049</v>
      </c>
      <c r="M8180">
        <v>0.66519799999999996</v>
      </c>
    </row>
    <row r="8181" spans="1:13" ht="15" x14ac:dyDescent="0.3">
      <c r="A8181" s="1"/>
      <c r="B8181" t="s">
        <v>9</v>
      </c>
      <c r="C8181" t="s">
        <v>775</v>
      </c>
      <c r="D8181" t="s">
        <v>779</v>
      </c>
      <c r="E8181" t="s">
        <v>777</v>
      </c>
      <c r="F8181" t="s">
        <v>780</v>
      </c>
      <c r="G8181">
        <v>0.35499999999999998</v>
      </c>
      <c r="H8181">
        <v>0</v>
      </c>
      <c r="I8181">
        <v>0</v>
      </c>
      <c r="J8181">
        <v>0.35499999999999998</v>
      </c>
      <c r="K8181" t="s">
        <v>18</v>
      </c>
      <c r="L8181">
        <v>0.65997600000000001</v>
      </c>
      <c r="M8181">
        <v>0.65589900000000001</v>
      </c>
    </row>
    <row r="8182" spans="1:13" ht="15" x14ac:dyDescent="0.3">
      <c r="A8182" s="1"/>
      <c r="B8182" t="s">
        <v>9</v>
      </c>
      <c r="C8182" t="s">
        <v>856</v>
      </c>
      <c r="D8182" t="s">
        <v>857</v>
      </c>
      <c r="E8182" t="s">
        <v>858</v>
      </c>
      <c r="F8182" t="s">
        <v>859</v>
      </c>
      <c r="G8182">
        <v>0.35499999999999998</v>
      </c>
      <c r="H8182">
        <v>0.4</v>
      </c>
      <c r="I8182">
        <v>0</v>
      </c>
      <c r="J8182">
        <v>0.35499999999999998</v>
      </c>
      <c r="K8182" t="s">
        <v>18</v>
      </c>
      <c r="L8182">
        <v>0.62260800000000005</v>
      </c>
      <c r="M8182">
        <v>0.63331499999999996</v>
      </c>
    </row>
    <row r="8183" spans="1:13" ht="15" x14ac:dyDescent="0.3">
      <c r="A8183" s="1"/>
      <c r="B8183" t="s">
        <v>9</v>
      </c>
      <c r="C8183" t="s">
        <v>182</v>
      </c>
      <c r="D8183" t="s">
        <v>184</v>
      </c>
      <c r="E8183" t="s">
        <v>183</v>
      </c>
      <c r="F8183" t="s">
        <v>185</v>
      </c>
      <c r="G8183">
        <v>0.35299999999999998</v>
      </c>
      <c r="H8183">
        <v>0</v>
      </c>
      <c r="I8183">
        <v>0</v>
      </c>
      <c r="J8183">
        <v>0.35299999999999998</v>
      </c>
      <c r="K8183" t="s">
        <v>18</v>
      </c>
      <c r="L8183">
        <v>0.71887599999999996</v>
      </c>
      <c r="M8183">
        <v>0.71174999999999999</v>
      </c>
    </row>
    <row r="8184" spans="1:13" ht="15" x14ac:dyDescent="0.3">
      <c r="A8184" s="1"/>
      <c r="B8184" t="s">
        <v>9</v>
      </c>
      <c r="C8184" t="s">
        <v>1599</v>
      </c>
      <c r="D8184" t="s">
        <v>1603</v>
      </c>
      <c r="E8184" t="s">
        <v>1601</v>
      </c>
      <c r="F8184" t="s">
        <v>1604</v>
      </c>
      <c r="G8184">
        <v>0.34899999999999998</v>
      </c>
      <c r="H8184">
        <v>0</v>
      </c>
      <c r="I8184">
        <v>0</v>
      </c>
      <c r="J8184">
        <v>0.34899999999999998</v>
      </c>
      <c r="K8184" t="s">
        <v>18</v>
      </c>
      <c r="L8184">
        <v>0.63156599999999996</v>
      </c>
      <c r="M8184">
        <v>0.63555099999999998</v>
      </c>
    </row>
    <row r="8185" spans="1:13" ht="15" x14ac:dyDescent="0.3">
      <c r="A8185" s="1"/>
      <c r="B8185" t="s">
        <v>9</v>
      </c>
      <c r="C8185" t="s">
        <v>2340</v>
      </c>
      <c r="D8185" t="s">
        <v>2343</v>
      </c>
      <c r="E8185" t="s">
        <v>2342</v>
      </c>
      <c r="F8185" t="s">
        <v>2344</v>
      </c>
      <c r="G8185">
        <v>0.34599999999999997</v>
      </c>
      <c r="H8185">
        <v>0</v>
      </c>
      <c r="I8185">
        <v>0</v>
      </c>
      <c r="J8185">
        <v>0.34599999999999997</v>
      </c>
      <c r="K8185" t="s">
        <v>18</v>
      </c>
      <c r="L8185">
        <v>0.65982600000000002</v>
      </c>
      <c r="M8185">
        <v>0.66543399999999997</v>
      </c>
    </row>
    <row r="8186" spans="1:13" ht="15" x14ac:dyDescent="0.3">
      <c r="A8186" s="1"/>
      <c r="B8186" t="s">
        <v>9</v>
      </c>
      <c r="C8186" t="s">
        <v>4311</v>
      </c>
      <c r="D8186" t="s">
        <v>11455</v>
      </c>
      <c r="E8186" t="s">
        <v>8763</v>
      </c>
      <c r="F8186" t="s">
        <v>11456</v>
      </c>
      <c r="G8186">
        <v>0.34399999999999997</v>
      </c>
      <c r="H8186">
        <v>0</v>
      </c>
      <c r="I8186">
        <v>0</v>
      </c>
      <c r="J8186">
        <v>0.34399999999999997</v>
      </c>
      <c r="K8186" t="s">
        <v>18</v>
      </c>
      <c r="L8186">
        <v>0.64403100000000002</v>
      </c>
      <c r="M8186">
        <v>0.64174799999999999</v>
      </c>
    </row>
    <row r="8187" spans="1:13" ht="15" x14ac:dyDescent="0.3">
      <c r="A8187" s="1"/>
      <c r="B8187" t="s">
        <v>9</v>
      </c>
      <c r="C8187" t="s">
        <v>2235</v>
      </c>
      <c r="D8187" t="s">
        <v>2236</v>
      </c>
      <c r="E8187" t="s">
        <v>2237</v>
      </c>
      <c r="F8187" t="s">
        <v>2238</v>
      </c>
      <c r="G8187">
        <v>0.34200000000000003</v>
      </c>
      <c r="H8187">
        <v>0.35299999999999998</v>
      </c>
      <c r="I8187">
        <v>0.23499999999999999</v>
      </c>
      <c r="J8187">
        <v>0.34200000000000003</v>
      </c>
      <c r="K8187" t="s">
        <v>18</v>
      </c>
      <c r="L8187">
        <v>0.65855300000000006</v>
      </c>
      <c r="M8187">
        <v>0.66580600000000001</v>
      </c>
    </row>
    <row r="8188" spans="1:13" ht="15" x14ac:dyDescent="0.3">
      <c r="A8188" s="1"/>
      <c r="B8188" t="s">
        <v>9</v>
      </c>
      <c r="C8188" t="s">
        <v>1368</v>
      </c>
      <c r="D8188" t="s">
        <v>1363</v>
      </c>
      <c r="E8188" t="s">
        <v>1369</v>
      </c>
      <c r="F8188" t="s">
        <v>1364</v>
      </c>
      <c r="G8188">
        <v>0.34200000000000003</v>
      </c>
      <c r="H8188">
        <v>0.26700000000000002</v>
      </c>
      <c r="I8188">
        <v>0.14299999999999999</v>
      </c>
      <c r="J8188">
        <v>0.34200000000000003</v>
      </c>
      <c r="K8188" t="s">
        <v>18</v>
      </c>
      <c r="L8188">
        <v>0.665794</v>
      </c>
      <c r="M8188">
        <v>0.66425699999999999</v>
      </c>
    </row>
    <row r="8189" spans="1:13" ht="15" x14ac:dyDescent="0.3">
      <c r="A8189" s="1"/>
      <c r="B8189" t="s">
        <v>9</v>
      </c>
      <c r="C8189" t="s">
        <v>2021</v>
      </c>
      <c r="D8189" t="s">
        <v>2025</v>
      </c>
      <c r="E8189" t="s">
        <v>2023</v>
      </c>
      <c r="F8189" t="s">
        <v>2026</v>
      </c>
      <c r="G8189">
        <v>0.34200000000000003</v>
      </c>
      <c r="H8189">
        <v>0.16700000000000001</v>
      </c>
      <c r="I8189">
        <v>0</v>
      </c>
      <c r="J8189">
        <v>0.34200000000000003</v>
      </c>
      <c r="K8189" t="s">
        <v>18</v>
      </c>
      <c r="L8189">
        <v>0.63176600000000005</v>
      </c>
      <c r="M8189">
        <v>0.64392199999999999</v>
      </c>
    </row>
    <row r="8190" spans="1:13" ht="15" x14ac:dyDescent="0.3">
      <c r="A8190" s="1"/>
      <c r="B8190" t="s">
        <v>9</v>
      </c>
      <c r="C8190" t="s">
        <v>5191</v>
      </c>
      <c r="D8190" t="s">
        <v>10668</v>
      </c>
      <c r="E8190" t="s">
        <v>10485</v>
      </c>
      <c r="F8190" t="s">
        <v>10669</v>
      </c>
      <c r="G8190">
        <v>0.34200000000000003</v>
      </c>
      <c r="H8190">
        <v>0</v>
      </c>
      <c r="I8190">
        <v>0</v>
      </c>
      <c r="J8190">
        <v>0.34200000000000003</v>
      </c>
      <c r="K8190" t="s">
        <v>18</v>
      </c>
      <c r="L8190">
        <v>0.65720500000000004</v>
      </c>
      <c r="M8190">
        <v>0.65970700000000004</v>
      </c>
    </row>
    <row r="8191" spans="1:13" ht="15" x14ac:dyDescent="0.3">
      <c r="A8191" s="1"/>
      <c r="B8191" t="s">
        <v>9</v>
      </c>
      <c r="C8191" t="s">
        <v>3818</v>
      </c>
      <c r="D8191" t="s">
        <v>11460</v>
      </c>
      <c r="E8191" t="s">
        <v>7882</v>
      </c>
      <c r="F8191" t="s">
        <v>11461</v>
      </c>
      <c r="G8191">
        <v>0.34100000000000003</v>
      </c>
      <c r="H8191">
        <v>0.5</v>
      </c>
      <c r="I8191">
        <v>0.5</v>
      </c>
      <c r="J8191">
        <v>0.34100000000000003</v>
      </c>
      <c r="K8191" t="s">
        <v>18</v>
      </c>
      <c r="L8191">
        <v>0.81802299999999994</v>
      </c>
      <c r="M8191">
        <v>0.81686000000000003</v>
      </c>
    </row>
    <row r="8192" spans="1:13" ht="15" x14ac:dyDescent="0.3">
      <c r="A8192" s="1"/>
      <c r="B8192" t="s">
        <v>9</v>
      </c>
      <c r="C8192" t="s">
        <v>1517</v>
      </c>
      <c r="D8192" t="s">
        <v>1523</v>
      </c>
      <c r="E8192" t="s">
        <v>1519</v>
      </c>
      <c r="F8192" t="s">
        <v>1524</v>
      </c>
      <c r="G8192">
        <v>0.33800000000000002</v>
      </c>
      <c r="H8192">
        <v>0</v>
      </c>
      <c r="I8192">
        <v>0</v>
      </c>
      <c r="J8192">
        <v>0.33800000000000002</v>
      </c>
      <c r="K8192" t="s">
        <v>18</v>
      </c>
      <c r="L8192">
        <v>0.69229600000000002</v>
      </c>
      <c r="M8192">
        <v>0.69540000000000002</v>
      </c>
    </row>
    <row r="8193" spans="1:13" ht="15" x14ac:dyDescent="0.3">
      <c r="A8193" s="1"/>
      <c r="B8193" t="s">
        <v>9</v>
      </c>
      <c r="C8193" t="s">
        <v>1862</v>
      </c>
      <c r="D8193" t="s">
        <v>1866</v>
      </c>
      <c r="E8193" t="s">
        <v>1864</v>
      </c>
      <c r="F8193" t="s">
        <v>1867</v>
      </c>
      <c r="G8193">
        <v>0.33200000000000002</v>
      </c>
      <c r="H8193">
        <v>0</v>
      </c>
      <c r="I8193">
        <v>0</v>
      </c>
      <c r="J8193">
        <v>0.33200000000000002</v>
      </c>
      <c r="K8193" t="s">
        <v>18</v>
      </c>
      <c r="L8193">
        <v>0.72100500000000001</v>
      </c>
      <c r="M8193">
        <v>0.71221299999999998</v>
      </c>
    </row>
    <row r="8194" spans="1:13" ht="15" x14ac:dyDescent="0.3">
      <c r="A8194" s="1"/>
      <c r="B8194" t="s">
        <v>9</v>
      </c>
      <c r="C8194" t="s">
        <v>4723</v>
      </c>
      <c r="D8194" t="s">
        <v>11473</v>
      </c>
      <c r="E8194" t="s">
        <v>11474</v>
      </c>
      <c r="F8194" t="s">
        <v>11475</v>
      </c>
      <c r="G8194">
        <v>0.33</v>
      </c>
      <c r="H8194">
        <v>0.44400000000000001</v>
      </c>
      <c r="I8194">
        <v>0</v>
      </c>
      <c r="J8194">
        <v>0.33</v>
      </c>
      <c r="K8194" t="s">
        <v>18</v>
      </c>
      <c r="L8194">
        <v>0.57790699999999995</v>
      </c>
      <c r="M8194">
        <v>0.57274700000000001</v>
      </c>
    </row>
    <row r="8195" spans="1:13" ht="15" x14ac:dyDescent="0.3">
      <c r="A8195" s="1"/>
      <c r="B8195" t="s">
        <v>9</v>
      </c>
      <c r="C8195">
        <v>1975</v>
      </c>
      <c r="D8195" t="s">
        <v>1287</v>
      </c>
      <c r="E8195">
        <v>1975</v>
      </c>
      <c r="F8195" t="s">
        <v>1288</v>
      </c>
      <c r="G8195">
        <v>0.32800000000000001</v>
      </c>
      <c r="H8195">
        <v>0</v>
      </c>
      <c r="I8195">
        <v>0</v>
      </c>
      <c r="J8195">
        <v>0.32800000000000001</v>
      </c>
      <c r="K8195" t="s">
        <v>18</v>
      </c>
      <c r="L8195">
        <v>0.57198700000000002</v>
      </c>
      <c r="M8195">
        <v>0.58010099999999998</v>
      </c>
    </row>
    <row r="8196" spans="1:13" ht="15" x14ac:dyDescent="0.3">
      <c r="A8196" s="1"/>
      <c r="B8196" t="s">
        <v>9</v>
      </c>
      <c r="C8196" t="s">
        <v>3372</v>
      </c>
      <c r="D8196" t="s">
        <v>7078</v>
      </c>
      <c r="E8196" t="s">
        <v>7076</v>
      </c>
      <c r="F8196" t="s">
        <v>7079</v>
      </c>
      <c r="G8196">
        <v>0.32300000000000001</v>
      </c>
      <c r="H8196">
        <v>0</v>
      </c>
      <c r="I8196">
        <v>0</v>
      </c>
      <c r="J8196">
        <v>0.32300000000000001</v>
      </c>
      <c r="K8196" t="s">
        <v>18</v>
      </c>
      <c r="L8196">
        <v>0.67755100000000001</v>
      </c>
      <c r="M8196">
        <v>0.69075699999999995</v>
      </c>
    </row>
    <row r="8197" spans="1:13" ht="15" x14ac:dyDescent="0.3">
      <c r="A8197" s="1"/>
      <c r="B8197" t="s">
        <v>9</v>
      </c>
      <c r="C8197" t="s">
        <v>3945</v>
      </c>
      <c r="D8197" t="s">
        <v>11476</v>
      </c>
      <c r="E8197" t="s">
        <v>11477</v>
      </c>
      <c r="F8197" t="s">
        <v>11478</v>
      </c>
      <c r="G8197">
        <v>0.32</v>
      </c>
      <c r="H8197">
        <v>0</v>
      </c>
      <c r="I8197">
        <v>0</v>
      </c>
      <c r="J8197">
        <v>0.32</v>
      </c>
      <c r="K8197" t="s">
        <v>18</v>
      </c>
      <c r="L8197">
        <v>0.62733399999999995</v>
      </c>
      <c r="M8197">
        <v>0.62581399999999998</v>
      </c>
    </row>
    <row r="8198" spans="1:13" ht="15" x14ac:dyDescent="0.3">
      <c r="A8198" s="1" t="s">
        <v>12840</v>
      </c>
      <c r="B8198" t="s">
        <v>9</v>
      </c>
      <c r="C8198" t="s">
        <v>5072</v>
      </c>
      <c r="D8198" t="s">
        <v>12122</v>
      </c>
      <c r="E8198" t="s">
        <v>10268</v>
      </c>
      <c r="F8198" t="s">
        <v>12123</v>
      </c>
      <c r="G8198">
        <v>0.32</v>
      </c>
      <c r="H8198">
        <v>0</v>
      </c>
      <c r="I8198">
        <v>0</v>
      </c>
      <c r="J8198">
        <v>0.32</v>
      </c>
      <c r="K8198" t="s">
        <v>18</v>
      </c>
      <c r="L8198">
        <v>0.58422799999999997</v>
      </c>
      <c r="M8198">
        <v>0.59029399999999999</v>
      </c>
    </row>
    <row r="8199" spans="1:13" ht="15" x14ac:dyDescent="0.3">
      <c r="A8199" s="1"/>
      <c r="B8199" t="s">
        <v>9</v>
      </c>
      <c r="C8199" t="s">
        <v>3976</v>
      </c>
      <c r="D8199" t="s">
        <v>10865</v>
      </c>
      <c r="E8199" t="s">
        <v>8179</v>
      </c>
      <c r="F8199" t="s">
        <v>10867</v>
      </c>
      <c r="G8199">
        <v>0.318</v>
      </c>
      <c r="H8199">
        <v>0.154</v>
      </c>
      <c r="I8199">
        <v>0</v>
      </c>
      <c r="J8199">
        <v>0.318</v>
      </c>
      <c r="K8199" t="s">
        <v>18</v>
      </c>
      <c r="L8199">
        <v>0.72784499999999996</v>
      </c>
      <c r="M8199">
        <v>0.73607</v>
      </c>
    </row>
    <row r="8200" spans="1:13" ht="15" x14ac:dyDescent="0.3">
      <c r="A8200" s="1"/>
      <c r="B8200" t="s">
        <v>9</v>
      </c>
      <c r="C8200" t="s">
        <v>4662</v>
      </c>
      <c r="D8200" t="s">
        <v>12841</v>
      </c>
      <c r="E8200" t="s">
        <v>11543</v>
      </c>
      <c r="F8200" t="s">
        <v>9450</v>
      </c>
      <c r="G8200">
        <v>0.316</v>
      </c>
      <c r="H8200">
        <v>0.16700000000000001</v>
      </c>
      <c r="I8200">
        <v>0</v>
      </c>
      <c r="J8200">
        <v>0.316</v>
      </c>
      <c r="K8200" t="s">
        <v>18</v>
      </c>
      <c r="L8200">
        <v>0.72694800000000004</v>
      </c>
      <c r="M8200">
        <v>0.71740099999999996</v>
      </c>
    </row>
    <row r="8201" spans="1:13" ht="15" x14ac:dyDescent="0.3">
      <c r="A8201" s="1"/>
      <c r="B8201" t="s">
        <v>9</v>
      </c>
      <c r="C8201" t="s">
        <v>4127</v>
      </c>
      <c r="D8201" t="s">
        <v>11479</v>
      </c>
      <c r="E8201" t="s">
        <v>8476</v>
      </c>
      <c r="F8201" t="s">
        <v>8477</v>
      </c>
      <c r="G8201">
        <v>0.312</v>
      </c>
      <c r="H8201">
        <v>0.66700000000000004</v>
      </c>
      <c r="I8201">
        <v>0</v>
      </c>
      <c r="J8201">
        <v>0.312</v>
      </c>
      <c r="K8201" t="s">
        <v>18</v>
      </c>
      <c r="L8201">
        <v>0.70242199999999999</v>
      </c>
      <c r="M8201">
        <v>0.70444300000000004</v>
      </c>
    </row>
    <row r="8202" spans="1:13" ht="15" x14ac:dyDescent="0.3">
      <c r="A8202" s="1"/>
      <c r="B8202" t="s">
        <v>9</v>
      </c>
      <c r="C8202" t="s">
        <v>4691</v>
      </c>
      <c r="D8202" t="s">
        <v>11495</v>
      </c>
      <c r="E8202" t="s">
        <v>9506</v>
      </c>
      <c r="F8202" t="s">
        <v>11497</v>
      </c>
      <c r="G8202">
        <v>0.311</v>
      </c>
      <c r="H8202">
        <v>0</v>
      </c>
      <c r="I8202">
        <v>0</v>
      </c>
      <c r="J8202">
        <v>0.311</v>
      </c>
      <c r="K8202" t="s">
        <v>18</v>
      </c>
      <c r="L8202">
        <v>0.62322299999999997</v>
      </c>
      <c r="M8202">
        <v>0.61944299999999997</v>
      </c>
    </row>
    <row r="8203" spans="1:13" ht="15" x14ac:dyDescent="0.3">
      <c r="A8203" s="1"/>
      <c r="B8203" t="s">
        <v>9</v>
      </c>
      <c r="C8203" t="s">
        <v>1436</v>
      </c>
      <c r="D8203" t="s">
        <v>1438</v>
      </c>
      <c r="E8203" t="s">
        <v>1437</v>
      </c>
      <c r="F8203" t="s">
        <v>1439</v>
      </c>
      <c r="G8203">
        <v>0.308</v>
      </c>
      <c r="H8203">
        <v>0</v>
      </c>
      <c r="I8203">
        <v>0</v>
      </c>
      <c r="J8203">
        <v>0.308</v>
      </c>
      <c r="K8203" t="s">
        <v>18</v>
      </c>
      <c r="L8203">
        <v>0.71631599999999995</v>
      </c>
      <c r="M8203">
        <v>0.71182599999999996</v>
      </c>
    </row>
    <row r="8204" spans="1:13" ht="15" x14ac:dyDescent="0.3">
      <c r="A8204" s="1"/>
      <c r="B8204" t="s">
        <v>9</v>
      </c>
      <c r="C8204" t="s">
        <v>5035</v>
      </c>
      <c r="D8204" t="s">
        <v>11485</v>
      </c>
      <c r="E8204" t="s">
        <v>11486</v>
      </c>
      <c r="F8204" t="s">
        <v>10211</v>
      </c>
      <c r="G8204">
        <v>0.30599999999999999</v>
      </c>
      <c r="H8204">
        <v>0</v>
      </c>
      <c r="I8204">
        <v>0</v>
      </c>
      <c r="J8204">
        <v>0.30599999999999999</v>
      </c>
      <c r="K8204" t="s">
        <v>18</v>
      </c>
      <c r="L8204">
        <v>0.66937800000000003</v>
      </c>
      <c r="M8204">
        <v>0.67598100000000005</v>
      </c>
    </row>
    <row r="8205" spans="1:13" ht="15" x14ac:dyDescent="0.3">
      <c r="A8205" s="1"/>
      <c r="B8205" t="s">
        <v>9</v>
      </c>
      <c r="C8205" t="s">
        <v>2219</v>
      </c>
      <c r="D8205" t="s">
        <v>2223</v>
      </c>
      <c r="E8205" t="s">
        <v>2221</v>
      </c>
      <c r="F8205" t="s">
        <v>2224</v>
      </c>
      <c r="G8205">
        <v>0.30499999999999999</v>
      </c>
      <c r="H8205">
        <v>0.25</v>
      </c>
      <c r="I8205">
        <v>0.222</v>
      </c>
      <c r="J8205">
        <v>0.30499999999999999</v>
      </c>
      <c r="K8205" t="s">
        <v>18</v>
      </c>
      <c r="L8205">
        <v>0.74592199999999997</v>
      </c>
      <c r="M8205">
        <v>0.73747099999999999</v>
      </c>
    </row>
    <row r="8206" spans="1:13" ht="15" x14ac:dyDescent="0.3">
      <c r="A8206" s="1"/>
      <c r="B8206" t="s">
        <v>9</v>
      </c>
      <c r="C8206" t="s">
        <v>5130</v>
      </c>
      <c r="D8206" t="s">
        <v>10375</v>
      </c>
      <c r="E8206" t="s">
        <v>11419</v>
      </c>
      <c r="F8206" t="s">
        <v>10376</v>
      </c>
      <c r="G8206">
        <v>0.30499999999999999</v>
      </c>
      <c r="H8206">
        <v>0.2</v>
      </c>
      <c r="I8206">
        <v>0</v>
      </c>
      <c r="J8206">
        <v>0.30499999999999999</v>
      </c>
      <c r="K8206" t="s">
        <v>18</v>
      </c>
      <c r="L8206">
        <v>0.676396</v>
      </c>
      <c r="M8206">
        <v>0.67220899999999995</v>
      </c>
    </row>
    <row r="8207" spans="1:13" ht="15" x14ac:dyDescent="0.3">
      <c r="A8207" s="1"/>
      <c r="B8207" t="s">
        <v>9</v>
      </c>
      <c r="C8207" t="s">
        <v>1742</v>
      </c>
      <c r="D8207" t="s">
        <v>1747</v>
      </c>
      <c r="E8207" t="s">
        <v>1744</v>
      </c>
      <c r="F8207" t="s">
        <v>1748</v>
      </c>
      <c r="G8207">
        <v>0.3</v>
      </c>
      <c r="H8207">
        <v>0</v>
      </c>
      <c r="I8207">
        <v>0</v>
      </c>
      <c r="J8207">
        <v>0.3</v>
      </c>
      <c r="K8207" t="s">
        <v>18</v>
      </c>
      <c r="L8207">
        <v>0.64274600000000004</v>
      </c>
      <c r="M8207">
        <v>0.65015999999999996</v>
      </c>
    </row>
    <row r="8208" spans="1:13" ht="15" x14ac:dyDescent="0.3">
      <c r="A8208" s="1"/>
      <c r="B8208" t="s">
        <v>9</v>
      </c>
      <c r="C8208" t="s">
        <v>2129</v>
      </c>
      <c r="D8208" t="s">
        <v>2132</v>
      </c>
      <c r="E8208" t="s">
        <v>2130</v>
      </c>
      <c r="F8208" t="s">
        <v>2133</v>
      </c>
      <c r="G8208">
        <v>0.3</v>
      </c>
      <c r="H8208">
        <v>0</v>
      </c>
      <c r="I8208">
        <v>0</v>
      </c>
      <c r="J8208">
        <v>0.3</v>
      </c>
      <c r="K8208" t="s">
        <v>18</v>
      </c>
      <c r="L8208">
        <v>0.68571199999999999</v>
      </c>
      <c r="M8208">
        <v>0.68169999999999997</v>
      </c>
    </row>
    <row r="8209" spans="1:13" ht="15" x14ac:dyDescent="0.3">
      <c r="A8209" s="1"/>
      <c r="B8209" t="s">
        <v>9</v>
      </c>
      <c r="C8209" t="s">
        <v>5029</v>
      </c>
      <c r="D8209" t="s">
        <v>11875</v>
      </c>
      <c r="E8209" t="s">
        <v>10199</v>
      </c>
      <c r="F8209" t="s">
        <v>11875</v>
      </c>
      <c r="G8209">
        <v>0.29599999999999999</v>
      </c>
      <c r="H8209">
        <v>0</v>
      </c>
      <c r="I8209">
        <v>0</v>
      </c>
      <c r="J8209">
        <v>0.29599999999999999</v>
      </c>
      <c r="K8209" t="s">
        <v>18</v>
      </c>
      <c r="L8209">
        <v>0.60070299999999999</v>
      </c>
      <c r="M8209">
        <v>0.603302</v>
      </c>
    </row>
    <row r="8210" spans="1:13" ht="15" x14ac:dyDescent="0.3">
      <c r="A8210" s="1" t="s">
        <v>12842</v>
      </c>
      <c r="B8210" t="s">
        <v>9</v>
      </c>
      <c r="C8210" t="s">
        <v>4702</v>
      </c>
      <c r="D8210">
        <v>6</v>
      </c>
      <c r="E8210" t="s">
        <v>9540</v>
      </c>
      <c r="F8210">
        <v>6</v>
      </c>
      <c r="G8210">
        <v>0.29499999999999998</v>
      </c>
      <c r="H8210">
        <v>0</v>
      </c>
      <c r="I8210">
        <v>0</v>
      </c>
      <c r="J8210">
        <v>0.29499999999999998</v>
      </c>
      <c r="K8210" t="s">
        <v>18</v>
      </c>
      <c r="L8210">
        <v>0.58143800000000001</v>
      </c>
      <c r="M8210">
        <v>0.59069199999999999</v>
      </c>
    </row>
    <row r="8211" spans="1:13" ht="15" x14ac:dyDescent="0.3">
      <c r="A8211" s="1"/>
      <c r="B8211" t="s">
        <v>9</v>
      </c>
      <c r="C8211" t="s">
        <v>4305</v>
      </c>
      <c r="D8211" t="s">
        <v>8772</v>
      </c>
      <c r="E8211" t="s">
        <v>8751</v>
      </c>
      <c r="F8211" t="s">
        <v>12535</v>
      </c>
      <c r="G8211">
        <v>0.28899999999999998</v>
      </c>
      <c r="H8211">
        <v>0</v>
      </c>
      <c r="I8211">
        <v>0</v>
      </c>
      <c r="J8211">
        <v>0.28899999999999998</v>
      </c>
      <c r="K8211" t="s">
        <v>18</v>
      </c>
      <c r="L8211">
        <v>0.72024200000000005</v>
      </c>
      <c r="M8211">
        <v>0.73305100000000001</v>
      </c>
    </row>
    <row r="8212" spans="1:13" ht="15" x14ac:dyDescent="0.3">
      <c r="A8212" s="1"/>
      <c r="B8212" t="s">
        <v>9</v>
      </c>
      <c r="C8212" t="s">
        <v>4688</v>
      </c>
      <c r="D8212" t="s">
        <v>11495</v>
      </c>
      <c r="E8212" t="s">
        <v>11496</v>
      </c>
      <c r="F8212" t="s">
        <v>11497</v>
      </c>
      <c r="G8212">
        <v>0.28899999999999998</v>
      </c>
      <c r="H8212">
        <v>0</v>
      </c>
      <c r="I8212">
        <v>0</v>
      </c>
      <c r="J8212">
        <v>0.28899999999999998</v>
      </c>
      <c r="K8212" t="s">
        <v>18</v>
      </c>
      <c r="L8212">
        <v>0.63041100000000005</v>
      </c>
      <c r="M8212">
        <v>0.63111200000000001</v>
      </c>
    </row>
    <row r="8213" spans="1:13" ht="15" x14ac:dyDescent="0.3">
      <c r="A8213" s="1"/>
      <c r="B8213" t="s">
        <v>9</v>
      </c>
      <c r="C8213" t="s">
        <v>3375</v>
      </c>
      <c r="D8213" t="s">
        <v>12843</v>
      </c>
      <c r="E8213" t="s">
        <v>7085</v>
      </c>
      <c r="F8213" t="s">
        <v>12844</v>
      </c>
      <c r="G8213">
        <v>0.28799999999999998</v>
      </c>
      <c r="H8213">
        <v>0</v>
      </c>
      <c r="I8213">
        <v>0</v>
      </c>
      <c r="J8213">
        <v>0.28799999999999998</v>
      </c>
      <c r="K8213" t="s">
        <v>18</v>
      </c>
      <c r="L8213">
        <v>0.68471700000000002</v>
      </c>
      <c r="M8213">
        <v>0.68173499999999998</v>
      </c>
    </row>
    <row r="8214" spans="1:13" ht="15" x14ac:dyDescent="0.3">
      <c r="A8214" s="1"/>
      <c r="B8214" t="s">
        <v>9</v>
      </c>
      <c r="C8214" t="s">
        <v>1961</v>
      </c>
      <c r="D8214" t="s">
        <v>1941</v>
      </c>
      <c r="E8214" t="s">
        <v>1962</v>
      </c>
      <c r="F8214" t="s">
        <v>1942</v>
      </c>
      <c r="G8214">
        <v>0.28599999999999998</v>
      </c>
      <c r="H8214">
        <v>0</v>
      </c>
      <c r="I8214">
        <v>0</v>
      </c>
      <c r="J8214">
        <v>0.28599999999999998</v>
      </c>
      <c r="K8214" t="s">
        <v>18</v>
      </c>
      <c r="L8214">
        <v>0.58459099999999997</v>
      </c>
      <c r="M8214">
        <v>0.58379899999999996</v>
      </c>
    </row>
    <row r="8215" spans="1:13" ht="15" x14ac:dyDescent="0.3">
      <c r="A8215" s="1"/>
      <c r="B8215" t="s">
        <v>9</v>
      </c>
      <c r="C8215" t="s">
        <v>3358</v>
      </c>
      <c r="D8215" t="s">
        <v>12845</v>
      </c>
      <c r="E8215" t="s">
        <v>11294</v>
      </c>
      <c r="F8215" t="s">
        <v>7058</v>
      </c>
      <c r="G8215">
        <v>0.28299999999999997</v>
      </c>
      <c r="H8215">
        <v>0.48299999999999998</v>
      </c>
      <c r="I8215">
        <v>0.375</v>
      </c>
      <c r="J8215">
        <v>0.28299999999999997</v>
      </c>
      <c r="K8215" t="s">
        <v>18</v>
      </c>
      <c r="L8215">
        <v>0.79166999999999998</v>
      </c>
      <c r="M8215">
        <v>0.79429700000000003</v>
      </c>
    </row>
    <row r="8216" spans="1:13" ht="15" x14ac:dyDescent="0.3">
      <c r="A8216" s="1"/>
      <c r="B8216" t="s">
        <v>9</v>
      </c>
      <c r="C8216" t="s">
        <v>4843</v>
      </c>
      <c r="D8216" s="3">
        <v>0.4</v>
      </c>
      <c r="E8216" t="s">
        <v>9822</v>
      </c>
      <c r="F8216" s="3">
        <v>0.4</v>
      </c>
      <c r="G8216">
        <v>0.28299999999999997</v>
      </c>
      <c r="H8216">
        <v>0</v>
      </c>
      <c r="I8216">
        <v>0</v>
      </c>
      <c r="J8216">
        <v>0.28299999999999997</v>
      </c>
      <c r="K8216" t="s">
        <v>18</v>
      </c>
      <c r="L8216">
        <v>0.64630900000000002</v>
      </c>
      <c r="M8216">
        <v>0.64527000000000001</v>
      </c>
    </row>
    <row r="8217" spans="1:13" ht="15" x14ac:dyDescent="0.3">
      <c r="A8217" s="1"/>
      <c r="B8217" t="s">
        <v>9</v>
      </c>
      <c r="C8217" t="s">
        <v>2245</v>
      </c>
      <c r="D8217" t="s">
        <v>2249</v>
      </c>
      <c r="E8217" t="s">
        <v>2246</v>
      </c>
      <c r="F8217" t="s">
        <v>2250</v>
      </c>
      <c r="G8217">
        <v>0.28000000000000003</v>
      </c>
      <c r="H8217">
        <v>0.5</v>
      </c>
      <c r="I8217">
        <v>0</v>
      </c>
      <c r="J8217">
        <v>0.28000000000000003</v>
      </c>
      <c r="K8217" t="s">
        <v>18</v>
      </c>
      <c r="L8217">
        <v>0.77014000000000005</v>
      </c>
      <c r="M8217">
        <v>0.770644</v>
      </c>
    </row>
    <row r="8218" spans="1:13" ht="15" x14ac:dyDescent="0.3">
      <c r="A8218" s="1"/>
      <c r="B8218" t="s">
        <v>9</v>
      </c>
      <c r="C8218" t="s">
        <v>4989</v>
      </c>
      <c r="D8218" t="s">
        <v>11498</v>
      </c>
      <c r="E8218" t="s">
        <v>10107</v>
      </c>
      <c r="F8218" t="s">
        <v>11499</v>
      </c>
      <c r="G8218">
        <v>0.27100000000000002</v>
      </c>
      <c r="H8218">
        <v>0.2</v>
      </c>
      <c r="I8218">
        <v>0.2</v>
      </c>
      <c r="J8218">
        <v>0.27100000000000002</v>
      </c>
      <c r="K8218" t="s">
        <v>18</v>
      </c>
      <c r="L8218">
        <v>0.730877</v>
      </c>
      <c r="M8218">
        <v>0.72956299999999996</v>
      </c>
    </row>
    <row r="8219" spans="1:13" ht="15" x14ac:dyDescent="0.3">
      <c r="A8219" s="1"/>
      <c r="B8219" t="s">
        <v>9</v>
      </c>
      <c r="C8219" t="s">
        <v>4512</v>
      </c>
      <c r="D8219" t="s">
        <v>12846</v>
      </c>
      <c r="E8219" t="s">
        <v>10612</v>
      </c>
      <c r="F8219" t="s">
        <v>12847</v>
      </c>
      <c r="G8219">
        <v>0.26900000000000002</v>
      </c>
      <c r="H8219">
        <v>0.42899999999999999</v>
      </c>
      <c r="I8219">
        <v>0.182</v>
      </c>
      <c r="J8219">
        <v>0.26900000000000002</v>
      </c>
      <c r="K8219" t="s">
        <v>18</v>
      </c>
      <c r="L8219">
        <v>0.79602899999999999</v>
      </c>
      <c r="M8219">
        <v>0.78476100000000004</v>
      </c>
    </row>
    <row r="8220" spans="1:13" ht="15" x14ac:dyDescent="0.3">
      <c r="A8220" s="1"/>
      <c r="B8220" t="s">
        <v>9</v>
      </c>
      <c r="C8220" t="s">
        <v>1922</v>
      </c>
      <c r="D8220" t="s">
        <v>1919</v>
      </c>
      <c r="E8220" t="s">
        <v>1924</v>
      </c>
      <c r="F8220" t="s">
        <v>1920</v>
      </c>
      <c r="G8220">
        <v>0.26700000000000002</v>
      </c>
      <c r="H8220">
        <v>0</v>
      </c>
      <c r="I8220">
        <v>0</v>
      </c>
      <c r="J8220">
        <v>0.26700000000000002</v>
      </c>
      <c r="K8220" t="s">
        <v>18</v>
      </c>
      <c r="L8220">
        <v>0.70108700000000002</v>
      </c>
      <c r="M8220">
        <v>0.70321100000000003</v>
      </c>
    </row>
    <row r="8221" spans="1:13" ht="15" x14ac:dyDescent="0.3">
      <c r="A8221" s="1"/>
      <c r="B8221" t="s">
        <v>9</v>
      </c>
      <c r="C8221" t="s">
        <v>4016</v>
      </c>
      <c r="D8221" t="s">
        <v>11503</v>
      </c>
      <c r="E8221" t="s">
        <v>11504</v>
      </c>
      <c r="F8221" t="s">
        <v>11505</v>
      </c>
      <c r="G8221">
        <v>0.26600000000000001</v>
      </c>
      <c r="H8221">
        <v>0</v>
      </c>
      <c r="I8221">
        <v>0</v>
      </c>
      <c r="J8221">
        <v>0.26600000000000001</v>
      </c>
      <c r="K8221" t="s">
        <v>18</v>
      </c>
      <c r="L8221">
        <v>0.64149800000000001</v>
      </c>
      <c r="M8221">
        <v>0.63761199999999996</v>
      </c>
    </row>
    <row r="8222" spans="1:13" ht="15" x14ac:dyDescent="0.3">
      <c r="A8222" s="1"/>
      <c r="B8222" t="s">
        <v>9</v>
      </c>
      <c r="C8222" t="s">
        <v>4635</v>
      </c>
      <c r="D8222" t="s">
        <v>12848</v>
      </c>
      <c r="E8222" t="s">
        <v>9366</v>
      </c>
      <c r="F8222" t="s">
        <v>12849</v>
      </c>
      <c r="G8222">
        <v>0.26500000000000001</v>
      </c>
      <c r="H8222">
        <v>0</v>
      </c>
      <c r="I8222">
        <v>0.2</v>
      </c>
      <c r="J8222">
        <v>0.26500000000000001</v>
      </c>
      <c r="K8222" t="s">
        <v>18</v>
      </c>
      <c r="L8222">
        <v>0.71557400000000004</v>
      </c>
      <c r="M8222">
        <v>0.72196400000000005</v>
      </c>
    </row>
    <row r="8223" spans="1:13" ht="15" x14ac:dyDescent="0.3">
      <c r="A8223" s="1"/>
      <c r="B8223" t="s">
        <v>9</v>
      </c>
      <c r="C8223" t="s">
        <v>633</v>
      </c>
      <c r="D8223" t="s">
        <v>637</v>
      </c>
      <c r="E8223" t="s">
        <v>635</v>
      </c>
      <c r="F8223" t="s">
        <v>638</v>
      </c>
      <c r="G8223">
        <v>0.26400000000000001</v>
      </c>
      <c r="H8223">
        <v>0.2</v>
      </c>
      <c r="I8223">
        <v>0.2</v>
      </c>
      <c r="J8223">
        <v>0.26400000000000001</v>
      </c>
      <c r="K8223" t="s">
        <v>18</v>
      </c>
      <c r="L8223">
        <v>0.68718400000000002</v>
      </c>
      <c r="M8223">
        <v>0.68786599999999998</v>
      </c>
    </row>
    <row r="8224" spans="1:13" ht="15" x14ac:dyDescent="0.3">
      <c r="A8224" s="1"/>
      <c r="B8224" t="s">
        <v>9</v>
      </c>
      <c r="C8224" t="s">
        <v>1323</v>
      </c>
      <c r="D8224" t="s">
        <v>1329</v>
      </c>
      <c r="E8224" t="s">
        <v>1325</v>
      </c>
      <c r="F8224" t="s">
        <v>1330</v>
      </c>
      <c r="G8224">
        <v>0.26300000000000001</v>
      </c>
      <c r="H8224">
        <v>0</v>
      </c>
      <c r="I8224">
        <v>0</v>
      </c>
      <c r="J8224">
        <v>0.26300000000000001</v>
      </c>
      <c r="K8224" t="s">
        <v>18</v>
      </c>
      <c r="L8224">
        <v>0.63872399999999996</v>
      </c>
      <c r="M8224">
        <v>0.64331400000000005</v>
      </c>
    </row>
    <row r="8225" spans="1:13" ht="15" x14ac:dyDescent="0.3">
      <c r="A8225" s="1"/>
      <c r="B8225" t="s">
        <v>9</v>
      </c>
      <c r="C8225" t="s">
        <v>939</v>
      </c>
      <c r="D8225" t="s">
        <v>940</v>
      </c>
      <c r="E8225" t="s">
        <v>941</v>
      </c>
      <c r="F8225" t="s">
        <v>942</v>
      </c>
      <c r="G8225">
        <v>0.25700000000000001</v>
      </c>
      <c r="H8225">
        <v>0</v>
      </c>
      <c r="I8225">
        <v>0</v>
      </c>
      <c r="J8225">
        <v>0.25700000000000001</v>
      </c>
      <c r="K8225" t="s">
        <v>18</v>
      </c>
      <c r="L8225">
        <v>0.62384300000000004</v>
      </c>
      <c r="M8225">
        <v>0.62313200000000002</v>
      </c>
    </row>
    <row r="8226" spans="1:13" ht="15" x14ac:dyDescent="0.3">
      <c r="A8226" s="1"/>
      <c r="B8226" t="s">
        <v>9</v>
      </c>
      <c r="C8226" t="s">
        <v>649</v>
      </c>
      <c r="D8226" t="s">
        <v>650</v>
      </c>
      <c r="E8226" t="s">
        <v>651</v>
      </c>
      <c r="F8226" t="s">
        <v>652</v>
      </c>
      <c r="G8226">
        <v>0.255</v>
      </c>
      <c r="H8226">
        <v>0</v>
      </c>
      <c r="I8226">
        <v>0</v>
      </c>
      <c r="J8226">
        <v>0.255</v>
      </c>
      <c r="K8226" t="s">
        <v>18</v>
      </c>
      <c r="L8226">
        <v>0.683396</v>
      </c>
      <c r="M8226">
        <v>0.68096100000000004</v>
      </c>
    </row>
    <row r="8227" spans="1:13" ht="15" x14ac:dyDescent="0.3">
      <c r="A8227" s="1"/>
      <c r="B8227" t="s">
        <v>9</v>
      </c>
      <c r="C8227" t="s">
        <v>3211</v>
      </c>
      <c r="D8227" t="s">
        <v>11886</v>
      </c>
      <c r="E8227" t="s">
        <v>6721</v>
      </c>
      <c r="F8227" t="s">
        <v>11887</v>
      </c>
      <c r="G8227">
        <v>0.253</v>
      </c>
      <c r="H8227">
        <v>0</v>
      </c>
      <c r="I8227">
        <v>0</v>
      </c>
      <c r="J8227">
        <v>0.253</v>
      </c>
      <c r="K8227" t="s">
        <v>18</v>
      </c>
      <c r="L8227">
        <v>0.64141199999999998</v>
      </c>
      <c r="M8227">
        <v>0.64648899999999998</v>
      </c>
    </row>
    <row r="8228" spans="1:13" ht="15" x14ac:dyDescent="0.3">
      <c r="A8228" s="1"/>
      <c r="B8228" t="s">
        <v>9</v>
      </c>
      <c r="C8228" t="s">
        <v>1951</v>
      </c>
      <c r="D8228" t="s">
        <v>1954</v>
      </c>
      <c r="E8228" t="s">
        <v>1952</v>
      </c>
      <c r="F8228" t="s">
        <v>1955</v>
      </c>
      <c r="G8228">
        <v>0.252</v>
      </c>
      <c r="H8228">
        <v>0.2</v>
      </c>
      <c r="I8228">
        <v>0</v>
      </c>
      <c r="J8228">
        <v>0.252</v>
      </c>
      <c r="K8228" t="s">
        <v>18</v>
      </c>
      <c r="L8228">
        <v>0.718109</v>
      </c>
      <c r="M8228">
        <v>0.72472400000000003</v>
      </c>
    </row>
    <row r="8229" spans="1:13" ht="15" x14ac:dyDescent="0.3">
      <c r="A8229" s="1"/>
      <c r="B8229" t="s">
        <v>9</v>
      </c>
      <c r="C8229" t="s">
        <v>1800</v>
      </c>
      <c r="D8229" t="s">
        <v>11513</v>
      </c>
      <c r="E8229" t="s">
        <v>10179</v>
      </c>
      <c r="F8229" t="s">
        <v>11514</v>
      </c>
      <c r="G8229">
        <v>0.247</v>
      </c>
      <c r="H8229">
        <v>0</v>
      </c>
      <c r="I8229">
        <v>0.13300000000000001</v>
      </c>
      <c r="J8229">
        <v>0.247</v>
      </c>
      <c r="K8229" t="s">
        <v>18</v>
      </c>
      <c r="L8229">
        <v>0.69850400000000001</v>
      </c>
      <c r="M8229">
        <v>0.701627</v>
      </c>
    </row>
    <row r="8230" spans="1:13" ht="15" x14ac:dyDescent="0.3">
      <c r="A8230" s="1"/>
      <c r="B8230" t="s">
        <v>9</v>
      </c>
      <c r="C8230" t="s">
        <v>11515</v>
      </c>
      <c r="D8230" t="s">
        <v>11516</v>
      </c>
      <c r="E8230" t="s">
        <v>1306</v>
      </c>
      <c r="F8230" t="s">
        <v>1309</v>
      </c>
      <c r="G8230">
        <v>0.24399999999999999</v>
      </c>
      <c r="H8230">
        <v>0.308</v>
      </c>
      <c r="I8230">
        <v>0.308</v>
      </c>
      <c r="J8230">
        <v>0.24399999999999999</v>
      </c>
      <c r="K8230" t="s">
        <v>18</v>
      </c>
      <c r="L8230">
        <v>0.80633699999999997</v>
      </c>
      <c r="M8230">
        <v>0.80128200000000005</v>
      </c>
    </row>
    <row r="8231" spans="1:13" ht="15" x14ac:dyDescent="0.3">
      <c r="A8231" s="1"/>
      <c r="B8231" t="s">
        <v>9</v>
      </c>
      <c r="C8231" t="s">
        <v>4641</v>
      </c>
      <c r="D8231" t="s">
        <v>12701</v>
      </c>
      <c r="E8231" t="s">
        <v>11209</v>
      </c>
      <c r="F8231" t="s">
        <v>12702</v>
      </c>
      <c r="G8231">
        <v>0.24299999999999999</v>
      </c>
      <c r="H8231">
        <v>0</v>
      </c>
      <c r="I8231">
        <v>0</v>
      </c>
      <c r="J8231">
        <v>0.24299999999999999</v>
      </c>
      <c r="K8231" t="s">
        <v>18</v>
      </c>
      <c r="L8231">
        <v>0.70578799999999997</v>
      </c>
      <c r="M8231">
        <v>0.72337899999999999</v>
      </c>
    </row>
    <row r="8232" spans="1:13" ht="15" x14ac:dyDescent="0.3">
      <c r="A8232" s="1"/>
      <c r="B8232" t="s">
        <v>9</v>
      </c>
      <c r="C8232" t="s">
        <v>1873</v>
      </c>
      <c r="D8232" t="s">
        <v>1874</v>
      </c>
      <c r="E8232" t="s">
        <v>1873</v>
      </c>
      <c r="F8232" t="s">
        <v>1875</v>
      </c>
      <c r="G8232">
        <v>0.24199999999999999</v>
      </c>
      <c r="H8232">
        <v>0.4</v>
      </c>
      <c r="I8232">
        <v>0</v>
      </c>
      <c r="J8232">
        <v>0.24199999999999999</v>
      </c>
      <c r="K8232" t="s">
        <v>18</v>
      </c>
      <c r="L8232">
        <v>0.68973499999999999</v>
      </c>
      <c r="M8232">
        <v>0.69294100000000003</v>
      </c>
    </row>
    <row r="8233" spans="1:13" ht="15" x14ac:dyDescent="0.3">
      <c r="A8233" s="1"/>
      <c r="B8233" t="s">
        <v>9</v>
      </c>
      <c r="C8233" t="s">
        <v>962</v>
      </c>
      <c r="D8233" t="s">
        <v>1047</v>
      </c>
      <c r="E8233" t="s">
        <v>964</v>
      </c>
      <c r="F8233" t="s">
        <v>1048</v>
      </c>
      <c r="G8233">
        <v>0.24</v>
      </c>
      <c r="H8233">
        <v>0</v>
      </c>
      <c r="I8233">
        <v>0</v>
      </c>
      <c r="J8233">
        <v>0.24</v>
      </c>
      <c r="K8233" t="s">
        <v>18</v>
      </c>
      <c r="L8233">
        <v>0.60020200000000001</v>
      </c>
      <c r="M8233">
        <v>0.60827500000000001</v>
      </c>
    </row>
    <row r="8234" spans="1:13" ht="15" x14ac:dyDescent="0.3">
      <c r="A8234" s="1"/>
      <c r="B8234" t="s">
        <v>9</v>
      </c>
      <c r="C8234" t="s">
        <v>3908</v>
      </c>
      <c r="D8234" t="s">
        <v>3916</v>
      </c>
      <c r="E8234" t="s">
        <v>8027</v>
      </c>
      <c r="F8234" t="s">
        <v>8023</v>
      </c>
      <c r="G8234">
        <v>0.23499999999999999</v>
      </c>
      <c r="H8234">
        <v>0</v>
      </c>
      <c r="I8234">
        <v>0</v>
      </c>
      <c r="J8234">
        <v>0.23499999999999999</v>
      </c>
      <c r="K8234" t="s">
        <v>18</v>
      </c>
      <c r="L8234">
        <v>0.65704300000000004</v>
      </c>
      <c r="M8234">
        <v>0.66864400000000002</v>
      </c>
    </row>
    <row r="8235" spans="1:13" ht="15" x14ac:dyDescent="0.3">
      <c r="A8235" s="1"/>
      <c r="B8235" t="s">
        <v>9</v>
      </c>
      <c r="C8235" t="s">
        <v>4439</v>
      </c>
      <c r="D8235" t="s">
        <v>11197</v>
      </c>
      <c r="E8235" t="s">
        <v>4439</v>
      </c>
      <c r="F8235" t="s">
        <v>4437</v>
      </c>
      <c r="G8235">
        <v>0.23499999999999999</v>
      </c>
      <c r="H8235">
        <v>0</v>
      </c>
      <c r="I8235">
        <v>0</v>
      </c>
      <c r="J8235">
        <v>0.23499999999999999</v>
      </c>
      <c r="K8235" t="s">
        <v>18</v>
      </c>
      <c r="L8235">
        <v>0.60931999999999997</v>
      </c>
      <c r="M8235">
        <v>0.60925700000000005</v>
      </c>
    </row>
    <row r="8236" spans="1:13" ht="15" x14ac:dyDescent="0.3">
      <c r="A8236" s="1"/>
      <c r="B8236" t="s">
        <v>9</v>
      </c>
      <c r="C8236" t="s">
        <v>4992</v>
      </c>
      <c r="D8236" t="s">
        <v>12703</v>
      </c>
      <c r="E8236" t="s">
        <v>11526</v>
      </c>
      <c r="F8236" t="s">
        <v>10118</v>
      </c>
      <c r="G8236">
        <v>0.23499999999999999</v>
      </c>
      <c r="H8236">
        <v>0</v>
      </c>
      <c r="I8236">
        <v>0</v>
      </c>
      <c r="J8236">
        <v>0.23499999999999999</v>
      </c>
      <c r="K8236" t="s">
        <v>18</v>
      </c>
      <c r="L8236">
        <v>0.64912300000000001</v>
      </c>
      <c r="M8236">
        <v>0.64774200000000004</v>
      </c>
    </row>
    <row r="8237" spans="1:13" ht="15" x14ac:dyDescent="0.3">
      <c r="A8237" s="1"/>
      <c r="B8237" t="s">
        <v>9</v>
      </c>
      <c r="C8237" t="s">
        <v>3449</v>
      </c>
      <c r="D8237" t="s">
        <v>11750</v>
      </c>
      <c r="E8237" t="s">
        <v>10694</v>
      </c>
      <c r="F8237" t="s">
        <v>11751</v>
      </c>
      <c r="G8237">
        <v>0.23300000000000001</v>
      </c>
      <c r="H8237">
        <v>0</v>
      </c>
      <c r="I8237">
        <v>0</v>
      </c>
      <c r="J8237">
        <v>0.23300000000000001</v>
      </c>
      <c r="K8237" t="s">
        <v>18</v>
      </c>
      <c r="L8237">
        <v>0.69366700000000003</v>
      </c>
      <c r="M8237">
        <v>0.70303599999999999</v>
      </c>
    </row>
    <row r="8238" spans="1:13" ht="15" x14ac:dyDescent="0.3">
      <c r="A8238" s="1"/>
      <c r="B8238" t="s">
        <v>9</v>
      </c>
      <c r="C8238" t="s">
        <v>1982</v>
      </c>
      <c r="D8238" t="s">
        <v>1983</v>
      </c>
      <c r="E8238" t="s">
        <v>1984</v>
      </c>
      <c r="F8238" t="s">
        <v>1985</v>
      </c>
      <c r="G8238">
        <v>0.23</v>
      </c>
      <c r="H8238">
        <v>0</v>
      </c>
      <c r="I8238">
        <v>0</v>
      </c>
      <c r="J8238">
        <v>0.23</v>
      </c>
      <c r="K8238" t="s">
        <v>18</v>
      </c>
      <c r="L8238">
        <v>0.68422499999999997</v>
      </c>
      <c r="M8238">
        <v>0.69037999999999999</v>
      </c>
    </row>
    <row r="8239" spans="1:13" ht="15" x14ac:dyDescent="0.3">
      <c r="A8239" s="1"/>
      <c r="B8239" t="s">
        <v>9</v>
      </c>
      <c r="C8239" t="s">
        <v>3951</v>
      </c>
      <c r="D8239" t="s">
        <v>11873</v>
      </c>
      <c r="E8239" t="s">
        <v>11368</v>
      </c>
      <c r="F8239" t="s">
        <v>11874</v>
      </c>
      <c r="G8239">
        <v>0.23</v>
      </c>
      <c r="H8239">
        <v>0.3</v>
      </c>
      <c r="I8239">
        <v>0</v>
      </c>
      <c r="J8239">
        <v>0.23</v>
      </c>
      <c r="K8239" t="s">
        <v>18</v>
      </c>
      <c r="L8239">
        <v>0.68532499999999996</v>
      </c>
      <c r="M8239">
        <v>0.67956300000000003</v>
      </c>
    </row>
    <row r="8240" spans="1:13" ht="15" x14ac:dyDescent="0.3">
      <c r="A8240" s="1"/>
      <c r="B8240" t="s">
        <v>9</v>
      </c>
      <c r="C8240" t="s">
        <v>1999</v>
      </c>
      <c r="D8240" t="s">
        <v>2000</v>
      </c>
      <c r="E8240" t="s">
        <v>2001</v>
      </c>
      <c r="F8240" t="s">
        <v>2002</v>
      </c>
      <c r="G8240">
        <v>0.22900000000000001</v>
      </c>
      <c r="H8240">
        <v>0</v>
      </c>
      <c r="I8240">
        <v>0</v>
      </c>
      <c r="J8240">
        <v>0.22900000000000001</v>
      </c>
      <c r="K8240" t="s">
        <v>18</v>
      </c>
      <c r="L8240">
        <v>0.66271999999999998</v>
      </c>
      <c r="M8240">
        <v>0.66553499999999999</v>
      </c>
    </row>
    <row r="8241" spans="1:13" ht="15" x14ac:dyDescent="0.3">
      <c r="A8241" s="1"/>
      <c r="B8241" t="s">
        <v>9</v>
      </c>
      <c r="C8241" t="s">
        <v>412</v>
      </c>
      <c r="D8241" t="s">
        <v>413</v>
      </c>
      <c r="E8241" t="s">
        <v>414</v>
      </c>
      <c r="F8241" t="s">
        <v>415</v>
      </c>
      <c r="G8241">
        <v>0.22600000000000001</v>
      </c>
      <c r="H8241">
        <v>0.5</v>
      </c>
      <c r="I8241">
        <v>0</v>
      </c>
      <c r="J8241">
        <v>0.22600000000000001</v>
      </c>
      <c r="K8241" t="s">
        <v>18</v>
      </c>
      <c r="L8241">
        <v>0.64617899999999995</v>
      </c>
      <c r="M8241">
        <v>0.65334199999999998</v>
      </c>
    </row>
    <row r="8242" spans="1:13" ht="15" x14ac:dyDescent="0.3">
      <c r="A8242" s="1"/>
      <c r="B8242" t="s">
        <v>9</v>
      </c>
      <c r="C8242" t="s">
        <v>3378</v>
      </c>
      <c r="D8242" t="s">
        <v>12187</v>
      </c>
      <c r="E8242" t="s">
        <v>11545</v>
      </c>
      <c r="F8242" t="s">
        <v>12188</v>
      </c>
      <c r="G8242">
        <v>0.22</v>
      </c>
      <c r="H8242">
        <v>0.154</v>
      </c>
      <c r="I8242">
        <v>0.154</v>
      </c>
      <c r="J8242">
        <v>0.22</v>
      </c>
      <c r="K8242" t="s">
        <v>18</v>
      </c>
      <c r="L8242">
        <v>0.65782499999999999</v>
      </c>
      <c r="M8242">
        <v>0.65599700000000005</v>
      </c>
    </row>
    <row r="8243" spans="1:13" ht="15" x14ac:dyDescent="0.3">
      <c r="A8243" s="1"/>
      <c r="B8243" t="s">
        <v>9</v>
      </c>
      <c r="C8243" t="s">
        <v>3939</v>
      </c>
      <c r="D8243" t="s">
        <v>12850</v>
      </c>
      <c r="E8243" t="s">
        <v>8094</v>
      </c>
      <c r="F8243" t="s">
        <v>12851</v>
      </c>
      <c r="G8243">
        <v>0.219</v>
      </c>
      <c r="H8243">
        <v>0</v>
      </c>
      <c r="I8243">
        <v>0.154</v>
      </c>
      <c r="J8243">
        <v>0.219</v>
      </c>
      <c r="K8243" t="s">
        <v>18</v>
      </c>
      <c r="L8243">
        <v>0.65417499999999995</v>
      </c>
      <c r="M8243">
        <v>0.65333600000000003</v>
      </c>
    </row>
    <row r="8244" spans="1:13" ht="15" x14ac:dyDescent="0.3">
      <c r="A8244" s="1"/>
      <c r="B8244" t="s">
        <v>9</v>
      </c>
      <c r="C8244" t="s">
        <v>989</v>
      </c>
      <c r="D8244" t="s">
        <v>995</v>
      </c>
      <c r="E8244" t="s">
        <v>991</v>
      </c>
      <c r="F8244" t="s">
        <v>996</v>
      </c>
      <c r="G8244">
        <v>0.216</v>
      </c>
      <c r="H8244">
        <v>0</v>
      </c>
      <c r="I8244">
        <v>0</v>
      </c>
      <c r="J8244">
        <v>0.216</v>
      </c>
      <c r="K8244" t="s">
        <v>18</v>
      </c>
      <c r="L8244">
        <v>0.70175100000000001</v>
      </c>
      <c r="M8244">
        <v>0.70646799999999998</v>
      </c>
    </row>
    <row r="8245" spans="1:13" ht="15" x14ac:dyDescent="0.3">
      <c r="A8245" s="1"/>
      <c r="B8245" t="s">
        <v>9</v>
      </c>
      <c r="C8245" t="s">
        <v>3321</v>
      </c>
      <c r="D8245" t="s">
        <v>10940</v>
      </c>
      <c r="E8245" t="s">
        <v>11528</v>
      </c>
      <c r="F8245" t="s">
        <v>6937</v>
      </c>
      <c r="G8245">
        <v>0.214</v>
      </c>
      <c r="H8245">
        <v>0.16700000000000001</v>
      </c>
      <c r="I8245">
        <v>0</v>
      </c>
      <c r="J8245">
        <v>0.214</v>
      </c>
      <c r="K8245" t="s">
        <v>18</v>
      </c>
      <c r="L8245">
        <v>0.714279</v>
      </c>
      <c r="M8245">
        <v>0.69869199999999998</v>
      </c>
    </row>
    <row r="8246" spans="1:13" ht="15" x14ac:dyDescent="0.3">
      <c r="A8246" s="1"/>
      <c r="B8246" t="s">
        <v>9</v>
      </c>
      <c r="C8246" t="s">
        <v>4638</v>
      </c>
      <c r="D8246" t="s">
        <v>12852</v>
      </c>
      <c r="E8246" t="s">
        <v>9382</v>
      </c>
      <c r="F8246" t="s">
        <v>12853</v>
      </c>
      <c r="G8246">
        <v>0.214</v>
      </c>
      <c r="H8246">
        <v>0</v>
      </c>
      <c r="I8246">
        <v>0</v>
      </c>
      <c r="J8246">
        <v>0.214</v>
      </c>
      <c r="K8246" t="s">
        <v>18</v>
      </c>
      <c r="L8246">
        <v>0.63228399999999996</v>
      </c>
      <c r="M8246">
        <v>0.632386</v>
      </c>
    </row>
    <row r="8247" spans="1:13" ht="15" x14ac:dyDescent="0.3">
      <c r="A8247" s="1"/>
      <c r="B8247" t="s">
        <v>9</v>
      </c>
      <c r="C8247" s="3">
        <v>0.1</v>
      </c>
      <c r="D8247" t="s">
        <v>2348</v>
      </c>
      <c r="E8247" s="3">
        <v>0.1</v>
      </c>
      <c r="F8247" t="s">
        <v>2349</v>
      </c>
      <c r="G8247">
        <v>0.21</v>
      </c>
      <c r="H8247">
        <v>0</v>
      </c>
      <c r="I8247">
        <v>0</v>
      </c>
      <c r="J8247">
        <v>0.21</v>
      </c>
      <c r="K8247" t="s">
        <v>18</v>
      </c>
      <c r="L8247">
        <v>0.63179399999999997</v>
      </c>
      <c r="M8247">
        <v>0.62465199999999999</v>
      </c>
    </row>
    <row r="8248" spans="1:13" ht="15" x14ac:dyDescent="0.3">
      <c r="A8248" s="1"/>
      <c r="B8248" t="s">
        <v>9</v>
      </c>
      <c r="C8248" t="s">
        <v>10707</v>
      </c>
      <c r="D8248" t="s">
        <v>12331</v>
      </c>
      <c r="E8248" t="s">
        <v>10709</v>
      </c>
      <c r="F8248" t="s">
        <v>12332</v>
      </c>
      <c r="G8248">
        <v>0.21</v>
      </c>
      <c r="H8248">
        <v>0</v>
      </c>
      <c r="I8248">
        <v>0</v>
      </c>
      <c r="J8248">
        <v>0.21</v>
      </c>
      <c r="K8248" t="s">
        <v>18</v>
      </c>
      <c r="L8248">
        <v>0.69230700000000001</v>
      </c>
      <c r="M8248">
        <v>0.68567199999999995</v>
      </c>
    </row>
    <row r="8249" spans="1:13" ht="15" x14ac:dyDescent="0.3">
      <c r="A8249" s="1"/>
      <c r="B8249" t="s">
        <v>9</v>
      </c>
      <c r="C8249" t="s">
        <v>2255</v>
      </c>
      <c r="D8249" t="s">
        <v>2256</v>
      </c>
      <c r="E8249" t="s">
        <v>2238</v>
      </c>
      <c r="F8249" t="s">
        <v>2257</v>
      </c>
      <c r="G8249">
        <v>0.20799999999999999</v>
      </c>
      <c r="H8249">
        <v>0</v>
      </c>
      <c r="I8249">
        <v>0</v>
      </c>
      <c r="J8249">
        <v>0.20799999999999999</v>
      </c>
      <c r="K8249" t="s">
        <v>18</v>
      </c>
      <c r="L8249">
        <v>0.64915199999999995</v>
      </c>
      <c r="M8249">
        <v>0.65129199999999998</v>
      </c>
    </row>
    <row r="8250" spans="1:13" ht="15" x14ac:dyDescent="0.3">
      <c r="A8250" s="1"/>
      <c r="B8250" t="s">
        <v>9</v>
      </c>
      <c r="C8250" t="s">
        <v>449</v>
      </c>
      <c r="D8250" t="s">
        <v>444</v>
      </c>
      <c r="E8250" t="s">
        <v>450</v>
      </c>
      <c r="F8250" t="s">
        <v>445</v>
      </c>
      <c r="G8250">
        <v>0.20399999999999999</v>
      </c>
      <c r="H8250">
        <v>0</v>
      </c>
      <c r="I8250">
        <v>0</v>
      </c>
      <c r="J8250">
        <v>0.20399999999999999</v>
      </c>
      <c r="K8250" t="s">
        <v>18</v>
      </c>
      <c r="L8250">
        <v>0.67676199999999997</v>
      </c>
      <c r="M8250">
        <v>0.69042899999999996</v>
      </c>
    </row>
    <row r="8251" spans="1:13" ht="15" x14ac:dyDescent="0.3">
      <c r="A8251" s="1"/>
      <c r="B8251" t="s">
        <v>9</v>
      </c>
      <c r="C8251" t="s">
        <v>936</v>
      </c>
      <c r="D8251" t="s">
        <v>927</v>
      </c>
      <c r="E8251" t="s">
        <v>937</v>
      </c>
      <c r="F8251" t="s">
        <v>924</v>
      </c>
      <c r="G8251">
        <v>0.20300000000000001</v>
      </c>
      <c r="H8251">
        <v>0</v>
      </c>
      <c r="I8251">
        <v>0</v>
      </c>
      <c r="J8251">
        <v>0.20300000000000001</v>
      </c>
      <c r="K8251" t="s">
        <v>18</v>
      </c>
      <c r="L8251">
        <v>0.58778699999999995</v>
      </c>
      <c r="M8251">
        <v>0.58586000000000005</v>
      </c>
    </row>
    <row r="8252" spans="1:13" ht="15" x14ac:dyDescent="0.3">
      <c r="A8252" s="1"/>
      <c r="B8252" t="s">
        <v>9</v>
      </c>
      <c r="C8252" t="s">
        <v>1279</v>
      </c>
      <c r="D8252" t="s">
        <v>1258</v>
      </c>
      <c r="E8252" t="s">
        <v>1280</v>
      </c>
      <c r="F8252" t="s">
        <v>1260</v>
      </c>
      <c r="G8252">
        <v>0.20200000000000001</v>
      </c>
      <c r="H8252">
        <v>0</v>
      </c>
      <c r="I8252">
        <v>0</v>
      </c>
      <c r="J8252">
        <v>0.20200000000000001</v>
      </c>
      <c r="K8252" t="s">
        <v>18</v>
      </c>
      <c r="L8252">
        <v>0.67091199999999995</v>
      </c>
      <c r="M8252">
        <v>0.67321200000000003</v>
      </c>
    </row>
    <row r="8253" spans="1:13" ht="15" x14ac:dyDescent="0.3">
      <c r="A8253" s="1"/>
      <c r="B8253" t="s">
        <v>9</v>
      </c>
      <c r="C8253" t="s">
        <v>4515</v>
      </c>
      <c r="D8253" t="s">
        <v>7713</v>
      </c>
      <c r="E8253" t="s">
        <v>11511</v>
      </c>
      <c r="F8253" t="s">
        <v>7714</v>
      </c>
      <c r="G8253">
        <v>0.20200000000000001</v>
      </c>
      <c r="H8253">
        <v>0</v>
      </c>
      <c r="I8253">
        <v>0</v>
      </c>
      <c r="J8253">
        <v>0.20200000000000001</v>
      </c>
      <c r="K8253" t="s">
        <v>18</v>
      </c>
      <c r="L8253">
        <v>0.65174299999999996</v>
      </c>
      <c r="M8253">
        <v>0.64982899999999999</v>
      </c>
    </row>
    <row r="8254" spans="1:13" ht="15" x14ac:dyDescent="0.3">
      <c r="A8254" s="1"/>
      <c r="B8254" t="s">
        <v>9</v>
      </c>
      <c r="C8254" t="s">
        <v>601</v>
      </c>
      <c r="D8254" t="s">
        <v>607</v>
      </c>
      <c r="E8254" t="s">
        <v>603</v>
      </c>
      <c r="F8254" t="s">
        <v>608</v>
      </c>
      <c r="G8254">
        <v>0.19400000000000001</v>
      </c>
      <c r="H8254">
        <v>0</v>
      </c>
      <c r="I8254">
        <v>0</v>
      </c>
      <c r="J8254">
        <v>0.19400000000000001</v>
      </c>
      <c r="K8254" t="s">
        <v>18</v>
      </c>
      <c r="L8254">
        <v>0.64229800000000004</v>
      </c>
      <c r="M8254">
        <v>0.64774399999999999</v>
      </c>
    </row>
    <row r="8255" spans="1:13" ht="15" x14ac:dyDescent="0.3">
      <c r="A8255" s="1" t="s">
        <v>12854</v>
      </c>
      <c r="B8255" t="s">
        <v>9</v>
      </c>
      <c r="C8255" t="s">
        <v>3948</v>
      </c>
      <c r="D8255" t="s">
        <v>11908</v>
      </c>
      <c r="E8255" t="s">
        <v>8117</v>
      </c>
      <c r="F8255" t="s">
        <v>11909</v>
      </c>
      <c r="G8255">
        <v>0.191</v>
      </c>
      <c r="H8255">
        <v>0</v>
      </c>
      <c r="I8255">
        <v>0</v>
      </c>
      <c r="J8255">
        <v>0.191</v>
      </c>
      <c r="K8255" t="s">
        <v>18</v>
      </c>
      <c r="L8255">
        <v>0.63522599999999996</v>
      </c>
      <c r="M8255">
        <v>0.65367600000000003</v>
      </c>
    </row>
    <row r="8256" spans="1:13" ht="15" x14ac:dyDescent="0.3">
      <c r="A8256" s="1"/>
      <c r="B8256" t="s">
        <v>9</v>
      </c>
      <c r="C8256" t="s">
        <v>1789</v>
      </c>
      <c r="D8256" t="s">
        <v>1793</v>
      </c>
      <c r="E8256" t="s">
        <v>1791</v>
      </c>
      <c r="F8256" t="s">
        <v>1794</v>
      </c>
      <c r="G8256">
        <v>0.19</v>
      </c>
      <c r="H8256">
        <v>0.26700000000000002</v>
      </c>
      <c r="I8256">
        <v>0</v>
      </c>
      <c r="J8256">
        <v>0.19</v>
      </c>
      <c r="K8256" t="s">
        <v>18</v>
      </c>
      <c r="L8256">
        <v>0.62952799999999998</v>
      </c>
      <c r="M8256">
        <v>0.62673100000000004</v>
      </c>
    </row>
    <row r="8257" spans="1:13" ht="15" x14ac:dyDescent="0.3">
      <c r="A8257" s="1"/>
      <c r="B8257" t="s">
        <v>9</v>
      </c>
      <c r="C8257" t="s">
        <v>4833</v>
      </c>
      <c r="D8257" t="s">
        <v>9808</v>
      </c>
      <c r="E8257" t="s">
        <v>11537</v>
      </c>
      <c r="F8257" t="s">
        <v>9810</v>
      </c>
      <c r="G8257">
        <v>0.19</v>
      </c>
      <c r="H8257">
        <v>0</v>
      </c>
      <c r="I8257">
        <v>0</v>
      </c>
      <c r="J8257">
        <v>0.19</v>
      </c>
      <c r="K8257" t="s">
        <v>18</v>
      </c>
      <c r="L8257">
        <v>0.66713299999999998</v>
      </c>
      <c r="M8257">
        <v>0.67077100000000001</v>
      </c>
    </row>
    <row r="8258" spans="1:13" ht="15" x14ac:dyDescent="0.3">
      <c r="A8258" s="1"/>
      <c r="B8258" t="s">
        <v>9</v>
      </c>
      <c r="C8258" t="s">
        <v>4726</v>
      </c>
      <c r="D8258" t="s">
        <v>11919</v>
      </c>
      <c r="E8258" t="s">
        <v>11529</v>
      </c>
      <c r="F8258" t="s">
        <v>11920</v>
      </c>
      <c r="G8258">
        <v>0.184</v>
      </c>
      <c r="H8258">
        <v>0</v>
      </c>
      <c r="I8258">
        <v>0</v>
      </c>
      <c r="J8258">
        <v>0.184</v>
      </c>
      <c r="K8258" t="s">
        <v>18</v>
      </c>
      <c r="L8258">
        <v>0.66786000000000001</v>
      </c>
      <c r="M8258">
        <v>0.65629700000000002</v>
      </c>
    </row>
    <row r="8259" spans="1:13" ht="15" x14ac:dyDescent="0.3">
      <c r="A8259" s="1"/>
      <c r="B8259" t="s">
        <v>9</v>
      </c>
      <c r="C8259" t="s">
        <v>4539</v>
      </c>
      <c r="D8259" t="s">
        <v>12855</v>
      </c>
      <c r="E8259" t="s">
        <v>9182</v>
      </c>
      <c r="F8259" t="s">
        <v>12856</v>
      </c>
      <c r="G8259">
        <v>0.17499999999999999</v>
      </c>
      <c r="H8259">
        <v>0.375</v>
      </c>
      <c r="I8259">
        <v>0.4</v>
      </c>
      <c r="J8259">
        <v>0.17499999999999999</v>
      </c>
      <c r="K8259" t="s">
        <v>18</v>
      </c>
      <c r="L8259">
        <v>0.78697399999999995</v>
      </c>
      <c r="M8259">
        <v>0.80124300000000004</v>
      </c>
    </row>
    <row r="8260" spans="1:13" ht="15" x14ac:dyDescent="0.3">
      <c r="A8260" s="1"/>
      <c r="B8260" t="s">
        <v>9</v>
      </c>
      <c r="C8260" t="s">
        <v>838</v>
      </c>
      <c r="D8260" t="s">
        <v>842</v>
      </c>
      <c r="E8260" t="s">
        <v>840</v>
      </c>
      <c r="F8260" t="s">
        <v>843</v>
      </c>
      <c r="G8260">
        <v>0.17299999999999999</v>
      </c>
      <c r="H8260">
        <v>0</v>
      </c>
      <c r="I8260">
        <v>0</v>
      </c>
      <c r="J8260">
        <v>0.17299999999999999</v>
      </c>
      <c r="K8260" t="s">
        <v>18</v>
      </c>
      <c r="L8260">
        <v>0.64378999999999997</v>
      </c>
      <c r="M8260">
        <v>0.644347</v>
      </c>
    </row>
    <row r="8261" spans="1:13" ht="15" x14ac:dyDescent="0.3">
      <c r="A8261" s="1"/>
      <c r="B8261" t="s">
        <v>9</v>
      </c>
      <c r="C8261" t="s">
        <v>3970</v>
      </c>
      <c r="D8261" t="s">
        <v>12340</v>
      </c>
      <c r="E8261" t="s">
        <v>8161</v>
      </c>
      <c r="F8261" t="s">
        <v>8186</v>
      </c>
      <c r="G8261">
        <v>0.17199999999999999</v>
      </c>
      <c r="H8261">
        <v>0</v>
      </c>
      <c r="I8261">
        <v>0</v>
      </c>
      <c r="J8261">
        <v>0.17199999999999999</v>
      </c>
      <c r="K8261" t="s">
        <v>18</v>
      </c>
      <c r="L8261">
        <v>0.69787600000000005</v>
      </c>
      <c r="M8261">
        <v>0.70454700000000003</v>
      </c>
    </row>
    <row r="8262" spans="1:13" ht="15" x14ac:dyDescent="0.3">
      <c r="A8262" s="1"/>
      <c r="B8262" t="s">
        <v>9</v>
      </c>
      <c r="C8262" t="s">
        <v>3965</v>
      </c>
      <c r="D8262" t="s">
        <v>8133</v>
      </c>
      <c r="E8262" t="s">
        <v>11546</v>
      </c>
      <c r="F8262" t="s">
        <v>11547</v>
      </c>
      <c r="G8262">
        <v>0.17100000000000001</v>
      </c>
      <c r="H8262">
        <v>0</v>
      </c>
      <c r="I8262">
        <v>0</v>
      </c>
      <c r="J8262">
        <v>0.17100000000000001</v>
      </c>
      <c r="K8262" t="s">
        <v>18</v>
      </c>
      <c r="L8262">
        <v>0.68052000000000001</v>
      </c>
      <c r="M8262">
        <v>0.68484800000000001</v>
      </c>
    </row>
    <row r="8263" spans="1:13" ht="15" x14ac:dyDescent="0.3">
      <c r="A8263" s="1"/>
      <c r="B8263" t="s">
        <v>9</v>
      </c>
      <c r="C8263">
        <v>16</v>
      </c>
      <c r="D8263" t="s">
        <v>2280</v>
      </c>
      <c r="E8263">
        <v>16</v>
      </c>
      <c r="F8263" t="s">
        <v>2281</v>
      </c>
      <c r="G8263">
        <v>0.16600000000000001</v>
      </c>
      <c r="H8263">
        <v>0</v>
      </c>
      <c r="I8263">
        <v>0</v>
      </c>
      <c r="J8263">
        <v>0.16600000000000001</v>
      </c>
      <c r="K8263" t="s">
        <v>18</v>
      </c>
      <c r="L8263">
        <v>0.54248300000000005</v>
      </c>
      <c r="M8263">
        <v>0.55081199999999997</v>
      </c>
    </row>
    <row r="8264" spans="1:13" ht="15" x14ac:dyDescent="0.3">
      <c r="A8264" s="1"/>
      <c r="B8264" t="s">
        <v>9</v>
      </c>
      <c r="C8264" t="s">
        <v>3582</v>
      </c>
      <c r="D8264" t="s">
        <v>11548</v>
      </c>
      <c r="E8264" t="s">
        <v>11549</v>
      </c>
      <c r="F8264" t="s">
        <v>11550</v>
      </c>
      <c r="G8264">
        <v>0.16300000000000001</v>
      </c>
      <c r="H8264">
        <v>0.25</v>
      </c>
      <c r="I8264">
        <v>0.5</v>
      </c>
      <c r="J8264">
        <v>0.16300000000000001</v>
      </c>
      <c r="K8264" t="s">
        <v>18</v>
      </c>
      <c r="L8264">
        <v>0.81132700000000002</v>
      </c>
      <c r="M8264">
        <v>0.79631200000000002</v>
      </c>
    </row>
    <row r="8265" spans="1:13" ht="15" x14ac:dyDescent="0.3">
      <c r="A8265" s="1"/>
      <c r="B8265" t="s">
        <v>9</v>
      </c>
      <c r="C8265" t="s">
        <v>4548</v>
      </c>
      <c r="D8265" t="s">
        <v>11741</v>
      </c>
      <c r="E8265" t="s">
        <v>11539</v>
      </c>
      <c r="F8265" t="s">
        <v>9210</v>
      </c>
      <c r="G8265">
        <v>0.157</v>
      </c>
      <c r="H8265">
        <v>0</v>
      </c>
      <c r="I8265">
        <v>0</v>
      </c>
      <c r="J8265">
        <v>0.157</v>
      </c>
      <c r="K8265" t="s">
        <v>18</v>
      </c>
      <c r="L8265">
        <v>0.591001</v>
      </c>
      <c r="M8265">
        <v>0.59989400000000004</v>
      </c>
    </row>
    <row r="8266" spans="1:13" ht="15" x14ac:dyDescent="0.3">
      <c r="A8266" s="1"/>
      <c r="B8266" t="s">
        <v>9</v>
      </c>
      <c r="C8266" t="s">
        <v>4384</v>
      </c>
      <c r="D8266" t="s">
        <v>12857</v>
      </c>
      <c r="E8266" t="s">
        <v>11250</v>
      </c>
      <c r="F8266" t="s">
        <v>12858</v>
      </c>
      <c r="G8266">
        <v>0.155</v>
      </c>
      <c r="H8266">
        <v>0.33300000000000002</v>
      </c>
      <c r="I8266">
        <v>0</v>
      </c>
      <c r="J8266">
        <v>0.155</v>
      </c>
      <c r="K8266" t="s">
        <v>18</v>
      </c>
      <c r="L8266">
        <v>0.69960900000000004</v>
      </c>
      <c r="M8266">
        <v>0.69733800000000001</v>
      </c>
    </row>
    <row r="8267" spans="1:13" ht="15" x14ac:dyDescent="0.3">
      <c r="A8267" s="1"/>
      <c r="B8267" t="s">
        <v>9</v>
      </c>
      <c r="C8267" t="s">
        <v>2233</v>
      </c>
      <c r="D8267" t="s">
        <v>12859</v>
      </c>
      <c r="E8267" t="s">
        <v>73</v>
      </c>
      <c r="F8267" t="s">
        <v>12860</v>
      </c>
      <c r="G8267">
        <v>0.153</v>
      </c>
      <c r="H8267">
        <v>0</v>
      </c>
      <c r="I8267">
        <v>0</v>
      </c>
      <c r="J8267">
        <v>0.153</v>
      </c>
      <c r="K8267" t="s">
        <v>18</v>
      </c>
      <c r="L8267">
        <v>0.59856699999999996</v>
      </c>
      <c r="M8267">
        <v>0.60214500000000004</v>
      </c>
    </row>
    <row r="8268" spans="1:13" ht="15" x14ac:dyDescent="0.3">
      <c r="A8268" s="1"/>
      <c r="B8268" t="s">
        <v>9</v>
      </c>
      <c r="C8268" t="s">
        <v>3633</v>
      </c>
      <c r="D8268" t="s">
        <v>12861</v>
      </c>
      <c r="E8268" t="s">
        <v>7542</v>
      </c>
      <c r="F8268" t="s">
        <v>12862</v>
      </c>
      <c r="G8268">
        <v>0.152</v>
      </c>
      <c r="H8268">
        <v>0.28599999999999998</v>
      </c>
      <c r="I8268">
        <v>0.14299999999999999</v>
      </c>
      <c r="J8268">
        <v>0.152</v>
      </c>
      <c r="K8268" t="s">
        <v>18</v>
      </c>
      <c r="L8268">
        <v>0.70311400000000002</v>
      </c>
      <c r="M8268">
        <v>0.70689199999999996</v>
      </c>
    </row>
    <row r="8269" spans="1:13" ht="15" x14ac:dyDescent="0.3">
      <c r="A8269" s="1"/>
      <c r="B8269" t="s">
        <v>9</v>
      </c>
      <c r="C8269" t="s">
        <v>5007</v>
      </c>
      <c r="D8269" t="s">
        <v>11916</v>
      </c>
      <c r="E8269" t="s">
        <v>11508</v>
      </c>
      <c r="F8269" t="s">
        <v>10152</v>
      </c>
      <c r="G8269">
        <v>0.152</v>
      </c>
      <c r="H8269">
        <v>0</v>
      </c>
      <c r="I8269">
        <v>0</v>
      </c>
      <c r="J8269">
        <v>0.152</v>
      </c>
      <c r="K8269" t="s">
        <v>18</v>
      </c>
      <c r="L8269">
        <v>0.66053300000000004</v>
      </c>
      <c r="M8269">
        <v>0.68246099999999998</v>
      </c>
    </row>
    <row r="8270" spans="1:13" ht="15" x14ac:dyDescent="0.3">
      <c r="A8270" s="1"/>
      <c r="B8270" t="s">
        <v>9</v>
      </c>
      <c r="C8270" t="s">
        <v>4100</v>
      </c>
      <c r="D8270" t="s">
        <v>11552</v>
      </c>
      <c r="E8270" t="s">
        <v>8422</v>
      </c>
      <c r="F8270" t="s">
        <v>11553</v>
      </c>
      <c r="G8270">
        <v>0.15</v>
      </c>
      <c r="H8270">
        <v>0.154</v>
      </c>
      <c r="I8270">
        <v>0.13300000000000001</v>
      </c>
      <c r="J8270">
        <v>0.15</v>
      </c>
      <c r="K8270" t="s">
        <v>18</v>
      </c>
      <c r="L8270">
        <v>0.68098000000000003</v>
      </c>
      <c r="M8270">
        <v>0.67254599999999998</v>
      </c>
    </row>
    <row r="8271" spans="1:13" ht="15" x14ac:dyDescent="0.3">
      <c r="A8271" s="1"/>
      <c r="B8271" t="s">
        <v>9</v>
      </c>
      <c r="C8271" t="s">
        <v>11555</v>
      </c>
      <c r="D8271" t="s">
        <v>263</v>
      </c>
      <c r="E8271" t="s">
        <v>11555</v>
      </c>
      <c r="F8271" t="s">
        <v>11556</v>
      </c>
      <c r="G8271">
        <v>0.14599999999999999</v>
      </c>
      <c r="H8271">
        <v>0.8</v>
      </c>
      <c r="I8271">
        <v>0</v>
      </c>
      <c r="J8271">
        <v>0.14599999999999999</v>
      </c>
      <c r="K8271" t="s">
        <v>18</v>
      </c>
      <c r="L8271">
        <v>0.56935199999999997</v>
      </c>
      <c r="M8271">
        <v>0.57961600000000002</v>
      </c>
    </row>
    <row r="8272" spans="1:13" ht="15" x14ac:dyDescent="0.3">
      <c r="A8272" s="1" t="s">
        <v>12863</v>
      </c>
      <c r="B8272" t="s">
        <v>9</v>
      </c>
      <c r="C8272" t="s">
        <v>4308</v>
      </c>
      <c r="D8272" t="s">
        <v>12344</v>
      </c>
      <c r="E8272" t="s">
        <v>11454</v>
      </c>
      <c r="F8272" t="s">
        <v>12345</v>
      </c>
      <c r="G8272">
        <v>0.14599999999999999</v>
      </c>
      <c r="H8272">
        <v>0</v>
      </c>
      <c r="I8272">
        <v>0</v>
      </c>
      <c r="J8272">
        <v>0.14599999999999999</v>
      </c>
      <c r="K8272" t="s">
        <v>18</v>
      </c>
      <c r="L8272">
        <v>0.60295200000000004</v>
      </c>
      <c r="M8272">
        <v>0.60546999999999995</v>
      </c>
    </row>
    <row r="8273" spans="1:13" ht="15" x14ac:dyDescent="0.3">
      <c r="A8273" s="1"/>
      <c r="B8273" t="s">
        <v>9</v>
      </c>
      <c r="C8273" t="s">
        <v>1913</v>
      </c>
      <c r="D8273" t="s">
        <v>1919</v>
      </c>
      <c r="E8273" t="s">
        <v>1915</v>
      </c>
      <c r="F8273" t="s">
        <v>1920</v>
      </c>
      <c r="G8273">
        <v>0.14299999999999999</v>
      </c>
      <c r="H8273">
        <v>0</v>
      </c>
      <c r="I8273">
        <v>0</v>
      </c>
      <c r="J8273">
        <v>0.14299999999999999</v>
      </c>
      <c r="K8273" t="s">
        <v>18</v>
      </c>
      <c r="L8273">
        <v>0.66453600000000002</v>
      </c>
      <c r="M8273">
        <v>0.66874500000000003</v>
      </c>
    </row>
    <row r="8274" spans="1:13" ht="15" x14ac:dyDescent="0.3">
      <c r="A8274" s="1"/>
      <c r="B8274" t="s">
        <v>9</v>
      </c>
      <c r="C8274" t="s">
        <v>2184</v>
      </c>
      <c r="D8274" t="s">
        <v>2177</v>
      </c>
      <c r="E8274" t="s">
        <v>2186</v>
      </c>
      <c r="F8274" t="s">
        <v>2179</v>
      </c>
      <c r="G8274">
        <v>0.13400000000000001</v>
      </c>
      <c r="H8274">
        <v>0</v>
      </c>
      <c r="I8274">
        <v>0</v>
      </c>
      <c r="J8274">
        <v>0.13400000000000001</v>
      </c>
      <c r="K8274" t="s">
        <v>18</v>
      </c>
      <c r="L8274">
        <v>0.60588600000000004</v>
      </c>
      <c r="M8274">
        <v>0.61491200000000001</v>
      </c>
    </row>
    <row r="8275" spans="1:13" ht="15" x14ac:dyDescent="0.3">
      <c r="A8275" s="1"/>
      <c r="B8275" t="s">
        <v>9</v>
      </c>
      <c r="C8275" t="s">
        <v>4493</v>
      </c>
      <c r="D8275" t="s">
        <v>11917</v>
      </c>
      <c r="E8275" t="s">
        <v>9084</v>
      </c>
      <c r="F8275" t="s">
        <v>11918</v>
      </c>
      <c r="G8275">
        <v>0.129</v>
      </c>
      <c r="H8275">
        <v>0.154</v>
      </c>
      <c r="I8275">
        <v>0.154</v>
      </c>
      <c r="J8275">
        <v>0.129</v>
      </c>
      <c r="K8275" t="s">
        <v>18</v>
      </c>
      <c r="L8275">
        <v>0.64065300000000003</v>
      </c>
      <c r="M8275">
        <v>0.63037500000000002</v>
      </c>
    </row>
    <row r="8276" spans="1:13" ht="15" x14ac:dyDescent="0.3">
      <c r="A8276" s="1"/>
      <c r="B8276" t="s">
        <v>9</v>
      </c>
      <c r="C8276" t="s">
        <v>3349</v>
      </c>
      <c r="D8276" t="s">
        <v>11560</v>
      </c>
      <c r="E8276" t="s">
        <v>11561</v>
      </c>
      <c r="F8276" t="s">
        <v>11562</v>
      </c>
      <c r="G8276">
        <v>0.124</v>
      </c>
      <c r="H8276">
        <v>9.0999999999999998E-2</v>
      </c>
      <c r="I8276">
        <v>0.08</v>
      </c>
      <c r="J8276">
        <v>0.124</v>
      </c>
      <c r="K8276" t="s">
        <v>18</v>
      </c>
      <c r="L8276">
        <v>0.68137599999999998</v>
      </c>
      <c r="M8276">
        <v>0.68516299999999997</v>
      </c>
    </row>
    <row r="8277" spans="1:13" ht="15" x14ac:dyDescent="0.3">
      <c r="A8277" s="1"/>
      <c r="B8277" t="s">
        <v>9</v>
      </c>
      <c r="C8277" t="s">
        <v>4768</v>
      </c>
      <c r="D8277" t="s">
        <v>11565</v>
      </c>
      <c r="E8277" t="s">
        <v>11566</v>
      </c>
      <c r="F8277" t="s">
        <v>11567</v>
      </c>
      <c r="G8277">
        <v>0.11799999999999999</v>
      </c>
      <c r="H8277">
        <v>0.25</v>
      </c>
      <c r="I8277">
        <v>0</v>
      </c>
      <c r="J8277">
        <v>0.11799999999999999</v>
      </c>
      <c r="K8277" t="s">
        <v>18</v>
      </c>
      <c r="L8277">
        <v>0.65267699999999995</v>
      </c>
      <c r="M8277">
        <v>0.64468999999999999</v>
      </c>
    </row>
    <row r="8278" spans="1:13" ht="15" x14ac:dyDescent="0.3">
      <c r="A8278" s="1"/>
      <c r="B8278" t="s">
        <v>9</v>
      </c>
      <c r="C8278" t="s">
        <v>2055</v>
      </c>
      <c r="D8278" t="s">
        <v>2056</v>
      </c>
      <c r="E8278" t="s">
        <v>2057</v>
      </c>
      <c r="F8278" t="s">
        <v>2058</v>
      </c>
      <c r="G8278">
        <v>0.114</v>
      </c>
      <c r="H8278">
        <v>0.2</v>
      </c>
      <c r="I8278">
        <v>0.182</v>
      </c>
      <c r="J8278">
        <v>0.114</v>
      </c>
      <c r="K8278" t="s">
        <v>18</v>
      </c>
      <c r="L8278">
        <v>0.61718799999999996</v>
      </c>
      <c r="M8278">
        <v>0.62578900000000004</v>
      </c>
    </row>
    <row r="8279" spans="1:13" ht="15" x14ac:dyDescent="0.3">
      <c r="A8279" s="1"/>
      <c r="B8279" t="s">
        <v>9</v>
      </c>
      <c r="C8279" t="s">
        <v>4029</v>
      </c>
      <c r="D8279" t="s">
        <v>12864</v>
      </c>
      <c r="E8279" t="s">
        <v>11597</v>
      </c>
      <c r="F8279" t="s">
        <v>12865</v>
      </c>
      <c r="G8279">
        <v>0.107</v>
      </c>
      <c r="H8279">
        <v>0</v>
      </c>
      <c r="I8279">
        <v>0</v>
      </c>
      <c r="J8279">
        <v>0.107</v>
      </c>
      <c r="K8279" t="s">
        <v>18</v>
      </c>
      <c r="L8279">
        <v>0.64288599999999996</v>
      </c>
      <c r="M8279">
        <v>0.646428</v>
      </c>
    </row>
    <row r="8280" spans="1:13" ht="15" x14ac:dyDescent="0.3">
      <c r="A8280" s="1"/>
      <c r="B8280" t="s">
        <v>9</v>
      </c>
      <c r="C8280" t="s">
        <v>3824</v>
      </c>
      <c r="D8280" t="s">
        <v>11922</v>
      </c>
      <c r="E8280" t="s">
        <v>11535</v>
      </c>
      <c r="F8280" t="s">
        <v>11923</v>
      </c>
      <c r="G8280">
        <v>0.1</v>
      </c>
      <c r="H8280">
        <v>0</v>
      </c>
      <c r="I8280">
        <v>0</v>
      </c>
      <c r="J8280">
        <v>0.1</v>
      </c>
      <c r="K8280" t="s">
        <v>18</v>
      </c>
      <c r="L8280">
        <v>0.629853</v>
      </c>
      <c r="M8280">
        <v>0.63153499999999996</v>
      </c>
    </row>
    <row r="8281" spans="1:13" ht="15" x14ac:dyDescent="0.3">
      <c r="A8281" s="1" t="s">
        <v>12866</v>
      </c>
      <c r="B8281" t="s">
        <v>9</v>
      </c>
      <c r="C8281" t="s">
        <v>4053</v>
      </c>
      <c r="D8281" t="s">
        <v>8323</v>
      </c>
      <c r="E8281" t="s">
        <v>10916</v>
      </c>
      <c r="F8281" t="s">
        <v>8325</v>
      </c>
      <c r="G8281">
        <v>7.8E-2</v>
      </c>
      <c r="H8281">
        <v>0</v>
      </c>
      <c r="I8281">
        <v>0</v>
      </c>
      <c r="J8281">
        <v>7.8E-2</v>
      </c>
      <c r="K8281" t="s">
        <v>18</v>
      </c>
      <c r="L8281">
        <v>0.67727599999999999</v>
      </c>
      <c r="M8281">
        <v>0.68730800000000003</v>
      </c>
    </row>
    <row r="8282" spans="1:13" ht="15" x14ac:dyDescent="0.3">
      <c r="A8282" s="1"/>
      <c r="B8282" t="s">
        <v>9</v>
      </c>
      <c r="C8282" t="s">
        <v>4274</v>
      </c>
      <c r="D8282" t="s">
        <v>12867</v>
      </c>
      <c r="E8282" t="s">
        <v>8695</v>
      </c>
      <c r="F8282" t="s">
        <v>12868</v>
      </c>
      <c r="G8282">
        <v>6.6000000000000003E-2</v>
      </c>
      <c r="H8282">
        <v>0</v>
      </c>
      <c r="I8282">
        <v>0</v>
      </c>
      <c r="J8282">
        <v>6.6000000000000003E-2</v>
      </c>
      <c r="K8282" t="s">
        <v>18</v>
      </c>
      <c r="L8282">
        <v>0.672207</v>
      </c>
      <c r="M8282">
        <v>0.68213299999999999</v>
      </c>
    </row>
    <row r="8283" spans="1:13" ht="15" x14ac:dyDescent="0.3">
      <c r="A8283" s="1" t="s">
        <v>12869</v>
      </c>
      <c r="B8283" t="s">
        <v>9</v>
      </c>
      <c r="C8283" t="s">
        <v>4394</v>
      </c>
      <c r="D8283" t="s">
        <v>11579</v>
      </c>
      <c r="E8283" t="s">
        <v>11580</v>
      </c>
      <c r="F8283" t="s">
        <v>8923</v>
      </c>
      <c r="G8283">
        <v>5.8999999999999997E-2</v>
      </c>
      <c r="H8283">
        <v>0.154</v>
      </c>
      <c r="I8283">
        <v>0</v>
      </c>
      <c r="J8283">
        <v>5.8999999999999997E-2</v>
      </c>
      <c r="K8283" t="s">
        <v>18</v>
      </c>
      <c r="L8283">
        <v>0.572268</v>
      </c>
      <c r="M8283">
        <v>0.57534600000000002</v>
      </c>
    </row>
    <row r="8284" spans="1:13" ht="15" x14ac:dyDescent="0.3">
      <c r="A8284" s="1"/>
      <c r="B8284" t="s">
        <v>9</v>
      </c>
      <c r="C8284" t="s">
        <v>1249</v>
      </c>
      <c r="D8284" t="s">
        <v>1253</v>
      </c>
      <c r="E8284" t="s">
        <v>1251</v>
      </c>
      <c r="F8284" t="s">
        <v>1254</v>
      </c>
      <c r="G8284">
        <v>5.3999999999999999E-2</v>
      </c>
      <c r="H8284">
        <v>0</v>
      </c>
      <c r="I8284">
        <v>0</v>
      </c>
      <c r="J8284">
        <v>5.3999999999999999E-2</v>
      </c>
      <c r="K8284" t="s">
        <v>18</v>
      </c>
      <c r="L8284">
        <v>0.64085099999999995</v>
      </c>
      <c r="M8284">
        <v>0.64485700000000001</v>
      </c>
    </row>
    <row r="8285" spans="1:13" ht="15" x14ac:dyDescent="0.3">
      <c r="A8285" s="1"/>
      <c r="B8285" t="s">
        <v>9</v>
      </c>
      <c r="C8285" t="s">
        <v>3930</v>
      </c>
      <c r="D8285" t="s">
        <v>11583</v>
      </c>
      <c r="E8285" t="s">
        <v>8064</v>
      </c>
      <c r="F8285" t="s">
        <v>11584</v>
      </c>
      <c r="G8285">
        <v>5.1999999999999998E-2</v>
      </c>
      <c r="H8285">
        <v>0</v>
      </c>
      <c r="I8285">
        <v>0</v>
      </c>
      <c r="J8285">
        <v>5.1999999999999998E-2</v>
      </c>
      <c r="K8285" t="s">
        <v>18</v>
      </c>
      <c r="L8285">
        <v>0.68654899999999996</v>
      </c>
      <c r="M8285">
        <v>0.68698099999999995</v>
      </c>
    </row>
    <row r="8286" spans="1:13" ht="15" x14ac:dyDescent="0.3">
      <c r="A8286" s="1"/>
      <c r="B8286" t="s">
        <v>9</v>
      </c>
      <c r="C8286" t="s">
        <v>4245</v>
      </c>
      <c r="D8286" t="s">
        <v>11587</v>
      </c>
      <c r="E8286" t="s">
        <v>11588</v>
      </c>
      <c r="F8286" t="s">
        <v>11589</v>
      </c>
      <c r="G8286">
        <v>4.2999999999999997E-2</v>
      </c>
      <c r="H8286">
        <v>0</v>
      </c>
      <c r="I8286">
        <v>0.1</v>
      </c>
      <c r="J8286">
        <v>4.2999999999999997E-2</v>
      </c>
      <c r="K8286" t="s">
        <v>18</v>
      </c>
      <c r="L8286">
        <v>0.58630899999999997</v>
      </c>
      <c r="M8286">
        <v>0.59674899999999997</v>
      </c>
    </row>
    <row r="8287" spans="1:13" ht="15" x14ac:dyDescent="0.3">
      <c r="A8287" s="1"/>
      <c r="B8287" t="s">
        <v>9</v>
      </c>
      <c r="C8287" t="s">
        <v>11592</v>
      </c>
      <c r="D8287" t="s">
        <v>11593</v>
      </c>
      <c r="E8287" t="s">
        <v>11594</v>
      </c>
      <c r="F8287" t="s">
        <v>11595</v>
      </c>
      <c r="G8287">
        <v>3.9E-2</v>
      </c>
      <c r="H8287">
        <v>1</v>
      </c>
      <c r="I8287">
        <v>0</v>
      </c>
      <c r="J8287">
        <v>3.9E-2</v>
      </c>
      <c r="K8287" t="s">
        <v>18</v>
      </c>
      <c r="L8287">
        <v>0.67030000000000001</v>
      </c>
      <c r="M8287">
        <v>0.67535299999999998</v>
      </c>
    </row>
    <row r="8288" spans="1:13" ht="15" x14ac:dyDescent="0.3">
      <c r="A8288" s="1"/>
      <c r="B8288" t="s">
        <v>9</v>
      </c>
      <c r="C8288" t="s">
        <v>384</v>
      </c>
      <c r="D8288" t="s">
        <v>419</v>
      </c>
      <c r="E8288" t="s">
        <v>386</v>
      </c>
      <c r="F8288" t="s">
        <v>420</v>
      </c>
      <c r="G8288">
        <v>2.5000000000000001E-2</v>
      </c>
      <c r="H8288">
        <v>0.222</v>
      </c>
      <c r="I8288">
        <v>0</v>
      </c>
      <c r="J8288">
        <v>2.5000000000000001E-2</v>
      </c>
      <c r="K8288" t="s">
        <v>18</v>
      </c>
      <c r="L8288">
        <v>0.57373600000000002</v>
      </c>
      <c r="M8288">
        <v>0.57931600000000005</v>
      </c>
    </row>
    <row r="8289" spans="1:13" ht="15" x14ac:dyDescent="0.3">
      <c r="A8289" s="1" t="s">
        <v>12870</v>
      </c>
      <c r="B8289" t="s">
        <v>9</v>
      </c>
      <c r="C8289" t="s">
        <v>3712</v>
      </c>
      <c r="D8289">
        <v>1939</v>
      </c>
      <c r="E8289" t="s">
        <v>7680</v>
      </c>
      <c r="F8289">
        <v>1939</v>
      </c>
      <c r="G8289">
        <v>2.3E-2</v>
      </c>
      <c r="H8289">
        <v>0</v>
      </c>
      <c r="I8289">
        <v>0</v>
      </c>
      <c r="J8289">
        <v>2.3E-2</v>
      </c>
      <c r="K8289" t="s">
        <v>18</v>
      </c>
      <c r="L8289">
        <v>0.57478099999999999</v>
      </c>
      <c r="M8289">
        <v>0.582094</v>
      </c>
    </row>
    <row r="8290" spans="1:13" ht="15" x14ac:dyDescent="0.3">
      <c r="A8290" s="1"/>
      <c r="B8290" t="s">
        <v>9</v>
      </c>
      <c r="C8290" t="s">
        <v>4302</v>
      </c>
      <c r="D8290" t="s">
        <v>11602</v>
      </c>
      <c r="E8290" t="s">
        <v>11603</v>
      </c>
      <c r="F8290" t="s">
        <v>11604</v>
      </c>
      <c r="G8290">
        <v>2.1999999999999999E-2</v>
      </c>
      <c r="H8290">
        <v>0</v>
      </c>
      <c r="I8290">
        <v>0</v>
      </c>
      <c r="J8290">
        <v>2.1999999999999999E-2</v>
      </c>
      <c r="K8290" t="s">
        <v>18</v>
      </c>
      <c r="L8290">
        <v>0.62908200000000003</v>
      </c>
      <c r="M8290">
        <v>0.63199899999999998</v>
      </c>
    </row>
    <row r="8291" spans="1:13" ht="15" x14ac:dyDescent="0.3">
      <c r="A8291" s="1"/>
      <c r="B8291" t="s">
        <v>9</v>
      </c>
      <c r="C8291" t="s">
        <v>1126</v>
      </c>
      <c r="D8291" t="s">
        <v>1127</v>
      </c>
      <c r="E8291" t="s">
        <v>1126</v>
      </c>
      <c r="F8291" t="s">
        <v>1128</v>
      </c>
      <c r="G8291">
        <v>1.7000000000000001E-2</v>
      </c>
      <c r="H8291">
        <v>0</v>
      </c>
      <c r="I8291">
        <v>0</v>
      </c>
      <c r="J8291">
        <v>1.7000000000000001E-2</v>
      </c>
      <c r="K8291" t="s">
        <v>18</v>
      </c>
      <c r="L8291">
        <v>0.62930299999999995</v>
      </c>
      <c r="M8291">
        <v>0.64458400000000005</v>
      </c>
    </row>
    <row r="8292" spans="1:13" ht="15" x14ac:dyDescent="0.3">
      <c r="A8292" s="1"/>
      <c r="B8292" t="s">
        <v>9</v>
      </c>
      <c r="C8292">
        <v>1946</v>
      </c>
      <c r="D8292">
        <v>2000</v>
      </c>
      <c r="E8292">
        <v>1946</v>
      </c>
      <c r="F8292">
        <v>2000</v>
      </c>
      <c r="G8292">
        <v>0</v>
      </c>
      <c r="H8292">
        <v>0</v>
      </c>
      <c r="I8292">
        <v>0</v>
      </c>
      <c r="J8292">
        <v>0</v>
      </c>
      <c r="K8292" t="s">
        <v>18</v>
      </c>
      <c r="L8292">
        <v>0.81967900000000005</v>
      </c>
      <c r="M8292">
        <v>0.81967900000000005</v>
      </c>
    </row>
    <row r="8293" spans="1:13" ht="15" x14ac:dyDescent="0.3">
      <c r="A8293" s="1"/>
      <c r="B8293" t="s">
        <v>9</v>
      </c>
      <c r="C8293">
        <v>500</v>
      </c>
      <c r="D8293">
        <v>500000</v>
      </c>
      <c r="E8293">
        <v>500</v>
      </c>
      <c r="F8293">
        <v>500000</v>
      </c>
      <c r="G8293">
        <v>0</v>
      </c>
      <c r="H8293">
        <v>0</v>
      </c>
      <c r="I8293">
        <v>0</v>
      </c>
      <c r="J8293">
        <v>0</v>
      </c>
      <c r="K8293" t="s">
        <v>18</v>
      </c>
      <c r="L8293">
        <v>0.83267000000000002</v>
      </c>
      <c r="M8293">
        <v>0.83267000000000002</v>
      </c>
    </row>
    <row r="8294" spans="1:13" ht="15" x14ac:dyDescent="0.3">
      <c r="A8294" s="1"/>
      <c r="B8294" t="s">
        <v>9</v>
      </c>
      <c r="C8294">
        <v>1981</v>
      </c>
      <c r="D8294">
        <v>1973</v>
      </c>
      <c r="E8294">
        <v>1981</v>
      </c>
      <c r="F8294">
        <v>1973</v>
      </c>
      <c r="G8294">
        <v>0</v>
      </c>
      <c r="H8294">
        <v>0</v>
      </c>
      <c r="I8294">
        <v>0</v>
      </c>
      <c r="J8294">
        <v>0</v>
      </c>
      <c r="K8294" t="s">
        <v>18</v>
      </c>
      <c r="L8294">
        <v>0.89013200000000003</v>
      </c>
      <c r="M8294">
        <v>0.89013200000000003</v>
      </c>
    </row>
    <row r="8295" spans="1:13" ht="15" x14ac:dyDescent="0.3">
      <c r="A8295" s="1"/>
      <c r="B8295" t="s">
        <v>9</v>
      </c>
      <c r="C8295">
        <v>5.5</v>
      </c>
      <c r="D8295">
        <v>7000000</v>
      </c>
      <c r="E8295">
        <v>5.5</v>
      </c>
      <c r="F8295">
        <v>7000000</v>
      </c>
      <c r="G8295">
        <v>0</v>
      </c>
      <c r="H8295">
        <v>0</v>
      </c>
      <c r="I8295">
        <v>0</v>
      </c>
      <c r="J8295">
        <v>0</v>
      </c>
      <c r="K8295" t="s">
        <v>18</v>
      </c>
      <c r="L8295">
        <v>0.72023599999999999</v>
      </c>
      <c r="M8295">
        <v>0.72250400000000004</v>
      </c>
    </row>
    <row r="8296" spans="1:13" ht="15" x14ac:dyDescent="0.3">
      <c r="A8296" s="1"/>
      <c r="B8296" t="s">
        <v>9</v>
      </c>
      <c r="C8296">
        <v>16</v>
      </c>
      <c r="D8296">
        <v>16000</v>
      </c>
      <c r="E8296">
        <v>16</v>
      </c>
      <c r="F8296">
        <v>16000</v>
      </c>
      <c r="G8296">
        <v>0</v>
      </c>
      <c r="H8296">
        <v>0</v>
      </c>
      <c r="I8296">
        <v>0</v>
      </c>
      <c r="J8296">
        <v>0</v>
      </c>
      <c r="K8296" t="s">
        <v>18</v>
      </c>
      <c r="L8296">
        <v>0.70614500000000002</v>
      </c>
      <c r="M8296">
        <v>0.70578700000000005</v>
      </c>
    </row>
    <row r="8297" spans="1:13" ht="15" x14ac:dyDescent="0.3">
      <c r="A8297" s="1"/>
      <c r="B8297" t="s">
        <v>9</v>
      </c>
      <c r="C8297">
        <v>415</v>
      </c>
      <c r="D8297">
        <v>587000</v>
      </c>
      <c r="E8297">
        <v>415</v>
      </c>
      <c r="F8297">
        <v>587000</v>
      </c>
      <c r="G8297">
        <v>0</v>
      </c>
      <c r="H8297">
        <v>0</v>
      </c>
      <c r="I8297">
        <v>0</v>
      </c>
      <c r="J8297">
        <v>0</v>
      </c>
      <c r="K8297" t="s">
        <v>18</v>
      </c>
      <c r="L8297">
        <v>0.72179000000000004</v>
      </c>
      <c r="M8297">
        <v>0.72198099999999998</v>
      </c>
    </row>
    <row r="8298" spans="1:13" ht="15" x14ac:dyDescent="0.3">
      <c r="A8298" s="1"/>
      <c r="B8298" t="s">
        <v>9</v>
      </c>
      <c r="C8298">
        <v>587</v>
      </c>
      <c r="D8298">
        <v>587000</v>
      </c>
      <c r="E8298">
        <v>587</v>
      </c>
      <c r="F8298">
        <v>587000</v>
      </c>
      <c r="G8298">
        <v>0</v>
      </c>
      <c r="H8298">
        <v>0</v>
      </c>
      <c r="I8298">
        <v>0</v>
      </c>
      <c r="J8298">
        <v>0</v>
      </c>
      <c r="K8298" t="s">
        <v>18</v>
      </c>
      <c r="L8298">
        <v>0.767096</v>
      </c>
      <c r="M8298">
        <v>0.76797499999999996</v>
      </c>
    </row>
    <row r="8299" spans="1:13" ht="15" x14ac:dyDescent="0.3">
      <c r="A8299" s="1"/>
      <c r="B8299" t="s">
        <v>9</v>
      </c>
      <c r="C8299">
        <v>2</v>
      </c>
      <c r="D8299">
        <v>2000</v>
      </c>
      <c r="E8299">
        <v>2</v>
      </c>
      <c r="F8299">
        <v>2000</v>
      </c>
      <c r="G8299">
        <v>0</v>
      </c>
      <c r="H8299">
        <v>0</v>
      </c>
      <c r="I8299">
        <v>0</v>
      </c>
      <c r="J8299">
        <v>0</v>
      </c>
      <c r="K8299" t="s">
        <v>18</v>
      </c>
      <c r="L8299">
        <v>0.76116799999999996</v>
      </c>
      <c r="M8299">
        <v>0.76116799999999996</v>
      </c>
    </row>
    <row r="8300" spans="1:13" ht="15" x14ac:dyDescent="0.3">
      <c r="A8300" s="1"/>
      <c r="B8300" t="s">
        <v>9</v>
      </c>
      <c r="C8300">
        <v>1935</v>
      </c>
      <c r="D8300">
        <v>1930</v>
      </c>
      <c r="E8300">
        <v>1935</v>
      </c>
      <c r="F8300">
        <v>1930</v>
      </c>
      <c r="G8300">
        <v>0</v>
      </c>
      <c r="H8300">
        <v>0</v>
      </c>
      <c r="I8300">
        <v>0</v>
      </c>
      <c r="J8300">
        <v>0</v>
      </c>
      <c r="K8300" t="s">
        <v>18</v>
      </c>
      <c r="L8300">
        <v>0.90658000000000005</v>
      </c>
      <c r="M8300">
        <v>0.90658000000000005</v>
      </c>
    </row>
    <row r="8301" spans="1:13" ht="15" x14ac:dyDescent="0.3">
      <c r="A8301" s="1"/>
      <c r="B8301" t="s">
        <v>9</v>
      </c>
      <c r="C8301">
        <v>40</v>
      </c>
      <c r="D8301">
        <v>500</v>
      </c>
      <c r="E8301">
        <v>40</v>
      </c>
      <c r="F8301">
        <v>500</v>
      </c>
      <c r="G8301">
        <v>0</v>
      </c>
      <c r="H8301">
        <v>0</v>
      </c>
      <c r="I8301">
        <v>0</v>
      </c>
      <c r="J8301">
        <v>0</v>
      </c>
      <c r="K8301" t="s">
        <v>18</v>
      </c>
      <c r="L8301">
        <v>0.79540200000000005</v>
      </c>
      <c r="M8301">
        <v>0.79540200000000005</v>
      </c>
    </row>
    <row r="8302" spans="1:13" ht="15" x14ac:dyDescent="0.3">
      <c r="A8302" s="1" t="s">
        <v>12871</v>
      </c>
      <c r="B8302" t="s">
        <v>9</v>
      </c>
      <c r="C8302" t="s">
        <v>4928</v>
      </c>
      <c r="D8302" t="s">
        <v>12358</v>
      </c>
      <c r="E8302" t="s">
        <v>11518</v>
      </c>
      <c r="F8302" t="s">
        <v>12359</v>
      </c>
      <c r="G8302">
        <v>-8.0000000000000002E-3</v>
      </c>
      <c r="H8302">
        <v>0.13300000000000001</v>
      </c>
      <c r="I8302">
        <v>0</v>
      </c>
      <c r="J8302">
        <v>-8.0000000000000002E-3</v>
      </c>
      <c r="K8302" t="s">
        <v>18</v>
      </c>
      <c r="L8302">
        <v>0.694025</v>
      </c>
      <c r="M8302">
        <v>0.699515</v>
      </c>
    </row>
    <row r="8303" spans="1:13" ht="15" x14ac:dyDescent="0.3">
      <c r="A8303" s="1"/>
      <c r="B8303" t="s">
        <v>9</v>
      </c>
      <c r="C8303" t="s">
        <v>730</v>
      </c>
      <c r="D8303" t="s">
        <v>733</v>
      </c>
      <c r="E8303" t="s">
        <v>732</v>
      </c>
      <c r="F8303" t="s">
        <v>734</v>
      </c>
      <c r="G8303">
        <v>-8.9999999999999993E-3</v>
      </c>
      <c r="H8303">
        <v>0</v>
      </c>
      <c r="I8303">
        <v>0</v>
      </c>
      <c r="J8303">
        <v>-8.9999999999999993E-3</v>
      </c>
      <c r="K8303" t="s">
        <v>18</v>
      </c>
      <c r="L8303">
        <v>0.56250299999999998</v>
      </c>
      <c r="M8303">
        <v>0.560056</v>
      </c>
    </row>
    <row r="8304" spans="1:13" ht="15" x14ac:dyDescent="0.3">
      <c r="A8304" s="1"/>
      <c r="B8304" t="s">
        <v>9</v>
      </c>
      <c r="C8304" t="s">
        <v>1132</v>
      </c>
      <c r="D8304" t="s">
        <v>1135</v>
      </c>
      <c r="E8304" t="s">
        <v>1132</v>
      </c>
      <c r="F8304" t="s">
        <v>1136</v>
      </c>
      <c r="G8304">
        <v>-0.01</v>
      </c>
      <c r="H8304">
        <v>0</v>
      </c>
      <c r="I8304">
        <v>0</v>
      </c>
      <c r="J8304">
        <v>-0.01</v>
      </c>
      <c r="K8304" t="s">
        <v>18</v>
      </c>
      <c r="L8304">
        <v>0.59626000000000001</v>
      </c>
      <c r="M8304">
        <v>0.60194099999999995</v>
      </c>
    </row>
    <row r="8305" spans="1:13" ht="15" x14ac:dyDescent="0.3">
      <c r="A8305" s="1"/>
      <c r="B8305" t="s">
        <v>9</v>
      </c>
      <c r="C8305" t="s">
        <v>1453</v>
      </c>
      <c r="D8305" t="s">
        <v>1459</v>
      </c>
      <c r="E8305" t="s">
        <v>1455</v>
      </c>
      <c r="F8305" t="s">
        <v>1460</v>
      </c>
      <c r="G8305">
        <v>-1.0999999999999999E-2</v>
      </c>
      <c r="H8305">
        <v>0</v>
      </c>
      <c r="I8305">
        <v>0</v>
      </c>
      <c r="J8305">
        <v>-1.0999999999999999E-2</v>
      </c>
      <c r="K8305" t="s">
        <v>18</v>
      </c>
      <c r="L8305">
        <v>0.65545100000000001</v>
      </c>
      <c r="M8305">
        <v>0.65865399999999996</v>
      </c>
    </row>
    <row r="8306" spans="1:13" ht="15" x14ac:dyDescent="0.3">
      <c r="A8306" s="1"/>
      <c r="B8306" t="s">
        <v>9</v>
      </c>
      <c r="C8306" t="s">
        <v>3695</v>
      </c>
      <c r="D8306" t="s">
        <v>12872</v>
      </c>
      <c r="E8306" t="s">
        <v>11523</v>
      </c>
      <c r="F8306" t="s">
        <v>12873</v>
      </c>
      <c r="G8306">
        <v>-0.03</v>
      </c>
      <c r="H8306">
        <v>0</v>
      </c>
      <c r="I8306">
        <v>0</v>
      </c>
      <c r="J8306">
        <v>-0.03</v>
      </c>
      <c r="K8306" t="s">
        <v>18</v>
      </c>
      <c r="L8306">
        <v>0.65167600000000003</v>
      </c>
      <c r="M8306">
        <v>0.65569</v>
      </c>
    </row>
    <row r="8307" spans="1:13" ht="15" x14ac:dyDescent="0.3">
      <c r="A8307" s="1"/>
      <c r="B8307" t="s">
        <v>9</v>
      </c>
      <c r="C8307" t="s">
        <v>4696</v>
      </c>
      <c r="D8307" t="s">
        <v>12874</v>
      </c>
      <c r="E8307" t="s">
        <v>11483</v>
      </c>
      <c r="F8307" t="s">
        <v>12875</v>
      </c>
      <c r="G8307">
        <v>-3.1E-2</v>
      </c>
      <c r="H8307">
        <v>0</v>
      </c>
      <c r="I8307">
        <v>0</v>
      </c>
      <c r="J8307">
        <v>-3.1E-2</v>
      </c>
      <c r="K8307" t="s">
        <v>18</v>
      </c>
      <c r="L8307">
        <v>0.59519699999999998</v>
      </c>
      <c r="M8307">
        <v>0.59530400000000006</v>
      </c>
    </row>
    <row r="8308" spans="1:13" ht="15" x14ac:dyDescent="0.3">
      <c r="A8308" s="1"/>
      <c r="B8308" t="s">
        <v>9</v>
      </c>
      <c r="C8308" t="s">
        <v>4747</v>
      </c>
      <c r="D8308" t="s">
        <v>10874</v>
      </c>
      <c r="E8308" t="s">
        <v>9630</v>
      </c>
      <c r="F8308" t="s">
        <v>10876</v>
      </c>
      <c r="G8308">
        <v>-3.2000000000000001E-2</v>
      </c>
      <c r="H8308">
        <v>0</v>
      </c>
      <c r="I8308">
        <v>0</v>
      </c>
      <c r="J8308">
        <v>-3.2000000000000001E-2</v>
      </c>
      <c r="K8308" t="s">
        <v>18</v>
      </c>
      <c r="L8308">
        <v>0.63504700000000003</v>
      </c>
      <c r="M8308">
        <v>0.63321799999999995</v>
      </c>
    </row>
    <row r="8309" spans="1:13" ht="15" x14ac:dyDescent="0.3">
      <c r="A8309" s="1" t="s">
        <v>12876</v>
      </c>
      <c r="B8309" t="s">
        <v>9</v>
      </c>
      <c r="C8309" t="s">
        <v>4619</v>
      </c>
      <c r="D8309" t="s">
        <v>9326</v>
      </c>
      <c r="E8309" t="s">
        <v>11586</v>
      </c>
      <c r="F8309" t="s">
        <v>9326</v>
      </c>
      <c r="G8309">
        <v>-4.7E-2</v>
      </c>
      <c r="H8309">
        <v>0</v>
      </c>
      <c r="I8309">
        <v>0</v>
      </c>
      <c r="J8309">
        <v>-4.7E-2</v>
      </c>
      <c r="K8309" t="s">
        <v>18</v>
      </c>
      <c r="L8309">
        <v>0.54447299999999998</v>
      </c>
      <c r="M8309">
        <v>0.54914600000000002</v>
      </c>
    </row>
    <row r="8310" spans="1:13" ht="15" x14ac:dyDescent="0.3">
      <c r="A8310" s="1"/>
      <c r="B8310" t="s">
        <v>9</v>
      </c>
      <c r="C8310" t="s">
        <v>3367</v>
      </c>
      <c r="D8310" t="s">
        <v>11600</v>
      </c>
      <c r="E8310" t="s">
        <v>11358</v>
      </c>
      <c r="F8310" t="s">
        <v>3361</v>
      </c>
      <c r="G8310">
        <v>-5.7000000000000002E-2</v>
      </c>
      <c r="H8310">
        <v>0</v>
      </c>
      <c r="I8310">
        <v>0</v>
      </c>
      <c r="J8310">
        <v>-5.7000000000000002E-2</v>
      </c>
      <c r="K8310" t="s">
        <v>18</v>
      </c>
      <c r="L8310">
        <v>0.61242399999999997</v>
      </c>
      <c r="M8310">
        <v>0.62101799999999996</v>
      </c>
    </row>
    <row r="8311" spans="1:13" ht="15" x14ac:dyDescent="0.3">
      <c r="A8311" s="1"/>
      <c r="B8311" t="s">
        <v>9</v>
      </c>
      <c r="C8311" t="s">
        <v>1901</v>
      </c>
      <c r="D8311" t="s">
        <v>1903</v>
      </c>
      <c r="E8311" t="s">
        <v>1902</v>
      </c>
      <c r="F8311" t="s">
        <v>1904</v>
      </c>
      <c r="G8311">
        <v>-7.4999999999999997E-2</v>
      </c>
      <c r="H8311">
        <v>0</v>
      </c>
      <c r="I8311">
        <v>0</v>
      </c>
      <c r="J8311">
        <v>-7.4999999999999997E-2</v>
      </c>
      <c r="K8311" t="s">
        <v>18</v>
      </c>
      <c r="L8311">
        <v>0.630749</v>
      </c>
      <c r="M8311">
        <v>0.63250600000000001</v>
      </c>
    </row>
    <row r="8312" spans="1:13" ht="15" x14ac:dyDescent="0.3">
      <c r="A8312" s="1"/>
      <c r="B8312" t="s">
        <v>11</v>
      </c>
      <c r="C8312">
        <v>308</v>
      </c>
      <c r="D8312">
        <v>308</v>
      </c>
      <c r="E8312">
        <v>308</v>
      </c>
      <c r="F8312">
        <v>308</v>
      </c>
      <c r="G8312">
        <v>1</v>
      </c>
      <c r="H8312">
        <v>1</v>
      </c>
      <c r="I8312">
        <v>1</v>
      </c>
      <c r="J8312">
        <v>1</v>
      </c>
      <c r="K8312" t="s">
        <v>7</v>
      </c>
      <c r="L8312">
        <v>1</v>
      </c>
      <c r="M8312">
        <v>1</v>
      </c>
    </row>
    <row r="8313" spans="1:13" ht="15" x14ac:dyDescent="0.3">
      <c r="A8313" s="1"/>
      <c r="B8313" t="s">
        <v>11</v>
      </c>
      <c r="C8313">
        <v>136</v>
      </c>
      <c r="D8313">
        <v>136</v>
      </c>
      <c r="E8313">
        <v>136</v>
      </c>
      <c r="F8313">
        <v>136</v>
      </c>
      <c r="G8313">
        <v>1</v>
      </c>
      <c r="H8313">
        <v>1</v>
      </c>
      <c r="I8313">
        <v>1</v>
      </c>
      <c r="J8313">
        <v>1</v>
      </c>
      <c r="K8313" t="s">
        <v>7</v>
      </c>
      <c r="L8313">
        <v>1</v>
      </c>
      <c r="M8313">
        <v>1</v>
      </c>
    </row>
    <row r="8314" spans="1:13" ht="15" x14ac:dyDescent="0.3">
      <c r="A8314" s="1"/>
      <c r="B8314" t="s">
        <v>11</v>
      </c>
      <c r="C8314">
        <v>118</v>
      </c>
      <c r="D8314">
        <v>118</v>
      </c>
      <c r="E8314">
        <v>118</v>
      </c>
      <c r="F8314">
        <v>118</v>
      </c>
      <c r="G8314">
        <v>1</v>
      </c>
      <c r="H8314">
        <v>1</v>
      </c>
      <c r="I8314">
        <v>1</v>
      </c>
      <c r="J8314">
        <v>1</v>
      </c>
      <c r="K8314" t="s">
        <v>7</v>
      </c>
      <c r="L8314">
        <v>1</v>
      </c>
      <c r="M8314">
        <v>1</v>
      </c>
    </row>
    <row r="8315" spans="1:13" ht="15" x14ac:dyDescent="0.3">
      <c r="A8315" s="1"/>
      <c r="B8315" t="s">
        <v>11</v>
      </c>
      <c r="C8315">
        <v>24</v>
      </c>
      <c r="D8315">
        <v>24</v>
      </c>
      <c r="E8315">
        <v>24</v>
      </c>
      <c r="F8315">
        <v>24</v>
      </c>
      <c r="G8315">
        <v>1</v>
      </c>
      <c r="H8315">
        <v>1</v>
      </c>
      <c r="I8315">
        <v>1</v>
      </c>
      <c r="J8315">
        <v>1</v>
      </c>
      <c r="K8315" t="s">
        <v>7</v>
      </c>
      <c r="L8315">
        <v>1</v>
      </c>
      <c r="M8315">
        <v>1</v>
      </c>
    </row>
    <row r="8316" spans="1:13" ht="15" x14ac:dyDescent="0.3">
      <c r="A8316" s="1"/>
      <c r="B8316" t="s">
        <v>11</v>
      </c>
      <c r="C8316">
        <v>24</v>
      </c>
      <c r="D8316">
        <v>24</v>
      </c>
      <c r="E8316">
        <v>24</v>
      </c>
      <c r="F8316">
        <v>24</v>
      </c>
      <c r="G8316">
        <v>1</v>
      </c>
      <c r="H8316">
        <v>1</v>
      </c>
      <c r="I8316">
        <v>1</v>
      </c>
      <c r="J8316">
        <v>1</v>
      </c>
      <c r="K8316" t="s">
        <v>7</v>
      </c>
      <c r="L8316">
        <v>1</v>
      </c>
      <c r="M8316">
        <v>1</v>
      </c>
    </row>
    <row r="8317" spans="1:13" ht="15" x14ac:dyDescent="0.3">
      <c r="A8317" s="1"/>
      <c r="B8317" t="s">
        <v>11</v>
      </c>
      <c r="C8317">
        <v>11</v>
      </c>
      <c r="D8317">
        <v>11</v>
      </c>
      <c r="E8317">
        <v>11</v>
      </c>
      <c r="F8317">
        <v>11</v>
      </c>
      <c r="G8317">
        <v>1</v>
      </c>
      <c r="H8317">
        <v>1</v>
      </c>
      <c r="I8317">
        <v>1</v>
      </c>
      <c r="J8317">
        <v>1</v>
      </c>
      <c r="K8317" t="s">
        <v>7</v>
      </c>
      <c r="L8317">
        <v>1</v>
      </c>
      <c r="M8317">
        <v>1</v>
      </c>
    </row>
    <row r="8318" spans="1:13" ht="15" x14ac:dyDescent="0.3">
      <c r="A8318" s="1"/>
      <c r="B8318" t="s">
        <v>11</v>
      </c>
      <c r="C8318" t="s">
        <v>109</v>
      </c>
      <c r="D8318" t="s">
        <v>109</v>
      </c>
      <c r="E8318" t="s">
        <v>109</v>
      </c>
      <c r="F8318" t="s">
        <v>109</v>
      </c>
      <c r="G8318">
        <v>1</v>
      </c>
      <c r="H8318">
        <v>1</v>
      </c>
      <c r="I8318">
        <v>1</v>
      </c>
      <c r="J8318">
        <v>1</v>
      </c>
      <c r="K8318" t="s">
        <v>7</v>
      </c>
      <c r="L8318">
        <v>1</v>
      </c>
      <c r="M8318">
        <v>1</v>
      </c>
    </row>
    <row r="8319" spans="1:13" ht="15" x14ac:dyDescent="0.3">
      <c r="A8319" s="1"/>
      <c r="B8319" t="s">
        <v>11</v>
      </c>
      <c r="C8319" t="s">
        <v>121</v>
      </c>
      <c r="D8319" t="s">
        <v>121</v>
      </c>
      <c r="E8319" t="s">
        <v>121</v>
      </c>
      <c r="F8319" t="s">
        <v>121</v>
      </c>
      <c r="G8319">
        <v>1</v>
      </c>
      <c r="H8319">
        <v>1</v>
      </c>
      <c r="I8319">
        <v>1</v>
      </c>
      <c r="J8319">
        <v>1</v>
      </c>
      <c r="K8319" t="s">
        <v>7</v>
      </c>
      <c r="L8319">
        <v>1</v>
      </c>
      <c r="M8319">
        <v>1</v>
      </c>
    </row>
    <row r="8320" spans="1:13" ht="15" x14ac:dyDescent="0.3">
      <c r="A8320" s="1"/>
      <c r="B8320" t="s">
        <v>11</v>
      </c>
      <c r="C8320">
        <v>11</v>
      </c>
      <c r="D8320">
        <v>11</v>
      </c>
      <c r="E8320">
        <v>11</v>
      </c>
      <c r="F8320">
        <v>11</v>
      </c>
      <c r="G8320">
        <v>1</v>
      </c>
      <c r="H8320">
        <v>1</v>
      </c>
      <c r="I8320">
        <v>1</v>
      </c>
      <c r="J8320">
        <v>1</v>
      </c>
      <c r="K8320" t="s">
        <v>7</v>
      </c>
      <c r="L8320">
        <v>1</v>
      </c>
      <c r="M8320">
        <v>1</v>
      </c>
    </row>
    <row r="8321" spans="1:13" ht="15" x14ac:dyDescent="0.3">
      <c r="A8321" s="1"/>
      <c r="B8321" t="s">
        <v>11</v>
      </c>
      <c r="C8321">
        <v>17</v>
      </c>
      <c r="D8321">
        <v>17</v>
      </c>
      <c r="E8321">
        <v>17</v>
      </c>
      <c r="F8321">
        <v>17</v>
      </c>
      <c r="G8321">
        <v>1</v>
      </c>
      <c r="H8321">
        <v>1</v>
      </c>
      <c r="I8321">
        <v>1</v>
      </c>
      <c r="J8321">
        <v>1</v>
      </c>
      <c r="K8321" t="s">
        <v>7</v>
      </c>
      <c r="L8321">
        <v>1</v>
      </c>
      <c r="M8321">
        <v>1</v>
      </c>
    </row>
    <row r="8322" spans="1:13" ht="15" x14ac:dyDescent="0.3">
      <c r="A8322" s="1"/>
      <c r="B8322" t="s">
        <v>11</v>
      </c>
      <c r="C8322">
        <v>39</v>
      </c>
      <c r="D8322">
        <v>39</v>
      </c>
      <c r="E8322">
        <v>39</v>
      </c>
      <c r="F8322">
        <v>39</v>
      </c>
      <c r="G8322">
        <v>1</v>
      </c>
      <c r="H8322">
        <v>1</v>
      </c>
      <c r="I8322">
        <v>1</v>
      </c>
      <c r="J8322">
        <v>1</v>
      </c>
      <c r="K8322" t="s">
        <v>7</v>
      </c>
      <c r="L8322">
        <v>1</v>
      </c>
      <c r="M8322">
        <v>1</v>
      </c>
    </row>
    <row r="8323" spans="1:13" ht="15" x14ac:dyDescent="0.3">
      <c r="A8323" s="1"/>
      <c r="B8323" t="s">
        <v>11</v>
      </c>
      <c r="C8323">
        <v>38</v>
      </c>
      <c r="D8323">
        <v>38</v>
      </c>
      <c r="E8323">
        <v>38</v>
      </c>
      <c r="F8323">
        <v>38</v>
      </c>
      <c r="G8323">
        <v>1</v>
      </c>
      <c r="H8323">
        <v>1</v>
      </c>
      <c r="I8323">
        <v>1</v>
      </c>
      <c r="J8323">
        <v>1</v>
      </c>
      <c r="K8323" t="s">
        <v>7</v>
      </c>
      <c r="L8323">
        <v>1</v>
      </c>
      <c r="M8323">
        <v>1</v>
      </c>
    </row>
    <row r="8324" spans="1:13" ht="15" x14ac:dyDescent="0.3">
      <c r="A8324" s="1"/>
      <c r="B8324" t="s">
        <v>11</v>
      </c>
      <c r="C8324">
        <v>38</v>
      </c>
      <c r="D8324">
        <v>38</v>
      </c>
      <c r="E8324">
        <v>38</v>
      </c>
      <c r="F8324">
        <v>38</v>
      </c>
      <c r="G8324">
        <v>1</v>
      </c>
      <c r="H8324">
        <v>1</v>
      </c>
      <c r="I8324">
        <v>1</v>
      </c>
      <c r="J8324">
        <v>1</v>
      </c>
      <c r="K8324" t="s">
        <v>7</v>
      </c>
      <c r="L8324">
        <v>1</v>
      </c>
      <c r="M8324">
        <v>1</v>
      </c>
    </row>
    <row r="8325" spans="1:13" ht="15" x14ac:dyDescent="0.3">
      <c r="A8325" s="1"/>
      <c r="B8325" t="s">
        <v>11</v>
      </c>
      <c r="C8325">
        <v>39</v>
      </c>
      <c r="D8325">
        <v>39</v>
      </c>
      <c r="E8325">
        <v>39</v>
      </c>
      <c r="F8325">
        <v>39</v>
      </c>
      <c r="G8325">
        <v>1</v>
      </c>
      <c r="H8325">
        <v>1</v>
      </c>
      <c r="I8325">
        <v>1</v>
      </c>
      <c r="J8325">
        <v>1</v>
      </c>
      <c r="K8325" t="s">
        <v>7</v>
      </c>
      <c r="L8325">
        <v>1</v>
      </c>
      <c r="M8325">
        <v>1</v>
      </c>
    </row>
    <row r="8326" spans="1:13" ht="15" x14ac:dyDescent="0.3">
      <c r="A8326" s="1"/>
      <c r="B8326" t="s">
        <v>11</v>
      </c>
      <c r="C8326">
        <v>24</v>
      </c>
      <c r="D8326">
        <v>24</v>
      </c>
      <c r="E8326">
        <v>24</v>
      </c>
      <c r="F8326">
        <v>24</v>
      </c>
      <c r="G8326">
        <v>1</v>
      </c>
      <c r="H8326">
        <v>1</v>
      </c>
      <c r="I8326">
        <v>1</v>
      </c>
      <c r="J8326">
        <v>1</v>
      </c>
      <c r="K8326" t="s">
        <v>7</v>
      </c>
      <c r="L8326">
        <v>1</v>
      </c>
      <c r="M8326">
        <v>1</v>
      </c>
    </row>
    <row r="8327" spans="1:13" ht="15" x14ac:dyDescent="0.3">
      <c r="A8327" s="1"/>
      <c r="B8327" t="s">
        <v>11</v>
      </c>
      <c r="C8327" s="7">
        <v>0.13055555555555556</v>
      </c>
      <c r="D8327" s="7">
        <v>0.13055555555555556</v>
      </c>
      <c r="E8327" s="7">
        <v>0.13055555555555556</v>
      </c>
      <c r="F8327" s="7">
        <v>0.13055555555555556</v>
      </c>
      <c r="G8327">
        <v>1</v>
      </c>
      <c r="H8327">
        <v>1</v>
      </c>
      <c r="I8327">
        <v>1</v>
      </c>
      <c r="J8327">
        <v>1</v>
      </c>
      <c r="K8327" t="s">
        <v>7</v>
      </c>
      <c r="L8327">
        <v>1</v>
      </c>
      <c r="M8327">
        <v>1</v>
      </c>
    </row>
    <row r="8328" spans="1:13" ht="15" x14ac:dyDescent="0.3">
      <c r="A8328" s="1"/>
      <c r="B8328" t="s">
        <v>11</v>
      </c>
      <c r="C8328">
        <v>1946</v>
      </c>
      <c r="D8328">
        <v>1946</v>
      </c>
      <c r="E8328">
        <v>1946</v>
      </c>
      <c r="F8328">
        <v>1946</v>
      </c>
      <c r="G8328">
        <v>1</v>
      </c>
      <c r="H8328">
        <v>1</v>
      </c>
      <c r="I8328">
        <v>1</v>
      </c>
      <c r="J8328">
        <v>1</v>
      </c>
      <c r="K8328" t="s">
        <v>7</v>
      </c>
      <c r="L8328">
        <v>1</v>
      </c>
      <c r="M8328">
        <v>1</v>
      </c>
    </row>
    <row r="8329" spans="1:13" ht="15" x14ac:dyDescent="0.3">
      <c r="A8329" s="1"/>
      <c r="B8329" t="s">
        <v>11</v>
      </c>
      <c r="C8329">
        <v>711.98800000000006</v>
      </c>
      <c r="D8329">
        <v>711988</v>
      </c>
      <c r="E8329">
        <v>711.98800000000006</v>
      </c>
      <c r="F8329">
        <v>711988</v>
      </c>
      <c r="G8329">
        <v>1</v>
      </c>
      <c r="H8329">
        <v>1</v>
      </c>
      <c r="I8329">
        <v>1</v>
      </c>
      <c r="J8329">
        <v>1</v>
      </c>
      <c r="K8329" t="s">
        <v>7</v>
      </c>
      <c r="L8329">
        <v>0.74495199999999995</v>
      </c>
      <c r="M8329">
        <v>0.75131999999999999</v>
      </c>
    </row>
    <row r="8330" spans="1:13" ht="15" x14ac:dyDescent="0.3">
      <c r="A8330" s="1"/>
      <c r="B8330" t="s">
        <v>11</v>
      </c>
      <c r="C8330" t="s">
        <v>289</v>
      </c>
      <c r="D8330" s="8">
        <v>0.56200000000000006</v>
      </c>
      <c r="E8330" t="s">
        <v>289</v>
      </c>
      <c r="F8330" s="8">
        <v>0.56200000000000006</v>
      </c>
      <c r="G8330">
        <v>1</v>
      </c>
      <c r="H8330">
        <v>1</v>
      </c>
      <c r="I8330">
        <v>1</v>
      </c>
      <c r="J8330">
        <v>1</v>
      </c>
      <c r="K8330" t="s">
        <v>7</v>
      </c>
      <c r="L8330">
        <v>0.932114</v>
      </c>
      <c r="M8330">
        <v>0.93224099999999999</v>
      </c>
    </row>
    <row r="8331" spans="1:13" ht="15" x14ac:dyDescent="0.3">
      <c r="A8331" s="1"/>
      <c r="B8331" t="s">
        <v>11</v>
      </c>
      <c r="C8331">
        <v>1944</v>
      </c>
      <c r="D8331">
        <v>1944</v>
      </c>
      <c r="E8331">
        <v>1944</v>
      </c>
      <c r="F8331">
        <v>1944</v>
      </c>
      <c r="G8331">
        <v>1</v>
      </c>
      <c r="H8331">
        <v>1</v>
      </c>
      <c r="I8331">
        <v>1</v>
      </c>
      <c r="J8331">
        <v>1</v>
      </c>
      <c r="K8331" t="s">
        <v>7</v>
      </c>
      <c r="L8331">
        <v>1</v>
      </c>
      <c r="M8331">
        <v>1</v>
      </c>
    </row>
    <row r="8332" spans="1:13" ht="15" x14ac:dyDescent="0.3">
      <c r="A8332" s="1"/>
      <c r="B8332" t="s">
        <v>11</v>
      </c>
      <c r="C8332">
        <v>1817</v>
      </c>
      <c r="D8332">
        <v>1817</v>
      </c>
      <c r="E8332">
        <v>1817</v>
      </c>
      <c r="F8332">
        <v>1817</v>
      </c>
      <c r="G8332">
        <v>1</v>
      </c>
      <c r="H8332">
        <v>1</v>
      </c>
      <c r="I8332">
        <v>1</v>
      </c>
      <c r="J8332">
        <v>1</v>
      </c>
      <c r="K8332" t="s">
        <v>7</v>
      </c>
      <c r="L8332">
        <v>1</v>
      </c>
      <c r="M8332">
        <v>1</v>
      </c>
    </row>
    <row r="8333" spans="1:13" ht="15" x14ac:dyDescent="0.3">
      <c r="A8333" s="1"/>
      <c r="B8333" t="s">
        <v>11</v>
      </c>
      <c r="C8333">
        <v>374</v>
      </c>
      <c r="D8333">
        <v>374</v>
      </c>
      <c r="E8333">
        <v>374</v>
      </c>
      <c r="F8333">
        <v>374</v>
      </c>
      <c r="G8333">
        <v>1</v>
      </c>
      <c r="H8333">
        <v>1</v>
      </c>
      <c r="I8333">
        <v>1</v>
      </c>
      <c r="J8333">
        <v>1</v>
      </c>
      <c r="K8333" t="s">
        <v>7</v>
      </c>
      <c r="L8333">
        <v>1</v>
      </c>
      <c r="M8333">
        <v>1</v>
      </c>
    </row>
    <row r="8334" spans="1:13" ht="15" x14ac:dyDescent="0.3">
      <c r="A8334" s="1"/>
      <c r="B8334" t="s">
        <v>11</v>
      </c>
      <c r="C8334">
        <v>1943</v>
      </c>
      <c r="D8334">
        <v>1943</v>
      </c>
      <c r="E8334">
        <v>1943</v>
      </c>
      <c r="F8334">
        <v>1943</v>
      </c>
      <c r="G8334">
        <v>1</v>
      </c>
      <c r="H8334">
        <v>1</v>
      </c>
      <c r="I8334">
        <v>1</v>
      </c>
      <c r="J8334">
        <v>1</v>
      </c>
      <c r="K8334" t="s">
        <v>7</v>
      </c>
      <c r="L8334">
        <v>1</v>
      </c>
      <c r="M8334">
        <v>1</v>
      </c>
    </row>
    <row r="8335" spans="1:13" ht="15" x14ac:dyDescent="0.3">
      <c r="A8335" s="1"/>
      <c r="B8335" t="s">
        <v>11</v>
      </c>
      <c r="C8335">
        <v>1943</v>
      </c>
      <c r="D8335">
        <v>1943</v>
      </c>
      <c r="E8335">
        <v>1943</v>
      </c>
      <c r="F8335">
        <v>1943</v>
      </c>
      <c r="G8335">
        <v>1</v>
      </c>
      <c r="H8335">
        <v>1</v>
      </c>
      <c r="I8335">
        <v>1</v>
      </c>
      <c r="J8335">
        <v>1</v>
      </c>
      <c r="K8335" t="s">
        <v>7</v>
      </c>
      <c r="L8335">
        <v>1</v>
      </c>
      <c r="M8335">
        <v>1</v>
      </c>
    </row>
    <row r="8336" spans="1:13" ht="15" x14ac:dyDescent="0.3">
      <c r="A8336" s="1"/>
      <c r="B8336" t="s">
        <v>11</v>
      </c>
      <c r="C8336">
        <v>1990</v>
      </c>
      <c r="D8336">
        <v>1990</v>
      </c>
      <c r="E8336">
        <v>1990</v>
      </c>
      <c r="F8336">
        <v>1990</v>
      </c>
      <c r="G8336">
        <v>1</v>
      </c>
      <c r="H8336">
        <v>1</v>
      </c>
      <c r="I8336">
        <v>1</v>
      </c>
      <c r="J8336">
        <v>1</v>
      </c>
      <c r="K8336" t="s">
        <v>7</v>
      </c>
      <c r="L8336">
        <v>1</v>
      </c>
      <c r="M8336">
        <v>1</v>
      </c>
    </row>
    <row r="8337" spans="1:13" ht="15" x14ac:dyDescent="0.3">
      <c r="A8337" s="1"/>
      <c r="B8337" t="s">
        <v>11</v>
      </c>
      <c r="C8337">
        <v>1886</v>
      </c>
      <c r="D8337">
        <v>1886</v>
      </c>
      <c r="E8337">
        <v>1886</v>
      </c>
      <c r="F8337">
        <v>1886</v>
      </c>
      <c r="G8337">
        <v>1</v>
      </c>
      <c r="H8337">
        <v>1</v>
      </c>
      <c r="I8337">
        <v>1</v>
      </c>
      <c r="J8337">
        <v>1</v>
      </c>
      <c r="K8337" t="s">
        <v>7</v>
      </c>
      <c r="L8337">
        <v>1</v>
      </c>
      <c r="M8337">
        <v>1</v>
      </c>
    </row>
    <row r="8338" spans="1:13" ht="15" x14ac:dyDescent="0.3">
      <c r="A8338" s="1"/>
      <c r="B8338" t="s">
        <v>11</v>
      </c>
      <c r="C8338">
        <v>1901</v>
      </c>
      <c r="D8338">
        <v>1901</v>
      </c>
      <c r="E8338">
        <v>1901</v>
      </c>
      <c r="F8338">
        <v>1901</v>
      </c>
      <c r="G8338">
        <v>1</v>
      </c>
      <c r="H8338">
        <v>1</v>
      </c>
      <c r="I8338">
        <v>1</v>
      </c>
      <c r="J8338">
        <v>1</v>
      </c>
      <c r="K8338" t="s">
        <v>7</v>
      </c>
      <c r="L8338">
        <v>1</v>
      </c>
      <c r="M8338">
        <v>1</v>
      </c>
    </row>
    <row r="8339" spans="1:13" ht="15" x14ac:dyDescent="0.3">
      <c r="A8339" s="1"/>
      <c r="B8339" t="s">
        <v>11</v>
      </c>
      <c r="C8339">
        <v>1943</v>
      </c>
      <c r="D8339">
        <v>1943</v>
      </c>
      <c r="E8339">
        <v>1943</v>
      </c>
      <c r="F8339">
        <v>1943</v>
      </c>
      <c r="G8339">
        <v>1</v>
      </c>
      <c r="H8339">
        <v>1</v>
      </c>
      <c r="I8339">
        <v>1</v>
      </c>
      <c r="J8339">
        <v>1</v>
      </c>
      <c r="K8339" t="s">
        <v>7</v>
      </c>
      <c r="L8339">
        <v>1</v>
      </c>
      <c r="M8339">
        <v>1</v>
      </c>
    </row>
    <row r="8340" spans="1:13" ht="15" x14ac:dyDescent="0.3">
      <c r="A8340" s="1"/>
      <c r="B8340" t="s">
        <v>11</v>
      </c>
      <c r="C8340">
        <v>38</v>
      </c>
      <c r="D8340">
        <v>38</v>
      </c>
      <c r="E8340">
        <v>38</v>
      </c>
      <c r="F8340">
        <v>38</v>
      </c>
      <c r="G8340">
        <v>1</v>
      </c>
      <c r="H8340">
        <v>1</v>
      </c>
      <c r="I8340">
        <v>1</v>
      </c>
      <c r="J8340">
        <v>1</v>
      </c>
      <c r="K8340" t="s">
        <v>7</v>
      </c>
      <c r="L8340">
        <v>1</v>
      </c>
      <c r="M8340">
        <v>1</v>
      </c>
    </row>
    <row r="8341" spans="1:13" ht="15" x14ac:dyDescent="0.3">
      <c r="A8341" s="1"/>
      <c r="B8341" t="s">
        <v>11</v>
      </c>
      <c r="C8341">
        <v>1937</v>
      </c>
      <c r="D8341">
        <v>1937</v>
      </c>
      <c r="E8341">
        <v>1937</v>
      </c>
      <c r="F8341">
        <v>1937</v>
      </c>
      <c r="G8341">
        <v>1</v>
      </c>
      <c r="H8341">
        <v>1</v>
      </c>
      <c r="I8341">
        <v>1</v>
      </c>
      <c r="J8341">
        <v>1</v>
      </c>
      <c r="K8341" t="s">
        <v>7</v>
      </c>
      <c r="L8341">
        <v>1</v>
      </c>
      <c r="M8341">
        <v>1</v>
      </c>
    </row>
    <row r="8342" spans="1:13" ht="15" x14ac:dyDescent="0.3">
      <c r="A8342" s="1"/>
      <c r="B8342" t="s">
        <v>11</v>
      </c>
      <c r="C8342">
        <v>1519</v>
      </c>
      <c r="D8342">
        <v>1519</v>
      </c>
      <c r="E8342">
        <v>1519</v>
      </c>
      <c r="F8342">
        <v>1519</v>
      </c>
      <c r="G8342">
        <v>1</v>
      </c>
      <c r="H8342">
        <v>1</v>
      </c>
      <c r="I8342">
        <v>1</v>
      </c>
      <c r="J8342">
        <v>1</v>
      </c>
      <c r="K8342" t="s">
        <v>7</v>
      </c>
      <c r="L8342">
        <v>1</v>
      </c>
      <c r="M8342">
        <v>1</v>
      </c>
    </row>
    <row r="8343" spans="1:13" ht="15" x14ac:dyDescent="0.3">
      <c r="A8343" s="1"/>
      <c r="B8343" t="s">
        <v>11</v>
      </c>
      <c r="C8343">
        <v>1520</v>
      </c>
      <c r="D8343">
        <v>1520</v>
      </c>
      <c r="E8343">
        <v>1520</v>
      </c>
      <c r="F8343">
        <v>1520</v>
      </c>
      <c r="G8343">
        <v>1</v>
      </c>
      <c r="H8343">
        <v>1</v>
      </c>
      <c r="I8343">
        <v>1</v>
      </c>
      <c r="J8343">
        <v>1</v>
      </c>
      <c r="K8343" t="s">
        <v>7</v>
      </c>
      <c r="L8343">
        <v>1</v>
      </c>
      <c r="M8343">
        <v>1</v>
      </c>
    </row>
    <row r="8344" spans="1:13" ht="15" x14ac:dyDescent="0.3">
      <c r="A8344" s="1"/>
      <c r="B8344" t="s">
        <v>11</v>
      </c>
      <c r="C8344" t="s">
        <v>1023</v>
      </c>
      <c r="D8344">
        <v>17786419</v>
      </c>
      <c r="E8344" t="s">
        <v>1023</v>
      </c>
      <c r="F8344">
        <v>17786419</v>
      </c>
      <c r="G8344">
        <v>1</v>
      </c>
      <c r="H8344">
        <v>1</v>
      </c>
      <c r="I8344">
        <v>1</v>
      </c>
      <c r="J8344">
        <v>1</v>
      </c>
      <c r="K8344" t="s">
        <v>7</v>
      </c>
      <c r="L8344">
        <v>0.65375700000000003</v>
      </c>
      <c r="M8344">
        <v>0.66425500000000004</v>
      </c>
    </row>
    <row r="8345" spans="1:13" ht="15" x14ac:dyDescent="0.3">
      <c r="A8345" s="1"/>
      <c r="B8345" t="s">
        <v>11</v>
      </c>
      <c r="C8345">
        <v>2014</v>
      </c>
      <c r="D8345">
        <v>2014</v>
      </c>
      <c r="E8345">
        <v>2014</v>
      </c>
      <c r="F8345">
        <v>2014</v>
      </c>
      <c r="G8345">
        <v>1</v>
      </c>
      <c r="H8345">
        <v>1</v>
      </c>
      <c r="I8345">
        <v>1</v>
      </c>
      <c r="J8345">
        <v>1</v>
      </c>
      <c r="K8345" t="s">
        <v>7</v>
      </c>
      <c r="L8345">
        <v>1</v>
      </c>
      <c r="M8345">
        <v>1</v>
      </c>
    </row>
    <row r="8346" spans="1:13" ht="15" x14ac:dyDescent="0.3">
      <c r="A8346" s="1"/>
      <c r="B8346" t="s">
        <v>11</v>
      </c>
      <c r="C8346">
        <v>2018</v>
      </c>
      <c r="D8346">
        <v>2018</v>
      </c>
      <c r="E8346">
        <v>2018</v>
      </c>
      <c r="F8346">
        <v>2018</v>
      </c>
      <c r="G8346">
        <v>1</v>
      </c>
      <c r="H8346">
        <v>1</v>
      </c>
      <c r="I8346">
        <v>1</v>
      </c>
      <c r="J8346">
        <v>1</v>
      </c>
      <c r="K8346" t="s">
        <v>7</v>
      </c>
      <c r="L8346">
        <v>1</v>
      </c>
      <c r="M8346">
        <v>1</v>
      </c>
    </row>
    <row r="8347" spans="1:13" ht="15" x14ac:dyDescent="0.3">
      <c r="A8347" s="1"/>
      <c r="B8347" t="s">
        <v>11</v>
      </c>
      <c r="C8347">
        <v>1998</v>
      </c>
      <c r="D8347">
        <v>1998</v>
      </c>
      <c r="E8347">
        <v>1998</v>
      </c>
      <c r="F8347">
        <v>1998</v>
      </c>
      <c r="G8347">
        <v>1</v>
      </c>
      <c r="H8347">
        <v>1</v>
      </c>
      <c r="I8347">
        <v>1</v>
      </c>
      <c r="J8347">
        <v>1</v>
      </c>
      <c r="K8347" t="s">
        <v>7</v>
      </c>
      <c r="L8347">
        <v>1</v>
      </c>
      <c r="M8347">
        <v>1</v>
      </c>
    </row>
    <row r="8348" spans="1:13" ht="15" x14ac:dyDescent="0.3">
      <c r="A8348" s="1"/>
      <c r="B8348" t="s">
        <v>11</v>
      </c>
      <c r="C8348">
        <v>1975</v>
      </c>
      <c r="D8348">
        <v>1975</v>
      </c>
      <c r="E8348">
        <v>1975</v>
      </c>
      <c r="F8348">
        <v>1975</v>
      </c>
      <c r="G8348">
        <v>1</v>
      </c>
      <c r="H8348">
        <v>1</v>
      </c>
      <c r="I8348">
        <v>1</v>
      </c>
      <c r="J8348">
        <v>1</v>
      </c>
      <c r="K8348" t="s">
        <v>7</v>
      </c>
      <c r="L8348">
        <v>1</v>
      </c>
      <c r="M8348">
        <v>1</v>
      </c>
    </row>
    <row r="8349" spans="1:13" ht="15" x14ac:dyDescent="0.3">
      <c r="A8349" s="1"/>
      <c r="B8349" t="s">
        <v>11</v>
      </c>
      <c r="C8349">
        <v>1788</v>
      </c>
      <c r="D8349">
        <v>1788</v>
      </c>
      <c r="E8349">
        <v>1788</v>
      </c>
      <c r="F8349">
        <v>1788</v>
      </c>
      <c r="G8349">
        <v>1</v>
      </c>
      <c r="H8349">
        <v>1</v>
      </c>
      <c r="I8349">
        <v>1</v>
      </c>
      <c r="J8349">
        <v>1</v>
      </c>
      <c r="K8349" t="s">
        <v>7</v>
      </c>
      <c r="L8349">
        <v>1</v>
      </c>
      <c r="M8349">
        <v>1</v>
      </c>
    </row>
    <row r="8350" spans="1:13" ht="15" x14ac:dyDescent="0.3">
      <c r="A8350" s="1"/>
      <c r="B8350" t="s">
        <v>11</v>
      </c>
      <c r="C8350">
        <v>1685</v>
      </c>
      <c r="D8350">
        <v>1685</v>
      </c>
      <c r="E8350">
        <v>1685</v>
      </c>
      <c r="F8350">
        <v>1685</v>
      </c>
      <c r="G8350">
        <v>1</v>
      </c>
      <c r="H8350">
        <v>1</v>
      </c>
      <c r="I8350">
        <v>1</v>
      </c>
      <c r="J8350">
        <v>1</v>
      </c>
      <c r="K8350" t="s">
        <v>7</v>
      </c>
      <c r="L8350">
        <v>1</v>
      </c>
      <c r="M8350">
        <v>1</v>
      </c>
    </row>
    <row r="8351" spans="1:13" ht="15" x14ac:dyDescent="0.3">
      <c r="A8351" s="1"/>
      <c r="B8351" t="s">
        <v>11</v>
      </c>
      <c r="C8351">
        <v>390</v>
      </c>
      <c r="D8351">
        <v>390</v>
      </c>
      <c r="E8351">
        <v>390</v>
      </c>
      <c r="F8351">
        <v>390</v>
      </c>
      <c r="G8351">
        <v>1</v>
      </c>
      <c r="H8351">
        <v>1</v>
      </c>
      <c r="I8351">
        <v>1</v>
      </c>
      <c r="J8351">
        <v>1</v>
      </c>
      <c r="K8351" t="s">
        <v>7</v>
      </c>
      <c r="L8351">
        <v>1</v>
      </c>
      <c r="M8351">
        <v>1</v>
      </c>
    </row>
    <row r="8352" spans="1:13" ht="15" x14ac:dyDescent="0.3">
      <c r="A8352" s="1"/>
      <c r="B8352" t="s">
        <v>11</v>
      </c>
      <c r="C8352">
        <v>1530</v>
      </c>
      <c r="D8352">
        <v>1530</v>
      </c>
      <c r="E8352">
        <v>1530</v>
      </c>
      <c r="F8352">
        <v>1530</v>
      </c>
      <c r="G8352">
        <v>1</v>
      </c>
      <c r="H8352">
        <v>1</v>
      </c>
      <c r="I8352">
        <v>1</v>
      </c>
      <c r="J8352">
        <v>1</v>
      </c>
      <c r="K8352" t="s">
        <v>7</v>
      </c>
      <c r="L8352">
        <v>1</v>
      </c>
      <c r="M8352">
        <v>1</v>
      </c>
    </row>
    <row r="8353" spans="1:13" ht="15" x14ac:dyDescent="0.3">
      <c r="A8353" s="1"/>
      <c r="B8353" t="s">
        <v>11</v>
      </c>
      <c r="C8353">
        <v>1851</v>
      </c>
      <c r="D8353">
        <v>1851</v>
      </c>
      <c r="E8353">
        <v>1851</v>
      </c>
      <c r="F8353">
        <v>1851</v>
      </c>
      <c r="G8353">
        <v>1</v>
      </c>
      <c r="H8353">
        <v>1</v>
      </c>
      <c r="I8353">
        <v>1</v>
      </c>
      <c r="J8353">
        <v>1</v>
      </c>
      <c r="K8353" t="s">
        <v>7</v>
      </c>
      <c r="L8353">
        <v>1</v>
      </c>
      <c r="M8353">
        <v>1</v>
      </c>
    </row>
    <row r="8354" spans="1:13" ht="15" x14ac:dyDescent="0.3">
      <c r="A8354" s="1"/>
      <c r="B8354" t="s">
        <v>11</v>
      </c>
      <c r="C8354" s="3">
        <v>0.63</v>
      </c>
      <c r="D8354" s="3">
        <v>0.63</v>
      </c>
      <c r="E8354" s="3">
        <v>0.63</v>
      </c>
      <c r="F8354" s="3">
        <v>0.63</v>
      </c>
      <c r="G8354">
        <v>1</v>
      </c>
      <c r="H8354">
        <v>1</v>
      </c>
      <c r="I8354">
        <v>1</v>
      </c>
      <c r="J8354">
        <v>1</v>
      </c>
      <c r="K8354" t="s">
        <v>7</v>
      </c>
      <c r="L8354">
        <v>1</v>
      </c>
      <c r="M8354">
        <v>1</v>
      </c>
    </row>
    <row r="8355" spans="1:13" ht="15" x14ac:dyDescent="0.3">
      <c r="A8355" s="1"/>
      <c r="B8355" t="s">
        <v>11</v>
      </c>
      <c r="C8355">
        <v>5</v>
      </c>
      <c r="D8355">
        <v>5</v>
      </c>
      <c r="E8355">
        <v>5</v>
      </c>
      <c r="F8355">
        <v>5</v>
      </c>
      <c r="G8355">
        <v>1</v>
      </c>
      <c r="H8355">
        <v>1</v>
      </c>
      <c r="I8355">
        <v>1</v>
      </c>
      <c r="J8355">
        <v>1</v>
      </c>
      <c r="K8355" t="s">
        <v>7</v>
      </c>
      <c r="L8355">
        <v>1</v>
      </c>
      <c r="M8355">
        <v>1</v>
      </c>
    </row>
    <row r="8356" spans="1:13" ht="15" x14ac:dyDescent="0.3">
      <c r="A8356" s="1"/>
      <c r="B8356" t="s">
        <v>11</v>
      </c>
      <c r="C8356" t="s">
        <v>1587</v>
      </c>
      <c r="D8356">
        <v>8.8000000000000007</v>
      </c>
      <c r="E8356" t="s">
        <v>1587</v>
      </c>
      <c r="F8356">
        <v>8.8000000000000007</v>
      </c>
      <c r="G8356">
        <v>1</v>
      </c>
      <c r="H8356">
        <v>1</v>
      </c>
      <c r="I8356">
        <v>1</v>
      </c>
      <c r="J8356">
        <v>1</v>
      </c>
      <c r="K8356" t="s">
        <v>7</v>
      </c>
      <c r="L8356">
        <v>0.935581</v>
      </c>
      <c r="M8356">
        <v>0.93975299999999995</v>
      </c>
    </row>
    <row r="8357" spans="1:13" ht="15" x14ac:dyDescent="0.3">
      <c r="A8357" s="1"/>
      <c r="B8357" t="s">
        <v>11</v>
      </c>
      <c r="C8357" t="s">
        <v>1589</v>
      </c>
      <c r="D8357" t="s">
        <v>1589</v>
      </c>
      <c r="E8357" t="s">
        <v>1589</v>
      </c>
      <c r="F8357" t="s">
        <v>1589</v>
      </c>
      <c r="G8357">
        <v>1</v>
      </c>
      <c r="H8357">
        <v>1</v>
      </c>
      <c r="I8357">
        <v>1</v>
      </c>
      <c r="J8357">
        <v>1</v>
      </c>
      <c r="K8357" t="s">
        <v>7</v>
      </c>
      <c r="L8357">
        <v>1</v>
      </c>
      <c r="M8357">
        <v>1</v>
      </c>
    </row>
    <row r="8358" spans="1:13" ht="15" x14ac:dyDescent="0.3">
      <c r="A8358" s="1"/>
      <c r="B8358" t="s">
        <v>11</v>
      </c>
      <c r="C8358">
        <v>1773</v>
      </c>
      <c r="D8358">
        <v>1773</v>
      </c>
      <c r="E8358">
        <v>1773</v>
      </c>
      <c r="F8358">
        <v>1773</v>
      </c>
      <c r="G8358">
        <v>1</v>
      </c>
      <c r="H8358">
        <v>1</v>
      </c>
      <c r="I8358">
        <v>1</v>
      </c>
      <c r="J8358">
        <v>1</v>
      </c>
      <c r="K8358" t="s">
        <v>7</v>
      </c>
      <c r="L8358">
        <v>1</v>
      </c>
      <c r="M8358">
        <v>1</v>
      </c>
    </row>
    <row r="8359" spans="1:13" ht="15" x14ac:dyDescent="0.3">
      <c r="A8359" s="1"/>
      <c r="B8359" t="s">
        <v>11</v>
      </c>
      <c r="C8359">
        <v>1774</v>
      </c>
      <c r="D8359">
        <v>1774</v>
      </c>
      <c r="E8359">
        <v>1774</v>
      </c>
      <c r="F8359">
        <v>1774</v>
      </c>
      <c r="G8359">
        <v>1</v>
      </c>
      <c r="H8359">
        <v>1</v>
      </c>
      <c r="I8359">
        <v>1</v>
      </c>
      <c r="J8359">
        <v>1</v>
      </c>
      <c r="K8359" t="s">
        <v>7</v>
      </c>
      <c r="L8359">
        <v>1</v>
      </c>
      <c r="M8359">
        <v>1</v>
      </c>
    </row>
    <row r="8360" spans="1:13" ht="15" x14ac:dyDescent="0.3">
      <c r="A8360" s="1"/>
      <c r="B8360" t="s">
        <v>11</v>
      </c>
      <c r="C8360">
        <v>1895</v>
      </c>
      <c r="D8360">
        <v>1895</v>
      </c>
      <c r="E8360">
        <v>1895</v>
      </c>
      <c r="F8360">
        <v>1895</v>
      </c>
      <c r="G8360">
        <v>1</v>
      </c>
      <c r="H8360">
        <v>1</v>
      </c>
      <c r="I8360">
        <v>1</v>
      </c>
      <c r="J8360">
        <v>1</v>
      </c>
      <c r="K8360" t="s">
        <v>7</v>
      </c>
      <c r="L8360">
        <v>1</v>
      </c>
      <c r="M8360">
        <v>1</v>
      </c>
    </row>
    <row r="8361" spans="1:13" ht="15" x14ac:dyDescent="0.3">
      <c r="A8361" s="1"/>
      <c r="B8361" t="s">
        <v>11</v>
      </c>
      <c r="C8361" s="3">
        <v>0.12</v>
      </c>
      <c r="D8361" s="3">
        <v>0.12</v>
      </c>
      <c r="E8361" s="3">
        <v>0.12</v>
      </c>
      <c r="F8361" s="3">
        <v>0.12</v>
      </c>
      <c r="G8361">
        <v>1</v>
      </c>
      <c r="H8361">
        <v>1</v>
      </c>
      <c r="I8361">
        <v>1</v>
      </c>
      <c r="J8361">
        <v>1</v>
      </c>
      <c r="K8361" t="s">
        <v>7</v>
      </c>
      <c r="L8361">
        <v>1</v>
      </c>
      <c r="M8361">
        <v>1</v>
      </c>
    </row>
    <row r="8362" spans="1:13" ht="15" x14ac:dyDescent="0.3">
      <c r="A8362" s="1"/>
      <c r="B8362" t="s">
        <v>11</v>
      </c>
      <c r="C8362">
        <v>1973</v>
      </c>
      <c r="D8362">
        <v>1973</v>
      </c>
      <c r="E8362">
        <v>1973</v>
      </c>
      <c r="F8362">
        <v>1973</v>
      </c>
      <c r="G8362">
        <v>1</v>
      </c>
      <c r="H8362">
        <v>1</v>
      </c>
      <c r="I8362">
        <v>1</v>
      </c>
      <c r="J8362">
        <v>1</v>
      </c>
      <c r="K8362" t="s">
        <v>7</v>
      </c>
      <c r="L8362">
        <v>1</v>
      </c>
      <c r="M8362">
        <v>1</v>
      </c>
    </row>
    <row r="8363" spans="1:13" ht="15" x14ac:dyDescent="0.3">
      <c r="A8363" s="1"/>
      <c r="B8363" t="s">
        <v>11</v>
      </c>
      <c r="C8363" t="s">
        <v>1832</v>
      </c>
      <c r="D8363" s="3">
        <v>0.2</v>
      </c>
      <c r="E8363" s="3">
        <v>0.2</v>
      </c>
      <c r="F8363" s="3">
        <v>0.2</v>
      </c>
      <c r="G8363">
        <v>1</v>
      </c>
      <c r="H8363">
        <v>1</v>
      </c>
      <c r="I8363">
        <v>1</v>
      </c>
      <c r="J8363">
        <v>1</v>
      </c>
      <c r="K8363" t="s">
        <v>7</v>
      </c>
      <c r="L8363">
        <v>0.86639900000000003</v>
      </c>
      <c r="M8363">
        <v>0.87201499999999998</v>
      </c>
    </row>
    <row r="8364" spans="1:13" ht="15" x14ac:dyDescent="0.3">
      <c r="A8364" s="1"/>
      <c r="B8364" t="s">
        <v>11</v>
      </c>
      <c r="C8364">
        <v>1972</v>
      </c>
      <c r="D8364">
        <v>1972</v>
      </c>
      <c r="E8364">
        <v>1972</v>
      </c>
      <c r="F8364">
        <v>1972</v>
      </c>
      <c r="G8364">
        <v>1</v>
      </c>
      <c r="H8364">
        <v>1</v>
      </c>
      <c r="I8364">
        <v>1</v>
      </c>
      <c r="J8364">
        <v>1</v>
      </c>
      <c r="K8364" t="s">
        <v>7</v>
      </c>
      <c r="L8364">
        <v>1</v>
      </c>
      <c r="M8364">
        <v>1</v>
      </c>
    </row>
    <row r="8365" spans="1:13" ht="15" x14ac:dyDescent="0.3">
      <c r="A8365" s="1"/>
      <c r="B8365" t="s">
        <v>11</v>
      </c>
      <c r="C8365">
        <v>1985</v>
      </c>
      <c r="D8365">
        <v>1985</v>
      </c>
      <c r="E8365">
        <v>1985</v>
      </c>
      <c r="F8365">
        <v>1985</v>
      </c>
      <c r="G8365">
        <v>1</v>
      </c>
      <c r="H8365">
        <v>1</v>
      </c>
      <c r="I8365">
        <v>1</v>
      </c>
      <c r="J8365">
        <v>1</v>
      </c>
      <c r="K8365" t="s">
        <v>7</v>
      </c>
      <c r="L8365">
        <v>1</v>
      </c>
      <c r="M8365">
        <v>1</v>
      </c>
    </row>
    <row r="8366" spans="1:13" ht="15" x14ac:dyDescent="0.3">
      <c r="A8366" s="1"/>
      <c r="B8366" t="s">
        <v>11</v>
      </c>
      <c r="C8366">
        <v>1979</v>
      </c>
      <c r="D8366">
        <v>1979</v>
      </c>
      <c r="E8366">
        <v>1979</v>
      </c>
      <c r="F8366">
        <v>1979</v>
      </c>
      <c r="G8366">
        <v>1</v>
      </c>
      <c r="H8366">
        <v>1</v>
      </c>
      <c r="I8366">
        <v>1</v>
      </c>
      <c r="J8366">
        <v>1</v>
      </c>
      <c r="K8366" t="s">
        <v>7</v>
      </c>
      <c r="L8366">
        <v>1</v>
      </c>
      <c r="M8366">
        <v>1</v>
      </c>
    </row>
    <row r="8367" spans="1:13" ht="15" x14ac:dyDescent="0.3">
      <c r="A8367" s="1"/>
      <c r="B8367" t="s">
        <v>11</v>
      </c>
      <c r="C8367">
        <v>1964</v>
      </c>
      <c r="D8367">
        <v>1964</v>
      </c>
      <c r="E8367">
        <v>1964</v>
      </c>
      <c r="F8367">
        <v>1964</v>
      </c>
      <c r="G8367">
        <v>1</v>
      </c>
      <c r="H8367">
        <v>1</v>
      </c>
      <c r="I8367">
        <v>1</v>
      </c>
      <c r="J8367">
        <v>1</v>
      </c>
      <c r="K8367" t="s">
        <v>7</v>
      </c>
      <c r="L8367">
        <v>1</v>
      </c>
      <c r="M8367">
        <v>1</v>
      </c>
    </row>
    <row r="8368" spans="1:13" ht="15" x14ac:dyDescent="0.3">
      <c r="A8368" s="1"/>
      <c r="B8368" t="s">
        <v>11</v>
      </c>
      <c r="C8368">
        <v>1950</v>
      </c>
      <c r="D8368">
        <v>1950</v>
      </c>
      <c r="E8368">
        <v>1950</v>
      </c>
      <c r="F8368">
        <v>1950</v>
      </c>
      <c r="G8368">
        <v>1</v>
      </c>
      <c r="H8368">
        <v>1</v>
      </c>
      <c r="I8368">
        <v>1</v>
      </c>
      <c r="J8368">
        <v>1</v>
      </c>
      <c r="K8368" t="s">
        <v>7</v>
      </c>
      <c r="L8368">
        <v>1</v>
      </c>
      <c r="M8368">
        <v>1</v>
      </c>
    </row>
    <row r="8369" spans="1:13" ht="15" x14ac:dyDescent="0.3">
      <c r="A8369" s="1"/>
      <c r="B8369" t="s">
        <v>11</v>
      </c>
      <c r="C8369">
        <v>1999</v>
      </c>
      <c r="D8369">
        <v>1999</v>
      </c>
      <c r="E8369">
        <v>1999</v>
      </c>
      <c r="F8369">
        <v>1999</v>
      </c>
      <c r="G8369">
        <v>1</v>
      </c>
      <c r="H8369">
        <v>1</v>
      </c>
      <c r="I8369">
        <v>1</v>
      </c>
      <c r="J8369">
        <v>1</v>
      </c>
      <c r="K8369" t="s">
        <v>7</v>
      </c>
      <c r="L8369">
        <v>1</v>
      </c>
      <c r="M8369">
        <v>1</v>
      </c>
    </row>
    <row r="8370" spans="1:13" ht="15" x14ac:dyDescent="0.3">
      <c r="A8370" s="1"/>
      <c r="B8370" t="s">
        <v>11</v>
      </c>
      <c r="C8370">
        <v>1997</v>
      </c>
      <c r="D8370">
        <v>1997</v>
      </c>
      <c r="E8370">
        <v>1997</v>
      </c>
      <c r="F8370">
        <v>1997</v>
      </c>
      <c r="G8370">
        <v>1</v>
      </c>
      <c r="H8370">
        <v>1</v>
      </c>
      <c r="I8370">
        <v>1</v>
      </c>
      <c r="J8370">
        <v>1</v>
      </c>
      <c r="K8370" t="s">
        <v>7</v>
      </c>
      <c r="L8370">
        <v>1</v>
      </c>
      <c r="M8370">
        <v>1</v>
      </c>
    </row>
    <row r="8371" spans="1:13" ht="15" x14ac:dyDescent="0.3">
      <c r="A8371" s="1"/>
      <c r="B8371" t="s">
        <v>11</v>
      </c>
      <c r="C8371">
        <v>1996</v>
      </c>
      <c r="D8371">
        <v>1996</v>
      </c>
      <c r="E8371">
        <v>1996</v>
      </c>
      <c r="F8371">
        <v>1996</v>
      </c>
      <c r="G8371">
        <v>1</v>
      </c>
      <c r="H8371">
        <v>1</v>
      </c>
      <c r="I8371">
        <v>1</v>
      </c>
      <c r="J8371">
        <v>1</v>
      </c>
      <c r="K8371" t="s">
        <v>7</v>
      </c>
      <c r="L8371">
        <v>1</v>
      </c>
      <c r="M8371">
        <v>1</v>
      </c>
    </row>
    <row r="8372" spans="1:13" ht="15" x14ac:dyDescent="0.3">
      <c r="A8372" s="1"/>
      <c r="B8372" t="s">
        <v>11</v>
      </c>
      <c r="C8372" s="3">
        <v>0.91</v>
      </c>
      <c r="D8372" s="3">
        <v>0.91</v>
      </c>
      <c r="E8372" s="3">
        <v>0.91</v>
      </c>
      <c r="F8372" s="3">
        <v>0.91</v>
      </c>
      <c r="G8372">
        <v>1</v>
      </c>
      <c r="H8372">
        <v>1</v>
      </c>
      <c r="I8372">
        <v>1</v>
      </c>
      <c r="J8372">
        <v>1</v>
      </c>
      <c r="K8372" t="s">
        <v>7</v>
      </c>
      <c r="L8372">
        <v>1</v>
      </c>
      <c r="M8372">
        <v>1</v>
      </c>
    </row>
    <row r="8373" spans="1:13" ht="15" x14ac:dyDescent="0.3">
      <c r="A8373" s="1"/>
      <c r="B8373" t="s">
        <v>11</v>
      </c>
      <c r="C8373" s="3">
        <v>0.18</v>
      </c>
      <c r="D8373" s="3">
        <v>0.18</v>
      </c>
      <c r="E8373" s="3">
        <v>0.18</v>
      </c>
      <c r="F8373" s="3">
        <v>0.18</v>
      </c>
      <c r="G8373">
        <v>1</v>
      </c>
      <c r="H8373">
        <v>1</v>
      </c>
      <c r="I8373">
        <v>1</v>
      </c>
      <c r="J8373">
        <v>1</v>
      </c>
      <c r="K8373" t="s">
        <v>7</v>
      </c>
      <c r="L8373">
        <v>1</v>
      </c>
      <c r="M8373">
        <v>1</v>
      </c>
    </row>
    <row r="8374" spans="1:13" ht="15" x14ac:dyDescent="0.3">
      <c r="A8374" s="1"/>
      <c r="B8374" t="s">
        <v>11</v>
      </c>
      <c r="C8374">
        <v>2010</v>
      </c>
      <c r="D8374">
        <v>2010</v>
      </c>
      <c r="E8374">
        <v>2010</v>
      </c>
      <c r="F8374">
        <v>2010</v>
      </c>
      <c r="G8374">
        <v>1</v>
      </c>
      <c r="H8374">
        <v>1</v>
      </c>
      <c r="I8374">
        <v>1</v>
      </c>
      <c r="J8374">
        <v>1</v>
      </c>
      <c r="K8374" t="s">
        <v>7</v>
      </c>
      <c r="L8374">
        <v>1</v>
      </c>
      <c r="M8374">
        <v>1</v>
      </c>
    </row>
    <row r="8375" spans="1:13" ht="15" x14ac:dyDescent="0.3">
      <c r="A8375" s="1"/>
      <c r="B8375" t="s">
        <v>11</v>
      </c>
      <c r="C8375" t="s">
        <v>2356</v>
      </c>
      <c r="D8375">
        <v>1160000</v>
      </c>
      <c r="E8375" t="s">
        <v>2356</v>
      </c>
      <c r="F8375">
        <v>1160000</v>
      </c>
      <c r="G8375">
        <v>1</v>
      </c>
      <c r="H8375">
        <v>1</v>
      </c>
      <c r="I8375">
        <v>1</v>
      </c>
      <c r="J8375">
        <v>1</v>
      </c>
      <c r="K8375" t="s">
        <v>7</v>
      </c>
      <c r="L8375">
        <v>0.65756899999999996</v>
      </c>
      <c r="M8375">
        <v>0.66006100000000001</v>
      </c>
    </row>
    <row r="8376" spans="1:13" ht="15" x14ac:dyDescent="0.3">
      <c r="A8376" s="1"/>
      <c r="B8376" t="s">
        <v>11</v>
      </c>
      <c r="C8376">
        <v>2005</v>
      </c>
      <c r="D8376">
        <v>2005</v>
      </c>
      <c r="E8376">
        <v>2005</v>
      </c>
      <c r="F8376">
        <v>2005</v>
      </c>
      <c r="G8376">
        <v>1</v>
      </c>
      <c r="H8376">
        <v>1</v>
      </c>
      <c r="I8376">
        <v>1</v>
      </c>
      <c r="J8376">
        <v>1</v>
      </c>
      <c r="K8376" t="s">
        <v>7</v>
      </c>
      <c r="L8376">
        <v>1</v>
      </c>
      <c r="M8376">
        <v>1</v>
      </c>
    </row>
    <row r="8377" spans="1:13" ht="15" x14ac:dyDescent="0.3">
      <c r="A8377" s="1"/>
      <c r="B8377" t="s">
        <v>11</v>
      </c>
      <c r="C8377">
        <v>25</v>
      </c>
      <c r="D8377">
        <v>25</v>
      </c>
      <c r="E8377">
        <v>25</v>
      </c>
      <c r="F8377">
        <v>25</v>
      </c>
      <c r="G8377">
        <v>1</v>
      </c>
      <c r="H8377">
        <v>1</v>
      </c>
      <c r="I8377">
        <v>1</v>
      </c>
      <c r="J8377">
        <v>1</v>
      </c>
      <c r="K8377" t="s">
        <v>7</v>
      </c>
      <c r="L8377">
        <v>1</v>
      </c>
      <c r="M8377">
        <v>1</v>
      </c>
    </row>
    <row r="8378" spans="1:13" ht="15" x14ac:dyDescent="0.3">
      <c r="A8378" s="1"/>
      <c r="B8378" t="s">
        <v>11</v>
      </c>
      <c r="C8378" t="s">
        <v>3184</v>
      </c>
      <c r="D8378" t="s">
        <v>3184</v>
      </c>
      <c r="E8378" t="s">
        <v>3184</v>
      </c>
      <c r="F8378" t="s">
        <v>3184</v>
      </c>
      <c r="G8378">
        <v>1</v>
      </c>
      <c r="H8378">
        <v>1</v>
      </c>
      <c r="I8378">
        <v>1</v>
      </c>
      <c r="J8378">
        <v>1</v>
      </c>
      <c r="K8378" t="s">
        <v>7</v>
      </c>
      <c r="L8378">
        <v>1</v>
      </c>
      <c r="M8378">
        <v>1</v>
      </c>
    </row>
    <row r="8379" spans="1:13" ht="15" x14ac:dyDescent="0.3">
      <c r="A8379" s="1"/>
      <c r="B8379" t="s">
        <v>11</v>
      </c>
      <c r="C8379">
        <v>68.510999999999996</v>
      </c>
      <c r="D8379">
        <v>68511</v>
      </c>
      <c r="E8379">
        <v>68.510999999999996</v>
      </c>
      <c r="F8379">
        <v>68511</v>
      </c>
      <c r="G8379">
        <v>1</v>
      </c>
      <c r="H8379">
        <v>1</v>
      </c>
      <c r="I8379">
        <v>1</v>
      </c>
      <c r="J8379">
        <v>1</v>
      </c>
      <c r="K8379" t="s">
        <v>7</v>
      </c>
      <c r="L8379">
        <v>0.71575200000000005</v>
      </c>
      <c r="M8379">
        <v>0.72214999999999996</v>
      </c>
    </row>
    <row r="8380" spans="1:13" ht="15" x14ac:dyDescent="0.3">
      <c r="A8380" s="1"/>
      <c r="B8380" t="s">
        <v>11</v>
      </c>
      <c r="C8380" t="s">
        <v>3284</v>
      </c>
      <c r="D8380" s="8">
        <v>0.193</v>
      </c>
      <c r="E8380" t="s">
        <v>3284</v>
      </c>
      <c r="F8380" s="8">
        <v>0.193</v>
      </c>
      <c r="G8380">
        <v>1</v>
      </c>
      <c r="H8380">
        <v>1</v>
      </c>
      <c r="I8380">
        <v>1</v>
      </c>
      <c r="J8380">
        <v>1</v>
      </c>
      <c r="K8380" t="s">
        <v>7</v>
      </c>
      <c r="L8380">
        <v>0.92798499999999995</v>
      </c>
      <c r="M8380">
        <v>0.928095</v>
      </c>
    </row>
    <row r="8381" spans="1:13" ht="15" x14ac:dyDescent="0.3">
      <c r="A8381" s="1" t="s">
        <v>12877</v>
      </c>
      <c r="B8381" t="s">
        <v>11</v>
      </c>
      <c r="C8381">
        <v>1.3879999999999999</v>
      </c>
      <c r="D8381">
        <v>1388</v>
      </c>
      <c r="E8381">
        <v>1.3879999999999999</v>
      </c>
      <c r="F8381">
        <v>1388</v>
      </c>
      <c r="G8381">
        <v>1</v>
      </c>
      <c r="H8381">
        <v>1</v>
      </c>
      <c r="I8381">
        <v>1</v>
      </c>
      <c r="J8381">
        <v>1</v>
      </c>
      <c r="K8381" t="s">
        <v>7</v>
      </c>
      <c r="L8381">
        <v>0.67934899999999998</v>
      </c>
      <c r="M8381">
        <v>0.682114</v>
      </c>
    </row>
    <row r="8382" spans="1:13" ht="15" x14ac:dyDescent="0.3">
      <c r="A8382" s="1"/>
      <c r="B8382" t="s">
        <v>11</v>
      </c>
      <c r="C8382" t="s">
        <v>3288</v>
      </c>
      <c r="D8382">
        <v>3.62</v>
      </c>
      <c r="E8382" t="s">
        <v>3288</v>
      </c>
      <c r="F8382">
        <v>3.62</v>
      </c>
      <c r="G8382">
        <v>1</v>
      </c>
      <c r="H8382">
        <v>1</v>
      </c>
      <c r="I8382">
        <v>1</v>
      </c>
      <c r="J8382">
        <v>1</v>
      </c>
      <c r="K8382" t="s">
        <v>7</v>
      </c>
      <c r="L8382">
        <v>0.89564999999999995</v>
      </c>
      <c r="M8382">
        <v>0.90072300000000005</v>
      </c>
    </row>
    <row r="8383" spans="1:13" ht="15" x14ac:dyDescent="0.3">
      <c r="A8383" s="1"/>
      <c r="B8383" t="s">
        <v>11</v>
      </c>
      <c r="C8383" t="s">
        <v>3291</v>
      </c>
      <c r="D8383">
        <v>3.07</v>
      </c>
      <c r="E8383" t="s">
        <v>3291</v>
      </c>
      <c r="F8383">
        <v>3.07</v>
      </c>
      <c r="G8383">
        <v>1</v>
      </c>
      <c r="H8383">
        <v>1</v>
      </c>
      <c r="I8383">
        <v>1</v>
      </c>
      <c r="J8383">
        <v>1</v>
      </c>
      <c r="K8383" t="s">
        <v>7</v>
      </c>
      <c r="L8383">
        <v>0.81830099999999995</v>
      </c>
      <c r="M8383">
        <v>0.82457499999999995</v>
      </c>
    </row>
    <row r="8384" spans="1:13" ht="15" x14ac:dyDescent="0.3">
      <c r="A8384" s="1"/>
      <c r="B8384" t="s">
        <v>11</v>
      </c>
      <c r="C8384">
        <v>1969</v>
      </c>
      <c r="D8384">
        <v>1969</v>
      </c>
      <c r="E8384">
        <v>1969</v>
      </c>
      <c r="F8384">
        <v>1969</v>
      </c>
      <c r="G8384">
        <v>1</v>
      </c>
      <c r="H8384">
        <v>1</v>
      </c>
      <c r="I8384">
        <v>1</v>
      </c>
      <c r="J8384">
        <v>1</v>
      </c>
      <c r="K8384" t="s">
        <v>7</v>
      </c>
      <c r="L8384">
        <v>1</v>
      </c>
      <c r="M8384">
        <v>1</v>
      </c>
    </row>
    <row r="8385" spans="1:13" ht="15" x14ac:dyDescent="0.3">
      <c r="A8385" s="1"/>
      <c r="B8385" t="s">
        <v>11</v>
      </c>
      <c r="C8385">
        <v>25</v>
      </c>
      <c r="D8385">
        <v>25</v>
      </c>
      <c r="E8385">
        <v>25</v>
      </c>
      <c r="F8385">
        <v>25</v>
      </c>
      <c r="G8385">
        <v>1</v>
      </c>
      <c r="H8385">
        <v>1</v>
      </c>
      <c r="I8385">
        <v>1</v>
      </c>
      <c r="J8385">
        <v>1</v>
      </c>
      <c r="K8385" t="s">
        <v>7</v>
      </c>
      <c r="L8385">
        <v>1</v>
      </c>
      <c r="M8385">
        <v>1</v>
      </c>
    </row>
    <row r="8386" spans="1:13" ht="15" x14ac:dyDescent="0.3">
      <c r="A8386" s="1"/>
      <c r="B8386" t="s">
        <v>11</v>
      </c>
      <c r="C8386">
        <v>1654</v>
      </c>
      <c r="D8386">
        <v>1654</v>
      </c>
      <c r="E8386">
        <v>1654</v>
      </c>
      <c r="F8386">
        <v>1654</v>
      </c>
      <c r="G8386">
        <v>1</v>
      </c>
      <c r="H8386">
        <v>1</v>
      </c>
      <c r="I8386">
        <v>1</v>
      </c>
      <c r="J8386">
        <v>1</v>
      </c>
      <c r="K8386" t="s">
        <v>7</v>
      </c>
      <c r="L8386">
        <v>1</v>
      </c>
      <c r="M8386">
        <v>1</v>
      </c>
    </row>
    <row r="8387" spans="1:13" ht="15" x14ac:dyDescent="0.3">
      <c r="A8387" s="1"/>
      <c r="B8387" t="s">
        <v>11</v>
      </c>
      <c r="C8387">
        <v>22</v>
      </c>
      <c r="D8387">
        <v>22</v>
      </c>
      <c r="E8387">
        <v>22</v>
      </c>
      <c r="F8387">
        <v>22</v>
      </c>
      <c r="G8387">
        <v>1</v>
      </c>
      <c r="H8387">
        <v>1</v>
      </c>
      <c r="I8387">
        <v>1</v>
      </c>
      <c r="J8387">
        <v>1</v>
      </c>
      <c r="K8387" t="s">
        <v>7</v>
      </c>
      <c r="L8387">
        <v>1</v>
      </c>
      <c r="M8387">
        <v>1</v>
      </c>
    </row>
    <row r="8388" spans="1:13" ht="15" x14ac:dyDescent="0.3">
      <c r="A8388" s="1"/>
      <c r="B8388" t="s">
        <v>11</v>
      </c>
      <c r="C8388">
        <v>1795</v>
      </c>
      <c r="D8388">
        <v>1795</v>
      </c>
      <c r="E8388">
        <v>1795</v>
      </c>
      <c r="F8388">
        <v>1795</v>
      </c>
      <c r="G8388">
        <v>1</v>
      </c>
      <c r="H8388">
        <v>1</v>
      </c>
      <c r="I8388">
        <v>1</v>
      </c>
      <c r="J8388">
        <v>1</v>
      </c>
      <c r="K8388" t="s">
        <v>7</v>
      </c>
      <c r="L8388">
        <v>1</v>
      </c>
      <c r="M8388">
        <v>1</v>
      </c>
    </row>
    <row r="8389" spans="1:13" ht="15" x14ac:dyDescent="0.3">
      <c r="A8389" s="1"/>
      <c r="B8389" t="s">
        <v>11</v>
      </c>
      <c r="C8389">
        <v>1835</v>
      </c>
      <c r="D8389">
        <v>1835</v>
      </c>
      <c r="E8389">
        <v>1835</v>
      </c>
      <c r="F8389">
        <v>1835</v>
      </c>
      <c r="G8389">
        <v>1</v>
      </c>
      <c r="H8389">
        <v>1</v>
      </c>
      <c r="I8389">
        <v>1</v>
      </c>
      <c r="J8389">
        <v>1</v>
      </c>
      <c r="K8389" t="s">
        <v>7</v>
      </c>
      <c r="L8389">
        <v>1</v>
      </c>
      <c r="M8389">
        <v>1</v>
      </c>
    </row>
    <row r="8390" spans="1:13" ht="15" x14ac:dyDescent="0.3">
      <c r="A8390" s="1"/>
      <c r="B8390" t="s">
        <v>11</v>
      </c>
      <c r="C8390">
        <v>2000</v>
      </c>
      <c r="D8390">
        <v>2000</v>
      </c>
      <c r="E8390">
        <v>2000</v>
      </c>
      <c r="F8390">
        <v>2000</v>
      </c>
      <c r="G8390">
        <v>1</v>
      </c>
      <c r="H8390">
        <v>1</v>
      </c>
      <c r="I8390">
        <v>1</v>
      </c>
      <c r="J8390">
        <v>1</v>
      </c>
      <c r="K8390" t="s">
        <v>7</v>
      </c>
      <c r="L8390">
        <v>1</v>
      </c>
      <c r="M8390">
        <v>1</v>
      </c>
    </row>
    <row r="8391" spans="1:13" ht="15" x14ac:dyDescent="0.3">
      <c r="A8391" s="1"/>
      <c r="B8391" t="s">
        <v>11</v>
      </c>
      <c r="C8391">
        <v>1971</v>
      </c>
      <c r="D8391">
        <v>1971</v>
      </c>
      <c r="E8391">
        <v>1971</v>
      </c>
      <c r="F8391">
        <v>1971</v>
      </c>
      <c r="G8391">
        <v>1</v>
      </c>
      <c r="H8391">
        <v>1</v>
      </c>
      <c r="I8391">
        <v>1</v>
      </c>
      <c r="J8391">
        <v>1</v>
      </c>
      <c r="K8391" t="s">
        <v>7</v>
      </c>
      <c r="L8391">
        <v>1</v>
      </c>
      <c r="M8391">
        <v>1</v>
      </c>
    </row>
    <row r="8392" spans="1:13" ht="15" x14ac:dyDescent="0.3">
      <c r="A8392" s="1" t="s">
        <v>12878</v>
      </c>
      <c r="B8392" t="s">
        <v>11</v>
      </c>
      <c r="C8392">
        <v>1991</v>
      </c>
      <c r="D8392">
        <v>1991</v>
      </c>
      <c r="E8392">
        <v>1991</v>
      </c>
      <c r="F8392">
        <v>1991</v>
      </c>
      <c r="G8392">
        <v>1</v>
      </c>
      <c r="H8392">
        <v>1</v>
      </c>
      <c r="I8392">
        <v>1</v>
      </c>
      <c r="J8392">
        <v>1</v>
      </c>
      <c r="K8392" t="s">
        <v>7</v>
      </c>
      <c r="L8392">
        <v>1</v>
      </c>
      <c r="M8392">
        <v>1</v>
      </c>
    </row>
    <row r="8393" spans="1:13" ht="15" x14ac:dyDescent="0.3">
      <c r="A8393" s="1"/>
      <c r="B8393" t="s">
        <v>11</v>
      </c>
      <c r="C8393">
        <v>1913</v>
      </c>
      <c r="D8393">
        <v>1913</v>
      </c>
      <c r="E8393">
        <v>1913</v>
      </c>
      <c r="F8393">
        <v>1913</v>
      </c>
      <c r="G8393">
        <v>1</v>
      </c>
      <c r="H8393">
        <v>1</v>
      </c>
      <c r="I8393">
        <v>1</v>
      </c>
      <c r="J8393">
        <v>1</v>
      </c>
      <c r="K8393" t="s">
        <v>7</v>
      </c>
      <c r="L8393">
        <v>1</v>
      </c>
      <c r="M8393">
        <v>1</v>
      </c>
    </row>
    <row r="8394" spans="1:13" ht="15" x14ac:dyDescent="0.3">
      <c r="A8394" s="1" t="s">
        <v>7498</v>
      </c>
      <c r="B8394" t="s">
        <v>11</v>
      </c>
      <c r="C8394">
        <v>35</v>
      </c>
      <c r="D8394">
        <v>35</v>
      </c>
      <c r="E8394">
        <v>35</v>
      </c>
      <c r="F8394">
        <v>35</v>
      </c>
      <c r="G8394">
        <v>1</v>
      </c>
      <c r="H8394">
        <v>1</v>
      </c>
      <c r="I8394">
        <v>1</v>
      </c>
      <c r="J8394">
        <v>1</v>
      </c>
      <c r="K8394" t="s">
        <v>7</v>
      </c>
      <c r="L8394">
        <v>1</v>
      </c>
      <c r="M8394">
        <v>1</v>
      </c>
    </row>
    <row r="8395" spans="1:13" ht="15" x14ac:dyDescent="0.3">
      <c r="A8395" s="1"/>
      <c r="B8395" t="s">
        <v>11</v>
      </c>
      <c r="C8395">
        <v>2010</v>
      </c>
      <c r="D8395">
        <v>2010</v>
      </c>
      <c r="E8395">
        <v>2010</v>
      </c>
      <c r="F8395">
        <v>2010</v>
      </c>
      <c r="G8395">
        <v>1</v>
      </c>
      <c r="H8395">
        <v>1</v>
      </c>
      <c r="I8395">
        <v>1</v>
      </c>
      <c r="J8395">
        <v>1</v>
      </c>
      <c r="K8395" t="s">
        <v>7</v>
      </c>
      <c r="L8395">
        <v>1</v>
      </c>
      <c r="M8395">
        <v>1</v>
      </c>
    </row>
    <row r="8396" spans="1:13" ht="15" x14ac:dyDescent="0.3">
      <c r="A8396" s="1"/>
      <c r="B8396" t="s">
        <v>11</v>
      </c>
      <c r="C8396">
        <v>1857</v>
      </c>
      <c r="D8396">
        <v>1857</v>
      </c>
      <c r="E8396">
        <v>1857</v>
      </c>
      <c r="F8396">
        <v>1857</v>
      </c>
      <c r="G8396">
        <v>1</v>
      </c>
      <c r="H8396">
        <v>1</v>
      </c>
      <c r="I8396">
        <v>1</v>
      </c>
      <c r="J8396">
        <v>1</v>
      </c>
      <c r="K8396" t="s">
        <v>7</v>
      </c>
      <c r="L8396">
        <v>1</v>
      </c>
      <c r="M8396">
        <v>1</v>
      </c>
    </row>
    <row r="8397" spans="1:13" ht="15" x14ac:dyDescent="0.3">
      <c r="A8397" s="1"/>
      <c r="B8397" t="s">
        <v>11</v>
      </c>
      <c r="C8397">
        <v>233</v>
      </c>
      <c r="D8397">
        <v>233</v>
      </c>
      <c r="E8397">
        <v>233</v>
      </c>
      <c r="F8397">
        <v>233</v>
      </c>
      <c r="G8397">
        <v>1</v>
      </c>
      <c r="H8397">
        <v>1</v>
      </c>
      <c r="I8397">
        <v>1</v>
      </c>
      <c r="J8397">
        <v>1</v>
      </c>
      <c r="K8397" t="s">
        <v>7</v>
      </c>
      <c r="L8397">
        <v>1</v>
      </c>
      <c r="M8397">
        <v>1</v>
      </c>
    </row>
    <row r="8398" spans="1:13" ht="15" x14ac:dyDescent="0.3">
      <c r="A8398" s="1"/>
      <c r="B8398" t="s">
        <v>11</v>
      </c>
      <c r="C8398">
        <v>2015</v>
      </c>
      <c r="D8398">
        <v>2015</v>
      </c>
      <c r="E8398">
        <v>2015</v>
      </c>
      <c r="F8398">
        <v>2015</v>
      </c>
      <c r="G8398">
        <v>1</v>
      </c>
      <c r="H8398">
        <v>1</v>
      </c>
      <c r="I8398">
        <v>1</v>
      </c>
      <c r="J8398">
        <v>1</v>
      </c>
      <c r="K8398" t="s">
        <v>7</v>
      </c>
      <c r="L8398">
        <v>1</v>
      </c>
      <c r="M8398">
        <v>1</v>
      </c>
    </row>
    <row r="8399" spans="1:13" ht="15" x14ac:dyDescent="0.3">
      <c r="A8399" s="1"/>
      <c r="B8399" t="s">
        <v>11</v>
      </c>
      <c r="C8399" s="3">
        <v>0.9</v>
      </c>
      <c r="D8399" s="3">
        <v>0.9</v>
      </c>
      <c r="E8399" s="3">
        <v>0.9</v>
      </c>
      <c r="F8399" s="3">
        <v>0.9</v>
      </c>
      <c r="G8399">
        <v>1</v>
      </c>
      <c r="H8399">
        <v>1</v>
      </c>
      <c r="I8399">
        <v>1</v>
      </c>
      <c r="J8399">
        <v>1</v>
      </c>
      <c r="K8399" t="s">
        <v>7</v>
      </c>
      <c r="L8399">
        <v>1</v>
      </c>
      <c r="M8399">
        <v>1</v>
      </c>
    </row>
    <row r="8400" spans="1:13" ht="15" x14ac:dyDescent="0.3">
      <c r="A8400" s="1" t="s">
        <v>12879</v>
      </c>
      <c r="B8400" t="s">
        <v>11</v>
      </c>
      <c r="C8400">
        <v>1185</v>
      </c>
      <c r="D8400">
        <v>1185</v>
      </c>
      <c r="E8400">
        <v>1185</v>
      </c>
      <c r="F8400">
        <v>1185</v>
      </c>
      <c r="G8400">
        <v>1</v>
      </c>
      <c r="H8400">
        <v>1</v>
      </c>
      <c r="I8400">
        <v>1</v>
      </c>
      <c r="J8400">
        <v>1</v>
      </c>
      <c r="K8400" t="s">
        <v>7</v>
      </c>
      <c r="L8400">
        <v>1</v>
      </c>
      <c r="M8400">
        <v>1</v>
      </c>
    </row>
    <row r="8401" spans="1:13" ht="15" x14ac:dyDescent="0.3">
      <c r="A8401" s="1"/>
      <c r="B8401" t="s">
        <v>11</v>
      </c>
      <c r="C8401">
        <v>1186</v>
      </c>
      <c r="D8401">
        <v>1186</v>
      </c>
      <c r="E8401">
        <v>1186</v>
      </c>
      <c r="F8401">
        <v>1186</v>
      </c>
      <c r="G8401">
        <v>1</v>
      </c>
      <c r="H8401">
        <v>1</v>
      </c>
      <c r="I8401">
        <v>1</v>
      </c>
      <c r="J8401">
        <v>1</v>
      </c>
      <c r="K8401" t="s">
        <v>7</v>
      </c>
      <c r="L8401">
        <v>1</v>
      </c>
      <c r="M8401">
        <v>1</v>
      </c>
    </row>
    <row r="8402" spans="1:13" ht="15" x14ac:dyDescent="0.3">
      <c r="A8402" s="1"/>
      <c r="B8402" t="s">
        <v>11</v>
      </c>
      <c r="C8402">
        <v>1954</v>
      </c>
      <c r="D8402">
        <v>1954</v>
      </c>
      <c r="E8402">
        <v>1954</v>
      </c>
      <c r="F8402">
        <v>1954</v>
      </c>
      <c r="G8402">
        <v>1</v>
      </c>
      <c r="H8402">
        <v>1</v>
      </c>
      <c r="I8402">
        <v>1</v>
      </c>
      <c r="J8402">
        <v>1</v>
      </c>
      <c r="K8402" t="s">
        <v>7</v>
      </c>
      <c r="L8402">
        <v>1</v>
      </c>
      <c r="M8402">
        <v>1</v>
      </c>
    </row>
    <row r="8403" spans="1:13" ht="15" x14ac:dyDescent="0.3">
      <c r="A8403" s="1"/>
      <c r="B8403" t="s">
        <v>11</v>
      </c>
      <c r="C8403">
        <v>1279</v>
      </c>
      <c r="D8403">
        <v>1279</v>
      </c>
      <c r="E8403">
        <v>1279</v>
      </c>
      <c r="F8403">
        <v>1279</v>
      </c>
      <c r="G8403">
        <v>1</v>
      </c>
      <c r="H8403">
        <v>1</v>
      </c>
      <c r="I8403">
        <v>1</v>
      </c>
      <c r="J8403">
        <v>1</v>
      </c>
      <c r="K8403" t="s">
        <v>7</v>
      </c>
      <c r="L8403">
        <v>1</v>
      </c>
      <c r="M8403">
        <v>1</v>
      </c>
    </row>
    <row r="8404" spans="1:13" ht="15" x14ac:dyDescent="0.3">
      <c r="A8404" s="1"/>
      <c r="B8404" t="s">
        <v>11</v>
      </c>
      <c r="C8404">
        <v>1237</v>
      </c>
      <c r="D8404">
        <v>1237</v>
      </c>
      <c r="E8404">
        <v>1237</v>
      </c>
      <c r="F8404">
        <v>1237</v>
      </c>
      <c r="G8404">
        <v>1</v>
      </c>
      <c r="H8404">
        <v>1</v>
      </c>
      <c r="I8404">
        <v>1</v>
      </c>
      <c r="J8404">
        <v>1</v>
      </c>
      <c r="K8404" t="s">
        <v>7</v>
      </c>
      <c r="L8404">
        <v>1</v>
      </c>
      <c r="M8404">
        <v>1</v>
      </c>
    </row>
    <row r="8405" spans="1:13" ht="15" x14ac:dyDescent="0.3">
      <c r="A8405" s="1"/>
      <c r="B8405" t="s">
        <v>11</v>
      </c>
      <c r="C8405">
        <v>2014</v>
      </c>
      <c r="D8405">
        <v>2014</v>
      </c>
      <c r="E8405">
        <v>2014</v>
      </c>
      <c r="F8405">
        <v>2014</v>
      </c>
      <c r="G8405">
        <v>1</v>
      </c>
      <c r="H8405">
        <v>1</v>
      </c>
      <c r="I8405">
        <v>1</v>
      </c>
      <c r="J8405">
        <v>1</v>
      </c>
      <c r="K8405" t="s">
        <v>7</v>
      </c>
      <c r="L8405">
        <v>1</v>
      </c>
      <c r="M8405">
        <v>1</v>
      </c>
    </row>
    <row r="8406" spans="1:13" ht="15" x14ac:dyDescent="0.3">
      <c r="A8406" s="1"/>
      <c r="B8406" t="s">
        <v>11</v>
      </c>
      <c r="C8406">
        <v>30</v>
      </c>
      <c r="D8406">
        <v>30</v>
      </c>
      <c r="E8406">
        <v>30</v>
      </c>
      <c r="F8406">
        <v>30</v>
      </c>
      <c r="G8406">
        <v>1</v>
      </c>
      <c r="H8406">
        <v>1</v>
      </c>
      <c r="I8406">
        <v>1</v>
      </c>
      <c r="J8406">
        <v>1</v>
      </c>
      <c r="K8406" t="s">
        <v>7</v>
      </c>
      <c r="L8406">
        <v>1</v>
      </c>
      <c r="M8406">
        <v>1</v>
      </c>
    </row>
    <row r="8407" spans="1:13" ht="15" x14ac:dyDescent="0.3">
      <c r="A8407" s="1" t="s">
        <v>12880</v>
      </c>
      <c r="B8407" t="s">
        <v>11</v>
      </c>
      <c r="C8407">
        <v>1996</v>
      </c>
      <c r="D8407">
        <v>1996</v>
      </c>
      <c r="E8407">
        <v>1996</v>
      </c>
      <c r="F8407">
        <v>1996</v>
      </c>
      <c r="G8407">
        <v>1</v>
      </c>
      <c r="H8407">
        <v>1</v>
      </c>
      <c r="I8407">
        <v>1</v>
      </c>
      <c r="J8407">
        <v>1</v>
      </c>
      <c r="K8407" t="s">
        <v>7</v>
      </c>
      <c r="L8407">
        <v>1</v>
      </c>
      <c r="M8407">
        <v>1</v>
      </c>
    </row>
    <row r="8408" spans="1:13" ht="15" x14ac:dyDescent="0.3">
      <c r="A8408" s="1"/>
      <c r="B8408" t="s">
        <v>11</v>
      </c>
      <c r="C8408" t="s">
        <v>4154</v>
      </c>
      <c r="D8408" s="8">
        <v>5.2999999999999999E-2</v>
      </c>
      <c r="E8408" t="s">
        <v>4154</v>
      </c>
      <c r="F8408" s="8">
        <v>5.2999999999999999E-2</v>
      </c>
      <c r="G8408">
        <v>1</v>
      </c>
      <c r="H8408">
        <v>1</v>
      </c>
      <c r="I8408">
        <v>1</v>
      </c>
      <c r="J8408">
        <v>1</v>
      </c>
      <c r="K8408" t="s">
        <v>7</v>
      </c>
      <c r="L8408">
        <v>0.93065100000000001</v>
      </c>
      <c r="M8408">
        <v>0.92712499999999998</v>
      </c>
    </row>
    <row r="8409" spans="1:13" ht="15" x14ac:dyDescent="0.3">
      <c r="A8409" s="1"/>
      <c r="B8409" t="s">
        <v>11</v>
      </c>
      <c r="C8409">
        <v>2016</v>
      </c>
      <c r="D8409">
        <v>2016</v>
      </c>
      <c r="E8409">
        <v>2016</v>
      </c>
      <c r="F8409">
        <v>2016</v>
      </c>
      <c r="G8409">
        <v>1</v>
      </c>
      <c r="H8409">
        <v>1</v>
      </c>
      <c r="I8409">
        <v>1</v>
      </c>
      <c r="J8409">
        <v>1</v>
      </c>
      <c r="K8409" t="s">
        <v>7</v>
      </c>
      <c r="L8409">
        <v>1</v>
      </c>
      <c r="M8409">
        <v>1</v>
      </c>
    </row>
    <row r="8410" spans="1:13" ht="15" x14ac:dyDescent="0.3">
      <c r="A8410" s="1"/>
      <c r="B8410" t="s">
        <v>11</v>
      </c>
      <c r="C8410" t="s">
        <v>4177</v>
      </c>
      <c r="D8410">
        <v>1345596</v>
      </c>
      <c r="E8410" t="s">
        <v>4177</v>
      </c>
      <c r="F8410">
        <v>1345596</v>
      </c>
      <c r="G8410">
        <v>1</v>
      </c>
      <c r="H8410">
        <v>1</v>
      </c>
      <c r="I8410">
        <v>1</v>
      </c>
      <c r="J8410">
        <v>1</v>
      </c>
      <c r="K8410" t="s">
        <v>7</v>
      </c>
      <c r="L8410">
        <v>0.68110999999999999</v>
      </c>
      <c r="M8410">
        <v>0.68672500000000003</v>
      </c>
    </row>
    <row r="8411" spans="1:13" ht="15" x14ac:dyDescent="0.3">
      <c r="A8411" s="1"/>
      <c r="B8411" t="s">
        <v>11</v>
      </c>
      <c r="C8411">
        <v>1968</v>
      </c>
      <c r="D8411">
        <v>1968</v>
      </c>
      <c r="E8411">
        <v>1968</v>
      </c>
      <c r="F8411">
        <v>1968</v>
      </c>
      <c r="G8411">
        <v>1</v>
      </c>
      <c r="H8411">
        <v>1</v>
      </c>
      <c r="I8411">
        <v>1</v>
      </c>
      <c r="J8411">
        <v>1</v>
      </c>
      <c r="K8411" t="s">
        <v>7</v>
      </c>
      <c r="L8411">
        <v>1</v>
      </c>
      <c r="M8411">
        <v>1</v>
      </c>
    </row>
    <row r="8412" spans="1:13" ht="15" x14ac:dyDescent="0.3">
      <c r="A8412" s="1"/>
      <c r="B8412" t="s">
        <v>11</v>
      </c>
      <c r="C8412" t="s">
        <v>4220</v>
      </c>
      <c r="D8412" s="8">
        <v>0.55100000000000005</v>
      </c>
      <c r="E8412" t="s">
        <v>4220</v>
      </c>
      <c r="F8412" s="8">
        <v>0.55100000000000005</v>
      </c>
      <c r="G8412">
        <v>1</v>
      </c>
      <c r="H8412">
        <v>1</v>
      </c>
      <c r="I8412">
        <v>1</v>
      </c>
      <c r="J8412">
        <v>1</v>
      </c>
      <c r="K8412" t="s">
        <v>7</v>
      </c>
      <c r="L8412">
        <v>0.93916900000000003</v>
      </c>
      <c r="M8412">
        <v>0.93862400000000001</v>
      </c>
    </row>
    <row r="8413" spans="1:13" ht="15" x14ac:dyDescent="0.3">
      <c r="A8413" s="1"/>
      <c r="B8413" t="s">
        <v>11</v>
      </c>
      <c r="C8413">
        <v>2008</v>
      </c>
      <c r="D8413">
        <v>2008</v>
      </c>
      <c r="E8413">
        <v>2008</v>
      </c>
      <c r="F8413">
        <v>2008</v>
      </c>
      <c r="G8413">
        <v>1</v>
      </c>
      <c r="H8413">
        <v>1</v>
      </c>
      <c r="I8413">
        <v>1</v>
      </c>
      <c r="J8413">
        <v>1</v>
      </c>
      <c r="K8413" t="s">
        <v>7</v>
      </c>
      <c r="L8413">
        <v>1</v>
      </c>
      <c r="M8413">
        <v>1</v>
      </c>
    </row>
    <row r="8414" spans="1:13" ht="15" x14ac:dyDescent="0.3">
      <c r="A8414" s="1"/>
      <c r="B8414" t="s">
        <v>11</v>
      </c>
      <c r="C8414">
        <v>1993</v>
      </c>
      <c r="D8414">
        <v>1993</v>
      </c>
      <c r="E8414">
        <v>1993</v>
      </c>
      <c r="F8414">
        <v>1993</v>
      </c>
      <c r="G8414">
        <v>1</v>
      </c>
      <c r="H8414">
        <v>1</v>
      </c>
      <c r="I8414">
        <v>1</v>
      </c>
      <c r="J8414">
        <v>1</v>
      </c>
      <c r="K8414" t="s">
        <v>7</v>
      </c>
      <c r="L8414">
        <v>1</v>
      </c>
      <c r="M8414">
        <v>1</v>
      </c>
    </row>
    <row r="8415" spans="1:13" ht="15" x14ac:dyDescent="0.3">
      <c r="A8415" s="1"/>
      <c r="B8415" t="s">
        <v>11</v>
      </c>
      <c r="C8415">
        <v>2005</v>
      </c>
      <c r="D8415">
        <v>2005</v>
      </c>
      <c r="E8415">
        <v>2005</v>
      </c>
      <c r="F8415">
        <v>2005</v>
      </c>
      <c r="G8415">
        <v>1</v>
      </c>
      <c r="H8415">
        <v>1</v>
      </c>
      <c r="I8415">
        <v>1</v>
      </c>
      <c r="J8415">
        <v>1</v>
      </c>
      <c r="K8415" t="s">
        <v>7</v>
      </c>
      <c r="L8415">
        <v>1</v>
      </c>
      <c r="M8415">
        <v>1</v>
      </c>
    </row>
    <row r="8416" spans="1:13" ht="15" x14ac:dyDescent="0.3">
      <c r="A8416" s="1"/>
      <c r="B8416" t="s">
        <v>11</v>
      </c>
      <c r="C8416">
        <v>2003</v>
      </c>
      <c r="D8416">
        <v>2003</v>
      </c>
      <c r="E8416">
        <v>2003</v>
      </c>
      <c r="F8416">
        <v>2003</v>
      </c>
      <c r="G8416">
        <v>1</v>
      </c>
      <c r="H8416">
        <v>1</v>
      </c>
      <c r="I8416">
        <v>1</v>
      </c>
      <c r="J8416">
        <v>1</v>
      </c>
      <c r="K8416" t="s">
        <v>7</v>
      </c>
      <c r="L8416">
        <v>1</v>
      </c>
      <c r="M8416">
        <v>1</v>
      </c>
    </row>
    <row r="8417" spans="1:13" ht="15" x14ac:dyDescent="0.3">
      <c r="A8417" s="1"/>
      <c r="B8417" t="s">
        <v>11</v>
      </c>
      <c r="C8417">
        <v>1263</v>
      </c>
      <c r="D8417">
        <v>1263</v>
      </c>
      <c r="E8417">
        <v>1263</v>
      </c>
      <c r="F8417">
        <v>1263</v>
      </c>
      <c r="G8417">
        <v>1</v>
      </c>
      <c r="H8417">
        <v>1</v>
      </c>
      <c r="I8417">
        <v>1</v>
      </c>
      <c r="J8417">
        <v>1</v>
      </c>
      <c r="K8417" t="s">
        <v>7</v>
      </c>
      <c r="L8417">
        <v>1</v>
      </c>
      <c r="M8417">
        <v>1</v>
      </c>
    </row>
    <row r="8418" spans="1:13" ht="15" x14ac:dyDescent="0.3">
      <c r="A8418" s="1"/>
      <c r="B8418" t="s">
        <v>11</v>
      </c>
      <c r="C8418" s="9">
        <v>43344</v>
      </c>
      <c r="D8418" s="9">
        <v>43344</v>
      </c>
      <c r="E8418" s="9">
        <v>43344</v>
      </c>
      <c r="F8418" s="9">
        <v>43344</v>
      </c>
      <c r="G8418">
        <v>1</v>
      </c>
      <c r="H8418">
        <v>1</v>
      </c>
      <c r="I8418">
        <v>1</v>
      </c>
      <c r="J8418">
        <v>1</v>
      </c>
      <c r="K8418" t="s">
        <v>7</v>
      </c>
      <c r="L8418">
        <v>1</v>
      </c>
      <c r="M8418">
        <v>1</v>
      </c>
    </row>
    <row r="8419" spans="1:13" ht="15" x14ac:dyDescent="0.3">
      <c r="A8419" s="1"/>
      <c r="B8419" t="s">
        <v>11</v>
      </c>
      <c r="C8419">
        <v>1999</v>
      </c>
      <c r="D8419">
        <v>1999</v>
      </c>
      <c r="E8419">
        <v>1999</v>
      </c>
      <c r="F8419">
        <v>1999</v>
      </c>
      <c r="G8419">
        <v>1</v>
      </c>
      <c r="H8419">
        <v>1</v>
      </c>
      <c r="I8419">
        <v>1</v>
      </c>
      <c r="J8419">
        <v>1</v>
      </c>
      <c r="K8419" t="s">
        <v>7</v>
      </c>
      <c r="L8419">
        <v>1</v>
      </c>
      <c r="M8419">
        <v>1</v>
      </c>
    </row>
    <row r="8420" spans="1:13" ht="15" x14ac:dyDescent="0.3">
      <c r="A8420" s="1"/>
      <c r="B8420" t="s">
        <v>11</v>
      </c>
      <c r="C8420">
        <v>1962</v>
      </c>
      <c r="D8420">
        <v>1962</v>
      </c>
      <c r="E8420">
        <v>1962</v>
      </c>
      <c r="F8420">
        <v>1962</v>
      </c>
      <c r="G8420">
        <v>1</v>
      </c>
      <c r="H8420">
        <v>1</v>
      </c>
      <c r="I8420">
        <v>1</v>
      </c>
      <c r="J8420">
        <v>1</v>
      </c>
      <c r="K8420" t="s">
        <v>7</v>
      </c>
      <c r="L8420">
        <v>1.0000009999999999</v>
      </c>
      <c r="M8420">
        <v>1.0000009999999999</v>
      </c>
    </row>
    <row r="8421" spans="1:13" ht="15" x14ac:dyDescent="0.3">
      <c r="A8421" s="1"/>
      <c r="B8421" t="s">
        <v>11</v>
      </c>
      <c r="C8421">
        <v>1936</v>
      </c>
      <c r="D8421">
        <v>1936</v>
      </c>
      <c r="E8421">
        <v>1936</v>
      </c>
      <c r="F8421">
        <v>1936</v>
      </c>
      <c r="G8421">
        <v>1</v>
      </c>
      <c r="H8421">
        <v>1</v>
      </c>
      <c r="I8421">
        <v>1</v>
      </c>
      <c r="J8421">
        <v>1</v>
      </c>
      <c r="K8421" t="s">
        <v>7</v>
      </c>
      <c r="L8421">
        <v>1</v>
      </c>
      <c r="M8421">
        <v>1</v>
      </c>
    </row>
    <row r="8422" spans="1:13" ht="15" x14ac:dyDescent="0.3">
      <c r="A8422" s="1" t="s">
        <v>12881</v>
      </c>
      <c r="B8422" t="s">
        <v>11</v>
      </c>
      <c r="C8422" t="s">
        <v>4846</v>
      </c>
      <c r="D8422" s="8">
        <v>0.51600000000000001</v>
      </c>
      <c r="E8422" t="s">
        <v>4846</v>
      </c>
      <c r="F8422" s="8">
        <v>0.51600000000000001</v>
      </c>
      <c r="G8422">
        <v>1</v>
      </c>
      <c r="H8422">
        <v>1</v>
      </c>
      <c r="I8422">
        <v>1</v>
      </c>
      <c r="J8422">
        <v>1</v>
      </c>
      <c r="K8422" t="s">
        <v>7</v>
      </c>
      <c r="L8422">
        <v>0.92271599999999998</v>
      </c>
      <c r="M8422">
        <v>0.91936200000000001</v>
      </c>
    </row>
    <row r="8423" spans="1:13" ht="15" x14ac:dyDescent="0.3">
      <c r="A8423" s="1"/>
      <c r="B8423" t="s">
        <v>11</v>
      </c>
      <c r="C8423" t="s">
        <v>4852</v>
      </c>
      <c r="D8423" s="8">
        <v>0.32900000000000001</v>
      </c>
      <c r="E8423" t="s">
        <v>4852</v>
      </c>
      <c r="F8423" s="8">
        <v>0.32900000000000001</v>
      </c>
      <c r="G8423">
        <v>1</v>
      </c>
      <c r="H8423">
        <v>1</v>
      </c>
      <c r="I8423">
        <v>1</v>
      </c>
      <c r="J8423">
        <v>1</v>
      </c>
      <c r="K8423" t="s">
        <v>7</v>
      </c>
      <c r="L8423">
        <v>0.93066700000000002</v>
      </c>
      <c r="M8423">
        <v>0.92686500000000005</v>
      </c>
    </row>
    <row r="8424" spans="1:13" ht="15" x14ac:dyDescent="0.3">
      <c r="A8424" s="1"/>
      <c r="B8424" t="s">
        <v>11</v>
      </c>
      <c r="C8424">
        <v>1981</v>
      </c>
      <c r="D8424">
        <v>1981</v>
      </c>
      <c r="E8424">
        <v>1981</v>
      </c>
      <c r="F8424">
        <v>1981</v>
      </c>
      <c r="G8424">
        <v>1</v>
      </c>
      <c r="H8424">
        <v>1</v>
      </c>
      <c r="I8424">
        <v>1</v>
      </c>
      <c r="J8424">
        <v>1</v>
      </c>
      <c r="K8424" t="s">
        <v>7</v>
      </c>
      <c r="L8424">
        <v>1</v>
      </c>
      <c r="M8424">
        <v>1</v>
      </c>
    </row>
    <row r="8425" spans="1:13" ht="15" x14ac:dyDescent="0.3">
      <c r="A8425" s="1"/>
      <c r="B8425" t="s">
        <v>11</v>
      </c>
      <c r="C8425">
        <v>1908</v>
      </c>
      <c r="D8425">
        <v>1908</v>
      </c>
      <c r="E8425">
        <v>1908</v>
      </c>
      <c r="F8425">
        <v>1908</v>
      </c>
      <c r="G8425">
        <v>1</v>
      </c>
      <c r="H8425">
        <v>1</v>
      </c>
      <c r="I8425">
        <v>1</v>
      </c>
      <c r="J8425">
        <v>1</v>
      </c>
      <c r="K8425" t="s">
        <v>7</v>
      </c>
      <c r="L8425">
        <v>1</v>
      </c>
      <c r="M8425">
        <v>1</v>
      </c>
    </row>
    <row r="8426" spans="1:13" ht="15" x14ac:dyDescent="0.3">
      <c r="A8426" s="1"/>
      <c r="B8426" t="s">
        <v>11</v>
      </c>
      <c r="C8426">
        <v>1830</v>
      </c>
      <c r="D8426">
        <v>1830</v>
      </c>
      <c r="E8426">
        <v>1830</v>
      </c>
      <c r="F8426">
        <v>1830</v>
      </c>
      <c r="G8426">
        <v>1</v>
      </c>
      <c r="H8426">
        <v>1</v>
      </c>
      <c r="I8426">
        <v>1</v>
      </c>
      <c r="J8426">
        <v>1</v>
      </c>
      <c r="K8426" t="s">
        <v>7</v>
      </c>
      <c r="L8426">
        <v>1</v>
      </c>
      <c r="M8426">
        <v>1</v>
      </c>
    </row>
    <row r="8427" spans="1:13" ht="15" x14ac:dyDescent="0.3">
      <c r="A8427" s="1"/>
      <c r="B8427" t="s">
        <v>11</v>
      </c>
      <c r="C8427">
        <v>2012</v>
      </c>
      <c r="D8427">
        <v>2012</v>
      </c>
      <c r="E8427">
        <v>2012</v>
      </c>
      <c r="F8427">
        <v>2012</v>
      </c>
      <c r="G8427">
        <v>1</v>
      </c>
      <c r="H8427">
        <v>1</v>
      </c>
      <c r="I8427">
        <v>1</v>
      </c>
      <c r="J8427">
        <v>1</v>
      </c>
      <c r="K8427" t="s">
        <v>7</v>
      </c>
      <c r="L8427">
        <v>1</v>
      </c>
      <c r="M8427">
        <v>1</v>
      </c>
    </row>
    <row r="8428" spans="1:13" ht="15" x14ac:dyDescent="0.3">
      <c r="A8428" s="1" t="s">
        <v>10331</v>
      </c>
      <c r="B8428" t="s">
        <v>11</v>
      </c>
      <c r="C8428">
        <v>1760</v>
      </c>
      <c r="D8428">
        <v>1760</v>
      </c>
      <c r="E8428">
        <v>1760</v>
      </c>
      <c r="F8428">
        <v>1760</v>
      </c>
      <c r="G8428">
        <v>1</v>
      </c>
      <c r="H8428">
        <v>1</v>
      </c>
      <c r="I8428">
        <v>1</v>
      </c>
      <c r="J8428">
        <v>1</v>
      </c>
      <c r="K8428" t="s">
        <v>7</v>
      </c>
      <c r="L8428">
        <v>1</v>
      </c>
      <c r="M8428">
        <v>1</v>
      </c>
    </row>
    <row r="8429" spans="1:13" ht="15" x14ac:dyDescent="0.3">
      <c r="A8429" s="1"/>
      <c r="B8429" t="s">
        <v>11</v>
      </c>
      <c r="C8429">
        <v>1754</v>
      </c>
      <c r="D8429">
        <v>1754</v>
      </c>
      <c r="E8429">
        <v>1754</v>
      </c>
      <c r="F8429">
        <v>1754</v>
      </c>
      <c r="G8429">
        <v>1</v>
      </c>
      <c r="H8429">
        <v>1</v>
      </c>
      <c r="I8429">
        <v>1</v>
      </c>
      <c r="J8429">
        <v>1</v>
      </c>
      <c r="K8429" t="s">
        <v>7</v>
      </c>
      <c r="L8429">
        <v>1</v>
      </c>
      <c r="M8429">
        <v>1</v>
      </c>
    </row>
    <row r="8430" spans="1:13" ht="15" x14ac:dyDescent="0.3">
      <c r="A8430" s="1"/>
      <c r="B8430" t="s">
        <v>11</v>
      </c>
      <c r="C8430" t="s">
        <v>111</v>
      </c>
      <c r="D8430" t="s">
        <v>111</v>
      </c>
      <c r="E8430" t="s">
        <v>112</v>
      </c>
      <c r="F8430" t="s">
        <v>112</v>
      </c>
      <c r="G8430">
        <v>1</v>
      </c>
      <c r="H8430">
        <v>1</v>
      </c>
      <c r="I8430">
        <v>1</v>
      </c>
      <c r="J8430">
        <v>1</v>
      </c>
      <c r="K8430" t="s">
        <v>7</v>
      </c>
      <c r="L8430">
        <v>1</v>
      </c>
      <c r="M8430">
        <v>1</v>
      </c>
    </row>
    <row r="8431" spans="1:13" ht="15" x14ac:dyDescent="0.3">
      <c r="A8431" s="1"/>
      <c r="B8431" t="s">
        <v>11</v>
      </c>
      <c r="C8431" t="s">
        <v>137</v>
      </c>
      <c r="D8431" t="s">
        <v>137</v>
      </c>
      <c r="E8431" t="s">
        <v>138</v>
      </c>
      <c r="F8431" t="s">
        <v>138</v>
      </c>
      <c r="G8431">
        <v>1</v>
      </c>
      <c r="H8431">
        <v>1</v>
      </c>
      <c r="I8431">
        <v>1</v>
      </c>
      <c r="J8431">
        <v>1</v>
      </c>
      <c r="K8431" t="s">
        <v>7</v>
      </c>
      <c r="L8431">
        <v>1</v>
      </c>
      <c r="M8431">
        <v>1</v>
      </c>
    </row>
    <row r="8432" spans="1:13" ht="15" x14ac:dyDescent="0.3">
      <c r="A8432" s="1"/>
      <c r="B8432" t="s">
        <v>11</v>
      </c>
      <c r="C8432" t="s">
        <v>141</v>
      </c>
      <c r="D8432" t="s">
        <v>141</v>
      </c>
      <c r="E8432" t="s">
        <v>142</v>
      </c>
      <c r="F8432" t="s">
        <v>142</v>
      </c>
      <c r="G8432">
        <v>1</v>
      </c>
      <c r="H8432">
        <v>1</v>
      </c>
      <c r="I8432">
        <v>1</v>
      </c>
      <c r="J8432">
        <v>1</v>
      </c>
      <c r="K8432" t="s">
        <v>7</v>
      </c>
      <c r="L8432">
        <v>1</v>
      </c>
      <c r="M8432">
        <v>1</v>
      </c>
    </row>
    <row r="8433" spans="1:13" ht="15" x14ac:dyDescent="0.3">
      <c r="A8433" s="1"/>
      <c r="B8433" t="s">
        <v>11</v>
      </c>
      <c r="C8433" t="s">
        <v>137</v>
      </c>
      <c r="D8433" t="s">
        <v>137</v>
      </c>
      <c r="E8433" t="s">
        <v>138</v>
      </c>
      <c r="F8433" t="s">
        <v>138</v>
      </c>
      <c r="G8433">
        <v>1</v>
      </c>
      <c r="H8433">
        <v>1</v>
      </c>
      <c r="I8433">
        <v>1</v>
      </c>
      <c r="J8433">
        <v>1</v>
      </c>
      <c r="K8433" t="s">
        <v>7</v>
      </c>
      <c r="L8433">
        <v>1</v>
      </c>
      <c r="M8433">
        <v>1</v>
      </c>
    </row>
    <row r="8434" spans="1:13" ht="15" x14ac:dyDescent="0.3">
      <c r="A8434" s="1"/>
      <c r="B8434" t="s">
        <v>11</v>
      </c>
      <c r="C8434" t="s">
        <v>49</v>
      </c>
      <c r="D8434" t="s">
        <v>33</v>
      </c>
      <c r="E8434" t="s">
        <v>32</v>
      </c>
      <c r="F8434" t="s">
        <v>32</v>
      </c>
      <c r="G8434">
        <v>1</v>
      </c>
      <c r="H8434">
        <v>1</v>
      </c>
      <c r="I8434">
        <v>1</v>
      </c>
      <c r="J8434">
        <v>1</v>
      </c>
      <c r="K8434" t="s">
        <v>7</v>
      </c>
      <c r="L8434">
        <v>0.79864900000000005</v>
      </c>
      <c r="M8434">
        <v>0.79675499999999999</v>
      </c>
    </row>
    <row r="8435" spans="1:13" ht="15" x14ac:dyDescent="0.3">
      <c r="A8435" s="1"/>
      <c r="B8435" t="s">
        <v>11</v>
      </c>
      <c r="C8435" t="s">
        <v>49</v>
      </c>
      <c r="D8435" t="s">
        <v>33</v>
      </c>
      <c r="E8435" t="s">
        <v>32</v>
      </c>
      <c r="F8435" t="s">
        <v>32</v>
      </c>
      <c r="G8435">
        <v>1</v>
      </c>
      <c r="H8435">
        <v>1</v>
      </c>
      <c r="I8435">
        <v>1</v>
      </c>
      <c r="J8435">
        <v>1</v>
      </c>
      <c r="K8435" t="s">
        <v>7</v>
      </c>
      <c r="L8435">
        <v>0.79864900000000005</v>
      </c>
      <c r="M8435">
        <v>0.79675499999999999</v>
      </c>
    </row>
    <row r="8436" spans="1:13" ht="15" x14ac:dyDescent="0.3">
      <c r="A8436" s="1"/>
      <c r="B8436" t="s">
        <v>11</v>
      </c>
      <c r="C8436" t="s">
        <v>158</v>
      </c>
      <c r="D8436" t="s">
        <v>158</v>
      </c>
      <c r="E8436" t="s">
        <v>159</v>
      </c>
      <c r="F8436" t="s">
        <v>159</v>
      </c>
      <c r="G8436">
        <v>1</v>
      </c>
      <c r="H8436">
        <v>1</v>
      </c>
      <c r="I8436">
        <v>1</v>
      </c>
      <c r="J8436">
        <v>1</v>
      </c>
      <c r="K8436" t="s">
        <v>7</v>
      </c>
      <c r="L8436">
        <v>1</v>
      </c>
      <c r="M8436">
        <v>1</v>
      </c>
    </row>
    <row r="8437" spans="1:13" ht="15" x14ac:dyDescent="0.3">
      <c r="A8437" s="1"/>
      <c r="B8437" t="s">
        <v>11</v>
      </c>
      <c r="C8437" t="s">
        <v>158</v>
      </c>
      <c r="D8437" t="s">
        <v>158</v>
      </c>
      <c r="E8437" t="s">
        <v>159</v>
      </c>
      <c r="F8437" t="s">
        <v>159</v>
      </c>
      <c r="G8437">
        <v>1</v>
      </c>
      <c r="H8437">
        <v>1</v>
      </c>
      <c r="I8437">
        <v>1</v>
      </c>
      <c r="J8437">
        <v>1</v>
      </c>
      <c r="K8437" t="s">
        <v>7</v>
      </c>
      <c r="L8437">
        <v>1</v>
      </c>
      <c r="M8437">
        <v>1</v>
      </c>
    </row>
    <row r="8438" spans="1:13" ht="15" x14ac:dyDescent="0.3">
      <c r="A8438" s="1"/>
      <c r="B8438" t="s">
        <v>11</v>
      </c>
      <c r="C8438" t="s">
        <v>137</v>
      </c>
      <c r="D8438" t="s">
        <v>137</v>
      </c>
      <c r="E8438" t="s">
        <v>138</v>
      </c>
      <c r="F8438" t="s">
        <v>138</v>
      </c>
      <c r="G8438">
        <v>1</v>
      </c>
      <c r="H8438">
        <v>1</v>
      </c>
      <c r="I8438">
        <v>1</v>
      </c>
      <c r="J8438">
        <v>1</v>
      </c>
      <c r="K8438" t="s">
        <v>7</v>
      </c>
      <c r="L8438">
        <v>1</v>
      </c>
      <c r="M8438">
        <v>1</v>
      </c>
    </row>
    <row r="8439" spans="1:13" ht="15" x14ac:dyDescent="0.3">
      <c r="A8439" s="1"/>
      <c r="B8439" t="s">
        <v>11</v>
      </c>
      <c r="C8439" t="s">
        <v>171</v>
      </c>
      <c r="D8439" t="s">
        <v>172</v>
      </c>
      <c r="E8439" t="s">
        <v>173</v>
      </c>
      <c r="F8439" t="s">
        <v>174</v>
      </c>
      <c r="G8439">
        <v>1</v>
      </c>
      <c r="H8439">
        <v>1</v>
      </c>
      <c r="I8439">
        <v>1</v>
      </c>
      <c r="J8439">
        <v>1</v>
      </c>
      <c r="K8439" t="s">
        <v>7</v>
      </c>
      <c r="L8439">
        <v>0.74230499999999999</v>
      </c>
      <c r="M8439">
        <v>0.73857600000000001</v>
      </c>
    </row>
    <row r="8440" spans="1:13" ht="15" x14ac:dyDescent="0.3">
      <c r="A8440" s="1"/>
      <c r="B8440" t="s">
        <v>11</v>
      </c>
      <c r="C8440" t="s">
        <v>189</v>
      </c>
      <c r="D8440" t="s">
        <v>189</v>
      </c>
      <c r="E8440" t="s">
        <v>190</v>
      </c>
      <c r="F8440" t="s">
        <v>190</v>
      </c>
      <c r="G8440">
        <v>1</v>
      </c>
      <c r="H8440">
        <v>1</v>
      </c>
      <c r="I8440">
        <v>1</v>
      </c>
      <c r="J8440">
        <v>1</v>
      </c>
      <c r="K8440" t="s">
        <v>7</v>
      </c>
      <c r="L8440">
        <v>1</v>
      </c>
      <c r="M8440">
        <v>1</v>
      </c>
    </row>
    <row r="8441" spans="1:13" ht="15" x14ac:dyDescent="0.3">
      <c r="A8441" s="1"/>
      <c r="B8441" t="s">
        <v>11</v>
      </c>
      <c r="C8441" t="s">
        <v>171</v>
      </c>
      <c r="D8441" t="s">
        <v>172</v>
      </c>
      <c r="E8441" t="s">
        <v>173</v>
      </c>
      <c r="F8441" t="s">
        <v>174</v>
      </c>
      <c r="G8441">
        <v>1</v>
      </c>
      <c r="H8441">
        <v>1</v>
      </c>
      <c r="I8441">
        <v>1</v>
      </c>
      <c r="J8441">
        <v>1</v>
      </c>
      <c r="K8441" t="s">
        <v>7</v>
      </c>
      <c r="L8441">
        <v>0.74230499999999999</v>
      </c>
      <c r="M8441">
        <v>0.73857600000000001</v>
      </c>
    </row>
    <row r="8442" spans="1:13" ht="15" x14ac:dyDescent="0.3">
      <c r="A8442" s="1"/>
      <c r="B8442" t="s">
        <v>11</v>
      </c>
      <c r="C8442" t="s">
        <v>296</v>
      </c>
      <c r="D8442" t="s">
        <v>296</v>
      </c>
      <c r="E8442" t="s">
        <v>298</v>
      </c>
      <c r="F8442" t="s">
        <v>298</v>
      </c>
      <c r="G8442">
        <v>1</v>
      </c>
      <c r="H8442">
        <v>1</v>
      </c>
      <c r="I8442">
        <v>1</v>
      </c>
      <c r="J8442">
        <v>1</v>
      </c>
      <c r="K8442" t="s">
        <v>7</v>
      </c>
      <c r="L8442">
        <v>1</v>
      </c>
      <c r="M8442">
        <v>1</v>
      </c>
    </row>
    <row r="8443" spans="1:13" ht="15" x14ac:dyDescent="0.3">
      <c r="A8443" s="1"/>
      <c r="B8443" t="s">
        <v>11</v>
      </c>
      <c r="C8443" t="s">
        <v>307</v>
      </c>
      <c r="D8443" t="s">
        <v>307</v>
      </c>
      <c r="E8443" t="s">
        <v>308</v>
      </c>
      <c r="F8443" t="s">
        <v>308</v>
      </c>
      <c r="G8443">
        <v>1</v>
      </c>
      <c r="H8443">
        <v>1</v>
      </c>
      <c r="I8443">
        <v>1</v>
      </c>
      <c r="J8443">
        <v>1</v>
      </c>
      <c r="K8443" t="s">
        <v>7</v>
      </c>
      <c r="L8443">
        <v>1</v>
      </c>
      <c r="M8443">
        <v>1</v>
      </c>
    </row>
    <row r="8444" spans="1:13" ht="15" x14ac:dyDescent="0.3">
      <c r="A8444" s="1"/>
      <c r="B8444" t="s">
        <v>11</v>
      </c>
      <c r="C8444" t="s">
        <v>310</v>
      </c>
      <c r="D8444" t="s">
        <v>310</v>
      </c>
      <c r="E8444" t="s">
        <v>311</v>
      </c>
      <c r="F8444" t="s">
        <v>311</v>
      </c>
      <c r="G8444">
        <v>1</v>
      </c>
      <c r="H8444">
        <v>1</v>
      </c>
      <c r="I8444">
        <v>1</v>
      </c>
      <c r="J8444">
        <v>1</v>
      </c>
      <c r="K8444" t="s">
        <v>7</v>
      </c>
      <c r="L8444">
        <v>1</v>
      </c>
      <c r="M8444">
        <v>1</v>
      </c>
    </row>
    <row r="8445" spans="1:13" ht="15" x14ac:dyDescent="0.3">
      <c r="A8445" s="1"/>
      <c r="B8445" t="s">
        <v>11</v>
      </c>
      <c r="C8445" t="s">
        <v>350</v>
      </c>
      <c r="D8445" t="s">
        <v>350</v>
      </c>
      <c r="E8445" t="s">
        <v>351</v>
      </c>
      <c r="F8445" t="s">
        <v>351</v>
      </c>
      <c r="G8445">
        <v>1</v>
      </c>
      <c r="H8445">
        <v>1</v>
      </c>
      <c r="I8445">
        <v>1</v>
      </c>
      <c r="J8445">
        <v>1</v>
      </c>
      <c r="K8445" t="s">
        <v>7</v>
      </c>
      <c r="L8445">
        <v>1</v>
      </c>
      <c r="M8445">
        <v>1</v>
      </c>
    </row>
    <row r="8446" spans="1:13" ht="15" x14ac:dyDescent="0.3">
      <c r="A8446" s="1"/>
      <c r="B8446" t="s">
        <v>11</v>
      </c>
      <c r="C8446" t="s">
        <v>375</v>
      </c>
      <c r="D8446" t="s">
        <v>375</v>
      </c>
      <c r="E8446" t="s">
        <v>376</v>
      </c>
      <c r="F8446" t="s">
        <v>376</v>
      </c>
      <c r="G8446">
        <v>1</v>
      </c>
      <c r="H8446">
        <v>1</v>
      </c>
      <c r="I8446">
        <v>1</v>
      </c>
      <c r="J8446">
        <v>1</v>
      </c>
      <c r="K8446" t="s">
        <v>7</v>
      </c>
      <c r="L8446">
        <v>1</v>
      </c>
      <c r="M8446">
        <v>1</v>
      </c>
    </row>
    <row r="8447" spans="1:13" ht="15" x14ac:dyDescent="0.3">
      <c r="A8447" s="1"/>
      <c r="B8447" t="s">
        <v>11</v>
      </c>
      <c r="C8447" t="s">
        <v>378</v>
      </c>
      <c r="D8447" t="s">
        <v>378</v>
      </c>
      <c r="E8447" t="s">
        <v>379</v>
      </c>
      <c r="F8447" t="s">
        <v>379</v>
      </c>
      <c r="G8447">
        <v>1</v>
      </c>
      <c r="H8447">
        <v>1</v>
      </c>
      <c r="I8447">
        <v>1</v>
      </c>
      <c r="J8447">
        <v>1</v>
      </c>
      <c r="K8447" t="s">
        <v>7</v>
      </c>
      <c r="L8447">
        <v>1</v>
      </c>
      <c r="M8447">
        <v>1</v>
      </c>
    </row>
    <row r="8448" spans="1:13" ht="15" x14ac:dyDescent="0.3">
      <c r="A8448" s="1"/>
      <c r="B8448" t="s">
        <v>11</v>
      </c>
      <c r="C8448" t="s">
        <v>468</v>
      </c>
      <c r="D8448" t="s">
        <v>468</v>
      </c>
      <c r="E8448" t="s">
        <v>469</v>
      </c>
      <c r="F8448" t="s">
        <v>469</v>
      </c>
      <c r="G8448">
        <v>1</v>
      </c>
      <c r="H8448">
        <v>1</v>
      </c>
      <c r="I8448">
        <v>1</v>
      </c>
      <c r="J8448">
        <v>1</v>
      </c>
      <c r="K8448" t="s">
        <v>7</v>
      </c>
      <c r="L8448">
        <v>1</v>
      </c>
      <c r="M8448">
        <v>1</v>
      </c>
    </row>
    <row r="8449" spans="1:13" ht="15" x14ac:dyDescent="0.3">
      <c r="A8449" s="1"/>
      <c r="B8449" t="s">
        <v>11</v>
      </c>
      <c r="C8449" t="s">
        <v>487</v>
      </c>
      <c r="D8449" t="s">
        <v>487</v>
      </c>
      <c r="E8449" t="s">
        <v>488</v>
      </c>
      <c r="F8449" t="s">
        <v>488</v>
      </c>
      <c r="G8449">
        <v>1</v>
      </c>
      <c r="H8449">
        <v>1</v>
      </c>
      <c r="I8449">
        <v>1</v>
      </c>
      <c r="J8449">
        <v>1</v>
      </c>
      <c r="K8449" t="s">
        <v>7</v>
      </c>
      <c r="L8449">
        <v>1</v>
      </c>
      <c r="M8449">
        <v>1</v>
      </c>
    </row>
    <row r="8450" spans="1:13" ht="15" x14ac:dyDescent="0.3">
      <c r="A8450" s="1"/>
      <c r="B8450" t="s">
        <v>11</v>
      </c>
      <c r="C8450" t="s">
        <v>522</v>
      </c>
      <c r="D8450" t="s">
        <v>522</v>
      </c>
      <c r="E8450" t="s">
        <v>523</v>
      </c>
      <c r="F8450" t="s">
        <v>523</v>
      </c>
      <c r="G8450">
        <v>1</v>
      </c>
      <c r="H8450">
        <v>1</v>
      </c>
      <c r="I8450">
        <v>1</v>
      </c>
      <c r="J8450">
        <v>1</v>
      </c>
      <c r="K8450" t="s">
        <v>7</v>
      </c>
      <c r="L8450">
        <v>1</v>
      </c>
      <c r="M8450">
        <v>1</v>
      </c>
    </row>
    <row r="8451" spans="1:13" ht="15" x14ac:dyDescent="0.3">
      <c r="A8451" s="1"/>
      <c r="B8451" t="s">
        <v>11</v>
      </c>
      <c r="C8451" t="s">
        <v>675</v>
      </c>
      <c r="D8451" t="s">
        <v>675</v>
      </c>
      <c r="E8451" t="s">
        <v>676</v>
      </c>
      <c r="F8451" t="s">
        <v>676</v>
      </c>
      <c r="G8451">
        <v>1</v>
      </c>
      <c r="H8451">
        <v>1</v>
      </c>
      <c r="I8451">
        <v>1</v>
      </c>
      <c r="J8451">
        <v>1</v>
      </c>
      <c r="K8451" t="s">
        <v>7</v>
      </c>
      <c r="L8451">
        <v>1</v>
      </c>
      <c r="M8451">
        <v>1</v>
      </c>
    </row>
    <row r="8452" spans="1:13" ht="15" x14ac:dyDescent="0.3">
      <c r="A8452" s="1"/>
      <c r="B8452" t="s">
        <v>11</v>
      </c>
      <c r="C8452" t="s">
        <v>686</v>
      </c>
      <c r="D8452" t="s">
        <v>686</v>
      </c>
      <c r="E8452" t="s">
        <v>687</v>
      </c>
      <c r="F8452" t="s">
        <v>687</v>
      </c>
      <c r="G8452">
        <v>1</v>
      </c>
      <c r="H8452">
        <v>1</v>
      </c>
      <c r="I8452">
        <v>1</v>
      </c>
      <c r="J8452">
        <v>1</v>
      </c>
      <c r="K8452" t="s">
        <v>7</v>
      </c>
      <c r="L8452">
        <v>1</v>
      </c>
      <c r="M8452">
        <v>1</v>
      </c>
    </row>
    <row r="8453" spans="1:13" ht="15" x14ac:dyDescent="0.3">
      <c r="A8453" s="1"/>
      <c r="B8453" t="s">
        <v>11</v>
      </c>
      <c r="C8453" t="s">
        <v>715</v>
      </c>
      <c r="D8453" t="s">
        <v>715</v>
      </c>
      <c r="E8453" t="s">
        <v>716</v>
      </c>
      <c r="F8453" t="s">
        <v>716</v>
      </c>
      <c r="G8453">
        <v>1</v>
      </c>
      <c r="H8453">
        <v>1</v>
      </c>
      <c r="I8453">
        <v>1</v>
      </c>
      <c r="J8453">
        <v>1</v>
      </c>
      <c r="K8453" t="s">
        <v>7</v>
      </c>
      <c r="L8453">
        <v>1</v>
      </c>
      <c r="M8453">
        <v>1</v>
      </c>
    </row>
    <row r="8454" spans="1:13" ht="15" x14ac:dyDescent="0.3">
      <c r="A8454" s="1"/>
      <c r="B8454" t="s">
        <v>11</v>
      </c>
      <c r="C8454" t="s">
        <v>723</v>
      </c>
      <c r="D8454" t="s">
        <v>723</v>
      </c>
      <c r="E8454" t="s">
        <v>724</v>
      </c>
      <c r="F8454" t="s">
        <v>725</v>
      </c>
      <c r="G8454">
        <v>1</v>
      </c>
      <c r="H8454">
        <v>1</v>
      </c>
      <c r="I8454">
        <v>1</v>
      </c>
      <c r="J8454">
        <v>1</v>
      </c>
      <c r="K8454" t="s">
        <v>7</v>
      </c>
      <c r="L8454">
        <v>1</v>
      </c>
      <c r="M8454">
        <v>1</v>
      </c>
    </row>
    <row r="8455" spans="1:13" ht="15" x14ac:dyDescent="0.3">
      <c r="A8455" s="1"/>
      <c r="B8455" t="s">
        <v>11</v>
      </c>
      <c r="C8455" t="s">
        <v>727</v>
      </c>
      <c r="D8455" t="s">
        <v>727</v>
      </c>
      <c r="E8455" t="s">
        <v>728</v>
      </c>
      <c r="F8455" t="s">
        <v>728</v>
      </c>
      <c r="G8455">
        <v>1</v>
      </c>
      <c r="H8455">
        <v>1</v>
      </c>
      <c r="I8455">
        <v>1</v>
      </c>
      <c r="J8455">
        <v>1</v>
      </c>
      <c r="K8455" t="s">
        <v>7</v>
      </c>
      <c r="L8455">
        <v>1</v>
      </c>
      <c r="M8455">
        <v>1</v>
      </c>
    </row>
    <row r="8456" spans="1:13" ht="15" x14ac:dyDescent="0.3">
      <c r="A8456" s="1"/>
      <c r="B8456" t="s">
        <v>11</v>
      </c>
      <c r="C8456" t="s">
        <v>742</v>
      </c>
      <c r="D8456" t="s">
        <v>742</v>
      </c>
      <c r="E8456" t="s">
        <v>743</v>
      </c>
      <c r="F8456" t="s">
        <v>743</v>
      </c>
      <c r="G8456">
        <v>1</v>
      </c>
      <c r="H8456">
        <v>1</v>
      </c>
      <c r="I8456">
        <v>1</v>
      </c>
      <c r="J8456">
        <v>1</v>
      </c>
      <c r="K8456" t="s">
        <v>7</v>
      </c>
      <c r="L8456">
        <v>1</v>
      </c>
      <c r="M8456">
        <v>1</v>
      </c>
    </row>
    <row r="8457" spans="1:13" ht="15" x14ac:dyDescent="0.3">
      <c r="A8457" s="1"/>
      <c r="B8457" t="s">
        <v>11</v>
      </c>
      <c r="C8457" t="s">
        <v>807</v>
      </c>
      <c r="D8457" t="s">
        <v>807</v>
      </c>
      <c r="E8457" t="s">
        <v>808</v>
      </c>
      <c r="F8457" t="s">
        <v>808</v>
      </c>
      <c r="G8457">
        <v>1</v>
      </c>
      <c r="H8457">
        <v>1</v>
      </c>
      <c r="I8457">
        <v>1</v>
      </c>
      <c r="J8457">
        <v>1</v>
      </c>
      <c r="K8457" t="s">
        <v>7</v>
      </c>
      <c r="L8457">
        <v>1</v>
      </c>
      <c r="M8457">
        <v>1</v>
      </c>
    </row>
    <row r="8458" spans="1:13" ht="15" x14ac:dyDescent="0.3">
      <c r="A8458" s="1"/>
      <c r="B8458" t="s">
        <v>11</v>
      </c>
      <c r="C8458" t="s">
        <v>835</v>
      </c>
      <c r="D8458" t="s">
        <v>835</v>
      </c>
      <c r="E8458" t="s">
        <v>836</v>
      </c>
      <c r="F8458" t="s">
        <v>836</v>
      </c>
      <c r="G8458">
        <v>1</v>
      </c>
      <c r="H8458">
        <v>1</v>
      </c>
      <c r="I8458">
        <v>1</v>
      </c>
      <c r="J8458">
        <v>1</v>
      </c>
      <c r="K8458" t="s">
        <v>7</v>
      </c>
      <c r="L8458">
        <v>1</v>
      </c>
      <c r="M8458">
        <v>1</v>
      </c>
    </row>
    <row r="8459" spans="1:13" ht="15" x14ac:dyDescent="0.3">
      <c r="A8459" s="1"/>
      <c r="B8459" t="s">
        <v>11</v>
      </c>
      <c r="C8459" t="s">
        <v>871</v>
      </c>
      <c r="D8459" t="s">
        <v>872</v>
      </c>
      <c r="E8459" t="s">
        <v>873</v>
      </c>
      <c r="F8459" t="s">
        <v>874</v>
      </c>
      <c r="G8459">
        <v>1</v>
      </c>
      <c r="H8459">
        <v>1</v>
      </c>
      <c r="I8459">
        <v>1</v>
      </c>
      <c r="J8459">
        <v>1</v>
      </c>
      <c r="K8459" t="s">
        <v>7</v>
      </c>
      <c r="L8459">
        <v>0.95541299999999996</v>
      </c>
      <c r="M8459">
        <v>0.95862099999999995</v>
      </c>
    </row>
    <row r="8460" spans="1:13" ht="15" x14ac:dyDescent="0.3">
      <c r="A8460" s="1"/>
      <c r="B8460" t="s">
        <v>11</v>
      </c>
      <c r="C8460" t="s">
        <v>946</v>
      </c>
      <c r="D8460" t="s">
        <v>950</v>
      </c>
      <c r="E8460" t="s">
        <v>948</v>
      </c>
      <c r="F8460" t="s">
        <v>948</v>
      </c>
      <c r="G8460">
        <v>1</v>
      </c>
      <c r="H8460">
        <v>1</v>
      </c>
      <c r="I8460">
        <v>1</v>
      </c>
      <c r="J8460">
        <v>1</v>
      </c>
      <c r="K8460" t="s">
        <v>7</v>
      </c>
      <c r="L8460">
        <v>0.96737200000000001</v>
      </c>
      <c r="M8460">
        <v>0.96893200000000002</v>
      </c>
    </row>
    <row r="8461" spans="1:13" ht="15" x14ac:dyDescent="0.3">
      <c r="A8461" s="1"/>
      <c r="B8461" t="s">
        <v>11</v>
      </c>
      <c r="C8461" t="s">
        <v>968</v>
      </c>
      <c r="D8461" t="s">
        <v>968</v>
      </c>
      <c r="E8461" t="s">
        <v>969</v>
      </c>
      <c r="F8461" t="s">
        <v>969</v>
      </c>
      <c r="G8461">
        <v>1</v>
      </c>
      <c r="H8461">
        <v>1</v>
      </c>
      <c r="I8461">
        <v>1</v>
      </c>
      <c r="J8461">
        <v>1</v>
      </c>
      <c r="K8461" t="s">
        <v>7</v>
      </c>
      <c r="L8461">
        <v>1</v>
      </c>
      <c r="M8461">
        <v>1</v>
      </c>
    </row>
    <row r="8462" spans="1:13" ht="15" x14ac:dyDescent="0.3">
      <c r="A8462" s="1"/>
      <c r="B8462" t="s">
        <v>11</v>
      </c>
      <c r="C8462" t="s">
        <v>49</v>
      </c>
      <c r="D8462" t="s">
        <v>33</v>
      </c>
      <c r="E8462" t="s">
        <v>32</v>
      </c>
      <c r="F8462" t="s">
        <v>32</v>
      </c>
      <c r="G8462">
        <v>1</v>
      </c>
      <c r="H8462">
        <v>1</v>
      </c>
      <c r="I8462">
        <v>1</v>
      </c>
      <c r="J8462">
        <v>1</v>
      </c>
      <c r="K8462" t="s">
        <v>7</v>
      </c>
      <c r="L8462">
        <v>0.79864900000000005</v>
      </c>
      <c r="M8462">
        <v>0.79675499999999999</v>
      </c>
    </row>
    <row r="8463" spans="1:13" ht="15" x14ac:dyDescent="0.3">
      <c r="A8463" s="1"/>
      <c r="B8463" t="s">
        <v>11</v>
      </c>
      <c r="C8463" t="s">
        <v>1013</v>
      </c>
      <c r="D8463" t="s">
        <v>1013</v>
      </c>
      <c r="E8463" t="s">
        <v>1014</v>
      </c>
      <c r="F8463" t="s">
        <v>1014</v>
      </c>
      <c r="G8463">
        <v>1</v>
      </c>
      <c r="H8463">
        <v>1</v>
      </c>
      <c r="I8463">
        <v>1</v>
      </c>
      <c r="J8463">
        <v>1</v>
      </c>
      <c r="K8463" t="s">
        <v>7</v>
      </c>
      <c r="L8463">
        <v>1</v>
      </c>
      <c r="M8463">
        <v>1</v>
      </c>
    </row>
    <row r="8464" spans="1:13" ht="15" x14ac:dyDescent="0.3">
      <c r="A8464" s="1"/>
      <c r="B8464" t="s">
        <v>11</v>
      </c>
      <c r="C8464" t="s">
        <v>1017</v>
      </c>
      <c r="D8464" t="s">
        <v>1018</v>
      </c>
      <c r="E8464" t="s">
        <v>1019</v>
      </c>
      <c r="F8464" t="s">
        <v>1019</v>
      </c>
      <c r="G8464">
        <v>1</v>
      </c>
      <c r="H8464">
        <v>1</v>
      </c>
      <c r="I8464">
        <v>1</v>
      </c>
      <c r="J8464">
        <v>1</v>
      </c>
      <c r="K8464" t="s">
        <v>7</v>
      </c>
      <c r="L8464">
        <v>0.90086100000000002</v>
      </c>
      <c r="M8464">
        <v>0.89135500000000001</v>
      </c>
    </row>
    <row r="8465" spans="1:13" ht="15" x14ac:dyDescent="0.3">
      <c r="A8465" s="1"/>
      <c r="B8465" t="s">
        <v>11</v>
      </c>
      <c r="C8465" t="s">
        <v>1063</v>
      </c>
      <c r="D8465" t="s">
        <v>1064</v>
      </c>
      <c r="E8465" t="s">
        <v>1063</v>
      </c>
      <c r="F8465" t="s">
        <v>1064</v>
      </c>
      <c r="G8465">
        <v>1</v>
      </c>
      <c r="H8465">
        <v>1</v>
      </c>
      <c r="I8465">
        <v>1</v>
      </c>
      <c r="J8465">
        <v>1</v>
      </c>
      <c r="K8465" t="s">
        <v>7</v>
      </c>
      <c r="L8465">
        <v>0.68759199999999998</v>
      </c>
      <c r="M8465">
        <v>0.68759199999999998</v>
      </c>
    </row>
    <row r="8466" spans="1:13" ht="15" x14ac:dyDescent="0.3">
      <c r="A8466" s="1"/>
      <c r="B8466" t="s">
        <v>11</v>
      </c>
      <c r="C8466" t="s">
        <v>49</v>
      </c>
      <c r="D8466" t="s">
        <v>33</v>
      </c>
      <c r="E8466" t="s">
        <v>32</v>
      </c>
      <c r="F8466" t="s">
        <v>32</v>
      </c>
      <c r="G8466">
        <v>1</v>
      </c>
      <c r="H8466">
        <v>1</v>
      </c>
      <c r="I8466">
        <v>1</v>
      </c>
      <c r="J8466">
        <v>1</v>
      </c>
      <c r="K8466" t="s">
        <v>7</v>
      </c>
      <c r="L8466">
        <v>0.79864900000000005</v>
      </c>
      <c r="M8466">
        <v>0.79675499999999999</v>
      </c>
    </row>
    <row r="8467" spans="1:13" ht="15" x14ac:dyDescent="0.3">
      <c r="A8467" s="1"/>
      <c r="B8467" t="s">
        <v>11</v>
      </c>
      <c r="C8467" t="s">
        <v>1147</v>
      </c>
      <c r="D8467" t="s">
        <v>1147</v>
      </c>
      <c r="E8467" t="s">
        <v>1147</v>
      </c>
      <c r="F8467" t="s">
        <v>1147</v>
      </c>
      <c r="G8467">
        <v>1</v>
      </c>
      <c r="H8467">
        <v>1</v>
      </c>
      <c r="I8467">
        <v>1</v>
      </c>
      <c r="J8467">
        <v>1</v>
      </c>
      <c r="K8467" t="s">
        <v>7</v>
      </c>
      <c r="L8467">
        <v>1</v>
      </c>
      <c r="M8467">
        <v>1</v>
      </c>
    </row>
    <row r="8468" spans="1:13" ht="15" x14ac:dyDescent="0.3">
      <c r="A8468" s="1"/>
      <c r="B8468" t="s">
        <v>11</v>
      </c>
      <c r="C8468" t="s">
        <v>1164</v>
      </c>
      <c r="D8468" t="s">
        <v>1164</v>
      </c>
      <c r="E8468" t="s">
        <v>1165</v>
      </c>
      <c r="F8468" t="s">
        <v>1165</v>
      </c>
      <c r="G8468">
        <v>1</v>
      </c>
      <c r="H8468">
        <v>1</v>
      </c>
      <c r="I8468">
        <v>1</v>
      </c>
      <c r="J8468">
        <v>1</v>
      </c>
      <c r="K8468" t="s">
        <v>7</v>
      </c>
      <c r="L8468">
        <v>1</v>
      </c>
      <c r="M8468">
        <v>1</v>
      </c>
    </row>
    <row r="8469" spans="1:13" ht="15" x14ac:dyDescent="0.3">
      <c r="A8469" s="1"/>
      <c r="B8469" t="s">
        <v>11</v>
      </c>
      <c r="C8469" t="s">
        <v>1167</v>
      </c>
      <c r="D8469" t="s">
        <v>1167</v>
      </c>
      <c r="E8469" t="s">
        <v>10547</v>
      </c>
      <c r="F8469" s="10">
        <v>39121</v>
      </c>
      <c r="G8469">
        <v>1</v>
      </c>
      <c r="H8469">
        <v>1</v>
      </c>
      <c r="I8469">
        <v>1</v>
      </c>
      <c r="J8469">
        <v>1</v>
      </c>
      <c r="K8469" t="s">
        <v>7</v>
      </c>
      <c r="L8469">
        <v>1</v>
      </c>
      <c r="M8469">
        <v>1</v>
      </c>
    </row>
    <row r="8470" spans="1:13" ht="15" x14ac:dyDescent="0.3">
      <c r="A8470" s="1"/>
      <c r="B8470" t="s">
        <v>11</v>
      </c>
      <c r="C8470" t="s">
        <v>10548</v>
      </c>
      <c r="D8470" t="s">
        <v>10548</v>
      </c>
      <c r="E8470" t="s">
        <v>10549</v>
      </c>
      <c r="F8470" t="s">
        <v>10549</v>
      </c>
      <c r="G8470">
        <v>1</v>
      </c>
      <c r="H8470">
        <v>1</v>
      </c>
      <c r="I8470">
        <v>1</v>
      </c>
      <c r="J8470">
        <v>1</v>
      </c>
      <c r="K8470" t="s">
        <v>7</v>
      </c>
      <c r="L8470">
        <v>1</v>
      </c>
      <c r="M8470">
        <v>1</v>
      </c>
    </row>
    <row r="8471" spans="1:13" ht="15" x14ac:dyDescent="0.3">
      <c r="A8471" s="1"/>
      <c r="B8471" t="s">
        <v>11</v>
      </c>
      <c r="C8471" t="s">
        <v>1247</v>
      </c>
      <c r="D8471" t="s">
        <v>1247</v>
      </c>
      <c r="E8471" t="s">
        <v>1247</v>
      </c>
      <c r="F8471" t="s">
        <v>1247</v>
      </c>
      <c r="G8471">
        <v>1</v>
      </c>
      <c r="H8471">
        <v>1</v>
      </c>
      <c r="I8471">
        <v>1</v>
      </c>
      <c r="J8471">
        <v>1</v>
      </c>
      <c r="K8471" t="s">
        <v>7</v>
      </c>
      <c r="L8471">
        <v>1</v>
      </c>
      <c r="M8471">
        <v>1</v>
      </c>
    </row>
    <row r="8472" spans="1:13" ht="15" x14ac:dyDescent="0.3">
      <c r="A8472" s="1"/>
      <c r="B8472" t="s">
        <v>11</v>
      </c>
      <c r="C8472" t="s">
        <v>1292</v>
      </c>
      <c r="D8472" t="s">
        <v>1292</v>
      </c>
      <c r="E8472" t="s">
        <v>1293</v>
      </c>
      <c r="F8472" t="s">
        <v>1293</v>
      </c>
      <c r="G8472">
        <v>1</v>
      </c>
      <c r="H8472">
        <v>1</v>
      </c>
      <c r="I8472">
        <v>1</v>
      </c>
      <c r="J8472">
        <v>1</v>
      </c>
      <c r="K8472" t="s">
        <v>7</v>
      </c>
      <c r="L8472">
        <v>1</v>
      </c>
      <c r="M8472">
        <v>1</v>
      </c>
    </row>
    <row r="8473" spans="1:13" ht="15" x14ac:dyDescent="0.3">
      <c r="A8473" s="1"/>
      <c r="B8473" t="s">
        <v>11</v>
      </c>
      <c r="C8473" t="s">
        <v>1378</v>
      </c>
      <c r="D8473" t="s">
        <v>1378</v>
      </c>
      <c r="E8473" t="s">
        <v>1379</v>
      </c>
      <c r="F8473" t="s">
        <v>1380</v>
      </c>
      <c r="G8473">
        <v>1</v>
      </c>
      <c r="H8473">
        <v>1</v>
      </c>
      <c r="I8473">
        <v>1</v>
      </c>
      <c r="J8473">
        <v>1</v>
      </c>
      <c r="K8473" t="s">
        <v>7</v>
      </c>
      <c r="L8473">
        <v>1</v>
      </c>
      <c r="M8473">
        <v>1</v>
      </c>
    </row>
    <row r="8474" spans="1:13" ht="15" x14ac:dyDescent="0.3">
      <c r="A8474" s="1"/>
      <c r="B8474" t="s">
        <v>11</v>
      </c>
      <c r="C8474" t="s">
        <v>1382</v>
      </c>
      <c r="D8474" t="s">
        <v>1383</v>
      </c>
      <c r="E8474" t="s">
        <v>1384</v>
      </c>
      <c r="F8474" t="s">
        <v>1384</v>
      </c>
      <c r="G8474">
        <v>1</v>
      </c>
      <c r="H8474">
        <v>1</v>
      </c>
      <c r="I8474">
        <v>1</v>
      </c>
      <c r="J8474">
        <v>1</v>
      </c>
      <c r="K8474" t="s">
        <v>7</v>
      </c>
      <c r="L8474">
        <v>0.77110299999999998</v>
      </c>
      <c r="M8474">
        <v>0.769841</v>
      </c>
    </row>
    <row r="8475" spans="1:13" ht="15" x14ac:dyDescent="0.3">
      <c r="A8475" s="1"/>
      <c r="B8475" t="s">
        <v>11</v>
      </c>
      <c r="C8475" t="s">
        <v>1387</v>
      </c>
      <c r="D8475" t="s">
        <v>1387</v>
      </c>
      <c r="E8475" t="s">
        <v>1388</v>
      </c>
      <c r="F8475" t="s">
        <v>1388</v>
      </c>
      <c r="G8475">
        <v>1</v>
      </c>
      <c r="H8475">
        <v>1</v>
      </c>
      <c r="I8475">
        <v>1</v>
      </c>
      <c r="J8475">
        <v>1</v>
      </c>
      <c r="K8475" t="s">
        <v>7</v>
      </c>
      <c r="L8475">
        <v>1</v>
      </c>
      <c r="M8475">
        <v>1</v>
      </c>
    </row>
    <row r="8476" spans="1:13" ht="15" x14ac:dyDescent="0.3">
      <c r="A8476" s="1"/>
      <c r="B8476" t="s">
        <v>11</v>
      </c>
      <c r="C8476" t="s">
        <v>1396</v>
      </c>
      <c r="D8476" t="s">
        <v>1396</v>
      </c>
      <c r="E8476" t="s">
        <v>1397</v>
      </c>
      <c r="F8476" t="s">
        <v>1397</v>
      </c>
      <c r="G8476">
        <v>1</v>
      </c>
      <c r="H8476">
        <v>1</v>
      </c>
      <c r="I8476">
        <v>1</v>
      </c>
      <c r="J8476">
        <v>1</v>
      </c>
      <c r="K8476" t="s">
        <v>7</v>
      </c>
      <c r="L8476">
        <v>1</v>
      </c>
      <c r="M8476">
        <v>1</v>
      </c>
    </row>
    <row r="8477" spans="1:13" ht="15" x14ac:dyDescent="0.3">
      <c r="A8477" s="1"/>
      <c r="B8477" t="s">
        <v>11</v>
      </c>
      <c r="C8477" t="s">
        <v>1412</v>
      </c>
      <c r="D8477" t="s">
        <v>1412</v>
      </c>
      <c r="E8477" t="s">
        <v>1413</v>
      </c>
      <c r="F8477" t="s">
        <v>1413</v>
      </c>
      <c r="G8477">
        <v>1</v>
      </c>
      <c r="H8477">
        <v>1</v>
      </c>
      <c r="I8477">
        <v>1</v>
      </c>
      <c r="J8477">
        <v>1</v>
      </c>
      <c r="K8477" t="s">
        <v>7</v>
      </c>
      <c r="L8477">
        <v>1</v>
      </c>
      <c r="M8477">
        <v>1</v>
      </c>
    </row>
    <row r="8478" spans="1:13" ht="15" x14ac:dyDescent="0.3">
      <c r="A8478" s="1"/>
      <c r="B8478" t="s">
        <v>11</v>
      </c>
      <c r="C8478" t="s">
        <v>1436</v>
      </c>
      <c r="D8478" t="s">
        <v>1436</v>
      </c>
      <c r="E8478" t="s">
        <v>1437</v>
      </c>
      <c r="F8478" t="s">
        <v>1437</v>
      </c>
      <c r="G8478">
        <v>1</v>
      </c>
      <c r="H8478">
        <v>1</v>
      </c>
      <c r="I8478">
        <v>1</v>
      </c>
      <c r="J8478">
        <v>1</v>
      </c>
      <c r="K8478" t="s">
        <v>7</v>
      </c>
      <c r="L8478">
        <v>1</v>
      </c>
      <c r="M8478">
        <v>1</v>
      </c>
    </row>
    <row r="8479" spans="1:13" ht="15" x14ac:dyDescent="0.3">
      <c r="A8479" s="1"/>
      <c r="B8479" t="s">
        <v>11</v>
      </c>
      <c r="C8479" t="s">
        <v>1511</v>
      </c>
      <c r="D8479" t="s">
        <v>1511</v>
      </c>
      <c r="E8479" t="s">
        <v>1513</v>
      </c>
      <c r="F8479" t="s">
        <v>1515</v>
      </c>
      <c r="G8479">
        <v>1</v>
      </c>
      <c r="H8479">
        <v>1</v>
      </c>
      <c r="I8479">
        <v>1</v>
      </c>
      <c r="J8479">
        <v>1</v>
      </c>
      <c r="K8479" t="s">
        <v>7</v>
      </c>
      <c r="L8479">
        <v>1</v>
      </c>
      <c r="M8479">
        <v>1</v>
      </c>
    </row>
    <row r="8480" spans="1:13" ht="15" x14ac:dyDescent="0.3">
      <c r="A8480" s="1"/>
      <c r="B8480" t="s">
        <v>11</v>
      </c>
      <c r="C8480" t="s">
        <v>1530</v>
      </c>
      <c r="D8480" t="s">
        <v>1530</v>
      </c>
      <c r="E8480" t="s">
        <v>1531</v>
      </c>
      <c r="F8480" t="s">
        <v>1531</v>
      </c>
      <c r="G8480">
        <v>1</v>
      </c>
      <c r="H8480">
        <v>1</v>
      </c>
      <c r="I8480">
        <v>1</v>
      </c>
      <c r="J8480">
        <v>1</v>
      </c>
      <c r="K8480" t="s">
        <v>7</v>
      </c>
      <c r="L8480">
        <v>1</v>
      </c>
      <c r="M8480">
        <v>1</v>
      </c>
    </row>
    <row r="8481" spans="1:13" ht="15" x14ac:dyDescent="0.3">
      <c r="A8481" s="1"/>
      <c r="B8481" t="s">
        <v>11</v>
      </c>
      <c r="C8481" t="s">
        <v>1545</v>
      </c>
      <c r="D8481" t="s">
        <v>1545</v>
      </c>
      <c r="E8481" t="s">
        <v>1547</v>
      </c>
      <c r="F8481" t="s">
        <v>1549</v>
      </c>
      <c r="G8481">
        <v>1</v>
      </c>
      <c r="H8481">
        <v>1</v>
      </c>
      <c r="I8481">
        <v>1</v>
      </c>
      <c r="J8481">
        <v>1</v>
      </c>
      <c r="K8481" t="s">
        <v>7</v>
      </c>
      <c r="L8481">
        <v>1</v>
      </c>
      <c r="M8481">
        <v>1</v>
      </c>
    </row>
    <row r="8482" spans="1:13" ht="15" x14ac:dyDescent="0.3">
      <c r="A8482" s="1"/>
      <c r="B8482" t="s">
        <v>11</v>
      </c>
      <c r="C8482" t="s">
        <v>1562</v>
      </c>
      <c r="D8482" t="s">
        <v>1562</v>
      </c>
      <c r="E8482" t="s">
        <v>1563</v>
      </c>
      <c r="F8482" t="s">
        <v>1563</v>
      </c>
      <c r="G8482">
        <v>1</v>
      </c>
      <c r="H8482">
        <v>1</v>
      </c>
      <c r="I8482">
        <v>1</v>
      </c>
      <c r="J8482">
        <v>1</v>
      </c>
      <c r="K8482" t="s">
        <v>7</v>
      </c>
      <c r="L8482">
        <v>1</v>
      </c>
      <c r="M8482">
        <v>1</v>
      </c>
    </row>
    <row r="8483" spans="1:13" ht="15" x14ac:dyDescent="0.3">
      <c r="A8483" s="1"/>
      <c r="B8483" t="s">
        <v>11</v>
      </c>
      <c r="C8483" t="s">
        <v>1565</v>
      </c>
      <c r="D8483" t="s">
        <v>1565</v>
      </c>
      <c r="E8483" t="s">
        <v>1566</v>
      </c>
      <c r="F8483" t="s">
        <v>1567</v>
      </c>
      <c r="G8483">
        <v>1</v>
      </c>
      <c r="H8483">
        <v>1</v>
      </c>
      <c r="I8483">
        <v>1</v>
      </c>
      <c r="J8483">
        <v>1</v>
      </c>
      <c r="K8483" t="s">
        <v>7</v>
      </c>
      <c r="L8483">
        <v>1</v>
      </c>
      <c r="M8483">
        <v>1</v>
      </c>
    </row>
    <row r="8484" spans="1:13" ht="15" x14ac:dyDescent="0.3">
      <c r="A8484" s="1"/>
      <c r="B8484" t="s">
        <v>11</v>
      </c>
      <c r="C8484" t="s">
        <v>1571</v>
      </c>
      <c r="D8484" t="s">
        <v>1571</v>
      </c>
      <c r="E8484" t="s">
        <v>1571</v>
      </c>
      <c r="F8484" t="s">
        <v>1571</v>
      </c>
      <c r="G8484">
        <v>1</v>
      </c>
      <c r="H8484">
        <v>1</v>
      </c>
      <c r="I8484">
        <v>1</v>
      </c>
      <c r="J8484">
        <v>1</v>
      </c>
      <c r="K8484" t="s">
        <v>7</v>
      </c>
      <c r="L8484">
        <v>1</v>
      </c>
      <c r="M8484">
        <v>1</v>
      </c>
    </row>
    <row r="8485" spans="1:13" ht="15" x14ac:dyDescent="0.3">
      <c r="A8485" s="1"/>
      <c r="B8485" t="s">
        <v>11</v>
      </c>
      <c r="C8485" t="s">
        <v>1578</v>
      </c>
      <c r="D8485" t="s">
        <v>1578</v>
      </c>
      <c r="E8485" t="s">
        <v>1578</v>
      </c>
      <c r="F8485" t="s">
        <v>1578</v>
      </c>
      <c r="G8485">
        <v>1</v>
      </c>
      <c r="H8485">
        <v>1</v>
      </c>
      <c r="I8485">
        <v>1</v>
      </c>
      <c r="J8485">
        <v>1</v>
      </c>
      <c r="K8485" t="s">
        <v>7</v>
      </c>
      <c r="L8485">
        <v>1</v>
      </c>
      <c r="M8485">
        <v>1</v>
      </c>
    </row>
    <row r="8486" spans="1:13" ht="15" x14ac:dyDescent="0.3">
      <c r="A8486" s="1"/>
      <c r="B8486" t="s">
        <v>11</v>
      </c>
      <c r="C8486" t="s">
        <v>1583</v>
      </c>
      <c r="D8486" t="s">
        <v>1583</v>
      </c>
      <c r="E8486" t="s">
        <v>1584</v>
      </c>
      <c r="F8486" t="s">
        <v>1584</v>
      </c>
      <c r="G8486">
        <v>1</v>
      </c>
      <c r="H8486">
        <v>1</v>
      </c>
      <c r="I8486">
        <v>1</v>
      </c>
      <c r="J8486">
        <v>1</v>
      </c>
      <c r="K8486" t="s">
        <v>7</v>
      </c>
      <c r="L8486">
        <v>1</v>
      </c>
      <c r="M8486">
        <v>1</v>
      </c>
    </row>
    <row r="8487" spans="1:13" ht="15" x14ac:dyDescent="0.3">
      <c r="A8487" s="1"/>
      <c r="B8487" t="s">
        <v>11</v>
      </c>
      <c r="C8487" t="s">
        <v>1679</v>
      </c>
      <c r="D8487" t="s">
        <v>1679</v>
      </c>
      <c r="E8487" t="s">
        <v>1680</v>
      </c>
      <c r="F8487" t="s">
        <v>1680</v>
      </c>
      <c r="G8487">
        <v>1</v>
      </c>
      <c r="H8487">
        <v>1</v>
      </c>
      <c r="I8487">
        <v>1</v>
      </c>
      <c r="J8487">
        <v>1</v>
      </c>
      <c r="K8487" t="s">
        <v>7</v>
      </c>
      <c r="L8487">
        <v>1</v>
      </c>
      <c r="M8487">
        <v>1</v>
      </c>
    </row>
    <row r="8488" spans="1:13" ht="15" x14ac:dyDescent="0.3">
      <c r="A8488" s="1"/>
      <c r="B8488" t="s">
        <v>11</v>
      </c>
      <c r="C8488" t="s">
        <v>1706</v>
      </c>
      <c r="D8488" t="s">
        <v>1706</v>
      </c>
      <c r="E8488" t="s">
        <v>1707</v>
      </c>
      <c r="F8488" t="s">
        <v>1707</v>
      </c>
      <c r="G8488">
        <v>1</v>
      </c>
      <c r="H8488">
        <v>1</v>
      </c>
      <c r="I8488">
        <v>1</v>
      </c>
      <c r="J8488">
        <v>1</v>
      </c>
      <c r="K8488" t="s">
        <v>7</v>
      </c>
      <c r="L8488">
        <v>1</v>
      </c>
      <c r="M8488">
        <v>1</v>
      </c>
    </row>
    <row r="8489" spans="1:13" ht="15" x14ac:dyDescent="0.3">
      <c r="A8489" s="1"/>
      <c r="B8489" t="s">
        <v>11</v>
      </c>
      <c r="C8489" t="s">
        <v>1761</v>
      </c>
      <c r="D8489" t="s">
        <v>1761</v>
      </c>
      <c r="E8489" t="s">
        <v>1762</v>
      </c>
      <c r="F8489" t="s">
        <v>1762</v>
      </c>
      <c r="G8489">
        <v>1</v>
      </c>
      <c r="H8489">
        <v>1</v>
      </c>
      <c r="I8489">
        <v>1</v>
      </c>
      <c r="J8489">
        <v>1</v>
      </c>
      <c r="K8489" t="s">
        <v>7</v>
      </c>
      <c r="L8489">
        <v>1</v>
      </c>
      <c r="M8489">
        <v>1</v>
      </c>
    </row>
    <row r="8490" spans="1:13" ht="15" x14ac:dyDescent="0.3">
      <c r="A8490" s="1"/>
      <c r="B8490" t="s">
        <v>11</v>
      </c>
      <c r="C8490" t="s">
        <v>1777</v>
      </c>
      <c r="D8490" t="s">
        <v>1777</v>
      </c>
      <c r="E8490" s="10">
        <v>26943</v>
      </c>
      <c r="F8490" t="s">
        <v>10551</v>
      </c>
      <c r="G8490">
        <v>1</v>
      </c>
      <c r="H8490">
        <v>1</v>
      </c>
      <c r="I8490">
        <v>1</v>
      </c>
      <c r="J8490">
        <v>1</v>
      </c>
      <c r="K8490" t="s">
        <v>7</v>
      </c>
      <c r="L8490">
        <v>1</v>
      </c>
      <c r="M8490">
        <v>1</v>
      </c>
    </row>
    <row r="8491" spans="1:13" ht="15" x14ac:dyDescent="0.3">
      <c r="A8491" s="1"/>
      <c r="B8491" t="s">
        <v>11</v>
      </c>
      <c r="C8491" t="s">
        <v>1779</v>
      </c>
      <c r="D8491" t="s">
        <v>1779</v>
      </c>
      <c r="E8491" t="s">
        <v>1780</v>
      </c>
      <c r="F8491" t="s">
        <v>1780</v>
      </c>
      <c r="G8491">
        <v>1</v>
      </c>
      <c r="H8491">
        <v>1</v>
      </c>
      <c r="I8491">
        <v>1</v>
      </c>
      <c r="J8491">
        <v>1</v>
      </c>
      <c r="K8491" t="s">
        <v>7</v>
      </c>
      <c r="L8491">
        <v>1</v>
      </c>
      <c r="M8491">
        <v>1</v>
      </c>
    </row>
    <row r="8492" spans="1:13" ht="15" x14ac:dyDescent="0.3">
      <c r="A8492" s="1"/>
      <c r="B8492" t="s">
        <v>11</v>
      </c>
      <c r="C8492" t="s">
        <v>1782</v>
      </c>
      <c r="D8492" t="s">
        <v>1783</v>
      </c>
      <c r="E8492" t="s">
        <v>1784</v>
      </c>
      <c r="F8492" t="s">
        <v>1784</v>
      </c>
      <c r="G8492">
        <v>1</v>
      </c>
      <c r="H8492">
        <v>1</v>
      </c>
      <c r="I8492">
        <v>1</v>
      </c>
      <c r="J8492">
        <v>1</v>
      </c>
      <c r="K8492" t="s">
        <v>7</v>
      </c>
      <c r="L8492">
        <v>0.92374500000000004</v>
      </c>
      <c r="M8492">
        <v>0.92341700000000004</v>
      </c>
    </row>
    <row r="8493" spans="1:13" ht="15" x14ac:dyDescent="0.3">
      <c r="A8493" s="1"/>
      <c r="B8493" t="s">
        <v>11</v>
      </c>
      <c r="C8493" t="s">
        <v>1779</v>
      </c>
      <c r="D8493" t="s">
        <v>1779</v>
      </c>
      <c r="E8493" t="s">
        <v>1780</v>
      </c>
      <c r="F8493" t="s">
        <v>1780</v>
      </c>
      <c r="G8493">
        <v>1</v>
      </c>
      <c r="H8493">
        <v>1</v>
      </c>
      <c r="I8493">
        <v>1</v>
      </c>
      <c r="J8493">
        <v>1</v>
      </c>
      <c r="K8493" t="s">
        <v>7</v>
      </c>
      <c r="L8493">
        <v>1</v>
      </c>
      <c r="M8493">
        <v>1</v>
      </c>
    </row>
    <row r="8494" spans="1:13" ht="15" x14ac:dyDescent="0.3">
      <c r="A8494" s="1"/>
      <c r="B8494" t="s">
        <v>11</v>
      </c>
      <c r="C8494" t="s">
        <v>1798</v>
      </c>
      <c r="D8494" t="s">
        <v>1798</v>
      </c>
      <c r="E8494" t="s">
        <v>1799</v>
      </c>
      <c r="F8494" t="s">
        <v>1799</v>
      </c>
      <c r="G8494">
        <v>1</v>
      </c>
      <c r="H8494">
        <v>1</v>
      </c>
      <c r="I8494">
        <v>1</v>
      </c>
      <c r="J8494">
        <v>1</v>
      </c>
      <c r="K8494" t="s">
        <v>7</v>
      </c>
      <c r="L8494">
        <v>1</v>
      </c>
      <c r="M8494">
        <v>1</v>
      </c>
    </row>
    <row r="8495" spans="1:13" ht="15" x14ac:dyDescent="0.3">
      <c r="A8495" s="1"/>
      <c r="B8495" t="s">
        <v>11</v>
      </c>
      <c r="C8495" t="s">
        <v>1821</v>
      </c>
      <c r="D8495" t="s">
        <v>1821</v>
      </c>
      <c r="E8495" t="s">
        <v>1822</v>
      </c>
      <c r="F8495" t="s">
        <v>1822</v>
      </c>
      <c r="G8495">
        <v>1</v>
      </c>
      <c r="H8495">
        <v>1</v>
      </c>
      <c r="I8495">
        <v>1</v>
      </c>
      <c r="J8495">
        <v>1</v>
      </c>
      <c r="K8495" t="s">
        <v>7</v>
      </c>
      <c r="L8495">
        <v>1</v>
      </c>
      <c r="M8495">
        <v>1</v>
      </c>
    </row>
    <row r="8496" spans="1:13" ht="15" x14ac:dyDescent="0.3">
      <c r="A8496" s="1"/>
      <c r="B8496" t="s">
        <v>11</v>
      </c>
      <c r="C8496" t="s">
        <v>1951</v>
      </c>
      <c r="D8496" t="s">
        <v>1951</v>
      </c>
      <c r="E8496" t="s">
        <v>1952</v>
      </c>
      <c r="F8496" t="s">
        <v>1953</v>
      </c>
      <c r="G8496">
        <v>1</v>
      </c>
      <c r="H8496">
        <v>1</v>
      </c>
      <c r="I8496">
        <v>1</v>
      </c>
      <c r="J8496">
        <v>1</v>
      </c>
      <c r="K8496" t="s">
        <v>7</v>
      </c>
      <c r="L8496">
        <v>1</v>
      </c>
      <c r="M8496">
        <v>1</v>
      </c>
    </row>
    <row r="8497" spans="1:13" ht="15" x14ac:dyDescent="0.3">
      <c r="A8497" s="1"/>
      <c r="B8497" t="s">
        <v>11</v>
      </c>
      <c r="C8497" t="s">
        <v>2064</v>
      </c>
      <c r="D8497" t="s">
        <v>2064</v>
      </c>
      <c r="E8497" t="s">
        <v>2065</v>
      </c>
      <c r="F8497" t="s">
        <v>2065</v>
      </c>
      <c r="G8497">
        <v>1</v>
      </c>
      <c r="H8497">
        <v>1</v>
      </c>
      <c r="I8497">
        <v>1</v>
      </c>
      <c r="J8497">
        <v>1</v>
      </c>
      <c r="K8497" t="s">
        <v>7</v>
      </c>
      <c r="L8497">
        <v>1</v>
      </c>
      <c r="M8497">
        <v>1</v>
      </c>
    </row>
    <row r="8498" spans="1:13" ht="15" x14ac:dyDescent="0.3">
      <c r="A8498" s="1"/>
      <c r="B8498" t="s">
        <v>11</v>
      </c>
      <c r="C8498" t="s">
        <v>2098</v>
      </c>
      <c r="D8498" t="s">
        <v>2098</v>
      </c>
      <c r="E8498" t="s">
        <v>2099</v>
      </c>
      <c r="F8498" t="s">
        <v>2099</v>
      </c>
      <c r="G8498">
        <v>1</v>
      </c>
      <c r="H8498">
        <v>1</v>
      </c>
      <c r="I8498">
        <v>1</v>
      </c>
      <c r="J8498">
        <v>1</v>
      </c>
      <c r="K8498" t="s">
        <v>7</v>
      </c>
      <c r="L8498">
        <v>1</v>
      </c>
      <c r="M8498">
        <v>1</v>
      </c>
    </row>
    <row r="8499" spans="1:13" ht="15" x14ac:dyDescent="0.3">
      <c r="A8499" s="1"/>
      <c r="B8499" t="s">
        <v>11</v>
      </c>
      <c r="C8499" t="s">
        <v>2117</v>
      </c>
      <c r="D8499" t="s">
        <v>2117</v>
      </c>
      <c r="E8499" t="s">
        <v>2118</v>
      </c>
      <c r="F8499" t="s">
        <v>2118</v>
      </c>
      <c r="G8499">
        <v>1</v>
      </c>
      <c r="H8499">
        <v>1</v>
      </c>
      <c r="I8499">
        <v>1</v>
      </c>
      <c r="J8499">
        <v>1</v>
      </c>
      <c r="K8499" t="s">
        <v>7</v>
      </c>
      <c r="L8499">
        <v>1</v>
      </c>
      <c r="M8499">
        <v>1</v>
      </c>
    </row>
    <row r="8500" spans="1:13" ht="15" x14ac:dyDescent="0.3">
      <c r="A8500" s="1"/>
      <c r="B8500" t="s">
        <v>11</v>
      </c>
      <c r="C8500" t="s">
        <v>2098</v>
      </c>
      <c r="D8500" t="s">
        <v>2098</v>
      </c>
      <c r="E8500" t="s">
        <v>2099</v>
      </c>
      <c r="F8500" t="s">
        <v>2099</v>
      </c>
      <c r="G8500">
        <v>1</v>
      </c>
      <c r="H8500">
        <v>1</v>
      </c>
      <c r="I8500">
        <v>1</v>
      </c>
      <c r="J8500">
        <v>1</v>
      </c>
      <c r="K8500" t="s">
        <v>7</v>
      </c>
      <c r="L8500">
        <v>1</v>
      </c>
      <c r="M8500">
        <v>1</v>
      </c>
    </row>
    <row r="8501" spans="1:13" ht="15" x14ac:dyDescent="0.3">
      <c r="A8501" s="1"/>
      <c r="B8501" t="s">
        <v>11</v>
      </c>
      <c r="C8501" t="s">
        <v>2156</v>
      </c>
      <c r="D8501" t="s">
        <v>2156</v>
      </c>
      <c r="E8501" t="s">
        <v>2157</v>
      </c>
      <c r="F8501" t="s">
        <v>2157</v>
      </c>
      <c r="G8501">
        <v>1</v>
      </c>
      <c r="H8501">
        <v>1</v>
      </c>
      <c r="I8501">
        <v>1</v>
      </c>
      <c r="J8501">
        <v>1</v>
      </c>
      <c r="K8501" t="s">
        <v>7</v>
      </c>
      <c r="L8501">
        <v>1</v>
      </c>
      <c r="M8501">
        <v>1</v>
      </c>
    </row>
    <row r="8502" spans="1:13" ht="15" x14ac:dyDescent="0.3">
      <c r="A8502" s="1"/>
      <c r="B8502" t="s">
        <v>11</v>
      </c>
      <c r="C8502" t="s">
        <v>2159</v>
      </c>
      <c r="D8502" t="s">
        <v>2159</v>
      </c>
      <c r="E8502" t="s">
        <v>2160</v>
      </c>
      <c r="F8502" t="s">
        <v>2160</v>
      </c>
      <c r="G8502">
        <v>1</v>
      </c>
      <c r="H8502">
        <v>1</v>
      </c>
      <c r="I8502">
        <v>1</v>
      </c>
      <c r="J8502">
        <v>1</v>
      </c>
      <c r="K8502" t="s">
        <v>7</v>
      </c>
      <c r="L8502">
        <v>1</v>
      </c>
      <c r="M8502">
        <v>1</v>
      </c>
    </row>
    <row r="8503" spans="1:13" ht="15" x14ac:dyDescent="0.3">
      <c r="A8503" s="1"/>
      <c r="B8503" t="s">
        <v>11</v>
      </c>
      <c r="C8503" t="s">
        <v>2165</v>
      </c>
      <c r="D8503" t="s">
        <v>2165</v>
      </c>
      <c r="E8503" t="s">
        <v>2167</v>
      </c>
      <c r="F8503" t="s">
        <v>2167</v>
      </c>
      <c r="G8503">
        <v>1</v>
      </c>
      <c r="H8503">
        <v>1</v>
      </c>
      <c r="I8503">
        <v>1</v>
      </c>
      <c r="J8503">
        <v>1</v>
      </c>
      <c r="K8503" t="s">
        <v>7</v>
      </c>
      <c r="L8503">
        <v>1</v>
      </c>
      <c r="M8503">
        <v>1</v>
      </c>
    </row>
    <row r="8504" spans="1:13" ht="15" x14ac:dyDescent="0.3">
      <c r="A8504" s="1"/>
      <c r="B8504" t="s">
        <v>11</v>
      </c>
      <c r="C8504" t="s">
        <v>2229</v>
      </c>
      <c r="D8504" t="s">
        <v>2230</v>
      </c>
      <c r="E8504" t="s">
        <v>2231</v>
      </c>
      <c r="F8504" t="s">
        <v>2231</v>
      </c>
      <c r="G8504">
        <v>1</v>
      </c>
      <c r="H8504">
        <v>1</v>
      </c>
      <c r="I8504">
        <v>1</v>
      </c>
      <c r="J8504">
        <v>1</v>
      </c>
      <c r="K8504" t="s">
        <v>7</v>
      </c>
      <c r="L8504">
        <v>0.88712899999999995</v>
      </c>
      <c r="M8504">
        <v>0.88906399999999997</v>
      </c>
    </row>
    <row r="8505" spans="1:13" ht="15" x14ac:dyDescent="0.3">
      <c r="A8505" s="1"/>
      <c r="B8505" t="s">
        <v>11</v>
      </c>
      <c r="C8505" t="s">
        <v>2233</v>
      </c>
      <c r="D8505" t="s">
        <v>72</v>
      </c>
      <c r="E8505" t="s">
        <v>73</v>
      </c>
      <c r="F8505" t="s">
        <v>73</v>
      </c>
      <c r="G8505">
        <v>1</v>
      </c>
      <c r="H8505">
        <v>1</v>
      </c>
      <c r="I8505">
        <v>1</v>
      </c>
      <c r="J8505">
        <v>1</v>
      </c>
      <c r="K8505" t="s">
        <v>7</v>
      </c>
      <c r="L8505">
        <v>0.95299800000000001</v>
      </c>
      <c r="M8505">
        <v>0.95263500000000001</v>
      </c>
    </row>
    <row r="8506" spans="1:13" ht="15" x14ac:dyDescent="0.3">
      <c r="A8506" s="1"/>
      <c r="B8506" t="s">
        <v>11</v>
      </c>
      <c r="C8506" t="s">
        <v>2252</v>
      </c>
      <c r="D8506" t="s">
        <v>2252</v>
      </c>
      <c r="E8506" t="s">
        <v>2253</v>
      </c>
      <c r="F8506" t="s">
        <v>2253</v>
      </c>
      <c r="G8506">
        <v>1</v>
      </c>
      <c r="H8506">
        <v>1</v>
      </c>
      <c r="I8506">
        <v>1</v>
      </c>
      <c r="J8506">
        <v>1</v>
      </c>
      <c r="K8506" t="s">
        <v>7</v>
      </c>
      <c r="L8506">
        <v>1</v>
      </c>
      <c r="M8506">
        <v>1</v>
      </c>
    </row>
    <row r="8507" spans="1:13" ht="15" x14ac:dyDescent="0.3">
      <c r="A8507" s="1"/>
      <c r="B8507" t="s">
        <v>11</v>
      </c>
      <c r="C8507" t="s">
        <v>2229</v>
      </c>
      <c r="D8507" t="s">
        <v>2230</v>
      </c>
      <c r="E8507" t="s">
        <v>2231</v>
      </c>
      <c r="F8507" t="s">
        <v>2231</v>
      </c>
      <c r="G8507">
        <v>1</v>
      </c>
      <c r="H8507">
        <v>1</v>
      </c>
      <c r="I8507">
        <v>1</v>
      </c>
      <c r="J8507">
        <v>1</v>
      </c>
      <c r="K8507" t="s">
        <v>7</v>
      </c>
      <c r="L8507">
        <v>0.88712899999999995</v>
      </c>
      <c r="M8507">
        <v>0.88906399999999997</v>
      </c>
    </row>
    <row r="8508" spans="1:13" ht="15" x14ac:dyDescent="0.3">
      <c r="A8508" s="1"/>
      <c r="B8508" t="s">
        <v>11</v>
      </c>
      <c r="C8508" t="s">
        <v>2252</v>
      </c>
      <c r="D8508" t="s">
        <v>2252</v>
      </c>
      <c r="E8508" t="s">
        <v>2253</v>
      </c>
      <c r="F8508" t="s">
        <v>2253</v>
      </c>
      <c r="G8508">
        <v>1</v>
      </c>
      <c r="H8508">
        <v>1</v>
      </c>
      <c r="I8508">
        <v>1</v>
      </c>
      <c r="J8508">
        <v>1</v>
      </c>
      <c r="K8508" t="s">
        <v>7</v>
      </c>
      <c r="L8508">
        <v>1</v>
      </c>
      <c r="M8508">
        <v>1</v>
      </c>
    </row>
    <row r="8509" spans="1:13" ht="15" x14ac:dyDescent="0.3">
      <c r="A8509" s="1"/>
      <c r="B8509" t="s">
        <v>11</v>
      </c>
      <c r="C8509" t="s">
        <v>3181</v>
      </c>
      <c r="D8509" t="s">
        <v>3181</v>
      </c>
      <c r="E8509" t="s">
        <v>6667</v>
      </c>
      <c r="F8509" t="s">
        <v>6667</v>
      </c>
      <c r="G8509">
        <v>1</v>
      </c>
      <c r="H8509">
        <v>1</v>
      </c>
      <c r="I8509">
        <v>1</v>
      </c>
      <c r="J8509">
        <v>1</v>
      </c>
      <c r="K8509" t="s">
        <v>7</v>
      </c>
      <c r="L8509">
        <v>1</v>
      </c>
      <c r="M8509">
        <v>1</v>
      </c>
    </row>
    <row r="8510" spans="1:13" ht="15" x14ac:dyDescent="0.3">
      <c r="A8510" s="1"/>
      <c r="B8510" t="s">
        <v>11</v>
      </c>
      <c r="C8510" t="s">
        <v>3181</v>
      </c>
      <c r="D8510" t="s">
        <v>3181</v>
      </c>
      <c r="E8510" t="s">
        <v>6667</v>
      </c>
      <c r="F8510" t="s">
        <v>6667</v>
      </c>
      <c r="G8510">
        <v>1</v>
      </c>
      <c r="H8510">
        <v>1</v>
      </c>
      <c r="I8510">
        <v>1</v>
      </c>
      <c r="J8510">
        <v>1</v>
      </c>
      <c r="K8510" t="s">
        <v>7</v>
      </c>
      <c r="L8510">
        <v>1</v>
      </c>
      <c r="M8510">
        <v>1</v>
      </c>
    </row>
    <row r="8511" spans="1:13" ht="15" x14ac:dyDescent="0.3">
      <c r="A8511" s="1"/>
      <c r="B8511" t="s">
        <v>11</v>
      </c>
      <c r="C8511" t="s">
        <v>3181</v>
      </c>
      <c r="D8511" t="s">
        <v>3181</v>
      </c>
      <c r="E8511" t="s">
        <v>6667</v>
      </c>
      <c r="F8511" t="s">
        <v>6667</v>
      </c>
      <c r="G8511">
        <v>1</v>
      </c>
      <c r="H8511">
        <v>1</v>
      </c>
      <c r="I8511">
        <v>1</v>
      </c>
      <c r="J8511">
        <v>1</v>
      </c>
      <c r="K8511" t="s">
        <v>7</v>
      </c>
      <c r="L8511">
        <v>1</v>
      </c>
      <c r="M8511">
        <v>1</v>
      </c>
    </row>
    <row r="8512" spans="1:13" ht="15" x14ac:dyDescent="0.3">
      <c r="A8512" s="1"/>
      <c r="B8512" t="s">
        <v>11</v>
      </c>
      <c r="C8512" t="s">
        <v>3192</v>
      </c>
      <c r="D8512" t="s">
        <v>10552</v>
      </c>
      <c r="E8512" t="s">
        <v>10553</v>
      </c>
      <c r="F8512" t="s">
        <v>6684</v>
      </c>
      <c r="G8512">
        <v>1</v>
      </c>
      <c r="H8512">
        <v>1</v>
      </c>
      <c r="I8512">
        <v>1</v>
      </c>
      <c r="J8512">
        <v>1</v>
      </c>
      <c r="K8512" t="s">
        <v>7</v>
      </c>
      <c r="L8512">
        <v>0.96079599999999998</v>
      </c>
      <c r="M8512">
        <v>0.96428599999999998</v>
      </c>
    </row>
    <row r="8513" spans="1:13" ht="15" x14ac:dyDescent="0.3">
      <c r="A8513" s="1"/>
      <c r="B8513" t="s">
        <v>11</v>
      </c>
      <c r="C8513" t="s">
        <v>3192</v>
      </c>
      <c r="D8513" t="s">
        <v>10552</v>
      </c>
      <c r="E8513" t="s">
        <v>10553</v>
      </c>
      <c r="F8513" t="s">
        <v>6684</v>
      </c>
      <c r="G8513">
        <v>1</v>
      </c>
      <c r="H8513">
        <v>1</v>
      </c>
      <c r="I8513">
        <v>1</v>
      </c>
      <c r="J8513">
        <v>1</v>
      </c>
      <c r="K8513" t="s">
        <v>7</v>
      </c>
      <c r="L8513">
        <v>0.96079599999999998</v>
      </c>
      <c r="M8513">
        <v>0.96428599999999998</v>
      </c>
    </row>
    <row r="8514" spans="1:13" ht="15" x14ac:dyDescent="0.3">
      <c r="A8514" s="1"/>
      <c r="B8514" t="s">
        <v>11</v>
      </c>
      <c r="C8514" t="s">
        <v>3253</v>
      </c>
      <c r="D8514" t="s">
        <v>3253</v>
      </c>
      <c r="E8514" t="s">
        <v>6837</v>
      </c>
      <c r="F8514" t="s">
        <v>6837</v>
      </c>
      <c r="G8514">
        <v>1</v>
      </c>
      <c r="H8514">
        <v>1</v>
      </c>
      <c r="I8514">
        <v>1</v>
      </c>
      <c r="J8514">
        <v>1</v>
      </c>
      <c r="K8514" t="s">
        <v>7</v>
      </c>
      <c r="L8514">
        <v>1</v>
      </c>
      <c r="M8514">
        <v>1</v>
      </c>
    </row>
    <row r="8515" spans="1:13" ht="15" x14ac:dyDescent="0.3">
      <c r="A8515" s="1"/>
      <c r="B8515" t="s">
        <v>11</v>
      </c>
      <c r="C8515" t="s">
        <v>3303</v>
      </c>
      <c r="D8515" t="s">
        <v>3303</v>
      </c>
      <c r="E8515" t="s">
        <v>10555</v>
      </c>
      <c r="F8515" t="s">
        <v>10556</v>
      </c>
      <c r="G8515">
        <v>1</v>
      </c>
      <c r="H8515">
        <v>1</v>
      </c>
      <c r="I8515">
        <v>1</v>
      </c>
      <c r="J8515">
        <v>1</v>
      </c>
      <c r="K8515" t="s">
        <v>7</v>
      </c>
      <c r="L8515">
        <v>1</v>
      </c>
      <c r="M8515">
        <v>1</v>
      </c>
    </row>
    <row r="8516" spans="1:13" ht="15" x14ac:dyDescent="0.3">
      <c r="A8516" s="1"/>
      <c r="B8516" t="s">
        <v>11</v>
      </c>
      <c r="C8516" t="s">
        <v>3306</v>
      </c>
      <c r="D8516" t="s">
        <v>3306</v>
      </c>
      <c r="E8516" t="s">
        <v>6859</v>
      </c>
      <c r="F8516" t="s">
        <v>6859</v>
      </c>
      <c r="G8516">
        <v>1</v>
      </c>
      <c r="H8516">
        <v>1</v>
      </c>
      <c r="I8516">
        <v>1</v>
      </c>
      <c r="J8516">
        <v>1</v>
      </c>
      <c r="K8516" t="s">
        <v>7</v>
      </c>
      <c r="L8516">
        <v>1</v>
      </c>
      <c r="M8516">
        <v>1</v>
      </c>
    </row>
    <row r="8517" spans="1:13" ht="15" x14ac:dyDescent="0.3">
      <c r="A8517" s="1" t="s">
        <v>12882</v>
      </c>
      <c r="B8517" t="s">
        <v>11</v>
      </c>
      <c r="C8517" t="s">
        <v>3397</v>
      </c>
      <c r="D8517" t="s">
        <v>3397</v>
      </c>
      <c r="E8517" t="s">
        <v>7140</v>
      </c>
      <c r="F8517" t="s">
        <v>11940</v>
      </c>
      <c r="G8517">
        <v>1</v>
      </c>
      <c r="H8517">
        <v>1</v>
      </c>
      <c r="I8517">
        <v>1</v>
      </c>
      <c r="J8517">
        <v>1</v>
      </c>
      <c r="K8517" t="s">
        <v>7</v>
      </c>
      <c r="L8517">
        <v>1</v>
      </c>
      <c r="M8517">
        <v>1</v>
      </c>
    </row>
    <row r="8518" spans="1:13" ht="15" x14ac:dyDescent="0.3">
      <c r="A8518" s="1"/>
      <c r="B8518" t="s">
        <v>11</v>
      </c>
      <c r="C8518" t="s">
        <v>3411</v>
      </c>
      <c r="D8518" t="s">
        <v>3411</v>
      </c>
      <c r="E8518" t="s">
        <v>7180</v>
      </c>
      <c r="F8518" t="s">
        <v>7180</v>
      </c>
      <c r="G8518">
        <v>1</v>
      </c>
      <c r="H8518">
        <v>1</v>
      </c>
      <c r="I8518">
        <v>1</v>
      </c>
      <c r="J8518">
        <v>1</v>
      </c>
      <c r="K8518" t="s">
        <v>7</v>
      </c>
      <c r="L8518">
        <v>1</v>
      </c>
      <c r="M8518">
        <v>1</v>
      </c>
    </row>
    <row r="8519" spans="1:13" ht="15" x14ac:dyDescent="0.3">
      <c r="A8519" s="1"/>
      <c r="B8519" t="s">
        <v>11</v>
      </c>
      <c r="C8519" t="s">
        <v>3422</v>
      </c>
      <c r="D8519" t="s">
        <v>3422</v>
      </c>
      <c r="E8519" t="s">
        <v>7197</v>
      </c>
      <c r="F8519" t="s">
        <v>7197</v>
      </c>
      <c r="G8519">
        <v>1</v>
      </c>
      <c r="H8519">
        <v>1</v>
      </c>
      <c r="I8519">
        <v>1</v>
      </c>
      <c r="J8519">
        <v>1</v>
      </c>
      <c r="K8519" t="s">
        <v>7</v>
      </c>
      <c r="L8519">
        <v>1</v>
      </c>
      <c r="M8519">
        <v>1</v>
      </c>
    </row>
    <row r="8520" spans="1:13" ht="15" x14ac:dyDescent="0.3">
      <c r="A8520" s="1"/>
      <c r="B8520" t="s">
        <v>11</v>
      </c>
      <c r="C8520" t="s">
        <v>3434</v>
      </c>
      <c r="D8520" t="s">
        <v>3434</v>
      </c>
      <c r="E8520" t="s">
        <v>10558</v>
      </c>
      <c r="F8520" t="s">
        <v>10558</v>
      </c>
      <c r="G8520">
        <v>1</v>
      </c>
      <c r="H8520">
        <v>1</v>
      </c>
      <c r="I8520">
        <v>1</v>
      </c>
      <c r="J8520">
        <v>1</v>
      </c>
      <c r="K8520" t="s">
        <v>7</v>
      </c>
      <c r="L8520">
        <v>1</v>
      </c>
      <c r="M8520">
        <v>1</v>
      </c>
    </row>
    <row r="8521" spans="1:13" ht="15" x14ac:dyDescent="0.3">
      <c r="A8521" s="1"/>
      <c r="B8521" t="s">
        <v>11</v>
      </c>
      <c r="C8521" t="s">
        <v>3473</v>
      </c>
      <c r="D8521" t="s">
        <v>3473</v>
      </c>
      <c r="E8521" t="s">
        <v>7298</v>
      </c>
      <c r="F8521" t="s">
        <v>7298</v>
      </c>
      <c r="G8521">
        <v>1</v>
      </c>
      <c r="H8521">
        <v>1</v>
      </c>
      <c r="I8521">
        <v>1</v>
      </c>
      <c r="J8521">
        <v>1</v>
      </c>
      <c r="K8521" t="s">
        <v>7</v>
      </c>
      <c r="L8521">
        <v>1</v>
      </c>
      <c r="M8521">
        <v>1</v>
      </c>
    </row>
    <row r="8522" spans="1:13" ht="15" x14ac:dyDescent="0.3">
      <c r="A8522" s="1" t="s">
        <v>12883</v>
      </c>
      <c r="B8522" t="s">
        <v>11</v>
      </c>
      <c r="C8522" t="s">
        <v>3479</v>
      </c>
      <c r="D8522" t="s">
        <v>3479</v>
      </c>
      <c r="E8522" t="s">
        <v>10559</v>
      </c>
      <c r="F8522" t="s">
        <v>10560</v>
      </c>
      <c r="G8522">
        <v>1</v>
      </c>
      <c r="H8522">
        <v>1</v>
      </c>
      <c r="I8522">
        <v>1</v>
      </c>
      <c r="J8522">
        <v>1</v>
      </c>
      <c r="K8522" t="s">
        <v>7</v>
      </c>
      <c r="L8522">
        <v>1</v>
      </c>
      <c r="M8522">
        <v>1</v>
      </c>
    </row>
    <row r="8523" spans="1:13" ht="15" x14ac:dyDescent="0.3">
      <c r="A8523" s="1"/>
      <c r="B8523" t="s">
        <v>11</v>
      </c>
      <c r="C8523" t="s">
        <v>3482</v>
      </c>
      <c r="D8523" t="s">
        <v>3482</v>
      </c>
      <c r="E8523" t="s">
        <v>7306</v>
      </c>
      <c r="F8523" t="s">
        <v>7306</v>
      </c>
      <c r="G8523">
        <v>1</v>
      </c>
      <c r="H8523">
        <v>1</v>
      </c>
      <c r="I8523">
        <v>1</v>
      </c>
      <c r="J8523">
        <v>1</v>
      </c>
      <c r="K8523" t="s">
        <v>7</v>
      </c>
      <c r="L8523">
        <v>1</v>
      </c>
      <c r="M8523">
        <v>1</v>
      </c>
    </row>
    <row r="8524" spans="1:13" ht="15" x14ac:dyDescent="0.3">
      <c r="A8524" s="1"/>
      <c r="B8524" t="s">
        <v>11</v>
      </c>
      <c r="C8524" t="s">
        <v>3488</v>
      </c>
      <c r="D8524" t="s">
        <v>3488</v>
      </c>
      <c r="E8524" t="s">
        <v>7318</v>
      </c>
      <c r="F8524" t="s">
        <v>7318</v>
      </c>
      <c r="G8524">
        <v>1</v>
      </c>
      <c r="H8524">
        <v>1</v>
      </c>
      <c r="I8524">
        <v>1</v>
      </c>
      <c r="J8524">
        <v>1</v>
      </c>
      <c r="K8524" t="s">
        <v>7</v>
      </c>
      <c r="L8524">
        <v>1</v>
      </c>
      <c r="M8524">
        <v>1</v>
      </c>
    </row>
    <row r="8525" spans="1:13" ht="15" x14ac:dyDescent="0.3">
      <c r="A8525" s="1"/>
      <c r="B8525" t="s">
        <v>11</v>
      </c>
      <c r="C8525" t="s">
        <v>3491</v>
      </c>
      <c r="D8525" t="s">
        <v>3491</v>
      </c>
      <c r="E8525" t="s">
        <v>7321</v>
      </c>
      <c r="F8525" t="s">
        <v>7321</v>
      </c>
      <c r="G8525">
        <v>1</v>
      </c>
      <c r="H8525">
        <v>1</v>
      </c>
      <c r="I8525">
        <v>1</v>
      </c>
      <c r="J8525">
        <v>1</v>
      </c>
      <c r="K8525" t="s">
        <v>7</v>
      </c>
      <c r="L8525">
        <v>1</v>
      </c>
      <c r="M8525">
        <v>1</v>
      </c>
    </row>
    <row r="8526" spans="1:13" ht="15" x14ac:dyDescent="0.3">
      <c r="A8526" s="1"/>
      <c r="B8526" t="s">
        <v>11</v>
      </c>
      <c r="C8526" t="s">
        <v>3512</v>
      </c>
      <c r="D8526" t="s">
        <v>3512</v>
      </c>
      <c r="E8526" t="s">
        <v>10561</v>
      </c>
      <c r="F8526" t="s">
        <v>10562</v>
      </c>
      <c r="G8526">
        <v>1</v>
      </c>
      <c r="H8526">
        <v>1</v>
      </c>
      <c r="I8526">
        <v>1</v>
      </c>
      <c r="J8526">
        <v>1</v>
      </c>
      <c r="K8526" t="s">
        <v>7</v>
      </c>
      <c r="L8526">
        <v>1</v>
      </c>
      <c r="M8526">
        <v>1</v>
      </c>
    </row>
    <row r="8527" spans="1:13" ht="15" x14ac:dyDescent="0.3">
      <c r="A8527" s="1"/>
      <c r="B8527" t="s">
        <v>11</v>
      </c>
      <c r="C8527" t="s">
        <v>3520</v>
      </c>
      <c r="D8527" t="s">
        <v>3520</v>
      </c>
      <c r="E8527" t="s">
        <v>10563</v>
      </c>
      <c r="F8527" t="s">
        <v>7366</v>
      </c>
      <c r="G8527">
        <v>1</v>
      </c>
      <c r="H8527">
        <v>1</v>
      </c>
      <c r="I8527">
        <v>1</v>
      </c>
      <c r="J8527">
        <v>1</v>
      </c>
      <c r="K8527" t="s">
        <v>7</v>
      </c>
      <c r="L8527">
        <v>1</v>
      </c>
      <c r="M8527">
        <v>1</v>
      </c>
    </row>
    <row r="8528" spans="1:13" ht="15" x14ac:dyDescent="0.3">
      <c r="A8528" s="1"/>
      <c r="B8528" t="s">
        <v>11</v>
      </c>
      <c r="C8528" t="s">
        <v>49</v>
      </c>
      <c r="D8528" t="s">
        <v>33</v>
      </c>
      <c r="E8528" t="s">
        <v>32</v>
      </c>
      <c r="F8528" t="s">
        <v>32</v>
      </c>
      <c r="G8528">
        <v>1</v>
      </c>
      <c r="H8528">
        <v>1</v>
      </c>
      <c r="I8528">
        <v>1</v>
      </c>
      <c r="J8528">
        <v>1</v>
      </c>
      <c r="K8528" t="s">
        <v>7</v>
      </c>
      <c r="L8528">
        <v>0.79864900000000005</v>
      </c>
      <c r="M8528">
        <v>0.79675499999999999</v>
      </c>
    </row>
    <row r="8529" spans="1:13" ht="15" x14ac:dyDescent="0.3">
      <c r="A8529" s="1" t="s">
        <v>12884</v>
      </c>
      <c r="B8529" t="s">
        <v>11</v>
      </c>
      <c r="C8529" t="s">
        <v>3556</v>
      </c>
      <c r="D8529" t="s">
        <v>7419</v>
      </c>
      <c r="E8529" t="s">
        <v>7421</v>
      </c>
      <c r="F8529" t="s">
        <v>7421</v>
      </c>
      <c r="G8529">
        <v>1</v>
      </c>
      <c r="H8529">
        <v>1</v>
      </c>
      <c r="I8529">
        <v>1</v>
      </c>
      <c r="J8529">
        <v>1</v>
      </c>
      <c r="K8529" t="s">
        <v>7</v>
      </c>
      <c r="L8529">
        <v>0.97767000000000004</v>
      </c>
      <c r="M8529">
        <v>0.97389999999999999</v>
      </c>
    </row>
    <row r="8530" spans="1:13" ht="15" x14ac:dyDescent="0.3">
      <c r="A8530" s="1"/>
      <c r="B8530" t="s">
        <v>11</v>
      </c>
      <c r="C8530" t="s">
        <v>3559</v>
      </c>
      <c r="D8530" t="s">
        <v>3559</v>
      </c>
      <c r="E8530" t="s">
        <v>7424</v>
      </c>
      <c r="F8530" t="s">
        <v>7424</v>
      </c>
      <c r="G8530">
        <v>1</v>
      </c>
      <c r="H8530">
        <v>1</v>
      </c>
      <c r="I8530">
        <v>1</v>
      </c>
      <c r="J8530">
        <v>1</v>
      </c>
      <c r="K8530" t="s">
        <v>7</v>
      </c>
      <c r="L8530">
        <v>1</v>
      </c>
      <c r="M8530">
        <v>1</v>
      </c>
    </row>
    <row r="8531" spans="1:13" ht="15" x14ac:dyDescent="0.3">
      <c r="A8531" s="1"/>
      <c r="B8531" t="s">
        <v>11</v>
      </c>
      <c r="C8531" t="s">
        <v>3565</v>
      </c>
      <c r="D8531" t="s">
        <v>3565</v>
      </c>
      <c r="E8531" t="s">
        <v>7439</v>
      </c>
      <c r="F8531" t="s">
        <v>7439</v>
      </c>
      <c r="G8531">
        <v>1</v>
      </c>
      <c r="H8531">
        <v>1</v>
      </c>
      <c r="I8531">
        <v>1</v>
      </c>
      <c r="J8531">
        <v>1</v>
      </c>
      <c r="K8531" t="s">
        <v>7</v>
      </c>
      <c r="L8531">
        <v>1</v>
      </c>
      <c r="M8531">
        <v>1</v>
      </c>
    </row>
    <row r="8532" spans="1:13" ht="15" x14ac:dyDescent="0.3">
      <c r="A8532" s="1"/>
      <c r="B8532" t="s">
        <v>11</v>
      </c>
      <c r="C8532" t="s">
        <v>3574</v>
      </c>
      <c r="D8532" t="s">
        <v>3574</v>
      </c>
      <c r="E8532" t="s">
        <v>7446</v>
      </c>
      <c r="F8532" t="s">
        <v>7446</v>
      </c>
      <c r="G8532">
        <v>1</v>
      </c>
      <c r="H8532">
        <v>1</v>
      </c>
      <c r="I8532">
        <v>1</v>
      </c>
      <c r="J8532">
        <v>1</v>
      </c>
      <c r="K8532" t="s">
        <v>7</v>
      </c>
      <c r="L8532">
        <v>1</v>
      </c>
      <c r="M8532">
        <v>1</v>
      </c>
    </row>
    <row r="8533" spans="1:13" ht="15" x14ac:dyDescent="0.3">
      <c r="A8533" s="1"/>
      <c r="B8533" t="s">
        <v>11</v>
      </c>
      <c r="C8533" t="s">
        <v>3579</v>
      </c>
      <c r="D8533" t="s">
        <v>3579</v>
      </c>
      <c r="E8533" t="s">
        <v>7451</v>
      </c>
      <c r="F8533" t="s">
        <v>7451</v>
      </c>
      <c r="G8533">
        <v>1</v>
      </c>
      <c r="H8533">
        <v>1</v>
      </c>
      <c r="I8533">
        <v>1</v>
      </c>
      <c r="J8533">
        <v>1</v>
      </c>
      <c r="K8533" t="s">
        <v>7</v>
      </c>
      <c r="L8533">
        <v>1</v>
      </c>
      <c r="M8533">
        <v>1</v>
      </c>
    </row>
    <row r="8534" spans="1:13" ht="15" x14ac:dyDescent="0.3">
      <c r="A8534" s="1"/>
      <c r="B8534" t="s">
        <v>11</v>
      </c>
      <c r="C8534" t="s">
        <v>3599</v>
      </c>
      <c r="D8534" t="s">
        <v>3599</v>
      </c>
      <c r="E8534" t="s">
        <v>10564</v>
      </c>
      <c r="F8534" t="s">
        <v>10565</v>
      </c>
      <c r="G8534">
        <v>1</v>
      </c>
      <c r="H8534">
        <v>1</v>
      </c>
      <c r="I8534">
        <v>1</v>
      </c>
      <c r="J8534">
        <v>1</v>
      </c>
      <c r="K8534" t="s">
        <v>7</v>
      </c>
      <c r="L8534">
        <v>1</v>
      </c>
      <c r="M8534">
        <v>1</v>
      </c>
    </row>
    <row r="8535" spans="1:13" ht="15" x14ac:dyDescent="0.3">
      <c r="A8535" s="1"/>
      <c r="B8535" t="s">
        <v>11</v>
      </c>
      <c r="C8535" t="s">
        <v>3604</v>
      </c>
      <c r="D8535" t="s">
        <v>3604</v>
      </c>
      <c r="E8535" t="s">
        <v>7493</v>
      </c>
      <c r="F8535" t="s">
        <v>7493</v>
      </c>
      <c r="G8535">
        <v>1</v>
      </c>
      <c r="H8535">
        <v>1</v>
      </c>
      <c r="I8535">
        <v>1</v>
      </c>
      <c r="J8535">
        <v>1</v>
      </c>
      <c r="K8535" t="s">
        <v>7</v>
      </c>
      <c r="L8535">
        <v>1</v>
      </c>
      <c r="M8535">
        <v>1</v>
      </c>
    </row>
    <row r="8536" spans="1:13" ht="15" x14ac:dyDescent="0.3">
      <c r="A8536" s="1"/>
      <c r="B8536" t="s">
        <v>11</v>
      </c>
      <c r="C8536" t="s">
        <v>3618</v>
      </c>
      <c r="D8536" t="s">
        <v>3618</v>
      </c>
      <c r="E8536" t="s">
        <v>10567</v>
      </c>
      <c r="F8536" t="s">
        <v>10567</v>
      </c>
      <c r="G8536">
        <v>1</v>
      </c>
      <c r="H8536">
        <v>1</v>
      </c>
      <c r="I8536">
        <v>1</v>
      </c>
      <c r="J8536">
        <v>1</v>
      </c>
      <c r="K8536" t="s">
        <v>7</v>
      </c>
      <c r="L8536">
        <v>1</v>
      </c>
      <c r="M8536">
        <v>1</v>
      </c>
    </row>
    <row r="8537" spans="1:13" ht="15" x14ac:dyDescent="0.3">
      <c r="A8537" s="1"/>
      <c r="B8537" t="s">
        <v>11</v>
      </c>
      <c r="C8537" t="s">
        <v>3630</v>
      </c>
      <c r="D8537" t="s">
        <v>3630</v>
      </c>
      <c r="E8537" t="s">
        <v>7540</v>
      </c>
      <c r="F8537" t="s">
        <v>7540</v>
      </c>
      <c r="G8537">
        <v>1</v>
      </c>
      <c r="H8537">
        <v>1</v>
      </c>
      <c r="I8537">
        <v>1</v>
      </c>
      <c r="J8537">
        <v>1</v>
      </c>
      <c r="K8537" t="s">
        <v>7</v>
      </c>
      <c r="L8537">
        <v>1</v>
      </c>
      <c r="M8537">
        <v>1</v>
      </c>
    </row>
    <row r="8538" spans="1:13" ht="15" x14ac:dyDescent="0.3">
      <c r="A8538" s="1"/>
      <c r="B8538" t="s">
        <v>11</v>
      </c>
      <c r="C8538" t="s">
        <v>3641</v>
      </c>
      <c r="D8538" t="s">
        <v>10568</v>
      </c>
      <c r="E8538" t="s">
        <v>10569</v>
      </c>
      <c r="F8538" t="s">
        <v>7554</v>
      </c>
      <c r="G8538">
        <v>1</v>
      </c>
      <c r="H8538">
        <v>1</v>
      </c>
      <c r="I8538">
        <v>1</v>
      </c>
      <c r="J8538">
        <v>1</v>
      </c>
      <c r="K8538" t="s">
        <v>7</v>
      </c>
      <c r="L8538">
        <v>0.95780799999999999</v>
      </c>
      <c r="M8538">
        <v>0.95794699999999999</v>
      </c>
    </row>
    <row r="8539" spans="1:13" ht="15" x14ac:dyDescent="0.3">
      <c r="A8539" s="1"/>
      <c r="B8539" t="s">
        <v>11</v>
      </c>
      <c r="C8539" t="s">
        <v>3647</v>
      </c>
      <c r="D8539" t="s">
        <v>3647</v>
      </c>
      <c r="E8539" t="s">
        <v>7570</v>
      </c>
      <c r="F8539" t="s">
        <v>7570</v>
      </c>
      <c r="G8539">
        <v>1</v>
      </c>
      <c r="H8539">
        <v>1</v>
      </c>
      <c r="I8539">
        <v>1</v>
      </c>
      <c r="J8539">
        <v>1</v>
      </c>
      <c r="K8539" t="s">
        <v>7</v>
      </c>
      <c r="L8539">
        <v>1</v>
      </c>
      <c r="M8539">
        <v>1</v>
      </c>
    </row>
    <row r="8540" spans="1:13" ht="15" x14ac:dyDescent="0.3">
      <c r="A8540" s="1"/>
      <c r="B8540" t="s">
        <v>11</v>
      </c>
      <c r="C8540" t="s">
        <v>3650</v>
      </c>
      <c r="D8540" t="s">
        <v>10570</v>
      </c>
      <c r="E8540" t="s">
        <v>7574</v>
      </c>
      <c r="F8540" t="s">
        <v>7574</v>
      </c>
      <c r="G8540">
        <v>1</v>
      </c>
      <c r="H8540">
        <v>1</v>
      </c>
      <c r="I8540">
        <v>1</v>
      </c>
      <c r="J8540">
        <v>1</v>
      </c>
      <c r="K8540" t="s">
        <v>7</v>
      </c>
      <c r="L8540">
        <v>0.97663500000000003</v>
      </c>
      <c r="M8540">
        <v>0.97822500000000001</v>
      </c>
    </row>
    <row r="8541" spans="1:13" ht="15" x14ac:dyDescent="0.3">
      <c r="A8541" s="1"/>
      <c r="B8541" t="s">
        <v>11</v>
      </c>
      <c r="C8541" t="s">
        <v>3681</v>
      </c>
      <c r="D8541" t="s">
        <v>3681</v>
      </c>
      <c r="E8541" t="s">
        <v>7627</v>
      </c>
      <c r="F8541" t="s">
        <v>11620</v>
      </c>
      <c r="G8541">
        <v>1</v>
      </c>
      <c r="H8541">
        <v>1</v>
      </c>
      <c r="I8541">
        <v>1</v>
      </c>
      <c r="J8541">
        <v>1</v>
      </c>
      <c r="K8541" t="s">
        <v>7</v>
      </c>
      <c r="L8541">
        <v>1</v>
      </c>
      <c r="M8541">
        <v>1</v>
      </c>
    </row>
    <row r="8542" spans="1:13" ht="15" x14ac:dyDescent="0.3">
      <c r="A8542" s="1"/>
      <c r="B8542" t="s">
        <v>11</v>
      </c>
      <c r="C8542" t="s">
        <v>3791</v>
      </c>
      <c r="D8542" t="s">
        <v>10573</v>
      </c>
      <c r="E8542" t="s">
        <v>10574</v>
      </c>
      <c r="F8542" t="s">
        <v>7830</v>
      </c>
      <c r="G8542">
        <v>1</v>
      </c>
      <c r="H8542">
        <v>1</v>
      </c>
      <c r="I8542">
        <v>1</v>
      </c>
      <c r="J8542">
        <v>1</v>
      </c>
      <c r="K8542" t="s">
        <v>7</v>
      </c>
      <c r="L8542">
        <v>0.96220899999999998</v>
      </c>
      <c r="M8542">
        <v>0.96480299999999997</v>
      </c>
    </row>
    <row r="8543" spans="1:13" ht="15" x14ac:dyDescent="0.3">
      <c r="A8543" s="1" t="s">
        <v>12885</v>
      </c>
      <c r="B8543" t="s">
        <v>11</v>
      </c>
      <c r="C8543" t="s">
        <v>3803</v>
      </c>
      <c r="D8543" t="s">
        <v>3803</v>
      </c>
      <c r="E8543" t="s">
        <v>7854</v>
      </c>
      <c r="F8543" t="s">
        <v>7854</v>
      </c>
      <c r="G8543">
        <v>1</v>
      </c>
      <c r="H8543">
        <v>1</v>
      </c>
      <c r="I8543">
        <v>1</v>
      </c>
      <c r="J8543">
        <v>1</v>
      </c>
      <c r="K8543" t="s">
        <v>7</v>
      </c>
      <c r="L8543">
        <v>1</v>
      </c>
      <c r="M8543">
        <v>1</v>
      </c>
    </row>
    <row r="8544" spans="1:13" ht="15" x14ac:dyDescent="0.3">
      <c r="A8544" s="1"/>
      <c r="B8544" t="s">
        <v>11</v>
      </c>
      <c r="C8544" t="s">
        <v>3812</v>
      </c>
      <c r="D8544" t="s">
        <v>3812</v>
      </c>
      <c r="E8544" t="s">
        <v>10575</v>
      </c>
      <c r="F8544" t="s">
        <v>10575</v>
      </c>
      <c r="G8544">
        <v>1</v>
      </c>
      <c r="H8544">
        <v>1</v>
      </c>
      <c r="I8544">
        <v>1</v>
      </c>
      <c r="J8544">
        <v>1</v>
      </c>
      <c r="K8544" t="s">
        <v>7</v>
      </c>
      <c r="L8544">
        <v>1</v>
      </c>
      <c r="M8544">
        <v>1</v>
      </c>
    </row>
    <row r="8545" spans="1:13" ht="15" x14ac:dyDescent="0.3">
      <c r="A8545" s="1"/>
      <c r="B8545" t="s">
        <v>11</v>
      </c>
      <c r="C8545" t="s">
        <v>3835</v>
      </c>
      <c r="D8545" t="s">
        <v>10576</v>
      </c>
      <c r="E8545" t="s">
        <v>10577</v>
      </c>
      <c r="F8545" t="s">
        <v>10578</v>
      </c>
      <c r="G8545">
        <v>1</v>
      </c>
      <c r="H8545">
        <v>1</v>
      </c>
      <c r="I8545">
        <v>1</v>
      </c>
      <c r="J8545">
        <v>1</v>
      </c>
      <c r="K8545" t="s">
        <v>7</v>
      </c>
      <c r="L8545">
        <v>0.95552700000000002</v>
      </c>
      <c r="M8545">
        <v>0.95538599999999996</v>
      </c>
    </row>
    <row r="8546" spans="1:13" ht="15" x14ac:dyDescent="0.3">
      <c r="A8546" s="1"/>
      <c r="B8546" t="s">
        <v>11</v>
      </c>
      <c r="C8546" t="s">
        <v>3841</v>
      </c>
      <c r="D8546" t="s">
        <v>3841</v>
      </c>
      <c r="E8546" t="s">
        <v>3841</v>
      </c>
      <c r="F8546" t="s">
        <v>3841</v>
      </c>
      <c r="G8546">
        <v>1</v>
      </c>
      <c r="H8546">
        <v>1</v>
      </c>
      <c r="I8546">
        <v>1</v>
      </c>
      <c r="J8546">
        <v>1</v>
      </c>
      <c r="K8546" t="s">
        <v>7</v>
      </c>
      <c r="L8546">
        <v>1</v>
      </c>
      <c r="M8546">
        <v>1</v>
      </c>
    </row>
    <row r="8547" spans="1:13" ht="15" x14ac:dyDescent="0.3">
      <c r="A8547" s="1"/>
      <c r="B8547" t="s">
        <v>11</v>
      </c>
      <c r="C8547" t="s">
        <v>3850</v>
      </c>
      <c r="D8547" t="s">
        <v>3850</v>
      </c>
      <c r="E8547" t="s">
        <v>7935</v>
      </c>
      <c r="F8547" t="s">
        <v>7935</v>
      </c>
      <c r="G8547">
        <v>1</v>
      </c>
      <c r="H8547">
        <v>1</v>
      </c>
      <c r="I8547">
        <v>1</v>
      </c>
      <c r="J8547">
        <v>1</v>
      </c>
      <c r="K8547" t="s">
        <v>7</v>
      </c>
      <c r="L8547">
        <v>1</v>
      </c>
      <c r="M8547">
        <v>1</v>
      </c>
    </row>
    <row r="8548" spans="1:13" ht="15" x14ac:dyDescent="0.3">
      <c r="A8548" s="1"/>
      <c r="B8548" t="s">
        <v>11</v>
      </c>
      <c r="C8548" t="s">
        <v>3853</v>
      </c>
      <c r="D8548" t="s">
        <v>3853</v>
      </c>
      <c r="E8548" t="s">
        <v>10579</v>
      </c>
      <c r="F8548" t="s">
        <v>10580</v>
      </c>
      <c r="G8548">
        <v>1</v>
      </c>
      <c r="H8548">
        <v>1</v>
      </c>
      <c r="I8548">
        <v>1</v>
      </c>
      <c r="J8548">
        <v>1</v>
      </c>
      <c r="K8548" t="s">
        <v>7</v>
      </c>
      <c r="L8548">
        <v>1</v>
      </c>
      <c r="M8548">
        <v>1</v>
      </c>
    </row>
    <row r="8549" spans="1:13" ht="15" x14ac:dyDescent="0.3">
      <c r="A8549" s="1" t="s">
        <v>12886</v>
      </c>
      <c r="B8549" t="s">
        <v>11</v>
      </c>
      <c r="C8549" t="s">
        <v>3862</v>
      </c>
      <c r="D8549" t="s">
        <v>10581</v>
      </c>
      <c r="E8549" t="s">
        <v>10582</v>
      </c>
      <c r="F8549" t="s">
        <v>7951</v>
      </c>
      <c r="G8549">
        <v>1</v>
      </c>
      <c r="H8549">
        <v>1</v>
      </c>
      <c r="I8549">
        <v>1</v>
      </c>
      <c r="J8549">
        <v>1</v>
      </c>
      <c r="K8549" t="s">
        <v>7</v>
      </c>
      <c r="L8549">
        <v>0.94530099999999995</v>
      </c>
      <c r="M8549">
        <v>0.94513499999999995</v>
      </c>
    </row>
    <row r="8550" spans="1:13" ht="15" x14ac:dyDescent="0.3">
      <c r="A8550" s="1"/>
      <c r="B8550" t="s">
        <v>11</v>
      </c>
      <c r="C8550" t="s">
        <v>3883</v>
      </c>
      <c r="D8550" t="s">
        <v>3883</v>
      </c>
      <c r="E8550" t="s">
        <v>3883</v>
      </c>
      <c r="F8550" t="s">
        <v>3883</v>
      </c>
      <c r="G8550">
        <v>1</v>
      </c>
      <c r="H8550">
        <v>1</v>
      </c>
      <c r="I8550">
        <v>1</v>
      </c>
      <c r="J8550">
        <v>1</v>
      </c>
      <c r="K8550" t="s">
        <v>7</v>
      </c>
      <c r="L8550">
        <v>1</v>
      </c>
      <c r="M8550">
        <v>1</v>
      </c>
    </row>
    <row r="8551" spans="1:13" ht="15" x14ac:dyDescent="0.3">
      <c r="A8551" s="1"/>
      <c r="B8551" t="s">
        <v>11</v>
      </c>
      <c r="C8551" t="s">
        <v>3916</v>
      </c>
      <c r="D8551" t="s">
        <v>3916</v>
      </c>
      <c r="E8551" t="s">
        <v>8023</v>
      </c>
      <c r="F8551" t="s">
        <v>8023</v>
      </c>
      <c r="G8551">
        <v>1</v>
      </c>
      <c r="H8551">
        <v>1</v>
      </c>
      <c r="I8551">
        <v>1</v>
      </c>
      <c r="J8551">
        <v>1</v>
      </c>
      <c r="K8551" t="s">
        <v>7</v>
      </c>
      <c r="L8551">
        <v>1</v>
      </c>
      <c r="M8551">
        <v>1</v>
      </c>
    </row>
    <row r="8552" spans="1:13" ht="15" x14ac:dyDescent="0.3">
      <c r="A8552" s="1"/>
      <c r="B8552" t="s">
        <v>11</v>
      </c>
      <c r="C8552" t="s">
        <v>3993</v>
      </c>
      <c r="D8552" t="s">
        <v>3993</v>
      </c>
      <c r="E8552" t="s">
        <v>10583</v>
      </c>
      <c r="F8552" t="s">
        <v>10583</v>
      </c>
      <c r="G8552">
        <v>1</v>
      </c>
      <c r="H8552">
        <v>1</v>
      </c>
      <c r="I8552">
        <v>1</v>
      </c>
      <c r="J8552">
        <v>1</v>
      </c>
      <c r="K8552" t="s">
        <v>7</v>
      </c>
      <c r="L8552">
        <v>1</v>
      </c>
      <c r="M8552">
        <v>1</v>
      </c>
    </row>
    <row r="8553" spans="1:13" ht="15" x14ac:dyDescent="0.3">
      <c r="A8553" s="1"/>
      <c r="B8553" t="s">
        <v>11</v>
      </c>
      <c r="C8553" t="s">
        <v>3996</v>
      </c>
      <c r="D8553" t="s">
        <v>3996</v>
      </c>
      <c r="E8553" t="s">
        <v>8225</v>
      </c>
      <c r="F8553" t="s">
        <v>8225</v>
      </c>
      <c r="G8553">
        <v>1</v>
      </c>
      <c r="H8553">
        <v>1</v>
      </c>
      <c r="I8553">
        <v>1</v>
      </c>
      <c r="J8553">
        <v>1</v>
      </c>
      <c r="K8553" t="s">
        <v>7</v>
      </c>
      <c r="L8553">
        <v>1</v>
      </c>
      <c r="M8553">
        <v>1</v>
      </c>
    </row>
    <row r="8554" spans="1:13" ht="15" x14ac:dyDescent="0.3">
      <c r="A8554" s="1"/>
      <c r="B8554" t="s">
        <v>11</v>
      </c>
      <c r="C8554" t="s">
        <v>3999</v>
      </c>
      <c r="D8554" t="s">
        <v>3999</v>
      </c>
      <c r="E8554" t="s">
        <v>8228</v>
      </c>
      <c r="F8554" t="s">
        <v>8228</v>
      </c>
      <c r="G8554">
        <v>1</v>
      </c>
      <c r="H8554">
        <v>1</v>
      </c>
      <c r="I8554">
        <v>1</v>
      </c>
      <c r="J8554">
        <v>1</v>
      </c>
      <c r="K8554" t="s">
        <v>7</v>
      </c>
      <c r="L8554">
        <v>1</v>
      </c>
      <c r="M8554">
        <v>1</v>
      </c>
    </row>
    <row r="8555" spans="1:13" ht="15" x14ac:dyDescent="0.3">
      <c r="A8555" s="1" t="s">
        <v>12887</v>
      </c>
      <c r="B8555" t="s">
        <v>11</v>
      </c>
      <c r="C8555" t="s">
        <v>4001</v>
      </c>
      <c r="D8555" t="s">
        <v>4001</v>
      </c>
      <c r="E8555" t="s">
        <v>6023</v>
      </c>
      <c r="F8555" t="s">
        <v>6023</v>
      </c>
      <c r="G8555">
        <v>1</v>
      </c>
      <c r="H8555">
        <v>1</v>
      </c>
      <c r="I8555">
        <v>1</v>
      </c>
      <c r="J8555">
        <v>1</v>
      </c>
      <c r="K8555" t="s">
        <v>7</v>
      </c>
      <c r="L8555">
        <v>1</v>
      </c>
      <c r="M8555">
        <v>1</v>
      </c>
    </row>
    <row r="8556" spans="1:13" ht="15" x14ac:dyDescent="0.3">
      <c r="A8556" s="1"/>
      <c r="B8556" t="s">
        <v>11</v>
      </c>
      <c r="C8556" t="s">
        <v>4004</v>
      </c>
      <c r="D8556" t="s">
        <v>4004</v>
      </c>
      <c r="E8556" t="s">
        <v>8242</v>
      </c>
      <c r="F8556" t="s">
        <v>8242</v>
      </c>
      <c r="G8556">
        <v>1</v>
      </c>
      <c r="H8556">
        <v>1</v>
      </c>
      <c r="I8556">
        <v>1</v>
      </c>
      <c r="J8556">
        <v>1</v>
      </c>
      <c r="K8556" t="s">
        <v>7</v>
      </c>
      <c r="L8556">
        <v>1</v>
      </c>
      <c r="M8556">
        <v>1</v>
      </c>
    </row>
    <row r="8557" spans="1:13" ht="15" x14ac:dyDescent="0.3">
      <c r="A8557" s="1"/>
      <c r="B8557" t="s">
        <v>11</v>
      </c>
      <c r="C8557" t="s">
        <v>4038</v>
      </c>
      <c r="D8557" t="s">
        <v>4038</v>
      </c>
      <c r="E8557" t="s">
        <v>8299</v>
      </c>
      <c r="F8557" t="s">
        <v>8299</v>
      </c>
      <c r="G8557">
        <v>1</v>
      </c>
      <c r="H8557">
        <v>1</v>
      </c>
      <c r="I8557">
        <v>1</v>
      </c>
      <c r="J8557">
        <v>1</v>
      </c>
      <c r="K8557" t="s">
        <v>7</v>
      </c>
      <c r="L8557">
        <v>1</v>
      </c>
      <c r="M8557">
        <v>1</v>
      </c>
    </row>
    <row r="8558" spans="1:13" ht="15" x14ac:dyDescent="0.3">
      <c r="A8558" s="1"/>
      <c r="B8558" t="s">
        <v>11</v>
      </c>
      <c r="C8558" t="s">
        <v>4071</v>
      </c>
      <c r="D8558" t="s">
        <v>4071</v>
      </c>
      <c r="E8558" t="s">
        <v>8363</v>
      </c>
      <c r="F8558" t="s">
        <v>8363</v>
      </c>
      <c r="G8558">
        <v>1</v>
      </c>
      <c r="H8558">
        <v>1</v>
      </c>
      <c r="I8558">
        <v>1</v>
      </c>
      <c r="J8558">
        <v>1</v>
      </c>
      <c r="K8558" t="s">
        <v>7</v>
      </c>
      <c r="L8558">
        <v>1</v>
      </c>
      <c r="M8558">
        <v>1</v>
      </c>
    </row>
    <row r="8559" spans="1:13" ht="15" x14ac:dyDescent="0.3">
      <c r="A8559" s="1"/>
      <c r="B8559" t="s">
        <v>11</v>
      </c>
      <c r="C8559" t="s">
        <v>4074</v>
      </c>
      <c r="D8559" t="s">
        <v>4074</v>
      </c>
      <c r="E8559" t="s">
        <v>8370</v>
      </c>
      <c r="F8559" t="s">
        <v>8370</v>
      </c>
      <c r="G8559">
        <v>1</v>
      </c>
      <c r="H8559">
        <v>1</v>
      </c>
      <c r="I8559">
        <v>1</v>
      </c>
      <c r="J8559">
        <v>1</v>
      </c>
      <c r="K8559" t="s">
        <v>7</v>
      </c>
      <c r="L8559">
        <v>1</v>
      </c>
      <c r="M8559">
        <v>1</v>
      </c>
    </row>
    <row r="8560" spans="1:13" ht="15" x14ac:dyDescent="0.3">
      <c r="A8560" s="1"/>
      <c r="B8560" t="s">
        <v>11</v>
      </c>
      <c r="C8560" t="s">
        <v>4077</v>
      </c>
      <c r="D8560" t="s">
        <v>4077</v>
      </c>
      <c r="E8560" t="s">
        <v>4077</v>
      </c>
      <c r="F8560" t="s">
        <v>4077</v>
      </c>
      <c r="G8560">
        <v>1</v>
      </c>
      <c r="H8560">
        <v>1</v>
      </c>
      <c r="I8560">
        <v>1</v>
      </c>
      <c r="J8560">
        <v>1</v>
      </c>
      <c r="K8560" t="s">
        <v>7</v>
      </c>
      <c r="L8560">
        <v>1</v>
      </c>
      <c r="M8560">
        <v>1</v>
      </c>
    </row>
    <row r="8561" spans="1:13" ht="15" x14ac:dyDescent="0.3">
      <c r="A8561" s="1"/>
      <c r="B8561" t="s">
        <v>11</v>
      </c>
      <c r="C8561" t="s">
        <v>4081</v>
      </c>
      <c r="D8561" t="s">
        <v>4081</v>
      </c>
      <c r="E8561" t="s">
        <v>8377</v>
      </c>
      <c r="F8561" t="s">
        <v>8377</v>
      </c>
      <c r="G8561">
        <v>1</v>
      </c>
      <c r="H8561">
        <v>1</v>
      </c>
      <c r="I8561">
        <v>1</v>
      </c>
      <c r="J8561">
        <v>1</v>
      </c>
      <c r="K8561" t="s">
        <v>7</v>
      </c>
      <c r="L8561">
        <v>1</v>
      </c>
      <c r="M8561">
        <v>1</v>
      </c>
    </row>
    <row r="8562" spans="1:13" ht="15" x14ac:dyDescent="0.3">
      <c r="A8562" s="1"/>
      <c r="B8562" t="s">
        <v>11</v>
      </c>
      <c r="C8562" t="s">
        <v>4130</v>
      </c>
      <c r="D8562" t="s">
        <v>10589</v>
      </c>
      <c r="E8562" t="s">
        <v>8480</v>
      </c>
      <c r="F8562" t="s">
        <v>8480</v>
      </c>
      <c r="G8562">
        <v>1</v>
      </c>
      <c r="H8562">
        <v>1</v>
      </c>
      <c r="I8562">
        <v>1</v>
      </c>
      <c r="J8562">
        <v>1</v>
      </c>
      <c r="K8562" t="s">
        <v>7</v>
      </c>
      <c r="L8562">
        <v>0.85958999999999997</v>
      </c>
      <c r="M8562">
        <v>0.85783299999999996</v>
      </c>
    </row>
    <row r="8563" spans="1:13" ht="15" x14ac:dyDescent="0.3">
      <c r="A8563" s="1"/>
      <c r="B8563" t="s">
        <v>11</v>
      </c>
      <c r="C8563" t="s">
        <v>4136</v>
      </c>
      <c r="D8563" t="s">
        <v>4136</v>
      </c>
      <c r="E8563" t="s">
        <v>8485</v>
      </c>
      <c r="F8563" t="s">
        <v>8485</v>
      </c>
      <c r="G8563">
        <v>1</v>
      </c>
      <c r="H8563">
        <v>1</v>
      </c>
      <c r="I8563">
        <v>1</v>
      </c>
      <c r="J8563">
        <v>1</v>
      </c>
      <c r="K8563" t="s">
        <v>7</v>
      </c>
      <c r="L8563">
        <v>1</v>
      </c>
      <c r="M8563">
        <v>1</v>
      </c>
    </row>
    <row r="8564" spans="1:13" ht="15" x14ac:dyDescent="0.3">
      <c r="A8564" s="1" t="s">
        <v>12888</v>
      </c>
      <c r="B8564" t="s">
        <v>11</v>
      </c>
      <c r="C8564" t="s">
        <v>4145</v>
      </c>
      <c r="D8564" t="s">
        <v>4145</v>
      </c>
      <c r="E8564" t="s">
        <v>10590</v>
      </c>
      <c r="F8564" t="s">
        <v>10591</v>
      </c>
      <c r="G8564">
        <v>1</v>
      </c>
      <c r="H8564">
        <v>1</v>
      </c>
      <c r="I8564">
        <v>1</v>
      </c>
      <c r="J8564">
        <v>1</v>
      </c>
      <c r="K8564" t="s">
        <v>7</v>
      </c>
      <c r="L8564">
        <v>1</v>
      </c>
      <c r="M8564">
        <v>1</v>
      </c>
    </row>
    <row r="8565" spans="1:13" ht="15" x14ac:dyDescent="0.3">
      <c r="A8565" s="1"/>
      <c r="B8565" t="s">
        <v>11</v>
      </c>
      <c r="C8565" t="s">
        <v>4151</v>
      </c>
      <c r="D8565" t="s">
        <v>10592</v>
      </c>
      <c r="E8565" t="s">
        <v>8508</v>
      </c>
      <c r="F8565" t="s">
        <v>8508</v>
      </c>
      <c r="G8565">
        <v>1</v>
      </c>
      <c r="H8565">
        <v>1</v>
      </c>
      <c r="I8565">
        <v>1</v>
      </c>
      <c r="J8565">
        <v>1</v>
      </c>
      <c r="K8565" t="s">
        <v>7</v>
      </c>
      <c r="L8565">
        <v>0.93690499999999999</v>
      </c>
      <c r="M8565">
        <v>0.93844300000000003</v>
      </c>
    </row>
    <row r="8566" spans="1:13" ht="15" x14ac:dyDescent="0.3">
      <c r="A8566" s="1"/>
      <c r="B8566" t="s">
        <v>11</v>
      </c>
      <c r="C8566" t="s">
        <v>4162</v>
      </c>
      <c r="D8566" t="s">
        <v>4162</v>
      </c>
      <c r="E8566" t="s">
        <v>8528</v>
      </c>
      <c r="F8566" t="s">
        <v>8528</v>
      </c>
      <c r="G8566">
        <v>1</v>
      </c>
      <c r="H8566">
        <v>1</v>
      </c>
      <c r="I8566">
        <v>1</v>
      </c>
      <c r="J8566">
        <v>1</v>
      </c>
      <c r="K8566" t="s">
        <v>7</v>
      </c>
      <c r="L8566">
        <v>1</v>
      </c>
      <c r="M8566">
        <v>1</v>
      </c>
    </row>
    <row r="8567" spans="1:13" ht="15" x14ac:dyDescent="0.3">
      <c r="A8567" s="1"/>
      <c r="B8567" t="s">
        <v>11</v>
      </c>
      <c r="C8567" t="s">
        <v>4165</v>
      </c>
      <c r="D8567" t="s">
        <v>4165</v>
      </c>
      <c r="E8567" t="s">
        <v>8533</v>
      </c>
      <c r="F8567" t="s">
        <v>8533</v>
      </c>
      <c r="G8567">
        <v>1</v>
      </c>
      <c r="H8567">
        <v>1</v>
      </c>
      <c r="I8567">
        <v>1</v>
      </c>
      <c r="J8567">
        <v>1</v>
      </c>
      <c r="K8567" t="s">
        <v>7</v>
      </c>
      <c r="L8567">
        <v>1</v>
      </c>
      <c r="M8567">
        <v>1</v>
      </c>
    </row>
    <row r="8568" spans="1:13" ht="15" x14ac:dyDescent="0.3">
      <c r="A8568" s="1"/>
      <c r="B8568" t="s">
        <v>11</v>
      </c>
      <c r="C8568" t="s">
        <v>4168</v>
      </c>
      <c r="D8568" t="s">
        <v>4168</v>
      </c>
      <c r="E8568" t="s">
        <v>10593</v>
      </c>
      <c r="F8568" t="s">
        <v>10594</v>
      </c>
      <c r="G8568">
        <v>1</v>
      </c>
      <c r="H8568">
        <v>1</v>
      </c>
      <c r="I8568">
        <v>1</v>
      </c>
      <c r="J8568">
        <v>1</v>
      </c>
      <c r="K8568" t="s">
        <v>7</v>
      </c>
      <c r="L8568">
        <v>1</v>
      </c>
      <c r="M8568">
        <v>1</v>
      </c>
    </row>
    <row r="8569" spans="1:13" ht="15" x14ac:dyDescent="0.3">
      <c r="A8569" s="1"/>
      <c r="B8569" t="s">
        <v>11</v>
      </c>
      <c r="C8569" t="s">
        <v>4174</v>
      </c>
      <c r="D8569" t="s">
        <v>4174</v>
      </c>
      <c r="E8569" t="s">
        <v>8543</v>
      </c>
      <c r="F8569" t="s">
        <v>8543</v>
      </c>
      <c r="G8569">
        <v>1</v>
      </c>
      <c r="H8569">
        <v>1</v>
      </c>
      <c r="I8569">
        <v>1</v>
      </c>
      <c r="J8569">
        <v>1</v>
      </c>
      <c r="K8569" t="s">
        <v>7</v>
      </c>
      <c r="L8569">
        <v>1</v>
      </c>
      <c r="M8569">
        <v>1</v>
      </c>
    </row>
    <row r="8570" spans="1:13" ht="15" x14ac:dyDescent="0.3">
      <c r="A8570" s="1"/>
      <c r="B8570" t="s">
        <v>11</v>
      </c>
      <c r="C8570" t="s">
        <v>4180</v>
      </c>
      <c r="D8570" t="s">
        <v>4180</v>
      </c>
      <c r="E8570" t="s">
        <v>10595</v>
      </c>
      <c r="F8570" t="s">
        <v>8549</v>
      </c>
      <c r="G8570">
        <v>1</v>
      </c>
      <c r="H8570">
        <v>1</v>
      </c>
      <c r="I8570">
        <v>1</v>
      </c>
      <c r="J8570">
        <v>1</v>
      </c>
      <c r="K8570" t="s">
        <v>7</v>
      </c>
      <c r="L8570">
        <v>1</v>
      </c>
      <c r="M8570">
        <v>1</v>
      </c>
    </row>
    <row r="8571" spans="1:13" ht="15" x14ac:dyDescent="0.3">
      <c r="A8571" s="1"/>
      <c r="B8571" t="s">
        <v>11</v>
      </c>
      <c r="C8571" t="s">
        <v>4190</v>
      </c>
      <c r="D8571" t="s">
        <v>4190</v>
      </c>
      <c r="E8571" t="s">
        <v>8563</v>
      </c>
      <c r="F8571" t="s">
        <v>10596</v>
      </c>
      <c r="G8571">
        <v>1</v>
      </c>
      <c r="H8571">
        <v>1</v>
      </c>
      <c r="I8571">
        <v>1</v>
      </c>
      <c r="J8571">
        <v>1</v>
      </c>
      <c r="K8571" t="s">
        <v>7</v>
      </c>
      <c r="L8571">
        <v>1</v>
      </c>
      <c r="M8571">
        <v>1</v>
      </c>
    </row>
    <row r="8572" spans="1:13" ht="15" x14ac:dyDescent="0.3">
      <c r="A8572" s="1" t="s">
        <v>12889</v>
      </c>
      <c r="B8572" t="s">
        <v>11</v>
      </c>
      <c r="C8572" t="s">
        <v>4199</v>
      </c>
      <c r="D8572" t="s">
        <v>4199</v>
      </c>
      <c r="E8572" t="s">
        <v>8576</v>
      </c>
      <c r="F8572" t="s">
        <v>8576</v>
      </c>
      <c r="G8572">
        <v>1</v>
      </c>
      <c r="H8572">
        <v>1</v>
      </c>
      <c r="I8572">
        <v>1</v>
      </c>
      <c r="J8572">
        <v>1</v>
      </c>
      <c r="K8572" t="s">
        <v>7</v>
      </c>
      <c r="L8572">
        <v>1</v>
      </c>
      <c r="M8572">
        <v>1</v>
      </c>
    </row>
    <row r="8573" spans="1:13" ht="15" x14ac:dyDescent="0.3">
      <c r="A8573" s="1"/>
      <c r="B8573" t="s">
        <v>11</v>
      </c>
      <c r="C8573" t="s">
        <v>4205</v>
      </c>
      <c r="D8573" t="s">
        <v>4205</v>
      </c>
      <c r="E8573" t="s">
        <v>7082</v>
      </c>
      <c r="F8573" t="s">
        <v>7082</v>
      </c>
      <c r="G8573">
        <v>1</v>
      </c>
      <c r="H8573">
        <v>1</v>
      </c>
      <c r="I8573">
        <v>1</v>
      </c>
      <c r="J8573">
        <v>1</v>
      </c>
      <c r="K8573" t="s">
        <v>7</v>
      </c>
      <c r="L8573">
        <v>1</v>
      </c>
      <c r="M8573">
        <v>1</v>
      </c>
    </row>
    <row r="8574" spans="1:13" ht="15" x14ac:dyDescent="0.3">
      <c r="A8574" s="1"/>
      <c r="B8574" t="s">
        <v>11</v>
      </c>
      <c r="C8574" t="s">
        <v>4208</v>
      </c>
      <c r="D8574" t="s">
        <v>4208</v>
      </c>
      <c r="E8574" t="s">
        <v>11340</v>
      </c>
      <c r="F8574" t="s">
        <v>11340</v>
      </c>
      <c r="G8574">
        <v>1</v>
      </c>
      <c r="H8574">
        <v>1</v>
      </c>
      <c r="I8574">
        <v>1</v>
      </c>
      <c r="J8574">
        <v>1</v>
      </c>
      <c r="K8574" t="s">
        <v>7</v>
      </c>
      <c r="L8574">
        <v>1</v>
      </c>
      <c r="M8574">
        <v>1</v>
      </c>
    </row>
    <row r="8575" spans="1:13" ht="15" x14ac:dyDescent="0.3">
      <c r="A8575" s="1"/>
      <c r="B8575" t="s">
        <v>11</v>
      </c>
      <c r="C8575" t="s">
        <v>4211</v>
      </c>
      <c r="D8575" t="s">
        <v>4211</v>
      </c>
      <c r="E8575" t="s">
        <v>8599</v>
      </c>
      <c r="F8575" t="s">
        <v>8599</v>
      </c>
      <c r="G8575">
        <v>1</v>
      </c>
      <c r="H8575">
        <v>1</v>
      </c>
      <c r="I8575">
        <v>1</v>
      </c>
      <c r="J8575">
        <v>1</v>
      </c>
      <c r="K8575" t="s">
        <v>7</v>
      </c>
      <c r="L8575">
        <v>1</v>
      </c>
      <c r="M8575">
        <v>1</v>
      </c>
    </row>
    <row r="8576" spans="1:13" ht="15" x14ac:dyDescent="0.3">
      <c r="A8576" s="1"/>
      <c r="B8576" t="s">
        <v>11</v>
      </c>
      <c r="C8576" t="s">
        <v>4214</v>
      </c>
      <c r="D8576" t="s">
        <v>4214</v>
      </c>
      <c r="E8576" t="s">
        <v>8568</v>
      </c>
      <c r="F8576" t="s">
        <v>8568</v>
      </c>
      <c r="G8576">
        <v>1</v>
      </c>
      <c r="H8576">
        <v>1</v>
      </c>
      <c r="I8576">
        <v>1</v>
      </c>
      <c r="J8576">
        <v>1</v>
      </c>
      <c r="K8576" t="s">
        <v>7</v>
      </c>
      <c r="L8576">
        <v>1</v>
      </c>
      <c r="M8576">
        <v>1</v>
      </c>
    </row>
    <row r="8577" spans="1:13" ht="15" x14ac:dyDescent="0.3">
      <c r="A8577" s="1"/>
      <c r="B8577" t="s">
        <v>11</v>
      </c>
      <c r="C8577" t="s">
        <v>4235</v>
      </c>
      <c r="D8577" t="s">
        <v>4235</v>
      </c>
      <c r="E8577" t="s">
        <v>10598</v>
      </c>
      <c r="F8577" t="s">
        <v>10598</v>
      </c>
      <c r="G8577">
        <v>1</v>
      </c>
      <c r="H8577">
        <v>1</v>
      </c>
      <c r="I8577">
        <v>1</v>
      </c>
      <c r="J8577">
        <v>1</v>
      </c>
      <c r="K8577" t="s">
        <v>7</v>
      </c>
      <c r="L8577">
        <v>1</v>
      </c>
      <c r="M8577">
        <v>1</v>
      </c>
    </row>
    <row r="8578" spans="1:13" ht="15" x14ac:dyDescent="0.3">
      <c r="A8578" s="1"/>
      <c r="B8578" t="s">
        <v>11</v>
      </c>
      <c r="C8578" t="s">
        <v>4248</v>
      </c>
      <c r="D8578" t="s">
        <v>4248</v>
      </c>
      <c r="E8578" t="s">
        <v>10599</v>
      </c>
      <c r="F8578" t="s">
        <v>10600</v>
      </c>
      <c r="G8578">
        <v>1</v>
      </c>
      <c r="H8578">
        <v>1</v>
      </c>
      <c r="I8578">
        <v>1</v>
      </c>
      <c r="J8578">
        <v>1</v>
      </c>
      <c r="K8578" t="s">
        <v>7</v>
      </c>
      <c r="L8578">
        <v>1</v>
      </c>
      <c r="M8578">
        <v>1</v>
      </c>
    </row>
    <row r="8579" spans="1:13" ht="15" x14ac:dyDescent="0.3">
      <c r="A8579" s="1"/>
      <c r="B8579" t="s">
        <v>11</v>
      </c>
      <c r="C8579" t="s">
        <v>4254</v>
      </c>
      <c r="D8579" t="s">
        <v>4254</v>
      </c>
      <c r="E8579" t="s">
        <v>8662</v>
      </c>
      <c r="F8579" t="s">
        <v>8663</v>
      </c>
      <c r="G8579">
        <v>1</v>
      </c>
      <c r="H8579">
        <v>1</v>
      </c>
      <c r="I8579">
        <v>1</v>
      </c>
      <c r="J8579">
        <v>1</v>
      </c>
      <c r="K8579" t="s">
        <v>7</v>
      </c>
      <c r="L8579">
        <v>1</v>
      </c>
      <c r="M8579">
        <v>1</v>
      </c>
    </row>
    <row r="8580" spans="1:13" ht="15" x14ac:dyDescent="0.3">
      <c r="A8580" s="1" t="s">
        <v>12890</v>
      </c>
      <c r="B8580" t="s">
        <v>11</v>
      </c>
      <c r="C8580" t="s">
        <v>4257</v>
      </c>
      <c r="D8580" t="s">
        <v>4257</v>
      </c>
      <c r="E8580" t="s">
        <v>8668</v>
      </c>
      <c r="F8580" t="s">
        <v>8668</v>
      </c>
      <c r="G8580">
        <v>1</v>
      </c>
      <c r="H8580">
        <v>1</v>
      </c>
      <c r="I8580">
        <v>1</v>
      </c>
      <c r="J8580">
        <v>1</v>
      </c>
      <c r="K8580" t="s">
        <v>7</v>
      </c>
      <c r="L8580">
        <v>1</v>
      </c>
      <c r="M8580">
        <v>1</v>
      </c>
    </row>
    <row r="8581" spans="1:13" ht="15" x14ac:dyDescent="0.3">
      <c r="A8581" s="1"/>
      <c r="B8581" t="s">
        <v>11</v>
      </c>
      <c r="C8581" t="s">
        <v>4296</v>
      </c>
      <c r="D8581" t="s">
        <v>4296</v>
      </c>
      <c r="E8581" t="s">
        <v>8741</v>
      </c>
      <c r="F8581" t="s">
        <v>8741</v>
      </c>
      <c r="G8581">
        <v>1</v>
      </c>
      <c r="H8581">
        <v>1</v>
      </c>
      <c r="I8581">
        <v>1</v>
      </c>
      <c r="J8581">
        <v>1</v>
      </c>
      <c r="K8581" t="s">
        <v>7</v>
      </c>
      <c r="L8581">
        <v>1</v>
      </c>
      <c r="M8581">
        <v>1</v>
      </c>
    </row>
    <row r="8582" spans="1:13" ht="15" x14ac:dyDescent="0.3">
      <c r="A8582" s="1" t="s">
        <v>12891</v>
      </c>
      <c r="B8582" t="s">
        <v>11</v>
      </c>
      <c r="C8582" t="s">
        <v>4314</v>
      </c>
      <c r="D8582" t="s">
        <v>4314</v>
      </c>
      <c r="E8582" t="s">
        <v>8768</v>
      </c>
      <c r="F8582" t="s">
        <v>8768</v>
      </c>
      <c r="G8582">
        <v>1</v>
      </c>
      <c r="H8582">
        <v>1</v>
      </c>
      <c r="I8582">
        <v>1</v>
      </c>
      <c r="J8582">
        <v>1</v>
      </c>
      <c r="K8582" t="s">
        <v>7</v>
      </c>
      <c r="L8582">
        <v>1</v>
      </c>
      <c r="M8582">
        <v>1</v>
      </c>
    </row>
    <row r="8583" spans="1:13" ht="15" x14ac:dyDescent="0.3">
      <c r="A8583" s="1"/>
      <c r="B8583" t="s">
        <v>11</v>
      </c>
      <c r="C8583" t="s">
        <v>4317</v>
      </c>
      <c r="D8583" t="s">
        <v>4317</v>
      </c>
      <c r="E8583" t="s">
        <v>10601</v>
      </c>
      <c r="F8583" t="s">
        <v>8779</v>
      </c>
      <c r="G8583">
        <v>1</v>
      </c>
      <c r="H8583">
        <v>1</v>
      </c>
      <c r="I8583">
        <v>1</v>
      </c>
      <c r="J8583">
        <v>1</v>
      </c>
      <c r="K8583" t="s">
        <v>7</v>
      </c>
      <c r="L8583">
        <v>1</v>
      </c>
      <c r="M8583">
        <v>1</v>
      </c>
    </row>
    <row r="8584" spans="1:13" ht="15" x14ac:dyDescent="0.3">
      <c r="A8584" s="1"/>
      <c r="B8584" t="s">
        <v>11</v>
      </c>
      <c r="C8584" t="s">
        <v>4332</v>
      </c>
      <c r="D8584" t="s">
        <v>10603</v>
      </c>
      <c r="E8584" t="s">
        <v>8807</v>
      </c>
      <c r="F8584" t="s">
        <v>8807</v>
      </c>
      <c r="G8584">
        <v>1</v>
      </c>
      <c r="H8584">
        <v>1</v>
      </c>
      <c r="I8584">
        <v>1</v>
      </c>
      <c r="J8584">
        <v>1</v>
      </c>
      <c r="K8584" t="s">
        <v>7</v>
      </c>
      <c r="L8584">
        <v>0.93649199999999999</v>
      </c>
      <c r="M8584">
        <v>0.93294999999999995</v>
      </c>
    </row>
    <row r="8585" spans="1:13" ht="15" x14ac:dyDescent="0.3">
      <c r="A8585" s="1"/>
      <c r="B8585" t="s">
        <v>11</v>
      </c>
      <c r="C8585" t="s">
        <v>4335</v>
      </c>
      <c r="D8585" t="s">
        <v>4335</v>
      </c>
      <c r="E8585" t="s">
        <v>8808</v>
      </c>
      <c r="F8585" t="s">
        <v>8808</v>
      </c>
      <c r="G8585">
        <v>1</v>
      </c>
      <c r="H8585">
        <v>1</v>
      </c>
      <c r="I8585">
        <v>1</v>
      </c>
      <c r="J8585">
        <v>1</v>
      </c>
      <c r="K8585" t="s">
        <v>7</v>
      </c>
      <c r="L8585">
        <v>1</v>
      </c>
      <c r="M8585">
        <v>1</v>
      </c>
    </row>
    <row r="8586" spans="1:13" ht="15" x14ac:dyDescent="0.3">
      <c r="A8586" s="1"/>
      <c r="B8586" t="s">
        <v>11</v>
      </c>
      <c r="C8586" t="s">
        <v>4339</v>
      </c>
      <c r="D8586" t="s">
        <v>10604</v>
      </c>
      <c r="E8586" t="s">
        <v>8823</v>
      </c>
      <c r="F8586" t="s">
        <v>10605</v>
      </c>
      <c r="G8586">
        <v>1</v>
      </c>
      <c r="H8586">
        <v>1</v>
      </c>
      <c r="I8586">
        <v>1</v>
      </c>
      <c r="J8586">
        <v>1</v>
      </c>
      <c r="K8586" t="s">
        <v>7</v>
      </c>
      <c r="L8586">
        <v>0.95888099999999998</v>
      </c>
      <c r="M8586">
        <v>0.96057899999999996</v>
      </c>
    </row>
    <row r="8587" spans="1:13" ht="15" x14ac:dyDescent="0.3">
      <c r="A8587" s="1" t="s">
        <v>12892</v>
      </c>
      <c r="B8587" t="s">
        <v>11</v>
      </c>
      <c r="C8587" t="s">
        <v>4342</v>
      </c>
      <c r="D8587" t="s">
        <v>4342</v>
      </c>
      <c r="E8587" t="s">
        <v>8831</v>
      </c>
      <c r="F8587" t="s">
        <v>8831</v>
      </c>
      <c r="G8587">
        <v>1</v>
      </c>
      <c r="H8587">
        <v>1</v>
      </c>
      <c r="I8587">
        <v>1</v>
      </c>
      <c r="J8587">
        <v>1</v>
      </c>
      <c r="K8587" t="s">
        <v>7</v>
      </c>
      <c r="L8587">
        <v>1</v>
      </c>
      <c r="M8587">
        <v>1</v>
      </c>
    </row>
    <row r="8588" spans="1:13" ht="15" x14ac:dyDescent="0.3">
      <c r="A8588" s="1"/>
      <c r="B8588" t="s">
        <v>11</v>
      </c>
      <c r="C8588" t="s">
        <v>4357</v>
      </c>
      <c r="D8588" t="s">
        <v>4357</v>
      </c>
      <c r="E8588" t="s">
        <v>10607</v>
      </c>
      <c r="F8588" t="s">
        <v>8867</v>
      </c>
      <c r="G8588">
        <v>1</v>
      </c>
      <c r="H8588">
        <v>1</v>
      </c>
      <c r="I8588">
        <v>1</v>
      </c>
      <c r="J8588">
        <v>1</v>
      </c>
      <c r="K8588" t="s">
        <v>7</v>
      </c>
      <c r="L8588">
        <v>1</v>
      </c>
      <c r="M8588">
        <v>1</v>
      </c>
    </row>
    <row r="8589" spans="1:13" ht="15" x14ac:dyDescent="0.3">
      <c r="A8589" s="1"/>
      <c r="B8589" t="s">
        <v>11</v>
      </c>
      <c r="C8589" t="s">
        <v>4360</v>
      </c>
      <c r="D8589" t="s">
        <v>4360</v>
      </c>
      <c r="E8589" t="s">
        <v>8870</v>
      </c>
      <c r="F8589" t="s">
        <v>8870</v>
      </c>
      <c r="G8589">
        <v>1</v>
      </c>
      <c r="H8589">
        <v>1</v>
      </c>
      <c r="I8589">
        <v>1</v>
      </c>
      <c r="J8589">
        <v>1</v>
      </c>
      <c r="K8589" t="s">
        <v>7</v>
      </c>
      <c r="L8589">
        <v>1</v>
      </c>
      <c r="M8589">
        <v>1</v>
      </c>
    </row>
    <row r="8590" spans="1:13" ht="15" x14ac:dyDescent="0.3">
      <c r="A8590" s="1"/>
      <c r="B8590" t="s">
        <v>11</v>
      </c>
      <c r="C8590" t="s">
        <v>4363</v>
      </c>
      <c r="D8590" t="s">
        <v>4363</v>
      </c>
      <c r="E8590" t="s">
        <v>10608</v>
      </c>
      <c r="F8590" t="s">
        <v>10609</v>
      </c>
      <c r="G8590">
        <v>1</v>
      </c>
      <c r="H8590">
        <v>1</v>
      </c>
      <c r="I8590">
        <v>1</v>
      </c>
      <c r="J8590">
        <v>1</v>
      </c>
      <c r="K8590" t="s">
        <v>7</v>
      </c>
      <c r="L8590">
        <v>1</v>
      </c>
      <c r="M8590">
        <v>1</v>
      </c>
    </row>
    <row r="8591" spans="1:13" ht="15" x14ac:dyDescent="0.3">
      <c r="A8591" s="1"/>
      <c r="B8591" t="s">
        <v>11</v>
      </c>
      <c r="C8591" t="s">
        <v>4375</v>
      </c>
      <c r="D8591" t="s">
        <v>4375</v>
      </c>
      <c r="E8591" t="s">
        <v>8898</v>
      </c>
      <c r="F8591" t="s">
        <v>8898</v>
      </c>
      <c r="G8591">
        <v>1</v>
      </c>
      <c r="H8591">
        <v>1</v>
      </c>
      <c r="I8591">
        <v>1</v>
      </c>
      <c r="J8591">
        <v>1</v>
      </c>
      <c r="K8591" t="s">
        <v>7</v>
      </c>
      <c r="L8591">
        <v>1</v>
      </c>
      <c r="M8591">
        <v>1</v>
      </c>
    </row>
    <row r="8592" spans="1:13" ht="15" x14ac:dyDescent="0.3">
      <c r="A8592" s="1"/>
      <c r="B8592" t="s">
        <v>11</v>
      </c>
      <c r="C8592" t="s">
        <v>4378</v>
      </c>
      <c r="D8592" t="s">
        <v>12483</v>
      </c>
      <c r="E8592" t="s">
        <v>10611</v>
      </c>
      <c r="F8592" t="s">
        <v>12484</v>
      </c>
      <c r="G8592">
        <v>1</v>
      </c>
      <c r="H8592">
        <v>1</v>
      </c>
      <c r="I8592">
        <v>1</v>
      </c>
      <c r="J8592">
        <v>1</v>
      </c>
      <c r="K8592" t="s">
        <v>7</v>
      </c>
      <c r="L8592">
        <v>0.885212</v>
      </c>
      <c r="M8592">
        <v>0.88405299999999998</v>
      </c>
    </row>
    <row r="8593" spans="1:13" ht="15" x14ac:dyDescent="0.3">
      <c r="A8593" s="1"/>
      <c r="B8593" t="s">
        <v>11</v>
      </c>
      <c r="C8593" t="s">
        <v>171</v>
      </c>
      <c r="D8593" t="s">
        <v>172</v>
      </c>
      <c r="E8593" t="s">
        <v>173</v>
      </c>
      <c r="F8593" t="s">
        <v>173</v>
      </c>
      <c r="G8593">
        <v>1</v>
      </c>
      <c r="H8593">
        <v>1</v>
      </c>
      <c r="I8593">
        <v>1</v>
      </c>
      <c r="J8593">
        <v>1</v>
      </c>
      <c r="K8593" t="s">
        <v>7</v>
      </c>
      <c r="L8593">
        <v>0.74230499999999999</v>
      </c>
      <c r="M8593">
        <v>0.73857600000000001</v>
      </c>
    </row>
    <row r="8594" spans="1:13" ht="15" x14ac:dyDescent="0.3">
      <c r="A8594" s="1"/>
      <c r="B8594" t="s">
        <v>11</v>
      </c>
      <c r="C8594" t="s">
        <v>4406</v>
      </c>
      <c r="D8594" t="s">
        <v>4406</v>
      </c>
      <c r="E8594" t="s">
        <v>4406</v>
      </c>
      <c r="F8594" t="s">
        <v>4406</v>
      </c>
      <c r="G8594">
        <v>1</v>
      </c>
      <c r="H8594">
        <v>1</v>
      </c>
      <c r="I8594">
        <v>1</v>
      </c>
      <c r="J8594">
        <v>1</v>
      </c>
      <c r="K8594" t="s">
        <v>7</v>
      </c>
      <c r="L8594">
        <v>1</v>
      </c>
      <c r="M8594">
        <v>1</v>
      </c>
    </row>
    <row r="8595" spans="1:13" ht="15" x14ac:dyDescent="0.3">
      <c r="A8595" s="1"/>
      <c r="B8595" t="s">
        <v>11</v>
      </c>
      <c r="C8595" t="s">
        <v>2233</v>
      </c>
      <c r="D8595" t="s">
        <v>72</v>
      </c>
      <c r="E8595" t="s">
        <v>73</v>
      </c>
      <c r="F8595" t="s">
        <v>73</v>
      </c>
      <c r="G8595">
        <v>1</v>
      </c>
      <c r="H8595">
        <v>1</v>
      </c>
      <c r="I8595">
        <v>1</v>
      </c>
      <c r="J8595">
        <v>1</v>
      </c>
      <c r="K8595" t="s">
        <v>7</v>
      </c>
      <c r="L8595">
        <v>0.95299800000000001</v>
      </c>
      <c r="M8595">
        <v>0.95263500000000001</v>
      </c>
    </row>
    <row r="8596" spans="1:13" ht="15" x14ac:dyDescent="0.3">
      <c r="A8596" s="1"/>
      <c r="B8596" t="s">
        <v>11</v>
      </c>
      <c r="C8596" t="s">
        <v>4471</v>
      </c>
      <c r="D8596" t="s">
        <v>4471</v>
      </c>
      <c r="E8596" t="s">
        <v>9035</v>
      </c>
      <c r="F8596" t="s">
        <v>9035</v>
      </c>
      <c r="G8596">
        <v>1</v>
      </c>
      <c r="H8596">
        <v>1</v>
      </c>
      <c r="I8596">
        <v>1</v>
      </c>
      <c r="J8596">
        <v>1</v>
      </c>
      <c r="K8596" t="s">
        <v>7</v>
      </c>
      <c r="L8596">
        <v>1</v>
      </c>
      <c r="M8596">
        <v>1</v>
      </c>
    </row>
    <row r="8597" spans="1:13" ht="15" x14ac:dyDescent="0.3">
      <c r="A8597" s="1"/>
      <c r="B8597" t="s">
        <v>11</v>
      </c>
      <c r="C8597" t="s">
        <v>1382</v>
      </c>
      <c r="D8597" t="s">
        <v>1383</v>
      </c>
      <c r="E8597" t="s">
        <v>1384</v>
      </c>
      <c r="F8597" t="s">
        <v>1384</v>
      </c>
      <c r="G8597">
        <v>1</v>
      </c>
      <c r="H8597">
        <v>1</v>
      </c>
      <c r="I8597">
        <v>1</v>
      </c>
      <c r="J8597">
        <v>1</v>
      </c>
      <c r="K8597" t="s">
        <v>7</v>
      </c>
      <c r="L8597">
        <v>0.77110299999999998</v>
      </c>
      <c r="M8597">
        <v>0.769841</v>
      </c>
    </row>
    <row r="8598" spans="1:13" ht="15" x14ac:dyDescent="0.3">
      <c r="A8598" s="1"/>
      <c r="B8598" t="s">
        <v>11</v>
      </c>
      <c r="C8598" t="s">
        <v>4496</v>
      </c>
      <c r="D8598" t="s">
        <v>9086</v>
      </c>
      <c r="E8598" t="s">
        <v>9087</v>
      </c>
      <c r="F8598" t="s">
        <v>9087</v>
      </c>
      <c r="G8598">
        <v>1</v>
      </c>
      <c r="H8598">
        <v>1</v>
      </c>
      <c r="I8598">
        <v>1</v>
      </c>
      <c r="J8598">
        <v>1</v>
      </c>
      <c r="K8598" t="s">
        <v>7</v>
      </c>
      <c r="L8598">
        <v>0.95406500000000005</v>
      </c>
      <c r="M8598">
        <v>0.952102</v>
      </c>
    </row>
    <row r="8599" spans="1:13" ht="15" x14ac:dyDescent="0.3">
      <c r="A8599" s="1"/>
      <c r="B8599" t="s">
        <v>11</v>
      </c>
      <c r="C8599" t="s">
        <v>4527</v>
      </c>
      <c r="D8599" t="s">
        <v>4527</v>
      </c>
      <c r="E8599" t="s">
        <v>10613</v>
      </c>
      <c r="F8599" t="s">
        <v>9147</v>
      </c>
      <c r="G8599">
        <v>1</v>
      </c>
      <c r="H8599">
        <v>1</v>
      </c>
      <c r="I8599">
        <v>1</v>
      </c>
      <c r="J8599">
        <v>1</v>
      </c>
      <c r="K8599" t="s">
        <v>7</v>
      </c>
      <c r="L8599">
        <v>1</v>
      </c>
      <c r="M8599">
        <v>1</v>
      </c>
    </row>
    <row r="8600" spans="1:13" ht="15" x14ac:dyDescent="0.3">
      <c r="A8600" s="1"/>
      <c r="B8600" t="s">
        <v>11</v>
      </c>
      <c r="C8600" t="s">
        <v>4533</v>
      </c>
      <c r="D8600" t="s">
        <v>4533</v>
      </c>
      <c r="E8600" s="10">
        <v>39506</v>
      </c>
      <c r="F8600" t="s">
        <v>10614</v>
      </c>
      <c r="G8600">
        <v>1</v>
      </c>
      <c r="H8600">
        <v>1</v>
      </c>
      <c r="I8600">
        <v>1</v>
      </c>
      <c r="J8600">
        <v>1</v>
      </c>
      <c r="K8600" t="s">
        <v>7</v>
      </c>
      <c r="L8600">
        <v>1</v>
      </c>
      <c r="M8600">
        <v>1</v>
      </c>
    </row>
    <row r="8601" spans="1:13" ht="15" x14ac:dyDescent="0.3">
      <c r="A8601" s="1"/>
      <c r="B8601" t="s">
        <v>11</v>
      </c>
      <c r="C8601" t="s">
        <v>4554</v>
      </c>
      <c r="D8601" t="s">
        <v>4554</v>
      </c>
      <c r="E8601" t="s">
        <v>9220</v>
      </c>
      <c r="F8601" t="s">
        <v>9220</v>
      </c>
      <c r="G8601">
        <v>1</v>
      </c>
      <c r="H8601">
        <v>1</v>
      </c>
      <c r="I8601">
        <v>1</v>
      </c>
      <c r="J8601">
        <v>1</v>
      </c>
      <c r="K8601" t="s">
        <v>7</v>
      </c>
      <c r="L8601">
        <v>1</v>
      </c>
      <c r="M8601">
        <v>1</v>
      </c>
    </row>
    <row r="8602" spans="1:13" ht="15" x14ac:dyDescent="0.3">
      <c r="A8602" s="1"/>
      <c r="B8602" t="s">
        <v>11</v>
      </c>
      <c r="C8602" t="s">
        <v>4560</v>
      </c>
      <c r="D8602" t="s">
        <v>4560</v>
      </c>
      <c r="E8602" t="s">
        <v>10616</v>
      </c>
      <c r="F8602" t="s">
        <v>9225</v>
      </c>
      <c r="G8602">
        <v>1</v>
      </c>
      <c r="H8602">
        <v>1</v>
      </c>
      <c r="I8602">
        <v>1</v>
      </c>
      <c r="J8602">
        <v>1</v>
      </c>
      <c r="K8602" t="s">
        <v>7</v>
      </c>
      <c r="L8602">
        <v>1</v>
      </c>
      <c r="M8602">
        <v>1</v>
      </c>
    </row>
    <row r="8603" spans="1:13" ht="15" x14ac:dyDescent="0.3">
      <c r="A8603" s="1"/>
      <c r="B8603" t="s">
        <v>11</v>
      </c>
      <c r="C8603" t="s">
        <v>4570</v>
      </c>
      <c r="D8603" t="s">
        <v>4570</v>
      </c>
      <c r="E8603" t="s">
        <v>10617</v>
      </c>
      <c r="F8603" t="s">
        <v>10617</v>
      </c>
      <c r="G8603">
        <v>1</v>
      </c>
      <c r="H8603">
        <v>1</v>
      </c>
      <c r="I8603">
        <v>1</v>
      </c>
      <c r="J8603">
        <v>1</v>
      </c>
      <c r="K8603" t="s">
        <v>7</v>
      </c>
      <c r="L8603">
        <v>1</v>
      </c>
      <c r="M8603">
        <v>1</v>
      </c>
    </row>
    <row r="8604" spans="1:13" ht="15" x14ac:dyDescent="0.3">
      <c r="A8604" s="1"/>
      <c r="B8604" t="s">
        <v>11</v>
      </c>
      <c r="C8604" t="s">
        <v>4573</v>
      </c>
      <c r="D8604" t="s">
        <v>4573</v>
      </c>
      <c r="E8604" t="s">
        <v>10618</v>
      </c>
      <c r="F8604" t="s">
        <v>10618</v>
      </c>
      <c r="G8604">
        <v>1</v>
      </c>
      <c r="H8604">
        <v>1</v>
      </c>
      <c r="I8604">
        <v>1</v>
      </c>
      <c r="J8604">
        <v>1</v>
      </c>
      <c r="K8604" t="s">
        <v>7</v>
      </c>
      <c r="L8604">
        <v>1</v>
      </c>
      <c r="M8604">
        <v>1</v>
      </c>
    </row>
    <row r="8605" spans="1:13" ht="15" x14ac:dyDescent="0.3">
      <c r="A8605" s="1"/>
      <c r="B8605" t="s">
        <v>11</v>
      </c>
      <c r="C8605" t="s">
        <v>4607</v>
      </c>
      <c r="D8605" t="s">
        <v>4607</v>
      </c>
      <c r="E8605" t="s">
        <v>10621</v>
      </c>
      <c r="F8605" t="s">
        <v>10621</v>
      </c>
      <c r="G8605">
        <v>1</v>
      </c>
      <c r="H8605">
        <v>1</v>
      </c>
      <c r="I8605">
        <v>1</v>
      </c>
      <c r="J8605">
        <v>1</v>
      </c>
      <c r="K8605" t="s">
        <v>7</v>
      </c>
      <c r="L8605">
        <v>1</v>
      </c>
      <c r="M8605">
        <v>1</v>
      </c>
    </row>
    <row r="8606" spans="1:13" ht="15" x14ac:dyDescent="0.3">
      <c r="A8606" s="1"/>
      <c r="B8606" t="s">
        <v>11</v>
      </c>
      <c r="C8606" t="s">
        <v>4659</v>
      </c>
      <c r="D8606" t="s">
        <v>86</v>
      </c>
      <c r="E8606" t="s">
        <v>87</v>
      </c>
      <c r="F8606" t="s">
        <v>87</v>
      </c>
      <c r="G8606">
        <v>1</v>
      </c>
      <c r="H8606">
        <v>1</v>
      </c>
      <c r="I8606">
        <v>1</v>
      </c>
      <c r="J8606">
        <v>1</v>
      </c>
      <c r="K8606" t="s">
        <v>7</v>
      </c>
      <c r="L8606">
        <v>0.80974999999999997</v>
      </c>
      <c r="M8606">
        <v>0.80877699999999997</v>
      </c>
    </row>
    <row r="8607" spans="1:13" ht="15" x14ac:dyDescent="0.3">
      <c r="A8607" s="1"/>
      <c r="B8607" t="s">
        <v>11</v>
      </c>
      <c r="C8607" t="s">
        <v>4670</v>
      </c>
      <c r="D8607" t="s">
        <v>4670</v>
      </c>
      <c r="E8607" t="s">
        <v>9466</v>
      </c>
      <c r="F8607" t="s">
        <v>9466</v>
      </c>
      <c r="G8607">
        <v>1</v>
      </c>
      <c r="H8607">
        <v>1</v>
      </c>
      <c r="I8607">
        <v>1</v>
      </c>
      <c r="J8607">
        <v>1</v>
      </c>
      <c r="K8607" t="s">
        <v>7</v>
      </c>
      <c r="L8607">
        <v>1</v>
      </c>
      <c r="M8607">
        <v>1</v>
      </c>
    </row>
    <row r="8608" spans="1:13" ht="15" x14ac:dyDescent="0.3">
      <c r="A8608" s="1"/>
      <c r="B8608" t="s">
        <v>11</v>
      </c>
      <c r="C8608" t="s">
        <v>4705</v>
      </c>
      <c r="D8608" t="s">
        <v>4705</v>
      </c>
      <c r="E8608" t="s">
        <v>10622</v>
      </c>
      <c r="F8608" t="s">
        <v>9547</v>
      </c>
      <c r="G8608">
        <v>1</v>
      </c>
      <c r="H8608">
        <v>1</v>
      </c>
      <c r="I8608">
        <v>1</v>
      </c>
      <c r="J8608">
        <v>1</v>
      </c>
      <c r="K8608" t="s">
        <v>7</v>
      </c>
      <c r="L8608">
        <v>1</v>
      </c>
      <c r="M8608">
        <v>1</v>
      </c>
    </row>
    <row r="8609" spans="1:13" ht="15" x14ac:dyDescent="0.3">
      <c r="A8609" s="1" t="s">
        <v>12893</v>
      </c>
      <c r="B8609" t="s">
        <v>11</v>
      </c>
      <c r="C8609" t="s">
        <v>4738</v>
      </c>
      <c r="D8609" t="s">
        <v>4738</v>
      </c>
      <c r="E8609" t="s">
        <v>10623</v>
      </c>
      <c r="F8609" t="s">
        <v>10623</v>
      </c>
      <c r="G8609">
        <v>1</v>
      </c>
      <c r="H8609">
        <v>1</v>
      </c>
      <c r="I8609">
        <v>1</v>
      </c>
      <c r="J8609">
        <v>1</v>
      </c>
      <c r="K8609" t="s">
        <v>7</v>
      </c>
      <c r="L8609">
        <v>1</v>
      </c>
      <c r="M8609">
        <v>1</v>
      </c>
    </row>
    <row r="8610" spans="1:13" ht="15" x14ac:dyDescent="0.3">
      <c r="A8610" s="1"/>
      <c r="B8610" t="s">
        <v>11</v>
      </c>
      <c r="C8610" t="s">
        <v>4765</v>
      </c>
      <c r="D8610" t="s">
        <v>4765</v>
      </c>
      <c r="E8610" t="s">
        <v>10624</v>
      </c>
      <c r="F8610" t="s">
        <v>10625</v>
      </c>
      <c r="G8610">
        <v>1</v>
      </c>
      <c r="H8610">
        <v>1</v>
      </c>
      <c r="I8610">
        <v>1</v>
      </c>
      <c r="J8610">
        <v>1</v>
      </c>
      <c r="K8610" t="s">
        <v>7</v>
      </c>
      <c r="L8610">
        <v>1</v>
      </c>
      <c r="M8610">
        <v>1</v>
      </c>
    </row>
    <row r="8611" spans="1:13" ht="15" x14ac:dyDescent="0.3">
      <c r="A8611" s="1"/>
      <c r="B8611" t="s">
        <v>11</v>
      </c>
      <c r="C8611" t="s">
        <v>4780</v>
      </c>
      <c r="D8611" t="s">
        <v>4780</v>
      </c>
      <c r="E8611" t="s">
        <v>9708</v>
      </c>
      <c r="F8611" t="s">
        <v>9708</v>
      </c>
      <c r="G8611">
        <v>1</v>
      </c>
      <c r="H8611">
        <v>1</v>
      </c>
      <c r="I8611">
        <v>1</v>
      </c>
      <c r="J8611">
        <v>1</v>
      </c>
      <c r="K8611" t="s">
        <v>7</v>
      </c>
      <c r="L8611">
        <v>1</v>
      </c>
      <c r="M8611">
        <v>1</v>
      </c>
    </row>
    <row r="8612" spans="1:13" ht="15" x14ac:dyDescent="0.3">
      <c r="A8612" s="1"/>
      <c r="B8612" t="s">
        <v>11</v>
      </c>
      <c r="C8612" t="s">
        <v>4783</v>
      </c>
      <c r="D8612" t="s">
        <v>4783</v>
      </c>
      <c r="E8612" t="s">
        <v>10627</v>
      </c>
      <c r="F8612" t="s">
        <v>10627</v>
      </c>
      <c r="G8612">
        <v>1</v>
      </c>
      <c r="H8612">
        <v>1</v>
      </c>
      <c r="I8612">
        <v>1</v>
      </c>
      <c r="J8612">
        <v>1</v>
      </c>
      <c r="K8612" t="s">
        <v>7</v>
      </c>
      <c r="L8612">
        <v>1</v>
      </c>
      <c r="M8612">
        <v>1</v>
      </c>
    </row>
    <row r="8613" spans="1:13" ht="15" x14ac:dyDescent="0.3">
      <c r="A8613" s="1"/>
      <c r="B8613" t="s">
        <v>11</v>
      </c>
      <c r="C8613" t="s">
        <v>4783</v>
      </c>
      <c r="D8613" t="s">
        <v>4783</v>
      </c>
      <c r="E8613" t="s">
        <v>10627</v>
      </c>
      <c r="F8613" t="s">
        <v>10627</v>
      </c>
      <c r="G8613">
        <v>1</v>
      </c>
      <c r="H8613">
        <v>1</v>
      </c>
      <c r="I8613">
        <v>1</v>
      </c>
      <c r="J8613">
        <v>1</v>
      </c>
      <c r="K8613" t="s">
        <v>7</v>
      </c>
      <c r="L8613">
        <v>1</v>
      </c>
      <c r="M8613">
        <v>1</v>
      </c>
    </row>
    <row r="8614" spans="1:13" ht="15" x14ac:dyDescent="0.3">
      <c r="A8614" s="1"/>
      <c r="B8614" t="s">
        <v>11</v>
      </c>
      <c r="C8614" t="s">
        <v>4823</v>
      </c>
      <c r="D8614" t="s">
        <v>4823</v>
      </c>
      <c r="E8614" t="s">
        <v>10628</v>
      </c>
      <c r="F8614" t="s">
        <v>9795</v>
      </c>
      <c r="G8614">
        <v>1</v>
      </c>
      <c r="H8614">
        <v>1</v>
      </c>
      <c r="I8614">
        <v>1</v>
      </c>
      <c r="J8614">
        <v>1</v>
      </c>
      <c r="K8614" t="s">
        <v>7</v>
      </c>
      <c r="L8614">
        <v>1</v>
      </c>
      <c r="M8614">
        <v>1</v>
      </c>
    </row>
    <row r="8615" spans="1:13" ht="15" x14ac:dyDescent="0.3">
      <c r="A8615" s="1"/>
      <c r="B8615" t="s">
        <v>11</v>
      </c>
      <c r="C8615" t="s">
        <v>4826</v>
      </c>
      <c r="D8615" t="s">
        <v>4826</v>
      </c>
      <c r="E8615" t="s">
        <v>10629</v>
      </c>
      <c r="F8615" t="s">
        <v>9798</v>
      </c>
      <c r="G8615">
        <v>1</v>
      </c>
      <c r="H8615">
        <v>1</v>
      </c>
      <c r="I8615">
        <v>1</v>
      </c>
      <c r="J8615">
        <v>1</v>
      </c>
      <c r="K8615" t="s">
        <v>7</v>
      </c>
      <c r="L8615">
        <v>1</v>
      </c>
      <c r="M8615">
        <v>1</v>
      </c>
    </row>
    <row r="8616" spans="1:13" ht="15" x14ac:dyDescent="0.3">
      <c r="A8616" s="1"/>
      <c r="B8616" t="s">
        <v>11</v>
      </c>
      <c r="C8616" t="s">
        <v>4840</v>
      </c>
      <c r="D8616" t="s">
        <v>4840</v>
      </c>
      <c r="E8616" t="s">
        <v>9820</v>
      </c>
      <c r="F8616" t="s">
        <v>9820</v>
      </c>
      <c r="G8616">
        <v>1</v>
      </c>
      <c r="H8616">
        <v>1</v>
      </c>
      <c r="I8616">
        <v>1</v>
      </c>
      <c r="J8616">
        <v>1</v>
      </c>
      <c r="K8616" t="s">
        <v>7</v>
      </c>
      <c r="L8616">
        <v>1</v>
      </c>
      <c r="M8616">
        <v>1</v>
      </c>
    </row>
    <row r="8617" spans="1:13" ht="15" x14ac:dyDescent="0.3">
      <c r="A8617" s="1"/>
      <c r="B8617" t="s">
        <v>11</v>
      </c>
      <c r="C8617" t="s">
        <v>4849</v>
      </c>
      <c r="D8617" t="s">
        <v>11631</v>
      </c>
      <c r="E8617" t="s">
        <v>9825</v>
      </c>
      <c r="F8617" t="s">
        <v>9374</v>
      </c>
      <c r="G8617">
        <v>1</v>
      </c>
      <c r="H8617">
        <v>1</v>
      </c>
      <c r="I8617">
        <v>1</v>
      </c>
      <c r="J8617">
        <v>1</v>
      </c>
      <c r="K8617" t="s">
        <v>7</v>
      </c>
      <c r="L8617">
        <v>0.93786499999999995</v>
      </c>
      <c r="M8617">
        <v>0.93787900000000002</v>
      </c>
    </row>
    <row r="8618" spans="1:13" ht="15" x14ac:dyDescent="0.3">
      <c r="A8618" s="1"/>
      <c r="B8618" t="s">
        <v>11</v>
      </c>
      <c r="C8618" t="s">
        <v>4910</v>
      </c>
      <c r="D8618" t="s">
        <v>4910</v>
      </c>
      <c r="E8618" t="s">
        <v>9952</v>
      </c>
      <c r="F8618" t="s">
        <v>9952</v>
      </c>
      <c r="G8618">
        <v>1</v>
      </c>
      <c r="H8618">
        <v>1</v>
      </c>
      <c r="I8618">
        <v>1</v>
      </c>
      <c r="J8618">
        <v>1</v>
      </c>
      <c r="K8618" t="s">
        <v>7</v>
      </c>
      <c r="L8618">
        <v>1</v>
      </c>
      <c r="M8618">
        <v>1</v>
      </c>
    </row>
    <row r="8619" spans="1:13" ht="15" x14ac:dyDescent="0.3">
      <c r="A8619" s="1"/>
      <c r="B8619" t="s">
        <v>11</v>
      </c>
      <c r="C8619" t="s">
        <v>4916</v>
      </c>
      <c r="D8619" t="s">
        <v>4916</v>
      </c>
      <c r="E8619" t="s">
        <v>10630</v>
      </c>
      <c r="F8619" t="s">
        <v>10630</v>
      </c>
      <c r="G8619">
        <v>1</v>
      </c>
      <c r="H8619">
        <v>1</v>
      </c>
      <c r="I8619">
        <v>1</v>
      </c>
      <c r="J8619">
        <v>1</v>
      </c>
      <c r="K8619" t="s">
        <v>7</v>
      </c>
      <c r="L8619">
        <v>1</v>
      </c>
      <c r="M8619">
        <v>1</v>
      </c>
    </row>
    <row r="8620" spans="1:13" ht="15" x14ac:dyDescent="0.3">
      <c r="A8620" s="1"/>
      <c r="B8620" t="s">
        <v>11</v>
      </c>
      <c r="C8620" t="s">
        <v>4919</v>
      </c>
      <c r="D8620" t="s">
        <v>4919</v>
      </c>
      <c r="E8620" t="s">
        <v>9982</v>
      </c>
      <c r="F8620" t="s">
        <v>9982</v>
      </c>
      <c r="G8620">
        <v>1</v>
      </c>
      <c r="H8620">
        <v>1</v>
      </c>
      <c r="I8620">
        <v>1</v>
      </c>
      <c r="J8620">
        <v>1</v>
      </c>
      <c r="K8620" t="s">
        <v>7</v>
      </c>
      <c r="L8620">
        <v>1</v>
      </c>
      <c r="M8620">
        <v>1</v>
      </c>
    </row>
    <row r="8621" spans="1:13" ht="15" x14ac:dyDescent="0.3">
      <c r="A8621" s="1"/>
      <c r="B8621" t="s">
        <v>11</v>
      </c>
      <c r="C8621" t="s">
        <v>4931</v>
      </c>
      <c r="D8621" t="s">
        <v>4931</v>
      </c>
      <c r="E8621" t="s">
        <v>10004</v>
      </c>
      <c r="F8621" t="s">
        <v>10004</v>
      </c>
      <c r="G8621">
        <v>1</v>
      </c>
      <c r="H8621">
        <v>1</v>
      </c>
      <c r="I8621">
        <v>1</v>
      </c>
      <c r="J8621">
        <v>1</v>
      </c>
      <c r="K8621" t="s">
        <v>7</v>
      </c>
      <c r="L8621">
        <v>1</v>
      </c>
      <c r="M8621">
        <v>1</v>
      </c>
    </row>
    <row r="8622" spans="1:13" ht="15" x14ac:dyDescent="0.3">
      <c r="A8622" s="1"/>
      <c r="B8622" t="s">
        <v>11</v>
      </c>
      <c r="C8622" t="s">
        <v>4947</v>
      </c>
      <c r="D8622" t="s">
        <v>10633</v>
      </c>
      <c r="E8622" t="s">
        <v>10031</v>
      </c>
      <c r="F8622" t="s">
        <v>10031</v>
      </c>
      <c r="G8622">
        <v>1</v>
      </c>
      <c r="H8622">
        <v>1</v>
      </c>
      <c r="I8622">
        <v>1</v>
      </c>
      <c r="J8622">
        <v>1</v>
      </c>
      <c r="K8622" t="s">
        <v>7</v>
      </c>
      <c r="L8622">
        <v>0.96610099999999999</v>
      </c>
      <c r="M8622">
        <v>0.965526</v>
      </c>
    </row>
    <row r="8623" spans="1:13" ht="15" x14ac:dyDescent="0.3">
      <c r="A8623" s="1"/>
      <c r="B8623" t="s">
        <v>11</v>
      </c>
      <c r="C8623" t="s">
        <v>4980</v>
      </c>
      <c r="D8623" t="s">
        <v>4980</v>
      </c>
      <c r="E8623" t="s">
        <v>10094</v>
      </c>
      <c r="F8623" t="s">
        <v>10094</v>
      </c>
      <c r="G8623">
        <v>1</v>
      </c>
      <c r="H8623">
        <v>1</v>
      </c>
      <c r="I8623">
        <v>1</v>
      </c>
      <c r="J8623">
        <v>1</v>
      </c>
      <c r="K8623" t="s">
        <v>7</v>
      </c>
      <c r="L8623">
        <v>1</v>
      </c>
      <c r="M8623">
        <v>1</v>
      </c>
    </row>
    <row r="8624" spans="1:13" ht="15" x14ac:dyDescent="0.3">
      <c r="A8624" s="1"/>
      <c r="B8624" t="s">
        <v>11</v>
      </c>
      <c r="C8624" t="s">
        <v>5015</v>
      </c>
      <c r="D8624" t="s">
        <v>5015</v>
      </c>
      <c r="E8624" t="s">
        <v>10170</v>
      </c>
      <c r="F8624" t="s">
        <v>10170</v>
      </c>
      <c r="G8624">
        <v>1</v>
      </c>
      <c r="H8624">
        <v>1</v>
      </c>
      <c r="I8624">
        <v>1</v>
      </c>
      <c r="J8624">
        <v>1</v>
      </c>
      <c r="K8624" t="s">
        <v>7</v>
      </c>
      <c r="L8624">
        <v>1</v>
      </c>
      <c r="M8624">
        <v>1</v>
      </c>
    </row>
    <row r="8625" spans="1:13" ht="15" x14ac:dyDescent="0.3">
      <c r="A8625" s="1"/>
      <c r="B8625" t="s">
        <v>11</v>
      </c>
      <c r="C8625" t="s">
        <v>5040</v>
      </c>
      <c r="D8625" t="s">
        <v>5040</v>
      </c>
      <c r="E8625" t="s">
        <v>10215</v>
      </c>
      <c r="F8625" t="s">
        <v>10215</v>
      </c>
      <c r="G8625">
        <v>1</v>
      </c>
      <c r="H8625">
        <v>1</v>
      </c>
      <c r="I8625">
        <v>1</v>
      </c>
      <c r="J8625">
        <v>1</v>
      </c>
      <c r="K8625" t="s">
        <v>7</v>
      </c>
      <c r="L8625">
        <v>1</v>
      </c>
      <c r="M8625">
        <v>1</v>
      </c>
    </row>
    <row r="8626" spans="1:13" ht="15" x14ac:dyDescent="0.3">
      <c r="A8626" s="1"/>
      <c r="B8626" t="s">
        <v>11</v>
      </c>
      <c r="C8626" t="s">
        <v>5046</v>
      </c>
      <c r="D8626" t="s">
        <v>5046</v>
      </c>
      <c r="E8626" t="s">
        <v>10221</v>
      </c>
      <c r="F8626" t="s">
        <v>10221</v>
      </c>
      <c r="G8626">
        <v>1</v>
      </c>
      <c r="H8626">
        <v>1</v>
      </c>
      <c r="I8626">
        <v>1</v>
      </c>
      <c r="J8626">
        <v>1</v>
      </c>
      <c r="K8626" t="s">
        <v>7</v>
      </c>
      <c r="L8626">
        <v>1</v>
      </c>
      <c r="M8626">
        <v>1</v>
      </c>
    </row>
    <row r="8627" spans="1:13" ht="15" x14ac:dyDescent="0.3">
      <c r="A8627" s="1"/>
      <c r="B8627" t="s">
        <v>11</v>
      </c>
      <c r="C8627" t="s">
        <v>5075</v>
      </c>
      <c r="D8627" t="s">
        <v>10636</v>
      </c>
      <c r="E8627" t="s">
        <v>10274</v>
      </c>
      <c r="F8627" t="s">
        <v>10274</v>
      </c>
      <c r="G8627">
        <v>1</v>
      </c>
      <c r="H8627">
        <v>1</v>
      </c>
      <c r="I8627">
        <v>1</v>
      </c>
      <c r="J8627">
        <v>1</v>
      </c>
      <c r="K8627" t="s">
        <v>7</v>
      </c>
      <c r="L8627">
        <v>0.85824900000000004</v>
      </c>
      <c r="M8627">
        <v>0.85532600000000003</v>
      </c>
    </row>
    <row r="8628" spans="1:13" ht="15" x14ac:dyDescent="0.3">
      <c r="A8628" s="1"/>
      <c r="B8628" t="s">
        <v>11</v>
      </c>
      <c r="C8628" t="s">
        <v>5102</v>
      </c>
      <c r="D8628" t="s">
        <v>5102</v>
      </c>
      <c r="E8628" t="s">
        <v>10324</v>
      </c>
      <c r="F8628" t="s">
        <v>10325</v>
      </c>
      <c r="G8628">
        <v>1</v>
      </c>
      <c r="H8628">
        <v>1</v>
      </c>
      <c r="I8628">
        <v>1</v>
      </c>
      <c r="J8628">
        <v>1</v>
      </c>
      <c r="K8628" t="s">
        <v>7</v>
      </c>
      <c r="L8628">
        <v>1</v>
      </c>
      <c r="M8628">
        <v>1</v>
      </c>
    </row>
    <row r="8629" spans="1:13" ht="15" x14ac:dyDescent="0.3">
      <c r="A8629" s="1"/>
      <c r="B8629" t="s">
        <v>11</v>
      </c>
      <c r="C8629" t="s">
        <v>5112</v>
      </c>
      <c r="D8629" t="s">
        <v>5112</v>
      </c>
      <c r="E8629" t="s">
        <v>10341</v>
      </c>
      <c r="F8629" t="s">
        <v>10341</v>
      </c>
      <c r="G8629">
        <v>1</v>
      </c>
      <c r="H8629">
        <v>1</v>
      </c>
      <c r="I8629">
        <v>1</v>
      </c>
      <c r="J8629">
        <v>1</v>
      </c>
      <c r="K8629" t="s">
        <v>7</v>
      </c>
      <c r="L8629">
        <v>1</v>
      </c>
      <c r="M8629">
        <v>1</v>
      </c>
    </row>
    <row r="8630" spans="1:13" ht="15" x14ac:dyDescent="0.3">
      <c r="A8630" s="1"/>
      <c r="B8630" t="s">
        <v>11</v>
      </c>
      <c r="C8630" t="s">
        <v>5142</v>
      </c>
      <c r="D8630" t="s">
        <v>5142</v>
      </c>
      <c r="E8630" t="s">
        <v>10637</v>
      </c>
      <c r="F8630" t="s">
        <v>10637</v>
      </c>
      <c r="G8630">
        <v>1</v>
      </c>
      <c r="H8630">
        <v>1</v>
      </c>
      <c r="I8630">
        <v>1</v>
      </c>
      <c r="J8630">
        <v>1</v>
      </c>
      <c r="K8630" t="s">
        <v>7</v>
      </c>
      <c r="L8630">
        <v>1</v>
      </c>
      <c r="M8630">
        <v>1</v>
      </c>
    </row>
    <row r="8631" spans="1:13" ht="15" x14ac:dyDescent="0.3">
      <c r="A8631" s="1"/>
      <c r="B8631" t="s">
        <v>11</v>
      </c>
      <c r="C8631" t="s">
        <v>2233</v>
      </c>
      <c r="D8631" t="s">
        <v>72</v>
      </c>
      <c r="E8631" t="s">
        <v>73</v>
      </c>
      <c r="F8631" t="s">
        <v>73</v>
      </c>
      <c r="G8631">
        <v>1</v>
      </c>
      <c r="H8631">
        <v>1</v>
      </c>
      <c r="I8631">
        <v>1</v>
      </c>
      <c r="J8631">
        <v>1</v>
      </c>
      <c r="K8631" t="s">
        <v>7</v>
      </c>
      <c r="L8631">
        <v>0.95299800000000001</v>
      </c>
      <c r="M8631">
        <v>0.95263500000000001</v>
      </c>
    </row>
    <row r="8632" spans="1:13" ht="15" x14ac:dyDescent="0.3">
      <c r="A8632" s="1"/>
      <c r="B8632" t="s">
        <v>11</v>
      </c>
      <c r="C8632" t="s">
        <v>5170</v>
      </c>
      <c r="D8632" t="s">
        <v>5170</v>
      </c>
      <c r="E8632" t="s">
        <v>10442</v>
      </c>
      <c r="F8632" t="s">
        <v>10442</v>
      </c>
      <c r="G8632">
        <v>1</v>
      </c>
      <c r="H8632">
        <v>1</v>
      </c>
      <c r="I8632">
        <v>1</v>
      </c>
      <c r="J8632">
        <v>1</v>
      </c>
      <c r="K8632" t="s">
        <v>7</v>
      </c>
      <c r="L8632">
        <v>1</v>
      </c>
      <c r="M8632">
        <v>1</v>
      </c>
    </row>
    <row r="8633" spans="1:13" ht="15" x14ac:dyDescent="0.3">
      <c r="A8633" s="1"/>
      <c r="B8633" t="s">
        <v>11</v>
      </c>
      <c r="C8633" t="s">
        <v>5176</v>
      </c>
      <c r="D8633" t="s">
        <v>5176</v>
      </c>
      <c r="E8633" t="s">
        <v>10451</v>
      </c>
      <c r="F8633" t="s">
        <v>10451</v>
      </c>
      <c r="G8633">
        <v>1</v>
      </c>
      <c r="H8633">
        <v>1</v>
      </c>
      <c r="I8633">
        <v>1</v>
      </c>
      <c r="J8633">
        <v>1</v>
      </c>
      <c r="K8633" t="s">
        <v>7</v>
      </c>
      <c r="L8633">
        <v>1</v>
      </c>
      <c r="M8633">
        <v>1</v>
      </c>
    </row>
    <row r="8634" spans="1:13" ht="15" x14ac:dyDescent="0.3">
      <c r="A8634" s="1"/>
      <c r="B8634" t="s">
        <v>11</v>
      </c>
      <c r="C8634" t="s">
        <v>3821</v>
      </c>
      <c r="D8634" t="s">
        <v>3821</v>
      </c>
      <c r="E8634" t="s">
        <v>7886</v>
      </c>
      <c r="F8634" t="s">
        <v>7886</v>
      </c>
      <c r="G8634">
        <v>1</v>
      </c>
      <c r="H8634">
        <v>1</v>
      </c>
      <c r="I8634">
        <v>1</v>
      </c>
      <c r="J8634">
        <v>1</v>
      </c>
      <c r="K8634" t="s">
        <v>7</v>
      </c>
      <c r="L8634">
        <v>1</v>
      </c>
      <c r="M8634">
        <v>1</v>
      </c>
    </row>
    <row r="8635" spans="1:13" ht="15" x14ac:dyDescent="0.3">
      <c r="A8635" s="1"/>
      <c r="B8635" t="s">
        <v>11</v>
      </c>
      <c r="C8635" t="s">
        <v>3749</v>
      </c>
      <c r="D8635" t="s">
        <v>3749</v>
      </c>
      <c r="E8635" t="s">
        <v>10639</v>
      </c>
      <c r="F8635" t="s">
        <v>10639</v>
      </c>
      <c r="G8635">
        <v>1</v>
      </c>
      <c r="H8635">
        <v>1</v>
      </c>
      <c r="I8635">
        <v>1</v>
      </c>
      <c r="J8635">
        <v>1</v>
      </c>
      <c r="K8635" t="s">
        <v>7</v>
      </c>
      <c r="L8635">
        <v>1</v>
      </c>
      <c r="M8635">
        <v>1</v>
      </c>
    </row>
    <row r="8636" spans="1:13" ht="15" x14ac:dyDescent="0.3">
      <c r="A8636" s="1"/>
      <c r="B8636" t="s">
        <v>11</v>
      </c>
      <c r="C8636" t="s">
        <v>2067</v>
      </c>
      <c r="D8636" t="s">
        <v>2042</v>
      </c>
      <c r="E8636" t="s">
        <v>2068</v>
      </c>
      <c r="F8636" t="s">
        <v>2043</v>
      </c>
      <c r="G8636">
        <v>1</v>
      </c>
      <c r="H8636">
        <v>1</v>
      </c>
      <c r="I8636">
        <v>1</v>
      </c>
      <c r="J8636">
        <v>1</v>
      </c>
      <c r="K8636" t="s">
        <v>7</v>
      </c>
      <c r="L8636">
        <v>0.98356299999999997</v>
      </c>
      <c r="M8636">
        <v>0.983155</v>
      </c>
    </row>
    <row r="8637" spans="1:13" ht="15" x14ac:dyDescent="0.3">
      <c r="A8637" s="1"/>
      <c r="B8637" t="s">
        <v>11</v>
      </c>
      <c r="C8637" t="s">
        <v>3758</v>
      </c>
      <c r="D8637" t="s">
        <v>7764</v>
      </c>
      <c r="E8637" t="s">
        <v>10640</v>
      </c>
      <c r="F8637" t="s">
        <v>10640</v>
      </c>
      <c r="G8637">
        <v>1</v>
      </c>
      <c r="H8637">
        <v>1</v>
      </c>
      <c r="I8637">
        <v>1</v>
      </c>
      <c r="J8637">
        <v>1</v>
      </c>
      <c r="K8637" t="s">
        <v>7</v>
      </c>
      <c r="L8637">
        <v>1</v>
      </c>
      <c r="M8637">
        <v>1</v>
      </c>
    </row>
    <row r="8638" spans="1:13" ht="15" x14ac:dyDescent="0.3">
      <c r="A8638" s="1"/>
      <c r="B8638" t="s">
        <v>11</v>
      </c>
      <c r="C8638" t="s">
        <v>3533</v>
      </c>
      <c r="D8638" t="s">
        <v>3533</v>
      </c>
      <c r="E8638" t="s">
        <v>7384</v>
      </c>
      <c r="F8638" t="s">
        <v>7384</v>
      </c>
      <c r="G8638">
        <v>1</v>
      </c>
      <c r="H8638">
        <v>1</v>
      </c>
      <c r="I8638">
        <v>1</v>
      </c>
      <c r="J8638">
        <v>1</v>
      </c>
      <c r="K8638" t="s">
        <v>7</v>
      </c>
      <c r="L8638">
        <v>1</v>
      </c>
      <c r="M8638">
        <v>1</v>
      </c>
    </row>
    <row r="8639" spans="1:13" ht="15" x14ac:dyDescent="0.3">
      <c r="A8639" s="1"/>
      <c r="B8639" t="s">
        <v>11</v>
      </c>
      <c r="C8639" t="s">
        <v>3595</v>
      </c>
      <c r="D8639" t="s">
        <v>10644</v>
      </c>
      <c r="E8639" t="s">
        <v>10645</v>
      </c>
      <c r="F8639" t="s">
        <v>10645</v>
      </c>
      <c r="G8639">
        <v>0.999</v>
      </c>
      <c r="H8639">
        <v>1</v>
      </c>
      <c r="I8639">
        <v>0.95699999999999996</v>
      </c>
      <c r="J8639">
        <v>0.999</v>
      </c>
      <c r="K8639" t="s">
        <v>7</v>
      </c>
      <c r="L8639">
        <v>0.98089700000000002</v>
      </c>
      <c r="M8639">
        <v>0.98010299999999995</v>
      </c>
    </row>
    <row r="8640" spans="1:13" ht="15" x14ac:dyDescent="0.3">
      <c r="A8640" s="1"/>
      <c r="B8640" t="s">
        <v>11</v>
      </c>
      <c r="C8640" t="s">
        <v>278</v>
      </c>
      <c r="D8640" t="s">
        <v>282</v>
      </c>
      <c r="E8640" t="s">
        <v>280</v>
      </c>
      <c r="F8640" t="s">
        <v>280</v>
      </c>
      <c r="G8640">
        <v>0.999</v>
      </c>
      <c r="H8640">
        <v>1</v>
      </c>
      <c r="I8640">
        <v>0</v>
      </c>
      <c r="J8640">
        <v>0.999</v>
      </c>
      <c r="K8640" t="s">
        <v>7</v>
      </c>
      <c r="L8640">
        <v>0.94816</v>
      </c>
      <c r="M8640">
        <v>0.94423299999999999</v>
      </c>
    </row>
    <row r="8641" spans="1:13" ht="15" x14ac:dyDescent="0.3">
      <c r="A8641" s="1"/>
      <c r="B8641" t="s">
        <v>11</v>
      </c>
      <c r="C8641" t="s">
        <v>1540</v>
      </c>
      <c r="D8641" t="s">
        <v>1541</v>
      </c>
      <c r="E8641" t="s">
        <v>1542</v>
      </c>
      <c r="F8641" t="s">
        <v>1543</v>
      </c>
      <c r="G8641">
        <v>0.999</v>
      </c>
      <c r="H8641">
        <v>0</v>
      </c>
      <c r="I8641">
        <v>0</v>
      </c>
      <c r="J8641">
        <v>0.999</v>
      </c>
      <c r="K8641" t="s">
        <v>7</v>
      </c>
      <c r="L8641">
        <v>0.95730499999999996</v>
      </c>
      <c r="M8641">
        <v>0.95779999999999998</v>
      </c>
    </row>
    <row r="8642" spans="1:13" ht="15" x14ac:dyDescent="0.3">
      <c r="A8642" s="1"/>
      <c r="B8642" t="s">
        <v>11</v>
      </c>
      <c r="C8642" t="s">
        <v>2080</v>
      </c>
      <c r="D8642" t="s">
        <v>2081</v>
      </c>
      <c r="E8642" t="s">
        <v>2082</v>
      </c>
      <c r="F8642" t="s">
        <v>2083</v>
      </c>
      <c r="G8642">
        <v>0.998</v>
      </c>
      <c r="H8642">
        <v>0.73699999999999999</v>
      </c>
      <c r="I8642">
        <v>0.94099999999999995</v>
      </c>
      <c r="J8642">
        <v>0.998</v>
      </c>
      <c r="K8642" t="s">
        <v>7</v>
      </c>
      <c r="L8642">
        <v>0.97024200000000005</v>
      </c>
      <c r="M8642">
        <v>0.969553</v>
      </c>
    </row>
    <row r="8643" spans="1:13" ht="15" x14ac:dyDescent="0.3">
      <c r="A8643" s="1"/>
      <c r="B8643" t="s">
        <v>11</v>
      </c>
      <c r="C8643" t="s">
        <v>2080</v>
      </c>
      <c r="D8643" t="s">
        <v>2081</v>
      </c>
      <c r="E8643" t="s">
        <v>2082</v>
      </c>
      <c r="F8643" t="s">
        <v>2083</v>
      </c>
      <c r="G8643">
        <v>0.998</v>
      </c>
      <c r="H8643">
        <v>0.73699999999999999</v>
      </c>
      <c r="I8643">
        <v>0.94099999999999995</v>
      </c>
      <c r="J8643">
        <v>0.998</v>
      </c>
      <c r="K8643" t="s">
        <v>7</v>
      </c>
      <c r="L8643">
        <v>0.97024200000000005</v>
      </c>
      <c r="M8643">
        <v>0.969553</v>
      </c>
    </row>
    <row r="8644" spans="1:13" ht="15" x14ac:dyDescent="0.3">
      <c r="A8644" s="1"/>
      <c r="B8644" t="s">
        <v>11</v>
      </c>
      <c r="C8644" t="s">
        <v>270</v>
      </c>
      <c r="D8644" t="s">
        <v>271</v>
      </c>
      <c r="E8644" t="s">
        <v>272</v>
      </c>
      <c r="F8644" t="s">
        <v>273</v>
      </c>
      <c r="G8644">
        <v>0.998</v>
      </c>
      <c r="H8644">
        <v>1</v>
      </c>
      <c r="I8644">
        <v>0.5</v>
      </c>
      <c r="J8644">
        <v>0.998</v>
      </c>
      <c r="K8644" t="s">
        <v>7</v>
      </c>
      <c r="L8644">
        <v>0.97692999999999997</v>
      </c>
      <c r="M8644">
        <v>0.97672300000000001</v>
      </c>
    </row>
    <row r="8645" spans="1:13" ht="15" x14ac:dyDescent="0.3">
      <c r="A8645" s="1"/>
      <c r="B8645" t="s">
        <v>11</v>
      </c>
      <c r="C8645" t="s">
        <v>3779</v>
      </c>
      <c r="D8645" t="s">
        <v>10647</v>
      </c>
      <c r="E8645" t="s">
        <v>10648</v>
      </c>
      <c r="F8645" t="s">
        <v>7804</v>
      </c>
      <c r="G8645">
        <v>0.998</v>
      </c>
      <c r="H8645">
        <v>1</v>
      </c>
      <c r="I8645">
        <v>0</v>
      </c>
      <c r="J8645">
        <v>0.998</v>
      </c>
      <c r="K8645" t="s">
        <v>7</v>
      </c>
      <c r="L8645">
        <v>0.95768399999999998</v>
      </c>
      <c r="M8645">
        <v>0.95238</v>
      </c>
    </row>
    <row r="8646" spans="1:13" ht="15" x14ac:dyDescent="0.3">
      <c r="A8646" s="1"/>
      <c r="B8646" t="s">
        <v>11</v>
      </c>
      <c r="C8646" t="s">
        <v>4870</v>
      </c>
      <c r="D8646" t="s">
        <v>4855</v>
      </c>
      <c r="E8646" t="s">
        <v>6498</v>
      </c>
      <c r="F8646" t="s">
        <v>9832</v>
      </c>
      <c r="G8646">
        <v>0.998</v>
      </c>
      <c r="H8646">
        <v>0</v>
      </c>
      <c r="I8646">
        <v>0</v>
      </c>
      <c r="J8646">
        <v>0.998</v>
      </c>
      <c r="K8646" t="s">
        <v>7</v>
      </c>
      <c r="L8646">
        <v>0.93650900000000004</v>
      </c>
      <c r="M8646">
        <v>0.92929200000000001</v>
      </c>
    </row>
    <row r="8647" spans="1:13" ht="15" x14ac:dyDescent="0.3">
      <c r="A8647" s="1"/>
      <c r="B8647" t="s">
        <v>11</v>
      </c>
      <c r="C8647" t="s">
        <v>4974</v>
      </c>
      <c r="D8647" t="s">
        <v>10649</v>
      </c>
      <c r="E8647" t="s">
        <v>10650</v>
      </c>
      <c r="F8647" t="s">
        <v>10081</v>
      </c>
      <c r="G8647">
        <v>0.998</v>
      </c>
      <c r="H8647">
        <v>1</v>
      </c>
      <c r="I8647">
        <v>0</v>
      </c>
      <c r="J8647">
        <v>0.998</v>
      </c>
      <c r="K8647" t="s">
        <v>7</v>
      </c>
      <c r="L8647">
        <v>0.95910799999999996</v>
      </c>
      <c r="M8647">
        <v>0.95383799999999996</v>
      </c>
    </row>
    <row r="8648" spans="1:13" ht="15" x14ac:dyDescent="0.3">
      <c r="A8648" s="1"/>
      <c r="B8648" t="s">
        <v>11</v>
      </c>
      <c r="C8648" t="s">
        <v>255</v>
      </c>
      <c r="D8648" t="s">
        <v>256</v>
      </c>
      <c r="E8648" t="s">
        <v>257</v>
      </c>
      <c r="F8648" t="s">
        <v>257</v>
      </c>
      <c r="G8648">
        <v>0.997</v>
      </c>
      <c r="H8648">
        <v>1</v>
      </c>
      <c r="I8648">
        <v>0.85699999999999998</v>
      </c>
      <c r="J8648">
        <v>0.997</v>
      </c>
      <c r="K8648" t="s">
        <v>7</v>
      </c>
      <c r="L8648">
        <v>0.92341200000000001</v>
      </c>
      <c r="M8648">
        <v>0.93523199999999995</v>
      </c>
    </row>
    <row r="8649" spans="1:13" ht="15" x14ac:dyDescent="0.3">
      <c r="A8649" s="1"/>
      <c r="B8649" t="s">
        <v>11</v>
      </c>
      <c r="C8649" t="s">
        <v>3692</v>
      </c>
      <c r="D8649" t="s">
        <v>12386</v>
      </c>
      <c r="E8649" t="s">
        <v>7645</v>
      </c>
      <c r="F8649" t="s">
        <v>7648</v>
      </c>
      <c r="G8649">
        <v>0.997</v>
      </c>
      <c r="H8649">
        <v>0.85699999999999998</v>
      </c>
      <c r="I8649">
        <v>0.85699999999999998</v>
      </c>
      <c r="J8649">
        <v>0.997</v>
      </c>
      <c r="K8649" t="s">
        <v>7</v>
      </c>
      <c r="L8649">
        <v>0.96835599999999999</v>
      </c>
      <c r="M8649">
        <v>0.96914500000000003</v>
      </c>
    </row>
    <row r="8650" spans="1:13" ht="15" x14ac:dyDescent="0.3">
      <c r="A8650" s="1" t="s">
        <v>12894</v>
      </c>
      <c r="B8650" t="s">
        <v>11</v>
      </c>
      <c r="C8650" t="s">
        <v>3918</v>
      </c>
      <c r="D8650" t="s">
        <v>10651</v>
      </c>
      <c r="E8650" t="s">
        <v>8053</v>
      </c>
      <c r="F8650" t="s">
        <v>10652</v>
      </c>
      <c r="G8650">
        <v>0.997</v>
      </c>
      <c r="H8650">
        <v>0.66700000000000004</v>
      </c>
      <c r="I8650">
        <v>0.85699999999999998</v>
      </c>
      <c r="J8650">
        <v>0.997</v>
      </c>
      <c r="K8650" t="s">
        <v>7</v>
      </c>
      <c r="L8650">
        <v>0.96984700000000001</v>
      </c>
      <c r="M8650">
        <v>0.97143400000000002</v>
      </c>
    </row>
    <row r="8651" spans="1:13" ht="15" x14ac:dyDescent="0.3">
      <c r="A8651" s="1"/>
      <c r="B8651" t="s">
        <v>11</v>
      </c>
      <c r="C8651" t="s">
        <v>4579</v>
      </c>
      <c r="D8651" t="s">
        <v>9249</v>
      </c>
      <c r="E8651" t="s">
        <v>9250</v>
      </c>
      <c r="F8651" t="s">
        <v>9250</v>
      </c>
      <c r="G8651">
        <v>0.997</v>
      </c>
      <c r="H8651">
        <v>1</v>
      </c>
      <c r="I8651">
        <v>0.85699999999999998</v>
      </c>
      <c r="J8651">
        <v>0.997</v>
      </c>
      <c r="K8651" t="s">
        <v>7</v>
      </c>
      <c r="L8651">
        <v>0.95821299999999998</v>
      </c>
      <c r="M8651">
        <v>0.95691800000000005</v>
      </c>
    </row>
    <row r="8652" spans="1:13" ht="15" x14ac:dyDescent="0.3">
      <c r="A8652" s="1"/>
      <c r="B8652" t="s">
        <v>11</v>
      </c>
      <c r="C8652" t="s">
        <v>3375</v>
      </c>
      <c r="D8652" t="s">
        <v>7078</v>
      </c>
      <c r="E8652" t="s">
        <v>7085</v>
      </c>
      <c r="F8652" t="s">
        <v>7079</v>
      </c>
      <c r="G8652">
        <v>0.997</v>
      </c>
      <c r="H8652">
        <v>1</v>
      </c>
      <c r="I8652">
        <v>0.66700000000000004</v>
      </c>
      <c r="J8652">
        <v>0.997</v>
      </c>
      <c r="K8652" t="s">
        <v>7</v>
      </c>
      <c r="L8652">
        <v>0.97031999999999996</v>
      </c>
      <c r="M8652">
        <v>0.96826999999999996</v>
      </c>
    </row>
    <row r="8653" spans="1:13" ht="15" x14ac:dyDescent="0.3">
      <c r="A8653" s="1"/>
      <c r="B8653" t="s">
        <v>11</v>
      </c>
      <c r="C8653" t="s">
        <v>4956</v>
      </c>
      <c r="D8653" t="s">
        <v>10653</v>
      </c>
      <c r="E8653" t="s">
        <v>10041</v>
      </c>
      <c r="F8653" t="s">
        <v>10041</v>
      </c>
      <c r="G8653">
        <v>0.997</v>
      </c>
      <c r="H8653">
        <v>1</v>
      </c>
      <c r="I8653">
        <v>0.66700000000000004</v>
      </c>
      <c r="J8653">
        <v>0.997</v>
      </c>
      <c r="K8653" t="s">
        <v>7</v>
      </c>
      <c r="L8653">
        <v>0.96612600000000004</v>
      </c>
      <c r="M8653">
        <v>0.96611800000000003</v>
      </c>
    </row>
    <row r="8654" spans="1:13" ht="15" x14ac:dyDescent="0.3">
      <c r="A8654" s="1"/>
      <c r="B8654" t="s">
        <v>11</v>
      </c>
      <c r="C8654" t="s">
        <v>4594</v>
      </c>
      <c r="D8654" t="s">
        <v>9262</v>
      </c>
      <c r="E8654" s="9">
        <v>42036</v>
      </c>
      <c r="F8654" s="9">
        <v>42036</v>
      </c>
      <c r="G8654">
        <v>0.997</v>
      </c>
      <c r="H8654">
        <v>1</v>
      </c>
      <c r="I8654">
        <v>0.4</v>
      </c>
      <c r="J8654">
        <v>0.997</v>
      </c>
      <c r="K8654" t="s">
        <v>7</v>
      </c>
      <c r="L8654">
        <v>0.95613999999999999</v>
      </c>
      <c r="M8654">
        <v>0.95943900000000004</v>
      </c>
    </row>
    <row r="8655" spans="1:13" ht="15" x14ac:dyDescent="0.3">
      <c r="A8655" s="1"/>
      <c r="B8655" t="s">
        <v>11</v>
      </c>
      <c r="C8655" t="s">
        <v>3911</v>
      </c>
      <c r="D8655" t="s">
        <v>10654</v>
      </c>
      <c r="E8655" t="s">
        <v>8033</v>
      </c>
      <c r="F8655" t="s">
        <v>8033</v>
      </c>
      <c r="G8655">
        <v>0.997</v>
      </c>
      <c r="H8655">
        <v>1</v>
      </c>
      <c r="I8655">
        <v>0.33300000000000002</v>
      </c>
      <c r="J8655">
        <v>0.997</v>
      </c>
      <c r="K8655" t="s">
        <v>7</v>
      </c>
      <c r="L8655">
        <v>0.97260100000000005</v>
      </c>
      <c r="M8655">
        <v>0.96899800000000003</v>
      </c>
    </row>
    <row r="8656" spans="1:13" ht="15" x14ac:dyDescent="0.3">
      <c r="A8656" s="1"/>
      <c r="B8656" t="s">
        <v>11</v>
      </c>
      <c r="C8656" t="s">
        <v>2331</v>
      </c>
      <c r="D8656" t="s">
        <v>2332</v>
      </c>
      <c r="E8656" t="s">
        <v>2333</v>
      </c>
      <c r="F8656" t="s">
        <v>2333</v>
      </c>
      <c r="G8656">
        <v>0.997</v>
      </c>
      <c r="H8656">
        <v>1</v>
      </c>
      <c r="I8656">
        <v>0</v>
      </c>
      <c r="J8656">
        <v>0.997</v>
      </c>
      <c r="K8656" t="s">
        <v>7</v>
      </c>
      <c r="L8656">
        <v>0.96536</v>
      </c>
      <c r="M8656">
        <v>0.95937600000000001</v>
      </c>
    </row>
    <row r="8657" spans="1:13" ht="15" x14ac:dyDescent="0.3">
      <c r="A8657" s="1"/>
      <c r="B8657" t="s">
        <v>11</v>
      </c>
      <c r="C8657" t="s">
        <v>4121</v>
      </c>
      <c r="D8657" t="s">
        <v>8460</v>
      </c>
      <c r="E8657" t="s">
        <v>8461</v>
      </c>
      <c r="F8657" t="s">
        <v>8461</v>
      </c>
      <c r="G8657">
        <v>0.997</v>
      </c>
      <c r="H8657">
        <v>1</v>
      </c>
      <c r="I8657">
        <v>0</v>
      </c>
      <c r="J8657">
        <v>0.997</v>
      </c>
      <c r="K8657" t="s">
        <v>7</v>
      </c>
      <c r="L8657">
        <v>0.98010699999999995</v>
      </c>
      <c r="M8657">
        <v>0.97927699999999995</v>
      </c>
    </row>
    <row r="8658" spans="1:13" ht="15" x14ac:dyDescent="0.3">
      <c r="A8658" s="1"/>
      <c r="B8658" t="s">
        <v>11</v>
      </c>
      <c r="C8658" t="s">
        <v>1025</v>
      </c>
      <c r="D8658" t="s">
        <v>1026</v>
      </c>
      <c r="E8658" t="s">
        <v>1027</v>
      </c>
      <c r="F8658" t="s">
        <v>1027</v>
      </c>
      <c r="G8658">
        <v>0.996</v>
      </c>
      <c r="H8658">
        <v>1</v>
      </c>
      <c r="I8658">
        <v>0.88900000000000001</v>
      </c>
      <c r="J8658">
        <v>0.996</v>
      </c>
      <c r="K8658" t="s">
        <v>7</v>
      </c>
      <c r="L8658">
        <v>0.97542300000000004</v>
      </c>
      <c r="M8658">
        <v>0.97509599999999996</v>
      </c>
    </row>
    <row r="8659" spans="1:13" ht="15" x14ac:dyDescent="0.3">
      <c r="A8659" s="1" t="s">
        <v>12895</v>
      </c>
      <c r="B8659" t="s">
        <v>11</v>
      </c>
      <c r="C8659" t="s">
        <v>4708</v>
      </c>
      <c r="D8659" t="s">
        <v>9554</v>
      </c>
      <c r="E8659" t="s">
        <v>9553</v>
      </c>
      <c r="F8659" t="s">
        <v>9555</v>
      </c>
      <c r="G8659">
        <v>0.996</v>
      </c>
      <c r="H8659">
        <v>0.88900000000000001</v>
      </c>
      <c r="I8659">
        <v>0.88900000000000001</v>
      </c>
      <c r="J8659">
        <v>0.996</v>
      </c>
      <c r="K8659" t="s">
        <v>7</v>
      </c>
      <c r="L8659">
        <v>0.95628100000000005</v>
      </c>
      <c r="M8659">
        <v>0.95303899999999997</v>
      </c>
    </row>
    <row r="8660" spans="1:13" ht="15" x14ac:dyDescent="0.3">
      <c r="A8660" s="1"/>
      <c r="B8660" t="s">
        <v>11</v>
      </c>
      <c r="C8660" t="s">
        <v>4287</v>
      </c>
      <c r="D8660" t="s">
        <v>10658</v>
      </c>
      <c r="E8660" t="s">
        <v>10659</v>
      </c>
      <c r="F8660" t="s">
        <v>10660</v>
      </c>
      <c r="G8660">
        <v>0.996</v>
      </c>
      <c r="H8660">
        <v>0.66700000000000004</v>
      </c>
      <c r="I8660">
        <v>0.85699999999999998</v>
      </c>
      <c r="J8660">
        <v>0.996</v>
      </c>
      <c r="K8660" t="s">
        <v>7</v>
      </c>
      <c r="L8660">
        <v>0.92894900000000002</v>
      </c>
      <c r="M8660">
        <v>0.92782200000000004</v>
      </c>
    </row>
    <row r="8661" spans="1:13" ht="15" x14ac:dyDescent="0.3">
      <c r="A8661" s="1"/>
      <c r="B8661" t="s">
        <v>11</v>
      </c>
      <c r="C8661" t="s">
        <v>4290</v>
      </c>
      <c r="D8661" t="s">
        <v>10661</v>
      </c>
      <c r="E8661" t="s">
        <v>8731</v>
      </c>
      <c r="F8661" t="s">
        <v>8731</v>
      </c>
      <c r="G8661">
        <v>0.996</v>
      </c>
      <c r="H8661">
        <v>1</v>
      </c>
      <c r="I8661">
        <v>0.85699999999999998</v>
      </c>
      <c r="J8661">
        <v>0.996</v>
      </c>
      <c r="K8661" t="s">
        <v>7</v>
      </c>
      <c r="L8661">
        <v>0.96561200000000003</v>
      </c>
      <c r="M8661">
        <v>0.96447700000000003</v>
      </c>
    </row>
    <row r="8662" spans="1:13" ht="15" x14ac:dyDescent="0.3">
      <c r="A8662" s="1"/>
      <c r="B8662" t="s">
        <v>11</v>
      </c>
      <c r="C8662" t="s">
        <v>5026</v>
      </c>
      <c r="D8662" t="s">
        <v>10662</v>
      </c>
      <c r="E8662" t="s">
        <v>10663</v>
      </c>
      <c r="F8662" t="s">
        <v>10664</v>
      </c>
      <c r="G8662">
        <v>0.996</v>
      </c>
      <c r="H8662">
        <v>0.66700000000000004</v>
      </c>
      <c r="I8662">
        <v>0.85699999999999998</v>
      </c>
      <c r="J8662">
        <v>0.996</v>
      </c>
      <c r="K8662" t="s">
        <v>7</v>
      </c>
      <c r="L8662">
        <v>0.93108000000000002</v>
      </c>
      <c r="M8662">
        <v>0.93021799999999999</v>
      </c>
    </row>
    <row r="8663" spans="1:13" ht="15" x14ac:dyDescent="0.3">
      <c r="A8663" s="1"/>
      <c r="B8663" t="s">
        <v>11</v>
      </c>
      <c r="C8663" t="s">
        <v>4530</v>
      </c>
      <c r="D8663" t="s">
        <v>11640</v>
      </c>
      <c r="E8663" t="s">
        <v>11199</v>
      </c>
      <c r="F8663" t="s">
        <v>9168</v>
      </c>
      <c r="G8663">
        <v>0.996</v>
      </c>
      <c r="H8663">
        <v>0.85699999999999998</v>
      </c>
      <c r="I8663">
        <v>0.81799999999999995</v>
      </c>
      <c r="J8663">
        <v>0.996</v>
      </c>
      <c r="K8663" t="s">
        <v>7</v>
      </c>
      <c r="L8663">
        <v>0.93839399999999995</v>
      </c>
      <c r="M8663">
        <v>0.93312499999999998</v>
      </c>
    </row>
    <row r="8664" spans="1:13" ht="15" x14ac:dyDescent="0.3">
      <c r="A8664" s="1"/>
      <c r="B8664" t="s">
        <v>11</v>
      </c>
      <c r="C8664" t="s">
        <v>511</v>
      </c>
      <c r="D8664" t="s">
        <v>512</v>
      </c>
      <c r="E8664" t="s">
        <v>513</v>
      </c>
      <c r="F8664" t="s">
        <v>513</v>
      </c>
      <c r="G8664">
        <v>0.996</v>
      </c>
      <c r="H8664">
        <v>1</v>
      </c>
      <c r="I8664">
        <v>0.8</v>
      </c>
      <c r="J8664">
        <v>0.996</v>
      </c>
      <c r="K8664" t="s">
        <v>7</v>
      </c>
      <c r="L8664">
        <v>0.96867599999999998</v>
      </c>
      <c r="M8664">
        <v>0.96410099999999999</v>
      </c>
    </row>
    <row r="8665" spans="1:13" ht="15" x14ac:dyDescent="0.3">
      <c r="A8665" s="1"/>
      <c r="B8665" t="s">
        <v>11</v>
      </c>
      <c r="C8665" t="s">
        <v>1834</v>
      </c>
      <c r="D8665" t="s">
        <v>1835</v>
      </c>
      <c r="E8665" t="s">
        <v>1836</v>
      </c>
      <c r="F8665" t="s">
        <v>1837</v>
      </c>
      <c r="G8665">
        <v>0.996</v>
      </c>
      <c r="H8665">
        <v>0.8</v>
      </c>
      <c r="I8665">
        <v>0.8</v>
      </c>
      <c r="J8665">
        <v>0.996</v>
      </c>
      <c r="K8665" t="s">
        <v>7</v>
      </c>
      <c r="L8665">
        <v>0.95477199999999995</v>
      </c>
      <c r="M8665">
        <v>0.95153100000000002</v>
      </c>
    </row>
    <row r="8666" spans="1:13" ht="15" x14ac:dyDescent="0.3">
      <c r="A8666" s="1"/>
      <c r="B8666" t="s">
        <v>11</v>
      </c>
      <c r="C8666" t="s">
        <v>3568</v>
      </c>
      <c r="D8666" t="s">
        <v>12391</v>
      </c>
      <c r="E8666" t="s">
        <v>7441</v>
      </c>
      <c r="F8666" t="s">
        <v>12392</v>
      </c>
      <c r="G8666">
        <v>0.996</v>
      </c>
      <c r="H8666">
        <v>0.57099999999999995</v>
      </c>
      <c r="I8666">
        <v>0.8</v>
      </c>
      <c r="J8666">
        <v>0.996</v>
      </c>
      <c r="K8666" t="s">
        <v>7</v>
      </c>
      <c r="L8666">
        <v>0.97470900000000005</v>
      </c>
      <c r="M8666">
        <v>0.97312100000000001</v>
      </c>
    </row>
    <row r="8667" spans="1:13" ht="15" x14ac:dyDescent="0.3">
      <c r="A8667" s="1"/>
      <c r="B8667" t="s">
        <v>11</v>
      </c>
      <c r="C8667" t="s">
        <v>5009</v>
      </c>
      <c r="D8667" t="s">
        <v>10158</v>
      </c>
      <c r="E8667" t="s">
        <v>10159</v>
      </c>
      <c r="F8667" t="s">
        <v>10159</v>
      </c>
      <c r="G8667">
        <v>0.996</v>
      </c>
      <c r="H8667">
        <v>1</v>
      </c>
      <c r="I8667">
        <v>0.8</v>
      </c>
      <c r="J8667">
        <v>0.996</v>
      </c>
      <c r="K8667" t="s">
        <v>7</v>
      </c>
      <c r="L8667">
        <v>0.96420399999999995</v>
      </c>
      <c r="M8667">
        <v>0.96639200000000003</v>
      </c>
    </row>
    <row r="8668" spans="1:13" ht="15" x14ac:dyDescent="0.3">
      <c r="A8668" s="1"/>
      <c r="B8668" t="s">
        <v>11</v>
      </c>
      <c r="C8668" t="s">
        <v>196</v>
      </c>
      <c r="D8668" t="s">
        <v>197</v>
      </c>
      <c r="E8668" t="s">
        <v>198</v>
      </c>
      <c r="F8668" t="s">
        <v>199</v>
      </c>
      <c r="G8668">
        <v>0.996</v>
      </c>
      <c r="H8668">
        <v>0.5</v>
      </c>
      <c r="I8668">
        <v>0.5</v>
      </c>
      <c r="J8668">
        <v>0.996</v>
      </c>
      <c r="K8668" t="s">
        <v>7</v>
      </c>
      <c r="L8668">
        <v>0.98255999999999999</v>
      </c>
      <c r="M8668">
        <v>0.98258699999999999</v>
      </c>
    </row>
    <row r="8669" spans="1:13" ht="15" x14ac:dyDescent="0.3">
      <c r="A8669" s="1"/>
      <c r="B8669" t="s">
        <v>11</v>
      </c>
      <c r="C8669" t="s">
        <v>196</v>
      </c>
      <c r="D8669" t="s">
        <v>197</v>
      </c>
      <c r="E8669" t="s">
        <v>198</v>
      </c>
      <c r="F8669" t="s">
        <v>199</v>
      </c>
      <c r="G8669">
        <v>0.996</v>
      </c>
      <c r="H8669">
        <v>0.5</v>
      </c>
      <c r="I8669">
        <v>0.5</v>
      </c>
      <c r="J8669">
        <v>0.996</v>
      </c>
      <c r="K8669" t="s">
        <v>7</v>
      </c>
      <c r="L8669">
        <v>0.98255999999999999</v>
      </c>
      <c r="M8669">
        <v>0.98258699999999999</v>
      </c>
    </row>
    <row r="8670" spans="1:13" ht="15" x14ac:dyDescent="0.3">
      <c r="A8670" s="1"/>
      <c r="B8670" t="s">
        <v>11</v>
      </c>
      <c r="C8670" t="s">
        <v>326</v>
      </c>
      <c r="D8670" t="s">
        <v>327</v>
      </c>
      <c r="E8670" s="9">
        <v>33329</v>
      </c>
      <c r="F8670" s="9">
        <v>33329</v>
      </c>
      <c r="G8670">
        <v>0.996</v>
      </c>
      <c r="H8670">
        <v>1</v>
      </c>
      <c r="I8670">
        <v>0.4</v>
      </c>
      <c r="J8670">
        <v>0.996</v>
      </c>
      <c r="K8670" t="s">
        <v>7</v>
      </c>
      <c r="L8670">
        <v>0.95338000000000001</v>
      </c>
      <c r="M8670">
        <v>0.95320300000000002</v>
      </c>
    </row>
    <row r="8671" spans="1:13" ht="15" x14ac:dyDescent="0.3">
      <c r="A8671" s="1"/>
      <c r="B8671" t="s">
        <v>11</v>
      </c>
      <c r="C8671" t="s">
        <v>243</v>
      </c>
      <c r="D8671" t="s">
        <v>86</v>
      </c>
      <c r="E8671" t="s">
        <v>87</v>
      </c>
      <c r="F8671" t="s">
        <v>87</v>
      </c>
      <c r="G8671">
        <v>0.996</v>
      </c>
      <c r="H8671">
        <v>1</v>
      </c>
      <c r="I8671">
        <v>0</v>
      </c>
      <c r="J8671">
        <v>0.996</v>
      </c>
      <c r="K8671" t="s">
        <v>7</v>
      </c>
      <c r="L8671">
        <v>0.75989899999999999</v>
      </c>
      <c r="M8671">
        <v>0.75901399999999997</v>
      </c>
    </row>
    <row r="8672" spans="1:13" ht="15" x14ac:dyDescent="0.3">
      <c r="A8672" s="1"/>
      <c r="B8672" t="s">
        <v>11</v>
      </c>
      <c r="C8672" t="s">
        <v>3243</v>
      </c>
      <c r="D8672" t="s">
        <v>86</v>
      </c>
      <c r="E8672" t="s">
        <v>6802</v>
      </c>
      <c r="F8672" t="s">
        <v>6802</v>
      </c>
      <c r="G8672">
        <v>0.996</v>
      </c>
      <c r="H8672">
        <v>1</v>
      </c>
      <c r="I8672">
        <v>0</v>
      </c>
      <c r="J8672">
        <v>0.996</v>
      </c>
      <c r="K8672" t="s">
        <v>7</v>
      </c>
      <c r="L8672">
        <v>0.87062899999999999</v>
      </c>
      <c r="M8672">
        <v>0.86509599999999998</v>
      </c>
    </row>
    <row r="8673" spans="1:13" ht="15" x14ac:dyDescent="0.3">
      <c r="A8673" s="1"/>
      <c r="B8673" t="s">
        <v>11</v>
      </c>
      <c r="C8673" t="s">
        <v>4950</v>
      </c>
      <c r="D8673" t="s">
        <v>10665</v>
      </c>
      <c r="E8673" t="s">
        <v>9987</v>
      </c>
      <c r="F8673" t="s">
        <v>9987</v>
      </c>
      <c r="G8673">
        <v>0.996</v>
      </c>
      <c r="H8673">
        <v>1</v>
      </c>
      <c r="I8673">
        <v>0</v>
      </c>
      <c r="J8673">
        <v>0.996</v>
      </c>
      <c r="K8673" t="s">
        <v>7</v>
      </c>
      <c r="L8673">
        <v>0.97453999999999996</v>
      </c>
      <c r="M8673">
        <v>0.97099899999999995</v>
      </c>
    </row>
    <row r="8674" spans="1:13" ht="15" x14ac:dyDescent="0.3">
      <c r="A8674" s="1"/>
      <c r="B8674" t="s">
        <v>11</v>
      </c>
      <c r="C8674" t="s">
        <v>4959</v>
      </c>
      <c r="D8674" t="s">
        <v>12393</v>
      </c>
      <c r="E8674" t="s">
        <v>10635</v>
      </c>
      <c r="F8674" t="s">
        <v>12394</v>
      </c>
      <c r="G8674">
        <v>0.995</v>
      </c>
      <c r="H8674">
        <v>0.92300000000000004</v>
      </c>
      <c r="I8674">
        <v>0.92300000000000004</v>
      </c>
      <c r="J8674">
        <v>0.995</v>
      </c>
      <c r="K8674" t="s">
        <v>7</v>
      </c>
      <c r="L8674">
        <v>0.96033599999999997</v>
      </c>
      <c r="M8674">
        <v>0.96040800000000004</v>
      </c>
    </row>
    <row r="8675" spans="1:13" ht="15" x14ac:dyDescent="0.3">
      <c r="A8675" s="1"/>
      <c r="B8675" t="s">
        <v>11</v>
      </c>
      <c r="C8675" t="s">
        <v>917</v>
      </c>
      <c r="D8675" t="s">
        <v>921</v>
      </c>
      <c r="E8675" t="s">
        <v>919</v>
      </c>
      <c r="F8675" t="s">
        <v>922</v>
      </c>
      <c r="G8675">
        <v>0.995</v>
      </c>
      <c r="H8675">
        <v>0.66700000000000004</v>
      </c>
      <c r="I8675">
        <v>0.85699999999999998</v>
      </c>
      <c r="J8675">
        <v>0.995</v>
      </c>
      <c r="K8675" t="s">
        <v>7</v>
      </c>
      <c r="L8675">
        <v>0.95713300000000001</v>
      </c>
      <c r="M8675">
        <v>0.95637499999999998</v>
      </c>
    </row>
    <row r="8676" spans="1:13" ht="15" x14ac:dyDescent="0.3">
      <c r="A8676" s="1"/>
      <c r="B8676" t="s">
        <v>11</v>
      </c>
      <c r="C8676" t="s">
        <v>5188</v>
      </c>
      <c r="D8676" t="s">
        <v>10668</v>
      </c>
      <c r="E8676" t="s">
        <v>10480</v>
      </c>
      <c r="F8676" t="s">
        <v>10669</v>
      </c>
      <c r="G8676">
        <v>0.995</v>
      </c>
      <c r="H8676">
        <v>0.4</v>
      </c>
      <c r="I8676">
        <v>0.85699999999999998</v>
      </c>
      <c r="J8676">
        <v>0.995</v>
      </c>
      <c r="K8676" t="s">
        <v>7</v>
      </c>
      <c r="L8676">
        <v>0.96509500000000004</v>
      </c>
      <c r="M8676">
        <v>0.96177199999999996</v>
      </c>
    </row>
    <row r="8677" spans="1:13" ht="15" x14ac:dyDescent="0.3">
      <c r="A8677" s="1"/>
      <c r="B8677" t="s">
        <v>11</v>
      </c>
      <c r="C8677" t="s">
        <v>1573</v>
      </c>
      <c r="D8677" t="s">
        <v>1574</v>
      </c>
      <c r="E8677" t="s">
        <v>1575</v>
      </c>
      <c r="F8677" t="s">
        <v>1575</v>
      </c>
      <c r="G8677">
        <v>0.995</v>
      </c>
      <c r="H8677">
        <v>1</v>
      </c>
      <c r="I8677">
        <v>0.5</v>
      </c>
      <c r="J8677">
        <v>0.995</v>
      </c>
      <c r="K8677" t="s">
        <v>7</v>
      </c>
      <c r="L8677">
        <v>0.97075199999999995</v>
      </c>
      <c r="M8677">
        <v>0.96758900000000003</v>
      </c>
    </row>
    <row r="8678" spans="1:13" ht="15" x14ac:dyDescent="0.3">
      <c r="A8678" s="1"/>
      <c r="B8678" t="s">
        <v>11</v>
      </c>
      <c r="C8678" t="s">
        <v>4557</v>
      </c>
      <c r="D8678" t="s">
        <v>9222</v>
      </c>
      <c r="E8678" s="9">
        <v>42186</v>
      </c>
      <c r="F8678" s="9">
        <v>42186</v>
      </c>
      <c r="G8678">
        <v>0.995</v>
      </c>
      <c r="H8678">
        <v>1</v>
      </c>
      <c r="I8678">
        <v>0.5</v>
      </c>
      <c r="J8678">
        <v>0.995</v>
      </c>
      <c r="K8678" t="s">
        <v>7</v>
      </c>
      <c r="L8678">
        <v>0.97240899999999997</v>
      </c>
      <c r="M8678">
        <v>0.97456799999999999</v>
      </c>
    </row>
    <row r="8679" spans="1:13" ht="15" x14ac:dyDescent="0.3">
      <c r="A8679" s="1"/>
      <c r="B8679" t="s">
        <v>11</v>
      </c>
      <c r="C8679" t="s">
        <v>176</v>
      </c>
      <c r="D8679" t="s">
        <v>180</v>
      </c>
      <c r="E8679" t="s">
        <v>178</v>
      </c>
      <c r="F8679" t="s">
        <v>178</v>
      </c>
      <c r="G8679">
        <v>0.995</v>
      </c>
      <c r="H8679">
        <v>1</v>
      </c>
      <c r="I8679">
        <v>0</v>
      </c>
      <c r="J8679">
        <v>0.995</v>
      </c>
      <c r="K8679" t="s">
        <v>7</v>
      </c>
      <c r="L8679">
        <v>0.9224</v>
      </c>
      <c r="M8679">
        <v>0.92596400000000001</v>
      </c>
    </row>
    <row r="8680" spans="1:13" ht="15" x14ac:dyDescent="0.3">
      <c r="A8680" s="1" t="s">
        <v>10223</v>
      </c>
      <c r="B8680" t="s">
        <v>11</v>
      </c>
      <c r="C8680" t="s">
        <v>5049</v>
      </c>
      <c r="D8680" t="s">
        <v>10224</v>
      </c>
      <c r="E8680" t="s">
        <v>10225</v>
      </c>
      <c r="F8680" t="s">
        <v>10225</v>
      </c>
      <c r="G8680">
        <v>0.99399999999999999</v>
      </c>
      <c r="H8680">
        <v>1</v>
      </c>
      <c r="I8680">
        <v>0.90900000000000003</v>
      </c>
      <c r="J8680">
        <v>0.99399999999999999</v>
      </c>
      <c r="K8680" t="s">
        <v>7</v>
      </c>
      <c r="L8680">
        <v>0.95747000000000004</v>
      </c>
      <c r="M8680">
        <v>0.95369499999999996</v>
      </c>
    </row>
    <row r="8681" spans="1:13" ht="15" x14ac:dyDescent="0.3">
      <c r="A8681" s="1"/>
      <c r="B8681" t="s">
        <v>11</v>
      </c>
      <c r="C8681" t="s">
        <v>2245</v>
      </c>
      <c r="D8681" t="s">
        <v>2247</v>
      </c>
      <c r="E8681" t="s">
        <v>2246</v>
      </c>
      <c r="F8681" t="s">
        <v>2248</v>
      </c>
      <c r="G8681">
        <v>0.99399999999999999</v>
      </c>
      <c r="H8681">
        <v>0.8</v>
      </c>
      <c r="I8681">
        <v>0.88900000000000001</v>
      </c>
      <c r="J8681">
        <v>0.99399999999999999</v>
      </c>
      <c r="K8681" t="s">
        <v>7</v>
      </c>
      <c r="L8681">
        <v>0.96541900000000003</v>
      </c>
      <c r="M8681">
        <v>0.96311599999999997</v>
      </c>
    </row>
    <row r="8682" spans="1:13" ht="15" x14ac:dyDescent="0.3">
      <c r="A8682" s="1"/>
      <c r="B8682" t="s">
        <v>11</v>
      </c>
      <c r="C8682" t="s">
        <v>1709</v>
      </c>
      <c r="D8682" t="s">
        <v>1710</v>
      </c>
      <c r="E8682" t="s">
        <v>1711</v>
      </c>
      <c r="F8682" t="s">
        <v>1711</v>
      </c>
      <c r="G8682">
        <v>0.99399999999999999</v>
      </c>
      <c r="H8682">
        <v>1</v>
      </c>
      <c r="I8682">
        <v>0.5</v>
      </c>
      <c r="J8682">
        <v>0.99399999999999999</v>
      </c>
      <c r="K8682" t="s">
        <v>7</v>
      </c>
      <c r="L8682">
        <v>0.95630700000000002</v>
      </c>
      <c r="M8682">
        <v>0.94689199999999996</v>
      </c>
    </row>
    <row r="8683" spans="1:13" ht="15" x14ac:dyDescent="0.3">
      <c r="A8683" s="1"/>
      <c r="B8683" t="s">
        <v>11</v>
      </c>
      <c r="C8683" t="s">
        <v>4387</v>
      </c>
      <c r="D8683" t="s">
        <v>10672</v>
      </c>
      <c r="E8683" t="s">
        <v>8918</v>
      </c>
      <c r="F8683" t="s">
        <v>8918</v>
      </c>
      <c r="G8683">
        <v>0.99399999999999999</v>
      </c>
      <c r="H8683">
        <v>1</v>
      </c>
      <c r="I8683">
        <v>0.5</v>
      </c>
      <c r="J8683">
        <v>0.99399999999999999</v>
      </c>
      <c r="K8683" t="s">
        <v>7</v>
      </c>
      <c r="L8683">
        <v>0.978854</v>
      </c>
      <c r="M8683">
        <v>0.98037099999999999</v>
      </c>
    </row>
    <row r="8684" spans="1:13" ht="15" x14ac:dyDescent="0.3">
      <c r="A8684" s="1"/>
      <c r="B8684" t="s">
        <v>11</v>
      </c>
      <c r="C8684" t="s">
        <v>1885</v>
      </c>
      <c r="D8684" t="s">
        <v>1886</v>
      </c>
      <c r="E8684" s="9">
        <v>22463</v>
      </c>
      <c r="F8684" s="9">
        <v>22463</v>
      </c>
      <c r="G8684">
        <v>0.99399999999999999</v>
      </c>
      <c r="H8684">
        <v>1</v>
      </c>
      <c r="I8684">
        <v>0.4</v>
      </c>
      <c r="J8684">
        <v>0.99399999999999999</v>
      </c>
      <c r="K8684" t="s">
        <v>7</v>
      </c>
      <c r="L8684">
        <v>0.94032300000000002</v>
      </c>
      <c r="M8684">
        <v>0.94846200000000003</v>
      </c>
    </row>
    <row r="8685" spans="1:13" ht="15" x14ac:dyDescent="0.3">
      <c r="A8685" s="1"/>
      <c r="B8685" t="s">
        <v>11</v>
      </c>
      <c r="C8685" t="s">
        <v>4124</v>
      </c>
      <c r="D8685" t="s">
        <v>10673</v>
      </c>
      <c r="E8685" t="s">
        <v>8465</v>
      </c>
      <c r="F8685" t="s">
        <v>8465</v>
      </c>
      <c r="G8685">
        <v>0.99399999999999999</v>
      </c>
      <c r="H8685">
        <v>1</v>
      </c>
      <c r="I8685">
        <v>0.33300000000000002</v>
      </c>
      <c r="J8685">
        <v>0.99399999999999999</v>
      </c>
      <c r="K8685" t="s">
        <v>7</v>
      </c>
      <c r="L8685">
        <v>0.93509900000000001</v>
      </c>
      <c r="M8685">
        <v>0.932867</v>
      </c>
    </row>
    <row r="8686" spans="1:13" ht="15" x14ac:dyDescent="0.3">
      <c r="A8686" s="1"/>
      <c r="B8686" t="s">
        <v>11</v>
      </c>
      <c r="C8686" t="s">
        <v>984</v>
      </c>
      <c r="D8686" t="s">
        <v>985</v>
      </c>
      <c r="E8686" t="s">
        <v>986</v>
      </c>
      <c r="F8686" t="s">
        <v>987</v>
      </c>
      <c r="G8686">
        <v>0.99399999999999999</v>
      </c>
      <c r="H8686">
        <v>0</v>
      </c>
      <c r="I8686">
        <v>0</v>
      </c>
      <c r="J8686">
        <v>0.99399999999999999</v>
      </c>
      <c r="K8686" t="s">
        <v>7</v>
      </c>
      <c r="L8686">
        <v>0.93063799999999997</v>
      </c>
      <c r="M8686">
        <v>0.93012499999999998</v>
      </c>
    </row>
    <row r="8687" spans="1:13" ht="15" x14ac:dyDescent="0.3">
      <c r="A8687" s="1"/>
      <c r="B8687" t="s">
        <v>11</v>
      </c>
      <c r="C8687" t="s">
        <v>1696</v>
      </c>
      <c r="D8687" t="s">
        <v>1697</v>
      </c>
      <c r="E8687" t="s">
        <v>1698</v>
      </c>
      <c r="F8687" t="s">
        <v>1698</v>
      </c>
      <c r="G8687">
        <v>0.99399999999999999</v>
      </c>
      <c r="H8687">
        <v>1</v>
      </c>
      <c r="I8687">
        <v>0</v>
      </c>
      <c r="J8687">
        <v>0.99399999999999999</v>
      </c>
      <c r="K8687" t="s">
        <v>7</v>
      </c>
      <c r="L8687">
        <v>0.95844799999999997</v>
      </c>
      <c r="M8687">
        <v>0.956036</v>
      </c>
    </row>
    <row r="8688" spans="1:13" ht="15" x14ac:dyDescent="0.3">
      <c r="A8688" s="1"/>
      <c r="B8688" t="s">
        <v>11</v>
      </c>
      <c r="C8688" t="s">
        <v>3550</v>
      </c>
      <c r="D8688" t="s">
        <v>10676</v>
      </c>
      <c r="E8688" t="s">
        <v>7411</v>
      </c>
      <c r="F8688" t="s">
        <v>7411</v>
      </c>
      <c r="G8688">
        <v>0.99299999999999999</v>
      </c>
      <c r="H8688">
        <v>1</v>
      </c>
      <c r="I8688">
        <v>0.85699999999999998</v>
      </c>
      <c r="J8688">
        <v>0.99299999999999999</v>
      </c>
      <c r="K8688" t="s">
        <v>7</v>
      </c>
      <c r="L8688">
        <v>0.96943699999999999</v>
      </c>
      <c r="M8688">
        <v>0.96244700000000005</v>
      </c>
    </row>
    <row r="8689" spans="1:13" ht="15" x14ac:dyDescent="0.3">
      <c r="A8689" s="1" t="s">
        <v>12896</v>
      </c>
      <c r="B8689" t="s">
        <v>11</v>
      </c>
      <c r="C8689" t="s">
        <v>4653</v>
      </c>
      <c r="D8689" t="s">
        <v>10677</v>
      </c>
      <c r="E8689" t="s">
        <v>10678</v>
      </c>
      <c r="F8689" t="s">
        <v>10679</v>
      </c>
      <c r="G8689">
        <v>0.99299999999999999</v>
      </c>
      <c r="H8689">
        <v>0.91700000000000004</v>
      </c>
      <c r="I8689">
        <v>0.83299999999999996</v>
      </c>
      <c r="J8689">
        <v>0.99299999999999999</v>
      </c>
      <c r="K8689" t="s">
        <v>7</v>
      </c>
      <c r="L8689">
        <v>0.95438599999999996</v>
      </c>
      <c r="M8689">
        <v>0.95383300000000004</v>
      </c>
    </row>
    <row r="8690" spans="1:13" ht="15" x14ac:dyDescent="0.3">
      <c r="A8690" s="1" t="s">
        <v>12897</v>
      </c>
      <c r="B8690" t="s">
        <v>11</v>
      </c>
      <c r="C8690" t="s">
        <v>4427</v>
      </c>
      <c r="D8690" t="s">
        <v>10680</v>
      </c>
      <c r="E8690" t="s">
        <v>10681</v>
      </c>
      <c r="F8690" t="s">
        <v>10681</v>
      </c>
      <c r="G8690">
        <v>0.99299999999999999</v>
      </c>
      <c r="H8690">
        <v>1</v>
      </c>
      <c r="I8690">
        <v>0.8</v>
      </c>
      <c r="J8690">
        <v>0.99299999999999999</v>
      </c>
      <c r="K8690" t="s">
        <v>7</v>
      </c>
      <c r="L8690">
        <v>0.95929299999999995</v>
      </c>
      <c r="M8690">
        <v>0.95711400000000002</v>
      </c>
    </row>
    <row r="8691" spans="1:13" ht="15" x14ac:dyDescent="0.3">
      <c r="A8691" s="1"/>
      <c r="B8691" t="s">
        <v>11</v>
      </c>
      <c r="C8691" t="s">
        <v>3700</v>
      </c>
      <c r="D8691" t="s">
        <v>10682</v>
      </c>
      <c r="E8691" t="s">
        <v>10683</v>
      </c>
      <c r="F8691" t="s">
        <v>10684</v>
      </c>
      <c r="G8691">
        <v>0.99299999999999999</v>
      </c>
      <c r="H8691">
        <v>0.75</v>
      </c>
      <c r="I8691">
        <v>0.75</v>
      </c>
      <c r="J8691">
        <v>0.99299999999999999</v>
      </c>
      <c r="K8691" t="s">
        <v>7</v>
      </c>
      <c r="L8691">
        <v>0.98990999999999996</v>
      </c>
      <c r="M8691">
        <v>0.99071100000000001</v>
      </c>
    </row>
    <row r="8692" spans="1:13" ht="15" x14ac:dyDescent="0.3">
      <c r="A8692" s="1"/>
      <c r="B8692" t="s">
        <v>11</v>
      </c>
      <c r="C8692" t="s">
        <v>3467</v>
      </c>
      <c r="D8692" t="s">
        <v>7289</v>
      </c>
      <c r="E8692" t="s">
        <v>7290</v>
      </c>
      <c r="F8692" t="s">
        <v>7290</v>
      </c>
      <c r="G8692">
        <v>0.99299999999999999</v>
      </c>
      <c r="H8692">
        <v>1</v>
      </c>
      <c r="I8692">
        <v>0.5</v>
      </c>
      <c r="J8692">
        <v>0.99299999999999999</v>
      </c>
      <c r="K8692" t="s">
        <v>7</v>
      </c>
      <c r="L8692">
        <v>0.96367999999999998</v>
      </c>
      <c r="M8692">
        <v>0.95933299999999999</v>
      </c>
    </row>
    <row r="8693" spans="1:13" ht="15" x14ac:dyDescent="0.3">
      <c r="A8693" s="1"/>
      <c r="B8693" t="s">
        <v>11</v>
      </c>
      <c r="C8693" t="s">
        <v>3381</v>
      </c>
      <c r="D8693" t="s">
        <v>12187</v>
      </c>
      <c r="E8693" t="s">
        <v>10737</v>
      </c>
      <c r="F8693" t="s">
        <v>12188</v>
      </c>
      <c r="G8693">
        <v>0.99299999999999999</v>
      </c>
      <c r="H8693">
        <v>0.8</v>
      </c>
      <c r="I8693">
        <v>0.28599999999999998</v>
      </c>
      <c r="J8693">
        <v>0.99299999999999999</v>
      </c>
      <c r="K8693" t="s">
        <v>7</v>
      </c>
      <c r="L8693">
        <v>0.90493100000000004</v>
      </c>
      <c r="M8693">
        <v>0.89988400000000002</v>
      </c>
    </row>
    <row r="8694" spans="1:13" ht="15" x14ac:dyDescent="0.3">
      <c r="A8694" s="1" t="s">
        <v>7786</v>
      </c>
      <c r="B8694" t="s">
        <v>11</v>
      </c>
      <c r="C8694" t="s">
        <v>3773</v>
      </c>
      <c r="D8694" t="s">
        <v>10685</v>
      </c>
      <c r="E8694" t="s">
        <v>10686</v>
      </c>
      <c r="F8694" t="s">
        <v>10687</v>
      </c>
      <c r="G8694">
        <v>0.99299999999999999</v>
      </c>
      <c r="H8694">
        <v>0</v>
      </c>
      <c r="I8694">
        <v>0.28599999999999998</v>
      </c>
      <c r="J8694">
        <v>0.99299999999999999</v>
      </c>
      <c r="K8694" t="s">
        <v>7</v>
      </c>
      <c r="L8694">
        <v>0.93652599999999997</v>
      </c>
      <c r="M8694">
        <v>0.93123100000000003</v>
      </c>
    </row>
    <row r="8695" spans="1:13" ht="15" x14ac:dyDescent="0.3">
      <c r="A8695" s="1"/>
      <c r="B8695" t="s">
        <v>11</v>
      </c>
      <c r="C8695" t="s">
        <v>4879</v>
      </c>
      <c r="D8695" t="s">
        <v>9893</v>
      </c>
      <c r="E8695" t="s">
        <v>9901</v>
      </c>
      <c r="F8695" t="s">
        <v>9901</v>
      </c>
      <c r="G8695">
        <v>0.99299999999999999</v>
      </c>
      <c r="H8695">
        <v>1</v>
      </c>
      <c r="I8695">
        <v>0</v>
      </c>
      <c r="J8695">
        <v>0.99299999999999999</v>
      </c>
      <c r="K8695" t="s">
        <v>7</v>
      </c>
      <c r="L8695">
        <v>0.92301699999999998</v>
      </c>
      <c r="M8695">
        <v>0.91069</v>
      </c>
    </row>
    <row r="8696" spans="1:13" ht="15" x14ac:dyDescent="0.3">
      <c r="A8696" s="1"/>
      <c r="B8696" t="s">
        <v>11</v>
      </c>
      <c r="C8696" t="s">
        <v>4499</v>
      </c>
      <c r="D8696" t="s">
        <v>10688</v>
      </c>
      <c r="E8696" t="s">
        <v>9092</v>
      </c>
      <c r="F8696" t="s">
        <v>9092</v>
      </c>
      <c r="G8696">
        <v>0.99199999999999999</v>
      </c>
      <c r="H8696">
        <v>1</v>
      </c>
      <c r="I8696">
        <v>0.85699999999999998</v>
      </c>
      <c r="J8696">
        <v>0.99199999999999999</v>
      </c>
      <c r="K8696" t="s">
        <v>7</v>
      </c>
      <c r="L8696">
        <v>0.95774099999999995</v>
      </c>
      <c r="M8696">
        <v>0.95699900000000004</v>
      </c>
    </row>
    <row r="8697" spans="1:13" ht="15" x14ac:dyDescent="0.3">
      <c r="A8697" s="1"/>
      <c r="B8697" t="s">
        <v>11</v>
      </c>
      <c r="C8697" t="s">
        <v>697</v>
      </c>
      <c r="D8697" t="s">
        <v>698</v>
      </c>
      <c r="E8697" t="s">
        <v>699</v>
      </c>
      <c r="F8697" t="s">
        <v>699</v>
      </c>
      <c r="G8697">
        <v>0.99199999999999999</v>
      </c>
      <c r="H8697">
        <v>1</v>
      </c>
      <c r="I8697">
        <v>0.8</v>
      </c>
      <c r="J8697">
        <v>0.99199999999999999</v>
      </c>
      <c r="K8697" t="s">
        <v>7</v>
      </c>
      <c r="L8697">
        <v>0.898393</v>
      </c>
      <c r="M8697">
        <v>0.91561700000000001</v>
      </c>
    </row>
    <row r="8698" spans="1:13" ht="15" x14ac:dyDescent="0.3">
      <c r="A8698" s="1"/>
      <c r="B8698" t="s">
        <v>11</v>
      </c>
      <c r="C8698" t="s">
        <v>1979</v>
      </c>
      <c r="D8698" t="s">
        <v>1980</v>
      </c>
      <c r="E8698" s="10">
        <v>24499</v>
      </c>
      <c r="F8698" t="s">
        <v>10689</v>
      </c>
      <c r="G8698">
        <v>0.99199999999999999</v>
      </c>
      <c r="H8698">
        <v>1</v>
      </c>
      <c r="I8698">
        <v>0.66700000000000004</v>
      </c>
      <c r="J8698">
        <v>0.99199999999999999</v>
      </c>
      <c r="K8698" t="s">
        <v>7</v>
      </c>
      <c r="L8698">
        <v>0.92694900000000002</v>
      </c>
      <c r="M8698">
        <v>0.93165799999999999</v>
      </c>
    </row>
    <row r="8699" spans="1:13" ht="15" x14ac:dyDescent="0.3">
      <c r="A8699" s="1"/>
      <c r="B8699" t="s">
        <v>11</v>
      </c>
      <c r="C8699" t="s">
        <v>4251</v>
      </c>
      <c r="D8699" t="s">
        <v>8658</v>
      </c>
      <c r="E8699" t="s">
        <v>8659</v>
      </c>
      <c r="F8699" t="s">
        <v>8660</v>
      </c>
      <c r="G8699">
        <v>0.99199999999999999</v>
      </c>
      <c r="H8699">
        <v>0.66700000000000004</v>
      </c>
      <c r="I8699">
        <v>0.66700000000000004</v>
      </c>
      <c r="J8699">
        <v>0.99199999999999999</v>
      </c>
      <c r="K8699" t="s">
        <v>7</v>
      </c>
      <c r="L8699">
        <v>0.925674</v>
      </c>
      <c r="M8699">
        <v>0.92441300000000004</v>
      </c>
    </row>
    <row r="8700" spans="1:13" ht="15" x14ac:dyDescent="0.3">
      <c r="A8700" s="1"/>
      <c r="B8700" t="s">
        <v>11</v>
      </c>
      <c r="C8700" t="s">
        <v>1938</v>
      </c>
      <c r="D8700" t="s">
        <v>1939</v>
      </c>
      <c r="E8700" t="s">
        <v>1940</v>
      </c>
      <c r="F8700" t="s">
        <v>1940</v>
      </c>
      <c r="G8700">
        <v>0.99199999999999999</v>
      </c>
      <c r="H8700">
        <v>1</v>
      </c>
      <c r="I8700">
        <v>0.5</v>
      </c>
      <c r="J8700">
        <v>0.99199999999999999</v>
      </c>
      <c r="K8700" t="s">
        <v>7</v>
      </c>
      <c r="L8700">
        <v>0.97984400000000005</v>
      </c>
      <c r="M8700">
        <v>0.978742</v>
      </c>
    </row>
    <row r="8701" spans="1:13" ht="15" x14ac:dyDescent="0.3">
      <c r="A8701" s="1"/>
      <c r="B8701" t="s">
        <v>11</v>
      </c>
      <c r="C8701" t="s">
        <v>4922</v>
      </c>
      <c r="D8701" t="s">
        <v>10665</v>
      </c>
      <c r="E8701" t="s">
        <v>9987</v>
      </c>
      <c r="F8701" t="s">
        <v>9987</v>
      </c>
      <c r="G8701">
        <v>0.99199999999999999</v>
      </c>
      <c r="H8701">
        <v>1</v>
      </c>
      <c r="I8701">
        <v>0</v>
      </c>
      <c r="J8701">
        <v>0.99199999999999999</v>
      </c>
      <c r="K8701" t="s">
        <v>7</v>
      </c>
      <c r="L8701">
        <v>0.92694399999999999</v>
      </c>
      <c r="M8701">
        <v>0.92065200000000003</v>
      </c>
    </row>
    <row r="8702" spans="1:13" ht="15" x14ac:dyDescent="0.3">
      <c r="A8702" s="1"/>
      <c r="B8702" t="s">
        <v>11</v>
      </c>
      <c r="C8702" t="s">
        <v>1772</v>
      </c>
      <c r="D8702" t="s">
        <v>1773</v>
      </c>
      <c r="E8702" t="s">
        <v>1774</v>
      </c>
      <c r="F8702" t="s">
        <v>1775</v>
      </c>
      <c r="G8702">
        <v>0.99099999999999999</v>
      </c>
      <c r="H8702">
        <v>1</v>
      </c>
      <c r="I8702">
        <v>0.8</v>
      </c>
      <c r="J8702">
        <v>0.99099999999999999</v>
      </c>
      <c r="K8702" t="s">
        <v>7</v>
      </c>
      <c r="L8702">
        <v>0.94926900000000003</v>
      </c>
      <c r="M8702">
        <v>0.94518000000000002</v>
      </c>
    </row>
    <row r="8703" spans="1:13" ht="15" x14ac:dyDescent="0.3">
      <c r="A8703" s="1" t="s">
        <v>12898</v>
      </c>
      <c r="B8703" t="s">
        <v>11</v>
      </c>
      <c r="C8703" t="s">
        <v>4679</v>
      </c>
      <c r="D8703" t="s">
        <v>9476</v>
      </c>
      <c r="E8703" t="s">
        <v>9477</v>
      </c>
      <c r="F8703" t="s">
        <v>9478</v>
      </c>
      <c r="G8703">
        <v>0.99099999999999999</v>
      </c>
      <c r="H8703">
        <v>0.75</v>
      </c>
      <c r="I8703">
        <v>0.75</v>
      </c>
      <c r="J8703">
        <v>0.99099999999999999</v>
      </c>
      <c r="K8703" t="s">
        <v>7</v>
      </c>
      <c r="L8703">
        <v>0.90939400000000004</v>
      </c>
      <c r="M8703">
        <v>0.91447599999999996</v>
      </c>
    </row>
    <row r="8704" spans="1:13" ht="15" x14ac:dyDescent="0.3">
      <c r="A8704" s="1"/>
      <c r="B8704" t="s">
        <v>11</v>
      </c>
      <c r="C8704" t="s">
        <v>4937</v>
      </c>
      <c r="D8704" t="s">
        <v>10691</v>
      </c>
      <c r="E8704" t="s">
        <v>10692</v>
      </c>
      <c r="F8704" t="s">
        <v>10692</v>
      </c>
      <c r="G8704">
        <v>0.99099999999999999</v>
      </c>
      <c r="H8704">
        <v>1</v>
      </c>
      <c r="I8704">
        <v>0.66700000000000004</v>
      </c>
      <c r="J8704">
        <v>0.99099999999999999</v>
      </c>
      <c r="K8704" t="s">
        <v>7</v>
      </c>
      <c r="L8704">
        <v>0.92904799999999998</v>
      </c>
      <c r="M8704">
        <v>0.93038799999999999</v>
      </c>
    </row>
    <row r="8705" spans="1:13" ht="15" x14ac:dyDescent="0.3">
      <c r="A8705" s="1"/>
      <c r="B8705" t="s">
        <v>11</v>
      </c>
      <c r="C8705" t="s">
        <v>3440</v>
      </c>
      <c r="D8705" t="s">
        <v>3434</v>
      </c>
      <c r="E8705" t="s">
        <v>10558</v>
      </c>
      <c r="F8705" t="s">
        <v>10558</v>
      </c>
      <c r="G8705">
        <v>0.99099999999999999</v>
      </c>
      <c r="H8705">
        <v>1</v>
      </c>
      <c r="I8705">
        <v>0</v>
      </c>
      <c r="J8705">
        <v>0.99099999999999999</v>
      </c>
      <c r="K8705" t="s">
        <v>7</v>
      </c>
      <c r="L8705">
        <v>0.97138899999999995</v>
      </c>
      <c r="M8705">
        <v>0.96660699999999999</v>
      </c>
    </row>
    <row r="8706" spans="1:13" ht="15" x14ac:dyDescent="0.3">
      <c r="A8706" s="1"/>
      <c r="B8706" t="s">
        <v>11</v>
      </c>
      <c r="C8706" t="s">
        <v>4050</v>
      </c>
      <c r="D8706" t="s">
        <v>8320</v>
      </c>
      <c r="E8706" t="s">
        <v>8321</v>
      </c>
      <c r="F8706" t="s">
        <v>8321</v>
      </c>
      <c r="G8706">
        <v>0.99099999999999999</v>
      </c>
      <c r="H8706">
        <v>1</v>
      </c>
      <c r="I8706">
        <v>0</v>
      </c>
      <c r="J8706">
        <v>0.99099999999999999</v>
      </c>
      <c r="K8706" t="s">
        <v>7</v>
      </c>
      <c r="L8706">
        <v>0.95121599999999995</v>
      </c>
      <c r="M8706">
        <v>0.951187</v>
      </c>
    </row>
    <row r="8707" spans="1:13" ht="15" x14ac:dyDescent="0.3">
      <c r="A8707" s="1"/>
      <c r="B8707" t="s">
        <v>11</v>
      </c>
      <c r="C8707" t="s">
        <v>5182</v>
      </c>
      <c r="D8707" t="s">
        <v>10695</v>
      </c>
      <c r="E8707" t="s">
        <v>10461</v>
      </c>
      <c r="F8707" t="s">
        <v>10696</v>
      </c>
      <c r="G8707">
        <v>0.99099999999999999</v>
      </c>
      <c r="H8707">
        <v>0</v>
      </c>
      <c r="I8707">
        <v>0</v>
      </c>
      <c r="J8707">
        <v>0.99099999999999999</v>
      </c>
      <c r="K8707" t="s">
        <v>7</v>
      </c>
      <c r="L8707">
        <v>0.92315700000000001</v>
      </c>
      <c r="M8707">
        <v>0.918458</v>
      </c>
    </row>
    <row r="8708" spans="1:13" ht="15" x14ac:dyDescent="0.3">
      <c r="A8708" s="1"/>
      <c r="B8708" t="s">
        <v>11</v>
      </c>
      <c r="C8708" t="s">
        <v>4759</v>
      </c>
      <c r="D8708" t="s">
        <v>10697</v>
      </c>
      <c r="E8708" t="s">
        <v>10698</v>
      </c>
      <c r="F8708" t="s">
        <v>10698</v>
      </c>
      <c r="G8708">
        <v>0.99</v>
      </c>
      <c r="H8708">
        <v>0.76900000000000002</v>
      </c>
      <c r="I8708">
        <v>0.8</v>
      </c>
      <c r="J8708">
        <v>0.99</v>
      </c>
      <c r="K8708" t="s">
        <v>7</v>
      </c>
      <c r="L8708">
        <v>0.93507799999999996</v>
      </c>
      <c r="M8708">
        <v>0.93164800000000003</v>
      </c>
    </row>
    <row r="8709" spans="1:13" ht="15" x14ac:dyDescent="0.3">
      <c r="A8709" s="1" t="s">
        <v>9229</v>
      </c>
      <c r="B8709" t="s">
        <v>11</v>
      </c>
      <c r="C8709" t="s">
        <v>4567</v>
      </c>
      <c r="D8709" t="s">
        <v>10699</v>
      </c>
      <c r="E8709" t="s">
        <v>9231</v>
      </c>
      <c r="F8709" t="s">
        <v>9231</v>
      </c>
      <c r="G8709">
        <v>0.99</v>
      </c>
      <c r="H8709">
        <v>1</v>
      </c>
      <c r="I8709">
        <v>0.57099999999999995</v>
      </c>
      <c r="J8709">
        <v>0.99</v>
      </c>
      <c r="K8709" t="s">
        <v>7</v>
      </c>
      <c r="L8709">
        <v>0.89942</v>
      </c>
      <c r="M8709">
        <v>0.89927599999999996</v>
      </c>
    </row>
    <row r="8710" spans="1:13" ht="15" x14ac:dyDescent="0.3">
      <c r="A8710" s="1"/>
      <c r="B8710" t="s">
        <v>11</v>
      </c>
      <c r="C8710" t="s">
        <v>2364</v>
      </c>
      <c r="D8710" t="s">
        <v>2365</v>
      </c>
      <c r="E8710" t="s">
        <v>2366</v>
      </c>
      <c r="F8710" t="s">
        <v>2366</v>
      </c>
      <c r="G8710">
        <v>0.99</v>
      </c>
      <c r="H8710">
        <v>1</v>
      </c>
      <c r="I8710">
        <v>0.5</v>
      </c>
      <c r="J8710">
        <v>0.99</v>
      </c>
      <c r="K8710" t="s">
        <v>7</v>
      </c>
      <c r="L8710">
        <v>0.93850800000000001</v>
      </c>
      <c r="M8710">
        <v>0.93874899999999994</v>
      </c>
    </row>
    <row r="8711" spans="1:13" ht="15" x14ac:dyDescent="0.3">
      <c r="A8711" s="1"/>
      <c r="B8711" t="s">
        <v>11</v>
      </c>
      <c r="C8711" t="s">
        <v>4232</v>
      </c>
      <c r="D8711" t="s">
        <v>8623</v>
      </c>
      <c r="E8711" t="s">
        <v>8624</v>
      </c>
      <c r="F8711" t="s">
        <v>8624</v>
      </c>
      <c r="G8711">
        <v>0.99</v>
      </c>
      <c r="H8711">
        <v>1</v>
      </c>
      <c r="I8711">
        <v>0.5</v>
      </c>
      <c r="J8711">
        <v>0.99</v>
      </c>
      <c r="K8711" t="s">
        <v>7</v>
      </c>
      <c r="L8711">
        <v>0.98300299999999996</v>
      </c>
      <c r="M8711">
        <v>0.98213799999999996</v>
      </c>
    </row>
    <row r="8712" spans="1:13" ht="15" x14ac:dyDescent="0.3">
      <c r="A8712" s="1"/>
      <c r="B8712" t="s">
        <v>11</v>
      </c>
      <c r="C8712" t="s">
        <v>5069</v>
      </c>
      <c r="D8712" t="s">
        <v>10700</v>
      </c>
      <c r="E8712" t="s">
        <v>10701</v>
      </c>
      <c r="F8712" t="s">
        <v>10263</v>
      </c>
      <c r="G8712">
        <v>0.99</v>
      </c>
      <c r="H8712">
        <v>0.5</v>
      </c>
      <c r="I8712">
        <v>0.5</v>
      </c>
      <c r="J8712">
        <v>0.99</v>
      </c>
      <c r="K8712" t="s">
        <v>7</v>
      </c>
      <c r="L8712">
        <v>0.952067</v>
      </c>
      <c r="M8712">
        <v>0.95076700000000003</v>
      </c>
    </row>
    <row r="8713" spans="1:13" ht="15" x14ac:dyDescent="0.3">
      <c r="A8713" s="1"/>
      <c r="B8713" t="s">
        <v>11</v>
      </c>
      <c r="C8713" t="s">
        <v>395</v>
      </c>
      <c r="D8713" t="s">
        <v>396</v>
      </c>
      <c r="E8713" t="s">
        <v>397</v>
      </c>
      <c r="F8713" t="s">
        <v>398</v>
      </c>
      <c r="G8713">
        <v>0.99</v>
      </c>
      <c r="H8713">
        <v>1</v>
      </c>
      <c r="I8713">
        <v>0.28599999999999998</v>
      </c>
      <c r="J8713">
        <v>0.99</v>
      </c>
      <c r="K8713" t="s">
        <v>7</v>
      </c>
      <c r="L8713">
        <v>0.90296100000000001</v>
      </c>
      <c r="M8713">
        <v>0.90305899999999995</v>
      </c>
    </row>
    <row r="8714" spans="1:13" ht="15" x14ac:dyDescent="0.3">
      <c r="A8714" s="1"/>
      <c r="B8714" t="s">
        <v>11</v>
      </c>
      <c r="C8714" t="s">
        <v>4901</v>
      </c>
      <c r="D8714" t="s">
        <v>10702</v>
      </c>
      <c r="E8714" t="s">
        <v>9937</v>
      </c>
      <c r="F8714" t="s">
        <v>9937</v>
      </c>
      <c r="G8714">
        <v>0.99</v>
      </c>
      <c r="H8714">
        <v>1</v>
      </c>
      <c r="I8714">
        <v>0.222</v>
      </c>
      <c r="J8714">
        <v>0.99</v>
      </c>
      <c r="K8714" t="s">
        <v>7</v>
      </c>
      <c r="L8714">
        <v>0.84206800000000004</v>
      </c>
      <c r="M8714">
        <v>0.82948</v>
      </c>
    </row>
    <row r="8715" spans="1:13" ht="15" x14ac:dyDescent="0.3">
      <c r="A8715" s="1"/>
      <c r="B8715" t="s">
        <v>11</v>
      </c>
      <c r="C8715" t="s">
        <v>5043</v>
      </c>
      <c r="D8715" t="s">
        <v>10217</v>
      </c>
      <c r="E8715" t="s">
        <v>10218</v>
      </c>
      <c r="F8715" t="s">
        <v>10218</v>
      </c>
      <c r="G8715">
        <v>0.99</v>
      </c>
      <c r="H8715">
        <v>1</v>
      </c>
      <c r="I8715">
        <v>0</v>
      </c>
      <c r="J8715">
        <v>0.99</v>
      </c>
      <c r="K8715" t="s">
        <v>7</v>
      </c>
      <c r="L8715">
        <v>0.965588</v>
      </c>
      <c r="M8715">
        <v>0.95733800000000002</v>
      </c>
    </row>
    <row r="8716" spans="1:13" ht="15" x14ac:dyDescent="0.3">
      <c r="A8716" s="1"/>
      <c r="B8716" t="s">
        <v>11</v>
      </c>
      <c r="C8716" t="s">
        <v>4774</v>
      </c>
      <c r="D8716" t="s">
        <v>10706</v>
      </c>
      <c r="E8716" t="s">
        <v>9698</v>
      </c>
      <c r="F8716" t="s">
        <v>9699</v>
      </c>
      <c r="G8716">
        <v>0.98899999999999999</v>
      </c>
      <c r="H8716">
        <v>0.8</v>
      </c>
      <c r="I8716">
        <v>0.8</v>
      </c>
      <c r="J8716">
        <v>0.98899999999999999</v>
      </c>
      <c r="K8716" t="s">
        <v>7</v>
      </c>
      <c r="L8716">
        <v>0.93872199999999995</v>
      </c>
      <c r="M8716">
        <v>0.942245</v>
      </c>
    </row>
    <row r="8717" spans="1:13" ht="15" x14ac:dyDescent="0.3">
      <c r="A8717" s="1"/>
      <c r="B8717" t="s">
        <v>11</v>
      </c>
      <c r="C8717" t="s">
        <v>4774</v>
      </c>
      <c r="D8717" t="s">
        <v>10706</v>
      </c>
      <c r="E8717" t="s">
        <v>9698</v>
      </c>
      <c r="F8717" t="s">
        <v>9699</v>
      </c>
      <c r="G8717">
        <v>0.98899999999999999</v>
      </c>
      <c r="H8717">
        <v>0.8</v>
      </c>
      <c r="I8717">
        <v>0.8</v>
      </c>
      <c r="J8717">
        <v>0.98899999999999999</v>
      </c>
      <c r="K8717" t="s">
        <v>7</v>
      </c>
      <c r="L8717">
        <v>0.93872199999999995</v>
      </c>
      <c r="M8717">
        <v>0.942245</v>
      </c>
    </row>
    <row r="8718" spans="1:13" ht="15" x14ac:dyDescent="0.3">
      <c r="A8718" s="1"/>
      <c r="B8718" t="s">
        <v>11</v>
      </c>
      <c r="C8718" t="s">
        <v>3740</v>
      </c>
      <c r="D8718" t="s">
        <v>10711</v>
      </c>
      <c r="E8718" t="s">
        <v>7726</v>
      </c>
      <c r="F8718" t="s">
        <v>7726</v>
      </c>
      <c r="G8718">
        <v>0.98899999999999999</v>
      </c>
      <c r="H8718">
        <v>1</v>
      </c>
      <c r="I8718">
        <v>0.57099999999999995</v>
      </c>
      <c r="J8718">
        <v>0.98899999999999999</v>
      </c>
      <c r="K8718" t="s">
        <v>7</v>
      </c>
      <c r="L8718">
        <v>0.95025199999999999</v>
      </c>
      <c r="M8718">
        <v>0.95042000000000004</v>
      </c>
    </row>
    <row r="8719" spans="1:13" ht="15" x14ac:dyDescent="0.3">
      <c r="A8719" s="1"/>
      <c r="B8719" t="s">
        <v>11</v>
      </c>
      <c r="C8719" t="s">
        <v>4490</v>
      </c>
      <c r="D8719" t="s">
        <v>12395</v>
      </c>
      <c r="E8719" t="s">
        <v>11423</v>
      </c>
      <c r="F8719" t="s">
        <v>9075</v>
      </c>
      <c r="G8719">
        <v>0.98899999999999999</v>
      </c>
      <c r="H8719">
        <v>1</v>
      </c>
      <c r="I8719">
        <v>0</v>
      </c>
      <c r="J8719">
        <v>0.98899999999999999</v>
      </c>
      <c r="K8719" t="s">
        <v>7</v>
      </c>
      <c r="L8719">
        <v>0.94532700000000003</v>
      </c>
      <c r="M8719">
        <v>0.94565999999999995</v>
      </c>
    </row>
    <row r="8720" spans="1:13" ht="15" x14ac:dyDescent="0.3">
      <c r="A8720" s="1"/>
      <c r="B8720" t="s">
        <v>11</v>
      </c>
      <c r="C8720" t="s">
        <v>5052</v>
      </c>
      <c r="D8720" t="s">
        <v>10714</v>
      </c>
      <c r="E8720" t="s">
        <v>10232</v>
      </c>
      <c r="F8720" t="s">
        <v>10233</v>
      </c>
      <c r="G8720">
        <v>0.98799999999999999</v>
      </c>
      <c r="H8720">
        <v>0.83299999999999996</v>
      </c>
      <c r="I8720">
        <v>0.88900000000000001</v>
      </c>
      <c r="J8720">
        <v>0.98799999999999999</v>
      </c>
      <c r="K8720" t="s">
        <v>7</v>
      </c>
      <c r="L8720">
        <v>0.94842499999999996</v>
      </c>
      <c r="M8720">
        <v>0.94275200000000003</v>
      </c>
    </row>
    <row r="8721" spans="1:13" ht="15" x14ac:dyDescent="0.3">
      <c r="A8721" s="1"/>
      <c r="B8721" t="s">
        <v>11</v>
      </c>
      <c r="C8721" t="s">
        <v>3723</v>
      </c>
      <c r="D8721" t="s">
        <v>12899</v>
      </c>
      <c r="E8721" t="s">
        <v>7694</v>
      </c>
      <c r="F8721" t="s">
        <v>12900</v>
      </c>
      <c r="G8721">
        <v>0.98799999999999999</v>
      </c>
      <c r="H8721">
        <v>0.8</v>
      </c>
      <c r="I8721">
        <v>0.8</v>
      </c>
      <c r="J8721">
        <v>0.98799999999999999</v>
      </c>
      <c r="K8721" t="s">
        <v>7</v>
      </c>
      <c r="L8721">
        <v>0.93315199999999998</v>
      </c>
      <c r="M8721">
        <v>0.93252199999999996</v>
      </c>
    </row>
    <row r="8722" spans="1:13" ht="15" x14ac:dyDescent="0.3">
      <c r="A8722" s="1"/>
      <c r="B8722" t="s">
        <v>11</v>
      </c>
      <c r="C8722" t="s">
        <v>1430</v>
      </c>
      <c r="D8722" t="s">
        <v>1431</v>
      </c>
      <c r="E8722" t="s">
        <v>1432</v>
      </c>
      <c r="F8722" t="s">
        <v>1432</v>
      </c>
      <c r="G8722">
        <v>0.98799999999999999</v>
      </c>
      <c r="H8722">
        <v>1</v>
      </c>
      <c r="I8722">
        <v>0.75</v>
      </c>
      <c r="J8722">
        <v>0.98799999999999999</v>
      </c>
      <c r="K8722" t="s">
        <v>7</v>
      </c>
      <c r="L8722">
        <v>0.98659399999999997</v>
      </c>
      <c r="M8722">
        <v>0.98644900000000002</v>
      </c>
    </row>
    <row r="8723" spans="1:13" ht="15" x14ac:dyDescent="0.3">
      <c r="A8723" s="1"/>
      <c r="B8723" t="s">
        <v>11</v>
      </c>
      <c r="C8723" t="s">
        <v>4271</v>
      </c>
      <c r="D8723" t="s">
        <v>10716</v>
      </c>
      <c r="E8723" t="s">
        <v>8692</v>
      </c>
      <c r="F8723" t="s">
        <v>8692</v>
      </c>
      <c r="G8723">
        <v>0.98799999999999999</v>
      </c>
      <c r="H8723">
        <v>1</v>
      </c>
      <c r="I8723">
        <v>0.75</v>
      </c>
      <c r="J8723">
        <v>0.98799999999999999</v>
      </c>
      <c r="K8723" t="s">
        <v>7</v>
      </c>
      <c r="L8723">
        <v>0.96062599999999998</v>
      </c>
      <c r="M8723">
        <v>0.95615600000000001</v>
      </c>
    </row>
    <row r="8724" spans="1:13" ht="15" x14ac:dyDescent="0.3">
      <c r="A8724" s="1"/>
      <c r="B8724" t="s">
        <v>11</v>
      </c>
      <c r="C8724" t="s">
        <v>3785</v>
      </c>
      <c r="D8724" t="s">
        <v>10717</v>
      </c>
      <c r="E8724" t="s">
        <v>10718</v>
      </c>
      <c r="F8724" t="s">
        <v>10719</v>
      </c>
      <c r="G8724">
        <v>0.98799999999999999</v>
      </c>
      <c r="H8724">
        <v>0.90900000000000003</v>
      </c>
      <c r="I8724">
        <v>0.72699999999999998</v>
      </c>
      <c r="J8724">
        <v>0.98799999999999999</v>
      </c>
      <c r="K8724" t="s">
        <v>7</v>
      </c>
      <c r="L8724">
        <v>0.92691999999999997</v>
      </c>
      <c r="M8724">
        <v>0.931145</v>
      </c>
    </row>
    <row r="8725" spans="1:13" ht="15" x14ac:dyDescent="0.3">
      <c r="A8725" s="1"/>
      <c r="B8725" t="s">
        <v>11</v>
      </c>
      <c r="C8725" t="s">
        <v>1004</v>
      </c>
      <c r="D8725" t="s">
        <v>1005</v>
      </c>
      <c r="E8725" t="s">
        <v>1006</v>
      </c>
      <c r="F8725" t="s">
        <v>1007</v>
      </c>
      <c r="G8725">
        <v>0.98799999999999999</v>
      </c>
      <c r="H8725">
        <v>0.66700000000000004</v>
      </c>
      <c r="I8725">
        <v>0.66700000000000004</v>
      </c>
      <c r="J8725">
        <v>0.98799999999999999</v>
      </c>
      <c r="K8725" t="s">
        <v>7</v>
      </c>
      <c r="L8725">
        <v>0.92825400000000002</v>
      </c>
      <c r="M8725">
        <v>0.92432000000000003</v>
      </c>
    </row>
    <row r="8726" spans="1:13" ht="15" x14ac:dyDescent="0.3">
      <c r="A8726" s="1"/>
      <c r="B8726" t="s">
        <v>11</v>
      </c>
      <c r="C8726" t="s">
        <v>4202</v>
      </c>
      <c r="D8726" t="s">
        <v>8589</v>
      </c>
      <c r="E8726" t="s">
        <v>10720</v>
      </c>
      <c r="F8726" t="s">
        <v>8590</v>
      </c>
      <c r="G8726">
        <v>0.98799999999999999</v>
      </c>
      <c r="H8726">
        <v>0.5</v>
      </c>
      <c r="I8726">
        <v>0.5</v>
      </c>
      <c r="J8726">
        <v>0.98799999999999999</v>
      </c>
      <c r="K8726" t="s">
        <v>7</v>
      </c>
      <c r="L8726">
        <v>0.93739099999999997</v>
      </c>
      <c r="M8726">
        <v>0.95159300000000002</v>
      </c>
    </row>
    <row r="8727" spans="1:13" ht="15" x14ac:dyDescent="0.3">
      <c r="A8727" s="1"/>
      <c r="B8727" t="s">
        <v>11</v>
      </c>
      <c r="C8727" t="s">
        <v>1347</v>
      </c>
      <c r="D8727" t="s">
        <v>1348</v>
      </c>
      <c r="E8727" s="9">
        <v>41395</v>
      </c>
      <c r="F8727" s="9">
        <v>41395</v>
      </c>
      <c r="G8727">
        <v>0.98799999999999999</v>
      </c>
      <c r="H8727">
        <v>1</v>
      </c>
      <c r="I8727">
        <v>0.4</v>
      </c>
      <c r="J8727">
        <v>0.98799999999999999</v>
      </c>
      <c r="K8727" t="s">
        <v>7</v>
      </c>
      <c r="L8727">
        <v>0.92474100000000004</v>
      </c>
      <c r="M8727">
        <v>0.92780799999999997</v>
      </c>
    </row>
    <row r="8728" spans="1:13" ht="15" x14ac:dyDescent="0.3">
      <c r="A8728" s="1"/>
      <c r="B8728" t="s">
        <v>11</v>
      </c>
      <c r="C8728" t="s">
        <v>4384</v>
      </c>
      <c r="D8728" t="s">
        <v>12194</v>
      </c>
      <c r="E8728" t="s">
        <v>11250</v>
      </c>
      <c r="F8728" t="s">
        <v>11250</v>
      </c>
      <c r="G8728">
        <v>0.98699999999999999</v>
      </c>
      <c r="H8728">
        <v>0.84599999999999997</v>
      </c>
      <c r="I8728">
        <v>0.83299999999999996</v>
      </c>
      <c r="J8728">
        <v>0.98699999999999999</v>
      </c>
      <c r="K8728" t="s">
        <v>7</v>
      </c>
      <c r="L8728">
        <v>0.93542800000000004</v>
      </c>
      <c r="M8728">
        <v>0.93383300000000002</v>
      </c>
    </row>
    <row r="8729" spans="1:13" ht="15" x14ac:dyDescent="0.3">
      <c r="A8729" s="1"/>
      <c r="B8729" t="s">
        <v>11</v>
      </c>
      <c r="C8729" t="s">
        <v>3501</v>
      </c>
      <c r="D8729" t="s">
        <v>10725</v>
      </c>
      <c r="E8729" t="s">
        <v>10726</v>
      </c>
      <c r="F8729" t="s">
        <v>10726</v>
      </c>
      <c r="G8729">
        <v>0.98699999999999999</v>
      </c>
      <c r="H8729">
        <v>1</v>
      </c>
      <c r="I8729">
        <v>0.5</v>
      </c>
      <c r="J8729">
        <v>0.98699999999999999</v>
      </c>
      <c r="K8729" t="s">
        <v>7</v>
      </c>
      <c r="L8729">
        <v>0.924064</v>
      </c>
      <c r="M8729">
        <v>0.920987</v>
      </c>
    </row>
    <row r="8730" spans="1:13" ht="15" x14ac:dyDescent="0.3">
      <c r="A8730" s="1" t="s">
        <v>12901</v>
      </c>
      <c r="B8730" t="s">
        <v>11</v>
      </c>
      <c r="C8730" t="s">
        <v>3259</v>
      </c>
      <c r="D8730" t="s">
        <v>6842</v>
      </c>
      <c r="E8730" t="s">
        <v>8458</v>
      </c>
      <c r="F8730" t="s">
        <v>8456</v>
      </c>
      <c r="G8730">
        <v>0.98699999999999999</v>
      </c>
      <c r="H8730">
        <v>0.5</v>
      </c>
      <c r="I8730">
        <v>0</v>
      </c>
      <c r="J8730">
        <v>0.98699999999999999</v>
      </c>
      <c r="K8730" t="s">
        <v>7</v>
      </c>
      <c r="L8730">
        <v>0.92290499999999998</v>
      </c>
      <c r="M8730">
        <v>0.91652299999999998</v>
      </c>
    </row>
    <row r="8731" spans="1:13" ht="15" x14ac:dyDescent="0.3">
      <c r="A8731" s="1"/>
      <c r="B8731" t="s">
        <v>11</v>
      </c>
      <c r="C8731" t="s">
        <v>1052</v>
      </c>
      <c r="D8731" t="s">
        <v>1053</v>
      </c>
      <c r="E8731" t="s">
        <v>1054</v>
      </c>
      <c r="F8731" t="s">
        <v>1054</v>
      </c>
      <c r="G8731">
        <v>0.98599999999999999</v>
      </c>
      <c r="H8731">
        <v>1</v>
      </c>
      <c r="I8731">
        <v>0.88900000000000001</v>
      </c>
      <c r="J8731">
        <v>0.98599999999999999</v>
      </c>
      <c r="K8731" t="s">
        <v>7</v>
      </c>
      <c r="L8731">
        <v>0.97860599999999998</v>
      </c>
      <c r="M8731">
        <v>0.97836000000000001</v>
      </c>
    </row>
    <row r="8732" spans="1:13" ht="15" x14ac:dyDescent="0.3">
      <c r="A8732" s="1"/>
      <c r="B8732" t="s">
        <v>11</v>
      </c>
      <c r="C8732" t="s">
        <v>3205</v>
      </c>
      <c r="D8732" t="s">
        <v>6711</v>
      </c>
      <c r="E8732" t="s">
        <v>6712</v>
      </c>
      <c r="F8732" t="s">
        <v>6712</v>
      </c>
      <c r="G8732">
        <v>0.98599999999999999</v>
      </c>
      <c r="H8732">
        <v>1</v>
      </c>
      <c r="I8732">
        <v>0.88900000000000001</v>
      </c>
      <c r="J8732">
        <v>0.98599999999999999</v>
      </c>
      <c r="K8732" t="s">
        <v>7</v>
      </c>
      <c r="L8732">
        <v>0.89770000000000005</v>
      </c>
      <c r="M8732">
        <v>0.90303999999999995</v>
      </c>
    </row>
    <row r="8733" spans="1:13" ht="15" x14ac:dyDescent="0.3">
      <c r="A8733" s="1"/>
      <c r="B8733" t="s">
        <v>11</v>
      </c>
      <c r="C8733" t="s">
        <v>4735</v>
      </c>
      <c r="D8733" t="s">
        <v>10730</v>
      </c>
      <c r="E8733" t="s">
        <v>10731</v>
      </c>
      <c r="F8733" t="s">
        <v>10731</v>
      </c>
      <c r="G8733">
        <v>0.98599999999999999</v>
      </c>
      <c r="H8733">
        <v>0.88900000000000001</v>
      </c>
      <c r="I8733">
        <v>0.83299999999999996</v>
      </c>
      <c r="J8733">
        <v>0.98599999999999999</v>
      </c>
      <c r="K8733" t="s">
        <v>7</v>
      </c>
      <c r="L8733">
        <v>0.95329399999999997</v>
      </c>
      <c r="M8733">
        <v>0.95357800000000004</v>
      </c>
    </row>
    <row r="8734" spans="1:13" ht="15" x14ac:dyDescent="0.3">
      <c r="A8734" s="1"/>
      <c r="B8734" t="s">
        <v>11</v>
      </c>
      <c r="C8734" t="s">
        <v>4417</v>
      </c>
      <c r="D8734" t="s">
        <v>10734</v>
      </c>
      <c r="E8734" t="s">
        <v>10735</v>
      </c>
      <c r="F8734" t="s">
        <v>8958</v>
      </c>
      <c r="G8734">
        <v>0.98599999999999999</v>
      </c>
      <c r="H8734">
        <v>0.90900000000000003</v>
      </c>
      <c r="I8734">
        <v>0.72699999999999998</v>
      </c>
      <c r="J8734">
        <v>0.98599999999999999</v>
      </c>
      <c r="K8734" t="s">
        <v>7</v>
      </c>
      <c r="L8734">
        <v>0.94814200000000004</v>
      </c>
      <c r="M8734">
        <v>0.94949899999999998</v>
      </c>
    </row>
    <row r="8735" spans="1:13" ht="15" x14ac:dyDescent="0.3">
      <c r="A8735" s="1"/>
      <c r="B8735" t="s">
        <v>11</v>
      </c>
      <c r="C8735" t="s">
        <v>1670</v>
      </c>
      <c r="D8735">
        <v>1891</v>
      </c>
      <c r="E8735" t="s">
        <v>1671</v>
      </c>
      <c r="F8735">
        <v>1891</v>
      </c>
      <c r="G8735">
        <v>0.98599999999999999</v>
      </c>
      <c r="H8735">
        <v>0.66700000000000004</v>
      </c>
      <c r="I8735">
        <v>0.66700000000000004</v>
      </c>
      <c r="J8735">
        <v>0.98599999999999999</v>
      </c>
      <c r="K8735" t="s">
        <v>7</v>
      </c>
      <c r="L8735">
        <v>0.77867299999999995</v>
      </c>
      <c r="M8735">
        <v>0.78943200000000002</v>
      </c>
    </row>
    <row r="8736" spans="1:13" ht="15" x14ac:dyDescent="0.3">
      <c r="A8736" s="1"/>
      <c r="B8736" t="s">
        <v>11</v>
      </c>
      <c r="C8736" t="s">
        <v>1350</v>
      </c>
      <c r="D8736" t="s">
        <v>1341</v>
      </c>
      <c r="E8736" s="9">
        <v>42644</v>
      </c>
      <c r="F8736" s="9">
        <v>42644</v>
      </c>
      <c r="G8736">
        <v>0.98599999999999999</v>
      </c>
      <c r="H8736">
        <v>1</v>
      </c>
      <c r="I8736">
        <v>0.4</v>
      </c>
      <c r="J8736">
        <v>0.98599999999999999</v>
      </c>
      <c r="K8736" t="s">
        <v>7</v>
      </c>
      <c r="L8736">
        <v>0.91742800000000002</v>
      </c>
      <c r="M8736">
        <v>0.90810100000000005</v>
      </c>
    </row>
    <row r="8737" spans="1:13" ht="15" x14ac:dyDescent="0.3">
      <c r="A8737" s="1"/>
      <c r="B8737" t="s">
        <v>11</v>
      </c>
      <c r="C8737" t="s">
        <v>10738</v>
      </c>
      <c r="D8737" t="s">
        <v>10739</v>
      </c>
      <c r="E8737" t="s">
        <v>7508</v>
      </c>
      <c r="F8737" t="s">
        <v>10740</v>
      </c>
      <c r="G8737">
        <v>0.98599999999999999</v>
      </c>
      <c r="H8737">
        <v>0.75</v>
      </c>
      <c r="I8737">
        <v>0.308</v>
      </c>
      <c r="J8737">
        <v>0.98599999999999999</v>
      </c>
      <c r="K8737" t="s">
        <v>7</v>
      </c>
      <c r="L8737">
        <v>0.90052100000000002</v>
      </c>
      <c r="M8737">
        <v>0.90007599999999999</v>
      </c>
    </row>
    <row r="8738" spans="1:13" ht="15" x14ac:dyDescent="0.3">
      <c r="A8738" s="1"/>
      <c r="B8738" t="s">
        <v>11</v>
      </c>
      <c r="C8738" t="s">
        <v>3256</v>
      </c>
      <c r="D8738" t="s">
        <v>10741</v>
      </c>
      <c r="E8738" t="s">
        <v>6840</v>
      </c>
      <c r="F8738" t="s">
        <v>6840</v>
      </c>
      <c r="G8738">
        <v>0.98599999999999999</v>
      </c>
      <c r="H8738">
        <v>1</v>
      </c>
      <c r="I8738">
        <v>0</v>
      </c>
      <c r="J8738">
        <v>0.98599999999999999</v>
      </c>
      <c r="K8738" t="s">
        <v>7</v>
      </c>
      <c r="L8738">
        <v>0.91970700000000005</v>
      </c>
      <c r="M8738">
        <v>0.91574900000000004</v>
      </c>
    </row>
    <row r="8739" spans="1:13" ht="15" x14ac:dyDescent="0.3">
      <c r="A8739" s="1"/>
      <c r="B8739" t="s">
        <v>11</v>
      </c>
      <c r="C8739" t="s">
        <v>517</v>
      </c>
      <c r="D8739" t="s">
        <v>518</v>
      </c>
      <c r="E8739" t="s">
        <v>519</v>
      </c>
      <c r="F8739" t="s">
        <v>519</v>
      </c>
      <c r="G8739">
        <v>0.98499999999999999</v>
      </c>
      <c r="H8739">
        <v>1</v>
      </c>
      <c r="I8739">
        <v>0.5</v>
      </c>
      <c r="J8739">
        <v>0.98499999999999999</v>
      </c>
      <c r="K8739" t="s">
        <v>7</v>
      </c>
      <c r="L8739">
        <v>0.98342099999999999</v>
      </c>
      <c r="M8739">
        <v>0.98046999999999995</v>
      </c>
    </row>
    <row r="8740" spans="1:13" ht="15" x14ac:dyDescent="0.3">
      <c r="A8740" s="1"/>
      <c r="B8740" t="s">
        <v>11</v>
      </c>
      <c r="C8740" t="s">
        <v>284</v>
      </c>
      <c r="D8740" t="s">
        <v>285</v>
      </c>
      <c r="E8740" t="s">
        <v>286</v>
      </c>
      <c r="F8740" t="s">
        <v>286</v>
      </c>
      <c r="G8740">
        <v>0.98499999999999999</v>
      </c>
      <c r="H8740">
        <v>1</v>
      </c>
      <c r="I8740">
        <v>0</v>
      </c>
      <c r="J8740">
        <v>0.98499999999999999</v>
      </c>
      <c r="K8740" t="s">
        <v>7</v>
      </c>
      <c r="L8740">
        <v>0.86660899999999996</v>
      </c>
      <c r="M8740">
        <v>0.85988699999999996</v>
      </c>
    </row>
    <row r="8741" spans="1:13" ht="15" x14ac:dyDescent="0.3">
      <c r="A8741" s="1" t="s">
        <v>12902</v>
      </c>
      <c r="B8741" t="s">
        <v>11</v>
      </c>
      <c r="C8741" t="s">
        <v>3743</v>
      </c>
      <c r="D8741" t="s">
        <v>7728</v>
      </c>
      <c r="E8741" t="s">
        <v>7730</v>
      </c>
      <c r="F8741" t="s">
        <v>7730</v>
      </c>
      <c r="G8741">
        <v>0.98499999999999999</v>
      </c>
      <c r="H8741">
        <v>1</v>
      </c>
      <c r="I8741">
        <v>0</v>
      </c>
      <c r="J8741">
        <v>0.98499999999999999</v>
      </c>
      <c r="K8741" t="s">
        <v>7</v>
      </c>
      <c r="L8741">
        <v>0.91192200000000001</v>
      </c>
      <c r="M8741">
        <v>0.90054000000000001</v>
      </c>
    </row>
    <row r="8742" spans="1:13" ht="15" x14ac:dyDescent="0.3">
      <c r="A8742" s="1"/>
      <c r="B8742" t="s">
        <v>11</v>
      </c>
      <c r="C8742" t="s">
        <v>4299</v>
      </c>
      <c r="D8742" t="s">
        <v>10746</v>
      </c>
      <c r="E8742" t="s">
        <v>10747</v>
      </c>
      <c r="F8742" t="s">
        <v>10748</v>
      </c>
      <c r="G8742">
        <v>0.98399999999999999</v>
      </c>
      <c r="H8742">
        <v>0.85699999999999998</v>
      </c>
      <c r="I8742">
        <v>0.83299999999999996</v>
      </c>
      <c r="J8742">
        <v>0.98399999999999999</v>
      </c>
      <c r="K8742" t="s">
        <v>7</v>
      </c>
      <c r="L8742">
        <v>0.94483899999999998</v>
      </c>
      <c r="M8742">
        <v>0.94779899999999995</v>
      </c>
    </row>
    <row r="8743" spans="1:13" ht="15" x14ac:dyDescent="0.3">
      <c r="A8743" s="1" t="s">
        <v>12903</v>
      </c>
      <c r="B8743" t="s">
        <v>11</v>
      </c>
      <c r="C8743" t="s">
        <v>4962</v>
      </c>
      <c r="D8743" t="s">
        <v>10749</v>
      </c>
      <c r="E8743" t="s">
        <v>10750</v>
      </c>
      <c r="F8743" t="s">
        <v>10050</v>
      </c>
      <c r="G8743">
        <v>0.98399999999999999</v>
      </c>
      <c r="H8743">
        <v>0.8</v>
      </c>
      <c r="I8743">
        <v>0.72699999999999998</v>
      </c>
      <c r="J8743">
        <v>0.98399999999999999</v>
      </c>
      <c r="K8743" t="s">
        <v>7</v>
      </c>
      <c r="L8743">
        <v>0.94945500000000005</v>
      </c>
      <c r="M8743">
        <v>0.949762</v>
      </c>
    </row>
    <row r="8744" spans="1:13" ht="15" x14ac:dyDescent="0.3">
      <c r="A8744" s="1"/>
      <c r="B8744" t="s">
        <v>11</v>
      </c>
      <c r="C8744" t="s">
        <v>5145</v>
      </c>
      <c r="D8744" t="s">
        <v>10396</v>
      </c>
      <c r="E8744" t="s">
        <v>10397</v>
      </c>
      <c r="F8744" t="s">
        <v>10397</v>
      </c>
      <c r="G8744">
        <v>0.98399999999999999</v>
      </c>
      <c r="H8744">
        <v>1</v>
      </c>
      <c r="I8744">
        <v>0.66700000000000004</v>
      </c>
      <c r="J8744">
        <v>0.98399999999999999</v>
      </c>
      <c r="K8744" t="s">
        <v>7</v>
      </c>
      <c r="L8744">
        <v>0.91756599999999999</v>
      </c>
      <c r="M8744">
        <v>0.91737100000000005</v>
      </c>
    </row>
    <row r="8745" spans="1:13" ht="15" x14ac:dyDescent="0.3">
      <c r="A8745" s="1"/>
      <c r="B8745" t="s">
        <v>11</v>
      </c>
      <c r="C8745" t="s">
        <v>3868</v>
      </c>
      <c r="D8745" t="s">
        <v>10751</v>
      </c>
      <c r="E8745" t="s">
        <v>7959</v>
      </c>
      <c r="F8745" t="s">
        <v>7959</v>
      </c>
      <c r="G8745">
        <v>0.98299999999999998</v>
      </c>
      <c r="H8745">
        <v>1</v>
      </c>
      <c r="I8745">
        <v>0.8</v>
      </c>
      <c r="J8745">
        <v>0.98299999999999998</v>
      </c>
      <c r="K8745" t="s">
        <v>7</v>
      </c>
      <c r="L8745">
        <v>0.96345400000000003</v>
      </c>
      <c r="M8745">
        <v>0.96106400000000003</v>
      </c>
    </row>
    <row r="8746" spans="1:13" ht="15" x14ac:dyDescent="0.3">
      <c r="A8746" s="1"/>
      <c r="B8746" t="s">
        <v>11</v>
      </c>
      <c r="C8746" t="s">
        <v>3587</v>
      </c>
      <c r="D8746" t="s">
        <v>10752</v>
      </c>
      <c r="E8746" t="s">
        <v>10753</v>
      </c>
      <c r="F8746" t="s">
        <v>10753</v>
      </c>
      <c r="G8746">
        <v>0.98299999999999998</v>
      </c>
      <c r="H8746">
        <v>1</v>
      </c>
      <c r="I8746">
        <v>0.66700000000000004</v>
      </c>
      <c r="J8746">
        <v>0.98299999999999998</v>
      </c>
      <c r="K8746" t="s">
        <v>7</v>
      </c>
      <c r="L8746">
        <v>0.92086299999999999</v>
      </c>
      <c r="M8746">
        <v>0.91803999999999997</v>
      </c>
    </row>
    <row r="8747" spans="1:13" ht="15" x14ac:dyDescent="0.3">
      <c r="A8747" s="1"/>
      <c r="B8747" t="s">
        <v>11</v>
      </c>
      <c r="C8747" t="s">
        <v>4020</v>
      </c>
      <c r="D8747" t="s">
        <v>8263</v>
      </c>
      <c r="E8747" t="s">
        <v>10754</v>
      </c>
      <c r="F8747" t="s">
        <v>10754</v>
      </c>
      <c r="G8747">
        <v>0.98299999999999998</v>
      </c>
      <c r="H8747">
        <v>1</v>
      </c>
      <c r="I8747">
        <v>0.625</v>
      </c>
      <c r="J8747">
        <v>0.98299999999999998</v>
      </c>
      <c r="K8747" t="s">
        <v>7</v>
      </c>
      <c r="L8747">
        <v>0.91226399999999996</v>
      </c>
      <c r="M8747">
        <v>0.90451300000000001</v>
      </c>
    </row>
    <row r="8748" spans="1:13" ht="15" x14ac:dyDescent="0.3">
      <c r="A8748" s="1"/>
      <c r="B8748" t="s">
        <v>11</v>
      </c>
      <c r="C8748" t="s">
        <v>4047</v>
      </c>
      <c r="D8748" t="s">
        <v>10755</v>
      </c>
      <c r="E8748" t="s">
        <v>10756</v>
      </c>
      <c r="F8748" t="s">
        <v>10756</v>
      </c>
      <c r="G8748">
        <v>0.98299999999999998</v>
      </c>
      <c r="H8748">
        <v>1</v>
      </c>
      <c r="I8748">
        <v>0.6</v>
      </c>
      <c r="J8748">
        <v>0.98299999999999998</v>
      </c>
      <c r="K8748" t="s">
        <v>7</v>
      </c>
      <c r="L8748">
        <v>0.92362500000000003</v>
      </c>
      <c r="M8748">
        <v>0.91748499999999999</v>
      </c>
    </row>
    <row r="8749" spans="1:13" ht="15" x14ac:dyDescent="0.3">
      <c r="A8749" s="1"/>
      <c r="B8749" t="s">
        <v>11</v>
      </c>
      <c r="C8749" t="s">
        <v>1839</v>
      </c>
      <c r="D8749" t="s">
        <v>1843</v>
      </c>
      <c r="E8749" t="s">
        <v>1841</v>
      </c>
      <c r="F8749" t="s">
        <v>1841</v>
      </c>
      <c r="G8749">
        <v>0.98299999999999998</v>
      </c>
      <c r="H8749">
        <v>1</v>
      </c>
      <c r="I8749">
        <v>0.182</v>
      </c>
      <c r="J8749">
        <v>0.98299999999999998</v>
      </c>
      <c r="K8749" t="s">
        <v>7</v>
      </c>
      <c r="L8749">
        <v>0.85605600000000004</v>
      </c>
      <c r="M8749">
        <v>0.845441</v>
      </c>
    </row>
    <row r="8750" spans="1:13" ht="15" x14ac:dyDescent="0.3">
      <c r="A8750" s="1"/>
      <c r="B8750" t="s">
        <v>11</v>
      </c>
      <c r="C8750" t="s">
        <v>1464</v>
      </c>
      <c r="D8750" t="s">
        <v>1454</v>
      </c>
      <c r="E8750" t="s">
        <v>1466</v>
      </c>
      <c r="F8750" t="s">
        <v>1456</v>
      </c>
      <c r="G8750">
        <v>0.98299999999999998</v>
      </c>
      <c r="H8750">
        <v>0.8</v>
      </c>
      <c r="I8750">
        <v>0.13300000000000001</v>
      </c>
      <c r="J8750">
        <v>0.98299999999999998</v>
      </c>
      <c r="K8750" t="s">
        <v>7</v>
      </c>
      <c r="L8750">
        <v>0.86724000000000001</v>
      </c>
      <c r="M8750">
        <v>0.853773</v>
      </c>
    </row>
    <row r="8751" spans="1:13" ht="15" x14ac:dyDescent="0.3">
      <c r="A8751" s="1"/>
      <c r="B8751" t="s">
        <v>11</v>
      </c>
      <c r="C8751" t="s">
        <v>3458</v>
      </c>
      <c r="D8751" t="s">
        <v>10757</v>
      </c>
      <c r="E8751" t="s">
        <v>10758</v>
      </c>
      <c r="F8751" t="s">
        <v>10758</v>
      </c>
      <c r="G8751">
        <v>0.98299999999999998</v>
      </c>
      <c r="H8751">
        <v>1</v>
      </c>
      <c r="I8751">
        <v>0</v>
      </c>
      <c r="J8751">
        <v>0.98299999999999998</v>
      </c>
      <c r="K8751" t="s">
        <v>7</v>
      </c>
      <c r="L8751">
        <v>0.94200200000000001</v>
      </c>
      <c r="M8751">
        <v>0.93479199999999996</v>
      </c>
    </row>
    <row r="8752" spans="1:13" ht="15" x14ac:dyDescent="0.3">
      <c r="A8752" s="1"/>
      <c r="B8752" t="s">
        <v>11</v>
      </c>
      <c r="C8752" t="s">
        <v>3889</v>
      </c>
      <c r="D8752" t="s">
        <v>10759</v>
      </c>
      <c r="E8752" t="s">
        <v>10760</v>
      </c>
      <c r="F8752" t="s">
        <v>7990</v>
      </c>
      <c r="G8752">
        <v>0.98299999999999998</v>
      </c>
      <c r="H8752">
        <v>1</v>
      </c>
      <c r="I8752">
        <v>0</v>
      </c>
      <c r="J8752">
        <v>0.98299999999999998</v>
      </c>
      <c r="K8752" t="s">
        <v>7</v>
      </c>
      <c r="L8752">
        <v>0.89739899999999995</v>
      </c>
      <c r="M8752">
        <v>0.89618799999999998</v>
      </c>
    </row>
    <row r="8753" spans="1:13" ht="15" x14ac:dyDescent="0.3">
      <c r="A8753" s="1"/>
      <c r="B8753" t="s">
        <v>11</v>
      </c>
      <c r="C8753" t="s">
        <v>4983</v>
      </c>
      <c r="D8753" t="s">
        <v>10761</v>
      </c>
      <c r="E8753" t="s">
        <v>10097</v>
      </c>
      <c r="F8753" t="s">
        <v>10097</v>
      </c>
      <c r="G8753">
        <v>0.98299999999999998</v>
      </c>
      <c r="H8753">
        <v>1</v>
      </c>
      <c r="I8753">
        <v>0</v>
      </c>
      <c r="J8753">
        <v>0.98299999999999998</v>
      </c>
      <c r="K8753" t="s">
        <v>7</v>
      </c>
      <c r="L8753">
        <v>0.95886000000000005</v>
      </c>
      <c r="M8753">
        <v>0.95260100000000003</v>
      </c>
    </row>
    <row r="8754" spans="1:13" ht="15" x14ac:dyDescent="0.3">
      <c r="A8754" s="1"/>
      <c r="B8754" t="s">
        <v>11</v>
      </c>
      <c r="C8754" t="s">
        <v>5023</v>
      </c>
      <c r="D8754" t="s">
        <v>10762</v>
      </c>
      <c r="E8754" t="s">
        <v>10192</v>
      </c>
      <c r="F8754" t="s">
        <v>10193</v>
      </c>
      <c r="G8754">
        <v>0.98299999999999998</v>
      </c>
      <c r="H8754">
        <v>1</v>
      </c>
      <c r="I8754">
        <v>0</v>
      </c>
      <c r="J8754">
        <v>0.98299999999999998</v>
      </c>
      <c r="K8754" t="s">
        <v>7</v>
      </c>
      <c r="L8754">
        <v>0.95313999999999999</v>
      </c>
      <c r="M8754">
        <v>0.94898300000000002</v>
      </c>
    </row>
    <row r="8755" spans="1:13" ht="15" x14ac:dyDescent="0.3">
      <c r="A8755" s="1"/>
      <c r="B8755" t="s">
        <v>11</v>
      </c>
      <c r="C8755" t="s">
        <v>2072</v>
      </c>
      <c r="D8755">
        <v>1992</v>
      </c>
      <c r="E8755" t="s">
        <v>2073</v>
      </c>
      <c r="F8755">
        <v>1992</v>
      </c>
      <c r="G8755">
        <v>0.98199999999999998</v>
      </c>
      <c r="H8755">
        <v>0.66700000000000004</v>
      </c>
      <c r="I8755">
        <v>0.66700000000000004</v>
      </c>
      <c r="J8755">
        <v>0.98199999999999998</v>
      </c>
      <c r="K8755" t="s">
        <v>7</v>
      </c>
      <c r="L8755">
        <v>0.75909099999999996</v>
      </c>
      <c r="M8755">
        <v>0.76620999999999995</v>
      </c>
    </row>
    <row r="8756" spans="1:13" ht="15" x14ac:dyDescent="0.3">
      <c r="A8756" s="1"/>
      <c r="B8756" t="s">
        <v>11</v>
      </c>
      <c r="C8756" t="s">
        <v>3838</v>
      </c>
      <c r="D8756" t="s">
        <v>7920</v>
      </c>
      <c r="E8756" t="s">
        <v>7922</v>
      </c>
      <c r="F8756" t="s">
        <v>7922</v>
      </c>
      <c r="G8756">
        <v>0.98199999999999998</v>
      </c>
      <c r="H8756">
        <v>1</v>
      </c>
      <c r="I8756">
        <v>0.66700000000000004</v>
      </c>
      <c r="J8756">
        <v>0.98199999999999998</v>
      </c>
      <c r="K8756" t="s">
        <v>7</v>
      </c>
      <c r="L8756">
        <v>0.91039400000000004</v>
      </c>
      <c r="M8756">
        <v>0.90856599999999998</v>
      </c>
    </row>
    <row r="8757" spans="1:13" ht="15" x14ac:dyDescent="0.3">
      <c r="A8757" s="1"/>
      <c r="B8757" t="s">
        <v>11</v>
      </c>
      <c r="C8757" t="s">
        <v>480</v>
      </c>
      <c r="D8757" t="s">
        <v>481</v>
      </c>
      <c r="E8757" t="s">
        <v>482</v>
      </c>
      <c r="F8757" t="s">
        <v>482</v>
      </c>
      <c r="G8757">
        <v>0.98199999999999998</v>
      </c>
      <c r="H8757">
        <v>1</v>
      </c>
      <c r="I8757">
        <v>0.5</v>
      </c>
      <c r="J8757">
        <v>0.98199999999999998</v>
      </c>
      <c r="K8757" t="s">
        <v>7</v>
      </c>
      <c r="L8757">
        <v>0.93102799999999997</v>
      </c>
      <c r="M8757">
        <v>0.92546300000000004</v>
      </c>
    </row>
    <row r="8758" spans="1:13" ht="15" x14ac:dyDescent="0.3">
      <c r="A8758" s="1"/>
      <c r="B8758" t="s">
        <v>11</v>
      </c>
      <c r="C8758" t="s">
        <v>4013</v>
      </c>
      <c r="D8758" t="s">
        <v>10763</v>
      </c>
      <c r="E8758" t="s">
        <v>8253</v>
      </c>
      <c r="F8758" t="s">
        <v>10764</v>
      </c>
      <c r="G8758">
        <v>0.98199999999999998</v>
      </c>
      <c r="H8758">
        <v>0.85699999999999998</v>
      </c>
      <c r="I8758">
        <v>0.5</v>
      </c>
      <c r="J8758">
        <v>0.98199999999999998</v>
      </c>
      <c r="K8758" t="s">
        <v>7</v>
      </c>
      <c r="L8758">
        <v>0.96206700000000001</v>
      </c>
      <c r="M8758">
        <v>0.95669899999999997</v>
      </c>
    </row>
    <row r="8759" spans="1:13" ht="15" x14ac:dyDescent="0.3">
      <c r="A8759" s="1"/>
      <c r="B8759" t="s">
        <v>11</v>
      </c>
      <c r="C8759" t="s">
        <v>754</v>
      </c>
      <c r="D8759" t="s">
        <v>758</v>
      </c>
      <c r="E8759" t="s">
        <v>756</v>
      </c>
      <c r="F8759" t="s">
        <v>756</v>
      </c>
      <c r="G8759">
        <v>0.98199999999999998</v>
      </c>
      <c r="H8759">
        <v>1</v>
      </c>
      <c r="I8759">
        <v>0.4</v>
      </c>
      <c r="J8759">
        <v>0.98199999999999998</v>
      </c>
      <c r="K8759" t="s">
        <v>7</v>
      </c>
      <c r="L8759">
        <v>0.90572299999999994</v>
      </c>
      <c r="M8759">
        <v>0.89951300000000001</v>
      </c>
    </row>
    <row r="8760" spans="1:13" ht="15" x14ac:dyDescent="0.3">
      <c r="A8760" s="1"/>
      <c r="B8760" t="s">
        <v>11</v>
      </c>
      <c r="C8760" t="s">
        <v>3844</v>
      </c>
      <c r="D8760" t="s">
        <v>10765</v>
      </c>
      <c r="E8760" t="s">
        <v>10766</v>
      </c>
      <c r="F8760" t="s">
        <v>10766</v>
      </c>
      <c r="G8760">
        <v>0.98099999999999998</v>
      </c>
      <c r="H8760">
        <v>1</v>
      </c>
      <c r="I8760">
        <v>0.66700000000000004</v>
      </c>
      <c r="J8760">
        <v>0.98099999999999998</v>
      </c>
      <c r="K8760" t="s">
        <v>7</v>
      </c>
      <c r="L8760">
        <v>0.93650599999999995</v>
      </c>
      <c r="M8760">
        <v>0.92832400000000004</v>
      </c>
    </row>
    <row r="8761" spans="1:13" ht="15" x14ac:dyDescent="0.3">
      <c r="A8761" s="1"/>
      <c r="B8761" t="s">
        <v>11</v>
      </c>
      <c r="C8761" t="s">
        <v>4056</v>
      </c>
      <c r="D8761" t="s">
        <v>8348</v>
      </c>
      <c r="E8761" t="s">
        <v>10767</v>
      </c>
      <c r="F8761" t="s">
        <v>10768</v>
      </c>
      <c r="G8761">
        <v>0.98099999999999998</v>
      </c>
      <c r="H8761">
        <v>0.83299999999999996</v>
      </c>
      <c r="I8761">
        <v>0.66700000000000004</v>
      </c>
      <c r="J8761">
        <v>0.98099999999999998</v>
      </c>
      <c r="K8761" t="s">
        <v>7</v>
      </c>
      <c r="L8761">
        <v>0.86629900000000004</v>
      </c>
      <c r="M8761">
        <v>0.88066900000000004</v>
      </c>
    </row>
    <row r="8762" spans="1:13" ht="15" x14ac:dyDescent="0.3">
      <c r="A8762" s="1"/>
      <c r="B8762" t="s">
        <v>11</v>
      </c>
      <c r="C8762" t="s">
        <v>2306</v>
      </c>
      <c r="D8762" t="s">
        <v>2307</v>
      </c>
      <c r="E8762" t="s">
        <v>2308</v>
      </c>
      <c r="F8762" t="s">
        <v>2309</v>
      </c>
      <c r="G8762">
        <v>0.98099999999999998</v>
      </c>
      <c r="H8762">
        <v>1</v>
      </c>
      <c r="I8762">
        <v>0</v>
      </c>
      <c r="J8762">
        <v>0.98099999999999998</v>
      </c>
      <c r="K8762" t="s">
        <v>7</v>
      </c>
      <c r="L8762">
        <v>0.94109399999999999</v>
      </c>
      <c r="M8762">
        <v>0.93481199999999998</v>
      </c>
    </row>
    <row r="8763" spans="1:13" ht="15" x14ac:dyDescent="0.3">
      <c r="A8763" s="1"/>
      <c r="B8763" t="s">
        <v>11</v>
      </c>
      <c r="C8763" t="s">
        <v>2052</v>
      </c>
      <c r="D8763">
        <v>1985</v>
      </c>
      <c r="E8763" t="s">
        <v>2053</v>
      </c>
      <c r="F8763">
        <v>1985</v>
      </c>
      <c r="G8763">
        <v>0.98</v>
      </c>
      <c r="H8763">
        <v>0.66700000000000004</v>
      </c>
      <c r="I8763">
        <v>0.66700000000000004</v>
      </c>
      <c r="J8763">
        <v>0.98</v>
      </c>
      <c r="K8763" t="s">
        <v>7</v>
      </c>
      <c r="L8763">
        <v>0.77479200000000004</v>
      </c>
      <c r="M8763">
        <v>0.78232900000000005</v>
      </c>
    </row>
    <row r="8764" spans="1:13" ht="15" x14ac:dyDescent="0.3">
      <c r="A8764" s="1"/>
      <c r="B8764" t="s">
        <v>11</v>
      </c>
      <c r="C8764" t="s">
        <v>2075</v>
      </c>
      <c r="D8764">
        <v>1986</v>
      </c>
      <c r="E8764" t="s">
        <v>2076</v>
      </c>
      <c r="F8764">
        <v>1986</v>
      </c>
      <c r="G8764">
        <v>0.98</v>
      </c>
      <c r="H8764">
        <v>0.66700000000000004</v>
      </c>
      <c r="I8764">
        <v>0.66700000000000004</v>
      </c>
      <c r="J8764">
        <v>0.98</v>
      </c>
      <c r="K8764" t="s">
        <v>7</v>
      </c>
      <c r="L8764">
        <v>0.76634999999999998</v>
      </c>
      <c r="M8764">
        <v>0.77567600000000003</v>
      </c>
    </row>
    <row r="8765" spans="1:13" ht="15" x14ac:dyDescent="0.3">
      <c r="A8765" s="1"/>
      <c r="B8765" t="s">
        <v>11</v>
      </c>
      <c r="C8765" t="s">
        <v>3895</v>
      </c>
      <c r="D8765" t="s">
        <v>7998</v>
      </c>
      <c r="E8765" t="s">
        <v>7999</v>
      </c>
      <c r="F8765" t="s">
        <v>7999</v>
      </c>
      <c r="G8765">
        <v>0.98</v>
      </c>
      <c r="H8765">
        <v>1</v>
      </c>
      <c r="I8765">
        <v>0.5</v>
      </c>
      <c r="J8765">
        <v>0.98</v>
      </c>
      <c r="K8765" t="s">
        <v>7</v>
      </c>
      <c r="L8765">
        <v>0.96923700000000002</v>
      </c>
      <c r="M8765">
        <v>0.968642</v>
      </c>
    </row>
    <row r="8766" spans="1:13" ht="15" x14ac:dyDescent="0.3">
      <c r="A8766" s="1"/>
      <c r="B8766" t="s">
        <v>11</v>
      </c>
      <c r="C8766" t="s">
        <v>5105</v>
      </c>
      <c r="D8766" t="s">
        <v>10772</v>
      </c>
      <c r="E8766" t="s">
        <v>10330</v>
      </c>
      <c r="F8766" t="s">
        <v>10330</v>
      </c>
      <c r="G8766">
        <v>0.98</v>
      </c>
      <c r="H8766">
        <v>1</v>
      </c>
      <c r="I8766">
        <v>0.5</v>
      </c>
      <c r="J8766">
        <v>0.98</v>
      </c>
      <c r="K8766" t="s">
        <v>7</v>
      </c>
      <c r="L8766">
        <v>0.89065799999999995</v>
      </c>
      <c r="M8766">
        <v>0.89676199999999995</v>
      </c>
    </row>
    <row r="8767" spans="1:13" ht="15" x14ac:dyDescent="0.3">
      <c r="A8767" s="1" t="s">
        <v>12904</v>
      </c>
      <c r="B8767" t="s">
        <v>11</v>
      </c>
      <c r="C8767" t="s">
        <v>4793</v>
      </c>
      <c r="D8767" t="s">
        <v>12431</v>
      </c>
      <c r="E8767" t="s">
        <v>11043</v>
      </c>
      <c r="F8767" t="s">
        <v>11043</v>
      </c>
      <c r="G8767">
        <v>0.98</v>
      </c>
      <c r="H8767">
        <v>1</v>
      </c>
      <c r="I8767">
        <v>0</v>
      </c>
      <c r="J8767">
        <v>0.98</v>
      </c>
      <c r="K8767" t="s">
        <v>7</v>
      </c>
      <c r="L8767">
        <v>0.92776800000000004</v>
      </c>
      <c r="M8767">
        <v>0.92867500000000003</v>
      </c>
    </row>
    <row r="8768" spans="1:13" ht="15" x14ac:dyDescent="0.3">
      <c r="A8768" s="1"/>
      <c r="B8768" t="s">
        <v>11</v>
      </c>
      <c r="C8768" t="s">
        <v>5202</v>
      </c>
      <c r="D8768" t="s">
        <v>12593</v>
      </c>
      <c r="E8768" t="s">
        <v>11299</v>
      </c>
      <c r="F8768" t="s">
        <v>11299</v>
      </c>
      <c r="G8768">
        <v>0.98</v>
      </c>
      <c r="H8768">
        <v>1</v>
      </c>
      <c r="I8768">
        <v>0</v>
      </c>
      <c r="J8768">
        <v>0.98</v>
      </c>
      <c r="K8768" t="s">
        <v>7</v>
      </c>
      <c r="L8768">
        <v>0.94697600000000004</v>
      </c>
      <c r="M8768">
        <v>0.94192900000000002</v>
      </c>
    </row>
    <row r="8769" spans="1:13" ht="15" x14ac:dyDescent="0.3">
      <c r="A8769" s="1"/>
      <c r="B8769" t="s">
        <v>11</v>
      </c>
      <c r="C8769" t="s">
        <v>5066</v>
      </c>
      <c r="D8769" t="s">
        <v>10774</v>
      </c>
      <c r="E8769" t="s">
        <v>10775</v>
      </c>
      <c r="F8769" t="s">
        <v>10261</v>
      </c>
      <c r="G8769">
        <v>0.97899999999999998</v>
      </c>
      <c r="H8769">
        <v>0.88900000000000001</v>
      </c>
      <c r="I8769">
        <v>0.66700000000000004</v>
      </c>
      <c r="J8769">
        <v>0.97899999999999998</v>
      </c>
      <c r="K8769" t="s">
        <v>7</v>
      </c>
      <c r="L8769">
        <v>0.94907200000000003</v>
      </c>
      <c r="M8769">
        <v>0.94740899999999995</v>
      </c>
    </row>
    <row r="8770" spans="1:13" ht="15" x14ac:dyDescent="0.3">
      <c r="A8770" s="1"/>
      <c r="B8770" t="s">
        <v>11</v>
      </c>
      <c r="C8770" t="s">
        <v>4576</v>
      </c>
      <c r="D8770" t="s">
        <v>12746</v>
      </c>
      <c r="E8770" t="s">
        <v>11179</v>
      </c>
      <c r="F8770" t="s">
        <v>9245</v>
      </c>
      <c r="G8770">
        <v>0.97899999999999998</v>
      </c>
      <c r="H8770">
        <v>0.5</v>
      </c>
      <c r="I8770">
        <v>0.6</v>
      </c>
      <c r="J8770">
        <v>0.97899999999999998</v>
      </c>
      <c r="K8770" t="s">
        <v>7</v>
      </c>
      <c r="L8770">
        <v>0.91784500000000002</v>
      </c>
      <c r="M8770">
        <v>0.91298599999999996</v>
      </c>
    </row>
    <row r="8771" spans="1:13" ht="15" x14ac:dyDescent="0.3">
      <c r="A8771" s="1"/>
      <c r="B8771" t="s">
        <v>11</v>
      </c>
      <c r="C8771" t="s">
        <v>4238</v>
      </c>
      <c r="D8771" t="s">
        <v>10776</v>
      </c>
      <c r="E8771" t="s">
        <v>10777</v>
      </c>
      <c r="F8771" t="s">
        <v>10778</v>
      </c>
      <c r="G8771">
        <v>0.97799999999999998</v>
      </c>
      <c r="H8771">
        <v>0.66700000000000004</v>
      </c>
      <c r="I8771">
        <v>0.66700000000000004</v>
      </c>
      <c r="J8771">
        <v>0.97799999999999998</v>
      </c>
      <c r="K8771" t="s">
        <v>7</v>
      </c>
      <c r="L8771">
        <v>0.89769399999999999</v>
      </c>
      <c r="M8771">
        <v>0.88777099999999998</v>
      </c>
    </row>
    <row r="8772" spans="1:13" ht="15" x14ac:dyDescent="0.3">
      <c r="A8772" s="1"/>
      <c r="B8772" t="s">
        <v>11</v>
      </c>
      <c r="C8772" t="s">
        <v>4366</v>
      </c>
      <c r="D8772" t="s">
        <v>10779</v>
      </c>
      <c r="E8772" t="s">
        <v>10780</v>
      </c>
      <c r="F8772" t="s">
        <v>12905</v>
      </c>
      <c r="G8772">
        <v>0.97799999999999998</v>
      </c>
      <c r="H8772">
        <v>0.75</v>
      </c>
      <c r="I8772">
        <v>0.61499999999999999</v>
      </c>
      <c r="J8772">
        <v>0.97799999999999998</v>
      </c>
      <c r="K8772" t="s">
        <v>7</v>
      </c>
      <c r="L8772">
        <v>0.86232600000000004</v>
      </c>
      <c r="M8772">
        <v>0.87122100000000002</v>
      </c>
    </row>
    <row r="8773" spans="1:13" ht="15" x14ac:dyDescent="0.3">
      <c r="A8773" s="1"/>
      <c r="B8773" t="s">
        <v>11</v>
      </c>
      <c r="C8773" t="s">
        <v>4010</v>
      </c>
      <c r="D8773" t="s">
        <v>10784</v>
      </c>
      <c r="E8773" t="s">
        <v>10785</v>
      </c>
      <c r="F8773" t="s">
        <v>8249</v>
      </c>
      <c r="G8773">
        <v>0.97799999999999998</v>
      </c>
      <c r="H8773">
        <v>0.66700000000000004</v>
      </c>
      <c r="I8773">
        <v>0</v>
      </c>
      <c r="J8773">
        <v>0.97799999999999998</v>
      </c>
      <c r="K8773" t="s">
        <v>7</v>
      </c>
      <c r="L8773">
        <v>0.92159999999999997</v>
      </c>
      <c r="M8773">
        <v>0.90552699999999997</v>
      </c>
    </row>
    <row r="8774" spans="1:13" ht="15" x14ac:dyDescent="0.3">
      <c r="A8774" s="1"/>
      <c r="B8774" t="s">
        <v>11</v>
      </c>
      <c r="C8774" t="s">
        <v>4829</v>
      </c>
      <c r="D8774" t="s">
        <v>9802</v>
      </c>
      <c r="E8774" t="s">
        <v>9805</v>
      </c>
      <c r="F8774" t="s">
        <v>9804</v>
      </c>
      <c r="G8774">
        <v>0.97699999999999998</v>
      </c>
      <c r="H8774">
        <v>0.85699999999999998</v>
      </c>
      <c r="I8774">
        <v>0.90900000000000003</v>
      </c>
      <c r="J8774">
        <v>0.97699999999999998</v>
      </c>
      <c r="K8774" t="s">
        <v>7</v>
      </c>
      <c r="L8774">
        <v>0.94475299999999995</v>
      </c>
      <c r="M8774">
        <v>0.93033699999999997</v>
      </c>
    </row>
    <row r="8775" spans="1:13" ht="15" x14ac:dyDescent="0.3">
      <c r="A8775" s="1"/>
      <c r="B8775" t="s">
        <v>11</v>
      </c>
      <c r="C8775" t="s">
        <v>4632</v>
      </c>
      <c r="D8775" t="s">
        <v>9354</v>
      </c>
      <c r="E8775" t="s">
        <v>9355</v>
      </c>
      <c r="F8775" t="s">
        <v>9356</v>
      </c>
      <c r="G8775">
        <v>0.97699999999999998</v>
      </c>
      <c r="H8775">
        <v>0.8</v>
      </c>
      <c r="I8775">
        <v>0.85699999999999998</v>
      </c>
      <c r="J8775">
        <v>0.97699999999999998</v>
      </c>
      <c r="K8775" t="s">
        <v>7</v>
      </c>
      <c r="L8775">
        <v>0.95053799999999999</v>
      </c>
      <c r="M8775">
        <v>0.94757599999999997</v>
      </c>
    </row>
    <row r="8776" spans="1:13" ht="15" x14ac:dyDescent="0.3">
      <c r="A8776" s="1" t="s">
        <v>7907</v>
      </c>
      <c r="B8776" t="s">
        <v>11</v>
      </c>
      <c r="C8776" t="s">
        <v>3833</v>
      </c>
      <c r="D8776" t="s">
        <v>7908</v>
      </c>
      <c r="E8776" t="s">
        <v>7910</v>
      </c>
      <c r="F8776" t="s">
        <v>7910</v>
      </c>
      <c r="G8776">
        <v>0.97699999999999998</v>
      </c>
      <c r="H8776">
        <v>1</v>
      </c>
      <c r="I8776">
        <v>0.66700000000000004</v>
      </c>
      <c r="J8776">
        <v>0.97699999999999998</v>
      </c>
      <c r="K8776" t="s">
        <v>7</v>
      </c>
      <c r="L8776">
        <v>0.94646300000000005</v>
      </c>
      <c r="M8776">
        <v>0.94229799999999997</v>
      </c>
    </row>
    <row r="8777" spans="1:13" ht="15" x14ac:dyDescent="0.3">
      <c r="A8777" s="1"/>
      <c r="B8777" t="s">
        <v>11</v>
      </c>
      <c r="C8777" t="s">
        <v>1630</v>
      </c>
      <c r="D8777" t="s">
        <v>1631</v>
      </c>
      <c r="E8777" t="s">
        <v>1632</v>
      </c>
      <c r="F8777" t="s">
        <v>1633</v>
      </c>
      <c r="G8777">
        <v>0.97699999999999998</v>
      </c>
      <c r="H8777">
        <v>0.33300000000000002</v>
      </c>
      <c r="I8777">
        <v>0.5</v>
      </c>
      <c r="J8777">
        <v>0.97699999999999998</v>
      </c>
      <c r="K8777" t="s">
        <v>7</v>
      </c>
      <c r="L8777">
        <v>0.84862800000000005</v>
      </c>
      <c r="M8777">
        <v>0.86184000000000005</v>
      </c>
    </row>
    <row r="8778" spans="1:13" ht="15" x14ac:dyDescent="0.3">
      <c r="A8778" s="1"/>
      <c r="B8778" t="s">
        <v>11</v>
      </c>
      <c r="C8778" t="s">
        <v>3725</v>
      </c>
      <c r="D8778" t="s">
        <v>10786</v>
      </c>
      <c r="E8778" t="s">
        <v>10787</v>
      </c>
      <c r="F8778" t="s">
        <v>10788</v>
      </c>
      <c r="G8778">
        <v>0.97699999999999998</v>
      </c>
      <c r="H8778">
        <v>0.5</v>
      </c>
      <c r="I8778">
        <v>0.5</v>
      </c>
      <c r="J8778">
        <v>0.97699999999999998</v>
      </c>
      <c r="K8778" t="s">
        <v>7</v>
      </c>
      <c r="L8778">
        <v>0.97880699999999998</v>
      </c>
      <c r="M8778">
        <v>0.97569600000000001</v>
      </c>
    </row>
    <row r="8779" spans="1:13" ht="15" x14ac:dyDescent="0.3">
      <c r="A8779" s="1"/>
      <c r="B8779" t="s">
        <v>11</v>
      </c>
      <c r="C8779" t="s">
        <v>3627</v>
      </c>
      <c r="D8779" t="s">
        <v>10789</v>
      </c>
      <c r="E8779" t="s">
        <v>7536</v>
      </c>
      <c r="F8779" t="s">
        <v>7536</v>
      </c>
      <c r="G8779">
        <v>0.97699999999999998</v>
      </c>
      <c r="H8779">
        <v>1</v>
      </c>
      <c r="I8779">
        <v>0.33300000000000002</v>
      </c>
      <c r="J8779">
        <v>0.97699999999999998</v>
      </c>
      <c r="K8779" t="s">
        <v>7</v>
      </c>
      <c r="L8779">
        <v>0.94584299999999999</v>
      </c>
      <c r="M8779">
        <v>0.94142000000000003</v>
      </c>
    </row>
    <row r="8780" spans="1:13" ht="15" x14ac:dyDescent="0.3">
      <c r="A8780" s="1"/>
      <c r="B8780" t="s">
        <v>11</v>
      </c>
      <c r="C8780" t="s">
        <v>3656</v>
      </c>
      <c r="D8780" t="s">
        <v>10790</v>
      </c>
      <c r="E8780" t="s">
        <v>7581</v>
      </c>
      <c r="F8780" t="s">
        <v>7582</v>
      </c>
      <c r="G8780">
        <v>0.97599999999999998</v>
      </c>
      <c r="H8780">
        <v>0.66700000000000004</v>
      </c>
      <c r="I8780">
        <v>0.75</v>
      </c>
      <c r="J8780">
        <v>0.97599999999999998</v>
      </c>
      <c r="K8780" t="s">
        <v>7</v>
      </c>
      <c r="L8780">
        <v>0.82069700000000001</v>
      </c>
      <c r="M8780">
        <v>0.82218100000000005</v>
      </c>
    </row>
    <row r="8781" spans="1:13" ht="15" x14ac:dyDescent="0.3">
      <c r="A8781" s="1"/>
      <c r="B8781" t="s">
        <v>11</v>
      </c>
      <c r="C8781" t="s">
        <v>2335</v>
      </c>
      <c r="D8781" t="s">
        <v>2336</v>
      </c>
      <c r="E8781" t="s">
        <v>2337</v>
      </c>
      <c r="F8781" t="s">
        <v>2338</v>
      </c>
      <c r="G8781">
        <v>0.97599999999999998</v>
      </c>
      <c r="H8781">
        <v>0.66700000000000004</v>
      </c>
      <c r="I8781">
        <v>0</v>
      </c>
      <c r="J8781">
        <v>0.97599999999999998</v>
      </c>
      <c r="K8781" t="s">
        <v>7</v>
      </c>
      <c r="L8781">
        <v>0.89785099999999995</v>
      </c>
      <c r="M8781">
        <v>0.89209499999999997</v>
      </c>
    </row>
    <row r="8782" spans="1:13" ht="15" x14ac:dyDescent="0.3">
      <c r="A8782" s="1"/>
      <c r="B8782" t="s">
        <v>11</v>
      </c>
      <c r="C8782" t="s">
        <v>3898</v>
      </c>
      <c r="D8782" t="s">
        <v>10793</v>
      </c>
      <c r="E8782" t="s">
        <v>8044</v>
      </c>
      <c r="F8782" t="s">
        <v>8044</v>
      </c>
      <c r="G8782">
        <v>0.97599999999999998</v>
      </c>
      <c r="H8782">
        <v>1</v>
      </c>
      <c r="I8782">
        <v>0</v>
      </c>
      <c r="J8782">
        <v>0.97599999999999998</v>
      </c>
      <c r="K8782" t="s">
        <v>7</v>
      </c>
      <c r="L8782">
        <v>0.96244300000000005</v>
      </c>
      <c r="M8782">
        <v>0.97114599999999995</v>
      </c>
    </row>
    <row r="8783" spans="1:13" ht="15" x14ac:dyDescent="0.3">
      <c r="A8783" s="1"/>
      <c r="B8783" t="s">
        <v>11</v>
      </c>
      <c r="C8783" t="s">
        <v>5018</v>
      </c>
      <c r="D8783" t="s">
        <v>10794</v>
      </c>
      <c r="E8783" t="s">
        <v>10174</v>
      </c>
      <c r="F8783" t="s">
        <v>10174</v>
      </c>
      <c r="G8783">
        <v>0.97599999999999998</v>
      </c>
      <c r="H8783">
        <v>1</v>
      </c>
      <c r="I8783">
        <v>0</v>
      </c>
      <c r="J8783">
        <v>0.97599999999999998</v>
      </c>
      <c r="K8783" t="s">
        <v>7</v>
      </c>
      <c r="L8783">
        <v>0.85904800000000003</v>
      </c>
      <c r="M8783">
        <v>0.85674700000000004</v>
      </c>
    </row>
    <row r="8784" spans="1:13" ht="15" x14ac:dyDescent="0.3">
      <c r="A8784" s="1"/>
      <c r="B8784" t="s">
        <v>11</v>
      </c>
      <c r="C8784" t="s">
        <v>5029</v>
      </c>
      <c r="D8784" t="s">
        <v>11974</v>
      </c>
      <c r="E8784" t="s">
        <v>10199</v>
      </c>
      <c r="F8784" t="s">
        <v>10199</v>
      </c>
      <c r="G8784">
        <v>0.97499999999999998</v>
      </c>
      <c r="H8784">
        <v>1</v>
      </c>
      <c r="I8784">
        <v>0.83299999999999996</v>
      </c>
      <c r="J8784">
        <v>0.97499999999999998</v>
      </c>
      <c r="K8784" t="s">
        <v>7</v>
      </c>
      <c r="L8784">
        <v>0.950187</v>
      </c>
      <c r="M8784">
        <v>0.95100099999999999</v>
      </c>
    </row>
    <row r="8785" spans="1:13" ht="15" x14ac:dyDescent="0.3">
      <c r="A8785" s="1"/>
      <c r="B8785" t="s">
        <v>11</v>
      </c>
      <c r="C8785" t="s">
        <v>4403</v>
      </c>
      <c r="D8785">
        <v>1940</v>
      </c>
      <c r="E8785" t="s">
        <v>8939</v>
      </c>
      <c r="F8785">
        <v>1940</v>
      </c>
      <c r="G8785">
        <v>0.97499999999999998</v>
      </c>
      <c r="H8785">
        <v>0.66700000000000004</v>
      </c>
      <c r="I8785">
        <v>0.66700000000000004</v>
      </c>
      <c r="J8785">
        <v>0.97499999999999998</v>
      </c>
      <c r="K8785" t="s">
        <v>7</v>
      </c>
      <c r="L8785">
        <v>0.79627999999999999</v>
      </c>
      <c r="M8785">
        <v>0.806952</v>
      </c>
    </row>
    <row r="8786" spans="1:13" ht="15" x14ac:dyDescent="0.3">
      <c r="A8786" s="1"/>
      <c r="B8786" t="s">
        <v>11</v>
      </c>
      <c r="C8786" t="s">
        <v>1742</v>
      </c>
      <c r="D8786" t="s">
        <v>1743</v>
      </c>
      <c r="E8786" t="s">
        <v>1744</v>
      </c>
      <c r="F8786" t="s">
        <v>1744</v>
      </c>
      <c r="G8786">
        <v>0.97499999999999998</v>
      </c>
      <c r="H8786">
        <v>1</v>
      </c>
      <c r="I8786">
        <v>0.5</v>
      </c>
      <c r="J8786">
        <v>0.97499999999999998</v>
      </c>
      <c r="K8786" t="s">
        <v>7</v>
      </c>
      <c r="L8786">
        <v>0.91776199999999997</v>
      </c>
      <c r="M8786">
        <v>0.91180600000000001</v>
      </c>
    </row>
    <row r="8787" spans="1:13" ht="15" x14ac:dyDescent="0.3">
      <c r="A8787" s="1"/>
      <c r="B8787" t="s">
        <v>11</v>
      </c>
      <c r="C8787" t="s">
        <v>3636</v>
      </c>
      <c r="D8787" t="s">
        <v>10795</v>
      </c>
      <c r="E8787" t="s">
        <v>10796</v>
      </c>
      <c r="F8787" t="s">
        <v>7550</v>
      </c>
      <c r="G8787">
        <v>0.97499999999999998</v>
      </c>
      <c r="H8787">
        <v>0.5</v>
      </c>
      <c r="I8787">
        <v>0.5</v>
      </c>
      <c r="J8787">
        <v>0.97499999999999998</v>
      </c>
      <c r="K8787" t="s">
        <v>7</v>
      </c>
      <c r="L8787">
        <v>0.98385800000000001</v>
      </c>
      <c r="M8787">
        <v>0.98373600000000005</v>
      </c>
    </row>
    <row r="8788" spans="1:13" ht="15" x14ac:dyDescent="0.3">
      <c r="A8788" s="1"/>
      <c r="B8788" t="s">
        <v>11</v>
      </c>
      <c r="C8788" t="s">
        <v>5197</v>
      </c>
      <c r="D8788" t="s">
        <v>11975</v>
      </c>
      <c r="E8788" t="s">
        <v>10508</v>
      </c>
      <c r="F8788" t="s">
        <v>11976</v>
      </c>
      <c r="G8788">
        <v>0.97499999999999998</v>
      </c>
      <c r="H8788">
        <v>0.5</v>
      </c>
      <c r="I8788">
        <v>0.5</v>
      </c>
      <c r="J8788">
        <v>0.97499999999999998</v>
      </c>
      <c r="K8788" t="s">
        <v>7</v>
      </c>
      <c r="L8788">
        <v>0.947658</v>
      </c>
      <c r="M8788">
        <v>0.939083</v>
      </c>
    </row>
    <row r="8789" spans="1:13" ht="15" x14ac:dyDescent="0.3">
      <c r="A8789" s="1"/>
      <c r="B8789" t="s">
        <v>11</v>
      </c>
      <c r="C8789" t="s">
        <v>4493</v>
      </c>
      <c r="D8789" t="s">
        <v>9083</v>
      </c>
      <c r="E8789" t="s">
        <v>9084</v>
      </c>
      <c r="F8789" t="s">
        <v>9084</v>
      </c>
      <c r="G8789">
        <v>0.97499999999999998</v>
      </c>
      <c r="H8789">
        <v>1</v>
      </c>
      <c r="I8789">
        <v>0.2</v>
      </c>
      <c r="J8789">
        <v>0.97499999999999998</v>
      </c>
      <c r="K8789" t="s">
        <v>7</v>
      </c>
      <c r="L8789">
        <v>0.93284299999999998</v>
      </c>
      <c r="M8789">
        <v>0.92002300000000004</v>
      </c>
    </row>
    <row r="8790" spans="1:13" ht="15" x14ac:dyDescent="0.3">
      <c r="A8790" s="1"/>
      <c r="B8790" t="s">
        <v>11</v>
      </c>
      <c r="C8790" t="s">
        <v>1888</v>
      </c>
      <c r="D8790" t="s">
        <v>1889</v>
      </c>
      <c r="E8790" t="s">
        <v>1890</v>
      </c>
      <c r="F8790" t="s">
        <v>1890</v>
      </c>
      <c r="G8790">
        <v>0.97499999999999998</v>
      </c>
      <c r="H8790">
        <v>1</v>
      </c>
      <c r="I8790">
        <v>0</v>
      </c>
      <c r="J8790">
        <v>0.97499999999999998</v>
      </c>
      <c r="K8790" t="s">
        <v>7</v>
      </c>
      <c r="L8790">
        <v>0.81715400000000005</v>
      </c>
      <c r="M8790">
        <v>0.80661300000000002</v>
      </c>
    </row>
    <row r="8791" spans="1:13" ht="15" x14ac:dyDescent="0.3">
      <c r="A8791" s="1"/>
      <c r="B8791" t="s">
        <v>11</v>
      </c>
      <c r="C8791" t="s">
        <v>4711</v>
      </c>
      <c r="D8791" t="s">
        <v>11669</v>
      </c>
      <c r="E8791" t="s">
        <v>11219</v>
      </c>
      <c r="F8791" t="s">
        <v>11219</v>
      </c>
      <c r="G8791">
        <v>0.97499999999999998</v>
      </c>
      <c r="H8791">
        <v>1</v>
      </c>
      <c r="I8791">
        <v>0</v>
      </c>
      <c r="J8791">
        <v>0.97499999999999998</v>
      </c>
      <c r="K8791" t="s">
        <v>7</v>
      </c>
      <c r="L8791">
        <v>0.77653799999999995</v>
      </c>
      <c r="M8791">
        <v>0.76549900000000004</v>
      </c>
    </row>
    <row r="8792" spans="1:13" ht="15" x14ac:dyDescent="0.3">
      <c r="A8792" s="1"/>
      <c r="B8792" t="s">
        <v>11</v>
      </c>
      <c r="C8792" t="s">
        <v>4462</v>
      </c>
      <c r="D8792" t="s">
        <v>11670</v>
      </c>
      <c r="E8792" t="s">
        <v>11247</v>
      </c>
      <c r="F8792" t="s">
        <v>11671</v>
      </c>
      <c r="G8792">
        <v>0.97399999999999998</v>
      </c>
      <c r="H8792">
        <v>0.85699999999999998</v>
      </c>
      <c r="I8792">
        <v>0.85699999999999998</v>
      </c>
      <c r="J8792">
        <v>0.97399999999999998</v>
      </c>
      <c r="K8792" t="s">
        <v>7</v>
      </c>
      <c r="L8792">
        <v>0.81308599999999998</v>
      </c>
      <c r="M8792">
        <v>0.81979199999999997</v>
      </c>
    </row>
    <row r="8793" spans="1:13" ht="15" x14ac:dyDescent="0.3">
      <c r="A8793" s="1"/>
      <c r="B8793" t="s">
        <v>11</v>
      </c>
      <c r="C8793" t="s">
        <v>4995</v>
      </c>
      <c r="D8793" t="s">
        <v>10120</v>
      </c>
      <c r="E8793" t="s">
        <v>10121</v>
      </c>
      <c r="F8793" t="s">
        <v>10797</v>
      </c>
      <c r="G8793">
        <v>0.97399999999999998</v>
      </c>
      <c r="H8793">
        <v>0.8</v>
      </c>
      <c r="I8793">
        <v>0.8</v>
      </c>
      <c r="J8793">
        <v>0.97399999999999998</v>
      </c>
      <c r="K8793" t="s">
        <v>7</v>
      </c>
      <c r="L8793">
        <v>0.95333599999999996</v>
      </c>
      <c r="M8793">
        <v>0.95450400000000002</v>
      </c>
    </row>
    <row r="8794" spans="1:13" ht="15" x14ac:dyDescent="0.3">
      <c r="A8794" s="1"/>
      <c r="B8794" t="s">
        <v>11</v>
      </c>
      <c r="C8794" t="s">
        <v>4088</v>
      </c>
      <c r="D8794" t="s">
        <v>10798</v>
      </c>
      <c r="E8794" t="s">
        <v>10799</v>
      </c>
      <c r="F8794" t="s">
        <v>8392</v>
      </c>
      <c r="G8794">
        <v>0.97399999999999998</v>
      </c>
      <c r="H8794">
        <v>0</v>
      </c>
      <c r="I8794">
        <v>0</v>
      </c>
      <c r="J8794">
        <v>0.97399999999999998</v>
      </c>
      <c r="K8794" t="s">
        <v>7</v>
      </c>
      <c r="L8794">
        <v>0.96149899999999999</v>
      </c>
      <c r="M8794">
        <v>0.95855000000000001</v>
      </c>
    </row>
    <row r="8795" spans="1:13" ht="15" x14ac:dyDescent="0.3">
      <c r="A8795" s="1"/>
      <c r="B8795" t="s">
        <v>11</v>
      </c>
      <c r="C8795" t="s">
        <v>3788</v>
      </c>
      <c r="D8795" t="s">
        <v>7821</v>
      </c>
      <c r="E8795" t="s">
        <v>10807</v>
      </c>
      <c r="F8795" t="s">
        <v>12594</v>
      </c>
      <c r="G8795">
        <v>0.97299999999999998</v>
      </c>
      <c r="H8795">
        <v>0.72699999999999998</v>
      </c>
      <c r="I8795">
        <v>0.66700000000000004</v>
      </c>
      <c r="J8795">
        <v>0.97299999999999998</v>
      </c>
      <c r="K8795" t="s">
        <v>7</v>
      </c>
      <c r="L8795">
        <v>0.90405400000000002</v>
      </c>
      <c r="M8795">
        <v>0.90835399999999999</v>
      </c>
    </row>
    <row r="8796" spans="1:13" ht="15" x14ac:dyDescent="0.3">
      <c r="A8796" s="1"/>
      <c r="B8796" t="s">
        <v>11</v>
      </c>
      <c r="C8796" t="s">
        <v>4521</v>
      </c>
      <c r="D8796" t="s">
        <v>12595</v>
      </c>
      <c r="E8796" t="s">
        <v>11450</v>
      </c>
      <c r="F8796" t="s">
        <v>11450</v>
      </c>
      <c r="G8796">
        <v>0.97299999999999998</v>
      </c>
      <c r="H8796">
        <v>1</v>
      </c>
      <c r="I8796">
        <v>0</v>
      </c>
      <c r="J8796">
        <v>0.97299999999999998</v>
      </c>
      <c r="K8796" t="s">
        <v>7</v>
      </c>
      <c r="L8796">
        <v>0.92661000000000004</v>
      </c>
      <c r="M8796">
        <v>0.92495700000000003</v>
      </c>
    </row>
    <row r="8797" spans="1:13" ht="15" x14ac:dyDescent="0.3">
      <c r="A8797" s="1"/>
      <c r="B8797" t="s">
        <v>11</v>
      </c>
      <c r="C8797" t="s">
        <v>1120</v>
      </c>
      <c r="D8797" t="s">
        <v>1121</v>
      </c>
      <c r="E8797" t="s">
        <v>1122</v>
      </c>
      <c r="F8797" t="s">
        <v>1123</v>
      </c>
      <c r="G8797">
        <v>0.97199999999999998</v>
      </c>
      <c r="H8797">
        <v>0.33300000000000002</v>
      </c>
      <c r="I8797">
        <v>0.75</v>
      </c>
      <c r="J8797">
        <v>0.97199999999999998</v>
      </c>
      <c r="K8797" t="s">
        <v>7</v>
      </c>
      <c r="L8797">
        <v>0.97539799999999999</v>
      </c>
      <c r="M8797">
        <v>0.97535400000000005</v>
      </c>
    </row>
    <row r="8798" spans="1:13" ht="15" x14ac:dyDescent="0.3">
      <c r="A8798" s="1"/>
      <c r="B8798" t="s">
        <v>11</v>
      </c>
      <c r="C8798" t="s">
        <v>769</v>
      </c>
      <c r="D8798" t="s">
        <v>772</v>
      </c>
      <c r="E8798" t="s">
        <v>770</v>
      </c>
      <c r="F8798" t="s">
        <v>773</v>
      </c>
      <c r="G8798">
        <v>0.97199999999999998</v>
      </c>
      <c r="H8798">
        <v>0</v>
      </c>
      <c r="I8798">
        <v>0.66700000000000004</v>
      </c>
      <c r="J8798">
        <v>0.97199999999999998</v>
      </c>
      <c r="K8798" t="s">
        <v>7</v>
      </c>
      <c r="L8798">
        <v>0.92072100000000001</v>
      </c>
      <c r="M8798">
        <v>0.91624399999999995</v>
      </c>
    </row>
    <row r="8799" spans="1:13" ht="15" x14ac:dyDescent="0.3">
      <c r="A8799" s="1"/>
      <c r="B8799" t="s">
        <v>11</v>
      </c>
      <c r="C8799" t="s">
        <v>1162</v>
      </c>
      <c r="D8799" t="s">
        <v>36</v>
      </c>
      <c r="E8799" t="s">
        <v>35</v>
      </c>
      <c r="F8799" t="s">
        <v>34</v>
      </c>
      <c r="G8799">
        <v>0.97199999999999998</v>
      </c>
      <c r="H8799">
        <v>1</v>
      </c>
      <c r="I8799">
        <v>0</v>
      </c>
      <c r="J8799">
        <v>0.97199999999999998</v>
      </c>
      <c r="K8799" t="s">
        <v>7</v>
      </c>
      <c r="L8799">
        <v>0.84657700000000002</v>
      </c>
      <c r="M8799">
        <v>0.85240300000000002</v>
      </c>
    </row>
    <row r="8800" spans="1:13" ht="15" x14ac:dyDescent="0.3">
      <c r="A8800" s="1"/>
      <c r="B8800" t="s">
        <v>11</v>
      </c>
      <c r="C8800" t="s">
        <v>3621</v>
      </c>
      <c r="D8800" t="s">
        <v>24</v>
      </c>
      <c r="E8800" t="s">
        <v>23</v>
      </c>
      <c r="F8800" t="s">
        <v>23</v>
      </c>
      <c r="G8800">
        <v>0.97199999999999998</v>
      </c>
      <c r="H8800">
        <v>1</v>
      </c>
      <c r="I8800">
        <v>0</v>
      </c>
      <c r="J8800">
        <v>0.97199999999999998</v>
      </c>
      <c r="K8800" t="s">
        <v>7</v>
      </c>
      <c r="L8800">
        <v>0.91700800000000005</v>
      </c>
      <c r="M8800">
        <v>0.90539099999999995</v>
      </c>
    </row>
    <row r="8801" spans="1:13" ht="15" x14ac:dyDescent="0.3">
      <c r="A8801" s="1"/>
      <c r="B8801" t="s">
        <v>11</v>
      </c>
      <c r="C8801" t="s">
        <v>4771</v>
      </c>
      <c r="D8801" t="s">
        <v>11977</v>
      </c>
      <c r="E8801" t="s">
        <v>11185</v>
      </c>
      <c r="F8801" t="s">
        <v>11978</v>
      </c>
      <c r="G8801">
        <v>0.97099999999999997</v>
      </c>
      <c r="H8801">
        <v>0.5</v>
      </c>
      <c r="I8801">
        <v>0.33300000000000002</v>
      </c>
      <c r="J8801">
        <v>0.97099999999999997</v>
      </c>
      <c r="K8801" t="s">
        <v>7</v>
      </c>
      <c r="L8801">
        <v>0.87050799999999995</v>
      </c>
      <c r="M8801">
        <v>0.86611300000000002</v>
      </c>
    </row>
    <row r="8802" spans="1:13" ht="15" x14ac:dyDescent="0.3">
      <c r="A8802" s="1"/>
      <c r="B8802" t="s">
        <v>11</v>
      </c>
      <c r="C8802" t="s">
        <v>1284</v>
      </c>
      <c r="D8802" t="s">
        <v>1259</v>
      </c>
      <c r="E8802" t="s">
        <v>1261</v>
      </c>
      <c r="F8802" t="s">
        <v>1261</v>
      </c>
      <c r="G8802">
        <v>0.97099999999999997</v>
      </c>
      <c r="H8802">
        <v>1</v>
      </c>
      <c r="I8802">
        <v>0</v>
      </c>
      <c r="J8802">
        <v>0.97099999999999997</v>
      </c>
      <c r="K8802" t="s">
        <v>7</v>
      </c>
      <c r="L8802">
        <v>0.92529499999999998</v>
      </c>
      <c r="M8802">
        <v>0.92016600000000004</v>
      </c>
    </row>
    <row r="8803" spans="1:13" ht="15" x14ac:dyDescent="0.3">
      <c r="A8803" s="1" t="s">
        <v>8351</v>
      </c>
      <c r="B8803" t="s">
        <v>11</v>
      </c>
      <c r="C8803" t="s">
        <v>4059</v>
      </c>
      <c r="D8803" t="s">
        <v>10810</v>
      </c>
      <c r="E8803" t="s">
        <v>8353</v>
      </c>
      <c r="F8803" t="s">
        <v>10811</v>
      </c>
      <c r="G8803">
        <v>0.97</v>
      </c>
      <c r="H8803">
        <v>0</v>
      </c>
      <c r="I8803">
        <v>0.66700000000000004</v>
      </c>
      <c r="J8803">
        <v>0.97</v>
      </c>
      <c r="K8803" t="s">
        <v>7</v>
      </c>
      <c r="L8803">
        <v>0.86929900000000004</v>
      </c>
      <c r="M8803">
        <v>0.87264600000000003</v>
      </c>
    </row>
    <row r="8804" spans="1:13" ht="15" x14ac:dyDescent="0.3">
      <c r="A8804" s="1"/>
      <c r="B8804" t="s">
        <v>11</v>
      </c>
      <c r="C8804" t="s">
        <v>5090</v>
      </c>
      <c r="D8804" t="s">
        <v>10812</v>
      </c>
      <c r="E8804" t="s">
        <v>10299</v>
      </c>
      <c r="F8804" t="s">
        <v>10299</v>
      </c>
      <c r="G8804">
        <v>0.97</v>
      </c>
      <c r="H8804">
        <v>1</v>
      </c>
      <c r="I8804">
        <v>0.5</v>
      </c>
      <c r="J8804">
        <v>0.97</v>
      </c>
      <c r="K8804" t="s">
        <v>7</v>
      </c>
      <c r="L8804">
        <v>0.953457</v>
      </c>
      <c r="M8804">
        <v>0.94731500000000002</v>
      </c>
    </row>
    <row r="8805" spans="1:13" ht="15" x14ac:dyDescent="0.3">
      <c r="A8805" s="1"/>
      <c r="B8805" t="s">
        <v>11</v>
      </c>
      <c r="C8805" t="s">
        <v>5136</v>
      </c>
      <c r="D8805" t="s">
        <v>10813</v>
      </c>
      <c r="E8805" t="s">
        <v>10814</v>
      </c>
      <c r="F8805" t="s">
        <v>10815</v>
      </c>
      <c r="G8805">
        <v>0.97</v>
      </c>
      <c r="H8805">
        <v>0.75</v>
      </c>
      <c r="I8805">
        <v>0.33300000000000002</v>
      </c>
      <c r="J8805">
        <v>0.97</v>
      </c>
      <c r="K8805" t="s">
        <v>7</v>
      </c>
      <c r="L8805">
        <v>0.96742600000000001</v>
      </c>
      <c r="M8805">
        <v>0.96643100000000004</v>
      </c>
    </row>
    <row r="8806" spans="1:13" ht="15" x14ac:dyDescent="0.3">
      <c r="A8806" s="1"/>
      <c r="B8806" t="s">
        <v>11</v>
      </c>
      <c r="C8806" t="s">
        <v>4326</v>
      </c>
      <c r="D8806" t="s">
        <v>10816</v>
      </c>
      <c r="E8806" t="s">
        <v>8794</v>
      </c>
      <c r="F8806" t="s">
        <v>10817</v>
      </c>
      <c r="G8806">
        <v>0.97</v>
      </c>
      <c r="H8806">
        <v>0</v>
      </c>
      <c r="I8806">
        <v>0</v>
      </c>
      <c r="J8806">
        <v>0.97</v>
      </c>
      <c r="K8806" t="s">
        <v>7</v>
      </c>
      <c r="L8806">
        <v>0.791821</v>
      </c>
      <c r="M8806">
        <v>0.77927299999999999</v>
      </c>
    </row>
    <row r="8807" spans="1:13" ht="15" x14ac:dyDescent="0.3">
      <c r="A8807" s="1"/>
      <c r="B8807" t="s">
        <v>11</v>
      </c>
      <c r="C8807" t="s">
        <v>762</v>
      </c>
      <c r="D8807" t="s">
        <v>766</v>
      </c>
      <c r="E8807" t="s">
        <v>764</v>
      </c>
      <c r="F8807" t="s">
        <v>767</v>
      </c>
      <c r="G8807">
        <v>0.96899999999999997</v>
      </c>
      <c r="H8807">
        <v>0.66700000000000004</v>
      </c>
      <c r="I8807">
        <v>0.66700000000000004</v>
      </c>
      <c r="J8807">
        <v>0.96899999999999997</v>
      </c>
      <c r="K8807" t="s">
        <v>7</v>
      </c>
      <c r="L8807">
        <v>0.90104099999999998</v>
      </c>
      <c r="M8807">
        <v>0.90602199999999999</v>
      </c>
    </row>
    <row r="8808" spans="1:13" ht="15" x14ac:dyDescent="0.3">
      <c r="A8808" s="1"/>
      <c r="B8808" t="s">
        <v>11</v>
      </c>
      <c r="C8808" t="s">
        <v>4811</v>
      </c>
      <c r="D8808" t="s">
        <v>10820</v>
      </c>
      <c r="E8808" t="s">
        <v>10821</v>
      </c>
      <c r="F8808" t="s">
        <v>10822</v>
      </c>
      <c r="G8808">
        <v>0.96899999999999997</v>
      </c>
      <c r="H8808">
        <v>0.8</v>
      </c>
      <c r="I8808">
        <v>0.66700000000000004</v>
      </c>
      <c r="J8808">
        <v>0.96899999999999997</v>
      </c>
      <c r="K8808" t="s">
        <v>7</v>
      </c>
      <c r="L8808">
        <v>0.914968</v>
      </c>
      <c r="M8808">
        <v>0.91430900000000004</v>
      </c>
    </row>
    <row r="8809" spans="1:13" ht="15" x14ac:dyDescent="0.3">
      <c r="A8809" s="1"/>
      <c r="B8809" t="s">
        <v>11</v>
      </c>
      <c r="C8809" t="s">
        <v>3729</v>
      </c>
      <c r="D8809" t="s">
        <v>10824</v>
      </c>
      <c r="E8809" t="s">
        <v>10825</v>
      </c>
      <c r="F8809" t="s">
        <v>10826</v>
      </c>
      <c r="G8809">
        <v>0.96899999999999997</v>
      </c>
      <c r="H8809">
        <v>0.5</v>
      </c>
      <c r="I8809">
        <v>0.5</v>
      </c>
      <c r="J8809">
        <v>0.96899999999999997</v>
      </c>
      <c r="K8809" t="s">
        <v>7</v>
      </c>
      <c r="L8809">
        <v>0.97792100000000004</v>
      </c>
      <c r="M8809">
        <v>0.97654700000000005</v>
      </c>
    </row>
    <row r="8810" spans="1:13" ht="15" x14ac:dyDescent="0.3">
      <c r="A8810" s="1"/>
      <c r="B8810" t="s">
        <v>11</v>
      </c>
      <c r="C8810" t="s">
        <v>3859</v>
      </c>
      <c r="D8810" t="s">
        <v>10827</v>
      </c>
      <c r="E8810" t="s">
        <v>7948</v>
      </c>
      <c r="F8810" t="s">
        <v>7948</v>
      </c>
      <c r="G8810">
        <v>0.96899999999999997</v>
      </c>
      <c r="H8810">
        <v>1</v>
      </c>
      <c r="I8810">
        <v>0.5</v>
      </c>
      <c r="J8810">
        <v>0.96899999999999997</v>
      </c>
      <c r="K8810" t="s">
        <v>7</v>
      </c>
      <c r="L8810">
        <v>0.910775</v>
      </c>
      <c r="M8810">
        <v>0.90344599999999997</v>
      </c>
    </row>
    <row r="8811" spans="1:13" ht="15" x14ac:dyDescent="0.3">
      <c r="A8811" s="1"/>
      <c r="B8811" t="s">
        <v>11</v>
      </c>
      <c r="C8811" t="s">
        <v>4925</v>
      </c>
      <c r="D8811" t="s">
        <v>9994</v>
      </c>
      <c r="E8811" t="s">
        <v>10829</v>
      </c>
      <c r="F8811" t="s">
        <v>9990</v>
      </c>
      <c r="G8811">
        <v>0.96899999999999997</v>
      </c>
      <c r="H8811">
        <v>0.75</v>
      </c>
      <c r="I8811">
        <v>0.25</v>
      </c>
      <c r="J8811">
        <v>0.96899999999999997</v>
      </c>
      <c r="K8811" t="s">
        <v>7</v>
      </c>
      <c r="L8811">
        <v>0.93798800000000004</v>
      </c>
      <c r="M8811">
        <v>0.93106599999999995</v>
      </c>
    </row>
    <row r="8812" spans="1:13" ht="15" x14ac:dyDescent="0.3">
      <c r="A8812" s="1" t="s">
        <v>12906</v>
      </c>
      <c r="B8812" t="s">
        <v>11</v>
      </c>
      <c r="C8812" t="s">
        <v>4284</v>
      </c>
      <c r="D8812" t="s">
        <v>10830</v>
      </c>
      <c r="E8812" t="s">
        <v>8721</v>
      </c>
      <c r="F8812" t="s">
        <v>8719</v>
      </c>
      <c r="G8812">
        <v>0.96899999999999997</v>
      </c>
      <c r="H8812">
        <v>0.85699999999999998</v>
      </c>
      <c r="I8812">
        <v>0.125</v>
      </c>
      <c r="J8812">
        <v>0.96899999999999997</v>
      </c>
      <c r="K8812" t="s">
        <v>7</v>
      </c>
      <c r="L8812">
        <v>0.82282699999999998</v>
      </c>
      <c r="M8812">
        <v>0.81565699999999997</v>
      </c>
    </row>
    <row r="8813" spans="1:13" ht="15" x14ac:dyDescent="0.3">
      <c r="A8813" s="1"/>
      <c r="B8813" t="s">
        <v>11</v>
      </c>
      <c r="C8813" t="s">
        <v>5058</v>
      </c>
      <c r="D8813" t="s">
        <v>10832</v>
      </c>
      <c r="E8813" t="s">
        <v>10833</v>
      </c>
      <c r="F8813" t="s">
        <v>10834</v>
      </c>
      <c r="G8813">
        <v>0.96799999999999997</v>
      </c>
      <c r="H8813">
        <v>0.87</v>
      </c>
      <c r="I8813">
        <v>0.84199999999999997</v>
      </c>
      <c r="J8813">
        <v>0.96799999999999997</v>
      </c>
      <c r="K8813" t="s">
        <v>7</v>
      </c>
      <c r="L8813">
        <v>0.938863</v>
      </c>
      <c r="M8813">
        <v>0.935504</v>
      </c>
    </row>
    <row r="8814" spans="1:13" ht="15" x14ac:dyDescent="0.3">
      <c r="A8814" s="1" t="s">
        <v>12907</v>
      </c>
      <c r="B8814" t="s">
        <v>11</v>
      </c>
      <c r="C8814" t="s">
        <v>4481</v>
      </c>
      <c r="D8814" t="s">
        <v>12151</v>
      </c>
      <c r="E8814" t="s">
        <v>11216</v>
      </c>
      <c r="F8814" t="s">
        <v>11216</v>
      </c>
      <c r="G8814">
        <v>0.96799999999999997</v>
      </c>
      <c r="H8814">
        <v>1</v>
      </c>
      <c r="I8814">
        <v>0.5</v>
      </c>
      <c r="J8814">
        <v>0.96799999999999997</v>
      </c>
      <c r="K8814" t="s">
        <v>7</v>
      </c>
      <c r="L8814">
        <v>0.90237999999999996</v>
      </c>
      <c r="M8814">
        <v>0.90297799999999995</v>
      </c>
    </row>
    <row r="8815" spans="1:13" ht="15" x14ac:dyDescent="0.3">
      <c r="A8815" s="1"/>
      <c r="B8815" t="s">
        <v>11</v>
      </c>
      <c r="C8815" t="s">
        <v>2214</v>
      </c>
      <c r="D8815" t="s">
        <v>2215</v>
      </c>
      <c r="E8815" t="s">
        <v>2216</v>
      </c>
      <c r="F8815" t="s">
        <v>2217</v>
      </c>
      <c r="G8815">
        <v>0.96799999999999997</v>
      </c>
      <c r="H8815">
        <v>0.83299999999999996</v>
      </c>
      <c r="I8815">
        <v>0.154</v>
      </c>
      <c r="J8815">
        <v>0.96799999999999997</v>
      </c>
      <c r="K8815" t="s">
        <v>7</v>
      </c>
      <c r="L8815">
        <v>0.90967699999999996</v>
      </c>
      <c r="M8815">
        <v>0.90120800000000001</v>
      </c>
    </row>
    <row r="8816" spans="1:13" ht="15" x14ac:dyDescent="0.3">
      <c r="A8816" s="1"/>
      <c r="B8816" t="s">
        <v>11</v>
      </c>
      <c r="C8816" t="s">
        <v>525</v>
      </c>
      <c r="D8816" t="s">
        <v>526</v>
      </c>
      <c r="E8816" t="s">
        <v>527</v>
      </c>
      <c r="F8816" t="s">
        <v>528</v>
      </c>
      <c r="G8816">
        <v>0.96799999999999997</v>
      </c>
      <c r="H8816">
        <v>0.5</v>
      </c>
      <c r="I8816">
        <v>0</v>
      </c>
      <c r="J8816">
        <v>0.96799999999999997</v>
      </c>
      <c r="K8816" t="s">
        <v>7</v>
      </c>
      <c r="L8816">
        <v>0.87068900000000005</v>
      </c>
      <c r="M8816">
        <v>0.85396700000000003</v>
      </c>
    </row>
    <row r="8817" spans="1:13" ht="15" x14ac:dyDescent="0.3">
      <c r="A8817" s="1"/>
      <c r="B8817" t="s">
        <v>11</v>
      </c>
      <c r="C8817" t="s">
        <v>4345</v>
      </c>
      <c r="D8817" t="s">
        <v>10835</v>
      </c>
      <c r="E8817" t="s">
        <v>10836</v>
      </c>
      <c r="F8817" t="s">
        <v>8840</v>
      </c>
      <c r="G8817">
        <v>0.96799999999999997</v>
      </c>
      <c r="H8817">
        <v>0</v>
      </c>
      <c r="I8817">
        <v>0</v>
      </c>
      <c r="J8817">
        <v>0.96799999999999997</v>
      </c>
      <c r="K8817" t="s">
        <v>7</v>
      </c>
      <c r="L8817">
        <v>0.96099599999999996</v>
      </c>
      <c r="M8817">
        <v>0.95637300000000003</v>
      </c>
    </row>
    <row r="8818" spans="1:13" ht="15" x14ac:dyDescent="0.3">
      <c r="A8818" s="1"/>
      <c r="B8818" t="s">
        <v>11</v>
      </c>
      <c r="C8818" t="s">
        <v>384</v>
      </c>
      <c r="D8818" t="s">
        <v>392</v>
      </c>
      <c r="E8818" t="s">
        <v>386</v>
      </c>
      <c r="F8818" t="s">
        <v>393</v>
      </c>
      <c r="G8818">
        <v>0.96699999999999997</v>
      </c>
      <c r="H8818">
        <v>0.82399999999999995</v>
      </c>
      <c r="I8818">
        <v>0.8</v>
      </c>
      <c r="J8818">
        <v>0.96699999999999997</v>
      </c>
      <c r="K8818" t="s">
        <v>7</v>
      </c>
      <c r="L8818">
        <v>0.94814900000000002</v>
      </c>
      <c r="M8818">
        <v>0.94136500000000001</v>
      </c>
    </row>
    <row r="8819" spans="1:13" ht="15" x14ac:dyDescent="0.3">
      <c r="A8819" s="1"/>
      <c r="B8819" t="s">
        <v>11</v>
      </c>
      <c r="C8819" t="s">
        <v>4187</v>
      </c>
      <c r="D8819" t="s">
        <v>10837</v>
      </c>
      <c r="E8819" t="s">
        <v>10838</v>
      </c>
      <c r="F8819" t="s">
        <v>8559</v>
      </c>
      <c r="G8819">
        <v>0.96699999999999997</v>
      </c>
      <c r="H8819">
        <v>1</v>
      </c>
      <c r="I8819">
        <v>0.33300000000000002</v>
      </c>
      <c r="J8819">
        <v>0.96699999999999997</v>
      </c>
      <c r="K8819" t="s">
        <v>7</v>
      </c>
      <c r="L8819">
        <v>0.95177900000000004</v>
      </c>
      <c r="M8819">
        <v>0.94249300000000003</v>
      </c>
    </row>
    <row r="8820" spans="1:13" ht="15" x14ac:dyDescent="0.3">
      <c r="A8820" s="1"/>
      <c r="B8820" t="s">
        <v>11</v>
      </c>
      <c r="C8820" t="s">
        <v>1169</v>
      </c>
      <c r="D8820" t="s">
        <v>1170</v>
      </c>
      <c r="E8820" t="s">
        <v>1171</v>
      </c>
      <c r="F8820" t="s">
        <v>1171</v>
      </c>
      <c r="G8820">
        <v>0.96699999999999997</v>
      </c>
      <c r="H8820">
        <v>1</v>
      </c>
      <c r="I8820">
        <v>0</v>
      </c>
      <c r="J8820">
        <v>0.96699999999999997</v>
      </c>
      <c r="K8820" t="s">
        <v>7</v>
      </c>
      <c r="L8820">
        <v>0.95650000000000002</v>
      </c>
      <c r="M8820">
        <v>0.95269700000000002</v>
      </c>
    </row>
    <row r="8821" spans="1:13" ht="15" x14ac:dyDescent="0.3">
      <c r="A8821" s="1"/>
      <c r="B8821" t="s">
        <v>11</v>
      </c>
      <c r="C8821">
        <v>1950</v>
      </c>
      <c r="D8821" t="s">
        <v>6916</v>
      </c>
      <c r="E8821">
        <v>1950</v>
      </c>
      <c r="F8821" t="s">
        <v>6916</v>
      </c>
      <c r="G8821">
        <v>0.96599999999999997</v>
      </c>
      <c r="H8821">
        <v>0</v>
      </c>
      <c r="I8821">
        <v>0</v>
      </c>
      <c r="J8821">
        <v>0.96599999999999997</v>
      </c>
      <c r="K8821" t="s">
        <v>7</v>
      </c>
      <c r="L8821">
        <v>0.75059699999999996</v>
      </c>
      <c r="M8821">
        <v>0.75059699999999996</v>
      </c>
    </row>
    <row r="8822" spans="1:13" ht="15" x14ac:dyDescent="0.3">
      <c r="A8822" s="1"/>
      <c r="B8822" t="s">
        <v>11</v>
      </c>
      <c r="C8822" t="s">
        <v>4858</v>
      </c>
      <c r="D8822" t="s">
        <v>10839</v>
      </c>
      <c r="E8822" t="s">
        <v>9838</v>
      </c>
      <c r="F8822" t="s">
        <v>9838</v>
      </c>
      <c r="G8822">
        <v>0.96599999999999997</v>
      </c>
      <c r="H8822">
        <v>1</v>
      </c>
      <c r="I8822">
        <v>0</v>
      </c>
      <c r="J8822">
        <v>0.96599999999999997</v>
      </c>
      <c r="K8822" t="s">
        <v>7</v>
      </c>
      <c r="L8822">
        <v>0.71709500000000004</v>
      </c>
      <c r="M8822">
        <v>0.72486300000000004</v>
      </c>
    </row>
    <row r="8823" spans="1:13" ht="15" x14ac:dyDescent="0.3">
      <c r="A8823" s="1"/>
      <c r="B8823" t="s">
        <v>11</v>
      </c>
      <c r="C8823" t="s">
        <v>787</v>
      </c>
      <c r="D8823" t="s">
        <v>790</v>
      </c>
      <c r="E8823" t="s">
        <v>788</v>
      </c>
      <c r="F8823" t="s">
        <v>791</v>
      </c>
      <c r="G8823">
        <v>0.96499999999999997</v>
      </c>
      <c r="H8823">
        <v>0.5</v>
      </c>
      <c r="I8823">
        <v>0.8</v>
      </c>
      <c r="J8823">
        <v>0.96499999999999997</v>
      </c>
      <c r="K8823" t="s">
        <v>7</v>
      </c>
      <c r="L8823">
        <v>0.93905300000000003</v>
      </c>
      <c r="M8823">
        <v>0.93819300000000005</v>
      </c>
    </row>
    <row r="8824" spans="1:13" ht="15" x14ac:dyDescent="0.3">
      <c r="A8824" s="1"/>
      <c r="B8824" t="s">
        <v>11</v>
      </c>
      <c r="C8824" t="s">
        <v>887</v>
      </c>
      <c r="D8824" t="s">
        <v>888</v>
      </c>
      <c r="E8824" t="s">
        <v>889</v>
      </c>
      <c r="F8824" t="s">
        <v>890</v>
      </c>
      <c r="G8824">
        <v>0.96499999999999997</v>
      </c>
      <c r="H8824">
        <v>0.8</v>
      </c>
      <c r="I8824">
        <v>0.71399999999999997</v>
      </c>
      <c r="J8824">
        <v>0.96499999999999997</v>
      </c>
      <c r="K8824" t="s">
        <v>7</v>
      </c>
      <c r="L8824">
        <v>0.93468099999999998</v>
      </c>
      <c r="M8824">
        <v>0.93918999999999997</v>
      </c>
    </row>
    <row r="8825" spans="1:13" ht="15" x14ac:dyDescent="0.3">
      <c r="A8825" s="1"/>
      <c r="B8825" t="s">
        <v>11</v>
      </c>
      <c r="C8825" t="s">
        <v>4524</v>
      </c>
      <c r="D8825" t="s">
        <v>10843</v>
      </c>
      <c r="E8825" t="s">
        <v>9163</v>
      </c>
      <c r="F8825" t="s">
        <v>9161</v>
      </c>
      <c r="G8825">
        <v>0.96499999999999997</v>
      </c>
      <c r="H8825">
        <v>0.75</v>
      </c>
      <c r="I8825">
        <v>0.4</v>
      </c>
      <c r="J8825">
        <v>0.96499999999999997</v>
      </c>
      <c r="K8825" t="s">
        <v>7</v>
      </c>
      <c r="L8825">
        <v>0.896482</v>
      </c>
      <c r="M8825">
        <v>0.89415999999999995</v>
      </c>
    </row>
    <row r="8826" spans="1:13" ht="15" x14ac:dyDescent="0.3">
      <c r="A8826" s="1"/>
      <c r="B8826" t="s">
        <v>11</v>
      </c>
      <c r="C8826" t="s">
        <v>4635</v>
      </c>
      <c r="D8826" t="s">
        <v>10844</v>
      </c>
      <c r="E8826" t="s">
        <v>9366</v>
      </c>
      <c r="F8826" t="s">
        <v>9366</v>
      </c>
      <c r="G8826">
        <v>0.96499999999999997</v>
      </c>
      <c r="H8826">
        <v>1</v>
      </c>
      <c r="I8826">
        <v>0</v>
      </c>
      <c r="J8826">
        <v>0.96499999999999997</v>
      </c>
      <c r="K8826" t="s">
        <v>7</v>
      </c>
      <c r="L8826">
        <v>0.78129400000000004</v>
      </c>
      <c r="M8826">
        <v>0.78669500000000003</v>
      </c>
    </row>
    <row r="8827" spans="1:13" ht="15" x14ac:dyDescent="0.3">
      <c r="A8827" s="1"/>
      <c r="B8827" t="s">
        <v>11</v>
      </c>
      <c r="C8827" t="s">
        <v>1399</v>
      </c>
      <c r="D8827" t="s">
        <v>1400</v>
      </c>
      <c r="E8827" t="s">
        <v>1401</v>
      </c>
      <c r="F8827" t="s">
        <v>1402</v>
      </c>
      <c r="G8827">
        <v>0.96399999999999997</v>
      </c>
      <c r="H8827">
        <v>0.66700000000000004</v>
      </c>
      <c r="I8827">
        <v>0.66700000000000004</v>
      </c>
      <c r="J8827">
        <v>0.96399999999999997</v>
      </c>
      <c r="K8827" t="s">
        <v>7</v>
      </c>
      <c r="L8827">
        <v>0.89576100000000003</v>
      </c>
      <c r="M8827">
        <v>0.89211799999999997</v>
      </c>
    </row>
    <row r="8828" spans="1:13" ht="15" x14ac:dyDescent="0.3">
      <c r="A8828" s="1"/>
      <c r="B8828" t="s">
        <v>11</v>
      </c>
      <c r="C8828" t="s">
        <v>3921</v>
      </c>
      <c r="D8828" t="s">
        <v>10845</v>
      </c>
      <c r="E8828" t="s">
        <v>8055</v>
      </c>
      <c r="F8828" t="s">
        <v>8056</v>
      </c>
      <c r="G8828">
        <v>0.96399999999999997</v>
      </c>
      <c r="H8828">
        <v>0.66700000000000004</v>
      </c>
      <c r="I8828">
        <v>0.66700000000000004</v>
      </c>
      <c r="J8828">
        <v>0.96399999999999997</v>
      </c>
      <c r="K8828" t="s">
        <v>7</v>
      </c>
      <c r="L8828">
        <v>0.935863</v>
      </c>
      <c r="M8828">
        <v>0.93043500000000001</v>
      </c>
    </row>
    <row r="8829" spans="1:13" ht="15" x14ac:dyDescent="0.3">
      <c r="A8829" s="1"/>
      <c r="B8829" t="s">
        <v>11</v>
      </c>
      <c r="C8829" t="s">
        <v>3732</v>
      </c>
      <c r="D8829" t="s">
        <v>11677</v>
      </c>
      <c r="E8829" t="s">
        <v>10783</v>
      </c>
      <c r="F8829" t="s">
        <v>11678</v>
      </c>
      <c r="G8829">
        <v>0.96399999999999997</v>
      </c>
      <c r="H8829">
        <v>0.85699999999999998</v>
      </c>
      <c r="I8829">
        <v>0.57099999999999995</v>
      </c>
      <c r="J8829">
        <v>0.96399999999999997</v>
      </c>
      <c r="K8829" t="s">
        <v>7</v>
      </c>
      <c r="L8829">
        <v>0.86918600000000001</v>
      </c>
      <c r="M8829">
        <v>0.86170899999999995</v>
      </c>
    </row>
    <row r="8830" spans="1:13" ht="15" x14ac:dyDescent="0.3">
      <c r="A8830" s="1"/>
      <c r="B8830" t="s">
        <v>11</v>
      </c>
      <c r="C8830" t="s">
        <v>3782</v>
      </c>
      <c r="D8830" t="s">
        <v>10846</v>
      </c>
      <c r="E8830" t="s">
        <v>10847</v>
      </c>
      <c r="F8830" t="s">
        <v>10848</v>
      </c>
      <c r="G8830">
        <v>0.96399999999999997</v>
      </c>
      <c r="H8830">
        <v>0.71399999999999997</v>
      </c>
      <c r="I8830">
        <v>0.33300000000000002</v>
      </c>
      <c r="J8830">
        <v>0.96399999999999997</v>
      </c>
      <c r="K8830" t="s">
        <v>7</v>
      </c>
      <c r="L8830">
        <v>0.84579099999999996</v>
      </c>
      <c r="M8830">
        <v>0.84296800000000005</v>
      </c>
    </row>
    <row r="8831" spans="1:13" ht="15" x14ac:dyDescent="0.3">
      <c r="A8831" s="1"/>
      <c r="B8831" t="s">
        <v>11</v>
      </c>
      <c r="C8831" t="s">
        <v>104</v>
      </c>
      <c r="D8831" t="s">
        <v>105</v>
      </c>
      <c r="E8831" t="s">
        <v>106</v>
      </c>
      <c r="F8831" t="s">
        <v>106</v>
      </c>
      <c r="G8831">
        <v>0.96299999999999997</v>
      </c>
      <c r="H8831">
        <v>1</v>
      </c>
      <c r="I8831">
        <v>0.5</v>
      </c>
      <c r="J8831">
        <v>0.96299999999999997</v>
      </c>
      <c r="K8831" t="s">
        <v>7</v>
      </c>
      <c r="L8831">
        <v>0.98314000000000001</v>
      </c>
      <c r="M8831">
        <v>0.98187500000000005</v>
      </c>
    </row>
    <row r="8832" spans="1:13" ht="15" x14ac:dyDescent="0.3">
      <c r="A8832" s="1"/>
      <c r="B8832" t="s">
        <v>11</v>
      </c>
      <c r="C8832" t="s">
        <v>104</v>
      </c>
      <c r="D8832" t="s">
        <v>105</v>
      </c>
      <c r="E8832" t="s">
        <v>106</v>
      </c>
      <c r="F8832" t="s">
        <v>106</v>
      </c>
      <c r="G8832">
        <v>0.96299999999999997</v>
      </c>
      <c r="H8832">
        <v>1</v>
      </c>
      <c r="I8832">
        <v>0.5</v>
      </c>
      <c r="J8832">
        <v>0.96299999999999997</v>
      </c>
      <c r="K8832" t="s">
        <v>7</v>
      </c>
      <c r="L8832">
        <v>0.98314000000000001</v>
      </c>
      <c r="M8832">
        <v>0.98187500000000005</v>
      </c>
    </row>
    <row r="8833" spans="1:13" ht="15" x14ac:dyDescent="0.3">
      <c r="A8833" s="1"/>
      <c r="B8833" t="s">
        <v>11</v>
      </c>
      <c r="C8833" t="s">
        <v>104</v>
      </c>
      <c r="D8833" t="s">
        <v>105</v>
      </c>
      <c r="E8833" t="s">
        <v>106</v>
      </c>
      <c r="F8833" t="s">
        <v>106</v>
      </c>
      <c r="G8833">
        <v>0.96299999999999997</v>
      </c>
      <c r="H8833">
        <v>1</v>
      </c>
      <c r="I8833">
        <v>0.5</v>
      </c>
      <c r="J8833">
        <v>0.96299999999999997</v>
      </c>
      <c r="K8833" t="s">
        <v>7</v>
      </c>
      <c r="L8833">
        <v>0.98314000000000001</v>
      </c>
      <c r="M8833">
        <v>0.98187500000000005</v>
      </c>
    </row>
    <row r="8834" spans="1:13" ht="15" x14ac:dyDescent="0.3">
      <c r="A8834" s="1"/>
      <c r="B8834" t="s">
        <v>11</v>
      </c>
      <c r="C8834" t="s">
        <v>3211</v>
      </c>
      <c r="D8834" t="s">
        <v>6720</v>
      </c>
      <c r="E8834" t="s">
        <v>6721</v>
      </c>
      <c r="F8834" t="s">
        <v>6722</v>
      </c>
      <c r="G8834">
        <v>0.96099999999999997</v>
      </c>
      <c r="H8834">
        <v>0.85699999999999998</v>
      </c>
      <c r="I8834">
        <v>0.85699999999999998</v>
      </c>
      <c r="J8834">
        <v>0.96099999999999997</v>
      </c>
      <c r="K8834" t="s">
        <v>7</v>
      </c>
      <c r="L8834">
        <v>0.81990799999999997</v>
      </c>
      <c r="M8834">
        <v>0.82149399999999995</v>
      </c>
    </row>
    <row r="8835" spans="1:13" ht="15" x14ac:dyDescent="0.3">
      <c r="A8835" s="1"/>
      <c r="B8835" t="s">
        <v>11</v>
      </c>
      <c r="C8835" t="s">
        <v>3211</v>
      </c>
      <c r="D8835" t="s">
        <v>6720</v>
      </c>
      <c r="E8835" t="s">
        <v>6721</v>
      </c>
      <c r="F8835" t="s">
        <v>6722</v>
      </c>
      <c r="G8835">
        <v>0.96099999999999997</v>
      </c>
      <c r="H8835">
        <v>0.85699999999999998</v>
      </c>
      <c r="I8835">
        <v>0.85699999999999998</v>
      </c>
      <c r="J8835">
        <v>0.96099999999999997</v>
      </c>
      <c r="K8835" t="s">
        <v>7</v>
      </c>
      <c r="L8835">
        <v>0.81990799999999997</v>
      </c>
      <c r="M8835">
        <v>0.82149399999999995</v>
      </c>
    </row>
    <row r="8836" spans="1:13" ht="15" x14ac:dyDescent="0.3">
      <c r="A8836" s="1"/>
      <c r="B8836" t="s">
        <v>11</v>
      </c>
      <c r="C8836" t="s">
        <v>4456</v>
      </c>
      <c r="D8836" t="s">
        <v>9003</v>
      </c>
      <c r="E8836" t="s">
        <v>10852</v>
      </c>
      <c r="F8836" t="s">
        <v>9005</v>
      </c>
      <c r="G8836">
        <v>0.96099999999999997</v>
      </c>
      <c r="H8836">
        <v>0.8</v>
      </c>
      <c r="I8836">
        <v>0</v>
      </c>
      <c r="J8836">
        <v>0.96099999999999997</v>
      </c>
      <c r="K8836" t="s">
        <v>7</v>
      </c>
      <c r="L8836">
        <v>0.91911200000000004</v>
      </c>
      <c r="M8836">
        <v>0.917153</v>
      </c>
    </row>
    <row r="8837" spans="1:13" ht="15" x14ac:dyDescent="0.3">
      <c r="A8837" s="1"/>
      <c r="B8837" t="s">
        <v>11</v>
      </c>
      <c r="C8837" t="s">
        <v>4814</v>
      </c>
      <c r="D8837" t="s">
        <v>10853</v>
      </c>
      <c r="E8837" t="s">
        <v>9781</v>
      </c>
      <c r="F8837" t="s">
        <v>9782</v>
      </c>
      <c r="G8837">
        <v>0.95899999999999996</v>
      </c>
      <c r="H8837">
        <v>0.8</v>
      </c>
      <c r="I8837">
        <v>0.8</v>
      </c>
      <c r="J8837">
        <v>0.95899999999999996</v>
      </c>
      <c r="K8837" t="s">
        <v>7</v>
      </c>
      <c r="L8837">
        <v>0.77693900000000005</v>
      </c>
      <c r="M8837">
        <v>0.77368800000000004</v>
      </c>
    </row>
    <row r="8838" spans="1:13" ht="15" x14ac:dyDescent="0.3">
      <c r="A8838" s="1"/>
      <c r="B8838" t="s">
        <v>11</v>
      </c>
      <c r="C8838" t="s">
        <v>384</v>
      </c>
      <c r="D8838" t="s">
        <v>385</v>
      </c>
      <c r="E8838" t="s">
        <v>386</v>
      </c>
      <c r="F8838" t="s">
        <v>387</v>
      </c>
      <c r="G8838">
        <v>0.95899999999999996</v>
      </c>
      <c r="H8838">
        <v>0.77800000000000002</v>
      </c>
      <c r="I8838">
        <v>0.625</v>
      </c>
      <c r="J8838">
        <v>0.95899999999999996</v>
      </c>
      <c r="K8838" t="s">
        <v>7</v>
      </c>
      <c r="L8838">
        <v>0.90798599999999996</v>
      </c>
      <c r="M8838">
        <v>0.895235</v>
      </c>
    </row>
    <row r="8839" spans="1:13" ht="15" x14ac:dyDescent="0.3">
      <c r="A8839" s="1"/>
      <c r="B8839" t="s">
        <v>11</v>
      </c>
      <c r="C8839" t="s">
        <v>4007</v>
      </c>
      <c r="D8839" t="s">
        <v>10854</v>
      </c>
      <c r="E8839" t="s">
        <v>10855</v>
      </c>
      <c r="F8839" t="s">
        <v>10856</v>
      </c>
      <c r="G8839">
        <v>0.95899999999999996</v>
      </c>
      <c r="H8839">
        <v>0.75</v>
      </c>
      <c r="I8839">
        <v>0.5</v>
      </c>
      <c r="J8839">
        <v>0.95899999999999996</v>
      </c>
      <c r="K8839" t="s">
        <v>7</v>
      </c>
      <c r="L8839">
        <v>0.88454699999999997</v>
      </c>
      <c r="M8839">
        <v>0.87961599999999995</v>
      </c>
    </row>
    <row r="8840" spans="1:13" ht="15" x14ac:dyDescent="0.3">
      <c r="A8840" s="1"/>
      <c r="B8840" t="s">
        <v>11</v>
      </c>
      <c r="C8840" t="s">
        <v>4986</v>
      </c>
      <c r="D8840" t="s">
        <v>10857</v>
      </c>
      <c r="E8840" t="s">
        <v>10858</v>
      </c>
      <c r="F8840" t="s">
        <v>9949</v>
      </c>
      <c r="G8840">
        <v>0.95899999999999996</v>
      </c>
      <c r="H8840">
        <v>0</v>
      </c>
      <c r="I8840">
        <v>0</v>
      </c>
      <c r="J8840">
        <v>0.95899999999999996</v>
      </c>
      <c r="K8840" t="s">
        <v>7</v>
      </c>
      <c r="L8840">
        <v>0.94740899999999995</v>
      </c>
      <c r="M8840">
        <v>0.94157000000000002</v>
      </c>
    </row>
    <row r="8841" spans="1:13" ht="15" x14ac:dyDescent="0.3">
      <c r="A8841" s="1"/>
      <c r="B8841" t="s">
        <v>11</v>
      </c>
      <c r="C8841" t="s">
        <v>4626</v>
      </c>
      <c r="D8841" t="s">
        <v>10859</v>
      </c>
      <c r="E8841" t="s">
        <v>10860</v>
      </c>
      <c r="F8841" t="s">
        <v>10860</v>
      </c>
      <c r="G8841">
        <v>0.95799999999999996</v>
      </c>
      <c r="H8841">
        <v>1</v>
      </c>
      <c r="I8841">
        <v>0.66700000000000004</v>
      </c>
      <c r="J8841">
        <v>0.95799999999999996</v>
      </c>
      <c r="K8841" t="s">
        <v>7</v>
      </c>
      <c r="L8841">
        <v>0.857433</v>
      </c>
      <c r="M8841">
        <v>0.85705799999999999</v>
      </c>
    </row>
    <row r="8842" spans="1:13" ht="15" x14ac:dyDescent="0.3">
      <c r="A8842" s="1" t="s">
        <v>12908</v>
      </c>
      <c r="B8842" t="s">
        <v>11</v>
      </c>
      <c r="C8842" t="s">
        <v>3892</v>
      </c>
      <c r="D8842" t="s">
        <v>10861</v>
      </c>
      <c r="E8842" t="s">
        <v>10862</v>
      </c>
      <c r="F8842" t="s">
        <v>7995</v>
      </c>
      <c r="G8842">
        <v>0.95799999999999996</v>
      </c>
      <c r="H8842">
        <v>0.4</v>
      </c>
      <c r="I8842">
        <v>0.5</v>
      </c>
      <c r="J8842">
        <v>0.95799999999999996</v>
      </c>
      <c r="K8842" t="s">
        <v>7</v>
      </c>
      <c r="L8842">
        <v>0.95726100000000003</v>
      </c>
      <c r="M8842">
        <v>0.95849600000000001</v>
      </c>
    </row>
    <row r="8843" spans="1:13" ht="15" x14ac:dyDescent="0.3">
      <c r="A8843" s="1"/>
      <c r="B8843" t="s">
        <v>11</v>
      </c>
      <c r="C8843" t="s">
        <v>3892</v>
      </c>
      <c r="D8843" t="s">
        <v>10861</v>
      </c>
      <c r="E8843" t="s">
        <v>10862</v>
      </c>
      <c r="F8843" t="s">
        <v>7995</v>
      </c>
      <c r="G8843">
        <v>0.95799999999999996</v>
      </c>
      <c r="H8843">
        <v>0.4</v>
      </c>
      <c r="I8843">
        <v>0.5</v>
      </c>
      <c r="J8843">
        <v>0.95799999999999996</v>
      </c>
      <c r="K8843" t="s">
        <v>7</v>
      </c>
      <c r="L8843">
        <v>0.95726100000000003</v>
      </c>
      <c r="M8843">
        <v>0.95849600000000001</v>
      </c>
    </row>
    <row r="8844" spans="1:13" ht="15" x14ac:dyDescent="0.3">
      <c r="A8844" s="1"/>
      <c r="B8844" t="s">
        <v>11</v>
      </c>
      <c r="C8844" t="s">
        <v>681</v>
      </c>
      <c r="D8844" t="s">
        <v>481</v>
      </c>
      <c r="E8844" t="s">
        <v>683</v>
      </c>
      <c r="F8844" t="s">
        <v>482</v>
      </c>
      <c r="G8844">
        <v>0.95799999999999996</v>
      </c>
      <c r="H8844">
        <v>0.75</v>
      </c>
      <c r="I8844">
        <v>0.44400000000000001</v>
      </c>
      <c r="J8844">
        <v>0.95799999999999996</v>
      </c>
      <c r="K8844" t="s">
        <v>7</v>
      </c>
      <c r="L8844">
        <v>0.89687600000000001</v>
      </c>
      <c r="M8844">
        <v>0.89275700000000002</v>
      </c>
    </row>
    <row r="8845" spans="1:13" ht="15" x14ac:dyDescent="0.3">
      <c r="A8845" s="1"/>
      <c r="B8845" t="s">
        <v>11</v>
      </c>
      <c r="C8845" t="s">
        <v>4465</v>
      </c>
      <c r="D8845">
        <v>1288</v>
      </c>
      <c r="E8845" t="s">
        <v>10864</v>
      </c>
      <c r="F8845">
        <v>1288</v>
      </c>
      <c r="G8845">
        <v>0.95699999999999996</v>
      </c>
      <c r="H8845">
        <v>0.66700000000000004</v>
      </c>
      <c r="I8845">
        <v>0.66700000000000004</v>
      </c>
      <c r="J8845">
        <v>0.95699999999999996</v>
      </c>
      <c r="K8845" t="s">
        <v>7</v>
      </c>
      <c r="L8845">
        <v>0.81346499999999999</v>
      </c>
      <c r="M8845">
        <v>0.82092100000000001</v>
      </c>
    </row>
    <row r="8846" spans="1:13" ht="15" x14ac:dyDescent="0.3">
      <c r="A8846" s="1"/>
      <c r="B8846" t="s">
        <v>11</v>
      </c>
      <c r="C8846" t="s">
        <v>971</v>
      </c>
      <c r="D8846" t="s">
        <v>977</v>
      </c>
      <c r="E8846" t="s">
        <v>973</v>
      </c>
      <c r="F8846" t="s">
        <v>978</v>
      </c>
      <c r="G8846">
        <v>0.95699999999999996</v>
      </c>
      <c r="H8846">
        <v>1</v>
      </c>
      <c r="I8846">
        <v>0</v>
      </c>
      <c r="J8846">
        <v>0.95699999999999996</v>
      </c>
      <c r="K8846" t="s">
        <v>7</v>
      </c>
      <c r="L8846">
        <v>0.86716700000000002</v>
      </c>
      <c r="M8846">
        <v>0.84862499999999996</v>
      </c>
    </row>
    <row r="8847" spans="1:13" ht="15" x14ac:dyDescent="0.3">
      <c r="A8847" s="1"/>
      <c r="B8847" t="s">
        <v>11</v>
      </c>
      <c r="C8847" t="s">
        <v>471</v>
      </c>
      <c r="D8847">
        <v>1900</v>
      </c>
      <c r="E8847" t="s">
        <v>472</v>
      </c>
      <c r="F8847">
        <v>1900</v>
      </c>
      <c r="G8847">
        <v>0.95599999999999996</v>
      </c>
      <c r="H8847">
        <v>0.66700000000000004</v>
      </c>
      <c r="I8847">
        <v>0.66700000000000004</v>
      </c>
      <c r="J8847">
        <v>0.95599999999999996</v>
      </c>
      <c r="K8847" t="s">
        <v>7</v>
      </c>
      <c r="L8847">
        <v>0.83421199999999995</v>
      </c>
      <c r="M8847">
        <v>0.839368</v>
      </c>
    </row>
    <row r="8848" spans="1:13" ht="15" x14ac:dyDescent="0.3">
      <c r="A8848" s="1" t="s">
        <v>12909</v>
      </c>
      <c r="B8848" t="s">
        <v>11</v>
      </c>
      <c r="C8848" t="s">
        <v>4820</v>
      </c>
      <c r="D8848" t="s">
        <v>11684</v>
      </c>
      <c r="E8848" t="s">
        <v>9792</v>
      </c>
      <c r="F8848" t="s">
        <v>9789</v>
      </c>
      <c r="G8848">
        <v>0.95599999999999996</v>
      </c>
      <c r="H8848">
        <v>0.66700000000000004</v>
      </c>
      <c r="I8848">
        <v>0</v>
      </c>
      <c r="J8848">
        <v>0.95599999999999996</v>
      </c>
      <c r="K8848" t="s">
        <v>7</v>
      </c>
      <c r="L8848">
        <v>0.89332999999999996</v>
      </c>
      <c r="M8848">
        <v>0.89512899999999995</v>
      </c>
    </row>
    <row r="8849" spans="1:13" ht="15" x14ac:dyDescent="0.3">
      <c r="A8849" s="1"/>
      <c r="B8849" t="s">
        <v>11</v>
      </c>
      <c r="C8849" t="s">
        <v>428</v>
      </c>
      <c r="D8849" t="s">
        <v>429</v>
      </c>
      <c r="E8849" t="s">
        <v>430</v>
      </c>
      <c r="F8849" t="s">
        <v>430</v>
      </c>
      <c r="G8849">
        <v>0.95499999999999996</v>
      </c>
      <c r="H8849">
        <v>1</v>
      </c>
      <c r="I8849">
        <v>0.72699999999999998</v>
      </c>
      <c r="J8849">
        <v>0.95499999999999996</v>
      </c>
      <c r="K8849" t="s">
        <v>7</v>
      </c>
      <c r="L8849">
        <v>0.94690799999999997</v>
      </c>
      <c r="M8849">
        <v>0.94778899999999999</v>
      </c>
    </row>
    <row r="8850" spans="1:13" ht="15" x14ac:dyDescent="0.3">
      <c r="A8850" s="1"/>
      <c r="B8850" t="s">
        <v>11</v>
      </c>
      <c r="C8850" t="s">
        <v>428</v>
      </c>
      <c r="D8850" t="s">
        <v>429</v>
      </c>
      <c r="E8850" t="s">
        <v>430</v>
      </c>
      <c r="F8850" t="s">
        <v>430</v>
      </c>
      <c r="G8850">
        <v>0.95499999999999996</v>
      </c>
      <c r="H8850">
        <v>1</v>
      </c>
      <c r="I8850">
        <v>0.72699999999999998</v>
      </c>
      <c r="J8850">
        <v>0.95499999999999996</v>
      </c>
      <c r="K8850" t="s">
        <v>7</v>
      </c>
      <c r="L8850">
        <v>0.94690799999999997</v>
      </c>
      <c r="M8850">
        <v>0.94778899999999999</v>
      </c>
    </row>
    <row r="8851" spans="1:13" ht="15" x14ac:dyDescent="0.3">
      <c r="A8851" s="1" t="s">
        <v>8172</v>
      </c>
      <c r="B8851" t="s">
        <v>11</v>
      </c>
      <c r="C8851" t="s">
        <v>3973</v>
      </c>
      <c r="D8851" t="s">
        <v>10865</v>
      </c>
      <c r="E8851" t="s">
        <v>10866</v>
      </c>
      <c r="F8851" t="s">
        <v>10867</v>
      </c>
      <c r="G8851">
        <v>0.95499999999999996</v>
      </c>
      <c r="H8851">
        <v>0.82399999999999995</v>
      </c>
      <c r="I8851">
        <v>0.71399999999999997</v>
      </c>
      <c r="J8851">
        <v>0.95499999999999996</v>
      </c>
      <c r="K8851" t="s">
        <v>7</v>
      </c>
      <c r="L8851">
        <v>0.941133</v>
      </c>
      <c r="M8851">
        <v>0.94334200000000001</v>
      </c>
    </row>
    <row r="8852" spans="1:13" ht="15" x14ac:dyDescent="0.3">
      <c r="A8852" s="1"/>
      <c r="B8852" t="s">
        <v>11</v>
      </c>
      <c r="C8852" t="s">
        <v>3546</v>
      </c>
      <c r="D8852" t="s">
        <v>7403</v>
      </c>
      <c r="E8852" t="s">
        <v>7404</v>
      </c>
      <c r="F8852" t="s">
        <v>7405</v>
      </c>
      <c r="G8852">
        <v>0.95199999999999996</v>
      </c>
      <c r="H8852">
        <v>0.8</v>
      </c>
      <c r="I8852">
        <v>0.66700000000000004</v>
      </c>
      <c r="J8852">
        <v>0.95199999999999996</v>
      </c>
      <c r="K8852" t="s">
        <v>7</v>
      </c>
      <c r="L8852">
        <v>0.85534600000000005</v>
      </c>
      <c r="M8852">
        <v>0.858236</v>
      </c>
    </row>
    <row r="8853" spans="1:13" ht="15" x14ac:dyDescent="0.3">
      <c r="A8853" s="1"/>
      <c r="B8853" t="s">
        <v>11</v>
      </c>
      <c r="C8853" t="s">
        <v>3624</v>
      </c>
      <c r="D8853" t="s">
        <v>10871</v>
      </c>
      <c r="E8853" t="s">
        <v>10872</v>
      </c>
      <c r="F8853" t="s">
        <v>10872</v>
      </c>
      <c r="G8853">
        <v>0.95199999999999996</v>
      </c>
      <c r="H8853">
        <v>1</v>
      </c>
      <c r="I8853">
        <v>0.57099999999999995</v>
      </c>
      <c r="J8853">
        <v>0.95199999999999996</v>
      </c>
      <c r="K8853" t="s">
        <v>7</v>
      </c>
      <c r="L8853">
        <v>0.95747199999999999</v>
      </c>
      <c r="M8853">
        <v>0.95622700000000005</v>
      </c>
    </row>
    <row r="8854" spans="1:13" ht="15" x14ac:dyDescent="0.3">
      <c r="A8854" s="1"/>
      <c r="B8854" t="s">
        <v>11</v>
      </c>
      <c r="C8854" t="s">
        <v>4756</v>
      </c>
      <c r="D8854" t="s">
        <v>10874</v>
      </c>
      <c r="E8854" t="s">
        <v>10875</v>
      </c>
      <c r="F8854" t="s">
        <v>10876</v>
      </c>
      <c r="G8854">
        <v>0.94899999999999995</v>
      </c>
      <c r="H8854">
        <v>0.87</v>
      </c>
      <c r="I8854">
        <v>0.63600000000000001</v>
      </c>
      <c r="J8854">
        <v>0.94899999999999995</v>
      </c>
      <c r="K8854" t="s">
        <v>7</v>
      </c>
      <c r="L8854">
        <v>0.88767099999999999</v>
      </c>
      <c r="M8854">
        <v>0.89075199999999999</v>
      </c>
    </row>
    <row r="8855" spans="1:13" ht="15" x14ac:dyDescent="0.3">
      <c r="A8855" s="1"/>
      <c r="B8855" t="s">
        <v>11</v>
      </c>
      <c r="C8855" t="s">
        <v>5032</v>
      </c>
      <c r="D8855" t="s">
        <v>10877</v>
      </c>
      <c r="E8855" t="s">
        <v>10205</v>
      </c>
      <c r="F8855" t="s">
        <v>10205</v>
      </c>
      <c r="G8855">
        <v>0.94899999999999995</v>
      </c>
      <c r="H8855">
        <v>1</v>
      </c>
      <c r="I8855">
        <v>0</v>
      </c>
      <c r="J8855">
        <v>0.94899999999999995</v>
      </c>
      <c r="K8855" t="s">
        <v>7</v>
      </c>
      <c r="L8855">
        <v>0.750054</v>
      </c>
      <c r="M8855">
        <v>0.74928799999999995</v>
      </c>
    </row>
    <row r="8856" spans="1:13" ht="15" x14ac:dyDescent="0.3">
      <c r="A8856" s="1"/>
      <c r="B8856" t="s">
        <v>11</v>
      </c>
      <c r="C8856" t="s">
        <v>4412</v>
      </c>
      <c r="D8856" t="s">
        <v>12752</v>
      </c>
      <c r="E8856" t="s">
        <v>11324</v>
      </c>
      <c r="F8856" t="s">
        <v>11324</v>
      </c>
      <c r="G8856">
        <v>0.94799999999999995</v>
      </c>
      <c r="H8856">
        <v>1</v>
      </c>
      <c r="I8856">
        <v>0.6</v>
      </c>
      <c r="J8856">
        <v>0.94799999999999995</v>
      </c>
      <c r="K8856" t="s">
        <v>7</v>
      </c>
      <c r="L8856">
        <v>0.85418499999999997</v>
      </c>
      <c r="M8856">
        <v>0.84482800000000002</v>
      </c>
    </row>
    <row r="8857" spans="1:13" ht="15" x14ac:dyDescent="0.3">
      <c r="A8857" s="1"/>
      <c r="B8857" t="s">
        <v>11</v>
      </c>
      <c r="C8857" t="s">
        <v>824</v>
      </c>
      <c r="D8857" t="s">
        <v>830</v>
      </c>
      <c r="E8857" t="s">
        <v>826</v>
      </c>
      <c r="F8857" t="s">
        <v>831</v>
      </c>
      <c r="G8857">
        <v>0.94699999999999995</v>
      </c>
      <c r="H8857">
        <v>0.8</v>
      </c>
      <c r="I8857">
        <v>0.75</v>
      </c>
      <c r="J8857">
        <v>0.94699999999999995</v>
      </c>
      <c r="K8857" t="s">
        <v>7</v>
      </c>
      <c r="L8857">
        <v>0.94688300000000003</v>
      </c>
      <c r="M8857">
        <v>0.94955999999999996</v>
      </c>
    </row>
    <row r="8858" spans="1:13" ht="15" x14ac:dyDescent="0.3">
      <c r="A8858" s="1"/>
      <c r="B8858" t="s">
        <v>11</v>
      </c>
      <c r="C8858" t="s">
        <v>1929</v>
      </c>
      <c r="D8858" t="s">
        <v>1930</v>
      </c>
      <c r="E8858" t="s">
        <v>1931</v>
      </c>
      <c r="F8858" t="s">
        <v>1932</v>
      </c>
      <c r="G8858">
        <v>0.94499999999999995</v>
      </c>
      <c r="H8858">
        <v>0.66700000000000004</v>
      </c>
      <c r="I8858">
        <v>0.66700000000000004</v>
      </c>
      <c r="J8858">
        <v>0.94499999999999995</v>
      </c>
      <c r="K8858" t="s">
        <v>7</v>
      </c>
      <c r="L8858">
        <v>0.85877099999999995</v>
      </c>
      <c r="M8858">
        <v>0.85547600000000001</v>
      </c>
    </row>
    <row r="8859" spans="1:13" ht="15" x14ac:dyDescent="0.3">
      <c r="A8859" s="1" t="s">
        <v>12910</v>
      </c>
      <c r="B8859" t="s">
        <v>11</v>
      </c>
      <c r="C8859" t="s">
        <v>5161</v>
      </c>
      <c r="D8859" t="s">
        <v>10424</v>
      </c>
      <c r="E8859" t="s">
        <v>10425</v>
      </c>
      <c r="F8859" t="s">
        <v>10425</v>
      </c>
      <c r="G8859">
        <v>0.94499999999999995</v>
      </c>
      <c r="H8859">
        <v>1</v>
      </c>
      <c r="I8859">
        <v>0</v>
      </c>
      <c r="J8859">
        <v>0.94499999999999995</v>
      </c>
      <c r="K8859" t="s">
        <v>7</v>
      </c>
      <c r="L8859">
        <v>0.818747</v>
      </c>
      <c r="M8859">
        <v>0.82564800000000005</v>
      </c>
    </row>
    <row r="8860" spans="1:13" ht="15" x14ac:dyDescent="0.3">
      <c r="A8860" s="1"/>
      <c r="B8860" t="s">
        <v>11</v>
      </c>
      <c r="C8860" t="s">
        <v>4035</v>
      </c>
      <c r="D8860" t="s">
        <v>10884</v>
      </c>
      <c r="E8860" t="s">
        <v>10885</v>
      </c>
      <c r="F8860" t="s">
        <v>10886</v>
      </c>
      <c r="G8860">
        <v>0.94399999999999995</v>
      </c>
      <c r="H8860">
        <v>0.66700000000000004</v>
      </c>
      <c r="I8860">
        <v>0.33300000000000002</v>
      </c>
      <c r="J8860">
        <v>0.94399999999999995</v>
      </c>
      <c r="K8860" t="s">
        <v>7</v>
      </c>
      <c r="L8860">
        <v>0.89276999999999995</v>
      </c>
      <c r="M8860">
        <v>0.888015</v>
      </c>
    </row>
    <row r="8861" spans="1:13" ht="15" x14ac:dyDescent="0.3">
      <c r="A8861" s="1" t="s">
        <v>12911</v>
      </c>
      <c r="B8861" t="s">
        <v>11</v>
      </c>
      <c r="C8861" t="s">
        <v>3369</v>
      </c>
      <c r="D8861" t="s">
        <v>10887</v>
      </c>
      <c r="E8861" t="s">
        <v>10887</v>
      </c>
      <c r="F8861" t="s">
        <v>3369</v>
      </c>
      <c r="G8861">
        <v>0.94399999999999995</v>
      </c>
      <c r="H8861">
        <v>0</v>
      </c>
      <c r="I8861">
        <v>0</v>
      </c>
      <c r="J8861">
        <v>0.94399999999999995</v>
      </c>
      <c r="K8861" t="s">
        <v>7</v>
      </c>
      <c r="L8861">
        <v>0.64269699999999996</v>
      </c>
      <c r="M8861">
        <v>0.65798400000000001</v>
      </c>
    </row>
    <row r="8862" spans="1:13" ht="15" x14ac:dyDescent="0.3">
      <c r="A8862" s="1"/>
      <c r="B8862" t="s">
        <v>11</v>
      </c>
      <c r="C8862" t="s">
        <v>961</v>
      </c>
      <c r="D8862" t="s">
        <v>962</v>
      </c>
      <c r="E8862" t="s">
        <v>963</v>
      </c>
      <c r="F8862" t="s">
        <v>964</v>
      </c>
      <c r="G8862">
        <v>0.94299999999999995</v>
      </c>
      <c r="H8862">
        <v>0</v>
      </c>
      <c r="I8862">
        <v>0</v>
      </c>
      <c r="J8862">
        <v>0.94299999999999995</v>
      </c>
      <c r="K8862" t="s">
        <v>7</v>
      </c>
      <c r="L8862">
        <v>0.80930100000000005</v>
      </c>
      <c r="M8862">
        <v>0.80896500000000005</v>
      </c>
    </row>
    <row r="8863" spans="1:13" ht="15" x14ac:dyDescent="0.3">
      <c r="A8863" s="1"/>
      <c r="B8863" t="s">
        <v>11</v>
      </c>
      <c r="C8863" t="s">
        <v>3927</v>
      </c>
      <c r="D8863" t="s">
        <v>3916</v>
      </c>
      <c r="E8863" t="s">
        <v>10888</v>
      </c>
      <c r="F8863" t="s">
        <v>8023</v>
      </c>
      <c r="G8863">
        <v>0.94199999999999995</v>
      </c>
      <c r="H8863">
        <v>0.66700000000000004</v>
      </c>
      <c r="I8863">
        <v>0.66700000000000004</v>
      </c>
      <c r="J8863">
        <v>0.94199999999999995</v>
      </c>
      <c r="K8863" t="s">
        <v>7</v>
      </c>
      <c r="L8863">
        <v>0.903775</v>
      </c>
      <c r="M8863">
        <v>0.91260699999999995</v>
      </c>
    </row>
    <row r="8864" spans="1:13" ht="15" x14ac:dyDescent="0.3">
      <c r="A8864" s="1"/>
      <c r="B8864" t="s">
        <v>11</v>
      </c>
      <c r="C8864" t="s">
        <v>3927</v>
      </c>
      <c r="D8864" t="s">
        <v>3916</v>
      </c>
      <c r="E8864" t="s">
        <v>10888</v>
      </c>
      <c r="F8864" t="s">
        <v>8023</v>
      </c>
      <c r="G8864">
        <v>0.94199999999999995</v>
      </c>
      <c r="H8864">
        <v>0.66700000000000004</v>
      </c>
      <c r="I8864">
        <v>0.66700000000000004</v>
      </c>
      <c r="J8864">
        <v>0.94199999999999995</v>
      </c>
      <c r="K8864" t="s">
        <v>7</v>
      </c>
      <c r="L8864">
        <v>0.903775</v>
      </c>
      <c r="M8864">
        <v>0.91260699999999995</v>
      </c>
    </row>
    <row r="8865" spans="1:13" ht="15" x14ac:dyDescent="0.3">
      <c r="A8865" s="1"/>
      <c r="B8865" t="s">
        <v>11</v>
      </c>
      <c r="C8865" t="s">
        <v>3978</v>
      </c>
      <c r="D8865" t="s">
        <v>10892</v>
      </c>
      <c r="E8865" t="s">
        <v>10893</v>
      </c>
      <c r="F8865" t="s">
        <v>8188</v>
      </c>
      <c r="G8865">
        <v>0.94099999999999995</v>
      </c>
      <c r="H8865">
        <v>1</v>
      </c>
      <c r="I8865">
        <v>0</v>
      </c>
      <c r="J8865">
        <v>0.94099999999999995</v>
      </c>
      <c r="K8865" t="s">
        <v>7</v>
      </c>
      <c r="L8865">
        <v>0.86722100000000002</v>
      </c>
      <c r="M8865">
        <v>0.85404800000000003</v>
      </c>
    </row>
    <row r="8866" spans="1:13" ht="15" x14ac:dyDescent="0.3">
      <c r="A8866" s="1"/>
      <c r="B8866" t="s">
        <v>11</v>
      </c>
      <c r="C8866" t="s">
        <v>3349</v>
      </c>
      <c r="D8866" t="s">
        <v>11991</v>
      </c>
      <c r="E8866" t="s">
        <v>11561</v>
      </c>
      <c r="F8866" t="s">
        <v>11992</v>
      </c>
      <c r="G8866">
        <v>0.94</v>
      </c>
      <c r="H8866">
        <v>0.66700000000000004</v>
      </c>
      <c r="I8866">
        <v>0.69599999999999995</v>
      </c>
      <c r="J8866">
        <v>0.94</v>
      </c>
      <c r="K8866" t="s">
        <v>7</v>
      </c>
      <c r="L8866">
        <v>0.92192200000000002</v>
      </c>
      <c r="M8866">
        <v>0.92049800000000004</v>
      </c>
    </row>
    <row r="8867" spans="1:13" ht="15" x14ac:dyDescent="0.3">
      <c r="A8867" s="1"/>
      <c r="B8867" t="s">
        <v>11</v>
      </c>
      <c r="C8867" t="s">
        <v>3607</v>
      </c>
      <c r="D8867" t="s">
        <v>10894</v>
      </c>
      <c r="E8867" t="s">
        <v>7495</v>
      </c>
      <c r="F8867" t="s">
        <v>7495</v>
      </c>
      <c r="G8867">
        <v>0.94</v>
      </c>
      <c r="H8867">
        <v>1</v>
      </c>
      <c r="I8867">
        <v>0.5</v>
      </c>
      <c r="J8867">
        <v>0.94</v>
      </c>
      <c r="K8867" t="s">
        <v>7</v>
      </c>
      <c r="L8867">
        <v>0.92684699999999998</v>
      </c>
      <c r="M8867">
        <v>0.92341799999999996</v>
      </c>
    </row>
    <row r="8868" spans="1:13" ht="15" x14ac:dyDescent="0.3">
      <c r="A8868" s="1"/>
      <c r="B8868" t="s">
        <v>11</v>
      </c>
      <c r="C8868" t="s">
        <v>4836</v>
      </c>
      <c r="D8868" t="s">
        <v>10900</v>
      </c>
      <c r="E8868" t="s">
        <v>9815</v>
      </c>
      <c r="F8868" t="s">
        <v>9815</v>
      </c>
      <c r="G8868">
        <v>0.93799999999999994</v>
      </c>
      <c r="H8868">
        <v>0.83299999999999996</v>
      </c>
      <c r="I8868">
        <v>0.57099999999999995</v>
      </c>
      <c r="J8868">
        <v>0.93799999999999994</v>
      </c>
      <c r="K8868" t="s">
        <v>7</v>
      </c>
      <c r="L8868">
        <v>0.92686199999999996</v>
      </c>
      <c r="M8868">
        <v>0.92101599999999995</v>
      </c>
    </row>
    <row r="8869" spans="1:13" ht="15" x14ac:dyDescent="0.3">
      <c r="A8869" s="1"/>
      <c r="B8869" t="s">
        <v>11</v>
      </c>
      <c r="C8869" t="s">
        <v>1476</v>
      </c>
      <c r="D8869" t="s">
        <v>1477</v>
      </c>
      <c r="E8869" t="s">
        <v>1478</v>
      </c>
      <c r="F8869" t="s">
        <v>1479</v>
      </c>
      <c r="G8869">
        <v>0.93799999999999994</v>
      </c>
      <c r="H8869">
        <v>0.66700000000000004</v>
      </c>
      <c r="I8869">
        <v>0.5</v>
      </c>
      <c r="J8869">
        <v>0.93799999999999994</v>
      </c>
      <c r="K8869" t="s">
        <v>7</v>
      </c>
      <c r="L8869">
        <v>0.87267700000000004</v>
      </c>
      <c r="M8869">
        <v>0.87013600000000002</v>
      </c>
    </row>
    <row r="8870" spans="1:13" ht="15" x14ac:dyDescent="0.3">
      <c r="A8870" s="1" t="s">
        <v>12912</v>
      </c>
      <c r="B8870" t="s">
        <v>11</v>
      </c>
      <c r="C8870" t="s">
        <v>4934</v>
      </c>
      <c r="D8870" t="s">
        <v>10901</v>
      </c>
      <c r="E8870" t="s">
        <v>10902</v>
      </c>
      <c r="F8870" t="s">
        <v>10903</v>
      </c>
      <c r="G8870">
        <v>0.93700000000000006</v>
      </c>
      <c r="H8870">
        <v>0.72699999999999998</v>
      </c>
      <c r="I8870">
        <v>0.76900000000000002</v>
      </c>
      <c r="J8870">
        <v>0.93700000000000006</v>
      </c>
      <c r="K8870" t="s">
        <v>7</v>
      </c>
      <c r="L8870">
        <v>0.93152999999999997</v>
      </c>
      <c r="M8870">
        <v>0.92568499999999998</v>
      </c>
    </row>
    <row r="8871" spans="1:13" ht="15" x14ac:dyDescent="0.3">
      <c r="A8871" s="1"/>
      <c r="B8871" t="s">
        <v>11</v>
      </c>
      <c r="C8871" t="s">
        <v>1653</v>
      </c>
      <c r="D8871" t="s">
        <v>1654</v>
      </c>
      <c r="E8871" t="s">
        <v>1655</v>
      </c>
      <c r="F8871" t="s">
        <v>1655</v>
      </c>
      <c r="G8871">
        <v>0.93600000000000005</v>
      </c>
      <c r="H8871">
        <v>1</v>
      </c>
      <c r="I8871">
        <v>0.5</v>
      </c>
      <c r="J8871">
        <v>0.93600000000000005</v>
      </c>
      <c r="K8871" t="s">
        <v>7</v>
      </c>
      <c r="L8871">
        <v>0.91831499999999999</v>
      </c>
      <c r="M8871">
        <v>0.93082799999999999</v>
      </c>
    </row>
    <row r="8872" spans="1:13" ht="15" x14ac:dyDescent="0.3">
      <c r="A8872" s="1"/>
      <c r="B8872" t="s">
        <v>11</v>
      </c>
      <c r="C8872" t="s">
        <v>3403</v>
      </c>
      <c r="D8872" t="s">
        <v>10904</v>
      </c>
      <c r="E8872" t="s">
        <v>10905</v>
      </c>
      <c r="F8872" t="s">
        <v>10905</v>
      </c>
      <c r="G8872">
        <v>0.93600000000000005</v>
      </c>
      <c r="H8872">
        <v>1</v>
      </c>
      <c r="I8872">
        <v>0.154</v>
      </c>
      <c r="J8872">
        <v>0.93600000000000005</v>
      </c>
      <c r="K8872" t="s">
        <v>7</v>
      </c>
      <c r="L8872">
        <v>0.88883000000000001</v>
      </c>
      <c r="M8872">
        <v>0.87658899999999995</v>
      </c>
    </row>
    <row r="8873" spans="1:13" ht="15" x14ac:dyDescent="0.3">
      <c r="A8873" s="1"/>
      <c r="B8873" t="s">
        <v>11</v>
      </c>
      <c r="C8873" t="s">
        <v>3540</v>
      </c>
      <c r="D8873" t="s">
        <v>10906</v>
      </c>
      <c r="E8873" t="s">
        <v>10907</v>
      </c>
      <c r="F8873" t="s">
        <v>7394</v>
      </c>
      <c r="G8873">
        <v>0.93600000000000005</v>
      </c>
      <c r="H8873">
        <v>1</v>
      </c>
      <c r="I8873">
        <v>0</v>
      </c>
      <c r="J8873">
        <v>0.93600000000000005</v>
      </c>
      <c r="K8873" t="s">
        <v>7</v>
      </c>
      <c r="L8873">
        <v>0.95741699999999996</v>
      </c>
      <c r="M8873">
        <v>0.95880600000000005</v>
      </c>
    </row>
    <row r="8874" spans="1:13" ht="15" x14ac:dyDescent="0.3">
      <c r="A8874" s="1"/>
      <c r="B8874" t="s">
        <v>11</v>
      </c>
      <c r="C8874" t="s">
        <v>1803</v>
      </c>
      <c r="D8874" t="s">
        <v>30</v>
      </c>
      <c r="E8874" t="s">
        <v>1804</v>
      </c>
      <c r="F8874" t="s">
        <v>29</v>
      </c>
      <c r="G8874">
        <v>0.93500000000000005</v>
      </c>
      <c r="H8874">
        <v>0.66700000000000004</v>
      </c>
      <c r="I8874">
        <v>0.66700000000000004</v>
      </c>
      <c r="J8874">
        <v>0.93500000000000005</v>
      </c>
      <c r="K8874" t="s">
        <v>7</v>
      </c>
      <c r="L8874">
        <v>0.91486000000000001</v>
      </c>
      <c r="M8874">
        <v>0.90783999999999998</v>
      </c>
    </row>
    <row r="8875" spans="1:13" ht="15" x14ac:dyDescent="0.3">
      <c r="A8875" s="1"/>
      <c r="B8875" t="s">
        <v>11</v>
      </c>
      <c r="C8875" t="s">
        <v>5099</v>
      </c>
      <c r="D8875" t="s">
        <v>10908</v>
      </c>
      <c r="E8875" t="s">
        <v>10909</v>
      </c>
      <c r="F8875" t="s">
        <v>10909</v>
      </c>
      <c r="G8875">
        <v>0.93500000000000005</v>
      </c>
      <c r="H8875">
        <v>0.85699999999999998</v>
      </c>
      <c r="I8875">
        <v>0.66700000000000004</v>
      </c>
      <c r="J8875">
        <v>0.93500000000000005</v>
      </c>
      <c r="K8875" t="s">
        <v>7</v>
      </c>
      <c r="L8875">
        <v>0.93300499999999997</v>
      </c>
      <c r="M8875">
        <v>0.930087</v>
      </c>
    </row>
    <row r="8876" spans="1:13" ht="15" x14ac:dyDescent="0.3">
      <c r="A8876" s="1"/>
      <c r="B8876" t="s">
        <v>11</v>
      </c>
      <c r="C8876" t="s">
        <v>693</v>
      </c>
      <c r="D8876" t="s">
        <v>694</v>
      </c>
      <c r="E8876" t="s">
        <v>27</v>
      </c>
      <c r="F8876" t="s">
        <v>695</v>
      </c>
      <c r="G8876">
        <v>0.93500000000000005</v>
      </c>
      <c r="H8876">
        <v>0</v>
      </c>
      <c r="I8876">
        <v>0</v>
      </c>
      <c r="J8876">
        <v>0.93500000000000005</v>
      </c>
      <c r="K8876" t="s">
        <v>7</v>
      </c>
      <c r="L8876">
        <v>0.77711699999999995</v>
      </c>
      <c r="M8876">
        <v>0.774559</v>
      </c>
    </row>
    <row r="8877" spans="1:13" ht="15" x14ac:dyDescent="0.3">
      <c r="A8877" s="1"/>
      <c r="B8877" t="s">
        <v>11</v>
      </c>
      <c r="C8877" t="s">
        <v>4898</v>
      </c>
      <c r="D8877" t="s">
        <v>10910</v>
      </c>
      <c r="E8877" t="s">
        <v>9931</v>
      </c>
      <c r="F8877" t="s">
        <v>9931</v>
      </c>
      <c r="G8877">
        <v>0.93400000000000005</v>
      </c>
      <c r="H8877">
        <v>1</v>
      </c>
      <c r="I8877">
        <v>0.85699999999999998</v>
      </c>
      <c r="J8877">
        <v>0.93400000000000005</v>
      </c>
      <c r="K8877" t="s">
        <v>7</v>
      </c>
      <c r="L8877">
        <v>0.78650100000000001</v>
      </c>
      <c r="M8877">
        <v>0.77899099999999999</v>
      </c>
    </row>
    <row r="8878" spans="1:13" ht="15" x14ac:dyDescent="0.3">
      <c r="A8878" s="1"/>
      <c r="B8878" t="s">
        <v>11</v>
      </c>
      <c r="C8878" t="s">
        <v>4193</v>
      </c>
      <c r="D8878" t="s">
        <v>4214</v>
      </c>
      <c r="E8878" t="s">
        <v>8568</v>
      </c>
      <c r="F8878" t="s">
        <v>8568</v>
      </c>
      <c r="G8878">
        <v>0.93400000000000005</v>
      </c>
      <c r="H8878">
        <v>1</v>
      </c>
      <c r="I8878">
        <v>0.5</v>
      </c>
      <c r="J8878">
        <v>0.93400000000000005</v>
      </c>
      <c r="K8878" t="s">
        <v>7</v>
      </c>
      <c r="L8878">
        <v>0.918068</v>
      </c>
      <c r="M8878">
        <v>0.91234599999999999</v>
      </c>
    </row>
    <row r="8879" spans="1:13" ht="15" x14ac:dyDescent="0.3">
      <c r="A8879" s="1"/>
      <c r="B8879" t="s">
        <v>11</v>
      </c>
      <c r="C8879" t="s">
        <v>423</v>
      </c>
      <c r="D8879" t="s">
        <v>424</v>
      </c>
      <c r="E8879" t="s">
        <v>425</v>
      </c>
      <c r="F8879" t="s">
        <v>426</v>
      </c>
      <c r="G8879">
        <v>0.92900000000000005</v>
      </c>
      <c r="H8879">
        <v>0.85699999999999998</v>
      </c>
      <c r="I8879">
        <v>0.4</v>
      </c>
      <c r="J8879">
        <v>0.92900000000000005</v>
      </c>
      <c r="K8879" t="s">
        <v>7</v>
      </c>
      <c r="L8879">
        <v>0.89785300000000001</v>
      </c>
      <c r="M8879">
        <v>0.89790499999999995</v>
      </c>
    </row>
    <row r="8880" spans="1:13" ht="15" x14ac:dyDescent="0.3">
      <c r="A8880" s="1" t="s">
        <v>7191</v>
      </c>
      <c r="B8880" t="s">
        <v>11</v>
      </c>
      <c r="C8880" t="s">
        <v>3419</v>
      </c>
      <c r="D8880" t="s">
        <v>7192</v>
      </c>
      <c r="E8880" t="s">
        <v>7193</v>
      </c>
      <c r="F8880" t="s">
        <v>7194</v>
      </c>
      <c r="G8880">
        <v>0.92800000000000005</v>
      </c>
      <c r="H8880">
        <v>0.85699999999999998</v>
      </c>
      <c r="I8880">
        <v>0.85699999999999998</v>
      </c>
      <c r="J8880">
        <v>0.92800000000000005</v>
      </c>
      <c r="K8880" t="s">
        <v>7</v>
      </c>
      <c r="L8880">
        <v>0.89677700000000005</v>
      </c>
      <c r="M8880">
        <v>0.89889300000000005</v>
      </c>
    </row>
    <row r="8881" spans="1:13" ht="15" x14ac:dyDescent="0.3">
      <c r="A8881" s="1"/>
      <c r="B8881" t="s">
        <v>11</v>
      </c>
      <c r="C8881" t="s">
        <v>3874</v>
      </c>
      <c r="D8881" t="s">
        <v>10919</v>
      </c>
      <c r="E8881" t="s">
        <v>10920</v>
      </c>
      <c r="F8881" t="s">
        <v>10921</v>
      </c>
      <c r="G8881">
        <v>0.92800000000000005</v>
      </c>
      <c r="H8881">
        <v>0.85699999999999998</v>
      </c>
      <c r="I8881">
        <v>0.85699999999999998</v>
      </c>
      <c r="J8881">
        <v>0.92800000000000005</v>
      </c>
      <c r="K8881" t="s">
        <v>7</v>
      </c>
      <c r="L8881">
        <v>0.91107000000000005</v>
      </c>
      <c r="M8881">
        <v>0.89533700000000005</v>
      </c>
    </row>
    <row r="8882" spans="1:13" ht="15" x14ac:dyDescent="0.3">
      <c r="A8882" s="1"/>
      <c r="B8882" t="s">
        <v>11</v>
      </c>
      <c r="C8882" t="s">
        <v>3389</v>
      </c>
      <c r="D8882" t="s">
        <v>11693</v>
      </c>
      <c r="E8882" t="s">
        <v>11387</v>
      </c>
      <c r="F8882" t="s">
        <v>11694</v>
      </c>
      <c r="G8882">
        <v>0.92800000000000005</v>
      </c>
      <c r="H8882">
        <v>0.85699999999999998</v>
      </c>
      <c r="I8882">
        <v>0.76200000000000001</v>
      </c>
      <c r="J8882">
        <v>0.92800000000000005</v>
      </c>
      <c r="K8882" t="s">
        <v>7</v>
      </c>
      <c r="L8882">
        <v>0.899675</v>
      </c>
      <c r="M8882">
        <v>0.90507499999999996</v>
      </c>
    </row>
    <row r="8883" spans="1:13" ht="15" x14ac:dyDescent="0.3">
      <c r="A8883" s="1"/>
      <c r="B8883" t="s">
        <v>11</v>
      </c>
      <c r="C8883" t="s">
        <v>71</v>
      </c>
      <c r="D8883" t="s">
        <v>72</v>
      </c>
      <c r="E8883" t="s">
        <v>73</v>
      </c>
      <c r="F8883" t="s">
        <v>73</v>
      </c>
      <c r="G8883">
        <v>0.92800000000000005</v>
      </c>
      <c r="H8883">
        <v>1</v>
      </c>
      <c r="I8883">
        <v>0</v>
      </c>
      <c r="J8883">
        <v>0.92800000000000005</v>
      </c>
      <c r="K8883" t="s">
        <v>7</v>
      </c>
      <c r="L8883">
        <v>0.72321800000000003</v>
      </c>
      <c r="M8883">
        <v>0.72255199999999997</v>
      </c>
    </row>
    <row r="8884" spans="1:13" ht="15" x14ac:dyDescent="0.3">
      <c r="A8884" s="1"/>
      <c r="B8884" t="s">
        <v>11</v>
      </c>
      <c r="C8884" t="s">
        <v>71</v>
      </c>
      <c r="D8884" t="s">
        <v>72</v>
      </c>
      <c r="E8884" t="s">
        <v>73</v>
      </c>
      <c r="F8884" t="s">
        <v>73</v>
      </c>
      <c r="G8884">
        <v>0.92800000000000005</v>
      </c>
      <c r="H8884">
        <v>1</v>
      </c>
      <c r="I8884">
        <v>0</v>
      </c>
      <c r="J8884">
        <v>0.92800000000000005</v>
      </c>
      <c r="K8884" t="s">
        <v>7</v>
      </c>
      <c r="L8884">
        <v>0.72321800000000003</v>
      </c>
      <c r="M8884">
        <v>0.72255199999999997</v>
      </c>
    </row>
    <row r="8885" spans="1:13" ht="15" x14ac:dyDescent="0.3">
      <c r="A8885" s="1"/>
      <c r="B8885" t="s">
        <v>11</v>
      </c>
      <c r="C8885" t="s">
        <v>1499</v>
      </c>
      <c r="D8885" t="s">
        <v>1500</v>
      </c>
      <c r="E8885" t="s">
        <v>1501</v>
      </c>
      <c r="F8885" t="s">
        <v>1501</v>
      </c>
      <c r="G8885">
        <v>0.92700000000000005</v>
      </c>
      <c r="H8885">
        <v>1</v>
      </c>
      <c r="I8885">
        <v>0</v>
      </c>
      <c r="J8885">
        <v>0.92700000000000005</v>
      </c>
      <c r="K8885" t="s">
        <v>7</v>
      </c>
      <c r="L8885">
        <v>0.82809100000000002</v>
      </c>
      <c r="M8885">
        <v>0.841449</v>
      </c>
    </row>
    <row r="8886" spans="1:13" ht="15" x14ac:dyDescent="0.3">
      <c r="A8886" s="1"/>
      <c r="B8886" t="s">
        <v>11</v>
      </c>
      <c r="C8886" t="s">
        <v>4907</v>
      </c>
      <c r="D8886" t="s">
        <v>10922</v>
      </c>
      <c r="E8886" t="s">
        <v>9949</v>
      </c>
      <c r="F8886" t="s">
        <v>8146</v>
      </c>
      <c r="G8886">
        <v>0.92700000000000005</v>
      </c>
      <c r="H8886">
        <v>1</v>
      </c>
      <c r="I8886">
        <v>0</v>
      </c>
      <c r="J8886">
        <v>0.92700000000000005</v>
      </c>
      <c r="K8886" t="s">
        <v>7</v>
      </c>
      <c r="L8886">
        <v>0.68846600000000002</v>
      </c>
      <c r="M8886">
        <v>0.69245999999999996</v>
      </c>
    </row>
    <row r="8887" spans="1:13" ht="15" x14ac:dyDescent="0.3">
      <c r="A8887" s="1"/>
      <c r="B8887" t="s">
        <v>11</v>
      </c>
      <c r="C8887" t="s">
        <v>4777</v>
      </c>
      <c r="D8887" t="s">
        <v>10924</v>
      </c>
      <c r="E8887" t="s">
        <v>9703</v>
      </c>
      <c r="F8887" t="s">
        <v>9703</v>
      </c>
      <c r="G8887">
        <v>0.92500000000000004</v>
      </c>
      <c r="H8887">
        <v>1</v>
      </c>
      <c r="I8887">
        <v>0.66700000000000004</v>
      </c>
      <c r="J8887">
        <v>0.92500000000000004</v>
      </c>
      <c r="K8887" t="s">
        <v>7</v>
      </c>
      <c r="L8887">
        <v>0.87823600000000002</v>
      </c>
      <c r="M8887">
        <v>0.88068900000000006</v>
      </c>
    </row>
    <row r="8888" spans="1:13" ht="15" x14ac:dyDescent="0.3">
      <c r="A8888" s="1"/>
      <c r="B8888" t="s">
        <v>11</v>
      </c>
      <c r="C8888" t="s">
        <v>4720</v>
      </c>
      <c r="D8888" t="s">
        <v>12605</v>
      </c>
      <c r="E8888" t="s">
        <v>11494</v>
      </c>
      <c r="F8888" t="s">
        <v>9575</v>
      </c>
      <c r="G8888">
        <v>0.92400000000000004</v>
      </c>
      <c r="H8888">
        <v>0.4</v>
      </c>
      <c r="I8888">
        <v>0</v>
      </c>
      <c r="J8888">
        <v>0.92400000000000004</v>
      </c>
      <c r="K8888" t="s">
        <v>7</v>
      </c>
      <c r="L8888">
        <v>0.748942</v>
      </c>
      <c r="M8888">
        <v>0.73659699999999995</v>
      </c>
    </row>
    <row r="8889" spans="1:13" ht="15" x14ac:dyDescent="0.3">
      <c r="A8889" s="1"/>
      <c r="B8889" t="s">
        <v>11</v>
      </c>
      <c r="C8889" t="s">
        <v>2124</v>
      </c>
      <c r="D8889" t="s">
        <v>2126</v>
      </c>
      <c r="E8889" t="s">
        <v>2125</v>
      </c>
      <c r="F8889" t="s">
        <v>2127</v>
      </c>
      <c r="G8889">
        <v>0.92100000000000004</v>
      </c>
      <c r="H8889">
        <v>0.85699999999999998</v>
      </c>
      <c r="I8889">
        <v>0.85699999999999998</v>
      </c>
      <c r="J8889">
        <v>0.92100000000000004</v>
      </c>
      <c r="K8889" t="s">
        <v>7</v>
      </c>
      <c r="L8889">
        <v>0.91389100000000001</v>
      </c>
      <c r="M8889">
        <v>0.91339199999999998</v>
      </c>
    </row>
    <row r="8890" spans="1:13" ht="15" x14ac:dyDescent="0.3">
      <c r="A8890" s="1"/>
      <c r="B8890" t="s">
        <v>11</v>
      </c>
      <c r="C8890" t="s">
        <v>3653</v>
      </c>
      <c r="D8890" t="s">
        <v>10926</v>
      </c>
      <c r="E8890" t="s">
        <v>10926</v>
      </c>
      <c r="F8890" t="s">
        <v>3653</v>
      </c>
      <c r="G8890">
        <v>0.92100000000000004</v>
      </c>
      <c r="H8890">
        <v>0</v>
      </c>
      <c r="I8890">
        <v>0</v>
      </c>
      <c r="J8890">
        <v>0.92100000000000004</v>
      </c>
      <c r="K8890" t="s">
        <v>7</v>
      </c>
      <c r="L8890">
        <v>0.76272200000000001</v>
      </c>
      <c r="M8890">
        <v>0.76246999999999998</v>
      </c>
    </row>
    <row r="8891" spans="1:13" ht="15" x14ac:dyDescent="0.3">
      <c r="A8891" s="1"/>
      <c r="B8891" t="s">
        <v>11</v>
      </c>
      <c r="C8891" t="s">
        <v>4965</v>
      </c>
      <c r="D8891" t="s">
        <v>11696</v>
      </c>
      <c r="E8891" t="s">
        <v>10948</v>
      </c>
      <c r="F8891" t="s">
        <v>10948</v>
      </c>
      <c r="G8891">
        <v>0.92100000000000004</v>
      </c>
      <c r="H8891">
        <v>1</v>
      </c>
      <c r="I8891">
        <v>0</v>
      </c>
      <c r="J8891">
        <v>0.92100000000000004</v>
      </c>
      <c r="K8891" t="s">
        <v>7</v>
      </c>
      <c r="L8891">
        <v>0.824187</v>
      </c>
      <c r="M8891">
        <v>0.80769400000000002</v>
      </c>
    </row>
    <row r="8892" spans="1:13" ht="15" x14ac:dyDescent="0.3">
      <c r="A8892" s="1"/>
      <c r="B8892" t="s">
        <v>11</v>
      </c>
      <c r="C8892" t="s">
        <v>3709</v>
      </c>
      <c r="D8892" t="s">
        <v>10928</v>
      </c>
      <c r="E8892" t="s">
        <v>10929</v>
      </c>
      <c r="F8892" t="s">
        <v>10930</v>
      </c>
      <c r="G8892">
        <v>0.92</v>
      </c>
      <c r="H8892">
        <v>0.66700000000000004</v>
      </c>
      <c r="I8892">
        <v>0.66700000000000004</v>
      </c>
      <c r="J8892">
        <v>0.92</v>
      </c>
      <c r="K8892" t="s">
        <v>7</v>
      </c>
      <c r="L8892">
        <v>0.92769000000000001</v>
      </c>
      <c r="M8892">
        <v>0.93180600000000002</v>
      </c>
    </row>
    <row r="8893" spans="1:13" ht="15" x14ac:dyDescent="0.3">
      <c r="A8893" s="1"/>
      <c r="B8893" t="s">
        <v>11</v>
      </c>
      <c r="C8893" t="s">
        <v>1847</v>
      </c>
      <c r="D8893" t="s">
        <v>1848</v>
      </c>
      <c r="E8893" t="s">
        <v>1849</v>
      </c>
      <c r="F8893" t="s">
        <v>1850</v>
      </c>
      <c r="G8893">
        <v>0.92</v>
      </c>
      <c r="H8893">
        <v>0.85699999999999998</v>
      </c>
      <c r="I8893">
        <v>0.57099999999999995</v>
      </c>
      <c r="J8893">
        <v>0.92</v>
      </c>
      <c r="K8893" t="s">
        <v>7</v>
      </c>
      <c r="L8893">
        <v>0.821353</v>
      </c>
      <c r="M8893">
        <v>0.82519399999999998</v>
      </c>
    </row>
    <row r="8894" spans="1:13" ht="15" x14ac:dyDescent="0.3">
      <c r="A8894" s="1"/>
      <c r="B8894" t="s">
        <v>11</v>
      </c>
      <c r="C8894" t="s">
        <v>3924</v>
      </c>
      <c r="D8894" t="s">
        <v>10931</v>
      </c>
      <c r="E8894" t="s">
        <v>10932</v>
      </c>
      <c r="F8894" t="s">
        <v>10932</v>
      </c>
      <c r="G8894">
        <v>0.92</v>
      </c>
      <c r="H8894">
        <v>1</v>
      </c>
      <c r="I8894">
        <v>0.5</v>
      </c>
      <c r="J8894">
        <v>0.92</v>
      </c>
      <c r="K8894" t="s">
        <v>7</v>
      </c>
      <c r="L8894">
        <v>0.93239700000000003</v>
      </c>
      <c r="M8894">
        <v>0.92719499999999999</v>
      </c>
    </row>
    <row r="8895" spans="1:13" ht="15" x14ac:dyDescent="0.3">
      <c r="A8895" s="1"/>
      <c r="B8895" t="s">
        <v>11</v>
      </c>
      <c r="C8895" t="s">
        <v>582</v>
      </c>
      <c r="D8895" t="s">
        <v>583</v>
      </c>
      <c r="E8895" t="s">
        <v>584</v>
      </c>
      <c r="F8895" t="s">
        <v>585</v>
      </c>
      <c r="G8895">
        <v>0.92</v>
      </c>
      <c r="H8895">
        <v>0.8</v>
      </c>
      <c r="I8895">
        <v>0.4</v>
      </c>
      <c r="J8895">
        <v>0.92</v>
      </c>
      <c r="K8895" t="s">
        <v>7</v>
      </c>
      <c r="L8895">
        <v>0.83995299999999995</v>
      </c>
      <c r="M8895">
        <v>0.84410099999999999</v>
      </c>
    </row>
    <row r="8896" spans="1:13" ht="15" x14ac:dyDescent="0.3">
      <c r="A8896" s="1"/>
      <c r="B8896" t="s">
        <v>11</v>
      </c>
      <c r="C8896" t="s">
        <v>3294</v>
      </c>
      <c r="D8896" t="s">
        <v>10933</v>
      </c>
      <c r="E8896" t="s">
        <v>10933</v>
      </c>
      <c r="F8896" t="s">
        <v>3294</v>
      </c>
      <c r="G8896">
        <v>0.92</v>
      </c>
      <c r="H8896">
        <v>0.33300000000000002</v>
      </c>
      <c r="I8896">
        <v>0.33300000000000002</v>
      </c>
      <c r="J8896">
        <v>0.92</v>
      </c>
      <c r="K8896" t="s">
        <v>7</v>
      </c>
      <c r="L8896">
        <v>0.69001000000000001</v>
      </c>
      <c r="M8896">
        <v>0.69444700000000004</v>
      </c>
    </row>
    <row r="8897" spans="1:13" ht="15" x14ac:dyDescent="0.3">
      <c r="A8897" s="1"/>
      <c r="B8897" t="s">
        <v>11</v>
      </c>
      <c r="C8897" t="s">
        <v>493</v>
      </c>
      <c r="D8897" t="s">
        <v>497</v>
      </c>
      <c r="E8897" t="s">
        <v>495</v>
      </c>
      <c r="F8897" t="s">
        <v>498</v>
      </c>
      <c r="G8897">
        <v>0.91800000000000004</v>
      </c>
      <c r="H8897">
        <v>0.4</v>
      </c>
      <c r="I8897">
        <v>0</v>
      </c>
      <c r="J8897">
        <v>0.91800000000000004</v>
      </c>
      <c r="K8897" t="s">
        <v>7</v>
      </c>
      <c r="L8897">
        <v>0.70341600000000004</v>
      </c>
      <c r="M8897">
        <v>0.70255599999999996</v>
      </c>
    </row>
    <row r="8898" spans="1:13" ht="15" x14ac:dyDescent="0.3">
      <c r="A8898" s="1"/>
      <c r="B8898" t="s">
        <v>11</v>
      </c>
      <c r="C8898" t="s">
        <v>3990</v>
      </c>
      <c r="D8898" t="s">
        <v>11700</v>
      </c>
      <c r="E8898" t="s">
        <v>10873</v>
      </c>
      <c r="F8898" t="s">
        <v>11701</v>
      </c>
      <c r="G8898">
        <v>0.91700000000000004</v>
      </c>
      <c r="H8898">
        <v>0.66700000000000004</v>
      </c>
      <c r="I8898">
        <v>0.66700000000000004</v>
      </c>
      <c r="J8898">
        <v>0.91700000000000004</v>
      </c>
      <c r="K8898" t="s">
        <v>7</v>
      </c>
      <c r="L8898">
        <v>0.90852699999999997</v>
      </c>
      <c r="M8898">
        <v>0.90995300000000001</v>
      </c>
    </row>
    <row r="8899" spans="1:13" ht="15" x14ac:dyDescent="0.3">
      <c r="A8899" s="1"/>
      <c r="B8899" t="s">
        <v>11</v>
      </c>
      <c r="C8899" t="s">
        <v>4542</v>
      </c>
      <c r="D8899" t="s">
        <v>10935</v>
      </c>
      <c r="E8899" t="s">
        <v>10936</v>
      </c>
      <c r="F8899" t="s">
        <v>10937</v>
      </c>
      <c r="G8899">
        <v>0.91600000000000004</v>
      </c>
      <c r="H8899">
        <v>0.53300000000000003</v>
      </c>
      <c r="I8899">
        <v>0.46200000000000002</v>
      </c>
      <c r="J8899">
        <v>0.91600000000000004</v>
      </c>
      <c r="K8899" t="s">
        <v>7</v>
      </c>
      <c r="L8899">
        <v>0.85860599999999998</v>
      </c>
      <c r="M8899">
        <v>0.86426099999999995</v>
      </c>
    </row>
    <row r="8900" spans="1:13" ht="15" x14ac:dyDescent="0.3">
      <c r="A8900" s="1"/>
      <c r="B8900" t="s">
        <v>11</v>
      </c>
      <c r="C8900" t="s">
        <v>3300</v>
      </c>
      <c r="D8900" t="s">
        <v>10939</v>
      </c>
      <c r="E8900" t="s">
        <v>10939</v>
      </c>
      <c r="F8900" t="s">
        <v>3300</v>
      </c>
      <c r="G8900">
        <v>0.91600000000000004</v>
      </c>
      <c r="H8900">
        <v>0.33300000000000002</v>
      </c>
      <c r="I8900">
        <v>0.33300000000000002</v>
      </c>
      <c r="J8900">
        <v>0.91600000000000004</v>
      </c>
      <c r="K8900" t="s">
        <v>7</v>
      </c>
      <c r="L8900">
        <v>0.66313100000000003</v>
      </c>
      <c r="M8900">
        <v>0.67161499999999996</v>
      </c>
    </row>
    <row r="8901" spans="1:13" ht="15" x14ac:dyDescent="0.3">
      <c r="A8901" s="1"/>
      <c r="B8901" t="s">
        <v>11</v>
      </c>
      <c r="C8901" t="s">
        <v>4600</v>
      </c>
      <c r="D8901" t="s">
        <v>12002</v>
      </c>
      <c r="E8901" t="s">
        <v>11040</v>
      </c>
      <c r="F8901" t="s">
        <v>12003</v>
      </c>
      <c r="G8901">
        <v>0.91500000000000004</v>
      </c>
      <c r="H8901">
        <v>0.93300000000000005</v>
      </c>
      <c r="I8901">
        <v>0.8</v>
      </c>
      <c r="J8901">
        <v>0.91500000000000004</v>
      </c>
      <c r="K8901" t="s">
        <v>7</v>
      </c>
      <c r="L8901">
        <v>0.95666399999999996</v>
      </c>
      <c r="M8901">
        <v>0.95258100000000001</v>
      </c>
    </row>
    <row r="8902" spans="1:13" ht="15" x14ac:dyDescent="0.3">
      <c r="A8902" s="1"/>
      <c r="B8902" t="s">
        <v>11</v>
      </c>
      <c r="C8902" t="s">
        <v>3315</v>
      </c>
      <c r="D8902" t="s">
        <v>10940</v>
      </c>
      <c r="E8902" t="s">
        <v>6937</v>
      </c>
      <c r="F8902" t="s">
        <v>6937</v>
      </c>
      <c r="G8902">
        <v>0.91500000000000004</v>
      </c>
      <c r="H8902">
        <v>1</v>
      </c>
      <c r="I8902">
        <v>0.66700000000000004</v>
      </c>
      <c r="J8902">
        <v>0.91500000000000004</v>
      </c>
      <c r="K8902" t="s">
        <v>7</v>
      </c>
      <c r="L8902">
        <v>0.94638299999999997</v>
      </c>
      <c r="M8902">
        <v>0.94108099999999995</v>
      </c>
    </row>
    <row r="8903" spans="1:13" ht="15" x14ac:dyDescent="0.3">
      <c r="A8903" s="1"/>
      <c r="B8903" t="s">
        <v>11</v>
      </c>
      <c r="C8903" t="s">
        <v>1643</v>
      </c>
      <c r="D8903" t="s">
        <v>1649</v>
      </c>
      <c r="E8903" t="s">
        <v>1645</v>
      </c>
      <c r="F8903" t="s">
        <v>1645</v>
      </c>
      <c r="G8903">
        <v>0.91400000000000003</v>
      </c>
      <c r="H8903">
        <v>1</v>
      </c>
      <c r="I8903">
        <v>0.5</v>
      </c>
      <c r="J8903">
        <v>0.91400000000000003</v>
      </c>
      <c r="K8903" t="s">
        <v>7</v>
      </c>
      <c r="L8903">
        <v>0.833866</v>
      </c>
      <c r="M8903">
        <v>0.82006199999999996</v>
      </c>
    </row>
    <row r="8904" spans="1:13" ht="15" x14ac:dyDescent="0.3">
      <c r="A8904" s="1"/>
      <c r="B8904" t="s">
        <v>11</v>
      </c>
      <c r="C8904" t="s">
        <v>2255</v>
      </c>
      <c r="D8904" t="s">
        <v>2236</v>
      </c>
      <c r="E8904" t="s">
        <v>2238</v>
      </c>
      <c r="F8904" t="s">
        <v>2238</v>
      </c>
      <c r="G8904">
        <v>0.91300000000000003</v>
      </c>
      <c r="H8904">
        <v>1</v>
      </c>
      <c r="I8904">
        <v>0.5</v>
      </c>
      <c r="J8904">
        <v>0.91300000000000003</v>
      </c>
      <c r="K8904" t="s">
        <v>7</v>
      </c>
      <c r="L8904">
        <v>0.81320700000000001</v>
      </c>
      <c r="M8904">
        <v>0.81699200000000005</v>
      </c>
    </row>
    <row r="8905" spans="1:13" ht="15" x14ac:dyDescent="0.3">
      <c r="A8905" s="1"/>
      <c r="B8905" t="s">
        <v>11</v>
      </c>
      <c r="C8905" t="s">
        <v>2255</v>
      </c>
      <c r="D8905" t="s">
        <v>2236</v>
      </c>
      <c r="E8905" t="s">
        <v>2238</v>
      </c>
      <c r="F8905" t="s">
        <v>2238</v>
      </c>
      <c r="G8905">
        <v>0.91300000000000003</v>
      </c>
      <c r="H8905">
        <v>1</v>
      </c>
      <c r="I8905">
        <v>0.5</v>
      </c>
      <c r="J8905">
        <v>0.91300000000000003</v>
      </c>
      <c r="K8905" t="s">
        <v>7</v>
      </c>
      <c r="L8905">
        <v>0.81320700000000001</v>
      </c>
      <c r="M8905">
        <v>0.81699200000000005</v>
      </c>
    </row>
    <row r="8906" spans="1:13" ht="15" x14ac:dyDescent="0.3">
      <c r="A8906" s="1"/>
      <c r="B8906" t="s">
        <v>11</v>
      </c>
      <c r="C8906" t="s">
        <v>1202</v>
      </c>
      <c r="D8906" t="s">
        <v>1203</v>
      </c>
      <c r="E8906" t="s">
        <v>1204</v>
      </c>
      <c r="F8906" t="s">
        <v>1205</v>
      </c>
      <c r="G8906">
        <v>0.91300000000000003</v>
      </c>
      <c r="H8906">
        <v>0.66700000000000004</v>
      </c>
      <c r="I8906">
        <v>0</v>
      </c>
      <c r="J8906">
        <v>0.91300000000000003</v>
      </c>
      <c r="K8906" t="s">
        <v>7</v>
      </c>
      <c r="L8906">
        <v>0.76819700000000002</v>
      </c>
      <c r="M8906">
        <v>0.77676100000000003</v>
      </c>
    </row>
    <row r="8907" spans="1:13" ht="15" x14ac:dyDescent="0.3">
      <c r="A8907" s="1"/>
      <c r="B8907" t="s">
        <v>11</v>
      </c>
      <c r="C8907" t="s">
        <v>4536</v>
      </c>
      <c r="D8907" t="s">
        <v>9173</v>
      </c>
      <c r="E8907" t="s">
        <v>10941</v>
      </c>
      <c r="F8907" t="s">
        <v>9175</v>
      </c>
      <c r="G8907">
        <v>0.91200000000000003</v>
      </c>
      <c r="H8907">
        <v>0</v>
      </c>
      <c r="I8907">
        <v>0.66700000000000004</v>
      </c>
      <c r="J8907">
        <v>0.91200000000000003</v>
      </c>
      <c r="K8907" t="s">
        <v>7</v>
      </c>
      <c r="L8907">
        <v>0.91562399999999999</v>
      </c>
      <c r="M8907">
        <v>0.91229899999999997</v>
      </c>
    </row>
    <row r="8908" spans="1:13" ht="15" x14ac:dyDescent="0.3">
      <c r="A8908" s="1"/>
      <c r="B8908" t="s">
        <v>11</v>
      </c>
      <c r="C8908" t="s">
        <v>4644</v>
      </c>
      <c r="D8908" t="s">
        <v>9408</v>
      </c>
      <c r="E8908" t="s">
        <v>9402</v>
      </c>
      <c r="F8908" t="s">
        <v>9409</v>
      </c>
      <c r="G8908">
        <v>0.91100000000000003</v>
      </c>
      <c r="H8908">
        <v>0.75</v>
      </c>
      <c r="I8908">
        <v>0.75</v>
      </c>
      <c r="J8908">
        <v>0.91100000000000003</v>
      </c>
      <c r="K8908" t="s">
        <v>7</v>
      </c>
      <c r="L8908">
        <v>0.78366100000000005</v>
      </c>
      <c r="M8908">
        <v>0.76775499999999997</v>
      </c>
    </row>
    <row r="8909" spans="1:13" ht="15" x14ac:dyDescent="0.3">
      <c r="A8909" s="1"/>
      <c r="B8909" t="s">
        <v>11</v>
      </c>
      <c r="C8909" t="s">
        <v>3767</v>
      </c>
      <c r="D8909" t="s">
        <v>12519</v>
      </c>
      <c r="E8909" t="s">
        <v>7774</v>
      </c>
      <c r="F8909" t="s">
        <v>7777</v>
      </c>
      <c r="G8909">
        <v>0.91100000000000003</v>
      </c>
      <c r="H8909">
        <v>0</v>
      </c>
      <c r="I8909">
        <v>0</v>
      </c>
      <c r="J8909">
        <v>0.91100000000000003</v>
      </c>
      <c r="K8909" t="s">
        <v>7</v>
      </c>
      <c r="L8909">
        <v>0.70176099999999997</v>
      </c>
      <c r="M8909">
        <v>0.69942700000000002</v>
      </c>
    </row>
    <row r="8910" spans="1:13" ht="15" x14ac:dyDescent="0.3">
      <c r="A8910" s="1"/>
      <c r="B8910" t="s">
        <v>11</v>
      </c>
      <c r="C8910" t="s">
        <v>4943</v>
      </c>
      <c r="D8910" t="s">
        <v>11706</v>
      </c>
      <c r="E8910" t="s">
        <v>11117</v>
      </c>
      <c r="F8910" t="s">
        <v>11707</v>
      </c>
      <c r="G8910">
        <v>0.91</v>
      </c>
      <c r="H8910">
        <v>0.66700000000000004</v>
      </c>
      <c r="I8910">
        <v>0.105</v>
      </c>
      <c r="J8910">
        <v>0.91</v>
      </c>
      <c r="K8910" t="s">
        <v>7</v>
      </c>
      <c r="L8910">
        <v>0.78633200000000003</v>
      </c>
      <c r="M8910">
        <v>0.78197499999999998</v>
      </c>
    </row>
    <row r="8911" spans="1:13" ht="15" x14ac:dyDescent="0.3">
      <c r="A8911" s="1"/>
      <c r="B8911" t="s">
        <v>11</v>
      </c>
      <c r="C8911" t="s">
        <v>265</v>
      </c>
      <c r="D8911" t="s">
        <v>266</v>
      </c>
      <c r="E8911" t="s">
        <v>267</v>
      </c>
      <c r="F8911" t="s">
        <v>267</v>
      </c>
      <c r="G8911">
        <v>0.90900000000000003</v>
      </c>
      <c r="H8911">
        <v>1</v>
      </c>
      <c r="I8911">
        <v>0.5</v>
      </c>
      <c r="J8911">
        <v>0.90900000000000003</v>
      </c>
      <c r="K8911" t="s">
        <v>7</v>
      </c>
      <c r="L8911">
        <v>0.90225500000000003</v>
      </c>
      <c r="M8911">
        <v>0.89590999999999998</v>
      </c>
    </row>
    <row r="8912" spans="1:13" ht="15" x14ac:dyDescent="0.3">
      <c r="A8912" s="1"/>
      <c r="B8912" t="s">
        <v>11</v>
      </c>
      <c r="C8912" t="s">
        <v>4563</v>
      </c>
      <c r="D8912" s="3">
        <v>0.3</v>
      </c>
      <c r="E8912" t="s">
        <v>9227</v>
      </c>
      <c r="F8912" s="3">
        <v>0.3</v>
      </c>
      <c r="G8912">
        <v>0.90800000000000003</v>
      </c>
      <c r="H8912">
        <v>0.5</v>
      </c>
      <c r="I8912">
        <v>0.5</v>
      </c>
      <c r="J8912">
        <v>0.90800000000000003</v>
      </c>
      <c r="K8912" t="s">
        <v>7</v>
      </c>
      <c r="L8912">
        <v>0.77349599999999996</v>
      </c>
      <c r="M8912">
        <v>0.77935600000000005</v>
      </c>
    </row>
    <row r="8913" spans="1:13" ht="15" x14ac:dyDescent="0.3">
      <c r="A8913" s="1"/>
      <c r="B8913" t="s">
        <v>11</v>
      </c>
      <c r="C8913" t="s">
        <v>502</v>
      </c>
      <c r="D8913" t="s">
        <v>503</v>
      </c>
      <c r="E8913" t="s">
        <v>504</v>
      </c>
      <c r="F8913" t="s">
        <v>505</v>
      </c>
      <c r="G8913">
        <v>0.90500000000000003</v>
      </c>
      <c r="H8913">
        <v>1</v>
      </c>
      <c r="I8913">
        <v>0</v>
      </c>
      <c r="J8913">
        <v>0.90500000000000003</v>
      </c>
      <c r="K8913" t="s">
        <v>7</v>
      </c>
      <c r="L8913">
        <v>0.95738000000000001</v>
      </c>
      <c r="M8913">
        <v>0.95123400000000002</v>
      </c>
    </row>
    <row r="8914" spans="1:13" ht="15" x14ac:dyDescent="0.3">
      <c r="A8914" s="1"/>
      <c r="B8914" t="s">
        <v>11</v>
      </c>
      <c r="C8914" t="s">
        <v>4885</v>
      </c>
      <c r="D8914" t="s">
        <v>11244</v>
      </c>
      <c r="E8914" t="s">
        <v>9909</v>
      </c>
      <c r="F8914" t="s">
        <v>9895</v>
      </c>
      <c r="G8914">
        <v>0.90400000000000003</v>
      </c>
      <c r="H8914">
        <v>0.8</v>
      </c>
      <c r="I8914">
        <v>0.33300000000000002</v>
      </c>
      <c r="J8914">
        <v>0.90400000000000003</v>
      </c>
      <c r="K8914" t="s">
        <v>7</v>
      </c>
      <c r="L8914">
        <v>0.83802900000000002</v>
      </c>
      <c r="M8914">
        <v>0.83338000000000001</v>
      </c>
    </row>
    <row r="8915" spans="1:13" ht="15" x14ac:dyDescent="0.3">
      <c r="A8915" s="1" t="s">
        <v>12913</v>
      </c>
      <c r="B8915" t="s">
        <v>11</v>
      </c>
      <c r="C8915" t="s">
        <v>3231</v>
      </c>
      <c r="D8915" t="s">
        <v>12220</v>
      </c>
      <c r="E8915" t="s">
        <v>11316</v>
      </c>
      <c r="F8915" t="s">
        <v>11316</v>
      </c>
      <c r="G8915">
        <v>0.90400000000000003</v>
      </c>
      <c r="H8915">
        <v>1</v>
      </c>
      <c r="I8915">
        <v>0</v>
      </c>
      <c r="J8915">
        <v>0.90400000000000003</v>
      </c>
      <c r="K8915" t="s">
        <v>7</v>
      </c>
      <c r="L8915">
        <v>0.87764600000000004</v>
      </c>
      <c r="M8915">
        <v>0.87867099999999998</v>
      </c>
    </row>
    <row r="8916" spans="1:13" ht="15" x14ac:dyDescent="0.3">
      <c r="A8916" s="1"/>
      <c r="B8916" t="s">
        <v>11</v>
      </c>
      <c r="C8916" t="s">
        <v>3517</v>
      </c>
      <c r="D8916" t="s">
        <v>10945</v>
      </c>
      <c r="E8916" t="s">
        <v>7358</v>
      </c>
      <c r="F8916" t="s">
        <v>10946</v>
      </c>
      <c r="G8916">
        <v>0.90100000000000002</v>
      </c>
      <c r="H8916">
        <v>0.5</v>
      </c>
      <c r="I8916">
        <v>0</v>
      </c>
      <c r="J8916">
        <v>0.90100000000000002</v>
      </c>
      <c r="K8916" t="s">
        <v>7</v>
      </c>
      <c r="L8916">
        <v>0.78775700000000004</v>
      </c>
      <c r="M8916">
        <v>0.78761000000000003</v>
      </c>
    </row>
    <row r="8917" spans="1:13" ht="15" x14ac:dyDescent="0.3">
      <c r="A8917" s="1"/>
      <c r="B8917" t="s">
        <v>11</v>
      </c>
      <c r="C8917" t="s">
        <v>2038</v>
      </c>
      <c r="D8917" t="s">
        <v>2039</v>
      </c>
      <c r="E8917" t="s">
        <v>2040</v>
      </c>
      <c r="F8917" t="s">
        <v>2041</v>
      </c>
      <c r="G8917">
        <v>0.9</v>
      </c>
      <c r="H8917">
        <v>0.77800000000000002</v>
      </c>
      <c r="I8917">
        <v>0.66700000000000004</v>
      </c>
      <c r="J8917">
        <v>0.9</v>
      </c>
      <c r="K8917" t="s">
        <v>7</v>
      </c>
      <c r="L8917">
        <v>0.92802499999999999</v>
      </c>
      <c r="M8917">
        <v>0.92013999999999996</v>
      </c>
    </row>
    <row r="8918" spans="1:13" ht="15" x14ac:dyDescent="0.3">
      <c r="A8918" s="1"/>
      <c r="B8918" t="s">
        <v>11</v>
      </c>
      <c r="C8918" t="s">
        <v>1074</v>
      </c>
      <c r="D8918" t="s">
        <v>1075</v>
      </c>
      <c r="E8918" t="s">
        <v>1074</v>
      </c>
      <c r="F8918" t="s">
        <v>1076</v>
      </c>
      <c r="G8918">
        <v>0.89900000000000002</v>
      </c>
      <c r="H8918">
        <v>1</v>
      </c>
      <c r="I8918">
        <v>0</v>
      </c>
      <c r="J8918">
        <v>0.89900000000000002</v>
      </c>
      <c r="K8918" t="s">
        <v>7</v>
      </c>
      <c r="L8918">
        <v>0.77206300000000005</v>
      </c>
      <c r="M8918">
        <v>0.77209799999999995</v>
      </c>
    </row>
    <row r="8919" spans="1:13" ht="15" x14ac:dyDescent="0.3">
      <c r="A8919" s="1"/>
      <c r="B8919" t="s">
        <v>11</v>
      </c>
      <c r="C8919" t="s">
        <v>1717</v>
      </c>
      <c r="D8919" t="s">
        <v>1718</v>
      </c>
      <c r="E8919" t="s">
        <v>1719</v>
      </c>
      <c r="F8919" t="s">
        <v>1720</v>
      </c>
      <c r="G8919">
        <v>0.89800000000000002</v>
      </c>
      <c r="H8919">
        <v>0.66700000000000004</v>
      </c>
      <c r="I8919">
        <v>0</v>
      </c>
      <c r="J8919">
        <v>0.89800000000000002</v>
      </c>
      <c r="K8919" t="s">
        <v>7</v>
      </c>
      <c r="L8919">
        <v>0.91682600000000003</v>
      </c>
      <c r="M8919">
        <v>0.90634899999999996</v>
      </c>
    </row>
    <row r="8920" spans="1:13" ht="15" x14ac:dyDescent="0.3">
      <c r="A8920" s="1"/>
      <c r="B8920" t="s">
        <v>11</v>
      </c>
      <c r="C8920" t="s">
        <v>3856</v>
      </c>
      <c r="D8920" t="s">
        <v>11713</v>
      </c>
      <c r="E8920" t="s">
        <v>10819</v>
      </c>
      <c r="F8920" t="s">
        <v>11714</v>
      </c>
      <c r="G8920">
        <v>0.89700000000000002</v>
      </c>
      <c r="H8920">
        <v>0.85699999999999998</v>
      </c>
      <c r="I8920">
        <v>0.71399999999999997</v>
      </c>
      <c r="J8920">
        <v>0.89700000000000002</v>
      </c>
      <c r="K8920" t="s">
        <v>7</v>
      </c>
      <c r="L8920">
        <v>0.883571</v>
      </c>
      <c r="M8920">
        <v>0.88837100000000002</v>
      </c>
    </row>
    <row r="8921" spans="1:13" ht="15" x14ac:dyDescent="0.3">
      <c r="A8921" s="1"/>
      <c r="B8921" t="s">
        <v>11</v>
      </c>
      <c r="C8921" t="s">
        <v>3425</v>
      </c>
      <c r="D8921" t="s">
        <v>12006</v>
      </c>
      <c r="E8921" t="s">
        <v>7202</v>
      </c>
      <c r="F8921" t="s">
        <v>7203</v>
      </c>
      <c r="G8921">
        <v>0.89700000000000002</v>
      </c>
      <c r="H8921">
        <v>0.85699999999999998</v>
      </c>
      <c r="I8921">
        <v>0.66700000000000004</v>
      </c>
      <c r="J8921">
        <v>0.89700000000000002</v>
      </c>
      <c r="K8921" t="s">
        <v>7</v>
      </c>
      <c r="L8921">
        <v>0.83059799999999995</v>
      </c>
      <c r="M8921">
        <v>0.83795799999999998</v>
      </c>
    </row>
    <row r="8922" spans="1:13" ht="15" x14ac:dyDescent="0.3">
      <c r="A8922" s="1"/>
      <c r="B8922" t="s">
        <v>11</v>
      </c>
      <c r="C8922" t="s">
        <v>4477</v>
      </c>
      <c r="D8922" t="s">
        <v>10954</v>
      </c>
      <c r="E8922" t="s">
        <v>10955</v>
      </c>
      <c r="F8922" t="s">
        <v>10955</v>
      </c>
      <c r="G8922">
        <v>0.89700000000000002</v>
      </c>
      <c r="H8922">
        <v>0.71399999999999997</v>
      </c>
      <c r="I8922">
        <v>0.308</v>
      </c>
      <c r="J8922">
        <v>0.89700000000000002</v>
      </c>
      <c r="K8922" t="s">
        <v>7</v>
      </c>
      <c r="L8922">
        <v>0.79910499999999995</v>
      </c>
      <c r="M8922">
        <v>0.79333399999999998</v>
      </c>
    </row>
    <row r="8923" spans="1:13" ht="15" x14ac:dyDescent="0.3">
      <c r="A8923" s="1"/>
      <c r="B8923" t="s">
        <v>11</v>
      </c>
      <c r="C8923" t="s">
        <v>1421</v>
      </c>
      <c r="D8923" t="s">
        <v>1424</v>
      </c>
      <c r="E8923" t="s">
        <v>1421</v>
      </c>
      <c r="F8923" t="s">
        <v>1421</v>
      </c>
      <c r="G8923">
        <v>0.89700000000000002</v>
      </c>
      <c r="H8923">
        <v>1</v>
      </c>
      <c r="I8923">
        <v>0</v>
      </c>
      <c r="J8923">
        <v>0.89700000000000002</v>
      </c>
      <c r="K8923" t="s">
        <v>7</v>
      </c>
      <c r="L8923">
        <v>0.72715600000000002</v>
      </c>
      <c r="M8923">
        <v>0.72728700000000002</v>
      </c>
    </row>
    <row r="8924" spans="1:13" ht="15" x14ac:dyDescent="0.3">
      <c r="A8924" s="1"/>
      <c r="B8924" t="s">
        <v>11</v>
      </c>
      <c r="C8924" t="s">
        <v>5152</v>
      </c>
      <c r="D8924" t="s">
        <v>11716</v>
      </c>
      <c r="E8924" t="s">
        <v>10411</v>
      </c>
      <c r="F8924" t="s">
        <v>11717</v>
      </c>
      <c r="G8924">
        <v>0.89600000000000002</v>
      </c>
      <c r="H8924">
        <v>0.8</v>
      </c>
      <c r="I8924">
        <v>0.5</v>
      </c>
      <c r="J8924">
        <v>0.89600000000000002</v>
      </c>
      <c r="K8924" t="s">
        <v>7</v>
      </c>
      <c r="L8924">
        <v>0.947824</v>
      </c>
      <c r="M8924">
        <v>0.95127799999999996</v>
      </c>
    </row>
    <row r="8925" spans="1:13" ht="15" x14ac:dyDescent="0.3">
      <c r="A8925" s="1"/>
      <c r="B8925" t="s">
        <v>11</v>
      </c>
      <c r="C8925" t="s">
        <v>3372</v>
      </c>
      <c r="D8925" t="s">
        <v>12417</v>
      </c>
      <c r="E8925" t="s">
        <v>7076</v>
      </c>
      <c r="F8925" t="s">
        <v>12418</v>
      </c>
      <c r="G8925">
        <v>0.89600000000000002</v>
      </c>
      <c r="H8925">
        <v>0.8</v>
      </c>
      <c r="I8925">
        <v>0</v>
      </c>
      <c r="J8925">
        <v>0.89600000000000002</v>
      </c>
      <c r="K8925" t="s">
        <v>7</v>
      </c>
      <c r="L8925">
        <v>0.89712000000000003</v>
      </c>
      <c r="M8925">
        <v>0.88787199999999999</v>
      </c>
    </row>
    <row r="8926" spans="1:13" ht="15" x14ac:dyDescent="0.3">
      <c r="A8926" s="1"/>
      <c r="B8926" t="s">
        <v>11</v>
      </c>
      <c r="C8926" t="s">
        <v>4971</v>
      </c>
      <c r="D8926" t="s">
        <v>10956</v>
      </c>
      <c r="E8926" t="s">
        <v>10077</v>
      </c>
      <c r="F8926" t="s">
        <v>10077</v>
      </c>
      <c r="G8926">
        <v>0.89500000000000002</v>
      </c>
      <c r="H8926">
        <v>1</v>
      </c>
      <c r="I8926">
        <v>0.5</v>
      </c>
      <c r="J8926">
        <v>0.89500000000000002</v>
      </c>
      <c r="K8926" t="s">
        <v>7</v>
      </c>
      <c r="L8926">
        <v>0.69950800000000002</v>
      </c>
      <c r="M8926">
        <v>0.69416100000000003</v>
      </c>
    </row>
    <row r="8927" spans="1:13" ht="15" x14ac:dyDescent="0.3">
      <c r="A8927" s="1"/>
      <c r="B8927" t="s">
        <v>11</v>
      </c>
      <c r="C8927" t="s">
        <v>5012</v>
      </c>
      <c r="D8927" t="s">
        <v>12221</v>
      </c>
      <c r="E8927" t="s">
        <v>10879</v>
      </c>
      <c r="F8927" t="s">
        <v>12222</v>
      </c>
      <c r="G8927">
        <v>0.89500000000000002</v>
      </c>
      <c r="H8927">
        <v>0</v>
      </c>
      <c r="I8927">
        <v>0</v>
      </c>
      <c r="J8927">
        <v>0.89500000000000002</v>
      </c>
      <c r="K8927" t="s">
        <v>7</v>
      </c>
      <c r="L8927">
        <v>0.764517</v>
      </c>
      <c r="M8927">
        <v>0.76126199999999999</v>
      </c>
    </row>
    <row r="8928" spans="1:13" ht="15" x14ac:dyDescent="0.3">
      <c r="A8928" s="1"/>
      <c r="B8928" t="s">
        <v>11</v>
      </c>
      <c r="C8928" t="s">
        <v>4265</v>
      </c>
      <c r="D8928" t="s">
        <v>8680</v>
      </c>
      <c r="E8928" t="s">
        <v>10957</v>
      </c>
      <c r="F8928" t="s">
        <v>8682</v>
      </c>
      <c r="G8928">
        <v>0.89200000000000002</v>
      </c>
      <c r="H8928">
        <v>0.94099999999999995</v>
      </c>
      <c r="I8928">
        <v>0.88</v>
      </c>
      <c r="J8928">
        <v>0.89200000000000002</v>
      </c>
      <c r="K8928" t="s">
        <v>7</v>
      </c>
      <c r="L8928">
        <v>0.93771000000000004</v>
      </c>
      <c r="M8928">
        <v>0.93412099999999998</v>
      </c>
    </row>
    <row r="8929" spans="1:13" ht="15" x14ac:dyDescent="0.3">
      <c r="A8929" s="1"/>
      <c r="B8929" t="s">
        <v>11</v>
      </c>
      <c r="C8929" t="s">
        <v>5055</v>
      </c>
      <c r="D8929" t="s">
        <v>10235</v>
      </c>
      <c r="E8929" t="s">
        <v>10236</v>
      </c>
      <c r="F8929" t="s">
        <v>10237</v>
      </c>
      <c r="G8929">
        <v>0.89</v>
      </c>
      <c r="H8929">
        <v>0.75</v>
      </c>
      <c r="I8929">
        <v>0.44400000000000001</v>
      </c>
      <c r="J8929">
        <v>0.89</v>
      </c>
      <c r="K8929" t="s">
        <v>7</v>
      </c>
      <c r="L8929">
        <v>0.87732600000000005</v>
      </c>
      <c r="M8929">
        <v>0.87223300000000004</v>
      </c>
    </row>
    <row r="8930" spans="1:13" ht="15" x14ac:dyDescent="0.3">
      <c r="A8930" s="1" t="s">
        <v>12914</v>
      </c>
      <c r="B8930" t="s">
        <v>11</v>
      </c>
      <c r="C8930" t="s">
        <v>4904</v>
      </c>
      <c r="D8930" t="s">
        <v>10960</v>
      </c>
      <c r="E8930" t="s">
        <v>10961</v>
      </c>
      <c r="F8930" t="s">
        <v>10962</v>
      </c>
      <c r="G8930">
        <v>0.88900000000000001</v>
      </c>
      <c r="H8930">
        <v>0.94099999999999995</v>
      </c>
      <c r="I8930">
        <v>0.57099999999999995</v>
      </c>
      <c r="J8930">
        <v>0.88900000000000001</v>
      </c>
      <c r="K8930" t="s">
        <v>7</v>
      </c>
      <c r="L8930">
        <v>0.89436300000000002</v>
      </c>
      <c r="M8930">
        <v>0.89387399999999995</v>
      </c>
    </row>
    <row r="8931" spans="1:13" ht="15" x14ac:dyDescent="0.3">
      <c r="A8931" s="1"/>
      <c r="B8931" t="s">
        <v>11</v>
      </c>
      <c r="C8931" t="s">
        <v>623</v>
      </c>
      <c r="D8931" t="s">
        <v>620</v>
      </c>
      <c r="E8931" t="s">
        <v>625</v>
      </c>
      <c r="F8931" t="s">
        <v>621</v>
      </c>
      <c r="G8931">
        <v>0.88700000000000001</v>
      </c>
      <c r="H8931">
        <v>0</v>
      </c>
      <c r="I8931">
        <v>0</v>
      </c>
      <c r="J8931">
        <v>0.88700000000000001</v>
      </c>
      <c r="K8931" t="s">
        <v>7</v>
      </c>
      <c r="L8931">
        <v>0.64407099999999995</v>
      </c>
      <c r="M8931">
        <v>0.63578599999999996</v>
      </c>
    </row>
    <row r="8932" spans="1:13" ht="15" x14ac:dyDescent="0.3">
      <c r="A8932" s="1"/>
      <c r="B8932" t="s">
        <v>11</v>
      </c>
      <c r="C8932" t="s">
        <v>3543</v>
      </c>
      <c r="D8932" t="s">
        <v>10964</v>
      </c>
      <c r="E8932" t="s">
        <v>7400</v>
      </c>
      <c r="F8932" t="s">
        <v>10965</v>
      </c>
      <c r="G8932">
        <v>0.88400000000000001</v>
      </c>
      <c r="H8932">
        <v>0.66700000000000004</v>
      </c>
      <c r="I8932">
        <v>0.5</v>
      </c>
      <c r="J8932">
        <v>0.88400000000000001</v>
      </c>
      <c r="K8932" t="s">
        <v>7</v>
      </c>
      <c r="L8932">
        <v>0.84209999999999996</v>
      </c>
      <c r="M8932">
        <v>0.83592699999999998</v>
      </c>
    </row>
    <row r="8933" spans="1:13" ht="15" x14ac:dyDescent="0.3">
      <c r="A8933" s="1" t="s">
        <v>12915</v>
      </c>
      <c r="B8933" t="s">
        <v>11</v>
      </c>
      <c r="C8933" t="s">
        <v>3340</v>
      </c>
      <c r="D8933" t="s">
        <v>11718</v>
      </c>
      <c r="E8933" t="s">
        <v>7007</v>
      </c>
      <c r="F8933" t="s">
        <v>7008</v>
      </c>
      <c r="G8933">
        <v>0.88300000000000001</v>
      </c>
      <c r="H8933">
        <v>0.75</v>
      </c>
      <c r="I8933">
        <v>0.66700000000000004</v>
      </c>
      <c r="J8933">
        <v>0.88300000000000001</v>
      </c>
      <c r="K8933" t="s">
        <v>7</v>
      </c>
      <c r="L8933">
        <v>0.88540099999999999</v>
      </c>
      <c r="M8933">
        <v>0.89691100000000001</v>
      </c>
    </row>
    <row r="8934" spans="1:13" ht="15" x14ac:dyDescent="0.3">
      <c r="A8934" s="1"/>
      <c r="B8934" t="s">
        <v>11</v>
      </c>
      <c r="C8934" t="s">
        <v>2172</v>
      </c>
      <c r="D8934" t="s">
        <v>2173</v>
      </c>
      <c r="E8934" t="s">
        <v>22</v>
      </c>
      <c r="F8934" t="s">
        <v>2174</v>
      </c>
      <c r="G8934">
        <v>0.88300000000000001</v>
      </c>
      <c r="H8934">
        <v>0</v>
      </c>
      <c r="I8934">
        <v>0</v>
      </c>
      <c r="J8934">
        <v>0.88300000000000001</v>
      </c>
      <c r="K8934" t="s">
        <v>7</v>
      </c>
      <c r="L8934">
        <v>0.79503500000000005</v>
      </c>
      <c r="M8934">
        <v>0.78903199999999996</v>
      </c>
    </row>
    <row r="8935" spans="1:13" ht="15" x14ac:dyDescent="0.3">
      <c r="A8935" s="1"/>
      <c r="B8935" t="s">
        <v>11</v>
      </c>
      <c r="C8935" t="s">
        <v>4196</v>
      </c>
      <c r="D8935" t="s">
        <v>10967</v>
      </c>
      <c r="E8935" t="s">
        <v>10968</v>
      </c>
      <c r="F8935" t="s">
        <v>8571</v>
      </c>
      <c r="G8935">
        <v>0.88200000000000001</v>
      </c>
      <c r="H8935">
        <v>0</v>
      </c>
      <c r="I8935">
        <v>0.5</v>
      </c>
      <c r="J8935">
        <v>0.88200000000000001</v>
      </c>
      <c r="K8935" t="s">
        <v>7</v>
      </c>
      <c r="L8935">
        <v>0.89811099999999999</v>
      </c>
      <c r="M8935">
        <v>0.88637500000000002</v>
      </c>
    </row>
    <row r="8936" spans="1:13" ht="15" x14ac:dyDescent="0.3">
      <c r="A8936" s="1"/>
      <c r="B8936" t="s">
        <v>11</v>
      </c>
      <c r="C8936" t="s">
        <v>219</v>
      </c>
      <c r="D8936" t="s">
        <v>247</v>
      </c>
      <c r="E8936" t="s">
        <v>220</v>
      </c>
      <c r="F8936" t="s">
        <v>220</v>
      </c>
      <c r="G8936">
        <v>0.88200000000000001</v>
      </c>
      <c r="H8936">
        <v>1</v>
      </c>
      <c r="I8936">
        <v>0</v>
      </c>
      <c r="J8936">
        <v>0.88200000000000001</v>
      </c>
      <c r="K8936" t="s">
        <v>7</v>
      </c>
      <c r="L8936">
        <v>0.71064799999999995</v>
      </c>
      <c r="M8936">
        <v>0.71903399999999995</v>
      </c>
    </row>
    <row r="8937" spans="1:13" ht="15" x14ac:dyDescent="0.3">
      <c r="A8937" s="1"/>
      <c r="B8937" t="s">
        <v>11</v>
      </c>
      <c r="C8937" t="s">
        <v>3303</v>
      </c>
      <c r="D8937" t="s">
        <v>762</v>
      </c>
      <c r="E8937" t="s">
        <v>10555</v>
      </c>
      <c r="F8937" t="s">
        <v>6912</v>
      </c>
      <c r="G8937">
        <v>0.88200000000000001</v>
      </c>
      <c r="H8937">
        <v>0</v>
      </c>
      <c r="I8937">
        <v>0</v>
      </c>
      <c r="J8937">
        <v>0.88200000000000001</v>
      </c>
      <c r="K8937" t="s">
        <v>7</v>
      </c>
      <c r="L8937">
        <v>0.75234500000000004</v>
      </c>
      <c r="M8937">
        <v>0.74686399999999997</v>
      </c>
    </row>
    <row r="8938" spans="1:13" ht="15" x14ac:dyDescent="0.3">
      <c r="A8938" s="1"/>
      <c r="B8938" t="s">
        <v>11</v>
      </c>
      <c r="C8938" t="s">
        <v>3577</v>
      </c>
      <c r="D8938">
        <v>70000</v>
      </c>
      <c r="E8938" t="s">
        <v>7449</v>
      </c>
      <c r="F8938">
        <v>70000</v>
      </c>
      <c r="G8938">
        <v>0.88</v>
      </c>
      <c r="H8938">
        <v>0.5</v>
      </c>
      <c r="I8938">
        <v>0.5</v>
      </c>
      <c r="J8938">
        <v>0.88</v>
      </c>
      <c r="K8938" t="s">
        <v>7</v>
      </c>
      <c r="L8938">
        <v>0.71550400000000003</v>
      </c>
      <c r="M8938">
        <v>0.719252</v>
      </c>
    </row>
    <row r="8939" spans="1:13" ht="15" x14ac:dyDescent="0.3">
      <c r="A8939" s="1"/>
      <c r="B8939" t="s">
        <v>11</v>
      </c>
      <c r="C8939" t="s">
        <v>4888</v>
      </c>
      <c r="D8939" t="s">
        <v>10970</v>
      </c>
      <c r="E8939" t="s">
        <v>9912</v>
      </c>
      <c r="F8939" t="s">
        <v>9912</v>
      </c>
      <c r="G8939">
        <v>0.88</v>
      </c>
      <c r="H8939">
        <v>1</v>
      </c>
      <c r="I8939">
        <v>0</v>
      </c>
      <c r="J8939">
        <v>0.88</v>
      </c>
      <c r="K8939" t="s">
        <v>7</v>
      </c>
      <c r="L8939">
        <v>0.88115200000000005</v>
      </c>
      <c r="M8939">
        <v>0.88471299999999997</v>
      </c>
    </row>
    <row r="8940" spans="1:13" ht="15" x14ac:dyDescent="0.3">
      <c r="A8940" s="1"/>
      <c r="B8940" t="s">
        <v>11</v>
      </c>
      <c r="C8940" t="s">
        <v>3386</v>
      </c>
      <c r="D8940" t="s">
        <v>10971</v>
      </c>
      <c r="E8940" t="s">
        <v>10972</v>
      </c>
      <c r="F8940" t="s">
        <v>10973</v>
      </c>
      <c r="G8940">
        <v>0.878</v>
      </c>
      <c r="H8940">
        <v>0.57099999999999995</v>
      </c>
      <c r="I8940">
        <v>0.16700000000000001</v>
      </c>
      <c r="J8940">
        <v>0.878</v>
      </c>
      <c r="K8940" t="s">
        <v>7</v>
      </c>
      <c r="L8940">
        <v>0.93954700000000002</v>
      </c>
      <c r="M8940">
        <v>0.94221900000000003</v>
      </c>
    </row>
    <row r="8941" spans="1:13" ht="15" x14ac:dyDescent="0.3">
      <c r="A8941" s="1" t="s">
        <v>8621</v>
      </c>
      <c r="B8941" t="s">
        <v>11</v>
      </c>
      <c r="C8941" t="s">
        <v>4229</v>
      </c>
      <c r="D8941" t="s">
        <v>10974</v>
      </c>
      <c r="E8941" t="s">
        <v>318</v>
      </c>
      <c r="F8941" t="s">
        <v>318</v>
      </c>
      <c r="G8941">
        <v>0.877</v>
      </c>
      <c r="H8941">
        <v>1</v>
      </c>
      <c r="I8941">
        <v>0</v>
      </c>
      <c r="J8941">
        <v>0.877</v>
      </c>
      <c r="K8941" t="s">
        <v>7</v>
      </c>
      <c r="L8941">
        <v>0.82562199999999997</v>
      </c>
      <c r="M8941">
        <v>0.81943200000000005</v>
      </c>
    </row>
    <row r="8942" spans="1:13" ht="15" x14ac:dyDescent="0.3">
      <c r="A8942" s="1"/>
      <c r="B8942" t="s">
        <v>11</v>
      </c>
      <c r="C8942" t="s">
        <v>1224</v>
      </c>
      <c r="D8942" t="s">
        <v>1225</v>
      </c>
      <c r="E8942" t="s">
        <v>1224</v>
      </c>
      <c r="F8942" t="s">
        <v>1226</v>
      </c>
      <c r="G8942">
        <v>0.876</v>
      </c>
      <c r="H8942">
        <v>0.8</v>
      </c>
      <c r="I8942">
        <v>0.8</v>
      </c>
      <c r="J8942">
        <v>0.876</v>
      </c>
      <c r="K8942" t="s">
        <v>7</v>
      </c>
      <c r="L8942">
        <v>0.72973200000000005</v>
      </c>
      <c r="M8942">
        <v>0.74868199999999996</v>
      </c>
    </row>
    <row r="8943" spans="1:13" ht="15" x14ac:dyDescent="0.3">
      <c r="A8943" s="1"/>
      <c r="B8943" t="s">
        <v>11</v>
      </c>
      <c r="C8943" t="s">
        <v>3343</v>
      </c>
      <c r="D8943" t="s">
        <v>10975</v>
      </c>
      <c r="E8943" t="s">
        <v>7013</v>
      </c>
      <c r="F8943" t="s">
        <v>7014</v>
      </c>
      <c r="G8943">
        <v>0.876</v>
      </c>
      <c r="H8943">
        <v>0.66700000000000004</v>
      </c>
      <c r="I8943">
        <v>0.66700000000000004</v>
      </c>
      <c r="J8943">
        <v>0.876</v>
      </c>
      <c r="K8943" t="s">
        <v>7</v>
      </c>
      <c r="L8943">
        <v>0.74550700000000003</v>
      </c>
      <c r="M8943">
        <v>0.75814800000000004</v>
      </c>
    </row>
    <row r="8944" spans="1:13" ht="15" x14ac:dyDescent="0.3">
      <c r="A8944" s="1"/>
      <c r="B8944" t="s">
        <v>11</v>
      </c>
      <c r="C8944" t="s">
        <v>3262</v>
      </c>
      <c r="D8944" t="s">
        <v>10976</v>
      </c>
      <c r="E8944" t="s">
        <v>6847</v>
      </c>
      <c r="F8944" t="s">
        <v>6847</v>
      </c>
      <c r="G8944">
        <v>0.875</v>
      </c>
      <c r="H8944">
        <v>1</v>
      </c>
      <c r="I8944">
        <v>0.33300000000000002</v>
      </c>
      <c r="J8944">
        <v>0.875</v>
      </c>
      <c r="K8944" t="s">
        <v>7</v>
      </c>
      <c r="L8944">
        <v>0.76696699999999995</v>
      </c>
      <c r="M8944">
        <v>0.75750399999999996</v>
      </c>
    </row>
    <row r="8945" spans="1:13" ht="15" x14ac:dyDescent="0.3">
      <c r="A8945" s="1"/>
      <c r="B8945" t="s">
        <v>11</v>
      </c>
      <c r="C8945" t="s">
        <v>368</v>
      </c>
      <c r="D8945" t="s">
        <v>369</v>
      </c>
      <c r="E8945" t="s">
        <v>368</v>
      </c>
      <c r="F8945" t="s">
        <v>368</v>
      </c>
      <c r="G8945">
        <v>0.874</v>
      </c>
      <c r="H8945">
        <v>1</v>
      </c>
      <c r="I8945">
        <v>0</v>
      </c>
      <c r="J8945">
        <v>0.874</v>
      </c>
      <c r="K8945" t="s">
        <v>7</v>
      </c>
      <c r="L8945">
        <v>0.77828399999999998</v>
      </c>
      <c r="M8945">
        <v>0.77443099999999998</v>
      </c>
    </row>
    <row r="8946" spans="1:13" ht="15" x14ac:dyDescent="0.3">
      <c r="A8946" s="1"/>
      <c r="B8946" t="s">
        <v>11</v>
      </c>
      <c r="C8946" t="s">
        <v>4323</v>
      </c>
      <c r="D8946" t="s">
        <v>10980</v>
      </c>
      <c r="E8946" t="s">
        <v>10981</v>
      </c>
      <c r="F8946" t="s">
        <v>10982</v>
      </c>
      <c r="G8946">
        <v>0.874</v>
      </c>
      <c r="H8946">
        <v>0</v>
      </c>
      <c r="I8946">
        <v>0</v>
      </c>
      <c r="J8946">
        <v>0.874</v>
      </c>
      <c r="K8946" t="s">
        <v>7</v>
      </c>
      <c r="L8946">
        <v>0.89391100000000001</v>
      </c>
      <c r="M8946">
        <v>0.87911700000000004</v>
      </c>
    </row>
    <row r="8947" spans="1:13" ht="15" x14ac:dyDescent="0.3">
      <c r="A8947" s="1"/>
      <c r="B8947" t="s">
        <v>11</v>
      </c>
      <c r="C8947" t="s">
        <v>4685</v>
      </c>
      <c r="D8947" t="s">
        <v>12916</v>
      </c>
      <c r="E8947" t="s">
        <v>11135</v>
      </c>
      <c r="F8947" t="s">
        <v>12917</v>
      </c>
      <c r="G8947">
        <v>0.873</v>
      </c>
      <c r="H8947">
        <v>0.83299999999999996</v>
      </c>
      <c r="I8947">
        <v>0.8</v>
      </c>
      <c r="J8947">
        <v>0.873</v>
      </c>
      <c r="K8947" t="s">
        <v>7</v>
      </c>
      <c r="L8947">
        <v>0.95202299999999995</v>
      </c>
      <c r="M8947">
        <v>0.944693</v>
      </c>
    </row>
    <row r="8948" spans="1:13" ht="15" x14ac:dyDescent="0.3">
      <c r="A8948" s="1"/>
      <c r="B8948" t="s">
        <v>11</v>
      </c>
      <c r="C8948" t="s">
        <v>402</v>
      </c>
      <c r="D8948" t="s">
        <v>407</v>
      </c>
      <c r="E8948" t="s">
        <v>404</v>
      </c>
      <c r="F8948" t="s">
        <v>408</v>
      </c>
      <c r="G8948">
        <v>0.873</v>
      </c>
      <c r="H8948">
        <v>0.66700000000000004</v>
      </c>
      <c r="I8948">
        <v>0</v>
      </c>
      <c r="J8948">
        <v>0.873</v>
      </c>
      <c r="K8948" t="s">
        <v>7</v>
      </c>
      <c r="L8948">
        <v>0.82394000000000001</v>
      </c>
      <c r="M8948">
        <v>0.81611500000000003</v>
      </c>
    </row>
    <row r="8949" spans="1:13" ht="15" x14ac:dyDescent="0.3">
      <c r="A8949" s="1"/>
      <c r="B8949" t="s">
        <v>11</v>
      </c>
      <c r="C8949" t="s">
        <v>4409</v>
      </c>
      <c r="D8949" t="s">
        <v>10983</v>
      </c>
      <c r="E8949" t="s">
        <v>10984</v>
      </c>
      <c r="F8949" t="s">
        <v>10985</v>
      </c>
      <c r="G8949">
        <v>0.872</v>
      </c>
      <c r="H8949">
        <v>0.61499999999999999</v>
      </c>
      <c r="I8949">
        <v>0.8</v>
      </c>
      <c r="J8949">
        <v>0.872</v>
      </c>
      <c r="K8949" t="s">
        <v>7</v>
      </c>
      <c r="L8949">
        <v>0.905671</v>
      </c>
      <c r="M8949">
        <v>0.92038900000000001</v>
      </c>
    </row>
    <row r="8950" spans="1:13" ht="15" x14ac:dyDescent="0.3">
      <c r="A8950" s="1"/>
      <c r="B8950" t="s">
        <v>11</v>
      </c>
      <c r="C8950" t="s">
        <v>4855</v>
      </c>
      <c r="D8950" t="s">
        <v>10986</v>
      </c>
      <c r="E8950" t="s">
        <v>9832</v>
      </c>
      <c r="F8950" t="s">
        <v>9834</v>
      </c>
      <c r="G8950">
        <v>0.872</v>
      </c>
      <c r="H8950">
        <v>0.66700000000000004</v>
      </c>
      <c r="I8950">
        <v>0.66700000000000004</v>
      </c>
      <c r="J8950">
        <v>0.872</v>
      </c>
      <c r="K8950" t="s">
        <v>7</v>
      </c>
      <c r="L8950">
        <v>0.90479600000000004</v>
      </c>
      <c r="M8950">
        <v>0.89557100000000001</v>
      </c>
    </row>
    <row r="8951" spans="1:13" ht="15" x14ac:dyDescent="0.3">
      <c r="A8951" s="1"/>
      <c r="B8951" t="s">
        <v>11</v>
      </c>
      <c r="C8951" t="s">
        <v>275</v>
      </c>
      <c r="D8951" t="s">
        <v>276</v>
      </c>
      <c r="E8951" t="s">
        <v>275</v>
      </c>
      <c r="F8951" t="s">
        <v>275</v>
      </c>
      <c r="G8951">
        <v>0.87</v>
      </c>
      <c r="H8951">
        <v>1</v>
      </c>
      <c r="I8951">
        <v>0</v>
      </c>
      <c r="J8951">
        <v>0.87</v>
      </c>
      <c r="K8951" t="s">
        <v>7</v>
      </c>
      <c r="L8951">
        <v>0.67662699999999998</v>
      </c>
      <c r="M8951">
        <v>0.67873499999999998</v>
      </c>
    </row>
    <row r="8952" spans="1:13" ht="15" x14ac:dyDescent="0.3">
      <c r="A8952" s="1"/>
      <c r="B8952" t="s">
        <v>11</v>
      </c>
      <c r="C8952" t="s">
        <v>1312</v>
      </c>
      <c r="D8952" t="s">
        <v>1316</v>
      </c>
      <c r="E8952" t="s">
        <v>1314</v>
      </c>
      <c r="F8952" t="s">
        <v>1317</v>
      </c>
      <c r="G8952">
        <v>0.86699999999999999</v>
      </c>
      <c r="H8952">
        <v>0.75</v>
      </c>
      <c r="I8952">
        <v>0.25</v>
      </c>
      <c r="J8952">
        <v>0.86699999999999999</v>
      </c>
      <c r="K8952" t="s">
        <v>7</v>
      </c>
      <c r="L8952">
        <v>0.74505100000000002</v>
      </c>
      <c r="M8952">
        <v>0.75180100000000005</v>
      </c>
    </row>
    <row r="8953" spans="1:13" ht="15" x14ac:dyDescent="0.3">
      <c r="A8953" s="1"/>
      <c r="B8953" t="s">
        <v>11</v>
      </c>
      <c r="C8953" t="s">
        <v>1196</v>
      </c>
      <c r="D8953" t="s">
        <v>1197</v>
      </c>
      <c r="E8953" t="s">
        <v>1198</v>
      </c>
      <c r="F8953" t="s">
        <v>1198</v>
      </c>
      <c r="G8953">
        <v>0.86599999999999999</v>
      </c>
      <c r="H8953">
        <v>1</v>
      </c>
      <c r="I8953">
        <v>0.66700000000000004</v>
      </c>
      <c r="J8953">
        <v>0.86599999999999999</v>
      </c>
      <c r="K8953" t="s">
        <v>7</v>
      </c>
      <c r="L8953">
        <v>0.84301199999999998</v>
      </c>
      <c r="M8953">
        <v>0.82949600000000001</v>
      </c>
    </row>
    <row r="8954" spans="1:13" ht="15" x14ac:dyDescent="0.3">
      <c r="A8954" s="1"/>
      <c r="B8954" t="s">
        <v>11</v>
      </c>
      <c r="C8954" t="s">
        <v>3770</v>
      </c>
      <c r="D8954" t="s">
        <v>7781</v>
      </c>
      <c r="E8954" t="s">
        <v>10989</v>
      </c>
      <c r="F8954" t="s">
        <v>7783</v>
      </c>
      <c r="G8954">
        <v>0.86599999999999999</v>
      </c>
      <c r="H8954">
        <v>0.66700000000000004</v>
      </c>
      <c r="I8954">
        <v>0.2</v>
      </c>
      <c r="J8954">
        <v>0.86599999999999999</v>
      </c>
      <c r="K8954" t="s">
        <v>7</v>
      </c>
      <c r="L8954">
        <v>0.88805199999999995</v>
      </c>
      <c r="M8954">
        <v>0.88103900000000002</v>
      </c>
    </row>
    <row r="8955" spans="1:13" ht="15" x14ac:dyDescent="0.3">
      <c r="A8955" s="1"/>
      <c r="B8955" t="s">
        <v>11</v>
      </c>
      <c r="C8955" t="s">
        <v>4217</v>
      </c>
      <c r="D8955" t="s">
        <v>10991</v>
      </c>
      <c r="E8955" t="s">
        <v>10992</v>
      </c>
      <c r="F8955" t="s">
        <v>10993</v>
      </c>
      <c r="G8955">
        <v>0.86399999999999999</v>
      </c>
      <c r="H8955">
        <v>0</v>
      </c>
      <c r="I8955">
        <v>0.66700000000000004</v>
      </c>
      <c r="J8955">
        <v>0.86399999999999999</v>
      </c>
      <c r="K8955" t="s">
        <v>7</v>
      </c>
      <c r="L8955">
        <v>0.91655500000000001</v>
      </c>
      <c r="M8955">
        <v>0.90678599999999998</v>
      </c>
    </row>
    <row r="8956" spans="1:13" ht="15" x14ac:dyDescent="0.3">
      <c r="A8956" s="1"/>
      <c r="B8956" t="s">
        <v>11</v>
      </c>
      <c r="C8956" t="s">
        <v>5084</v>
      </c>
      <c r="D8956" t="s">
        <v>11726</v>
      </c>
      <c r="E8956" t="s">
        <v>11127</v>
      </c>
      <c r="F8956" t="s">
        <v>11727</v>
      </c>
      <c r="G8956">
        <v>0.86399999999999999</v>
      </c>
      <c r="H8956">
        <v>0.66700000000000004</v>
      </c>
      <c r="I8956">
        <v>0.66700000000000004</v>
      </c>
      <c r="J8956">
        <v>0.86399999999999999</v>
      </c>
      <c r="K8956" t="s">
        <v>7</v>
      </c>
      <c r="L8956">
        <v>0.88522299999999998</v>
      </c>
      <c r="M8956">
        <v>0.885934</v>
      </c>
    </row>
    <row r="8957" spans="1:13" ht="15" x14ac:dyDescent="0.3">
      <c r="A8957" s="1"/>
      <c r="B8957" t="s">
        <v>11</v>
      </c>
      <c r="C8957" t="s">
        <v>4148</v>
      </c>
      <c r="D8957" t="s">
        <v>10994</v>
      </c>
      <c r="E8957" t="s">
        <v>8503</v>
      </c>
      <c r="F8957" t="s">
        <v>8503</v>
      </c>
      <c r="G8957">
        <v>0.86399999999999999</v>
      </c>
      <c r="H8957">
        <v>1</v>
      </c>
      <c r="I8957">
        <v>0.5</v>
      </c>
      <c r="J8957">
        <v>0.86399999999999999</v>
      </c>
      <c r="K8957" t="s">
        <v>7</v>
      </c>
      <c r="L8957">
        <v>0.86646199999999995</v>
      </c>
      <c r="M8957">
        <v>0.85549200000000003</v>
      </c>
    </row>
    <row r="8958" spans="1:13" ht="15" x14ac:dyDescent="0.3">
      <c r="A8958" s="1"/>
      <c r="B8958" t="s">
        <v>11</v>
      </c>
      <c r="C8958" t="s">
        <v>1058</v>
      </c>
      <c r="D8958" t="s">
        <v>1059</v>
      </c>
      <c r="E8958" t="s">
        <v>1060</v>
      </c>
      <c r="F8958" t="s">
        <v>1061</v>
      </c>
      <c r="G8958">
        <v>0.86399999999999999</v>
      </c>
      <c r="H8958">
        <v>0.4</v>
      </c>
      <c r="I8958">
        <v>0.33300000000000002</v>
      </c>
      <c r="J8958">
        <v>0.86399999999999999</v>
      </c>
      <c r="K8958" t="s">
        <v>7</v>
      </c>
      <c r="L8958">
        <v>0.85098099999999999</v>
      </c>
      <c r="M8958">
        <v>0.82476400000000005</v>
      </c>
    </row>
    <row r="8959" spans="1:13" ht="15" x14ac:dyDescent="0.3">
      <c r="A8959" s="1"/>
      <c r="B8959" t="s">
        <v>11</v>
      </c>
      <c r="C8959" t="s">
        <v>3195</v>
      </c>
      <c r="D8959" t="s">
        <v>10995</v>
      </c>
      <c r="E8959" t="s">
        <v>10996</v>
      </c>
      <c r="F8959" t="s">
        <v>10997</v>
      </c>
      <c r="G8959">
        <v>0.86199999999999999</v>
      </c>
      <c r="H8959">
        <v>0.57099999999999995</v>
      </c>
      <c r="I8959">
        <v>0</v>
      </c>
      <c r="J8959">
        <v>0.86199999999999999</v>
      </c>
      <c r="K8959" t="s">
        <v>7</v>
      </c>
      <c r="L8959">
        <v>0.87844299999999997</v>
      </c>
      <c r="M8959">
        <v>0.86420799999999998</v>
      </c>
    </row>
    <row r="8960" spans="1:13" ht="15" x14ac:dyDescent="0.3">
      <c r="A8960" s="1"/>
      <c r="B8960" t="s">
        <v>11</v>
      </c>
      <c r="C8960" t="s">
        <v>330</v>
      </c>
      <c r="D8960" t="s">
        <v>334</v>
      </c>
      <c r="E8960" t="s">
        <v>332</v>
      </c>
      <c r="F8960" t="s">
        <v>335</v>
      </c>
      <c r="G8960">
        <v>0.86099999999999999</v>
      </c>
      <c r="H8960">
        <v>0.88900000000000001</v>
      </c>
      <c r="I8960">
        <v>0</v>
      </c>
      <c r="J8960">
        <v>0.86099999999999999</v>
      </c>
      <c r="K8960" t="s">
        <v>7</v>
      </c>
      <c r="L8960">
        <v>0.81800099999999998</v>
      </c>
      <c r="M8960">
        <v>0.796848</v>
      </c>
    </row>
    <row r="8961" spans="1:13" ht="15" x14ac:dyDescent="0.3">
      <c r="A8961" s="1"/>
      <c r="B8961" t="s">
        <v>11</v>
      </c>
      <c r="C8961" t="s">
        <v>3703</v>
      </c>
      <c r="D8961" t="s">
        <v>7669</v>
      </c>
      <c r="E8961" t="s">
        <v>7670</v>
      </c>
      <c r="F8961" t="s">
        <v>7670</v>
      </c>
      <c r="G8961">
        <v>0.86</v>
      </c>
      <c r="H8961">
        <v>1</v>
      </c>
      <c r="I8961">
        <v>0.5</v>
      </c>
      <c r="J8961">
        <v>0.86</v>
      </c>
      <c r="K8961" t="s">
        <v>7</v>
      </c>
      <c r="L8961">
        <v>0.94672100000000003</v>
      </c>
      <c r="M8961">
        <v>0.932867</v>
      </c>
    </row>
    <row r="8962" spans="1:13" ht="15" x14ac:dyDescent="0.3">
      <c r="A8962" s="1"/>
      <c r="B8962" t="s">
        <v>11</v>
      </c>
      <c r="C8962" t="s">
        <v>4133</v>
      </c>
      <c r="D8962" t="s">
        <v>10999</v>
      </c>
      <c r="E8962" t="s">
        <v>11000</v>
      </c>
      <c r="F8962" t="s">
        <v>8483</v>
      </c>
      <c r="G8962">
        <v>0.85899999999999999</v>
      </c>
      <c r="H8962">
        <v>0.5</v>
      </c>
      <c r="I8962">
        <v>0.66700000000000004</v>
      </c>
      <c r="J8962">
        <v>0.85899999999999999</v>
      </c>
      <c r="K8962" t="s">
        <v>7</v>
      </c>
      <c r="L8962">
        <v>0.87785400000000002</v>
      </c>
      <c r="M8962">
        <v>0.88200299999999998</v>
      </c>
    </row>
    <row r="8963" spans="1:13" ht="15" x14ac:dyDescent="0.3">
      <c r="A8963" s="1"/>
      <c r="B8963" t="s">
        <v>11</v>
      </c>
      <c r="C8963" t="s">
        <v>5158</v>
      </c>
      <c r="D8963" t="s">
        <v>11001</v>
      </c>
      <c r="E8963" t="s">
        <v>10419</v>
      </c>
      <c r="F8963" t="s">
        <v>10419</v>
      </c>
      <c r="G8963">
        <v>0.85899999999999999</v>
      </c>
      <c r="H8963">
        <v>1</v>
      </c>
      <c r="I8963">
        <v>0.5</v>
      </c>
      <c r="J8963">
        <v>0.85899999999999999</v>
      </c>
      <c r="K8963" t="s">
        <v>7</v>
      </c>
      <c r="L8963">
        <v>0.94931299999999996</v>
      </c>
      <c r="M8963">
        <v>0.94031799999999999</v>
      </c>
    </row>
    <row r="8964" spans="1:13" ht="15" x14ac:dyDescent="0.3">
      <c r="A8964" s="1"/>
      <c r="B8964" t="s">
        <v>11</v>
      </c>
      <c r="C8964" t="s">
        <v>4729</v>
      </c>
      <c r="D8964" t="s">
        <v>12764</v>
      </c>
      <c r="E8964" t="s">
        <v>4729</v>
      </c>
      <c r="F8964" t="s">
        <v>12765</v>
      </c>
      <c r="G8964">
        <v>0.85799999999999998</v>
      </c>
      <c r="H8964">
        <v>0.5</v>
      </c>
      <c r="I8964">
        <v>0.5</v>
      </c>
      <c r="J8964">
        <v>0.85799999999999998</v>
      </c>
      <c r="K8964" t="s">
        <v>7</v>
      </c>
      <c r="L8964">
        <v>0.82144099999999998</v>
      </c>
      <c r="M8964">
        <v>0.82902699999999996</v>
      </c>
    </row>
    <row r="8965" spans="1:13" ht="15" x14ac:dyDescent="0.3">
      <c r="A8965" s="1"/>
      <c r="B8965" t="s">
        <v>11</v>
      </c>
      <c r="C8965" t="s">
        <v>11002</v>
      </c>
      <c r="D8965" t="s">
        <v>8490</v>
      </c>
      <c r="E8965" t="s">
        <v>8491</v>
      </c>
      <c r="F8965" t="s">
        <v>11003</v>
      </c>
      <c r="G8965">
        <v>0.85699999999999998</v>
      </c>
      <c r="H8965">
        <v>0.66700000000000004</v>
      </c>
      <c r="I8965">
        <v>0.66700000000000004</v>
      </c>
      <c r="J8965">
        <v>0.85699999999999998</v>
      </c>
      <c r="K8965" t="s">
        <v>7</v>
      </c>
      <c r="L8965">
        <v>0.86862799999999996</v>
      </c>
      <c r="M8965">
        <v>0.86031100000000005</v>
      </c>
    </row>
    <row r="8966" spans="1:13" ht="15" x14ac:dyDescent="0.3">
      <c r="A8966" s="1" t="s">
        <v>12918</v>
      </c>
      <c r="B8966" t="s">
        <v>11</v>
      </c>
      <c r="C8966" t="s">
        <v>5078</v>
      </c>
      <c r="D8966" t="s">
        <v>11004</v>
      </c>
      <c r="E8966" t="s">
        <v>10279</v>
      </c>
      <c r="F8966" t="s">
        <v>10279</v>
      </c>
      <c r="G8966">
        <v>0.85699999999999998</v>
      </c>
      <c r="H8966">
        <v>1</v>
      </c>
      <c r="I8966">
        <v>0.182</v>
      </c>
      <c r="J8966">
        <v>0.85699999999999998</v>
      </c>
      <c r="K8966" t="s">
        <v>7</v>
      </c>
      <c r="L8966">
        <v>0.82135000000000002</v>
      </c>
      <c r="M8966">
        <v>0.81254800000000005</v>
      </c>
    </row>
    <row r="8967" spans="1:13" ht="15" x14ac:dyDescent="0.3">
      <c r="A8967" s="1"/>
      <c r="B8967" t="s">
        <v>11</v>
      </c>
      <c r="C8967" t="s">
        <v>5124</v>
      </c>
      <c r="D8967" t="s">
        <v>11007</v>
      </c>
      <c r="E8967" t="s">
        <v>11008</v>
      </c>
      <c r="F8967" t="s">
        <v>11008</v>
      </c>
      <c r="G8967">
        <v>0.85599999999999998</v>
      </c>
      <c r="H8967">
        <v>1</v>
      </c>
      <c r="I8967">
        <v>0.5</v>
      </c>
      <c r="J8967">
        <v>0.85599999999999998</v>
      </c>
      <c r="K8967" t="s">
        <v>7</v>
      </c>
      <c r="L8967">
        <v>0.91185099999999997</v>
      </c>
      <c r="M8967">
        <v>0.91336300000000004</v>
      </c>
    </row>
    <row r="8968" spans="1:13" ht="15" x14ac:dyDescent="0.3">
      <c r="A8968" s="1"/>
      <c r="B8968" t="s">
        <v>11</v>
      </c>
      <c r="C8968" t="s">
        <v>1116</v>
      </c>
      <c r="D8968" t="s">
        <v>1117</v>
      </c>
      <c r="E8968" t="s">
        <v>1116</v>
      </c>
      <c r="F8968" t="s">
        <v>1116</v>
      </c>
      <c r="G8968">
        <v>0.85399999999999998</v>
      </c>
      <c r="H8968">
        <v>1</v>
      </c>
      <c r="I8968">
        <v>0</v>
      </c>
      <c r="J8968">
        <v>0.85399999999999998</v>
      </c>
      <c r="K8968" t="s">
        <v>7</v>
      </c>
      <c r="L8968">
        <v>0.665049</v>
      </c>
      <c r="M8968">
        <v>0.66380099999999997</v>
      </c>
    </row>
    <row r="8969" spans="1:13" ht="15" x14ac:dyDescent="0.3">
      <c r="A8969" s="1"/>
      <c r="B8969" t="s">
        <v>11</v>
      </c>
      <c r="C8969" t="s">
        <v>4817</v>
      </c>
      <c r="D8969" t="s">
        <v>11009</v>
      </c>
      <c r="E8969" t="s">
        <v>11010</v>
      </c>
      <c r="F8969" t="s">
        <v>11011</v>
      </c>
      <c r="G8969">
        <v>0.85399999999999998</v>
      </c>
      <c r="H8969">
        <v>1</v>
      </c>
      <c r="I8969">
        <v>0</v>
      </c>
      <c r="J8969">
        <v>0.85399999999999998</v>
      </c>
      <c r="K8969" t="s">
        <v>7</v>
      </c>
      <c r="L8969">
        <v>0.94510400000000006</v>
      </c>
      <c r="M8969">
        <v>0.94542199999999998</v>
      </c>
    </row>
    <row r="8970" spans="1:13" ht="15" x14ac:dyDescent="0.3">
      <c r="A8970" s="1"/>
      <c r="B8970" t="s">
        <v>11</v>
      </c>
      <c r="C8970" t="s">
        <v>432</v>
      </c>
      <c r="D8970" t="s">
        <v>435</v>
      </c>
      <c r="E8970" t="s">
        <v>432</v>
      </c>
      <c r="F8970" t="s">
        <v>432</v>
      </c>
      <c r="G8970">
        <v>0.85199999999999998</v>
      </c>
      <c r="H8970">
        <v>1</v>
      </c>
      <c r="I8970">
        <v>0.4</v>
      </c>
      <c r="J8970">
        <v>0.85199999999999998</v>
      </c>
      <c r="K8970" t="s">
        <v>7</v>
      </c>
      <c r="L8970">
        <v>0.71122399999999997</v>
      </c>
      <c r="M8970">
        <v>0.72212200000000004</v>
      </c>
    </row>
    <row r="8971" spans="1:13" ht="15" x14ac:dyDescent="0.3">
      <c r="A8971" s="1"/>
      <c r="B8971" t="s">
        <v>11</v>
      </c>
      <c r="C8971" t="s">
        <v>3592</v>
      </c>
      <c r="D8971" t="s">
        <v>11733</v>
      </c>
      <c r="E8971" t="s">
        <v>7470</v>
      </c>
      <c r="F8971" t="s">
        <v>7472</v>
      </c>
      <c r="G8971">
        <v>0.85099999999999998</v>
      </c>
      <c r="H8971">
        <v>0.85699999999999998</v>
      </c>
      <c r="I8971">
        <v>0.28599999999999998</v>
      </c>
      <c r="J8971">
        <v>0.85099999999999998</v>
      </c>
      <c r="K8971" t="s">
        <v>7</v>
      </c>
      <c r="L8971">
        <v>0.81703400000000004</v>
      </c>
      <c r="M8971">
        <v>0.80569000000000002</v>
      </c>
    </row>
    <row r="8972" spans="1:13" ht="15" x14ac:dyDescent="0.3">
      <c r="A8972" s="1"/>
      <c r="B8972" t="s">
        <v>11</v>
      </c>
      <c r="C8972" t="s">
        <v>3752</v>
      </c>
      <c r="D8972" t="s">
        <v>7749</v>
      </c>
      <c r="E8972" t="s">
        <v>7752</v>
      </c>
      <c r="F8972" t="s">
        <v>7751</v>
      </c>
      <c r="G8972">
        <v>0.85099999999999998</v>
      </c>
      <c r="H8972">
        <v>0.66700000000000004</v>
      </c>
      <c r="I8972">
        <v>0</v>
      </c>
      <c r="J8972">
        <v>0.85099999999999998</v>
      </c>
      <c r="K8972" t="s">
        <v>7</v>
      </c>
      <c r="L8972">
        <v>0.83852899999999997</v>
      </c>
      <c r="M8972">
        <v>0.83655100000000004</v>
      </c>
    </row>
    <row r="8973" spans="1:13" ht="15" x14ac:dyDescent="0.3">
      <c r="A8973" s="1"/>
      <c r="B8973" t="s">
        <v>11</v>
      </c>
      <c r="C8973" t="s">
        <v>3321</v>
      </c>
      <c r="D8973" t="s">
        <v>12015</v>
      </c>
      <c r="E8973" t="s">
        <v>11528</v>
      </c>
      <c r="F8973" t="s">
        <v>12016</v>
      </c>
      <c r="G8973">
        <v>0.85</v>
      </c>
      <c r="H8973">
        <v>0.75</v>
      </c>
      <c r="I8973">
        <v>0.375</v>
      </c>
      <c r="J8973">
        <v>0.85</v>
      </c>
      <c r="K8973" t="s">
        <v>7</v>
      </c>
      <c r="L8973">
        <v>0.89048400000000005</v>
      </c>
      <c r="M8973">
        <v>0.87995199999999996</v>
      </c>
    </row>
    <row r="8974" spans="1:13" ht="15" x14ac:dyDescent="0.3">
      <c r="A8974" s="1" t="s">
        <v>7382</v>
      </c>
      <c r="B8974" t="s">
        <v>11</v>
      </c>
      <c r="C8974" t="s">
        <v>3531</v>
      </c>
      <c r="D8974" t="s">
        <v>7380</v>
      </c>
      <c r="E8974" t="s">
        <v>7381</v>
      </c>
      <c r="F8974" t="s">
        <v>7381</v>
      </c>
      <c r="G8974">
        <v>0.84899999999999998</v>
      </c>
      <c r="H8974">
        <v>1</v>
      </c>
      <c r="I8974">
        <v>0</v>
      </c>
      <c r="J8974">
        <v>0.84899999999999998</v>
      </c>
      <c r="K8974" t="s">
        <v>7</v>
      </c>
      <c r="L8974">
        <v>0.88436400000000004</v>
      </c>
      <c r="M8974">
        <v>0.87950700000000004</v>
      </c>
    </row>
    <row r="8975" spans="1:13" ht="15" x14ac:dyDescent="0.3">
      <c r="A8975" s="1"/>
      <c r="B8975" t="s">
        <v>11</v>
      </c>
      <c r="C8975" t="s">
        <v>5093</v>
      </c>
      <c r="D8975" t="s">
        <v>11017</v>
      </c>
      <c r="E8975" t="s">
        <v>11018</v>
      </c>
      <c r="F8975" t="s">
        <v>10306</v>
      </c>
      <c r="G8975">
        <v>0.84899999999999998</v>
      </c>
      <c r="H8975">
        <v>1</v>
      </c>
      <c r="I8975">
        <v>0</v>
      </c>
      <c r="J8975">
        <v>0.84899999999999998</v>
      </c>
      <c r="K8975" t="s">
        <v>7</v>
      </c>
      <c r="L8975">
        <v>0.768733</v>
      </c>
      <c r="M8975">
        <v>0.76615299999999997</v>
      </c>
    </row>
    <row r="8976" spans="1:13" ht="15" x14ac:dyDescent="0.3">
      <c r="A8976" s="1"/>
      <c r="B8976" t="s">
        <v>11</v>
      </c>
      <c r="C8976" t="s">
        <v>3250</v>
      </c>
      <c r="D8976" t="s">
        <v>11019</v>
      </c>
      <c r="E8976" t="s">
        <v>6824</v>
      </c>
      <c r="F8976" t="s">
        <v>11020</v>
      </c>
      <c r="G8976">
        <v>0.84799999999999998</v>
      </c>
      <c r="H8976">
        <v>1</v>
      </c>
      <c r="I8976">
        <v>0</v>
      </c>
      <c r="J8976">
        <v>0.84799999999999998</v>
      </c>
      <c r="K8976" t="s">
        <v>7</v>
      </c>
      <c r="L8976">
        <v>0.80641300000000005</v>
      </c>
      <c r="M8976">
        <v>0.79626600000000003</v>
      </c>
    </row>
    <row r="8977" spans="1:13" ht="15" x14ac:dyDescent="0.3">
      <c r="A8977" s="1"/>
      <c r="B8977" t="s">
        <v>11</v>
      </c>
      <c r="C8977" t="s">
        <v>3956</v>
      </c>
      <c r="D8977" t="s">
        <v>11021</v>
      </c>
      <c r="E8977" t="s">
        <v>8136</v>
      </c>
      <c r="F8977" t="s">
        <v>8136</v>
      </c>
      <c r="G8977">
        <v>0.84799999999999998</v>
      </c>
      <c r="H8977">
        <v>1</v>
      </c>
      <c r="I8977">
        <v>0</v>
      </c>
      <c r="J8977">
        <v>0.84799999999999998</v>
      </c>
      <c r="K8977" t="s">
        <v>7</v>
      </c>
      <c r="L8977">
        <v>0.80863700000000005</v>
      </c>
      <c r="M8977">
        <v>0.79264599999999996</v>
      </c>
    </row>
    <row r="8978" spans="1:13" ht="15" x14ac:dyDescent="0.3">
      <c r="A8978" s="1"/>
      <c r="B8978" t="s">
        <v>11</v>
      </c>
      <c r="C8978" t="s">
        <v>4585</v>
      </c>
      <c r="D8978" t="s">
        <v>11022</v>
      </c>
      <c r="E8978" t="s">
        <v>9256</v>
      </c>
      <c r="F8978" t="s">
        <v>9256</v>
      </c>
      <c r="G8978">
        <v>0.84799999999999998</v>
      </c>
      <c r="H8978">
        <v>1</v>
      </c>
      <c r="I8978">
        <v>0</v>
      </c>
      <c r="J8978">
        <v>0.84799999999999998</v>
      </c>
      <c r="K8978" t="s">
        <v>7</v>
      </c>
      <c r="L8978">
        <v>0.81940900000000005</v>
      </c>
      <c r="M8978">
        <v>0.80911999999999995</v>
      </c>
    </row>
    <row r="8979" spans="1:13" ht="15" x14ac:dyDescent="0.3">
      <c r="A8979" s="1"/>
      <c r="B8979" t="s">
        <v>11</v>
      </c>
      <c r="C8979" t="s">
        <v>2007</v>
      </c>
      <c r="D8979" t="s">
        <v>2008</v>
      </c>
      <c r="E8979" t="s">
        <v>2007</v>
      </c>
      <c r="F8979" t="s">
        <v>2007</v>
      </c>
      <c r="G8979">
        <v>0.84699999999999998</v>
      </c>
      <c r="H8979">
        <v>1</v>
      </c>
      <c r="I8979">
        <v>0</v>
      </c>
      <c r="J8979">
        <v>0.84699999999999998</v>
      </c>
      <c r="K8979" t="s">
        <v>7</v>
      </c>
      <c r="L8979">
        <v>0.78466599999999997</v>
      </c>
      <c r="M8979">
        <v>0.78551700000000002</v>
      </c>
    </row>
    <row r="8980" spans="1:13" ht="15" x14ac:dyDescent="0.3">
      <c r="A8980" s="1"/>
      <c r="B8980" t="s">
        <v>11</v>
      </c>
      <c r="C8980" t="s">
        <v>4799</v>
      </c>
      <c r="D8980" t="s">
        <v>12431</v>
      </c>
      <c r="E8980" t="s">
        <v>9740</v>
      </c>
      <c r="F8980" t="s">
        <v>11043</v>
      </c>
      <c r="G8980">
        <v>0.84699999999999998</v>
      </c>
      <c r="H8980">
        <v>0</v>
      </c>
      <c r="I8980">
        <v>0</v>
      </c>
      <c r="J8980">
        <v>0.84699999999999998</v>
      </c>
      <c r="K8980" t="s">
        <v>7</v>
      </c>
      <c r="L8980">
        <v>0.76787300000000003</v>
      </c>
      <c r="M8980">
        <v>0.77267699999999995</v>
      </c>
    </row>
    <row r="8981" spans="1:13" ht="15" x14ac:dyDescent="0.3">
      <c r="A8981" s="1"/>
      <c r="B8981" t="s">
        <v>11</v>
      </c>
      <c r="C8981" t="s">
        <v>4369</v>
      </c>
      <c r="D8981" t="s">
        <v>11023</v>
      </c>
      <c r="E8981" t="s">
        <v>11024</v>
      </c>
      <c r="F8981" t="s">
        <v>11025</v>
      </c>
      <c r="G8981">
        <v>0.84499999999999997</v>
      </c>
      <c r="H8981">
        <v>0.75</v>
      </c>
      <c r="I8981">
        <v>0.75</v>
      </c>
      <c r="J8981">
        <v>0.84499999999999997</v>
      </c>
      <c r="K8981" t="s">
        <v>7</v>
      </c>
      <c r="L8981">
        <v>0.87966500000000003</v>
      </c>
      <c r="M8981">
        <v>0.88662799999999997</v>
      </c>
    </row>
    <row r="8982" spans="1:13" ht="15" x14ac:dyDescent="0.3">
      <c r="A8982" s="1"/>
      <c r="B8982" t="s">
        <v>11</v>
      </c>
      <c r="C8982" t="s">
        <v>3797</v>
      </c>
      <c r="D8982" t="s">
        <v>12432</v>
      </c>
      <c r="E8982" t="s">
        <v>10850</v>
      </c>
      <c r="F8982" t="s">
        <v>12433</v>
      </c>
      <c r="G8982">
        <v>0.84499999999999997</v>
      </c>
      <c r="H8982">
        <v>0.56000000000000005</v>
      </c>
      <c r="I8982">
        <v>0.66700000000000004</v>
      </c>
      <c r="J8982">
        <v>0.84499999999999997</v>
      </c>
      <c r="K8982" t="s">
        <v>7</v>
      </c>
      <c r="L8982">
        <v>0.90423900000000001</v>
      </c>
      <c r="M8982">
        <v>0.90171400000000002</v>
      </c>
    </row>
    <row r="8983" spans="1:13" ht="15" x14ac:dyDescent="0.3">
      <c r="A8983" s="1"/>
      <c r="B8983" t="s">
        <v>11</v>
      </c>
      <c r="C8983" t="s">
        <v>1892</v>
      </c>
      <c r="D8983" t="s">
        <v>1893</v>
      </c>
      <c r="E8983" t="s">
        <v>1892</v>
      </c>
      <c r="F8983" t="s">
        <v>1892</v>
      </c>
      <c r="G8983">
        <v>0.84399999999999997</v>
      </c>
      <c r="H8983">
        <v>1</v>
      </c>
      <c r="I8983">
        <v>0</v>
      </c>
      <c r="J8983">
        <v>0.84399999999999997</v>
      </c>
      <c r="K8983" t="s">
        <v>7</v>
      </c>
      <c r="L8983">
        <v>0.72187800000000002</v>
      </c>
      <c r="M8983">
        <v>0.71206700000000001</v>
      </c>
    </row>
    <row r="8984" spans="1:13" ht="15" x14ac:dyDescent="0.3">
      <c r="A8984" s="1"/>
      <c r="B8984" t="s">
        <v>11</v>
      </c>
      <c r="C8984" t="s">
        <v>5087</v>
      </c>
      <c r="D8984" t="s">
        <v>11028</v>
      </c>
      <c r="E8984" t="s">
        <v>507</v>
      </c>
      <c r="F8984" t="s">
        <v>10296</v>
      </c>
      <c r="G8984">
        <v>0.84399999999999997</v>
      </c>
      <c r="H8984">
        <v>0.66700000000000004</v>
      </c>
      <c r="I8984">
        <v>0</v>
      </c>
      <c r="J8984">
        <v>0.84399999999999997</v>
      </c>
      <c r="K8984" t="s">
        <v>7</v>
      </c>
      <c r="L8984">
        <v>0.65438499999999999</v>
      </c>
      <c r="M8984">
        <v>0.66203100000000004</v>
      </c>
    </row>
    <row r="8985" spans="1:13" ht="15" x14ac:dyDescent="0.3">
      <c r="A8985" s="1"/>
      <c r="B8985" t="s">
        <v>11</v>
      </c>
      <c r="C8985" t="s">
        <v>4142</v>
      </c>
      <c r="D8985" t="s">
        <v>11029</v>
      </c>
      <c r="E8985" t="s">
        <v>11030</v>
      </c>
      <c r="F8985" t="s">
        <v>8486</v>
      </c>
      <c r="G8985">
        <v>0.84299999999999997</v>
      </c>
      <c r="H8985">
        <v>0.8</v>
      </c>
      <c r="I8985">
        <v>0.182</v>
      </c>
      <c r="J8985">
        <v>0.84299999999999997</v>
      </c>
      <c r="K8985" t="s">
        <v>7</v>
      </c>
      <c r="L8985">
        <v>0.79793400000000003</v>
      </c>
      <c r="M8985">
        <v>0.78855200000000003</v>
      </c>
    </row>
    <row r="8986" spans="1:13" ht="15" x14ac:dyDescent="0.3">
      <c r="A8986" s="1"/>
      <c r="B8986" t="s">
        <v>11</v>
      </c>
      <c r="C8986" t="s">
        <v>4604</v>
      </c>
      <c r="D8986" t="s">
        <v>9283</v>
      </c>
      <c r="E8986" t="s">
        <v>11031</v>
      </c>
      <c r="F8986" t="s">
        <v>9283</v>
      </c>
      <c r="G8986">
        <v>0.83899999999999997</v>
      </c>
      <c r="H8986">
        <v>0</v>
      </c>
      <c r="I8986">
        <v>0.85699999999999998</v>
      </c>
      <c r="J8986">
        <v>0.83899999999999997</v>
      </c>
      <c r="K8986" t="s">
        <v>7</v>
      </c>
      <c r="L8986">
        <v>0.809778</v>
      </c>
      <c r="M8986">
        <v>0.80839899999999998</v>
      </c>
    </row>
    <row r="8987" spans="1:13" ht="15" x14ac:dyDescent="0.3">
      <c r="A8987" s="1"/>
      <c r="B8987" t="s">
        <v>11</v>
      </c>
      <c r="C8987" t="s">
        <v>148</v>
      </c>
      <c r="D8987" t="s">
        <v>149</v>
      </c>
      <c r="E8987" t="s">
        <v>148</v>
      </c>
      <c r="F8987" t="s">
        <v>148</v>
      </c>
      <c r="G8987">
        <v>0.83799999999999997</v>
      </c>
      <c r="H8987">
        <v>1</v>
      </c>
      <c r="I8987">
        <v>0</v>
      </c>
      <c r="J8987">
        <v>0.83799999999999997</v>
      </c>
      <c r="K8987" t="s">
        <v>7</v>
      </c>
      <c r="L8987">
        <v>0.63552799999999998</v>
      </c>
      <c r="M8987">
        <v>0.64233600000000002</v>
      </c>
    </row>
    <row r="8988" spans="1:13" ht="15" x14ac:dyDescent="0.3">
      <c r="A8988" s="1"/>
      <c r="B8988" t="s">
        <v>11</v>
      </c>
      <c r="C8988" t="s">
        <v>3678</v>
      </c>
      <c r="D8988" t="s">
        <v>11032</v>
      </c>
      <c r="E8988" t="s">
        <v>7620</v>
      </c>
      <c r="F8988" t="s">
        <v>7624</v>
      </c>
      <c r="G8988">
        <v>0.83799999999999997</v>
      </c>
      <c r="H8988">
        <v>0.66700000000000004</v>
      </c>
      <c r="I8988">
        <v>0</v>
      </c>
      <c r="J8988">
        <v>0.83799999999999997</v>
      </c>
      <c r="K8988" t="s">
        <v>7</v>
      </c>
      <c r="L8988">
        <v>0.87189700000000003</v>
      </c>
      <c r="M8988">
        <v>0.86807500000000004</v>
      </c>
    </row>
    <row r="8989" spans="1:13" ht="15" x14ac:dyDescent="0.3">
      <c r="A8989" s="1" t="s">
        <v>12919</v>
      </c>
      <c r="B8989" t="s">
        <v>11</v>
      </c>
      <c r="C8989" t="s">
        <v>4400</v>
      </c>
      <c r="D8989" t="s">
        <v>11735</v>
      </c>
      <c r="E8989" t="s">
        <v>11315</v>
      </c>
      <c r="F8989" t="s">
        <v>11736</v>
      </c>
      <c r="G8989">
        <v>0.83799999999999997</v>
      </c>
      <c r="H8989">
        <v>0.28599999999999998</v>
      </c>
      <c r="I8989">
        <v>0</v>
      </c>
      <c r="J8989">
        <v>0.83799999999999997</v>
      </c>
      <c r="K8989" t="s">
        <v>7</v>
      </c>
      <c r="L8989">
        <v>0.62488900000000003</v>
      </c>
      <c r="M8989">
        <v>0.62859100000000001</v>
      </c>
    </row>
    <row r="8990" spans="1:13" ht="15" x14ac:dyDescent="0.3">
      <c r="A8990" s="1"/>
      <c r="B8990" t="s">
        <v>11</v>
      </c>
      <c r="C8990" t="s">
        <v>649</v>
      </c>
      <c r="D8990" t="s">
        <v>656</v>
      </c>
      <c r="E8990" t="s">
        <v>651</v>
      </c>
      <c r="F8990" t="s">
        <v>657</v>
      </c>
      <c r="G8990">
        <v>0.83699999999999997</v>
      </c>
      <c r="H8990">
        <v>0.85699999999999998</v>
      </c>
      <c r="I8990">
        <v>0.75</v>
      </c>
      <c r="J8990">
        <v>0.83699999999999997</v>
      </c>
      <c r="K8990" t="s">
        <v>7</v>
      </c>
      <c r="L8990">
        <v>0.90814600000000001</v>
      </c>
      <c r="M8990">
        <v>0.91617099999999996</v>
      </c>
    </row>
    <row r="8991" spans="1:13" ht="15" x14ac:dyDescent="0.3">
      <c r="A8991" s="1"/>
      <c r="B8991" t="s">
        <v>11</v>
      </c>
      <c r="C8991" t="s">
        <v>3602</v>
      </c>
      <c r="D8991">
        <v>5100</v>
      </c>
      <c r="E8991" t="s">
        <v>7488</v>
      </c>
      <c r="F8991">
        <v>5100</v>
      </c>
      <c r="G8991">
        <v>0.83699999999999997</v>
      </c>
      <c r="H8991">
        <v>0.66700000000000004</v>
      </c>
      <c r="I8991">
        <v>0.5</v>
      </c>
      <c r="J8991">
        <v>0.83699999999999997</v>
      </c>
      <c r="K8991" t="s">
        <v>7</v>
      </c>
      <c r="L8991">
        <v>0.61629699999999998</v>
      </c>
      <c r="M8991">
        <v>0.61787700000000001</v>
      </c>
    </row>
    <row r="8992" spans="1:13" ht="15" x14ac:dyDescent="0.3">
      <c r="A8992" s="1"/>
      <c r="B8992" t="s">
        <v>11</v>
      </c>
      <c r="C8992" t="s">
        <v>4084</v>
      </c>
      <c r="D8992" t="s">
        <v>11033</v>
      </c>
      <c r="E8992" t="s">
        <v>8385</v>
      </c>
      <c r="F8992" t="s">
        <v>8383</v>
      </c>
      <c r="G8992">
        <v>0.83699999999999997</v>
      </c>
      <c r="H8992">
        <v>0.8</v>
      </c>
      <c r="I8992">
        <v>0.154</v>
      </c>
      <c r="J8992">
        <v>0.83699999999999997</v>
      </c>
      <c r="K8992" t="s">
        <v>7</v>
      </c>
      <c r="L8992">
        <v>0.79433200000000004</v>
      </c>
      <c r="M8992">
        <v>0.78891199999999995</v>
      </c>
    </row>
    <row r="8993" spans="1:13" ht="15" x14ac:dyDescent="0.3">
      <c r="A8993" s="1"/>
      <c r="B8993" t="s">
        <v>11</v>
      </c>
      <c r="C8993" t="s">
        <v>3324</v>
      </c>
      <c r="D8993" t="s">
        <v>11036</v>
      </c>
      <c r="E8993" t="s">
        <v>11037</v>
      </c>
      <c r="F8993" t="s">
        <v>6964</v>
      </c>
      <c r="G8993">
        <v>0.83599999999999997</v>
      </c>
      <c r="H8993">
        <v>0.64</v>
      </c>
      <c r="I8993">
        <v>0.58299999999999996</v>
      </c>
      <c r="J8993">
        <v>0.83599999999999997</v>
      </c>
      <c r="K8993" t="s">
        <v>7</v>
      </c>
      <c r="L8993">
        <v>0.86945600000000001</v>
      </c>
      <c r="M8993">
        <v>0.86821499999999996</v>
      </c>
    </row>
    <row r="8994" spans="1:13" ht="15" x14ac:dyDescent="0.3">
      <c r="A8994" s="1"/>
      <c r="B8994" t="s">
        <v>11</v>
      </c>
      <c r="C8994" t="s">
        <v>2196</v>
      </c>
      <c r="D8994" t="s">
        <v>2200</v>
      </c>
      <c r="E8994" t="s">
        <v>2198</v>
      </c>
      <c r="F8994" t="s">
        <v>2201</v>
      </c>
      <c r="G8994">
        <v>0.83099999999999996</v>
      </c>
      <c r="H8994">
        <v>0.84199999999999997</v>
      </c>
      <c r="I8994">
        <v>0.76200000000000001</v>
      </c>
      <c r="J8994">
        <v>0.83099999999999996</v>
      </c>
      <c r="K8994" t="s">
        <v>7</v>
      </c>
      <c r="L8994">
        <v>0.93717399999999995</v>
      </c>
      <c r="M8994">
        <v>0.93278899999999998</v>
      </c>
    </row>
    <row r="8995" spans="1:13" ht="15" x14ac:dyDescent="0.3">
      <c r="A8995" s="1"/>
      <c r="B8995" t="s">
        <v>11</v>
      </c>
      <c r="C8995" t="s">
        <v>1756</v>
      </c>
      <c r="D8995" t="s">
        <v>1763</v>
      </c>
      <c r="E8995" t="s">
        <v>1758</v>
      </c>
      <c r="F8995" t="s">
        <v>1764</v>
      </c>
      <c r="G8995">
        <v>0.82799999999999996</v>
      </c>
      <c r="H8995">
        <v>0.8</v>
      </c>
      <c r="I8995">
        <v>0.5</v>
      </c>
      <c r="J8995">
        <v>0.82799999999999996</v>
      </c>
      <c r="K8995" t="s">
        <v>7</v>
      </c>
      <c r="L8995">
        <v>0.83949200000000002</v>
      </c>
      <c r="M8995">
        <v>0.82208800000000004</v>
      </c>
    </row>
    <row r="8996" spans="1:13" ht="15" x14ac:dyDescent="0.3">
      <c r="A8996" s="1"/>
      <c r="B8996" t="s">
        <v>11</v>
      </c>
      <c r="C8996" t="s">
        <v>4551</v>
      </c>
      <c r="D8996" t="s">
        <v>11741</v>
      </c>
      <c r="E8996" t="s">
        <v>9210</v>
      </c>
      <c r="F8996" t="s">
        <v>9210</v>
      </c>
      <c r="G8996">
        <v>0.82599999999999996</v>
      </c>
      <c r="H8996">
        <v>1</v>
      </c>
      <c r="I8996">
        <v>0.72699999999999998</v>
      </c>
      <c r="J8996">
        <v>0.82599999999999996</v>
      </c>
      <c r="K8996" t="s">
        <v>7</v>
      </c>
      <c r="L8996">
        <v>0.89378500000000005</v>
      </c>
      <c r="M8996">
        <v>0.87571900000000003</v>
      </c>
    </row>
    <row r="8997" spans="1:13" ht="15" x14ac:dyDescent="0.3">
      <c r="A8997" s="1"/>
      <c r="B8997" t="s">
        <v>11</v>
      </c>
      <c r="C8997" t="s">
        <v>148</v>
      </c>
      <c r="D8997" t="s">
        <v>152</v>
      </c>
      <c r="E8997" t="s">
        <v>148</v>
      </c>
      <c r="F8997" t="s">
        <v>153</v>
      </c>
      <c r="G8997">
        <v>0.82499999999999996</v>
      </c>
      <c r="H8997">
        <v>0.66700000000000004</v>
      </c>
      <c r="I8997">
        <v>0</v>
      </c>
      <c r="J8997">
        <v>0.82499999999999996</v>
      </c>
      <c r="K8997" t="s">
        <v>7</v>
      </c>
      <c r="L8997">
        <v>0.58212399999999997</v>
      </c>
      <c r="M8997">
        <v>0.58852099999999996</v>
      </c>
    </row>
    <row r="8998" spans="1:13" ht="15" x14ac:dyDescent="0.3">
      <c r="A8998" s="1"/>
      <c r="B8998" t="s">
        <v>11</v>
      </c>
      <c r="C8998" t="s">
        <v>4699</v>
      </c>
      <c r="D8998" t="s">
        <v>11743</v>
      </c>
      <c r="E8998" t="s">
        <v>9537</v>
      </c>
      <c r="F8998" t="s">
        <v>11744</v>
      </c>
      <c r="G8998">
        <v>0.82299999999999995</v>
      </c>
      <c r="H8998">
        <v>0</v>
      </c>
      <c r="I8998">
        <v>0</v>
      </c>
      <c r="J8998">
        <v>0.82299999999999995</v>
      </c>
      <c r="K8998" t="s">
        <v>7</v>
      </c>
      <c r="L8998">
        <v>0.93743500000000002</v>
      </c>
      <c r="M8998">
        <v>0.93394200000000005</v>
      </c>
    </row>
    <row r="8999" spans="1:13" ht="15" x14ac:dyDescent="0.3">
      <c r="A8999" s="1"/>
      <c r="B8999" t="s">
        <v>11</v>
      </c>
      <c r="C8999" t="s">
        <v>4894</v>
      </c>
      <c r="D8999" t="s">
        <v>9924</v>
      </c>
      <c r="E8999" t="s">
        <v>11053</v>
      </c>
      <c r="F8999" t="s">
        <v>11054</v>
      </c>
      <c r="G8999">
        <v>0.82099999999999995</v>
      </c>
      <c r="H8999">
        <v>0.8</v>
      </c>
      <c r="I8999">
        <v>0.8</v>
      </c>
      <c r="J8999">
        <v>0.82099999999999995</v>
      </c>
      <c r="K8999" t="s">
        <v>7</v>
      </c>
      <c r="L8999">
        <v>0.84197900000000003</v>
      </c>
      <c r="M8999">
        <v>0.84523999999999999</v>
      </c>
    </row>
    <row r="9000" spans="1:13" ht="15" x14ac:dyDescent="0.3">
      <c r="A9000" s="1"/>
      <c r="B9000" t="s">
        <v>11</v>
      </c>
      <c r="C9000" t="s">
        <v>1533</v>
      </c>
      <c r="D9000" t="s">
        <v>1537</v>
      </c>
      <c r="E9000" t="s">
        <v>1535</v>
      </c>
      <c r="F9000" t="s">
        <v>1538</v>
      </c>
      <c r="G9000">
        <v>0.82099999999999995</v>
      </c>
      <c r="H9000">
        <v>0.66700000000000004</v>
      </c>
      <c r="I9000">
        <v>0.66700000000000004</v>
      </c>
      <c r="J9000">
        <v>0.82099999999999995</v>
      </c>
      <c r="K9000" t="s">
        <v>7</v>
      </c>
      <c r="L9000">
        <v>0.86190800000000001</v>
      </c>
      <c r="M9000">
        <v>0.85972700000000002</v>
      </c>
    </row>
    <row r="9001" spans="1:13" ht="15" x14ac:dyDescent="0.3">
      <c r="A9001" s="1"/>
      <c r="B9001" t="s">
        <v>11</v>
      </c>
      <c r="C9001" t="s">
        <v>2045</v>
      </c>
      <c r="D9001" t="s">
        <v>2049</v>
      </c>
      <c r="E9001" t="s">
        <v>2047</v>
      </c>
      <c r="F9001" t="s">
        <v>2050</v>
      </c>
      <c r="G9001">
        <v>0.82099999999999995</v>
      </c>
      <c r="H9001">
        <v>0.53300000000000003</v>
      </c>
      <c r="I9001">
        <v>0.53300000000000003</v>
      </c>
      <c r="J9001">
        <v>0.82099999999999995</v>
      </c>
      <c r="K9001" t="s">
        <v>7</v>
      </c>
      <c r="L9001">
        <v>0.85621700000000001</v>
      </c>
      <c r="M9001">
        <v>0.84680900000000003</v>
      </c>
    </row>
    <row r="9002" spans="1:13" ht="15" x14ac:dyDescent="0.3">
      <c r="A9002" s="1"/>
      <c r="B9002" t="s">
        <v>11</v>
      </c>
      <c r="C9002" t="s">
        <v>2028</v>
      </c>
      <c r="D9002" t="s">
        <v>2029</v>
      </c>
      <c r="E9002" t="s">
        <v>2028</v>
      </c>
      <c r="F9002" t="s">
        <v>2028</v>
      </c>
      <c r="G9002">
        <v>0.82099999999999995</v>
      </c>
      <c r="H9002">
        <v>1</v>
      </c>
      <c r="I9002">
        <v>0</v>
      </c>
      <c r="J9002">
        <v>0.82099999999999995</v>
      </c>
      <c r="K9002" t="s">
        <v>7</v>
      </c>
      <c r="L9002">
        <v>0.688608</v>
      </c>
      <c r="M9002">
        <v>0.69264700000000001</v>
      </c>
    </row>
    <row r="9003" spans="1:13" ht="15" x14ac:dyDescent="0.3">
      <c r="A9003" s="1"/>
      <c r="B9003" t="s">
        <v>11</v>
      </c>
      <c r="C9003" t="s">
        <v>3509</v>
      </c>
      <c r="D9003" t="s">
        <v>11057</v>
      </c>
      <c r="E9003" t="s">
        <v>11058</v>
      </c>
      <c r="F9003" t="s">
        <v>11059</v>
      </c>
      <c r="G9003">
        <v>0.82099999999999995</v>
      </c>
      <c r="H9003">
        <v>0</v>
      </c>
      <c r="I9003">
        <v>0</v>
      </c>
      <c r="J9003">
        <v>0.82099999999999995</v>
      </c>
      <c r="K9003" t="s">
        <v>7</v>
      </c>
      <c r="L9003">
        <v>0.89579299999999995</v>
      </c>
      <c r="M9003">
        <v>0.88950399999999996</v>
      </c>
    </row>
    <row r="9004" spans="1:13" ht="15" x14ac:dyDescent="0.3">
      <c r="A9004" s="1"/>
      <c r="B9004" t="s">
        <v>11</v>
      </c>
      <c r="C9004" t="s">
        <v>1173</v>
      </c>
      <c r="D9004" t="s">
        <v>1175</v>
      </c>
      <c r="E9004" t="s">
        <v>1174</v>
      </c>
      <c r="F9004" t="s">
        <v>1176</v>
      </c>
      <c r="G9004">
        <v>0.81799999999999995</v>
      </c>
      <c r="H9004">
        <v>0.8</v>
      </c>
      <c r="I9004">
        <v>0.8</v>
      </c>
      <c r="J9004">
        <v>0.81799999999999995</v>
      </c>
      <c r="K9004" t="s">
        <v>7</v>
      </c>
      <c r="L9004">
        <v>0.88205199999999995</v>
      </c>
      <c r="M9004">
        <v>0.90168599999999999</v>
      </c>
    </row>
    <row r="9005" spans="1:13" ht="15" x14ac:dyDescent="0.3">
      <c r="A9005" s="1"/>
      <c r="B9005" t="s">
        <v>11</v>
      </c>
      <c r="C9005" t="s">
        <v>4506</v>
      </c>
      <c r="D9005" t="s">
        <v>11063</v>
      </c>
      <c r="E9005" t="s">
        <v>11064</v>
      </c>
      <c r="F9005" t="s">
        <v>9106</v>
      </c>
      <c r="G9005">
        <v>0.81799999999999995</v>
      </c>
      <c r="H9005">
        <v>0.33300000000000002</v>
      </c>
      <c r="I9005">
        <v>0.33300000000000002</v>
      </c>
      <c r="J9005">
        <v>0.81799999999999995</v>
      </c>
      <c r="K9005" t="s">
        <v>7</v>
      </c>
      <c r="L9005">
        <v>0.68650800000000001</v>
      </c>
      <c r="M9005">
        <v>0.68005199999999999</v>
      </c>
    </row>
    <row r="9006" spans="1:13" ht="15" x14ac:dyDescent="0.3">
      <c r="A9006" s="1"/>
      <c r="B9006" t="s">
        <v>11</v>
      </c>
      <c r="C9006" t="s">
        <v>1109</v>
      </c>
      <c r="D9006" t="s">
        <v>1112</v>
      </c>
      <c r="E9006" t="s">
        <v>1109</v>
      </c>
      <c r="F9006" t="s">
        <v>1109</v>
      </c>
      <c r="G9006">
        <v>0.81799999999999995</v>
      </c>
      <c r="H9006">
        <v>1</v>
      </c>
      <c r="I9006">
        <v>0</v>
      </c>
      <c r="J9006">
        <v>0.81799999999999995</v>
      </c>
      <c r="K9006" t="s">
        <v>7</v>
      </c>
      <c r="L9006">
        <v>0.75346400000000002</v>
      </c>
      <c r="M9006">
        <v>0.75285500000000005</v>
      </c>
    </row>
    <row r="9007" spans="1:13" ht="15" x14ac:dyDescent="0.3">
      <c r="A9007" s="1"/>
      <c r="B9007" t="s">
        <v>11</v>
      </c>
      <c r="C9007" t="s">
        <v>4977</v>
      </c>
      <c r="D9007" t="s">
        <v>11068</v>
      </c>
      <c r="E9007" t="s">
        <v>11069</v>
      </c>
      <c r="F9007" t="s">
        <v>11070</v>
      </c>
      <c r="G9007">
        <v>0.81699999999999995</v>
      </c>
      <c r="H9007">
        <v>0.66700000000000004</v>
      </c>
      <c r="I9007">
        <v>0.66700000000000004</v>
      </c>
      <c r="J9007">
        <v>0.81699999999999995</v>
      </c>
      <c r="K9007" t="s">
        <v>7</v>
      </c>
      <c r="L9007">
        <v>0.93322099999999997</v>
      </c>
      <c r="M9007">
        <v>0.92508800000000002</v>
      </c>
    </row>
    <row r="9008" spans="1:13" ht="15" x14ac:dyDescent="0.3">
      <c r="A9008" s="1"/>
      <c r="B9008" t="s">
        <v>11</v>
      </c>
      <c r="C9008" t="s">
        <v>4940</v>
      </c>
      <c r="D9008" t="s">
        <v>11071</v>
      </c>
      <c r="E9008" t="s">
        <v>11071</v>
      </c>
      <c r="F9008" t="s">
        <v>4940</v>
      </c>
      <c r="G9008">
        <v>0.81599999999999995</v>
      </c>
      <c r="H9008">
        <v>0</v>
      </c>
      <c r="I9008">
        <v>0</v>
      </c>
      <c r="J9008">
        <v>0.81599999999999995</v>
      </c>
      <c r="K9008" t="s">
        <v>7</v>
      </c>
      <c r="L9008">
        <v>0.68711800000000001</v>
      </c>
      <c r="M9008">
        <v>0.68440400000000001</v>
      </c>
    </row>
    <row r="9009" spans="1:13" ht="15" x14ac:dyDescent="0.3">
      <c r="A9009" s="1"/>
      <c r="B9009" t="s">
        <v>11</v>
      </c>
      <c r="C9009" t="s">
        <v>5081</v>
      </c>
      <c r="D9009" t="s">
        <v>11072</v>
      </c>
      <c r="E9009" t="s">
        <v>11073</v>
      </c>
      <c r="F9009" t="s">
        <v>11073</v>
      </c>
      <c r="G9009">
        <v>0.81599999999999995</v>
      </c>
      <c r="H9009">
        <v>1</v>
      </c>
      <c r="I9009">
        <v>0</v>
      </c>
      <c r="J9009">
        <v>0.81599999999999995</v>
      </c>
      <c r="K9009" t="s">
        <v>7</v>
      </c>
      <c r="L9009">
        <v>0.79990000000000006</v>
      </c>
      <c r="M9009">
        <v>0.80332000000000003</v>
      </c>
    </row>
    <row r="9010" spans="1:13" ht="15" x14ac:dyDescent="0.3">
      <c r="A9010" s="1"/>
      <c r="B9010" t="s">
        <v>11</v>
      </c>
      <c r="C9010" t="s">
        <v>747</v>
      </c>
      <c r="D9010" t="s">
        <v>748</v>
      </c>
      <c r="E9010" t="s">
        <v>749</v>
      </c>
      <c r="F9010" t="s">
        <v>750</v>
      </c>
      <c r="G9010">
        <v>0.81299999999999994</v>
      </c>
      <c r="H9010">
        <v>0.5</v>
      </c>
      <c r="I9010">
        <v>0.5</v>
      </c>
      <c r="J9010">
        <v>0.81299999999999994</v>
      </c>
      <c r="K9010" t="s">
        <v>7</v>
      </c>
      <c r="L9010">
        <v>0.91546700000000003</v>
      </c>
      <c r="M9010">
        <v>0.91030599999999995</v>
      </c>
    </row>
    <row r="9011" spans="1:13" ht="15" x14ac:dyDescent="0.3">
      <c r="A9011" s="1"/>
      <c r="B9011" t="s">
        <v>11</v>
      </c>
      <c r="C9011" t="s">
        <v>3953</v>
      </c>
      <c r="D9011" t="s">
        <v>12920</v>
      </c>
      <c r="E9011" t="s">
        <v>8130</v>
      </c>
      <c r="F9011" t="s">
        <v>12921</v>
      </c>
      <c r="G9011">
        <v>0.81200000000000006</v>
      </c>
      <c r="H9011">
        <v>0.8</v>
      </c>
      <c r="I9011">
        <v>0</v>
      </c>
      <c r="J9011">
        <v>0.81200000000000006</v>
      </c>
      <c r="K9011" t="s">
        <v>7</v>
      </c>
      <c r="L9011">
        <v>0.84312200000000004</v>
      </c>
      <c r="M9011">
        <v>0.84523899999999996</v>
      </c>
    </row>
    <row r="9012" spans="1:13" ht="15" x14ac:dyDescent="0.3">
      <c r="A9012" s="1"/>
      <c r="B9012" t="s">
        <v>11</v>
      </c>
      <c r="C9012" t="s">
        <v>3687</v>
      </c>
      <c r="D9012" t="s">
        <v>7637</v>
      </c>
      <c r="E9012" t="s">
        <v>11077</v>
      </c>
      <c r="F9012" t="s">
        <v>11077</v>
      </c>
      <c r="G9012">
        <v>0.81100000000000005</v>
      </c>
      <c r="H9012">
        <v>1</v>
      </c>
      <c r="I9012">
        <v>0</v>
      </c>
      <c r="J9012">
        <v>0.81100000000000005</v>
      </c>
      <c r="K9012" t="s">
        <v>7</v>
      </c>
      <c r="L9012">
        <v>0.89932800000000002</v>
      </c>
      <c r="M9012">
        <v>0.90409200000000001</v>
      </c>
    </row>
    <row r="9013" spans="1:13" ht="15" x14ac:dyDescent="0.3">
      <c r="A9013" s="1"/>
      <c r="B9013" t="s">
        <v>11</v>
      </c>
      <c r="C9013" t="s">
        <v>230</v>
      </c>
      <c r="D9013" t="s">
        <v>231</v>
      </c>
      <c r="E9013" t="s">
        <v>232</v>
      </c>
      <c r="F9013" t="s">
        <v>233</v>
      </c>
      <c r="G9013">
        <v>0.80800000000000005</v>
      </c>
      <c r="H9013">
        <v>0.66700000000000004</v>
      </c>
      <c r="I9013">
        <v>0</v>
      </c>
      <c r="J9013">
        <v>0.80800000000000005</v>
      </c>
      <c r="K9013" t="s">
        <v>7</v>
      </c>
      <c r="L9013">
        <v>0.76567200000000002</v>
      </c>
      <c r="M9013">
        <v>0.76326799999999995</v>
      </c>
    </row>
    <row r="9014" spans="1:13" ht="15" x14ac:dyDescent="0.3">
      <c r="A9014" s="1"/>
      <c r="B9014" t="s">
        <v>11</v>
      </c>
      <c r="C9014" t="s">
        <v>230</v>
      </c>
      <c r="D9014" t="s">
        <v>231</v>
      </c>
      <c r="E9014" t="s">
        <v>232</v>
      </c>
      <c r="F9014" t="s">
        <v>233</v>
      </c>
      <c r="G9014">
        <v>0.80800000000000005</v>
      </c>
      <c r="H9014">
        <v>0.66700000000000004</v>
      </c>
      <c r="I9014">
        <v>0</v>
      </c>
      <c r="J9014">
        <v>0.80800000000000005</v>
      </c>
      <c r="K9014" t="s">
        <v>7</v>
      </c>
      <c r="L9014">
        <v>0.76567200000000002</v>
      </c>
      <c r="M9014">
        <v>0.76326799999999995</v>
      </c>
    </row>
    <row r="9015" spans="1:13" ht="15" x14ac:dyDescent="0.3">
      <c r="A9015" s="1"/>
      <c r="B9015" t="s">
        <v>11</v>
      </c>
      <c r="C9015" t="s">
        <v>4613</v>
      </c>
      <c r="D9015" t="s">
        <v>12030</v>
      </c>
      <c r="E9015" t="s">
        <v>11075</v>
      </c>
      <c r="F9015" t="s">
        <v>12031</v>
      </c>
      <c r="G9015">
        <v>0.80700000000000005</v>
      </c>
      <c r="H9015">
        <v>0.53300000000000003</v>
      </c>
      <c r="I9015">
        <v>0.70599999999999996</v>
      </c>
      <c r="J9015">
        <v>0.80700000000000005</v>
      </c>
      <c r="K9015" t="s">
        <v>7</v>
      </c>
      <c r="L9015">
        <v>0.89530699999999996</v>
      </c>
      <c r="M9015">
        <v>0.88649699999999998</v>
      </c>
    </row>
    <row r="9016" spans="1:13" ht="15" x14ac:dyDescent="0.3">
      <c r="A9016" s="1"/>
      <c r="B9016" t="s">
        <v>11</v>
      </c>
      <c r="C9016" t="s">
        <v>4696</v>
      </c>
      <c r="D9016" t="s">
        <v>11746</v>
      </c>
      <c r="E9016" t="s">
        <v>11483</v>
      </c>
      <c r="F9016" t="s">
        <v>9531</v>
      </c>
      <c r="G9016">
        <v>0.80700000000000005</v>
      </c>
      <c r="H9016">
        <v>0.66700000000000004</v>
      </c>
      <c r="I9016">
        <v>0.54500000000000004</v>
      </c>
      <c r="J9016">
        <v>0.80700000000000005</v>
      </c>
      <c r="K9016" t="s">
        <v>7</v>
      </c>
      <c r="L9016">
        <v>0.86686700000000005</v>
      </c>
      <c r="M9016">
        <v>0.86041000000000001</v>
      </c>
    </row>
    <row r="9017" spans="1:13" ht="15" x14ac:dyDescent="0.3">
      <c r="A9017" s="1"/>
      <c r="B9017" t="s">
        <v>11</v>
      </c>
      <c r="C9017" t="s">
        <v>3318</v>
      </c>
      <c r="D9017" t="s">
        <v>11082</v>
      </c>
      <c r="E9017" t="s">
        <v>11083</v>
      </c>
      <c r="F9017" t="s">
        <v>6950</v>
      </c>
      <c r="G9017">
        <v>0.80600000000000005</v>
      </c>
      <c r="H9017">
        <v>0</v>
      </c>
      <c r="I9017">
        <v>0</v>
      </c>
      <c r="J9017">
        <v>0.80600000000000005</v>
      </c>
      <c r="K9017" t="s">
        <v>7</v>
      </c>
      <c r="L9017">
        <v>0.76863099999999995</v>
      </c>
      <c r="M9017">
        <v>0.77372399999999997</v>
      </c>
    </row>
    <row r="9018" spans="1:13" ht="15" x14ac:dyDescent="0.3">
      <c r="A9018" s="1"/>
      <c r="B9018" t="s">
        <v>11</v>
      </c>
      <c r="C9018" t="s">
        <v>4802</v>
      </c>
      <c r="D9018" t="s">
        <v>12922</v>
      </c>
      <c r="E9018" t="s">
        <v>11329</v>
      </c>
      <c r="F9018" t="s">
        <v>12923</v>
      </c>
      <c r="G9018">
        <v>0.80500000000000005</v>
      </c>
      <c r="H9018">
        <v>0.57099999999999995</v>
      </c>
      <c r="I9018">
        <v>0.625</v>
      </c>
      <c r="J9018">
        <v>0.80500000000000005</v>
      </c>
      <c r="K9018" t="s">
        <v>7</v>
      </c>
      <c r="L9018">
        <v>0.90572200000000003</v>
      </c>
      <c r="M9018">
        <v>0.88933200000000001</v>
      </c>
    </row>
    <row r="9019" spans="1:13" ht="15" x14ac:dyDescent="0.3">
      <c r="A9019" s="1"/>
      <c r="B9019" t="s">
        <v>11</v>
      </c>
      <c r="C9019" t="s">
        <v>11084</v>
      </c>
      <c r="D9019" t="s">
        <v>956</v>
      </c>
      <c r="E9019" t="s">
        <v>954</v>
      </c>
      <c r="F9019" t="s">
        <v>957</v>
      </c>
      <c r="G9019">
        <v>0.80500000000000005</v>
      </c>
      <c r="H9019">
        <v>1</v>
      </c>
      <c r="I9019">
        <v>0</v>
      </c>
      <c r="J9019">
        <v>0.80500000000000005</v>
      </c>
      <c r="K9019" t="s">
        <v>7</v>
      </c>
      <c r="L9019">
        <v>0.87953999999999999</v>
      </c>
      <c r="M9019">
        <v>0.87121199999999999</v>
      </c>
    </row>
    <row r="9020" spans="1:13" ht="15" x14ac:dyDescent="0.3">
      <c r="A9020" s="1"/>
      <c r="B9020" t="s">
        <v>11</v>
      </c>
      <c r="C9020" t="s">
        <v>4667</v>
      </c>
      <c r="D9020" t="s">
        <v>11086</v>
      </c>
      <c r="E9020" t="s">
        <v>10705</v>
      </c>
      <c r="F9020" t="s">
        <v>9454</v>
      </c>
      <c r="G9020">
        <v>0.80500000000000005</v>
      </c>
      <c r="H9020">
        <v>0.5</v>
      </c>
      <c r="I9020">
        <v>0</v>
      </c>
      <c r="J9020">
        <v>0.80500000000000005</v>
      </c>
      <c r="K9020" t="s">
        <v>7</v>
      </c>
      <c r="L9020">
        <v>0.84555000000000002</v>
      </c>
      <c r="M9020">
        <v>0.83673399999999998</v>
      </c>
    </row>
    <row r="9021" spans="1:13" ht="15" x14ac:dyDescent="0.3">
      <c r="A9021" s="1"/>
      <c r="B9021" t="s">
        <v>11</v>
      </c>
      <c r="C9021" t="s">
        <v>77</v>
      </c>
      <c r="D9021" t="s">
        <v>78</v>
      </c>
      <c r="E9021" t="s">
        <v>77</v>
      </c>
      <c r="F9021" t="s">
        <v>77</v>
      </c>
      <c r="G9021">
        <v>0.80300000000000005</v>
      </c>
      <c r="H9021">
        <v>1</v>
      </c>
      <c r="I9021">
        <v>0</v>
      </c>
      <c r="J9021">
        <v>0.80300000000000005</v>
      </c>
      <c r="K9021" t="s">
        <v>7</v>
      </c>
      <c r="L9021">
        <v>0.71676499999999999</v>
      </c>
      <c r="M9021">
        <v>0.71796199999999999</v>
      </c>
    </row>
    <row r="9022" spans="1:13" ht="15" x14ac:dyDescent="0.3">
      <c r="A9022" s="1"/>
      <c r="B9022" t="s">
        <v>11</v>
      </c>
      <c r="C9022" t="s">
        <v>3400</v>
      </c>
      <c r="D9022" t="s">
        <v>12248</v>
      </c>
      <c r="E9022" t="s">
        <v>7157</v>
      </c>
      <c r="F9022" t="s">
        <v>12249</v>
      </c>
      <c r="G9022">
        <v>0.80100000000000005</v>
      </c>
      <c r="H9022">
        <v>0.70599999999999996</v>
      </c>
      <c r="I9022">
        <v>0.8</v>
      </c>
      <c r="J9022">
        <v>0.80100000000000005</v>
      </c>
      <c r="K9022" t="s">
        <v>7</v>
      </c>
      <c r="L9022">
        <v>0.94450500000000004</v>
      </c>
      <c r="M9022">
        <v>0.93335100000000004</v>
      </c>
    </row>
    <row r="9023" spans="1:13" ht="15" x14ac:dyDescent="0.3">
      <c r="A9023" s="1"/>
      <c r="B9023" t="s">
        <v>11</v>
      </c>
      <c r="C9023" t="s">
        <v>466</v>
      </c>
      <c r="D9023" t="s">
        <v>442</v>
      </c>
      <c r="E9023" t="s">
        <v>447</v>
      </c>
      <c r="F9023" t="s">
        <v>443</v>
      </c>
      <c r="G9023">
        <v>0.8</v>
      </c>
      <c r="H9023">
        <v>0.6</v>
      </c>
      <c r="I9023">
        <v>0.4</v>
      </c>
      <c r="J9023">
        <v>0.8</v>
      </c>
      <c r="K9023" t="s">
        <v>7</v>
      </c>
      <c r="L9023">
        <v>0.801037</v>
      </c>
      <c r="M9023">
        <v>0.79735199999999995</v>
      </c>
    </row>
    <row r="9024" spans="1:13" ht="15" x14ac:dyDescent="0.3">
      <c r="A9024" s="1"/>
      <c r="B9024" t="s">
        <v>11</v>
      </c>
      <c r="C9024" t="s">
        <v>4023</v>
      </c>
      <c r="D9024" t="s">
        <v>11087</v>
      </c>
      <c r="E9024" t="s">
        <v>11088</v>
      </c>
      <c r="F9024" t="s">
        <v>11089</v>
      </c>
      <c r="G9024">
        <v>0.79900000000000004</v>
      </c>
      <c r="H9024">
        <v>0.63600000000000001</v>
      </c>
      <c r="I9024">
        <v>0.47599999999999998</v>
      </c>
      <c r="J9024">
        <v>0.79900000000000004</v>
      </c>
      <c r="K9024" t="s">
        <v>7</v>
      </c>
      <c r="L9024">
        <v>0.83571899999999999</v>
      </c>
      <c r="M9024">
        <v>0.834484</v>
      </c>
    </row>
    <row r="9025" spans="1:13" ht="15" x14ac:dyDescent="0.3">
      <c r="A9025" s="1"/>
      <c r="B9025" t="s">
        <v>11</v>
      </c>
      <c r="C9025" t="s">
        <v>11181</v>
      </c>
      <c r="D9025" t="s">
        <v>12439</v>
      </c>
      <c r="E9025" t="s">
        <v>11183</v>
      </c>
      <c r="F9025" t="s">
        <v>12440</v>
      </c>
      <c r="G9025">
        <v>0.79900000000000004</v>
      </c>
      <c r="H9025">
        <v>0.8</v>
      </c>
      <c r="I9025">
        <v>0</v>
      </c>
      <c r="J9025">
        <v>0.79900000000000004</v>
      </c>
      <c r="K9025" t="s">
        <v>7</v>
      </c>
      <c r="L9025">
        <v>0.86320200000000002</v>
      </c>
      <c r="M9025">
        <v>0.85052399999999995</v>
      </c>
    </row>
    <row r="9026" spans="1:13" ht="15" x14ac:dyDescent="0.3">
      <c r="A9026" s="1"/>
      <c r="B9026" t="s">
        <v>11</v>
      </c>
      <c r="C9026" t="s">
        <v>3443</v>
      </c>
      <c r="D9026" t="s">
        <v>11750</v>
      </c>
      <c r="E9026" t="s">
        <v>10641</v>
      </c>
      <c r="F9026" t="s">
        <v>11751</v>
      </c>
      <c r="G9026">
        <v>0.79800000000000004</v>
      </c>
      <c r="H9026">
        <v>0.6</v>
      </c>
      <c r="I9026">
        <v>0.222</v>
      </c>
      <c r="J9026">
        <v>0.79800000000000004</v>
      </c>
      <c r="K9026" t="s">
        <v>7</v>
      </c>
      <c r="L9026">
        <v>0.82188399999999995</v>
      </c>
      <c r="M9026">
        <v>0.82423400000000002</v>
      </c>
    </row>
    <row r="9027" spans="1:13" ht="15" x14ac:dyDescent="0.3">
      <c r="A9027" s="1"/>
      <c r="B9027" t="s">
        <v>11</v>
      </c>
      <c r="C9027" t="s">
        <v>114</v>
      </c>
      <c r="D9027" t="s">
        <v>105</v>
      </c>
      <c r="E9027" t="s">
        <v>115</v>
      </c>
      <c r="F9027" t="s">
        <v>106</v>
      </c>
      <c r="G9027">
        <v>0.79700000000000004</v>
      </c>
      <c r="H9027">
        <v>0</v>
      </c>
      <c r="I9027">
        <v>0</v>
      </c>
      <c r="J9027">
        <v>0.79700000000000004</v>
      </c>
      <c r="K9027" t="s">
        <v>7</v>
      </c>
      <c r="L9027">
        <v>0.68534099999999998</v>
      </c>
      <c r="M9027">
        <v>0.68691000000000002</v>
      </c>
    </row>
    <row r="9028" spans="1:13" ht="15" x14ac:dyDescent="0.3">
      <c r="A9028" s="1"/>
      <c r="B9028" t="s">
        <v>11</v>
      </c>
      <c r="C9028" t="s">
        <v>2176</v>
      </c>
      <c r="D9028" t="s">
        <v>2177</v>
      </c>
      <c r="E9028" t="s">
        <v>2178</v>
      </c>
      <c r="F9028" t="s">
        <v>2179</v>
      </c>
      <c r="G9028">
        <v>0.79700000000000004</v>
      </c>
      <c r="H9028">
        <v>1</v>
      </c>
      <c r="I9028">
        <v>0</v>
      </c>
      <c r="J9028">
        <v>0.79700000000000004</v>
      </c>
      <c r="K9028" t="s">
        <v>7</v>
      </c>
      <c r="L9028">
        <v>0.81008800000000003</v>
      </c>
      <c r="M9028">
        <v>0.80580099999999999</v>
      </c>
    </row>
    <row r="9029" spans="1:13" ht="15" x14ac:dyDescent="0.3">
      <c r="A9029" s="1"/>
      <c r="B9029" t="s">
        <v>11</v>
      </c>
      <c r="C9029" t="s">
        <v>4762</v>
      </c>
      <c r="D9029" t="s">
        <v>26</v>
      </c>
      <c r="E9029" t="s">
        <v>9669</v>
      </c>
      <c r="F9029" t="s">
        <v>25</v>
      </c>
      <c r="G9029">
        <v>0.79600000000000004</v>
      </c>
      <c r="H9029">
        <v>0.66700000000000004</v>
      </c>
      <c r="I9029">
        <v>0.66700000000000004</v>
      </c>
      <c r="J9029">
        <v>0.79600000000000004</v>
      </c>
      <c r="K9029" t="s">
        <v>7</v>
      </c>
      <c r="L9029">
        <v>0.72752600000000001</v>
      </c>
      <c r="M9029">
        <v>0.74074200000000001</v>
      </c>
    </row>
    <row r="9030" spans="1:13" ht="15" x14ac:dyDescent="0.3">
      <c r="A9030" s="1"/>
      <c r="B9030" t="s">
        <v>11</v>
      </c>
      <c r="C9030" t="s">
        <v>3523</v>
      </c>
      <c r="D9030" t="s">
        <v>11098</v>
      </c>
      <c r="E9030" t="s">
        <v>11099</v>
      </c>
      <c r="F9030" t="s">
        <v>11099</v>
      </c>
      <c r="G9030">
        <v>0.79500000000000004</v>
      </c>
      <c r="H9030">
        <v>1</v>
      </c>
      <c r="I9030">
        <v>0</v>
      </c>
      <c r="J9030">
        <v>0.79500000000000004</v>
      </c>
      <c r="K9030" t="s">
        <v>7</v>
      </c>
      <c r="L9030">
        <v>0.70200300000000004</v>
      </c>
      <c r="M9030">
        <v>0.71307100000000001</v>
      </c>
    </row>
    <row r="9031" spans="1:13" ht="15" x14ac:dyDescent="0.3">
      <c r="A9031" s="1" t="s">
        <v>12924</v>
      </c>
      <c r="B9031" t="s">
        <v>11</v>
      </c>
      <c r="C9031" t="s">
        <v>3208</v>
      </c>
      <c r="D9031" t="s">
        <v>11100</v>
      </c>
      <c r="E9031" t="s">
        <v>11101</v>
      </c>
      <c r="F9031" t="s">
        <v>11102</v>
      </c>
      <c r="G9031">
        <v>0.79400000000000004</v>
      </c>
      <c r="H9031">
        <v>0</v>
      </c>
      <c r="I9031">
        <v>0</v>
      </c>
      <c r="J9031">
        <v>0.79400000000000004</v>
      </c>
      <c r="K9031" t="s">
        <v>7</v>
      </c>
      <c r="L9031">
        <v>0.914578</v>
      </c>
      <c r="M9031">
        <v>0.90976000000000001</v>
      </c>
    </row>
    <row r="9032" spans="1:13" ht="15" x14ac:dyDescent="0.3">
      <c r="A9032" s="1"/>
      <c r="B9032" t="s">
        <v>11</v>
      </c>
      <c r="C9032" t="s">
        <v>1608</v>
      </c>
      <c r="D9032" t="s">
        <v>1614</v>
      </c>
      <c r="E9032" t="s">
        <v>1610</v>
      </c>
      <c r="F9032" t="s">
        <v>1615</v>
      </c>
      <c r="G9032">
        <v>0.79300000000000004</v>
      </c>
      <c r="H9032">
        <v>0</v>
      </c>
      <c r="I9032">
        <v>0</v>
      </c>
      <c r="J9032">
        <v>0.79300000000000004</v>
      </c>
      <c r="K9032" t="s">
        <v>7</v>
      </c>
      <c r="L9032">
        <v>0.70337300000000003</v>
      </c>
      <c r="M9032">
        <v>0.71512299999999995</v>
      </c>
    </row>
    <row r="9033" spans="1:13" ht="15" x14ac:dyDescent="0.3">
      <c r="A9033" s="1"/>
      <c r="B9033" t="s">
        <v>11</v>
      </c>
      <c r="C9033" t="s">
        <v>1078</v>
      </c>
      <c r="D9033" t="s">
        <v>1064</v>
      </c>
      <c r="E9033" t="s">
        <v>1078</v>
      </c>
      <c r="F9033" t="s">
        <v>1064</v>
      </c>
      <c r="G9033">
        <v>0.79200000000000004</v>
      </c>
      <c r="H9033">
        <v>0</v>
      </c>
      <c r="I9033">
        <v>0</v>
      </c>
      <c r="J9033">
        <v>0.79200000000000004</v>
      </c>
      <c r="K9033" t="s">
        <v>7</v>
      </c>
      <c r="L9033">
        <v>0.66081400000000001</v>
      </c>
      <c r="M9033">
        <v>0.66081500000000004</v>
      </c>
    </row>
    <row r="9034" spans="1:13" ht="15" x14ac:dyDescent="0.3">
      <c r="A9034" s="1"/>
      <c r="B9034" t="s">
        <v>11</v>
      </c>
      <c r="C9034" t="s">
        <v>3195</v>
      </c>
      <c r="D9034" t="s">
        <v>12925</v>
      </c>
      <c r="E9034" t="s">
        <v>10996</v>
      </c>
      <c r="F9034" t="s">
        <v>12926</v>
      </c>
      <c r="G9034">
        <v>0.79100000000000004</v>
      </c>
      <c r="H9034">
        <v>0.8</v>
      </c>
      <c r="I9034">
        <v>0</v>
      </c>
      <c r="J9034">
        <v>0.79100000000000004</v>
      </c>
      <c r="K9034" t="s">
        <v>7</v>
      </c>
      <c r="L9034">
        <v>0.80558300000000005</v>
      </c>
      <c r="M9034">
        <v>0.80674500000000005</v>
      </c>
    </row>
    <row r="9035" spans="1:13" ht="15" x14ac:dyDescent="0.3">
      <c r="A9035" s="1"/>
      <c r="B9035" t="s">
        <v>11</v>
      </c>
      <c r="C9035" t="s">
        <v>3746</v>
      </c>
      <c r="D9035" t="s">
        <v>11108</v>
      </c>
      <c r="E9035" t="s">
        <v>11109</v>
      </c>
      <c r="F9035" t="s">
        <v>7736</v>
      </c>
      <c r="G9035">
        <v>0.79100000000000004</v>
      </c>
      <c r="H9035">
        <v>0.6</v>
      </c>
      <c r="I9035">
        <v>0</v>
      </c>
      <c r="J9035">
        <v>0.79100000000000004</v>
      </c>
      <c r="K9035" t="s">
        <v>7</v>
      </c>
      <c r="L9035">
        <v>0.80993700000000002</v>
      </c>
      <c r="M9035">
        <v>0.79149400000000003</v>
      </c>
    </row>
    <row r="9036" spans="1:13" ht="15" x14ac:dyDescent="0.3">
      <c r="A9036" s="1"/>
      <c r="B9036" t="s">
        <v>11</v>
      </c>
      <c r="C9036" t="s">
        <v>1557</v>
      </c>
      <c r="D9036" t="s">
        <v>1556</v>
      </c>
      <c r="E9036" t="s">
        <v>1557</v>
      </c>
      <c r="F9036" t="s">
        <v>1557</v>
      </c>
      <c r="G9036">
        <v>0.79</v>
      </c>
      <c r="H9036">
        <v>1</v>
      </c>
      <c r="I9036">
        <v>0</v>
      </c>
      <c r="J9036">
        <v>0.79</v>
      </c>
      <c r="K9036" t="s">
        <v>7</v>
      </c>
      <c r="L9036">
        <v>0.67291999999999996</v>
      </c>
      <c r="M9036">
        <v>0.67610000000000003</v>
      </c>
    </row>
    <row r="9037" spans="1:13" ht="15" x14ac:dyDescent="0.3">
      <c r="A9037" s="1"/>
      <c r="B9037" t="s">
        <v>11</v>
      </c>
      <c r="C9037" t="s">
        <v>4430</v>
      </c>
      <c r="D9037" t="s">
        <v>11110</v>
      </c>
      <c r="E9037" t="s">
        <v>11110</v>
      </c>
      <c r="F9037" t="s">
        <v>4430</v>
      </c>
      <c r="G9037">
        <v>0.79</v>
      </c>
      <c r="H9037">
        <v>0</v>
      </c>
      <c r="I9037">
        <v>0</v>
      </c>
      <c r="J9037">
        <v>0.79</v>
      </c>
      <c r="K9037" t="s">
        <v>7</v>
      </c>
      <c r="L9037">
        <v>0.73471200000000003</v>
      </c>
      <c r="M9037">
        <v>0.74548000000000003</v>
      </c>
    </row>
    <row r="9038" spans="1:13" ht="15" x14ac:dyDescent="0.3">
      <c r="A9038" s="1"/>
      <c r="B9038" t="s">
        <v>11</v>
      </c>
      <c r="C9038" t="s">
        <v>1493</v>
      </c>
      <c r="D9038" t="s">
        <v>1494</v>
      </c>
      <c r="E9038" t="s">
        <v>1495</v>
      </c>
      <c r="F9038" t="s">
        <v>1495</v>
      </c>
      <c r="G9038">
        <v>0.78900000000000003</v>
      </c>
      <c r="H9038">
        <v>1</v>
      </c>
      <c r="I9038">
        <v>0</v>
      </c>
      <c r="J9038">
        <v>0.78900000000000003</v>
      </c>
      <c r="K9038" t="s">
        <v>7</v>
      </c>
      <c r="L9038">
        <v>0.71742300000000003</v>
      </c>
      <c r="M9038">
        <v>0.71948299999999998</v>
      </c>
    </row>
    <row r="9039" spans="1:13" ht="15" x14ac:dyDescent="0.3">
      <c r="A9039" s="1"/>
      <c r="B9039" t="s">
        <v>11</v>
      </c>
      <c r="C9039" t="s">
        <v>3659</v>
      </c>
      <c r="D9039" t="s">
        <v>11111</v>
      </c>
      <c r="E9039" t="s">
        <v>11112</v>
      </c>
      <c r="F9039" t="s">
        <v>11113</v>
      </c>
      <c r="G9039">
        <v>0.78600000000000003</v>
      </c>
      <c r="H9039">
        <v>0.4</v>
      </c>
      <c r="I9039">
        <v>0.57099999999999995</v>
      </c>
      <c r="J9039">
        <v>0.78600000000000003</v>
      </c>
      <c r="K9039" t="s">
        <v>7</v>
      </c>
      <c r="L9039">
        <v>0.79563700000000004</v>
      </c>
      <c r="M9039">
        <v>0.79923100000000002</v>
      </c>
    </row>
    <row r="9040" spans="1:13" ht="15" x14ac:dyDescent="0.3">
      <c r="A9040" s="1"/>
      <c r="B9040" t="s">
        <v>11</v>
      </c>
      <c r="C9040" t="s">
        <v>2322</v>
      </c>
      <c r="D9040" t="s">
        <v>2323</v>
      </c>
      <c r="E9040" t="s">
        <v>2324</v>
      </c>
      <c r="F9040" t="s">
        <v>2325</v>
      </c>
      <c r="G9040">
        <v>0.78400000000000003</v>
      </c>
      <c r="H9040">
        <v>0</v>
      </c>
      <c r="I9040">
        <v>0.66700000000000004</v>
      </c>
      <c r="J9040">
        <v>0.78400000000000003</v>
      </c>
      <c r="K9040" t="s">
        <v>7</v>
      </c>
      <c r="L9040">
        <v>0.78892600000000002</v>
      </c>
      <c r="M9040">
        <v>0.78568199999999999</v>
      </c>
    </row>
    <row r="9041" spans="1:13" ht="15" x14ac:dyDescent="0.3">
      <c r="A9041" s="1"/>
      <c r="B9041" t="s">
        <v>11</v>
      </c>
      <c r="C9041" t="s">
        <v>4610</v>
      </c>
      <c r="D9041" t="s">
        <v>12441</v>
      </c>
      <c r="E9041" t="s">
        <v>9298</v>
      </c>
      <c r="F9041" t="s">
        <v>9305</v>
      </c>
      <c r="G9041">
        <v>0.78300000000000003</v>
      </c>
      <c r="H9041">
        <v>0.66700000000000004</v>
      </c>
      <c r="I9041">
        <v>0.66700000000000004</v>
      </c>
      <c r="J9041">
        <v>0.78300000000000003</v>
      </c>
      <c r="K9041" t="s">
        <v>7</v>
      </c>
      <c r="L9041">
        <v>0.81005199999999999</v>
      </c>
      <c r="M9041">
        <v>0.82088000000000005</v>
      </c>
    </row>
    <row r="9042" spans="1:13" ht="15" x14ac:dyDescent="0.3">
      <c r="A9042" s="1"/>
      <c r="B9042" t="s">
        <v>11</v>
      </c>
      <c r="C9042" t="s">
        <v>474</v>
      </c>
      <c r="D9042" t="s">
        <v>475</v>
      </c>
      <c r="E9042" t="s">
        <v>476</v>
      </c>
      <c r="F9042" t="s">
        <v>476</v>
      </c>
      <c r="G9042">
        <v>0.78300000000000003</v>
      </c>
      <c r="H9042">
        <v>1</v>
      </c>
      <c r="I9042">
        <v>0.5</v>
      </c>
      <c r="J9042">
        <v>0.78300000000000003</v>
      </c>
      <c r="K9042" t="s">
        <v>7</v>
      </c>
      <c r="L9042">
        <v>0.91849700000000001</v>
      </c>
      <c r="M9042">
        <v>0.91723500000000002</v>
      </c>
    </row>
    <row r="9043" spans="1:13" ht="15" x14ac:dyDescent="0.3">
      <c r="A9043" s="1"/>
      <c r="B9043" t="s">
        <v>11</v>
      </c>
      <c r="C9043" t="s">
        <v>71</v>
      </c>
      <c r="D9043" t="s">
        <v>33</v>
      </c>
      <c r="E9043" t="s">
        <v>73</v>
      </c>
      <c r="F9043" t="s">
        <v>32</v>
      </c>
      <c r="G9043">
        <v>0.78300000000000003</v>
      </c>
      <c r="H9043">
        <v>0</v>
      </c>
      <c r="I9043">
        <v>0</v>
      </c>
      <c r="J9043">
        <v>0.78300000000000003</v>
      </c>
      <c r="K9043" t="s">
        <v>7</v>
      </c>
      <c r="L9043">
        <v>0.75456599999999996</v>
      </c>
      <c r="M9043">
        <v>0.75295800000000002</v>
      </c>
    </row>
    <row r="9044" spans="1:13" ht="15" x14ac:dyDescent="0.3">
      <c r="A9044" s="1"/>
      <c r="B9044" t="s">
        <v>11</v>
      </c>
      <c r="C9044" t="s">
        <v>5139</v>
      </c>
      <c r="D9044" t="s">
        <v>11114</v>
      </c>
      <c r="E9044" t="s">
        <v>11115</v>
      </c>
      <c r="F9044" t="s">
        <v>11115</v>
      </c>
      <c r="G9044">
        <v>0.78200000000000003</v>
      </c>
      <c r="H9044">
        <v>1</v>
      </c>
      <c r="I9044">
        <v>0.25</v>
      </c>
      <c r="J9044">
        <v>0.78200000000000003</v>
      </c>
      <c r="K9044" t="s">
        <v>7</v>
      </c>
      <c r="L9044">
        <v>0.92714300000000005</v>
      </c>
      <c r="M9044">
        <v>0.92576800000000004</v>
      </c>
    </row>
    <row r="9045" spans="1:13" ht="15" x14ac:dyDescent="0.3">
      <c r="A9045" s="1"/>
      <c r="B9045" t="s">
        <v>11</v>
      </c>
      <c r="C9045" t="s">
        <v>1913</v>
      </c>
      <c r="D9045" t="s">
        <v>1917</v>
      </c>
      <c r="E9045" t="s">
        <v>1915</v>
      </c>
      <c r="F9045" t="s">
        <v>1918</v>
      </c>
      <c r="G9045">
        <v>0.78200000000000003</v>
      </c>
      <c r="H9045">
        <v>0.54500000000000004</v>
      </c>
      <c r="I9045">
        <v>0</v>
      </c>
      <c r="J9045">
        <v>0.78200000000000003</v>
      </c>
      <c r="K9045" t="s">
        <v>7</v>
      </c>
      <c r="L9045">
        <v>0.77564100000000002</v>
      </c>
      <c r="M9045">
        <v>0.77732599999999996</v>
      </c>
    </row>
    <row r="9046" spans="1:13" ht="15" x14ac:dyDescent="0.3">
      <c r="A9046" s="1"/>
      <c r="B9046" t="s">
        <v>11</v>
      </c>
      <c r="C9046" t="s">
        <v>4693</v>
      </c>
      <c r="D9046" t="s">
        <v>11482</v>
      </c>
      <c r="E9046" t="s">
        <v>9512</v>
      </c>
      <c r="F9046" t="s">
        <v>9515</v>
      </c>
      <c r="G9046">
        <v>0.77800000000000002</v>
      </c>
      <c r="H9046">
        <v>0.83299999999999996</v>
      </c>
      <c r="I9046">
        <v>0.72699999999999998</v>
      </c>
      <c r="J9046">
        <v>0.77800000000000002</v>
      </c>
      <c r="K9046" t="s">
        <v>7</v>
      </c>
      <c r="L9046">
        <v>0.88893299999999997</v>
      </c>
      <c r="M9046">
        <v>0.88743899999999998</v>
      </c>
    </row>
    <row r="9047" spans="1:13" ht="15" x14ac:dyDescent="0.3">
      <c r="A9047" s="1" t="s">
        <v>12927</v>
      </c>
      <c r="B9047" t="s">
        <v>11</v>
      </c>
      <c r="C9047" t="s">
        <v>4454</v>
      </c>
      <c r="D9047">
        <v>1279</v>
      </c>
      <c r="E9047" t="s">
        <v>9000</v>
      </c>
      <c r="F9047">
        <v>1279</v>
      </c>
      <c r="G9047">
        <v>0.77800000000000002</v>
      </c>
      <c r="H9047">
        <v>0.66700000000000004</v>
      </c>
      <c r="I9047">
        <v>0.5</v>
      </c>
      <c r="J9047">
        <v>0.77800000000000002</v>
      </c>
      <c r="K9047" t="s">
        <v>7</v>
      </c>
      <c r="L9047">
        <v>0.79177600000000004</v>
      </c>
      <c r="M9047">
        <v>0.79680799999999996</v>
      </c>
    </row>
    <row r="9048" spans="1:13" ht="15" x14ac:dyDescent="0.3">
      <c r="A9048" s="1"/>
      <c r="B9048" t="s">
        <v>11</v>
      </c>
      <c r="C9048" t="s">
        <v>4474</v>
      </c>
      <c r="D9048" t="s">
        <v>11119</v>
      </c>
      <c r="E9048" t="s">
        <v>11119</v>
      </c>
      <c r="F9048" t="s">
        <v>4474</v>
      </c>
      <c r="G9048">
        <v>0.77800000000000002</v>
      </c>
      <c r="H9048">
        <v>0</v>
      </c>
      <c r="I9048">
        <v>0</v>
      </c>
      <c r="J9048">
        <v>0.77800000000000002</v>
      </c>
      <c r="K9048" t="s">
        <v>7</v>
      </c>
      <c r="L9048">
        <v>0.81977900000000004</v>
      </c>
      <c r="M9048">
        <v>0.81977900000000004</v>
      </c>
    </row>
    <row r="9049" spans="1:13" ht="15" x14ac:dyDescent="0.3">
      <c r="A9049" s="1"/>
      <c r="B9049" t="s">
        <v>11</v>
      </c>
      <c r="C9049" t="s">
        <v>1674</v>
      </c>
      <c r="D9049" t="s">
        <v>1676</v>
      </c>
      <c r="E9049" t="s">
        <v>1675</v>
      </c>
      <c r="F9049" t="s">
        <v>1677</v>
      </c>
      <c r="G9049">
        <v>0.77700000000000002</v>
      </c>
      <c r="H9049">
        <v>0.66700000000000004</v>
      </c>
      <c r="I9049">
        <v>0</v>
      </c>
      <c r="J9049">
        <v>0.77700000000000002</v>
      </c>
      <c r="K9049" t="s">
        <v>7</v>
      </c>
      <c r="L9049">
        <v>0.81692600000000004</v>
      </c>
      <c r="M9049">
        <v>0.80879699999999999</v>
      </c>
    </row>
    <row r="9050" spans="1:13" ht="15" x14ac:dyDescent="0.3">
      <c r="A9050" s="1"/>
      <c r="B9050" t="s">
        <v>11</v>
      </c>
      <c r="C9050" t="s">
        <v>3735</v>
      </c>
      <c r="D9050" t="s">
        <v>11120</v>
      </c>
      <c r="E9050" t="s">
        <v>11121</v>
      </c>
      <c r="F9050" t="s">
        <v>11122</v>
      </c>
      <c r="G9050">
        <v>0.77600000000000002</v>
      </c>
      <c r="H9050">
        <v>0.4</v>
      </c>
      <c r="I9050">
        <v>0.8</v>
      </c>
      <c r="J9050">
        <v>0.77600000000000002</v>
      </c>
      <c r="K9050" t="s">
        <v>7</v>
      </c>
      <c r="L9050">
        <v>0.88059500000000002</v>
      </c>
      <c r="M9050">
        <v>0.88339400000000001</v>
      </c>
    </row>
    <row r="9051" spans="1:13" ht="15" x14ac:dyDescent="0.3">
      <c r="A9051" s="1"/>
      <c r="B9051" t="s">
        <v>11</v>
      </c>
      <c r="C9051" t="s">
        <v>4777</v>
      </c>
      <c r="D9051" t="s">
        <v>9716</v>
      </c>
      <c r="E9051" t="s">
        <v>9703</v>
      </c>
      <c r="F9051" t="s">
        <v>9717</v>
      </c>
      <c r="G9051">
        <v>0.77600000000000002</v>
      </c>
      <c r="H9051">
        <v>0.66700000000000004</v>
      </c>
      <c r="I9051">
        <v>0.66700000000000004</v>
      </c>
      <c r="J9051">
        <v>0.77600000000000002</v>
      </c>
      <c r="K9051" t="s">
        <v>7</v>
      </c>
      <c r="L9051">
        <v>0.89641400000000004</v>
      </c>
      <c r="M9051">
        <v>0.89257600000000004</v>
      </c>
    </row>
    <row r="9052" spans="1:13" ht="15" x14ac:dyDescent="0.3">
      <c r="A9052" s="1"/>
      <c r="B9052" t="s">
        <v>11</v>
      </c>
      <c r="C9052" t="s">
        <v>1503</v>
      </c>
      <c r="D9052" t="s">
        <v>1504</v>
      </c>
      <c r="E9052" t="s">
        <v>1503</v>
      </c>
      <c r="F9052" t="s">
        <v>1503</v>
      </c>
      <c r="G9052">
        <v>0.77600000000000002</v>
      </c>
      <c r="H9052">
        <v>1</v>
      </c>
      <c r="I9052">
        <v>0</v>
      </c>
      <c r="J9052">
        <v>0.77600000000000002</v>
      </c>
      <c r="K9052" t="s">
        <v>7</v>
      </c>
      <c r="L9052">
        <v>0.70868500000000001</v>
      </c>
      <c r="M9052">
        <v>0.71501400000000004</v>
      </c>
    </row>
    <row r="9053" spans="1:13" ht="15" x14ac:dyDescent="0.3">
      <c r="A9053" s="1"/>
      <c r="B9053" t="s">
        <v>11</v>
      </c>
      <c r="C9053" t="s">
        <v>3234</v>
      </c>
      <c r="D9053" t="s">
        <v>12251</v>
      </c>
      <c r="E9053" t="s">
        <v>6783</v>
      </c>
      <c r="F9053" t="s">
        <v>6783</v>
      </c>
      <c r="G9053">
        <v>0.77200000000000002</v>
      </c>
      <c r="H9053">
        <v>1</v>
      </c>
      <c r="I9053">
        <v>0.222</v>
      </c>
      <c r="J9053">
        <v>0.77200000000000002</v>
      </c>
      <c r="K9053" t="s">
        <v>7</v>
      </c>
      <c r="L9053">
        <v>0.88478400000000001</v>
      </c>
      <c r="M9053">
        <v>0.88008699999999995</v>
      </c>
    </row>
    <row r="9054" spans="1:13" ht="15" x14ac:dyDescent="0.3">
      <c r="A9054" s="1"/>
      <c r="B9054" t="s">
        <v>11</v>
      </c>
      <c r="C9054" t="s">
        <v>4245</v>
      </c>
      <c r="D9054" t="s">
        <v>11758</v>
      </c>
      <c r="E9054" t="s">
        <v>11588</v>
      </c>
      <c r="F9054" t="s">
        <v>11759</v>
      </c>
      <c r="G9054">
        <v>0.76700000000000002</v>
      </c>
      <c r="H9054">
        <v>0</v>
      </c>
      <c r="I9054">
        <v>0</v>
      </c>
      <c r="J9054">
        <v>0.76700000000000002</v>
      </c>
      <c r="K9054" t="s">
        <v>7</v>
      </c>
      <c r="L9054">
        <v>0.68924200000000002</v>
      </c>
      <c r="M9054">
        <v>0.69015599999999999</v>
      </c>
    </row>
    <row r="9055" spans="1:13" ht="15" x14ac:dyDescent="0.3">
      <c r="A9055" s="1"/>
      <c r="B9055" t="s">
        <v>11</v>
      </c>
      <c r="C9055" t="s">
        <v>4808</v>
      </c>
      <c r="D9055" t="s">
        <v>11760</v>
      </c>
      <c r="E9055" t="s">
        <v>4808</v>
      </c>
      <c r="F9055" t="s">
        <v>9766</v>
      </c>
      <c r="G9055">
        <v>0.76600000000000001</v>
      </c>
      <c r="H9055">
        <v>0.66700000000000004</v>
      </c>
      <c r="I9055">
        <v>0.33300000000000002</v>
      </c>
      <c r="J9055">
        <v>0.76600000000000001</v>
      </c>
      <c r="K9055" t="s">
        <v>7</v>
      </c>
      <c r="L9055">
        <v>0.74310299999999996</v>
      </c>
      <c r="M9055">
        <v>0.74989700000000004</v>
      </c>
    </row>
    <row r="9056" spans="1:13" ht="15" x14ac:dyDescent="0.3">
      <c r="A9056" s="1"/>
      <c r="B9056" t="s">
        <v>11</v>
      </c>
      <c r="C9056" t="s">
        <v>4616</v>
      </c>
      <c r="D9056" t="s">
        <v>12037</v>
      </c>
      <c r="E9056" t="s">
        <v>9320</v>
      </c>
      <c r="F9056" t="s">
        <v>9321</v>
      </c>
      <c r="G9056">
        <v>0.76500000000000001</v>
      </c>
      <c r="H9056">
        <v>0.4</v>
      </c>
      <c r="I9056">
        <v>0.28599999999999998</v>
      </c>
      <c r="J9056">
        <v>0.76500000000000001</v>
      </c>
      <c r="K9056" t="s">
        <v>7</v>
      </c>
      <c r="L9056">
        <v>0.88429000000000002</v>
      </c>
      <c r="M9056">
        <v>0.86785100000000004</v>
      </c>
    </row>
    <row r="9057" spans="1:13" ht="15" x14ac:dyDescent="0.3">
      <c r="A9057" s="1"/>
      <c r="B9057" t="s">
        <v>11</v>
      </c>
      <c r="C9057" t="s">
        <v>193</v>
      </c>
      <c r="D9057" t="s">
        <v>194</v>
      </c>
      <c r="E9057" t="s">
        <v>193</v>
      </c>
      <c r="F9057" t="s">
        <v>193</v>
      </c>
      <c r="G9057">
        <v>0.76400000000000001</v>
      </c>
      <c r="H9057">
        <v>1</v>
      </c>
      <c r="I9057">
        <v>0</v>
      </c>
      <c r="J9057">
        <v>0.76400000000000001</v>
      </c>
      <c r="K9057" t="s">
        <v>7</v>
      </c>
      <c r="L9057">
        <v>0.64201600000000003</v>
      </c>
      <c r="M9057">
        <v>0.64501699999999995</v>
      </c>
    </row>
    <row r="9058" spans="1:13" ht="15" x14ac:dyDescent="0.3">
      <c r="A9058" s="1"/>
      <c r="B9058" t="s">
        <v>11</v>
      </c>
      <c r="C9058" t="s">
        <v>193</v>
      </c>
      <c r="D9058" t="s">
        <v>194</v>
      </c>
      <c r="E9058" t="s">
        <v>193</v>
      </c>
      <c r="F9058" t="s">
        <v>193</v>
      </c>
      <c r="G9058">
        <v>0.76400000000000001</v>
      </c>
      <c r="H9058">
        <v>1</v>
      </c>
      <c r="I9058">
        <v>0</v>
      </c>
      <c r="J9058">
        <v>0.76400000000000001</v>
      </c>
      <c r="K9058" t="s">
        <v>7</v>
      </c>
      <c r="L9058">
        <v>0.64201600000000003</v>
      </c>
      <c r="M9058">
        <v>0.64501699999999995</v>
      </c>
    </row>
    <row r="9059" spans="1:13" ht="15" x14ac:dyDescent="0.3">
      <c r="A9059" s="1"/>
      <c r="B9059" t="s">
        <v>11</v>
      </c>
      <c r="C9059" t="s">
        <v>193</v>
      </c>
      <c r="D9059" t="s">
        <v>194</v>
      </c>
      <c r="E9059" t="s">
        <v>193</v>
      </c>
      <c r="F9059" t="s">
        <v>193</v>
      </c>
      <c r="G9059">
        <v>0.76400000000000001</v>
      </c>
      <c r="H9059">
        <v>1</v>
      </c>
      <c r="I9059">
        <v>0</v>
      </c>
      <c r="J9059">
        <v>0.76400000000000001</v>
      </c>
      <c r="K9059" t="s">
        <v>7</v>
      </c>
      <c r="L9059">
        <v>0.64201600000000003</v>
      </c>
      <c r="M9059">
        <v>0.64501699999999995</v>
      </c>
    </row>
    <row r="9060" spans="1:13" ht="15" x14ac:dyDescent="0.3">
      <c r="A9060" s="1"/>
      <c r="B9060" t="s">
        <v>11</v>
      </c>
      <c r="C9060" t="s">
        <v>4953</v>
      </c>
      <c r="D9060" t="s">
        <v>11129</v>
      </c>
      <c r="E9060" t="s">
        <v>11129</v>
      </c>
      <c r="F9060" t="s">
        <v>4953</v>
      </c>
      <c r="G9060">
        <v>0.76400000000000001</v>
      </c>
      <c r="H9060">
        <v>0</v>
      </c>
      <c r="I9060">
        <v>0</v>
      </c>
      <c r="J9060">
        <v>0.76400000000000001</v>
      </c>
      <c r="K9060" t="s">
        <v>7</v>
      </c>
      <c r="L9060">
        <v>0.75365300000000002</v>
      </c>
      <c r="M9060">
        <v>0.75438700000000003</v>
      </c>
    </row>
    <row r="9061" spans="1:13" ht="15" x14ac:dyDescent="0.3">
      <c r="A9061" s="1" t="s">
        <v>12928</v>
      </c>
      <c r="B9061" t="s">
        <v>11</v>
      </c>
      <c r="C9061" t="s">
        <v>4372</v>
      </c>
      <c r="D9061" t="s">
        <v>12254</v>
      </c>
      <c r="E9061" t="s">
        <v>11399</v>
      </c>
      <c r="F9061" t="s">
        <v>12255</v>
      </c>
      <c r="G9061">
        <v>0.75800000000000001</v>
      </c>
      <c r="H9061">
        <v>0.75</v>
      </c>
      <c r="I9061">
        <v>0.66700000000000004</v>
      </c>
      <c r="J9061">
        <v>0.75800000000000001</v>
      </c>
      <c r="K9061" t="s">
        <v>7</v>
      </c>
      <c r="L9061">
        <v>0.77929899999999996</v>
      </c>
      <c r="M9061">
        <v>0.78339599999999998</v>
      </c>
    </row>
    <row r="9062" spans="1:13" ht="15" x14ac:dyDescent="0.3">
      <c r="A9062" s="1"/>
      <c r="B9062" t="s">
        <v>11</v>
      </c>
      <c r="C9062" t="s">
        <v>1828</v>
      </c>
      <c r="D9062" t="s">
        <v>1829</v>
      </c>
      <c r="E9062" t="s">
        <v>1830</v>
      </c>
      <c r="F9062" t="s">
        <v>1830</v>
      </c>
      <c r="G9062">
        <v>0.755</v>
      </c>
      <c r="H9062">
        <v>0.71399999999999997</v>
      </c>
      <c r="I9062">
        <v>0.42899999999999999</v>
      </c>
      <c r="J9062">
        <v>0.755</v>
      </c>
      <c r="K9062" t="s">
        <v>7</v>
      </c>
      <c r="L9062">
        <v>0.87591300000000005</v>
      </c>
      <c r="M9062">
        <v>0.85739399999999999</v>
      </c>
    </row>
    <row r="9063" spans="1:13" ht="15" x14ac:dyDescent="0.3">
      <c r="A9063" s="1"/>
      <c r="B9063" t="s">
        <v>11</v>
      </c>
      <c r="C9063" t="s">
        <v>1029</v>
      </c>
      <c r="D9063" t="s">
        <v>1037</v>
      </c>
      <c r="E9063" t="s">
        <v>1031</v>
      </c>
      <c r="F9063" t="s">
        <v>1038</v>
      </c>
      <c r="G9063">
        <v>0.755</v>
      </c>
      <c r="H9063">
        <v>0.5</v>
      </c>
      <c r="I9063">
        <v>0</v>
      </c>
      <c r="J9063">
        <v>0.755</v>
      </c>
      <c r="K9063" t="s">
        <v>7</v>
      </c>
      <c r="L9063">
        <v>0.80871099999999996</v>
      </c>
      <c r="M9063">
        <v>0.79308400000000001</v>
      </c>
    </row>
    <row r="9064" spans="1:13" ht="15" x14ac:dyDescent="0.3">
      <c r="A9064" s="1"/>
      <c r="B9064" t="s">
        <v>11</v>
      </c>
      <c r="C9064" t="s">
        <v>2206</v>
      </c>
      <c r="D9064" t="s">
        <v>2207</v>
      </c>
      <c r="E9064" t="s">
        <v>2208</v>
      </c>
      <c r="F9064" t="s">
        <v>2209</v>
      </c>
      <c r="G9064">
        <v>0.754</v>
      </c>
      <c r="H9064">
        <v>0.8</v>
      </c>
      <c r="I9064">
        <v>0.44400000000000001</v>
      </c>
      <c r="J9064">
        <v>0.754</v>
      </c>
      <c r="K9064" t="s">
        <v>7</v>
      </c>
      <c r="L9064">
        <v>0.85177700000000001</v>
      </c>
      <c r="M9064">
        <v>0.83688499999999999</v>
      </c>
    </row>
    <row r="9065" spans="1:13" ht="15" x14ac:dyDescent="0.3">
      <c r="A9065" s="1"/>
      <c r="B9065" t="s">
        <v>11</v>
      </c>
      <c r="C9065" t="s">
        <v>4158</v>
      </c>
      <c r="D9065" t="s">
        <v>11762</v>
      </c>
      <c r="E9065" t="s">
        <v>11174</v>
      </c>
      <c r="F9065" t="s">
        <v>11763</v>
      </c>
      <c r="G9065">
        <v>0.754</v>
      </c>
      <c r="H9065">
        <v>0.63600000000000001</v>
      </c>
      <c r="I9065">
        <v>9.5000000000000001E-2</v>
      </c>
      <c r="J9065">
        <v>0.754</v>
      </c>
      <c r="K9065" t="s">
        <v>7</v>
      </c>
      <c r="L9065">
        <v>0.76803500000000002</v>
      </c>
      <c r="M9065">
        <v>0.76493299999999997</v>
      </c>
    </row>
    <row r="9066" spans="1:13" ht="15" x14ac:dyDescent="0.3">
      <c r="A9066" s="1"/>
      <c r="B9066" t="s">
        <v>11</v>
      </c>
      <c r="C9066" t="s">
        <v>3536</v>
      </c>
      <c r="D9066" t="s">
        <v>12929</v>
      </c>
      <c r="E9066" t="s">
        <v>11253</v>
      </c>
      <c r="F9066" t="s">
        <v>12930</v>
      </c>
      <c r="G9066">
        <v>0.753</v>
      </c>
      <c r="H9066">
        <v>1</v>
      </c>
      <c r="I9066">
        <v>0.4</v>
      </c>
      <c r="J9066">
        <v>0.753</v>
      </c>
      <c r="K9066" t="s">
        <v>7</v>
      </c>
      <c r="L9066">
        <v>0.72162899999999996</v>
      </c>
      <c r="M9066">
        <v>0.71499199999999996</v>
      </c>
    </row>
    <row r="9067" spans="1:13" ht="15" x14ac:dyDescent="0.3">
      <c r="A9067" s="1"/>
      <c r="B9067" t="s">
        <v>11</v>
      </c>
      <c r="C9067" t="s">
        <v>3901</v>
      </c>
      <c r="D9067" t="s">
        <v>11133</v>
      </c>
      <c r="E9067" t="s">
        <v>8016</v>
      </c>
      <c r="F9067" t="s">
        <v>8009</v>
      </c>
      <c r="G9067">
        <v>0.752</v>
      </c>
      <c r="H9067">
        <v>0.57099999999999995</v>
      </c>
      <c r="I9067">
        <v>0.28599999999999998</v>
      </c>
      <c r="J9067">
        <v>0.752</v>
      </c>
      <c r="K9067" t="s">
        <v>7</v>
      </c>
      <c r="L9067">
        <v>0.73572000000000004</v>
      </c>
      <c r="M9067">
        <v>0.75352600000000003</v>
      </c>
    </row>
    <row r="9068" spans="1:13" ht="15" x14ac:dyDescent="0.3">
      <c r="A9068" s="1"/>
      <c r="B9068" t="s">
        <v>11</v>
      </c>
      <c r="C9068" t="s">
        <v>896</v>
      </c>
      <c r="D9068" t="s">
        <v>897</v>
      </c>
      <c r="E9068" t="s">
        <v>896</v>
      </c>
      <c r="F9068" t="s">
        <v>896</v>
      </c>
      <c r="G9068">
        <v>0.752</v>
      </c>
      <c r="H9068">
        <v>1</v>
      </c>
      <c r="I9068">
        <v>0</v>
      </c>
      <c r="J9068">
        <v>0.752</v>
      </c>
      <c r="K9068" t="s">
        <v>7</v>
      </c>
      <c r="L9068">
        <v>0.71711599999999998</v>
      </c>
      <c r="M9068">
        <v>0.70978300000000005</v>
      </c>
    </row>
    <row r="9069" spans="1:13" ht="15" x14ac:dyDescent="0.3">
      <c r="A9069" s="1"/>
      <c r="B9069" t="s">
        <v>11</v>
      </c>
      <c r="C9069" t="s">
        <v>3437</v>
      </c>
      <c r="D9069" t="s">
        <v>11764</v>
      </c>
      <c r="E9069" t="s">
        <v>10934</v>
      </c>
      <c r="F9069" t="s">
        <v>11765</v>
      </c>
      <c r="G9069">
        <v>0.752</v>
      </c>
      <c r="H9069">
        <v>0</v>
      </c>
      <c r="I9069">
        <v>0</v>
      </c>
      <c r="J9069">
        <v>0.752</v>
      </c>
      <c r="K9069" t="s">
        <v>7</v>
      </c>
      <c r="L9069">
        <v>0.80498700000000001</v>
      </c>
      <c r="M9069">
        <v>0.79584299999999997</v>
      </c>
    </row>
    <row r="9070" spans="1:13" ht="15" x14ac:dyDescent="0.3">
      <c r="A9070" s="1"/>
      <c r="B9070" t="s">
        <v>11</v>
      </c>
      <c r="C9070" t="s">
        <v>209</v>
      </c>
      <c r="D9070" t="s">
        <v>212</v>
      </c>
      <c r="E9070" t="s">
        <v>209</v>
      </c>
      <c r="F9070" t="s">
        <v>209</v>
      </c>
      <c r="G9070">
        <v>0.751</v>
      </c>
      <c r="H9070">
        <v>1</v>
      </c>
      <c r="I9070">
        <v>0</v>
      </c>
      <c r="J9070">
        <v>0.751</v>
      </c>
      <c r="K9070" t="s">
        <v>7</v>
      </c>
      <c r="L9070">
        <v>0.77479200000000004</v>
      </c>
      <c r="M9070">
        <v>0.776837</v>
      </c>
    </row>
    <row r="9071" spans="1:13" ht="15" x14ac:dyDescent="0.3">
      <c r="A9071" s="1"/>
      <c r="B9071" t="s">
        <v>11</v>
      </c>
      <c r="C9071" t="s">
        <v>1666</v>
      </c>
      <c r="D9071" t="s">
        <v>1667</v>
      </c>
      <c r="E9071" t="s">
        <v>1666</v>
      </c>
      <c r="F9071" t="s">
        <v>1668</v>
      </c>
      <c r="G9071">
        <v>0.751</v>
      </c>
      <c r="H9071">
        <v>0.8</v>
      </c>
      <c r="I9071">
        <v>0</v>
      </c>
      <c r="J9071">
        <v>0.751</v>
      </c>
      <c r="K9071" t="s">
        <v>7</v>
      </c>
      <c r="L9071">
        <v>0.63363999999999998</v>
      </c>
      <c r="M9071">
        <v>0.63755700000000004</v>
      </c>
    </row>
    <row r="9072" spans="1:13" ht="15" x14ac:dyDescent="0.3">
      <c r="A9072" s="1"/>
      <c r="B9072" t="s">
        <v>11</v>
      </c>
      <c r="C9072" t="s">
        <v>924</v>
      </c>
      <c r="D9072" t="s">
        <v>927</v>
      </c>
      <c r="E9072" t="s">
        <v>924</v>
      </c>
      <c r="F9072" t="s">
        <v>924</v>
      </c>
      <c r="G9072">
        <v>0.75</v>
      </c>
      <c r="H9072">
        <v>1</v>
      </c>
      <c r="I9072">
        <v>0.83299999999999996</v>
      </c>
      <c r="J9072">
        <v>0.75</v>
      </c>
      <c r="K9072" t="s">
        <v>7</v>
      </c>
      <c r="L9072">
        <v>0.87756100000000004</v>
      </c>
      <c r="M9072">
        <v>0.87469799999999998</v>
      </c>
    </row>
    <row r="9073" spans="1:13" ht="15" x14ac:dyDescent="0.3">
      <c r="A9073" s="1"/>
      <c r="B9073" t="s">
        <v>11</v>
      </c>
      <c r="C9073" t="s">
        <v>4796</v>
      </c>
      <c r="D9073" t="s">
        <v>9735</v>
      </c>
      <c r="E9073" t="s">
        <v>11137</v>
      </c>
      <c r="F9073" t="s">
        <v>9735</v>
      </c>
      <c r="G9073">
        <v>0.749</v>
      </c>
      <c r="H9073">
        <v>0.222</v>
      </c>
      <c r="I9073">
        <v>0.8</v>
      </c>
      <c r="J9073">
        <v>0.749</v>
      </c>
      <c r="K9073" t="s">
        <v>7</v>
      </c>
      <c r="L9073">
        <v>0.85412200000000005</v>
      </c>
      <c r="M9073">
        <v>0.85731800000000002</v>
      </c>
    </row>
    <row r="9074" spans="1:13" ht="15" x14ac:dyDescent="0.3">
      <c r="A9074" s="1"/>
      <c r="B9074" t="s">
        <v>11</v>
      </c>
      <c r="C9074" t="s">
        <v>2242</v>
      </c>
      <c r="D9074" t="s">
        <v>2243</v>
      </c>
      <c r="E9074" t="s">
        <v>2242</v>
      </c>
      <c r="F9074" t="s">
        <v>2242</v>
      </c>
      <c r="G9074">
        <v>0.749</v>
      </c>
      <c r="H9074">
        <v>1</v>
      </c>
      <c r="I9074">
        <v>0</v>
      </c>
      <c r="J9074">
        <v>0.749</v>
      </c>
      <c r="K9074" t="s">
        <v>7</v>
      </c>
      <c r="L9074">
        <v>0.67763200000000001</v>
      </c>
      <c r="M9074">
        <v>0.67649000000000004</v>
      </c>
    </row>
    <row r="9075" spans="1:13" ht="15" x14ac:dyDescent="0.3">
      <c r="A9075" s="1"/>
      <c r="B9075" t="s">
        <v>11</v>
      </c>
      <c r="C9075" t="s">
        <v>5197</v>
      </c>
      <c r="D9075" t="s">
        <v>11139</v>
      </c>
      <c r="E9075" t="s">
        <v>10508</v>
      </c>
      <c r="F9075" t="s">
        <v>11140</v>
      </c>
      <c r="G9075">
        <v>0.746</v>
      </c>
      <c r="H9075">
        <v>0</v>
      </c>
      <c r="I9075">
        <v>0</v>
      </c>
      <c r="J9075">
        <v>0.746</v>
      </c>
      <c r="K9075" t="s">
        <v>7</v>
      </c>
      <c r="L9075">
        <v>0.72404999999999997</v>
      </c>
      <c r="M9075">
        <v>0.72032499999999999</v>
      </c>
    </row>
    <row r="9076" spans="1:13" ht="15" x14ac:dyDescent="0.3">
      <c r="A9076" s="1"/>
      <c r="B9076" t="s">
        <v>11</v>
      </c>
      <c r="C9076" t="s">
        <v>4484</v>
      </c>
      <c r="D9076" t="s">
        <v>11141</v>
      </c>
      <c r="E9076" t="s">
        <v>11142</v>
      </c>
      <c r="F9076" t="s">
        <v>9068</v>
      </c>
      <c r="G9076">
        <v>0.745</v>
      </c>
      <c r="H9076">
        <v>0.66700000000000004</v>
      </c>
      <c r="I9076">
        <v>0.23499999999999999</v>
      </c>
      <c r="J9076">
        <v>0.745</v>
      </c>
      <c r="K9076" t="s">
        <v>7</v>
      </c>
      <c r="L9076">
        <v>0.70306400000000002</v>
      </c>
      <c r="M9076">
        <v>0.70043100000000003</v>
      </c>
    </row>
    <row r="9077" spans="1:13" ht="15" x14ac:dyDescent="0.3">
      <c r="A9077" s="1"/>
      <c r="B9077" t="s">
        <v>11</v>
      </c>
      <c r="C9077" t="s">
        <v>3476</v>
      </c>
      <c r="D9077" t="s">
        <v>11143</v>
      </c>
      <c r="E9077" t="s">
        <v>11144</v>
      </c>
      <c r="F9077" t="s">
        <v>11144</v>
      </c>
      <c r="G9077">
        <v>0.745</v>
      </c>
      <c r="H9077">
        <v>1</v>
      </c>
      <c r="I9077">
        <v>0</v>
      </c>
      <c r="J9077">
        <v>0.745</v>
      </c>
      <c r="K9077" t="s">
        <v>7</v>
      </c>
      <c r="L9077">
        <v>0.94883300000000004</v>
      </c>
      <c r="M9077">
        <v>0.94714299999999996</v>
      </c>
    </row>
    <row r="9078" spans="1:13" ht="15" x14ac:dyDescent="0.3">
      <c r="A9078" s="1"/>
      <c r="B9078" t="s">
        <v>11</v>
      </c>
      <c r="C9078" t="s">
        <v>933</v>
      </c>
      <c r="D9078" t="s">
        <v>934</v>
      </c>
      <c r="E9078" t="s">
        <v>933</v>
      </c>
      <c r="F9078" t="s">
        <v>933</v>
      </c>
      <c r="G9078">
        <v>0.74299999999999999</v>
      </c>
      <c r="H9078">
        <v>1</v>
      </c>
      <c r="I9078">
        <v>0</v>
      </c>
      <c r="J9078">
        <v>0.74299999999999999</v>
      </c>
      <c r="K9078" t="s">
        <v>7</v>
      </c>
      <c r="L9078">
        <v>0.70730800000000005</v>
      </c>
      <c r="M9078">
        <v>0.70053500000000002</v>
      </c>
    </row>
    <row r="9079" spans="1:13" ht="15" x14ac:dyDescent="0.3">
      <c r="A9079" s="1" t="s">
        <v>11146</v>
      </c>
      <c r="B9079" t="s">
        <v>11</v>
      </c>
      <c r="C9079" t="s">
        <v>3188</v>
      </c>
      <c r="D9079" t="s">
        <v>11145</v>
      </c>
      <c r="E9079" t="s">
        <v>11145</v>
      </c>
      <c r="F9079" t="s">
        <v>3188</v>
      </c>
      <c r="G9079">
        <v>0.74299999999999999</v>
      </c>
      <c r="H9079">
        <v>0</v>
      </c>
      <c r="I9079">
        <v>0</v>
      </c>
      <c r="J9079">
        <v>0.74299999999999999</v>
      </c>
      <c r="K9079" t="s">
        <v>7</v>
      </c>
      <c r="L9079">
        <v>0.69900300000000004</v>
      </c>
      <c r="M9079">
        <v>0.69920099999999996</v>
      </c>
    </row>
    <row r="9080" spans="1:13" ht="15" x14ac:dyDescent="0.3">
      <c r="A9080" s="1"/>
      <c r="B9080" t="s">
        <v>11</v>
      </c>
      <c r="C9080" t="s">
        <v>3188</v>
      </c>
      <c r="D9080" t="s">
        <v>11145</v>
      </c>
      <c r="E9080" t="s">
        <v>11145</v>
      </c>
      <c r="F9080" t="s">
        <v>3188</v>
      </c>
      <c r="G9080">
        <v>0.74299999999999999</v>
      </c>
      <c r="H9080">
        <v>0</v>
      </c>
      <c r="I9080">
        <v>0</v>
      </c>
      <c r="J9080">
        <v>0.74299999999999999</v>
      </c>
      <c r="K9080" t="s">
        <v>7</v>
      </c>
      <c r="L9080">
        <v>0.69900300000000004</v>
      </c>
      <c r="M9080">
        <v>0.69920099999999996</v>
      </c>
    </row>
    <row r="9081" spans="1:13" ht="15" x14ac:dyDescent="0.3">
      <c r="A9081" s="1"/>
      <c r="B9081" t="s">
        <v>11</v>
      </c>
      <c r="C9081" t="s">
        <v>3665</v>
      </c>
      <c r="D9081" t="s">
        <v>11147</v>
      </c>
      <c r="E9081" t="s">
        <v>11148</v>
      </c>
      <c r="F9081" t="s">
        <v>11149</v>
      </c>
      <c r="G9081">
        <v>0.74199999999999999</v>
      </c>
      <c r="H9081">
        <v>0.33300000000000002</v>
      </c>
      <c r="I9081">
        <v>0.33300000000000002</v>
      </c>
      <c r="J9081">
        <v>0.74199999999999999</v>
      </c>
      <c r="K9081" t="s">
        <v>7</v>
      </c>
      <c r="L9081">
        <v>0.89141099999999995</v>
      </c>
      <c r="M9081">
        <v>0.88400599999999996</v>
      </c>
    </row>
    <row r="9082" spans="1:13" ht="15" x14ac:dyDescent="0.3">
      <c r="A9082" s="1"/>
      <c r="B9082" t="s">
        <v>11</v>
      </c>
      <c r="C9082" t="s">
        <v>3918</v>
      </c>
      <c r="D9082" t="s">
        <v>11095</v>
      </c>
      <c r="E9082" t="s">
        <v>8053</v>
      </c>
      <c r="F9082" t="s">
        <v>11097</v>
      </c>
      <c r="G9082">
        <v>0.74199999999999999</v>
      </c>
      <c r="H9082">
        <v>0</v>
      </c>
      <c r="I9082">
        <v>0</v>
      </c>
      <c r="J9082">
        <v>0.74199999999999999</v>
      </c>
      <c r="K9082" t="s">
        <v>7</v>
      </c>
      <c r="L9082">
        <v>0.82248299999999996</v>
      </c>
      <c r="M9082">
        <v>0.83313899999999996</v>
      </c>
    </row>
    <row r="9083" spans="1:13" ht="15" x14ac:dyDescent="0.3">
      <c r="A9083" s="1"/>
      <c r="B9083" t="s">
        <v>11</v>
      </c>
      <c r="C9083" t="s">
        <v>3720</v>
      </c>
      <c r="D9083" t="s">
        <v>3723</v>
      </c>
      <c r="E9083" t="s">
        <v>7691</v>
      </c>
      <c r="F9083" t="s">
        <v>7694</v>
      </c>
      <c r="G9083">
        <v>0.74099999999999999</v>
      </c>
      <c r="H9083">
        <v>0.5</v>
      </c>
      <c r="I9083">
        <v>0.5</v>
      </c>
      <c r="J9083">
        <v>0.74099999999999999</v>
      </c>
      <c r="K9083" t="s">
        <v>7</v>
      </c>
      <c r="L9083">
        <v>0.83382199999999995</v>
      </c>
      <c r="M9083">
        <v>0.85227399999999998</v>
      </c>
    </row>
    <row r="9084" spans="1:13" ht="15" x14ac:dyDescent="0.3">
      <c r="A9084" s="1"/>
      <c r="B9084" t="s">
        <v>11</v>
      </c>
      <c r="C9084" t="s">
        <v>3216</v>
      </c>
      <c r="D9084" t="s">
        <v>12785</v>
      </c>
      <c r="E9084" t="s">
        <v>10743</v>
      </c>
      <c r="F9084" t="s">
        <v>12786</v>
      </c>
      <c r="G9084">
        <v>0.74</v>
      </c>
      <c r="H9084">
        <v>0.5</v>
      </c>
      <c r="I9084">
        <v>0</v>
      </c>
      <c r="J9084">
        <v>0.74</v>
      </c>
      <c r="K9084" t="s">
        <v>7</v>
      </c>
      <c r="L9084">
        <v>0.83433100000000004</v>
      </c>
      <c r="M9084">
        <v>0.83875900000000003</v>
      </c>
    </row>
    <row r="9085" spans="1:13" ht="15" x14ac:dyDescent="0.3">
      <c r="A9085" s="1"/>
      <c r="B9085" t="s">
        <v>11</v>
      </c>
      <c r="C9085" t="s">
        <v>5061</v>
      </c>
      <c r="D9085" t="s">
        <v>11150</v>
      </c>
      <c r="E9085" t="s">
        <v>11151</v>
      </c>
      <c r="F9085" t="s">
        <v>11152</v>
      </c>
      <c r="G9085">
        <v>0.73899999999999999</v>
      </c>
      <c r="H9085">
        <v>0.70599999999999996</v>
      </c>
      <c r="I9085">
        <v>0.5</v>
      </c>
      <c r="J9085">
        <v>0.73899999999999999</v>
      </c>
      <c r="K9085" t="s">
        <v>7</v>
      </c>
      <c r="L9085">
        <v>0.84914699999999999</v>
      </c>
      <c r="M9085">
        <v>0.84537799999999996</v>
      </c>
    </row>
    <row r="9086" spans="1:13" ht="15" x14ac:dyDescent="0.3">
      <c r="A9086" s="1"/>
      <c r="B9086" t="s">
        <v>11</v>
      </c>
      <c r="C9086" t="s">
        <v>1150</v>
      </c>
      <c r="D9086" t="s">
        <v>1151</v>
      </c>
      <c r="E9086" t="s">
        <v>1150</v>
      </c>
      <c r="F9086" t="s">
        <v>1150</v>
      </c>
      <c r="G9086">
        <v>0.73899999999999999</v>
      </c>
      <c r="H9086">
        <v>1</v>
      </c>
      <c r="I9086">
        <v>0</v>
      </c>
      <c r="J9086">
        <v>0.73899999999999999</v>
      </c>
      <c r="K9086" t="s">
        <v>7</v>
      </c>
      <c r="L9086">
        <v>0.73161900000000002</v>
      </c>
      <c r="M9086">
        <v>0.73547899999999999</v>
      </c>
    </row>
    <row r="9087" spans="1:13" ht="15" x14ac:dyDescent="0.3">
      <c r="A9087" s="1"/>
      <c r="B9087" t="s">
        <v>11</v>
      </c>
      <c r="C9087" t="s">
        <v>259</v>
      </c>
      <c r="D9087" t="s">
        <v>260</v>
      </c>
      <c r="E9087" t="s">
        <v>259</v>
      </c>
      <c r="F9087" t="s">
        <v>259</v>
      </c>
      <c r="G9087">
        <v>0.73799999999999999</v>
      </c>
      <c r="H9087">
        <v>1</v>
      </c>
      <c r="I9087">
        <v>0</v>
      </c>
      <c r="J9087">
        <v>0.73799999999999999</v>
      </c>
      <c r="K9087" t="s">
        <v>7</v>
      </c>
      <c r="L9087">
        <v>0.79683000000000004</v>
      </c>
      <c r="M9087">
        <v>0.79975600000000002</v>
      </c>
    </row>
    <row r="9088" spans="1:13" ht="15" x14ac:dyDescent="0.3">
      <c r="A9088" s="1"/>
      <c r="B9088" t="s">
        <v>11</v>
      </c>
      <c r="C9088" t="s">
        <v>92</v>
      </c>
      <c r="D9088" t="s">
        <v>91</v>
      </c>
      <c r="E9088" t="s">
        <v>92</v>
      </c>
      <c r="F9088" t="s">
        <v>92</v>
      </c>
      <c r="G9088">
        <v>0.73699999999999999</v>
      </c>
      <c r="H9088">
        <v>1</v>
      </c>
      <c r="I9088">
        <v>0</v>
      </c>
      <c r="J9088">
        <v>0.73699999999999999</v>
      </c>
      <c r="K9088" t="s">
        <v>7</v>
      </c>
      <c r="L9088">
        <v>0.73299899999999996</v>
      </c>
      <c r="M9088">
        <v>0.73881799999999997</v>
      </c>
    </row>
    <row r="9089" spans="1:13" ht="15" x14ac:dyDescent="0.3">
      <c r="A9089" s="1"/>
      <c r="B9089" t="s">
        <v>11</v>
      </c>
      <c r="C9089" t="s">
        <v>92</v>
      </c>
      <c r="D9089" t="s">
        <v>91</v>
      </c>
      <c r="E9089" t="s">
        <v>92</v>
      </c>
      <c r="F9089" t="s">
        <v>92</v>
      </c>
      <c r="G9089">
        <v>0.73699999999999999</v>
      </c>
      <c r="H9089">
        <v>1</v>
      </c>
      <c r="I9089">
        <v>0</v>
      </c>
      <c r="J9089">
        <v>0.73699999999999999</v>
      </c>
      <c r="K9089" t="s">
        <v>7</v>
      </c>
      <c r="L9089">
        <v>0.73299899999999996</v>
      </c>
      <c r="M9089">
        <v>0.73881799999999997</v>
      </c>
    </row>
    <row r="9090" spans="1:13" ht="15" x14ac:dyDescent="0.3">
      <c r="A9090" s="1"/>
      <c r="B9090" t="s">
        <v>11</v>
      </c>
      <c r="C9090" t="s">
        <v>1554</v>
      </c>
      <c r="D9090" t="s">
        <v>1555</v>
      </c>
      <c r="E9090" t="s">
        <v>1554</v>
      </c>
      <c r="F9090" t="s">
        <v>1554</v>
      </c>
      <c r="G9090">
        <v>0.73699999999999999</v>
      </c>
      <c r="H9090">
        <v>1</v>
      </c>
      <c r="I9090">
        <v>0</v>
      </c>
      <c r="J9090">
        <v>0.73699999999999999</v>
      </c>
      <c r="K9090" t="s">
        <v>7</v>
      </c>
      <c r="L9090">
        <v>0.69669599999999998</v>
      </c>
      <c r="M9090">
        <v>0.69435500000000006</v>
      </c>
    </row>
    <row r="9091" spans="1:13" ht="15" x14ac:dyDescent="0.3">
      <c r="A9091" s="1"/>
      <c r="B9091" t="s">
        <v>11</v>
      </c>
      <c r="C9091" t="s">
        <v>3455</v>
      </c>
      <c r="D9091" t="s">
        <v>7265</v>
      </c>
      <c r="E9091" t="s">
        <v>11153</v>
      </c>
      <c r="F9091" t="s">
        <v>11154</v>
      </c>
      <c r="G9091">
        <v>0.73699999999999999</v>
      </c>
      <c r="H9091">
        <v>0.5</v>
      </c>
      <c r="I9091">
        <v>0</v>
      </c>
      <c r="J9091">
        <v>0.73699999999999999</v>
      </c>
      <c r="K9091" t="s">
        <v>7</v>
      </c>
      <c r="L9091">
        <v>0.94018599999999997</v>
      </c>
      <c r="M9091">
        <v>0.9234</v>
      </c>
    </row>
    <row r="9092" spans="1:13" ht="15" x14ac:dyDescent="0.3">
      <c r="A9092" s="1"/>
      <c r="B9092" t="s">
        <v>11</v>
      </c>
      <c r="C9092" t="s">
        <v>4183</v>
      </c>
      <c r="D9092" t="s">
        <v>11155</v>
      </c>
      <c r="E9092" t="s">
        <v>11156</v>
      </c>
      <c r="F9092" t="s">
        <v>11156</v>
      </c>
      <c r="G9092">
        <v>0.73699999999999999</v>
      </c>
      <c r="H9092">
        <v>1</v>
      </c>
      <c r="I9092">
        <v>0</v>
      </c>
      <c r="J9092">
        <v>0.73699999999999999</v>
      </c>
      <c r="K9092" t="s">
        <v>7</v>
      </c>
      <c r="L9092">
        <v>0.92267600000000005</v>
      </c>
      <c r="M9092">
        <v>0.91896100000000003</v>
      </c>
    </row>
    <row r="9093" spans="1:13" ht="15" x14ac:dyDescent="0.3">
      <c r="A9093" s="1"/>
      <c r="B9093" t="s">
        <v>11</v>
      </c>
      <c r="C9093" t="s">
        <v>5148</v>
      </c>
      <c r="D9093" t="s">
        <v>10396</v>
      </c>
      <c r="E9093" t="s">
        <v>11157</v>
      </c>
      <c r="F9093" t="s">
        <v>10397</v>
      </c>
      <c r="G9093">
        <v>0.73699999999999999</v>
      </c>
      <c r="H9093">
        <v>0</v>
      </c>
      <c r="I9093">
        <v>0</v>
      </c>
      <c r="J9093">
        <v>0.73699999999999999</v>
      </c>
      <c r="K9093" t="s">
        <v>7</v>
      </c>
      <c r="L9093">
        <v>0.77268999999999999</v>
      </c>
      <c r="M9093">
        <v>0.78314300000000003</v>
      </c>
    </row>
    <row r="9094" spans="1:13" ht="15" x14ac:dyDescent="0.3">
      <c r="A9094" s="1"/>
      <c r="B9094" t="s">
        <v>11</v>
      </c>
      <c r="C9094" t="s">
        <v>2293</v>
      </c>
      <c r="D9094" t="s">
        <v>2294</v>
      </c>
      <c r="E9094" t="s">
        <v>2295</v>
      </c>
      <c r="F9094" t="s">
        <v>2296</v>
      </c>
      <c r="G9094">
        <v>0.73599999999999999</v>
      </c>
      <c r="H9094">
        <v>0.5</v>
      </c>
      <c r="I9094">
        <v>0.5</v>
      </c>
      <c r="J9094">
        <v>0.73599999999999999</v>
      </c>
      <c r="K9094" t="s">
        <v>7</v>
      </c>
      <c r="L9094">
        <v>0.84327799999999997</v>
      </c>
      <c r="M9094">
        <v>0.84010700000000005</v>
      </c>
    </row>
    <row r="9095" spans="1:13" ht="15" x14ac:dyDescent="0.3">
      <c r="A9095" s="1"/>
      <c r="B9095" t="s">
        <v>11</v>
      </c>
      <c r="C9095" t="s">
        <v>4650</v>
      </c>
      <c r="D9095" t="s">
        <v>12049</v>
      </c>
      <c r="E9095" t="s">
        <v>9422</v>
      </c>
      <c r="F9095" t="s">
        <v>12050</v>
      </c>
      <c r="G9095">
        <v>0.73499999999999999</v>
      </c>
      <c r="H9095">
        <v>0</v>
      </c>
      <c r="I9095">
        <v>0</v>
      </c>
      <c r="J9095">
        <v>0.73499999999999999</v>
      </c>
      <c r="K9095" t="s">
        <v>7</v>
      </c>
      <c r="L9095">
        <v>0.82077900000000004</v>
      </c>
      <c r="M9095">
        <v>0.81484299999999998</v>
      </c>
    </row>
    <row r="9096" spans="1:13" ht="15" x14ac:dyDescent="0.3">
      <c r="A9096" s="1"/>
      <c r="B9096" t="s">
        <v>11</v>
      </c>
      <c r="C9096" t="s">
        <v>3806</v>
      </c>
      <c r="D9096" t="s">
        <v>11158</v>
      </c>
      <c r="E9096" t="s">
        <v>7858</v>
      </c>
      <c r="F9096" t="s">
        <v>7859</v>
      </c>
      <c r="G9096">
        <v>0.73299999999999998</v>
      </c>
      <c r="H9096">
        <v>0.66700000000000004</v>
      </c>
      <c r="I9096">
        <v>0.5</v>
      </c>
      <c r="J9096">
        <v>0.73299999999999998</v>
      </c>
      <c r="K9096" t="s">
        <v>7</v>
      </c>
      <c r="L9096">
        <v>0.86735300000000004</v>
      </c>
      <c r="M9096">
        <v>0.85133199999999998</v>
      </c>
    </row>
    <row r="9097" spans="1:13" ht="15" x14ac:dyDescent="0.3">
      <c r="A9097" s="1"/>
      <c r="B9097" t="s">
        <v>11</v>
      </c>
      <c r="C9097" t="s">
        <v>3392</v>
      </c>
      <c r="D9097" t="s">
        <v>7129</v>
      </c>
      <c r="E9097" t="s">
        <v>11159</v>
      </c>
      <c r="F9097" t="s">
        <v>7130</v>
      </c>
      <c r="G9097">
        <v>0.73299999999999998</v>
      </c>
      <c r="H9097">
        <v>0.4</v>
      </c>
      <c r="I9097">
        <v>0.16700000000000001</v>
      </c>
      <c r="J9097">
        <v>0.73299999999999998</v>
      </c>
      <c r="K9097" t="s">
        <v>7</v>
      </c>
      <c r="L9097">
        <v>0.74586600000000003</v>
      </c>
      <c r="M9097">
        <v>0.74442799999999998</v>
      </c>
    </row>
    <row r="9098" spans="1:13" ht="15" x14ac:dyDescent="0.3">
      <c r="A9098" s="1"/>
      <c r="B9098" t="s">
        <v>11</v>
      </c>
      <c r="C9098" t="s">
        <v>1700</v>
      </c>
      <c r="D9098" t="s">
        <v>1686</v>
      </c>
      <c r="E9098" t="s">
        <v>1693</v>
      </c>
      <c r="F9098" t="s">
        <v>1687</v>
      </c>
      <c r="G9098">
        <v>0.73099999999999998</v>
      </c>
      <c r="H9098">
        <v>0.5</v>
      </c>
      <c r="I9098">
        <v>0</v>
      </c>
      <c r="J9098">
        <v>0.73099999999999998</v>
      </c>
      <c r="K9098" t="s">
        <v>7</v>
      </c>
      <c r="L9098">
        <v>0.77806799999999998</v>
      </c>
      <c r="M9098">
        <v>0.771312</v>
      </c>
    </row>
    <row r="9099" spans="1:13" ht="15" x14ac:dyDescent="0.3">
      <c r="A9099" s="1"/>
      <c r="B9099" t="s">
        <v>11</v>
      </c>
      <c r="C9099" t="s">
        <v>4223</v>
      </c>
      <c r="D9099" t="s">
        <v>11160</v>
      </c>
      <c r="E9099" t="s">
        <v>11161</v>
      </c>
      <c r="F9099" t="s">
        <v>11162</v>
      </c>
      <c r="G9099">
        <v>0.73</v>
      </c>
      <c r="H9099">
        <v>0</v>
      </c>
      <c r="I9099">
        <v>0</v>
      </c>
      <c r="J9099">
        <v>0.73</v>
      </c>
      <c r="K9099" t="s">
        <v>7</v>
      </c>
      <c r="L9099">
        <v>0.84314100000000003</v>
      </c>
      <c r="M9099">
        <v>0.83591199999999999</v>
      </c>
    </row>
    <row r="9100" spans="1:13" ht="15" x14ac:dyDescent="0.3">
      <c r="A9100" s="1"/>
      <c r="B9100" t="s">
        <v>11</v>
      </c>
      <c r="C9100">
        <v>1349</v>
      </c>
      <c r="D9100" t="s">
        <v>7136</v>
      </c>
      <c r="E9100">
        <v>1349</v>
      </c>
      <c r="F9100" t="s">
        <v>7137</v>
      </c>
      <c r="G9100">
        <v>0.72699999999999998</v>
      </c>
      <c r="H9100">
        <v>0.5</v>
      </c>
      <c r="I9100">
        <v>0.5</v>
      </c>
      <c r="J9100">
        <v>0.72699999999999998</v>
      </c>
      <c r="K9100" t="s">
        <v>7</v>
      </c>
      <c r="L9100">
        <v>0.71926400000000001</v>
      </c>
      <c r="M9100">
        <v>0.74029999999999996</v>
      </c>
    </row>
    <row r="9101" spans="1:13" ht="15" x14ac:dyDescent="0.3">
      <c r="A9101" s="1"/>
      <c r="B9101" t="s">
        <v>11</v>
      </c>
      <c r="C9101" t="s">
        <v>3184</v>
      </c>
      <c r="D9101" t="s">
        <v>3203</v>
      </c>
      <c r="E9101" t="s">
        <v>3184</v>
      </c>
      <c r="F9101" t="s">
        <v>6669</v>
      </c>
      <c r="G9101">
        <v>0.72399999999999998</v>
      </c>
      <c r="H9101">
        <v>0.66700000000000004</v>
      </c>
      <c r="I9101">
        <v>0.66700000000000004</v>
      </c>
      <c r="J9101">
        <v>0.72399999999999998</v>
      </c>
      <c r="K9101" t="s">
        <v>7</v>
      </c>
      <c r="L9101">
        <v>0.72642399999999996</v>
      </c>
      <c r="M9101">
        <v>0.71860500000000005</v>
      </c>
    </row>
    <row r="9102" spans="1:13" ht="15" x14ac:dyDescent="0.3">
      <c r="A9102" s="1"/>
      <c r="B9102" t="s">
        <v>11</v>
      </c>
      <c r="C9102" t="s">
        <v>4065</v>
      </c>
      <c r="D9102" t="s">
        <v>8356</v>
      </c>
      <c r="E9102" t="s">
        <v>11166</v>
      </c>
      <c r="F9102" t="s">
        <v>11167</v>
      </c>
      <c r="G9102">
        <v>0.72299999999999998</v>
      </c>
      <c r="H9102">
        <v>0</v>
      </c>
      <c r="I9102">
        <v>0.66700000000000004</v>
      </c>
      <c r="J9102">
        <v>0.72299999999999998</v>
      </c>
      <c r="K9102" t="s">
        <v>7</v>
      </c>
      <c r="L9102">
        <v>0.89372499999999999</v>
      </c>
      <c r="M9102">
        <v>0.88493299999999997</v>
      </c>
    </row>
    <row r="9103" spans="1:13" ht="15" x14ac:dyDescent="0.3">
      <c r="A9103" s="1"/>
      <c r="B9103" t="s">
        <v>11</v>
      </c>
      <c r="C9103" t="s">
        <v>3461</v>
      </c>
      <c r="D9103" t="s">
        <v>11168</v>
      </c>
      <c r="E9103" t="s">
        <v>11169</v>
      </c>
      <c r="F9103" t="s">
        <v>7283</v>
      </c>
      <c r="G9103">
        <v>0.72099999999999997</v>
      </c>
      <c r="H9103">
        <v>0.66700000000000004</v>
      </c>
      <c r="I9103">
        <v>0.66700000000000004</v>
      </c>
      <c r="J9103">
        <v>0.72099999999999997</v>
      </c>
      <c r="K9103" t="s">
        <v>7</v>
      </c>
      <c r="L9103">
        <v>0.86747099999999999</v>
      </c>
      <c r="M9103">
        <v>0.86806000000000005</v>
      </c>
    </row>
    <row r="9104" spans="1:13" ht="15" x14ac:dyDescent="0.3">
      <c r="A9104" s="1"/>
      <c r="B9104" t="s">
        <v>11</v>
      </c>
      <c r="C9104" t="s">
        <v>3865</v>
      </c>
      <c r="D9104" t="s">
        <v>11170</v>
      </c>
      <c r="E9104" t="s">
        <v>11171</v>
      </c>
      <c r="F9104" t="s">
        <v>7955</v>
      </c>
      <c r="G9104">
        <v>0.72099999999999997</v>
      </c>
      <c r="H9104">
        <v>0.4</v>
      </c>
      <c r="I9104">
        <v>0</v>
      </c>
      <c r="J9104">
        <v>0.72099999999999997</v>
      </c>
      <c r="K9104" t="s">
        <v>7</v>
      </c>
      <c r="L9104">
        <v>0.86983699999999997</v>
      </c>
      <c r="M9104">
        <v>0.86333300000000002</v>
      </c>
    </row>
    <row r="9105" spans="1:13" ht="15" x14ac:dyDescent="0.3">
      <c r="A9105" s="1"/>
      <c r="B9105" t="s">
        <v>11</v>
      </c>
      <c r="C9105" t="s">
        <v>5096</v>
      </c>
      <c r="D9105" t="s">
        <v>12931</v>
      </c>
      <c r="E9105" t="s">
        <v>10912</v>
      </c>
      <c r="F9105" t="s">
        <v>12932</v>
      </c>
      <c r="G9105">
        <v>0.71899999999999997</v>
      </c>
      <c r="H9105">
        <v>0.76900000000000002</v>
      </c>
      <c r="I9105">
        <v>0.72699999999999998</v>
      </c>
      <c r="J9105">
        <v>0.71899999999999997</v>
      </c>
      <c r="K9105" t="s">
        <v>7</v>
      </c>
      <c r="L9105">
        <v>0.92113</v>
      </c>
      <c r="M9105">
        <v>0.909223</v>
      </c>
    </row>
    <row r="9106" spans="1:13" ht="15" x14ac:dyDescent="0.3">
      <c r="A9106" s="1"/>
      <c r="B9106" t="s">
        <v>11</v>
      </c>
      <c r="C9106" t="s">
        <v>227</v>
      </c>
      <c r="D9106" t="s">
        <v>210</v>
      </c>
      <c r="E9106" t="s">
        <v>228</v>
      </c>
      <c r="F9106" t="s">
        <v>211</v>
      </c>
      <c r="G9106">
        <v>0.71899999999999997</v>
      </c>
      <c r="H9106">
        <v>0.66700000000000004</v>
      </c>
      <c r="I9106">
        <v>0</v>
      </c>
      <c r="J9106">
        <v>0.71899999999999997</v>
      </c>
      <c r="K9106" t="s">
        <v>7</v>
      </c>
      <c r="L9106">
        <v>0.72700399999999998</v>
      </c>
      <c r="M9106">
        <v>0.73212100000000002</v>
      </c>
    </row>
    <row r="9107" spans="1:13" ht="15" x14ac:dyDescent="0.3">
      <c r="A9107" s="1"/>
      <c r="B9107" t="s">
        <v>11</v>
      </c>
      <c r="C9107" t="s">
        <v>227</v>
      </c>
      <c r="D9107" t="s">
        <v>210</v>
      </c>
      <c r="E9107" t="s">
        <v>228</v>
      </c>
      <c r="F9107" t="s">
        <v>211</v>
      </c>
      <c r="G9107">
        <v>0.71899999999999997</v>
      </c>
      <c r="H9107">
        <v>0.66700000000000004</v>
      </c>
      <c r="I9107">
        <v>0</v>
      </c>
      <c r="J9107">
        <v>0.71899999999999997</v>
      </c>
      <c r="K9107" t="s">
        <v>7</v>
      </c>
      <c r="L9107">
        <v>0.72700399999999998</v>
      </c>
      <c r="M9107">
        <v>0.73212100000000002</v>
      </c>
    </row>
    <row r="9108" spans="1:13" ht="15" x14ac:dyDescent="0.3">
      <c r="A9108" s="1"/>
      <c r="B9108" t="s">
        <v>11</v>
      </c>
      <c r="C9108" t="s">
        <v>11348</v>
      </c>
      <c r="D9108" t="s">
        <v>11204</v>
      </c>
      <c r="E9108" t="s">
        <v>11205</v>
      </c>
      <c r="F9108" t="s">
        <v>11205</v>
      </c>
      <c r="G9108">
        <v>0.71799999999999997</v>
      </c>
      <c r="H9108">
        <v>1</v>
      </c>
      <c r="I9108">
        <v>0.57099999999999995</v>
      </c>
      <c r="J9108">
        <v>0.71799999999999997</v>
      </c>
      <c r="K9108" t="s">
        <v>7</v>
      </c>
      <c r="L9108">
        <v>0.89362799999999998</v>
      </c>
      <c r="M9108">
        <v>0.888266</v>
      </c>
    </row>
    <row r="9109" spans="1:13" ht="15" x14ac:dyDescent="0.3">
      <c r="A9109" s="1"/>
      <c r="B9109" t="s">
        <v>11</v>
      </c>
      <c r="C9109" t="s">
        <v>11570</v>
      </c>
      <c r="D9109" t="s">
        <v>12261</v>
      </c>
      <c r="E9109" t="s">
        <v>11572</v>
      </c>
      <c r="F9109" t="s">
        <v>12262</v>
      </c>
      <c r="G9109">
        <v>0.71499999999999997</v>
      </c>
      <c r="H9109">
        <v>0.71399999999999997</v>
      </c>
      <c r="I9109">
        <v>0.66700000000000004</v>
      </c>
      <c r="J9109">
        <v>0.71499999999999997</v>
      </c>
      <c r="K9109" t="s">
        <v>7</v>
      </c>
      <c r="L9109">
        <v>0.80868499999999999</v>
      </c>
      <c r="M9109">
        <v>0.79713699999999998</v>
      </c>
    </row>
    <row r="9110" spans="1:13" ht="15" x14ac:dyDescent="0.3">
      <c r="A9110" s="1"/>
      <c r="B9110" t="s">
        <v>11</v>
      </c>
      <c r="C9110" t="s">
        <v>3364</v>
      </c>
      <c r="D9110" t="s">
        <v>11177</v>
      </c>
      <c r="E9110" t="s">
        <v>11177</v>
      </c>
      <c r="F9110" t="s">
        <v>3364</v>
      </c>
      <c r="G9110">
        <v>0.71499999999999997</v>
      </c>
      <c r="H9110">
        <v>0</v>
      </c>
      <c r="I9110">
        <v>0</v>
      </c>
      <c r="J9110">
        <v>0.71499999999999997</v>
      </c>
      <c r="K9110" t="s">
        <v>7</v>
      </c>
      <c r="L9110">
        <v>0.71309999999999996</v>
      </c>
      <c r="M9110">
        <v>0.71494999999999997</v>
      </c>
    </row>
    <row r="9111" spans="1:13" ht="15" x14ac:dyDescent="0.3">
      <c r="A9111" s="1"/>
      <c r="B9111" t="s">
        <v>11</v>
      </c>
      <c r="C9111" t="s">
        <v>3328</v>
      </c>
      <c r="D9111" t="s">
        <v>12054</v>
      </c>
      <c r="E9111" t="s">
        <v>11458</v>
      </c>
      <c r="F9111" t="s">
        <v>12055</v>
      </c>
      <c r="G9111">
        <v>0.71399999999999997</v>
      </c>
      <c r="H9111">
        <v>0.60599999999999998</v>
      </c>
      <c r="I9111">
        <v>0.437</v>
      </c>
      <c r="J9111">
        <v>0.71399999999999997</v>
      </c>
      <c r="K9111" t="s">
        <v>7</v>
      </c>
      <c r="L9111">
        <v>0.82511699999999999</v>
      </c>
      <c r="M9111">
        <v>0.83602200000000004</v>
      </c>
    </row>
    <row r="9112" spans="1:13" ht="15" x14ac:dyDescent="0.3">
      <c r="A9112" s="1"/>
      <c r="B9112" t="s">
        <v>11</v>
      </c>
      <c r="C9112" t="s">
        <v>3498</v>
      </c>
      <c r="D9112" t="s">
        <v>11178</v>
      </c>
      <c r="E9112" t="s">
        <v>11178</v>
      </c>
      <c r="F9112" t="s">
        <v>3498</v>
      </c>
      <c r="G9112">
        <v>0.71399999999999997</v>
      </c>
      <c r="H9112">
        <v>0</v>
      </c>
      <c r="I9112">
        <v>0</v>
      </c>
      <c r="J9112">
        <v>0.71399999999999997</v>
      </c>
      <c r="K9112" t="s">
        <v>7</v>
      </c>
      <c r="L9112">
        <v>0.78462699999999996</v>
      </c>
      <c r="M9112">
        <v>0.78372799999999998</v>
      </c>
    </row>
    <row r="9113" spans="1:13" ht="15" x14ac:dyDescent="0.3">
      <c r="A9113" s="1"/>
      <c r="B9113" t="s">
        <v>11</v>
      </c>
      <c r="C9113" t="s">
        <v>1183</v>
      </c>
      <c r="D9113" t="s">
        <v>1191</v>
      </c>
      <c r="E9113" t="s">
        <v>1185</v>
      </c>
      <c r="F9113" t="s">
        <v>1192</v>
      </c>
      <c r="G9113">
        <v>0.71299999999999997</v>
      </c>
      <c r="H9113">
        <v>0.47099999999999997</v>
      </c>
      <c r="I9113">
        <v>0.13300000000000001</v>
      </c>
      <c r="J9113">
        <v>0.71299999999999997</v>
      </c>
      <c r="K9113" t="s">
        <v>7</v>
      </c>
      <c r="L9113">
        <v>0.66990099999999997</v>
      </c>
      <c r="M9113">
        <v>0.66509700000000005</v>
      </c>
    </row>
    <row r="9114" spans="1:13" ht="15" x14ac:dyDescent="0.3">
      <c r="A9114" s="1"/>
      <c r="B9114" t="s">
        <v>11</v>
      </c>
      <c r="C9114" t="s">
        <v>3809</v>
      </c>
      <c r="D9114" t="s">
        <v>12933</v>
      </c>
      <c r="E9114" t="s">
        <v>11066</v>
      </c>
      <c r="F9114" t="s">
        <v>12934</v>
      </c>
      <c r="G9114">
        <v>0.71299999999999997</v>
      </c>
      <c r="H9114">
        <v>0.75</v>
      </c>
      <c r="I9114">
        <v>0</v>
      </c>
      <c r="J9114">
        <v>0.71299999999999997</v>
      </c>
      <c r="K9114" t="s">
        <v>7</v>
      </c>
      <c r="L9114">
        <v>0.79674400000000001</v>
      </c>
      <c r="M9114">
        <v>0.79907099999999998</v>
      </c>
    </row>
    <row r="9115" spans="1:13" ht="15" x14ac:dyDescent="0.3">
      <c r="A9115" s="1"/>
      <c r="B9115" t="s">
        <v>11</v>
      </c>
      <c r="C9115" t="s">
        <v>4094</v>
      </c>
      <c r="D9115" t="s">
        <v>11775</v>
      </c>
      <c r="E9115" t="s">
        <v>11006</v>
      </c>
      <c r="F9115" t="s">
        <v>8406</v>
      </c>
      <c r="G9115">
        <v>0.71199999999999997</v>
      </c>
      <c r="H9115">
        <v>1</v>
      </c>
      <c r="I9115">
        <v>0</v>
      </c>
      <c r="J9115">
        <v>0.71199999999999997</v>
      </c>
      <c r="K9115" t="s">
        <v>7</v>
      </c>
      <c r="L9115">
        <v>0.85831800000000003</v>
      </c>
      <c r="M9115">
        <v>0.84335499999999997</v>
      </c>
    </row>
    <row r="9116" spans="1:13" ht="15" x14ac:dyDescent="0.3">
      <c r="A9116" s="1" t="s">
        <v>12935</v>
      </c>
      <c r="B9116" t="s">
        <v>11</v>
      </c>
      <c r="C9116" t="s">
        <v>4509</v>
      </c>
      <c r="D9116" t="s">
        <v>11180</v>
      </c>
      <c r="E9116" t="s">
        <v>11180</v>
      </c>
      <c r="F9116" t="s">
        <v>4509</v>
      </c>
      <c r="G9116">
        <v>0.71</v>
      </c>
      <c r="H9116">
        <v>0</v>
      </c>
      <c r="I9116">
        <v>0</v>
      </c>
      <c r="J9116">
        <v>0.71</v>
      </c>
      <c r="K9116" t="s">
        <v>7</v>
      </c>
      <c r="L9116">
        <v>0.71257000000000004</v>
      </c>
      <c r="M9116">
        <v>0.71580100000000002</v>
      </c>
    </row>
    <row r="9117" spans="1:13" ht="15" x14ac:dyDescent="0.3">
      <c r="A9117" s="1"/>
      <c r="B9117" t="s">
        <v>11</v>
      </c>
      <c r="C9117" t="s">
        <v>1155</v>
      </c>
      <c r="D9117" t="s">
        <v>1159</v>
      </c>
      <c r="E9117" t="s">
        <v>1156</v>
      </c>
      <c r="F9117" t="s">
        <v>1160</v>
      </c>
      <c r="G9117">
        <v>0.70899999999999996</v>
      </c>
      <c r="H9117">
        <v>0.66700000000000004</v>
      </c>
      <c r="I9117">
        <v>0.33300000000000002</v>
      </c>
      <c r="J9117">
        <v>0.70899999999999996</v>
      </c>
      <c r="K9117" t="s">
        <v>7</v>
      </c>
      <c r="L9117">
        <v>0.56589299999999998</v>
      </c>
      <c r="M9117">
        <v>0.56902799999999998</v>
      </c>
    </row>
    <row r="9118" spans="1:13" ht="15" x14ac:dyDescent="0.3">
      <c r="A9118" s="1"/>
      <c r="B9118" t="s">
        <v>11</v>
      </c>
      <c r="C9118" t="s">
        <v>718</v>
      </c>
      <c r="D9118" t="s">
        <v>719</v>
      </c>
      <c r="E9118" t="s">
        <v>720</v>
      </c>
      <c r="F9118" t="s">
        <v>721</v>
      </c>
      <c r="G9118">
        <v>0.70699999999999996</v>
      </c>
      <c r="H9118">
        <v>0.5</v>
      </c>
      <c r="I9118">
        <v>0.5</v>
      </c>
      <c r="J9118">
        <v>0.70699999999999996</v>
      </c>
      <c r="K9118" t="s">
        <v>7</v>
      </c>
      <c r="L9118">
        <v>0.86412</v>
      </c>
      <c r="M9118">
        <v>0.87126700000000001</v>
      </c>
    </row>
    <row r="9119" spans="1:13" ht="15" x14ac:dyDescent="0.3">
      <c r="A9119" s="1"/>
      <c r="B9119" t="s">
        <v>11</v>
      </c>
      <c r="C9119" t="s">
        <v>4515</v>
      </c>
      <c r="D9119" t="s">
        <v>12936</v>
      </c>
      <c r="E9119" t="s">
        <v>11511</v>
      </c>
      <c r="F9119" t="s">
        <v>12937</v>
      </c>
      <c r="G9119">
        <v>0.70599999999999996</v>
      </c>
      <c r="H9119">
        <v>0.72699999999999998</v>
      </c>
      <c r="I9119">
        <v>0.6</v>
      </c>
      <c r="J9119">
        <v>0.70599999999999996</v>
      </c>
      <c r="K9119" t="s">
        <v>7</v>
      </c>
      <c r="L9119">
        <v>0.77311099999999999</v>
      </c>
      <c r="M9119">
        <v>0.76315699999999997</v>
      </c>
    </row>
    <row r="9120" spans="1:13" ht="15" x14ac:dyDescent="0.3">
      <c r="A9120" s="1"/>
      <c r="B9120" t="s">
        <v>11</v>
      </c>
      <c r="C9120" t="s">
        <v>3414</v>
      </c>
      <c r="D9120" t="s">
        <v>12056</v>
      </c>
      <c r="E9120" t="s">
        <v>11188</v>
      </c>
      <c r="F9120" t="s">
        <v>12057</v>
      </c>
      <c r="G9120">
        <v>0.70599999999999996</v>
      </c>
      <c r="H9120">
        <v>0.66700000000000004</v>
      </c>
      <c r="I9120">
        <v>0.33300000000000002</v>
      </c>
      <c r="J9120">
        <v>0.70599999999999996</v>
      </c>
      <c r="K9120" t="s">
        <v>7</v>
      </c>
      <c r="L9120">
        <v>0.772787</v>
      </c>
      <c r="M9120">
        <v>0.76300999999999997</v>
      </c>
    </row>
    <row r="9121" spans="1:13" ht="15" x14ac:dyDescent="0.3">
      <c r="A9121" s="1"/>
      <c r="B9121" t="s">
        <v>11</v>
      </c>
      <c r="C9121" t="s">
        <v>3761</v>
      </c>
      <c r="D9121" t="s">
        <v>11349</v>
      </c>
      <c r="E9121" t="s">
        <v>10896</v>
      </c>
      <c r="F9121" t="s">
        <v>11350</v>
      </c>
      <c r="G9121">
        <v>0.70599999999999996</v>
      </c>
      <c r="H9121">
        <v>0</v>
      </c>
      <c r="I9121">
        <v>0</v>
      </c>
      <c r="J9121">
        <v>0.70599999999999996</v>
      </c>
      <c r="K9121" t="s">
        <v>7</v>
      </c>
      <c r="L9121">
        <v>0.730518</v>
      </c>
      <c r="M9121">
        <v>0.73258699999999999</v>
      </c>
    </row>
    <row r="9122" spans="1:13" ht="15" x14ac:dyDescent="0.3">
      <c r="A9122" s="1"/>
      <c r="B9122" t="s">
        <v>11</v>
      </c>
      <c r="C9122" t="s">
        <v>4109</v>
      </c>
      <c r="D9122" t="s">
        <v>12938</v>
      </c>
      <c r="E9122" t="s">
        <v>8438</v>
      </c>
      <c r="F9122" t="s">
        <v>8442</v>
      </c>
      <c r="G9122">
        <v>0.70599999999999996</v>
      </c>
      <c r="H9122">
        <v>0</v>
      </c>
      <c r="I9122">
        <v>0</v>
      </c>
      <c r="J9122">
        <v>0.70599999999999996</v>
      </c>
      <c r="K9122" t="s">
        <v>7</v>
      </c>
      <c r="L9122">
        <v>0.66681199999999996</v>
      </c>
      <c r="M9122">
        <v>0.67263600000000001</v>
      </c>
    </row>
    <row r="9123" spans="1:13" ht="15" x14ac:dyDescent="0.3">
      <c r="A9123" s="1"/>
      <c r="B9123" t="s">
        <v>11</v>
      </c>
      <c r="C9123" t="s">
        <v>90</v>
      </c>
      <c r="D9123" t="s">
        <v>91</v>
      </c>
      <c r="E9123" t="s">
        <v>90</v>
      </c>
      <c r="F9123" t="s">
        <v>92</v>
      </c>
      <c r="G9123">
        <v>0.70299999999999996</v>
      </c>
      <c r="H9123">
        <v>0</v>
      </c>
      <c r="I9123">
        <v>0</v>
      </c>
      <c r="J9123">
        <v>0.70299999999999996</v>
      </c>
      <c r="K9123" t="s">
        <v>7</v>
      </c>
      <c r="L9123">
        <v>0.71728000000000003</v>
      </c>
      <c r="M9123">
        <v>0.72212100000000001</v>
      </c>
    </row>
    <row r="9124" spans="1:13" ht="15" x14ac:dyDescent="0.3">
      <c r="A9124" s="1"/>
      <c r="B9124" t="s">
        <v>11</v>
      </c>
      <c r="C9124" t="s">
        <v>341</v>
      </c>
      <c r="D9124" t="s">
        <v>342</v>
      </c>
      <c r="E9124" t="s">
        <v>343</v>
      </c>
      <c r="F9124" t="s">
        <v>344</v>
      </c>
      <c r="G9124">
        <v>0.70199999999999996</v>
      </c>
      <c r="H9124">
        <v>0</v>
      </c>
      <c r="I9124">
        <v>0</v>
      </c>
      <c r="J9124">
        <v>0.70199999999999996</v>
      </c>
      <c r="K9124" t="s">
        <v>7</v>
      </c>
      <c r="L9124">
        <v>0.95530899999999996</v>
      </c>
      <c r="M9124">
        <v>0.95212300000000005</v>
      </c>
    </row>
    <row r="9125" spans="1:13" ht="15" x14ac:dyDescent="0.3">
      <c r="A9125" s="1"/>
      <c r="B9125" t="s">
        <v>11</v>
      </c>
      <c r="C9125" t="s">
        <v>4688</v>
      </c>
      <c r="D9125" t="s">
        <v>11470</v>
      </c>
      <c r="E9125" t="s">
        <v>11496</v>
      </c>
      <c r="F9125" t="s">
        <v>11471</v>
      </c>
      <c r="G9125">
        <v>0.70099999999999996</v>
      </c>
      <c r="H9125">
        <v>0.25</v>
      </c>
      <c r="I9125">
        <v>0.25</v>
      </c>
      <c r="J9125">
        <v>0.70099999999999996</v>
      </c>
      <c r="K9125" t="s">
        <v>7</v>
      </c>
      <c r="L9125">
        <v>0.75920299999999996</v>
      </c>
      <c r="M9125">
        <v>0.75113600000000003</v>
      </c>
    </row>
    <row r="9126" spans="1:13" ht="15" x14ac:dyDescent="0.3">
      <c r="A9126" s="1"/>
      <c r="B9126" t="s">
        <v>11</v>
      </c>
      <c r="C9126" t="s">
        <v>222</v>
      </c>
      <c r="D9126" t="s">
        <v>221</v>
      </c>
      <c r="E9126" t="s">
        <v>222</v>
      </c>
      <c r="F9126" t="s">
        <v>222</v>
      </c>
      <c r="G9126">
        <v>0.70099999999999996</v>
      </c>
      <c r="H9126">
        <v>1</v>
      </c>
      <c r="I9126">
        <v>0</v>
      </c>
      <c r="J9126">
        <v>0.70099999999999996</v>
      </c>
      <c r="K9126" t="s">
        <v>7</v>
      </c>
      <c r="L9126">
        <v>0.71037899999999998</v>
      </c>
      <c r="M9126">
        <v>0.71245999999999998</v>
      </c>
    </row>
    <row r="9127" spans="1:13" ht="15" x14ac:dyDescent="0.3">
      <c r="A9127" s="1"/>
      <c r="B9127" t="s">
        <v>11</v>
      </c>
      <c r="C9127" t="s">
        <v>3240</v>
      </c>
      <c r="D9127" t="s">
        <v>12058</v>
      </c>
      <c r="E9127" t="s">
        <v>10978</v>
      </c>
      <c r="F9127" t="s">
        <v>12059</v>
      </c>
      <c r="G9127">
        <v>0.70099999999999996</v>
      </c>
      <c r="H9127">
        <v>0.4</v>
      </c>
      <c r="I9127">
        <v>0</v>
      </c>
      <c r="J9127">
        <v>0.70099999999999996</v>
      </c>
      <c r="K9127" t="s">
        <v>7</v>
      </c>
      <c r="L9127">
        <v>0.73279700000000003</v>
      </c>
      <c r="M9127">
        <v>0.72252700000000003</v>
      </c>
    </row>
    <row r="9128" spans="1:13" ht="15" x14ac:dyDescent="0.3">
      <c r="A9128" s="1"/>
      <c r="B9128" t="s">
        <v>11</v>
      </c>
      <c r="C9128" t="s">
        <v>4487</v>
      </c>
      <c r="D9128" t="s">
        <v>11190</v>
      </c>
      <c r="E9128" t="s">
        <v>9066</v>
      </c>
      <c r="F9128" t="s">
        <v>9066</v>
      </c>
      <c r="G9128">
        <v>0.7</v>
      </c>
      <c r="H9128">
        <v>1</v>
      </c>
      <c r="I9128">
        <v>0.182</v>
      </c>
      <c r="J9128">
        <v>0.7</v>
      </c>
      <c r="K9128" t="s">
        <v>7</v>
      </c>
      <c r="L9128">
        <v>0.72046299999999996</v>
      </c>
      <c r="M9128">
        <v>0.71210099999999998</v>
      </c>
    </row>
    <row r="9129" spans="1:13" ht="15" x14ac:dyDescent="0.3">
      <c r="A9129" s="1"/>
      <c r="B9129" t="s">
        <v>11</v>
      </c>
      <c r="C9129" t="s">
        <v>1808</v>
      </c>
      <c r="D9129" t="s">
        <v>1812</v>
      </c>
      <c r="E9129" t="s">
        <v>1810</v>
      </c>
      <c r="F9129" t="s">
        <v>1813</v>
      </c>
      <c r="G9129">
        <v>0.7</v>
      </c>
      <c r="H9129">
        <v>0.66700000000000004</v>
      </c>
      <c r="I9129">
        <v>0</v>
      </c>
      <c r="J9129">
        <v>0.7</v>
      </c>
      <c r="K9129" t="s">
        <v>7</v>
      </c>
      <c r="L9129">
        <v>0.86246400000000001</v>
      </c>
      <c r="M9129">
        <v>0.838202</v>
      </c>
    </row>
    <row r="9130" spans="1:13" ht="15" x14ac:dyDescent="0.3">
      <c r="A9130" s="1"/>
      <c r="B9130" t="s">
        <v>11</v>
      </c>
      <c r="C9130" t="s">
        <v>1180</v>
      </c>
      <c r="D9130" t="s">
        <v>1181</v>
      </c>
      <c r="E9130" t="s">
        <v>1180</v>
      </c>
      <c r="F9130" t="s">
        <v>1180</v>
      </c>
      <c r="G9130">
        <v>0.69899999999999995</v>
      </c>
      <c r="H9130">
        <v>1</v>
      </c>
      <c r="I9130">
        <v>0</v>
      </c>
      <c r="J9130">
        <v>0.69899999999999995</v>
      </c>
      <c r="K9130" t="s">
        <v>7</v>
      </c>
      <c r="L9130">
        <v>0.65775899999999998</v>
      </c>
      <c r="M9130">
        <v>0.66728799999999999</v>
      </c>
    </row>
    <row r="9131" spans="1:13" ht="15" x14ac:dyDescent="0.3">
      <c r="A9131" s="1"/>
      <c r="B9131" t="s">
        <v>11</v>
      </c>
      <c r="C9131" t="s">
        <v>1180</v>
      </c>
      <c r="D9131" t="s">
        <v>1181</v>
      </c>
      <c r="E9131" t="s">
        <v>1180</v>
      </c>
      <c r="F9131" t="s">
        <v>1180</v>
      </c>
      <c r="G9131">
        <v>0.69899999999999995</v>
      </c>
      <c r="H9131">
        <v>1</v>
      </c>
      <c r="I9131">
        <v>0</v>
      </c>
      <c r="J9131">
        <v>0.69899999999999995</v>
      </c>
      <c r="K9131" t="s">
        <v>7</v>
      </c>
      <c r="L9131">
        <v>0.65775899999999998</v>
      </c>
      <c r="M9131">
        <v>0.66728799999999999</v>
      </c>
    </row>
    <row r="9132" spans="1:13" ht="15" x14ac:dyDescent="0.3">
      <c r="A9132" s="1"/>
      <c r="B9132" t="s">
        <v>11</v>
      </c>
      <c r="C9132" t="s">
        <v>99</v>
      </c>
      <c r="D9132" t="s">
        <v>93</v>
      </c>
      <c r="E9132" t="s">
        <v>99</v>
      </c>
      <c r="F9132" t="s">
        <v>90</v>
      </c>
      <c r="G9132">
        <v>0.69799999999999995</v>
      </c>
      <c r="H9132">
        <v>0</v>
      </c>
      <c r="I9132">
        <v>0</v>
      </c>
      <c r="J9132">
        <v>0.69799999999999995</v>
      </c>
      <c r="K9132" t="s">
        <v>7</v>
      </c>
      <c r="L9132">
        <v>0.72286600000000001</v>
      </c>
      <c r="M9132">
        <v>0.72018000000000004</v>
      </c>
    </row>
    <row r="9133" spans="1:13" ht="15" x14ac:dyDescent="0.3">
      <c r="A9133" s="1"/>
      <c r="B9133" t="s">
        <v>11</v>
      </c>
      <c r="C9133" t="s">
        <v>3277</v>
      </c>
      <c r="D9133" t="s">
        <v>6876</v>
      </c>
      <c r="E9133" t="s">
        <v>6876</v>
      </c>
      <c r="F9133" t="s">
        <v>3277</v>
      </c>
      <c r="G9133">
        <v>0.69799999999999995</v>
      </c>
      <c r="H9133">
        <v>0</v>
      </c>
      <c r="I9133">
        <v>0</v>
      </c>
      <c r="J9133">
        <v>0.69799999999999995</v>
      </c>
      <c r="K9133" t="s">
        <v>7</v>
      </c>
      <c r="L9133">
        <v>0.678562</v>
      </c>
      <c r="M9133">
        <v>0.68119300000000005</v>
      </c>
    </row>
    <row r="9134" spans="1:13" ht="15" x14ac:dyDescent="0.3">
      <c r="A9134" s="1"/>
      <c r="B9134" t="s">
        <v>11</v>
      </c>
      <c r="C9134" t="s">
        <v>4390</v>
      </c>
      <c r="D9134" t="s">
        <v>11191</v>
      </c>
      <c r="E9134" t="s">
        <v>11191</v>
      </c>
      <c r="F9134" t="s">
        <v>4390</v>
      </c>
      <c r="G9134">
        <v>0.69799999999999995</v>
      </c>
      <c r="H9134">
        <v>0</v>
      </c>
      <c r="I9134">
        <v>0</v>
      </c>
      <c r="J9134">
        <v>0.69799999999999995</v>
      </c>
      <c r="K9134" t="s">
        <v>7</v>
      </c>
      <c r="L9134">
        <v>0.66600899999999996</v>
      </c>
      <c r="M9134">
        <v>0.66774199999999995</v>
      </c>
    </row>
    <row r="9135" spans="1:13" ht="15" x14ac:dyDescent="0.3">
      <c r="A9135" s="1"/>
      <c r="B9135" t="s">
        <v>11</v>
      </c>
      <c r="C9135" t="s">
        <v>432</v>
      </c>
      <c r="D9135" t="s">
        <v>433</v>
      </c>
      <c r="E9135" t="s">
        <v>432</v>
      </c>
      <c r="F9135" t="s">
        <v>434</v>
      </c>
      <c r="G9135">
        <v>0.69699999999999995</v>
      </c>
      <c r="H9135">
        <v>0.25</v>
      </c>
      <c r="I9135">
        <v>0</v>
      </c>
      <c r="J9135">
        <v>0.69699999999999995</v>
      </c>
      <c r="K9135" t="s">
        <v>7</v>
      </c>
      <c r="L9135">
        <v>0.65840399999999999</v>
      </c>
      <c r="M9135">
        <v>0.668659</v>
      </c>
    </row>
    <row r="9136" spans="1:13" ht="15" x14ac:dyDescent="0.3">
      <c r="A9136" s="1"/>
      <c r="B9136" t="s">
        <v>11</v>
      </c>
      <c r="C9136" t="s">
        <v>1297</v>
      </c>
      <c r="D9136" t="s">
        <v>1301</v>
      </c>
      <c r="E9136" t="s">
        <v>1299</v>
      </c>
      <c r="F9136" t="s">
        <v>1302</v>
      </c>
      <c r="G9136">
        <v>0.69599999999999995</v>
      </c>
      <c r="H9136">
        <v>0</v>
      </c>
      <c r="I9136">
        <v>0</v>
      </c>
      <c r="J9136">
        <v>0.69599999999999995</v>
      </c>
      <c r="K9136" t="s">
        <v>7</v>
      </c>
      <c r="L9136">
        <v>0.68650599999999995</v>
      </c>
      <c r="M9136">
        <v>0.68801900000000005</v>
      </c>
    </row>
    <row r="9137" spans="1:13" ht="15" x14ac:dyDescent="0.3">
      <c r="A9137" s="1" t="s">
        <v>12939</v>
      </c>
      <c r="B9137" t="s">
        <v>11</v>
      </c>
      <c r="C9137" t="s">
        <v>4623</v>
      </c>
      <c r="D9137" t="s">
        <v>11192</v>
      </c>
      <c r="E9137" t="s">
        <v>11193</v>
      </c>
      <c r="F9137" t="s">
        <v>9330</v>
      </c>
      <c r="G9137">
        <v>0.69499999999999995</v>
      </c>
      <c r="H9137">
        <v>0.3</v>
      </c>
      <c r="I9137">
        <v>0.105</v>
      </c>
      <c r="J9137">
        <v>0.69499999999999995</v>
      </c>
      <c r="K9137" t="s">
        <v>7</v>
      </c>
      <c r="L9137">
        <v>0.71579000000000004</v>
      </c>
      <c r="M9137">
        <v>0.70600600000000002</v>
      </c>
    </row>
    <row r="9138" spans="1:13" ht="15" x14ac:dyDescent="0.3">
      <c r="A9138" s="1"/>
      <c r="B9138" t="s">
        <v>11</v>
      </c>
      <c r="C9138" t="s">
        <v>3297</v>
      </c>
      <c r="D9138" t="s">
        <v>11195</v>
      </c>
      <c r="E9138" t="s">
        <v>11195</v>
      </c>
      <c r="F9138" t="s">
        <v>3297</v>
      </c>
      <c r="G9138">
        <v>0.69499999999999995</v>
      </c>
      <c r="H9138">
        <v>0</v>
      </c>
      <c r="I9138">
        <v>0</v>
      </c>
      <c r="J9138">
        <v>0.69499999999999995</v>
      </c>
      <c r="K9138" t="s">
        <v>7</v>
      </c>
      <c r="L9138">
        <v>0.69994100000000004</v>
      </c>
      <c r="M9138">
        <v>0.70567899999999995</v>
      </c>
    </row>
    <row r="9139" spans="1:13" ht="15" x14ac:dyDescent="0.3">
      <c r="A9139" s="1"/>
      <c r="B9139" t="s">
        <v>11</v>
      </c>
      <c r="C9139" t="s">
        <v>4437</v>
      </c>
      <c r="D9139" t="s">
        <v>11196</v>
      </c>
      <c r="E9139" t="s">
        <v>11197</v>
      </c>
      <c r="F9139" t="s">
        <v>4433</v>
      </c>
      <c r="G9139">
        <v>0.69499999999999995</v>
      </c>
      <c r="H9139">
        <v>0</v>
      </c>
      <c r="I9139">
        <v>0</v>
      </c>
      <c r="J9139">
        <v>0.69499999999999995</v>
      </c>
      <c r="K9139" t="s">
        <v>7</v>
      </c>
      <c r="L9139">
        <v>0.76079399999999997</v>
      </c>
      <c r="M9139">
        <v>0.76180899999999996</v>
      </c>
    </row>
    <row r="9140" spans="1:13" ht="15" x14ac:dyDescent="0.3">
      <c r="A9140" s="1"/>
      <c r="B9140" t="s">
        <v>11</v>
      </c>
      <c r="C9140" t="s">
        <v>1390</v>
      </c>
      <c r="D9140" t="s">
        <v>1394</v>
      </c>
      <c r="E9140" t="s">
        <v>1392</v>
      </c>
      <c r="F9140" t="s">
        <v>1392</v>
      </c>
      <c r="G9140">
        <v>0.69299999999999995</v>
      </c>
      <c r="H9140">
        <v>1</v>
      </c>
      <c r="I9140">
        <v>0</v>
      </c>
      <c r="J9140">
        <v>0.69299999999999995</v>
      </c>
      <c r="K9140" t="s">
        <v>7</v>
      </c>
      <c r="L9140">
        <v>0.65037999999999996</v>
      </c>
      <c r="M9140">
        <v>0.64891299999999996</v>
      </c>
    </row>
    <row r="9141" spans="1:13" ht="15" x14ac:dyDescent="0.3">
      <c r="A9141" s="1"/>
      <c r="B9141" t="s">
        <v>11</v>
      </c>
      <c r="C9141" t="s">
        <v>4091</v>
      </c>
      <c r="D9141" t="s">
        <v>11201</v>
      </c>
      <c r="E9141" t="s">
        <v>11202</v>
      </c>
      <c r="F9141" t="s">
        <v>11203</v>
      </c>
      <c r="G9141">
        <v>0.69099999999999995</v>
      </c>
      <c r="H9141">
        <v>0.44400000000000001</v>
      </c>
      <c r="I9141">
        <v>0.5</v>
      </c>
      <c r="J9141">
        <v>0.69099999999999995</v>
      </c>
      <c r="K9141" t="s">
        <v>7</v>
      </c>
      <c r="L9141">
        <v>0.86394700000000002</v>
      </c>
      <c r="M9141">
        <v>0.85787899999999995</v>
      </c>
    </row>
    <row r="9142" spans="1:13" ht="15" x14ac:dyDescent="0.3">
      <c r="A9142" s="1"/>
      <c r="B9142" t="s">
        <v>11</v>
      </c>
      <c r="C9142" t="s">
        <v>165</v>
      </c>
      <c r="D9142" t="s">
        <v>166</v>
      </c>
      <c r="E9142" t="s">
        <v>165</v>
      </c>
      <c r="F9142" t="s">
        <v>165</v>
      </c>
      <c r="G9142">
        <v>0.68899999999999995</v>
      </c>
      <c r="H9142">
        <v>1</v>
      </c>
      <c r="I9142">
        <v>0.33300000000000002</v>
      </c>
      <c r="J9142">
        <v>0.68899999999999995</v>
      </c>
      <c r="K9142" t="s">
        <v>7</v>
      </c>
      <c r="L9142">
        <v>0.70651399999999998</v>
      </c>
      <c r="M9142">
        <v>0.72123800000000005</v>
      </c>
    </row>
    <row r="9143" spans="1:13" ht="15" x14ac:dyDescent="0.3">
      <c r="A9143" s="1"/>
      <c r="B9143" t="s">
        <v>11</v>
      </c>
      <c r="C9143" t="s">
        <v>4348</v>
      </c>
      <c r="D9143" t="s">
        <v>12940</v>
      </c>
      <c r="E9143" t="s">
        <v>8843</v>
      </c>
      <c r="F9143" t="s">
        <v>12941</v>
      </c>
      <c r="G9143">
        <v>0.68799999999999994</v>
      </c>
      <c r="H9143">
        <v>0.46200000000000002</v>
      </c>
      <c r="I9143">
        <v>0.57099999999999995</v>
      </c>
      <c r="J9143">
        <v>0.68799999999999994</v>
      </c>
      <c r="K9143" t="s">
        <v>7</v>
      </c>
      <c r="L9143">
        <v>0.86911499999999997</v>
      </c>
      <c r="M9143">
        <v>0.87190500000000004</v>
      </c>
    </row>
    <row r="9144" spans="1:13" ht="15" x14ac:dyDescent="0.3">
      <c r="A9144" s="1"/>
      <c r="B9144" t="s">
        <v>11</v>
      </c>
      <c r="C9144" t="s">
        <v>1444</v>
      </c>
      <c r="D9144" t="s">
        <v>1445</v>
      </c>
      <c r="E9144" t="s">
        <v>1444</v>
      </c>
      <c r="F9144" t="s">
        <v>1446</v>
      </c>
      <c r="G9144">
        <v>0.68799999999999994</v>
      </c>
      <c r="H9144">
        <v>0.8</v>
      </c>
      <c r="I9144">
        <v>0</v>
      </c>
      <c r="J9144">
        <v>0.68799999999999994</v>
      </c>
      <c r="K9144" t="s">
        <v>7</v>
      </c>
      <c r="L9144">
        <v>0.69212499999999999</v>
      </c>
      <c r="M9144">
        <v>0.69728100000000004</v>
      </c>
    </row>
    <row r="9145" spans="1:13" ht="15" x14ac:dyDescent="0.3">
      <c r="A9145" s="1"/>
      <c r="B9145" t="s">
        <v>11</v>
      </c>
      <c r="C9145" t="s">
        <v>1934</v>
      </c>
      <c r="D9145" t="s">
        <v>1935</v>
      </c>
      <c r="E9145" t="s">
        <v>1934</v>
      </c>
      <c r="F9145" t="s">
        <v>1936</v>
      </c>
      <c r="G9145">
        <v>0.68799999999999994</v>
      </c>
      <c r="H9145">
        <v>0.85699999999999998</v>
      </c>
      <c r="I9145">
        <v>0</v>
      </c>
      <c r="J9145">
        <v>0.68799999999999994</v>
      </c>
      <c r="K9145" t="s">
        <v>7</v>
      </c>
      <c r="L9145">
        <v>0.67174</v>
      </c>
      <c r="M9145">
        <v>0.67271899999999996</v>
      </c>
    </row>
    <row r="9146" spans="1:13" ht="15" x14ac:dyDescent="0.3">
      <c r="A9146" s="1"/>
      <c r="B9146" t="s">
        <v>11</v>
      </c>
      <c r="C9146" t="s">
        <v>4750</v>
      </c>
      <c r="D9146" t="s">
        <v>11788</v>
      </c>
      <c r="E9146" t="s">
        <v>11286</v>
      </c>
      <c r="F9146" t="s">
        <v>11789</v>
      </c>
      <c r="G9146">
        <v>0.68700000000000006</v>
      </c>
      <c r="H9146">
        <v>0.5</v>
      </c>
      <c r="I9146">
        <v>0.5</v>
      </c>
      <c r="J9146">
        <v>0.68700000000000006</v>
      </c>
      <c r="K9146" t="s">
        <v>7</v>
      </c>
      <c r="L9146">
        <v>0.84832200000000002</v>
      </c>
      <c r="M9146">
        <v>0.85454799999999997</v>
      </c>
    </row>
    <row r="9147" spans="1:13" ht="15" x14ac:dyDescent="0.3">
      <c r="A9147" s="1"/>
      <c r="B9147" t="s">
        <v>11</v>
      </c>
      <c r="C9147" t="s">
        <v>2021</v>
      </c>
      <c r="D9147" t="s">
        <v>2022</v>
      </c>
      <c r="E9147" t="s">
        <v>2023</v>
      </c>
      <c r="F9147" t="s">
        <v>2024</v>
      </c>
      <c r="G9147">
        <v>0.68700000000000006</v>
      </c>
      <c r="H9147">
        <v>0.66700000000000004</v>
      </c>
      <c r="I9147">
        <v>0</v>
      </c>
      <c r="J9147">
        <v>0.68700000000000006</v>
      </c>
      <c r="K9147" t="s">
        <v>7</v>
      </c>
      <c r="L9147">
        <v>0.60367599999999999</v>
      </c>
      <c r="M9147">
        <v>0.61943499999999996</v>
      </c>
    </row>
    <row r="9148" spans="1:13" ht="15" x14ac:dyDescent="0.3">
      <c r="A9148" s="1"/>
      <c r="B9148" t="s">
        <v>11</v>
      </c>
      <c r="C9148" t="s">
        <v>4226</v>
      </c>
      <c r="D9148" t="s">
        <v>11206</v>
      </c>
      <c r="E9148" t="s">
        <v>11207</v>
      </c>
      <c r="F9148" t="s">
        <v>11207</v>
      </c>
      <c r="G9148">
        <v>0.68600000000000005</v>
      </c>
      <c r="H9148">
        <v>1</v>
      </c>
      <c r="I9148">
        <v>0.66700000000000004</v>
      </c>
      <c r="J9148">
        <v>0.68600000000000005</v>
      </c>
      <c r="K9148" t="s">
        <v>7</v>
      </c>
      <c r="L9148">
        <v>0.961592</v>
      </c>
      <c r="M9148">
        <v>0.95677400000000001</v>
      </c>
    </row>
    <row r="9149" spans="1:13" ht="15" x14ac:dyDescent="0.3">
      <c r="A9149" s="1"/>
      <c r="B9149" t="s">
        <v>11</v>
      </c>
      <c r="C9149" t="s">
        <v>82</v>
      </c>
      <c r="D9149" t="s">
        <v>81</v>
      </c>
      <c r="E9149" t="s">
        <v>82</v>
      </c>
      <c r="F9149" t="s">
        <v>82</v>
      </c>
      <c r="G9149">
        <v>0.68400000000000005</v>
      </c>
      <c r="H9149">
        <v>1</v>
      </c>
      <c r="I9149">
        <v>0</v>
      </c>
      <c r="J9149">
        <v>0.68400000000000005</v>
      </c>
      <c r="K9149" t="s">
        <v>7</v>
      </c>
      <c r="L9149">
        <v>0.75342299999999995</v>
      </c>
      <c r="M9149">
        <v>0.75032399999999999</v>
      </c>
    </row>
    <row r="9150" spans="1:13" ht="15" x14ac:dyDescent="0.3">
      <c r="A9150" s="1"/>
      <c r="B9150" t="s">
        <v>11</v>
      </c>
      <c r="C9150" t="s">
        <v>1815</v>
      </c>
      <c r="D9150" t="s">
        <v>1816</v>
      </c>
      <c r="E9150" t="s">
        <v>1817</v>
      </c>
      <c r="F9150" t="s">
        <v>1818</v>
      </c>
      <c r="G9150">
        <v>0.68400000000000005</v>
      </c>
      <c r="H9150">
        <v>0.66700000000000004</v>
      </c>
      <c r="I9150">
        <v>0</v>
      </c>
      <c r="J9150">
        <v>0.68400000000000005</v>
      </c>
      <c r="K9150" t="s">
        <v>7</v>
      </c>
      <c r="L9150">
        <v>0.87945499999999999</v>
      </c>
      <c r="M9150">
        <v>0.88173699999999999</v>
      </c>
    </row>
    <row r="9151" spans="1:13" ht="15" x14ac:dyDescent="0.3">
      <c r="A9151" s="1"/>
      <c r="B9151" t="s">
        <v>11</v>
      </c>
      <c r="C9151" t="s">
        <v>3274</v>
      </c>
      <c r="D9151" t="s">
        <v>11212</v>
      </c>
      <c r="E9151" t="s">
        <v>11213</v>
      </c>
      <c r="F9151" t="s">
        <v>11214</v>
      </c>
      <c r="G9151">
        <v>0.68300000000000005</v>
      </c>
      <c r="H9151">
        <v>0.8</v>
      </c>
      <c r="I9151">
        <v>0.4</v>
      </c>
      <c r="J9151">
        <v>0.68300000000000005</v>
      </c>
      <c r="K9151" t="s">
        <v>7</v>
      </c>
      <c r="L9151">
        <v>0.81753799999999999</v>
      </c>
      <c r="M9151">
        <v>0.79533500000000001</v>
      </c>
    </row>
    <row r="9152" spans="1:13" ht="15" x14ac:dyDescent="0.3">
      <c r="A9152" s="1"/>
      <c r="B9152" t="s">
        <v>11</v>
      </c>
      <c r="C9152" t="s">
        <v>1484</v>
      </c>
      <c r="D9152" t="s">
        <v>1485</v>
      </c>
      <c r="E9152" t="s">
        <v>1486</v>
      </c>
      <c r="F9152" t="s">
        <v>1487</v>
      </c>
      <c r="G9152">
        <v>0.68300000000000005</v>
      </c>
      <c r="H9152">
        <v>0.4</v>
      </c>
      <c r="I9152">
        <v>0</v>
      </c>
      <c r="J9152">
        <v>0.68300000000000005</v>
      </c>
      <c r="K9152" t="s">
        <v>7</v>
      </c>
      <c r="L9152">
        <v>0.72467199999999998</v>
      </c>
      <c r="M9152">
        <v>0.72548800000000002</v>
      </c>
    </row>
    <row r="9153" spans="1:13" ht="15" x14ac:dyDescent="0.3">
      <c r="A9153" s="1"/>
      <c r="B9153" t="s">
        <v>11</v>
      </c>
      <c r="C9153" t="s">
        <v>2268</v>
      </c>
      <c r="D9153" t="s">
        <v>2269</v>
      </c>
      <c r="E9153" t="s">
        <v>2270</v>
      </c>
      <c r="F9153" t="s">
        <v>2271</v>
      </c>
      <c r="G9153">
        <v>0.67900000000000005</v>
      </c>
      <c r="H9153">
        <v>0.4</v>
      </c>
      <c r="I9153">
        <v>0.8</v>
      </c>
      <c r="J9153">
        <v>0.67900000000000005</v>
      </c>
      <c r="K9153" t="s">
        <v>7</v>
      </c>
      <c r="L9153">
        <v>0.91645399999999999</v>
      </c>
      <c r="M9153">
        <v>0.91123799999999999</v>
      </c>
    </row>
    <row r="9154" spans="1:13" ht="15" x14ac:dyDescent="0.3">
      <c r="A9154" s="1"/>
      <c r="B9154" t="s">
        <v>11</v>
      </c>
      <c r="C9154" t="s">
        <v>1326</v>
      </c>
      <c r="D9154" t="s">
        <v>1324</v>
      </c>
      <c r="E9154" t="s">
        <v>1326</v>
      </c>
      <c r="F9154" t="s">
        <v>1326</v>
      </c>
      <c r="G9154">
        <v>0.67800000000000005</v>
      </c>
      <c r="H9154">
        <v>1</v>
      </c>
      <c r="I9154">
        <v>0</v>
      </c>
      <c r="J9154">
        <v>0.67800000000000005</v>
      </c>
      <c r="K9154" t="s">
        <v>7</v>
      </c>
      <c r="L9154">
        <v>0.74424599999999996</v>
      </c>
      <c r="M9154">
        <v>0.74605200000000005</v>
      </c>
    </row>
    <row r="9155" spans="1:13" ht="15" x14ac:dyDescent="0.3">
      <c r="A9155" s="1"/>
      <c r="B9155" t="s">
        <v>11</v>
      </c>
      <c r="C9155" t="s">
        <v>2313</v>
      </c>
      <c r="D9155" t="s">
        <v>2314</v>
      </c>
      <c r="E9155" t="s">
        <v>2315</v>
      </c>
      <c r="F9155" t="s">
        <v>2315</v>
      </c>
      <c r="G9155">
        <v>0.67500000000000004</v>
      </c>
      <c r="H9155">
        <v>1</v>
      </c>
      <c r="I9155">
        <v>0.2</v>
      </c>
      <c r="J9155">
        <v>0.67500000000000004</v>
      </c>
      <c r="K9155" t="s">
        <v>7</v>
      </c>
      <c r="L9155">
        <v>0.85240199999999999</v>
      </c>
      <c r="M9155">
        <v>0.85004500000000005</v>
      </c>
    </row>
    <row r="9156" spans="1:13" ht="15" x14ac:dyDescent="0.3">
      <c r="A9156" s="1"/>
      <c r="B9156" t="s">
        <v>11</v>
      </c>
      <c r="C9156" t="s">
        <v>10707</v>
      </c>
      <c r="D9156" t="s">
        <v>11791</v>
      </c>
      <c r="E9156" t="s">
        <v>10709</v>
      </c>
      <c r="F9156" t="s">
        <v>11792</v>
      </c>
      <c r="G9156">
        <v>0.67400000000000004</v>
      </c>
      <c r="H9156">
        <v>0.70599999999999996</v>
      </c>
      <c r="I9156">
        <v>0.5</v>
      </c>
      <c r="J9156">
        <v>0.67400000000000004</v>
      </c>
      <c r="K9156" t="s">
        <v>7</v>
      </c>
      <c r="L9156">
        <v>0.86787999999999998</v>
      </c>
      <c r="M9156">
        <v>0.85631000000000002</v>
      </c>
    </row>
    <row r="9157" spans="1:13" ht="15" x14ac:dyDescent="0.3">
      <c r="A9157" s="1"/>
      <c r="B9157" t="s">
        <v>11</v>
      </c>
      <c r="C9157" t="s">
        <v>782</v>
      </c>
      <c r="D9157" t="s">
        <v>783</v>
      </c>
      <c r="E9157" t="s">
        <v>782</v>
      </c>
      <c r="F9157" t="s">
        <v>782</v>
      </c>
      <c r="G9157">
        <v>0.67300000000000004</v>
      </c>
      <c r="H9157">
        <v>1</v>
      </c>
      <c r="I9157">
        <v>0</v>
      </c>
      <c r="J9157">
        <v>0.67300000000000004</v>
      </c>
      <c r="K9157" t="s">
        <v>7</v>
      </c>
      <c r="L9157">
        <v>0.78314600000000001</v>
      </c>
      <c r="M9157">
        <v>0.78430800000000001</v>
      </c>
    </row>
    <row r="9158" spans="1:13" ht="15" x14ac:dyDescent="0.3">
      <c r="A9158" s="1"/>
      <c r="B9158" t="s">
        <v>11</v>
      </c>
      <c r="C9158" t="s">
        <v>4867</v>
      </c>
      <c r="D9158" t="s">
        <v>12942</v>
      </c>
      <c r="E9158" t="s">
        <v>9871</v>
      </c>
      <c r="F9158" t="s">
        <v>12943</v>
      </c>
      <c r="G9158">
        <v>0.67200000000000004</v>
      </c>
      <c r="H9158">
        <v>0.57099999999999995</v>
      </c>
      <c r="I9158">
        <v>0.375</v>
      </c>
      <c r="J9158">
        <v>0.67200000000000004</v>
      </c>
      <c r="K9158" t="s">
        <v>7</v>
      </c>
      <c r="L9158">
        <v>0.80736399999999997</v>
      </c>
      <c r="M9158">
        <v>0.803678</v>
      </c>
    </row>
    <row r="9159" spans="1:13" ht="15" x14ac:dyDescent="0.3">
      <c r="A9159" s="1"/>
      <c r="B9159" t="s">
        <v>11</v>
      </c>
      <c r="C9159" t="s">
        <v>3225</v>
      </c>
      <c r="D9159" t="s">
        <v>12944</v>
      </c>
      <c r="E9159" t="s">
        <v>11431</v>
      </c>
      <c r="F9159" t="s">
        <v>6766</v>
      </c>
      <c r="G9159">
        <v>0.67200000000000004</v>
      </c>
      <c r="H9159">
        <v>0</v>
      </c>
      <c r="I9159">
        <v>0</v>
      </c>
      <c r="J9159">
        <v>0.67200000000000004</v>
      </c>
      <c r="K9159" t="s">
        <v>7</v>
      </c>
      <c r="L9159">
        <v>0.78459500000000004</v>
      </c>
      <c r="M9159">
        <v>0.80826100000000001</v>
      </c>
    </row>
    <row r="9160" spans="1:13" ht="15" x14ac:dyDescent="0.3">
      <c r="A9160" s="1"/>
      <c r="B9160" t="s">
        <v>11</v>
      </c>
      <c r="C9160" t="s">
        <v>125</v>
      </c>
      <c r="D9160" t="s">
        <v>118</v>
      </c>
      <c r="E9160" t="s">
        <v>119</v>
      </c>
      <c r="F9160" t="s">
        <v>119</v>
      </c>
      <c r="G9160">
        <v>0.66700000000000004</v>
      </c>
      <c r="H9160">
        <v>1</v>
      </c>
      <c r="I9160">
        <v>0.28599999999999998</v>
      </c>
      <c r="J9160">
        <v>0.66700000000000004</v>
      </c>
      <c r="K9160" t="s">
        <v>7</v>
      </c>
      <c r="L9160">
        <v>0.70637399999999995</v>
      </c>
      <c r="M9160">
        <v>0.70704800000000001</v>
      </c>
    </row>
    <row r="9161" spans="1:13" ht="15" x14ac:dyDescent="0.3">
      <c r="A9161" s="1"/>
      <c r="B9161" t="s">
        <v>11</v>
      </c>
      <c r="C9161" t="s">
        <v>795</v>
      </c>
      <c r="D9161" t="s">
        <v>799</v>
      </c>
      <c r="E9161" t="s">
        <v>797</v>
      </c>
      <c r="F9161" t="s">
        <v>800</v>
      </c>
      <c r="G9161">
        <v>0.66600000000000004</v>
      </c>
      <c r="H9161">
        <v>0.6</v>
      </c>
      <c r="I9161">
        <v>0.4</v>
      </c>
      <c r="J9161">
        <v>0.66600000000000004</v>
      </c>
      <c r="K9161" t="s">
        <v>7</v>
      </c>
      <c r="L9161">
        <v>0.82014900000000002</v>
      </c>
      <c r="M9161">
        <v>0.80989199999999995</v>
      </c>
    </row>
    <row r="9162" spans="1:13" ht="15" x14ac:dyDescent="0.3">
      <c r="A9162" s="1"/>
      <c r="B9162" t="s">
        <v>11</v>
      </c>
      <c r="C9162" t="s">
        <v>11222</v>
      </c>
      <c r="D9162" t="s">
        <v>250</v>
      </c>
      <c r="E9162" t="s">
        <v>11222</v>
      </c>
      <c r="F9162" t="s">
        <v>11222</v>
      </c>
      <c r="G9162">
        <v>0.66500000000000004</v>
      </c>
      <c r="H9162">
        <v>1</v>
      </c>
      <c r="I9162">
        <v>0</v>
      </c>
      <c r="J9162">
        <v>0.66500000000000004</v>
      </c>
      <c r="K9162" t="s">
        <v>7</v>
      </c>
      <c r="L9162">
        <v>0.68568700000000005</v>
      </c>
      <c r="M9162">
        <v>0.691882</v>
      </c>
    </row>
    <row r="9163" spans="1:13" ht="15" x14ac:dyDescent="0.3">
      <c r="A9163" s="1"/>
      <c r="B9163" t="s">
        <v>11</v>
      </c>
      <c r="C9163" t="s">
        <v>3794</v>
      </c>
      <c r="D9163" t="s">
        <v>11223</v>
      </c>
      <c r="E9163" t="s">
        <v>11224</v>
      </c>
      <c r="F9163" t="s">
        <v>11225</v>
      </c>
      <c r="G9163">
        <v>0.66400000000000003</v>
      </c>
      <c r="H9163">
        <v>0.4</v>
      </c>
      <c r="I9163">
        <v>0.36399999999999999</v>
      </c>
      <c r="J9163">
        <v>0.66400000000000003</v>
      </c>
      <c r="K9163" t="s">
        <v>7</v>
      </c>
      <c r="L9163">
        <v>0.71513400000000005</v>
      </c>
      <c r="M9163">
        <v>0.72302999999999995</v>
      </c>
    </row>
    <row r="9164" spans="1:13" ht="15" x14ac:dyDescent="0.3">
      <c r="A9164" s="1"/>
      <c r="B9164" t="s">
        <v>11</v>
      </c>
      <c r="C9164" t="s">
        <v>1448</v>
      </c>
      <c r="D9164" t="s">
        <v>1449</v>
      </c>
      <c r="E9164" t="s">
        <v>1450</v>
      </c>
      <c r="F9164" t="s">
        <v>1451</v>
      </c>
      <c r="G9164">
        <v>0.66400000000000003</v>
      </c>
      <c r="H9164">
        <v>0</v>
      </c>
      <c r="I9164">
        <v>0</v>
      </c>
      <c r="J9164">
        <v>0.66400000000000003</v>
      </c>
      <c r="K9164" t="s">
        <v>7</v>
      </c>
      <c r="L9164">
        <v>0.74253199999999997</v>
      </c>
      <c r="M9164">
        <v>0.739367</v>
      </c>
    </row>
    <row r="9165" spans="1:13" ht="15" x14ac:dyDescent="0.3">
      <c r="A9165" s="1"/>
      <c r="B9165" t="s">
        <v>11</v>
      </c>
      <c r="C9165" t="s">
        <v>3237</v>
      </c>
      <c r="D9165" t="s">
        <v>11226</v>
      </c>
      <c r="E9165" t="s">
        <v>11227</v>
      </c>
      <c r="F9165" t="s">
        <v>11228</v>
      </c>
      <c r="G9165">
        <v>0.66300000000000003</v>
      </c>
      <c r="H9165">
        <v>0.66700000000000004</v>
      </c>
      <c r="I9165">
        <v>0</v>
      </c>
      <c r="J9165">
        <v>0.66300000000000003</v>
      </c>
      <c r="K9165" t="s">
        <v>7</v>
      </c>
      <c r="L9165">
        <v>0.65465099999999998</v>
      </c>
      <c r="M9165">
        <v>0.65827199999999997</v>
      </c>
    </row>
    <row r="9166" spans="1:13" ht="15" x14ac:dyDescent="0.3">
      <c r="A9166" s="1"/>
      <c r="B9166" t="s">
        <v>11</v>
      </c>
      <c r="C9166" t="s">
        <v>4717</v>
      </c>
      <c r="D9166" t="s">
        <v>11229</v>
      </c>
      <c r="E9166" t="s">
        <v>11230</v>
      </c>
      <c r="F9166" t="s">
        <v>11231</v>
      </c>
      <c r="G9166">
        <v>0.66300000000000003</v>
      </c>
      <c r="H9166">
        <v>0</v>
      </c>
      <c r="I9166">
        <v>0</v>
      </c>
      <c r="J9166">
        <v>0.66300000000000003</v>
      </c>
      <c r="K9166" t="s">
        <v>7</v>
      </c>
      <c r="L9166">
        <v>0.698299</v>
      </c>
      <c r="M9166">
        <v>0.70132700000000003</v>
      </c>
    </row>
    <row r="9167" spans="1:13" ht="15" x14ac:dyDescent="0.3">
      <c r="A9167" s="1"/>
      <c r="B9167" t="s">
        <v>11</v>
      </c>
      <c r="C9167" t="s">
        <v>4420</v>
      </c>
      <c r="D9167" t="s">
        <v>11232</v>
      </c>
      <c r="E9167" t="s">
        <v>11233</v>
      </c>
      <c r="F9167" t="s">
        <v>8961</v>
      </c>
      <c r="G9167">
        <v>0.66200000000000003</v>
      </c>
      <c r="H9167">
        <v>0.75</v>
      </c>
      <c r="I9167">
        <v>0.25</v>
      </c>
      <c r="J9167">
        <v>0.66200000000000003</v>
      </c>
      <c r="K9167" t="s">
        <v>7</v>
      </c>
      <c r="L9167">
        <v>0.68037700000000001</v>
      </c>
      <c r="M9167">
        <v>0.683388</v>
      </c>
    </row>
    <row r="9168" spans="1:13" ht="15" x14ac:dyDescent="0.3">
      <c r="A9168" s="1"/>
      <c r="B9168" t="s">
        <v>11</v>
      </c>
      <c r="C9168" t="s">
        <v>3847</v>
      </c>
      <c r="D9168" t="s">
        <v>7932</v>
      </c>
      <c r="E9168" t="s">
        <v>7931</v>
      </c>
      <c r="F9168" t="s">
        <v>7933</v>
      </c>
      <c r="G9168">
        <v>0.66100000000000003</v>
      </c>
      <c r="H9168">
        <v>0.85699999999999998</v>
      </c>
      <c r="I9168">
        <v>0.28599999999999998</v>
      </c>
      <c r="J9168">
        <v>0.66100000000000003</v>
      </c>
      <c r="K9168" t="s">
        <v>7</v>
      </c>
      <c r="L9168">
        <v>0.85718799999999995</v>
      </c>
      <c r="M9168">
        <v>0.86228000000000005</v>
      </c>
    </row>
    <row r="9169" spans="1:13" ht="15" x14ac:dyDescent="0.3">
      <c r="A9169" s="1"/>
      <c r="B9169" t="s">
        <v>11</v>
      </c>
      <c r="C9169" t="s">
        <v>3590</v>
      </c>
      <c r="D9169">
        <v>1442</v>
      </c>
      <c r="E9169" t="s">
        <v>10966</v>
      </c>
      <c r="F9169">
        <v>1442</v>
      </c>
      <c r="G9169">
        <v>0.66100000000000003</v>
      </c>
      <c r="H9169">
        <v>0</v>
      </c>
      <c r="I9169">
        <v>0</v>
      </c>
      <c r="J9169">
        <v>0.66100000000000003</v>
      </c>
      <c r="K9169" t="s">
        <v>7</v>
      </c>
      <c r="L9169">
        <v>0.629799</v>
      </c>
      <c r="M9169">
        <v>0.63062099999999999</v>
      </c>
    </row>
    <row r="9170" spans="1:13" ht="15" x14ac:dyDescent="0.3">
      <c r="A9170" s="1"/>
      <c r="B9170" t="s">
        <v>11</v>
      </c>
      <c r="C9170" t="s">
        <v>3431</v>
      </c>
      <c r="D9170" t="s">
        <v>7216</v>
      </c>
      <c r="E9170" t="s">
        <v>7211</v>
      </c>
      <c r="F9170" t="s">
        <v>7217</v>
      </c>
      <c r="G9170">
        <v>0.65900000000000003</v>
      </c>
      <c r="H9170">
        <v>0.76900000000000002</v>
      </c>
      <c r="I9170">
        <v>0.76900000000000002</v>
      </c>
      <c r="J9170">
        <v>0.65900000000000003</v>
      </c>
      <c r="K9170" t="s">
        <v>7</v>
      </c>
      <c r="L9170">
        <v>0.89023600000000003</v>
      </c>
      <c r="M9170">
        <v>0.89130200000000004</v>
      </c>
    </row>
    <row r="9171" spans="1:13" ht="15" x14ac:dyDescent="0.3">
      <c r="A9171" s="1"/>
      <c r="B9171" t="s">
        <v>11</v>
      </c>
      <c r="C9171" t="s">
        <v>554</v>
      </c>
      <c r="D9171" t="s">
        <v>557</v>
      </c>
      <c r="E9171" t="s">
        <v>543</v>
      </c>
      <c r="F9171" t="s">
        <v>558</v>
      </c>
      <c r="G9171">
        <v>0.65700000000000003</v>
      </c>
      <c r="H9171">
        <v>0</v>
      </c>
      <c r="I9171">
        <v>0</v>
      </c>
      <c r="J9171">
        <v>0.65700000000000003</v>
      </c>
      <c r="K9171" t="s">
        <v>7</v>
      </c>
      <c r="L9171">
        <v>0.78224800000000005</v>
      </c>
      <c r="M9171">
        <v>0.79174800000000001</v>
      </c>
    </row>
    <row r="9172" spans="1:13" ht="15" x14ac:dyDescent="0.3">
      <c r="A9172" s="1"/>
      <c r="B9172" t="s">
        <v>11</v>
      </c>
      <c r="C9172" t="s">
        <v>2360</v>
      </c>
      <c r="D9172">
        <v>3</v>
      </c>
      <c r="E9172" t="s">
        <v>2361</v>
      </c>
      <c r="F9172">
        <v>3</v>
      </c>
      <c r="G9172">
        <v>0.65600000000000003</v>
      </c>
      <c r="H9172">
        <v>0.66700000000000004</v>
      </c>
      <c r="I9172">
        <v>0.66700000000000004</v>
      </c>
      <c r="J9172">
        <v>0.65600000000000003</v>
      </c>
      <c r="K9172" t="s">
        <v>7</v>
      </c>
      <c r="L9172">
        <v>0.70777999999999996</v>
      </c>
      <c r="M9172">
        <v>0.71189199999999997</v>
      </c>
    </row>
    <row r="9173" spans="1:13" ht="15" x14ac:dyDescent="0.3">
      <c r="A9173" s="1"/>
      <c r="B9173" t="s">
        <v>11</v>
      </c>
      <c r="C9173" t="s">
        <v>3192</v>
      </c>
      <c r="D9173" t="s">
        <v>6806</v>
      </c>
      <c r="E9173" t="s">
        <v>10553</v>
      </c>
      <c r="F9173" t="s">
        <v>12063</v>
      </c>
      <c r="G9173">
        <v>0.65600000000000003</v>
      </c>
      <c r="H9173">
        <v>0.66700000000000004</v>
      </c>
      <c r="I9173">
        <v>0.66700000000000004</v>
      </c>
      <c r="J9173">
        <v>0.65600000000000003</v>
      </c>
      <c r="K9173" t="s">
        <v>7</v>
      </c>
      <c r="L9173">
        <v>0.89144999999999996</v>
      </c>
      <c r="M9173">
        <v>0.89160600000000001</v>
      </c>
    </row>
    <row r="9174" spans="1:13" ht="15" x14ac:dyDescent="0.3">
      <c r="A9174" s="1"/>
      <c r="B9174" t="s">
        <v>11</v>
      </c>
      <c r="C9174" t="s">
        <v>4891</v>
      </c>
      <c r="D9174" t="s">
        <v>11804</v>
      </c>
      <c r="E9174" t="s">
        <v>11245</v>
      </c>
      <c r="F9174" t="s">
        <v>9892</v>
      </c>
      <c r="G9174">
        <v>0.65200000000000002</v>
      </c>
      <c r="H9174">
        <v>0</v>
      </c>
      <c r="I9174">
        <v>0</v>
      </c>
      <c r="J9174">
        <v>0.65200000000000002</v>
      </c>
      <c r="K9174" t="s">
        <v>7</v>
      </c>
      <c r="L9174">
        <v>0.71443800000000002</v>
      </c>
      <c r="M9174">
        <v>0.70866499999999999</v>
      </c>
    </row>
    <row r="9175" spans="1:13" ht="15" x14ac:dyDescent="0.3">
      <c r="A9175" s="1"/>
      <c r="B9175" t="s">
        <v>11</v>
      </c>
      <c r="C9175" t="s">
        <v>3428</v>
      </c>
      <c r="D9175" t="s">
        <v>2107</v>
      </c>
      <c r="E9175" t="s">
        <v>11248</v>
      </c>
      <c r="F9175" t="s">
        <v>2108</v>
      </c>
      <c r="G9175">
        <v>0.64700000000000002</v>
      </c>
      <c r="H9175">
        <v>0.4</v>
      </c>
      <c r="I9175">
        <v>0.66700000000000004</v>
      </c>
      <c r="J9175">
        <v>0.64700000000000002</v>
      </c>
      <c r="K9175" t="s">
        <v>7</v>
      </c>
      <c r="L9175">
        <v>0.808284</v>
      </c>
      <c r="M9175">
        <v>0.80212600000000001</v>
      </c>
    </row>
    <row r="9176" spans="1:13" ht="15" x14ac:dyDescent="0.3">
      <c r="A9176" s="1"/>
      <c r="B9176" t="s">
        <v>11</v>
      </c>
      <c r="C9176" t="s">
        <v>617</v>
      </c>
      <c r="D9176" t="s">
        <v>620</v>
      </c>
      <c r="E9176" t="s">
        <v>617</v>
      </c>
      <c r="F9176" t="s">
        <v>621</v>
      </c>
      <c r="G9176">
        <v>0.64700000000000002</v>
      </c>
      <c r="H9176">
        <v>0</v>
      </c>
      <c r="I9176">
        <v>0</v>
      </c>
      <c r="J9176">
        <v>0.64700000000000002</v>
      </c>
      <c r="K9176" t="s">
        <v>7</v>
      </c>
      <c r="L9176">
        <v>0.67911600000000005</v>
      </c>
      <c r="M9176">
        <v>0.67854499999999995</v>
      </c>
    </row>
    <row r="9177" spans="1:13" ht="15" x14ac:dyDescent="0.3">
      <c r="A9177" s="1"/>
      <c r="B9177" t="s">
        <v>11</v>
      </c>
      <c r="C9177" t="s">
        <v>439</v>
      </c>
      <c r="D9177" t="s">
        <v>442</v>
      </c>
      <c r="E9177" t="s">
        <v>441</v>
      </c>
      <c r="F9177" t="s">
        <v>443</v>
      </c>
      <c r="G9177">
        <v>0.64600000000000002</v>
      </c>
      <c r="H9177">
        <v>0.46200000000000002</v>
      </c>
      <c r="I9177">
        <v>0.26700000000000002</v>
      </c>
      <c r="J9177">
        <v>0.64600000000000002</v>
      </c>
      <c r="K9177" t="s">
        <v>7</v>
      </c>
      <c r="L9177">
        <v>0.76092400000000004</v>
      </c>
      <c r="M9177">
        <v>0.756741</v>
      </c>
    </row>
    <row r="9178" spans="1:13" ht="15" x14ac:dyDescent="0.3">
      <c r="A9178" s="1"/>
      <c r="B9178" t="s">
        <v>11</v>
      </c>
      <c r="C9178" t="s">
        <v>4682</v>
      </c>
      <c r="D9178" t="s">
        <v>9482</v>
      </c>
      <c r="E9178" t="s">
        <v>10667</v>
      </c>
      <c r="F9178" t="s">
        <v>12945</v>
      </c>
      <c r="G9178">
        <v>0.64600000000000002</v>
      </c>
      <c r="H9178">
        <v>0</v>
      </c>
      <c r="I9178">
        <v>0</v>
      </c>
      <c r="J9178">
        <v>0.64600000000000002</v>
      </c>
      <c r="K9178" t="s">
        <v>7</v>
      </c>
      <c r="L9178">
        <v>0.70846799999999999</v>
      </c>
      <c r="M9178">
        <v>0.70983499999999999</v>
      </c>
    </row>
    <row r="9179" spans="1:13" ht="15" x14ac:dyDescent="0.3">
      <c r="A9179" s="1"/>
      <c r="B9179" t="s">
        <v>11</v>
      </c>
      <c r="C9179" t="s">
        <v>1657</v>
      </c>
      <c r="D9179" t="s">
        <v>1661</v>
      </c>
      <c r="E9179" t="s">
        <v>1659</v>
      </c>
      <c r="F9179" t="s">
        <v>1662</v>
      </c>
      <c r="G9179">
        <v>0.64200000000000002</v>
      </c>
      <c r="H9179">
        <v>0.5</v>
      </c>
      <c r="I9179">
        <v>0.16700000000000001</v>
      </c>
      <c r="J9179">
        <v>0.64200000000000002</v>
      </c>
      <c r="K9179" t="s">
        <v>7</v>
      </c>
      <c r="L9179">
        <v>0.823847</v>
      </c>
      <c r="M9179">
        <v>0.81908800000000004</v>
      </c>
    </row>
    <row r="9180" spans="1:13" ht="15" x14ac:dyDescent="0.3">
      <c r="A9180" s="1"/>
      <c r="B9180" t="s">
        <v>11</v>
      </c>
      <c r="C9180" t="s">
        <v>1417</v>
      </c>
      <c r="D9180" t="s">
        <v>1418</v>
      </c>
      <c r="E9180" t="s">
        <v>1419</v>
      </c>
      <c r="F9180" t="s">
        <v>1419</v>
      </c>
      <c r="G9180">
        <v>0.64100000000000001</v>
      </c>
      <c r="H9180">
        <v>1</v>
      </c>
      <c r="I9180">
        <v>0</v>
      </c>
      <c r="J9180">
        <v>0.64100000000000001</v>
      </c>
      <c r="K9180" t="s">
        <v>7</v>
      </c>
      <c r="L9180">
        <v>0.68482699999999996</v>
      </c>
      <c r="M9180">
        <v>0.67678899999999997</v>
      </c>
    </row>
    <row r="9181" spans="1:13" ht="15" x14ac:dyDescent="0.3">
      <c r="A9181" s="1"/>
      <c r="B9181" t="s">
        <v>11</v>
      </c>
      <c r="C9181" t="s">
        <v>2275</v>
      </c>
      <c r="D9181">
        <v>7000000</v>
      </c>
      <c r="E9181" t="s">
        <v>2276</v>
      </c>
      <c r="F9181">
        <v>7000000</v>
      </c>
      <c r="G9181">
        <v>0.63900000000000001</v>
      </c>
      <c r="H9181">
        <v>0.4</v>
      </c>
      <c r="I9181">
        <v>0.4</v>
      </c>
      <c r="J9181">
        <v>0.63900000000000001</v>
      </c>
      <c r="K9181" t="s">
        <v>17</v>
      </c>
      <c r="L9181">
        <v>0.62045899999999998</v>
      </c>
      <c r="M9181">
        <v>0.62405900000000003</v>
      </c>
    </row>
    <row r="9182" spans="1:13" ht="15" x14ac:dyDescent="0.3">
      <c r="A9182" s="1"/>
      <c r="B9182" t="s">
        <v>11</v>
      </c>
      <c r="C9182" t="s">
        <v>1855</v>
      </c>
      <c r="D9182" t="s">
        <v>1859</v>
      </c>
      <c r="E9182" t="s">
        <v>1855</v>
      </c>
      <c r="F9182" t="s">
        <v>1860</v>
      </c>
      <c r="G9182">
        <v>0.63700000000000001</v>
      </c>
      <c r="H9182">
        <v>0.85699999999999998</v>
      </c>
      <c r="I9182">
        <v>0</v>
      </c>
      <c r="J9182">
        <v>0.63700000000000001</v>
      </c>
      <c r="K9182" t="s">
        <v>17</v>
      </c>
      <c r="L9182">
        <v>0.66780899999999999</v>
      </c>
      <c r="M9182">
        <v>0.67583800000000005</v>
      </c>
    </row>
    <row r="9183" spans="1:13" ht="15" x14ac:dyDescent="0.3">
      <c r="A9183" s="1"/>
      <c r="B9183" t="s">
        <v>11</v>
      </c>
      <c r="C9183" t="s">
        <v>1824</v>
      </c>
      <c r="D9183" t="s">
        <v>1825</v>
      </c>
      <c r="E9183" t="s">
        <v>1824</v>
      </c>
      <c r="F9183" t="s">
        <v>1824</v>
      </c>
      <c r="G9183">
        <v>0.63600000000000001</v>
      </c>
      <c r="H9183">
        <v>1</v>
      </c>
      <c r="I9183">
        <v>0</v>
      </c>
      <c r="J9183">
        <v>0.63600000000000001</v>
      </c>
      <c r="K9183" t="s">
        <v>17</v>
      </c>
      <c r="L9183">
        <v>0.74086399999999997</v>
      </c>
      <c r="M9183">
        <v>0.739124</v>
      </c>
    </row>
    <row r="9184" spans="1:13" ht="15" x14ac:dyDescent="0.3">
      <c r="A9184" s="1" t="s">
        <v>12946</v>
      </c>
      <c r="B9184" t="s">
        <v>11</v>
      </c>
      <c r="C9184" t="s">
        <v>4876</v>
      </c>
      <c r="D9184" t="s">
        <v>11244</v>
      </c>
      <c r="E9184" t="s">
        <v>9891</v>
      </c>
      <c r="F9184" t="s">
        <v>9895</v>
      </c>
      <c r="G9184">
        <v>0.63400000000000001</v>
      </c>
      <c r="H9184">
        <v>0.5</v>
      </c>
      <c r="I9184">
        <v>0</v>
      </c>
      <c r="J9184">
        <v>0.63400000000000001</v>
      </c>
      <c r="K9184" t="s">
        <v>17</v>
      </c>
      <c r="L9184">
        <v>0.68966000000000005</v>
      </c>
      <c r="M9184">
        <v>0.67957100000000004</v>
      </c>
    </row>
    <row r="9185" spans="1:13" ht="15" x14ac:dyDescent="0.3">
      <c r="A9185" s="1"/>
      <c r="B9185" t="s">
        <v>11</v>
      </c>
      <c r="C9185" t="s">
        <v>5185</v>
      </c>
      <c r="D9185" t="s">
        <v>12947</v>
      </c>
      <c r="E9185" t="s">
        <v>11061</v>
      </c>
      <c r="F9185" t="s">
        <v>12948</v>
      </c>
      <c r="G9185">
        <v>0.63100000000000001</v>
      </c>
      <c r="H9185">
        <v>0.182</v>
      </c>
      <c r="I9185">
        <v>0</v>
      </c>
      <c r="J9185">
        <v>0.63100000000000001</v>
      </c>
      <c r="K9185" t="s">
        <v>17</v>
      </c>
      <c r="L9185">
        <v>0.72450400000000004</v>
      </c>
      <c r="M9185">
        <v>0.74071600000000004</v>
      </c>
    </row>
    <row r="9186" spans="1:13" ht="15" x14ac:dyDescent="0.3">
      <c r="A9186" s="1"/>
      <c r="B9186" t="s">
        <v>11</v>
      </c>
      <c r="C9186" t="s">
        <v>4433</v>
      </c>
      <c r="D9186" t="s">
        <v>11196</v>
      </c>
      <c r="E9186" t="s">
        <v>11196</v>
      </c>
      <c r="F9186" t="s">
        <v>4433</v>
      </c>
      <c r="G9186">
        <v>0.629</v>
      </c>
      <c r="H9186">
        <v>0</v>
      </c>
      <c r="I9186">
        <v>0</v>
      </c>
      <c r="J9186">
        <v>0.629</v>
      </c>
      <c r="K9186" t="s">
        <v>17</v>
      </c>
      <c r="L9186">
        <v>0.78373599999999999</v>
      </c>
      <c r="M9186">
        <v>0.78573199999999999</v>
      </c>
    </row>
    <row r="9187" spans="1:13" ht="15" x14ac:dyDescent="0.3">
      <c r="A9187" s="1"/>
      <c r="B9187" t="s">
        <v>11</v>
      </c>
      <c r="C9187" t="s">
        <v>4433</v>
      </c>
      <c r="D9187" t="s">
        <v>11196</v>
      </c>
      <c r="E9187" t="s">
        <v>11196</v>
      </c>
      <c r="F9187" t="s">
        <v>4433</v>
      </c>
      <c r="G9187">
        <v>0.629</v>
      </c>
      <c r="H9187">
        <v>0</v>
      </c>
      <c r="I9187">
        <v>0</v>
      </c>
      <c r="J9187">
        <v>0.629</v>
      </c>
      <c r="K9187" t="s">
        <v>17</v>
      </c>
      <c r="L9187">
        <v>0.78373599999999999</v>
      </c>
      <c r="M9187">
        <v>0.78573199999999999</v>
      </c>
    </row>
    <row r="9188" spans="1:13" ht="15" x14ac:dyDescent="0.3">
      <c r="A9188" s="1" t="s">
        <v>12949</v>
      </c>
      <c r="B9188" t="s">
        <v>11</v>
      </c>
      <c r="C9188" t="s">
        <v>4171</v>
      </c>
      <c r="D9188" t="s">
        <v>12950</v>
      </c>
      <c r="E9188" t="s">
        <v>8540</v>
      </c>
      <c r="F9188" t="s">
        <v>12951</v>
      </c>
      <c r="G9188">
        <v>0.627</v>
      </c>
      <c r="H9188">
        <v>0</v>
      </c>
      <c r="I9188">
        <v>0</v>
      </c>
      <c r="J9188">
        <v>0.627</v>
      </c>
      <c r="K9188" t="s">
        <v>17</v>
      </c>
      <c r="L9188">
        <v>0.76209199999999999</v>
      </c>
      <c r="M9188">
        <v>0.76491799999999999</v>
      </c>
    </row>
    <row r="9189" spans="1:13" ht="15" x14ac:dyDescent="0.3">
      <c r="A9189" s="1" t="s">
        <v>12952</v>
      </c>
      <c r="B9189" t="s">
        <v>11</v>
      </c>
      <c r="C9189" t="s">
        <v>3662</v>
      </c>
      <c r="D9189" t="s">
        <v>7587</v>
      </c>
      <c r="E9189" t="s">
        <v>11027</v>
      </c>
      <c r="F9189" t="s">
        <v>7588</v>
      </c>
      <c r="G9189">
        <v>0.625</v>
      </c>
      <c r="H9189">
        <v>0</v>
      </c>
      <c r="I9189">
        <v>0</v>
      </c>
      <c r="J9189">
        <v>0.625</v>
      </c>
      <c r="K9189" t="s">
        <v>17</v>
      </c>
      <c r="L9189">
        <v>0.77855099999999999</v>
      </c>
      <c r="M9189">
        <v>0.78509499999999999</v>
      </c>
    </row>
    <row r="9190" spans="1:13" ht="15" x14ac:dyDescent="0.3">
      <c r="A9190" s="1"/>
      <c r="B9190" t="s">
        <v>11</v>
      </c>
      <c r="C9190" t="s">
        <v>5127</v>
      </c>
      <c r="D9190" t="s">
        <v>11255</v>
      </c>
      <c r="E9190" t="s">
        <v>11256</v>
      </c>
      <c r="F9190" t="s">
        <v>10369</v>
      </c>
      <c r="G9190">
        <v>0.624</v>
      </c>
      <c r="H9190">
        <v>0.5</v>
      </c>
      <c r="I9190">
        <v>0.44400000000000001</v>
      </c>
      <c r="J9190">
        <v>0.624</v>
      </c>
      <c r="K9190" t="s">
        <v>17</v>
      </c>
      <c r="L9190">
        <v>0.79753799999999997</v>
      </c>
      <c r="M9190">
        <v>0.78886999999999996</v>
      </c>
    </row>
    <row r="9191" spans="1:13" ht="15" x14ac:dyDescent="0.3">
      <c r="A9191" s="1"/>
      <c r="B9191" t="s">
        <v>11</v>
      </c>
      <c r="C9191" t="s">
        <v>4468</v>
      </c>
      <c r="D9191" t="s">
        <v>11257</v>
      </c>
      <c r="E9191" t="s">
        <v>11258</v>
      </c>
      <c r="F9191" t="s">
        <v>11259</v>
      </c>
      <c r="G9191">
        <v>0.624</v>
      </c>
      <c r="H9191">
        <v>0.4</v>
      </c>
      <c r="I9191">
        <v>0</v>
      </c>
      <c r="J9191">
        <v>0.624</v>
      </c>
      <c r="K9191" t="s">
        <v>17</v>
      </c>
      <c r="L9191">
        <v>0.68078099999999997</v>
      </c>
      <c r="M9191">
        <v>0.67929600000000001</v>
      </c>
    </row>
    <row r="9192" spans="1:13" ht="15" x14ac:dyDescent="0.3">
      <c r="A9192" s="1"/>
      <c r="B9192" t="s">
        <v>11</v>
      </c>
      <c r="C9192" t="s">
        <v>4545</v>
      </c>
      <c r="D9192" t="s">
        <v>11260</v>
      </c>
      <c r="E9192" t="s">
        <v>11261</v>
      </c>
      <c r="F9192" t="s">
        <v>9198</v>
      </c>
      <c r="G9192">
        <v>0.623</v>
      </c>
      <c r="H9192">
        <v>0.46200000000000002</v>
      </c>
      <c r="I9192">
        <v>0.41699999999999998</v>
      </c>
      <c r="J9192">
        <v>0.623</v>
      </c>
      <c r="K9192" t="s">
        <v>17</v>
      </c>
      <c r="L9192">
        <v>0.74223700000000004</v>
      </c>
      <c r="M9192">
        <v>0.75302199999999997</v>
      </c>
    </row>
    <row r="9193" spans="1:13" ht="15" x14ac:dyDescent="0.3">
      <c r="A9193" s="1"/>
      <c r="B9193" t="s">
        <v>11</v>
      </c>
      <c r="C9193" t="s">
        <v>4744</v>
      </c>
      <c r="D9193" t="s">
        <v>11262</v>
      </c>
      <c r="E9193" t="s">
        <v>9626</v>
      </c>
      <c r="F9193" t="s">
        <v>9626</v>
      </c>
      <c r="G9193">
        <v>0.621</v>
      </c>
      <c r="H9193">
        <v>1</v>
      </c>
      <c r="I9193">
        <v>0.75</v>
      </c>
      <c r="J9193">
        <v>0.621</v>
      </c>
      <c r="K9193" t="s">
        <v>17</v>
      </c>
      <c r="L9193">
        <v>0.90301600000000004</v>
      </c>
      <c r="M9193">
        <v>0.88522800000000001</v>
      </c>
    </row>
    <row r="9194" spans="1:13" ht="15" x14ac:dyDescent="0.3">
      <c r="A9194" s="1"/>
      <c r="B9194" t="s">
        <v>11</v>
      </c>
      <c r="C9194" s="7">
        <v>0.20208333333333331</v>
      </c>
      <c r="D9194" t="s">
        <v>238</v>
      </c>
      <c r="E9194" s="7">
        <v>0.20208333333333331</v>
      </c>
      <c r="F9194" t="s">
        <v>239</v>
      </c>
      <c r="G9194">
        <v>0.62</v>
      </c>
      <c r="H9194">
        <v>0.33300000000000002</v>
      </c>
      <c r="I9194">
        <v>0.33300000000000002</v>
      </c>
      <c r="J9194">
        <v>0.62</v>
      </c>
      <c r="K9194" t="s">
        <v>17</v>
      </c>
      <c r="L9194">
        <v>0.734927</v>
      </c>
      <c r="M9194">
        <v>0.74785800000000002</v>
      </c>
    </row>
    <row r="9195" spans="1:13" ht="15" x14ac:dyDescent="0.3">
      <c r="A9195" s="1"/>
      <c r="B9195" t="s">
        <v>11</v>
      </c>
      <c r="C9195" t="s">
        <v>1944</v>
      </c>
      <c r="D9195" t="s">
        <v>1945</v>
      </c>
      <c r="E9195" t="s">
        <v>1946</v>
      </c>
      <c r="F9195" t="s">
        <v>1947</v>
      </c>
      <c r="G9195">
        <v>0.61899999999999999</v>
      </c>
      <c r="H9195">
        <v>0.25</v>
      </c>
      <c r="I9195">
        <v>0.25</v>
      </c>
      <c r="J9195">
        <v>0.61899999999999999</v>
      </c>
      <c r="K9195" t="s">
        <v>17</v>
      </c>
      <c r="L9195">
        <v>0.70914600000000005</v>
      </c>
      <c r="M9195">
        <v>0.70420300000000002</v>
      </c>
    </row>
    <row r="9196" spans="1:13" ht="15" x14ac:dyDescent="0.3">
      <c r="A9196" s="1"/>
      <c r="B9196" t="s">
        <v>11</v>
      </c>
      <c r="C9196" t="s">
        <v>3247</v>
      </c>
      <c r="D9196" t="s">
        <v>12071</v>
      </c>
      <c r="E9196" t="s">
        <v>6814</v>
      </c>
      <c r="F9196" t="s">
        <v>12072</v>
      </c>
      <c r="G9196">
        <v>0.61899999999999999</v>
      </c>
      <c r="H9196">
        <v>0</v>
      </c>
      <c r="I9196">
        <v>0</v>
      </c>
      <c r="J9196">
        <v>0.61899999999999999</v>
      </c>
      <c r="K9196" t="s">
        <v>17</v>
      </c>
      <c r="L9196">
        <v>0.63113699999999995</v>
      </c>
      <c r="M9196">
        <v>0.64102000000000003</v>
      </c>
    </row>
    <row r="9197" spans="1:13" ht="15" x14ac:dyDescent="0.3">
      <c r="A9197" s="1"/>
      <c r="B9197" t="s">
        <v>11</v>
      </c>
      <c r="C9197">
        <v>2017</v>
      </c>
      <c r="D9197" t="s">
        <v>1340</v>
      </c>
      <c r="E9197">
        <v>2017</v>
      </c>
      <c r="F9197" s="9">
        <v>41671</v>
      </c>
      <c r="G9197">
        <v>0.61799999999999999</v>
      </c>
      <c r="H9197">
        <v>0</v>
      </c>
      <c r="I9197">
        <v>0</v>
      </c>
      <c r="J9197">
        <v>0.61799999999999999</v>
      </c>
      <c r="K9197" t="s">
        <v>17</v>
      </c>
      <c r="L9197">
        <v>0.63245600000000002</v>
      </c>
      <c r="M9197">
        <v>0.63933399999999996</v>
      </c>
    </row>
    <row r="9198" spans="1:13" ht="15" x14ac:dyDescent="0.3">
      <c r="A9198" s="1"/>
      <c r="B9198" t="s">
        <v>11</v>
      </c>
      <c r="C9198" t="s">
        <v>10550</v>
      </c>
      <c r="D9198">
        <v>1700</v>
      </c>
      <c r="E9198" t="s">
        <v>1428</v>
      </c>
      <c r="F9198">
        <v>1700</v>
      </c>
      <c r="G9198">
        <v>0.61299999999999999</v>
      </c>
      <c r="H9198">
        <v>0</v>
      </c>
      <c r="I9198">
        <v>0</v>
      </c>
      <c r="J9198">
        <v>0.61299999999999999</v>
      </c>
      <c r="K9198" t="s">
        <v>17</v>
      </c>
      <c r="L9198">
        <v>0.69874499999999995</v>
      </c>
      <c r="M9198">
        <v>0.71062099999999995</v>
      </c>
    </row>
    <row r="9199" spans="1:13" ht="15" x14ac:dyDescent="0.3">
      <c r="A9199" s="1"/>
      <c r="B9199" t="s">
        <v>11</v>
      </c>
      <c r="C9199" t="s">
        <v>3222</v>
      </c>
      <c r="D9199" t="s">
        <v>11266</v>
      </c>
      <c r="E9199" t="s">
        <v>11266</v>
      </c>
      <c r="F9199" t="s">
        <v>3222</v>
      </c>
      <c r="G9199">
        <v>0.61199999999999999</v>
      </c>
      <c r="H9199">
        <v>0</v>
      </c>
      <c r="I9199">
        <v>0</v>
      </c>
      <c r="J9199">
        <v>0.61199999999999999</v>
      </c>
      <c r="K9199" t="s">
        <v>17</v>
      </c>
      <c r="L9199">
        <v>0.673176</v>
      </c>
      <c r="M9199">
        <v>0.68427099999999996</v>
      </c>
    </row>
    <row r="9200" spans="1:13" ht="15" x14ac:dyDescent="0.3">
      <c r="A9200" s="1"/>
      <c r="B9200" t="s">
        <v>11</v>
      </c>
      <c r="C9200" t="s">
        <v>3871</v>
      </c>
      <c r="D9200" t="s">
        <v>11267</v>
      </c>
      <c r="E9200" t="s">
        <v>11268</v>
      </c>
      <c r="F9200" t="s">
        <v>11269</v>
      </c>
      <c r="G9200">
        <v>0.61</v>
      </c>
      <c r="H9200">
        <v>0.66700000000000004</v>
      </c>
      <c r="I9200">
        <v>0.308</v>
      </c>
      <c r="J9200">
        <v>0.61</v>
      </c>
      <c r="K9200" t="s">
        <v>17</v>
      </c>
      <c r="L9200">
        <v>0.83306199999999997</v>
      </c>
      <c r="M9200">
        <v>0.82363900000000001</v>
      </c>
    </row>
    <row r="9201" spans="1:13" ht="15" x14ac:dyDescent="0.3">
      <c r="A9201" s="1" t="s">
        <v>12953</v>
      </c>
      <c r="B9201" t="s">
        <v>11</v>
      </c>
      <c r="C9201" t="s">
        <v>3449</v>
      </c>
      <c r="D9201" t="s">
        <v>12954</v>
      </c>
      <c r="E9201" t="s">
        <v>10694</v>
      </c>
      <c r="F9201" t="s">
        <v>12955</v>
      </c>
      <c r="G9201">
        <v>0.60899999999999999</v>
      </c>
      <c r="H9201">
        <v>0.28599999999999998</v>
      </c>
      <c r="I9201">
        <v>0</v>
      </c>
      <c r="J9201">
        <v>0.60899999999999999</v>
      </c>
      <c r="K9201" t="s">
        <v>17</v>
      </c>
      <c r="L9201">
        <v>0.75401799999999997</v>
      </c>
      <c r="M9201">
        <v>0.74233000000000005</v>
      </c>
    </row>
    <row r="9202" spans="1:13" ht="15" x14ac:dyDescent="0.3">
      <c r="A9202" s="1"/>
      <c r="B9202" t="s">
        <v>11</v>
      </c>
      <c r="C9202" t="s">
        <v>5179</v>
      </c>
      <c r="D9202" t="s">
        <v>10458</v>
      </c>
      <c r="E9202" t="s">
        <v>10988</v>
      </c>
      <c r="F9202" t="s">
        <v>12956</v>
      </c>
      <c r="G9202">
        <v>0.60599999999999998</v>
      </c>
      <c r="H9202">
        <v>0.66700000000000004</v>
      </c>
      <c r="I9202">
        <v>0.66700000000000004</v>
      </c>
      <c r="J9202">
        <v>0.60599999999999998</v>
      </c>
      <c r="K9202" t="s">
        <v>17</v>
      </c>
      <c r="L9202">
        <v>0.86786300000000005</v>
      </c>
      <c r="M9202">
        <v>0.86310699999999996</v>
      </c>
    </row>
    <row r="9203" spans="1:13" ht="15" x14ac:dyDescent="0.3">
      <c r="A9203" s="1"/>
      <c r="B9203" t="s">
        <v>11</v>
      </c>
      <c r="C9203" t="s">
        <v>1091</v>
      </c>
      <c r="D9203" t="s">
        <v>1096</v>
      </c>
      <c r="E9203" t="s">
        <v>1091</v>
      </c>
      <c r="F9203" t="s">
        <v>1097</v>
      </c>
      <c r="G9203">
        <v>0.60499999999999998</v>
      </c>
      <c r="H9203">
        <v>0.66700000000000004</v>
      </c>
      <c r="I9203">
        <v>0</v>
      </c>
      <c r="J9203">
        <v>0.60499999999999998</v>
      </c>
      <c r="K9203" t="s">
        <v>17</v>
      </c>
      <c r="L9203">
        <v>0.67499100000000001</v>
      </c>
      <c r="M9203">
        <v>0.67229399999999995</v>
      </c>
    </row>
    <row r="9204" spans="1:13" ht="15" x14ac:dyDescent="0.3">
      <c r="A9204" s="1"/>
      <c r="B9204" t="s">
        <v>11</v>
      </c>
      <c r="C9204" t="s">
        <v>11277</v>
      </c>
      <c r="D9204" t="s">
        <v>11278</v>
      </c>
      <c r="E9204" t="s">
        <v>11279</v>
      </c>
      <c r="F9204" t="s">
        <v>8310</v>
      </c>
      <c r="G9204">
        <v>0.60299999999999998</v>
      </c>
      <c r="H9204">
        <v>0.8</v>
      </c>
      <c r="I9204">
        <v>0</v>
      </c>
      <c r="J9204">
        <v>0.60299999999999998</v>
      </c>
      <c r="K9204" t="s">
        <v>17</v>
      </c>
      <c r="L9204">
        <v>0.82143299999999997</v>
      </c>
      <c r="M9204">
        <v>0.83234200000000003</v>
      </c>
    </row>
    <row r="9205" spans="1:13" ht="15" x14ac:dyDescent="0.3">
      <c r="A9205" s="1"/>
      <c r="B9205" t="s">
        <v>11</v>
      </c>
      <c r="C9205" t="s">
        <v>4280</v>
      </c>
      <c r="D9205" t="s">
        <v>11280</v>
      </c>
      <c r="E9205" t="s">
        <v>11281</v>
      </c>
      <c r="F9205" t="s">
        <v>11280</v>
      </c>
      <c r="G9205">
        <v>0.60299999999999998</v>
      </c>
      <c r="H9205">
        <v>0.5</v>
      </c>
      <c r="I9205">
        <v>0</v>
      </c>
      <c r="J9205">
        <v>0.60299999999999998</v>
      </c>
      <c r="K9205" t="s">
        <v>17</v>
      </c>
      <c r="L9205">
        <v>0.70814699999999997</v>
      </c>
      <c r="M9205">
        <v>0.71061799999999997</v>
      </c>
    </row>
    <row r="9206" spans="1:13" ht="15" x14ac:dyDescent="0.3">
      <c r="A9206" s="1"/>
      <c r="B9206" t="s">
        <v>11</v>
      </c>
      <c r="C9206" t="s">
        <v>3464</v>
      </c>
      <c r="D9206" t="s">
        <v>11283</v>
      </c>
      <c r="E9206" t="s">
        <v>11284</v>
      </c>
      <c r="F9206" t="s">
        <v>11284</v>
      </c>
      <c r="G9206">
        <v>0.60099999999999998</v>
      </c>
      <c r="H9206">
        <v>1</v>
      </c>
      <c r="I9206">
        <v>0.4</v>
      </c>
      <c r="J9206">
        <v>0.60099999999999998</v>
      </c>
      <c r="K9206" t="s">
        <v>17</v>
      </c>
      <c r="L9206">
        <v>0.84317299999999995</v>
      </c>
      <c r="M9206">
        <v>0.840588</v>
      </c>
    </row>
    <row r="9207" spans="1:13" ht="15" x14ac:dyDescent="0.3">
      <c r="A9207" s="1"/>
      <c r="B9207" t="s">
        <v>11</v>
      </c>
      <c r="C9207" t="s">
        <v>3361</v>
      </c>
      <c r="D9207" t="s">
        <v>11600</v>
      </c>
      <c r="E9207" t="s">
        <v>11600</v>
      </c>
      <c r="F9207" t="s">
        <v>3361</v>
      </c>
      <c r="G9207">
        <v>0.60099999999999998</v>
      </c>
      <c r="H9207">
        <v>0</v>
      </c>
      <c r="I9207">
        <v>0</v>
      </c>
      <c r="J9207">
        <v>0.60099999999999998</v>
      </c>
      <c r="K9207" t="s">
        <v>17</v>
      </c>
      <c r="L9207">
        <v>0.77538799999999997</v>
      </c>
      <c r="M9207">
        <v>0.77676999999999996</v>
      </c>
    </row>
    <row r="9208" spans="1:13" ht="15" x14ac:dyDescent="0.3">
      <c r="A9208" s="1"/>
      <c r="B9208" t="s">
        <v>11</v>
      </c>
      <c r="C9208" t="s">
        <v>1371</v>
      </c>
      <c r="D9208" t="s">
        <v>1372</v>
      </c>
      <c r="E9208" t="s">
        <v>1373</v>
      </c>
      <c r="F9208" t="s">
        <v>1374</v>
      </c>
      <c r="G9208">
        <v>0.59899999999999998</v>
      </c>
      <c r="H9208">
        <v>0</v>
      </c>
      <c r="I9208">
        <v>0.2</v>
      </c>
      <c r="J9208">
        <v>0.59899999999999998</v>
      </c>
      <c r="K9208" t="s">
        <v>17</v>
      </c>
      <c r="L9208">
        <v>0.70598300000000003</v>
      </c>
      <c r="M9208">
        <v>0.69681000000000004</v>
      </c>
    </row>
    <row r="9209" spans="1:13" ht="15" x14ac:dyDescent="0.3">
      <c r="A9209" s="1"/>
      <c r="B9209" t="s">
        <v>11</v>
      </c>
      <c r="C9209" t="s">
        <v>4032</v>
      </c>
      <c r="D9209" t="s">
        <v>11288</v>
      </c>
      <c r="E9209" t="s">
        <v>11289</v>
      </c>
      <c r="F9209" t="s">
        <v>11290</v>
      </c>
      <c r="G9209">
        <v>0.59799999999999998</v>
      </c>
      <c r="H9209">
        <v>0.5</v>
      </c>
      <c r="I9209">
        <v>0.5</v>
      </c>
      <c r="J9209">
        <v>0.59799999999999998</v>
      </c>
      <c r="K9209" t="s">
        <v>17</v>
      </c>
      <c r="L9209">
        <v>0.86710600000000004</v>
      </c>
      <c r="M9209">
        <v>0.86346599999999996</v>
      </c>
    </row>
    <row r="9210" spans="1:13" ht="15" x14ac:dyDescent="0.3">
      <c r="A9210" s="1"/>
      <c r="B9210" t="s">
        <v>11</v>
      </c>
      <c r="C9210" t="s">
        <v>704</v>
      </c>
      <c r="D9210" t="s">
        <v>710</v>
      </c>
      <c r="E9210" t="s">
        <v>706</v>
      </c>
      <c r="F9210" t="s">
        <v>711</v>
      </c>
      <c r="G9210">
        <v>0.59499999999999997</v>
      </c>
      <c r="H9210">
        <v>0.33300000000000002</v>
      </c>
      <c r="I9210">
        <v>0.4</v>
      </c>
      <c r="J9210">
        <v>0.59499999999999997</v>
      </c>
      <c r="K9210" t="s">
        <v>17</v>
      </c>
      <c r="L9210">
        <v>0.82836900000000002</v>
      </c>
      <c r="M9210">
        <v>0.822407</v>
      </c>
    </row>
    <row r="9211" spans="1:13" ht="15" x14ac:dyDescent="0.3">
      <c r="A9211" s="1"/>
      <c r="B9211" t="s">
        <v>11</v>
      </c>
      <c r="C9211" t="s">
        <v>3553</v>
      </c>
      <c r="D9211" t="s">
        <v>12270</v>
      </c>
      <c r="E9211" t="s">
        <v>11271</v>
      </c>
      <c r="F9211" t="s">
        <v>12478</v>
      </c>
      <c r="G9211">
        <v>0.59499999999999997</v>
      </c>
      <c r="H9211">
        <v>0.2</v>
      </c>
      <c r="I9211">
        <v>0</v>
      </c>
      <c r="J9211">
        <v>0.59499999999999997</v>
      </c>
      <c r="K9211" t="s">
        <v>17</v>
      </c>
      <c r="L9211">
        <v>0.60843899999999995</v>
      </c>
      <c r="M9211">
        <v>0.61736100000000005</v>
      </c>
    </row>
    <row r="9212" spans="1:13" ht="15" x14ac:dyDescent="0.3">
      <c r="A9212" s="1"/>
      <c r="B9212" t="s">
        <v>11</v>
      </c>
      <c r="C9212" t="s">
        <v>3358</v>
      </c>
      <c r="D9212" t="s">
        <v>11293</v>
      </c>
      <c r="E9212" t="s">
        <v>11294</v>
      </c>
      <c r="F9212" t="s">
        <v>7056</v>
      </c>
      <c r="G9212">
        <v>0.59199999999999997</v>
      </c>
      <c r="H9212">
        <v>0.47099999999999997</v>
      </c>
      <c r="I9212">
        <v>0.54100000000000004</v>
      </c>
      <c r="J9212">
        <v>0.59199999999999997</v>
      </c>
      <c r="K9212" t="s">
        <v>17</v>
      </c>
      <c r="L9212">
        <v>0.855958</v>
      </c>
      <c r="M9212">
        <v>0.85755599999999998</v>
      </c>
    </row>
    <row r="9213" spans="1:13" ht="15" x14ac:dyDescent="0.3">
      <c r="A9213" s="1"/>
      <c r="B9213" t="s">
        <v>11</v>
      </c>
      <c r="C9213" t="s">
        <v>4262</v>
      </c>
      <c r="D9213" t="s">
        <v>8677</v>
      </c>
      <c r="E9213" t="s">
        <v>11015</v>
      </c>
      <c r="F9213" t="s">
        <v>8678</v>
      </c>
      <c r="G9213">
        <v>0.59</v>
      </c>
      <c r="H9213">
        <v>0</v>
      </c>
      <c r="I9213">
        <v>0.66700000000000004</v>
      </c>
      <c r="J9213">
        <v>0.59</v>
      </c>
      <c r="K9213" t="s">
        <v>17</v>
      </c>
      <c r="L9213">
        <v>0.85764300000000004</v>
      </c>
      <c r="M9213">
        <v>0.86191300000000004</v>
      </c>
    </row>
    <row r="9214" spans="1:13" ht="15" x14ac:dyDescent="0.3">
      <c r="A9214" s="1"/>
      <c r="B9214" t="s">
        <v>11</v>
      </c>
      <c r="C9214" t="s">
        <v>4591</v>
      </c>
      <c r="D9214" t="s">
        <v>11295</v>
      </c>
      <c r="E9214" t="s">
        <v>11296</v>
      </c>
      <c r="F9214" t="s">
        <v>4582</v>
      </c>
      <c r="G9214">
        <v>0.59</v>
      </c>
      <c r="H9214">
        <v>0</v>
      </c>
      <c r="I9214">
        <v>0</v>
      </c>
      <c r="J9214">
        <v>0.59</v>
      </c>
      <c r="K9214" t="s">
        <v>17</v>
      </c>
      <c r="L9214">
        <v>0.66438600000000003</v>
      </c>
      <c r="M9214">
        <v>0.66060300000000005</v>
      </c>
    </row>
    <row r="9215" spans="1:13" ht="15" x14ac:dyDescent="0.3">
      <c r="A9215" s="1"/>
      <c r="B9215" t="s">
        <v>11</v>
      </c>
      <c r="C9215" t="s">
        <v>5109</v>
      </c>
      <c r="D9215" t="s">
        <v>11297</v>
      </c>
      <c r="E9215" t="s">
        <v>10333</v>
      </c>
      <c r="F9215" t="s">
        <v>11298</v>
      </c>
      <c r="G9215">
        <v>0.58899999999999997</v>
      </c>
      <c r="H9215">
        <v>0.66700000000000004</v>
      </c>
      <c r="I9215">
        <v>0.33300000000000002</v>
      </c>
      <c r="J9215">
        <v>0.58899999999999997</v>
      </c>
      <c r="K9215" t="s">
        <v>17</v>
      </c>
      <c r="L9215">
        <v>0.82469499999999996</v>
      </c>
      <c r="M9215">
        <v>0.82182500000000003</v>
      </c>
    </row>
    <row r="9216" spans="1:13" ht="15" x14ac:dyDescent="0.3">
      <c r="A9216" s="1"/>
      <c r="B9216" t="s">
        <v>11</v>
      </c>
      <c r="C9216" t="s">
        <v>689</v>
      </c>
      <c r="D9216" t="s">
        <v>690</v>
      </c>
      <c r="E9216" t="s">
        <v>691</v>
      </c>
      <c r="F9216" t="s">
        <v>691</v>
      </c>
      <c r="G9216">
        <v>0.58899999999999997</v>
      </c>
      <c r="H9216">
        <v>1</v>
      </c>
      <c r="I9216">
        <v>0</v>
      </c>
      <c r="J9216">
        <v>0.58899999999999997</v>
      </c>
      <c r="K9216" t="s">
        <v>17</v>
      </c>
      <c r="L9216">
        <v>0.70738999999999996</v>
      </c>
      <c r="M9216">
        <v>0.69834700000000005</v>
      </c>
    </row>
    <row r="9217" spans="1:13" ht="15" x14ac:dyDescent="0.3">
      <c r="A9217" s="1"/>
      <c r="B9217" t="s">
        <v>11</v>
      </c>
      <c r="C9217" t="s">
        <v>845</v>
      </c>
      <c r="D9217" t="s">
        <v>839</v>
      </c>
      <c r="E9217" t="s">
        <v>847</v>
      </c>
      <c r="F9217" t="s">
        <v>841</v>
      </c>
      <c r="G9217">
        <v>0.58899999999999997</v>
      </c>
      <c r="H9217">
        <v>0</v>
      </c>
      <c r="I9217">
        <v>0</v>
      </c>
      <c r="J9217">
        <v>0.58899999999999997</v>
      </c>
      <c r="K9217" t="s">
        <v>17</v>
      </c>
      <c r="L9217">
        <v>0.67885200000000001</v>
      </c>
      <c r="M9217">
        <v>0.68653699999999995</v>
      </c>
    </row>
    <row r="9218" spans="1:13" ht="15" x14ac:dyDescent="0.3">
      <c r="A9218" s="1"/>
      <c r="B9218" t="s">
        <v>11</v>
      </c>
      <c r="C9218" t="s">
        <v>3331</v>
      </c>
      <c r="D9218" t="s">
        <v>11814</v>
      </c>
      <c r="E9218" t="s">
        <v>11274</v>
      </c>
      <c r="F9218" t="s">
        <v>11815</v>
      </c>
      <c r="G9218">
        <v>0.58599999999999997</v>
      </c>
      <c r="H9218">
        <v>0.52200000000000002</v>
      </c>
      <c r="I9218">
        <v>0.42099999999999999</v>
      </c>
      <c r="J9218">
        <v>0.58599999999999997</v>
      </c>
      <c r="K9218" t="s">
        <v>17</v>
      </c>
      <c r="L9218">
        <v>0.741622</v>
      </c>
      <c r="M9218">
        <v>0.76833499999999999</v>
      </c>
    </row>
    <row r="9219" spans="1:13" ht="15" x14ac:dyDescent="0.3">
      <c r="A9219" s="1"/>
      <c r="B9219" t="s">
        <v>11</v>
      </c>
      <c r="C9219" t="s">
        <v>3228</v>
      </c>
      <c r="D9219" t="s">
        <v>11327</v>
      </c>
      <c r="E9219" t="s">
        <v>11327</v>
      </c>
      <c r="F9219" t="s">
        <v>3228</v>
      </c>
      <c r="G9219">
        <v>0.58599999999999997</v>
      </c>
      <c r="H9219">
        <v>0</v>
      </c>
      <c r="I9219">
        <v>0</v>
      </c>
      <c r="J9219">
        <v>0.58599999999999997</v>
      </c>
      <c r="K9219" t="s">
        <v>17</v>
      </c>
      <c r="L9219">
        <v>0.76023700000000005</v>
      </c>
      <c r="M9219">
        <v>0.75910699999999998</v>
      </c>
    </row>
    <row r="9220" spans="1:13" ht="15" x14ac:dyDescent="0.3">
      <c r="A9220" s="1"/>
      <c r="B9220" t="s">
        <v>11</v>
      </c>
      <c r="C9220" t="s">
        <v>3571</v>
      </c>
      <c r="D9220" t="s">
        <v>11303</v>
      </c>
      <c r="E9220" t="s">
        <v>11304</v>
      </c>
      <c r="F9220" t="s">
        <v>11304</v>
      </c>
      <c r="G9220">
        <v>0.58299999999999996</v>
      </c>
      <c r="H9220">
        <v>1</v>
      </c>
      <c r="I9220">
        <v>0.5</v>
      </c>
      <c r="J9220">
        <v>0.58299999999999996</v>
      </c>
      <c r="K9220" t="s">
        <v>17</v>
      </c>
      <c r="L9220">
        <v>0.847464</v>
      </c>
      <c r="M9220">
        <v>0.84072199999999997</v>
      </c>
    </row>
    <row r="9221" spans="1:13" ht="15" x14ac:dyDescent="0.3">
      <c r="A9221" s="1"/>
      <c r="B9221" t="s">
        <v>11</v>
      </c>
      <c r="C9221" t="s">
        <v>11530</v>
      </c>
      <c r="D9221" t="s">
        <v>12800</v>
      </c>
      <c r="E9221" t="s">
        <v>6886</v>
      </c>
      <c r="F9221" t="s">
        <v>12801</v>
      </c>
      <c r="G9221">
        <v>0.58199999999999996</v>
      </c>
      <c r="H9221">
        <v>0.47099999999999997</v>
      </c>
      <c r="I9221">
        <v>0.4</v>
      </c>
      <c r="J9221">
        <v>0.58199999999999996</v>
      </c>
      <c r="K9221" t="s">
        <v>17</v>
      </c>
      <c r="L9221">
        <v>0.85510699999999995</v>
      </c>
      <c r="M9221">
        <v>0.83867999999999998</v>
      </c>
    </row>
    <row r="9222" spans="1:13" ht="15" x14ac:dyDescent="0.3">
      <c r="A9222" s="1"/>
      <c r="B9222" t="s">
        <v>11</v>
      </c>
      <c r="C9222" t="s">
        <v>3562</v>
      </c>
      <c r="D9222" t="s">
        <v>12957</v>
      </c>
      <c r="E9222" t="s">
        <v>7431</v>
      </c>
      <c r="F9222" t="s">
        <v>12958</v>
      </c>
      <c r="G9222">
        <v>0.58099999999999996</v>
      </c>
      <c r="H9222">
        <v>0.57099999999999995</v>
      </c>
      <c r="I9222">
        <v>0.57099999999999995</v>
      </c>
      <c r="J9222">
        <v>0.58099999999999996</v>
      </c>
      <c r="K9222" t="s">
        <v>17</v>
      </c>
      <c r="L9222">
        <v>0.85222799999999999</v>
      </c>
      <c r="M9222">
        <v>0.84980199999999995</v>
      </c>
    </row>
    <row r="9223" spans="1:13" ht="15" x14ac:dyDescent="0.3">
      <c r="A9223" s="1" t="s">
        <v>12959</v>
      </c>
      <c r="B9223" t="s">
        <v>11</v>
      </c>
      <c r="C9223" t="s">
        <v>4115</v>
      </c>
      <c r="D9223" t="s">
        <v>11305</v>
      </c>
      <c r="E9223" t="s">
        <v>11306</v>
      </c>
      <c r="F9223" t="s">
        <v>8454</v>
      </c>
      <c r="G9223">
        <v>0.58099999999999996</v>
      </c>
      <c r="H9223">
        <v>1</v>
      </c>
      <c r="I9223">
        <v>0</v>
      </c>
      <c r="J9223">
        <v>0.58099999999999996</v>
      </c>
      <c r="K9223" t="s">
        <v>17</v>
      </c>
      <c r="L9223">
        <v>0.72389499999999996</v>
      </c>
      <c r="M9223">
        <v>0.75752200000000003</v>
      </c>
    </row>
    <row r="9224" spans="1:13" ht="15" x14ac:dyDescent="0.3">
      <c r="A9224" s="1"/>
      <c r="B9224" t="s">
        <v>11</v>
      </c>
      <c r="C9224">
        <v>17</v>
      </c>
      <c r="D9224" t="s">
        <v>86</v>
      </c>
      <c r="E9224">
        <v>17</v>
      </c>
      <c r="F9224" t="s">
        <v>87</v>
      </c>
      <c r="G9224">
        <v>0.57899999999999996</v>
      </c>
      <c r="H9224">
        <v>0</v>
      </c>
      <c r="I9224">
        <v>0</v>
      </c>
      <c r="J9224">
        <v>0.57899999999999996</v>
      </c>
      <c r="K9224" t="s">
        <v>17</v>
      </c>
      <c r="L9224">
        <v>0.68155699999999997</v>
      </c>
      <c r="M9224">
        <v>0.67908400000000002</v>
      </c>
    </row>
    <row r="9225" spans="1:13" ht="15" x14ac:dyDescent="0.3">
      <c r="A9225" s="1"/>
      <c r="B9225" t="s">
        <v>11</v>
      </c>
      <c r="C9225" t="s">
        <v>1231</v>
      </c>
      <c r="D9225" t="s">
        <v>1232</v>
      </c>
      <c r="E9225" t="s">
        <v>1233</v>
      </c>
      <c r="F9225" t="s">
        <v>1234</v>
      </c>
      <c r="G9225">
        <v>0.57799999999999996</v>
      </c>
      <c r="H9225">
        <v>0.5</v>
      </c>
      <c r="I9225">
        <v>0.54500000000000004</v>
      </c>
      <c r="J9225">
        <v>0.57799999999999996</v>
      </c>
      <c r="K9225" t="s">
        <v>17</v>
      </c>
      <c r="L9225">
        <v>0.79908199999999996</v>
      </c>
      <c r="M9225">
        <v>0.80321500000000001</v>
      </c>
    </row>
    <row r="9226" spans="1:13" ht="15" x14ac:dyDescent="0.3">
      <c r="A9226" s="1"/>
      <c r="B9226" t="s">
        <v>11</v>
      </c>
      <c r="C9226" t="s">
        <v>11307</v>
      </c>
      <c r="D9226" t="s">
        <v>11308</v>
      </c>
      <c r="E9226" t="s">
        <v>11308</v>
      </c>
      <c r="F9226" t="s">
        <v>11307</v>
      </c>
      <c r="G9226">
        <v>0.57799999999999996</v>
      </c>
      <c r="H9226">
        <v>0</v>
      </c>
      <c r="I9226">
        <v>0</v>
      </c>
      <c r="J9226">
        <v>0.57799999999999996</v>
      </c>
      <c r="K9226" t="s">
        <v>17</v>
      </c>
      <c r="L9226">
        <v>0.64095800000000003</v>
      </c>
      <c r="M9226">
        <v>0.64032699999999998</v>
      </c>
    </row>
    <row r="9227" spans="1:13" ht="15" x14ac:dyDescent="0.3">
      <c r="A9227" s="1"/>
      <c r="B9227" t="s">
        <v>11</v>
      </c>
      <c r="C9227" t="s">
        <v>3294</v>
      </c>
      <c r="D9227" t="s">
        <v>12960</v>
      </c>
      <c r="E9227" t="s">
        <v>10933</v>
      </c>
      <c r="F9227" t="s">
        <v>12960</v>
      </c>
      <c r="G9227">
        <v>0.57699999999999996</v>
      </c>
      <c r="H9227">
        <v>0.4</v>
      </c>
      <c r="I9227">
        <v>0.4</v>
      </c>
      <c r="J9227">
        <v>0.57699999999999996</v>
      </c>
      <c r="K9227" t="s">
        <v>17</v>
      </c>
      <c r="L9227">
        <v>0.85597900000000005</v>
      </c>
      <c r="M9227">
        <v>0.85054300000000005</v>
      </c>
    </row>
    <row r="9228" spans="1:13" ht="15" x14ac:dyDescent="0.3">
      <c r="A9228" s="1"/>
      <c r="B9228" t="s">
        <v>11</v>
      </c>
      <c r="C9228" t="s">
        <v>1215</v>
      </c>
      <c r="D9228" t="s">
        <v>1220</v>
      </c>
      <c r="E9228" t="s">
        <v>1217</v>
      </c>
      <c r="F9228" t="s">
        <v>1221</v>
      </c>
      <c r="G9228">
        <v>0.57699999999999996</v>
      </c>
      <c r="H9228">
        <v>0.36399999999999999</v>
      </c>
      <c r="I9228">
        <v>0.33300000000000002</v>
      </c>
      <c r="J9228">
        <v>0.57699999999999996</v>
      </c>
      <c r="K9228" t="s">
        <v>17</v>
      </c>
      <c r="L9228">
        <v>0.79773000000000005</v>
      </c>
      <c r="M9228">
        <v>0.772729</v>
      </c>
    </row>
    <row r="9229" spans="1:13" ht="15" x14ac:dyDescent="0.3">
      <c r="A9229" s="1"/>
      <c r="B9229" t="s">
        <v>11</v>
      </c>
      <c r="C9229" t="s">
        <v>11309</v>
      </c>
      <c r="D9229" t="s">
        <v>1408</v>
      </c>
      <c r="E9229" t="s">
        <v>1409</v>
      </c>
      <c r="F9229" t="s">
        <v>1409</v>
      </c>
      <c r="G9229">
        <v>0.57699999999999996</v>
      </c>
      <c r="H9229">
        <v>1</v>
      </c>
      <c r="I9229">
        <v>0</v>
      </c>
      <c r="J9229">
        <v>0.57699999999999996</v>
      </c>
      <c r="K9229" t="s">
        <v>17</v>
      </c>
      <c r="L9229">
        <v>0.78957999999999995</v>
      </c>
      <c r="M9229">
        <v>0.77018299999999995</v>
      </c>
    </row>
    <row r="9230" spans="1:13" ht="15" x14ac:dyDescent="0.3">
      <c r="A9230" s="1"/>
      <c r="B9230" t="s">
        <v>11</v>
      </c>
      <c r="C9230" t="s">
        <v>4320</v>
      </c>
      <c r="D9230" t="s">
        <v>11310</v>
      </c>
      <c r="E9230" t="s">
        <v>11311</v>
      </c>
      <c r="F9230" t="s">
        <v>11312</v>
      </c>
      <c r="G9230">
        <v>0.57599999999999996</v>
      </c>
      <c r="H9230">
        <v>0.8</v>
      </c>
      <c r="I9230">
        <v>0</v>
      </c>
      <c r="J9230">
        <v>0.57599999999999996</v>
      </c>
      <c r="K9230" t="s">
        <v>17</v>
      </c>
      <c r="L9230">
        <v>0.70983300000000005</v>
      </c>
      <c r="M9230">
        <v>0.72012900000000002</v>
      </c>
    </row>
    <row r="9231" spans="1:13" ht="15" x14ac:dyDescent="0.3">
      <c r="A9231" s="1"/>
      <c r="B9231" t="s">
        <v>11</v>
      </c>
      <c r="C9231" t="s">
        <v>4582</v>
      </c>
      <c r="D9231" t="s">
        <v>11295</v>
      </c>
      <c r="E9231" t="s">
        <v>11295</v>
      </c>
      <c r="F9231" t="s">
        <v>4582</v>
      </c>
      <c r="G9231">
        <v>0.57599999999999996</v>
      </c>
      <c r="H9231">
        <v>0</v>
      </c>
      <c r="I9231">
        <v>0</v>
      </c>
      <c r="J9231">
        <v>0.57599999999999996</v>
      </c>
      <c r="K9231" t="s">
        <v>17</v>
      </c>
      <c r="L9231">
        <v>0.72345700000000002</v>
      </c>
      <c r="M9231">
        <v>0.72080299999999997</v>
      </c>
    </row>
    <row r="9232" spans="1:13" ht="15" x14ac:dyDescent="0.3">
      <c r="A9232" s="1"/>
      <c r="B9232" t="s">
        <v>11</v>
      </c>
      <c r="C9232" t="s">
        <v>2298</v>
      </c>
      <c r="D9232" t="s">
        <v>2299</v>
      </c>
      <c r="E9232" t="s">
        <v>2300</v>
      </c>
      <c r="F9232" t="s">
        <v>2301</v>
      </c>
      <c r="G9232">
        <v>0.57399999999999995</v>
      </c>
      <c r="H9232">
        <v>0.66700000000000004</v>
      </c>
      <c r="I9232">
        <v>0</v>
      </c>
      <c r="J9232">
        <v>0.57399999999999995</v>
      </c>
      <c r="K9232" t="s">
        <v>17</v>
      </c>
      <c r="L9232">
        <v>0.65077499999999999</v>
      </c>
      <c r="M9232">
        <v>0.67296500000000004</v>
      </c>
    </row>
    <row r="9233" spans="1:13" ht="15" x14ac:dyDescent="0.3">
      <c r="A9233" s="1"/>
      <c r="B9233" t="s">
        <v>11</v>
      </c>
      <c r="C9233" t="s">
        <v>3470</v>
      </c>
      <c r="D9233" t="s">
        <v>7295</v>
      </c>
      <c r="E9233" t="s">
        <v>11314</v>
      </c>
      <c r="F9233" t="s">
        <v>7296</v>
      </c>
      <c r="G9233">
        <v>0.57199999999999995</v>
      </c>
      <c r="H9233">
        <v>0.28599999999999998</v>
      </c>
      <c r="I9233">
        <v>0.33300000000000002</v>
      </c>
      <c r="J9233">
        <v>0.57199999999999995</v>
      </c>
      <c r="K9233" t="s">
        <v>17</v>
      </c>
      <c r="L9233">
        <v>0.81762299999999999</v>
      </c>
      <c r="M9233">
        <v>0.82791300000000001</v>
      </c>
    </row>
    <row r="9234" spans="1:13" ht="15" x14ac:dyDescent="0.3">
      <c r="A9234" s="1"/>
      <c r="B9234" t="s">
        <v>11</v>
      </c>
      <c r="C9234" t="s">
        <v>456</v>
      </c>
      <c r="D9234" t="s">
        <v>461</v>
      </c>
      <c r="E9234" t="s">
        <v>458</v>
      </c>
      <c r="F9234" t="s">
        <v>462</v>
      </c>
      <c r="G9234">
        <v>0.56899999999999995</v>
      </c>
      <c r="H9234">
        <v>0.25</v>
      </c>
      <c r="I9234">
        <v>0</v>
      </c>
      <c r="J9234">
        <v>0.56899999999999995</v>
      </c>
      <c r="K9234" t="s">
        <v>17</v>
      </c>
      <c r="L9234">
        <v>0.70919200000000004</v>
      </c>
      <c r="M9234">
        <v>0.71483399999999997</v>
      </c>
    </row>
    <row r="9235" spans="1:13" ht="15" x14ac:dyDescent="0.3">
      <c r="A9235" s="1" t="s">
        <v>12961</v>
      </c>
      <c r="B9235" t="s">
        <v>11</v>
      </c>
      <c r="C9235" t="s">
        <v>4597</v>
      </c>
      <c r="D9235" t="s">
        <v>12488</v>
      </c>
      <c r="E9235" t="s">
        <v>10619</v>
      </c>
      <c r="F9235" t="s">
        <v>12489</v>
      </c>
      <c r="G9235">
        <v>0.56599999999999995</v>
      </c>
      <c r="H9235">
        <v>0.46200000000000002</v>
      </c>
      <c r="I9235">
        <v>0.61499999999999999</v>
      </c>
      <c r="J9235">
        <v>0.56599999999999995</v>
      </c>
      <c r="K9235" t="s">
        <v>17</v>
      </c>
      <c r="L9235">
        <v>0.84247099999999997</v>
      </c>
      <c r="M9235">
        <v>0.83842099999999997</v>
      </c>
    </row>
    <row r="9236" spans="1:13" ht="15" x14ac:dyDescent="0.3">
      <c r="A9236" s="1"/>
      <c r="B9236" t="s">
        <v>11</v>
      </c>
      <c r="C9236" t="s">
        <v>2114</v>
      </c>
      <c r="D9236" t="s">
        <v>2081</v>
      </c>
      <c r="E9236" t="s">
        <v>2115</v>
      </c>
      <c r="F9236" t="s">
        <v>2083</v>
      </c>
      <c r="G9236">
        <v>0.56499999999999995</v>
      </c>
      <c r="H9236">
        <v>0.46200000000000002</v>
      </c>
      <c r="I9236">
        <v>0.5</v>
      </c>
      <c r="J9236">
        <v>0.56499999999999995</v>
      </c>
      <c r="K9236" t="s">
        <v>17</v>
      </c>
      <c r="L9236">
        <v>0.77777099999999999</v>
      </c>
      <c r="M9236">
        <v>0.77284399999999998</v>
      </c>
    </row>
    <row r="9237" spans="1:13" ht="15" x14ac:dyDescent="0.3">
      <c r="A9237" s="1"/>
      <c r="B9237" t="s">
        <v>11</v>
      </c>
      <c r="C9237" t="s">
        <v>3948</v>
      </c>
      <c r="D9237" t="s">
        <v>11318</v>
      </c>
      <c r="E9237" t="s">
        <v>8117</v>
      </c>
      <c r="F9237" t="s">
        <v>11319</v>
      </c>
      <c r="G9237">
        <v>0.56499999999999995</v>
      </c>
      <c r="H9237">
        <v>0.44400000000000001</v>
      </c>
      <c r="I9237">
        <v>0</v>
      </c>
      <c r="J9237">
        <v>0.56499999999999995</v>
      </c>
      <c r="K9237" t="s">
        <v>17</v>
      </c>
      <c r="L9237">
        <v>0.74964900000000001</v>
      </c>
      <c r="M9237">
        <v>0.74652600000000002</v>
      </c>
    </row>
    <row r="9238" spans="1:13" ht="15" x14ac:dyDescent="0.3">
      <c r="A9238" s="1"/>
      <c r="B9238" t="s">
        <v>11</v>
      </c>
      <c r="C9238" t="s">
        <v>1882</v>
      </c>
      <c r="D9238" t="s">
        <v>1883</v>
      </c>
      <c r="E9238" t="s">
        <v>1882</v>
      </c>
      <c r="F9238" t="s">
        <v>1882</v>
      </c>
      <c r="G9238">
        <v>0.56399999999999995</v>
      </c>
      <c r="H9238">
        <v>1</v>
      </c>
      <c r="I9238">
        <v>0</v>
      </c>
      <c r="J9238">
        <v>0.56399999999999995</v>
      </c>
      <c r="K9238" t="s">
        <v>17</v>
      </c>
      <c r="L9238">
        <v>0.76541300000000001</v>
      </c>
      <c r="M9238">
        <v>0.75448599999999999</v>
      </c>
    </row>
    <row r="9239" spans="1:13" ht="15" x14ac:dyDescent="0.3">
      <c r="A9239" s="1"/>
      <c r="B9239" t="s">
        <v>11</v>
      </c>
      <c r="C9239" t="s">
        <v>3485</v>
      </c>
      <c r="D9239" t="s">
        <v>11320</v>
      </c>
      <c r="E9239" t="s">
        <v>11321</v>
      </c>
      <c r="F9239" t="s">
        <v>11322</v>
      </c>
      <c r="G9239">
        <v>0.56299999999999994</v>
      </c>
      <c r="H9239">
        <v>0.28599999999999998</v>
      </c>
      <c r="I9239">
        <v>0</v>
      </c>
      <c r="J9239">
        <v>0.56299999999999994</v>
      </c>
      <c r="K9239" t="s">
        <v>17</v>
      </c>
      <c r="L9239">
        <v>0.70081700000000002</v>
      </c>
      <c r="M9239">
        <v>0.715337</v>
      </c>
    </row>
    <row r="9240" spans="1:13" ht="15" x14ac:dyDescent="0.3">
      <c r="A9240" s="1"/>
      <c r="B9240" t="s">
        <v>11</v>
      </c>
      <c r="C9240" t="s">
        <v>4351</v>
      </c>
      <c r="D9240" t="s">
        <v>12083</v>
      </c>
      <c r="E9240" t="s">
        <v>8854</v>
      </c>
      <c r="F9240" t="s">
        <v>8854</v>
      </c>
      <c r="G9240">
        <v>0.56200000000000006</v>
      </c>
      <c r="H9240">
        <v>1</v>
      </c>
      <c r="I9240">
        <v>0.66700000000000004</v>
      </c>
      <c r="J9240">
        <v>0.56200000000000006</v>
      </c>
      <c r="K9240" t="s">
        <v>17</v>
      </c>
      <c r="L9240">
        <v>0.83231200000000005</v>
      </c>
      <c r="M9240">
        <v>0.83012799999999998</v>
      </c>
    </row>
    <row r="9241" spans="1:13" ht="15" x14ac:dyDescent="0.3">
      <c r="A9241" s="1"/>
      <c r="B9241" t="s">
        <v>11</v>
      </c>
      <c r="C9241" t="s">
        <v>3800</v>
      </c>
      <c r="D9241" t="s">
        <v>7845</v>
      </c>
      <c r="E9241" t="s">
        <v>10657</v>
      </c>
      <c r="F9241" t="s">
        <v>12962</v>
      </c>
      <c r="G9241">
        <v>0.56200000000000006</v>
      </c>
      <c r="H9241">
        <v>0.6</v>
      </c>
      <c r="I9241">
        <v>0</v>
      </c>
      <c r="J9241">
        <v>0.56200000000000006</v>
      </c>
      <c r="K9241" t="s">
        <v>17</v>
      </c>
      <c r="L9241">
        <v>0.78918299999999997</v>
      </c>
      <c r="M9241">
        <v>0.77223799999999998</v>
      </c>
    </row>
    <row r="9242" spans="1:13" ht="15" x14ac:dyDescent="0.3">
      <c r="A9242" s="1"/>
      <c r="B9242" t="s">
        <v>11</v>
      </c>
      <c r="C9242" t="s">
        <v>4629</v>
      </c>
      <c r="D9242" t="s">
        <v>12963</v>
      </c>
      <c r="E9242" t="s">
        <v>11608</v>
      </c>
      <c r="F9242" t="s">
        <v>12964</v>
      </c>
      <c r="G9242">
        <v>0.55900000000000005</v>
      </c>
      <c r="H9242">
        <v>9.5000000000000001E-2</v>
      </c>
      <c r="I9242">
        <v>0.34799999999999998</v>
      </c>
      <c r="J9242">
        <v>0.55900000000000005</v>
      </c>
      <c r="K9242" t="s">
        <v>17</v>
      </c>
      <c r="L9242">
        <v>0.704237</v>
      </c>
      <c r="M9242">
        <v>0.72528899999999996</v>
      </c>
    </row>
    <row r="9243" spans="1:13" ht="15" x14ac:dyDescent="0.3">
      <c r="A9243" s="1"/>
      <c r="B9243" t="s">
        <v>11</v>
      </c>
      <c r="C9243" t="s">
        <v>356</v>
      </c>
      <c r="D9243" t="s">
        <v>365</v>
      </c>
      <c r="E9243" t="s">
        <v>358</v>
      </c>
      <c r="F9243" t="s">
        <v>366</v>
      </c>
      <c r="G9243">
        <v>0.55900000000000005</v>
      </c>
      <c r="H9243">
        <v>0</v>
      </c>
      <c r="I9243">
        <v>0</v>
      </c>
      <c r="J9243">
        <v>0.55900000000000005</v>
      </c>
      <c r="K9243" t="s">
        <v>17</v>
      </c>
      <c r="L9243">
        <v>0.688828</v>
      </c>
      <c r="M9243">
        <v>0.68811900000000004</v>
      </c>
    </row>
    <row r="9244" spans="1:13" ht="15" x14ac:dyDescent="0.3">
      <c r="A9244" s="1"/>
      <c r="B9244" t="s">
        <v>11</v>
      </c>
      <c r="C9244" t="s">
        <v>661</v>
      </c>
      <c r="D9244" t="s">
        <v>637</v>
      </c>
      <c r="E9244" t="s">
        <v>640</v>
      </c>
      <c r="F9244" t="s">
        <v>638</v>
      </c>
      <c r="G9244">
        <v>0.55600000000000005</v>
      </c>
      <c r="H9244">
        <v>0.70599999999999996</v>
      </c>
      <c r="I9244">
        <v>0.70599999999999996</v>
      </c>
      <c r="J9244">
        <v>0.55600000000000005</v>
      </c>
      <c r="K9244" t="s">
        <v>17</v>
      </c>
      <c r="L9244">
        <v>0.81921200000000005</v>
      </c>
      <c r="M9244">
        <v>0.82582599999999995</v>
      </c>
    </row>
    <row r="9245" spans="1:13" ht="15" x14ac:dyDescent="0.3">
      <c r="A9245" s="1"/>
      <c r="B9245" t="s">
        <v>11</v>
      </c>
      <c r="C9245" t="s">
        <v>2031</v>
      </c>
      <c r="D9245" t="s">
        <v>2032</v>
      </c>
      <c r="E9245" t="s">
        <v>2033</v>
      </c>
      <c r="F9245" t="s">
        <v>2034</v>
      </c>
      <c r="G9245">
        <v>0.55400000000000005</v>
      </c>
      <c r="H9245">
        <v>0.85699999999999998</v>
      </c>
      <c r="I9245">
        <v>0</v>
      </c>
      <c r="J9245">
        <v>0.55400000000000005</v>
      </c>
      <c r="K9245" t="s">
        <v>17</v>
      </c>
      <c r="L9245">
        <v>0.87985899999999995</v>
      </c>
      <c r="M9245">
        <v>0.86929599999999996</v>
      </c>
    </row>
    <row r="9246" spans="1:13" ht="15" x14ac:dyDescent="0.3">
      <c r="A9246" s="1"/>
      <c r="B9246" t="s">
        <v>11</v>
      </c>
      <c r="C9246" t="s">
        <v>3528</v>
      </c>
      <c r="D9246" t="s">
        <v>11331</v>
      </c>
      <c r="E9246" t="s">
        <v>11332</v>
      </c>
      <c r="F9246" t="s">
        <v>11333</v>
      </c>
      <c r="G9246">
        <v>0.55200000000000005</v>
      </c>
      <c r="H9246">
        <v>0</v>
      </c>
      <c r="I9246">
        <v>0</v>
      </c>
      <c r="J9246">
        <v>0.55200000000000005</v>
      </c>
      <c r="K9246" t="s">
        <v>17</v>
      </c>
      <c r="L9246">
        <v>0.67917099999999997</v>
      </c>
      <c r="M9246">
        <v>0.68279000000000001</v>
      </c>
    </row>
    <row r="9247" spans="1:13" ht="15" x14ac:dyDescent="0.3">
      <c r="A9247" s="1"/>
      <c r="B9247" t="s">
        <v>11</v>
      </c>
      <c r="C9247" t="s">
        <v>4753</v>
      </c>
      <c r="D9247" t="s">
        <v>12965</v>
      </c>
      <c r="E9247" t="s">
        <v>10723</v>
      </c>
      <c r="F9247" t="s">
        <v>12966</v>
      </c>
      <c r="G9247">
        <v>0.55100000000000005</v>
      </c>
      <c r="H9247">
        <v>0.5</v>
      </c>
      <c r="I9247">
        <v>0.66700000000000004</v>
      </c>
      <c r="J9247">
        <v>0.55100000000000005</v>
      </c>
      <c r="K9247" t="s">
        <v>17</v>
      </c>
      <c r="L9247">
        <v>0.87615299999999996</v>
      </c>
      <c r="M9247">
        <v>0.87004099999999995</v>
      </c>
    </row>
    <row r="9248" spans="1:13" ht="15" x14ac:dyDescent="0.3">
      <c r="A9248" s="1"/>
      <c r="B9248" t="s">
        <v>11</v>
      </c>
      <c r="C9248" t="s">
        <v>3271</v>
      </c>
      <c r="D9248" t="s">
        <v>12085</v>
      </c>
      <c r="E9248" t="s">
        <v>6867</v>
      </c>
      <c r="F9248" t="s">
        <v>6863</v>
      </c>
      <c r="G9248">
        <v>0.55100000000000005</v>
      </c>
      <c r="H9248">
        <v>0.5</v>
      </c>
      <c r="I9248">
        <v>0</v>
      </c>
      <c r="J9248">
        <v>0.55100000000000005</v>
      </c>
      <c r="K9248" t="s">
        <v>17</v>
      </c>
      <c r="L9248">
        <v>0.71900299999999995</v>
      </c>
      <c r="M9248">
        <v>0.71988799999999997</v>
      </c>
    </row>
    <row r="9249" spans="1:13" ht="15" x14ac:dyDescent="0.3">
      <c r="A9249" s="1"/>
      <c r="B9249" t="s">
        <v>11</v>
      </c>
      <c r="C9249" t="s">
        <v>1274</v>
      </c>
      <c r="D9249" t="s">
        <v>1276</v>
      </c>
      <c r="E9249" t="s">
        <v>1275</v>
      </c>
      <c r="F9249" t="s">
        <v>1277</v>
      </c>
      <c r="G9249">
        <v>0.54800000000000004</v>
      </c>
      <c r="H9249">
        <v>0</v>
      </c>
      <c r="I9249">
        <v>0</v>
      </c>
      <c r="J9249">
        <v>0.54800000000000004</v>
      </c>
      <c r="K9249" t="s">
        <v>17</v>
      </c>
      <c r="L9249">
        <v>0.74022399999999999</v>
      </c>
      <c r="M9249">
        <v>0.74274099999999998</v>
      </c>
    </row>
    <row r="9250" spans="1:13" ht="15" x14ac:dyDescent="0.3">
      <c r="A9250" s="1"/>
      <c r="B9250" t="s">
        <v>11</v>
      </c>
      <c r="C9250" t="s">
        <v>4241</v>
      </c>
      <c r="D9250" t="s">
        <v>12809</v>
      </c>
      <c r="E9250" t="s">
        <v>11292</v>
      </c>
      <c r="F9250" t="s">
        <v>8641</v>
      </c>
      <c r="G9250">
        <v>0.54800000000000004</v>
      </c>
      <c r="H9250">
        <v>0.66700000000000004</v>
      </c>
      <c r="I9250">
        <v>0</v>
      </c>
      <c r="J9250">
        <v>0.54800000000000004</v>
      </c>
      <c r="K9250" t="s">
        <v>17</v>
      </c>
      <c r="L9250">
        <v>0.64554500000000004</v>
      </c>
      <c r="M9250">
        <v>0.64459299999999997</v>
      </c>
    </row>
    <row r="9251" spans="1:13" ht="15" x14ac:dyDescent="0.3">
      <c r="A9251" s="1"/>
      <c r="B9251" t="s">
        <v>11</v>
      </c>
      <c r="C9251" t="s">
        <v>1355</v>
      </c>
      <c r="D9251" t="s">
        <v>1356</v>
      </c>
      <c r="E9251" t="s">
        <v>1357</v>
      </c>
      <c r="F9251" t="s">
        <v>1358</v>
      </c>
      <c r="G9251">
        <v>0.54600000000000004</v>
      </c>
      <c r="H9251">
        <v>0.25</v>
      </c>
      <c r="I9251">
        <v>0</v>
      </c>
      <c r="J9251">
        <v>0.54600000000000004</v>
      </c>
      <c r="K9251" t="s">
        <v>17</v>
      </c>
      <c r="L9251">
        <v>0.62499199999999999</v>
      </c>
      <c r="M9251">
        <v>0.62010799999999999</v>
      </c>
    </row>
    <row r="9252" spans="1:13" ht="15" x14ac:dyDescent="0.3">
      <c r="A9252" s="1"/>
      <c r="B9252" t="s">
        <v>11</v>
      </c>
      <c r="C9252" t="s">
        <v>1142</v>
      </c>
      <c r="D9252" t="s">
        <v>1145</v>
      </c>
      <c r="E9252" t="s">
        <v>1142</v>
      </c>
      <c r="F9252" t="s">
        <v>1142</v>
      </c>
      <c r="G9252">
        <v>0.54400000000000004</v>
      </c>
      <c r="H9252">
        <v>1</v>
      </c>
      <c r="I9252">
        <v>0</v>
      </c>
      <c r="J9252">
        <v>0.54400000000000004</v>
      </c>
      <c r="K9252" t="s">
        <v>17</v>
      </c>
      <c r="L9252">
        <v>0.72578699999999996</v>
      </c>
      <c r="M9252">
        <v>0.73253400000000002</v>
      </c>
    </row>
    <row r="9253" spans="1:13" ht="15" x14ac:dyDescent="0.3">
      <c r="A9253" s="1"/>
      <c r="B9253" t="s">
        <v>11</v>
      </c>
      <c r="C9253" t="s">
        <v>3755</v>
      </c>
      <c r="D9253" t="s">
        <v>12087</v>
      </c>
      <c r="E9253" t="s">
        <v>10899</v>
      </c>
      <c r="F9253" t="s">
        <v>12088</v>
      </c>
      <c r="G9253">
        <v>0.54200000000000004</v>
      </c>
      <c r="H9253">
        <v>0.111</v>
      </c>
      <c r="I9253">
        <v>0.105</v>
      </c>
      <c r="J9253">
        <v>0.54200000000000004</v>
      </c>
      <c r="K9253" t="s">
        <v>17</v>
      </c>
      <c r="L9253">
        <v>0.69808099999999995</v>
      </c>
      <c r="M9253">
        <v>0.69027099999999997</v>
      </c>
    </row>
    <row r="9254" spans="1:13" ht="15" x14ac:dyDescent="0.3">
      <c r="A9254" s="1"/>
      <c r="B9254" t="s">
        <v>11</v>
      </c>
      <c r="C9254" t="s">
        <v>4442</v>
      </c>
      <c r="D9254" t="s">
        <v>11404</v>
      </c>
      <c r="E9254" t="s">
        <v>11338</v>
      </c>
      <c r="F9254" t="s">
        <v>4445</v>
      </c>
      <c r="G9254">
        <v>0.54100000000000004</v>
      </c>
      <c r="H9254">
        <v>0</v>
      </c>
      <c r="I9254">
        <v>0</v>
      </c>
      <c r="J9254">
        <v>0.54100000000000004</v>
      </c>
      <c r="K9254" t="s">
        <v>17</v>
      </c>
      <c r="L9254">
        <v>0.63482899999999998</v>
      </c>
      <c r="M9254">
        <v>0.63785700000000001</v>
      </c>
    </row>
    <row r="9255" spans="1:13" ht="15" x14ac:dyDescent="0.3">
      <c r="A9255" s="1"/>
      <c r="B9255" t="s">
        <v>11</v>
      </c>
      <c r="C9255" t="s">
        <v>196</v>
      </c>
      <c r="D9255" t="s">
        <v>194</v>
      </c>
      <c r="E9255" t="s">
        <v>198</v>
      </c>
      <c r="F9255" t="s">
        <v>193</v>
      </c>
      <c r="G9255">
        <v>0.54</v>
      </c>
      <c r="H9255">
        <v>0</v>
      </c>
      <c r="I9255">
        <v>0</v>
      </c>
      <c r="J9255">
        <v>0.54</v>
      </c>
      <c r="K9255" t="s">
        <v>17</v>
      </c>
      <c r="L9255">
        <v>0.75822800000000001</v>
      </c>
      <c r="M9255">
        <v>0.76405999999999996</v>
      </c>
    </row>
    <row r="9256" spans="1:13" ht="15" x14ac:dyDescent="0.3">
      <c r="A9256" s="1"/>
      <c r="B9256" t="s">
        <v>11</v>
      </c>
      <c r="C9256" t="s">
        <v>4665</v>
      </c>
      <c r="D9256" t="s">
        <v>12967</v>
      </c>
      <c r="E9256" t="s">
        <v>10704</v>
      </c>
      <c r="F9256" t="s">
        <v>12968</v>
      </c>
      <c r="G9256">
        <v>0.53800000000000003</v>
      </c>
      <c r="H9256">
        <v>0</v>
      </c>
      <c r="I9256">
        <v>0</v>
      </c>
      <c r="J9256">
        <v>0.53800000000000003</v>
      </c>
      <c r="K9256" t="s">
        <v>17</v>
      </c>
      <c r="L9256">
        <v>0.735456</v>
      </c>
      <c r="M9256">
        <v>0.72797900000000004</v>
      </c>
    </row>
    <row r="9257" spans="1:13" ht="15" x14ac:dyDescent="0.3">
      <c r="A9257" s="1"/>
      <c r="B9257" t="s">
        <v>11</v>
      </c>
      <c r="C9257" t="s">
        <v>4277</v>
      </c>
      <c r="D9257" t="s">
        <v>12089</v>
      </c>
      <c r="E9257" t="s">
        <v>11481</v>
      </c>
      <c r="F9257" t="s">
        <v>12090</v>
      </c>
      <c r="G9257">
        <v>0.53500000000000003</v>
      </c>
      <c r="H9257">
        <v>0.5</v>
      </c>
      <c r="I9257">
        <v>0.2</v>
      </c>
      <c r="J9257">
        <v>0.53500000000000003</v>
      </c>
      <c r="K9257" t="s">
        <v>17</v>
      </c>
      <c r="L9257">
        <v>0.77808299999999997</v>
      </c>
      <c r="M9257">
        <v>0.77632999999999996</v>
      </c>
    </row>
    <row r="9258" spans="1:13" ht="15" x14ac:dyDescent="0.3">
      <c r="A9258" s="1"/>
      <c r="B9258" t="s">
        <v>11</v>
      </c>
      <c r="C9258" t="s">
        <v>3904</v>
      </c>
      <c r="D9258" t="s">
        <v>3916</v>
      </c>
      <c r="E9258" t="s">
        <v>10914</v>
      </c>
      <c r="F9258" t="s">
        <v>8023</v>
      </c>
      <c r="G9258">
        <v>0.53500000000000003</v>
      </c>
      <c r="H9258">
        <v>0</v>
      </c>
      <c r="I9258">
        <v>0</v>
      </c>
      <c r="J9258">
        <v>0.53500000000000003</v>
      </c>
      <c r="K9258" t="s">
        <v>17</v>
      </c>
      <c r="L9258">
        <v>0.68242999999999998</v>
      </c>
      <c r="M9258">
        <v>0.68896900000000005</v>
      </c>
    </row>
    <row r="9259" spans="1:13" ht="15" x14ac:dyDescent="0.3">
      <c r="A9259" s="1"/>
      <c r="B9259" t="s">
        <v>11</v>
      </c>
      <c r="C9259" t="s">
        <v>4588</v>
      </c>
      <c r="D9259" t="s">
        <v>11347</v>
      </c>
      <c r="E9259" t="s">
        <v>11347</v>
      </c>
      <c r="F9259" t="s">
        <v>4588</v>
      </c>
      <c r="G9259">
        <v>0.53400000000000003</v>
      </c>
      <c r="H9259">
        <v>0</v>
      </c>
      <c r="I9259">
        <v>0</v>
      </c>
      <c r="J9259">
        <v>0.53400000000000003</v>
      </c>
      <c r="K9259" t="s">
        <v>17</v>
      </c>
      <c r="L9259">
        <v>0.73493200000000003</v>
      </c>
      <c r="M9259">
        <v>0.73480800000000002</v>
      </c>
    </row>
    <row r="9260" spans="1:13" ht="15" x14ac:dyDescent="0.3">
      <c r="A9260" s="1"/>
      <c r="B9260" t="s">
        <v>11</v>
      </c>
      <c r="C9260" t="s">
        <v>371</v>
      </c>
      <c r="D9260" t="s">
        <v>372</v>
      </c>
      <c r="E9260" t="s">
        <v>371</v>
      </c>
      <c r="F9260" t="s">
        <v>373</v>
      </c>
      <c r="G9260">
        <v>0.53100000000000003</v>
      </c>
      <c r="H9260">
        <v>0.66700000000000004</v>
      </c>
      <c r="I9260">
        <v>0</v>
      </c>
      <c r="J9260">
        <v>0.53100000000000003</v>
      </c>
      <c r="K9260" t="s">
        <v>17</v>
      </c>
      <c r="L9260">
        <v>0.69148699999999996</v>
      </c>
      <c r="M9260">
        <v>0.69916400000000001</v>
      </c>
    </row>
    <row r="9261" spans="1:13" ht="15" x14ac:dyDescent="0.3">
      <c r="A9261" s="1"/>
      <c r="B9261" t="s">
        <v>11</v>
      </c>
      <c r="C9261" t="s">
        <v>4448</v>
      </c>
      <c r="D9261" t="s">
        <v>11351</v>
      </c>
      <c r="E9261" t="s">
        <v>11351</v>
      </c>
      <c r="F9261" t="s">
        <v>4448</v>
      </c>
      <c r="G9261">
        <v>0.53</v>
      </c>
      <c r="H9261">
        <v>0</v>
      </c>
      <c r="I9261">
        <v>0</v>
      </c>
      <c r="J9261">
        <v>0.53</v>
      </c>
      <c r="K9261" t="s">
        <v>17</v>
      </c>
      <c r="L9261">
        <v>0.70541699999999996</v>
      </c>
      <c r="M9261">
        <v>0.70913099999999996</v>
      </c>
    </row>
    <row r="9262" spans="1:13" ht="15" x14ac:dyDescent="0.3">
      <c r="A9262" s="1"/>
      <c r="B9262" t="s">
        <v>11</v>
      </c>
      <c r="C9262" t="s">
        <v>2101</v>
      </c>
      <c r="D9262" t="s">
        <v>2105</v>
      </c>
      <c r="E9262" t="s">
        <v>2103</v>
      </c>
      <c r="F9262" t="s">
        <v>2106</v>
      </c>
      <c r="G9262">
        <v>0.52800000000000002</v>
      </c>
      <c r="H9262">
        <v>0.4</v>
      </c>
      <c r="I9262">
        <v>0.33300000000000002</v>
      </c>
      <c r="J9262">
        <v>0.52800000000000002</v>
      </c>
      <c r="K9262" t="s">
        <v>17</v>
      </c>
      <c r="L9262">
        <v>0.80955200000000005</v>
      </c>
      <c r="M9262">
        <v>0.81807300000000005</v>
      </c>
    </row>
    <row r="9263" spans="1:13" ht="15" x14ac:dyDescent="0.3">
      <c r="A9263" s="1"/>
      <c r="B9263" t="s">
        <v>11</v>
      </c>
      <c r="C9263" t="s">
        <v>3268</v>
      </c>
      <c r="D9263" t="s">
        <v>11352</v>
      </c>
      <c r="E9263" t="s">
        <v>11352</v>
      </c>
      <c r="F9263" t="s">
        <v>3268</v>
      </c>
      <c r="G9263">
        <v>0.52800000000000002</v>
      </c>
      <c r="H9263">
        <v>0</v>
      </c>
      <c r="I9263">
        <v>0</v>
      </c>
      <c r="J9263">
        <v>0.52800000000000002</v>
      </c>
      <c r="K9263" t="s">
        <v>17</v>
      </c>
      <c r="L9263">
        <v>0.769459</v>
      </c>
      <c r="M9263">
        <v>0.77108600000000005</v>
      </c>
    </row>
    <row r="9264" spans="1:13" ht="15" x14ac:dyDescent="0.3">
      <c r="A9264" s="1"/>
      <c r="B9264" t="s">
        <v>11</v>
      </c>
      <c r="C9264" t="s">
        <v>3346</v>
      </c>
      <c r="D9264" t="s">
        <v>7017</v>
      </c>
      <c r="E9264" t="s">
        <v>11353</v>
      </c>
      <c r="F9264" t="s">
        <v>7019</v>
      </c>
      <c r="G9264">
        <v>0.52400000000000002</v>
      </c>
      <c r="H9264">
        <v>0.34799999999999998</v>
      </c>
      <c r="I9264">
        <v>0.41699999999999998</v>
      </c>
      <c r="J9264">
        <v>0.52400000000000002</v>
      </c>
      <c r="K9264" t="s">
        <v>17</v>
      </c>
      <c r="L9264">
        <v>0.80348299999999995</v>
      </c>
      <c r="M9264">
        <v>0.79221299999999995</v>
      </c>
    </row>
    <row r="9265" spans="1:13" ht="15" x14ac:dyDescent="0.3">
      <c r="A9265" s="1"/>
      <c r="B9265" t="s">
        <v>11</v>
      </c>
      <c r="C9265" t="s">
        <v>1239</v>
      </c>
      <c r="D9265" t="s">
        <v>1240</v>
      </c>
      <c r="E9265" t="s">
        <v>1241</v>
      </c>
      <c r="F9265" t="s">
        <v>1242</v>
      </c>
      <c r="G9265">
        <v>0.52100000000000002</v>
      </c>
      <c r="H9265">
        <v>0.57099999999999995</v>
      </c>
      <c r="I9265">
        <v>0.44400000000000001</v>
      </c>
      <c r="J9265">
        <v>0.52100000000000002</v>
      </c>
      <c r="K9265" t="s">
        <v>17</v>
      </c>
      <c r="L9265">
        <v>0.82724699999999995</v>
      </c>
      <c r="M9265">
        <v>0.83331599999999995</v>
      </c>
    </row>
    <row r="9266" spans="1:13" ht="15" x14ac:dyDescent="0.3">
      <c r="A9266" s="1"/>
      <c r="B9266" t="s">
        <v>11</v>
      </c>
      <c r="C9266" t="s">
        <v>3984</v>
      </c>
      <c r="D9266" t="s">
        <v>11354</v>
      </c>
      <c r="E9266" t="s">
        <v>11355</v>
      </c>
      <c r="F9266" t="s">
        <v>11356</v>
      </c>
      <c r="G9266">
        <v>0.52</v>
      </c>
      <c r="H9266">
        <v>0</v>
      </c>
      <c r="I9266">
        <v>0</v>
      </c>
      <c r="J9266">
        <v>0.52</v>
      </c>
      <c r="K9266" t="s">
        <v>17</v>
      </c>
      <c r="L9266">
        <v>0.74800100000000003</v>
      </c>
      <c r="M9266">
        <v>0.76058599999999998</v>
      </c>
    </row>
    <row r="9267" spans="1:13" ht="15" x14ac:dyDescent="0.3">
      <c r="A9267" s="1"/>
      <c r="B9267" t="s">
        <v>11</v>
      </c>
      <c r="C9267" t="s">
        <v>4397</v>
      </c>
      <c r="D9267" t="s">
        <v>12504</v>
      </c>
      <c r="E9267" t="s">
        <v>8928</v>
      </c>
      <c r="F9267" t="s">
        <v>12505</v>
      </c>
      <c r="G9267">
        <v>0.51900000000000002</v>
      </c>
      <c r="H9267">
        <v>0.222</v>
      </c>
      <c r="I9267">
        <v>0.36399999999999999</v>
      </c>
      <c r="J9267">
        <v>0.51900000000000002</v>
      </c>
      <c r="K9267" t="s">
        <v>17</v>
      </c>
      <c r="L9267">
        <v>0.73648400000000003</v>
      </c>
      <c r="M9267">
        <v>0.71522200000000002</v>
      </c>
    </row>
    <row r="9268" spans="1:13" ht="15" x14ac:dyDescent="0.3">
      <c r="A9268" s="1"/>
      <c r="B9268" t="s">
        <v>11</v>
      </c>
      <c r="C9268" t="s">
        <v>601</v>
      </c>
      <c r="D9268" t="s">
        <v>609</v>
      </c>
      <c r="E9268" t="s">
        <v>603</v>
      </c>
      <c r="F9268" t="s">
        <v>610</v>
      </c>
      <c r="G9268">
        <v>0.51700000000000002</v>
      </c>
      <c r="H9268">
        <v>0.25</v>
      </c>
      <c r="I9268">
        <v>0.28599999999999998</v>
      </c>
      <c r="J9268">
        <v>0.51700000000000002</v>
      </c>
      <c r="K9268" t="s">
        <v>17</v>
      </c>
      <c r="L9268">
        <v>0.80124099999999998</v>
      </c>
      <c r="M9268">
        <v>0.79313</v>
      </c>
    </row>
    <row r="9269" spans="1:13" ht="15" x14ac:dyDescent="0.3">
      <c r="A9269" s="1"/>
      <c r="B9269" t="s">
        <v>11</v>
      </c>
      <c r="C9269" t="s">
        <v>3898</v>
      </c>
      <c r="D9269" t="s">
        <v>12969</v>
      </c>
      <c r="E9269" t="s">
        <v>8044</v>
      </c>
      <c r="F9269" t="s">
        <v>12970</v>
      </c>
      <c r="G9269">
        <v>0.51700000000000002</v>
      </c>
      <c r="H9269">
        <v>0</v>
      </c>
      <c r="I9269">
        <v>0</v>
      </c>
      <c r="J9269">
        <v>0.51700000000000002</v>
      </c>
      <c r="K9269" t="s">
        <v>17</v>
      </c>
      <c r="L9269">
        <v>0.66484100000000002</v>
      </c>
      <c r="M9269">
        <v>0.66700199999999998</v>
      </c>
    </row>
    <row r="9270" spans="1:13" ht="15" x14ac:dyDescent="0.3">
      <c r="A9270" s="1"/>
      <c r="B9270" t="s">
        <v>11</v>
      </c>
      <c r="C9270" t="s">
        <v>1862</v>
      </c>
      <c r="D9270" t="s">
        <v>1868</v>
      </c>
      <c r="E9270" t="s">
        <v>1864</v>
      </c>
      <c r="F9270" t="s">
        <v>1869</v>
      </c>
      <c r="G9270">
        <v>0.51200000000000001</v>
      </c>
      <c r="H9270">
        <v>0.5</v>
      </c>
      <c r="I9270">
        <v>0.28599999999999998</v>
      </c>
      <c r="J9270">
        <v>0.51200000000000001</v>
      </c>
      <c r="K9270" t="s">
        <v>17</v>
      </c>
      <c r="L9270">
        <v>0.74409899999999995</v>
      </c>
      <c r="M9270">
        <v>0.74956500000000004</v>
      </c>
    </row>
    <row r="9271" spans="1:13" ht="15" x14ac:dyDescent="0.3">
      <c r="A9271" s="1"/>
      <c r="B9271" t="s">
        <v>11</v>
      </c>
      <c r="C9271" t="s">
        <v>158</v>
      </c>
      <c r="D9271" t="s">
        <v>137</v>
      </c>
      <c r="E9271" t="s">
        <v>159</v>
      </c>
      <c r="F9271" t="s">
        <v>138</v>
      </c>
      <c r="G9271">
        <v>0.51200000000000001</v>
      </c>
      <c r="H9271">
        <v>0</v>
      </c>
      <c r="I9271">
        <v>0</v>
      </c>
      <c r="J9271">
        <v>0.51200000000000001</v>
      </c>
      <c r="K9271" t="s">
        <v>17</v>
      </c>
      <c r="L9271">
        <v>0.74591799999999997</v>
      </c>
      <c r="M9271">
        <v>0.75140099999999999</v>
      </c>
    </row>
    <row r="9272" spans="1:13" ht="15" x14ac:dyDescent="0.3">
      <c r="A9272" s="1"/>
      <c r="B9272" t="s">
        <v>11</v>
      </c>
      <c r="C9272" t="s">
        <v>137</v>
      </c>
      <c r="D9272" t="s">
        <v>158</v>
      </c>
      <c r="E9272" t="s">
        <v>138</v>
      </c>
      <c r="F9272" t="s">
        <v>159</v>
      </c>
      <c r="G9272">
        <v>0.51200000000000001</v>
      </c>
      <c r="H9272">
        <v>0</v>
      </c>
      <c r="I9272">
        <v>0</v>
      </c>
      <c r="J9272">
        <v>0.51200000000000001</v>
      </c>
      <c r="K9272" t="s">
        <v>17</v>
      </c>
      <c r="L9272">
        <v>0.74591799999999997</v>
      </c>
      <c r="M9272">
        <v>0.75140099999999999</v>
      </c>
    </row>
    <row r="9273" spans="1:13" ht="15" x14ac:dyDescent="0.3">
      <c r="A9273" s="1"/>
      <c r="B9273" t="s">
        <v>11</v>
      </c>
      <c r="C9273" t="s">
        <v>4106</v>
      </c>
      <c r="D9273" t="s">
        <v>11361</v>
      </c>
      <c r="E9273" t="s">
        <v>11362</v>
      </c>
      <c r="F9273" t="s">
        <v>11363</v>
      </c>
      <c r="G9273">
        <v>0.51200000000000001</v>
      </c>
      <c r="H9273">
        <v>0.125</v>
      </c>
      <c r="I9273">
        <v>0</v>
      </c>
      <c r="J9273">
        <v>0.51200000000000001</v>
      </c>
      <c r="K9273" t="s">
        <v>17</v>
      </c>
      <c r="L9273">
        <v>0.64585899999999996</v>
      </c>
      <c r="M9273">
        <v>0.64803500000000003</v>
      </c>
    </row>
    <row r="9274" spans="1:13" ht="15" x14ac:dyDescent="0.3">
      <c r="A9274" s="1"/>
      <c r="B9274" t="s">
        <v>11</v>
      </c>
      <c r="C9274" t="s">
        <v>507</v>
      </c>
      <c r="D9274" t="s">
        <v>494</v>
      </c>
      <c r="E9274" t="s">
        <v>507</v>
      </c>
      <c r="F9274" t="s">
        <v>496</v>
      </c>
      <c r="G9274">
        <v>0.51100000000000001</v>
      </c>
      <c r="H9274">
        <v>0.33300000000000002</v>
      </c>
      <c r="I9274">
        <v>0</v>
      </c>
      <c r="J9274">
        <v>0.51100000000000001</v>
      </c>
      <c r="K9274" t="s">
        <v>17</v>
      </c>
      <c r="L9274">
        <v>0.67964800000000003</v>
      </c>
      <c r="M9274">
        <v>0.68498199999999998</v>
      </c>
    </row>
    <row r="9275" spans="1:13" ht="15" x14ac:dyDescent="0.3">
      <c r="A9275" s="1"/>
      <c r="B9275" t="s">
        <v>11</v>
      </c>
      <c r="C9275" t="s">
        <v>77</v>
      </c>
      <c r="D9275" t="s">
        <v>81</v>
      </c>
      <c r="E9275" t="s">
        <v>77</v>
      </c>
      <c r="F9275" t="s">
        <v>82</v>
      </c>
      <c r="G9275">
        <v>0.50900000000000001</v>
      </c>
      <c r="H9275">
        <v>0</v>
      </c>
      <c r="I9275">
        <v>0</v>
      </c>
      <c r="J9275">
        <v>0.50900000000000001</v>
      </c>
      <c r="K9275" t="s">
        <v>17</v>
      </c>
      <c r="L9275">
        <v>0.72016000000000002</v>
      </c>
      <c r="M9275">
        <v>0.71116599999999996</v>
      </c>
    </row>
    <row r="9276" spans="1:13" ht="15" x14ac:dyDescent="0.3">
      <c r="A9276" s="1"/>
      <c r="B9276" t="s">
        <v>11</v>
      </c>
      <c r="C9276" t="s">
        <v>252</v>
      </c>
      <c r="D9276" t="s">
        <v>250</v>
      </c>
      <c r="E9276" t="s">
        <v>253</v>
      </c>
      <c r="F9276" t="s">
        <v>11222</v>
      </c>
      <c r="G9276">
        <v>0.505</v>
      </c>
      <c r="H9276">
        <v>0</v>
      </c>
      <c r="I9276">
        <v>0</v>
      </c>
      <c r="J9276">
        <v>0.505</v>
      </c>
      <c r="K9276" t="s">
        <v>17</v>
      </c>
      <c r="L9276">
        <v>0.71545099999999995</v>
      </c>
      <c r="M9276">
        <v>0.71413300000000002</v>
      </c>
    </row>
    <row r="9277" spans="1:13" ht="15" x14ac:dyDescent="0.3">
      <c r="A9277" s="1"/>
      <c r="B9277" t="s">
        <v>11</v>
      </c>
      <c r="C9277" t="s">
        <v>673</v>
      </c>
      <c r="D9277" t="s">
        <v>675</v>
      </c>
      <c r="E9277" t="s">
        <v>674</v>
      </c>
      <c r="F9277" t="s">
        <v>676</v>
      </c>
      <c r="G9277">
        <v>0.504</v>
      </c>
      <c r="H9277">
        <v>0</v>
      </c>
      <c r="I9277">
        <v>0</v>
      </c>
      <c r="J9277">
        <v>0.504</v>
      </c>
      <c r="K9277" t="s">
        <v>17</v>
      </c>
      <c r="L9277">
        <v>0.68601000000000001</v>
      </c>
      <c r="M9277">
        <v>0.68970200000000004</v>
      </c>
    </row>
    <row r="9278" spans="1:13" ht="15" x14ac:dyDescent="0.3">
      <c r="A9278" s="1"/>
      <c r="B9278" t="s">
        <v>11</v>
      </c>
      <c r="C9278" t="s">
        <v>862</v>
      </c>
      <c r="D9278" t="s">
        <v>863</v>
      </c>
      <c r="E9278" t="s">
        <v>864</v>
      </c>
      <c r="F9278" t="s">
        <v>865</v>
      </c>
      <c r="G9278">
        <v>0.502</v>
      </c>
      <c r="H9278">
        <v>0.5</v>
      </c>
      <c r="I9278">
        <v>0.5</v>
      </c>
      <c r="J9278">
        <v>0.502</v>
      </c>
      <c r="K9278" t="s">
        <v>17</v>
      </c>
      <c r="L9278">
        <v>0.85059799999999997</v>
      </c>
      <c r="M9278">
        <v>0.85067499999999996</v>
      </c>
    </row>
    <row r="9279" spans="1:13" ht="15" x14ac:dyDescent="0.3">
      <c r="A9279" s="1"/>
      <c r="B9279" t="s">
        <v>11</v>
      </c>
      <c r="C9279" t="s">
        <v>3880</v>
      </c>
      <c r="D9279" t="s">
        <v>11830</v>
      </c>
      <c r="E9279" t="s">
        <v>7981</v>
      </c>
      <c r="F9279" t="s">
        <v>11831</v>
      </c>
      <c r="G9279">
        <v>0.502</v>
      </c>
      <c r="H9279">
        <v>0</v>
      </c>
      <c r="I9279">
        <v>0</v>
      </c>
      <c r="J9279">
        <v>0.502</v>
      </c>
      <c r="K9279" t="s">
        <v>17</v>
      </c>
      <c r="L9279">
        <v>0.71961699999999995</v>
      </c>
      <c r="M9279">
        <v>0.72606400000000004</v>
      </c>
    </row>
    <row r="9280" spans="1:13" ht="15" x14ac:dyDescent="0.3">
      <c r="A9280" s="1"/>
      <c r="B9280" t="s">
        <v>11</v>
      </c>
      <c r="C9280" t="s">
        <v>1591</v>
      </c>
      <c r="D9280" t="s">
        <v>1596</v>
      </c>
      <c r="E9280" t="s">
        <v>1593</v>
      </c>
      <c r="F9280" t="s">
        <v>1597</v>
      </c>
      <c r="G9280">
        <v>0.501</v>
      </c>
      <c r="H9280">
        <v>0</v>
      </c>
      <c r="I9280">
        <v>0</v>
      </c>
      <c r="J9280">
        <v>0.501</v>
      </c>
      <c r="K9280" t="s">
        <v>17</v>
      </c>
      <c r="L9280">
        <v>0.66344499999999995</v>
      </c>
      <c r="M9280">
        <v>0.66215000000000002</v>
      </c>
    </row>
    <row r="9281" spans="1:13" ht="15" x14ac:dyDescent="0.3">
      <c r="A9281" s="1"/>
      <c r="B9281" t="s">
        <v>11</v>
      </c>
      <c r="C9281" t="s">
        <v>3192</v>
      </c>
      <c r="D9281" t="s">
        <v>12971</v>
      </c>
      <c r="E9281" t="s">
        <v>10553</v>
      </c>
      <c r="F9281" t="s">
        <v>12972</v>
      </c>
      <c r="G9281">
        <v>0.5</v>
      </c>
      <c r="H9281">
        <v>0.28599999999999998</v>
      </c>
      <c r="I9281">
        <v>0.33300000000000002</v>
      </c>
      <c r="J9281">
        <v>0.5</v>
      </c>
      <c r="K9281" t="s">
        <v>17</v>
      </c>
      <c r="L9281">
        <v>0.79449400000000003</v>
      </c>
      <c r="M9281">
        <v>0.78141400000000005</v>
      </c>
    </row>
    <row r="9282" spans="1:13" ht="15" x14ac:dyDescent="0.3">
      <c r="A9282" s="1"/>
      <c r="B9282" t="s">
        <v>11</v>
      </c>
      <c r="C9282" t="s">
        <v>899</v>
      </c>
      <c r="D9282" t="s">
        <v>900</v>
      </c>
      <c r="E9282" t="s">
        <v>899</v>
      </c>
      <c r="F9282" t="s">
        <v>899</v>
      </c>
      <c r="G9282">
        <v>0.5</v>
      </c>
      <c r="H9282">
        <v>1</v>
      </c>
      <c r="I9282">
        <v>0</v>
      </c>
      <c r="J9282">
        <v>0.5</v>
      </c>
      <c r="K9282" t="s">
        <v>17</v>
      </c>
      <c r="L9282">
        <v>0.71023899999999995</v>
      </c>
      <c r="M9282">
        <v>0.70636399999999999</v>
      </c>
    </row>
    <row r="9283" spans="1:13" ht="15" x14ac:dyDescent="0.3">
      <c r="A9283" s="1"/>
      <c r="B9283" t="s">
        <v>11</v>
      </c>
      <c r="C9283" t="s">
        <v>4451</v>
      </c>
      <c r="D9283" t="s">
        <v>11364</v>
      </c>
      <c r="E9283" t="s">
        <v>11364</v>
      </c>
      <c r="F9283" t="s">
        <v>4451</v>
      </c>
      <c r="G9283">
        <v>0.5</v>
      </c>
      <c r="H9283">
        <v>0</v>
      </c>
      <c r="I9283">
        <v>0</v>
      </c>
      <c r="J9283">
        <v>0.5</v>
      </c>
      <c r="K9283" t="s">
        <v>17</v>
      </c>
      <c r="L9283">
        <v>0.70224399999999998</v>
      </c>
      <c r="M9283">
        <v>0.71001999999999998</v>
      </c>
    </row>
    <row r="9284" spans="1:13" ht="15" x14ac:dyDescent="0.3">
      <c r="A9284" s="1"/>
      <c r="B9284" t="s">
        <v>11</v>
      </c>
      <c r="C9284" t="s">
        <v>5173</v>
      </c>
      <c r="D9284" t="s">
        <v>11832</v>
      </c>
      <c r="E9284" t="s">
        <v>11385</v>
      </c>
      <c r="F9284" t="s">
        <v>10446</v>
      </c>
      <c r="G9284">
        <v>0.5</v>
      </c>
      <c r="H9284">
        <v>0</v>
      </c>
      <c r="I9284">
        <v>0</v>
      </c>
      <c r="J9284">
        <v>0.5</v>
      </c>
      <c r="K9284" t="s">
        <v>17</v>
      </c>
      <c r="L9284">
        <v>0.73092299999999999</v>
      </c>
      <c r="M9284">
        <v>0.74571900000000002</v>
      </c>
    </row>
    <row r="9285" spans="1:13" ht="15" x14ac:dyDescent="0.3">
      <c r="A9285" s="1"/>
      <c r="B9285" t="s">
        <v>11</v>
      </c>
      <c r="C9285" t="s">
        <v>3669</v>
      </c>
      <c r="D9285" t="s">
        <v>12099</v>
      </c>
      <c r="E9285" t="s">
        <v>7598</v>
      </c>
      <c r="F9285" t="s">
        <v>12100</v>
      </c>
      <c r="G9285">
        <v>0.499</v>
      </c>
      <c r="H9285">
        <v>0</v>
      </c>
      <c r="I9285">
        <v>0</v>
      </c>
      <c r="J9285">
        <v>0.499</v>
      </c>
      <c r="K9285" t="s">
        <v>17</v>
      </c>
      <c r="L9285">
        <v>0.62316099999999996</v>
      </c>
      <c r="M9285">
        <v>0.62439999999999996</v>
      </c>
    </row>
    <row r="9286" spans="1:13" ht="15" x14ac:dyDescent="0.3">
      <c r="A9286" s="1"/>
      <c r="B9286" t="s">
        <v>11</v>
      </c>
      <c r="C9286" t="s">
        <v>353</v>
      </c>
      <c r="D9286" t="s">
        <v>352</v>
      </c>
      <c r="E9286" t="s">
        <v>353</v>
      </c>
      <c r="F9286" t="s">
        <v>353</v>
      </c>
      <c r="G9286">
        <v>0.49399999999999999</v>
      </c>
      <c r="H9286">
        <v>1</v>
      </c>
      <c r="I9286">
        <v>0</v>
      </c>
      <c r="J9286">
        <v>0.49399999999999999</v>
      </c>
      <c r="K9286" t="s">
        <v>17</v>
      </c>
      <c r="L9286">
        <v>0.65180199999999999</v>
      </c>
      <c r="M9286">
        <v>0.66008500000000003</v>
      </c>
    </row>
    <row r="9287" spans="1:13" ht="15" x14ac:dyDescent="0.3">
      <c r="A9287" s="1"/>
      <c r="B9287" t="s">
        <v>11</v>
      </c>
      <c r="C9287" t="s">
        <v>11370</v>
      </c>
      <c r="D9287" t="s">
        <v>1509</v>
      </c>
      <c r="E9287" t="s">
        <v>11370</v>
      </c>
      <c r="F9287" t="s">
        <v>11370</v>
      </c>
      <c r="G9287">
        <v>0.49</v>
      </c>
      <c r="H9287">
        <v>1</v>
      </c>
      <c r="I9287">
        <v>0</v>
      </c>
      <c r="J9287">
        <v>0.49</v>
      </c>
      <c r="K9287" t="s">
        <v>17</v>
      </c>
      <c r="L9287">
        <v>0.65803</v>
      </c>
      <c r="M9287">
        <v>0.66759400000000002</v>
      </c>
    </row>
    <row r="9288" spans="1:13" ht="15" x14ac:dyDescent="0.3">
      <c r="A9288" s="1"/>
      <c r="B9288" t="s">
        <v>11</v>
      </c>
      <c r="C9288" t="s">
        <v>4293</v>
      </c>
      <c r="D9288" t="s">
        <v>11371</v>
      </c>
      <c r="E9288" t="s">
        <v>11372</v>
      </c>
      <c r="F9288" t="s">
        <v>11373</v>
      </c>
      <c r="G9288">
        <v>0.48699999999999999</v>
      </c>
      <c r="H9288">
        <v>0.25</v>
      </c>
      <c r="I9288">
        <v>0</v>
      </c>
      <c r="J9288">
        <v>0.48699999999999999</v>
      </c>
      <c r="K9288" t="s">
        <v>17</v>
      </c>
      <c r="L9288">
        <v>0.73712500000000003</v>
      </c>
      <c r="M9288">
        <v>0.72652600000000001</v>
      </c>
    </row>
    <row r="9289" spans="1:13" ht="15" x14ac:dyDescent="0.3">
      <c r="A9289" s="1"/>
      <c r="B9289" t="s">
        <v>11</v>
      </c>
      <c r="C9289" t="s">
        <v>838</v>
      </c>
      <c r="D9289" t="s">
        <v>839</v>
      </c>
      <c r="E9289" t="s">
        <v>840</v>
      </c>
      <c r="F9289" t="s">
        <v>841</v>
      </c>
      <c r="G9289">
        <v>0.48599999999999999</v>
      </c>
      <c r="H9289">
        <v>0.5</v>
      </c>
      <c r="I9289">
        <v>0.5</v>
      </c>
      <c r="J9289">
        <v>0.48599999999999999</v>
      </c>
      <c r="K9289" t="s">
        <v>17</v>
      </c>
      <c r="L9289">
        <v>0.844306</v>
      </c>
      <c r="M9289">
        <v>0.83939699999999995</v>
      </c>
    </row>
    <row r="9290" spans="1:13" ht="15" x14ac:dyDescent="0.3">
      <c r="A9290" s="1"/>
      <c r="B9290" t="s">
        <v>11</v>
      </c>
      <c r="C9290" t="s">
        <v>219</v>
      </c>
      <c r="D9290" t="s">
        <v>221</v>
      </c>
      <c r="E9290" t="s">
        <v>220</v>
      </c>
      <c r="F9290" t="s">
        <v>222</v>
      </c>
      <c r="G9290">
        <v>0.48099999999999998</v>
      </c>
      <c r="H9290">
        <v>0</v>
      </c>
      <c r="I9290">
        <v>0</v>
      </c>
      <c r="J9290">
        <v>0.48099999999999998</v>
      </c>
      <c r="K9290" t="s">
        <v>17</v>
      </c>
      <c r="L9290">
        <v>0.62537100000000001</v>
      </c>
      <c r="M9290">
        <v>0.63008699999999995</v>
      </c>
    </row>
    <row r="9291" spans="1:13" ht="15" x14ac:dyDescent="0.3">
      <c r="A9291" s="1"/>
      <c r="B9291" t="s">
        <v>11</v>
      </c>
      <c r="C9291" t="s">
        <v>1101</v>
      </c>
      <c r="D9291" t="s">
        <v>1088</v>
      </c>
      <c r="E9291" t="s">
        <v>1101</v>
      </c>
      <c r="F9291" t="s">
        <v>1089</v>
      </c>
      <c r="G9291">
        <v>0.48099999999999998</v>
      </c>
      <c r="H9291">
        <v>0</v>
      </c>
      <c r="I9291">
        <v>0</v>
      </c>
      <c r="J9291">
        <v>0.48099999999999998</v>
      </c>
      <c r="K9291" t="s">
        <v>17</v>
      </c>
      <c r="L9291">
        <v>0.68033299999999997</v>
      </c>
      <c r="M9291">
        <v>0.67753200000000002</v>
      </c>
    </row>
    <row r="9292" spans="1:13" ht="15" x14ac:dyDescent="0.3">
      <c r="A9292" s="1"/>
      <c r="B9292" t="s">
        <v>11</v>
      </c>
      <c r="C9292" t="s">
        <v>4026</v>
      </c>
      <c r="D9292" t="s">
        <v>11376</v>
      </c>
      <c r="E9292" t="s">
        <v>11377</v>
      </c>
      <c r="F9292" t="s">
        <v>11378</v>
      </c>
      <c r="G9292">
        <v>0.47799999999999998</v>
      </c>
      <c r="H9292">
        <v>0.33300000000000002</v>
      </c>
      <c r="I9292">
        <v>0.154</v>
      </c>
      <c r="J9292">
        <v>0.47799999999999998</v>
      </c>
      <c r="K9292" t="s">
        <v>17</v>
      </c>
      <c r="L9292">
        <v>0.78326200000000001</v>
      </c>
      <c r="M9292">
        <v>0.77654800000000002</v>
      </c>
    </row>
    <row r="9293" spans="1:13" ht="15" x14ac:dyDescent="0.3">
      <c r="A9293" s="1"/>
      <c r="B9293" t="s">
        <v>11</v>
      </c>
      <c r="C9293" t="s">
        <v>1469</v>
      </c>
      <c r="D9293" t="s">
        <v>1473</v>
      </c>
      <c r="E9293" t="s">
        <v>1471</v>
      </c>
      <c r="F9293" t="s">
        <v>1474</v>
      </c>
      <c r="G9293">
        <v>0.47699999999999998</v>
      </c>
      <c r="H9293">
        <v>0.66700000000000004</v>
      </c>
      <c r="I9293">
        <v>0</v>
      </c>
      <c r="J9293">
        <v>0.47699999999999998</v>
      </c>
      <c r="K9293" t="s">
        <v>17</v>
      </c>
      <c r="L9293">
        <v>0.69371799999999995</v>
      </c>
      <c r="M9293">
        <v>0.67977200000000004</v>
      </c>
    </row>
    <row r="9294" spans="1:13" ht="15" x14ac:dyDescent="0.3">
      <c r="A9294" s="1"/>
      <c r="B9294" t="s">
        <v>11</v>
      </c>
      <c r="C9294" t="s">
        <v>1617</v>
      </c>
      <c r="D9294" t="s">
        <v>1625</v>
      </c>
      <c r="E9294" t="s">
        <v>1619</v>
      </c>
      <c r="F9294" t="s">
        <v>1626</v>
      </c>
      <c r="G9294">
        <v>0.47699999999999998</v>
      </c>
      <c r="H9294">
        <v>0</v>
      </c>
      <c r="I9294">
        <v>0</v>
      </c>
      <c r="J9294">
        <v>0.47699999999999998</v>
      </c>
      <c r="K9294" t="s">
        <v>17</v>
      </c>
      <c r="L9294">
        <v>0.65581400000000001</v>
      </c>
      <c r="M9294">
        <v>0.66547199999999995</v>
      </c>
    </row>
    <row r="9295" spans="1:13" ht="15" x14ac:dyDescent="0.3">
      <c r="A9295" s="1"/>
      <c r="B9295" t="s">
        <v>11</v>
      </c>
      <c r="C9295" t="s">
        <v>5194</v>
      </c>
      <c r="D9295" t="s">
        <v>12105</v>
      </c>
      <c r="E9295" t="s">
        <v>11360</v>
      </c>
      <c r="F9295" t="s">
        <v>12106</v>
      </c>
      <c r="G9295">
        <v>0.47699999999999998</v>
      </c>
      <c r="H9295">
        <v>0</v>
      </c>
      <c r="I9295">
        <v>0</v>
      </c>
      <c r="J9295">
        <v>0.47699999999999998</v>
      </c>
      <c r="K9295" t="s">
        <v>17</v>
      </c>
      <c r="L9295">
        <v>0.75487499999999996</v>
      </c>
      <c r="M9295">
        <v>0.76593</v>
      </c>
    </row>
    <row r="9296" spans="1:13" ht="15" x14ac:dyDescent="0.3">
      <c r="A9296" s="1"/>
      <c r="B9296" t="s">
        <v>11</v>
      </c>
      <c r="C9296" t="s">
        <v>1733</v>
      </c>
      <c r="D9296" t="s">
        <v>1718</v>
      </c>
      <c r="E9296" t="s">
        <v>1735</v>
      </c>
      <c r="F9296" t="s">
        <v>1720</v>
      </c>
      <c r="G9296">
        <v>0.47499999999999998</v>
      </c>
      <c r="H9296">
        <v>0</v>
      </c>
      <c r="I9296">
        <v>0</v>
      </c>
      <c r="J9296">
        <v>0.47499999999999998</v>
      </c>
      <c r="K9296" t="s">
        <v>17</v>
      </c>
      <c r="L9296">
        <v>0.672844</v>
      </c>
      <c r="M9296">
        <v>0.68214399999999997</v>
      </c>
    </row>
    <row r="9297" spans="1:13" ht="15" x14ac:dyDescent="0.3">
      <c r="A9297" s="1"/>
      <c r="B9297" t="s">
        <v>11</v>
      </c>
      <c r="C9297" t="s">
        <v>11381</v>
      </c>
      <c r="D9297" t="s">
        <v>2352</v>
      </c>
      <c r="E9297" t="s">
        <v>11381</v>
      </c>
      <c r="F9297" t="s">
        <v>2353</v>
      </c>
      <c r="G9297">
        <v>0.47299999999999998</v>
      </c>
      <c r="H9297">
        <v>0</v>
      </c>
      <c r="I9297">
        <v>0</v>
      </c>
      <c r="J9297">
        <v>0.47299999999999998</v>
      </c>
      <c r="K9297" t="s">
        <v>17</v>
      </c>
      <c r="L9297">
        <v>0.71789499999999995</v>
      </c>
      <c r="M9297">
        <v>0.71943400000000002</v>
      </c>
    </row>
    <row r="9298" spans="1:13" ht="15" x14ac:dyDescent="0.3">
      <c r="A9298" s="1"/>
      <c r="B9298" t="s">
        <v>11</v>
      </c>
      <c r="C9298" t="s">
        <v>4864</v>
      </c>
      <c r="D9298" t="s">
        <v>12107</v>
      </c>
      <c r="E9298" t="s">
        <v>10670</v>
      </c>
      <c r="F9298" t="s">
        <v>12108</v>
      </c>
      <c r="G9298">
        <v>0.47199999999999998</v>
      </c>
      <c r="H9298">
        <v>0.33300000000000002</v>
      </c>
      <c r="I9298">
        <v>0.36399999999999999</v>
      </c>
      <c r="J9298">
        <v>0.47199999999999998</v>
      </c>
      <c r="K9298" t="s">
        <v>17</v>
      </c>
      <c r="L9298">
        <v>0.684249</v>
      </c>
      <c r="M9298">
        <v>0.68561300000000003</v>
      </c>
    </row>
    <row r="9299" spans="1:13" ht="15" x14ac:dyDescent="0.3">
      <c r="A9299" s="1"/>
      <c r="B9299" t="s">
        <v>11</v>
      </c>
      <c r="C9299" t="s">
        <v>1517</v>
      </c>
      <c r="D9299" t="s">
        <v>1527</v>
      </c>
      <c r="E9299" t="s">
        <v>1519</v>
      </c>
      <c r="F9299" t="s">
        <v>1528</v>
      </c>
      <c r="G9299">
        <v>0.46500000000000002</v>
      </c>
      <c r="H9299">
        <v>0</v>
      </c>
      <c r="I9299">
        <v>0</v>
      </c>
      <c r="J9299">
        <v>0.46500000000000002</v>
      </c>
      <c r="K9299" t="s">
        <v>17</v>
      </c>
      <c r="L9299">
        <v>0.68748799999999999</v>
      </c>
      <c r="M9299">
        <v>0.69412200000000002</v>
      </c>
    </row>
    <row r="9300" spans="1:13" ht="15" x14ac:dyDescent="0.3">
      <c r="A9300" s="1"/>
      <c r="B9300" t="s">
        <v>11</v>
      </c>
      <c r="C9300" t="s">
        <v>3200</v>
      </c>
      <c r="D9300" t="s">
        <v>6693</v>
      </c>
      <c r="E9300" t="s">
        <v>11440</v>
      </c>
      <c r="F9300" t="s">
        <v>6695</v>
      </c>
      <c r="G9300">
        <v>0.46500000000000002</v>
      </c>
      <c r="H9300">
        <v>0</v>
      </c>
      <c r="I9300">
        <v>0</v>
      </c>
      <c r="J9300">
        <v>0.46500000000000002</v>
      </c>
      <c r="K9300" t="s">
        <v>17</v>
      </c>
      <c r="L9300">
        <v>0.73012100000000002</v>
      </c>
      <c r="M9300">
        <v>0.72408099999999997</v>
      </c>
    </row>
    <row r="9301" spans="1:13" ht="15" x14ac:dyDescent="0.3">
      <c r="A9301" s="1"/>
      <c r="B9301" t="s">
        <v>11</v>
      </c>
      <c r="C9301" t="s">
        <v>2010</v>
      </c>
      <c r="D9301" t="s">
        <v>2014</v>
      </c>
      <c r="E9301" t="s">
        <v>2012</v>
      </c>
      <c r="F9301" t="s">
        <v>2015</v>
      </c>
      <c r="G9301">
        <v>0.46400000000000002</v>
      </c>
      <c r="H9301">
        <v>0.316</v>
      </c>
      <c r="I9301">
        <v>0.32</v>
      </c>
      <c r="J9301">
        <v>0.46400000000000002</v>
      </c>
      <c r="K9301" t="s">
        <v>17</v>
      </c>
      <c r="L9301">
        <v>0.763822</v>
      </c>
      <c r="M9301">
        <v>0.76267799999999997</v>
      </c>
    </row>
    <row r="9302" spans="1:13" ht="15" x14ac:dyDescent="0.3">
      <c r="A9302" s="1"/>
      <c r="B9302" t="s">
        <v>11</v>
      </c>
      <c r="C9302" t="s">
        <v>810</v>
      </c>
      <c r="D9302" t="s">
        <v>816</v>
      </c>
      <c r="E9302" t="s">
        <v>812</v>
      </c>
      <c r="F9302" t="s">
        <v>817</v>
      </c>
      <c r="G9302">
        <v>0.46300000000000002</v>
      </c>
      <c r="H9302">
        <v>0.33300000000000002</v>
      </c>
      <c r="I9302">
        <v>0.28599999999999998</v>
      </c>
      <c r="J9302">
        <v>0.46300000000000002</v>
      </c>
      <c r="K9302" t="s">
        <v>17</v>
      </c>
      <c r="L9302">
        <v>0.75782799999999995</v>
      </c>
      <c r="M9302">
        <v>0.74049399999999999</v>
      </c>
    </row>
    <row r="9303" spans="1:13" ht="15" x14ac:dyDescent="0.3">
      <c r="A9303" s="1"/>
      <c r="B9303" t="s">
        <v>11</v>
      </c>
      <c r="C9303" t="s">
        <v>101</v>
      </c>
      <c r="D9303" t="s">
        <v>72</v>
      </c>
      <c r="E9303" t="s">
        <v>102</v>
      </c>
      <c r="F9303" t="s">
        <v>73</v>
      </c>
      <c r="G9303">
        <v>0.46300000000000002</v>
      </c>
      <c r="H9303">
        <v>0</v>
      </c>
      <c r="I9303">
        <v>0</v>
      </c>
      <c r="J9303">
        <v>0.46300000000000002</v>
      </c>
      <c r="K9303" t="s">
        <v>17</v>
      </c>
      <c r="L9303">
        <v>0.64641499999999996</v>
      </c>
      <c r="M9303">
        <v>0.64062799999999998</v>
      </c>
    </row>
    <row r="9304" spans="1:13" ht="15" x14ac:dyDescent="0.3">
      <c r="A9304" s="1"/>
      <c r="B9304" t="s">
        <v>11</v>
      </c>
      <c r="C9304" t="s">
        <v>876</v>
      </c>
      <c r="D9304" t="s">
        <v>877</v>
      </c>
      <c r="E9304" t="s">
        <v>878</v>
      </c>
      <c r="F9304" t="s">
        <v>879</v>
      </c>
      <c r="G9304">
        <v>0.46200000000000002</v>
      </c>
      <c r="H9304">
        <v>0</v>
      </c>
      <c r="I9304">
        <v>0</v>
      </c>
      <c r="J9304">
        <v>0.46200000000000002</v>
      </c>
      <c r="K9304" t="s">
        <v>17</v>
      </c>
      <c r="L9304">
        <v>0.69286700000000001</v>
      </c>
      <c r="M9304">
        <v>0.69710899999999998</v>
      </c>
    </row>
    <row r="9305" spans="1:13" ht="15" x14ac:dyDescent="0.3">
      <c r="A9305" s="1"/>
      <c r="B9305" t="s">
        <v>11</v>
      </c>
      <c r="C9305" t="s">
        <v>3706</v>
      </c>
      <c r="D9305" t="s">
        <v>12973</v>
      </c>
      <c r="E9305" t="s">
        <v>11264</v>
      </c>
      <c r="F9305" t="s">
        <v>12974</v>
      </c>
      <c r="G9305">
        <v>0.46200000000000002</v>
      </c>
      <c r="H9305">
        <v>0</v>
      </c>
      <c r="I9305">
        <v>0</v>
      </c>
      <c r="J9305">
        <v>0.46200000000000002</v>
      </c>
      <c r="K9305" t="s">
        <v>17</v>
      </c>
      <c r="L9305">
        <v>0.71614599999999995</v>
      </c>
      <c r="M9305">
        <v>0.71760199999999996</v>
      </c>
    </row>
    <row r="9306" spans="1:13" ht="15" x14ac:dyDescent="0.3">
      <c r="A9306" s="1"/>
      <c r="B9306" t="s">
        <v>11</v>
      </c>
      <c r="C9306" t="s">
        <v>2087</v>
      </c>
      <c r="D9306" t="s">
        <v>2088</v>
      </c>
      <c r="E9306" t="s">
        <v>2089</v>
      </c>
      <c r="F9306" t="s">
        <v>2090</v>
      </c>
      <c r="G9306">
        <v>0.46</v>
      </c>
      <c r="H9306">
        <v>0</v>
      </c>
      <c r="I9306">
        <v>0</v>
      </c>
      <c r="J9306">
        <v>0.46</v>
      </c>
      <c r="K9306" t="s">
        <v>17</v>
      </c>
      <c r="L9306">
        <v>0.66591500000000003</v>
      </c>
      <c r="M9306">
        <v>0.66533100000000001</v>
      </c>
    </row>
    <row r="9307" spans="1:13" ht="15" x14ac:dyDescent="0.3">
      <c r="A9307" s="1"/>
      <c r="B9307" t="s">
        <v>11</v>
      </c>
      <c r="C9307" t="s">
        <v>3830</v>
      </c>
      <c r="D9307" t="s">
        <v>12975</v>
      </c>
      <c r="E9307" t="s">
        <v>10733</v>
      </c>
      <c r="F9307" t="s">
        <v>12976</v>
      </c>
      <c r="G9307">
        <v>0.45800000000000002</v>
      </c>
      <c r="H9307">
        <v>0</v>
      </c>
      <c r="I9307">
        <v>0</v>
      </c>
      <c r="J9307">
        <v>0.45800000000000002</v>
      </c>
      <c r="K9307" t="s">
        <v>17</v>
      </c>
      <c r="L9307">
        <v>0.67212700000000003</v>
      </c>
      <c r="M9307">
        <v>0.680531</v>
      </c>
    </row>
    <row r="9308" spans="1:13" ht="15" x14ac:dyDescent="0.3">
      <c r="A9308" s="1"/>
      <c r="B9308" t="s">
        <v>11</v>
      </c>
      <c r="C9308" t="s">
        <v>5118</v>
      </c>
      <c r="D9308" t="s">
        <v>11389</v>
      </c>
      <c r="E9308" t="s">
        <v>10353</v>
      </c>
      <c r="F9308" t="s">
        <v>11390</v>
      </c>
      <c r="G9308">
        <v>0.45600000000000002</v>
      </c>
      <c r="H9308">
        <v>0.5</v>
      </c>
      <c r="I9308">
        <v>0.61499999999999999</v>
      </c>
      <c r="J9308">
        <v>0.45600000000000002</v>
      </c>
      <c r="K9308" t="s">
        <v>17</v>
      </c>
      <c r="L9308">
        <v>0.78015699999999999</v>
      </c>
      <c r="M9308">
        <v>0.78347900000000004</v>
      </c>
    </row>
    <row r="9309" spans="1:13" ht="15" x14ac:dyDescent="0.3">
      <c r="A9309" s="1"/>
      <c r="B9309" t="s">
        <v>11</v>
      </c>
      <c r="C9309" t="s">
        <v>1580</v>
      </c>
      <c r="D9309" t="s">
        <v>1581</v>
      </c>
      <c r="E9309" t="s">
        <v>1580</v>
      </c>
      <c r="F9309" t="s">
        <v>1580</v>
      </c>
      <c r="G9309">
        <v>0.45500000000000002</v>
      </c>
      <c r="H9309">
        <v>1</v>
      </c>
      <c r="I9309">
        <v>0</v>
      </c>
      <c r="J9309">
        <v>0.45500000000000002</v>
      </c>
      <c r="K9309" t="s">
        <v>17</v>
      </c>
      <c r="L9309">
        <v>0.66176500000000005</v>
      </c>
      <c r="M9309">
        <v>0.66630199999999995</v>
      </c>
    </row>
    <row r="9310" spans="1:13" ht="15" x14ac:dyDescent="0.3">
      <c r="A9310" s="1"/>
      <c r="B9310" t="s">
        <v>11</v>
      </c>
      <c r="C9310" t="s">
        <v>3383</v>
      </c>
      <c r="D9310" t="s">
        <v>11392</v>
      </c>
      <c r="E9310" t="s">
        <v>11393</v>
      </c>
      <c r="F9310" t="s">
        <v>11394</v>
      </c>
      <c r="G9310">
        <v>0.45400000000000001</v>
      </c>
      <c r="H9310">
        <v>0</v>
      </c>
      <c r="I9310">
        <v>0</v>
      </c>
      <c r="J9310">
        <v>0.45400000000000001</v>
      </c>
      <c r="K9310" t="s">
        <v>17</v>
      </c>
      <c r="L9310">
        <v>0.72482400000000002</v>
      </c>
      <c r="M9310">
        <v>0.72900200000000004</v>
      </c>
    </row>
    <row r="9311" spans="1:13" ht="15" x14ac:dyDescent="0.3">
      <c r="A9311" s="1"/>
      <c r="B9311" t="s">
        <v>11</v>
      </c>
      <c r="C9311" t="s">
        <v>4647</v>
      </c>
      <c r="D9311" t="s">
        <v>12977</v>
      </c>
      <c r="E9311" t="s">
        <v>10890</v>
      </c>
      <c r="F9311" t="s">
        <v>12978</v>
      </c>
      <c r="G9311">
        <v>0.44700000000000001</v>
      </c>
      <c r="H9311">
        <v>0.44400000000000001</v>
      </c>
      <c r="I9311">
        <v>0.25</v>
      </c>
      <c r="J9311">
        <v>0.44700000000000001</v>
      </c>
      <c r="K9311" t="s">
        <v>18</v>
      </c>
      <c r="L9311">
        <v>0.80678899999999998</v>
      </c>
      <c r="M9311">
        <v>0.80392699999999995</v>
      </c>
    </row>
    <row r="9312" spans="1:13" ht="15" x14ac:dyDescent="0.3">
      <c r="A9312" s="1"/>
      <c r="B9312" t="s">
        <v>11</v>
      </c>
      <c r="C9312" t="s">
        <v>316</v>
      </c>
      <c r="D9312" t="s">
        <v>321</v>
      </c>
      <c r="E9312" t="s">
        <v>318</v>
      </c>
      <c r="F9312" t="s">
        <v>322</v>
      </c>
      <c r="G9312">
        <v>0.44700000000000001</v>
      </c>
      <c r="H9312">
        <v>0</v>
      </c>
      <c r="I9312">
        <v>0</v>
      </c>
      <c r="J9312">
        <v>0.44700000000000001</v>
      </c>
      <c r="K9312" t="s">
        <v>18</v>
      </c>
      <c r="L9312">
        <v>0.68720199999999998</v>
      </c>
      <c r="M9312">
        <v>0.68025599999999997</v>
      </c>
    </row>
    <row r="9313" spans="1:13" ht="15" x14ac:dyDescent="0.3">
      <c r="A9313" s="1"/>
      <c r="B9313" t="s">
        <v>11</v>
      </c>
      <c r="C9313" t="s">
        <v>3981</v>
      </c>
      <c r="D9313" t="s">
        <v>8190</v>
      </c>
      <c r="E9313" t="s">
        <v>8191</v>
      </c>
      <c r="F9313" t="s">
        <v>8192</v>
      </c>
      <c r="G9313">
        <v>0.44400000000000001</v>
      </c>
      <c r="H9313">
        <v>0.375</v>
      </c>
      <c r="I9313">
        <v>0.16700000000000001</v>
      </c>
      <c r="J9313">
        <v>0.44400000000000001</v>
      </c>
      <c r="K9313" t="s">
        <v>18</v>
      </c>
      <c r="L9313">
        <v>0.73698900000000001</v>
      </c>
      <c r="M9313">
        <v>0.74019000000000001</v>
      </c>
    </row>
    <row r="9314" spans="1:13" ht="15" x14ac:dyDescent="0.3">
      <c r="A9314" s="1"/>
      <c r="B9314" t="s">
        <v>11</v>
      </c>
      <c r="C9314" t="s">
        <v>3644</v>
      </c>
      <c r="D9314" t="s">
        <v>12289</v>
      </c>
      <c r="E9314" t="s">
        <v>11132</v>
      </c>
      <c r="F9314" t="s">
        <v>12290</v>
      </c>
      <c r="G9314">
        <v>0.44400000000000001</v>
      </c>
      <c r="H9314">
        <v>0.8</v>
      </c>
      <c r="I9314">
        <v>0</v>
      </c>
      <c r="J9314">
        <v>0.44400000000000001</v>
      </c>
      <c r="K9314" t="s">
        <v>18</v>
      </c>
      <c r="L9314">
        <v>0.68498300000000001</v>
      </c>
      <c r="M9314">
        <v>0.68675799999999998</v>
      </c>
    </row>
    <row r="9315" spans="1:13" ht="15" x14ac:dyDescent="0.3">
      <c r="A9315" s="1"/>
      <c r="B9315" t="s">
        <v>11</v>
      </c>
      <c r="C9315" t="s">
        <v>176</v>
      </c>
      <c r="D9315" t="s">
        <v>189</v>
      </c>
      <c r="E9315" t="s">
        <v>178</v>
      </c>
      <c r="F9315" t="s">
        <v>190</v>
      </c>
      <c r="G9315">
        <v>0.443</v>
      </c>
      <c r="H9315">
        <v>0</v>
      </c>
      <c r="I9315">
        <v>0</v>
      </c>
      <c r="J9315">
        <v>0.443</v>
      </c>
      <c r="K9315" t="s">
        <v>18</v>
      </c>
      <c r="L9315">
        <v>0.67445699999999997</v>
      </c>
      <c r="M9315">
        <v>0.67993700000000001</v>
      </c>
    </row>
    <row r="9316" spans="1:13" ht="15" x14ac:dyDescent="0.3">
      <c r="A9316" s="1" t="s">
        <v>7339</v>
      </c>
      <c r="B9316" t="s">
        <v>11</v>
      </c>
      <c r="C9316" t="s">
        <v>3506</v>
      </c>
      <c r="D9316" t="s">
        <v>12979</v>
      </c>
      <c r="E9316" t="s">
        <v>11235</v>
      </c>
      <c r="F9316" t="s">
        <v>12980</v>
      </c>
      <c r="G9316">
        <v>0.437</v>
      </c>
      <c r="H9316">
        <v>0</v>
      </c>
      <c r="I9316">
        <v>0.28599999999999998</v>
      </c>
      <c r="J9316">
        <v>0.437</v>
      </c>
      <c r="K9316" t="s">
        <v>18</v>
      </c>
      <c r="L9316">
        <v>0.78997899999999999</v>
      </c>
      <c r="M9316">
        <v>0.78730299999999998</v>
      </c>
    </row>
    <row r="9317" spans="1:13" ht="15" x14ac:dyDescent="0.3">
      <c r="A9317" s="1"/>
      <c r="B9317" t="s">
        <v>11</v>
      </c>
      <c r="C9317" t="s">
        <v>3886</v>
      </c>
      <c r="D9317" t="s">
        <v>3883</v>
      </c>
      <c r="E9317" t="s">
        <v>11035</v>
      </c>
      <c r="F9317" t="s">
        <v>3883</v>
      </c>
      <c r="G9317">
        <v>0.436</v>
      </c>
      <c r="H9317">
        <v>0</v>
      </c>
      <c r="I9317">
        <v>0</v>
      </c>
      <c r="J9317">
        <v>0.436</v>
      </c>
      <c r="K9317" t="s">
        <v>18</v>
      </c>
      <c r="L9317">
        <v>0.60830300000000004</v>
      </c>
      <c r="M9317">
        <v>0.61719000000000002</v>
      </c>
    </row>
    <row r="9318" spans="1:13" ht="15" x14ac:dyDescent="0.3">
      <c r="A9318" s="1" t="s">
        <v>12981</v>
      </c>
      <c r="B9318" t="s">
        <v>11</v>
      </c>
      <c r="C9318" t="s">
        <v>1800</v>
      </c>
      <c r="D9318" t="s">
        <v>11854</v>
      </c>
      <c r="E9318" t="s">
        <v>10179</v>
      </c>
      <c r="F9318" t="s">
        <v>11855</v>
      </c>
      <c r="G9318">
        <v>0.432</v>
      </c>
      <c r="H9318">
        <v>0</v>
      </c>
      <c r="I9318">
        <v>0.33300000000000002</v>
      </c>
      <c r="J9318">
        <v>0.432</v>
      </c>
      <c r="K9318" t="s">
        <v>18</v>
      </c>
      <c r="L9318">
        <v>0.78672799999999998</v>
      </c>
      <c r="M9318">
        <v>0.78280899999999998</v>
      </c>
    </row>
    <row r="9319" spans="1:13" ht="15" x14ac:dyDescent="0.3">
      <c r="A9319" s="1"/>
      <c r="B9319" t="s">
        <v>11</v>
      </c>
      <c r="C9319" t="s">
        <v>1726</v>
      </c>
      <c r="D9319" t="s">
        <v>1728</v>
      </c>
      <c r="E9319" t="s">
        <v>1727</v>
      </c>
      <c r="F9319" t="s">
        <v>1729</v>
      </c>
      <c r="G9319">
        <v>0.42899999999999999</v>
      </c>
      <c r="H9319">
        <v>0</v>
      </c>
      <c r="I9319">
        <v>0</v>
      </c>
      <c r="J9319">
        <v>0.42899999999999999</v>
      </c>
      <c r="K9319" t="s">
        <v>18</v>
      </c>
      <c r="L9319">
        <v>0.68113699999999999</v>
      </c>
      <c r="M9319">
        <v>0.67278300000000002</v>
      </c>
    </row>
    <row r="9320" spans="1:13" ht="15" x14ac:dyDescent="0.3">
      <c r="A9320" s="1"/>
      <c r="B9320" t="s">
        <v>11</v>
      </c>
      <c r="C9320" t="s">
        <v>2184</v>
      </c>
      <c r="D9320" t="s">
        <v>2190</v>
      </c>
      <c r="E9320" t="s">
        <v>2186</v>
      </c>
      <c r="F9320" t="s">
        <v>2191</v>
      </c>
      <c r="G9320">
        <v>0.42799999999999999</v>
      </c>
      <c r="H9320">
        <v>0.28599999999999998</v>
      </c>
      <c r="I9320">
        <v>0</v>
      </c>
      <c r="J9320">
        <v>0.42799999999999999</v>
      </c>
      <c r="K9320" t="s">
        <v>18</v>
      </c>
      <c r="L9320">
        <v>0.70546200000000003</v>
      </c>
      <c r="M9320">
        <v>0.68879000000000001</v>
      </c>
    </row>
    <row r="9321" spans="1:13" ht="15" x14ac:dyDescent="0.3">
      <c r="A9321" s="1"/>
      <c r="B9321" t="s">
        <v>11</v>
      </c>
      <c r="C9321" t="s">
        <v>2129</v>
      </c>
      <c r="D9321" t="s">
        <v>2136</v>
      </c>
      <c r="E9321" t="s">
        <v>2130</v>
      </c>
      <c r="F9321" t="s">
        <v>2137</v>
      </c>
      <c r="G9321">
        <v>0.42699999999999999</v>
      </c>
      <c r="H9321">
        <v>0</v>
      </c>
      <c r="I9321">
        <v>0</v>
      </c>
      <c r="J9321">
        <v>0.42699999999999999</v>
      </c>
      <c r="K9321" t="s">
        <v>18</v>
      </c>
      <c r="L9321">
        <v>0.74104999999999999</v>
      </c>
      <c r="M9321">
        <v>0.73638599999999999</v>
      </c>
    </row>
    <row r="9322" spans="1:13" ht="15" x14ac:dyDescent="0.3">
      <c r="A9322" s="1"/>
      <c r="B9322" t="s">
        <v>11</v>
      </c>
      <c r="C9322" t="s">
        <v>4968</v>
      </c>
      <c r="D9322" t="s">
        <v>10062</v>
      </c>
      <c r="E9322" t="s">
        <v>10063</v>
      </c>
      <c r="F9322" t="s">
        <v>11403</v>
      </c>
      <c r="G9322">
        <v>0.42599999999999999</v>
      </c>
      <c r="H9322">
        <v>0</v>
      </c>
      <c r="I9322">
        <v>0.25</v>
      </c>
      <c r="J9322">
        <v>0.42599999999999999</v>
      </c>
      <c r="K9322" t="s">
        <v>18</v>
      </c>
      <c r="L9322">
        <v>0.75958599999999998</v>
      </c>
      <c r="M9322">
        <v>0.76629899999999995</v>
      </c>
    </row>
    <row r="9323" spans="1:13" ht="15" x14ac:dyDescent="0.3">
      <c r="A9323" s="1"/>
      <c r="B9323" t="s">
        <v>11</v>
      </c>
      <c r="C9323" t="s">
        <v>4445</v>
      </c>
      <c r="D9323" t="s">
        <v>11338</v>
      </c>
      <c r="E9323" t="s">
        <v>11404</v>
      </c>
      <c r="F9323" t="s">
        <v>4442</v>
      </c>
      <c r="G9323">
        <v>0.42599999999999999</v>
      </c>
      <c r="H9323">
        <v>0</v>
      </c>
      <c r="I9323">
        <v>0</v>
      </c>
      <c r="J9323">
        <v>0.42599999999999999</v>
      </c>
      <c r="K9323" t="s">
        <v>18</v>
      </c>
      <c r="L9323">
        <v>0.68912600000000002</v>
      </c>
      <c r="M9323">
        <v>0.68912600000000002</v>
      </c>
    </row>
    <row r="9324" spans="1:13" ht="15" x14ac:dyDescent="0.3">
      <c r="A9324" s="1"/>
      <c r="B9324" t="s">
        <v>11</v>
      </c>
      <c r="C9324" t="s">
        <v>3352</v>
      </c>
      <c r="D9324" t="s">
        <v>12673</v>
      </c>
      <c r="E9324" t="s">
        <v>11240</v>
      </c>
      <c r="F9324" t="s">
        <v>12674</v>
      </c>
      <c r="G9324">
        <v>0.42299999999999999</v>
      </c>
      <c r="H9324">
        <v>0.16700000000000001</v>
      </c>
      <c r="I9324">
        <v>0</v>
      </c>
      <c r="J9324">
        <v>0.42299999999999999</v>
      </c>
      <c r="K9324" t="s">
        <v>18</v>
      </c>
      <c r="L9324">
        <v>0.73633499999999996</v>
      </c>
      <c r="M9324">
        <v>0.72456299999999996</v>
      </c>
    </row>
    <row r="9325" spans="1:13" ht="15" x14ac:dyDescent="0.3">
      <c r="A9325" s="1"/>
      <c r="B9325" t="s">
        <v>11</v>
      </c>
      <c r="C9325" t="s">
        <v>4732</v>
      </c>
      <c r="D9325" t="s">
        <v>12118</v>
      </c>
      <c r="E9325" t="s">
        <v>10801</v>
      </c>
      <c r="F9325" t="s">
        <v>12119</v>
      </c>
      <c r="G9325">
        <v>0.42</v>
      </c>
      <c r="H9325">
        <v>0</v>
      </c>
      <c r="I9325">
        <v>0</v>
      </c>
      <c r="J9325">
        <v>0.42</v>
      </c>
      <c r="K9325" t="s">
        <v>18</v>
      </c>
      <c r="L9325">
        <v>0.68421200000000004</v>
      </c>
      <c r="M9325">
        <v>0.68340599999999996</v>
      </c>
    </row>
    <row r="9326" spans="1:13" ht="15" x14ac:dyDescent="0.3">
      <c r="A9326" s="1"/>
      <c r="B9326" t="s">
        <v>11</v>
      </c>
      <c r="C9326" t="s">
        <v>4068</v>
      </c>
      <c r="D9326" t="s">
        <v>11859</v>
      </c>
      <c r="E9326" t="s">
        <v>8360</v>
      </c>
      <c r="F9326" t="s">
        <v>8361</v>
      </c>
      <c r="G9326">
        <v>0.41799999999999998</v>
      </c>
      <c r="H9326">
        <v>0.5</v>
      </c>
      <c r="I9326">
        <v>0.33300000000000002</v>
      </c>
      <c r="J9326">
        <v>0.41799999999999998</v>
      </c>
      <c r="K9326" t="s">
        <v>18</v>
      </c>
      <c r="L9326">
        <v>0.75234400000000001</v>
      </c>
      <c r="M9326">
        <v>0.75737699999999997</v>
      </c>
    </row>
    <row r="9327" spans="1:13" ht="15" x14ac:dyDescent="0.3">
      <c r="A9327" s="1"/>
      <c r="B9327" t="s">
        <v>11</v>
      </c>
      <c r="C9327" t="s">
        <v>545</v>
      </c>
      <c r="D9327" t="s">
        <v>547</v>
      </c>
      <c r="E9327" t="s">
        <v>546</v>
      </c>
      <c r="F9327" t="s">
        <v>548</v>
      </c>
      <c r="G9327">
        <v>0.41699999999999998</v>
      </c>
      <c r="H9327">
        <v>0</v>
      </c>
      <c r="I9327">
        <v>0</v>
      </c>
      <c r="J9327">
        <v>0.41699999999999998</v>
      </c>
      <c r="K9327" t="s">
        <v>18</v>
      </c>
      <c r="L9327">
        <v>0.67374800000000001</v>
      </c>
      <c r="M9327">
        <v>0.68045699999999998</v>
      </c>
    </row>
    <row r="9328" spans="1:13" ht="15" x14ac:dyDescent="0.3">
      <c r="A9328" s="1"/>
      <c r="B9328" t="s">
        <v>11</v>
      </c>
      <c r="C9328" t="s">
        <v>4112</v>
      </c>
      <c r="D9328" t="s">
        <v>11413</v>
      </c>
      <c r="E9328" t="s">
        <v>8449</v>
      </c>
      <c r="F9328" t="s">
        <v>8450</v>
      </c>
      <c r="G9328">
        <v>0.41599999999999998</v>
      </c>
      <c r="H9328">
        <v>0.66700000000000004</v>
      </c>
      <c r="I9328">
        <v>0</v>
      </c>
      <c r="J9328">
        <v>0.41599999999999998</v>
      </c>
      <c r="K9328" t="s">
        <v>18</v>
      </c>
      <c r="L9328">
        <v>0.78581699999999999</v>
      </c>
      <c r="M9328">
        <v>0.78397399999999995</v>
      </c>
    </row>
    <row r="9329" spans="1:13" ht="15" x14ac:dyDescent="0.3">
      <c r="A9329" s="1"/>
      <c r="B9329" t="s">
        <v>11</v>
      </c>
      <c r="C9329" t="s">
        <v>4103</v>
      </c>
      <c r="D9329" t="s">
        <v>11414</v>
      </c>
      <c r="E9329" t="s">
        <v>11415</v>
      </c>
      <c r="F9329" t="s">
        <v>8428</v>
      </c>
      <c r="G9329">
        <v>0.41499999999999998</v>
      </c>
      <c r="H9329">
        <v>0.4</v>
      </c>
      <c r="I9329">
        <v>0.28599999999999998</v>
      </c>
      <c r="J9329">
        <v>0.41499999999999998</v>
      </c>
      <c r="K9329" t="s">
        <v>18</v>
      </c>
      <c r="L9329">
        <v>0.75089499999999998</v>
      </c>
      <c r="M9329">
        <v>0.75482099999999996</v>
      </c>
    </row>
    <row r="9330" spans="1:13" ht="15" x14ac:dyDescent="0.3">
      <c r="A9330" s="1"/>
      <c r="B9330" t="s">
        <v>11</v>
      </c>
      <c r="C9330" t="s">
        <v>902</v>
      </c>
      <c r="D9330" t="s">
        <v>910</v>
      </c>
      <c r="E9330" t="s">
        <v>904</v>
      </c>
      <c r="F9330" t="s">
        <v>911</v>
      </c>
      <c r="G9330">
        <v>0.41399999999999998</v>
      </c>
      <c r="H9330">
        <v>0.54500000000000004</v>
      </c>
      <c r="I9330">
        <v>0.54500000000000004</v>
      </c>
      <c r="J9330">
        <v>0.41399999999999998</v>
      </c>
      <c r="K9330" t="s">
        <v>18</v>
      </c>
      <c r="L9330">
        <v>0.69691899999999996</v>
      </c>
      <c r="M9330">
        <v>0.71058600000000005</v>
      </c>
    </row>
    <row r="9331" spans="1:13" ht="15" x14ac:dyDescent="0.3">
      <c r="A9331" s="1"/>
      <c r="B9331" t="s">
        <v>11</v>
      </c>
      <c r="C9331" t="s">
        <v>5130</v>
      </c>
      <c r="D9331" t="s">
        <v>11418</v>
      </c>
      <c r="E9331" t="s">
        <v>11419</v>
      </c>
      <c r="F9331" t="s">
        <v>11420</v>
      </c>
      <c r="G9331">
        <v>0.41299999999999998</v>
      </c>
      <c r="H9331">
        <v>0.46200000000000002</v>
      </c>
      <c r="I9331">
        <v>0.28599999999999998</v>
      </c>
      <c r="J9331">
        <v>0.41299999999999998</v>
      </c>
      <c r="K9331" t="s">
        <v>18</v>
      </c>
      <c r="L9331">
        <v>0.74975599999999998</v>
      </c>
      <c r="M9331">
        <v>0.74046999999999996</v>
      </c>
    </row>
    <row r="9332" spans="1:13" ht="15" x14ac:dyDescent="0.3">
      <c r="A9332" s="1"/>
      <c r="B9332" t="s">
        <v>11</v>
      </c>
      <c r="C9332" t="s">
        <v>209</v>
      </c>
      <c r="D9332" t="s">
        <v>215</v>
      </c>
      <c r="E9332" t="s">
        <v>209</v>
      </c>
      <c r="F9332" t="s">
        <v>216</v>
      </c>
      <c r="G9332">
        <v>0.41199999999999998</v>
      </c>
      <c r="H9332">
        <v>0</v>
      </c>
      <c r="I9332">
        <v>0</v>
      </c>
      <c r="J9332">
        <v>0.41199999999999998</v>
      </c>
      <c r="K9332" t="s">
        <v>18</v>
      </c>
      <c r="L9332">
        <v>0.68263799999999997</v>
      </c>
      <c r="M9332">
        <v>0.68758699999999995</v>
      </c>
    </row>
    <row r="9333" spans="1:13" ht="15" x14ac:dyDescent="0.3">
      <c r="A9333" s="1"/>
      <c r="B9333" t="s">
        <v>11</v>
      </c>
      <c r="C9333" t="s">
        <v>4656</v>
      </c>
      <c r="D9333" t="s">
        <v>11421</v>
      </c>
      <c r="E9333" t="s">
        <v>9412</v>
      </c>
      <c r="F9333" t="s">
        <v>9435</v>
      </c>
      <c r="G9333">
        <v>0.41</v>
      </c>
      <c r="H9333">
        <v>0.25</v>
      </c>
      <c r="I9333">
        <v>0.25</v>
      </c>
      <c r="J9333">
        <v>0.41</v>
      </c>
      <c r="K9333" t="s">
        <v>18</v>
      </c>
      <c r="L9333">
        <v>0.837534</v>
      </c>
      <c r="M9333">
        <v>0.82369899999999996</v>
      </c>
    </row>
    <row r="9334" spans="1:13" ht="15" x14ac:dyDescent="0.3">
      <c r="A9334" s="1"/>
      <c r="B9334" t="s">
        <v>11</v>
      </c>
      <c r="C9334" t="s">
        <v>1265</v>
      </c>
      <c r="D9334" t="s">
        <v>1269</v>
      </c>
      <c r="E9334" t="s">
        <v>1267</v>
      </c>
      <c r="F9334" t="s">
        <v>1270</v>
      </c>
      <c r="G9334">
        <v>0.40799999999999997</v>
      </c>
      <c r="H9334">
        <v>0.28599999999999998</v>
      </c>
      <c r="I9334">
        <v>0.25</v>
      </c>
      <c r="J9334">
        <v>0.40799999999999997</v>
      </c>
      <c r="K9334" t="s">
        <v>18</v>
      </c>
      <c r="L9334">
        <v>0.70463299999999995</v>
      </c>
      <c r="M9334">
        <v>0.71431599999999995</v>
      </c>
    </row>
    <row r="9335" spans="1:13" ht="15" x14ac:dyDescent="0.3">
      <c r="A9335" s="1"/>
      <c r="B9335" t="s">
        <v>11</v>
      </c>
      <c r="C9335" t="s">
        <v>128</v>
      </c>
      <c r="D9335" t="s">
        <v>129</v>
      </c>
      <c r="E9335" t="s">
        <v>130</v>
      </c>
      <c r="F9335" t="s">
        <v>130</v>
      </c>
      <c r="G9335">
        <v>0.40799999999999997</v>
      </c>
      <c r="H9335">
        <v>1</v>
      </c>
      <c r="I9335">
        <v>0</v>
      </c>
      <c r="J9335">
        <v>0.40799999999999997</v>
      </c>
      <c r="K9335" t="s">
        <v>18</v>
      </c>
      <c r="L9335">
        <v>0.74653000000000003</v>
      </c>
      <c r="M9335">
        <v>0.74673500000000004</v>
      </c>
    </row>
    <row r="9336" spans="1:13" ht="15" x14ac:dyDescent="0.3">
      <c r="A9336" s="1"/>
      <c r="B9336" t="s">
        <v>11</v>
      </c>
      <c r="C9336" t="s">
        <v>4118</v>
      </c>
      <c r="D9336" t="s">
        <v>11860</v>
      </c>
      <c r="E9336" t="s">
        <v>8458</v>
      </c>
      <c r="F9336" t="s">
        <v>11861</v>
      </c>
      <c r="G9336">
        <v>0.39200000000000002</v>
      </c>
      <c r="H9336">
        <v>0</v>
      </c>
      <c r="I9336">
        <v>0.154</v>
      </c>
      <c r="J9336">
        <v>0.39200000000000002</v>
      </c>
      <c r="K9336" t="s">
        <v>18</v>
      </c>
      <c r="L9336">
        <v>0.75524899999999995</v>
      </c>
      <c r="M9336">
        <v>0.74695599999999995</v>
      </c>
    </row>
    <row r="9337" spans="1:13" ht="15" x14ac:dyDescent="0.3">
      <c r="A9337" s="1"/>
      <c r="B9337" t="s">
        <v>11</v>
      </c>
      <c r="C9337" t="s">
        <v>665</v>
      </c>
      <c r="D9337" t="s">
        <v>670</v>
      </c>
      <c r="E9337" t="s">
        <v>667</v>
      </c>
      <c r="F9337" t="s">
        <v>671</v>
      </c>
      <c r="G9337">
        <v>0.39200000000000002</v>
      </c>
      <c r="H9337">
        <v>0.53300000000000003</v>
      </c>
      <c r="I9337">
        <v>0.13300000000000001</v>
      </c>
      <c r="J9337">
        <v>0.39200000000000002</v>
      </c>
      <c r="K9337" t="s">
        <v>18</v>
      </c>
      <c r="L9337">
        <v>0.67158399999999996</v>
      </c>
      <c r="M9337">
        <v>0.67466899999999996</v>
      </c>
    </row>
    <row r="9338" spans="1:13" ht="15" x14ac:dyDescent="0.3">
      <c r="A9338" s="1"/>
      <c r="B9338" t="s">
        <v>11</v>
      </c>
      <c r="C9338" t="s">
        <v>1249</v>
      </c>
      <c r="D9338" t="s">
        <v>1255</v>
      </c>
      <c r="E9338" t="s">
        <v>1251</v>
      </c>
      <c r="F9338" t="s">
        <v>1256</v>
      </c>
      <c r="G9338">
        <v>0.38900000000000001</v>
      </c>
      <c r="H9338">
        <v>0.222</v>
      </c>
      <c r="I9338">
        <v>0.222</v>
      </c>
      <c r="J9338">
        <v>0.38900000000000001</v>
      </c>
      <c r="K9338" t="s">
        <v>18</v>
      </c>
      <c r="L9338">
        <v>0.73194700000000001</v>
      </c>
      <c r="M9338">
        <v>0.734267</v>
      </c>
    </row>
    <row r="9339" spans="1:13" ht="15" x14ac:dyDescent="0.3">
      <c r="A9339" s="1"/>
      <c r="B9339" t="s">
        <v>11</v>
      </c>
      <c r="C9339" t="s">
        <v>4861</v>
      </c>
      <c r="D9339" t="s">
        <v>12305</v>
      </c>
      <c r="E9339" t="s">
        <v>11051</v>
      </c>
      <c r="F9339" t="s">
        <v>12306</v>
      </c>
      <c r="G9339">
        <v>0.38700000000000001</v>
      </c>
      <c r="H9339">
        <v>0</v>
      </c>
      <c r="I9339">
        <v>0</v>
      </c>
      <c r="J9339">
        <v>0.38700000000000001</v>
      </c>
      <c r="K9339" t="s">
        <v>18</v>
      </c>
      <c r="L9339">
        <v>0.64485300000000001</v>
      </c>
      <c r="M9339">
        <v>0.64524499999999996</v>
      </c>
    </row>
    <row r="9340" spans="1:13" ht="15" x14ac:dyDescent="0.3">
      <c r="A9340" s="1"/>
      <c r="B9340" t="s">
        <v>11</v>
      </c>
      <c r="C9340" t="s">
        <v>3684</v>
      </c>
      <c r="D9340" t="s">
        <v>12982</v>
      </c>
      <c r="E9340" t="s">
        <v>11335</v>
      </c>
      <c r="F9340" t="s">
        <v>12983</v>
      </c>
      <c r="G9340">
        <v>0.38600000000000001</v>
      </c>
      <c r="H9340">
        <v>0.5</v>
      </c>
      <c r="I9340">
        <v>0.44400000000000001</v>
      </c>
      <c r="J9340">
        <v>0.38600000000000001</v>
      </c>
      <c r="K9340" t="s">
        <v>18</v>
      </c>
      <c r="L9340">
        <v>0.80610199999999999</v>
      </c>
      <c r="M9340">
        <v>0.80727199999999999</v>
      </c>
    </row>
    <row r="9341" spans="1:13" ht="15" x14ac:dyDescent="0.3">
      <c r="A9341" s="1"/>
      <c r="B9341" t="s">
        <v>11</v>
      </c>
      <c r="C9341" t="s">
        <v>4305</v>
      </c>
      <c r="D9341" t="s">
        <v>12689</v>
      </c>
      <c r="E9341" t="s">
        <v>8751</v>
      </c>
      <c r="F9341" t="s">
        <v>8773</v>
      </c>
      <c r="G9341">
        <v>0.38300000000000001</v>
      </c>
      <c r="H9341">
        <v>0</v>
      </c>
      <c r="I9341">
        <v>0</v>
      </c>
      <c r="J9341">
        <v>0.38300000000000001</v>
      </c>
      <c r="K9341" t="s">
        <v>18</v>
      </c>
      <c r="L9341">
        <v>0.69204699999999997</v>
      </c>
      <c r="M9341">
        <v>0.70547099999999996</v>
      </c>
    </row>
    <row r="9342" spans="1:13" ht="15" x14ac:dyDescent="0.3">
      <c r="A9342" s="1"/>
      <c r="B9342" t="s">
        <v>11</v>
      </c>
      <c r="C9342" t="s">
        <v>4329</v>
      </c>
      <c r="D9342" t="s">
        <v>12984</v>
      </c>
      <c r="E9342" t="s">
        <v>8801</v>
      </c>
      <c r="F9342" t="s">
        <v>12985</v>
      </c>
      <c r="G9342">
        <v>0.38300000000000001</v>
      </c>
      <c r="H9342">
        <v>0</v>
      </c>
      <c r="I9342">
        <v>0</v>
      </c>
      <c r="J9342">
        <v>0.38300000000000001</v>
      </c>
      <c r="K9342" t="s">
        <v>18</v>
      </c>
      <c r="L9342">
        <v>0.688087</v>
      </c>
      <c r="M9342">
        <v>0.69196500000000005</v>
      </c>
    </row>
    <row r="9343" spans="1:13" ht="15" x14ac:dyDescent="0.3">
      <c r="A9343" s="1"/>
      <c r="B9343" t="s">
        <v>11</v>
      </c>
      <c r="C9343" t="s">
        <v>1258</v>
      </c>
      <c r="D9343" t="s">
        <v>1259</v>
      </c>
      <c r="E9343" t="s">
        <v>1260</v>
      </c>
      <c r="F9343" t="s">
        <v>1261</v>
      </c>
      <c r="G9343">
        <v>0.38200000000000001</v>
      </c>
      <c r="H9343">
        <v>0.5</v>
      </c>
      <c r="I9343">
        <v>0</v>
      </c>
      <c r="J9343">
        <v>0.38200000000000001</v>
      </c>
      <c r="K9343" t="s">
        <v>18</v>
      </c>
      <c r="L9343">
        <v>0.71832200000000002</v>
      </c>
      <c r="M9343">
        <v>0.71399199999999996</v>
      </c>
    </row>
    <row r="9344" spans="1:13" ht="15" x14ac:dyDescent="0.3">
      <c r="A9344" s="1" t="s">
        <v>12986</v>
      </c>
      <c r="B9344" t="s">
        <v>11</v>
      </c>
      <c r="C9344" t="s">
        <v>3717</v>
      </c>
      <c r="D9344" t="s">
        <v>11426</v>
      </c>
      <c r="E9344" t="s">
        <v>11427</v>
      </c>
      <c r="F9344" t="s">
        <v>11428</v>
      </c>
      <c r="G9344">
        <v>0.38</v>
      </c>
      <c r="H9344">
        <v>0</v>
      </c>
      <c r="I9344">
        <v>0</v>
      </c>
      <c r="J9344">
        <v>0.38</v>
      </c>
      <c r="K9344" t="s">
        <v>18</v>
      </c>
      <c r="L9344">
        <v>0.67924200000000001</v>
      </c>
      <c r="M9344">
        <v>0.67335800000000001</v>
      </c>
    </row>
    <row r="9345" spans="1:13" ht="15" x14ac:dyDescent="0.3">
      <c r="A9345" s="1"/>
      <c r="B9345" t="s">
        <v>11</v>
      </c>
      <c r="C9345" t="s">
        <v>11429</v>
      </c>
      <c r="D9345" t="s">
        <v>11430</v>
      </c>
      <c r="E9345" t="s">
        <v>7249</v>
      </c>
      <c r="F9345" t="s">
        <v>7249</v>
      </c>
      <c r="G9345">
        <v>0.379</v>
      </c>
      <c r="H9345">
        <v>1</v>
      </c>
      <c r="I9345">
        <v>0.5</v>
      </c>
      <c r="J9345">
        <v>0.379</v>
      </c>
      <c r="K9345" t="s">
        <v>18</v>
      </c>
      <c r="L9345">
        <v>0.76508200000000004</v>
      </c>
      <c r="M9345">
        <v>0.73507100000000003</v>
      </c>
    </row>
    <row r="9346" spans="1:13" ht="15" x14ac:dyDescent="0.3">
      <c r="A9346" s="1"/>
      <c r="B9346" t="s">
        <v>11</v>
      </c>
      <c r="C9346" t="s">
        <v>3776</v>
      </c>
      <c r="D9346" t="s">
        <v>10846</v>
      </c>
      <c r="E9346" t="s">
        <v>11554</v>
      </c>
      <c r="F9346" t="s">
        <v>10848</v>
      </c>
      <c r="G9346">
        <v>0.378</v>
      </c>
      <c r="H9346">
        <v>0</v>
      </c>
      <c r="I9346">
        <v>0</v>
      </c>
      <c r="J9346">
        <v>0.378</v>
      </c>
      <c r="K9346" t="s">
        <v>18</v>
      </c>
      <c r="L9346">
        <v>0.66310599999999997</v>
      </c>
      <c r="M9346">
        <v>0.66743200000000003</v>
      </c>
    </row>
    <row r="9347" spans="1:13" ht="15" x14ac:dyDescent="0.3">
      <c r="A9347" s="1"/>
      <c r="B9347" t="s">
        <v>11</v>
      </c>
      <c r="C9347" t="s">
        <v>5164</v>
      </c>
      <c r="D9347" t="s">
        <v>12528</v>
      </c>
      <c r="E9347" t="s">
        <v>11466</v>
      </c>
      <c r="F9347" t="s">
        <v>12529</v>
      </c>
      <c r="G9347">
        <v>0.378</v>
      </c>
      <c r="H9347">
        <v>0</v>
      </c>
      <c r="I9347">
        <v>0</v>
      </c>
      <c r="J9347">
        <v>0.378</v>
      </c>
      <c r="K9347" t="s">
        <v>18</v>
      </c>
      <c r="L9347">
        <v>0.69023900000000005</v>
      </c>
      <c r="M9347">
        <v>0.69666399999999995</v>
      </c>
    </row>
    <row r="9348" spans="1:13" ht="15" x14ac:dyDescent="0.3">
      <c r="A9348" s="1"/>
      <c r="B9348" t="s">
        <v>11</v>
      </c>
      <c r="C9348" t="s">
        <v>3265</v>
      </c>
      <c r="D9348" t="s">
        <v>3306</v>
      </c>
      <c r="E9348" t="s">
        <v>6854</v>
      </c>
      <c r="F9348" t="s">
        <v>6859</v>
      </c>
      <c r="G9348">
        <v>0.377</v>
      </c>
      <c r="H9348">
        <v>0</v>
      </c>
      <c r="I9348">
        <v>0</v>
      </c>
      <c r="J9348">
        <v>0.377</v>
      </c>
      <c r="K9348" t="s">
        <v>18</v>
      </c>
      <c r="L9348">
        <v>0.69682299999999997</v>
      </c>
      <c r="M9348">
        <v>0.70351600000000003</v>
      </c>
    </row>
    <row r="9349" spans="1:13" ht="15" x14ac:dyDescent="0.3">
      <c r="A9349" s="1"/>
      <c r="B9349" t="s">
        <v>11</v>
      </c>
      <c r="C9349" t="s">
        <v>5004</v>
      </c>
      <c r="D9349" t="s">
        <v>11432</v>
      </c>
      <c r="E9349" t="s">
        <v>10138</v>
      </c>
      <c r="F9349" t="s">
        <v>10146</v>
      </c>
      <c r="G9349">
        <v>0.375</v>
      </c>
      <c r="H9349">
        <v>0</v>
      </c>
      <c r="I9349">
        <v>0</v>
      </c>
      <c r="J9349">
        <v>0.375</v>
      </c>
      <c r="K9349" t="s">
        <v>18</v>
      </c>
      <c r="L9349">
        <v>0.63917900000000005</v>
      </c>
      <c r="M9349">
        <v>0.64910400000000001</v>
      </c>
    </row>
    <row r="9350" spans="1:13" ht="15" x14ac:dyDescent="0.3">
      <c r="A9350" s="1"/>
      <c r="B9350" t="s">
        <v>11</v>
      </c>
      <c r="C9350" t="s">
        <v>3337</v>
      </c>
      <c r="D9350" t="s">
        <v>11433</v>
      </c>
      <c r="E9350" t="s">
        <v>11434</v>
      </c>
      <c r="F9350" t="s">
        <v>11435</v>
      </c>
      <c r="G9350">
        <v>0.374</v>
      </c>
      <c r="H9350">
        <v>0.66700000000000004</v>
      </c>
      <c r="I9350">
        <v>0.4</v>
      </c>
      <c r="J9350">
        <v>0.374</v>
      </c>
      <c r="K9350" t="s">
        <v>18</v>
      </c>
      <c r="L9350">
        <v>0.81869400000000003</v>
      </c>
      <c r="M9350">
        <v>0.78891299999999998</v>
      </c>
    </row>
    <row r="9351" spans="1:13" ht="15" x14ac:dyDescent="0.3">
      <c r="A9351" s="1"/>
      <c r="B9351" t="s">
        <v>11</v>
      </c>
      <c r="C9351" t="s">
        <v>4518</v>
      </c>
      <c r="D9351" t="s">
        <v>11437</v>
      </c>
      <c r="E9351" t="s">
        <v>11438</v>
      </c>
      <c r="F9351" t="s">
        <v>9142</v>
      </c>
      <c r="G9351">
        <v>0.373</v>
      </c>
      <c r="H9351">
        <v>0</v>
      </c>
      <c r="I9351">
        <v>0</v>
      </c>
      <c r="J9351">
        <v>0.373</v>
      </c>
      <c r="K9351" t="s">
        <v>18</v>
      </c>
      <c r="L9351">
        <v>0.63620399999999999</v>
      </c>
      <c r="M9351">
        <v>0.636849</v>
      </c>
    </row>
    <row r="9352" spans="1:13" ht="15" x14ac:dyDescent="0.3">
      <c r="A9352" s="1"/>
      <c r="B9352" t="s">
        <v>11</v>
      </c>
      <c r="C9352" t="s">
        <v>2145</v>
      </c>
      <c r="D9352" t="s">
        <v>2146</v>
      </c>
      <c r="E9352" t="s">
        <v>2147</v>
      </c>
      <c r="F9352" t="s">
        <v>2148</v>
      </c>
      <c r="G9352">
        <v>0.371</v>
      </c>
      <c r="H9352">
        <v>0</v>
      </c>
      <c r="I9352">
        <v>0.13300000000000001</v>
      </c>
      <c r="J9352">
        <v>0.371</v>
      </c>
      <c r="K9352" t="s">
        <v>18</v>
      </c>
      <c r="L9352">
        <v>0.62119599999999997</v>
      </c>
      <c r="M9352">
        <v>0.61729599999999996</v>
      </c>
    </row>
    <row r="9353" spans="1:13" ht="15" x14ac:dyDescent="0.3">
      <c r="A9353" s="1"/>
      <c r="B9353" t="s">
        <v>11</v>
      </c>
      <c r="C9353" t="s">
        <v>4381</v>
      </c>
      <c r="D9353" t="s">
        <v>12684</v>
      </c>
      <c r="E9353" t="s">
        <v>11106</v>
      </c>
      <c r="F9353" t="s">
        <v>12685</v>
      </c>
      <c r="G9353">
        <v>0.36699999999999999</v>
      </c>
      <c r="H9353">
        <v>0.66700000000000004</v>
      </c>
      <c r="I9353">
        <v>0.36399999999999999</v>
      </c>
      <c r="J9353">
        <v>0.36699999999999999</v>
      </c>
      <c r="K9353" t="s">
        <v>18</v>
      </c>
      <c r="L9353">
        <v>0.707762</v>
      </c>
      <c r="M9353">
        <v>0.70176300000000003</v>
      </c>
    </row>
    <row r="9354" spans="1:13" ht="15" x14ac:dyDescent="0.3">
      <c r="A9354" s="1"/>
      <c r="B9354" t="s">
        <v>11</v>
      </c>
      <c r="C9354" t="s">
        <v>1682</v>
      </c>
      <c r="D9354" t="s">
        <v>1690</v>
      </c>
      <c r="E9354" t="s">
        <v>1684</v>
      </c>
      <c r="F9354" t="s">
        <v>1691</v>
      </c>
      <c r="G9354">
        <v>0.36399999999999999</v>
      </c>
      <c r="H9354">
        <v>0</v>
      </c>
      <c r="I9354">
        <v>0</v>
      </c>
      <c r="J9354">
        <v>0.36399999999999999</v>
      </c>
      <c r="K9354" t="s">
        <v>18</v>
      </c>
      <c r="L9354">
        <v>0.70317499999999999</v>
      </c>
      <c r="M9354">
        <v>0.70782699999999998</v>
      </c>
    </row>
    <row r="9355" spans="1:13" ht="15" x14ac:dyDescent="0.3">
      <c r="A9355" s="1"/>
      <c r="B9355" t="s">
        <v>11</v>
      </c>
      <c r="C9355" t="s">
        <v>3495</v>
      </c>
      <c r="D9355" t="s">
        <v>3491</v>
      </c>
      <c r="E9355" t="s">
        <v>10643</v>
      </c>
      <c r="F9355" t="s">
        <v>7321</v>
      </c>
      <c r="G9355">
        <v>0.36299999999999999</v>
      </c>
      <c r="H9355">
        <v>0.182</v>
      </c>
      <c r="I9355">
        <v>0</v>
      </c>
      <c r="J9355">
        <v>0.36299999999999999</v>
      </c>
      <c r="K9355" t="s">
        <v>18</v>
      </c>
      <c r="L9355">
        <v>0.65040600000000004</v>
      </c>
      <c r="M9355">
        <v>0.65221600000000002</v>
      </c>
    </row>
    <row r="9356" spans="1:13" ht="15" x14ac:dyDescent="0.3">
      <c r="A9356" s="1" t="s">
        <v>12987</v>
      </c>
      <c r="B9356" t="s">
        <v>11</v>
      </c>
      <c r="C9356" t="s">
        <v>3312</v>
      </c>
      <c r="D9356" t="s">
        <v>11442</v>
      </c>
      <c r="E9356" t="s">
        <v>11443</v>
      </c>
      <c r="F9356" t="s">
        <v>11444</v>
      </c>
      <c r="G9356">
        <v>0.36199999999999999</v>
      </c>
      <c r="H9356">
        <v>0.34799999999999998</v>
      </c>
      <c r="I9356">
        <v>0.24</v>
      </c>
      <c r="J9356">
        <v>0.36199999999999999</v>
      </c>
      <c r="K9356" t="s">
        <v>18</v>
      </c>
      <c r="L9356">
        <v>0.81563300000000005</v>
      </c>
      <c r="M9356">
        <v>0.80538100000000001</v>
      </c>
    </row>
    <row r="9357" spans="1:13" ht="15" x14ac:dyDescent="0.3">
      <c r="A9357" s="1"/>
      <c r="B9357" t="s">
        <v>11</v>
      </c>
      <c r="C9357" t="s">
        <v>4913</v>
      </c>
      <c r="D9357" t="s">
        <v>11445</v>
      </c>
      <c r="E9357" t="s">
        <v>9960</v>
      </c>
      <c r="F9357" t="s">
        <v>11446</v>
      </c>
      <c r="G9357">
        <v>0.36199999999999999</v>
      </c>
      <c r="H9357">
        <v>0</v>
      </c>
      <c r="I9357">
        <v>0</v>
      </c>
      <c r="J9357">
        <v>0.36199999999999999</v>
      </c>
      <c r="K9357" t="s">
        <v>18</v>
      </c>
      <c r="L9357">
        <v>0.72447700000000004</v>
      </c>
      <c r="M9357">
        <v>0.72699999999999998</v>
      </c>
    </row>
    <row r="9358" spans="1:13" ht="15" x14ac:dyDescent="0.3">
      <c r="A9358" s="1"/>
      <c r="B9358" t="s">
        <v>11</v>
      </c>
      <c r="C9358" t="s">
        <v>4641</v>
      </c>
      <c r="D9358" t="s">
        <v>12988</v>
      </c>
      <c r="E9358" t="s">
        <v>11209</v>
      </c>
      <c r="F9358" t="s">
        <v>12989</v>
      </c>
      <c r="G9358">
        <v>0.36099999999999999</v>
      </c>
      <c r="H9358">
        <v>0</v>
      </c>
      <c r="I9358">
        <v>0</v>
      </c>
      <c r="J9358">
        <v>0.36099999999999999</v>
      </c>
      <c r="K9358" t="s">
        <v>18</v>
      </c>
      <c r="L9358">
        <v>0.70045199999999996</v>
      </c>
      <c r="M9358">
        <v>0.70130400000000004</v>
      </c>
    </row>
    <row r="9359" spans="1:13" ht="15" x14ac:dyDescent="0.3">
      <c r="A9359" s="1"/>
      <c r="B9359" t="s">
        <v>11</v>
      </c>
      <c r="C9359" t="s">
        <v>3452</v>
      </c>
      <c r="D9359" t="s">
        <v>12990</v>
      </c>
      <c r="E9359" t="s">
        <v>10675</v>
      </c>
      <c r="F9359" t="s">
        <v>12991</v>
      </c>
      <c r="G9359">
        <v>0.36</v>
      </c>
      <c r="H9359">
        <v>0</v>
      </c>
      <c r="I9359">
        <v>0.25</v>
      </c>
      <c r="J9359">
        <v>0.36</v>
      </c>
      <c r="K9359" t="s">
        <v>18</v>
      </c>
      <c r="L9359">
        <v>0.71398700000000004</v>
      </c>
      <c r="M9359">
        <v>0.71460100000000004</v>
      </c>
    </row>
    <row r="9360" spans="1:13" ht="15" x14ac:dyDescent="0.3">
      <c r="A9360" s="1"/>
      <c r="B9360" t="s">
        <v>11</v>
      </c>
      <c r="C9360" t="s">
        <v>3939</v>
      </c>
      <c r="D9360" t="s">
        <v>12530</v>
      </c>
      <c r="E9360" t="s">
        <v>8094</v>
      </c>
      <c r="F9360" t="s">
        <v>8084</v>
      </c>
      <c r="G9360">
        <v>0.35499999999999998</v>
      </c>
      <c r="H9360">
        <v>0</v>
      </c>
      <c r="I9360">
        <v>0.2</v>
      </c>
      <c r="J9360">
        <v>0.35499999999999998</v>
      </c>
      <c r="K9360" t="s">
        <v>18</v>
      </c>
      <c r="L9360">
        <v>0.68823299999999998</v>
      </c>
      <c r="M9360">
        <v>0.68847800000000003</v>
      </c>
    </row>
    <row r="9361" spans="1:13" ht="15" x14ac:dyDescent="0.3">
      <c r="A9361" s="1"/>
      <c r="B9361" t="s">
        <v>11</v>
      </c>
      <c r="C9361" t="s">
        <v>775</v>
      </c>
      <c r="D9361" t="s">
        <v>779</v>
      </c>
      <c r="E9361" t="s">
        <v>777</v>
      </c>
      <c r="F9361" t="s">
        <v>780</v>
      </c>
      <c r="G9361">
        <v>0.35499999999999998</v>
      </c>
      <c r="H9361">
        <v>0</v>
      </c>
      <c r="I9361">
        <v>0</v>
      </c>
      <c r="J9361">
        <v>0.35499999999999998</v>
      </c>
      <c r="K9361" t="s">
        <v>18</v>
      </c>
      <c r="L9361">
        <v>0.65997600000000001</v>
      </c>
      <c r="M9361">
        <v>0.65589900000000001</v>
      </c>
    </row>
    <row r="9362" spans="1:13" ht="15" x14ac:dyDescent="0.3">
      <c r="A9362" s="1"/>
      <c r="B9362" t="s">
        <v>11</v>
      </c>
      <c r="C9362" t="s">
        <v>856</v>
      </c>
      <c r="D9362" t="s">
        <v>857</v>
      </c>
      <c r="E9362" t="s">
        <v>858</v>
      </c>
      <c r="F9362" t="s">
        <v>859</v>
      </c>
      <c r="G9362">
        <v>0.35499999999999998</v>
      </c>
      <c r="H9362">
        <v>0.4</v>
      </c>
      <c r="I9362">
        <v>0</v>
      </c>
      <c r="J9362">
        <v>0.35499999999999998</v>
      </c>
      <c r="K9362" t="s">
        <v>18</v>
      </c>
      <c r="L9362">
        <v>0.62260800000000005</v>
      </c>
      <c r="M9362">
        <v>0.63331499999999996</v>
      </c>
    </row>
    <row r="9363" spans="1:13" ht="15" x14ac:dyDescent="0.3">
      <c r="A9363" s="1"/>
      <c r="B9363" t="s">
        <v>11</v>
      </c>
      <c r="C9363" t="s">
        <v>689</v>
      </c>
      <c r="D9363" t="s">
        <v>701</v>
      </c>
      <c r="E9363" t="s">
        <v>691</v>
      </c>
      <c r="F9363" t="s">
        <v>702</v>
      </c>
      <c r="G9363">
        <v>0.35199999999999998</v>
      </c>
      <c r="H9363">
        <v>0.33300000000000002</v>
      </c>
      <c r="I9363">
        <v>0.308</v>
      </c>
      <c r="J9363">
        <v>0.35199999999999998</v>
      </c>
      <c r="K9363" t="s">
        <v>18</v>
      </c>
      <c r="L9363">
        <v>0.79851700000000003</v>
      </c>
      <c r="M9363">
        <v>0.79083899999999996</v>
      </c>
    </row>
    <row r="9364" spans="1:13" ht="15" x14ac:dyDescent="0.3">
      <c r="A9364" s="1"/>
      <c r="B9364" t="s">
        <v>11</v>
      </c>
      <c r="C9364" t="s">
        <v>1599</v>
      </c>
      <c r="D9364" t="s">
        <v>1603</v>
      </c>
      <c r="E9364" t="s">
        <v>1601</v>
      </c>
      <c r="F9364" t="s">
        <v>1604</v>
      </c>
      <c r="G9364">
        <v>0.34899999999999998</v>
      </c>
      <c r="H9364">
        <v>0</v>
      </c>
      <c r="I9364">
        <v>0</v>
      </c>
      <c r="J9364">
        <v>0.34899999999999998</v>
      </c>
      <c r="K9364" t="s">
        <v>18</v>
      </c>
      <c r="L9364">
        <v>0.63156599999999996</v>
      </c>
      <c r="M9364">
        <v>0.63555099999999998</v>
      </c>
    </row>
    <row r="9365" spans="1:13" ht="15" x14ac:dyDescent="0.3">
      <c r="A9365" s="1"/>
      <c r="B9365" t="s">
        <v>11</v>
      </c>
      <c r="C9365" t="s">
        <v>2340</v>
      </c>
      <c r="D9365" t="s">
        <v>2343</v>
      </c>
      <c r="E9365" t="s">
        <v>2342</v>
      </c>
      <c r="F9365" t="s">
        <v>2344</v>
      </c>
      <c r="G9365">
        <v>0.34599999999999997</v>
      </c>
      <c r="H9365">
        <v>0</v>
      </c>
      <c r="I9365">
        <v>0</v>
      </c>
      <c r="J9365">
        <v>0.34599999999999997</v>
      </c>
      <c r="K9365" t="s">
        <v>18</v>
      </c>
      <c r="L9365">
        <v>0.65982600000000002</v>
      </c>
      <c r="M9365">
        <v>0.66543399999999997</v>
      </c>
    </row>
    <row r="9366" spans="1:13" ht="15" x14ac:dyDescent="0.3">
      <c r="A9366" s="1"/>
      <c r="B9366" t="s">
        <v>11</v>
      </c>
      <c r="C9366" t="s">
        <v>4268</v>
      </c>
      <c r="D9366" t="s">
        <v>11452</v>
      </c>
      <c r="E9366" t="s">
        <v>8685</v>
      </c>
      <c r="F9366" t="s">
        <v>8686</v>
      </c>
      <c r="G9366">
        <v>0.34499999999999997</v>
      </c>
      <c r="H9366">
        <v>0</v>
      </c>
      <c r="I9366">
        <v>0</v>
      </c>
      <c r="J9366">
        <v>0.34499999999999997</v>
      </c>
      <c r="K9366" t="s">
        <v>18</v>
      </c>
      <c r="L9366">
        <v>0.71416900000000005</v>
      </c>
      <c r="M9366">
        <v>0.72148100000000004</v>
      </c>
    </row>
    <row r="9367" spans="1:13" ht="15" x14ac:dyDescent="0.3">
      <c r="A9367" s="1"/>
      <c r="B9367" t="s">
        <v>11</v>
      </c>
      <c r="C9367" t="s">
        <v>4311</v>
      </c>
      <c r="D9367" t="s">
        <v>11455</v>
      </c>
      <c r="E9367" t="s">
        <v>8763</v>
      </c>
      <c r="F9367" t="s">
        <v>11456</v>
      </c>
      <c r="G9367">
        <v>0.34399999999999997</v>
      </c>
      <c r="H9367">
        <v>0</v>
      </c>
      <c r="I9367">
        <v>0</v>
      </c>
      <c r="J9367">
        <v>0.34399999999999997</v>
      </c>
      <c r="K9367" t="s">
        <v>18</v>
      </c>
      <c r="L9367">
        <v>0.64403100000000002</v>
      </c>
      <c r="M9367">
        <v>0.64174799999999999</v>
      </c>
    </row>
    <row r="9368" spans="1:13" ht="15" x14ac:dyDescent="0.3">
      <c r="A9368" s="1"/>
      <c r="B9368" t="s">
        <v>11</v>
      </c>
      <c r="C9368" t="s">
        <v>5155</v>
      </c>
      <c r="D9368" t="s">
        <v>12992</v>
      </c>
      <c r="E9368" t="s">
        <v>10415</v>
      </c>
      <c r="F9368" t="s">
        <v>12993</v>
      </c>
      <c r="G9368">
        <v>0.34399999999999997</v>
      </c>
      <c r="H9368">
        <v>0</v>
      </c>
      <c r="I9368">
        <v>0</v>
      </c>
      <c r="J9368">
        <v>0.34399999999999997</v>
      </c>
      <c r="K9368" t="s">
        <v>18</v>
      </c>
      <c r="L9368">
        <v>0.65585099999999996</v>
      </c>
      <c r="M9368">
        <v>0.65873499999999996</v>
      </c>
    </row>
    <row r="9369" spans="1:13" ht="15" x14ac:dyDescent="0.3">
      <c r="A9369" s="1"/>
      <c r="B9369" t="s">
        <v>11</v>
      </c>
      <c r="C9369" t="s">
        <v>2235</v>
      </c>
      <c r="D9369" t="s">
        <v>2236</v>
      </c>
      <c r="E9369" t="s">
        <v>2237</v>
      </c>
      <c r="F9369" t="s">
        <v>2238</v>
      </c>
      <c r="G9369">
        <v>0.34200000000000003</v>
      </c>
      <c r="H9369">
        <v>0.35299999999999998</v>
      </c>
      <c r="I9369">
        <v>0.23499999999999999</v>
      </c>
      <c r="J9369">
        <v>0.34200000000000003</v>
      </c>
      <c r="K9369" t="s">
        <v>18</v>
      </c>
      <c r="L9369">
        <v>0.65855300000000006</v>
      </c>
      <c r="M9369">
        <v>0.66580600000000001</v>
      </c>
    </row>
    <row r="9370" spans="1:13" ht="15" x14ac:dyDescent="0.3">
      <c r="A9370" s="1"/>
      <c r="B9370" t="s">
        <v>11</v>
      </c>
      <c r="C9370" t="s">
        <v>1368</v>
      </c>
      <c r="D9370" t="s">
        <v>1363</v>
      </c>
      <c r="E9370" t="s">
        <v>1369</v>
      </c>
      <c r="F9370" t="s">
        <v>1364</v>
      </c>
      <c r="G9370">
        <v>0.34200000000000003</v>
      </c>
      <c r="H9370">
        <v>0.26700000000000002</v>
      </c>
      <c r="I9370">
        <v>0.14299999999999999</v>
      </c>
      <c r="J9370">
        <v>0.34200000000000003</v>
      </c>
      <c r="K9370" t="s">
        <v>18</v>
      </c>
      <c r="L9370">
        <v>0.665794</v>
      </c>
      <c r="M9370">
        <v>0.66425699999999999</v>
      </c>
    </row>
    <row r="9371" spans="1:13" ht="15" x14ac:dyDescent="0.3">
      <c r="A9371" s="1"/>
      <c r="B9371" t="s">
        <v>11</v>
      </c>
      <c r="C9371" t="s">
        <v>3818</v>
      </c>
      <c r="D9371" t="s">
        <v>11460</v>
      </c>
      <c r="E9371" t="s">
        <v>7882</v>
      </c>
      <c r="F9371" t="s">
        <v>11461</v>
      </c>
      <c r="G9371">
        <v>0.34100000000000003</v>
      </c>
      <c r="H9371">
        <v>0.5</v>
      </c>
      <c r="I9371">
        <v>0.5</v>
      </c>
      <c r="J9371">
        <v>0.34100000000000003</v>
      </c>
      <c r="K9371" t="s">
        <v>18</v>
      </c>
      <c r="L9371">
        <v>0.81802299999999994</v>
      </c>
      <c r="M9371">
        <v>0.81686000000000003</v>
      </c>
    </row>
    <row r="9372" spans="1:13" ht="15" x14ac:dyDescent="0.3">
      <c r="A9372" s="1"/>
      <c r="B9372" t="s">
        <v>11</v>
      </c>
      <c r="C9372" t="s">
        <v>3959</v>
      </c>
      <c r="D9372" t="s">
        <v>11021</v>
      </c>
      <c r="E9372" t="s">
        <v>11407</v>
      </c>
      <c r="F9372" t="s">
        <v>8136</v>
      </c>
      <c r="G9372">
        <v>0.34</v>
      </c>
      <c r="H9372">
        <v>0</v>
      </c>
      <c r="I9372">
        <v>0</v>
      </c>
      <c r="J9372">
        <v>0.34</v>
      </c>
      <c r="K9372" t="s">
        <v>18</v>
      </c>
      <c r="L9372">
        <v>0.67535299999999998</v>
      </c>
      <c r="M9372">
        <v>0.67814200000000002</v>
      </c>
    </row>
    <row r="9373" spans="1:13" ht="15" x14ac:dyDescent="0.3">
      <c r="A9373" s="1"/>
      <c r="B9373" t="s">
        <v>11</v>
      </c>
      <c r="C9373" t="s">
        <v>449</v>
      </c>
      <c r="D9373" t="s">
        <v>433</v>
      </c>
      <c r="E9373" t="s">
        <v>450</v>
      </c>
      <c r="F9373" t="s">
        <v>434</v>
      </c>
      <c r="G9373">
        <v>0.33700000000000002</v>
      </c>
      <c r="H9373">
        <v>0</v>
      </c>
      <c r="I9373">
        <v>0</v>
      </c>
      <c r="J9373">
        <v>0.33700000000000002</v>
      </c>
      <c r="K9373" t="s">
        <v>18</v>
      </c>
      <c r="L9373">
        <v>0.69580799999999998</v>
      </c>
      <c r="M9373">
        <v>0.71294999999999997</v>
      </c>
    </row>
    <row r="9374" spans="1:13" ht="15" x14ac:dyDescent="0.3">
      <c r="A9374" s="1"/>
      <c r="B9374" t="s">
        <v>11</v>
      </c>
      <c r="C9374" t="s">
        <v>4503</v>
      </c>
      <c r="D9374" t="s">
        <v>11462</v>
      </c>
      <c r="E9374" t="s">
        <v>11463</v>
      </c>
      <c r="F9374" t="s">
        <v>11464</v>
      </c>
      <c r="G9374">
        <v>0.33600000000000002</v>
      </c>
      <c r="H9374">
        <v>0</v>
      </c>
      <c r="I9374">
        <v>0.28599999999999998</v>
      </c>
      <c r="J9374">
        <v>0.33600000000000002</v>
      </c>
      <c r="K9374" t="s">
        <v>18</v>
      </c>
      <c r="L9374">
        <v>0.66068400000000005</v>
      </c>
      <c r="M9374">
        <v>0.66052299999999997</v>
      </c>
    </row>
    <row r="9375" spans="1:13" ht="15" x14ac:dyDescent="0.3">
      <c r="A9375" s="1"/>
      <c r="B9375" t="s">
        <v>11</v>
      </c>
      <c r="C9375" t="s">
        <v>1323</v>
      </c>
      <c r="D9375" t="s">
        <v>1331</v>
      </c>
      <c r="E9375" t="s">
        <v>1325</v>
      </c>
      <c r="F9375" t="s">
        <v>1332</v>
      </c>
      <c r="G9375">
        <v>0.33600000000000002</v>
      </c>
      <c r="H9375">
        <v>0</v>
      </c>
      <c r="I9375">
        <v>0</v>
      </c>
      <c r="J9375">
        <v>0.33600000000000002</v>
      </c>
      <c r="K9375" t="s">
        <v>18</v>
      </c>
      <c r="L9375">
        <v>0.71033000000000002</v>
      </c>
      <c r="M9375">
        <v>0.69861799999999996</v>
      </c>
    </row>
    <row r="9376" spans="1:13" ht="15" x14ac:dyDescent="0.3">
      <c r="A9376" s="1"/>
      <c r="B9376" t="s">
        <v>11</v>
      </c>
      <c r="C9376" t="s">
        <v>4741</v>
      </c>
      <c r="D9376" t="s">
        <v>12994</v>
      </c>
      <c r="E9376" t="s">
        <v>10943</v>
      </c>
      <c r="F9376" t="s">
        <v>12995</v>
      </c>
      <c r="G9376">
        <v>0.33300000000000002</v>
      </c>
      <c r="H9376">
        <v>0</v>
      </c>
      <c r="I9376">
        <v>0</v>
      </c>
      <c r="J9376">
        <v>0.33300000000000002</v>
      </c>
      <c r="K9376" t="s">
        <v>18</v>
      </c>
      <c r="L9376">
        <v>0.71464799999999995</v>
      </c>
      <c r="M9376">
        <v>0.713202</v>
      </c>
    </row>
    <row r="9377" spans="1:13" ht="15" x14ac:dyDescent="0.3">
      <c r="A9377" s="1" t="s">
        <v>12996</v>
      </c>
      <c r="B9377" t="s">
        <v>11</v>
      </c>
      <c r="C9377" t="s">
        <v>5133</v>
      </c>
      <c r="D9377" t="s">
        <v>12997</v>
      </c>
      <c r="E9377" t="s">
        <v>11343</v>
      </c>
      <c r="F9377" t="s">
        <v>12998</v>
      </c>
      <c r="G9377">
        <v>0.33200000000000002</v>
      </c>
      <c r="H9377">
        <v>0.23100000000000001</v>
      </c>
      <c r="I9377">
        <v>0.13800000000000001</v>
      </c>
      <c r="J9377">
        <v>0.33200000000000002</v>
      </c>
      <c r="K9377" t="s">
        <v>18</v>
      </c>
      <c r="L9377">
        <v>0.70866300000000004</v>
      </c>
      <c r="M9377">
        <v>0.71316800000000002</v>
      </c>
    </row>
    <row r="9378" spans="1:13" ht="15" x14ac:dyDescent="0.3">
      <c r="A9378" s="1"/>
      <c r="B9378" t="s">
        <v>11</v>
      </c>
      <c r="C9378" t="s">
        <v>4691</v>
      </c>
      <c r="D9378" t="s">
        <v>11470</v>
      </c>
      <c r="E9378" t="s">
        <v>9506</v>
      </c>
      <c r="F9378" t="s">
        <v>11471</v>
      </c>
      <c r="G9378">
        <v>0.33200000000000002</v>
      </c>
      <c r="H9378">
        <v>0</v>
      </c>
      <c r="I9378">
        <v>0</v>
      </c>
      <c r="J9378">
        <v>0.33200000000000002</v>
      </c>
      <c r="K9378" t="s">
        <v>18</v>
      </c>
      <c r="L9378">
        <v>0.64387499999999998</v>
      </c>
      <c r="M9378">
        <v>0.64143099999999997</v>
      </c>
    </row>
    <row r="9379" spans="1:13" ht="15" x14ac:dyDescent="0.3">
      <c r="A9379" s="1"/>
      <c r="B9379" t="s">
        <v>11</v>
      </c>
      <c r="C9379" t="s">
        <v>1966</v>
      </c>
      <c r="D9379" t="s">
        <v>1974</v>
      </c>
      <c r="E9379" t="s">
        <v>1968</v>
      </c>
      <c r="F9379" t="s">
        <v>1975</v>
      </c>
      <c r="G9379">
        <v>0.32500000000000001</v>
      </c>
      <c r="H9379">
        <v>0</v>
      </c>
      <c r="I9379">
        <v>0</v>
      </c>
      <c r="J9379">
        <v>0.32500000000000001</v>
      </c>
      <c r="K9379" t="s">
        <v>18</v>
      </c>
      <c r="L9379">
        <v>0.69043200000000005</v>
      </c>
      <c r="M9379">
        <v>0.69670900000000002</v>
      </c>
    </row>
    <row r="9380" spans="1:13" ht="15" x14ac:dyDescent="0.3">
      <c r="A9380" s="1" t="s">
        <v>12999</v>
      </c>
      <c r="B9380" t="s">
        <v>11</v>
      </c>
      <c r="C9380" t="s">
        <v>4768</v>
      </c>
      <c r="D9380" t="s">
        <v>11867</v>
      </c>
      <c r="E9380" t="s">
        <v>11566</v>
      </c>
      <c r="F9380" t="s">
        <v>11868</v>
      </c>
      <c r="G9380">
        <v>0.32200000000000001</v>
      </c>
      <c r="H9380">
        <v>0</v>
      </c>
      <c r="I9380">
        <v>0</v>
      </c>
      <c r="J9380">
        <v>0.32200000000000001</v>
      </c>
      <c r="K9380" t="s">
        <v>18</v>
      </c>
      <c r="L9380">
        <v>0.65815199999999996</v>
      </c>
      <c r="M9380">
        <v>0.67315400000000003</v>
      </c>
    </row>
    <row r="9381" spans="1:13" ht="15" x14ac:dyDescent="0.3">
      <c r="A9381" s="1"/>
      <c r="B9381" t="s">
        <v>11</v>
      </c>
      <c r="C9381" t="s">
        <v>1961</v>
      </c>
      <c r="D9381" t="s">
        <v>1939</v>
      </c>
      <c r="E9381" t="s">
        <v>1962</v>
      </c>
      <c r="F9381" t="s">
        <v>1940</v>
      </c>
      <c r="G9381">
        <v>0.32</v>
      </c>
      <c r="H9381">
        <v>0</v>
      </c>
      <c r="I9381">
        <v>0</v>
      </c>
      <c r="J9381">
        <v>0.32</v>
      </c>
      <c r="K9381" t="s">
        <v>18</v>
      </c>
      <c r="L9381">
        <v>0.62634500000000004</v>
      </c>
      <c r="M9381">
        <v>0.62631599999999998</v>
      </c>
    </row>
    <row r="9382" spans="1:13" ht="15" x14ac:dyDescent="0.3">
      <c r="A9382" s="1" t="s">
        <v>13000</v>
      </c>
      <c r="B9382" t="s">
        <v>11</v>
      </c>
      <c r="C9382" t="s">
        <v>3633</v>
      </c>
      <c r="D9382" t="s">
        <v>13001</v>
      </c>
      <c r="E9382" t="s">
        <v>7542</v>
      </c>
      <c r="F9382" t="s">
        <v>13002</v>
      </c>
      <c r="G9382">
        <v>0.32</v>
      </c>
      <c r="H9382">
        <v>0</v>
      </c>
      <c r="I9382">
        <v>0</v>
      </c>
      <c r="J9382">
        <v>0.32</v>
      </c>
      <c r="K9382" t="s">
        <v>18</v>
      </c>
      <c r="L9382">
        <v>0.56374299999999999</v>
      </c>
      <c r="M9382">
        <v>0.56269599999999997</v>
      </c>
    </row>
    <row r="9383" spans="1:13" ht="15" x14ac:dyDescent="0.3">
      <c r="A9383" s="1" t="s">
        <v>13003</v>
      </c>
      <c r="B9383" t="s">
        <v>11</v>
      </c>
      <c r="C9383" t="s">
        <v>3945</v>
      </c>
      <c r="D9383" t="s">
        <v>11476</v>
      </c>
      <c r="E9383" t="s">
        <v>11477</v>
      </c>
      <c r="F9383" t="s">
        <v>11478</v>
      </c>
      <c r="G9383">
        <v>0.32</v>
      </c>
      <c r="H9383">
        <v>0</v>
      </c>
      <c r="I9383">
        <v>0</v>
      </c>
      <c r="J9383">
        <v>0.32</v>
      </c>
      <c r="K9383" t="s">
        <v>18</v>
      </c>
      <c r="L9383">
        <v>0.62733399999999995</v>
      </c>
      <c r="M9383">
        <v>0.62581399999999998</v>
      </c>
    </row>
    <row r="9384" spans="1:13" ht="15" x14ac:dyDescent="0.3">
      <c r="A9384" s="1"/>
      <c r="B9384" t="s">
        <v>11</v>
      </c>
      <c r="C9384" t="s">
        <v>3976</v>
      </c>
      <c r="D9384" t="s">
        <v>10865</v>
      </c>
      <c r="E9384" t="s">
        <v>8179</v>
      </c>
      <c r="F9384" t="s">
        <v>10867</v>
      </c>
      <c r="G9384">
        <v>0.318</v>
      </c>
      <c r="H9384">
        <v>0.154</v>
      </c>
      <c r="I9384">
        <v>0</v>
      </c>
      <c r="J9384">
        <v>0.318</v>
      </c>
      <c r="K9384" t="s">
        <v>18</v>
      </c>
      <c r="L9384">
        <v>0.72784499999999996</v>
      </c>
      <c r="M9384">
        <v>0.73607</v>
      </c>
    </row>
    <row r="9385" spans="1:13" ht="15" x14ac:dyDescent="0.3">
      <c r="A9385" s="1"/>
      <c r="B9385" t="s">
        <v>11</v>
      </c>
      <c r="C9385" t="s">
        <v>5167</v>
      </c>
      <c r="D9385" t="s">
        <v>11869</v>
      </c>
      <c r="E9385" t="s">
        <v>11396</v>
      </c>
      <c r="F9385" t="s">
        <v>11870</v>
      </c>
      <c r="G9385">
        <v>0.316</v>
      </c>
      <c r="H9385">
        <v>0</v>
      </c>
      <c r="I9385">
        <v>0</v>
      </c>
      <c r="J9385">
        <v>0.316</v>
      </c>
      <c r="K9385" t="s">
        <v>18</v>
      </c>
      <c r="L9385">
        <v>0.69165100000000002</v>
      </c>
      <c r="M9385">
        <v>0.70091199999999998</v>
      </c>
    </row>
    <row r="9386" spans="1:13" ht="15" x14ac:dyDescent="0.3">
      <c r="A9386" s="1"/>
      <c r="B9386" t="s">
        <v>11</v>
      </c>
      <c r="C9386" t="s">
        <v>4127</v>
      </c>
      <c r="D9386" t="s">
        <v>11479</v>
      </c>
      <c r="E9386" t="s">
        <v>8476</v>
      </c>
      <c r="F9386" t="s">
        <v>8477</v>
      </c>
      <c r="G9386">
        <v>0.312</v>
      </c>
      <c r="H9386">
        <v>0.66700000000000004</v>
      </c>
      <c r="I9386">
        <v>0</v>
      </c>
      <c r="J9386">
        <v>0.312</v>
      </c>
      <c r="K9386" t="s">
        <v>18</v>
      </c>
      <c r="L9386">
        <v>0.70242199999999999</v>
      </c>
      <c r="M9386">
        <v>0.70444300000000004</v>
      </c>
    </row>
    <row r="9387" spans="1:13" ht="15" x14ac:dyDescent="0.3">
      <c r="A9387" s="1"/>
      <c r="B9387" t="s">
        <v>11</v>
      </c>
      <c r="C9387" t="s">
        <v>5035</v>
      </c>
      <c r="D9387" t="s">
        <v>11485</v>
      </c>
      <c r="E9387" t="s">
        <v>11486</v>
      </c>
      <c r="F9387" t="s">
        <v>10211</v>
      </c>
      <c r="G9387">
        <v>0.30599999999999999</v>
      </c>
      <c r="H9387">
        <v>0</v>
      </c>
      <c r="I9387">
        <v>0</v>
      </c>
      <c r="J9387">
        <v>0.30599999999999999</v>
      </c>
      <c r="K9387" t="s">
        <v>18</v>
      </c>
      <c r="L9387">
        <v>0.66937800000000003</v>
      </c>
      <c r="M9387">
        <v>0.67598100000000005</v>
      </c>
    </row>
    <row r="9388" spans="1:13" ht="15" x14ac:dyDescent="0.3">
      <c r="A9388" s="1"/>
      <c r="B9388" t="s">
        <v>11</v>
      </c>
      <c r="C9388" t="s">
        <v>2219</v>
      </c>
      <c r="D9388" t="s">
        <v>2223</v>
      </c>
      <c r="E9388" t="s">
        <v>2221</v>
      </c>
      <c r="F9388" t="s">
        <v>2224</v>
      </c>
      <c r="G9388">
        <v>0.30499999999999999</v>
      </c>
      <c r="H9388">
        <v>0.25</v>
      </c>
      <c r="I9388">
        <v>0.222</v>
      </c>
      <c r="J9388">
        <v>0.30499999999999999</v>
      </c>
      <c r="K9388" t="s">
        <v>18</v>
      </c>
      <c r="L9388">
        <v>0.74592199999999997</v>
      </c>
      <c r="M9388">
        <v>0.73747099999999999</v>
      </c>
    </row>
    <row r="9389" spans="1:13" ht="15" x14ac:dyDescent="0.3">
      <c r="A9389" s="1"/>
      <c r="B9389" t="s">
        <v>11</v>
      </c>
      <c r="C9389" t="s">
        <v>1895</v>
      </c>
      <c r="D9389" t="s">
        <v>1898</v>
      </c>
      <c r="E9389" t="s">
        <v>1897</v>
      </c>
      <c r="F9389" t="s">
        <v>1899</v>
      </c>
      <c r="G9389">
        <v>0.30499999999999999</v>
      </c>
      <c r="H9389">
        <v>0</v>
      </c>
      <c r="I9389">
        <v>0</v>
      </c>
      <c r="J9389">
        <v>0.30499999999999999</v>
      </c>
      <c r="K9389" t="s">
        <v>18</v>
      </c>
      <c r="L9389">
        <v>0.67493300000000001</v>
      </c>
      <c r="M9389">
        <v>0.66681999999999997</v>
      </c>
    </row>
    <row r="9390" spans="1:13" ht="15" x14ac:dyDescent="0.3">
      <c r="A9390" s="1"/>
      <c r="B9390" t="s">
        <v>11</v>
      </c>
      <c r="C9390" t="s">
        <v>4424</v>
      </c>
      <c r="D9390" t="s">
        <v>11489</v>
      </c>
      <c r="E9390" t="s">
        <v>8965</v>
      </c>
      <c r="F9390" t="s">
        <v>11490</v>
      </c>
      <c r="G9390">
        <v>0.30099999999999999</v>
      </c>
      <c r="H9390">
        <v>0</v>
      </c>
      <c r="I9390">
        <v>0</v>
      </c>
      <c r="J9390">
        <v>0.30099999999999999</v>
      </c>
      <c r="K9390" t="s">
        <v>18</v>
      </c>
      <c r="L9390">
        <v>0.640733</v>
      </c>
      <c r="M9390">
        <v>0.63528300000000004</v>
      </c>
    </row>
    <row r="9391" spans="1:13" ht="15" x14ac:dyDescent="0.3">
      <c r="A9391" s="1"/>
      <c r="B9391" t="s">
        <v>11</v>
      </c>
      <c r="C9391" t="s">
        <v>1974</v>
      </c>
      <c r="D9391" t="s">
        <v>1991</v>
      </c>
      <c r="E9391" t="s">
        <v>1992</v>
      </c>
      <c r="F9391" t="s">
        <v>1993</v>
      </c>
      <c r="G9391">
        <v>0.29499999999999998</v>
      </c>
      <c r="H9391">
        <v>0</v>
      </c>
      <c r="I9391">
        <v>0.33300000000000002</v>
      </c>
      <c r="J9391">
        <v>0.29499999999999998</v>
      </c>
      <c r="K9391" t="s">
        <v>18</v>
      </c>
      <c r="L9391">
        <v>0.77461000000000002</v>
      </c>
      <c r="M9391">
        <v>0.76743700000000004</v>
      </c>
    </row>
    <row r="9392" spans="1:13" ht="15" x14ac:dyDescent="0.3">
      <c r="A9392" s="1"/>
      <c r="B9392" t="s">
        <v>11</v>
      </c>
      <c r="C9392" t="s">
        <v>4702</v>
      </c>
      <c r="D9392">
        <v>6</v>
      </c>
      <c r="E9392" t="s">
        <v>9540</v>
      </c>
      <c r="F9392">
        <v>6</v>
      </c>
      <c r="G9392">
        <v>0.29499999999999998</v>
      </c>
      <c r="H9392">
        <v>0</v>
      </c>
      <c r="I9392">
        <v>0</v>
      </c>
      <c r="J9392">
        <v>0.29499999999999998</v>
      </c>
      <c r="K9392" t="s">
        <v>18</v>
      </c>
      <c r="L9392">
        <v>0.58143800000000001</v>
      </c>
      <c r="M9392">
        <v>0.59069199999999999</v>
      </c>
    </row>
    <row r="9393" spans="1:13" ht="15" x14ac:dyDescent="0.3">
      <c r="A9393" s="1"/>
      <c r="B9393" t="s">
        <v>11</v>
      </c>
      <c r="C9393" t="s">
        <v>3970</v>
      </c>
      <c r="D9393" t="s">
        <v>8162</v>
      </c>
      <c r="E9393" t="s">
        <v>8161</v>
      </c>
      <c r="F9393" t="s">
        <v>8163</v>
      </c>
      <c r="G9393">
        <v>0.29399999999999998</v>
      </c>
      <c r="H9393">
        <v>0</v>
      </c>
      <c r="I9393">
        <v>0</v>
      </c>
      <c r="J9393">
        <v>0.29399999999999998</v>
      </c>
      <c r="K9393" t="s">
        <v>18</v>
      </c>
      <c r="L9393">
        <v>0.70688099999999998</v>
      </c>
      <c r="M9393">
        <v>0.71768600000000005</v>
      </c>
    </row>
    <row r="9394" spans="1:13" ht="15" x14ac:dyDescent="0.3">
      <c r="A9394" s="1"/>
      <c r="B9394" t="s">
        <v>11</v>
      </c>
      <c r="C9394" t="s">
        <v>562</v>
      </c>
      <c r="D9394" t="s">
        <v>566</v>
      </c>
      <c r="E9394" t="s">
        <v>563</v>
      </c>
      <c r="F9394" t="s">
        <v>567</v>
      </c>
      <c r="G9394">
        <v>0.28799999999999998</v>
      </c>
      <c r="H9394">
        <v>0</v>
      </c>
      <c r="I9394">
        <v>0</v>
      </c>
      <c r="J9394">
        <v>0.28799999999999998</v>
      </c>
      <c r="K9394" t="s">
        <v>18</v>
      </c>
      <c r="L9394">
        <v>0.63745099999999999</v>
      </c>
      <c r="M9394">
        <v>0.65288800000000002</v>
      </c>
    </row>
    <row r="9395" spans="1:13" ht="15" x14ac:dyDescent="0.3">
      <c r="A9395" s="1"/>
      <c r="B9395" t="s">
        <v>11</v>
      </c>
      <c r="C9395" t="s">
        <v>4723</v>
      </c>
      <c r="D9395" t="s">
        <v>9572</v>
      </c>
      <c r="E9395" t="s">
        <v>11474</v>
      </c>
      <c r="F9395" t="s">
        <v>9573</v>
      </c>
      <c r="G9395">
        <v>0.28799999999999998</v>
      </c>
      <c r="H9395">
        <v>0.25</v>
      </c>
      <c r="I9395">
        <v>0</v>
      </c>
      <c r="J9395">
        <v>0.28799999999999998</v>
      </c>
      <c r="K9395" t="s">
        <v>18</v>
      </c>
      <c r="L9395">
        <v>0.66002300000000003</v>
      </c>
      <c r="M9395">
        <v>0.65136700000000003</v>
      </c>
    </row>
    <row r="9396" spans="1:13" ht="15" x14ac:dyDescent="0.3">
      <c r="A9396" s="1"/>
      <c r="B9396" t="s">
        <v>11</v>
      </c>
      <c r="C9396" t="s">
        <v>5001</v>
      </c>
      <c r="D9396" t="s">
        <v>10126</v>
      </c>
      <c r="E9396" t="s">
        <v>11492</v>
      </c>
      <c r="F9396" t="s">
        <v>10773</v>
      </c>
      <c r="G9396">
        <v>0.28699999999999998</v>
      </c>
      <c r="H9396">
        <v>0</v>
      </c>
      <c r="I9396">
        <v>0</v>
      </c>
      <c r="J9396">
        <v>0.28699999999999998</v>
      </c>
      <c r="K9396" t="s">
        <v>18</v>
      </c>
      <c r="L9396">
        <v>0.65179799999999999</v>
      </c>
      <c r="M9396">
        <v>0.66949400000000003</v>
      </c>
    </row>
    <row r="9397" spans="1:13" ht="15" x14ac:dyDescent="0.3">
      <c r="A9397" s="1"/>
      <c r="B9397" t="s">
        <v>11</v>
      </c>
      <c r="C9397" t="s">
        <v>4302</v>
      </c>
      <c r="D9397" t="s">
        <v>4314</v>
      </c>
      <c r="E9397" t="s">
        <v>11603</v>
      </c>
      <c r="F9397" t="s">
        <v>8768</v>
      </c>
      <c r="G9397">
        <v>0.28599999999999998</v>
      </c>
      <c r="H9397">
        <v>0</v>
      </c>
      <c r="I9397">
        <v>0</v>
      </c>
      <c r="J9397">
        <v>0.28599999999999998</v>
      </c>
      <c r="K9397" t="s">
        <v>18</v>
      </c>
      <c r="L9397">
        <v>0.68120800000000004</v>
      </c>
      <c r="M9397">
        <v>0.69327899999999998</v>
      </c>
    </row>
    <row r="9398" spans="1:13" ht="15" x14ac:dyDescent="0.3">
      <c r="A9398" s="1"/>
      <c r="B9398" t="s">
        <v>11</v>
      </c>
      <c r="C9398" t="s">
        <v>4843</v>
      </c>
      <c r="D9398" s="3">
        <v>0.4</v>
      </c>
      <c r="E9398" t="s">
        <v>9822</v>
      </c>
      <c r="F9398" s="3">
        <v>0.4</v>
      </c>
      <c r="G9398">
        <v>0.28299999999999997</v>
      </c>
      <c r="H9398">
        <v>0</v>
      </c>
      <c r="I9398">
        <v>0</v>
      </c>
      <c r="J9398">
        <v>0.28299999999999997</v>
      </c>
      <c r="K9398" t="s">
        <v>18</v>
      </c>
      <c r="L9398">
        <v>0.64630900000000002</v>
      </c>
      <c r="M9398">
        <v>0.64527000000000001</v>
      </c>
    </row>
    <row r="9399" spans="1:13" ht="15" x14ac:dyDescent="0.3">
      <c r="A9399" s="1"/>
      <c r="B9399" t="s">
        <v>11</v>
      </c>
      <c r="C9399" t="s">
        <v>4714</v>
      </c>
      <c r="D9399" t="s">
        <v>13004</v>
      </c>
      <c r="E9399" t="s">
        <v>11124</v>
      </c>
      <c r="F9399" t="s">
        <v>13005</v>
      </c>
      <c r="G9399">
        <v>0.28100000000000003</v>
      </c>
      <c r="H9399">
        <v>0</v>
      </c>
      <c r="I9399">
        <v>0</v>
      </c>
      <c r="J9399">
        <v>0.28100000000000003</v>
      </c>
      <c r="K9399" t="s">
        <v>18</v>
      </c>
      <c r="L9399">
        <v>0.66677900000000001</v>
      </c>
      <c r="M9399">
        <v>0.67981000000000003</v>
      </c>
    </row>
    <row r="9400" spans="1:13" ht="15" x14ac:dyDescent="0.3">
      <c r="A9400" s="1"/>
      <c r="B9400" t="s">
        <v>11</v>
      </c>
      <c r="C9400" t="s">
        <v>588</v>
      </c>
      <c r="D9400" t="s">
        <v>594</v>
      </c>
      <c r="E9400" t="s">
        <v>590</v>
      </c>
      <c r="F9400" t="s">
        <v>595</v>
      </c>
      <c r="G9400">
        <v>0.27700000000000002</v>
      </c>
      <c r="H9400">
        <v>0.25</v>
      </c>
      <c r="I9400">
        <v>0</v>
      </c>
      <c r="J9400">
        <v>0.27700000000000002</v>
      </c>
      <c r="K9400" t="s">
        <v>18</v>
      </c>
      <c r="L9400">
        <v>0.62558000000000002</v>
      </c>
      <c r="M9400">
        <v>0.63159699999999996</v>
      </c>
    </row>
    <row r="9401" spans="1:13" ht="15" x14ac:dyDescent="0.3">
      <c r="A9401" s="1"/>
      <c r="B9401" t="s">
        <v>11</v>
      </c>
      <c r="C9401" t="s">
        <v>3208</v>
      </c>
      <c r="D9401" t="s">
        <v>13006</v>
      </c>
      <c r="E9401" t="s">
        <v>11101</v>
      </c>
      <c r="F9401" t="s">
        <v>13007</v>
      </c>
      <c r="G9401">
        <v>0.27200000000000002</v>
      </c>
      <c r="H9401">
        <v>0</v>
      </c>
      <c r="I9401">
        <v>0</v>
      </c>
      <c r="J9401">
        <v>0.27200000000000002</v>
      </c>
      <c r="K9401" t="s">
        <v>18</v>
      </c>
      <c r="L9401">
        <v>0.62700699999999998</v>
      </c>
      <c r="M9401">
        <v>0.62884200000000001</v>
      </c>
    </row>
    <row r="9402" spans="1:13" ht="15" x14ac:dyDescent="0.3">
      <c r="A9402" s="1"/>
      <c r="B9402" t="s">
        <v>11</v>
      </c>
      <c r="C9402" t="s">
        <v>4989</v>
      </c>
      <c r="D9402" t="s">
        <v>11498</v>
      </c>
      <c r="E9402" t="s">
        <v>10107</v>
      </c>
      <c r="F9402" t="s">
        <v>11499</v>
      </c>
      <c r="G9402">
        <v>0.27100000000000002</v>
      </c>
      <c r="H9402">
        <v>0.2</v>
      </c>
      <c r="I9402">
        <v>0.2</v>
      </c>
      <c r="J9402">
        <v>0.27100000000000002</v>
      </c>
      <c r="K9402" t="s">
        <v>18</v>
      </c>
      <c r="L9402">
        <v>0.730877</v>
      </c>
      <c r="M9402">
        <v>0.72956299999999996</v>
      </c>
    </row>
    <row r="9403" spans="1:13" ht="15" x14ac:dyDescent="0.3">
      <c r="A9403" s="1"/>
      <c r="B9403" t="s">
        <v>11</v>
      </c>
      <c r="C9403" t="s">
        <v>4662</v>
      </c>
      <c r="D9403" t="s">
        <v>11421</v>
      </c>
      <c r="E9403" t="s">
        <v>11543</v>
      </c>
      <c r="F9403" t="s">
        <v>9435</v>
      </c>
      <c r="G9403">
        <v>0.26900000000000002</v>
      </c>
      <c r="H9403">
        <v>0.154</v>
      </c>
      <c r="I9403">
        <v>0</v>
      </c>
      <c r="J9403">
        <v>0.26900000000000002</v>
      </c>
      <c r="K9403" t="s">
        <v>18</v>
      </c>
      <c r="L9403">
        <v>0.71592100000000003</v>
      </c>
      <c r="M9403">
        <v>0.70543500000000003</v>
      </c>
    </row>
    <row r="9404" spans="1:13" ht="15" x14ac:dyDescent="0.3">
      <c r="A9404" s="1"/>
      <c r="B9404" t="s">
        <v>11</v>
      </c>
      <c r="C9404" t="s">
        <v>4016</v>
      </c>
      <c r="D9404" t="s">
        <v>11503</v>
      </c>
      <c r="E9404" t="s">
        <v>11504</v>
      </c>
      <c r="F9404" t="s">
        <v>11505</v>
      </c>
      <c r="G9404">
        <v>0.26600000000000001</v>
      </c>
      <c r="H9404">
        <v>0</v>
      </c>
      <c r="I9404">
        <v>0</v>
      </c>
      <c r="J9404">
        <v>0.26600000000000001</v>
      </c>
      <c r="K9404" t="s">
        <v>18</v>
      </c>
      <c r="L9404">
        <v>0.64149800000000001</v>
      </c>
      <c r="M9404">
        <v>0.63761199999999996</v>
      </c>
    </row>
    <row r="9405" spans="1:13" ht="15" x14ac:dyDescent="0.3">
      <c r="A9405" s="1"/>
      <c r="B9405" t="s">
        <v>11</v>
      </c>
      <c r="C9405" t="s">
        <v>939</v>
      </c>
      <c r="D9405" t="s">
        <v>940</v>
      </c>
      <c r="E9405" t="s">
        <v>941</v>
      </c>
      <c r="F9405" t="s">
        <v>942</v>
      </c>
      <c r="G9405">
        <v>0.25700000000000001</v>
      </c>
      <c r="H9405">
        <v>0</v>
      </c>
      <c r="I9405">
        <v>0</v>
      </c>
      <c r="J9405">
        <v>0.25700000000000001</v>
      </c>
      <c r="K9405" t="s">
        <v>18</v>
      </c>
      <c r="L9405">
        <v>0.62384300000000004</v>
      </c>
      <c r="M9405">
        <v>0.62313200000000002</v>
      </c>
    </row>
    <row r="9406" spans="1:13" ht="15" x14ac:dyDescent="0.3">
      <c r="A9406" s="1"/>
      <c r="B9406" t="s">
        <v>11</v>
      </c>
      <c r="C9406" t="s">
        <v>1382</v>
      </c>
      <c r="D9406" t="s">
        <v>13008</v>
      </c>
      <c r="E9406" t="s">
        <v>1384</v>
      </c>
      <c r="F9406" t="s">
        <v>13009</v>
      </c>
      <c r="G9406">
        <v>0.252</v>
      </c>
      <c r="H9406">
        <v>0.2</v>
      </c>
      <c r="I9406">
        <v>0.222</v>
      </c>
      <c r="J9406">
        <v>0.252</v>
      </c>
      <c r="K9406" t="s">
        <v>18</v>
      </c>
      <c r="L9406">
        <v>0.62784499999999999</v>
      </c>
      <c r="M9406">
        <v>0.63505999999999996</v>
      </c>
    </row>
    <row r="9407" spans="1:13" ht="15" x14ac:dyDescent="0.3">
      <c r="A9407" s="1"/>
      <c r="B9407" t="s">
        <v>11</v>
      </c>
      <c r="C9407" t="s">
        <v>3695</v>
      </c>
      <c r="D9407" t="s">
        <v>13010</v>
      </c>
      <c r="E9407" t="s">
        <v>11523</v>
      </c>
      <c r="F9407" t="s">
        <v>13011</v>
      </c>
      <c r="G9407">
        <v>0.252</v>
      </c>
      <c r="H9407">
        <v>0</v>
      </c>
      <c r="I9407">
        <v>0</v>
      </c>
      <c r="J9407">
        <v>0.252</v>
      </c>
      <c r="K9407" t="s">
        <v>18</v>
      </c>
      <c r="L9407">
        <v>0.68856399999999995</v>
      </c>
      <c r="M9407">
        <v>0.70227600000000001</v>
      </c>
    </row>
    <row r="9408" spans="1:13" ht="15" x14ac:dyDescent="0.3">
      <c r="A9408" s="1"/>
      <c r="B9408" t="s">
        <v>11</v>
      </c>
      <c r="C9408" t="s">
        <v>4512</v>
      </c>
      <c r="D9408" t="s">
        <v>13012</v>
      </c>
      <c r="E9408" t="s">
        <v>10612</v>
      </c>
      <c r="F9408" t="s">
        <v>13013</v>
      </c>
      <c r="G9408">
        <v>0.25</v>
      </c>
      <c r="H9408">
        <v>0.42899999999999999</v>
      </c>
      <c r="I9408">
        <v>0</v>
      </c>
      <c r="J9408">
        <v>0.25</v>
      </c>
      <c r="K9408" t="s">
        <v>18</v>
      </c>
      <c r="L9408">
        <v>0.79355399999999998</v>
      </c>
      <c r="M9408">
        <v>0.78156300000000001</v>
      </c>
    </row>
    <row r="9409" spans="1:13" ht="15" x14ac:dyDescent="0.3">
      <c r="A9409" s="1"/>
      <c r="B9409" t="s">
        <v>11</v>
      </c>
      <c r="C9409" t="s">
        <v>571</v>
      </c>
      <c r="D9409" t="s">
        <v>572</v>
      </c>
      <c r="E9409" t="s">
        <v>573</v>
      </c>
      <c r="F9409" t="s">
        <v>574</v>
      </c>
      <c r="G9409">
        <v>0.249</v>
      </c>
      <c r="H9409">
        <v>0.222</v>
      </c>
      <c r="I9409">
        <v>0</v>
      </c>
      <c r="J9409">
        <v>0.249</v>
      </c>
      <c r="K9409" t="s">
        <v>18</v>
      </c>
      <c r="L9409">
        <v>0.68043600000000004</v>
      </c>
      <c r="M9409">
        <v>0.68476000000000004</v>
      </c>
    </row>
    <row r="9410" spans="1:13" ht="15" x14ac:dyDescent="0.3">
      <c r="A9410" s="1"/>
      <c r="B9410" t="s">
        <v>11</v>
      </c>
      <c r="C9410" t="s">
        <v>4928</v>
      </c>
      <c r="D9410" t="s">
        <v>11517</v>
      </c>
      <c r="E9410" t="s">
        <v>11518</v>
      </c>
      <c r="F9410" t="s">
        <v>11519</v>
      </c>
      <c r="G9410">
        <v>0.24399999999999999</v>
      </c>
      <c r="H9410">
        <v>0.25</v>
      </c>
      <c r="I9410">
        <v>0.14299999999999999</v>
      </c>
      <c r="J9410">
        <v>0.24399999999999999</v>
      </c>
      <c r="K9410" t="s">
        <v>18</v>
      </c>
      <c r="L9410">
        <v>0.68645999999999996</v>
      </c>
      <c r="M9410">
        <v>0.69410799999999995</v>
      </c>
    </row>
    <row r="9411" spans="1:13" ht="15" x14ac:dyDescent="0.3">
      <c r="A9411" s="1"/>
      <c r="B9411" t="s">
        <v>11</v>
      </c>
      <c r="C9411" t="s">
        <v>1873</v>
      </c>
      <c r="D9411" t="s">
        <v>1874</v>
      </c>
      <c r="E9411" t="s">
        <v>1873</v>
      </c>
      <c r="F9411" t="s">
        <v>1875</v>
      </c>
      <c r="G9411">
        <v>0.24199999999999999</v>
      </c>
      <c r="H9411">
        <v>0.4</v>
      </c>
      <c r="I9411">
        <v>0</v>
      </c>
      <c r="J9411">
        <v>0.24199999999999999</v>
      </c>
      <c r="K9411" t="s">
        <v>18</v>
      </c>
      <c r="L9411">
        <v>0.68973499999999999</v>
      </c>
      <c r="M9411">
        <v>0.69294100000000003</v>
      </c>
    </row>
    <row r="9412" spans="1:13" ht="15" x14ac:dyDescent="0.3">
      <c r="A9412" s="1"/>
      <c r="B9412" t="s">
        <v>11</v>
      </c>
      <c r="C9412" t="s">
        <v>962</v>
      </c>
      <c r="D9412" t="s">
        <v>1047</v>
      </c>
      <c r="E9412" t="s">
        <v>964</v>
      </c>
      <c r="F9412" t="s">
        <v>1048</v>
      </c>
      <c r="G9412">
        <v>0.24</v>
      </c>
      <c r="H9412">
        <v>0</v>
      </c>
      <c r="I9412">
        <v>0</v>
      </c>
      <c r="J9412">
        <v>0.24</v>
      </c>
      <c r="K9412" t="s">
        <v>18</v>
      </c>
      <c r="L9412">
        <v>0.60020200000000001</v>
      </c>
      <c r="M9412">
        <v>0.60827500000000001</v>
      </c>
    </row>
    <row r="9413" spans="1:13" ht="15" x14ac:dyDescent="0.3">
      <c r="A9413" s="1"/>
      <c r="B9413" t="s">
        <v>11</v>
      </c>
      <c r="C9413" t="s">
        <v>1922</v>
      </c>
      <c r="D9413" t="s">
        <v>1926</v>
      </c>
      <c r="E9413" t="s">
        <v>1924</v>
      </c>
      <c r="F9413" t="s">
        <v>1927</v>
      </c>
      <c r="G9413">
        <v>0.23699999999999999</v>
      </c>
      <c r="H9413">
        <v>0</v>
      </c>
      <c r="I9413">
        <v>0</v>
      </c>
      <c r="J9413">
        <v>0.23699999999999999</v>
      </c>
      <c r="K9413" t="s">
        <v>18</v>
      </c>
      <c r="L9413">
        <v>0.70031200000000005</v>
      </c>
      <c r="M9413">
        <v>0.70380900000000002</v>
      </c>
    </row>
    <row r="9414" spans="1:13" ht="15" x14ac:dyDescent="0.3">
      <c r="A9414" s="1"/>
      <c r="B9414" t="s">
        <v>11</v>
      </c>
      <c r="C9414" t="s">
        <v>3933</v>
      </c>
      <c r="D9414" t="s">
        <v>13014</v>
      </c>
      <c r="E9414" t="s">
        <v>11096</v>
      </c>
      <c r="F9414" t="s">
        <v>13015</v>
      </c>
      <c r="G9414">
        <v>0.23599999999999999</v>
      </c>
      <c r="H9414">
        <v>0</v>
      </c>
      <c r="I9414">
        <v>0</v>
      </c>
      <c r="J9414">
        <v>0.23599999999999999</v>
      </c>
      <c r="K9414" t="s">
        <v>18</v>
      </c>
      <c r="L9414">
        <v>0.70527799999999996</v>
      </c>
      <c r="M9414">
        <v>0.71135300000000001</v>
      </c>
    </row>
    <row r="9415" spans="1:13" ht="15" x14ac:dyDescent="0.3">
      <c r="A9415" s="1"/>
      <c r="B9415" t="s">
        <v>11</v>
      </c>
      <c r="C9415" t="s">
        <v>4439</v>
      </c>
      <c r="D9415" t="s">
        <v>11197</v>
      </c>
      <c r="E9415" t="s">
        <v>4439</v>
      </c>
      <c r="F9415" t="s">
        <v>4437</v>
      </c>
      <c r="G9415">
        <v>0.23499999999999999</v>
      </c>
      <c r="H9415">
        <v>0</v>
      </c>
      <c r="I9415">
        <v>0</v>
      </c>
      <c r="J9415">
        <v>0.23499999999999999</v>
      </c>
      <c r="K9415" t="s">
        <v>18</v>
      </c>
      <c r="L9415">
        <v>0.60931999999999997</v>
      </c>
      <c r="M9415">
        <v>0.60925700000000005</v>
      </c>
    </row>
    <row r="9416" spans="1:13" ht="15" x14ac:dyDescent="0.3">
      <c r="A9416" s="1"/>
      <c r="B9416" t="s">
        <v>11</v>
      </c>
      <c r="C9416" t="s">
        <v>1982</v>
      </c>
      <c r="D9416" t="s">
        <v>1983</v>
      </c>
      <c r="E9416" t="s">
        <v>1984</v>
      </c>
      <c r="F9416" t="s">
        <v>1985</v>
      </c>
      <c r="G9416">
        <v>0.23</v>
      </c>
      <c r="H9416">
        <v>0</v>
      </c>
      <c r="I9416">
        <v>0</v>
      </c>
      <c r="J9416">
        <v>0.23</v>
      </c>
      <c r="K9416" t="s">
        <v>18</v>
      </c>
      <c r="L9416">
        <v>0.68422499999999997</v>
      </c>
      <c r="M9416">
        <v>0.69037999999999999</v>
      </c>
    </row>
    <row r="9417" spans="1:13" ht="15" x14ac:dyDescent="0.3">
      <c r="A9417" s="1"/>
      <c r="B9417" t="s">
        <v>11</v>
      </c>
      <c r="C9417" t="s">
        <v>1999</v>
      </c>
      <c r="D9417" t="s">
        <v>2000</v>
      </c>
      <c r="E9417" t="s">
        <v>2001</v>
      </c>
      <c r="F9417" t="s">
        <v>2002</v>
      </c>
      <c r="G9417">
        <v>0.22900000000000001</v>
      </c>
      <c r="H9417">
        <v>0</v>
      </c>
      <c r="I9417">
        <v>0</v>
      </c>
      <c r="J9417">
        <v>0.22900000000000001</v>
      </c>
      <c r="K9417" t="s">
        <v>18</v>
      </c>
      <c r="L9417">
        <v>0.66271999999999998</v>
      </c>
      <c r="M9417">
        <v>0.66553499999999999</v>
      </c>
    </row>
    <row r="9418" spans="1:13" ht="15" x14ac:dyDescent="0.3">
      <c r="A9418" s="1"/>
      <c r="B9418" t="s">
        <v>11</v>
      </c>
      <c r="C9418" t="s">
        <v>3987</v>
      </c>
      <c r="D9418" t="s">
        <v>12135</v>
      </c>
      <c r="E9418" t="s">
        <v>11356</v>
      </c>
      <c r="F9418" t="s">
        <v>12136</v>
      </c>
      <c r="G9418">
        <v>0.22700000000000001</v>
      </c>
      <c r="H9418">
        <v>0</v>
      </c>
      <c r="I9418">
        <v>0</v>
      </c>
      <c r="J9418">
        <v>0.22700000000000001</v>
      </c>
      <c r="K9418" t="s">
        <v>18</v>
      </c>
      <c r="L9418">
        <v>0.65070899999999998</v>
      </c>
      <c r="M9418">
        <v>0.65381900000000004</v>
      </c>
    </row>
    <row r="9419" spans="1:13" ht="15" x14ac:dyDescent="0.3">
      <c r="A9419" s="1"/>
      <c r="B9419" t="s">
        <v>11</v>
      </c>
      <c r="C9419" t="s">
        <v>412</v>
      </c>
      <c r="D9419" t="s">
        <v>413</v>
      </c>
      <c r="E9419" t="s">
        <v>414</v>
      </c>
      <c r="F9419" t="s">
        <v>415</v>
      </c>
      <c r="G9419">
        <v>0.22600000000000001</v>
      </c>
      <c r="H9419">
        <v>0.5</v>
      </c>
      <c r="I9419">
        <v>0</v>
      </c>
      <c r="J9419">
        <v>0.22600000000000001</v>
      </c>
      <c r="K9419" t="s">
        <v>18</v>
      </c>
      <c r="L9419">
        <v>0.64617899999999995</v>
      </c>
      <c r="M9419">
        <v>0.65334199999999998</v>
      </c>
    </row>
    <row r="9420" spans="1:13" ht="15" x14ac:dyDescent="0.3">
      <c r="A9420" s="1"/>
      <c r="B9420" t="s">
        <v>11</v>
      </c>
      <c r="C9420" t="s">
        <v>3827</v>
      </c>
      <c r="D9420" t="s">
        <v>13016</v>
      </c>
      <c r="E9420" t="s">
        <v>7894</v>
      </c>
      <c r="F9420" t="s">
        <v>7898</v>
      </c>
      <c r="G9420">
        <v>0.217</v>
      </c>
      <c r="H9420">
        <v>0</v>
      </c>
      <c r="I9420">
        <v>0</v>
      </c>
      <c r="J9420">
        <v>0.217</v>
      </c>
      <c r="K9420" t="s">
        <v>18</v>
      </c>
      <c r="L9420">
        <v>0.63996500000000001</v>
      </c>
      <c r="M9420">
        <v>0.64525600000000005</v>
      </c>
    </row>
    <row r="9421" spans="1:13" ht="15" x14ac:dyDescent="0.3">
      <c r="A9421" s="1"/>
      <c r="B9421" t="s">
        <v>11</v>
      </c>
      <c r="C9421" t="s">
        <v>989</v>
      </c>
      <c r="D9421" t="s">
        <v>995</v>
      </c>
      <c r="E9421" t="s">
        <v>991</v>
      </c>
      <c r="F9421" t="s">
        <v>996</v>
      </c>
      <c r="G9421">
        <v>0.216</v>
      </c>
      <c r="H9421">
        <v>0</v>
      </c>
      <c r="I9421">
        <v>0</v>
      </c>
      <c r="J9421">
        <v>0.216</v>
      </c>
      <c r="K9421" t="s">
        <v>18</v>
      </c>
      <c r="L9421">
        <v>0.70175100000000001</v>
      </c>
      <c r="M9421">
        <v>0.70646799999999998</v>
      </c>
    </row>
    <row r="9422" spans="1:13" ht="15" x14ac:dyDescent="0.3">
      <c r="A9422" s="1"/>
      <c r="B9422" t="s">
        <v>11</v>
      </c>
      <c r="C9422" t="s">
        <v>3877</v>
      </c>
      <c r="D9422" t="s">
        <v>11900</v>
      </c>
      <c r="E9422" t="s">
        <v>10729</v>
      </c>
      <c r="F9422" t="s">
        <v>11901</v>
      </c>
      <c r="G9422">
        <v>0.216</v>
      </c>
      <c r="H9422">
        <v>0</v>
      </c>
      <c r="I9422">
        <v>0</v>
      </c>
      <c r="J9422">
        <v>0.216</v>
      </c>
      <c r="K9422" t="s">
        <v>18</v>
      </c>
      <c r="L9422">
        <v>0.65777300000000005</v>
      </c>
      <c r="M9422">
        <v>0.66142100000000004</v>
      </c>
    </row>
    <row r="9423" spans="1:13" ht="15" x14ac:dyDescent="0.3">
      <c r="A9423" s="1"/>
      <c r="B9423" t="s">
        <v>11</v>
      </c>
      <c r="C9423" t="s">
        <v>1901</v>
      </c>
      <c r="D9423">
        <v>278</v>
      </c>
      <c r="E9423" t="s">
        <v>1902</v>
      </c>
      <c r="F9423">
        <v>278</v>
      </c>
      <c r="G9423">
        <v>0.215</v>
      </c>
      <c r="H9423">
        <v>0</v>
      </c>
      <c r="I9423">
        <v>0</v>
      </c>
      <c r="J9423">
        <v>0.215</v>
      </c>
      <c r="K9423" t="s">
        <v>18</v>
      </c>
      <c r="L9423">
        <v>0.58369599999999999</v>
      </c>
      <c r="M9423">
        <v>0.59214</v>
      </c>
    </row>
    <row r="9424" spans="1:13" ht="15" x14ac:dyDescent="0.3">
      <c r="A9424" s="1" t="s">
        <v>13017</v>
      </c>
      <c r="B9424" t="s">
        <v>11</v>
      </c>
      <c r="C9424" t="s">
        <v>4992</v>
      </c>
      <c r="D9424" t="s">
        <v>11525</v>
      </c>
      <c r="E9424" t="s">
        <v>11526</v>
      </c>
      <c r="F9424" t="s">
        <v>11527</v>
      </c>
      <c r="G9424">
        <v>0.215</v>
      </c>
      <c r="H9424">
        <v>0.182</v>
      </c>
      <c r="I9424">
        <v>0</v>
      </c>
      <c r="J9424">
        <v>0.215</v>
      </c>
      <c r="K9424" t="s">
        <v>18</v>
      </c>
      <c r="L9424">
        <v>0.69237499999999996</v>
      </c>
      <c r="M9424">
        <v>0.69293800000000005</v>
      </c>
    </row>
    <row r="9425" spans="1:13" ht="15" x14ac:dyDescent="0.3">
      <c r="A9425" s="1"/>
      <c r="B9425" t="s">
        <v>11</v>
      </c>
      <c r="C9425" t="s">
        <v>5072</v>
      </c>
      <c r="D9425" t="s">
        <v>13018</v>
      </c>
      <c r="E9425" t="s">
        <v>10268</v>
      </c>
      <c r="F9425" t="s">
        <v>13019</v>
      </c>
      <c r="G9425">
        <v>0.215</v>
      </c>
      <c r="H9425">
        <v>0</v>
      </c>
      <c r="I9425">
        <v>0</v>
      </c>
      <c r="J9425">
        <v>0.215</v>
      </c>
      <c r="K9425" t="s">
        <v>18</v>
      </c>
      <c r="L9425">
        <v>0.59841599999999995</v>
      </c>
      <c r="M9425">
        <v>0.60327600000000003</v>
      </c>
    </row>
    <row r="9426" spans="1:13" ht="15" x14ac:dyDescent="0.3">
      <c r="A9426" s="1"/>
      <c r="B9426" t="s">
        <v>11</v>
      </c>
      <c r="C9426" t="s">
        <v>4726</v>
      </c>
      <c r="D9426" t="s">
        <v>11473</v>
      </c>
      <c r="E9426" t="s">
        <v>11529</v>
      </c>
      <c r="F9426" t="s">
        <v>11475</v>
      </c>
      <c r="G9426">
        <v>0.214</v>
      </c>
      <c r="H9426">
        <v>0.182</v>
      </c>
      <c r="I9426">
        <v>0</v>
      </c>
      <c r="J9426">
        <v>0.214</v>
      </c>
      <c r="K9426" t="s">
        <v>18</v>
      </c>
      <c r="L9426">
        <v>0.58626900000000004</v>
      </c>
      <c r="M9426">
        <v>0.57998300000000003</v>
      </c>
    </row>
    <row r="9427" spans="1:13" ht="15" x14ac:dyDescent="0.3">
      <c r="A9427" s="1"/>
      <c r="B9427" t="s">
        <v>11</v>
      </c>
      <c r="C9427" t="s">
        <v>3334</v>
      </c>
      <c r="D9427" t="s">
        <v>13020</v>
      </c>
      <c r="E9427" t="s">
        <v>11558</v>
      </c>
      <c r="F9427" t="s">
        <v>13021</v>
      </c>
      <c r="G9427">
        <v>0.21199999999999999</v>
      </c>
      <c r="H9427">
        <v>0</v>
      </c>
      <c r="I9427">
        <v>0</v>
      </c>
      <c r="J9427">
        <v>0.21199999999999999</v>
      </c>
      <c r="K9427" t="s">
        <v>18</v>
      </c>
      <c r="L9427">
        <v>0.68766400000000005</v>
      </c>
      <c r="M9427">
        <v>0.69188799999999995</v>
      </c>
    </row>
    <row r="9428" spans="1:13" ht="15" x14ac:dyDescent="0.3">
      <c r="A9428" s="1"/>
      <c r="B9428" t="s">
        <v>11</v>
      </c>
      <c r="C9428" s="3">
        <v>0.1</v>
      </c>
      <c r="D9428" t="s">
        <v>2348</v>
      </c>
      <c r="E9428" s="3">
        <v>0.1</v>
      </c>
      <c r="F9428" t="s">
        <v>2349</v>
      </c>
      <c r="G9428">
        <v>0.21</v>
      </c>
      <c r="H9428">
        <v>0</v>
      </c>
      <c r="I9428">
        <v>0</v>
      </c>
      <c r="J9428">
        <v>0.21</v>
      </c>
      <c r="K9428" t="s">
        <v>18</v>
      </c>
      <c r="L9428">
        <v>0.63179399999999997</v>
      </c>
      <c r="M9428">
        <v>0.62465199999999999</v>
      </c>
    </row>
    <row r="9429" spans="1:13" ht="15" x14ac:dyDescent="0.3">
      <c r="A9429" s="1"/>
      <c r="B9429" t="s">
        <v>11</v>
      </c>
      <c r="C9429" t="s">
        <v>936</v>
      </c>
      <c r="D9429" t="s">
        <v>927</v>
      </c>
      <c r="E9429" t="s">
        <v>937</v>
      </c>
      <c r="F9429" t="s">
        <v>924</v>
      </c>
      <c r="G9429">
        <v>0.20300000000000001</v>
      </c>
      <c r="H9429">
        <v>0</v>
      </c>
      <c r="I9429">
        <v>0</v>
      </c>
      <c r="J9429">
        <v>0.20300000000000001</v>
      </c>
      <c r="K9429" t="s">
        <v>18</v>
      </c>
      <c r="L9429">
        <v>0.58778699999999995</v>
      </c>
      <c r="M9429">
        <v>0.58586000000000005</v>
      </c>
    </row>
    <row r="9430" spans="1:13" ht="15" x14ac:dyDescent="0.3">
      <c r="A9430" s="1"/>
      <c r="B9430" t="s">
        <v>11</v>
      </c>
      <c r="C9430" t="s">
        <v>532</v>
      </c>
      <c r="D9430" t="s">
        <v>538</v>
      </c>
      <c r="E9430" t="s">
        <v>534</v>
      </c>
      <c r="F9430" t="s">
        <v>539</v>
      </c>
      <c r="G9430">
        <v>0.20200000000000001</v>
      </c>
      <c r="H9430">
        <v>0.28599999999999998</v>
      </c>
      <c r="I9430">
        <v>0</v>
      </c>
      <c r="J9430">
        <v>0.20200000000000001</v>
      </c>
      <c r="K9430" t="s">
        <v>18</v>
      </c>
      <c r="L9430">
        <v>0.63505400000000001</v>
      </c>
      <c r="M9430">
        <v>0.63799300000000003</v>
      </c>
    </row>
    <row r="9431" spans="1:13" ht="15" x14ac:dyDescent="0.3">
      <c r="A9431" s="1"/>
      <c r="B9431" t="s">
        <v>11</v>
      </c>
      <c r="C9431" t="s">
        <v>3672</v>
      </c>
      <c r="D9431" t="s">
        <v>13022</v>
      </c>
      <c r="E9431" t="s">
        <v>10571</v>
      </c>
      <c r="F9431" t="s">
        <v>13023</v>
      </c>
      <c r="G9431">
        <v>0.19800000000000001</v>
      </c>
      <c r="H9431">
        <v>0</v>
      </c>
      <c r="I9431">
        <v>0</v>
      </c>
      <c r="J9431">
        <v>0.19800000000000001</v>
      </c>
      <c r="K9431" t="s">
        <v>18</v>
      </c>
      <c r="L9431">
        <v>0.70420300000000002</v>
      </c>
      <c r="M9431">
        <v>0.706959</v>
      </c>
    </row>
    <row r="9432" spans="1:13" ht="15" x14ac:dyDescent="0.3">
      <c r="A9432" s="1"/>
      <c r="B9432" t="s">
        <v>11</v>
      </c>
      <c r="C9432" t="s">
        <v>11449</v>
      </c>
      <c r="D9432" t="s">
        <v>644</v>
      </c>
      <c r="E9432" t="s">
        <v>11449</v>
      </c>
      <c r="F9432" t="s">
        <v>645</v>
      </c>
      <c r="G9432">
        <v>0.19400000000000001</v>
      </c>
      <c r="H9432">
        <v>0</v>
      </c>
      <c r="I9432">
        <v>0</v>
      </c>
      <c r="J9432">
        <v>0.19400000000000001</v>
      </c>
      <c r="K9432" t="s">
        <v>18</v>
      </c>
      <c r="L9432">
        <v>0.63402400000000003</v>
      </c>
      <c r="M9432">
        <v>0.63439400000000001</v>
      </c>
    </row>
    <row r="9433" spans="1:13" ht="15" x14ac:dyDescent="0.3">
      <c r="A9433" s="1"/>
      <c r="B9433" t="s">
        <v>11</v>
      </c>
      <c r="C9433" t="s">
        <v>4789</v>
      </c>
      <c r="D9433" t="s">
        <v>13024</v>
      </c>
      <c r="E9433" t="s">
        <v>9721</v>
      </c>
      <c r="F9433" t="s">
        <v>13025</v>
      </c>
      <c r="G9433">
        <v>0.192</v>
      </c>
      <c r="H9433">
        <v>0</v>
      </c>
      <c r="I9433">
        <v>0</v>
      </c>
      <c r="J9433">
        <v>0.192</v>
      </c>
      <c r="K9433" t="s">
        <v>18</v>
      </c>
      <c r="L9433">
        <v>0.64857299999999996</v>
      </c>
      <c r="M9433">
        <v>0.64645399999999997</v>
      </c>
    </row>
    <row r="9434" spans="1:13" ht="15" x14ac:dyDescent="0.3">
      <c r="A9434" s="1"/>
      <c r="B9434" t="s">
        <v>11</v>
      </c>
      <c r="C9434" t="s">
        <v>4873</v>
      </c>
      <c r="D9434" t="s">
        <v>12333</v>
      </c>
      <c r="E9434" t="s">
        <v>10841</v>
      </c>
      <c r="F9434" t="s">
        <v>12334</v>
      </c>
      <c r="G9434">
        <v>0.191</v>
      </c>
      <c r="H9434">
        <v>0.154</v>
      </c>
      <c r="I9434">
        <v>0.154</v>
      </c>
      <c r="J9434">
        <v>0.191</v>
      </c>
      <c r="K9434" t="s">
        <v>18</v>
      </c>
      <c r="L9434">
        <v>0.63263499999999995</v>
      </c>
      <c r="M9434">
        <v>0.65223699999999996</v>
      </c>
    </row>
    <row r="9435" spans="1:13" ht="15" x14ac:dyDescent="0.3">
      <c r="A9435" s="1"/>
      <c r="B9435" t="s">
        <v>11</v>
      </c>
      <c r="C9435" t="s">
        <v>11515</v>
      </c>
      <c r="D9435" t="s">
        <v>13026</v>
      </c>
      <c r="E9435" t="s">
        <v>1306</v>
      </c>
      <c r="F9435" t="s">
        <v>1310</v>
      </c>
      <c r="G9435">
        <v>0.19</v>
      </c>
      <c r="H9435">
        <v>0.33300000000000002</v>
      </c>
      <c r="I9435">
        <v>0.33300000000000002</v>
      </c>
      <c r="J9435">
        <v>0.19</v>
      </c>
      <c r="K9435" t="s">
        <v>18</v>
      </c>
      <c r="L9435">
        <v>0.82268300000000005</v>
      </c>
      <c r="M9435">
        <v>0.817685</v>
      </c>
    </row>
    <row r="9436" spans="1:13" ht="15" x14ac:dyDescent="0.3">
      <c r="A9436" s="1"/>
      <c r="B9436" t="s">
        <v>11</v>
      </c>
      <c r="C9436" t="s">
        <v>4833</v>
      </c>
      <c r="D9436" t="s">
        <v>9808</v>
      </c>
      <c r="E9436" t="s">
        <v>11537</v>
      </c>
      <c r="F9436" t="s">
        <v>9810</v>
      </c>
      <c r="G9436">
        <v>0.19</v>
      </c>
      <c r="H9436">
        <v>0</v>
      </c>
      <c r="I9436">
        <v>0</v>
      </c>
      <c r="J9436">
        <v>0.19</v>
      </c>
      <c r="K9436" t="s">
        <v>18</v>
      </c>
      <c r="L9436">
        <v>0.66713299999999998</v>
      </c>
      <c r="M9436">
        <v>0.67077100000000001</v>
      </c>
    </row>
    <row r="9437" spans="1:13" ht="15" x14ac:dyDescent="0.3">
      <c r="A9437" s="1"/>
      <c r="B9437" t="s">
        <v>11</v>
      </c>
      <c r="C9437" t="s">
        <v>3824</v>
      </c>
      <c r="D9437" t="s">
        <v>13027</v>
      </c>
      <c r="E9437" t="s">
        <v>11535</v>
      </c>
      <c r="F9437" t="s">
        <v>13028</v>
      </c>
      <c r="G9437">
        <v>0.189</v>
      </c>
      <c r="H9437">
        <v>0</v>
      </c>
      <c r="I9437">
        <v>0</v>
      </c>
      <c r="J9437">
        <v>0.189</v>
      </c>
      <c r="K9437" t="s">
        <v>18</v>
      </c>
      <c r="L9437">
        <v>0.66037500000000005</v>
      </c>
      <c r="M9437">
        <v>0.66442400000000001</v>
      </c>
    </row>
    <row r="9438" spans="1:13" ht="15" x14ac:dyDescent="0.3">
      <c r="A9438" s="1"/>
      <c r="B9438" t="s">
        <v>11</v>
      </c>
      <c r="C9438" t="s">
        <v>4548</v>
      </c>
      <c r="D9438" t="s">
        <v>11538</v>
      </c>
      <c r="E9438" t="s">
        <v>11539</v>
      </c>
      <c r="F9438" t="s">
        <v>9204</v>
      </c>
      <c r="G9438">
        <v>0.189</v>
      </c>
      <c r="H9438">
        <v>0.111</v>
      </c>
      <c r="I9438">
        <v>0</v>
      </c>
      <c r="J9438">
        <v>0.189</v>
      </c>
      <c r="K9438" t="s">
        <v>18</v>
      </c>
      <c r="L9438">
        <v>0.61885999999999997</v>
      </c>
      <c r="M9438">
        <v>0.62392499999999995</v>
      </c>
    </row>
    <row r="9439" spans="1:13" ht="15" x14ac:dyDescent="0.3">
      <c r="A9439" s="1"/>
      <c r="B9439" t="s">
        <v>11</v>
      </c>
      <c r="C9439" t="s">
        <v>3355</v>
      </c>
      <c r="D9439" t="s">
        <v>12337</v>
      </c>
      <c r="E9439" t="s">
        <v>11092</v>
      </c>
      <c r="F9439" t="s">
        <v>12338</v>
      </c>
      <c r="G9439">
        <v>0.183</v>
      </c>
      <c r="H9439">
        <v>0.222</v>
      </c>
      <c r="I9439">
        <v>0.13800000000000001</v>
      </c>
      <c r="J9439">
        <v>0.183</v>
      </c>
      <c r="K9439" t="s">
        <v>18</v>
      </c>
      <c r="L9439">
        <v>0.683867</v>
      </c>
      <c r="M9439">
        <v>0.67401800000000001</v>
      </c>
    </row>
    <row r="9440" spans="1:13" ht="15" x14ac:dyDescent="0.3">
      <c r="A9440" s="1"/>
      <c r="B9440" t="s">
        <v>11</v>
      </c>
      <c r="C9440" t="s">
        <v>3378</v>
      </c>
      <c r="D9440" t="s">
        <v>10736</v>
      </c>
      <c r="E9440" t="s">
        <v>11545</v>
      </c>
      <c r="F9440" t="s">
        <v>10737</v>
      </c>
      <c r="G9440">
        <v>0.182</v>
      </c>
      <c r="H9440">
        <v>0</v>
      </c>
      <c r="I9440">
        <v>0</v>
      </c>
      <c r="J9440">
        <v>0.182</v>
      </c>
      <c r="K9440" t="s">
        <v>18</v>
      </c>
      <c r="L9440">
        <v>0.63951000000000002</v>
      </c>
      <c r="M9440">
        <v>0.64028600000000002</v>
      </c>
    </row>
    <row r="9441" spans="1:13" ht="15" x14ac:dyDescent="0.3">
      <c r="A9441" s="1"/>
      <c r="B9441" t="s">
        <v>11</v>
      </c>
      <c r="C9441" t="s">
        <v>1453</v>
      </c>
      <c r="D9441" t="s">
        <v>1461</v>
      </c>
      <c r="E9441" t="s">
        <v>1455</v>
      </c>
      <c r="F9441" t="s">
        <v>1462</v>
      </c>
      <c r="G9441">
        <v>0.18</v>
      </c>
      <c r="H9441">
        <v>0</v>
      </c>
      <c r="I9441">
        <v>0</v>
      </c>
      <c r="J9441">
        <v>0.18</v>
      </c>
      <c r="K9441" t="s">
        <v>18</v>
      </c>
      <c r="L9441">
        <v>0.66913999999999996</v>
      </c>
      <c r="M9441">
        <v>0.67869400000000002</v>
      </c>
    </row>
    <row r="9442" spans="1:13" ht="15" x14ac:dyDescent="0.3">
      <c r="A9442" s="1"/>
      <c r="B9442" t="s">
        <v>11</v>
      </c>
      <c r="C9442" t="s">
        <v>4805</v>
      </c>
      <c r="D9442" t="s">
        <v>12542</v>
      </c>
      <c r="E9442" t="s">
        <v>10953</v>
      </c>
      <c r="F9442" t="s">
        <v>12543</v>
      </c>
      <c r="G9442">
        <v>0.17399999999999999</v>
      </c>
      <c r="H9442">
        <v>0</v>
      </c>
      <c r="I9442">
        <v>0</v>
      </c>
      <c r="J9442">
        <v>0.17399999999999999</v>
      </c>
      <c r="K9442" t="s">
        <v>18</v>
      </c>
      <c r="L9442">
        <v>0.62046299999999999</v>
      </c>
      <c r="M9442">
        <v>0.61869600000000002</v>
      </c>
    </row>
    <row r="9443" spans="1:13" ht="15" x14ac:dyDescent="0.3">
      <c r="A9443" s="1"/>
      <c r="B9443" t="s">
        <v>11</v>
      </c>
      <c r="C9443" t="s">
        <v>3965</v>
      </c>
      <c r="D9443" t="s">
        <v>8133</v>
      </c>
      <c r="E9443" t="s">
        <v>11546</v>
      </c>
      <c r="F9443" t="s">
        <v>11547</v>
      </c>
      <c r="G9443">
        <v>0.17100000000000001</v>
      </c>
      <c r="H9443">
        <v>0</v>
      </c>
      <c r="I9443">
        <v>0</v>
      </c>
      <c r="J9443">
        <v>0.17100000000000001</v>
      </c>
      <c r="K9443" t="s">
        <v>18</v>
      </c>
      <c r="L9443">
        <v>0.68052000000000001</v>
      </c>
      <c r="M9443">
        <v>0.68484800000000001</v>
      </c>
    </row>
    <row r="9444" spans="1:13" ht="15" x14ac:dyDescent="0.3">
      <c r="A9444" s="1"/>
      <c r="B9444" t="s">
        <v>11</v>
      </c>
      <c r="C9444" t="s">
        <v>2317</v>
      </c>
      <c r="D9444" s="3">
        <v>0.18</v>
      </c>
      <c r="E9444" t="s">
        <v>2318</v>
      </c>
      <c r="F9444" s="3">
        <v>0.18</v>
      </c>
      <c r="G9444">
        <v>0.17</v>
      </c>
      <c r="H9444">
        <v>0</v>
      </c>
      <c r="I9444">
        <v>0</v>
      </c>
      <c r="J9444">
        <v>0.17</v>
      </c>
      <c r="K9444" t="s">
        <v>18</v>
      </c>
      <c r="L9444">
        <v>0.57606900000000005</v>
      </c>
      <c r="M9444">
        <v>0.57621500000000003</v>
      </c>
    </row>
    <row r="9445" spans="1:13" ht="15" x14ac:dyDescent="0.3">
      <c r="A9445" s="1"/>
      <c r="B9445" t="s">
        <v>11</v>
      </c>
      <c r="C9445" t="s">
        <v>3951</v>
      </c>
      <c r="D9445" t="s">
        <v>12795</v>
      </c>
      <c r="E9445" t="s">
        <v>11368</v>
      </c>
      <c r="F9445" t="s">
        <v>12796</v>
      </c>
      <c r="G9445">
        <v>0.16700000000000001</v>
      </c>
      <c r="H9445">
        <v>0.28599999999999998</v>
      </c>
      <c r="I9445">
        <v>0.19</v>
      </c>
      <c r="J9445">
        <v>0.16700000000000001</v>
      </c>
      <c r="K9445" t="s">
        <v>18</v>
      </c>
      <c r="L9445">
        <v>0.78488800000000003</v>
      </c>
      <c r="M9445">
        <v>0.77741700000000002</v>
      </c>
    </row>
    <row r="9446" spans="1:13" ht="15" x14ac:dyDescent="0.3">
      <c r="A9446" s="1"/>
      <c r="B9446" t="s">
        <v>11</v>
      </c>
      <c r="C9446">
        <v>16</v>
      </c>
      <c r="D9446" t="s">
        <v>2280</v>
      </c>
      <c r="E9446">
        <v>16</v>
      </c>
      <c r="F9446" t="s">
        <v>2281</v>
      </c>
      <c r="G9446">
        <v>0.16600000000000001</v>
      </c>
      <c r="H9446">
        <v>0</v>
      </c>
      <c r="I9446">
        <v>0</v>
      </c>
      <c r="J9446">
        <v>0.16600000000000001</v>
      </c>
      <c r="K9446" t="s">
        <v>18</v>
      </c>
      <c r="L9446">
        <v>0.54248300000000005</v>
      </c>
      <c r="M9446">
        <v>0.55081199999999997</v>
      </c>
    </row>
    <row r="9447" spans="1:13" ht="15" x14ac:dyDescent="0.3">
      <c r="A9447" s="1"/>
      <c r="B9447" t="s">
        <v>11</v>
      </c>
      <c r="C9447" t="s">
        <v>3582</v>
      </c>
      <c r="D9447" t="s">
        <v>11548</v>
      </c>
      <c r="E9447" t="s">
        <v>11549</v>
      </c>
      <c r="F9447" t="s">
        <v>11550</v>
      </c>
      <c r="G9447">
        <v>0.16300000000000001</v>
      </c>
      <c r="H9447">
        <v>0.25</v>
      </c>
      <c r="I9447">
        <v>0.5</v>
      </c>
      <c r="J9447">
        <v>0.16300000000000001</v>
      </c>
      <c r="K9447" t="s">
        <v>18</v>
      </c>
      <c r="L9447">
        <v>0.81132700000000002</v>
      </c>
      <c r="M9447">
        <v>0.79631200000000002</v>
      </c>
    </row>
    <row r="9448" spans="1:13" ht="15" x14ac:dyDescent="0.3">
      <c r="A9448" s="1"/>
      <c r="B9448" t="s">
        <v>11</v>
      </c>
      <c r="C9448" t="s">
        <v>4354</v>
      </c>
      <c r="D9448" t="s">
        <v>11915</v>
      </c>
      <c r="E9448" t="s">
        <v>11366</v>
      </c>
      <c r="F9448" t="s">
        <v>8865</v>
      </c>
      <c r="G9448">
        <v>0.159</v>
      </c>
      <c r="H9448">
        <v>0.4</v>
      </c>
      <c r="I9448">
        <v>0</v>
      </c>
      <c r="J9448">
        <v>0.159</v>
      </c>
      <c r="K9448" t="s">
        <v>18</v>
      </c>
      <c r="L9448">
        <v>0.626471</v>
      </c>
      <c r="M9448">
        <v>0.62880999999999998</v>
      </c>
    </row>
    <row r="9449" spans="1:13" ht="15" x14ac:dyDescent="0.3">
      <c r="A9449" s="1"/>
      <c r="B9449" t="s">
        <v>11</v>
      </c>
      <c r="C9449" t="s">
        <v>4998</v>
      </c>
      <c r="D9449" t="s">
        <v>12704</v>
      </c>
      <c r="E9449" t="s">
        <v>10773</v>
      </c>
      <c r="F9449" t="s">
        <v>12705</v>
      </c>
      <c r="G9449">
        <v>0.155</v>
      </c>
      <c r="H9449">
        <v>0</v>
      </c>
      <c r="I9449">
        <v>0</v>
      </c>
      <c r="J9449">
        <v>0.155</v>
      </c>
      <c r="K9449" t="s">
        <v>18</v>
      </c>
      <c r="L9449">
        <v>0.62401399999999996</v>
      </c>
      <c r="M9449">
        <v>0.63882099999999997</v>
      </c>
    </row>
    <row r="9450" spans="1:13" ht="15" x14ac:dyDescent="0.3">
      <c r="A9450" s="1"/>
      <c r="B9450" t="s">
        <v>11</v>
      </c>
      <c r="C9450" t="s">
        <v>1789</v>
      </c>
      <c r="D9450" t="s">
        <v>1795</v>
      </c>
      <c r="E9450" t="s">
        <v>1791</v>
      </c>
      <c r="F9450" t="s">
        <v>1796</v>
      </c>
      <c r="G9450">
        <v>0.153</v>
      </c>
      <c r="H9450">
        <v>0.11799999999999999</v>
      </c>
      <c r="I9450">
        <v>0</v>
      </c>
      <c r="J9450">
        <v>0.153</v>
      </c>
      <c r="K9450" t="s">
        <v>18</v>
      </c>
      <c r="L9450">
        <v>0.63832</v>
      </c>
      <c r="M9450">
        <v>0.63497199999999998</v>
      </c>
    </row>
    <row r="9451" spans="1:13" ht="15" x14ac:dyDescent="0.3">
      <c r="A9451" s="1"/>
      <c r="B9451" t="s">
        <v>11</v>
      </c>
      <c r="C9451" t="s">
        <v>5007</v>
      </c>
      <c r="D9451" t="s">
        <v>11916</v>
      </c>
      <c r="E9451" t="s">
        <v>11508</v>
      </c>
      <c r="F9451" t="s">
        <v>10152</v>
      </c>
      <c r="G9451">
        <v>0.152</v>
      </c>
      <c r="H9451">
        <v>0</v>
      </c>
      <c r="I9451">
        <v>0</v>
      </c>
      <c r="J9451">
        <v>0.152</v>
      </c>
      <c r="K9451" t="s">
        <v>18</v>
      </c>
      <c r="L9451">
        <v>0.66053300000000004</v>
      </c>
      <c r="M9451">
        <v>0.68246099999999998</v>
      </c>
    </row>
    <row r="9452" spans="1:13" ht="15" x14ac:dyDescent="0.3">
      <c r="A9452" s="1"/>
      <c r="B9452" t="s">
        <v>11</v>
      </c>
      <c r="C9452" t="s">
        <v>11555</v>
      </c>
      <c r="D9452" t="s">
        <v>263</v>
      </c>
      <c r="E9452" t="s">
        <v>11555</v>
      </c>
      <c r="F9452" t="s">
        <v>11556</v>
      </c>
      <c r="G9452">
        <v>0.14599999999999999</v>
      </c>
      <c r="H9452">
        <v>0.8</v>
      </c>
      <c r="I9452">
        <v>0</v>
      </c>
      <c r="J9452">
        <v>0.14599999999999999</v>
      </c>
      <c r="K9452" t="s">
        <v>18</v>
      </c>
      <c r="L9452">
        <v>0.56935199999999997</v>
      </c>
      <c r="M9452">
        <v>0.57961600000000002</v>
      </c>
    </row>
    <row r="9453" spans="1:13" ht="15" x14ac:dyDescent="0.3">
      <c r="A9453" s="1"/>
      <c r="B9453" t="s">
        <v>11</v>
      </c>
      <c r="C9453" t="s">
        <v>4308</v>
      </c>
      <c r="D9453" t="s">
        <v>12344</v>
      </c>
      <c r="E9453" t="s">
        <v>11454</v>
      </c>
      <c r="F9453" t="s">
        <v>12345</v>
      </c>
      <c r="G9453">
        <v>0.14599999999999999</v>
      </c>
      <c r="H9453">
        <v>0</v>
      </c>
      <c r="I9453">
        <v>0</v>
      </c>
      <c r="J9453">
        <v>0.14599999999999999</v>
      </c>
      <c r="K9453" t="s">
        <v>18</v>
      </c>
      <c r="L9453">
        <v>0.60295200000000004</v>
      </c>
      <c r="M9453">
        <v>0.60546999999999995</v>
      </c>
    </row>
    <row r="9454" spans="1:13" ht="15" x14ac:dyDescent="0.3">
      <c r="A9454" s="1"/>
      <c r="B9454" t="s">
        <v>11</v>
      </c>
      <c r="C9454" t="s">
        <v>3203</v>
      </c>
      <c r="D9454" t="s">
        <v>13029</v>
      </c>
      <c r="E9454" t="s">
        <v>6669</v>
      </c>
      <c r="F9454" t="s">
        <v>13030</v>
      </c>
      <c r="G9454">
        <v>0.14499999999999999</v>
      </c>
      <c r="H9454">
        <v>0</v>
      </c>
      <c r="I9454">
        <v>0</v>
      </c>
      <c r="J9454">
        <v>0.14499999999999999</v>
      </c>
      <c r="K9454" t="s">
        <v>18</v>
      </c>
      <c r="L9454">
        <v>0.544408</v>
      </c>
      <c r="M9454">
        <v>0.54806900000000003</v>
      </c>
    </row>
    <row r="9455" spans="1:13" ht="15" x14ac:dyDescent="0.3">
      <c r="A9455" s="1"/>
      <c r="B9455" t="s">
        <v>11</v>
      </c>
      <c r="C9455" t="s">
        <v>1279</v>
      </c>
      <c r="D9455" t="s">
        <v>1281</v>
      </c>
      <c r="E9455" t="s">
        <v>1280</v>
      </c>
      <c r="F9455" t="s">
        <v>1282</v>
      </c>
      <c r="G9455">
        <v>0.127</v>
      </c>
      <c r="H9455">
        <v>0</v>
      </c>
      <c r="I9455">
        <v>0</v>
      </c>
      <c r="J9455">
        <v>0.127</v>
      </c>
      <c r="K9455" t="s">
        <v>18</v>
      </c>
      <c r="L9455">
        <v>0.63477300000000003</v>
      </c>
      <c r="M9455">
        <v>0.63600100000000004</v>
      </c>
    </row>
    <row r="9456" spans="1:13" ht="15" x14ac:dyDescent="0.3">
      <c r="A9456" s="1"/>
      <c r="B9456" t="s">
        <v>11</v>
      </c>
      <c r="C9456" t="s">
        <v>3962</v>
      </c>
      <c r="D9456" t="s">
        <v>11476</v>
      </c>
      <c r="E9456" t="s">
        <v>10869</v>
      </c>
      <c r="F9456" t="s">
        <v>11478</v>
      </c>
      <c r="G9456">
        <v>0.127</v>
      </c>
      <c r="H9456">
        <v>0</v>
      </c>
      <c r="I9456">
        <v>0</v>
      </c>
      <c r="J9456">
        <v>0.127</v>
      </c>
      <c r="K9456" t="s">
        <v>18</v>
      </c>
      <c r="L9456">
        <v>0.560608</v>
      </c>
      <c r="M9456">
        <v>0.56311599999999995</v>
      </c>
    </row>
    <row r="9457" spans="1:13" ht="15" x14ac:dyDescent="0.3">
      <c r="A9457" s="1"/>
      <c r="B9457" t="s">
        <v>11</v>
      </c>
      <c r="C9457" t="s">
        <v>4459</v>
      </c>
      <c r="D9457" t="s">
        <v>11563</v>
      </c>
      <c r="E9457" t="s">
        <v>11564</v>
      </c>
      <c r="F9457" t="s">
        <v>9011</v>
      </c>
      <c r="G9457">
        <v>0.122</v>
      </c>
      <c r="H9457">
        <v>0</v>
      </c>
      <c r="I9457">
        <v>0</v>
      </c>
      <c r="J9457">
        <v>0.122</v>
      </c>
      <c r="K9457" t="s">
        <v>18</v>
      </c>
      <c r="L9457">
        <v>0.65399300000000005</v>
      </c>
      <c r="M9457">
        <v>0.65307199999999999</v>
      </c>
    </row>
    <row r="9458" spans="1:13" ht="15" x14ac:dyDescent="0.3">
      <c r="A9458" s="1"/>
      <c r="B9458" t="s">
        <v>11</v>
      </c>
      <c r="C9458" t="s">
        <v>2055</v>
      </c>
      <c r="D9458" t="s">
        <v>2056</v>
      </c>
      <c r="E9458" t="s">
        <v>2057</v>
      </c>
      <c r="F9458" t="s">
        <v>2058</v>
      </c>
      <c r="G9458">
        <v>0.114</v>
      </c>
      <c r="H9458">
        <v>0.2</v>
      </c>
      <c r="I9458">
        <v>0.182</v>
      </c>
      <c r="J9458">
        <v>0.114</v>
      </c>
      <c r="K9458" t="s">
        <v>18</v>
      </c>
      <c r="L9458">
        <v>0.61718799999999996</v>
      </c>
      <c r="M9458">
        <v>0.62578900000000004</v>
      </c>
    </row>
    <row r="9459" spans="1:13" ht="15" x14ac:dyDescent="0.3">
      <c r="A9459" s="1"/>
      <c r="B9459" t="s">
        <v>11</v>
      </c>
      <c r="C9459" t="s">
        <v>633</v>
      </c>
      <c r="D9459" t="s">
        <v>639</v>
      </c>
      <c r="E9459" t="s">
        <v>635</v>
      </c>
      <c r="F9459" t="s">
        <v>640</v>
      </c>
      <c r="G9459">
        <v>0.112</v>
      </c>
      <c r="H9459">
        <v>0.26700000000000002</v>
      </c>
      <c r="I9459">
        <v>0.308</v>
      </c>
      <c r="J9459">
        <v>0.112</v>
      </c>
      <c r="K9459" t="s">
        <v>18</v>
      </c>
      <c r="L9459">
        <v>0.71926000000000001</v>
      </c>
      <c r="M9459">
        <v>0.71782699999999999</v>
      </c>
    </row>
    <row r="9460" spans="1:13" ht="15" x14ac:dyDescent="0.3">
      <c r="A9460" s="1"/>
      <c r="B9460" t="s">
        <v>11</v>
      </c>
      <c r="C9460" t="s">
        <v>3908</v>
      </c>
      <c r="D9460" t="s">
        <v>13031</v>
      </c>
      <c r="E9460" t="s">
        <v>8027</v>
      </c>
      <c r="F9460" t="s">
        <v>13032</v>
      </c>
      <c r="G9460">
        <v>0.10299999999999999</v>
      </c>
      <c r="H9460">
        <v>0</v>
      </c>
      <c r="I9460">
        <v>0</v>
      </c>
      <c r="J9460">
        <v>0.10299999999999999</v>
      </c>
      <c r="K9460" t="s">
        <v>18</v>
      </c>
      <c r="L9460">
        <v>0.61138099999999995</v>
      </c>
      <c r="M9460">
        <v>0.62308399999999997</v>
      </c>
    </row>
    <row r="9461" spans="1:13" ht="15" x14ac:dyDescent="0.3">
      <c r="A9461" s="1"/>
      <c r="B9461" t="s">
        <v>11</v>
      </c>
      <c r="C9461" t="s">
        <v>4673</v>
      </c>
      <c r="D9461" t="s">
        <v>13033</v>
      </c>
      <c r="E9461" t="s">
        <v>10918</v>
      </c>
      <c r="F9461" t="s">
        <v>13034</v>
      </c>
      <c r="G9461">
        <v>9.9000000000000005E-2</v>
      </c>
      <c r="H9461">
        <v>0.308</v>
      </c>
      <c r="I9461">
        <v>0</v>
      </c>
      <c r="J9461">
        <v>9.9000000000000005E-2</v>
      </c>
      <c r="K9461" t="s">
        <v>18</v>
      </c>
      <c r="L9461">
        <v>0.73072099999999995</v>
      </c>
      <c r="M9461">
        <v>0.71458900000000003</v>
      </c>
    </row>
    <row r="9462" spans="1:13" ht="15" x14ac:dyDescent="0.3">
      <c r="A9462" s="1" t="s">
        <v>13035</v>
      </c>
      <c r="B9462" t="s">
        <v>11</v>
      </c>
      <c r="C9462" t="s">
        <v>4539</v>
      </c>
      <c r="D9462" t="s">
        <v>10935</v>
      </c>
      <c r="E9462" t="s">
        <v>9182</v>
      </c>
      <c r="F9462" t="s">
        <v>10937</v>
      </c>
      <c r="G9462">
        <v>8.5999999999999993E-2</v>
      </c>
      <c r="H9462">
        <v>0</v>
      </c>
      <c r="I9462">
        <v>0</v>
      </c>
      <c r="J9462">
        <v>8.5999999999999993E-2</v>
      </c>
      <c r="K9462" t="s">
        <v>18</v>
      </c>
      <c r="L9462">
        <v>0.62674399999999997</v>
      </c>
      <c r="M9462">
        <v>0.62933099999999997</v>
      </c>
    </row>
    <row r="9463" spans="1:13" ht="15" x14ac:dyDescent="0.3">
      <c r="A9463" s="1"/>
      <c r="B9463" t="s">
        <v>11</v>
      </c>
      <c r="C9463" t="s">
        <v>4638</v>
      </c>
      <c r="D9463" t="s">
        <v>11575</v>
      </c>
      <c r="E9463" t="s">
        <v>9382</v>
      </c>
      <c r="F9463" t="s">
        <v>11576</v>
      </c>
      <c r="G9463">
        <v>8.5000000000000006E-2</v>
      </c>
      <c r="H9463">
        <v>0</v>
      </c>
      <c r="I9463">
        <v>0</v>
      </c>
      <c r="J9463">
        <v>8.5000000000000006E-2</v>
      </c>
      <c r="K9463" t="s">
        <v>18</v>
      </c>
      <c r="L9463">
        <v>0.624892</v>
      </c>
      <c r="M9463">
        <v>0.62210500000000002</v>
      </c>
    </row>
    <row r="9464" spans="1:13" ht="15" x14ac:dyDescent="0.3">
      <c r="A9464" s="1"/>
      <c r="B9464" t="s">
        <v>11</v>
      </c>
      <c r="C9464" t="s">
        <v>4053</v>
      </c>
      <c r="D9464" t="s">
        <v>8323</v>
      </c>
      <c r="E9464" t="s">
        <v>10916</v>
      </c>
      <c r="F9464" t="s">
        <v>8325</v>
      </c>
      <c r="G9464">
        <v>7.8E-2</v>
      </c>
      <c r="H9464">
        <v>0</v>
      </c>
      <c r="I9464">
        <v>0</v>
      </c>
      <c r="J9464">
        <v>7.8E-2</v>
      </c>
      <c r="K9464" t="s">
        <v>18</v>
      </c>
      <c r="L9464">
        <v>0.67727599999999999</v>
      </c>
      <c r="M9464">
        <v>0.68730800000000003</v>
      </c>
    </row>
    <row r="9465" spans="1:13" ht="15" x14ac:dyDescent="0.3">
      <c r="A9465" s="1"/>
      <c r="B9465" t="s">
        <v>11</v>
      </c>
      <c r="C9465" t="s">
        <v>3948</v>
      </c>
      <c r="D9465" t="s">
        <v>13036</v>
      </c>
      <c r="E9465" t="s">
        <v>8117</v>
      </c>
      <c r="F9465" t="s">
        <v>13037</v>
      </c>
      <c r="G9465">
        <v>7.1999999999999995E-2</v>
      </c>
      <c r="H9465">
        <v>0</v>
      </c>
      <c r="I9465">
        <v>0</v>
      </c>
      <c r="J9465">
        <v>7.1999999999999995E-2</v>
      </c>
      <c r="K9465" t="s">
        <v>18</v>
      </c>
      <c r="L9465">
        <v>0.64491100000000001</v>
      </c>
      <c r="M9465">
        <v>0.65802899999999998</v>
      </c>
    </row>
    <row r="9466" spans="1:13" ht="15" x14ac:dyDescent="0.3">
      <c r="A9466" s="1"/>
      <c r="B9466" t="s">
        <v>11</v>
      </c>
      <c r="C9466" t="s">
        <v>1132</v>
      </c>
      <c r="D9466" t="s">
        <v>1133</v>
      </c>
      <c r="E9466" t="s">
        <v>1132</v>
      </c>
      <c r="F9466" t="s">
        <v>1134</v>
      </c>
      <c r="G9466">
        <v>6.7000000000000004E-2</v>
      </c>
      <c r="H9466">
        <v>0</v>
      </c>
      <c r="I9466">
        <v>0</v>
      </c>
      <c r="J9466">
        <v>6.7000000000000004E-2</v>
      </c>
      <c r="K9466" t="s">
        <v>18</v>
      </c>
      <c r="L9466">
        <v>0.63714199999999999</v>
      </c>
      <c r="M9466">
        <v>0.64036400000000004</v>
      </c>
    </row>
    <row r="9467" spans="1:13" ht="15" x14ac:dyDescent="0.3">
      <c r="A9467" s="1"/>
      <c r="B9467" t="s">
        <v>11</v>
      </c>
      <c r="C9467" t="s">
        <v>3675</v>
      </c>
      <c r="D9467" t="s">
        <v>11926</v>
      </c>
      <c r="E9467" t="s">
        <v>11080</v>
      </c>
      <c r="F9467" t="s">
        <v>11927</v>
      </c>
      <c r="G9467">
        <v>6.7000000000000004E-2</v>
      </c>
      <c r="H9467">
        <v>0</v>
      </c>
      <c r="I9467">
        <v>0</v>
      </c>
      <c r="J9467">
        <v>6.7000000000000004E-2</v>
      </c>
      <c r="K9467" t="s">
        <v>18</v>
      </c>
      <c r="L9467">
        <v>0.60445099999999996</v>
      </c>
      <c r="M9467">
        <v>0.60699999999999998</v>
      </c>
    </row>
    <row r="9468" spans="1:13" ht="15" x14ac:dyDescent="0.3">
      <c r="A9468" s="1"/>
      <c r="B9468" t="s">
        <v>11</v>
      </c>
      <c r="C9468" t="s">
        <v>4274</v>
      </c>
      <c r="D9468" t="s">
        <v>12867</v>
      </c>
      <c r="E9468" t="s">
        <v>8695</v>
      </c>
      <c r="F9468" t="s">
        <v>12868</v>
      </c>
      <c r="G9468">
        <v>6.6000000000000003E-2</v>
      </c>
      <c r="H9468">
        <v>0</v>
      </c>
      <c r="I9468">
        <v>0</v>
      </c>
      <c r="J9468">
        <v>6.6000000000000003E-2</v>
      </c>
      <c r="K9468" t="s">
        <v>18</v>
      </c>
      <c r="L9468">
        <v>0.672207</v>
      </c>
      <c r="M9468">
        <v>0.68213299999999999</v>
      </c>
    </row>
    <row r="9469" spans="1:13" ht="15" x14ac:dyDescent="0.3">
      <c r="A9469" s="1" t="s">
        <v>13038</v>
      </c>
      <c r="B9469" t="s">
        <v>11</v>
      </c>
      <c r="C9469" t="s">
        <v>5191</v>
      </c>
      <c r="D9469" t="s">
        <v>13039</v>
      </c>
      <c r="E9469" t="s">
        <v>10485</v>
      </c>
      <c r="F9469" t="s">
        <v>13040</v>
      </c>
      <c r="G9469">
        <v>6.6000000000000003E-2</v>
      </c>
      <c r="H9469">
        <v>0</v>
      </c>
      <c r="I9469">
        <v>0</v>
      </c>
      <c r="J9469">
        <v>6.6000000000000003E-2</v>
      </c>
      <c r="K9469" t="s">
        <v>18</v>
      </c>
      <c r="L9469">
        <v>0.66454100000000005</v>
      </c>
      <c r="M9469">
        <v>0.66576199999999996</v>
      </c>
    </row>
    <row r="9470" spans="1:13" ht="15" x14ac:dyDescent="0.3">
      <c r="A9470" s="1"/>
      <c r="B9470" t="s">
        <v>11</v>
      </c>
      <c r="C9470" t="s">
        <v>182</v>
      </c>
      <c r="D9470" t="s">
        <v>186</v>
      </c>
      <c r="E9470" t="s">
        <v>183</v>
      </c>
      <c r="F9470" t="s">
        <v>187</v>
      </c>
      <c r="G9470">
        <v>6.5000000000000002E-2</v>
      </c>
      <c r="H9470">
        <v>0.182</v>
      </c>
      <c r="I9470">
        <v>0.154</v>
      </c>
      <c r="J9470">
        <v>6.5000000000000002E-2</v>
      </c>
      <c r="K9470" t="s">
        <v>18</v>
      </c>
      <c r="L9470">
        <v>0.65920999999999996</v>
      </c>
      <c r="M9470">
        <v>0.65810500000000005</v>
      </c>
    </row>
    <row r="9471" spans="1:13" ht="15" x14ac:dyDescent="0.3">
      <c r="A9471" s="1"/>
      <c r="B9471" t="s">
        <v>11</v>
      </c>
      <c r="C9471" t="s">
        <v>4394</v>
      </c>
      <c r="D9471" t="s">
        <v>11579</v>
      </c>
      <c r="E9471" t="s">
        <v>11580</v>
      </c>
      <c r="F9471" t="s">
        <v>8923</v>
      </c>
      <c r="G9471">
        <v>5.8999999999999997E-2</v>
      </c>
      <c r="H9471">
        <v>0.154</v>
      </c>
      <c r="I9471">
        <v>0</v>
      </c>
      <c r="J9471">
        <v>5.8999999999999997E-2</v>
      </c>
      <c r="K9471" t="s">
        <v>18</v>
      </c>
      <c r="L9471">
        <v>0.572268</v>
      </c>
      <c r="M9471">
        <v>0.57534600000000002</v>
      </c>
    </row>
    <row r="9472" spans="1:13" ht="15" x14ac:dyDescent="0.3">
      <c r="A9472" s="1"/>
      <c r="B9472" t="s">
        <v>11</v>
      </c>
      <c r="C9472" t="s">
        <v>3930</v>
      </c>
      <c r="D9472" t="s">
        <v>11583</v>
      </c>
      <c r="E9472" t="s">
        <v>8064</v>
      </c>
      <c r="F9472" t="s">
        <v>11584</v>
      </c>
      <c r="G9472">
        <v>5.1999999999999998E-2</v>
      </c>
      <c r="H9472">
        <v>0</v>
      </c>
      <c r="I9472">
        <v>0</v>
      </c>
      <c r="J9472">
        <v>5.1999999999999998E-2</v>
      </c>
      <c r="K9472" t="s">
        <v>18</v>
      </c>
      <c r="L9472">
        <v>0.68654899999999996</v>
      </c>
      <c r="M9472">
        <v>0.68698099999999995</v>
      </c>
    </row>
    <row r="9473" spans="1:13" ht="15" x14ac:dyDescent="0.3">
      <c r="A9473" s="1"/>
      <c r="B9473" t="s">
        <v>11</v>
      </c>
      <c r="C9473" t="s">
        <v>4251</v>
      </c>
      <c r="D9473" t="s">
        <v>13041</v>
      </c>
      <c r="E9473" t="s">
        <v>8659</v>
      </c>
      <c r="F9473" t="s">
        <v>13042</v>
      </c>
      <c r="G9473">
        <v>5.1999999999999998E-2</v>
      </c>
      <c r="H9473">
        <v>0</v>
      </c>
      <c r="I9473">
        <v>0</v>
      </c>
      <c r="J9473">
        <v>5.1999999999999998E-2</v>
      </c>
      <c r="K9473" t="s">
        <v>18</v>
      </c>
      <c r="L9473">
        <v>0.62991799999999998</v>
      </c>
      <c r="M9473">
        <v>0.63267899999999999</v>
      </c>
    </row>
    <row r="9474" spans="1:13" ht="15" x14ac:dyDescent="0.3">
      <c r="A9474" s="1"/>
      <c r="B9474" t="s">
        <v>11</v>
      </c>
      <c r="C9474" t="s">
        <v>5115</v>
      </c>
      <c r="D9474" t="s">
        <v>13043</v>
      </c>
      <c r="E9474" t="s">
        <v>11416</v>
      </c>
      <c r="F9474" t="s">
        <v>13044</v>
      </c>
      <c r="G9474">
        <v>0.05</v>
      </c>
      <c r="H9474">
        <v>0</v>
      </c>
      <c r="I9474">
        <v>0</v>
      </c>
      <c r="J9474">
        <v>0.05</v>
      </c>
      <c r="K9474" t="s">
        <v>18</v>
      </c>
      <c r="L9474">
        <v>0.59150000000000003</v>
      </c>
      <c r="M9474">
        <v>0.59351299999999996</v>
      </c>
    </row>
    <row r="9475" spans="1:13" ht="15" x14ac:dyDescent="0.3">
      <c r="A9475" s="1"/>
      <c r="B9475" t="s">
        <v>11</v>
      </c>
      <c r="C9475" t="s">
        <v>4882</v>
      </c>
      <c r="D9475" t="s">
        <v>13045</v>
      </c>
      <c r="E9475" t="s">
        <v>11164</v>
      </c>
      <c r="F9475" t="s">
        <v>13046</v>
      </c>
      <c r="G9475">
        <v>4.8000000000000001E-2</v>
      </c>
      <c r="H9475">
        <v>0</v>
      </c>
      <c r="I9475">
        <v>0</v>
      </c>
      <c r="J9475">
        <v>4.8000000000000001E-2</v>
      </c>
      <c r="K9475" t="s">
        <v>18</v>
      </c>
      <c r="L9475">
        <v>0.61610699999999996</v>
      </c>
      <c r="M9475">
        <v>0.62775000000000003</v>
      </c>
    </row>
    <row r="9476" spans="1:13" ht="15" x14ac:dyDescent="0.3">
      <c r="A9476" s="1"/>
      <c r="B9476" t="s">
        <v>11</v>
      </c>
      <c r="C9476" t="s">
        <v>4619</v>
      </c>
      <c r="D9476" t="s">
        <v>11585</v>
      </c>
      <c r="E9476" t="s">
        <v>11586</v>
      </c>
      <c r="F9476" t="s">
        <v>9320</v>
      </c>
      <c r="G9476">
        <v>4.4999999999999998E-2</v>
      </c>
      <c r="H9476">
        <v>0</v>
      </c>
      <c r="I9476">
        <v>9.5000000000000001E-2</v>
      </c>
      <c r="J9476">
        <v>4.4999999999999998E-2</v>
      </c>
      <c r="K9476" t="s">
        <v>18</v>
      </c>
      <c r="L9476">
        <v>0.59342399999999995</v>
      </c>
      <c r="M9476">
        <v>0.59503499999999998</v>
      </c>
    </row>
    <row r="9477" spans="1:13" ht="15" x14ac:dyDescent="0.3">
      <c r="A9477" s="1"/>
      <c r="B9477" t="s">
        <v>11</v>
      </c>
      <c r="C9477" t="s">
        <v>11592</v>
      </c>
      <c r="D9477" t="s">
        <v>11593</v>
      </c>
      <c r="E9477" t="s">
        <v>11594</v>
      </c>
      <c r="F9477" t="s">
        <v>11595</v>
      </c>
      <c r="G9477">
        <v>3.9E-2</v>
      </c>
      <c r="H9477">
        <v>1</v>
      </c>
      <c r="I9477">
        <v>0</v>
      </c>
      <c r="J9477">
        <v>3.9E-2</v>
      </c>
      <c r="K9477" t="s">
        <v>18</v>
      </c>
      <c r="L9477">
        <v>0.67030000000000001</v>
      </c>
      <c r="M9477">
        <v>0.67535299999999998</v>
      </c>
    </row>
    <row r="9478" spans="1:13" ht="15" x14ac:dyDescent="0.3">
      <c r="A9478" s="1"/>
      <c r="B9478" t="s">
        <v>11</v>
      </c>
      <c r="C9478" t="s">
        <v>3712</v>
      </c>
      <c r="D9478">
        <v>1939</v>
      </c>
      <c r="E9478" t="s">
        <v>7680</v>
      </c>
      <c r="F9478">
        <v>1939</v>
      </c>
      <c r="G9478">
        <v>2.3E-2</v>
      </c>
      <c r="H9478">
        <v>0</v>
      </c>
      <c r="I9478">
        <v>0</v>
      </c>
      <c r="J9478">
        <v>2.3E-2</v>
      </c>
      <c r="K9478" t="s">
        <v>18</v>
      </c>
      <c r="L9478">
        <v>0.57478099999999999</v>
      </c>
      <c r="M9478">
        <v>0.582094</v>
      </c>
    </row>
    <row r="9479" spans="1:13" ht="15" x14ac:dyDescent="0.3">
      <c r="A9479" s="1"/>
      <c r="B9479" t="s">
        <v>11</v>
      </c>
      <c r="C9479" t="s">
        <v>4097</v>
      </c>
      <c r="D9479" t="s">
        <v>12159</v>
      </c>
      <c r="E9479" t="s">
        <v>10585</v>
      </c>
      <c r="F9479" t="s">
        <v>8412</v>
      </c>
      <c r="G9479">
        <v>2.1000000000000001E-2</v>
      </c>
      <c r="H9479">
        <v>0</v>
      </c>
      <c r="I9479">
        <v>0</v>
      </c>
      <c r="J9479">
        <v>2.1000000000000001E-2</v>
      </c>
      <c r="K9479" t="s">
        <v>18</v>
      </c>
      <c r="L9479">
        <v>0.627413</v>
      </c>
      <c r="M9479">
        <v>0.64208100000000001</v>
      </c>
    </row>
    <row r="9480" spans="1:13" ht="15" x14ac:dyDescent="0.3">
      <c r="A9480" s="1"/>
      <c r="B9480" t="s">
        <v>11</v>
      </c>
      <c r="C9480" t="s">
        <v>1126</v>
      </c>
      <c r="D9480" t="s">
        <v>1127</v>
      </c>
      <c r="E9480" t="s">
        <v>1126</v>
      </c>
      <c r="F9480" t="s">
        <v>1128</v>
      </c>
      <c r="G9480">
        <v>1.7000000000000001E-2</v>
      </c>
      <c r="H9480">
        <v>0</v>
      </c>
      <c r="I9480">
        <v>0</v>
      </c>
      <c r="J9480">
        <v>1.7000000000000001E-2</v>
      </c>
      <c r="K9480" t="s">
        <v>18</v>
      </c>
      <c r="L9480">
        <v>0.62930299999999995</v>
      </c>
      <c r="M9480">
        <v>0.64458400000000005</v>
      </c>
    </row>
    <row r="9481" spans="1:13" ht="15" x14ac:dyDescent="0.3">
      <c r="A9481" s="1" t="s">
        <v>13047</v>
      </c>
      <c r="B9481" t="s">
        <v>11</v>
      </c>
      <c r="C9481" t="s">
        <v>4029</v>
      </c>
      <c r="D9481" t="s">
        <v>13048</v>
      </c>
      <c r="E9481" t="s">
        <v>11597</v>
      </c>
      <c r="F9481" t="s">
        <v>13049</v>
      </c>
      <c r="G9481">
        <v>1.0999999999999999E-2</v>
      </c>
      <c r="H9481">
        <v>0</v>
      </c>
      <c r="I9481">
        <v>0</v>
      </c>
      <c r="J9481">
        <v>1.0999999999999999E-2</v>
      </c>
      <c r="K9481" t="s">
        <v>18</v>
      </c>
      <c r="L9481">
        <v>0.61316099999999996</v>
      </c>
      <c r="M9481">
        <v>0.62133899999999997</v>
      </c>
    </row>
    <row r="9482" spans="1:13" ht="15" x14ac:dyDescent="0.3">
      <c r="A9482" s="1"/>
      <c r="B9482" t="s">
        <v>11</v>
      </c>
      <c r="C9482" t="s">
        <v>291</v>
      </c>
      <c r="D9482" s="8">
        <v>2.4E-2</v>
      </c>
      <c r="E9482" t="s">
        <v>291</v>
      </c>
      <c r="F9482" s="8">
        <v>2.4E-2</v>
      </c>
      <c r="G9482">
        <v>0</v>
      </c>
      <c r="H9482">
        <v>0</v>
      </c>
      <c r="I9482">
        <v>0</v>
      </c>
      <c r="J9482">
        <v>0</v>
      </c>
      <c r="K9482" t="s">
        <v>18</v>
      </c>
      <c r="L9482">
        <v>0.92481599999999997</v>
      </c>
      <c r="M9482">
        <v>0.91838299999999995</v>
      </c>
    </row>
    <row r="9483" spans="1:13" ht="15" x14ac:dyDescent="0.3">
      <c r="A9483" s="1"/>
      <c r="B9483" t="s">
        <v>11</v>
      </c>
      <c r="C9483">
        <v>500</v>
      </c>
      <c r="D9483">
        <v>500000</v>
      </c>
      <c r="E9483">
        <v>500</v>
      </c>
      <c r="F9483">
        <v>500000</v>
      </c>
      <c r="G9483">
        <v>0</v>
      </c>
      <c r="H9483">
        <v>0</v>
      </c>
      <c r="I9483">
        <v>0</v>
      </c>
      <c r="J9483">
        <v>0</v>
      </c>
      <c r="K9483" t="s">
        <v>18</v>
      </c>
      <c r="L9483">
        <v>0.83267000000000002</v>
      </c>
      <c r="M9483">
        <v>0.83267000000000002</v>
      </c>
    </row>
    <row r="9484" spans="1:13" ht="15" x14ac:dyDescent="0.3">
      <c r="A9484" s="1"/>
      <c r="B9484" t="s">
        <v>11</v>
      </c>
      <c r="C9484">
        <v>1981</v>
      </c>
      <c r="D9484">
        <v>1973</v>
      </c>
      <c r="E9484">
        <v>1981</v>
      </c>
      <c r="F9484">
        <v>1973</v>
      </c>
      <c r="G9484">
        <v>0</v>
      </c>
      <c r="H9484">
        <v>0</v>
      </c>
      <c r="I9484">
        <v>0</v>
      </c>
      <c r="J9484">
        <v>0</v>
      </c>
      <c r="K9484" t="s">
        <v>18</v>
      </c>
      <c r="L9484">
        <v>0.89013200000000003</v>
      </c>
      <c r="M9484">
        <v>0.89013200000000003</v>
      </c>
    </row>
    <row r="9485" spans="1:13" ht="15" x14ac:dyDescent="0.3">
      <c r="A9485" s="1"/>
      <c r="B9485" t="s">
        <v>11</v>
      </c>
      <c r="C9485">
        <v>5.5</v>
      </c>
      <c r="D9485" s="11">
        <v>5500000</v>
      </c>
      <c r="E9485">
        <v>5.5</v>
      </c>
      <c r="F9485" s="11">
        <v>5500000</v>
      </c>
      <c r="G9485">
        <v>0</v>
      </c>
      <c r="H9485">
        <v>0</v>
      </c>
      <c r="I9485">
        <v>0</v>
      </c>
      <c r="J9485">
        <v>0</v>
      </c>
      <c r="K9485" t="s">
        <v>18</v>
      </c>
      <c r="L9485">
        <v>0.72940899999999997</v>
      </c>
      <c r="M9485">
        <v>0.73650700000000002</v>
      </c>
    </row>
    <row r="9486" spans="1:13" ht="15" x14ac:dyDescent="0.3">
      <c r="A9486" s="1"/>
      <c r="B9486" t="s">
        <v>11</v>
      </c>
      <c r="C9486">
        <v>16</v>
      </c>
      <c r="D9486">
        <v>16000</v>
      </c>
      <c r="E9486">
        <v>16</v>
      </c>
      <c r="F9486">
        <v>16000</v>
      </c>
      <c r="G9486">
        <v>0</v>
      </c>
      <c r="H9486">
        <v>0</v>
      </c>
      <c r="I9486">
        <v>0</v>
      </c>
      <c r="J9486">
        <v>0</v>
      </c>
      <c r="K9486" t="s">
        <v>18</v>
      </c>
      <c r="L9486">
        <v>0.70614500000000002</v>
      </c>
      <c r="M9486">
        <v>0.70578700000000005</v>
      </c>
    </row>
    <row r="9487" spans="1:13" ht="15" x14ac:dyDescent="0.3">
      <c r="A9487" s="1"/>
      <c r="B9487" t="s">
        <v>11</v>
      </c>
      <c r="C9487">
        <v>415</v>
      </c>
      <c r="D9487">
        <v>587000</v>
      </c>
      <c r="E9487">
        <v>415</v>
      </c>
      <c r="F9487">
        <v>587000</v>
      </c>
      <c r="G9487">
        <v>0</v>
      </c>
      <c r="H9487">
        <v>0</v>
      </c>
      <c r="I9487">
        <v>0</v>
      </c>
      <c r="J9487">
        <v>0</v>
      </c>
      <c r="K9487" t="s">
        <v>18</v>
      </c>
      <c r="L9487">
        <v>0.72179000000000004</v>
      </c>
      <c r="M9487">
        <v>0.72198099999999998</v>
      </c>
    </row>
    <row r="9488" spans="1:13" ht="15" x14ac:dyDescent="0.3">
      <c r="A9488" s="1"/>
      <c r="B9488" t="s">
        <v>11</v>
      </c>
      <c r="C9488">
        <v>587</v>
      </c>
      <c r="D9488">
        <v>587000</v>
      </c>
      <c r="E9488">
        <v>587</v>
      </c>
      <c r="F9488">
        <v>587000</v>
      </c>
      <c r="G9488">
        <v>0</v>
      </c>
      <c r="H9488">
        <v>0</v>
      </c>
      <c r="I9488">
        <v>0</v>
      </c>
      <c r="J9488">
        <v>0</v>
      </c>
      <c r="K9488" t="s">
        <v>18</v>
      </c>
      <c r="L9488">
        <v>0.767096</v>
      </c>
      <c r="M9488">
        <v>0.76797499999999996</v>
      </c>
    </row>
    <row r="9489" spans="1:13" ht="15" x14ac:dyDescent="0.3">
      <c r="A9489" s="1"/>
      <c r="B9489" t="s">
        <v>11</v>
      </c>
      <c r="C9489">
        <v>40</v>
      </c>
      <c r="D9489">
        <v>40000</v>
      </c>
      <c r="E9489">
        <v>40</v>
      </c>
      <c r="F9489">
        <v>40000</v>
      </c>
      <c r="G9489">
        <v>0</v>
      </c>
      <c r="H9489">
        <v>0</v>
      </c>
      <c r="I9489">
        <v>0</v>
      </c>
      <c r="J9489">
        <v>0</v>
      </c>
      <c r="K9489" t="s">
        <v>18</v>
      </c>
      <c r="L9489">
        <v>0.75103900000000001</v>
      </c>
      <c r="M9489">
        <v>0.75082599999999999</v>
      </c>
    </row>
    <row r="9490" spans="1:13" ht="15" x14ac:dyDescent="0.3">
      <c r="A9490" s="1"/>
      <c r="B9490" t="s">
        <v>11</v>
      </c>
      <c r="C9490">
        <v>2</v>
      </c>
      <c r="D9490">
        <v>2000</v>
      </c>
      <c r="E9490">
        <v>2</v>
      </c>
      <c r="F9490">
        <v>2000</v>
      </c>
      <c r="G9490">
        <v>0</v>
      </c>
      <c r="H9490">
        <v>0</v>
      </c>
      <c r="I9490">
        <v>0</v>
      </c>
      <c r="J9490">
        <v>0</v>
      </c>
      <c r="K9490" t="s">
        <v>18</v>
      </c>
      <c r="L9490">
        <v>0.76116799999999996</v>
      </c>
      <c r="M9490">
        <v>0.76116799999999996</v>
      </c>
    </row>
    <row r="9491" spans="1:13" ht="15" x14ac:dyDescent="0.3">
      <c r="A9491" s="1"/>
      <c r="B9491" t="s">
        <v>11</v>
      </c>
      <c r="C9491">
        <v>2007</v>
      </c>
      <c r="D9491">
        <v>2016</v>
      </c>
      <c r="E9491">
        <v>2007</v>
      </c>
      <c r="F9491">
        <v>2016</v>
      </c>
      <c r="G9491">
        <v>0</v>
      </c>
      <c r="H9491">
        <v>0</v>
      </c>
      <c r="I9491">
        <v>0</v>
      </c>
      <c r="J9491">
        <v>0</v>
      </c>
      <c r="K9491" t="s">
        <v>18</v>
      </c>
      <c r="L9491">
        <v>0.842889</v>
      </c>
      <c r="M9491">
        <v>0.842889</v>
      </c>
    </row>
    <row r="9492" spans="1:13" ht="15" x14ac:dyDescent="0.3">
      <c r="A9492" s="1"/>
      <c r="B9492" t="s">
        <v>11</v>
      </c>
      <c r="C9492">
        <v>1986</v>
      </c>
      <c r="D9492">
        <v>1962</v>
      </c>
      <c r="E9492">
        <v>1986</v>
      </c>
      <c r="F9492">
        <v>1962</v>
      </c>
      <c r="G9492">
        <v>0</v>
      </c>
      <c r="H9492">
        <v>0</v>
      </c>
      <c r="I9492">
        <v>0</v>
      </c>
      <c r="J9492">
        <v>0</v>
      </c>
      <c r="K9492" t="s">
        <v>18</v>
      </c>
      <c r="L9492">
        <v>0.90098800000000001</v>
      </c>
      <c r="M9492">
        <v>0.90098800000000001</v>
      </c>
    </row>
    <row r="9493" spans="1:13" ht="15" x14ac:dyDescent="0.3">
      <c r="A9493" s="1"/>
      <c r="B9493" t="s">
        <v>11</v>
      </c>
      <c r="C9493">
        <v>1935</v>
      </c>
      <c r="D9493">
        <v>1930</v>
      </c>
      <c r="E9493">
        <v>1935</v>
      </c>
      <c r="F9493">
        <v>1930</v>
      </c>
      <c r="G9493">
        <v>0</v>
      </c>
      <c r="H9493">
        <v>0</v>
      </c>
      <c r="I9493">
        <v>0</v>
      </c>
      <c r="J9493">
        <v>0</v>
      </c>
      <c r="K9493" t="s">
        <v>18</v>
      </c>
      <c r="L9493">
        <v>0.90658000000000005</v>
      </c>
      <c r="M9493">
        <v>0.90658000000000005</v>
      </c>
    </row>
    <row r="9494" spans="1:13" ht="15" x14ac:dyDescent="0.3">
      <c r="A9494" s="1"/>
      <c r="B9494" t="s">
        <v>11</v>
      </c>
      <c r="C9494">
        <v>40</v>
      </c>
      <c r="D9494">
        <v>500</v>
      </c>
      <c r="E9494">
        <v>40</v>
      </c>
      <c r="F9494">
        <v>500</v>
      </c>
      <c r="G9494">
        <v>0</v>
      </c>
      <c r="H9494">
        <v>0</v>
      </c>
      <c r="I9494">
        <v>0</v>
      </c>
      <c r="J9494">
        <v>0</v>
      </c>
      <c r="K9494" t="s">
        <v>18</v>
      </c>
      <c r="L9494">
        <v>0.79540200000000005</v>
      </c>
      <c r="M9494">
        <v>0.79540200000000005</v>
      </c>
    </row>
    <row r="9495" spans="1:13" ht="15" x14ac:dyDescent="0.3">
      <c r="A9495" s="1"/>
      <c r="B9495" t="s">
        <v>11</v>
      </c>
      <c r="C9495" t="s">
        <v>4100</v>
      </c>
      <c r="D9495" t="s">
        <v>13050</v>
      </c>
      <c r="E9495" t="s">
        <v>8422</v>
      </c>
      <c r="F9495" t="s">
        <v>13051</v>
      </c>
      <c r="G9495">
        <v>-6.0000000000000001E-3</v>
      </c>
      <c r="H9495">
        <v>0</v>
      </c>
      <c r="I9495">
        <v>0</v>
      </c>
      <c r="J9495">
        <v>-6.0000000000000001E-3</v>
      </c>
      <c r="K9495" t="s">
        <v>18</v>
      </c>
      <c r="L9495">
        <v>0.63774200000000003</v>
      </c>
      <c r="M9495">
        <v>0.63523399999999997</v>
      </c>
    </row>
    <row r="9496" spans="1:13" ht="15" x14ac:dyDescent="0.3">
      <c r="A9496" s="1"/>
      <c r="B9496" t="s">
        <v>11</v>
      </c>
      <c r="C9496" t="s">
        <v>730</v>
      </c>
      <c r="D9496" t="s">
        <v>735</v>
      </c>
      <c r="E9496" t="s">
        <v>732</v>
      </c>
      <c r="F9496" t="s">
        <v>736</v>
      </c>
      <c r="G9496">
        <v>-8.9999999999999993E-3</v>
      </c>
      <c r="H9496">
        <v>0</v>
      </c>
      <c r="I9496">
        <v>0</v>
      </c>
      <c r="J9496">
        <v>-8.9999999999999993E-3</v>
      </c>
      <c r="K9496" t="s">
        <v>18</v>
      </c>
      <c r="L9496">
        <v>0.55906900000000004</v>
      </c>
      <c r="M9496">
        <v>0.55808199999999997</v>
      </c>
    </row>
    <row r="9497" spans="1:13" ht="15" x14ac:dyDescent="0.3">
      <c r="A9497" s="1"/>
      <c r="B9497" t="s">
        <v>11</v>
      </c>
      <c r="C9497" t="s">
        <v>4747</v>
      </c>
      <c r="D9497" t="s">
        <v>11709</v>
      </c>
      <c r="E9497" t="s">
        <v>9630</v>
      </c>
      <c r="F9497" t="s">
        <v>11710</v>
      </c>
      <c r="G9497">
        <v>-4.5999999999999999E-2</v>
      </c>
      <c r="H9497">
        <v>0</v>
      </c>
      <c r="I9497">
        <v>0</v>
      </c>
      <c r="J9497">
        <v>-4.5999999999999999E-2</v>
      </c>
      <c r="K9497" t="s">
        <v>18</v>
      </c>
      <c r="L9497">
        <v>0.64057600000000003</v>
      </c>
      <c r="M9497">
        <v>0.63809800000000005</v>
      </c>
    </row>
    <row r="9498" spans="1:13" ht="15" x14ac:dyDescent="0.3">
      <c r="A9498" s="1"/>
      <c r="B9498" t="s">
        <v>11</v>
      </c>
      <c r="C9498" t="s">
        <v>3367</v>
      </c>
      <c r="D9498" t="s">
        <v>11600</v>
      </c>
      <c r="E9498" t="s">
        <v>11358</v>
      </c>
      <c r="F9498" t="s">
        <v>3361</v>
      </c>
      <c r="G9498">
        <v>-5.7000000000000002E-2</v>
      </c>
      <c r="H9498">
        <v>0</v>
      </c>
      <c r="I9498">
        <v>0</v>
      </c>
      <c r="J9498">
        <v>-5.7000000000000002E-2</v>
      </c>
      <c r="K9498" t="s">
        <v>18</v>
      </c>
      <c r="L9498">
        <v>0.61242399999999997</v>
      </c>
      <c r="M9498">
        <v>0.62101799999999996</v>
      </c>
    </row>
    <row r="9499" spans="1:13" ht="15" x14ac:dyDescent="0.3">
      <c r="A9499" s="1"/>
      <c r="B9499" t="s">
        <v>14</v>
      </c>
      <c r="C9499">
        <v>308</v>
      </c>
      <c r="D9499">
        <v>308</v>
      </c>
      <c r="E9499">
        <v>308</v>
      </c>
      <c r="F9499">
        <v>308</v>
      </c>
      <c r="G9499">
        <v>1</v>
      </c>
      <c r="H9499">
        <v>1</v>
      </c>
      <c r="I9499">
        <v>1</v>
      </c>
      <c r="J9499">
        <v>1</v>
      </c>
      <c r="K9499" t="s">
        <v>7</v>
      </c>
      <c r="L9499">
        <v>1</v>
      </c>
      <c r="M9499">
        <v>1</v>
      </c>
    </row>
    <row r="9500" spans="1:13" ht="15" x14ac:dyDescent="0.3">
      <c r="A9500" s="1"/>
      <c r="B9500" t="s">
        <v>14</v>
      </c>
      <c r="C9500">
        <v>136</v>
      </c>
      <c r="D9500">
        <v>136</v>
      </c>
      <c r="E9500">
        <v>136</v>
      </c>
      <c r="F9500">
        <v>136</v>
      </c>
      <c r="G9500">
        <v>1</v>
      </c>
      <c r="H9500">
        <v>1</v>
      </c>
      <c r="I9500">
        <v>1</v>
      </c>
      <c r="J9500">
        <v>1</v>
      </c>
      <c r="K9500" t="s">
        <v>7</v>
      </c>
      <c r="L9500">
        <v>1</v>
      </c>
      <c r="M9500">
        <v>1</v>
      </c>
    </row>
    <row r="9501" spans="1:13" ht="15" x14ac:dyDescent="0.3">
      <c r="A9501" s="1"/>
      <c r="B9501" t="s">
        <v>14</v>
      </c>
      <c r="C9501">
        <v>118</v>
      </c>
      <c r="D9501">
        <v>118</v>
      </c>
      <c r="E9501">
        <v>118</v>
      </c>
      <c r="F9501">
        <v>118</v>
      </c>
      <c r="G9501">
        <v>1</v>
      </c>
      <c r="H9501">
        <v>1</v>
      </c>
      <c r="I9501">
        <v>1</v>
      </c>
      <c r="J9501">
        <v>1</v>
      </c>
      <c r="K9501" t="s">
        <v>7</v>
      </c>
      <c r="L9501">
        <v>1</v>
      </c>
      <c r="M9501">
        <v>1</v>
      </c>
    </row>
    <row r="9502" spans="1:13" ht="15" x14ac:dyDescent="0.3">
      <c r="A9502" s="1"/>
      <c r="B9502" t="s">
        <v>14</v>
      </c>
      <c r="C9502">
        <v>24</v>
      </c>
      <c r="D9502">
        <v>24</v>
      </c>
      <c r="E9502">
        <v>24</v>
      </c>
      <c r="F9502">
        <v>24</v>
      </c>
      <c r="G9502">
        <v>1</v>
      </c>
      <c r="H9502">
        <v>1</v>
      </c>
      <c r="I9502">
        <v>1</v>
      </c>
      <c r="J9502">
        <v>1</v>
      </c>
      <c r="K9502" t="s">
        <v>7</v>
      </c>
      <c r="L9502">
        <v>1</v>
      </c>
      <c r="M9502">
        <v>1</v>
      </c>
    </row>
    <row r="9503" spans="1:13" ht="15" x14ac:dyDescent="0.3">
      <c r="A9503" s="1"/>
      <c r="B9503" t="s">
        <v>14</v>
      </c>
      <c r="C9503">
        <v>24</v>
      </c>
      <c r="D9503">
        <v>24</v>
      </c>
      <c r="E9503">
        <v>24</v>
      </c>
      <c r="F9503">
        <v>24</v>
      </c>
      <c r="G9503">
        <v>1</v>
      </c>
      <c r="H9503">
        <v>1</v>
      </c>
      <c r="I9503">
        <v>1</v>
      </c>
      <c r="J9503">
        <v>1</v>
      </c>
      <c r="K9503" t="s">
        <v>7</v>
      </c>
      <c r="L9503">
        <v>1</v>
      </c>
      <c r="M9503">
        <v>1</v>
      </c>
    </row>
    <row r="9504" spans="1:13" ht="15" x14ac:dyDescent="0.3">
      <c r="A9504" s="1"/>
      <c r="B9504" t="s">
        <v>14</v>
      </c>
      <c r="C9504">
        <v>11</v>
      </c>
      <c r="D9504">
        <v>11</v>
      </c>
      <c r="E9504">
        <v>11</v>
      </c>
      <c r="F9504">
        <v>11</v>
      </c>
      <c r="G9504">
        <v>1</v>
      </c>
      <c r="H9504">
        <v>1</v>
      </c>
      <c r="I9504">
        <v>1</v>
      </c>
      <c r="J9504">
        <v>1</v>
      </c>
      <c r="K9504" t="s">
        <v>7</v>
      </c>
      <c r="L9504">
        <v>1</v>
      </c>
      <c r="M9504">
        <v>1</v>
      </c>
    </row>
    <row r="9505" spans="1:13" ht="15" x14ac:dyDescent="0.3">
      <c r="A9505" s="1"/>
      <c r="B9505" t="s">
        <v>14</v>
      </c>
      <c r="C9505" t="s">
        <v>109</v>
      </c>
      <c r="D9505" t="s">
        <v>109</v>
      </c>
      <c r="E9505" t="s">
        <v>109</v>
      </c>
      <c r="F9505" t="s">
        <v>109</v>
      </c>
      <c r="G9505">
        <v>1</v>
      </c>
      <c r="H9505">
        <v>1</v>
      </c>
      <c r="I9505">
        <v>1</v>
      </c>
      <c r="J9505">
        <v>1</v>
      </c>
      <c r="K9505" t="s">
        <v>7</v>
      </c>
      <c r="L9505">
        <v>1</v>
      </c>
      <c r="M9505">
        <v>1</v>
      </c>
    </row>
    <row r="9506" spans="1:13" ht="15" x14ac:dyDescent="0.3">
      <c r="A9506" s="1"/>
      <c r="B9506" t="s">
        <v>14</v>
      </c>
      <c r="C9506" t="s">
        <v>121</v>
      </c>
      <c r="D9506" t="s">
        <v>121</v>
      </c>
      <c r="E9506" t="s">
        <v>121</v>
      </c>
      <c r="F9506" t="s">
        <v>121</v>
      </c>
      <c r="G9506">
        <v>1</v>
      </c>
      <c r="H9506">
        <v>1</v>
      </c>
      <c r="I9506">
        <v>1</v>
      </c>
      <c r="J9506">
        <v>1</v>
      </c>
      <c r="K9506" t="s">
        <v>7</v>
      </c>
      <c r="L9506">
        <v>1</v>
      </c>
      <c r="M9506">
        <v>1</v>
      </c>
    </row>
    <row r="9507" spans="1:13" ht="15" x14ac:dyDescent="0.3">
      <c r="A9507" s="1"/>
      <c r="B9507" t="s">
        <v>14</v>
      </c>
      <c r="C9507">
        <v>17</v>
      </c>
      <c r="D9507">
        <v>17</v>
      </c>
      <c r="E9507">
        <v>17</v>
      </c>
      <c r="F9507">
        <v>17</v>
      </c>
      <c r="G9507">
        <v>1</v>
      </c>
      <c r="H9507">
        <v>1</v>
      </c>
      <c r="I9507">
        <v>1</v>
      </c>
      <c r="J9507">
        <v>1</v>
      </c>
      <c r="K9507" t="s">
        <v>7</v>
      </c>
      <c r="L9507">
        <v>1</v>
      </c>
      <c r="M9507">
        <v>1</v>
      </c>
    </row>
    <row r="9508" spans="1:13" ht="15" x14ac:dyDescent="0.3">
      <c r="A9508" s="1"/>
      <c r="B9508" t="s">
        <v>14</v>
      </c>
      <c r="C9508">
        <v>11</v>
      </c>
      <c r="D9508">
        <v>11</v>
      </c>
      <c r="E9508">
        <v>11</v>
      </c>
      <c r="F9508">
        <v>11</v>
      </c>
      <c r="G9508">
        <v>1</v>
      </c>
      <c r="H9508">
        <v>1</v>
      </c>
      <c r="I9508">
        <v>1</v>
      </c>
      <c r="J9508">
        <v>1</v>
      </c>
      <c r="K9508" t="s">
        <v>7</v>
      </c>
      <c r="L9508">
        <v>1</v>
      </c>
      <c r="M9508">
        <v>1</v>
      </c>
    </row>
    <row r="9509" spans="1:13" ht="15" x14ac:dyDescent="0.3">
      <c r="A9509" s="1"/>
      <c r="B9509" t="s">
        <v>14</v>
      </c>
      <c r="C9509">
        <v>17</v>
      </c>
      <c r="D9509">
        <v>17</v>
      </c>
      <c r="E9509">
        <v>17</v>
      </c>
      <c r="F9509">
        <v>17</v>
      </c>
      <c r="G9509">
        <v>1</v>
      </c>
      <c r="H9509">
        <v>1</v>
      </c>
      <c r="I9509">
        <v>1</v>
      </c>
      <c r="J9509">
        <v>1</v>
      </c>
      <c r="K9509" t="s">
        <v>7</v>
      </c>
      <c r="L9509">
        <v>1</v>
      </c>
      <c r="M9509">
        <v>1</v>
      </c>
    </row>
    <row r="9510" spans="1:13" ht="15" x14ac:dyDescent="0.3">
      <c r="A9510" s="1"/>
      <c r="B9510" t="s">
        <v>14</v>
      </c>
      <c r="C9510">
        <v>39</v>
      </c>
      <c r="D9510">
        <v>39</v>
      </c>
      <c r="E9510">
        <v>39</v>
      </c>
      <c r="F9510">
        <v>39</v>
      </c>
      <c r="G9510">
        <v>1</v>
      </c>
      <c r="H9510">
        <v>1</v>
      </c>
      <c r="I9510">
        <v>1</v>
      </c>
      <c r="J9510">
        <v>1</v>
      </c>
      <c r="K9510" t="s">
        <v>7</v>
      </c>
      <c r="L9510">
        <v>1</v>
      </c>
      <c r="M9510">
        <v>1</v>
      </c>
    </row>
    <row r="9511" spans="1:13" ht="15" x14ac:dyDescent="0.3">
      <c r="A9511" s="1"/>
      <c r="B9511" t="s">
        <v>14</v>
      </c>
      <c r="C9511">
        <v>38</v>
      </c>
      <c r="D9511">
        <v>38</v>
      </c>
      <c r="E9511">
        <v>38</v>
      </c>
      <c r="F9511">
        <v>38</v>
      </c>
      <c r="G9511">
        <v>1</v>
      </c>
      <c r="H9511">
        <v>1</v>
      </c>
      <c r="I9511">
        <v>1</v>
      </c>
      <c r="J9511">
        <v>1</v>
      </c>
      <c r="K9511" t="s">
        <v>7</v>
      </c>
      <c r="L9511">
        <v>1</v>
      </c>
      <c r="M9511">
        <v>1</v>
      </c>
    </row>
    <row r="9512" spans="1:13" ht="15" x14ac:dyDescent="0.3">
      <c r="A9512" s="1"/>
      <c r="B9512" t="s">
        <v>14</v>
      </c>
      <c r="C9512">
        <v>38</v>
      </c>
      <c r="D9512">
        <v>38</v>
      </c>
      <c r="E9512">
        <v>38</v>
      </c>
      <c r="F9512">
        <v>38</v>
      </c>
      <c r="G9512">
        <v>1</v>
      </c>
      <c r="H9512">
        <v>1</v>
      </c>
      <c r="I9512">
        <v>1</v>
      </c>
      <c r="J9512">
        <v>1</v>
      </c>
      <c r="K9512" t="s">
        <v>7</v>
      </c>
      <c r="L9512">
        <v>1</v>
      </c>
      <c r="M9512">
        <v>1</v>
      </c>
    </row>
    <row r="9513" spans="1:13" ht="15" x14ac:dyDescent="0.3">
      <c r="A9513" s="1"/>
      <c r="B9513" t="s">
        <v>14</v>
      </c>
      <c r="C9513">
        <v>39</v>
      </c>
      <c r="D9513">
        <v>39</v>
      </c>
      <c r="E9513">
        <v>39</v>
      </c>
      <c r="F9513">
        <v>39</v>
      </c>
      <c r="G9513">
        <v>1</v>
      </c>
      <c r="H9513">
        <v>1</v>
      </c>
      <c r="I9513">
        <v>1</v>
      </c>
      <c r="J9513">
        <v>1</v>
      </c>
      <c r="K9513" t="s">
        <v>7</v>
      </c>
      <c r="L9513">
        <v>1</v>
      </c>
      <c r="M9513">
        <v>1</v>
      </c>
    </row>
    <row r="9514" spans="1:13" ht="15" x14ac:dyDescent="0.3">
      <c r="A9514" s="1"/>
      <c r="B9514" t="s">
        <v>14</v>
      </c>
      <c r="C9514">
        <v>24</v>
      </c>
      <c r="D9514">
        <v>24</v>
      </c>
      <c r="E9514">
        <v>24</v>
      </c>
      <c r="F9514">
        <v>24</v>
      </c>
      <c r="G9514">
        <v>1</v>
      </c>
      <c r="H9514">
        <v>1</v>
      </c>
      <c r="I9514">
        <v>1</v>
      </c>
      <c r="J9514">
        <v>1</v>
      </c>
      <c r="K9514" t="s">
        <v>7</v>
      </c>
      <c r="L9514">
        <v>1</v>
      </c>
      <c r="M9514">
        <v>1</v>
      </c>
    </row>
    <row r="9515" spans="1:13" ht="15" x14ac:dyDescent="0.3">
      <c r="A9515" s="1"/>
      <c r="B9515" t="s">
        <v>14</v>
      </c>
      <c r="C9515" s="7">
        <v>0.13055555555555556</v>
      </c>
      <c r="D9515" s="7">
        <v>0.13055555555555556</v>
      </c>
      <c r="E9515" s="7">
        <v>0.13055555555555556</v>
      </c>
      <c r="F9515" s="7">
        <v>0.13055555555555556</v>
      </c>
      <c r="G9515">
        <v>1</v>
      </c>
      <c r="H9515">
        <v>1</v>
      </c>
      <c r="I9515">
        <v>1</v>
      </c>
      <c r="J9515">
        <v>1</v>
      </c>
      <c r="K9515" t="s">
        <v>7</v>
      </c>
      <c r="L9515">
        <v>1</v>
      </c>
      <c r="M9515">
        <v>1</v>
      </c>
    </row>
    <row r="9516" spans="1:13" ht="15" x14ac:dyDescent="0.3">
      <c r="A9516" s="1"/>
      <c r="B9516" t="s">
        <v>14</v>
      </c>
      <c r="C9516" s="7">
        <v>0.20208333333333331</v>
      </c>
      <c r="D9516" s="7">
        <v>0.20208333333333331</v>
      </c>
      <c r="E9516" s="7">
        <v>0.20208333333333331</v>
      </c>
      <c r="F9516" s="7">
        <v>0.20208333333333331</v>
      </c>
      <c r="G9516">
        <v>1</v>
      </c>
      <c r="H9516">
        <v>1</v>
      </c>
      <c r="I9516">
        <v>1</v>
      </c>
      <c r="J9516">
        <v>1</v>
      </c>
      <c r="K9516" t="s">
        <v>7</v>
      </c>
      <c r="L9516">
        <v>1</v>
      </c>
      <c r="M9516">
        <v>1</v>
      </c>
    </row>
    <row r="9517" spans="1:13" ht="15" x14ac:dyDescent="0.3">
      <c r="A9517" s="1"/>
      <c r="B9517" t="s">
        <v>14</v>
      </c>
      <c r="C9517">
        <v>1946</v>
      </c>
      <c r="D9517">
        <v>1946</v>
      </c>
      <c r="E9517">
        <v>1946</v>
      </c>
      <c r="F9517">
        <v>1946</v>
      </c>
      <c r="G9517">
        <v>1</v>
      </c>
      <c r="H9517">
        <v>1</v>
      </c>
      <c r="I9517">
        <v>1</v>
      </c>
      <c r="J9517">
        <v>1</v>
      </c>
      <c r="K9517" t="s">
        <v>7</v>
      </c>
      <c r="L9517">
        <v>1</v>
      </c>
      <c r="M9517">
        <v>1</v>
      </c>
    </row>
    <row r="9518" spans="1:13" ht="15" x14ac:dyDescent="0.3">
      <c r="A9518" s="1"/>
      <c r="B9518" t="s">
        <v>14</v>
      </c>
      <c r="C9518">
        <v>711.98800000000006</v>
      </c>
      <c r="D9518">
        <v>711988</v>
      </c>
      <c r="E9518">
        <v>711.98800000000006</v>
      </c>
      <c r="F9518">
        <v>711988</v>
      </c>
      <c r="G9518">
        <v>1</v>
      </c>
      <c r="H9518">
        <v>1</v>
      </c>
      <c r="I9518">
        <v>1</v>
      </c>
      <c r="J9518">
        <v>1</v>
      </c>
      <c r="K9518" t="s">
        <v>7</v>
      </c>
      <c r="L9518">
        <v>0.74495199999999995</v>
      </c>
      <c r="M9518">
        <v>0.75131999999999999</v>
      </c>
    </row>
    <row r="9519" spans="1:13" ht="15" x14ac:dyDescent="0.3">
      <c r="A9519" s="1"/>
      <c r="B9519" t="s">
        <v>14</v>
      </c>
      <c r="C9519" t="s">
        <v>289</v>
      </c>
      <c r="D9519" s="8">
        <v>0.56200000000000006</v>
      </c>
      <c r="E9519" t="s">
        <v>289</v>
      </c>
      <c r="F9519" s="8">
        <v>0.56200000000000006</v>
      </c>
      <c r="G9519">
        <v>1</v>
      </c>
      <c r="H9519">
        <v>1</v>
      </c>
      <c r="I9519">
        <v>1</v>
      </c>
      <c r="J9519">
        <v>1</v>
      </c>
      <c r="K9519" t="s">
        <v>7</v>
      </c>
      <c r="L9519">
        <v>0.932114</v>
      </c>
      <c r="M9519">
        <v>0.93224099999999999</v>
      </c>
    </row>
    <row r="9520" spans="1:13" ht="15" x14ac:dyDescent="0.3">
      <c r="A9520" s="1"/>
      <c r="B9520" t="s">
        <v>14</v>
      </c>
      <c r="C9520" t="s">
        <v>291</v>
      </c>
      <c r="D9520" s="8">
        <v>2.8000000000000001E-2</v>
      </c>
      <c r="E9520" t="s">
        <v>291</v>
      </c>
      <c r="F9520" s="8">
        <v>2.8000000000000001E-2</v>
      </c>
      <c r="G9520">
        <v>1</v>
      </c>
      <c r="H9520">
        <v>1</v>
      </c>
      <c r="I9520">
        <v>1</v>
      </c>
      <c r="J9520">
        <v>1</v>
      </c>
      <c r="K9520" t="s">
        <v>7</v>
      </c>
      <c r="L9520">
        <v>0.92399699999999996</v>
      </c>
      <c r="M9520">
        <v>0.915937</v>
      </c>
    </row>
    <row r="9521" spans="1:13" ht="15" x14ac:dyDescent="0.3">
      <c r="A9521" s="1"/>
      <c r="B9521" t="s">
        <v>14</v>
      </c>
      <c r="C9521">
        <v>1944</v>
      </c>
      <c r="D9521">
        <v>1944</v>
      </c>
      <c r="E9521">
        <v>1944</v>
      </c>
      <c r="F9521">
        <v>1944</v>
      </c>
      <c r="G9521">
        <v>1</v>
      </c>
      <c r="H9521">
        <v>1</v>
      </c>
      <c r="I9521">
        <v>1</v>
      </c>
      <c r="J9521">
        <v>1</v>
      </c>
      <c r="K9521" t="s">
        <v>7</v>
      </c>
      <c r="L9521">
        <v>1</v>
      </c>
      <c r="M9521">
        <v>1</v>
      </c>
    </row>
    <row r="9522" spans="1:13" ht="15" x14ac:dyDescent="0.3">
      <c r="A9522" s="1"/>
      <c r="B9522" t="s">
        <v>14</v>
      </c>
      <c r="C9522">
        <v>1817</v>
      </c>
      <c r="D9522">
        <v>1817</v>
      </c>
      <c r="E9522">
        <v>1817</v>
      </c>
      <c r="F9522">
        <v>1817</v>
      </c>
      <c r="G9522">
        <v>1</v>
      </c>
      <c r="H9522">
        <v>1</v>
      </c>
      <c r="I9522">
        <v>1</v>
      </c>
      <c r="J9522">
        <v>1</v>
      </c>
      <c r="K9522" t="s">
        <v>7</v>
      </c>
      <c r="L9522">
        <v>1</v>
      </c>
      <c r="M9522">
        <v>1</v>
      </c>
    </row>
    <row r="9523" spans="1:13" ht="15" x14ac:dyDescent="0.3">
      <c r="A9523" s="1"/>
      <c r="B9523" t="s">
        <v>14</v>
      </c>
      <c r="C9523">
        <v>374</v>
      </c>
      <c r="D9523">
        <v>374</v>
      </c>
      <c r="E9523">
        <v>374</v>
      </c>
      <c r="F9523">
        <v>374</v>
      </c>
      <c r="G9523">
        <v>1</v>
      </c>
      <c r="H9523">
        <v>1</v>
      </c>
      <c r="I9523">
        <v>1</v>
      </c>
      <c r="J9523">
        <v>1</v>
      </c>
      <c r="K9523" t="s">
        <v>7</v>
      </c>
      <c r="L9523">
        <v>1</v>
      </c>
      <c r="M9523">
        <v>1</v>
      </c>
    </row>
    <row r="9524" spans="1:13" ht="15" x14ac:dyDescent="0.3">
      <c r="A9524" s="1"/>
      <c r="B9524" t="s">
        <v>14</v>
      </c>
      <c r="C9524">
        <v>1943</v>
      </c>
      <c r="D9524">
        <v>1943</v>
      </c>
      <c r="E9524">
        <v>1943</v>
      </c>
      <c r="F9524">
        <v>1943</v>
      </c>
      <c r="G9524">
        <v>1</v>
      </c>
      <c r="H9524">
        <v>1</v>
      </c>
      <c r="I9524">
        <v>1</v>
      </c>
      <c r="J9524">
        <v>1</v>
      </c>
      <c r="K9524" t="s">
        <v>7</v>
      </c>
      <c r="L9524">
        <v>1</v>
      </c>
      <c r="M9524">
        <v>1</v>
      </c>
    </row>
    <row r="9525" spans="1:13" ht="15" x14ac:dyDescent="0.3">
      <c r="A9525" s="1"/>
      <c r="B9525" t="s">
        <v>14</v>
      </c>
      <c r="C9525">
        <v>1943</v>
      </c>
      <c r="D9525">
        <v>1943</v>
      </c>
      <c r="E9525">
        <v>1943</v>
      </c>
      <c r="F9525">
        <v>1943</v>
      </c>
      <c r="G9525">
        <v>1</v>
      </c>
      <c r="H9525">
        <v>1</v>
      </c>
      <c r="I9525">
        <v>1</v>
      </c>
      <c r="J9525">
        <v>1</v>
      </c>
      <c r="K9525" t="s">
        <v>7</v>
      </c>
      <c r="L9525">
        <v>1</v>
      </c>
      <c r="M9525">
        <v>1</v>
      </c>
    </row>
    <row r="9526" spans="1:13" ht="15" x14ac:dyDescent="0.3">
      <c r="A9526" s="1"/>
      <c r="B9526" t="s">
        <v>14</v>
      </c>
      <c r="C9526">
        <v>1990</v>
      </c>
      <c r="D9526">
        <v>1990</v>
      </c>
      <c r="E9526">
        <v>1990</v>
      </c>
      <c r="F9526">
        <v>1990</v>
      </c>
      <c r="G9526">
        <v>1</v>
      </c>
      <c r="H9526">
        <v>1</v>
      </c>
      <c r="I9526">
        <v>1</v>
      </c>
      <c r="J9526">
        <v>1</v>
      </c>
      <c r="K9526" t="s">
        <v>7</v>
      </c>
      <c r="L9526">
        <v>1</v>
      </c>
      <c r="M9526">
        <v>1</v>
      </c>
    </row>
    <row r="9527" spans="1:13" ht="15" x14ac:dyDescent="0.3">
      <c r="A9527" s="1"/>
      <c r="B9527" t="s">
        <v>14</v>
      </c>
      <c r="C9527">
        <v>1886</v>
      </c>
      <c r="D9527">
        <v>1886</v>
      </c>
      <c r="E9527">
        <v>1886</v>
      </c>
      <c r="F9527">
        <v>1886</v>
      </c>
      <c r="G9527">
        <v>1</v>
      </c>
      <c r="H9527">
        <v>1</v>
      </c>
      <c r="I9527">
        <v>1</v>
      </c>
      <c r="J9527">
        <v>1</v>
      </c>
      <c r="K9527" t="s">
        <v>7</v>
      </c>
      <c r="L9527">
        <v>1</v>
      </c>
      <c r="M9527">
        <v>1</v>
      </c>
    </row>
    <row r="9528" spans="1:13" ht="15" x14ac:dyDescent="0.3">
      <c r="A9528" s="1"/>
      <c r="B9528" t="s">
        <v>14</v>
      </c>
      <c r="C9528">
        <v>1901</v>
      </c>
      <c r="D9528">
        <v>1901</v>
      </c>
      <c r="E9528">
        <v>1901</v>
      </c>
      <c r="F9528">
        <v>1901</v>
      </c>
      <c r="G9528">
        <v>1</v>
      </c>
      <c r="H9528">
        <v>1</v>
      </c>
      <c r="I9528">
        <v>1</v>
      </c>
      <c r="J9528">
        <v>1</v>
      </c>
      <c r="K9528" t="s">
        <v>7</v>
      </c>
      <c r="L9528">
        <v>1</v>
      </c>
      <c r="M9528">
        <v>1</v>
      </c>
    </row>
    <row r="9529" spans="1:13" ht="15" x14ac:dyDescent="0.3">
      <c r="A9529" s="1"/>
      <c r="B9529" t="s">
        <v>14</v>
      </c>
      <c r="C9529">
        <v>1943</v>
      </c>
      <c r="D9529">
        <v>1943</v>
      </c>
      <c r="E9529">
        <v>1943</v>
      </c>
      <c r="F9529">
        <v>1943</v>
      </c>
      <c r="G9529">
        <v>1</v>
      </c>
      <c r="H9529">
        <v>1</v>
      </c>
      <c r="I9529">
        <v>1</v>
      </c>
      <c r="J9529">
        <v>1</v>
      </c>
      <c r="K9529" t="s">
        <v>7</v>
      </c>
      <c r="L9529">
        <v>1</v>
      </c>
      <c r="M9529">
        <v>1</v>
      </c>
    </row>
    <row r="9530" spans="1:13" ht="15" x14ac:dyDescent="0.3">
      <c r="A9530" s="1"/>
      <c r="B9530" t="s">
        <v>14</v>
      </c>
      <c r="C9530">
        <v>38</v>
      </c>
      <c r="D9530">
        <v>38</v>
      </c>
      <c r="E9530">
        <v>38</v>
      </c>
      <c r="F9530">
        <v>38</v>
      </c>
      <c r="G9530">
        <v>1</v>
      </c>
      <c r="H9530">
        <v>1</v>
      </c>
      <c r="I9530">
        <v>1</v>
      </c>
      <c r="J9530">
        <v>1</v>
      </c>
      <c r="K9530" t="s">
        <v>7</v>
      </c>
      <c r="L9530">
        <v>1</v>
      </c>
      <c r="M9530">
        <v>1</v>
      </c>
    </row>
    <row r="9531" spans="1:13" ht="15" x14ac:dyDescent="0.3">
      <c r="A9531" s="1"/>
      <c r="B9531" t="s">
        <v>14</v>
      </c>
      <c r="C9531">
        <v>1937</v>
      </c>
      <c r="D9531">
        <v>1937</v>
      </c>
      <c r="E9531">
        <v>1937</v>
      </c>
      <c r="F9531">
        <v>1937</v>
      </c>
      <c r="G9531">
        <v>1</v>
      </c>
      <c r="H9531">
        <v>1</v>
      </c>
      <c r="I9531">
        <v>1</v>
      </c>
      <c r="J9531">
        <v>1</v>
      </c>
      <c r="K9531" t="s">
        <v>7</v>
      </c>
      <c r="L9531">
        <v>1</v>
      </c>
      <c r="M9531">
        <v>1</v>
      </c>
    </row>
    <row r="9532" spans="1:13" ht="15" x14ac:dyDescent="0.3">
      <c r="A9532" s="1"/>
      <c r="B9532" t="s">
        <v>14</v>
      </c>
      <c r="C9532">
        <v>1519</v>
      </c>
      <c r="D9532">
        <v>1519</v>
      </c>
      <c r="E9532">
        <v>1519</v>
      </c>
      <c r="F9532">
        <v>1519</v>
      </c>
      <c r="G9532">
        <v>1</v>
      </c>
      <c r="H9532">
        <v>1</v>
      </c>
      <c r="I9532">
        <v>1</v>
      </c>
      <c r="J9532">
        <v>1</v>
      </c>
      <c r="K9532" t="s">
        <v>7</v>
      </c>
      <c r="L9532">
        <v>1</v>
      </c>
      <c r="M9532">
        <v>1</v>
      </c>
    </row>
    <row r="9533" spans="1:13" ht="15" x14ac:dyDescent="0.3">
      <c r="A9533" s="1"/>
      <c r="B9533" t="s">
        <v>14</v>
      </c>
      <c r="C9533">
        <v>1520</v>
      </c>
      <c r="D9533">
        <v>1520</v>
      </c>
      <c r="E9533">
        <v>1520</v>
      </c>
      <c r="F9533">
        <v>1520</v>
      </c>
      <c r="G9533">
        <v>1</v>
      </c>
      <c r="H9533">
        <v>1</v>
      </c>
      <c r="I9533">
        <v>1</v>
      </c>
      <c r="J9533">
        <v>1</v>
      </c>
      <c r="K9533" t="s">
        <v>7</v>
      </c>
      <c r="L9533">
        <v>1</v>
      </c>
      <c r="M9533">
        <v>1</v>
      </c>
    </row>
    <row r="9534" spans="1:13" ht="15" x14ac:dyDescent="0.3">
      <c r="A9534" s="1"/>
      <c r="B9534" t="s">
        <v>14</v>
      </c>
      <c r="C9534" t="s">
        <v>1023</v>
      </c>
      <c r="D9534">
        <v>17786419</v>
      </c>
      <c r="E9534" t="s">
        <v>1023</v>
      </c>
      <c r="F9534">
        <v>17786419</v>
      </c>
      <c r="G9534">
        <v>1</v>
      </c>
      <c r="H9534">
        <v>1</v>
      </c>
      <c r="I9534">
        <v>1</v>
      </c>
      <c r="J9534">
        <v>1</v>
      </c>
      <c r="K9534" t="s">
        <v>7</v>
      </c>
      <c r="L9534">
        <v>0.65375700000000003</v>
      </c>
      <c r="M9534">
        <v>0.66425500000000004</v>
      </c>
    </row>
    <row r="9535" spans="1:13" ht="15" x14ac:dyDescent="0.3">
      <c r="A9535" s="1"/>
      <c r="B9535" t="s">
        <v>14</v>
      </c>
      <c r="C9535">
        <v>2014</v>
      </c>
      <c r="D9535">
        <v>2014</v>
      </c>
      <c r="E9535">
        <v>2014</v>
      </c>
      <c r="F9535">
        <v>2014</v>
      </c>
      <c r="G9535">
        <v>1</v>
      </c>
      <c r="H9535">
        <v>1</v>
      </c>
      <c r="I9535">
        <v>1</v>
      </c>
      <c r="J9535">
        <v>1</v>
      </c>
      <c r="K9535" t="s">
        <v>7</v>
      </c>
      <c r="L9535">
        <v>1</v>
      </c>
      <c r="M9535">
        <v>1</v>
      </c>
    </row>
    <row r="9536" spans="1:13" ht="15" x14ac:dyDescent="0.3">
      <c r="A9536" s="1"/>
      <c r="B9536" t="s">
        <v>14</v>
      </c>
      <c r="C9536">
        <v>2018</v>
      </c>
      <c r="D9536">
        <v>2018</v>
      </c>
      <c r="E9536">
        <v>2018</v>
      </c>
      <c r="F9536">
        <v>2018</v>
      </c>
      <c r="G9536">
        <v>1</v>
      </c>
      <c r="H9536">
        <v>1</v>
      </c>
      <c r="I9536">
        <v>1</v>
      </c>
      <c r="J9536">
        <v>1</v>
      </c>
      <c r="K9536" t="s">
        <v>7</v>
      </c>
      <c r="L9536">
        <v>1</v>
      </c>
      <c r="M9536">
        <v>1</v>
      </c>
    </row>
    <row r="9537" spans="1:13" ht="15" x14ac:dyDescent="0.3">
      <c r="A9537" s="1"/>
      <c r="B9537" t="s">
        <v>14</v>
      </c>
      <c r="C9537">
        <v>1998</v>
      </c>
      <c r="D9537">
        <v>1998</v>
      </c>
      <c r="E9537">
        <v>1998</v>
      </c>
      <c r="F9537">
        <v>1998</v>
      </c>
      <c r="G9537">
        <v>1</v>
      </c>
      <c r="H9537">
        <v>1</v>
      </c>
      <c r="I9537">
        <v>1</v>
      </c>
      <c r="J9537">
        <v>1</v>
      </c>
      <c r="K9537" t="s">
        <v>7</v>
      </c>
      <c r="L9537">
        <v>1</v>
      </c>
      <c r="M9537">
        <v>1</v>
      </c>
    </row>
    <row r="9538" spans="1:13" ht="15" x14ac:dyDescent="0.3">
      <c r="A9538" s="1"/>
      <c r="B9538" t="s">
        <v>14</v>
      </c>
      <c r="C9538">
        <v>1788</v>
      </c>
      <c r="D9538">
        <v>1788</v>
      </c>
      <c r="E9538">
        <v>1788</v>
      </c>
      <c r="F9538">
        <v>1788</v>
      </c>
      <c r="G9538">
        <v>1</v>
      </c>
      <c r="H9538">
        <v>1</v>
      </c>
      <c r="I9538">
        <v>1</v>
      </c>
      <c r="J9538">
        <v>1</v>
      </c>
      <c r="K9538" t="s">
        <v>7</v>
      </c>
      <c r="L9538">
        <v>1</v>
      </c>
      <c r="M9538">
        <v>1</v>
      </c>
    </row>
    <row r="9539" spans="1:13" ht="15" x14ac:dyDescent="0.3">
      <c r="A9539" s="1"/>
      <c r="B9539" t="s">
        <v>14</v>
      </c>
      <c r="C9539">
        <v>1685</v>
      </c>
      <c r="D9539">
        <v>1685</v>
      </c>
      <c r="E9539">
        <v>1685</v>
      </c>
      <c r="F9539">
        <v>1685</v>
      </c>
      <c r="G9539">
        <v>1</v>
      </c>
      <c r="H9539">
        <v>1</v>
      </c>
      <c r="I9539">
        <v>1</v>
      </c>
      <c r="J9539">
        <v>1</v>
      </c>
      <c r="K9539" t="s">
        <v>7</v>
      </c>
      <c r="L9539">
        <v>1</v>
      </c>
      <c r="M9539">
        <v>1</v>
      </c>
    </row>
    <row r="9540" spans="1:13" ht="15" x14ac:dyDescent="0.3">
      <c r="A9540" s="1"/>
      <c r="B9540" t="s">
        <v>14</v>
      </c>
      <c r="C9540">
        <v>390</v>
      </c>
      <c r="D9540">
        <v>390</v>
      </c>
      <c r="E9540">
        <v>390</v>
      </c>
      <c r="F9540">
        <v>390</v>
      </c>
      <c r="G9540">
        <v>1</v>
      </c>
      <c r="H9540">
        <v>1</v>
      </c>
      <c r="I9540">
        <v>1</v>
      </c>
      <c r="J9540">
        <v>1</v>
      </c>
      <c r="K9540" t="s">
        <v>7</v>
      </c>
      <c r="L9540">
        <v>1</v>
      </c>
      <c r="M9540">
        <v>1</v>
      </c>
    </row>
    <row r="9541" spans="1:13" ht="15" x14ac:dyDescent="0.3">
      <c r="A9541" s="1"/>
      <c r="B9541" t="s">
        <v>14</v>
      </c>
      <c r="C9541">
        <v>1530</v>
      </c>
      <c r="D9541">
        <v>1530</v>
      </c>
      <c r="E9541">
        <v>1530</v>
      </c>
      <c r="F9541">
        <v>1530</v>
      </c>
      <c r="G9541">
        <v>1</v>
      </c>
      <c r="H9541">
        <v>1</v>
      </c>
      <c r="I9541">
        <v>1</v>
      </c>
      <c r="J9541">
        <v>1</v>
      </c>
      <c r="K9541" t="s">
        <v>7</v>
      </c>
      <c r="L9541">
        <v>1</v>
      </c>
      <c r="M9541">
        <v>1</v>
      </c>
    </row>
    <row r="9542" spans="1:13" ht="15" x14ac:dyDescent="0.3">
      <c r="A9542" s="1"/>
      <c r="B9542" t="s">
        <v>14</v>
      </c>
      <c r="C9542">
        <v>1851</v>
      </c>
      <c r="D9542">
        <v>1851</v>
      </c>
      <c r="E9542">
        <v>1851</v>
      </c>
      <c r="F9542">
        <v>1851</v>
      </c>
      <c r="G9542">
        <v>1</v>
      </c>
      <c r="H9542">
        <v>1</v>
      </c>
      <c r="I9542">
        <v>1</v>
      </c>
      <c r="J9542">
        <v>1</v>
      </c>
      <c r="K9542" t="s">
        <v>7</v>
      </c>
      <c r="L9542">
        <v>1</v>
      </c>
      <c r="M9542">
        <v>1</v>
      </c>
    </row>
    <row r="9543" spans="1:13" ht="15" x14ac:dyDescent="0.3">
      <c r="A9543" s="1"/>
      <c r="B9543" t="s">
        <v>14</v>
      </c>
      <c r="C9543" s="3">
        <v>0.63</v>
      </c>
      <c r="D9543" s="3">
        <v>0.63</v>
      </c>
      <c r="E9543" s="3">
        <v>0.63</v>
      </c>
      <c r="F9543" s="3">
        <v>0.63</v>
      </c>
      <c r="G9543">
        <v>1</v>
      </c>
      <c r="H9543">
        <v>1</v>
      </c>
      <c r="I9543">
        <v>1</v>
      </c>
      <c r="J9543">
        <v>1</v>
      </c>
      <c r="K9543" t="s">
        <v>7</v>
      </c>
      <c r="L9543">
        <v>1</v>
      </c>
      <c r="M9543">
        <v>1</v>
      </c>
    </row>
    <row r="9544" spans="1:13" ht="15" x14ac:dyDescent="0.3">
      <c r="A9544" s="1"/>
      <c r="B9544" t="s">
        <v>14</v>
      </c>
      <c r="C9544">
        <v>5</v>
      </c>
      <c r="D9544">
        <v>5</v>
      </c>
      <c r="E9544">
        <v>5</v>
      </c>
      <c r="F9544">
        <v>5</v>
      </c>
      <c r="G9544">
        <v>1</v>
      </c>
      <c r="H9544">
        <v>1</v>
      </c>
      <c r="I9544">
        <v>1</v>
      </c>
      <c r="J9544">
        <v>1</v>
      </c>
      <c r="K9544" t="s">
        <v>7</v>
      </c>
      <c r="L9544">
        <v>1</v>
      </c>
      <c r="M9544">
        <v>1</v>
      </c>
    </row>
    <row r="9545" spans="1:13" ht="15" x14ac:dyDescent="0.3">
      <c r="A9545" s="1"/>
      <c r="B9545" t="s">
        <v>14</v>
      </c>
      <c r="C9545" t="s">
        <v>1589</v>
      </c>
      <c r="D9545" t="s">
        <v>1589</v>
      </c>
      <c r="E9545" t="s">
        <v>1589</v>
      </c>
      <c r="F9545" t="s">
        <v>1589</v>
      </c>
      <c r="G9545">
        <v>1</v>
      </c>
      <c r="H9545">
        <v>1</v>
      </c>
      <c r="I9545">
        <v>1</v>
      </c>
      <c r="J9545">
        <v>1</v>
      </c>
      <c r="K9545" t="s">
        <v>7</v>
      </c>
      <c r="L9545">
        <v>1</v>
      </c>
      <c r="M9545">
        <v>1</v>
      </c>
    </row>
    <row r="9546" spans="1:13" ht="15" x14ac:dyDescent="0.3">
      <c r="A9546" s="1"/>
      <c r="B9546" t="s">
        <v>14</v>
      </c>
      <c r="C9546">
        <v>1773</v>
      </c>
      <c r="D9546">
        <v>1773</v>
      </c>
      <c r="E9546">
        <v>1773</v>
      </c>
      <c r="F9546">
        <v>1773</v>
      </c>
      <c r="G9546">
        <v>1</v>
      </c>
      <c r="H9546">
        <v>1</v>
      </c>
      <c r="I9546">
        <v>1</v>
      </c>
      <c r="J9546">
        <v>1</v>
      </c>
      <c r="K9546" t="s">
        <v>7</v>
      </c>
      <c r="L9546">
        <v>1</v>
      </c>
      <c r="M9546">
        <v>1</v>
      </c>
    </row>
    <row r="9547" spans="1:13" ht="15" x14ac:dyDescent="0.3">
      <c r="A9547" s="1"/>
      <c r="B9547" t="s">
        <v>14</v>
      </c>
      <c r="C9547">
        <v>1774</v>
      </c>
      <c r="D9547">
        <v>1774</v>
      </c>
      <c r="E9547">
        <v>1774</v>
      </c>
      <c r="F9547">
        <v>1774</v>
      </c>
      <c r="G9547">
        <v>1</v>
      </c>
      <c r="H9547">
        <v>1</v>
      </c>
      <c r="I9547">
        <v>1</v>
      </c>
      <c r="J9547">
        <v>1</v>
      </c>
      <c r="K9547" t="s">
        <v>7</v>
      </c>
      <c r="L9547">
        <v>1</v>
      </c>
      <c r="M9547">
        <v>1</v>
      </c>
    </row>
    <row r="9548" spans="1:13" ht="15" x14ac:dyDescent="0.3">
      <c r="A9548" s="1"/>
      <c r="B9548" t="s">
        <v>14</v>
      </c>
      <c r="C9548">
        <v>1895</v>
      </c>
      <c r="D9548">
        <v>1895</v>
      </c>
      <c r="E9548">
        <v>1895</v>
      </c>
      <c r="F9548">
        <v>1895</v>
      </c>
      <c r="G9548">
        <v>1</v>
      </c>
      <c r="H9548">
        <v>1</v>
      </c>
      <c r="I9548">
        <v>1</v>
      </c>
      <c r="J9548">
        <v>1</v>
      </c>
      <c r="K9548" t="s">
        <v>7</v>
      </c>
      <c r="L9548">
        <v>1</v>
      </c>
      <c r="M9548">
        <v>1</v>
      </c>
    </row>
    <row r="9549" spans="1:13" ht="15" x14ac:dyDescent="0.3">
      <c r="A9549" s="1"/>
      <c r="B9549" t="s">
        <v>14</v>
      </c>
      <c r="C9549" s="3">
        <v>0.12</v>
      </c>
      <c r="D9549" s="3">
        <v>0.12</v>
      </c>
      <c r="E9549" s="3">
        <v>0.12</v>
      </c>
      <c r="F9549" s="3">
        <v>0.12</v>
      </c>
      <c r="G9549">
        <v>1</v>
      </c>
      <c r="H9549">
        <v>1</v>
      </c>
      <c r="I9549">
        <v>1</v>
      </c>
      <c r="J9549">
        <v>1</v>
      </c>
      <c r="K9549" t="s">
        <v>7</v>
      </c>
      <c r="L9549">
        <v>1</v>
      </c>
      <c r="M9549">
        <v>1</v>
      </c>
    </row>
    <row r="9550" spans="1:13" ht="15" x14ac:dyDescent="0.3">
      <c r="A9550" s="1"/>
      <c r="B9550" t="s">
        <v>14</v>
      </c>
      <c r="C9550">
        <v>1973</v>
      </c>
      <c r="D9550">
        <v>1973</v>
      </c>
      <c r="E9550">
        <v>1973</v>
      </c>
      <c r="F9550">
        <v>1973</v>
      </c>
      <c r="G9550">
        <v>1</v>
      </c>
      <c r="H9550">
        <v>1</v>
      </c>
      <c r="I9550">
        <v>1</v>
      </c>
      <c r="J9550">
        <v>1</v>
      </c>
      <c r="K9550" t="s">
        <v>7</v>
      </c>
      <c r="L9550">
        <v>1</v>
      </c>
      <c r="M9550">
        <v>1</v>
      </c>
    </row>
    <row r="9551" spans="1:13" ht="15" x14ac:dyDescent="0.3">
      <c r="A9551" s="1"/>
      <c r="B9551" t="s">
        <v>14</v>
      </c>
      <c r="C9551" t="s">
        <v>1832</v>
      </c>
      <c r="D9551" s="3">
        <v>0.2</v>
      </c>
      <c r="E9551" s="3">
        <v>0.2</v>
      </c>
      <c r="F9551" s="3">
        <v>0.2</v>
      </c>
      <c r="G9551">
        <v>1</v>
      </c>
      <c r="H9551">
        <v>1</v>
      </c>
      <c r="I9551">
        <v>1</v>
      </c>
      <c r="J9551">
        <v>1</v>
      </c>
      <c r="K9551" t="s">
        <v>7</v>
      </c>
      <c r="L9551">
        <v>0.86639900000000003</v>
      </c>
      <c r="M9551">
        <v>0.87201499999999998</v>
      </c>
    </row>
    <row r="9552" spans="1:13" ht="15" x14ac:dyDescent="0.3">
      <c r="A9552" s="1"/>
      <c r="B9552" t="s">
        <v>14</v>
      </c>
      <c r="C9552">
        <v>1972</v>
      </c>
      <c r="D9552">
        <v>1972</v>
      </c>
      <c r="E9552">
        <v>1972</v>
      </c>
      <c r="F9552">
        <v>1972</v>
      </c>
      <c r="G9552">
        <v>1</v>
      </c>
      <c r="H9552">
        <v>1</v>
      </c>
      <c r="I9552">
        <v>1</v>
      </c>
      <c r="J9552">
        <v>1</v>
      </c>
      <c r="K9552" t="s">
        <v>7</v>
      </c>
      <c r="L9552">
        <v>1</v>
      </c>
      <c r="M9552">
        <v>1</v>
      </c>
    </row>
    <row r="9553" spans="1:13" ht="15" x14ac:dyDescent="0.3">
      <c r="A9553" s="1"/>
      <c r="B9553" t="s">
        <v>14</v>
      </c>
      <c r="C9553">
        <v>1985</v>
      </c>
      <c r="D9553">
        <v>1985</v>
      </c>
      <c r="E9553">
        <v>1985</v>
      </c>
      <c r="F9553">
        <v>1985</v>
      </c>
      <c r="G9553">
        <v>1</v>
      </c>
      <c r="H9553">
        <v>1</v>
      </c>
      <c r="I9553">
        <v>1</v>
      </c>
      <c r="J9553">
        <v>1</v>
      </c>
      <c r="K9553" t="s">
        <v>7</v>
      </c>
      <c r="L9553">
        <v>1</v>
      </c>
      <c r="M9553">
        <v>1</v>
      </c>
    </row>
    <row r="9554" spans="1:13" ht="15" x14ac:dyDescent="0.3">
      <c r="A9554" s="1"/>
      <c r="B9554" t="s">
        <v>14</v>
      </c>
      <c r="C9554">
        <v>1979</v>
      </c>
      <c r="D9554">
        <v>1979</v>
      </c>
      <c r="E9554">
        <v>1979</v>
      </c>
      <c r="F9554">
        <v>1979</v>
      </c>
      <c r="G9554">
        <v>1</v>
      </c>
      <c r="H9554">
        <v>1</v>
      </c>
      <c r="I9554">
        <v>1</v>
      </c>
      <c r="J9554">
        <v>1</v>
      </c>
      <c r="K9554" t="s">
        <v>7</v>
      </c>
      <c r="L9554">
        <v>1</v>
      </c>
      <c r="M9554">
        <v>1</v>
      </c>
    </row>
    <row r="9555" spans="1:13" ht="15" x14ac:dyDescent="0.3">
      <c r="A9555" s="1"/>
      <c r="B9555" t="s">
        <v>14</v>
      </c>
      <c r="C9555">
        <v>1964</v>
      </c>
      <c r="D9555">
        <v>1964</v>
      </c>
      <c r="E9555">
        <v>1964</v>
      </c>
      <c r="F9555">
        <v>1964</v>
      </c>
      <c r="G9555">
        <v>1</v>
      </c>
      <c r="H9555">
        <v>1</v>
      </c>
      <c r="I9555">
        <v>1</v>
      </c>
      <c r="J9555">
        <v>1</v>
      </c>
      <c r="K9555" t="s">
        <v>7</v>
      </c>
      <c r="L9555">
        <v>1</v>
      </c>
      <c r="M9555">
        <v>1</v>
      </c>
    </row>
    <row r="9556" spans="1:13" ht="15" x14ac:dyDescent="0.3">
      <c r="A9556" s="1"/>
      <c r="B9556" t="s">
        <v>14</v>
      </c>
      <c r="C9556">
        <v>1950</v>
      </c>
      <c r="D9556">
        <v>1950</v>
      </c>
      <c r="E9556">
        <v>1950</v>
      </c>
      <c r="F9556">
        <v>1950</v>
      </c>
      <c r="G9556">
        <v>1</v>
      </c>
      <c r="H9556">
        <v>1</v>
      </c>
      <c r="I9556">
        <v>1</v>
      </c>
      <c r="J9556">
        <v>1</v>
      </c>
      <c r="K9556" t="s">
        <v>7</v>
      </c>
      <c r="L9556">
        <v>1</v>
      </c>
      <c r="M9556">
        <v>1</v>
      </c>
    </row>
    <row r="9557" spans="1:13" ht="15" x14ac:dyDescent="0.3">
      <c r="A9557" s="1"/>
      <c r="B9557" t="s">
        <v>14</v>
      </c>
      <c r="C9557">
        <v>1999</v>
      </c>
      <c r="D9557">
        <v>1999</v>
      </c>
      <c r="E9557">
        <v>1999</v>
      </c>
      <c r="F9557">
        <v>1999</v>
      </c>
      <c r="G9557">
        <v>1</v>
      </c>
      <c r="H9557">
        <v>1</v>
      </c>
      <c r="I9557">
        <v>1</v>
      </c>
      <c r="J9557">
        <v>1</v>
      </c>
      <c r="K9557" t="s">
        <v>7</v>
      </c>
      <c r="L9557">
        <v>1</v>
      </c>
      <c r="M9557">
        <v>1</v>
      </c>
    </row>
    <row r="9558" spans="1:13" ht="15" x14ac:dyDescent="0.3">
      <c r="A9558" s="1"/>
      <c r="B9558" t="s">
        <v>14</v>
      </c>
      <c r="C9558">
        <v>1997</v>
      </c>
      <c r="D9558">
        <v>1997</v>
      </c>
      <c r="E9558">
        <v>1997</v>
      </c>
      <c r="F9558">
        <v>1997</v>
      </c>
      <c r="G9558">
        <v>1</v>
      </c>
      <c r="H9558">
        <v>1</v>
      </c>
      <c r="I9558">
        <v>1</v>
      </c>
      <c r="J9558">
        <v>1</v>
      </c>
      <c r="K9558" t="s">
        <v>7</v>
      </c>
      <c r="L9558">
        <v>1</v>
      </c>
      <c r="M9558">
        <v>1</v>
      </c>
    </row>
    <row r="9559" spans="1:13" ht="15" x14ac:dyDescent="0.3">
      <c r="A9559" s="1"/>
      <c r="B9559" t="s">
        <v>14</v>
      </c>
      <c r="C9559">
        <v>1996</v>
      </c>
      <c r="D9559">
        <v>1996</v>
      </c>
      <c r="E9559">
        <v>1996</v>
      </c>
      <c r="F9559">
        <v>1996</v>
      </c>
      <c r="G9559">
        <v>1</v>
      </c>
      <c r="H9559">
        <v>1</v>
      </c>
      <c r="I9559">
        <v>1</v>
      </c>
      <c r="J9559">
        <v>1</v>
      </c>
      <c r="K9559" t="s">
        <v>7</v>
      </c>
      <c r="L9559">
        <v>1</v>
      </c>
      <c r="M9559">
        <v>1</v>
      </c>
    </row>
    <row r="9560" spans="1:13" ht="15" x14ac:dyDescent="0.3">
      <c r="A9560" s="1"/>
      <c r="B9560" t="s">
        <v>14</v>
      </c>
      <c r="C9560" s="3">
        <v>0.91</v>
      </c>
      <c r="D9560" s="3">
        <v>0.91</v>
      </c>
      <c r="E9560" s="3">
        <v>0.91</v>
      </c>
      <c r="F9560" s="3">
        <v>0.91</v>
      </c>
      <c r="G9560">
        <v>1</v>
      </c>
      <c r="H9560">
        <v>1</v>
      </c>
      <c r="I9560">
        <v>1</v>
      </c>
      <c r="J9560">
        <v>1</v>
      </c>
      <c r="K9560" t="s">
        <v>7</v>
      </c>
      <c r="L9560">
        <v>1</v>
      </c>
      <c r="M9560">
        <v>1</v>
      </c>
    </row>
    <row r="9561" spans="1:13" ht="15" x14ac:dyDescent="0.3">
      <c r="A9561" s="1"/>
      <c r="B9561" t="s">
        <v>14</v>
      </c>
      <c r="C9561" s="3">
        <v>0.18</v>
      </c>
      <c r="D9561" s="3">
        <v>0.18</v>
      </c>
      <c r="E9561" s="3">
        <v>0.18</v>
      </c>
      <c r="F9561" s="3">
        <v>0.18</v>
      </c>
      <c r="G9561">
        <v>1</v>
      </c>
      <c r="H9561">
        <v>1</v>
      </c>
      <c r="I9561">
        <v>1</v>
      </c>
      <c r="J9561">
        <v>1</v>
      </c>
      <c r="K9561" t="s">
        <v>7</v>
      </c>
      <c r="L9561">
        <v>1</v>
      </c>
      <c r="M9561">
        <v>1</v>
      </c>
    </row>
    <row r="9562" spans="1:13" ht="15" x14ac:dyDescent="0.3">
      <c r="A9562" s="1"/>
      <c r="B9562" t="s">
        <v>14</v>
      </c>
      <c r="C9562">
        <v>2010</v>
      </c>
      <c r="D9562">
        <v>2010</v>
      </c>
      <c r="E9562">
        <v>2010</v>
      </c>
      <c r="F9562">
        <v>2010</v>
      </c>
      <c r="G9562">
        <v>1</v>
      </c>
      <c r="H9562">
        <v>1</v>
      </c>
      <c r="I9562">
        <v>1</v>
      </c>
      <c r="J9562">
        <v>1</v>
      </c>
      <c r="K9562" t="s">
        <v>7</v>
      </c>
      <c r="L9562">
        <v>1</v>
      </c>
      <c r="M9562">
        <v>1</v>
      </c>
    </row>
    <row r="9563" spans="1:13" ht="15" x14ac:dyDescent="0.3">
      <c r="A9563" s="1"/>
      <c r="B9563" t="s">
        <v>14</v>
      </c>
      <c r="C9563">
        <v>2005</v>
      </c>
      <c r="D9563">
        <v>2005</v>
      </c>
      <c r="E9563">
        <v>2005</v>
      </c>
      <c r="F9563">
        <v>2005</v>
      </c>
      <c r="G9563">
        <v>1</v>
      </c>
      <c r="H9563">
        <v>1</v>
      </c>
      <c r="I9563">
        <v>1</v>
      </c>
      <c r="J9563">
        <v>1</v>
      </c>
      <c r="K9563" t="s">
        <v>7</v>
      </c>
      <c r="L9563">
        <v>1</v>
      </c>
      <c r="M9563">
        <v>1</v>
      </c>
    </row>
    <row r="9564" spans="1:13" ht="15" x14ac:dyDescent="0.3">
      <c r="A9564" s="1"/>
      <c r="B9564" t="s">
        <v>14</v>
      </c>
      <c r="C9564" t="s">
        <v>3184</v>
      </c>
      <c r="D9564" t="s">
        <v>3184</v>
      </c>
      <c r="E9564" t="s">
        <v>3184</v>
      </c>
      <c r="F9564" t="s">
        <v>3184</v>
      </c>
      <c r="G9564">
        <v>1</v>
      </c>
      <c r="H9564">
        <v>1</v>
      </c>
      <c r="I9564">
        <v>1</v>
      </c>
      <c r="J9564">
        <v>1</v>
      </c>
      <c r="K9564" t="s">
        <v>7</v>
      </c>
      <c r="L9564">
        <v>1</v>
      </c>
      <c r="M9564">
        <v>1</v>
      </c>
    </row>
    <row r="9565" spans="1:13" ht="15" x14ac:dyDescent="0.3">
      <c r="A9565" s="1"/>
      <c r="B9565" t="s">
        <v>14</v>
      </c>
      <c r="C9565">
        <v>25</v>
      </c>
      <c r="D9565">
        <v>25</v>
      </c>
      <c r="E9565">
        <v>25</v>
      </c>
      <c r="F9565">
        <v>25</v>
      </c>
      <c r="G9565">
        <v>1</v>
      </c>
      <c r="H9565">
        <v>1</v>
      </c>
      <c r="I9565">
        <v>1</v>
      </c>
      <c r="J9565">
        <v>1</v>
      </c>
      <c r="K9565" t="s">
        <v>7</v>
      </c>
      <c r="L9565">
        <v>1</v>
      </c>
      <c r="M9565">
        <v>1</v>
      </c>
    </row>
    <row r="9566" spans="1:13" ht="15" x14ac:dyDescent="0.3">
      <c r="A9566" s="1"/>
      <c r="B9566" t="s">
        <v>14</v>
      </c>
      <c r="C9566" t="s">
        <v>3184</v>
      </c>
      <c r="D9566" t="s">
        <v>3184</v>
      </c>
      <c r="E9566" t="s">
        <v>3184</v>
      </c>
      <c r="F9566" t="s">
        <v>3184</v>
      </c>
      <c r="G9566">
        <v>1</v>
      </c>
      <c r="H9566">
        <v>1</v>
      </c>
      <c r="I9566">
        <v>1</v>
      </c>
      <c r="J9566">
        <v>1</v>
      </c>
      <c r="K9566" t="s">
        <v>7</v>
      </c>
      <c r="L9566">
        <v>1</v>
      </c>
      <c r="M9566">
        <v>1</v>
      </c>
    </row>
    <row r="9567" spans="1:13" ht="15" x14ac:dyDescent="0.3">
      <c r="A9567" s="1"/>
      <c r="B9567" t="s">
        <v>14</v>
      </c>
      <c r="C9567">
        <v>68.510999999999996</v>
      </c>
      <c r="D9567">
        <v>68511</v>
      </c>
      <c r="E9567">
        <v>68.510999999999996</v>
      </c>
      <c r="F9567">
        <v>68511</v>
      </c>
      <c r="G9567">
        <v>1</v>
      </c>
      <c r="H9567">
        <v>1</v>
      </c>
      <c r="I9567">
        <v>1</v>
      </c>
      <c r="J9567">
        <v>1</v>
      </c>
      <c r="K9567" t="s">
        <v>7</v>
      </c>
      <c r="L9567">
        <v>0.71575200000000005</v>
      </c>
      <c r="M9567">
        <v>0.72214999999999996</v>
      </c>
    </row>
    <row r="9568" spans="1:13" ht="15" x14ac:dyDescent="0.3">
      <c r="A9568" s="1"/>
      <c r="B9568" t="s">
        <v>14</v>
      </c>
      <c r="C9568">
        <v>1.3879999999999999</v>
      </c>
      <c r="D9568">
        <v>1388</v>
      </c>
      <c r="E9568">
        <v>1.3879999999999999</v>
      </c>
      <c r="F9568">
        <v>1388</v>
      </c>
      <c r="G9568">
        <v>1</v>
      </c>
      <c r="H9568">
        <v>1</v>
      </c>
      <c r="I9568">
        <v>1</v>
      </c>
      <c r="J9568">
        <v>1</v>
      </c>
      <c r="K9568" t="s">
        <v>7</v>
      </c>
      <c r="L9568">
        <v>0.67934899999999998</v>
      </c>
      <c r="M9568">
        <v>0.682114</v>
      </c>
    </row>
    <row r="9569" spans="1:13" ht="15" x14ac:dyDescent="0.3">
      <c r="A9569" s="1"/>
      <c r="B9569" t="s">
        <v>14</v>
      </c>
      <c r="C9569" t="s">
        <v>3288</v>
      </c>
      <c r="D9569">
        <v>3.62</v>
      </c>
      <c r="E9569" t="s">
        <v>3288</v>
      </c>
      <c r="F9569">
        <v>3.62</v>
      </c>
      <c r="G9569">
        <v>1</v>
      </c>
      <c r="H9569">
        <v>1</v>
      </c>
      <c r="I9569">
        <v>1</v>
      </c>
      <c r="J9569">
        <v>1</v>
      </c>
      <c r="K9569" t="s">
        <v>7</v>
      </c>
      <c r="L9569">
        <v>0.89564999999999995</v>
      </c>
      <c r="M9569">
        <v>0.90072300000000005</v>
      </c>
    </row>
    <row r="9570" spans="1:13" ht="15" x14ac:dyDescent="0.3">
      <c r="A9570" s="1"/>
      <c r="B9570" t="s">
        <v>14</v>
      </c>
      <c r="C9570">
        <v>1969</v>
      </c>
      <c r="D9570">
        <v>1969</v>
      </c>
      <c r="E9570">
        <v>1969</v>
      </c>
      <c r="F9570">
        <v>1969</v>
      </c>
      <c r="G9570">
        <v>1</v>
      </c>
      <c r="H9570">
        <v>1</v>
      </c>
      <c r="I9570">
        <v>1</v>
      </c>
      <c r="J9570">
        <v>1</v>
      </c>
      <c r="K9570" t="s">
        <v>7</v>
      </c>
      <c r="L9570">
        <v>1</v>
      </c>
      <c r="M9570">
        <v>1</v>
      </c>
    </row>
    <row r="9571" spans="1:13" ht="15" x14ac:dyDescent="0.3">
      <c r="A9571" s="1"/>
      <c r="B9571" t="s">
        <v>14</v>
      </c>
      <c r="C9571">
        <v>25</v>
      </c>
      <c r="D9571">
        <v>25</v>
      </c>
      <c r="E9571">
        <v>25</v>
      </c>
      <c r="F9571">
        <v>25</v>
      </c>
      <c r="G9571">
        <v>1</v>
      </c>
      <c r="H9571">
        <v>1</v>
      </c>
      <c r="I9571">
        <v>1</v>
      </c>
      <c r="J9571">
        <v>1</v>
      </c>
      <c r="K9571" t="s">
        <v>7</v>
      </c>
      <c r="L9571">
        <v>1</v>
      </c>
      <c r="M9571">
        <v>1</v>
      </c>
    </row>
    <row r="9572" spans="1:13" ht="15" x14ac:dyDescent="0.3">
      <c r="A9572" s="1"/>
      <c r="B9572" t="s">
        <v>14</v>
      </c>
      <c r="C9572">
        <v>1654</v>
      </c>
      <c r="D9572">
        <v>1654</v>
      </c>
      <c r="E9572">
        <v>1654</v>
      </c>
      <c r="F9572">
        <v>1654</v>
      </c>
      <c r="G9572">
        <v>1</v>
      </c>
      <c r="H9572">
        <v>1</v>
      </c>
      <c r="I9572">
        <v>1</v>
      </c>
      <c r="J9572">
        <v>1</v>
      </c>
      <c r="K9572" t="s">
        <v>7</v>
      </c>
      <c r="L9572">
        <v>1</v>
      </c>
      <c r="M9572">
        <v>1</v>
      </c>
    </row>
    <row r="9573" spans="1:13" ht="15" x14ac:dyDescent="0.3">
      <c r="A9573" s="1"/>
      <c r="B9573" t="s">
        <v>14</v>
      </c>
      <c r="C9573">
        <v>22</v>
      </c>
      <c r="D9573">
        <v>22</v>
      </c>
      <c r="E9573">
        <v>22</v>
      </c>
      <c r="F9573">
        <v>22</v>
      </c>
      <c r="G9573">
        <v>1</v>
      </c>
      <c r="H9573">
        <v>1</v>
      </c>
      <c r="I9573">
        <v>1</v>
      </c>
      <c r="J9573">
        <v>1</v>
      </c>
      <c r="K9573" t="s">
        <v>7</v>
      </c>
      <c r="L9573">
        <v>1</v>
      </c>
      <c r="M9573">
        <v>1</v>
      </c>
    </row>
    <row r="9574" spans="1:13" ht="15" x14ac:dyDescent="0.3">
      <c r="A9574" s="1"/>
      <c r="B9574" t="s">
        <v>14</v>
      </c>
      <c r="C9574">
        <v>1795</v>
      </c>
      <c r="D9574">
        <v>1795</v>
      </c>
      <c r="E9574">
        <v>1795</v>
      </c>
      <c r="F9574">
        <v>1795</v>
      </c>
      <c r="G9574">
        <v>1</v>
      </c>
      <c r="H9574">
        <v>1</v>
      </c>
      <c r="I9574">
        <v>1</v>
      </c>
      <c r="J9574">
        <v>1</v>
      </c>
      <c r="K9574" t="s">
        <v>7</v>
      </c>
      <c r="L9574">
        <v>1</v>
      </c>
      <c r="M9574">
        <v>1</v>
      </c>
    </row>
    <row r="9575" spans="1:13" ht="15" x14ac:dyDescent="0.3">
      <c r="A9575" s="1" t="s">
        <v>13052</v>
      </c>
      <c r="B9575" t="s">
        <v>14</v>
      </c>
      <c r="C9575">
        <v>1835</v>
      </c>
      <c r="D9575">
        <v>1835</v>
      </c>
      <c r="E9575">
        <v>1835</v>
      </c>
      <c r="F9575">
        <v>1835</v>
      </c>
      <c r="G9575">
        <v>1</v>
      </c>
      <c r="H9575">
        <v>1</v>
      </c>
      <c r="I9575">
        <v>1</v>
      </c>
      <c r="J9575">
        <v>1</v>
      </c>
      <c r="K9575" t="s">
        <v>7</v>
      </c>
      <c r="L9575">
        <v>1</v>
      </c>
      <c r="M9575">
        <v>1</v>
      </c>
    </row>
    <row r="9576" spans="1:13" ht="15" x14ac:dyDescent="0.3">
      <c r="A9576" s="1"/>
      <c r="B9576" t="s">
        <v>14</v>
      </c>
      <c r="C9576">
        <v>2000</v>
      </c>
      <c r="D9576">
        <v>2000</v>
      </c>
      <c r="E9576">
        <v>2000</v>
      </c>
      <c r="F9576">
        <v>2000</v>
      </c>
      <c r="G9576">
        <v>1</v>
      </c>
      <c r="H9576">
        <v>1</v>
      </c>
      <c r="I9576">
        <v>1</v>
      </c>
      <c r="J9576">
        <v>1</v>
      </c>
      <c r="K9576" t="s">
        <v>7</v>
      </c>
      <c r="L9576">
        <v>1</v>
      </c>
      <c r="M9576">
        <v>1</v>
      </c>
    </row>
    <row r="9577" spans="1:13" ht="15" x14ac:dyDescent="0.3">
      <c r="A9577" s="1"/>
      <c r="B9577" t="s">
        <v>14</v>
      </c>
      <c r="C9577">
        <v>1971</v>
      </c>
      <c r="D9577">
        <v>1971</v>
      </c>
      <c r="E9577">
        <v>1971</v>
      </c>
      <c r="F9577">
        <v>1971</v>
      </c>
      <c r="G9577">
        <v>1</v>
      </c>
      <c r="H9577">
        <v>1</v>
      </c>
      <c r="I9577">
        <v>1</v>
      </c>
      <c r="J9577">
        <v>1</v>
      </c>
      <c r="K9577" t="s">
        <v>7</v>
      </c>
      <c r="L9577">
        <v>1</v>
      </c>
      <c r="M9577">
        <v>1</v>
      </c>
    </row>
    <row r="9578" spans="1:13" ht="15" x14ac:dyDescent="0.3">
      <c r="A9578" s="1"/>
      <c r="B9578" t="s">
        <v>14</v>
      </c>
      <c r="C9578">
        <v>1991</v>
      </c>
      <c r="D9578">
        <v>1991</v>
      </c>
      <c r="E9578">
        <v>1991</v>
      </c>
      <c r="F9578">
        <v>1991</v>
      </c>
      <c r="G9578">
        <v>1</v>
      </c>
      <c r="H9578">
        <v>1</v>
      </c>
      <c r="I9578">
        <v>1</v>
      </c>
      <c r="J9578">
        <v>1</v>
      </c>
      <c r="K9578" t="s">
        <v>7</v>
      </c>
      <c r="L9578">
        <v>1</v>
      </c>
      <c r="M9578">
        <v>1</v>
      </c>
    </row>
    <row r="9579" spans="1:13" ht="15" x14ac:dyDescent="0.3">
      <c r="A9579" s="1"/>
      <c r="B9579" t="s">
        <v>14</v>
      </c>
      <c r="C9579">
        <v>1913</v>
      </c>
      <c r="D9579">
        <v>1913</v>
      </c>
      <c r="E9579">
        <v>1913</v>
      </c>
      <c r="F9579">
        <v>1913</v>
      </c>
      <c r="G9579">
        <v>1</v>
      </c>
      <c r="H9579">
        <v>1</v>
      </c>
      <c r="I9579">
        <v>1</v>
      </c>
      <c r="J9579">
        <v>1</v>
      </c>
      <c r="K9579" t="s">
        <v>7</v>
      </c>
      <c r="L9579">
        <v>1</v>
      </c>
      <c r="M9579">
        <v>1</v>
      </c>
    </row>
    <row r="9580" spans="1:13" ht="15" x14ac:dyDescent="0.3">
      <c r="A9580" s="1"/>
      <c r="B9580" t="s">
        <v>14</v>
      </c>
      <c r="C9580">
        <v>35</v>
      </c>
      <c r="D9580">
        <v>35</v>
      </c>
      <c r="E9580">
        <v>35</v>
      </c>
      <c r="F9580">
        <v>35</v>
      </c>
      <c r="G9580">
        <v>1</v>
      </c>
      <c r="H9580">
        <v>1</v>
      </c>
      <c r="I9580">
        <v>1</v>
      </c>
      <c r="J9580">
        <v>1</v>
      </c>
      <c r="K9580" t="s">
        <v>7</v>
      </c>
      <c r="L9580">
        <v>1</v>
      </c>
      <c r="M9580">
        <v>1</v>
      </c>
    </row>
    <row r="9581" spans="1:13" ht="15" x14ac:dyDescent="0.3">
      <c r="A9581" s="1"/>
      <c r="B9581" t="s">
        <v>14</v>
      </c>
      <c r="C9581">
        <v>2010</v>
      </c>
      <c r="D9581">
        <v>2010</v>
      </c>
      <c r="E9581">
        <v>2010</v>
      </c>
      <c r="F9581">
        <v>2010</v>
      </c>
      <c r="G9581">
        <v>1</v>
      </c>
      <c r="H9581">
        <v>1</v>
      </c>
      <c r="I9581">
        <v>1</v>
      </c>
      <c r="J9581">
        <v>1</v>
      </c>
      <c r="K9581" t="s">
        <v>7</v>
      </c>
      <c r="L9581">
        <v>1</v>
      </c>
      <c r="M9581">
        <v>1</v>
      </c>
    </row>
    <row r="9582" spans="1:13" ht="15" x14ac:dyDescent="0.3">
      <c r="A9582" s="1"/>
      <c r="B9582" t="s">
        <v>14</v>
      </c>
      <c r="C9582">
        <v>1857</v>
      </c>
      <c r="D9582">
        <v>1857</v>
      </c>
      <c r="E9582">
        <v>1857</v>
      </c>
      <c r="F9582">
        <v>1857</v>
      </c>
      <c r="G9582">
        <v>1</v>
      </c>
      <c r="H9582">
        <v>1</v>
      </c>
      <c r="I9582">
        <v>1</v>
      </c>
      <c r="J9582">
        <v>1</v>
      </c>
      <c r="K9582" t="s">
        <v>7</v>
      </c>
      <c r="L9582">
        <v>1</v>
      </c>
      <c r="M9582">
        <v>1</v>
      </c>
    </row>
    <row r="9583" spans="1:13" ht="15" x14ac:dyDescent="0.3">
      <c r="A9583" s="1" t="s">
        <v>13053</v>
      </c>
      <c r="B9583" t="s">
        <v>14</v>
      </c>
      <c r="C9583">
        <v>233</v>
      </c>
      <c r="D9583">
        <v>233</v>
      </c>
      <c r="E9583">
        <v>233</v>
      </c>
      <c r="F9583">
        <v>233</v>
      </c>
      <c r="G9583">
        <v>1</v>
      </c>
      <c r="H9583">
        <v>1</v>
      </c>
      <c r="I9583">
        <v>1</v>
      </c>
      <c r="J9583">
        <v>1</v>
      </c>
      <c r="K9583" t="s">
        <v>7</v>
      </c>
      <c r="L9583">
        <v>1</v>
      </c>
      <c r="M9583">
        <v>1</v>
      </c>
    </row>
    <row r="9584" spans="1:13" ht="15" x14ac:dyDescent="0.3">
      <c r="A9584" s="1"/>
      <c r="B9584" t="s">
        <v>14</v>
      </c>
      <c r="C9584">
        <v>2015</v>
      </c>
      <c r="D9584">
        <v>2015</v>
      </c>
      <c r="E9584">
        <v>2015</v>
      </c>
      <c r="F9584">
        <v>2015</v>
      </c>
      <c r="G9584">
        <v>1</v>
      </c>
      <c r="H9584">
        <v>1</v>
      </c>
      <c r="I9584">
        <v>1</v>
      </c>
      <c r="J9584">
        <v>1</v>
      </c>
      <c r="K9584" t="s">
        <v>7</v>
      </c>
      <c r="L9584">
        <v>1</v>
      </c>
      <c r="M9584">
        <v>1</v>
      </c>
    </row>
    <row r="9585" spans="1:13" ht="15" x14ac:dyDescent="0.3">
      <c r="A9585" s="1"/>
      <c r="B9585" t="s">
        <v>14</v>
      </c>
      <c r="C9585" s="3">
        <v>0.9</v>
      </c>
      <c r="D9585" s="3">
        <v>0.9</v>
      </c>
      <c r="E9585" s="3">
        <v>0.9</v>
      </c>
      <c r="F9585" s="3">
        <v>0.9</v>
      </c>
      <c r="G9585">
        <v>1</v>
      </c>
      <c r="H9585">
        <v>1</v>
      </c>
      <c r="I9585">
        <v>1</v>
      </c>
      <c r="J9585">
        <v>1</v>
      </c>
      <c r="K9585" t="s">
        <v>7</v>
      </c>
      <c r="L9585">
        <v>1</v>
      </c>
      <c r="M9585">
        <v>1</v>
      </c>
    </row>
    <row r="9586" spans="1:13" ht="15" x14ac:dyDescent="0.3">
      <c r="A9586" s="1"/>
      <c r="B9586" t="s">
        <v>14</v>
      </c>
      <c r="C9586">
        <v>1185</v>
      </c>
      <c r="D9586">
        <v>1185</v>
      </c>
      <c r="E9586">
        <v>1185</v>
      </c>
      <c r="F9586">
        <v>1185</v>
      </c>
      <c r="G9586">
        <v>1</v>
      </c>
      <c r="H9586">
        <v>1</v>
      </c>
      <c r="I9586">
        <v>1</v>
      </c>
      <c r="J9586">
        <v>1</v>
      </c>
      <c r="K9586" t="s">
        <v>7</v>
      </c>
      <c r="L9586">
        <v>1</v>
      </c>
      <c r="M9586">
        <v>1</v>
      </c>
    </row>
    <row r="9587" spans="1:13" ht="15" x14ac:dyDescent="0.3">
      <c r="A9587" s="1" t="s">
        <v>13054</v>
      </c>
      <c r="B9587" t="s">
        <v>14</v>
      </c>
      <c r="C9587">
        <v>1186</v>
      </c>
      <c r="D9587">
        <v>1186</v>
      </c>
      <c r="E9587">
        <v>1186</v>
      </c>
      <c r="F9587">
        <v>1186</v>
      </c>
      <c r="G9587">
        <v>1</v>
      </c>
      <c r="H9587">
        <v>1</v>
      </c>
      <c r="I9587">
        <v>1</v>
      </c>
      <c r="J9587">
        <v>1</v>
      </c>
      <c r="K9587" t="s">
        <v>7</v>
      </c>
      <c r="L9587">
        <v>1</v>
      </c>
      <c r="M9587">
        <v>1</v>
      </c>
    </row>
    <row r="9588" spans="1:13" ht="15" x14ac:dyDescent="0.3">
      <c r="A9588" s="1"/>
      <c r="B9588" t="s">
        <v>14</v>
      </c>
      <c r="C9588">
        <v>1954</v>
      </c>
      <c r="D9588">
        <v>1954</v>
      </c>
      <c r="E9588">
        <v>1954</v>
      </c>
      <c r="F9588">
        <v>1954</v>
      </c>
      <c r="G9588">
        <v>1</v>
      </c>
      <c r="H9588">
        <v>1</v>
      </c>
      <c r="I9588">
        <v>1</v>
      </c>
      <c r="J9588">
        <v>1</v>
      </c>
      <c r="K9588" t="s">
        <v>7</v>
      </c>
      <c r="L9588">
        <v>1</v>
      </c>
      <c r="M9588">
        <v>1</v>
      </c>
    </row>
    <row r="9589" spans="1:13" ht="15" x14ac:dyDescent="0.3">
      <c r="A9589" s="1"/>
      <c r="B9589" t="s">
        <v>14</v>
      </c>
      <c r="C9589">
        <v>1279</v>
      </c>
      <c r="D9589">
        <v>1279</v>
      </c>
      <c r="E9589">
        <v>1279</v>
      </c>
      <c r="F9589">
        <v>1279</v>
      </c>
      <c r="G9589">
        <v>1</v>
      </c>
      <c r="H9589">
        <v>1</v>
      </c>
      <c r="I9589">
        <v>1</v>
      </c>
      <c r="J9589">
        <v>1</v>
      </c>
      <c r="K9589" t="s">
        <v>7</v>
      </c>
      <c r="L9589">
        <v>1</v>
      </c>
      <c r="M9589">
        <v>1</v>
      </c>
    </row>
    <row r="9590" spans="1:13" ht="15" x14ac:dyDescent="0.3">
      <c r="A9590" s="1"/>
      <c r="B9590" t="s">
        <v>14</v>
      </c>
      <c r="C9590">
        <v>1237</v>
      </c>
      <c r="D9590">
        <v>1237</v>
      </c>
      <c r="E9590">
        <v>1237</v>
      </c>
      <c r="F9590">
        <v>1237</v>
      </c>
      <c r="G9590">
        <v>1</v>
      </c>
      <c r="H9590">
        <v>1</v>
      </c>
      <c r="I9590">
        <v>1</v>
      </c>
      <c r="J9590">
        <v>1</v>
      </c>
      <c r="K9590" t="s">
        <v>7</v>
      </c>
      <c r="L9590">
        <v>1</v>
      </c>
      <c r="M9590">
        <v>1</v>
      </c>
    </row>
    <row r="9591" spans="1:13" ht="15" x14ac:dyDescent="0.3">
      <c r="A9591" s="1"/>
      <c r="B9591" t="s">
        <v>14</v>
      </c>
      <c r="C9591">
        <v>2014</v>
      </c>
      <c r="D9591">
        <v>2014</v>
      </c>
      <c r="E9591">
        <v>2014</v>
      </c>
      <c r="F9591">
        <v>2014</v>
      </c>
      <c r="G9591">
        <v>1</v>
      </c>
      <c r="H9591">
        <v>1</v>
      </c>
      <c r="I9591">
        <v>1</v>
      </c>
      <c r="J9591">
        <v>1</v>
      </c>
      <c r="K9591" t="s">
        <v>7</v>
      </c>
      <c r="L9591">
        <v>1</v>
      </c>
      <c r="M9591">
        <v>1</v>
      </c>
    </row>
    <row r="9592" spans="1:13" ht="15" x14ac:dyDescent="0.3">
      <c r="A9592" s="1"/>
      <c r="B9592" t="s">
        <v>14</v>
      </c>
      <c r="C9592">
        <v>30</v>
      </c>
      <c r="D9592">
        <v>30</v>
      </c>
      <c r="E9592">
        <v>30</v>
      </c>
      <c r="F9592">
        <v>30</v>
      </c>
      <c r="G9592">
        <v>1</v>
      </c>
      <c r="H9592">
        <v>1</v>
      </c>
      <c r="I9592">
        <v>1</v>
      </c>
      <c r="J9592">
        <v>1</v>
      </c>
      <c r="K9592" t="s">
        <v>7</v>
      </c>
      <c r="L9592">
        <v>1</v>
      </c>
      <c r="M9592">
        <v>1</v>
      </c>
    </row>
    <row r="9593" spans="1:13" ht="15" x14ac:dyDescent="0.3">
      <c r="A9593" s="1"/>
      <c r="B9593" t="s">
        <v>14</v>
      </c>
      <c r="C9593">
        <v>1996</v>
      </c>
      <c r="D9593">
        <v>1996</v>
      </c>
      <c r="E9593">
        <v>1996</v>
      </c>
      <c r="F9593">
        <v>1996</v>
      </c>
      <c r="G9593">
        <v>1</v>
      </c>
      <c r="H9593">
        <v>1</v>
      </c>
      <c r="I9593">
        <v>1</v>
      </c>
      <c r="J9593">
        <v>1</v>
      </c>
      <c r="K9593" t="s">
        <v>7</v>
      </c>
      <c r="L9593">
        <v>1</v>
      </c>
      <c r="M9593">
        <v>1</v>
      </c>
    </row>
    <row r="9594" spans="1:13" ht="15" x14ac:dyDescent="0.3">
      <c r="A9594" s="1" t="s">
        <v>13055</v>
      </c>
      <c r="B9594" t="s">
        <v>14</v>
      </c>
      <c r="C9594" t="s">
        <v>4154</v>
      </c>
      <c r="D9594" s="8">
        <v>5.2999999999999999E-2</v>
      </c>
      <c r="E9594" t="s">
        <v>4154</v>
      </c>
      <c r="F9594" s="8">
        <v>5.2999999999999999E-2</v>
      </c>
      <c r="G9594">
        <v>1</v>
      </c>
      <c r="H9594">
        <v>1</v>
      </c>
      <c r="I9594">
        <v>1</v>
      </c>
      <c r="J9594">
        <v>1</v>
      </c>
      <c r="K9594" t="s">
        <v>7</v>
      </c>
      <c r="L9594">
        <v>0.93065200000000003</v>
      </c>
      <c r="M9594">
        <v>0.92712499999999998</v>
      </c>
    </row>
    <row r="9595" spans="1:13" ht="15" x14ac:dyDescent="0.3">
      <c r="A9595" s="1"/>
      <c r="B9595" t="s">
        <v>14</v>
      </c>
      <c r="C9595">
        <v>2007</v>
      </c>
      <c r="D9595">
        <v>2007</v>
      </c>
      <c r="E9595">
        <v>2007</v>
      </c>
      <c r="F9595">
        <v>2007</v>
      </c>
      <c r="G9595">
        <v>1</v>
      </c>
      <c r="H9595">
        <v>1</v>
      </c>
      <c r="I9595">
        <v>1</v>
      </c>
      <c r="J9595">
        <v>1</v>
      </c>
      <c r="K9595" t="s">
        <v>7</v>
      </c>
      <c r="L9595">
        <v>1</v>
      </c>
      <c r="M9595">
        <v>1</v>
      </c>
    </row>
    <row r="9596" spans="1:13" ht="15" x14ac:dyDescent="0.3">
      <c r="A9596" s="1"/>
      <c r="B9596" t="s">
        <v>14</v>
      </c>
      <c r="C9596">
        <v>2016</v>
      </c>
      <c r="D9596">
        <v>2016</v>
      </c>
      <c r="E9596">
        <v>2016</v>
      </c>
      <c r="F9596">
        <v>2016</v>
      </c>
      <c r="G9596">
        <v>1</v>
      </c>
      <c r="H9596">
        <v>1</v>
      </c>
      <c r="I9596">
        <v>1</v>
      </c>
      <c r="J9596">
        <v>1</v>
      </c>
      <c r="K9596" t="s">
        <v>7</v>
      </c>
      <c r="L9596">
        <v>1</v>
      </c>
      <c r="M9596">
        <v>1</v>
      </c>
    </row>
    <row r="9597" spans="1:13" ht="15" x14ac:dyDescent="0.3">
      <c r="A9597" s="1"/>
      <c r="B9597" t="s">
        <v>14</v>
      </c>
      <c r="C9597" t="s">
        <v>4177</v>
      </c>
      <c r="D9597">
        <v>1345596</v>
      </c>
      <c r="E9597" t="s">
        <v>4177</v>
      </c>
      <c r="F9597">
        <v>1345596</v>
      </c>
      <c r="G9597">
        <v>1</v>
      </c>
      <c r="H9597">
        <v>1</v>
      </c>
      <c r="I9597">
        <v>1</v>
      </c>
      <c r="J9597">
        <v>1</v>
      </c>
      <c r="K9597" t="s">
        <v>7</v>
      </c>
      <c r="L9597">
        <v>0.68110999999999999</v>
      </c>
      <c r="M9597">
        <v>0.68672500000000003</v>
      </c>
    </row>
    <row r="9598" spans="1:13" ht="15" x14ac:dyDescent="0.3">
      <c r="A9598" s="1"/>
      <c r="B9598" t="s">
        <v>14</v>
      </c>
      <c r="C9598">
        <v>1968</v>
      </c>
      <c r="D9598">
        <v>1968</v>
      </c>
      <c r="E9598">
        <v>1968</v>
      </c>
      <c r="F9598">
        <v>1968</v>
      </c>
      <c r="G9598">
        <v>1</v>
      </c>
      <c r="H9598">
        <v>1</v>
      </c>
      <c r="I9598">
        <v>1</v>
      </c>
      <c r="J9598">
        <v>1</v>
      </c>
      <c r="K9598" t="s">
        <v>7</v>
      </c>
      <c r="L9598">
        <v>1</v>
      </c>
      <c r="M9598">
        <v>1</v>
      </c>
    </row>
    <row r="9599" spans="1:13" ht="15" x14ac:dyDescent="0.3">
      <c r="A9599" s="1"/>
      <c r="B9599" t="s">
        <v>14</v>
      </c>
      <c r="C9599" t="s">
        <v>4220</v>
      </c>
      <c r="D9599" s="8">
        <v>0.55100000000000005</v>
      </c>
      <c r="E9599" t="s">
        <v>4220</v>
      </c>
      <c r="F9599" s="8">
        <v>0.55100000000000005</v>
      </c>
      <c r="G9599">
        <v>1</v>
      </c>
      <c r="H9599">
        <v>1</v>
      </c>
      <c r="I9599">
        <v>1</v>
      </c>
      <c r="J9599">
        <v>1</v>
      </c>
      <c r="K9599" t="s">
        <v>7</v>
      </c>
      <c r="L9599">
        <v>0.93916900000000003</v>
      </c>
      <c r="M9599">
        <v>0.93862400000000001</v>
      </c>
    </row>
    <row r="9600" spans="1:13" ht="15" x14ac:dyDescent="0.3">
      <c r="A9600" s="1"/>
      <c r="B9600" t="s">
        <v>14</v>
      </c>
      <c r="C9600">
        <v>2008</v>
      </c>
      <c r="D9600">
        <v>2008</v>
      </c>
      <c r="E9600">
        <v>2008</v>
      </c>
      <c r="F9600">
        <v>2008</v>
      </c>
      <c r="G9600">
        <v>1</v>
      </c>
      <c r="H9600">
        <v>1</v>
      </c>
      <c r="I9600">
        <v>1</v>
      </c>
      <c r="J9600">
        <v>1</v>
      </c>
      <c r="K9600" t="s">
        <v>7</v>
      </c>
      <c r="L9600">
        <v>1</v>
      </c>
      <c r="M9600">
        <v>1</v>
      </c>
    </row>
    <row r="9601" spans="1:13" ht="15" x14ac:dyDescent="0.3">
      <c r="A9601" s="1"/>
      <c r="B9601" t="s">
        <v>14</v>
      </c>
      <c r="C9601">
        <v>1993</v>
      </c>
      <c r="D9601">
        <v>1993</v>
      </c>
      <c r="E9601">
        <v>1993</v>
      </c>
      <c r="F9601">
        <v>1993</v>
      </c>
      <c r="G9601">
        <v>1</v>
      </c>
      <c r="H9601">
        <v>1</v>
      </c>
      <c r="I9601">
        <v>1</v>
      </c>
      <c r="J9601">
        <v>1</v>
      </c>
      <c r="K9601" t="s">
        <v>7</v>
      </c>
      <c r="L9601">
        <v>1</v>
      </c>
      <c r="M9601">
        <v>1</v>
      </c>
    </row>
    <row r="9602" spans="1:13" ht="15" x14ac:dyDescent="0.3">
      <c r="A9602" s="1"/>
      <c r="B9602" t="s">
        <v>14</v>
      </c>
      <c r="C9602">
        <v>2005</v>
      </c>
      <c r="D9602">
        <v>2005</v>
      </c>
      <c r="E9602">
        <v>2005</v>
      </c>
      <c r="F9602">
        <v>2005</v>
      </c>
      <c r="G9602">
        <v>1</v>
      </c>
      <c r="H9602">
        <v>1</v>
      </c>
      <c r="I9602">
        <v>1</v>
      </c>
      <c r="J9602">
        <v>1</v>
      </c>
      <c r="K9602" t="s">
        <v>7</v>
      </c>
      <c r="L9602">
        <v>1</v>
      </c>
      <c r="M9602">
        <v>1</v>
      </c>
    </row>
    <row r="9603" spans="1:13" ht="15" x14ac:dyDescent="0.3">
      <c r="A9603" s="1"/>
      <c r="B9603" t="s">
        <v>14</v>
      </c>
      <c r="C9603">
        <v>2003</v>
      </c>
      <c r="D9603">
        <v>2003</v>
      </c>
      <c r="E9603">
        <v>2003</v>
      </c>
      <c r="F9603">
        <v>2003</v>
      </c>
      <c r="G9603">
        <v>1</v>
      </c>
      <c r="H9603">
        <v>1</v>
      </c>
      <c r="I9603">
        <v>1</v>
      </c>
      <c r="J9603">
        <v>1</v>
      </c>
      <c r="K9603" t="s">
        <v>7</v>
      </c>
      <c r="L9603">
        <v>1</v>
      </c>
      <c r="M9603">
        <v>1</v>
      </c>
    </row>
    <row r="9604" spans="1:13" ht="15" x14ac:dyDescent="0.3">
      <c r="A9604" s="1"/>
      <c r="B9604" t="s">
        <v>14</v>
      </c>
      <c r="C9604">
        <v>1263</v>
      </c>
      <c r="D9604">
        <v>1263</v>
      </c>
      <c r="E9604">
        <v>1263</v>
      </c>
      <c r="F9604">
        <v>1263</v>
      </c>
      <c r="G9604">
        <v>1</v>
      </c>
      <c r="H9604">
        <v>1</v>
      </c>
      <c r="I9604">
        <v>1</v>
      </c>
      <c r="J9604">
        <v>1</v>
      </c>
      <c r="K9604" t="s">
        <v>7</v>
      </c>
      <c r="L9604">
        <v>1</v>
      </c>
      <c r="M9604">
        <v>1</v>
      </c>
    </row>
    <row r="9605" spans="1:13" ht="15" x14ac:dyDescent="0.3">
      <c r="A9605" s="1"/>
      <c r="B9605" t="s">
        <v>14</v>
      </c>
      <c r="C9605" s="9">
        <v>43344</v>
      </c>
      <c r="D9605" s="9">
        <v>43344</v>
      </c>
      <c r="E9605" s="9">
        <v>43344</v>
      </c>
      <c r="F9605" s="9">
        <v>43344</v>
      </c>
      <c r="G9605">
        <v>1</v>
      </c>
      <c r="H9605">
        <v>1</v>
      </c>
      <c r="I9605">
        <v>1</v>
      </c>
      <c r="J9605">
        <v>1</v>
      </c>
      <c r="K9605" t="s">
        <v>7</v>
      </c>
      <c r="L9605">
        <v>1</v>
      </c>
      <c r="M9605">
        <v>1</v>
      </c>
    </row>
    <row r="9606" spans="1:13" ht="15" x14ac:dyDescent="0.3">
      <c r="A9606" s="1"/>
      <c r="B9606" t="s">
        <v>14</v>
      </c>
      <c r="C9606">
        <v>1999</v>
      </c>
      <c r="D9606">
        <v>1999</v>
      </c>
      <c r="E9606">
        <v>1999</v>
      </c>
      <c r="F9606">
        <v>1999</v>
      </c>
      <c r="G9606">
        <v>1</v>
      </c>
      <c r="H9606">
        <v>1</v>
      </c>
      <c r="I9606">
        <v>1</v>
      </c>
      <c r="J9606">
        <v>1</v>
      </c>
      <c r="K9606" t="s">
        <v>7</v>
      </c>
      <c r="L9606">
        <v>1</v>
      </c>
      <c r="M9606">
        <v>1</v>
      </c>
    </row>
    <row r="9607" spans="1:13" ht="15" x14ac:dyDescent="0.3">
      <c r="A9607" s="1"/>
      <c r="B9607" t="s">
        <v>14</v>
      </c>
      <c r="C9607">
        <v>1962</v>
      </c>
      <c r="D9607">
        <v>1962</v>
      </c>
      <c r="E9607">
        <v>1962</v>
      </c>
      <c r="F9607">
        <v>1962</v>
      </c>
      <c r="G9607">
        <v>1</v>
      </c>
      <c r="H9607">
        <v>1</v>
      </c>
      <c r="I9607">
        <v>1</v>
      </c>
      <c r="J9607">
        <v>1</v>
      </c>
      <c r="K9607" t="s">
        <v>7</v>
      </c>
      <c r="L9607">
        <v>1.0000009999999999</v>
      </c>
      <c r="M9607">
        <v>1.0000009999999999</v>
      </c>
    </row>
    <row r="9608" spans="1:13" ht="15" x14ac:dyDescent="0.3">
      <c r="A9608" s="1"/>
      <c r="B9608" t="s">
        <v>14</v>
      </c>
      <c r="C9608" t="s">
        <v>4729</v>
      </c>
      <c r="D9608">
        <v>22338618</v>
      </c>
      <c r="E9608" t="s">
        <v>4729</v>
      </c>
      <c r="F9608">
        <v>22338618</v>
      </c>
      <c r="G9608">
        <v>1</v>
      </c>
      <c r="H9608">
        <v>1</v>
      </c>
      <c r="I9608">
        <v>1</v>
      </c>
      <c r="J9608">
        <v>1</v>
      </c>
      <c r="K9608" t="s">
        <v>7</v>
      </c>
      <c r="L9608">
        <v>0.684199</v>
      </c>
      <c r="M9608">
        <v>0.69257899999999994</v>
      </c>
    </row>
    <row r="9609" spans="1:13" ht="15" x14ac:dyDescent="0.3">
      <c r="A9609" s="1"/>
      <c r="B9609" t="s">
        <v>14</v>
      </c>
      <c r="C9609">
        <v>1936</v>
      </c>
      <c r="D9609">
        <v>1936</v>
      </c>
      <c r="E9609">
        <v>1936</v>
      </c>
      <c r="F9609">
        <v>1936</v>
      </c>
      <c r="G9609">
        <v>1</v>
      </c>
      <c r="H9609">
        <v>1</v>
      </c>
      <c r="I9609">
        <v>1</v>
      </c>
      <c r="J9609">
        <v>1</v>
      </c>
      <c r="K9609" t="s">
        <v>7</v>
      </c>
      <c r="L9609">
        <v>1</v>
      </c>
      <c r="M9609">
        <v>1</v>
      </c>
    </row>
    <row r="9610" spans="1:13" ht="15" x14ac:dyDescent="0.3">
      <c r="A9610" s="1"/>
      <c r="B9610" t="s">
        <v>14</v>
      </c>
      <c r="C9610" t="s">
        <v>4846</v>
      </c>
      <c r="D9610" s="8">
        <v>0.51600000000000001</v>
      </c>
      <c r="E9610" t="s">
        <v>4846</v>
      </c>
      <c r="F9610" s="8">
        <v>0.51600000000000001</v>
      </c>
      <c r="G9610">
        <v>1</v>
      </c>
      <c r="H9610">
        <v>1</v>
      </c>
      <c r="I9610">
        <v>1</v>
      </c>
      <c r="J9610">
        <v>1</v>
      </c>
      <c r="K9610" t="s">
        <v>7</v>
      </c>
      <c r="L9610">
        <v>0.92271599999999998</v>
      </c>
      <c r="M9610">
        <v>0.91936200000000001</v>
      </c>
    </row>
    <row r="9611" spans="1:13" ht="15" x14ac:dyDescent="0.3">
      <c r="A9611" s="1"/>
      <c r="B9611" t="s">
        <v>14</v>
      </c>
      <c r="C9611" t="s">
        <v>4852</v>
      </c>
      <c r="D9611" s="8">
        <v>0.32900000000000001</v>
      </c>
      <c r="E9611" t="s">
        <v>4852</v>
      </c>
      <c r="F9611" s="8">
        <v>0.32900000000000001</v>
      </c>
      <c r="G9611">
        <v>1</v>
      </c>
      <c r="H9611">
        <v>1</v>
      </c>
      <c r="I9611">
        <v>1</v>
      </c>
      <c r="J9611">
        <v>1</v>
      </c>
      <c r="K9611" t="s">
        <v>7</v>
      </c>
      <c r="L9611">
        <v>0.93066700000000002</v>
      </c>
      <c r="M9611">
        <v>0.92686500000000005</v>
      </c>
    </row>
    <row r="9612" spans="1:13" ht="15" x14ac:dyDescent="0.3">
      <c r="A9612" s="1"/>
      <c r="B9612" t="s">
        <v>14</v>
      </c>
      <c r="C9612">
        <v>1981</v>
      </c>
      <c r="D9612">
        <v>1981</v>
      </c>
      <c r="E9612">
        <v>1981</v>
      </c>
      <c r="F9612">
        <v>1981</v>
      </c>
      <c r="G9612">
        <v>1</v>
      </c>
      <c r="H9612">
        <v>1</v>
      </c>
      <c r="I9612">
        <v>1</v>
      </c>
      <c r="J9612">
        <v>1</v>
      </c>
      <c r="K9612" t="s">
        <v>7</v>
      </c>
      <c r="L9612">
        <v>1</v>
      </c>
      <c r="M9612">
        <v>1</v>
      </c>
    </row>
    <row r="9613" spans="1:13" ht="15" x14ac:dyDescent="0.3">
      <c r="A9613" s="1"/>
      <c r="B9613" t="s">
        <v>14</v>
      </c>
      <c r="C9613">
        <v>1908</v>
      </c>
      <c r="D9613">
        <v>1908</v>
      </c>
      <c r="E9613">
        <v>1908</v>
      </c>
      <c r="F9613">
        <v>1908</v>
      </c>
      <c r="G9613">
        <v>1</v>
      </c>
      <c r="H9613">
        <v>1</v>
      </c>
      <c r="I9613">
        <v>1</v>
      </c>
      <c r="J9613">
        <v>1</v>
      </c>
      <c r="K9613" t="s">
        <v>7</v>
      </c>
      <c r="L9613">
        <v>1</v>
      </c>
      <c r="M9613">
        <v>1</v>
      </c>
    </row>
    <row r="9614" spans="1:13" ht="15" x14ac:dyDescent="0.3">
      <c r="A9614" s="1"/>
      <c r="B9614" t="s">
        <v>14</v>
      </c>
      <c r="C9614">
        <v>1830</v>
      </c>
      <c r="D9614">
        <v>1830</v>
      </c>
      <c r="E9614">
        <v>1830</v>
      </c>
      <c r="F9614">
        <v>1830</v>
      </c>
      <c r="G9614">
        <v>1</v>
      </c>
      <c r="H9614">
        <v>1</v>
      </c>
      <c r="I9614">
        <v>1</v>
      </c>
      <c r="J9614">
        <v>1</v>
      </c>
      <c r="K9614" t="s">
        <v>7</v>
      </c>
      <c r="L9614">
        <v>1</v>
      </c>
      <c r="M9614">
        <v>1</v>
      </c>
    </row>
    <row r="9615" spans="1:13" ht="15" x14ac:dyDescent="0.3">
      <c r="A9615" s="1"/>
      <c r="B9615" t="s">
        <v>14</v>
      </c>
      <c r="C9615">
        <v>2012</v>
      </c>
      <c r="D9615">
        <v>2012</v>
      </c>
      <c r="E9615">
        <v>2012</v>
      </c>
      <c r="F9615">
        <v>2012</v>
      </c>
      <c r="G9615">
        <v>1</v>
      </c>
      <c r="H9615">
        <v>1</v>
      </c>
      <c r="I9615">
        <v>1</v>
      </c>
      <c r="J9615">
        <v>1</v>
      </c>
      <c r="K9615" t="s">
        <v>7</v>
      </c>
      <c r="L9615">
        <v>1</v>
      </c>
      <c r="M9615">
        <v>1</v>
      </c>
    </row>
    <row r="9616" spans="1:13" ht="15" x14ac:dyDescent="0.3">
      <c r="A9616" s="1"/>
      <c r="B9616" t="s">
        <v>14</v>
      </c>
      <c r="C9616">
        <v>1760</v>
      </c>
      <c r="D9616">
        <v>1760</v>
      </c>
      <c r="E9616">
        <v>1760</v>
      </c>
      <c r="F9616">
        <v>1760</v>
      </c>
      <c r="G9616">
        <v>1</v>
      </c>
      <c r="H9616">
        <v>1</v>
      </c>
      <c r="I9616">
        <v>1</v>
      </c>
      <c r="J9616">
        <v>1</v>
      </c>
      <c r="K9616" t="s">
        <v>7</v>
      </c>
      <c r="L9616">
        <v>1</v>
      </c>
      <c r="M9616">
        <v>1</v>
      </c>
    </row>
    <row r="9617" spans="1:13" ht="15" x14ac:dyDescent="0.3">
      <c r="A9617" s="1"/>
      <c r="B9617" t="s">
        <v>14</v>
      </c>
      <c r="C9617">
        <v>1754</v>
      </c>
      <c r="D9617">
        <v>1754</v>
      </c>
      <c r="E9617">
        <v>1754</v>
      </c>
      <c r="F9617">
        <v>1754</v>
      </c>
      <c r="G9617">
        <v>1</v>
      </c>
      <c r="H9617">
        <v>1</v>
      </c>
      <c r="I9617">
        <v>1</v>
      </c>
      <c r="J9617">
        <v>1</v>
      </c>
      <c r="K9617" t="s">
        <v>7</v>
      </c>
      <c r="L9617">
        <v>1</v>
      </c>
      <c r="M9617">
        <v>1</v>
      </c>
    </row>
    <row r="9618" spans="1:13" ht="15" x14ac:dyDescent="0.3">
      <c r="A9618" s="1"/>
      <c r="B9618" t="s">
        <v>14</v>
      </c>
      <c r="C9618" t="s">
        <v>111</v>
      </c>
      <c r="D9618" t="s">
        <v>111</v>
      </c>
      <c r="E9618" t="s">
        <v>112</v>
      </c>
      <c r="F9618" t="s">
        <v>112</v>
      </c>
      <c r="G9618">
        <v>1</v>
      </c>
      <c r="H9618">
        <v>1</v>
      </c>
      <c r="I9618">
        <v>1</v>
      </c>
      <c r="J9618">
        <v>1</v>
      </c>
      <c r="K9618" t="s">
        <v>7</v>
      </c>
      <c r="L9618">
        <v>1</v>
      </c>
      <c r="M9618">
        <v>1</v>
      </c>
    </row>
    <row r="9619" spans="1:13" ht="15" x14ac:dyDescent="0.3">
      <c r="A9619" s="1"/>
      <c r="B9619" t="s">
        <v>14</v>
      </c>
      <c r="C9619" t="s">
        <v>114</v>
      </c>
      <c r="D9619" t="s">
        <v>114</v>
      </c>
      <c r="E9619" t="s">
        <v>115</v>
      </c>
      <c r="F9619" t="s">
        <v>115</v>
      </c>
      <c r="G9619">
        <v>1</v>
      </c>
      <c r="H9619">
        <v>1</v>
      </c>
      <c r="I9619">
        <v>1</v>
      </c>
      <c r="J9619">
        <v>1</v>
      </c>
      <c r="K9619" t="s">
        <v>7</v>
      </c>
      <c r="L9619">
        <v>1</v>
      </c>
      <c r="M9619">
        <v>1</v>
      </c>
    </row>
    <row r="9620" spans="1:13" ht="15" x14ac:dyDescent="0.3">
      <c r="A9620" s="1"/>
      <c r="B9620" t="s">
        <v>14</v>
      </c>
      <c r="C9620" t="s">
        <v>137</v>
      </c>
      <c r="D9620" t="s">
        <v>137</v>
      </c>
      <c r="E9620" t="s">
        <v>138</v>
      </c>
      <c r="F9620" t="s">
        <v>138</v>
      </c>
      <c r="G9620">
        <v>1</v>
      </c>
      <c r="H9620">
        <v>1</v>
      </c>
      <c r="I9620">
        <v>1</v>
      </c>
      <c r="J9620">
        <v>1</v>
      </c>
      <c r="K9620" t="s">
        <v>7</v>
      </c>
      <c r="L9620">
        <v>1</v>
      </c>
      <c r="M9620">
        <v>1</v>
      </c>
    </row>
    <row r="9621" spans="1:13" ht="15" x14ac:dyDescent="0.3">
      <c r="A9621" s="1"/>
      <c r="B9621" t="s">
        <v>14</v>
      </c>
      <c r="C9621" t="s">
        <v>137</v>
      </c>
      <c r="D9621" t="s">
        <v>137</v>
      </c>
      <c r="E9621" t="s">
        <v>138</v>
      </c>
      <c r="F9621" t="s">
        <v>138</v>
      </c>
      <c r="G9621">
        <v>1</v>
      </c>
      <c r="H9621">
        <v>1</v>
      </c>
      <c r="I9621">
        <v>1</v>
      </c>
      <c r="J9621">
        <v>1</v>
      </c>
      <c r="K9621" t="s">
        <v>7</v>
      </c>
      <c r="L9621">
        <v>1</v>
      </c>
      <c r="M9621">
        <v>1</v>
      </c>
    </row>
    <row r="9622" spans="1:13" ht="15" x14ac:dyDescent="0.3">
      <c r="A9622" s="1"/>
      <c r="B9622" t="s">
        <v>14</v>
      </c>
      <c r="C9622" t="s">
        <v>158</v>
      </c>
      <c r="D9622" t="s">
        <v>158</v>
      </c>
      <c r="E9622" t="s">
        <v>159</v>
      </c>
      <c r="F9622" t="s">
        <v>159</v>
      </c>
      <c r="G9622">
        <v>1</v>
      </c>
      <c r="H9622">
        <v>1</v>
      </c>
      <c r="I9622">
        <v>1</v>
      </c>
      <c r="J9622">
        <v>1</v>
      </c>
      <c r="K9622" t="s">
        <v>7</v>
      </c>
      <c r="L9622">
        <v>1</v>
      </c>
      <c r="M9622">
        <v>1</v>
      </c>
    </row>
    <row r="9623" spans="1:13" ht="15" x14ac:dyDescent="0.3">
      <c r="A9623" s="1"/>
      <c r="B9623" t="s">
        <v>14</v>
      </c>
      <c r="C9623" t="s">
        <v>49</v>
      </c>
      <c r="D9623" t="s">
        <v>33</v>
      </c>
      <c r="E9623" t="s">
        <v>32</v>
      </c>
      <c r="F9623" t="s">
        <v>32</v>
      </c>
      <c r="G9623">
        <v>1</v>
      </c>
      <c r="H9623">
        <v>1</v>
      </c>
      <c r="I9623">
        <v>1</v>
      </c>
      <c r="J9623">
        <v>1</v>
      </c>
      <c r="K9623" t="s">
        <v>7</v>
      </c>
      <c r="L9623">
        <v>0.79864900000000005</v>
      </c>
      <c r="M9623">
        <v>0.79675499999999999</v>
      </c>
    </row>
    <row r="9624" spans="1:13" ht="15" x14ac:dyDescent="0.3">
      <c r="A9624" s="1"/>
      <c r="B9624" t="s">
        <v>14</v>
      </c>
      <c r="C9624" t="s">
        <v>49</v>
      </c>
      <c r="D9624" t="s">
        <v>33</v>
      </c>
      <c r="E9624" t="s">
        <v>32</v>
      </c>
      <c r="F9624" t="s">
        <v>32</v>
      </c>
      <c r="G9624">
        <v>1</v>
      </c>
      <c r="H9624">
        <v>1</v>
      </c>
      <c r="I9624">
        <v>1</v>
      </c>
      <c r="J9624">
        <v>1</v>
      </c>
      <c r="K9624" t="s">
        <v>7</v>
      </c>
      <c r="L9624">
        <v>0.79864900000000005</v>
      </c>
      <c r="M9624">
        <v>0.79675499999999999</v>
      </c>
    </row>
    <row r="9625" spans="1:13" ht="15" x14ac:dyDescent="0.3">
      <c r="A9625" s="1"/>
      <c r="B9625" t="s">
        <v>14</v>
      </c>
      <c r="C9625" t="s">
        <v>158</v>
      </c>
      <c r="D9625" t="s">
        <v>158</v>
      </c>
      <c r="E9625" t="s">
        <v>159</v>
      </c>
      <c r="F9625" t="s">
        <v>159</v>
      </c>
      <c r="G9625">
        <v>1</v>
      </c>
      <c r="H9625">
        <v>1</v>
      </c>
      <c r="I9625">
        <v>1</v>
      </c>
      <c r="J9625">
        <v>1</v>
      </c>
      <c r="K9625" t="s">
        <v>7</v>
      </c>
      <c r="L9625">
        <v>1</v>
      </c>
      <c r="M9625">
        <v>1</v>
      </c>
    </row>
    <row r="9626" spans="1:13" ht="15" x14ac:dyDescent="0.3">
      <c r="A9626" s="1"/>
      <c r="B9626" t="s">
        <v>14</v>
      </c>
      <c r="C9626" t="s">
        <v>137</v>
      </c>
      <c r="D9626" t="s">
        <v>137</v>
      </c>
      <c r="E9626" t="s">
        <v>138</v>
      </c>
      <c r="F9626" t="s">
        <v>138</v>
      </c>
      <c r="G9626">
        <v>1</v>
      </c>
      <c r="H9626">
        <v>1</v>
      </c>
      <c r="I9626">
        <v>1</v>
      </c>
      <c r="J9626">
        <v>1</v>
      </c>
      <c r="K9626" t="s">
        <v>7</v>
      </c>
      <c r="L9626">
        <v>1</v>
      </c>
      <c r="M9626">
        <v>1</v>
      </c>
    </row>
    <row r="9627" spans="1:13" ht="15" x14ac:dyDescent="0.3">
      <c r="A9627" s="1"/>
      <c r="B9627" t="s">
        <v>14</v>
      </c>
      <c r="C9627" t="s">
        <v>158</v>
      </c>
      <c r="D9627" t="s">
        <v>158</v>
      </c>
      <c r="E9627" t="s">
        <v>159</v>
      </c>
      <c r="F9627" t="s">
        <v>159</v>
      </c>
      <c r="G9627">
        <v>1</v>
      </c>
      <c r="H9627">
        <v>1</v>
      </c>
      <c r="I9627">
        <v>1</v>
      </c>
      <c r="J9627">
        <v>1</v>
      </c>
      <c r="K9627" t="s">
        <v>7</v>
      </c>
      <c r="L9627">
        <v>1</v>
      </c>
      <c r="M9627">
        <v>1</v>
      </c>
    </row>
    <row r="9628" spans="1:13" ht="15" x14ac:dyDescent="0.3">
      <c r="A9628" s="1"/>
      <c r="B9628" t="s">
        <v>14</v>
      </c>
      <c r="C9628" t="s">
        <v>137</v>
      </c>
      <c r="D9628" t="s">
        <v>137</v>
      </c>
      <c r="E9628" t="s">
        <v>138</v>
      </c>
      <c r="F9628" t="s">
        <v>138</v>
      </c>
      <c r="G9628">
        <v>1</v>
      </c>
      <c r="H9628">
        <v>1</v>
      </c>
      <c r="I9628">
        <v>1</v>
      </c>
      <c r="J9628">
        <v>1</v>
      </c>
      <c r="K9628" t="s">
        <v>7</v>
      </c>
      <c r="L9628">
        <v>1</v>
      </c>
      <c r="M9628">
        <v>1</v>
      </c>
    </row>
    <row r="9629" spans="1:13" ht="15" x14ac:dyDescent="0.3">
      <c r="A9629" s="1"/>
      <c r="B9629" t="s">
        <v>14</v>
      </c>
      <c r="C9629" t="s">
        <v>171</v>
      </c>
      <c r="D9629" t="s">
        <v>172</v>
      </c>
      <c r="E9629" t="s">
        <v>173</v>
      </c>
      <c r="F9629" t="s">
        <v>174</v>
      </c>
      <c r="G9629">
        <v>1</v>
      </c>
      <c r="H9629">
        <v>1</v>
      </c>
      <c r="I9629">
        <v>1</v>
      </c>
      <c r="J9629">
        <v>1</v>
      </c>
      <c r="K9629" t="s">
        <v>7</v>
      </c>
      <c r="L9629">
        <v>0.74230499999999999</v>
      </c>
      <c r="M9629">
        <v>0.73857600000000001</v>
      </c>
    </row>
    <row r="9630" spans="1:13" ht="15" x14ac:dyDescent="0.3">
      <c r="A9630" s="1"/>
      <c r="B9630" t="s">
        <v>14</v>
      </c>
      <c r="C9630" t="s">
        <v>189</v>
      </c>
      <c r="D9630" t="s">
        <v>189</v>
      </c>
      <c r="E9630" t="s">
        <v>190</v>
      </c>
      <c r="F9630" t="s">
        <v>190</v>
      </c>
      <c r="G9630">
        <v>1</v>
      </c>
      <c r="H9630">
        <v>1</v>
      </c>
      <c r="I9630">
        <v>1</v>
      </c>
      <c r="J9630">
        <v>1</v>
      </c>
      <c r="K9630" t="s">
        <v>7</v>
      </c>
      <c r="L9630">
        <v>1</v>
      </c>
      <c r="M9630">
        <v>1</v>
      </c>
    </row>
    <row r="9631" spans="1:13" ht="15" x14ac:dyDescent="0.3">
      <c r="A9631" s="1"/>
      <c r="B9631" t="s">
        <v>14</v>
      </c>
      <c r="C9631" t="s">
        <v>171</v>
      </c>
      <c r="D9631" t="s">
        <v>172</v>
      </c>
      <c r="E9631" t="s">
        <v>173</v>
      </c>
      <c r="F9631" t="s">
        <v>174</v>
      </c>
      <c r="G9631">
        <v>1</v>
      </c>
      <c r="H9631">
        <v>1</v>
      </c>
      <c r="I9631">
        <v>1</v>
      </c>
      <c r="J9631">
        <v>1</v>
      </c>
      <c r="K9631" t="s">
        <v>7</v>
      </c>
      <c r="L9631">
        <v>0.74230499999999999</v>
      </c>
      <c r="M9631">
        <v>0.73857600000000001</v>
      </c>
    </row>
    <row r="9632" spans="1:13" ht="15" x14ac:dyDescent="0.3">
      <c r="A9632" s="1"/>
      <c r="B9632" t="s">
        <v>14</v>
      </c>
      <c r="C9632" t="s">
        <v>296</v>
      </c>
      <c r="D9632" t="s">
        <v>296</v>
      </c>
      <c r="E9632" t="s">
        <v>298</v>
      </c>
      <c r="F9632" t="s">
        <v>298</v>
      </c>
      <c r="G9632">
        <v>1</v>
      </c>
      <c r="H9632">
        <v>1</v>
      </c>
      <c r="I9632">
        <v>1</v>
      </c>
      <c r="J9632">
        <v>1</v>
      </c>
      <c r="K9632" t="s">
        <v>7</v>
      </c>
      <c r="L9632">
        <v>1</v>
      </c>
      <c r="M9632">
        <v>1</v>
      </c>
    </row>
    <row r="9633" spans="1:13" ht="15" x14ac:dyDescent="0.3">
      <c r="A9633" s="1"/>
      <c r="B9633" t="s">
        <v>14</v>
      </c>
      <c r="C9633" t="s">
        <v>307</v>
      </c>
      <c r="D9633" t="s">
        <v>307</v>
      </c>
      <c r="E9633" t="s">
        <v>308</v>
      </c>
      <c r="F9633" t="s">
        <v>308</v>
      </c>
      <c r="G9633">
        <v>1</v>
      </c>
      <c r="H9633">
        <v>1</v>
      </c>
      <c r="I9633">
        <v>1</v>
      </c>
      <c r="J9633">
        <v>1</v>
      </c>
      <c r="K9633" t="s">
        <v>7</v>
      </c>
      <c r="L9633">
        <v>1</v>
      </c>
      <c r="M9633">
        <v>1</v>
      </c>
    </row>
    <row r="9634" spans="1:13" ht="15" x14ac:dyDescent="0.3">
      <c r="A9634" s="1"/>
      <c r="B9634" t="s">
        <v>14</v>
      </c>
      <c r="C9634" t="s">
        <v>310</v>
      </c>
      <c r="D9634" t="s">
        <v>310</v>
      </c>
      <c r="E9634" t="s">
        <v>311</v>
      </c>
      <c r="F9634" t="s">
        <v>311</v>
      </c>
      <c r="G9634">
        <v>1</v>
      </c>
      <c r="H9634">
        <v>1</v>
      </c>
      <c r="I9634">
        <v>1</v>
      </c>
      <c r="J9634">
        <v>1</v>
      </c>
      <c r="K9634" t="s">
        <v>7</v>
      </c>
      <c r="L9634">
        <v>1</v>
      </c>
      <c r="M9634">
        <v>1</v>
      </c>
    </row>
    <row r="9635" spans="1:13" ht="15" x14ac:dyDescent="0.3">
      <c r="A9635" s="1"/>
      <c r="B9635" t="s">
        <v>14</v>
      </c>
      <c r="C9635" t="s">
        <v>350</v>
      </c>
      <c r="D9635" t="s">
        <v>350</v>
      </c>
      <c r="E9635" t="s">
        <v>351</v>
      </c>
      <c r="F9635" t="s">
        <v>351</v>
      </c>
      <c r="G9635">
        <v>1</v>
      </c>
      <c r="H9635">
        <v>1</v>
      </c>
      <c r="I9635">
        <v>1</v>
      </c>
      <c r="J9635">
        <v>1</v>
      </c>
      <c r="K9635" t="s">
        <v>7</v>
      </c>
      <c r="L9635">
        <v>1</v>
      </c>
      <c r="M9635">
        <v>1</v>
      </c>
    </row>
    <row r="9636" spans="1:13" ht="15" x14ac:dyDescent="0.3">
      <c r="A9636" s="1"/>
      <c r="B9636" t="s">
        <v>14</v>
      </c>
      <c r="C9636" t="s">
        <v>375</v>
      </c>
      <c r="D9636" t="s">
        <v>375</v>
      </c>
      <c r="E9636" t="s">
        <v>376</v>
      </c>
      <c r="F9636" t="s">
        <v>376</v>
      </c>
      <c r="G9636">
        <v>1</v>
      </c>
      <c r="H9636">
        <v>1</v>
      </c>
      <c r="I9636">
        <v>1</v>
      </c>
      <c r="J9636">
        <v>1</v>
      </c>
      <c r="K9636" t="s">
        <v>7</v>
      </c>
      <c r="L9636">
        <v>1</v>
      </c>
      <c r="M9636">
        <v>1</v>
      </c>
    </row>
    <row r="9637" spans="1:13" ht="15" x14ac:dyDescent="0.3">
      <c r="A9637" s="1"/>
      <c r="B9637" t="s">
        <v>14</v>
      </c>
      <c r="C9637" t="s">
        <v>378</v>
      </c>
      <c r="D9637" t="s">
        <v>378</v>
      </c>
      <c r="E9637" t="s">
        <v>379</v>
      </c>
      <c r="F9637" t="s">
        <v>379</v>
      </c>
      <c r="G9637">
        <v>1</v>
      </c>
      <c r="H9637">
        <v>1</v>
      </c>
      <c r="I9637">
        <v>1</v>
      </c>
      <c r="J9637">
        <v>1</v>
      </c>
      <c r="K9637" t="s">
        <v>7</v>
      </c>
      <c r="L9637">
        <v>1</v>
      </c>
      <c r="M9637">
        <v>1</v>
      </c>
    </row>
    <row r="9638" spans="1:13" ht="15" x14ac:dyDescent="0.3">
      <c r="A9638" s="1"/>
      <c r="B9638" t="s">
        <v>14</v>
      </c>
      <c r="C9638" t="s">
        <v>449</v>
      </c>
      <c r="D9638" t="s">
        <v>413</v>
      </c>
      <c r="E9638" t="s">
        <v>450</v>
      </c>
      <c r="F9638" t="s">
        <v>415</v>
      </c>
      <c r="G9638">
        <v>1</v>
      </c>
      <c r="H9638">
        <v>1</v>
      </c>
      <c r="I9638">
        <v>1</v>
      </c>
      <c r="J9638">
        <v>1</v>
      </c>
      <c r="K9638" t="s">
        <v>7</v>
      </c>
      <c r="L9638">
        <v>0.97941699999999998</v>
      </c>
      <c r="M9638">
        <v>0.98003399999999996</v>
      </c>
    </row>
    <row r="9639" spans="1:13" ht="15" x14ac:dyDescent="0.3">
      <c r="A9639" s="1"/>
      <c r="B9639" t="s">
        <v>14</v>
      </c>
      <c r="C9639" t="s">
        <v>468</v>
      </c>
      <c r="D9639" t="s">
        <v>468</v>
      </c>
      <c r="E9639" t="s">
        <v>469</v>
      </c>
      <c r="F9639" t="s">
        <v>469</v>
      </c>
      <c r="G9639">
        <v>1</v>
      </c>
      <c r="H9639">
        <v>1</v>
      </c>
      <c r="I9639">
        <v>1</v>
      </c>
      <c r="J9639">
        <v>1</v>
      </c>
      <c r="K9639" t="s">
        <v>7</v>
      </c>
      <c r="L9639">
        <v>1</v>
      </c>
      <c r="M9639">
        <v>1</v>
      </c>
    </row>
    <row r="9640" spans="1:13" ht="15" x14ac:dyDescent="0.3">
      <c r="A9640" s="1"/>
      <c r="B9640" t="s">
        <v>14</v>
      </c>
      <c r="C9640" t="s">
        <v>487</v>
      </c>
      <c r="D9640" t="s">
        <v>487</v>
      </c>
      <c r="E9640" t="s">
        <v>488</v>
      </c>
      <c r="F9640" t="s">
        <v>488</v>
      </c>
      <c r="G9640">
        <v>1</v>
      </c>
      <c r="H9640">
        <v>1</v>
      </c>
      <c r="I9640">
        <v>1</v>
      </c>
      <c r="J9640">
        <v>1</v>
      </c>
      <c r="K9640" t="s">
        <v>7</v>
      </c>
      <c r="L9640">
        <v>1</v>
      </c>
      <c r="M9640">
        <v>1</v>
      </c>
    </row>
    <row r="9641" spans="1:13" ht="15" x14ac:dyDescent="0.3">
      <c r="A9641" s="1"/>
      <c r="B9641" t="s">
        <v>14</v>
      </c>
      <c r="C9641" t="s">
        <v>522</v>
      </c>
      <c r="D9641" t="s">
        <v>522</v>
      </c>
      <c r="E9641" t="s">
        <v>523</v>
      </c>
      <c r="F9641" t="s">
        <v>523</v>
      </c>
      <c r="G9641">
        <v>1</v>
      </c>
      <c r="H9641">
        <v>1</v>
      </c>
      <c r="I9641">
        <v>1</v>
      </c>
      <c r="J9641">
        <v>1</v>
      </c>
      <c r="K9641" t="s">
        <v>7</v>
      </c>
      <c r="L9641">
        <v>1</v>
      </c>
      <c r="M9641">
        <v>1</v>
      </c>
    </row>
    <row r="9642" spans="1:13" ht="15" x14ac:dyDescent="0.3">
      <c r="A9642" s="1"/>
      <c r="B9642" t="s">
        <v>14</v>
      </c>
      <c r="C9642" t="s">
        <v>675</v>
      </c>
      <c r="D9642" t="s">
        <v>675</v>
      </c>
      <c r="E9642" t="s">
        <v>676</v>
      </c>
      <c r="F9642" t="s">
        <v>676</v>
      </c>
      <c r="G9642">
        <v>1</v>
      </c>
      <c r="H9642">
        <v>1</v>
      </c>
      <c r="I9642">
        <v>1</v>
      </c>
      <c r="J9642">
        <v>1</v>
      </c>
      <c r="K9642" t="s">
        <v>7</v>
      </c>
      <c r="L9642">
        <v>1</v>
      </c>
      <c r="M9642">
        <v>1</v>
      </c>
    </row>
    <row r="9643" spans="1:13" ht="15" x14ac:dyDescent="0.3">
      <c r="A9643" s="1"/>
      <c r="B9643" t="s">
        <v>14</v>
      </c>
      <c r="C9643" t="s">
        <v>686</v>
      </c>
      <c r="D9643" t="s">
        <v>686</v>
      </c>
      <c r="E9643" t="s">
        <v>687</v>
      </c>
      <c r="F9643" t="s">
        <v>687</v>
      </c>
      <c r="G9643">
        <v>1</v>
      </c>
      <c r="H9643">
        <v>1</v>
      </c>
      <c r="I9643">
        <v>1</v>
      </c>
      <c r="J9643">
        <v>1</v>
      </c>
      <c r="K9643" t="s">
        <v>7</v>
      </c>
      <c r="L9643">
        <v>1</v>
      </c>
      <c r="M9643">
        <v>1</v>
      </c>
    </row>
    <row r="9644" spans="1:13" ht="15" x14ac:dyDescent="0.3">
      <c r="A9644" s="1"/>
      <c r="B9644" t="s">
        <v>14</v>
      </c>
      <c r="C9644" t="s">
        <v>715</v>
      </c>
      <c r="D9644" t="s">
        <v>715</v>
      </c>
      <c r="E9644" t="s">
        <v>716</v>
      </c>
      <c r="F9644" t="s">
        <v>716</v>
      </c>
      <c r="G9644">
        <v>1</v>
      </c>
      <c r="H9644">
        <v>1</v>
      </c>
      <c r="I9644">
        <v>1</v>
      </c>
      <c r="J9644">
        <v>1</v>
      </c>
      <c r="K9644" t="s">
        <v>7</v>
      </c>
      <c r="L9644">
        <v>1</v>
      </c>
      <c r="M9644">
        <v>1</v>
      </c>
    </row>
    <row r="9645" spans="1:13" ht="15" x14ac:dyDescent="0.3">
      <c r="A9645" s="1"/>
      <c r="B9645" t="s">
        <v>14</v>
      </c>
      <c r="C9645" t="s">
        <v>723</v>
      </c>
      <c r="D9645" t="s">
        <v>723</v>
      </c>
      <c r="E9645" t="s">
        <v>724</v>
      </c>
      <c r="F9645" t="s">
        <v>725</v>
      </c>
      <c r="G9645">
        <v>1</v>
      </c>
      <c r="H9645">
        <v>1</v>
      </c>
      <c r="I9645">
        <v>1</v>
      </c>
      <c r="J9645">
        <v>1</v>
      </c>
      <c r="K9645" t="s">
        <v>7</v>
      </c>
      <c r="L9645">
        <v>1</v>
      </c>
      <c r="M9645">
        <v>1</v>
      </c>
    </row>
    <row r="9646" spans="1:13" ht="15" x14ac:dyDescent="0.3">
      <c r="A9646" s="1"/>
      <c r="B9646" t="s">
        <v>14</v>
      </c>
      <c r="C9646" t="s">
        <v>727</v>
      </c>
      <c r="D9646" t="s">
        <v>727</v>
      </c>
      <c r="E9646" t="s">
        <v>728</v>
      </c>
      <c r="F9646" t="s">
        <v>728</v>
      </c>
      <c r="G9646">
        <v>1</v>
      </c>
      <c r="H9646">
        <v>1</v>
      </c>
      <c r="I9646">
        <v>1</v>
      </c>
      <c r="J9646">
        <v>1</v>
      </c>
      <c r="K9646" t="s">
        <v>7</v>
      </c>
      <c r="L9646">
        <v>1</v>
      </c>
      <c r="M9646">
        <v>1</v>
      </c>
    </row>
    <row r="9647" spans="1:13" ht="15" x14ac:dyDescent="0.3">
      <c r="A9647" s="1"/>
      <c r="B9647" t="s">
        <v>14</v>
      </c>
      <c r="C9647" t="s">
        <v>742</v>
      </c>
      <c r="D9647" t="s">
        <v>742</v>
      </c>
      <c r="E9647" t="s">
        <v>743</v>
      </c>
      <c r="F9647" t="s">
        <v>743</v>
      </c>
      <c r="G9647">
        <v>1</v>
      </c>
      <c r="H9647">
        <v>1</v>
      </c>
      <c r="I9647">
        <v>1</v>
      </c>
      <c r="J9647">
        <v>1</v>
      </c>
      <c r="K9647" t="s">
        <v>7</v>
      </c>
      <c r="L9647">
        <v>1</v>
      </c>
      <c r="M9647">
        <v>1</v>
      </c>
    </row>
    <row r="9648" spans="1:13" ht="15" x14ac:dyDescent="0.3">
      <c r="A9648" s="1"/>
      <c r="B9648" t="s">
        <v>14</v>
      </c>
      <c r="C9648" t="s">
        <v>769</v>
      </c>
      <c r="D9648" t="s">
        <v>769</v>
      </c>
      <c r="E9648" t="s">
        <v>770</v>
      </c>
      <c r="F9648" t="s">
        <v>771</v>
      </c>
      <c r="G9648">
        <v>1</v>
      </c>
      <c r="H9648">
        <v>1</v>
      </c>
      <c r="I9648">
        <v>1</v>
      </c>
      <c r="J9648">
        <v>1</v>
      </c>
      <c r="K9648" t="s">
        <v>7</v>
      </c>
      <c r="L9648">
        <v>1</v>
      </c>
      <c r="M9648">
        <v>1</v>
      </c>
    </row>
    <row r="9649" spans="1:13" ht="15" x14ac:dyDescent="0.3">
      <c r="A9649" s="1"/>
      <c r="B9649" t="s">
        <v>14</v>
      </c>
      <c r="C9649" t="s">
        <v>787</v>
      </c>
      <c r="D9649" t="s">
        <v>787</v>
      </c>
      <c r="E9649" t="s">
        <v>788</v>
      </c>
      <c r="F9649" t="s">
        <v>789</v>
      </c>
      <c r="G9649">
        <v>1</v>
      </c>
      <c r="H9649">
        <v>1</v>
      </c>
      <c r="I9649">
        <v>1</v>
      </c>
      <c r="J9649">
        <v>1</v>
      </c>
      <c r="K9649" t="s">
        <v>7</v>
      </c>
      <c r="L9649">
        <v>1</v>
      </c>
      <c r="M9649">
        <v>1</v>
      </c>
    </row>
    <row r="9650" spans="1:13" ht="15" x14ac:dyDescent="0.3">
      <c r="A9650" s="1"/>
      <c r="B9650" t="s">
        <v>14</v>
      </c>
      <c r="C9650" t="s">
        <v>835</v>
      </c>
      <c r="D9650" t="s">
        <v>835</v>
      </c>
      <c r="E9650" t="s">
        <v>836</v>
      </c>
      <c r="F9650" t="s">
        <v>836</v>
      </c>
      <c r="G9650">
        <v>1</v>
      </c>
      <c r="H9650">
        <v>1</v>
      </c>
      <c r="I9650">
        <v>1</v>
      </c>
      <c r="J9650">
        <v>1</v>
      </c>
      <c r="K9650" t="s">
        <v>7</v>
      </c>
      <c r="L9650">
        <v>1</v>
      </c>
      <c r="M9650">
        <v>1</v>
      </c>
    </row>
    <row r="9651" spans="1:13" ht="15" x14ac:dyDescent="0.3">
      <c r="A9651" s="1"/>
      <c r="B9651" t="s">
        <v>14</v>
      </c>
      <c r="C9651" t="s">
        <v>871</v>
      </c>
      <c r="D9651" t="s">
        <v>872</v>
      </c>
      <c r="E9651" t="s">
        <v>873</v>
      </c>
      <c r="F9651" t="s">
        <v>874</v>
      </c>
      <c r="G9651">
        <v>1</v>
      </c>
      <c r="H9651">
        <v>1</v>
      </c>
      <c r="I9651">
        <v>1</v>
      </c>
      <c r="J9651">
        <v>1</v>
      </c>
      <c r="K9651" t="s">
        <v>7</v>
      </c>
      <c r="L9651">
        <v>0.95541299999999996</v>
      </c>
      <c r="M9651">
        <v>0.95862099999999995</v>
      </c>
    </row>
    <row r="9652" spans="1:13" ht="15" x14ac:dyDescent="0.3">
      <c r="A9652" s="1"/>
      <c r="B9652" t="s">
        <v>14</v>
      </c>
      <c r="C9652" t="s">
        <v>939</v>
      </c>
      <c r="D9652" t="s">
        <v>939</v>
      </c>
      <c r="E9652" t="s">
        <v>941</v>
      </c>
      <c r="F9652" t="s">
        <v>941</v>
      </c>
      <c r="G9652">
        <v>1</v>
      </c>
      <c r="H9652">
        <v>1</v>
      </c>
      <c r="I9652">
        <v>1</v>
      </c>
      <c r="J9652">
        <v>1</v>
      </c>
      <c r="K9652" t="s">
        <v>7</v>
      </c>
      <c r="L9652">
        <v>1</v>
      </c>
      <c r="M9652">
        <v>1</v>
      </c>
    </row>
    <row r="9653" spans="1:13" ht="15" x14ac:dyDescent="0.3">
      <c r="A9653" s="1"/>
      <c r="B9653" t="s">
        <v>14</v>
      </c>
      <c r="C9653" t="s">
        <v>946</v>
      </c>
      <c r="D9653" t="s">
        <v>950</v>
      </c>
      <c r="E9653" t="s">
        <v>948</v>
      </c>
      <c r="F9653" t="s">
        <v>948</v>
      </c>
      <c r="G9653">
        <v>1</v>
      </c>
      <c r="H9653">
        <v>1</v>
      </c>
      <c r="I9653">
        <v>1</v>
      </c>
      <c r="J9653">
        <v>1</v>
      </c>
      <c r="K9653" t="s">
        <v>7</v>
      </c>
      <c r="L9653">
        <v>0.96737200000000001</v>
      </c>
      <c r="M9653">
        <v>0.96893200000000002</v>
      </c>
    </row>
    <row r="9654" spans="1:13" ht="15" x14ac:dyDescent="0.3">
      <c r="A9654" s="1"/>
      <c r="B9654" t="s">
        <v>14</v>
      </c>
      <c r="C9654" t="s">
        <v>968</v>
      </c>
      <c r="D9654" t="s">
        <v>968</v>
      </c>
      <c r="E9654" t="s">
        <v>969</v>
      </c>
      <c r="F9654" t="s">
        <v>969</v>
      </c>
      <c r="G9654">
        <v>1</v>
      </c>
      <c r="H9654">
        <v>1</v>
      </c>
      <c r="I9654">
        <v>1</v>
      </c>
      <c r="J9654">
        <v>1</v>
      </c>
      <c r="K9654" t="s">
        <v>7</v>
      </c>
      <c r="L9654">
        <v>1</v>
      </c>
      <c r="M9654">
        <v>1</v>
      </c>
    </row>
    <row r="9655" spans="1:13" ht="15" x14ac:dyDescent="0.3">
      <c r="A9655" s="1"/>
      <c r="B9655" t="s">
        <v>14</v>
      </c>
      <c r="C9655" t="s">
        <v>49</v>
      </c>
      <c r="D9655" t="s">
        <v>33</v>
      </c>
      <c r="E9655" t="s">
        <v>32</v>
      </c>
      <c r="F9655" t="s">
        <v>32</v>
      </c>
      <c r="G9655">
        <v>1</v>
      </c>
      <c r="H9655">
        <v>1</v>
      </c>
      <c r="I9655">
        <v>1</v>
      </c>
      <c r="J9655">
        <v>1</v>
      </c>
      <c r="K9655" t="s">
        <v>7</v>
      </c>
      <c r="L9655">
        <v>0.79864900000000005</v>
      </c>
      <c r="M9655">
        <v>0.79675499999999999</v>
      </c>
    </row>
    <row r="9656" spans="1:13" ht="15" x14ac:dyDescent="0.3">
      <c r="A9656" s="1"/>
      <c r="B9656" t="s">
        <v>14</v>
      </c>
      <c r="C9656" t="s">
        <v>1013</v>
      </c>
      <c r="D9656" t="s">
        <v>1013</v>
      </c>
      <c r="E9656" t="s">
        <v>1014</v>
      </c>
      <c r="F9656" t="s">
        <v>1014</v>
      </c>
      <c r="G9656">
        <v>1</v>
      </c>
      <c r="H9656">
        <v>1</v>
      </c>
      <c r="I9656">
        <v>1</v>
      </c>
      <c r="J9656">
        <v>1</v>
      </c>
      <c r="K9656" t="s">
        <v>7</v>
      </c>
      <c r="L9656">
        <v>1</v>
      </c>
      <c r="M9656">
        <v>1</v>
      </c>
    </row>
    <row r="9657" spans="1:13" ht="15" x14ac:dyDescent="0.3">
      <c r="A9657" s="1"/>
      <c r="B9657" t="s">
        <v>14</v>
      </c>
      <c r="C9657" t="s">
        <v>1017</v>
      </c>
      <c r="D9657" t="s">
        <v>1018</v>
      </c>
      <c r="E9657" t="s">
        <v>1019</v>
      </c>
      <c r="F9657" t="s">
        <v>1019</v>
      </c>
      <c r="G9657">
        <v>1</v>
      </c>
      <c r="H9657">
        <v>1</v>
      </c>
      <c r="I9657">
        <v>1</v>
      </c>
      <c r="J9657">
        <v>1</v>
      </c>
      <c r="K9657" t="s">
        <v>7</v>
      </c>
      <c r="L9657">
        <v>0.90086100000000002</v>
      </c>
      <c r="M9657">
        <v>0.89135500000000001</v>
      </c>
    </row>
    <row r="9658" spans="1:13" ht="15" x14ac:dyDescent="0.3">
      <c r="A9658" s="1"/>
      <c r="B9658" t="s">
        <v>14</v>
      </c>
      <c r="C9658" t="s">
        <v>962</v>
      </c>
      <c r="D9658" t="s">
        <v>962</v>
      </c>
      <c r="E9658" t="s">
        <v>964</v>
      </c>
      <c r="F9658" t="s">
        <v>964</v>
      </c>
      <c r="G9658">
        <v>1</v>
      </c>
      <c r="H9658">
        <v>1</v>
      </c>
      <c r="I9658">
        <v>1</v>
      </c>
      <c r="J9658">
        <v>1</v>
      </c>
      <c r="K9658" t="s">
        <v>7</v>
      </c>
      <c r="L9658">
        <v>1</v>
      </c>
      <c r="M9658">
        <v>1</v>
      </c>
    </row>
    <row r="9659" spans="1:13" ht="15" x14ac:dyDescent="0.3">
      <c r="A9659" s="1"/>
      <c r="B9659" t="s">
        <v>14</v>
      </c>
      <c r="C9659" t="s">
        <v>49</v>
      </c>
      <c r="D9659" t="s">
        <v>33</v>
      </c>
      <c r="E9659" t="s">
        <v>32</v>
      </c>
      <c r="F9659" t="s">
        <v>32</v>
      </c>
      <c r="G9659">
        <v>1</v>
      </c>
      <c r="H9659">
        <v>1</v>
      </c>
      <c r="I9659">
        <v>1</v>
      </c>
      <c r="J9659">
        <v>1</v>
      </c>
      <c r="K9659" t="s">
        <v>7</v>
      </c>
      <c r="L9659">
        <v>0.79864900000000005</v>
      </c>
      <c r="M9659">
        <v>0.79675499999999999</v>
      </c>
    </row>
    <row r="9660" spans="1:13" ht="15" x14ac:dyDescent="0.3">
      <c r="A9660" s="1"/>
      <c r="B9660" t="s">
        <v>14</v>
      </c>
      <c r="C9660" t="s">
        <v>1147</v>
      </c>
      <c r="D9660" t="s">
        <v>1147</v>
      </c>
      <c r="E9660" t="s">
        <v>1147</v>
      </c>
      <c r="F9660" t="s">
        <v>1147</v>
      </c>
      <c r="G9660">
        <v>1</v>
      </c>
      <c r="H9660">
        <v>1</v>
      </c>
      <c r="I9660">
        <v>1</v>
      </c>
      <c r="J9660">
        <v>1</v>
      </c>
      <c r="K9660" t="s">
        <v>7</v>
      </c>
      <c r="L9660">
        <v>1</v>
      </c>
      <c r="M9660">
        <v>1</v>
      </c>
    </row>
    <row r="9661" spans="1:13" ht="15" x14ac:dyDescent="0.3">
      <c r="A9661" s="1"/>
      <c r="B9661" t="s">
        <v>14</v>
      </c>
      <c r="C9661" t="s">
        <v>1164</v>
      </c>
      <c r="D9661" t="s">
        <v>1164</v>
      </c>
      <c r="E9661" t="s">
        <v>1165</v>
      </c>
      <c r="F9661" t="s">
        <v>1165</v>
      </c>
      <c r="G9661">
        <v>1</v>
      </c>
      <c r="H9661">
        <v>1</v>
      </c>
      <c r="I9661">
        <v>1</v>
      </c>
      <c r="J9661">
        <v>1</v>
      </c>
      <c r="K9661" t="s">
        <v>7</v>
      </c>
      <c r="L9661">
        <v>1</v>
      </c>
      <c r="M9661">
        <v>1</v>
      </c>
    </row>
    <row r="9662" spans="1:13" ht="15" x14ac:dyDescent="0.3">
      <c r="A9662" s="1"/>
      <c r="B9662" t="s">
        <v>14</v>
      </c>
      <c r="C9662" t="s">
        <v>1167</v>
      </c>
      <c r="D9662" t="s">
        <v>1167</v>
      </c>
      <c r="E9662" t="s">
        <v>10547</v>
      </c>
      <c r="F9662" s="10">
        <v>39121</v>
      </c>
      <c r="G9662">
        <v>1</v>
      </c>
      <c r="H9662">
        <v>1</v>
      </c>
      <c r="I9662">
        <v>1</v>
      </c>
      <c r="J9662">
        <v>1</v>
      </c>
      <c r="K9662" t="s">
        <v>7</v>
      </c>
      <c r="L9662">
        <v>1</v>
      </c>
      <c r="M9662">
        <v>1</v>
      </c>
    </row>
    <row r="9663" spans="1:13" ht="15" x14ac:dyDescent="0.3">
      <c r="A9663" s="1"/>
      <c r="B9663" t="s">
        <v>14</v>
      </c>
      <c r="C9663" t="s">
        <v>10548</v>
      </c>
      <c r="D9663" t="s">
        <v>10548</v>
      </c>
      <c r="E9663" t="s">
        <v>10549</v>
      </c>
      <c r="F9663" t="s">
        <v>10549</v>
      </c>
      <c r="G9663">
        <v>1</v>
      </c>
      <c r="H9663">
        <v>1</v>
      </c>
      <c r="I9663">
        <v>1</v>
      </c>
      <c r="J9663">
        <v>1</v>
      </c>
      <c r="K9663" t="s">
        <v>7</v>
      </c>
      <c r="L9663">
        <v>1</v>
      </c>
      <c r="M9663">
        <v>1</v>
      </c>
    </row>
    <row r="9664" spans="1:13" ht="15" x14ac:dyDescent="0.3">
      <c r="A9664" s="1"/>
      <c r="B9664" t="s">
        <v>14</v>
      </c>
      <c r="C9664" t="s">
        <v>1247</v>
      </c>
      <c r="D9664" t="s">
        <v>1247</v>
      </c>
      <c r="E9664" t="s">
        <v>1247</v>
      </c>
      <c r="F9664" t="s">
        <v>1247</v>
      </c>
      <c r="G9664">
        <v>1</v>
      </c>
      <c r="H9664">
        <v>1</v>
      </c>
      <c r="I9664">
        <v>1</v>
      </c>
      <c r="J9664">
        <v>1</v>
      </c>
      <c r="K9664" t="s">
        <v>7</v>
      </c>
      <c r="L9664">
        <v>1</v>
      </c>
      <c r="M9664">
        <v>1</v>
      </c>
    </row>
    <row r="9665" spans="1:13" ht="15" x14ac:dyDescent="0.3">
      <c r="A9665" s="1"/>
      <c r="B9665" t="s">
        <v>14</v>
      </c>
      <c r="C9665" t="s">
        <v>1378</v>
      </c>
      <c r="D9665" t="s">
        <v>1378</v>
      </c>
      <c r="E9665" t="s">
        <v>1379</v>
      </c>
      <c r="F9665" t="s">
        <v>1380</v>
      </c>
      <c r="G9665">
        <v>1</v>
      </c>
      <c r="H9665">
        <v>1</v>
      </c>
      <c r="I9665">
        <v>1</v>
      </c>
      <c r="J9665">
        <v>1</v>
      </c>
      <c r="K9665" t="s">
        <v>7</v>
      </c>
      <c r="L9665">
        <v>1</v>
      </c>
      <c r="M9665">
        <v>1</v>
      </c>
    </row>
    <row r="9666" spans="1:13" ht="15" x14ac:dyDescent="0.3">
      <c r="A9666" s="1"/>
      <c r="B9666" t="s">
        <v>14</v>
      </c>
      <c r="C9666" t="s">
        <v>1382</v>
      </c>
      <c r="D9666" t="s">
        <v>1383</v>
      </c>
      <c r="E9666" t="s">
        <v>1384</v>
      </c>
      <c r="F9666" t="s">
        <v>1384</v>
      </c>
      <c r="G9666">
        <v>1</v>
      </c>
      <c r="H9666">
        <v>1</v>
      </c>
      <c r="I9666">
        <v>1</v>
      </c>
      <c r="J9666">
        <v>1</v>
      </c>
      <c r="K9666" t="s">
        <v>7</v>
      </c>
      <c r="L9666">
        <v>0.77110299999999998</v>
      </c>
      <c r="M9666">
        <v>0.769841</v>
      </c>
    </row>
    <row r="9667" spans="1:13" ht="15" x14ac:dyDescent="0.3">
      <c r="A9667" s="1"/>
      <c r="B9667" t="s">
        <v>14</v>
      </c>
      <c r="C9667" t="s">
        <v>1387</v>
      </c>
      <c r="D9667" t="s">
        <v>1387</v>
      </c>
      <c r="E9667" t="s">
        <v>1388</v>
      </c>
      <c r="F9667" t="s">
        <v>1388</v>
      </c>
      <c r="G9667">
        <v>1</v>
      </c>
      <c r="H9667">
        <v>1</v>
      </c>
      <c r="I9667">
        <v>1</v>
      </c>
      <c r="J9667">
        <v>1</v>
      </c>
      <c r="K9667" t="s">
        <v>7</v>
      </c>
      <c r="L9667">
        <v>1</v>
      </c>
      <c r="M9667">
        <v>1</v>
      </c>
    </row>
    <row r="9668" spans="1:13" ht="15" x14ac:dyDescent="0.3">
      <c r="A9668" s="1"/>
      <c r="B9668" t="s">
        <v>14</v>
      </c>
      <c r="C9668" t="s">
        <v>1396</v>
      </c>
      <c r="D9668" t="s">
        <v>1396</v>
      </c>
      <c r="E9668" t="s">
        <v>1397</v>
      </c>
      <c r="F9668" t="s">
        <v>1397</v>
      </c>
      <c r="G9668">
        <v>1</v>
      </c>
      <c r="H9668">
        <v>1</v>
      </c>
      <c r="I9668">
        <v>1</v>
      </c>
      <c r="J9668">
        <v>1</v>
      </c>
      <c r="K9668" t="s">
        <v>7</v>
      </c>
      <c r="L9668">
        <v>1</v>
      </c>
      <c r="M9668">
        <v>1</v>
      </c>
    </row>
    <row r="9669" spans="1:13" ht="15" x14ac:dyDescent="0.3">
      <c r="A9669" s="1"/>
      <c r="B9669" t="s">
        <v>14</v>
      </c>
      <c r="C9669" t="s">
        <v>1412</v>
      </c>
      <c r="D9669" t="s">
        <v>1412</v>
      </c>
      <c r="E9669" t="s">
        <v>1413</v>
      </c>
      <c r="F9669" t="s">
        <v>1413</v>
      </c>
      <c r="G9669">
        <v>1</v>
      </c>
      <c r="H9669">
        <v>1</v>
      </c>
      <c r="I9669">
        <v>1</v>
      </c>
      <c r="J9669">
        <v>1</v>
      </c>
      <c r="K9669" t="s">
        <v>7</v>
      </c>
      <c r="L9669">
        <v>1</v>
      </c>
      <c r="M9669">
        <v>1</v>
      </c>
    </row>
    <row r="9670" spans="1:13" ht="15" x14ac:dyDescent="0.3">
      <c r="A9670" s="1"/>
      <c r="B9670" t="s">
        <v>14</v>
      </c>
      <c r="C9670" t="s">
        <v>10550</v>
      </c>
      <c r="D9670" t="s">
        <v>10550</v>
      </c>
      <c r="E9670" t="s">
        <v>1428</v>
      </c>
      <c r="F9670" t="s">
        <v>1428</v>
      </c>
      <c r="G9670">
        <v>1</v>
      </c>
      <c r="H9670">
        <v>1</v>
      </c>
      <c r="I9670">
        <v>1</v>
      </c>
      <c r="J9670">
        <v>1</v>
      </c>
      <c r="K9670" t="s">
        <v>7</v>
      </c>
      <c r="L9670">
        <v>1</v>
      </c>
      <c r="M9670">
        <v>1</v>
      </c>
    </row>
    <row r="9671" spans="1:13" ht="15" x14ac:dyDescent="0.3">
      <c r="A9671" s="1"/>
      <c r="B9671" t="s">
        <v>14</v>
      </c>
      <c r="C9671" t="s">
        <v>1436</v>
      </c>
      <c r="D9671" t="s">
        <v>1436</v>
      </c>
      <c r="E9671" t="s">
        <v>1437</v>
      </c>
      <c r="F9671" t="s">
        <v>1437</v>
      </c>
      <c r="G9671">
        <v>1</v>
      </c>
      <c r="H9671">
        <v>1</v>
      </c>
      <c r="I9671">
        <v>1</v>
      </c>
      <c r="J9671">
        <v>1</v>
      </c>
      <c r="K9671" t="s">
        <v>7</v>
      </c>
      <c r="L9671">
        <v>1</v>
      </c>
      <c r="M9671">
        <v>1</v>
      </c>
    </row>
    <row r="9672" spans="1:13" ht="15" x14ac:dyDescent="0.3">
      <c r="A9672" s="1"/>
      <c r="B9672" t="s">
        <v>14</v>
      </c>
      <c r="C9672" t="s">
        <v>1530</v>
      </c>
      <c r="D9672" t="s">
        <v>1530</v>
      </c>
      <c r="E9672" t="s">
        <v>1531</v>
      </c>
      <c r="F9672" t="s">
        <v>1531</v>
      </c>
      <c r="G9672">
        <v>1</v>
      </c>
      <c r="H9672">
        <v>1</v>
      </c>
      <c r="I9672">
        <v>1</v>
      </c>
      <c r="J9672">
        <v>1</v>
      </c>
      <c r="K9672" t="s">
        <v>7</v>
      </c>
      <c r="L9672">
        <v>1</v>
      </c>
      <c r="M9672">
        <v>1</v>
      </c>
    </row>
    <row r="9673" spans="1:13" ht="15" x14ac:dyDescent="0.3">
      <c r="A9673" s="1"/>
      <c r="B9673" t="s">
        <v>14</v>
      </c>
      <c r="C9673" t="s">
        <v>1562</v>
      </c>
      <c r="D9673" t="s">
        <v>1562</v>
      </c>
      <c r="E9673" t="s">
        <v>1563</v>
      </c>
      <c r="F9673" t="s">
        <v>1563</v>
      </c>
      <c r="G9673">
        <v>1</v>
      </c>
      <c r="H9673">
        <v>1</v>
      </c>
      <c r="I9673">
        <v>1</v>
      </c>
      <c r="J9673">
        <v>1</v>
      </c>
      <c r="K9673" t="s">
        <v>7</v>
      </c>
      <c r="L9673">
        <v>1</v>
      </c>
      <c r="M9673">
        <v>1</v>
      </c>
    </row>
    <row r="9674" spans="1:13" ht="15" x14ac:dyDescent="0.3">
      <c r="A9674" s="1"/>
      <c r="B9674" t="s">
        <v>14</v>
      </c>
      <c r="C9674" t="s">
        <v>1565</v>
      </c>
      <c r="D9674" t="s">
        <v>1565</v>
      </c>
      <c r="E9674" t="s">
        <v>1566</v>
      </c>
      <c r="F9674" t="s">
        <v>1567</v>
      </c>
      <c r="G9674">
        <v>1</v>
      </c>
      <c r="H9674">
        <v>1</v>
      </c>
      <c r="I9674">
        <v>1</v>
      </c>
      <c r="J9674">
        <v>1</v>
      </c>
      <c r="K9674" t="s">
        <v>7</v>
      </c>
      <c r="L9674">
        <v>1</v>
      </c>
      <c r="M9674">
        <v>1</v>
      </c>
    </row>
    <row r="9675" spans="1:13" ht="15" x14ac:dyDescent="0.3">
      <c r="A9675" s="1"/>
      <c r="B9675" t="s">
        <v>14</v>
      </c>
      <c r="C9675" t="s">
        <v>1578</v>
      </c>
      <c r="D9675" t="s">
        <v>1578</v>
      </c>
      <c r="E9675" t="s">
        <v>1578</v>
      </c>
      <c r="F9675" t="s">
        <v>1578</v>
      </c>
      <c r="G9675">
        <v>1</v>
      </c>
      <c r="H9675">
        <v>1</v>
      </c>
      <c r="I9675">
        <v>1</v>
      </c>
      <c r="J9675">
        <v>1</v>
      </c>
      <c r="K9675" t="s">
        <v>7</v>
      </c>
      <c r="L9675">
        <v>1</v>
      </c>
      <c r="M9675">
        <v>1</v>
      </c>
    </row>
    <row r="9676" spans="1:13" ht="15" x14ac:dyDescent="0.3">
      <c r="A9676" s="1"/>
      <c r="B9676" t="s">
        <v>14</v>
      </c>
      <c r="C9676" t="s">
        <v>1583</v>
      </c>
      <c r="D9676" t="s">
        <v>1583</v>
      </c>
      <c r="E9676" t="s">
        <v>1584</v>
      </c>
      <c r="F9676" t="s">
        <v>1584</v>
      </c>
      <c r="G9676">
        <v>1</v>
      </c>
      <c r="H9676">
        <v>1</v>
      </c>
      <c r="I9676">
        <v>1</v>
      </c>
      <c r="J9676">
        <v>1</v>
      </c>
      <c r="K9676" t="s">
        <v>7</v>
      </c>
      <c r="L9676">
        <v>1</v>
      </c>
      <c r="M9676">
        <v>1</v>
      </c>
    </row>
    <row r="9677" spans="1:13" ht="15" x14ac:dyDescent="0.3">
      <c r="A9677" s="1"/>
      <c r="B9677" t="s">
        <v>14</v>
      </c>
      <c r="C9677" t="s">
        <v>1608</v>
      </c>
      <c r="D9677" t="s">
        <v>1608</v>
      </c>
      <c r="E9677" t="s">
        <v>1610</v>
      </c>
      <c r="F9677" t="s">
        <v>1610</v>
      </c>
      <c r="G9677">
        <v>1</v>
      </c>
      <c r="H9677">
        <v>1</v>
      </c>
      <c r="I9677">
        <v>1</v>
      </c>
      <c r="J9677">
        <v>1</v>
      </c>
      <c r="K9677" t="s">
        <v>7</v>
      </c>
      <c r="L9677">
        <v>1</v>
      </c>
      <c r="M9677">
        <v>1</v>
      </c>
    </row>
    <row r="9678" spans="1:13" ht="15" x14ac:dyDescent="0.3">
      <c r="A9678" s="1"/>
      <c r="B9678" t="s">
        <v>14</v>
      </c>
      <c r="C9678" t="s">
        <v>1674</v>
      </c>
      <c r="D9678" t="s">
        <v>1674</v>
      </c>
      <c r="E9678" t="s">
        <v>1675</v>
      </c>
      <c r="F9678" t="s">
        <v>1675</v>
      </c>
      <c r="G9678">
        <v>1</v>
      </c>
      <c r="H9678">
        <v>1</v>
      </c>
      <c r="I9678">
        <v>1</v>
      </c>
      <c r="J9678">
        <v>1</v>
      </c>
      <c r="K9678" t="s">
        <v>7</v>
      </c>
      <c r="L9678">
        <v>1</v>
      </c>
      <c r="M9678">
        <v>1</v>
      </c>
    </row>
    <row r="9679" spans="1:13" ht="15" x14ac:dyDescent="0.3">
      <c r="A9679" s="1"/>
      <c r="B9679" t="s">
        <v>14</v>
      </c>
      <c r="C9679" t="s">
        <v>1679</v>
      </c>
      <c r="D9679" t="s">
        <v>1679</v>
      </c>
      <c r="E9679" t="s">
        <v>1680</v>
      </c>
      <c r="F9679" t="s">
        <v>1680</v>
      </c>
      <c r="G9679">
        <v>1</v>
      </c>
      <c r="H9679">
        <v>1</v>
      </c>
      <c r="I9679">
        <v>1</v>
      </c>
      <c r="J9679">
        <v>1</v>
      </c>
      <c r="K9679" t="s">
        <v>7</v>
      </c>
      <c r="L9679">
        <v>1</v>
      </c>
      <c r="M9679">
        <v>1</v>
      </c>
    </row>
    <row r="9680" spans="1:13" ht="15" x14ac:dyDescent="0.3">
      <c r="A9680" s="1"/>
      <c r="B9680" t="s">
        <v>14</v>
      </c>
      <c r="C9680" t="s">
        <v>1706</v>
      </c>
      <c r="D9680" t="s">
        <v>1706</v>
      </c>
      <c r="E9680" t="s">
        <v>1707</v>
      </c>
      <c r="F9680" t="s">
        <v>1707</v>
      </c>
      <c r="G9680">
        <v>1</v>
      </c>
      <c r="H9680">
        <v>1</v>
      </c>
      <c r="I9680">
        <v>1</v>
      </c>
      <c r="J9680">
        <v>1</v>
      </c>
      <c r="K9680" t="s">
        <v>7</v>
      </c>
      <c r="L9680">
        <v>1</v>
      </c>
      <c r="M9680">
        <v>1</v>
      </c>
    </row>
    <row r="9681" spans="1:13" ht="15" x14ac:dyDescent="0.3">
      <c r="A9681" s="1"/>
      <c r="B9681" t="s">
        <v>14</v>
      </c>
      <c r="C9681" t="s">
        <v>1761</v>
      </c>
      <c r="D9681" t="s">
        <v>1761</v>
      </c>
      <c r="E9681" t="s">
        <v>1762</v>
      </c>
      <c r="F9681" t="s">
        <v>1762</v>
      </c>
      <c r="G9681">
        <v>1</v>
      </c>
      <c r="H9681">
        <v>1</v>
      </c>
      <c r="I9681">
        <v>1</v>
      </c>
      <c r="J9681">
        <v>1</v>
      </c>
      <c r="K9681" t="s">
        <v>7</v>
      </c>
      <c r="L9681">
        <v>1</v>
      </c>
      <c r="M9681">
        <v>1</v>
      </c>
    </row>
    <row r="9682" spans="1:13" ht="15" x14ac:dyDescent="0.3">
      <c r="A9682" s="1"/>
      <c r="B9682" t="s">
        <v>14</v>
      </c>
      <c r="C9682" t="s">
        <v>1777</v>
      </c>
      <c r="D9682" t="s">
        <v>1777</v>
      </c>
      <c r="E9682" s="10">
        <v>26943</v>
      </c>
      <c r="F9682" t="s">
        <v>10551</v>
      </c>
      <c r="G9682">
        <v>1</v>
      </c>
      <c r="H9682">
        <v>1</v>
      </c>
      <c r="I9682">
        <v>1</v>
      </c>
      <c r="J9682">
        <v>1</v>
      </c>
      <c r="K9682" t="s">
        <v>7</v>
      </c>
      <c r="L9682">
        <v>1</v>
      </c>
      <c r="M9682">
        <v>1</v>
      </c>
    </row>
    <row r="9683" spans="1:13" ht="15" x14ac:dyDescent="0.3">
      <c r="A9683" s="1"/>
      <c r="B9683" t="s">
        <v>14</v>
      </c>
      <c r="C9683" t="s">
        <v>1779</v>
      </c>
      <c r="D9683" t="s">
        <v>1779</v>
      </c>
      <c r="E9683" t="s">
        <v>1780</v>
      </c>
      <c r="F9683" t="s">
        <v>1780</v>
      </c>
      <c r="G9683">
        <v>1</v>
      </c>
      <c r="H9683">
        <v>1</v>
      </c>
      <c r="I9683">
        <v>1</v>
      </c>
      <c r="J9683">
        <v>1</v>
      </c>
      <c r="K9683" t="s">
        <v>7</v>
      </c>
      <c r="L9683">
        <v>1</v>
      </c>
      <c r="M9683">
        <v>1</v>
      </c>
    </row>
    <row r="9684" spans="1:13" ht="15" x14ac:dyDescent="0.3">
      <c r="A9684" s="1"/>
      <c r="B9684" t="s">
        <v>14</v>
      </c>
      <c r="C9684" t="s">
        <v>1779</v>
      </c>
      <c r="D9684" t="s">
        <v>1779</v>
      </c>
      <c r="E9684" t="s">
        <v>1780</v>
      </c>
      <c r="F9684" t="s">
        <v>1780</v>
      </c>
      <c r="G9684">
        <v>1</v>
      </c>
      <c r="H9684">
        <v>1</v>
      </c>
      <c r="I9684">
        <v>1</v>
      </c>
      <c r="J9684">
        <v>1</v>
      </c>
      <c r="K9684" t="s">
        <v>7</v>
      </c>
      <c r="L9684">
        <v>1</v>
      </c>
      <c r="M9684">
        <v>1</v>
      </c>
    </row>
    <row r="9685" spans="1:13" ht="15" x14ac:dyDescent="0.3">
      <c r="A9685" s="1"/>
      <c r="B9685" t="s">
        <v>14</v>
      </c>
      <c r="C9685" t="s">
        <v>1798</v>
      </c>
      <c r="D9685" t="s">
        <v>1798</v>
      </c>
      <c r="E9685" t="s">
        <v>1799</v>
      </c>
      <c r="F9685" t="s">
        <v>1799</v>
      </c>
      <c r="G9685">
        <v>1</v>
      </c>
      <c r="H9685">
        <v>1</v>
      </c>
      <c r="I9685">
        <v>1</v>
      </c>
      <c r="J9685">
        <v>1</v>
      </c>
      <c r="K9685" t="s">
        <v>7</v>
      </c>
      <c r="L9685">
        <v>1</v>
      </c>
      <c r="M9685">
        <v>1</v>
      </c>
    </row>
    <row r="9686" spans="1:13" ht="15" x14ac:dyDescent="0.3">
      <c r="A9686" s="1"/>
      <c r="B9686" t="s">
        <v>14</v>
      </c>
      <c r="C9686" t="s">
        <v>1821</v>
      </c>
      <c r="D9686" t="s">
        <v>1821</v>
      </c>
      <c r="E9686" t="s">
        <v>1822</v>
      </c>
      <c r="F9686" t="s">
        <v>1822</v>
      </c>
      <c r="G9686">
        <v>1</v>
      </c>
      <c r="H9686">
        <v>1</v>
      </c>
      <c r="I9686">
        <v>1</v>
      </c>
      <c r="J9686">
        <v>1</v>
      </c>
      <c r="K9686" t="s">
        <v>7</v>
      </c>
      <c r="L9686">
        <v>1</v>
      </c>
      <c r="M9686">
        <v>1</v>
      </c>
    </row>
    <row r="9687" spans="1:13" ht="15" x14ac:dyDescent="0.3">
      <c r="A9687" s="1"/>
      <c r="B9687" t="s">
        <v>14</v>
      </c>
      <c r="C9687" t="s">
        <v>1951</v>
      </c>
      <c r="D9687" t="s">
        <v>1951</v>
      </c>
      <c r="E9687" t="s">
        <v>1952</v>
      </c>
      <c r="F9687" t="s">
        <v>1953</v>
      </c>
      <c r="G9687">
        <v>1</v>
      </c>
      <c r="H9687">
        <v>1</v>
      </c>
      <c r="I9687">
        <v>1</v>
      </c>
      <c r="J9687">
        <v>1</v>
      </c>
      <c r="K9687" t="s">
        <v>7</v>
      </c>
      <c r="L9687">
        <v>1</v>
      </c>
      <c r="M9687">
        <v>1</v>
      </c>
    </row>
    <row r="9688" spans="1:13" ht="15" x14ac:dyDescent="0.3">
      <c r="A9688" s="1"/>
      <c r="B9688" t="s">
        <v>14</v>
      </c>
      <c r="C9688" t="s">
        <v>2064</v>
      </c>
      <c r="D9688" t="s">
        <v>2064</v>
      </c>
      <c r="E9688" t="s">
        <v>2065</v>
      </c>
      <c r="F9688" t="s">
        <v>2065</v>
      </c>
      <c r="G9688">
        <v>1</v>
      </c>
      <c r="H9688">
        <v>1</v>
      </c>
      <c r="I9688">
        <v>1</v>
      </c>
      <c r="J9688">
        <v>1</v>
      </c>
      <c r="K9688" t="s">
        <v>7</v>
      </c>
      <c r="L9688">
        <v>1</v>
      </c>
      <c r="M9688">
        <v>1</v>
      </c>
    </row>
    <row r="9689" spans="1:13" ht="15" x14ac:dyDescent="0.3">
      <c r="A9689" s="1"/>
      <c r="B9689" t="s">
        <v>14</v>
      </c>
      <c r="C9689" t="s">
        <v>2098</v>
      </c>
      <c r="D9689" t="s">
        <v>2098</v>
      </c>
      <c r="E9689" t="s">
        <v>2099</v>
      </c>
      <c r="F9689" t="s">
        <v>2099</v>
      </c>
      <c r="G9689">
        <v>1</v>
      </c>
      <c r="H9689">
        <v>1</v>
      </c>
      <c r="I9689">
        <v>1</v>
      </c>
      <c r="J9689">
        <v>1</v>
      </c>
      <c r="K9689" t="s">
        <v>7</v>
      </c>
      <c r="L9689">
        <v>1</v>
      </c>
      <c r="M9689">
        <v>1</v>
      </c>
    </row>
    <row r="9690" spans="1:13" ht="15" x14ac:dyDescent="0.3">
      <c r="A9690" s="1"/>
      <c r="B9690" t="s">
        <v>14</v>
      </c>
      <c r="C9690" t="s">
        <v>2117</v>
      </c>
      <c r="D9690" t="s">
        <v>2117</v>
      </c>
      <c r="E9690" t="s">
        <v>2118</v>
      </c>
      <c r="F9690" t="s">
        <v>2118</v>
      </c>
      <c r="G9690">
        <v>1</v>
      </c>
      <c r="H9690">
        <v>1</v>
      </c>
      <c r="I9690">
        <v>1</v>
      </c>
      <c r="J9690">
        <v>1</v>
      </c>
      <c r="K9690" t="s">
        <v>7</v>
      </c>
      <c r="L9690">
        <v>1</v>
      </c>
      <c r="M9690">
        <v>1</v>
      </c>
    </row>
    <row r="9691" spans="1:13" ht="15" x14ac:dyDescent="0.3">
      <c r="A9691" s="1"/>
      <c r="B9691" t="s">
        <v>14</v>
      </c>
      <c r="C9691" t="s">
        <v>2098</v>
      </c>
      <c r="D9691" t="s">
        <v>2098</v>
      </c>
      <c r="E9691" t="s">
        <v>2099</v>
      </c>
      <c r="F9691" t="s">
        <v>2099</v>
      </c>
      <c r="G9691">
        <v>1</v>
      </c>
      <c r="H9691">
        <v>1</v>
      </c>
      <c r="I9691">
        <v>1</v>
      </c>
      <c r="J9691">
        <v>1</v>
      </c>
      <c r="K9691" t="s">
        <v>7</v>
      </c>
      <c r="L9691">
        <v>1</v>
      </c>
      <c r="M9691">
        <v>1</v>
      </c>
    </row>
    <row r="9692" spans="1:13" ht="15" x14ac:dyDescent="0.3">
      <c r="A9692" s="1"/>
      <c r="B9692" t="s">
        <v>14</v>
      </c>
      <c r="C9692" t="s">
        <v>2124</v>
      </c>
      <c r="D9692" t="s">
        <v>2124</v>
      </c>
      <c r="E9692" t="s">
        <v>2125</v>
      </c>
      <c r="F9692" t="s">
        <v>2125</v>
      </c>
      <c r="G9692">
        <v>1</v>
      </c>
      <c r="H9692">
        <v>1</v>
      </c>
      <c r="I9692">
        <v>1</v>
      </c>
      <c r="J9692">
        <v>1</v>
      </c>
      <c r="K9692" t="s">
        <v>7</v>
      </c>
      <c r="L9692">
        <v>1</v>
      </c>
      <c r="M9692">
        <v>1</v>
      </c>
    </row>
    <row r="9693" spans="1:13" ht="15" x14ac:dyDescent="0.3">
      <c r="A9693" s="1"/>
      <c r="B9693" t="s">
        <v>14</v>
      </c>
      <c r="C9693" t="s">
        <v>2129</v>
      </c>
      <c r="D9693" t="s">
        <v>2131</v>
      </c>
      <c r="E9693" t="s">
        <v>2130</v>
      </c>
      <c r="F9693" t="s">
        <v>2130</v>
      </c>
      <c r="G9693">
        <v>1</v>
      </c>
      <c r="H9693">
        <v>1</v>
      </c>
      <c r="I9693">
        <v>1</v>
      </c>
      <c r="J9693">
        <v>1</v>
      </c>
      <c r="K9693" t="s">
        <v>7</v>
      </c>
      <c r="L9693">
        <v>0.96632600000000002</v>
      </c>
      <c r="M9693">
        <v>0.96779000000000004</v>
      </c>
    </row>
    <row r="9694" spans="1:13" ht="15" x14ac:dyDescent="0.3">
      <c r="A9694" s="1"/>
      <c r="B9694" t="s">
        <v>14</v>
      </c>
      <c r="C9694" t="s">
        <v>2156</v>
      </c>
      <c r="D9694" t="s">
        <v>2156</v>
      </c>
      <c r="E9694" t="s">
        <v>2157</v>
      </c>
      <c r="F9694" t="s">
        <v>2157</v>
      </c>
      <c r="G9694">
        <v>1</v>
      </c>
      <c r="H9694">
        <v>1</v>
      </c>
      <c r="I9694">
        <v>1</v>
      </c>
      <c r="J9694">
        <v>1</v>
      </c>
      <c r="K9694" t="s">
        <v>7</v>
      </c>
      <c r="L9694">
        <v>1</v>
      </c>
      <c r="M9694">
        <v>1</v>
      </c>
    </row>
    <row r="9695" spans="1:13" ht="15" x14ac:dyDescent="0.3">
      <c r="A9695" s="1"/>
      <c r="B9695" t="s">
        <v>14</v>
      </c>
      <c r="C9695" t="s">
        <v>2159</v>
      </c>
      <c r="D9695" t="s">
        <v>2159</v>
      </c>
      <c r="E9695" t="s">
        <v>2160</v>
      </c>
      <c r="F9695" t="s">
        <v>2160</v>
      </c>
      <c r="G9695">
        <v>1</v>
      </c>
      <c r="H9695">
        <v>1</v>
      </c>
      <c r="I9695">
        <v>1</v>
      </c>
      <c r="J9695">
        <v>1</v>
      </c>
      <c r="K9695" t="s">
        <v>7</v>
      </c>
      <c r="L9695">
        <v>1</v>
      </c>
      <c r="M9695">
        <v>1</v>
      </c>
    </row>
    <row r="9696" spans="1:13" ht="15" x14ac:dyDescent="0.3">
      <c r="A9696" s="1"/>
      <c r="B9696" t="s">
        <v>14</v>
      </c>
      <c r="C9696" t="s">
        <v>2229</v>
      </c>
      <c r="D9696" t="s">
        <v>2230</v>
      </c>
      <c r="E9696" t="s">
        <v>2231</v>
      </c>
      <c r="F9696" t="s">
        <v>2231</v>
      </c>
      <c r="G9696">
        <v>1</v>
      </c>
      <c r="H9696">
        <v>1</v>
      </c>
      <c r="I9696">
        <v>1</v>
      </c>
      <c r="J9696">
        <v>1</v>
      </c>
      <c r="K9696" t="s">
        <v>7</v>
      </c>
      <c r="L9696">
        <v>0.88712899999999995</v>
      </c>
      <c r="M9696">
        <v>0.88906399999999997</v>
      </c>
    </row>
    <row r="9697" spans="1:13" ht="15" x14ac:dyDescent="0.3">
      <c r="A9697" s="1"/>
      <c r="B9697" t="s">
        <v>14</v>
      </c>
      <c r="C9697" t="s">
        <v>2233</v>
      </c>
      <c r="D9697" t="s">
        <v>72</v>
      </c>
      <c r="E9697" t="s">
        <v>73</v>
      </c>
      <c r="F9697" t="s">
        <v>73</v>
      </c>
      <c r="G9697">
        <v>1</v>
      </c>
      <c r="H9697">
        <v>1</v>
      </c>
      <c r="I9697">
        <v>1</v>
      </c>
      <c r="J9697">
        <v>1</v>
      </c>
      <c r="K9697" t="s">
        <v>7</v>
      </c>
      <c r="L9697">
        <v>0.95299800000000001</v>
      </c>
      <c r="M9697">
        <v>0.95263500000000001</v>
      </c>
    </row>
    <row r="9698" spans="1:13" ht="15" x14ac:dyDescent="0.3">
      <c r="A9698" s="1"/>
      <c r="B9698" t="s">
        <v>14</v>
      </c>
      <c r="C9698" t="s">
        <v>2245</v>
      </c>
      <c r="D9698" t="s">
        <v>2245</v>
      </c>
      <c r="E9698" t="s">
        <v>2246</v>
      </c>
      <c r="F9698" t="s">
        <v>2246</v>
      </c>
      <c r="G9698">
        <v>1</v>
      </c>
      <c r="H9698">
        <v>1</v>
      </c>
      <c r="I9698">
        <v>1</v>
      </c>
      <c r="J9698">
        <v>1</v>
      </c>
      <c r="K9698" t="s">
        <v>7</v>
      </c>
      <c r="L9698">
        <v>1</v>
      </c>
      <c r="M9698">
        <v>1</v>
      </c>
    </row>
    <row r="9699" spans="1:13" ht="15" x14ac:dyDescent="0.3">
      <c r="A9699" s="1"/>
      <c r="B9699" t="s">
        <v>14</v>
      </c>
      <c r="C9699" t="s">
        <v>2252</v>
      </c>
      <c r="D9699" t="s">
        <v>2252</v>
      </c>
      <c r="E9699" t="s">
        <v>2253</v>
      </c>
      <c r="F9699" t="s">
        <v>2253</v>
      </c>
      <c r="G9699">
        <v>1</v>
      </c>
      <c r="H9699">
        <v>1</v>
      </c>
      <c r="I9699">
        <v>1</v>
      </c>
      <c r="J9699">
        <v>1</v>
      </c>
      <c r="K9699" t="s">
        <v>7</v>
      </c>
      <c r="L9699">
        <v>1</v>
      </c>
      <c r="M9699">
        <v>1</v>
      </c>
    </row>
    <row r="9700" spans="1:13" ht="15" x14ac:dyDescent="0.3">
      <c r="A9700" s="1"/>
      <c r="B9700" t="s">
        <v>14</v>
      </c>
      <c r="C9700" t="s">
        <v>2229</v>
      </c>
      <c r="D9700" t="s">
        <v>2230</v>
      </c>
      <c r="E9700" t="s">
        <v>2231</v>
      </c>
      <c r="F9700" t="s">
        <v>2231</v>
      </c>
      <c r="G9700">
        <v>1</v>
      </c>
      <c r="H9700">
        <v>1</v>
      </c>
      <c r="I9700">
        <v>1</v>
      </c>
      <c r="J9700">
        <v>1</v>
      </c>
      <c r="K9700" t="s">
        <v>7</v>
      </c>
      <c r="L9700">
        <v>0.88712899999999995</v>
      </c>
      <c r="M9700">
        <v>0.88906399999999997</v>
      </c>
    </row>
    <row r="9701" spans="1:13" ht="15" x14ac:dyDescent="0.3">
      <c r="A9701" s="1"/>
      <c r="B9701" t="s">
        <v>14</v>
      </c>
      <c r="C9701" t="s">
        <v>2252</v>
      </c>
      <c r="D9701" t="s">
        <v>2252</v>
      </c>
      <c r="E9701" t="s">
        <v>2253</v>
      </c>
      <c r="F9701" t="s">
        <v>2253</v>
      </c>
      <c r="G9701">
        <v>1</v>
      </c>
      <c r="H9701">
        <v>1</v>
      </c>
      <c r="I9701">
        <v>1</v>
      </c>
      <c r="J9701">
        <v>1</v>
      </c>
      <c r="K9701" t="s">
        <v>7</v>
      </c>
      <c r="L9701">
        <v>1</v>
      </c>
      <c r="M9701">
        <v>1</v>
      </c>
    </row>
    <row r="9702" spans="1:13" ht="15" x14ac:dyDescent="0.3">
      <c r="A9702" s="1"/>
      <c r="B9702" t="s">
        <v>14</v>
      </c>
      <c r="C9702" t="s">
        <v>2322</v>
      </c>
      <c r="D9702" t="s">
        <v>2322</v>
      </c>
      <c r="E9702" t="s">
        <v>2324</v>
      </c>
      <c r="F9702" t="s">
        <v>2326</v>
      </c>
      <c r="G9702">
        <v>1</v>
      </c>
      <c r="H9702">
        <v>1</v>
      </c>
      <c r="I9702">
        <v>1</v>
      </c>
      <c r="J9702">
        <v>1</v>
      </c>
      <c r="K9702" t="s">
        <v>7</v>
      </c>
      <c r="L9702">
        <v>1</v>
      </c>
      <c r="M9702">
        <v>1</v>
      </c>
    </row>
    <row r="9703" spans="1:13" ht="15" x14ac:dyDescent="0.3">
      <c r="A9703" s="1"/>
      <c r="B9703" t="s">
        <v>14</v>
      </c>
      <c r="C9703" t="s">
        <v>3181</v>
      </c>
      <c r="D9703" t="s">
        <v>3181</v>
      </c>
      <c r="E9703" t="s">
        <v>6667</v>
      </c>
      <c r="F9703" t="s">
        <v>6667</v>
      </c>
      <c r="G9703">
        <v>1</v>
      </c>
      <c r="H9703">
        <v>1</v>
      </c>
      <c r="I9703">
        <v>1</v>
      </c>
      <c r="J9703">
        <v>1</v>
      </c>
      <c r="K9703" t="s">
        <v>7</v>
      </c>
      <c r="L9703">
        <v>1</v>
      </c>
      <c r="M9703">
        <v>1</v>
      </c>
    </row>
    <row r="9704" spans="1:13" ht="15" x14ac:dyDescent="0.3">
      <c r="A9704" s="1"/>
      <c r="B9704" t="s">
        <v>14</v>
      </c>
      <c r="C9704" t="s">
        <v>3181</v>
      </c>
      <c r="D9704" t="s">
        <v>3181</v>
      </c>
      <c r="E9704" t="s">
        <v>6667</v>
      </c>
      <c r="F9704" t="s">
        <v>6667</v>
      </c>
      <c r="G9704">
        <v>1</v>
      </c>
      <c r="H9704">
        <v>1</v>
      </c>
      <c r="I9704">
        <v>1</v>
      </c>
      <c r="J9704">
        <v>1</v>
      </c>
      <c r="K9704" t="s">
        <v>7</v>
      </c>
      <c r="L9704">
        <v>1</v>
      </c>
      <c r="M9704">
        <v>1</v>
      </c>
    </row>
    <row r="9705" spans="1:13" ht="15" x14ac:dyDescent="0.3">
      <c r="A9705" s="1"/>
      <c r="B9705" t="s">
        <v>14</v>
      </c>
      <c r="C9705" t="s">
        <v>3192</v>
      </c>
      <c r="D9705" t="s">
        <v>10552</v>
      </c>
      <c r="E9705" t="s">
        <v>10553</v>
      </c>
      <c r="F9705" t="s">
        <v>6684</v>
      </c>
      <c r="G9705">
        <v>1</v>
      </c>
      <c r="H9705">
        <v>1</v>
      </c>
      <c r="I9705">
        <v>1</v>
      </c>
      <c r="J9705">
        <v>1</v>
      </c>
      <c r="K9705" t="s">
        <v>7</v>
      </c>
      <c r="L9705">
        <v>0.96079599999999998</v>
      </c>
      <c r="M9705">
        <v>0.96428599999999998</v>
      </c>
    </row>
    <row r="9706" spans="1:13" ht="15" x14ac:dyDescent="0.3">
      <c r="A9706" s="1"/>
      <c r="B9706" t="s">
        <v>14</v>
      </c>
      <c r="C9706" t="s">
        <v>3192</v>
      </c>
      <c r="D9706" t="s">
        <v>10552</v>
      </c>
      <c r="E9706" t="s">
        <v>10553</v>
      </c>
      <c r="F9706" t="s">
        <v>6684</v>
      </c>
      <c r="G9706">
        <v>1</v>
      </c>
      <c r="H9706">
        <v>1</v>
      </c>
      <c r="I9706">
        <v>1</v>
      </c>
      <c r="J9706">
        <v>1</v>
      </c>
      <c r="K9706" t="s">
        <v>7</v>
      </c>
      <c r="L9706">
        <v>0.96079599999999998</v>
      </c>
      <c r="M9706">
        <v>0.96428599999999998</v>
      </c>
    </row>
    <row r="9707" spans="1:13" ht="15" x14ac:dyDescent="0.3">
      <c r="A9707" s="1"/>
      <c r="B9707" t="s">
        <v>14</v>
      </c>
      <c r="C9707" t="s">
        <v>3192</v>
      </c>
      <c r="D9707" t="s">
        <v>10552</v>
      </c>
      <c r="E9707" t="s">
        <v>10553</v>
      </c>
      <c r="F9707" t="s">
        <v>6684</v>
      </c>
      <c r="G9707">
        <v>1</v>
      </c>
      <c r="H9707">
        <v>1</v>
      </c>
      <c r="I9707">
        <v>1</v>
      </c>
      <c r="J9707">
        <v>1</v>
      </c>
      <c r="K9707" t="s">
        <v>7</v>
      </c>
      <c r="L9707">
        <v>0.96079599999999998</v>
      </c>
      <c r="M9707">
        <v>0.96428599999999998</v>
      </c>
    </row>
    <row r="9708" spans="1:13" ht="15" x14ac:dyDescent="0.3">
      <c r="A9708" s="1"/>
      <c r="B9708" t="s">
        <v>14</v>
      </c>
      <c r="C9708" t="s">
        <v>3253</v>
      </c>
      <c r="D9708" t="s">
        <v>3253</v>
      </c>
      <c r="E9708" t="s">
        <v>6837</v>
      </c>
      <c r="F9708" t="s">
        <v>6837</v>
      </c>
      <c r="G9708">
        <v>1</v>
      </c>
      <c r="H9708">
        <v>1</v>
      </c>
      <c r="I9708">
        <v>1</v>
      </c>
      <c r="J9708">
        <v>1</v>
      </c>
      <c r="K9708" t="s">
        <v>7</v>
      </c>
      <c r="L9708">
        <v>1</v>
      </c>
      <c r="M9708">
        <v>1</v>
      </c>
    </row>
    <row r="9709" spans="1:13" ht="15" x14ac:dyDescent="0.3">
      <c r="A9709" s="1"/>
      <c r="B9709" t="s">
        <v>14</v>
      </c>
      <c r="C9709" t="s">
        <v>3303</v>
      </c>
      <c r="D9709" t="s">
        <v>3303</v>
      </c>
      <c r="E9709" t="s">
        <v>10555</v>
      </c>
      <c r="F9709" t="s">
        <v>10556</v>
      </c>
      <c r="G9709">
        <v>1</v>
      </c>
      <c r="H9709">
        <v>1</v>
      </c>
      <c r="I9709">
        <v>1</v>
      </c>
      <c r="J9709">
        <v>1</v>
      </c>
      <c r="K9709" t="s">
        <v>7</v>
      </c>
      <c r="L9709">
        <v>1</v>
      </c>
      <c r="M9709">
        <v>1</v>
      </c>
    </row>
    <row r="9710" spans="1:13" ht="15" x14ac:dyDescent="0.3">
      <c r="A9710" s="1"/>
      <c r="B9710" t="s">
        <v>14</v>
      </c>
      <c r="C9710" t="s">
        <v>3306</v>
      </c>
      <c r="D9710" t="s">
        <v>3306</v>
      </c>
      <c r="E9710" t="s">
        <v>6859</v>
      </c>
      <c r="F9710" t="s">
        <v>6859</v>
      </c>
      <c r="G9710">
        <v>1</v>
      </c>
      <c r="H9710">
        <v>1</v>
      </c>
      <c r="I9710">
        <v>1</v>
      </c>
      <c r="J9710">
        <v>1</v>
      </c>
      <c r="K9710" t="s">
        <v>7</v>
      </c>
      <c r="L9710">
        <v>1</v>
      </c>
      <c r="M9710">
        <v>1</v>
      </c>
    </row>
    <row r="9711" spans="1:13" ht="15" x14ac:dyDescent="0.3">
      <c r="A9711" s="1"/>
      <c r="B9711" t="s">
        <v>14</v>
      </c>
      <c r="C9711" t="s">
        <v>3411</v>
      </c>
      <c r="D9711" t="s">
        <v>3411</v>
      </c>
      <c r="E9711" t="s">
        <v>7180</v>
      </c>
      <c r="F9711" t="s">
        <v>7180</v>
      </c>
      <c r="G9711">
        <v>1</v>
      </c>
      <c r="H9711">
        <v>1</v>
      </c>
      <c r="I9711">
        <v>1</v>
      </c>
      <c r="J9711">
        <v>1</v>
      </c>
      <c r="K9711" t="s">
        <v>7</v>
      </c>
      <c r="L9711">
        <v>1</v>
      </c>
      <c r="M9711">
        <v>1</v>
      </c>
    </row>
    <row r="9712" spans="1:13" ht="15" x14ac:dyDescent="0.3">
      <c r="A9712" s="1"/>
      <c r="B9712" t="s">
        <v>14</v>
      </c>
      <c r="C9712" t="s">
        <v>3422</v>
      </c>
      <c r="D9712" t="s">
        <v>3422</v>
      </c>
      <c r="E9712" t="s">
        <v>7197</v>
      </c>
      <c r="F9712" t="s">
        <v>7197</v>
      </c>
      <c r="G9712">
        <v>1</v>
      </c>
      <c r="H9712">
        <v>1</v>
      </c>
      <c r="I9712">
        <v>1</v>
      </c>
      <c r="J9712">
        <v>1</v>
      </c>
      <c r="K9712" t="s">
        <v>7</v>
      </c>
      <c r="L9712">
        <v>1</v>
      </c>
      <c r="M9712">
        <v>1</v>
      </c>
    </row>
    <row r="9713" spans="1:13" ht="15" x14ac:dyDescent="0.3">
      <c r="A9713" s="1"/>
      <c r="B9713" t="s">
        <v>14</v>
      </c>
      <c r="C9713" t="s">
        <v>3434</v>
      </c>
      <c r="D9713" t="s">
        <v>3434</v>
      </c>
      <c r="E9713" t="s">
        <v>10558</v>
      </c>
      <c r="F9713" t="s">
        <v>10558</v>
      </c>
      <c r="G9713">
        <v>1</v>
      </c>
      <c r="H9713">
        <v>1</v>
      </c>
      <c r="I9713">
        <v>1</v>
      </c>
      <c r="J9713">
        <v>1</v>
      </c>
      <c r="K9713" t="s">
        <v>7</v>
      </c>
      <c r="L9713">
        <v>1</v>
      </c>
      <c r="M9713">
        <v>1</v>
      </c>
    </row>
    <row r="9714" spans="1:13" ht="15" x14ac:dyDescent="0.3">
      <c r="A9714" s="1"/>
      <c r="B9714" t="s">
        <v>14</v>
      </c>
      <c r="C9714" t="s">
        <v>3473</v>
      </c>
      <c r="D9714" t="s">
        <v>3473</v>
      </c>
      <c r="E9714" t="s">
        <v>7298</v>
      </c>
      <c r="F9714" t="s">
        <v>7298</v>
      </c>
      <c r="G9714">
        <v>1</v>
      </c>
      <c r="H9714">
        <v>1</v>
      </c>
      <c r="I9714">
        <v>1</v>
      </c>
      <c r="J9714">
        <v>1</v>
      </c>
      <c r="K9714" t="s">
        <v>7</v>
      </c>
      <c r="L9714">
        <v>1</v>
      </c>
      <c r="M9714">
        <v>1</v>
      </c>
    </row>
    <row r="9715" spans="1:13" ht="15" x14ac:dyDescent="0.3">
      <c r="A9715" s="1"/>
      <c r="B9715" t="s">
        <v>14</v>
      </c>
      <c r="C9715" t="s">
        <v>3479</v>
      </c>
      <c r="D9715" t="s">
        <v>3479</v>
      </c>
      <c r="E9715" t="s">
        <v>10559</v>
      </c>
      <c r="F9715" t="s">
        <v>10560</v>
      </c>
      <c r="G9715">
        <v>1</v>
      </c>
      <c r="H9715">
        <v>1</v>
      </c>
      <c r="I9715">
        <v>1</v>
      </c>
      <c r="J9715">
        <v>1</v>
      </c>
      <c r="K9715" t="s">
        <v>7</v>
      </c>
      <c r="L9715">
        <v>1</v>
      </c>
      <c r="M9715">
        <v>1</v>
      </c>
    </row>
    <row r="9716" spans="1:13" ht="15" x14ac:dyDescent="0.3">
      <c r="A9716" s="1"/>
      <c r="B9716" t="s">
        <v>14</v>
      </c>
      <c r="C9716" t="s">
        <v>3482</v>
      </c>
      <c r="D9716" t="s">
        <v>3482</v>
      </c>
      <c r="E9716" t="s">
        <v>7306</v>
      </c>
      <c r="F9716" t="s">
        <v>7306</v>
      </c>
      <c r="G9716">
        <v>1</v>
      </c>
      <c r="H9716">
        <v>1</v>
      </c>
      <c r="I9716">
        <v>1</v>
      </c>
      <c r="J9716">
        <v>1</v>
      </c>
      <c r="K9716" t="s">
        <v>7</v>
      </c>
      <c r="L9716">
        <v>1</v>
      </c>
      <c r="M9716">
        <v>1</v>
      </c>
    </row>
    <row r="9717" spans="1:13" ht="15" x14ac:dyDescent="0.3">
      <c r="A9717" s="1" t="s">
        <v>7317</v>
      </c>
      <c r="B9717" t="s">
        <v>14</v>
      </c>
      <c r="C9717" t="s">
        <v>3488</v>
      </c>
      <c r="D9717" t="s">
        <v>3488</v>
      </c>
      <c r="E9717" t="s">
        <v>7318</v>
      </c>
      <c r="F9717" t="s">
        <v>7318</v>
      </c>
      <c r="G9717">
        <v>1</v>
      </c>
      <c r="H9717">
        <v>1</v>
      </c>
      <c r="I9717">
        <v>1</v>
      </c>
      <c r="J9717">
        <v>1</v>
      </c>
      <c r="K9717" t="s">
        <v>7</v>
      </c>
      <c r="L9717">
        <v>1</v>
      </c>
      <c r="M9717">
        <v>1</v>
      </c>
    </row>
    <row r="9718" spans="1:13" ht="15" x14ac:dyDescent="0.3">
      <c r="A9718" s="1"/>
      <c r="B9718" t="s">
        <v>14</v>
      </c>
      <c r="C9718" t="s">
        <v>3491</v>
      </c>
      <c r="D9718" t="s">
        <v>3491</v>
      </c>
      <c r="E9718" t="s">
        <v>7321</v>
      </c>
      <c r="F9718" t="s">
        <v>7321</v>
      </c>
      <c r="G9718">
        <v>1</v>
      </c>
      <c r="H9718">
        <v>1</v>
      </c>
      <c r="I9718">
        <v>1</v>
      </c>
      <c r="J9718">
        <v>1</v>
      </c>
      <c r="K9718" t="s">
        <v>7</v>
      </c>
      <c r="L9718">
        <v>1</v>
      </c>
      <c r="M9718">
        <v>1</v>
      </c>
    </row>
    <row r="9719" spans="1:13" ht="15" x14ac:dyDescent="0.3">
      <c r="A9719" s="1"/>
      <c r="B9719" t="s">
        <v>14</v>
      </c>
      <c r="C9719" t="s">
        <v>3520</v>
      </c>
      <c r="D9719" t="s">
        <v>3520</v>
      </c>
      <c r="E9719" t="s">
        <v>10563</v>
      </c>
      <c r="F9719" t="s">
        <v>7366</v>
      </c>
      <c r="G9719">
        <v>1</v>
      </c>
      <c r="H9719">
        <v>1</v>
      </c>
      <c r="I9719">
        <v>1</v>
      </c>
      <c r="J9719">
        <v>1</v>
      </c>
      <c r="K9719" t="s">
        <v>7</v>
      </c>
      <c r="L9719">
        <v>1</v>
      </c>
      <c r="M9719">
        <v>1</v>
      </c>
    </row>
    <row r="9720" spans="1:13" ht="15" x14ac:dyDescent="0.3">
      <c r="A9720" s="1"/>
      <c r="B9720" t="s">
        <v>14</v>
      </c>
      <c r="C9720" t="s">
        <v>49</v>
      </c>
      <c r="D9720" t="s">
        <v>33</v>
      </c>
      <c r="E9720" t="s">
        <v>32</v>
      </c>
      <c r="F9720" t="s">
        <v>32</v>
      </c>
      <c r="G9720">
        <v>1</v>
      </c>
      <c r="H9720">
        <v>1</v>
      </c>
      <c r="I9720">
        <v>1</v>
      </c>
      <c r="J9720">
        <v>1</v>
      </c>
      <c r="K9720" t="s">
        <v>7</v>
      </c>
      <c r="L9720">
        <v>0.79864900000000005</v>
      </c>
      <c r="M9720">
        <v>0.79675499999999999</v>
      </c>
    </row>
    <row r="9721" spans="1:13" ht="15" x14ac:dyDescent="0.3">
      <c r="A9721" s="1"/>
      <c r="B9721" t="s">
        <v>14</v>
      </c>
      <c r="C9721" t="s">
        <v>3556</v>
      </c>
      <c r="D9721" t="s">
        <v>7419</v>
      </c>
      <c r="E9721" t="s">
        <v>7421</v>
      </c>
      <c r="F9721" t="s">
        <v>7421</v>
      </c>
      <c r="G9721">
        <v>1</v>
      </c>
      <c r="H9721">
        <v>1</v>
      </c>
      <c r="I9721">
        <v>1</v>
      </c>
      <c r="J9721">
        <v>1</v>
      </c>
      <c r="K9721" t="s">
        <v>7</v>
      </c>
      <c r="L9721">
        <v>0.97767000000000004</v>
      </c>
      <c r="M9721">
        <v>0.97389999999999999</v>
      </c>
    </row>
    <row r="9722" spans="1:13" ht="15" x14ac:dyDescent="0.3">
      <c r="A9722" s="1"/>
      <c r="B9722" t="s">
        <v>14</v>
      </c>
      <c r="C9722" t="s">
        <v>3559</v>
      </c>
      <c r="D9722" t="s">
        <v>3559</v>
      </c>
      <c r="E9722" t="s">
        <v>7424</v>
      </c>
      <c r="F9722" t="s">
        <v>7425</v>
      </c>
      <c r="G9722">
        <v>1</v>
      </c>
      <c r="H9722">
        <v>1</v>
      </c>
      <c r="I9722">
        <v>1</v>
      </c>
      <c r="J9722">
        <v>1</v>
      </c>
      <c r="K9722" t="s">
        <v>7</v>
      </c>
      <c r="L9722">
        <v>1</v>
      </c>
      <c r="M9722">
        <v>1</v>
      </c>
    </row>
    <row r="9723" spans="1:13" ht="15" x14ac:dyDescent="0.3">
      <c r="A9723" s="1" t="s">
        <v>7436</v>
      </c>
      <c r="B9723" t="s">
        <v>14</v>
      </c>
      <c r="C9723" t="s">
        <v>3565</v>
      </c>
      <c r="D9723" t="s">
        <v>3565</v>
      </c>
      <c r="E9723" t="s">
        <v>7439</v>
      </c>
      <c r="F9723" t="s">
        <v>7439</v>
      </c>
      <c r="G9723">
        <v>1</v>
      </c>
      <c r="H9723">
        <v>1</v>
      </c>
      <c r="I9723">
        <v>1</v>
      </c>
      <c r="J9723">
        <v>1</v>
      </c>
      <c r="K9723" t="s">
        <v>7</v>
      </c>
      <c r="L9723">
        <v>1</v>
      </c>
      <c r="M9723">
        <v>1</v>
      </c>
    </row>
    <row r="9724" spans="1:13" ht="15" x14ac:dyDescent="0.3">
      <c r="A9724" s="1"/>
      <c r="B9724" t="s">
        <v>14</v>
      </c>
      <c r="C9724" t="s">
        <v>3568</v>
      </c>
      <c r="D9724" t="s">
        <v>3568</v>
      </c>
      <c r="E9724" t="s">
        <v>7441</v>
      </c>
      <c r="F9724" t="s">
        <v>13056</v>
      </c>
      <c r="G9724">
        <v>1</v>
      </c>
      <c r="H9724">
        <v>1</v>
      </c>
      <c r="I9724">
        <v>1</v>
      </c>
      <c r="J9724">
        <v>1</v>
      </c>
      <c r="K9724" t="s">
        <v>7</v>
      </c>
      <c r="L9724">
        <v>1</v>
      </c>
      <c r="M9724">
        <v>1</v>
      </c>
    </row>
    <row r="9725" spans="1:13" ht="15" x14ac:dyDescent="0.3">
      <c r="A9725" s="1"/>
      <c r="B9725" t="s">
        <v>14</v>
      </c>
      <c r="C9725" t="s">
        <v>3579</v>
      </c>
      <c r="D9725" t="s">
        <v>3579</v>
      </c>
      <c r="E9725" t="s">
        <v>7451</v>
      </c>
      <c r="F9725" t="s">
        <v>7451</v>
      </c>
      <c r="G9725">
        <v>1</v>
      </c>
      <c r="H9725">
        <v>1</v>
      </c>
      <c r="I9725">
        <v>1</v>
      </c>
      <c r="J9725">
        <v>1</v>
      </c>
      <c r="K9725" t="s">
        <v>7</v>
      </c>
      <c r="L9725">
        <v>1</v>
      </c>
      <c r="M9725">
        <v>1</v>
      </c>
    </row>
    <row r="9726" spans="1:13" ht="15" x14ac:dyDescent="0.3">
      <c r="A9726" s="1"/>
      <c r="B9726" t="s">
        <v>14</v>
      </c>
      <c r="C9726" t="s">
        <v>3599</v>
      </c>
      <c r="D9726" t="s">
        <v>3599</v>
      </c>
      <c r="E9726" t="s">
        <v>10564</v>
      </c>
      <c r="F9726" t="s">
        <v>10565</v>
      </c>
      <c r="G9726">
        <v>1</v>
      </c>
      <c r="H9726">
        <v>1</v>
      </c>
      <c r="I9726">
        <v>1</v>
      </c>
      <c r="J9726">
        <v>1</v>
      </c>
      <c r="K9726" t="s">
        <v>7</v>
      </c>
      <c r="L9726">
        <v>1</v>
      </c>
      <c r="M9726">
        <v>1</v>
      </c>
    </row>
    <row r="9727" spans="1:13" ht="15" x14ac:dyDescent="0.3">
      <c r="A9727" s="1"/>
      <c r="B9727" t="s">
        <v>14</v>
      </c>
      <c r="C9727" t="s">
        <v>3602</v>
      </c>
      <c r="D9727" t="s">
        <v>3602</v>
      </c>
      <c r="E9727" t="s">
        <v>7488</v>
      </c>
      <c r="F9727" t="s">
        <v>7488</v>
      </c>
      <c r="G9727">
        <v>1</v>
      </c>
      <c r="H9727">
        <v>1</v>
      </c>
      <c r="I9727">
        <v>1</v>
      </c>
      <c r="J9727">
        <v>1</v>
      </c>
      <c r="K9727" t="s">
        <v>7</v>
      </c>
      <c r="L9727">
        <v>1</v>
      </c>
      <c r="M9727">
        <v>1</v>
      </c>
    </row>
    <row r="9728" spans="1:13" ht="15" x14ac:dyDescent="0.3">
      <c r="A9728" s="1"/>
      <c r="B9728" t="s">
        <v>14</v>
      </c>
      <c r="C9728" t="s">
        <v>3604</v>
      </c>
      <c r="D9728" t="s">
        <v>3604</v>
      </c>
      <c r="E9728" t="s">
        <v>7493</v>
      </c>
      <c r="F9728" t="s">
        <v>7493</v>
      </c>
      <c r="G9728">
        <v>1</v>
      </c>
      <c r="H9728">
        <v>1</v>
      </c>
      <c r="I9728">
        <v>1</v>
      </c>
      <c r="J9728">
        <v>1</v>
      </c>
      <c r="K9728" t="s">
        <v>7</v>
      </c>
      <c r="L9728">
        <v>1</v>
      </c>
      <c r="M9728">
        <v>1</v>
      </c>
    </row>
    <row r="9729" spans="1:13" ht="15" x14ac:dyDescent="0.3">
      <c r="A9729" s="1"/>
      <c r="B9729" t="s">
        <v>14</v>
      </c>
      <c r="C9729" t="s">
        <v>3618</v>
      </c>
      <c r="D9729" t="s">
        <v>3618</v>
      </c>
      <c r="E9729" t="s">
        <v>10567</v>
      </c>
      <c r="F9729" t="s">
        <v>10567</v>
      </c>
      <c r="G9729">
        <v>1</v>
      </c>
      <c r="H9729">
        <v>1</v>
      </c>
      <c r="I9729">
        <v>1</v>
      </c>
      <c r="J9729">
        <v>1</v>
      </c>
      <c r="K9729" t="s">
        <v>7</v>
      </c>
      <c r="L9729">
        <v>1</v>
      </c>
      <c r="M9729">
        <v>1</v>
      </c>
    </row>
    <row r="9730" spans="1:13" ht="15" x14ac:dyDescent="0.3">
      <c r="A9730" s="1"/>
      <c r="B9730" t="s">
        <v>14</v>
      </c>
      <c r="C9730" t="s">
        <v>3630</v>
      </c>
      <c r="D9730" t="s">
        <v>3630</v>
      </c>
      <c r="E9730" t="s">
        <v>7540</v>
      </c>
      <c r="F9730" t="s">
        <v>7540</v>
      </c>
      <c r="G9730">
        <v>1</v>
      </c>
      <c r="H9730">
        <v>1</v>
      </c>
      <c r="I9730">
        <v>1</v>
      </c>
      <c r="J9730">
        <v>1</v>
      </c>
      <c r="K9730" t="s">
        <v>7</v>
      </c>
      <c r="L9730">
        <v>1</v>
      </c>
      <c r="M9730">
        <v>1</v>
      </c>
    </row>
    <row r="9731" spans="1:13" ht="15" x14ac:dyDescent="0.3">
      <c r="A9731" s="1" t="s">
        <v>13057</v>
      </c>
      <c r="B9731" t="s">
        <v>14</v>
      </c>
      <c r="C9731" t="s">
        <v>3641</v>
      </c>
      <c r="D9731" t="s">
        <v>10568</v>
      </c>
      <c r="E9731" t="s">
        <v>10569</v>
      </c>
      <c r="F9731" t="s">
        <v>7554</v>
      </c>
      <c r="G9731">
        <v>1</v>
      </c>
      <c r="H9731">
        <v>1</v>
      </c>
      <c r="I9731">
        <v>1</v>
      </c>
      <c r="J9731">
        <v>1</v>
      </c>
      <c r="K9731" t="s">
        <v>7</v>
      </c>
      <c r="L9731">
        <v>0.95780799999999999</v>
      </c>
      <c r="M9731">
        <v>0.95794699999999999</v>
      </c>
    </row>
    <row r="9732" spans="1:13" ht="15" x14ac:dyDescent="0.3">
      <c r="A9732" s="1"/>
      <c r="B9732" t="s">
        <v>14</v>
      </c>
      <c r="C9732" t="s">
        <v>3647</v>
      </c>
      <c r="D9732" t="s">
        <v>3647</v>
      </c>
      <c r="E9732" t="s">
        <v>7570</v>
      </c>
      <c r="F9732" t="s">
        <v>7570</v>
      </c>
      <c r="G9732">
        <v>1</v>
      </c>
      <c r="H9732">
        <v>1</v>
      </c>
      <c r="I9732">
        <v>1</v>
      </c>
      <c r="J9732">
        <v>1</v>
      </c>
      <c r="K9732" t="s">
        <v>7</v>
      </c>
      <c r="L9732">
        <v>1</v>
      </c>
      <c r="M9732">
        <v>1</v>
      </c>
    </row>
    <row r="9733" spans="1:13" ht="15" x14ac:dyDescent="0.3">
      <c r="A9733" s="1"/>
      <c r="B9733" t="s">
        <v>14</v>
      </c>
      <c r="C9733" t="s">
        <v>3662</v>
      </c>
      <c r="D9733" t="s">
        <v>11027</v>
      </c>
      <c r="E9733" t="s">
        <v>11027</v>
      </c>
      <c r="F9733" t="s">
        <v>3662</v>
      </c>
      <c r="G9733">
        <v>1</v>
      </c>
      <c r="H9733">
        <v>1</v>
      </c>
      <c r="I9733">
        <v>1</v>
      </c>
      <c r="J9733">
        <v>1</v>
      </c>
      <c r="K9733" t="s">
        <v>7</v>
      </c>
      <c r="L9733">
        <v>0.81347100000000006</v>
      </c>
      <c r="M9733">
        <v>0.81359400000000004</v>
      </c>
    </row>
    <row r="9734" spans="1:13" ht="15" x14ac:dyDescent="0.3">
      <c r="A9734" s="1"/>
      <c r="B9734" t="s">
        <v>14</v>
      </c>
      <c r="C9734" t="s">
        <v>3672</v>
      </c>
      <c r="D9734" t="s">
        <v>3672</v>
      </c>
      <c r="E9734" t="s">
        <v>10571</v>
      </c>
      <c r="F9734" t="s">
        <v>10572</v>
      </c>
      <c r="G9734">
        <v>1</v>
      </c>
      <c r="H9734">
        <v>1</v>
      </c>
      <c r="I9734">
        <v>1</v>
      </c>
      <c r="J9734">
        <v>1</v>
      </c>
      <c r="K9734" t="s">
        <v>7</v>
      </c>
      <c r="L9734">
        <v>1</v>
      </c>
      <c r="M9734">
        <v>1</v>
      </c>
    </row>
    <row r="9735" spans="1:13" ht="15" x14ac:dyDescent="0.3">
      <c r="A9735" s="1"/>
      <c r="B9735" t="s">
        <v>14</v>
      </c>
      <c r="C9735" t="s">
        <v>3720</v>
      </c>
      <c r="D9735" t="s">
        <v>3720</v>
      </c>
      <c r="E9735" t="s">
        <v>7691</v>
      </c>
      <c r="F9735" t="s">
        <v>7691</v>
      </c>
      <c r="G9735">
        <v>1</v>
      </c>
      <c r="H9735">
        <v>1</v>
      </c>
      <c r="I9735">
        <v>1</v>
      </c>
      <c r="J9735">
        <v>1</v>
      </c>
      <c r="K9735" t="s">
        <v>7</v>
      </c>
      <c r="L9735">
        <v>1</v>
      </c>
      <c r="M9735">
        <v>1</v>
      </c>
    </row>
    <row r="9736" spans="1:13" ht="15" x14ac:dyDescent="0.3">
      <c r="A9736" s="1"/>
      <c r="B9736" t="s">
        <v>14</v>
      </c>
      <c r="C9736" t="s">
        <v>3723</v>
      </c>
      <c r="D9736" t="s">
        <v>3723</v>
      </c>
      <c r="E9736" t="s">
        <v>7694</v>
      </c>
      <c r="F9736" t="s">
        <v>7694</v>
      </c>
      <c r="G9736">
        <v>1</v>
      </c>
      <c r="H9736">
        <v>1</v>
      </c>
      <c r="I9736">
        <v>1</v>
      </c>
      <c r="J9736">
        <v>1</v>
      </c>
      <c r="K9736" t="s">
        <v>7</v>
      </c>
      <c r="L9736">
        <v>1</v>
      </c>
      <c r="M9736">
        <v>1</v>
      </c>
    </row>
    <row r="9737" spans="1:13" ht="15" x14ac:dyDescent="0.3">
      <c r="A9737" s="1"/>
      <c r="B9737" t="s">
        <v>14</v>
      </c>
      <c r="C9737" t="s">
        <v>3791</v>
      </c>
      <c r="D9737" t="s">
        <v>10573</v>
      </c>
      <c r="E9737" t="s">
        <v>10574</v>
      </c>
      <c r="F9737" t="s">
        <v>7830</v>
      </c>
      <c r="G9737">
        <v>1</v>
      </c>
      <c r="H9737">
        <v>1</v>
      </c>
      <c r="I9737">
        <v>1</v>
      </c>
      <c r="J9737">
        <v>1</v>
      </c>
      <c r="K9737" t="s">
        <v>7</v>
      </c>
      <c r="L9737">
        <v>0.96220899999999998</v>
      </c>
      <c r="M9737">
        <v>0.96480299999999997</v>
      </c>
    </row>
    <row r="9738" spans="1:13" ht="15" x14ac:dyDescent="0.3">
      <c r="A9738" s="1"/>
      <c r="B9738" t="s">
        <v>14</v>
      </c>
      <c r="C9738" t="s">
        <v>3803</v>
      </c>
      <c r="D9738" t="s">
        <v>3803</v>
      </c>
      <c r="E9738" t="s">
        <v>7854</v>
      </c>
      <c r="F9738" t="s">
        <v>7854</v>
      </c>
      <c r="G9738">
        <v>1</v>
      </c>
      <c r="H9738">
        <v>1</v>
      </c>
      <c r="I9738">
        <v>1</v>
      </c>
      <c r="J9738">
        <v>1</v>
      </c>
      <c r="K9738" t="s">
        <v>7</v>
      </c>
      <c r="L9738">
        <v>1</v>
      </c>
      <c r="M9738">
        <v>1</v>
      </c>
    </row>
    <row r="9739" spans="1:13" ht="15" x14ac:dyDescent="0.3">
      <c r="A9739" s="1" t="s">
        <v>7870</v>
      </c>
      <c r="B9739" t="s">
        <v>14</v>
      </c>
      <c r="C9739" t="s">
        <v>3812</v>
      </c>
      <c r="D9739" t="s">
        <v>3812</v>
      </c>
      <c r="E9739" t="s">
        <v>10575</v>
      </c>
      <c r="F9739" t="s">
        <v>10575</v>
      </c>
      <c r="G9739">
        <v>1</v>
      </c>
      <c r="H9739">
        <v>1</v>
      </c>
      <c r="I9739">
        <v>1</v>
      </c>
      <c r="J9739">
        <v>1</v>
      </c>
      <c r="K9739" t="s">
        <v>7</v>
      </c>
      <c r="L9739">
        <v>1</v>
      </c>
      <c r="M9739">
        <v>1</v>
      </c>
    </row>
    <row r="9740" spans="1:13" ht="15" x14ac:dyDescent="0.3">
      <c r="A9740" s="1"/>
      <c r="B9740" t="s">
        <v>14</v>
      </c>
      <c r="C9740" t="s">
        <v>3818</v>
      </c>
      <c r="D9740" t="s">
        <v>3818</v>
      </c>
      <c r="E9740" t="s">
        <v>7882</v>
      </c>
      <c r="F9740" t="s">
        <v>7882</v>
      </c>
      <c r="G9740">
        <v>1</v>
      </c>
      <c r="H9740">
        <v>1</v>
      </c>
      <c r="I9740">
        <v>1</v>
      </c>
      <c r="J9740">
        <v>1</v>
      </c>
      <c r="K9740" t="s">
        <v>7</v>
      </c>
      <c r="L9740">
        <v>1</v>
      </c>
      <c r="M9740">
        <v>1</v>
      </c>
    </row>
    <row r="9741" spans="1:13" ht="15" x14ac:dyDescent="0.3">
      <c r="A9741" s="1"/>
      <c r="B9741" t="s">
        <v>14</v>
      </c>
      <c r="C9741" t="s">
        <v>3835</v>
      </c>
      <c r="D9741" t="s">
        <v>10576</v>
      </c>
      <c r="E9741" t="s">
        <v>10577</v>
      </c>
      <c r="F9741" t="s">
        <v>10578</v>
      </c>
      <c r="G9741">
        <v>1</v>
      </c>
      <c r="H9741">
        <v>1</v>
      </c>
      <c r="I9741">
        <v>1</v>
      </c>
      <c r="J9741">
        <v>1</v>
      </c>
      <c r="K9741" t="s">
        <v>7</v>
      </c>
      <c r="L9741">
        <v>0.95552700000000002</v>
      </c>
      <c r="M9741">
        <v>0.95538599999999996</v>
      </c>
    </row>
    <row r="9742" spans="1:13" ht="15" x14ac:dyDescent="0.3">
      <c r="A9742" s="1" t="s">
        <v>13058</v>
      </c>
      <c r="B9742" t="s">
        <v>14</v>
      </c>
      <c r="C9742" t="s">
        <v>3841</v>
      </c>
      <c r="D9742" t="s">
        <v>3841</v>
      </c>
      <c r="E9742" t="s">
        <v>3841</v>
      </c>
      <c r="F9742" t="s">
        <v>3841</v>
      </c>
      <c r="G9742">
        <v>1</v>
      </c>
      <c r="H9742">
        <v>1</v>
      </c>
      <c r="I9742">
        <v>1</v>
      </c>
      <c r="J9742">
        <v>1</v>
      </c>
      <c r="K9742" t="s">
        <v>7</v>
      </c>
      <c r="L9742">
        <v>1</v>
      </c>
      <c r="M9742">
        <v>1</v>
      </c>
    </row>
    <row r="9743" spans="1:13" ht="15" x14ac:dyDescent="0.3">
      <c r="A9743" s="1"/>
      <c r="B9743" t="s">
        <v>14</v>
      </c>
      <c r="C9743" t="s">
        <v>3850</v>
      </c>
      <c r="D9743" t="s">
        <v>3850</v>
      </c>
      <c r="E9743" t="s">
        <v>7935</v>
      </c>
      <c r="F9743" t="s">
        <v>7935</v>
      </c>
      <c r="G9743">
        <v>1</v>
      </c>
      <c r="H9743">
        <v>1</v>
      </c>
      <c r="I9743">
        <v>1</v>
      </c>
      <c r="J9743">
        <v>1</v>
      </c>
      <c r="K9743" t="s">
        <v>7</v>
      </c>
      <c r="L9743">
        <v>1</v>
      </c>
      <c r="M9743">
        <v>1</v>
      </c>
    </row>
    <row r="9744" spans="1:13" ht="15" x14ac:dyDescent="0.3">
      <c r="A9744" s="1"/>
      <c r="B9744" t="s">
        <v>14</v>
      </c>
      <c r="C9744" t="s">
        <v>3853</v>
      </c>
      <c r="D9744" t="s">
        <v>3853</v>
      </c>
      <c r="E9744" t="s">
        <v>10579</v>
      </c>
      <c r="F9744" t="s">
        <v>10580</v>
      </c>
      <c r="G9744">
        <v>1</v>
      </c>
      <c r="H9744">
        <v>1</v>
      </c>
      <c r="I9744">
        <v>1</v>
      </c>
      <c r="J9744">
        <v>1</v>
      </c>
      <c r="K9744" t="s">
        <v>7</v>
      </c>
      <c r="L9744">
        <v>1</v>
      </c>
      <c r="M9744">
        <v>1</v>
      </c>
    </row>
    <row r="9745" spans="1:13" ht="15" x14ac:dyDescent="0.3">
      <c r="A9745" s="1"/>
      <c r="B9745" t="s">
        <v>14</v>
      </c>
      <c r="C9745" t="s">
        <v>3862</v>
      </c>
      <c r="D9745" t="s">
        <v>10581</v>
      </c>
      <c r="E9745" t="s">
        <v>10582</v>
      </c>
      <c r="F9745" t="s">
        <v>7951</v>
      </c>
      <c r="G9745">
        <v>1</v>
      </c>
      <c r="H9745">
        <v>1</v>
      </c>
      <c r="I9745">
        <v>1</v>
      </c>
      <c r="J9745">
        <v>1</v>
      </c>
      <c r="K9745" t="s">
        <v>7</v>
      </c>
      <c r="L9745">
        <v>0.94530099999999995</v>
      </c>
      <c r="M9745">
        <v>0.94513499999999995</v>
      </c>
    </row>
    <row r="9746" spans="1:13" ht="15" x14ac:dyDescent="0.3">
      <c r="A9746" s="1"/>
      <c r="B9746" t="s">
        <v>14</v>
      </c>
      <c r="C9746" t="s">
        <v>3880</v>
      </c>
      <c r="D9746" t="s">
        <v>3880</v>
      </c>
      <c r="E9746" t="s">
        <v>7981</v>
      </c>
      <c r="F9746" t="s">
        <v>7981</v>
      </c>
      <c r="G9746">
        <v>1</v>
      </c>
      <c r="H9746">
        <v>1</v>
      </c>
      <c r="I9746">
        <v>1</v>
      </c>
      <c r="J9746">
        <v>1</v>
      </c>
      <c r="K9746" t="s">
        <v>7</v>
      </c>
      <c r="L9746">
        <v>1</v>
      </c>
      <c r="M9746">
        <v>1</v>
      </c>
    </row>
    <row r="9747" spans="1:13" ht="15" x14ac:dyDescent="0.3">
      <c r="A9747" s="1"/>
      <c r="B9747" t="s">
        <v>14</v>
      </c>
      <c r="C9747" t="s">
        <v>3883</v>
      </c>
      <c r="D9747" t="s">
        <v>3883</v>
      </c>
      <c r="E9747" t="s">
        <v>3883</v>
      </c>
      <c r="F9747" t="s">
        <v>3883</v>
      </c>
      <c r="G9747">
        <v>1</v>
      </c>
      <c r="H9747">
        <v>1</v>
      </c>
      <c r="I9747">
        <v>1</v>
      </c>
      <c r="J9747">
        <v>1</v>
      </c>
      <c r="K9747" t="s">
        <v>7</v>
      </c>
      <c r="L9747">
        <v>1</v>
      </c>
      <c r="M9747">
        <v>1</v>
      </c>
    </row>
    <row r="9748" spans="1:13" ht="15" x14ac:dyDescent="0.3">
      <c r="A9748" s="1"/>
      <c r="B9748" t="s">
        <v>14</v>
      </c>
      <c r="C9748" t="s">
        <v>3916</v>
      </c>
      <c r="D9748" t="s">
        <v>3916</v>
      </c>
      <c r="E9748" t="s">
        <v>8023</v>
      </c>
      <c r="F9748" t="s">
        <v>8023</v>
      </c>
      <c r="G9748">
        <v>1</v>
      </c>
      <c r="H9748">
        <v>1</v>
      </c>
      <c r="I9748">
        <v>1</v>
      </c>
      <c r="J9748">
        <v>1</v>
      </c>
      <c r="K9748" t="s">
        <v>7</v>
      </c>
      <c r="L9748">
        <v>1</v>
      </c>
      <c r="M9748">
        <v>1</v>
      </c>
    </row>
    <row r="9749" spans="1:13" ht="15" x14ac:dyDescent="0.3">
      <c r="A9749" s="1"/>
      <c r="B9749" t="s">
        <v>14</v>
      </c>
      <c r="C9749" t="s">
        <v>3921</v>
      </c>
      <c r="D9749" t="s">
        <v>3921</v>
      </c>
      <c r="E9749" t="s">
        <v>8055</v>
      </c>
      <c r="F9749" t="s">
        <v>8055</v>
      </c>
      <c r="G9749">
        <v>1</v>
      </c>
      <c r="H9749">
        <v>1</v>
      </c>
      <c r="I9749">
        <v>1</v>
      </c>
      <c r="J9749">
        <v>1</v>
      </c>
      <c r="K9749" t="s">
        <v>7</v>
      </c>
      <c r="L9749">
        <v>1</v>
      </c>
      <c r="M9749">
        <v>1</v>
      </c>
    </row>
    <row r="9750" spans="1:13" ht="15" x14ac:dyDescent="0.3">
      <c r="A9750" s="1"/>
      <c r="B9750" t="s">
        <v>14</v>
      </c>
      <c r="C9750" t="s">
        <v>3962</v>
      </c>
      <c r="D9750" t="s">
        <v>3962</v>
      </c>
      <c r="E9750" t="s">
        <v>10869</v>
      </c>
      <c r="F9750" t="s">
        <v>10869</v>
      </c>
      <c r="G9750">
        <v>1</v>
      </c>
      <c r="H9750">
        <v>1</v>
      </c>
      <c r="I9750">
        <v>1</v>
      </c>
      <c r="J9750">
        <v>1</v>
      </c>
      <c r="K9750" t="s">
        <v>7</v>
      </c>
      <c r="L9750">
        <v>1</v>
      </c>
      <c r="M9750">
        <v>1</v>
      </c>
    </row>
    <row r="9751" spans="1:13" ht="15" x14ac:dyDescent="0.3">
      <c r="A9751" s="1"/>
      <c r="B9751" t="s">
        <v>14</v>
      </c>
      <c r="C9751" t="s">
        <v>3993</v>
      </c>
      <c r="D9751" t="s">
        <v>3993</v>
      </c>
      <c r="E9751" t="s">
        <v>10583</v>
      </c>
      <c r="F9751" t="s">
        <v>10583</v>
      </c>
      <c r="G9751">
        <v>1</v>
      </c>
      <c r="H9751">
        <v>1</v>
      </c>
      <c r="I9751">
        <v>1</v>
      </c>
      <c r="J9751">
        <v>1</v>
      </c>
      <c r="K9751" t="s">
        <v>7</v>
      </c>
      <c r="L9751">
        <v>1</v>
      </c>
      <c r="M9751">
        <v>1</v>
      </c>
    </row>
    <row r="9752" spans="1:13" ht="15" x14ac:dyDescent="0.3">
      <c r="A9752" s="1"/>
      <c r="B9752" t="s">
        <v>14</v>
      </c>
      <c r="C9752" t="s">
        <v>3996</v>
      </c>
      <c r="D9752" t="s">
        <v>3996</v>
      </c>
      <c r="E9752" t="s">
        <v>8225</v>
      </c>
      <c r="F9752" t="s">
        <v>8225</v>
      </c>
      <c r="G9752">
        <v>1</v>
      </c>
      <c r="H9752">
        <v>1</v>
      </c>
      <c r="I9752">
        <v>1</v>
      </c>
      <c r="J9752">
        <v>1</v>
      </c>
      <c r="K9752" t="s">
        <v>7</v>
      </c>
      <c r="L9752">
        <v>1</v>
      </c>
      <c r="M9752">
        <v>1</v>
      </c>
    </row>
    <row r="9753" spans="1:13" ht="15" x14ac:dyDescent="0.3">
      <c r="A9753" s="1"/>
      <c r="B9753" t="s">
        <v>14</v>
      </c>
      <c r="C9753" t="s">
        <v>3999</v>
      </c>
      <c r="D9753" t="s">
        <v>3999</v>
      </c>
      <c r="E9753" t="s">
        <v>8228</v>
      </c>
      <c r="F9753" t="s">
        <v>8228</v>
      </c>
      <c r="G9753">
        <v>1</v>
      </c>
      <c r="H9753">
        <v>1</v>
      </c>
      <c r="I9753">
        <v>1</v>
      </c>
      <c r="J9753">
        <v>1</v>
      </c>
      <c r="K9753" t="s">
        <v>7</v>
      </c>
      <c r="L9753">
        <v>1</v>
      </c>
      <c r="M9753">
        <v>1</v>
      </c>
    </row>
    <row r="9754" spans="1:13" ht="15" x14ac:dyDescent="0.3">
      <c r="A9754" s="1"/>
      <c r="B9754" t="s">
        <v>14</v>
      </c>
      <c r="C9754" t="s">
        <v>4004</v>
      </c>
      <c r="D9754" t="s">
        <v>4004</v>
      </c>
      <c r="E9754" t="s">
        <v>8242</v>
      </c>
      <c r="F9754" t="s">
        <v>8242</v>
      </c>
      <c r="G9754">
        <v>1</v>
      </c>
      <c r="H9754">
        <v>1</v>
      </c>
      <c r="I9754">
        <v>1</v>
      </c>
      <c r="J9754">
        <v>1</v>
      </c>
      <c r="K9754" t="s">
        <v>7</v>
      </c>
      <c r="L9754">
        <v>1</v>
      </c>
      <c r="M9754">
        <v>1</v>
      </c>
    </row>
    <row r="9755" spans="1:13" ht="15" x14ac:dyDescent="0.3">
      <c r="A9755" s="1" t="s">
        <v>13059</v>
      </c>
      <c r="B9755" t="s">
        <v>14</v>
      </c>
      <c r="C9755" t="s">
        <v>4038</v>
      </c>
      <c r="D9755" t="s">
        <v>4038</v>
      </c>
      <c r="E9755" t="s">
        <v>8299</v>
      </c>
      <c r="F9755" t="s">
        <v>8299</v>
      </c>
      <c r="G9755">
        <v>1</v>
      </c>
      <c r="H9755">
        <v>1</v>
      </c>
      <c r="I9755">
        <v>1</v>
      </c>
      <c r="J9755">
        <v>1</v>
      </c>
      <c r="K9755" t="s">
        <v>7</v>
      </c>
      <c r="L9755">
        <v>1</v>
      </c>
      <c r="M9755">
        <v>1</v>
      </c>
    </row>
    <row r="9756" spans="1:13" ht="15" x14ac:dyDescent="0.3">
      <c r="A9756" s="1"/>
      <c r="B9756" t="s">
        <v>14</v>
      </c>
      <c r="C9756" t="s">
        <v>4074</v>
      </c>
      <c r="D9756" t="s">
        <v>4074</v>
      </c>
      <c r="E9756" t="s">
        <v>8370</v>
      </c>
      <c r="F9756" t="s">
        <v>8370</v>
      </c>
      <c r="G9756">
        <v>1</v>
      </c>
      <c r="H9756">
        <v>1</v>
      </c>
      <c r="I9756">
        <v>1</v>
      </c>
      <c r="J9756">
        <v>1</v>
      </c>
      <c r="K9756" t="s">
        <v>7</v>
      </c>
      <c r="L9756">
        <v>1</v>
      </c>
      <c r="M9756">
        <v>1</v>
      </c>
    </row>
    <row r="9757" spans="1:13" ht="15" x14ac:dyDescent="0.3">
      <c r="A9757" s="1"/>
      <c r="B9757" t="s">
        <v>14</v>
      </c>
      <c r="C9757" t="s">
        <v>4077</v>
      </c>
      <c r="D9757" t="s">
        <v>4077</v>
      </c>
      <c r="E9757" t="s">
        <v>4077</v>
      </c>
      <c r="F9757" t="s">
        <v>4077</v>
      </c>
      <c r="G9757">
        <v>1</v>
      </c>
      <c r="H9757">
        <v>1</v>
      </c>
      <c r="I9757">
        <v>1</v>
      </c>
      <c r="J9757">
        <v>1</v>
      </c>
      <c r="K9757" t="s">
        <v>7</v>
      </c>
      <c r="L9757">
        <v>1</v>
      </c>
      <c r="M9757">
        <v>1</v>
      </c>
    </row>
    <row r="9758" spans="1:13" ht="15" x14ac:dyDescent="0.3">
      <c r="A9758" s="1"/>
      <c r="B9758" t="s">
        <v>14</v>
      </c>
      <c r="C9758" t="s">
        <v>4081</v>
      </c>
      <c r="D9758" t="s">
        <v>4081</v>
      </c>
      <c r="E9758" t="s">
        <v>8377</v>
      </c>
      <c r="F9758" t="s">
        <v>8377</v>
      </c>
      <c r="G9758">
        <v>1</v>
      </c>
      <c r="H9758">
        <v>1</v>
      </c>
      <c r="I9758">
        <v>1</v>
      </c>
      <c r="J9758">
        <v>1</v>
      </c>
      <c r="K9758" t="s">
        <v>7</v>
      </c>
      <c r="L9758">
        <v>1</v>
      </c>
      <c r="M9758">
        <v>1</v>
      </c>
    </row>
    <row r="9759" spans="1:13" ht="15" x14ac:dyDescent="0.3">
      <c r="A9759" s="1"/>
      <c r="B9759" t="s">
        <v>14</v>
      </c>
      <c r="C9759" t="s">
        <v>4109</v>
      </c>
      <c r="D9759" t="s">
        <v>4109</v>
      </c>
      <c r="E9759" t="s">
        <v>8438</v>
      </c>
      <c r="F9759" t="s">
        <v>10587</v>
      </c>
      <c r="G9759">
        <v>1</v>
      </c>
      <c r="H9759">
        <v>1</v>
      </c>
      <c r="I9759">
        <v>1</v>
      </c>
      <c r="J9759">
        <v>1</v>
      </c>
      <c r="K9759" t="s">
        <v>7</v>
      </c>
      <c r="L9759">
        <v>1</v>
      </c>
      <c r="M9759">
        <v>1</v>
      </c>
    </row>
    <row r="9760" spans="1:13" ht="15" x14ac:dyDescent="0.3">
      <c r="A9760" s="1"/>
      <c r="B9760" t="s">
        <v>14</v>
      </c>
      <c r="C9760" t="s">
        <v>4130</v>
      </c>
      <c r="D9760" t="s">
        <v>10589</v>
      </c>
      <c r="E9760" t="s">
        <v>8480</v>
      </c>
      <c r="F9760" t="s">
        <v>8480</v>
      </c>
      <c r="G9760">
        <v>1</v>
      </c>
      <c r="H9760">
        <v>1</v>
      </c>
      <c r="I9760">
        <v>1</v>
      </c>
      <c r="J9760">
        <v>1</v>
      </c>
      <c r="K9760" t="s">
        <v>7</v>
      </c>
      <c r="L9760">
        <v>0.85958999999999997</v>
      </c>
      <c r="M9760">
        <v>0.85783299999999996</v>
      </c>
    </row>
    <row r="9761" spans="1:13" ht="15" x14ac:dyDescent="0.3">
      <c r="A9761" s="1"/>
      <c r="B9761" t="s">
        <v>14</v>
      </c>
      <c r="C9761" t="s">
        <v>4136</v>
      </c>
      <c r="D9761" t="s">
        <v>4136</v>
      </c>
      <c r="E9761" t="s">
        <v>8485</v>
      </c>
      <c r="F9761" t="s">
        <v>8485</v>
      </c>
      <c r="G9761">
        <v>1</v>
      </c>
      <c r="H9761">
        <v>1</v>
      </c>
      <c r="I9761">
        <v>1</v>
      </c>
      <c r="J9761">
        <v>1</v>
      </c>
      <c r="K9761" t="s">
        <v>7</v>
      </c>
      <c r="L9761">
        <v>1</v>
      </c>
      <c r="M9761">
        <v>1</v>
      </c>
    </row>
    <row r="9762" spans="1:13" ht="15" x14ac:dyDescent="0.3">
      <c r="A9762" s="1"/>
      <c r="B9762" t="s">
        <v>14</v>
      </c>
      <c r="C9762" t="s">
        <v>4145</v>
      </c>
      <c r="D9762" t="s">
        <v>4145</v>
      </c>
      <c r="E9762" t="s">
        <v>10590</v>
      </c>
      <c r="F9762" t="s">
        <v>10591</v>
      </c>
      <c r="G9762">
        <v>1</v>
      </c>
      <c r="H9762">
        <v>1</v>
      </c>
      <c r="I9762">
        <v>1</v>
      </c>
      <c r="J9762">
        <v>1</v>
      </c>
      <c r="K9762" t="s">
        <v>7</v>
      </c>
      <c r="L9762">
        <v>1</v>
      </c>
      <c r="M9762">
        <v>1</v>
      </c>
    </row>
    <row r="9763" spans="1:13" ht="15" x14ac:dyDescent="0.3">
      <c r="A9763" s="1"/>
      <c r="B9763" t="s">
        <v>14</v>
      </c>
      <c r="C9763" t="s">
        <v>4151</v>
      </c>
      <c r="D9763" t="s">
        <v>10592</v>
      </c>
      <c r="E9763" t="s">
        <v>8508</v>
      </c>
      <c r="F9763" t="s">
        <v>8508</v>
      </c>
      <c r="G9763">
        <v>1</v>
      </c>
      <c r="H9763">
        <v>1</v>
      </c>
      <c r="I9763">
        <v>1</v>
      </c>
      <c r="J9763">
        <v>1</v>
      </c>
      <c r="K9763" t="s">
        <v>7</v>
      </c>
      <c r="L9763">
        <v>0.93690499999999999</v>
      </c>
      <c r="M9763">
        <v>0.93844300000000003</v>
      </c>
    </row>
    <row r="9764" spans="1:13" ht="15" x14ac:dyDescent="0.3">
      <c r="A9764" s="1"/>
      <c r="B9764" t="s">
        <v>14</v>
      </c>
      <c r="C9764" t="s">
        <v>4162</v>
      </c>
      <c r="D9764" t="s">
        <v>4162</v>
      </c>
      <c r="E9764" t="s">
        <v>8528</v>
      </c>
      <c r="F9764" t="s">
        <v>8528</v>
      </c>
      <c r="G9764">
        <v>1</v>
      </c>
      <c r="H9764">
        <v>1</v>
      </c>
      <c r="I9764">
        <v>1</v>
      </c>
      <c r="J9764">
        <v>1</v>
      </c>
      <c r="K9764" t="s">
        <v>7</v>
      </c>
      <c r="L9764">
        <v>1</v>
      </c>
      <c r="M9764">
        <v>1</v>
      </c>
    </row>
    <row r="9765" spans="1:13" ht="15" x14ac:dyDescent="0.3">
      <c r="A9765" s="1"/>
      <c r="B9765" t="s">
        <v>14</v>
      </c>
      <c r="C9765" t="s">
        <v>4165</v>
      </c>
      <c r="D9765" t="s">
        <v>4165</v>
      </c>
      <c r="E9765" t="s">
        <v>8533</v>
      </c>
      <c r="F9765" t="s">
        <v>8533</v>
      </c>
      <c r="G9765">
        <v>1</v>
      </c>
      <c r="H9765">
        <v>1</v>
      </c>
      <c r="I9765">
        <v>1</v>
      </c>
      <c r="J9765">
        <v>1</v>
      </c>
      <c r="K9765" t="s">
        <v>7</v>
      </c>
      <c r="L9765">
        <v>1</v>
      </c>
      <c r="M9765">
        <v>1</v>
      </c>
    </row>
    <row r="9766" spans="1:13" ht="15" x14ac:dyDescent="0.3">
      <c r="A9766" s="1"/>
      <c r="B9766" t="s">
        <v>14</v>
      </c>
      <c r="C9766" t="s">
        <v>4168</v>
      </c>
      <c r="D9766" t="s">
        <v>4168</v>
      </c>
      <c r="E9766" t="s">
        <v>10593</v>
      </c>
      <c r="F9766" t="s">
        <v>10594</v>
      </c>
      <c r="G9766">
        <v>1</v>
      </c>
      <c r="H9766">
        <v>1</v>
      </c>
      <c r="I9766">
        <v>1</v>
      </c>
      <c r="J9766">
        <v>1</v>
      </c>
      <c r="K9766" t="s">
        <v>7</v>
      </c>
      <c r="L9766">
        <v>1</v>
      </c>
      <c r="M9766">
        <v>1</v>
      </c>
    </row>
    <row r="9767" spans="1:13" ht="15" x14ac:dyDescent="0.3">
      <c r="A9767" s="1"/>
      <c r="B9767" t="s">
        <v>14</v>
      </c>
      <c r="C9767" t="s">
        <v>4174</v>
      </c>
      <c r="D9767" t="s">
        <v>4174</v>
      </c>
      <c r="E9767" t="s">
        <v>8543</v>
      </c>
      <c r="F9767" t="s">
        <v>8543</v>
      </c>
      <c r="G9767">
        <v>1</v>
      </c>
      <c r="H9767">
        <v>1</v>
      </c>
      <c r="I9767">
        <v>1</v>
      </c>
      <c r="J9767">
        <v>1</v>
      </c>
      <c r="K9767" t="s">
        <v>7</v>
      </c>
      <c r="L9767">
        <v>1</v>
      </c>
      <c r="M9767">
        <v>1</v>
      </c>
    </row>
    <row r="9768" spans="1:13" ht="15" x14ac:dyDescent="0.3">
      <c r="A9768" s="1" t="s">
        <v>8548</v>
      </c>
      <c r="B9768" t="s">
        <v>14</v>
      </c>
      <c r="C9768" t="s">
        <v>4180</v>
      </c>
      <c r="D9768" t="s">
        <v>4180</v>
      </c>
      <c r="E9768" t="s">
        <v>10595</v>
      </c>
      <c r="F9768" t="s">
        <v>8549</v>
      </c>
      <c r="G9768">
        <v>1</v>
      </c>
      <c r="H9768">
        <v>1</v>
      </c>
      <c r="I9768">
        <v>1</v>
      </c>
      <c r="J9768">
        <v>1</v>
      </c>
      <c r="K9768" t="s">
        <v>7</v>
      </c>
      <c r="L9768">
        <v>1</v>
      </c>
      <c r="M9768">
        <v>1</v>
      </c>
    </row>
    <row r="9769" spans="1:13" ht="15" x14ac:dyDescent="0.3">
      <c r="A9769" s="1"/>
      <c r="B9769" t="s">
        <v>14</v>
      </c>
      <c r="C9769" t="s">
        <v>4190</v>
      </c>
      <c r="D9769" t="s">
        <v>4190</v>
      </c>
      <c r="E9769" t="s">
        <v>8563</v>
      </c>
      <c r="F9769" t="s">
        <v>10596</v>
      </c>
      <c r="G9769">
        <v>1</v>
      </c>
      <c r="H9769">
        <v>1</v>
      </c>
      <c r="I9769">
        <v>1</v>
      </c>
      <c r="J9769">
        <v>1</v>
      </c>
      <c r="K9769" t="s">
        <v>7</v>
      </c>
      <c r="L9769">
        <v>1</v>
      </c>
      <c r="M9769">
        <v>1</v>
      </c>
    </row>
    <row r="9770" spans="1:13" ht="15" x14ac:dyDescent="0.3">
      <c r="A9770" s="1"/>
      <c r="B9770" t="s">
        <v>14</v>
      </c>
      <c r="C9770" t="s">
        <v>4199</v>
      </c>
      <c r="D9770" t="s">
        <v>4199</v>
      </c>
      <c r="E9770" t="s">
        <v>8576</v>
      </c>
      <c r="F9770" t="s">
        <v>8576</v>
      </c>
      <c r="G9770">
        <v>1</v>
      </c>
      <c r="H9770">
        <v>1</v>
      </c>
      <c r="I9770">
        <v>1</v>
      </c>
      <c r="J9770">
        <v>1</v>
      </c>
      <c r="K9770" t="s">
        <v>7</v>
      </c>
      <c r="L9770">
        <v>1</v>
      </c>
      <c r="M9770">
        <v>1</v>
      </c>
    </row>
    <row r="9771" spans="1:13" ht="15" x14ac:dyDescent="0.3">
      <c r="A9771" s="1"/>
      <c r="B9771" t="s">
        <v>14</v>
      </c>
      <c r="C9771" t="s">
        <v>4205</v>
      </c>
      <c r="D9771" t="s">
        <v>4205</v>
      </c>
      <c r="E9771" t="s">
        <v>7082</v>
      </c>
      <c r="F9771" t="s">
        <v>7082</v>
      </c>
      <c r="G9771">
        <v>1</v>
      </c>
      <c r="H9771">
        <v>1</v>
      </c>
      <c r="I9771">
        <v>1</v>
      </c>
      <c r="J9771">
        <v>1</v>
      </c>
      <c r="K9771" t="s">
        <v>7</v>
      </c>
      <c r="L9771">
        <v>1</v>
      </c>
      <c r="M9771">
        <v>1</v>
      </c>
    </row>
    <row r="9772" spans="1:13" ht="15" x14ac:dyDescent="0.3">
      <c r="A9772" s="1"/>
      <c r="B9772" t="s">
        <v>14</v>
      </c>
      <c r="C9772" t="s">
        <v>4211</v>
      </c>
      <c r="D9772" t="s">
        <v>4211</v>
      </c>
      <c r="E9772" t="s">
        <v>8599</v>
      </c>
      <c r="F9772" t="s">
        <v>8599</v>
      </c>
      <c r="G9772">
        <v>1</v>
      </c>
      <c r="H9772">
        <v>1</v>
      </c>
      <c r="I9772">
        <v>1</v>
      </c>
      <c r="J9772">
        <v>1</v>
      </c>
      <c r="K9772" t="s">
        <v>7</v>
      </c>
      <c r="L9772">
        <v>1</v>
      </c>
      <c r="M9772">
        <v>1</v>
      </c>
    </row>
    <row r="9773" spans="1:13" ht="15" x14ac:dyDescent="0.3">
      <c r="A9773" s="1"/>
      <c r="B9773" t="s">
        <v>14</v>
      </c>
      <c r="C9773" t="s">
        <v>4214</v>
      </c>
      <c r="D9773" t="s">
        <v>4214</v>
      </c>
      <c r="E9773" t="s">
        <v>8568</v>
      </c>
      <c r="F9773" t="s">
        <v>8568</v>
      </c>
      <c r="G9773">
        <v>1</v>
      </c>
      <c r="H9773">
        <v>1</v>
      </c>
      <c r="I9773">
        <v>1</v>
      </c>
      <c r="J9773">
        <v>1</v>
      </c>
      <c r="K9773" t="s">
        <v>7</v>
      </c>
      <c r="L9773">
        <v>1</v>
      </c>
      <c r="M9773">
        <v>1</v>
      </c>
    </row>
    <row r="9774" spans="1:13" ht="15" x14ac:dyDescent="0.3">
      <c r="A9774" s="1"/>
      <c r="B9774" t="s">
        <v>14</v>
      </c>
      <c r="C9774" t="s">
        <v>4235</v>
      </c>
      <c r="D9774" t="s">
        <v>4235</v>
      </c>
      <c r="E9774" t="s">
        <v>10598</v>
      </c>
      <c r="F9774" t="s">
        <v>10598</v>
      </c>
      <c r="G9774">
        <v>1</v>
      </c>
      <c r="H9774">
        <v>1</v>
      </c>
      <c r="I9774">
        <v>1</v>
      </c>
      <c r="J9774">
        <v>1</v>
      </c>
      <c r="K9774" t="s">
        <v>7</v>
      </c>
      <c r="L9774">
        <v>1</v>
      </c>
      <c r="M9774">
        <v>1</v>
      </c>
    </row>
    <row r="9775" spans="1:13" ht="15" x14ac:dyDescent="0.3">
      <c r="A9775" s="1"/>
      <c r="B9775" t="s">
        <v>14</v>
      </c>
      <c r="C9775" t="s">
        <v>4248</v>
      </c>
      <c r="D9775" t="s">
        <v>4248</v>
      </c>
      <c r="E9775" t="s">
        <v>10599</v>
      </c>
      <c r="F9775" t="s">
        <v>10600</v>
      </c>
      <c r="G9775">
        <v>1</v>
      </c>
      <c r="H9775">
        <v>1</v>
      </c>
      <c r="I9775">
        <v>1</v>
      </c>
      <c r="J9775">
        <v>1</v>
      </c>
      <c r="K9775" t="s">
        <v>7</v>
      </c>
      <c r="L9775">
        <v>1</v>
      </c>
      <c r="M9775">
        <v>1</v>
      </c>
    </row>
    <row r="9776" spans="1:13" ht="15" x14ac:dyDescent="0.3">
      <c r="A9776" s="1"/>
      <c r="B9776" t="s">
        <v>14</v>
      </c>
      <c r="C9776" t="s">
        <v>4254</v>
      </c>
      <c r="D9776" t="s">
        <v>4254</v>
      </c>
      <c r="E9776" t="s">
        <v>8662</v>
      </c>
      <c r="F9776" t="s">
        <v>8663</v>
      </c>
      <c r="G9776">
        <v>1</v>
      </c>
      <c r="H9776">
        <v>1</v>
      </c>
      <c r="I9776">
        <v>1</v>
      </c>
      <c r="J9776">
        <v>1</v>
      </c>
      <c r="K9776" t="s">
        <v>7</v>
      </c>
      <c r="L9776">
        <v>1</v>
      </c>
      <c r="M9776">
        <v>1</v>
      </c>
    </row>
    <row r="9777" spans="1:13" ht="15" x14ac:dyDescent="0.3">
      <c r="A9777" s="1"/>
      <c r="B9777" t="s">
        <v>14</v>
      </c>
      <c r="C9777" t="s">
        <v>4257</v>
      </c>
      <c r="D9777" t="s">
        <v>4257</v>
      </c>
      <c r="E9777" t="s">
        <v>8668</v>
      </c>
      <c r="F9777" t="s">
        <v>8668</v>
      </c>
      <c r="G9777">
        <v>1</v>
      </c>
      <c r="H9777">
        <v>1</v>
      </c>
      <c r="I9777">
        <v>1</v>
      </c>
      <c r="J9777">
        <v>1</v>
      </c>
      <c r="K9777" t="s">
        <v>7</v>
      </c>
      <c r="L9777">
        <v>1</v>
      </c>
      <c r="M9777">
        <v>1</v>
      </c>
    </row>
    <row r="9778" spans="1:13" ht="15" x14ac:dyDescent="0.3">
      <c r="A9778" s="1"/>
      <c r="B9778" t="s">
        <v>14</v>
      </c>
      <c r="C9778" t="s">
        <v>4296</v>
      </c>
      <c r="D9778" t="s">
        <v>4296</v>
      </c>
      <c r="E9778" t="s">
        <v>8741</v>
      </c>
      <c r="F9778" t="s">
        <v>8741</v>
      </c>
      <c r="G9778">
        <v>1</v>
      </c>
      <c r="H9778">
        <v>1</v>
      </c>
      <c r="I9778">
        <v>1</v>
      </c>
      <c r="J9778">
        <v>1</v>
      </c>
      <c r="K9778" t="s">
        <v>7</v>
      </c>
      <c r="L9778">
        <v>1</v>
      </c>
      <c r="M9778">
        <v>1</v>
      </c>
    </row>
    <row r="9779" spans="1:13" ht="15" x14ac:dyDescent="0.3">
      <c r="A9779" s="1"/>
      <c r="B9779" t="s">
        <v>14</v>
      </c>
      <c r="C9779" t="s">
        <v>4314</v>
      </c>
      <c r="D9779" t="s">
        <v>4314</v>
      </c>
      <c r="E9779" t="s">
        <v>8768</v>
      </c>
      <c r="F9779" t="s">
        <v>8768</v>
      </c>
      <c r="G9779">
        <v>1</v>
      </c>
      <c r="H9779">
        <v>1</v>
      </c>
      <c r="I9779">
        <v>1</v>
      </c>
      <c r="J9779">
        <v>1</v>
      </c>
      <c r="K9779" t="s">
        <v>7</v>
      </c>
      <c r="L9779">
        <v>1</v>
      </c>
      <c r="M9779">
        <v>1</v>
      </c>
    </row>
    <row r="9780" spans="1:13" ht="15" x14ac:dyDescent="0.3">
      <c r="A9780" s="1"/>
      <c r="B9780" t="s">
        <v>14</v>
      </c>
      <c r="C9780" t="s">
        <v>4317</v>
      </c>
      <c r="D9780" t="s">
        <v>4317</v>
      </c>
      <c r="E9780" t="s">
        <v>10601</v>
      </c>
      <c r="F9780" t="s">
        <v>8779</v>
      </c>
      <c r="G9780">
        <v>1</v>
      </c>
      <c r="H9780">
        <v>1</v>
      </c>
      <c r="I9780">
        <v>1</v>
      </c>
      <c r="J9780">
        <v>1</v>
      </c>
      <c r="K9780" t="s">
        <v>7</v>
      </c>
      <c r="L9780">
        <v>1</v>
      </c>
      <c r="M9780">
        <v>1</v>
      </c>
    </row>
    <row r="9781" spans="1:13" ht="15" x14ac:dyDescent="0.3">
      <c r="A9781" s="1"/>
      <c r="B9781" t="s">
        <v>14</v>
      </c>
      <c r="C9781" t="s">
        <v>4329</v>
      </c>
      <c r="D9781" t="s">
        <v>4329</v>
      </c>
      <c r="E9781" t="s">
        <v>8801</v>
      </c>
      <c r="F9781" t="s">
        <v>8801</v>
      </c>
      <c r="G9781">
        <v>1</v>
      </c>
      <c r="H9781">
        <v>1</v>
      </c>
      <c r="I9781">
        <v>1</v>
      </c>
      <c r="J9781">
        <v>1</v>
      </c>
      <c r="K9781" t="s">
        <v>7</v>
      </c>
      <c r="L9781">
        <v>1</v>
      </c>
      <c r="M9781">
        <v>1</v>
      </c>
    </row>
    <row r="9782" spans="1:13" ht="15" x14ac:dyDescent="0.3">
      <c r="A9782" s="1"/>
      <c r="B9782" t="s">
        <v>14</v>
      </c>
      <c r="C9782" t="s">
        <v>4332</v>
      </c>
      <c r="D9782" t="s">
        <v>10603</v>
      </c>
      <c r="E9782" t="s">
        <v>8807</v>
      </c>
      <c r="F9782" t="s">
        <v>8807</v>
      </c>
      <c r="G9782">
        <v>1</v>
      </c>
      <c r="H9782">
        <v>1</v>
      </c>
      <c r="I9782">
        <v>1</v>
      </c>
      <c r="J9782">
        <v>1</v>
      </c>
      <c r="K9782" t="s">
        <v>7</v>
      </c>
      <c r="L9782">
        <v>0.93649199999999999</v>
      </c>
      <c r="M9782">
        <v>0.93294999999999995</v>
      </c>
    </row>
    <row r="9783" spans="1:13" ht="15" x14ac:dyDescent="0.3">
      <c r="A9783" s="1"/>
      <c r="B9783" t="s">
        <v>14</v>
      </c>
      <c r="C9783" t="s">
        <v>4335</v>
      </c>
      <c r="D9783" t="s">
        <v>4335</v>
      </c>
      <c r="E9783" t="s">
        <v>8808</v>
      </c>
      <c r="F9783" t="s">
        <v>8808</v>
      </c>
      <c r="G9783">
        <v>1</v>
      </c>
      <c r="H9783">
        <v>1</v>
      </c>
      <c r="I9783">
        <v>1</v>
      </c>
      <c r="J9783">
        <v>1</v>
      </c>
      <c r="K9783" t="s">
        <v>7</v>
      </c>
      <c r="L9783">
        <v>1</v>
      </c>
      <c r="M9783">
        <v>1</v>
      </c>
    </row>
    <row r="9784" spans="1:13" ht="15" x14ac:dyDescent="0.3">
      <c r="A9784" s="1"/>
      <c r="B9784" t="s">
        <v>14</v>
      </c>
      <c r="C9784" t="s">
        <v>4339</v>
      </c>
      <c r="D9784" t="s">
        <v>10604</v>
      </c>
      <c r="E9784" t="s">
        <v>8823</v>
      </c>
      <c r="F9784" t="s">
        <v>10605</v>
      </c>
      <c r="G9784">
        <v>1</v>
      </c>
      <c r="H9784">
        <v>1</v>
      </c>
      <c r="I9784">
        <v>1</v>
      </c>
      <c r="J9784">
        <v>1</v>
      </c>
      <c r="K9784" t="s">
        <v>7</v>
      </c>
      <c r="L9784">
        <v>0.95888099999999998</v>
      </c>
      <c r="M9784">
        <v>0.96057899999999996</v>
      </c>
    </row>
    <row r="9785" spans="1:13" ht="15" x14ac:dyDescent="0.3">
      <c r="A9785" s="1"/>
      <c r="B9785" t="s">
        <v>14</v>
      </c>
      <c r="C9785" t="s">
        <v>4342</v>
      </c>
      <c r="D9785" t="s">
        <v>4342</v>
      </c>
      <c r="E9785" t="s">
        <v>8831</v>
      </c>
      <c r="F9785" t="s">
        <v>8831</v>
      </c>
      <c r="G9785">
        <v>1</v>
      </c>
      <c r="H9785">
        <v>1</v>
      </c>
      <c r="I9785">
        <v>1</v>
      </c>
      <c r="J9785">
        <v>1</v>
      </c>
      <c r="K9785" t="s">
        <v>7</v>
      </c>
      <c r="L9785">
        <v>1</v>
      </c>
      <c r="M9785">
        <v>1</v>
      </c>
    </row>
    <row r="9786" spans="1:13" ht="15" x14ac:dyDescent="0.3">
      <c r="A9786" s="1"/>
      <c r="B9786" t="s">
        <v>14</v>
      </c>
      <c r="C9786" t="s">
        <v>4357</v>
      </c>
      <c r="D9786" t="s">
        <v>4357</v>
      </c>
      <c r="E9786" t="s">
        <v>10607</v>
      </c>
      <c r="F9786" t="s">
        <v>8867</v>
      </c>
      <c r="G9786">
        <v>1</v>
      </c>
      <c r="H9786">
        <v>1</v>
      </c>
      <c r="I9786">
        <v>1</v>
      </c>
      <c r="J9786">
        <v>1</v>
      </c>
      <c r="K9786" t="s">
        <v>7</v>
      </c>
      <c r="L9786">
        <v>1</v>
      </c>
      <c r="M9786">
        <v>1</v>
      </c>
    </row>
    <row r="9787" spans="1:13" ht="15" x14ac:dyDescent="0.3">
      <c r="A9787" s="1"/>
      <c r="B9787" t="s">
        <v>14</v>
      </c>
      <c r="C9787" t="s">
        <v>4360</v>
      </c>
      <c r="D9787" t="s">
        <v>4360</v>
      </c>
      <c r="E9787" t="s">
        <v>8870</v>
      </c>
      <c r="F9787" t="s">
        <v>8870</v>
      </c>
      <c r="G9787">
        <v>1</v>
      </c>
      <c r="H9787">
        <v>1</v>
      </c>
      <c r="I9787">
        <v>1</v>
      </c>
      <c r="J9787">
        <v>1</v>
      </c>
      <c r="K9787" t="s">
        <v>7</v>
      </c>
      <c r="L9787">
        <v>1</v>
      </c>
      <c r="M9787">
        <v>1</v>
      </c>
    </row>
    <row r="9788" spans="1:13" ht="15" x14ac:dyDescent="0.3">
      <c r="A9788" s="1"/>
      <c r="B9788" t="s">
        <v>14</v>
      </c>
      <c r="C9788" t="s">
        <v>4363</v>
      </c>
      <c r="D9788" t="s">
        <v>4363</v>
      </c>
      <c r="E9788" t="s">
        <v>10608</v>
      </c>
      <c r="F9788" t="s">
        <v>10609</v>
      </c>
      <c r="G9788">
        <v>1</v>
      </c>
      <c r="H9788">
        <v>1</v>
      </c>
      <c r="I9788">
        <v>1</v>
      </c>
      <c r="J9788">
        <v>1</v>
      </c>
      <c r="K9788" t="s">
        <v>7</v>
      </c>
      <c r="L9788">
        <v>1</v>
      </c>
      <c r="M9788">
        <v>1</v>
      </c>
    </row>
    <row r="9789" spans="1:13" ht="15" x14ac:dyDescent="0.3">
      <c r="A9789" s="1"/>
      <c r="B9789" t="s">
        <v>14</v>
      </c>
      <c r="C9789" t="s">
        <v>4375</v>
      </c>
      <c r="D9789" t="s">
        <v>4375</v>
      </c>
      <c r="E9789" t="s">
        <v>8898</v>
      </c>
      <c r="F9789" t="s">
        <v>8898</v>
      </c>
      <c r="G9789">
        <v>1</v>
      </c>
      <c r="H9789">
        <v>1</v>
      </c>
      <c r="I9789">
        <v>1</v>
      </c>
      <c r="J9789">
        <v>1</v>
      </c>
      <c r="K9789" t="s">
        <v>7</v>
      </c>
      <c r="L9789">
        <v>1</v>
      </c>
      <c r="M9789">
        <v>1</v>
      </c>
    </row>
    <row r="9790" spans="1:13" ht="15" x14ac:dyDescent="0.3">
      <c r="A9790" s="1"/>
      <c r="B9790" t="s">
        <v>14</v>
      </c>
      <c r="C9790" t="s">
        <v>4378</v>
      </c>
      <c r="D9790" t="s">
        <v>10610</v>
      </c>
      <c r="E9790" t="s">
        <v>10611</v>
      </c>
      <c r="F9790" t="s">
        <v>10611</v>
      </c>
      <c r="G9790">
        <v>1</v>
      </c>
      <c r="H9790">
        <v>1</v>
      </c>
      <c r="I9790">
        <v>1</v>
      </c>
      <c r="J9790">
        <v>1</v>
      </c>
      <c r="K9790" t="s">
        <v>7</v>
      </c>
      <c r="L9790">
        <v>0.95057000000000003</v>
      </c>
      <c r="M9790">
        <v>0.95441399999999998</v>
      </c>
    </row>
    <row r="9791" spans="1:13" ht="15" x14ac:dyDescent="0.3">
      <c r="A9791" s="1"/>
      <c r="B9791" t="s">
        <v>14</v>
      </c>
      <c r="C9791" t="s">
        <v>171</v>
      </c>
      <c r="D9791" t="s">
        <v>172</v>
      </c>
      <c r="E9791" t="s">
        <v>173</v>
      </c>
      <c r="F9791" t="s">
        <v>173</v>
      </c>
      <c r="G9791">
        <v>1</v>
      </c>
      <c r="H9791">
        <v>1</v>
      </c>
      <c r="I9791">
        <v>1</v>
      </c>
      <c r="J9791">
        <v>1</v>
      </c>
      <c r="K9791" t="s">
        <v>7</v>
      </c>
      <c r="L9791">
        <v>0.74230499999999999</v>
      </c>
      <c r="M9791">
        <v>0.73857600000000001</v>
      </c>
    </row>
    <row r="9792" spans="1:13" ht="15" x14ac:dyDescent="0.3">
      <c r="A9792" s="1"/>
      <c r="B9792" t="s">
        <v>14</v>
      </c>
      <c r="C9792" t="s">
        <v>4406</v>
      </c>
      <c r="D9792" t="s">
        <v>4406</v>
      </c>
      <c r="E9792" t="s">
        <v>4406</v>
      </c>
      <c r="F9792" t="s">
        <v>4406</v>
      </c>
      <c r="G9792">
        <v>1</v>
      </c>
      <c r="H9792">
        <v>1</v>
      </c>
      <c r="I9792">
        <v>1</v>
      </c>
      <c r="J9792">
        <v>1</v>
      </c>
      <c r="K9792" t="s">
        <v>7</v>
      </c>
      <c r="L9792">
        <v>1</v>
      </c>
      <c r="M9792">
        <v>1</v>
      </c>
    </row>
    <row r="9793" spans="1:13" ht="15" x14ac:dyDescent="0.3">
      <c r="A9793" s="1"/>
      <c r="B9793" t="s">
        <v>14</v>
      </c>
      <c r="C9793" t="s">
        <v>2233</v>
      </c>
      <c r="D9793" t="s">
        <v>72</v>
      </c>
      <c r="E9793" t="s">
        <v>73</v>
      </c>
      <c r="F9793" t="s">
        <v>73</v>
      </c>
      <c r="G9793">
        <v>1</v>
      </c>
      <c r="H9793">
        <v>1</v>
      </c>
      <c r="I9793">
        <v>1</v>
      </c>
      <c r="J9793">
        <v>1</v>
      </c>
      <c r="K9793" t="s">
        <v>7</v>
      </c>
      <c r="L9793">
        <v>0.95299800000000001</v>
      </c>
      <c r="M9793">
        <v>0.95263500000000001</v>
      </c>
    </row>
    <row r="9794" spans="1:13" ht="15" x14ac:dyDescent="0.3">
      <c r="A9794" s="1"/>
      <c r="B9794" t="s">
        <v>14</v>
      </c>
      <c r="C9794" t="s">
        <v>4471</v>
      </c>
      <c r="D9794" t="s">
        <v>4471</v>
      </c>
      <c r="E9794" t="s">
        <v>9035</v>
      </c>
      <c r="F9794" t="s">
        <v>9035</v>
      </c>
      <c r="G9794">
        <v>1</v>
      </c>
      <c r="H9794">
        <v>1</v>
      </c>
      <c r="I9794">
        <v>1</v>
      </c>
      <c r="J9794">
        <v>1</v>
      </c>
      <c r="K9794" t="s">
        <v>7</v>
      </c>
      <c r="L9794">
        <v>1</v>
      </c>
      <c r="M9794">
        <v>1</v>
      </c>
    </row>
    <row r="9795" spans="1:13" ht="15" x14ac:dyDescent="0.3">
      <c r="A9795" s="1"/>
      <c r="B9795" t="s">
        <v>14</v>
      </c>
      <c r="C9795" t="s">
        <v>1382</v>
      </c>
      <c r="D9795" t="s">
        <v>1383</v>
      </c>
      <c r="E9795" t="s">
        <v>1384</v>
      </c>
      <c r="F9795" t="s">
        <v>1384</v>
      </c>
      <c r="G9795">
        <v>1</v>
      </c>
      <c r="H9795">
        <v>1</v>
      </c>
      <c r="I9795">
        <v>1</v>
      </c>
      <c r="J9795">
        <v>1</v>
      </c>
      <c r="K9795" t="s">
        <v>7</v>
      </c>
      <c r="L9795">
        <v>0.77110299999999998</v>
      </c>
      <c r="M9795">
        <v>0.769841</v>
      </c>
    </row>
    <row r="9796" spans="1:13" ht="15" x14ac:dyDescent="0.3">
      <c r="A9796" s="1"/>
      <c r="B9796" t="s">
        <v>14</v>
      </c>
      <c r="C9796" t="s">
        <v>4496</v>
      </c>
      <c r="D9796" t="s">
        <v>9086</v>
      </c>
      <c r="E9796" t="s">
        <v>9087</v>
      </c>
      <c r="F9796" t="s">
        <v>9087</v>
      </c>
      <c r="G9796">
        <v>1</v>
      </c>
      <c r="H9796">
        <v>1</v>
      </c>
      <c r="I9796">
        <v>1</v>
      </c>
      <c r="J9796">
        <v>1</v>
      </c>
      <c r="K9796" t="s">
        <v>7</v>
      </c>
      <c r="L9796">
        <v>0.95406500000000005</v>
      </c>
      <c r="M9796">
        <v>0.952102</v>
      </c>
    </row>
    <row r="9797" spans="1:13" ht="15" x14ac:dyDescent="0.3">
      <c r="A9797" s="1"/>
      <c r="B9797" t="s">
        <v>14</v>
      </c>
      <c r="C9797" t="s">
        <v>4512</v>
      </c>
      <c r="D9797" t="s">
        <v>4512</v>
      </c>
      <c r="E9797" t="s">
        <v>10612</v>
      </c>
      <c r="F9797" t="s">
        <v>10612</v>
      </c>
      <c r="G9797">
        <v>1</v>
      </c>
      <c r="H9797">
        <v>1</v>
      </c>
      <c r="I9797">
        <v>1</v>
      </c>
      <c r="J9797">
        <v>1</v>
      </c>
      <c r="K9797" t="s">
        <v>7</v>
      </c>
      <c r="L9797">
        <v>1</v>
      </c>
      <c r="M9797">
        <v>1</v>
      </c>
    </row>
    <row r="9798" spans="1:13" ht="15" x14ac:dyDescent="0.3">
      <c r="A9798" s="1"/>
      <c r="B9798" t="s">
        <v>14</v>
      </c>
      <c r="C9798" t="s">
        <v>4527</v>
      </c>
      <c r="D9798" t="s">
        <v>4527</v>
      </c>
      <c r="E9798" t="s">
        <v>10613</v>
      </c>
      <c r="F9798" t="s">
        <v>9147</v>
      </c>
      <c r="G9798">
        <v>1</v>
      </c>
      <c r="H9798">
        <v>1</v>
      </c>
      <c r="I9798">
        <v>1</v>
      </c>
      <c r="J9798">
        <v>1</v>
      </c>
      <c r="K9798" t="s">
        <v>7</v>
      </c>
      <c r="L9798">
        <v>1</v>
      </c>
      <c r="M9798">
        <v>1</v>
      </c>
    </row>
    <row r="9799" spans="1:13" ht="15" x14ac:dyDescent="0.3">
      <c r="A9799" s="1"/>
      <c r="B9799" t="s">
        <v>14</v>
      </c>
      <c r="C9799" t="s">
        <v>4533</v>
      </c>
      <c r="D9799" t="s">
        <v>4533</v>
      </c>
      <c r="E9799" s="10">
        <v>39506</v>
      </c>
      <c r="F9799" t="s">
        <v>10614</v>
      </c>
      <c r="G9799">
        <v>1</v>
      </c>
      <c r="H9799">
        <v>1</v>
      </c>
      <c r="I9799">
        <v>1</v>
      </c>
      <c r="J9799">
        <v>1</v>
      </c>
      <c r="K9799" t="s">
        <v>7</v>
      </c>
      <c r="L9799">
        <v>1</v>
      </c>
      <c r="M9799">
        <v>1</v>
      </c>
    </row>
    <row r="9800" spans="1:13" ht="15" x14ac:dyDescent="0.3">
      <c r="A9800" s="1"/>
      <c r="B9800" t="s">
        <v>14</v>
      </c>
      <c r="C9800" t="s">
        <v>4554</v>
      </c>
      <c r="D9800" t="s">
        <v>4554</v>
      </c>
      <c r="E9800" t="s">
        <v>9220</v>
      </c>
      <c r="F9800" t="s">
        <v>9220</v>
      </c>
      <c r="G9800">
        <v>1</v>
      </c>
      <c r="H9800">
        <v>1</v>
      </c>
      <c r="I9800">
        <v>1</v>
      </c>
      <c r="J9800">
        <v>1</v>
      </c>
      <c r="K9800" t="s">
        <v>7</v>
      </c>
      <c r="L9800">
        <v>1</v>
      </c>
      <c r="M9800">
        <v>1</v>
      </c>
    </row>
    <row r="9801" spans="1:13" ht="15" x14ac:dyDescent="0.3">
      <c r="A9801" s="1"/>
      <c r="B9801" t="s">
        <v>14</v>
      </c>
      <c r="C9801" t="s">
        <v>4560</v>
      </c>
      <c r="D9801" t="s">
        <v>4560</v>
      </c>
      <c r="E9801" t="s">
        <v>10616</v>
      </c>
      <c r="F9801" t="s">
        <v>9225</v>
      </c>
      <c r="G9801">
        <v>1</v>
      </c>
      <c r="H9801">
        <v>1</v>
      </c>
      <c r="I9801">
        <v>1</v>
      </c>
      <c r="J9801">
        <v>1</v>
      </c>
      <c r="K9801" t="s">
        <v>7</v>
      </c>
      <c r="L9801">
        <v>1</v>
      </c>
      <c r="M9801">
        <v>1</v>
      </c>
    </row>
    <row r="9802" spans="1:13" ht="15" x14ac:dyDescent="0.3">
      <c r="A9802" s="1"/>
      <c r="B9802" t="s">
        <v>14</v>
      </c>
      <c r="C9802" t="s">
        <v>4570</v>
      </c>
      <c r="D9802" t="s">
        <v>4570</v>
      </c>
      <c r="E9802" t="s">
        <v>10617</v>
      </c>
      <c r="F9802" t="s">
        <v>10617</v>
      </c>
      <c r="G9802">
        <v>1</v>
      </c>
      <c r="H9802">
        <v>1</v>
      </c>
      <c r="I9802">
        <v>1</v>
      </c>
      <c r="J9802">
        <v>1</v>
      </c>
      <c r="K9802" t="s">
        <v>7</v>
      </c>
      <c r="L9802">
        <v>1</v>
      </c>
      <c r="M9802">
        <v>1</v>
      </c>
    </row>
    <row r="9803" spans="1:13" ht="15" x14ac:dyDescent="0.3">
      <c r="A9803" s="1"/>
      <c r="B9803" t="s">
        <v>14</v>
      </c>
      <c r="C9803" t="s">
        <v>4573</v>
      </c>
      <c r="D9803" t="s">
        <v>4573</v>
      </c>
      <c r="E9803" t="s">
        <v>10618</v>
      </c>
      <c r="F9803" t="s">
        <v>10618</v>
      </c>
      <c r="G9803">
        <v>1</v>
      </c>
      <c r="H9803">
        <v>1</v>
      </c>
      <c r="I9803">
        <v>1</v>
      </c>
      <c r="J9803">
        <v>1</v>
      </c>
      <c r="K9803" t="s">
        <v>7</v>
      </c>
      <c r="L9803">
        <v>1</v>
      </c>
      <c r="M9803">
        <v>1</v>
      </c>
    </row>
    <row r="9804" spans="1:13" ht="15" x14ac:dyDescent="0.3">
      <c r="A9804" s="1"/>
      <c r="B9804" t="s">
        <v>14</v>
      </c>
      <c r="C9804" t="s">
        <v>4597</v>
      </c>
      <c r="D9804" t="s">
        <v>4597</v>
      </c>
      <c r="E9804" t="s">
        <v>10619</v>
      </c>
      <c r="F9804" t="s">
        <v>10620</v>
      </c>
      <c r="G9804">
        <v>1</v>
      </c>
      <c r="H9804">
        <v>1</v>
      </c>
      <c r="I9804">
        <v>1</v>
      </c>
      <c r="J9804">
        <v>1</v>
      </c>
      <c r="K9804" t="s">
        <v>7</v>
      </c>
      <c r="L9804">
        <v>1</v>
      </c>
      <c r="M9804">
        <v>1</v>
      </c>
    </row>
    <row r="9805" spans="1:13" ht="15" x14ac:dyDescent="0.3">
      <c r="A9805" s="1"/>
      <c r="B9805" t="s">
        <v>14</v>
      </c>
      <c r="C9805" t="s">
        <v>4607</v>
      </c>
      <c r="D9805" t="s">
        <v>4607</v>
      </c>
      <c r="E9805" t="s">
        <v>10621</v>
      </c>
      <c r="F9805" t="s">
        <v>10621</v>
      </c>
      <c r="G9805">
        <v>1</v>
      </c>
      <c r="H9805">
        <v>1</v>
      </c>
      <c r="I9805">
        <v>1</v>
      </c>
      <c r="J9805">
        <v>1</v>
      </c>
      <c r="K9805" t="s">
        <v>7</v>
      </c>
      <c r="L9805">
        <v>1</v>
      </c>
      <c r="M9805">
        <v>1</v>
      </c>
    </row>
    <row r="9806" spans="1:13" ht="15" x14ac:dyDescent="0.3">
      <c r="A9806" s="1"/>
      <c r="B9806" t="s">
        <v>14</v>
      </c>
      <c r="C9806" t="s">
        <v>4659</v>
      </c>
      <c r="D9806" t="s">
        <v>86</v>
      </c>
      <c r="E9806" t="s">
        <v>87</v>
      </c>
      <c r="F9806" t="s">
        <v>87</v>
      </c>
      <c r="G9806">
        <v>1</v>
      </c>
      <c r="H9806">
        <v>1</v>
      </c>
      <c r="I9806">
        <v>1</v>
      </c>
      <c r="J9806">
        <v>1</v>
      </c>
      <c r="K9806" t="s">
        <v>7</v>
      </c>
      <c r="L9806">
        <v>0.80974999999999997</v>
      </c>
      <c r="M9806">
        <v>0.80877699999999997</v>
      </c>
    </row>
    <row r="9807" spans="1:13" ht="15" x14ac:dyDescent="0.3">
      <c r="A9807" s="1"/>
      <c r="B9807" t="s">
        <v>14</v>
      </c>
      <c r="C9807" t="s">
        <v>4670</v>
      </c>
      <c r="D9807" t="s">
        <v>4670</v>
      </c>
      <c r="E9807" t="s">
        <v>9466</v>
      </c>
      <c r="F9807" t="s">
        <v>9466</v>
      </c>
      <c r="G9807">
        <v>1</v>
      </c>
      <c r="H9807">
        <v>1</v>
      </c>
      <c r="I9807">
        <v>1</v>
      </c>
      <c r="J9807">
        <v>1</v>
      </c>
      <c r="K9807" t="s">
        <v>7</v>
      </c>
      <c r="L9807">
        <v>1</v>
      </c>
      <c r="M9807">
        <v>1</v>
      </c>
    </row>
    <row r="9808" spans="1:13" ht="15" x14ac:dyDescent="0.3">
      <c r="A9808" s="1"/>
      <c r="B9808" t="s">
        <v>14</v>
      </c>
      <c r="C9808" t="s">
        <v>4738</v>
      </c>
      <c r="D9808" t="s">
        <v>4738</v>
      </c>
      <c r="E9808" t="s">
        <v>10623</v>
      </c>
      <c r="F9808" t="s">
        <v>10623</v>
      </c>
      <c r="G9808">
        <v>1</v>
      </c>
      <c r="H9808">
        <v>1</v>
      </c>
      <c r="I9808">
        <v>1</v>
      </c>
      <c r="J9808">
        <v>1</v>
      </c>
      <c r="K9808" t="s">
        <v>7</v>
      </c>
      <c r="L9808">
        <v>1</v>
      </c>
      <c r="M9808">
        <v>1</v>
      </c>
    </row>
    <row r="9809" spans="1:13" ht="15" x14ac:dyDescent="0.3">
      <c r="A9809" s="1"/>
      <c r="B9809" t="s">
        <v>14</v>
      </c>
      <c r="C9809" t="s">
        <v>4762</v>
      </c>
      <c r="D9809" t="s">
        <v>4762</v>
      </c>
      <c r="E9809" t="s">
        <v>9669</v>
      </c>
      <c r="F9809" t="s">
        <v>9669</v>
      </c>
      <c r="G9809">
        <v>1</v>
      </c>
      <c r="H9809">
        <v>1</v>
      </c>
      <c r="I9809">
        <v>1</v>
      </c>
      <c r="J9809">
        <v>1</v>
      </c>
      <c r="K9809" t="s">
        <v>7</v>
      </c>
      <c r="L9809">
        <v>1</v>
      </c>
      <c r="M9809">
        <v>1</v>
      </c>
    </row>
    <row r="9810" spans="1:13" ht="15" x14ac:dyDescent="0.3">
      <c r="A9810" s="1"/>
      <c r="B9810" t="s">
        <v>14</v>
      </c>
      <c r="C9810" t="s">
        <v>4765</v>
      </c>
      <c r="D9810" t="s">
        <v>4765</v>
      </c>
      <c r="E9810" t="s">
        <v>10624</v>
      </c>
      <c r="F9810" t="s">
        <v>10625</v>
      </c>
      <c r="G9810">
        <v>1</v>
      </c>
      <c r="H9810">
        <v>1</v>
      </c>
      <c r="I9810">
        <v>1</v>
      </c>
      <c r="J9810">
        <v>1</v>
      </c>
      <c r="K9810" t="s">
        <v>7</v>
      </c>
      <c r="L9810">
        <v>1</v>
      </c>
      <c r="M9810">
        <v>1</v>
      </c>
    </row>
    <row r="9811" spans="1:13" ht="15" x14ac:dyDescent="0.3">
      <c r="A9811" s="1"/>
      <c r="B9811" t="s">
        <v>14</v>
      </c>
      <c r="C9811" t="s">
        <v>4780</v>
      </c>
      <c r="D9811" t="s">
        <v>4780</v>
      </c>
      <c r="E9811" t="s">
        <v>9708</v>
      </c>
      <c r="F9811" t="s">
        <v>9708</v>
      </c>
      <c r="G9811">
        <v>1</v>
      </c>
      <c r="H9811">
        <v>1</v>
      </c>
      <c r="I9811">
        <v>1</v>
      </c>
      <c r="J9811">
        <v>1</v>
      </c>
      <c r="K9811" t="s">
        <v>7</v>
      </c>
      <c r="L9811">
        <v>1</v>
      </c>
      <c r="M9811">
        <v>1</v>
      </c>
    </row>
    <row r="9812" spans="1:13" ht="15" x14ac:dyDescent="0.3">
      <c r="A9812" s="1"/>
      <c r="B9812" t="s">
        <v>14</v>
      </c>
      <c r="C9812" t="s">
        <v>4783</v>
      </c>
      <c r="D9812" t="s">
        <v>4783</v>
      </c>
      <c r="E9812" t="s">
        <v>10627</v>
      </c>
      <c r="F9812" t="s">
        <v>10627</v>
      </c>
      <c r="G9812">
        <v>1</v>
      </c>
      <c r="H9812">
        <v>1</v>
      </c>
      <c r="I9812">
        <v>1</v>
      </c>
      <c r="J9812">
        <v>1</v>
      </c>
      <c r="K9812" t="s">
        <v>7</v>
      </c>
      <c r="L9812">
        <v>1</v>
      </c>
      <c r="M9812">
        <v>1</v>
      </c>
    </row>
    <row r="9813" spans="1:13" ht="15" x14ac:dyDescent="0.3">
      <c r="A9813" s="1"/>
      <c r="B9813" t="s">
        <v>14</v>
      </c>
      <c r="C9813" t="s">
        <v>4774</v>
      </c>
      <c r="D9813" t="s">
        <v>4774</v>
      </c>
      <c r="E9813" t="s">
        <v>9698</v>
      </c>
      <c r="F9813" t="s">
        <v>9698</v>
      </c>
      <c r="G9813">
        <v>1</v>
      </c>
      <c r="H9813">
        <v>1</v>
      </c>
      <c r="I9813">
        <v>1</v>
      </c>
      <c r="J9813">
        <v>1</v>
      </c>
      <c r="K9813" t="s">
        <v>7</v>
      </c>
      <c r="L9813">
        <v>1</v>
      </c>
      <c r="M9813">
        <v>1</v>
      </c>
    </row>
    <row r="9814" spans="1:13" ht="15" x14ac:dyDescent="0.3">
      <c r="A9814" s="1"/>
      <c r="B9814" t="s">
        <v>14</v>
      </c>
      <c r="C9814" t="s">
        <v>4783</v>
      </c>
      <c r="D9814" t="s">
        <v>4783</v>
      </c>
      <c r="E9814" t="s">
        <v>10627</v>
      </c>
      <c r="F9814" t="s">
        <v>10627</v>
      </c>
      <c r="G9814">
        <v>1</v>
      </c>
      <c r="H9814">
        <v>1</v>
      </c>
      <c r="I9814">
        <v>1</v>
      </c>
      <c r="J9814">
        <v>1</v>
      </c>
      <c r="K9814" t="s">
        <v>7</v>
      </c>
      <c r="L9814">
        <v>1</v>
      </c>
      <c r="M9814">
        <v>1</v>
      </c>
    </row>
    <row r="9815" spans="1:13" ht="15" x14ac:dyDescent="0.3">
      <c r="A9815" s="1"/>
      <c r="B9815" t="s">
        <v>14</v>
      </c>
      <c r="C9815" t="s">
        <v>4799</v>
      </c>
      <c r="D9815" t="s">
        <v>4799</v>
      </c>
      <c r="E9815" t="s">
        <v>9740</v>
      </c>
      <c r="F9815" t="s">
        <v>9740</v>
      </c>
      <c r="G9815">
        <v>1</v>
      </c>
      <c r="H9815">
        <v>1</v>
      </c>
      <c r="I9815">
        <v>1</v>
      </c>
      <c r="J9815">
        <v>1</v>
      </c>
      <c r="K9815" t="s">
        <v>7</v>
      </c>
      <c r="L9815">
        <v>1</v>
      </c>
      <c r="M9815">
        <v>1</v>
      </c>
    </row>
    <row r="9816" spans="1:13" ht="15" x14ac:dyDescent="0.3">
      <c r="A9816" s="1"/>
      <c r="B9816" t="s">
        <v>14</v>
      </c>
      <c r="C9816" t="s">
        <v>4811</v>
      </c>
      <c r="D9816" t="s">
        <v>4811</v>
      </c>
      <c r="E9816" t="s">
        <v>10821</v>
      </c>
      <c r="F9816" t="s">
        <v>10821</v>
      </c>
      <c r="G9816">
        <v>1</v>
      </c>
      <c r="H9816">
        <v>1</v>
      </c>
      <c r="I9816">
        <v>1</v>
      </c>
      <c r="J9816">
        <v>1</v>
      </c>
      <c r="K9816" t="s">
        <v>7</v>
      </c>
      <c r="L9816">
        <v>1</v>
      </c>
      <c r="M9816">
        <v>1</v>
      </c>
    </row>
    <row r="9817" spans="1:13" ht="15" x14ac:dyDescent="0.3">
      <c r="A9817" s="1"/>
      <c r="B9817" t="s">
        <v>14</v>
      </c>
      <c r="C9817" t="s">
        <v>4823</v>
      </c>
      <c r="D9817" t="s">
        <v>4823</v>
      </c>
      <c r="E9817" t="s">
        <v>10628</v>
      </c>
      <c r="F9817" t="s">
        <v>9795</v>
      </c>
      <c r="G9817">
        <v>1</v>
      </c>
      <c r="H9817">
        <v>1</v>
      </c>
      <c r="I9817">
        <v>1</v>
      </c>
      <c r="J9817">
        <v>1</v>
      </c>
      <c r="K9817" t="s">
        <v>7</v>
      </c>
      <c r="L9817">
        <v>1</v>
      </c>
      <c r="M9817">
        <v>1</v>
      </c>
    </row>
    <row r="9818" spans="1:13" ht="15" x14ac:dyDescent="0.3">
      <c r="A9818" s="1"/>
      <c r="B9818" t="s">
        <v>14</v>
      </c>
      <c r="C9818" t="s">
        <v>4826</v>
      </c>
      <c r="D9818" t="s">
        <v>4826</v>
      </c>
      <c r="E9818" t="s">
        <v>10629</v>
      </c>
      <c r="F9818" t="s">
        <v>9798</v>
      </c>
      <c r="G9818">
        <v>1</v>
      </c>
      <c r="H9818">
        <v>1</v>
      </c>
      <c r="I9818">
        <v>1</v>
      </c>
      <c r="J9818">
        <v>1</v>
      </c>
      <c r="K9818" t="s">
        <v>7</v>
      </c>
      <c r="L9818">
        <v>1</v>
      </c>
      <c r="M9818">
        <v>1</v>
      </c>
    </row>
    <row r="9819" spans="1:13" ht="15" x14ac:dyDescent="0.3">
      <c r="A9819" s="1"/>
      <c r="B9819" t="s">
        <v>14</v>
      </c>
      <c r="C9819" t="s">
        <v>4840</v>
      </c>
      <c r="D9819" t="s">
        <v>4840</v>
      </c>
      <c r="E9819" t="s">
        <v>9820</v>
      </c>
      <c r="F9819" t="s">
        <v>9820</v>
      </c>
      <c r="G9819">
        <v>1</v>
      </c>
      <c r="H9819">
        <v>1</v>
      </c>
      <c r="I9819">
        <v>1</v>
      </c>
      <c r="J9819">
        <v>1</v>
      </c>
      <c r="K9819" t="s">
        <v>7</v>
      </c>
      <c r="L9819">
        <v>1</v>
      </c>
      <c r="M9819">
        <v>1</v>
      </c>
    </row>
    <row r="9820" spans="1:13" ht="15" x14ac:dyDescent="0.3">
      <c r="A9820" s="1"/>
      <c r="B9820" t="s">
        <v>14</v>
      </c>
      <c r="C9820" t="s">
        <v>4849</v>
      </c>
      <c r="D9820" t="s">
        <v>11631</v>
      </c>
      <c r="E9820" t="s">
        <v>9825</v>
      </c>
      <c r="F9820" t="s">
        <v>9374</v>
      </c>
      <c r="G9820">
        <v>1</v>
      </c>
      <c r="H9820">
        <v>1</v>
      </c>
      <c r="I9820">
        <v>1</v>
      </c>
      <c r="J9820">
        <v>1</v>
      </c>
      <c r="K9820" t="s">
        <v>7</v>
      </c>
      <c r="L9820">
        <v>0.93786499999999995</v>
      </c>
      <c r="M9820">
        <v>0.93787900000000002</v>
      </c>
    </row>
    <row r="9821" spans="1:13" ht="15" x14ac:dyDescent="0.3">
      <c r="A9821" s="1"/>
      <c r="B9821" t="s">
        <v>14</v>
      </c>
      <c r="C9821" t="s">
        <v>4910</v>
      </c>
      <c r="D9821" t="s">
        <v>4910</v>
      </c>
      <c r="E9821" t="s">
        <v>9952</v>
      </c>
      <c r="F9821" t="s">
        <v>9952</v>
      </c>
      <c r="G9821">
        <v>1</v>
      </c>
      <c r="H9821">
        <v>1</v>
      </c>
      <c r="I9821">
        <v>1</v>
      </c>
      <c r="J9821">
        <v>1</v>
      </c>
      <c r="K9821" t="s">
        <v>7</v>
      </c>
      <c r="L9821">
        <v>1</v>
      </c>
      <c r="M9821">
        <v>1</v>
      </c>
    </row>
    <row r="9822" spans="1:13" ht="15" x14ac:dyDescent="0.3">
      <c r="A9822" s="1"/>
      <c r="B9822" t="s">
        <v>14</v>
      </c>
      <c r="C9822" t="s">
        <v>4916</v>
      </c>
      <c r="D9822" t="s">
        <v>4916</v>
      </c>
      <c r="E9822" t="s">
        <v>10630</v>
      </c>
      <c r="F9822" t="s">
        <v>10630</v>
      </c>
      <c r="G9822">
        <v>1</v>
      </c>
      <c r="H9822">
        <v>1</v>
      </c>
      <c r="I9822">
        <v>1</v>
      </c>
      <c r="J9822">
        <v>1</v>
      </c>
      <c r="K9822" t="s">
        <v>7</v>
      </c>
      <c r="L9822">
        <v>1</v>
      </c>
      <c r="M9822">
        <v>1</v>
      </c>
    </row>
    <row r="9823" spans="1:13" ht="15" x14ac:dyDescent="0.3">
      <c r="A9823" s="1"/>
      <c r="B9823" t="s">
        <v>14</v>
      </c>
      <c r="C9823" t="s">
        <v>4919</v>
      </c>
      <c r="D9823" t="s">
        <v>4919</v>
      </c>
      <c r="E9823" t="s">
        <v>9982</v>
      </c>
      <c r="F9823" t="s">
        <v>9982</v>
      </c>
      <c r="G9823">
        <v>1</v>
      </c>
      <c r="H9823">
        <v>1</v>
      </c>
      <c r="I9823">
        <v>1</v>
      </c>
      <c r="J9823">
        <v>1</v>
      </c>
      <c r="K9823" t="s">
        <v>7</v>
      </c>
      <c r="L9823">
        <v>1</v>
      </c>
      <c r="M9823">
        <v>1</v>
      </c>
    </row>
    <row r="9824" spans="1:13" ht="15" x14ac:dyDescent="0.3">
      <c r="A9824" s="1"/>
      <c r="B9824" t="s">
        <v>14</v>
      </c>
      <c r="C9824" t="s">
        <v>4931</v>
      </c>
      <c r="D9824" t="s">
        <v>4931</v>
      </c>
      <c r="E9824" t="s">
        <v>10004</v>
      </c>
      <c r="F9824" t="s">
        <v>10004</v>
      </c>
      <c r="G9824">
        <v>1</v>
      </c>
      <c r="H9824">
        <v>1</v>
      </c>
      <c r="I9824">
        <v>1</v>
      </c>
      <c r="J9824">
        <v>1</v>
      </c>
      <c r="K9824" t="s">
        <v>7</v>
      </c>
      <c r="L9824">
        <v>1</v>
      </c>
      <c r="M9824">
        <v>1</v>
      </c>
    </row>
    <row r="9825" spans="1:13" ht="15" x14ac:dyDescent="0.3">
      <c r="A9825" s="1"/>
      <c r="B9825" t="s">
        <v>14</v>
      </c>
      <c r="C9825" t="s">
        <v>4947</v>
      </c>
      <c r="D9825" t="s">
        <v>10633</v>
      </c>
      <c r="E9825" t="s">
        <v>10031</v>
      </c>
      <c r="F9825" t="s">
        <v>10031</v>
      </c>
      <c r="G9825">
        <v>1</v>
      </c>
      <c r="H9825">
        <v>1</v>
      </c>
      <c r="I9825">
        <v>1</v>
      </c>
      <c r="J9825">
        <v>1</v>
      </c>
      <c r="K9825" t="s">
        <v>7</v>
      </c>
      <c r="L9825">
        <v>0.96610099999999999</v>
      </c>
      <c r="M9825">
        <v>0.965526</v>
      </c>
    </row>
    <row r="9826" spans="1:13" ht="15" x14ac:dyDescent="0.3">
      <c r="A9826" s="1"/>
      <c r="B9826" t="s">
        <v>14</v>
      </c>
      <c r="C9826" t="s">
        <v>4959</v>
      </c>
      <c r="D9826" t="s">
        <v>10634</v>
      </c>
      <c r="E9826" t="s">
        <v>10635</v>
      </c>
      <c r="F9826" t="s">
        <v>10635</v>
      </c>
      <c r="G9826">
        <v>1</v>
      </c>
      <c r="H9826">
        <v>1</v>
      </c>
      <c r="I9826">
        <v>1</v>
      </c>
      <c r="J9826">
        <v>1</v>
      </c>
      <c r="K9826" t="s">
        <v>7</v>
      </c>
      <c r="L9826">
        <v>0.98007900000000003</v>
      </c>
      <c r="M9826">
        <v>0.98065500000000005</v>
      </c>
    </row>
    <row r="9827" spans="1:13" ht="15" x14ac:dyDescent="0.3">
      <c r="A9827" s="1"/>
      <c r="B9827" t="s">
        <v>14</v>
      </c>
      <c r="C9827" t="s">
        <v>4980</v>
      </c>
      <c r="D9827" t="s">
        <v>4980</v>
      </c>
      <c r="E9827" t="s">
        <v>10094</v>
      </c>
      <c r="F9827" t="s">
        <v>10094</v>
      </c>
      <c r="G9827">
        <v>1</v>
      </c>
      <c r="H9827">
        <v>1</v>
      </c>
      <c r="I9827">
        <v>1</v>
      </c>
      <c r="J9827">
        <v>1</v>
      </c>
      <c r="K9827" t="s">
        <v>7</v>
      </c>
      <c r="L9827">
        <v>1</v>
      </c>
      <c r="M9827">
        <v>1</v>
      </c>
    </row>
    <row r="9828" spans="1:13" ht="15" x14ac:dyDescent="0.3">
      <c r="A9828" s="1"/>
      <c r="B9828" t="s">
        <v>14</v>
      </c>
      <c r="C9828" t="s">
        <v>5015</v>
      </c>
      <c r="D9828" t="s">
        <v>5015</v>
      </c>
      <c r="E9828" t="s">
        <v>10170</v>
      </c>
      <c r="F9828" t="s">
        <v>10170</v>
      </c>
      <c r="G9828">
        <v>1</v>
      </c>
      <c r="H9828">
        <v>1</v>
      </c>
      <c r="I9828">
        <v>1</v>
      </c>
      <c r="J9828">
        <v>1</v>
      </c>
      <c r="K9828" t="s">
        <v>7</v>
      </c>
      <c r="L9828">
        <v>1</v>
      </c>
      <c r="M9828">
        <v>1</v>
      </c>
    </row>
    <row r="9829" spans="1:13" ht="15" x14ac:dyDescent="0.3">
      <c r="A9829" s="1"/>
      <c r="B9829" t="s">
        <v>14</v>
      </c>
      <c r="C9829" t="s">
        <v>5040</v>
      </c>
      <c r="D9829" t="s">
        <v>5040</v>
      </c>
      <c r="E9829" t="s">
        <v>10215</v>
      </c>
      <c r="F9829" t="s">
        <v>10215</v>
      </c>
      <c r="G9829">
        <v>1</v>
      </c>
      <c r="H9829">
        <v>1</v>
      </c>
      <c r="I9829">
        <v>1</v>
      </c>
      <c r="J9829">
        <v>1</v>
      </c>
      <c r="K9829" t="s">
        <v>7</v>
      </c>
      <c r="L9829">
        <v>1</v>
      </c>
      <c r="M9829">
        <v>1</v>
      </c>
    </row>
    <row r="9830" spans="1:13" ht="15" x14ac:dyDescent="0.3">
      <c r="A9830" s="1"/>
      <c r="B9830" t="s">
        <v>14</v>
      </c>
      <c r="C9830" t="s">
        <v>5046</v>
      </c>
      <c r="D9830" t="s">
        <v>5046</v>
      </c>
      <c r="E9830" t="s">
        <v>10221</v>
      </c>
      <c r="F9830" t="s">
        <v>10221</v>
      </c>
      <c r="G9830">
        <v>1</v>
      </c>
      <c r="H9830">
        <v>1</v>
      </c>
      <c r="I9830">
        <v>1</v>
      </c>
      <c r="J9830">
        <v>1</v>
      </c>
      <c r="K9830" t="s">
        <v>7</v>
      </c>
      <c r="L9830">
        <v>1</v>
      </c>
      <c r="M9830">
        <v>1</v>
      </c>
    </row>
    <row r="9831" spans="1:13" ht="15" x14ac:dyDescent="0.3">
      <c r="A9831" s="1"/>
      <c r="B9831" t="s">
        <v>14</v>
      </c>
      <c r="C9831" t="s">
        <v>5075</v>
      </c>
      <c r="D9831" t="s">
        <v>10636</v>
      </c>
      <c r="E9831" t="s">
        <v>10274</v>
      </c>
      <c r="F9831" t="s">
        <v>10274</v>
      </c>
      <c r="G9831">
        <v>1</v>
      </c>
      <c r="H9831">
        <v>1</v>
      </c>
      <c r="I9831">
        <v>1</v>
      </c>
      <c r="J9831">
        <v>1</v>
      </c>
      <c r="K9831" t="s">
        <v>7</v>
      </c>
      <c r="L9831">
        <v>0.85824900000000004</v>
      </c>
      <c r="M9831">
        <v>0.85532600000000003</v>
      </c>
    </row>
    <row r="9832" spans="1:13" ht="15" x14ac:dyDescent="0.3">
      <c r="A9832" s="1"/>
      <c r="B9832" t="s">
        <v>14</v>
      </c>
      <c r="C9832" t="s">
        <v>5102</v>
      </c>
      <c r="D9832" t="s">
        <v>5102</v>
      </c>
      <c r="E9832" t="s">
        <v>10324</v>
      </c>
      <c r="F9832" t="s">
        <v>10325</v>
      </c>
      <c r="G9832">
        <v>1</v>
      </c>
      <c r="H9832">
        <v>1</v>
      </c>
      <c r="I9832">
        <v>1</v>
      </c>
      <c r="J9832">
        <v>1</v>
      </c>
      <c r="K9832" t="s">
        <v>7</v>
      </c>
      <c r="L9832">
        <v>1</v>
      </c>
      <c r="M9832">
        <v>1</v>
      </c>
    </row>
    <row r="9833" spans="1:13" ht="15" x14ac:dyDescent="0.3">
      <c r="A9833" s="1"/>
      <c r="B9833" t="s">
        <v>14</v>
      </c>
      <c r="C9833" t="s">
        <v>5112</v>
      </c>
      <c r="D9833" t="s">
        <v>5112</v>
      </c>
      <c r="E9833" t="s">
        <v>10341</v>
      </c>
      <c r="F9833" t="s">
        <v>10341</v>
      </c>
      <c r="G9833">
        <v>1</v>
      </c>
      <c r="H9833">
        <v>1</v>
      </c>
      <c r="I9833">
        <v>1</v>
      </c>
      <c r="J9833">
        <v>1</v>
      </c>
      <c r="K9833" t="s">
        <v>7</v>
      </c>
      <c r="L9833">
        <v>1</v>
      </c>
      <c r="M9833">
        <v>1</v>
      </c>
    </row>
    <row r="9834" spans="1:13" ht="15" x14ac:dyDescent="0.3">
      <c r="A9834" s="1"/>
      <c r="B9834" t="s">
        <v>14</v>
      </c>
      <c r="C9834" t="s">
        <v>5118</v>
      </c>
      <c r="D9834" t="s">
        <v>5118</v>
      </c>
      <c r="E9834" t="s">
        <v>10353</v>
      </c>
      <c r="F9834" t="s">
        <v>10353</v>
      </c>
      <c r="G9834">
        <v>1</v>
      </c>
      <c r="H9834">
        <v>1</v>
      </c>
      <c r="I9834">
        <v>1</v>
      </c>
      <c r="J9834">
        <v>1</v>
      </c>
      <c r="K9834" t="s">
        <v>7</v>
      </c>
      <c r="L9834">
        <v>1</v>
      </c>
      <c r="M9834">
        <v>1</v>
      </c>
    </row>
    <row r="9835" spans="1:13" ht="15" x14ac:dyDescent="0.3">
      <c r="A9835" s="1" t="s">
        <v>13060</v>
      </c>
      <c r="B9835" t="s">
        <v>14</v>
      </c>
      <c r="C9835" t="s">
        <v>5142</v>
      </c>
      <c r="D9835" t="s">
        <v>5142</v>
      </c>
      <c r="E9835" t="s">
        <v>10637</v>
      </c>
      <c r="F9835" t="s">
        <v>10637</v>
      </c>
      <c r="G9835">
        <v>1</v>
      </c>
      <c r="H9835">
        <v>1</v>
      </c>
      <c r="I9835">
        <v>1</v>
      </c>
      <c r="J9835">
        <v>1</v>
      </c>
      <c r="K9835" t="s">
        <v>7</v>
      </c>
      <c r="L9835">
        <v>1</v>
      </c>
      <c r="M9835">
        <v>1</v>
      </c>
    </row>
    <row r="9836" spans="1:13" ht="15" x14ac:dyDescent="0.3">
      <c r="A9836" s="1"/>
      <c r="B9836" t="s">
        <v>14</v>
      </c>
      <c r="C9836" t="s">
        <v>2233</v>
      </c>
      <c r="D9836" t="s">
        <v>72</v>
      </c>
      <c r="E9836" t="s">
        <v>73</v>
      </c>
      <c r="F9836" t="s">
        <v>73</v>
      </c>
      <c r="G9836">
        <v>1</v>
      </c>
      <c r="H9836">
        <v>1</v>
      </c>
      <c r="I9836">
        <v>1</v>
      </c>
      <c r="J9836">
        <v>1</v>
      </c>
      <c r="K9836" t="s">
        <v>7</v>
      </c>
      <c r="L9836">
        <v>0.95299800000000001</v>
      </c>
      <c r="M9836">
        <v>0.95263500000000001</v>
      </c>
    </row>
    <row r="9837" spans="1:13" ht="15" x14ac:dyDescent="0.3">
      <c r="A9837" s="1"/>
      <c r="B9837" t="s">
        <v>14</v>
      </c>
      <c r="C9837" t="s">
        <v>5152</v>
      </c>
      <c r="D9837" t="s">
        <v>5152</v>
      </c>
      <c r="E9837" t="s">
        <v>10411</v>
      </c>
      <c r="F9837" t="s">
        <v>10411</v>
      </c>
      <c r="G9837">
        <v>1</v>
      </c>
      <c r="H9837">
        <v>1</v>
      </c>
      <c r="I9837">
        <v>1</v>
      </c>
      <c r="J9837">
        <v>1</v>
      </c>
      <c r="K9837" t="s">
        <v>7</v>
      </c>
      <c r="L9837">
        <v>1</v>
      </c>
      <c r="M9837">
        <v>1</v>
      </c>
    </row>
    <row r="9838" spans="1:13" ht="15" x14ac:dyDescent="0.3">
      <c r="A9838" s="1" t="s">
        <v>13061</v>
      </c>
      <c r="B9838" t="s">
        <v>14</v>
      </c>
      <c r="C9838" t="s">
        <v>5170</v>
      </c>
      <c r="D9838" t="s">
        <v>5170</v>
      </c>
      <c r="E9838" t="s">
        <v>10442</v>
      </c>
      <c r="F9838" t="s">
        <v>10442</v>
      </c>
      <c r="G9838">
        <v>1</v>
      </c>
      <c r="H9838">
        <v>1</v>
      </c>
      <c r="I9838">
        <v>1</v>
      </c>
      <c r="J9838">
        <v>1</v>
      </c>
      <c r="K9838" t="s">
        <v>7</v>
      </c>
      <c r="L9838">
        <v>1</v>
      </c>
      <c r="M9838">
        <v>1</v>
      </c>
    </row>
    <row r="9839" spans="1:13" ht="15" x14ac:dyDescent="0.3">
      <c r="A9839" s="1"/>
      <c r="B9839" t="s">
        <v>14</v>
      </c>
      <c r="C9839" t="s">
        <v>5176</v>
      </c>
      <c r="D9839" t="s">
        <v>5176</v>
      </c>
      <c r="E9839" t="s">
        <v>10451</v>
      </c>
      <c r="F9839" t="s">
        <v>10451</v>
      </c>
      <c r="G9839">
        <v>1</v>
      </c>
      <c r="H9839">
        <v>1</v>
      </c>
      <c r="I9839">
        <v>1</v>
      </c>
      <c r="J9839">
        <v>1</v>
      </c>
      <c r="K9839" t="s">
        <v>7</v>
      </c>
      <c r="L9839">
        <v>1</v>
      </c>
      <c r="M9839">
        <v>1</v>
      </c>
    </row>
    <row r="9840" spans="1:13" ht="15" x14ac:dyDescent="0.3">
      <c r="A9840" s="1"/>
      <c r="B9840" t="s">
        <v>14</v>
      </c>
      <c r="C9840" t="s">
        <v>3821</v>
      </c>
      <c r="D9840" t="s">
        <v>3821</v>
      </c>
      <c r="E9840" t="s">
        <v>7886</v>
      </c>
      <c r="F9840" t="s">
        <v>7886</v>
      </c>
      <c r="G9840">
        <v>1</v>
      </c>
      <c r="H9840">
        <v>1</v>
      </c>
      <c r="I9840">
        <v>1</v>
      </c>
      <c r="J9840">
        <v>1</v>
      </c>
      <c r="K9840" t="s">
        <v>7</v>
      </c>
      <c r="L9840">
        <v>1</v>
      </c>
      <c r="M9840">
        <v>1</v>
      </c>
    </row>
    <row r="9841" spans="1:13" ht="15" x14ac:dyDescent="0.3">
      <c r="A9841" s="1"/>
      <c r="B9841" t="s">
        <v>14</v>
      </c>
      <c r="C9841" t="s">
        <v>3749</v>
      </c>
      <c r="D9841" t="s">
        <v>3749</v>
      </c>
      <c r="E9841" t="s">
        <v>10639</v>
      </c>
      <c r="F9841" t="s">
        <v>10639</v>
      </c>
      <c r="G9841">
        <v>1</v>
      </c>
      <c r="H9841">
        <v>1</v>
      </c>
      <c r="I9841">
        <v>1</v>
      </c>
      <c r="J9841">
        <v>1</v>
      </c>
      <c r="K9841" t="s">
        <v>7</v>
      </c>
      <c r="L9841">
        <v>1</v>
      </c>
      <c r="M9841">
        <v>1</v>
      </c>
    </row>
    <row r="9842" spans="1:13" ht="15" x14ac:dyDescent="0.3">
      <c r="A9842" s="1"/>
      <c r="B9842" t="s">
        <v>14</v>
      </c>
      <c r="C9842" t="s">
        <v>4600</v>
      </c>
      <c r="D9842" t="s">
        <v>4600</v>
      </c>
      <c r="E9842" t="s">
        <v>11040</v>
      </c>
      <c r="F9842" t="s">
        <v>11633</v>
      </c>
      <c r="G9842">
        <v>1</v>
      </c>
      <c r="H9842">
        <v>1</v>
      </c>
      <c r="I9842">
        <v>1</v>
      </c>
      <c r="J9842">
        <v>1</v>
      </c>
      <c r="K9842" t="s">
        <v>7</v>
      </c>
      <c r="L9842">
        <v>1</v>
      </c>
      <c r="M9842">
        <v>1</v>
      </c>
    </row>
    <row r="9843" spans="1:13" ht="15" x14ac:dyDescent="0.3">
      <c r="A9843" s="1"/>
      <c r="B9843" t="s">
        <v>14</v>
      </c>
      <c r="C9843" t="s">
        <v>3758</v>
      </c>
      <c r="D9843" t="s">
        <v>7764</v>
      </c>
      <c r="E9843" t="s">
        <v>10640</v>
      </c>
      <c r="F9843" t="s">
        <v>10640</v>
      </c>
      <c r="G9843">
        <v>1</v>
      </c>
      <c r="H9843">
        <v>1</v>
      </c>
      <c r="I9843">
        <v>1</v>
      </c>
      <c r="J9843">
        <v>1</v>
      </c>
      <c r="K9843" t="s">
        <v>7</v>
      </c>
      <c r="L9843">
        <v>1</v>
      </c>
      <c r="M9843">
        <v>1</v>
      </c>
    </row>
    <row r="9844" spans="1:13" ht="15" x14ac:dyDescent="0.3">
      <c r="A9844" s="1"/>
      <c r="B9844" t="s">
        <v>14</v>
      </c>
      <c r="C9844" t="s">
        <v>3443</v>
      </c>
      <c r="D9844" t="s">
        <v>3443</v>
      </c>
      <c r="E9844" t="s">
        <v>10641</v>
      </c>
      <c r="F9844" t="s">
        <v>10641</v>
      </c>
      <c r="G9844">
        <v>1</v>
      </c>
      <c r="H9844">
        <v>1</v>
      </c>
      <c r="I9844">
        <v>1</v>
      </c>
      <c r="J9844">
        <v>1</v>
      </c>
      <c r="K9844" t="s">
        <v>7</v>
      </c>
      <c r="L9844">
        <v>1</v>
      </c>
      <c r="M9844">
        <v>1</v>
      </c>
    </row>
    <row r="9845" spans="1:13" ht="15" x14ac:dyDescent="0.3">
      <c r="A9845" s="1"/>
      <c r="B9845" t="s">
        <v>14</v>
      </c>
      <c r="C9845" t="s">
        <v>4530</v>
      </c>
      <c r="D9845" t="s">
        <v>11951</v>
      </c>
      <c r="E9845" t="s">
        <v>11199</v>
      </c>
      <c r="F9845" t="s">
        <v>9170</v>
      </c>
      <c r="G9845">
        <v>1</v>
      </c>
      <c r="H9845">
        <v>1</v>
      </c>
      <c r="I9845">
        <v>1</v>
      </c>
      <c r="J9845">
        <v>1</v>
      </c>
      <c r="K9845" t="s">
        <v>7</v>
      </c>
      <c r="L9845">
        <v>0.95013700000000001</v>
      </c>
      <c r="M9845">
        <v>0.950735</v>
      </c>
    </row>
    <row r="9846" spans="1:13" ht="15" x14ac:dyDescent="0.3">
      <c r="A9846" s="1"/>
      <c r="B9846" t="s">
        <v>14</v>
      </c>
      <c r="C9846" t="s">
        <v>11449</v>
      </c>
      <c r="D9846" t="s">
        <v>11449</v>
      </c>
      <c r="E9846" t="s">
        <v>11449</v>
      </c>
      <c r="F9846" t="s">
        <v>11449</v>
      </c>
      <c r="G9846">
        <v>1</v>
      </c>
      <c r="H9846">
        <v>1</v>
      </c>
      <c r="I9846">
        <v>1</v>
      </c>
      <c r="J9846">
        <v>1</v>
      </c>
      <c r="K9846" t="s">
        <v>7</v>
      </c>
      <c r="L9846">
        <v>1</v>
      </c>
      <c r="M9846">
        <v>1</v>
      </c>
    </row>
    <row r="9847" spans="1:13" ht="15" x14ac:dyDescent="0.3">
      <c r="A9847" s="1"/>
      <c r="B9847" t="s">
        <v>14</v>
      </c>
      <c r="C9847" t="s">
        <v>3533</v>
      </c>
      <c r="D9847" t="s">
        <v>3533</v>
      </c>
      <c r="E9847" t="s">
        <v>7384</v>
      </c>
      <c r="F9847" t="s">
        <v>7384</v>
      </c>
      <c r="G9847">
        <v>1</v>
      </c>
      <c r="H9847">
        <v>1</v>
      </c>
      <c r="I9847">
        <v>1</v>
      </c>
      <c r="J9847">
        <v>1</v>
      </c>
      <c r="K9847" t="s">
        <v>7</v>
      </c>
      <c r="L9847">
        <v>1</v>
      </c>
      <c r="M9847">
        <v>1</v>
      </c>
    </row>
    <row r="9848" spans="1:13" ht="15" x14ac:dyDescent="0.3">
      <c r="A9848" s="1"/>
      <c r="B9848" t="s">
        <v>14</v>
      </c>
      <c r="C9848" t="s">
        <v>3495</v>
      </c>
      <c r="D9848" t="s">
        <v>10642</v>
      </c>
      <c r="E9848" t="s">
        <v>10643</v>
      </c>
      <c r="F9848" t="s">
        <v>10643</v>
      </c>
      <c r="G9848">
        <v>0.999</v>
      </c>
      <c r="H9848">
        <v>1</v>
      </c>
      <c r="I9848">
        <v>1</v>
      </c>
      <c r="J9848">
        <v>0.999</v>
      </c>
      <c r="K9848" t="s">
        <v>7</v>
      </c>
      <c r="L9848">
        <v>0.94919699999999996</v>
      </c>
      <c r="M9848">
        <v>0.94681400000000004</v>
      </c>
    </row>
    <row r="9849" spans="1:13" ht="15" x14ac:dyDescent="0.3">
      <c r="A9849" s="1"/>
      <c r="B9849" t="s">
        <v>14</v>
      </c>
      <c r="C9849" t="s">
        <v>1215</v>
      </c>
      <c r="D9849" t="s">
        <v>1219</v>
      </c>
      <c r="E9849" t="s">
        <v>1217</v>
      </c>
      <c r="F9849" t="s">
        <v>1217</v>
      </c>
      <c r="G9849">
        <v>0.999</v>
      </c>
      <c r="H9849">
        <v>1</v>
      </c>
      <c r="I9849">
        <v>0.5</v>
      </c>
      <c r="J9849">
        <v>0.999</v>
      </c>
      <c r="K9849" t="s">
        <v>7</v>
      </c>
      <c r="L9849">
        <v>0.97152099999999997</v>
      </c>
      <c r="M9849">
        <v>0.96634500000000001</v>
      </c>
    </row>
    <row r="9850" spans="1:13" ht="15" x14ac:dyDescent="0.3">
      <c r="A9850" s="1"/>
      <c r="B9850" t="s">
        <v>14</v>
      </c>
      <c r="C9850" t="s">
        <v>278</v>
      </c>
      <c r="D9850" t="s">
        <v>282</v>
      </c>
      <c r="E9850" t="s">
        <v>280</v>
      </c>
      <c r="F9850" t="s">
        <v>280</v>
      </c>
      <c r="G9850">
        <v>0.999</v>
      </c>
      <c r="H9850">
        <v>1</v>
      </c>
      <c r="I9850">
        <v>0</v>
      </c>
      <c r="J9850">
        <v>0.999</v>
      </c>
      <c r="K9850" t="s">
        <v>7</v>
      </c>
      <c r="L9850">
        <v>0.94816</v>
      </c>
      <c r="M9850">
        <v>0.94423299999999999</v>
      </c>
    </row>
    <row r="9851" spans="1:13" ht="15" x14ac:dyDescent="0.3">
      <c r="A9851" s="1"/>
      <c r="B9851" t="s">
        <v>14</v>
      </c>
      <c r="C9851" t="s">
        <v>1540</v>
      </c>
      <c r="D9851" t="s">
        <v>1541</v>
      </c>
      <c r="E9851" t="s">
        <v>1542</v>
      </c>
      <c r="F9851" t="s">
        <v>1543</v>
      </c>
      <c r="G9851">
        <v>0.999</v>
      </c>
      <c r="H9851">
        <v>0</v>
      </c>
      <c r="I9851">
        <v>0</v>
      </c>
      <c r="J9851">
        <v>0.999</v>
      </c>
      <c r="K9851" t="s">
        <v>7</v>
      </c>
      <c r="L9851">
        <v>0.95730499999999996</v>
      </c>
      <c r="M9851">
        <v>0.95779999999999998</v>
      </c>
    </row>
    <row r="9852" spans="1:13" ht="15" x14ac:dyDescent="0.3">
      <c r="A9852" s="1"/>
      <c r="B9852" t="s">
        <v>14</v>
      </c>
      <c r="C9852" t="s">
        <v>1961</v>
      </c>
      <c r="D9852" t="s">
        <v>1963</v>
      </c>
      <c r="E9852" t="s">
        <v>1962</v>
      </c>
      <c r="F9852" t="s">
        <v>1964</v>
      </c>
      <c r="G9852">
        <v>0.999</v>
      </c>
      <c r="H9852">
        <v>1</v>
      </c>
      <c r="I9852">
        <v>0</v>
      </c>
      <c r="J9852">
        <v>0.999</v>
      </c>
      <c r="K9852" t="s">
        <v>7</v>
      </c>
      <c r="L9852">
        <v>0.98363299999999998</v>
      </c>
      <c r="M9852">
        <v>0.98118499999999997</v>
      </c>
    </row>
    <row r="9853" spans="1:13" ht="15" x14ac:dyDescent="0.3">
      <c r="A9853" s="1"/>
      <c r="B9853" t="s">
        <v>14</v>
      </c>
      <c r="C9853" t="s">
        <v>2080</v>
      </c>
      <c r="D9853" t="s">
        <v>2081</v>
      </c>
      <c r="E9853" t="s">
        <v>2082</v>
      </c>
      <c r="F9853" t="s">
        <v>2083</v>
      </c>
      <c r="G9853">
        <v>0.998</v>
      </c>
      <c r="H9853">
        <v>0.73699999999999999</v>
      </c>
      <c r="I9853">
        <v>0.94099999999999995</v>
      </c>
      <c r="J9853">
        <v>0.998</v>
      </c>
      <c r="K9853" t="s">
        <v>7</v>
      </c>
      <c r="L9853">
        <v>0.97024200000000005</v>
      </c>
      <c r="M9853">
        <v>0.969553</v>
      </c>
    </row>
    <row r="9854" spans="1:13" ht="15" x14ac:dyDescent="0.3">
      <c r="A9854" s="1"/>
      <c r="B9854" t="s">
        <v>14</v>
      </c>
      <c r="C9854" t="s">
        <v>2080</v>
      </c>
      <c r="D9854" t="s">
        <v>2081</v>
      </c>
      <c r="E9854" t="s">
        <v>2082</v>
      </c>
      <c r="F9854" t="s">
        <v>2083</v>
      </c>
      <c r="G9854">
        <v>0.998</v>
      </c>
      <c r="H9854">
        <v>0.73699999999999999</v>
      </c>
      <c r="I9854">
        <v>0.94099999999999995</v>
      </c>
      <c r="J9854">
        <v>0.998</v>
      </c>
      <c r="K9854" t="s">
        <v>7</v>
      </c>
      <c r="L9854">
        <v>0.97024200000000005</v>
      </c>
      <c r="M9854">
        <v>0.969553</v>
      </c>
    </row>
    <row r="9855" spans="1:13" ht="15" x14ac:dyDescent="0.3">
      <c r="A9855" s="1"/>
      <c r="B9855" t="s">
        <v>14</v>
      </c>
      <c r="C9855" t="s">
        <v>270</v>
      </c>
      <c r="D9855" t="s">
        <v>271</v>
      </c>
      <c r="E9855" t="s">
        <v>272</v>
      </c>
      <c r="F9855" t="s">
        <v>273</v>
      </c>
      <c r="G9855">
        <v>0.998</v>
      </c>
      <c r="H9855">
        <v>1</v>
      </c>
      <c r="I9855">
        <v>0.5</v>
      </c>
      <c r="J9855">
        <v>0.998</v>
      </c>
      <c r="K9855" t="s">
        <v>7</v>
      </c>
      <c r="L9855">
        <v>0.97692999999999997</v>
      </c>
      <c r="M9855">
        <v>0.97672300000000001</v>
      </c>
    </row>
    <row r="9856" spans="1:13" ht="15" x14ac:dyDescent="0.3">
      <c r="A9856" s="1"/>
      <c r="B9856" t="s">
        <v>14</v>
      </c>
      <c r="C9856" t="s">
        <v>3779</v>
      </c>
      <c r="D9856" t="s">
        <v>10647</v>
      </c>
      <c r="E9856" t="s">
        <v>10648</v>
      </c>
      <c r="F9856" t="s">
        <v>7804</v>
      </c>
      <c r="G9856">
        <v>0.998</v>
      </c>
      <c r="H9856">
        <v>1</v>
      </c>
      <c r="I9856">
        <v>0</v>
      </c>
      <c r="J9856">
        <v>0.998</v>
      </c>
      <c r="K9856" t="s">
        <v>7</v>
      </c>
      <c r="L9856">
        <v>0.95768399999999998</v>
      </c>
      <c r="M9856">
        <v>0.95238</v>
      </c>
    </row>
    <row r="9857" spans="1:13" ht="15" x14ac:dyDescent="0.3">
      <c r="A9857" s="1"/>
      <c r="B9857" t="s">
        <v>14</v>
      </c>
      <c r="C9857" t="s">
        <v>4870</v>
      </c>
      <c r="D9857" t="s">
        <v>4855</v>
      </c>
      <c r="E9857" t="s">
        <v>6498</v>
      </c>
      <c r="F9857" t="s">
        <v>9832</v>
      </c>
      <c r="G9857">
        <v>0.998</v>
      </c>
      <c r="H9857">
        <v>0</v>
      </c>
      <c r="I9857">
        <v>0</v>
      </c>
      <c r="J9857">
        <v>0.998</v>
      </c>
      <c r="K9857" t="s">
        <v>7</v>
      </c>
      <c r="L9857">
        <v>0.93650900000000004</v>
      </c>
      <c r="M9857">
        <v>0.92929200000000001</v>
      </c>
    </row>
    <row r="9858" spans="1:13" ht="15" x14ac:dyDescent="0.3">
      <c r="A9858" s="1"/>
      <c r="B9858" t="s">
        <v>14</v>
      </c>
      <c r="C9858" t="s">
        <v>4974</v>
      </c>
      <c r="D9858" t="s">
        <v>10649</v>
      </c>
      <c r="E9858" t="s">
        <v>10650</v>
      </c>
      <c r="F9858" t="s">
        <v>10081</v>
      </c>
      <c r="G9858">
        <v>0.998</v>
      </c>
      <c r="H9858">
        <v>1</v>
      </c>
      <c r="I9858">
        <v>0</v>
      </c>
      <c r="J9858">
        <v>0.998</v>
      </c>
      <c r="K9858" t="s">
        <v>7</v>
      </c>
      <c r="L9858">
        <v>0.95910799999999996</v>
      </c>
      <c r="M9858">
        <v>0.95383799999999996</v>
      </c>
    </row>
    <row r="9859" spans="1:13" ht="15" x14ac:dyDescent="0.3">
      <c r="A9859" s="1"/>
      <c r="B9859" t="s">
        <v>14</v>
      </c>
      <c r="C9859" t="s">
        <v>1292</v>
      </c>
      <c r="D9859" t="s">
        <v>1294</v>
      </c>
      <c r="E9859" t="s">
        <v>1293</v>
      </c>
      <c r="F9859" t="s">
        <v>1295</v>
      </c>
      <c r="G9859">
        <v>0.997</v>
      </c>
      <c r="H9859">
        <v>0.88900000000000001</v>
      </c>
      <c r="I9859">
        <v>0.88900000000000001</v>
      </c>
      <c r="J9859">
        <v>0.997</v>
      </c>
      <c r="K9859" t="s">
        <v>7</v>
      </c>
      <c r="L9859">
        <v>0.96936999999999995</v>
      </c>
      <c r="M9859">
        <v>0.97087500000000004</v>
      </c>
    </row>
    <row r="9860" spans="1:13" ht="15" x14ac:dyDescent="0.3">
      <c r="A9860" s="1"/>
      <c r="B9860" t="s">
        <v>14</v>
      </c>
      <c r="C9860" t="s">
        <v>2165</v>
      </c>
      <c r="D9860" t="s">
        <v>2166</v>
      </c>
      <c r="E9860" t="s">
        <v>2167</v>
      </c>
      <c r="F9860" t="s">
        <v>2168</v>
      </c>
      <c r="G9860">
        <v>0.997</v>
      </c>
      <c r="H9860">
        <v>0.8</v>
      </c>
      <c r="I9860">
        <v>0.88900000000000001</v>
      </c>
      <c r="J9860">
        <v>0.997</v>
      </c>
      <c r="K9860" t="s">
        <v>7</v>
      </c>
      <c r="L9860">
        <v>0.95550999999999997</v>
      </c>
      <c r="M9860">
        <v>0.95310300000000003</v>
      </c>
    </row>
    <row r="9861" spans="1:13" ht="15" x14ac:dyDescent="0.3">
      <c r="A9861" s="1"/>
      <c r="B9861" t="s">
        <v>14</v>
      </c>
      <c r="C9861" t="s">
        <v>255</v>
      </c>
      <c r="D9861" t="s">
        <v>256</v>
      </c>
      <c r="E9861" t="s">
        <v>257</v>
      </c>
      <c r="F9861" t="s">
        <v>257</v>
      </c>
      <c r="G9861">
        <v>0.997</v>
      </c>
      <c r="H9861">
        <v>1</v>
      </c>
      <c r="I9861">
        <v>0.85699999999999998</v>
      </c>
      <c r="J9861">
        <v>0.997</v>
      </c>
      <c r="K9861" t="s">
        <v>7</v>
      </c>
      <c r="L9861">
        <v>0.92341200000000001</v>
      </c>
      <c r="M9861">
        <v>0.93523199999999995</v>
      </c>
    </row>
    <row r="9862" spans="1:13" ht="15" x14ac:dyDescent="0.3">
      <c r="A9862" s="1"/>
      <c r="B9862" t="s">
        <v>14</v>
      </c>
      <c r="C9862" t="s">
        <v>3692</v>
      </c>
      <c r="D9862" t="s">
        <v>12386</v>
      </c>
      <c r="E9862" t="s">
        <v>7645</v>
      </c>
      <c r="F9862" t="s">
        <v>7648</v>
      </c>
      <c r="G9862">
        <v>0.997</v>
      </c>
      <c r="H9862">
        <v>0.85699999999999998</v>
      </c>
      <c r="I9862">
        <v>0.85699999999999998</v>
      </c>
      <c r="J9862">
        <v>0.997</v>
      </c>
      <c r="K9862" t="s">
        <v>7</v>
      </c>
      <c r="L9862">
        <v>0.96835599999999999</v>
      </c>
      <c r="M9862">
        <v>0.96914500000000003</v>
      </c>
    </row>
    <row r="9863" spans="1:13" ht="15" x14ac:dyDescent="0.3">
      <c r="A9863" s="1"/>
      <c r="B9863" t="s">
        <v>14</v>
      </c>
      <c r="C9863" t="s">
        <v>3918</v>
      </c>
      <c r="D9863" t="s">
        <v>10651</v>
      </c>
      <c r="E9863" t="s">
        <v>8053</v>
      </c>
      <c r="F9863" t="s">
        <v>10652</v>
      </c>
      <c r="G9863">
        <v>0.997</v>
      </c>
      <c r="H9863">
        <v>0.66700000000000004</v>
      </c>
      <c r="I9863">
        <v>0.85699999999999998</v>
      </c>
      <c r="J9863">
        <v>0.997</v>
      </c>
      <c r="K9863" t="s">
        <v>7</v>
      </c>
      <c r="L9863">
        <v>0.96984700000000001</v>
      </c>
      <c r="M9863">
        <v>0.97143400000000002</v>
      </c>
    </row>
    <row r="9864" spans="1:13" ht="15" x14ac:dyDescent="0.3">
      <c r="A9864" s="1"/>
      <c r="B9864" t="s">
        <v>14</v>
      </c>
      <c r="C9864" t="s">
        <v>4579</v>
      </c>
      <c r="D9864" t="s">
        <v>9249</v>
      </c>
      <c r="E9864" t="s">
        <v>9250</v>
      </c>
      <c r="F9864" t="s">
        <v>9250</v>
      </c>
      <c r="G9864">
        <v>0.997</v>
      </c>
      <c r="H9864">
        <v>1</v>
      </c>
      <c r="I9864">
        <v>0.85699999999999998</v>
      </c>
      <c r="J9864">
        <v>0.997</v>
      </c>
      <c r="K9864" t="s">
        <v>7</v>
      </c>
      <c r="L9864">
        <v>0.95821299999999998</v>
      </c>
      <c r="M9864">
        <v>0.95691800000000005</v>
      </c>
    </row>
    <row r="9865" spans="1:13" ht="15" x14ac:dyDescent="0.3">
      <c r="A9865" s="1"/>
      <c r="B9865" t="s">
        <v>14</v>
      </c>
      <c r="C9865" t="s">
        <v>1895</v>
      </c>
      <c r="D9865" t="s">
        <v>1896</v>
      </c>
      <c r="E9865" t="s">
        <v>1897</v>
      </c>
      <c r="F9865" t="s">
        <v>1897</v>
      </c>
      <c r="G9865">
        <v>0.997</v>
      </c>
      <c r="H9865">
        <v>1</v>
      </c>
      <c r="I9865">
        <v>0.75</v>
      </c>
      <c r="J9865">
        <v>0.997</v>
      </c>
      <c r="K9865" t="s">
        <v>7</v>
      </c>
      <c r="L9865">
        <v>0.98508399999999996</v>
      </c>
      <c r="M9865">
        <v>0.98282899999999995</v>
      </c>
    </row>
    <row r="9866" spans="1:13" ht="15" x14ac:dyDescent="0.3">
      <c r="A9866" s="1"/>
      <c r="B9866" t="s">
        <v>14</v>
      </c>
      <c r="C9866" t="s">
        <v>4956</v>
      </c>
      <c r="D9866" t="s">
        <v>10653</v>
      </c>
      <c r="E9866" t="s">
        <v>10041</v>
      </c>
      <c r="F9866" t="s">
        <v>10041</v>
      </c>
      <c r="G9866">
        <v>0.997</v>
      </c>
      <c r="H9866">
        <v>1</v>
      </c>
      <c r="I9866">
        <v>0.66700000000000004</v>
      </c>
      <c r="J9866">
        <v>0.997</v>
      </c>
      <c r="K9866" t="s">
        <v>7</v>
      </c>
      <c r="L9866">
        <v>0.96612600000000004</v>
      </c>
      <c r="M9866">
        <v>0.96611800000000003</v>
      </c>
    </row>
    <row r="9867" spans="1:13" ht="15" x14ac:dyDescent="0.3">
      <c r="A9867" s="1"/>
      <c r="B9867" t="s">
        <v>14</v>
      </c>
      <c r="C9867" t="s">
        <v>4594</v>
      </c>
      <c r="D9867" t="s">
        <v>9262</v>
      </c>
      <c r="E9867" s="9">
        <v>42036</v>
      </c>
      <c r="F9867" s="9">
        <v>42036</v>
      </c>
      <c r="G9867">
        <v>0.997</v>
      </c>
      <c r="H9867">
        <v>1</v>
      </c>
      <c r="I9867">
        <v>0.4</v>
      </c>
      <c r="J9867">
        <v>0.997</v>
      </c>
      <c r="K9867" t="s">
        <v>7</v>
      </c>
      <c r="L9867">
        <v>0.95613999999999999</v>
      </c>
      <c r="M9867">
        <v>0.95943900000000004</v>
      </c>
    </row>
    <row r="9868" spans="1:13" ht="15" x14ac:dyDescent="0.3">
      <c r="A9868" s="1"/>
      <c r="B9868" t="s">
        <v>14</v>
      </c>
      <c r="C9868" t="s">
        <v>3911</v>
      </c>
      <c r="D9868" t="s">
        <v>10654</v>
      </c>
      <c r="E9868" t="s">
        <v>8033</v>
      </c>
      <c r="F9868" t="s">
        <v>8033</v>
      </c>
      <c r="G9868">
        <v>0.997</v>
      </c>
      <c r="H9868">
        <v>1</v>
      </c>
      <c r="I9868">
        <v>0.33300000000000002</v>
      </c>
      <c r="J9868">
        <v>0.997</v>
      </c>
      <c r="K9868" t="s">
        <v>7</v>
      </c>
      <c r="L9868">
        <v>0.97260100000000005</v>
      </c>
      <c r="M9868">
        <v>0.96899800000000003</v>
      </c>
    </row>
    <row r="9869" spans="1:13" ht="15" x14ac:dyDescent="0.3">
      <c r="A9869" s="1"/>
      <c r="B9869" t="s">
        <v>14</v>
      </c>
      <c r="C9869" t="s">
        <v>2331</v>
      </c>
      <c r="D9869" t="s">
        <v>2332</v>
      </c>
      <c r="E9869" t="s">
        <v>2333</v>
      </c>
      <c r="F9869" t="s">
        <v>2333</v>
      </c>
      <c r="G9869">
        <v>0.997</v>
      </c>
      <c r="H9869">
        <v>1</v>
      </c>
      <c r="I9869">
        <v>0</v>
      </c>
      <c r="J9869">
        <v>0.997</v>
      </c>
      <c r="K9869" t="s">
        <v>7</v>
      </c>
      <c r="L9869">
        <v>0.96536</v>
      </c>
      <c r="M9869">
        <v>0.95937600000000001</v>
      </c>
    </row>
    <row r="9870" spans="1:13" ht="15" x14ac:dyDescent="0.3">
      <c r="A9870" s="1"/>
      <c r="B9870" t="s">
        <v>14</v>
      </c>
      <c r="C9870" t="s">
        <v>1025</v>
      </c>
      <c r="D9870" t="s">
        <v>1026</v>
      </c>
      <c r="E9870" t="s">
        <v>1027</v>
      </c>
      <c r="F9870" t="s">
        <v>1027</v>
      </c>
      <c r="G9870">
        <v>0.996</v>
      </c>
      <c r="H9870">
        <v>1</v>
      </c>
      <c r="I9870">
        <v>0.88900000000000001</v>
      </c>
      <c r="J9870">
        <v>0.996</v>
      </c>
      <c r="K9870" t="s">
        <v>7</v>
      </c>
      <c r="L9870">
        <v>0.97542300000000004</v>
      </c>
      <c r="M9870">
        <v>0.97509599999999996</v>
      </c>
    </row>
    <row r="9871" spans="1:13" ht="15" x14ac:dyDescent="0.3">
      <c r="A9871" s="1"/>
      <c r="B9871" t="s">
        <v>14</v>
      </c>
      <c r="C9871" t="s">
        <v>3562</v>
      </c>
      <c r="D9871" t="s">
        <v>10655</v>
      </c>
      <c r="E9871" t="s">
        <v>7431</v>
      </c>
      <c r="F9871" t="s">
        <v>7433</v>
      </c>
      <c r="G9871">
        <v>0.996</v>
      </c>
      <c r="H9871">
        <v>0.88900000000000001</v>
      </c>
      <c r="I9871">
        <v>0.88900000000000001</v>
      </c>
      <c r="J9871">
        <v>0.996</v>
      </c>
      <c r="K9871" t="s">
        <v>7</v>
      </c>
      <c r="L9871">
        <v>0.95286499999999996</v>
      </c>
      <c r="M9871">
        <v>0.95397299999999996</v>
      </c>
    </row>
    <row r="9872" spans="1:13" ht="15" x14ac:dyDescent="0.3">
      <c r="A9872" s="1"/>
      <c r="B9872" t="s">
        <v>14</v>
      </c>
      <c r="C9872" t="s">
        <v>4708</v>
      </c>
      <c r="D9872" t="s">
        <v>9554</v>
      </c>
      <c r="E9872" t="s">
        <v>9553</v>
      </c>
      <c r="F9872" t="s">
        <v>9555</v>
      </c>
      <c r="G9872">
        <v>0.996</v>
      </c>
      <c r="H9872">
        <v>0.88900000000000001</v>
      </c>
      <c r="I9872">
        <v>0.88900000000000001</v>
      </c>
      <c r="J9872">
        <v>0.996</v>
      </c>
      <c r="K9872" t="s">
        <v>7</v>
      </c>
      <c r="L9872">
        <v>0.95628100000000005</v>
      </c>
      <c r="M9872">
        <v>0.95303899999999997</v>
      </c>
    </row>
    <row r="9873" spans="1:13" ht="15" x14ac:dyDescent="0.3">
      <c r="A9873" s="1"/>
      <c r="B9873" t="s">
        <v>14</v>
      </c>
      <c r="C9873" t="s">
        <v>4287</v>
      </c>
      <c r="D9873" t="s">
        <v>10658</v>
      </c>
      <c r="E9873" t="s">
        <v>10659</v>
      </c>
      <c r="F9873" t="s">
        <v>10660</v>
      </c>
      <c r="G9873">
        <v>0.996</v>
      </c>
      <c r="H9873">
        <v>0.66700000000000004</v>
      </c>
      <c r="I9873">
        <v>0.85699999999999998</v>
      </c>
      <c r="J9873">
        <v>0.996</v>
      </c>
      <c r="K9873" t="s">
        <v>7</v>
      </c>
      <c r="L9873">
        <v>0.92894900000000002</v>
      </c>
      <c r="M9873">
        <v>0.92782200000000004</v>
      </c>
    </row>
    <row r="9874" spans="1:13" ht="15" x14ac:dyDescent="0.3">
      <c r="A9874" s="1"/>
      <c r="B9874" t="s">
        <v>14</v>
      </c>
      <c r="C9874" t="s">
        <v>4290</v>
      </c>
      <c r="D9874" t="s">
        <v>10661</v>
      </c>
      <c r="E9874" t="s">
        <v>8731</v>
      </c>
      <c r="F9874" t="s">
        <v>8731</v>
      </c>
      <c r="G9874">
        <v>0.996</v>
      </c>
      <c r="H9874">
        <v>1</v>
      </c>
      <c r="I9874">
        <v>0.85699999999999998</v>
      </c>
      <c r="J9874">
        <v>0.996</v>
      </c>
      <c r="K9874" t="s">
        <v>7</v>
      </c>
      <c r="L9874">
        <v>0.96561200000000003</v>
      </c>
      <c r="M9874">
        <v>0.96447700000000003</v>
      </c>
    </row>
    <row r="9875" spans="1:13" ht="15" x14ac:dyDescent="0.3">
      <c r="A9875" s="1"/>
      <c r="B9875" t="s">
        <v>14</v>
      </c>
      <c r="C9875" t="s">
        <v>5026</v>
      </c>
      <c r="D9875" t="s">
        <v>10662</v>
      </c>
      <c r="E9875" t="s">
        <v>10663</v>
      </c>
      <c r="F9875" t="s">
        <v>10664</v>
      </c>
      <c r="G9875">
        <v>0.996</v>
      </c>
      <c r="H9875">
        <v>0.66700000000000004</v>
      </c>
      <c r="I9875">
        <v>0.85699999999999998</v>
      </c>
      <c r="J9875">
        <v>0.996</v>
      </c>
      <c r="K9875" t="s">
        <v>7</v>
      </c>
      <c r="L9875">
        <v>0.93108000000000002</v>
      </c>
      <c r="M9875">
        <v>0.93021799999999999</v>
      </c>
    </row>
    <row r="9876" spans="1:13" ht="15" x14ac:dyDescent="0.3">
      <c r="A9876" s="1"/>
      <c r="B9876" t="s">
        <v>14</v>
      </c>
      <c r="C9876" t="s">
        <v>511</v>
      </c>
      <c r="D9876" t="s">
        <v>512</v>
      </c>
      <c r="E9876" t="s">
        <v>513</v>
      </c>
      <c r="F9876" t="s">
        <v>513</v>
      </c>
      <c r="G9876">
        <v>0.996</v>
      </c>
      <c r="H9876">
        <v>1</v>
      </c>
      <c r="I9876">
        <v>0.8</v>
      </c>
      <c r="J9876">
        <v>0.996</v>
      </c>
      <c r="K9876" t="s">
        <v>7</v>
      </c>
      <c r="L9876">
        <v>0.96867599999999998</v>
      </c>
      <c r="M9876">
        <v>0.96410099999999999</v>
      </c>
    </row>
    <row r="9877" spans="1:13" ht="15" x14ac:dyDescent="0.3">
      <c r="A9877" s="1"/>
      <c r="B9877" t="s">
        <v>14</v>
      </c>
      <c r="C9877" t="s">
        <v>1834</v>
      </c>
      <c r="D9877" t="s">
        <v>1835</v>
      </c>
      <c r="E9877" t="s">
        <v>1836</v>
      </c>
      <c r="F9877" t="s">
        <v>1837</v>
      </c>
      <c r="G9877">
        <v>0.996</v>
      </c>
      <c r="H9877">
        <v>0.8</v>
      </c>
      <c r="I9877">
        <v>0.8</v>
      </c>
      <c r="J9877">
        <v>0.996</v>
      </c>
      <c r="K9877" t="s">
        <v>7</v>
      </c>
      <c r="L9877">
        <v>0.95477199999999995</v>
      </c>
      <c r="M9877">
        <v>0.95153100000000002</v>
      </c>
    </row>
    <row r="9878" spans="1:13" ht="15" x14ac:dyDescent="0.3">
      <c r="A9878" s="1"/>
      <c r="B9878" t="s">
        <v>14</v>
      </c>
      <c r="C9878" t="s">
        <v>2340</v>
      </c>
      <c r="D9878" t="s">
        <v>2341</v>
      </c>
      <c r="E9878" t="s">
        <v>2342</v>
      </c>
      <c r="F9878" t="s">
        <v>2342</v>
      </c>
      <c r="G9878">
        <v>0.996</v>
      </c>
      <c r="H9878">
        <v>1</v>
      </c>
      <c r="I9878">
        <v>0.8</v>
      </c>
      <c r="J9878">
        <v>0.996</v>
      </c>
      <c r="K9878" t="s">
        <v>7</v>
      </c>
      <c r="L9878">
        <v>0.94733299999999998</v>
      </c>
      <c r="M9878">
        <v>0.95664700000000003</v>
      </c>
    </row>
    <row r="9879" spans="1:13" ht="15" x14ac:dyDescent="0.3">
      <c r="A9879" s="1"/>
      <c r="B9879" t="s">
        <v>14</v>
      </c>
      <c r="C9879" t="s">
        <v>5009</v>
      </c>
      <c r="D9879" t="s">
        <v>10158</v>
      </c>
      <c r="E9879" t="s">
        <v>10159</v>
      </c>
      <c r="F9879" t="s">
        <v>10159</v>
      </c>
      <c r="G9879">
        <v>0.996</v>
      </c>
      <c r="H9879">
        <v>1</v>
      </c>
      <c r="I9879">
        <v>0.8</v>
      </c>
      <c r="J9879">
        <v>0.996</v>
      </c>
      <c r="K9879" t="s">
        <v>7</v>
      </c>
      <c r="L9879">
        <v>0.96420399999999995</v>
      </c>
      <c r="M9879">
        <v>0.96639200000000003</v>
      </c>
    </row>
    <row r="9880" spans="1:13" ht="15" x14ac:dyDescent="0.3">
      <c r="A9880" s="1"/>
      <c r="B9880" t="s">
        <v>14</v>
      </c>
      <c r="C9880" t="s">
        <v>3973</v>
      </c>
      <c r="D9880" t="s">
        <v>11882</v>
      </c>
      <c r="E9880" t="s">
        <v>10866</v>
      </c>
      <c r="F9880" t="s">
        <v>10866</v>
      </c>
      <c r="G9880">
        <v>0.996</v>
      </c>
      <c r="H9880">
        <v>0.88900000000000001</v>
      </c>
      <c r="I9880">
        <v>0.75</v>
      </c>
      <c r="J9880">
        <v>0.996</v>
      </c>
      <c r="K9880" t="s">
        <v>7</v>
      </c>
      <c r="L9880">
        <v>0.98121400000000003</v>
      </c>
      <c r="M9880">
        <v>0.98301400000000005</v>
      </c>
    </row>
    <row r="9881" spans="1:13" ht="15" x14ac:dyDescent="0.3">
      <c r="A9881" s="1"/>
      <c r="B9881" t="s">
        <v>14</v>
      </c>
      <c r="C9881" t="s">
        <v>196</v>
      </c>
      <c r="D9881" t="s">
        <v>197</v>
      </c>
      <c r="E9881" t="s">
        <v>198</v>
      </c>
      <c r="F9881" t="s">
        <v>199</v>
      </c>
      <c r="G9881">
        <v>0.996</v>
      </c>
      <c r="H9881">
        <v>0.5</v>
      </c>
      <c r="I9881">
        <v>0.5</v>
      </c>
      <c r="J9881">
        <v>0.996</v>
      </c>
      <c r="K9881" t="s">
        <v>7</v>
      </c>
      <c r="L9881">
        <v>0.98255999999999999</v>
      </c>
      <c r="M9881">
        <v>0.98258699999999999</v>
      </c>
    </row>
    <row r="9882" spans="1:13" ht="15" x14ac:dyDescent="0.3">
      <c r="A9882" s="1"/>
      <c r="B9882" t="s">
        <v>14</v>
      </c>
      <c r="C9882" t="s">
        <v>196</v>
      </c>
      <c r="D9882" t="s">
        <v>197</v>
      </c>
      <c r="E9882" t="s">
        <v>198</v>
      </c>
      <c r="F9882" t="s">
        <v>199</v>
      </c>
      <c r="G9882">
        <v>0.996</v>
      </c>
      <c r="H9882">
        <v>0.5</v>
      </c>
      <c r="I9882">
        <v>0.5</v>
      </c>
      <c r="J9882">
        <v>0.996</v>
      </c>
      <c r="K9882" t="s">
        <v>7</v>
      </c>
      <c r="L9882">
        <v>0.98255999999999999</v>
      </c>
      <c r="M9882">
        <v>0.98258699999999999</v>
      </c>
    </row>
    <row r="9883" spans="1:13" ht="15" x14ac:dyDescent="0.3">
      <c r="A9883" s="1"/>
      <c r="B9883" t="s">
        <v>14</v>
      </c>
      <c r="C9883" t="s">
        <v>326</v>
      </c>
      <c r="D9883" t="s">
        <v>327</v>
      </c>
      <c r="E9883" s="9">
        <v>33329</v>
      </c>
      <c r="F9883" s="9">
        <v>33329</v>
      </c>
      <c r="G9883">
        <v>0.996</v>
      </c>
      <c r="H9883">
        <v>1</v>
      </c>
      <c r="I9883">
        <v>0.4</v>
      </c>
      <c r="J9883">
        <v>0.996</v>
      </c>
      <c r="K9883" t="s">
        <v>7</v>
      </c>
      <c r="L9883">
        <v>0.95338000000000001</v>
      </c>
      <c r="M9883">
        <v>0.95320300000000002</v>
      </c>
    </row>
    <row r="9884" spans="1:13" ht="15" x14ac:dyDescent="0.3">
      <c r="A9884" s="1"/>
      <c r="B9884" t="s">
        <v>14</v>
      </c>
      <c r="C9884" t="s">
        <v>243</v>
      </c>
      <c r="D9884" t="s">
        <v>86</v>
      </c>
      <c r="E9884" t="s">
        <v>87</v>
      </c>
      <c r="F9884" t="s">
        <v>87</v>
      </c>
      <c r="G9884">
        <v>0.996</v>
      </c>
      <c r="H9884">
        <v>1</v>
      </c>
      <c r="I9884">
        <v>0</v>
      </c>
      <c r="J9884">
        <v>0.996</v>
      </c>
      <c r="K9884" t="s">
        <v>7</v>
      </c>
      <c r="L9884">
        <v>0.75989899999999999</v>
      </c>
      <c r="M9884">
        <v>0.75901399999999997</v>
      </c>
    </row>
    <row r="9885" spans="1:13" ht="15" x14ac:dyDescent="0.3">
      <c r="A9885" s="1"/>
      <c r="B9885" t="s">
        <v>14</v>
      </c>
      <c r="C9885" t="s">
        <v>3243</v>
      </c>
      <c r="D9885" t="s">
        <v>86</v>
      </c>
      <c r="E9885" t="s">
        <v>6802</v>
      </c>
      <c r="F9885" t="s">
        <v>6802</v>
      </c>
      <c r="G9885">
        <v>0.996</v>
      </c>
      <c r="H9885">
        <v>1</v>
      </c>
      <c r="I9885">
        <v>0</v>
      </c>
      <c r="J9885">
        <v>0.996</v>
      </c>
      <c r="K9885" t="s">
        <v>7</v>
      </c>
      <c r="L9885">
        <v>0.87062899999999999</v>
      </c>
      <c r="M9885">
        <v>0.86509599999999998</v>
      </c>
    </row>
    <row r="9886" spans="1:13" ht="15" x14ac:dyDescent="0.3">
      <c r="A9886" s="1"/>
      <c r="B9886" t="s">
        <v>14</v>
      </c>
      <c r="C9886" t="s">
        <v>4950</v>
      </c>
      <c r="D9886" t="s">
        <v>10665</v>
      </c>
      <c r="E9886" t="s">
        <v>9987</v>
      </c>
      <c r="F9886" t="s">
        <v>9987</v>
      </c>
      <c r="G9886">
        <v>0.996</v>
      </c>
      <c r="H9886">
        <v>1</v>
      </c>
      <c r="I9886">
        <v>0</v>
      </c>
      <c r="J9886">
        <v>0.996</v>
      </c>
      <c r="K9886" t="s">
        <v>7</v>
      </c>
      <c r="L9886">
        <v>0.97453999999999996</v>
      </c>
      <c r="M9886">
        <v>0.97099899999999995</v>
      </c>
    </row>
    <row r="9887" spans="1:13" ht="15" x14ac:dyDescent="0.3">
      <c r="A9887" s="1"/>
      <c r="B9887" t="s">
        <v>14</v>
      </c>
      <c r="C9887" t="s">
        <v>4682</v>
      </c>
      <c r="D9887" t="s">
        <v>10666</v>
      </c>
      <c r="E9887" t="s">
        <v>10667</v>
      </c>
      <c r="F9887" t="s">
        <v>10667</v>
      </c>
      <c r="G9887">
        <v>0.995</v>
      </c>
      <c r="H9887">
        <v>1</v>
      </c>
      <c r="I9887">
        <v>0.85699999999999998</v>
      </c>
      <c r="J9887">
        <v>0.995</v>
      </c>
      <c r="K9887" t="s">
        <v>7</v>
      </c>
      <c r="L9887">
        <v>0.95871700000000004</v>
      </c>
      <c r="M9887">
        <v>0.95612699999999995</v>
      </c>
    </row>
    <row r="9888" spans="1:13" ht="15" x14ac:dyDescent="0.3">
      <c r="A9888" s="1"/>
      <c r="B9888" t="s">
        <v>14</v>
      </c>
      <c r="C9888" t="s">
        <v>4789</v>
      </c>
      <c r="D9888" t="s">
        <v>12739</v>
      </c>
      <c r="E9888" t="s">
        <v>9721</v>
      </c>
      <c r="F9888" t="s">
        <v>9721</v>
      </c>
      <c r="G9888">
        <v>0.995</v>
      </c>
      <c r="H9888">
        <v>1</v>
      </c>
      <c r="I9888">
        <v>0.85699999999999998</v>
      </c>
      <c r="J9888">
        <v>0.995</v>
      </c>
      <c r="K9888" t="s">
        <v>7</v>
      </c>
      <c r="L9888">
        <v>0.95007799999999998</v>
      </c>
      <c r="M9888">
        <v>0.94833199999999995</v>
      </c>
    </row>
    <row r="9889" spans="1:13" ht="15" x14ac:dyDescent="0.3">
      <c r="A9889" s="1"/>
      <c r="B9889" t="s">
        <v>14</v>
      </c>
      <c r="C9889" t="s">
        <v>5188</v>
      </c>
      <c r="D9889" t="s">
        <v>10668</v>
      </c>
      <c r="E9889" t="s">
        <v>10480</v>
      </c>
      <c r="F9889" t="s">
        <v>10669</v>
      </c>
      <c r="G9889">
        <v>0.995</v>
      </c>
      <c r="H9889">
        <v>0.4</v>
      </c>
      <c r="I9889">
        <v>0.85699999999999998</v>
      </c>
      <c r="J9889">
        <v>0.995</v>
      </c>
      <c r="K9889" t="s">
        <v>7</v>
      </c>
      <c r="L9889">
        <v>0.96509500000000004</v>
      </c>
      <c r="M9889">
        <v>0.96177199999999996</v>
      </c>
    </row>
    <row r="9890" spans="1:13" ht="15" x14ac:dyDescent="0.3">
      <c r="A9890" s="1"/>
      <c r="B9890" t="s">
        <v>14</v>
      </c>
      <c r="C9890" t="s">
        <v>1573</v>
      </c>
      <c r="D9890" t="s">
        <v>1574</v>
      </c>
      <c r="E9890" t="s">
        <v>1575</v>
      </c>
      <c r="F9890" t="s">
        <v>1575</v>
      </c>
      <c r="G9890">
        <v>0.995</v>
      </c>
      <c r="H9890">
        <v>1</v>
      </c>
      <c r="I9890">
        <v>0.5</v>
      </c>
      <c r="J9890">
        <v>0.995</v>
      </c>
      <c r="K9890" t="s">
        <v>7</v>
      </c>
      <c r="L9890">
        <v>0.97075199999999995</v>
      </c>
      <c r="M9890">
        <v>0.96758900000000003</v>
      </c>
    </row>
    <row r="9891" spans="1:13" ht="15" x14ac:dyDescent="0.3">
      <c r="A9891" s="1"/>
      <c r="B9891" t="s">
        <v>14</v>
      </c>
      <c r="C9891" t="s">
        <v>4557</v>
      </c>
      <c r="D9891" t="s">
        <v>9222</v>
      </c>
      <c r="E9891" s="9">
        <v>42186</v>
      </c>
      <c r="F9891" s="9">
        <v>42186</v>
      </c>
      <c r="G9891">
        <v>0.995</v>
      </c>
      <c r="H9891">
        <v>1</v>
      </c>
      <c r="I9891">
        <v>0.5</v>
      </c>
      <c r="J9891">
        <v>0.995</v>
      </c>
      <c r="K9891" t="s">
        <v>7</v>
      </c>
      <c r="L9891">
        <v>0.97240899999999997</v>
      </c>
      <c r="M9891">
        <v>0.97456799999999999</v>
      </c>
    </row>
    <row r="9892" spans="1:13" ht="15" x14ac:dyDescent="0.3">
      <c r="A9892" s="1"/>
      <c r="B9892" t="s">
        <v>14</v>
      </c>
      <c r="C9892" t="s">
        <v>176</v>
      </c>
      <c r="D9892" t="s">
        <v>180</v>
      </c>
      <c r="E9892" t="s">
        <v>178</v>
      </c>
      <c r="F9892" t="s">
        <v>178</v>
      </c>
      <c r="G9892">
        <v>0.995</v>
      </c>
      <c r="H9892">
        <v>1</v>
      </c>
      <c r="I9892">
        <v>0</v>
      </c>
      <c r="J9892">
        <v>0.995</v>
      </c>
      <c r="K9892" t="s">
        <v>7</v>
      </c>
      <c r="L9892">
        <v>0.9224</v>
      </c>
      <c r="M9892">
        <v>0.92596400000000001</v>
      </c>
    </row>
    <row r="9893" spans="1:13" ht="15" x14ac:dyDescent="0.3">
      <c r="A9893" s="1"/>
      <c r="B9893" t="s">
        <v>14</v>
      </c>
      <c r="C9893" t="s">
        <v>5049</v>
      </c>
      <c r="D9893" t="s">
        <v>10224</v>
      </c>
      <c r="E9893" t="s">
        <v>10225</v>
      </c>
      <c r="F9893" t="s">
        <v>10225</v>
      </c>
      <c r="G9893">
        <v>0.99399999999999999</v>
      </c>
      <c r="H9893">
        <v>1</v>
      </c>
      <c r="I9893">
        <v>0.90900000000000003</v>
      </c>
      <c r="J9893">
        <v>0.99399999999999999</v>
      </c>
      <c r="K9893" t="s">
        <v>7</v>
      </c>
      <c r="L9893">
        <v>0.95747000000000004</v>
      </c>
      <c r="M9893">
        <v>0.95369499999999996</v>
      </c>
    </row>
    <row r="9894" spans="1:13" ht="15" x14ac:dyDescent="0.3">
      <c r="A9894" s="1"/>
      <c r="B9894" t="s">
        <v>14</v>
      </c>
      <c r="C9894" t="s">
        <v>856</v>
      </c>
      <c r="D9894" t="s">
        <v>860</v>
      </c>
      <c r="E9894" t="s">
        <v>858</v>
      </c>
      <c r="F9894" t="s">
        <v>858</v>
      </c>
      <c r="G9894">
        <v>0.99399999999999999</v>
      </c>
      <c r="H9894">
        <v>1</v>
      </c>
      <c r="I9894">
        <v>0.8</v>
      </c>
      <c r="J9894">
        <v>0.99399999999999999</v>
      </c>
      <c r="K9894" t="s">
        <v>7</v>
      </c>
      <c r="L9894">
        <v>0.95426800000000001</v>
      </c>
      <c r="M9894">
        <v>0.951789</v>
      </c>
    </row>
    <row r="9895" spans="1:13" ht="15" x14ac:dyDescent="0.3">
      <c r="A9895" s="1"/>
      <c r="B9895" t="s">
        <v>14</v>
      </c>
      <c r="C9895" t="s">
        <v>4864</v>
      </c>
      <c r="D9895" t="s">
        <v>9861</v>
      </c>
      <c r="E9895" t="s">
        <v>10670</v>
      </c>
      <c r="F9895" t="s">
        <v>9862</v>
      </c>
      <c r="G9895">
        <v>0.99399999999999999</v>
      </c>
      <c r="H9895">
        <v>0.8</v>
      </c>
      <c r="I9895">
        <v>0.8</v>
      </c>
      <c r="J9895">
        <v>0.99399999999999999</v>
      </c>
      <c r="K9895" t="s">
        <v>7</v>
      </c>
      <c r="L9895">
        <v>0.91982699999999995</v>
      </c>
      <c r="M9895">
        <v>0.92425400000000002</v>
      </c>
    </row>
    <row r="9896" spans="1:13" ht="15" x14ac:dyDescent="0.3">
      <c r="A9896" s="1"/>
      <c r="B9896" t="s">
        <v>14</v>
      </c>
      <c r="C9896" t="s">
        <v>1709</v>
      </c>
      <c r="D9896" t="s">
        <v>1710</v>
      </c>
      <c r="E9896" t="s">
        <v>1711</v>
      </c>
      <c r="F9896" t="s">
        <v>1711</v>
      </c>
      <c r="G9896">
        <v>0.99399999999999999</v>
      </c>
      <c r="H9896">
        <v>1</v>
      </c>
      <c r="I9896">
        <v>0.5</v>
      </c>
      <c r="J9896">
        <v>0.99399999999999999</v>
      </c>
      <c r="K9896" t="s">
        <v>7</v>
      </c>
      <c r="L9896">
        <v>0.95630700000000002</v>
      </c>
      <c r="M9896">
        <v>0.94689199999999996</v>
      </c>
    </row>
    <row r="9897" spans="1:13" ht="15" x14ac:dyDescent="0.3">
      <c r="A9897" s="1"/>
      <c r="B9897" t="s">
        <v>14</v>
      </c>
      <c r="C9897" t="s">
        <v>4387</v>
      </c>
      <c r="D9897" t="s">
        <v>10672</v>
      </c>
      <c r="E9897" t="s">
        <v>8918</v>
      </c>
      <c r="F9897" t="s">
        <v>8918</v>
      </c>
      <c r="G9897">
        <v>0.99399999999999999</v>
      </c>
      <c r="H9897">
        <v>1</v>
      </c>
      <c r="I9897">
        <v>0.5</v>
      </c>
      <c r="J9897">
        <v>0.99399999999999999</v>
      </c>
      <c r="K9897" t="s">
        <v>7</v>
      </c>
      <c r="L9897">
        <v>0.978854</v>
      </c>
      <c r="M9897">
        <v>0.98037099999999999</v>
      </c>
    </row>
    <row r="9898" spans="1:13" ht="15" x14ac:dyDescent="0.3">
      <c r="A9898" s="1"/>
      <c r="B9898" t="s">
        <v>14</v>
      </c>
      <c r="C9898" t="s">
        <v>1885</v>
      </c>
      <c r="D9898" t="s">
        <v>1886</v>
      </c>
      <c r="E9898" s="9">
        <v>22463</v>
      </c>
      <c r="F9898" s="9">
        <v>22463</v>
      </c>
      <c r="G9898">
        <v>0.99399999999999999</v>
      </c>
      <c r="H9898">
        <v>1</v>
      </c>
      <c r="I9898">
        <v>0.4</v>
      </c>
      <c r="J9898">
        <v>0.99399999999999999</v>
      </c>
      <c r="K9898" t="s">
        <v>7</v>
      </c>
      <c r="L9898">
        <v>0.94032300000000002</v>
      </c>
      <c r="M9898">
        <v>0.94846200000000003</v>
      </c>
    </row>
    <row r="9899" spans="1:13" ht="15" x14ac:dyDescent="0.3">
      <c r="A9899" s="1" t="s">
        <v>13062</v>
      </c>
      <c r="B9899" t="s">
        <v>14</v>
      </c>
      <c r="C9899" t="s">
        <v>4124</v>
      </c>
      <c r="D9899" t="s">
        <v>10673</v>
      </c>
      <c r="E9899" t="s">
        <v>8465</v>
      </c>
      <c r="F9899" t="s">
        <v>8465</v>
      </c>
      <c r="G9899">
        <v>0.99399999999999999</v>
      </c>
      <c r="H9899">
        <v>1</v>
      </c>
      <c r="I9899">
        <v>0.33300000000000002</v>
      </c>
      <c r="J9899">
        <v>0.99399999999999999</v>
      </c>
      <c r="K9899" t="s">
        <v>7</v>
      </c>
      <c r="L9899">
        <v>0.93509900000000001</v>
      </c>
      <c r="M9899">
        <v>0.932867</v>
      </c>
    </row>
    <row r="9900" spans="1:13" ht="15" x14ac:dyDescent="0.3">
      <c r="A9900" s="1"/>
      <c r="B9900" t="s">
        <v>14</v>
      </c>
      <c r="C9900" t="s">
        <v>984</v>
      </c>
      <c r="D9900" t="s">
        <v>985</v>
      </c>
      <c r="E9900" t="s">
        <v>986</v>
      </c>
      <c r="F9900" t="s">
        <v>987</v>
      </c>
      <c r="G9900">
        <v>0.99399999999999999</v>
      </c>
      <c r="H9900">
        <v>0</v>
      </c>
      <c r="I9900">
        <v>0</v>
      </c>
      <c r="J9900">
        <v>0.99399999999999999</v>
      </c>
      <c r="K9900" t="s">
        <v>7</v>
      </c>
      <c r="L9900">
        <v>0.93063799999999997</v>
      </c>
      <c r="M9900">
        <v>0.93012499999999998</v>
      </c>
    </row>
    <row r="9901" spans="1:13" ht="15" x14ac:dyDescent="0.3">
      <c r="A9901" s="1"/>
      <c r="B9901" t="s">
        <v>14</v>
      </c>
      <c r="C9901" t="s">
        <v>1696</v>
      </c>
      <c r="D9901" t="s">
        <v>1697</v>
      </c>
      <c r="E9901" t="s">
        <v>1698</v>
      </c>
      <c r="F9901" t="s">
        <v>1698</v>
      </c>
      <c r="G9901">
        <v>0.99399999999999999</v>
      </c>
      <c r="H9901">
        <v>1</v>
      </c>
      <c r="I9901">
        <v>0</v>
      </c>
      <c r="J9901">
        <v>0.99399999999999999</v>
      </c>
      <c r="K9901" t="s">
        <v>7</v>
      </c>
      <c r="L9901">
        <v>0.95844799999999997</v>
      </c>
      <c r="M9901">
        <v>0.956036</v>
      </c>
    </row>
    <row r="9902" spans="1:13" ht="15" x14ac:dyDescent="0.3">
      <c r="A9902" s="1"/>
      <c r="B9902" t="s">
        <v>14</v>
      </c>
      <c r="C9902" t="s">
        <v>3452</v>
      </c>
      <c r="D9902" t="s">
        <v>10674</v>
      </c>
      <c r="E9902" t="s">
        <v>10675</v>
      </c>
      <c r="F9902" t="s">
        <v>7263</v>
      </c>
      <c r="G9902">
        <v>0.99399999999999999</v>
      </c>
      <c r="H9902">
        <v>0</v>
      </c>
      <c r="I9902">
        <v>0</v>
      </c>
      <c r="J9902">
        <v>0.99399999999999999</v>
      </c>
      <c r="K9902" t="s">
        <v>7</v>
      </c>
      <c r="L9902">
        <v>0.88072899999999998</v>
      </c>
      <c r="M9902">
        <v>0.876633</v>
      </c>
    </row>
    <row r="9903" spans="1:13" ht="15" x14ac:dyDescent="0.3">
      <c r="A9903" s="1"/>
      <c r="B9903" t="s">
        <v>14</v>
      </c>
      <c r="C9903" t="s">
        <v>3550</v>
      </c>
      <c r="D9903" t="s">
        <v>10676</v>
      </c>
      <c r="E9903" t="s">
        <v>7411</v>
      </c>
      <c r="F9903" t="s">
        <v>7413</v>
      </c>
      <c r="G9903">
        <v>0.99299999999999999</v>
      </c>
      <c r="H9903">
        <v>0.85699999999999998</v>
      </c>
      <c r="I9903">
        <v>0.85699999999999998</v>
      </c>
      <c r="J9903">
        <v>0.99299999999999999</v>
      </c>
      <c r="K9903" t="s">
        <v>7</v>
      </c>
      <c r="L9903">
        <v>0.96943699999999999</v>
      </c>
      <c r="M9903">
        <v>0.96244700000000005</v>
      </c>
    </row>
    <row r="9904" spans="1:13" ht="15" x14ac:dyDescent="0.3">
      <c r="A9904" s="1"/>
      <c r="B9904" t="s">
        <v>14</v>
      </c>
      <c r="C9904" t="s">
        <v>4653</v>
      </c>
      <c r="D9904" t="s">
        <v>10677</v>
      </c>
      <c r="E9904" t="s">
        <v>10678</v>
      </c>
      <c r="F9904" t="s">
        <v>10679</v>
      </c>
      <c r="G9904">
        <v>0.99299999999999999</v>
      </c>
      <c r="H9904">
        <v>0.91700000000000004</v>
      </c>
      <c r="I9904">
        <v>0.83299999999999996</v>
      </c>
      <c r="J9904">
        <v>0.99299999999999999</v>
      </c>
      <c r="K9904" t="s">
        <v>7</v>
      </c>
      <c r="L9904">
        <v>0.95438599999999996</v>
      </c>
      <c r="M9904">
        <v>0.95383300000000004</v>
      </c>
    </row>
    <row r="9905" spans="1:13" ht="15" x14ac:dyDescent="0.3">
      <c r="A9905" s="1"/>
      <c r="B9905" t="s">
        <v>14</v>
      </c>
      <c r="C9905" t="s">
        <v>4427</v>
      </c>
      <c r="D9905" t="s">
        <v>10680</v>
      </c>
      <c r="E9905" t="s">
        <v>10681</v>
      </c>
      <c r="F9905" t="s">
        <v>10681</v>
      </c>
      <c r="G9905">
        <v>0.99299999999999999</v>
      </c>
      <c r="H9905">
        <v>1</v>
      </c>
      <c r="I9905">
        <v>0.8</v>
      </c>
      <c r="J9905">
        <v>0.99299999999999999</v>
      </c>
      <c r="K9905" t="s">
        <v>7</v>
      </c>
      <c r="L9905">
        <v>0.95929299999999995</v>
      </c>
      <c r="M9905">
        <v>0.95711400000000002</v>
      </c>
    </row>
    <row r="9906" spans="1:13" ht="15" x14ac:dyDescent="0.3">
      <c r="A9906" s="1"/>
      <c r="B9906" t="s">
        <v>14</v>
      </c>
      <c r="C9906" t="s">
        <v>3700</v>
      </c>
      <c r="D9906" t="s">
        <v>10682</v>
      </c>
      <c r="E9906" t="s">
        <v>10683</v>
      </c>
      <c r="F9906" t="s">
        <v>10684</v>
      </c>
      <c r="G9906">
        <v>0.99299999999999999</v>
      </c>
      <c r="H9906">
        <v>0.75</v>
      </c>
      <c r="I9906">
        <v>0.75</v>
      </c>
      <c r="J9906">
        <v>0.99299999999999999</v>
      </c>
      <c r="K9906" t="s">
        <v>7</v>
      </c>
      <c r="L9906">
        <v>0.98990999999999996</v>
      </c>
      <c r="M9906">
        <v>0.99071100000000001</v>
      </c>
    </row>
    <row r="9907" spans="1:13" ht="15" x14ac:dyDescent="0.3">
      <c r="A9907" s="1"/>
      <c r="B9907" t="s">
        <v>14</v>
      </c>
      <c r="C9907" t="s">
        <v>3467</v>
      </c>
      <c r="D9907" t="s">
        <v>7289</v>
      </c>
      <c r="E9907" t="s">
        <v>7290</v>
      </c>
      <c r="F9907" t="s">
        <v>7290</v>
      </c>
      <c r="G9907">
        <v>0.99299999999999999</v>
      </c>
      <c r="H9907">
        <v>1</v>
      </c>
      <c r="I9907">
        <v>0.5</v>
      </c>
      <c r="J9907">
        <v>0.99299999999999999</v>
      </c>
      <c r="K9907" t="s">
        <v>7</v>
      </c>
      <c r="L9907">
        <v>0.96367999999999998</v>
      </c>
      <c r="M9907">
        <v>0.95933299999999999</v>
      </c>
    </row>
    <row r="9908" spans="1:13" ht="15" x14ac:dyDescent="0.3">
      <c r="A9908" s="1"/>
      <c r="B9908" t="s">
        <v>14</v>
      </c>
      <c r="C9908" t="s">
        <v>3773</v>
      </c>
      <c r="D9908" t="s">
        <v>10685</v>
      </c>
      <c r="E9908" t="s">
        <v>10686</v>
      </c>
      <c r="F9908" t="s">
        <v>10687</v>
      </c>
      <c r="G9908">
        <v>0.99299999999999999</v>
      </c>
      <c r="H9908">
        <v>0</v>
      </c>
      <c r="I9908">
        <v>0.28599999999999998</v>
      </c>
      <c r="J9908">
        <v>0.99299999999999999</v>
      </c>
      <c r="K9908" t="s">
        <v>7</v>
      </c>
      <c r="L9908">
        <v>0.93652599999999997</v>
      </c>
      <c r="M9908">
        <v>0.93123100000000003</v>
      </c>
    </row>
    <row r="9909" spans="1:13" ht="15" x14ac:dyDescent="0.3">
      <c r="A9909" s="1"/>
      <c r="B9909" t="s">
        <v>14</v>
      </c>
      <c r="C9909" t="s">
        <v>1517</v>
      </c>
      <c r="D9909" t="s">
        <v>1525</v>
      </c>
      <c r="E9909" t="s">
        <v>1519</v>
      </c>
      <c r="F9909" t="s">
        <v>1526</v>
      </c>
      <c r="G9909">
        <v>0.99199999999999999</v>
      </c>
      <c r="H9909">
        <v>0.75</v>
      </c>
      <c r="I9909">
        <v>0.85699999999999998</v>
      </c>
      <c r="J9909">
        <v>0.99199999999999999</v>
      </c>
      <c r="K9909" t="s">
        <v>7</v>
      </c>
      <c r="L9909">
        <v>0.96900699999999995</v>
      </c>
      <c r="M9909">
        <v>0.97130099999999997</v>
      </c>
    </row>
    <row r="9910" spans="1:13" ht="15" x14ac:dyDescent="0.3">
      <c r="A9910" s="1"/>
      <c r="B9910" t="s">
        <v>14</v>
      </c>
      <c r="C9910" t="s">
        <v>4499</v>
      </c>
      <c r="D9910" t="s">
        <v>10688</v>
      </c>
      <c r="E9910" t="s">
        <v>9092</v>
      </c>
      <c r="F9910" t="s">
        <v>9092</v>
      </c>
      <c r="G9910">
        <v>0.99199999999999999</v>
      </c>
      <c r="H9910">
        <v>1</v>
      </c>
      <c r="I9910">
        <v>0.85699999999999998</v>
      </c>
      <c r="J9910">
        <v>0.99199999999999999</v>
      </c>
      <c r="K9910" t="s">
        <v>7</v>
      </c>
      <c r="L9910">
        <v>0.95774099999999995</v>
      </c>
      <c r="M9910">
        <v>0.95699900000000004</v>
      </c>
    </row>
    <row r="9911" spans="1:13" ht="15" x14ac:dyDescent="0.3">
      <c r="A9911" s="1"/>
      <c r="B9911" t="s">
        <v>14</v>
      </c>
      <c r="C9911" t="s">
        <v>697</v>
      </c>
      <c r="D9911" t="s">
        <v>698</v>
      </c>
      <c r="E9911" t="s">
        <v>699</v>
      </c>
      <c r="F9911" t="s">
        <v>699</v>
      </c>
      <c r="G9911">
        <v>0.99199999999999999</v>
      </c>
      <c r="H9911">
        <v>1</v>
      </c>
      <c r="I9911">
        <v>0.8</v>
      </c>
      <c r="J9911">
        <v>0.99199999999999999</v>
      </c>
      <c r="K9911" t="s">
        <v>7</v>
      </c>
      <c r="L9911">
        <v>0.898393</v>
      </c>
      <c r="M9911">
        <v>0.91561700000000001</v>
      </c>
    </row>
    <row r="9912" spans="1:13" ht="15" x14ac:dyDescent="0.3">
      <c r="A9912" s="1"/>
      <c r="B9912" t="s">
        <v>14</v>
      </c>
      <c r="C9912" t="s">
        <v>1979</v>
      </c>
      <c r="D9912" t="s">
        <v>1980</v>
      </c>
      <c r="E9912" s="10">
        <v>24499</v>
      </c>
      <c r="F9912" t="s">
        <v>10689</v>
      </c>
      <c r="G9912">
        <v>0.99199999999999999</v>
      </c>
      <c r="H9912">
        <v>1</v>
      </c>
      <c r="I9912">
        <v>0.66700000000000004</v>
      </c>
      <c r="J9912">
        <v>0.99199999999999999</v>
      </c>
      <c r="K9912" t="s">
        <v>7</v>
      </c>
      <c r="L9912">
        <v>0.92694900000000002</v>
      </c>
      <c r="M9912">
        <v>0.93165799999999999</v>
      </c>
    </row>
    <row r="9913" spans="1:13" ht="15" x14ac:dyDescent="0.3">
      <c r="A9913" s="1"/>
      <c r="B9913" t="s">
        <v>14</v>
      </c>
      <c r="C9913" t="s">
        <v>4251</v>
      </c>
      <c r="D9913" t="s">
        <v>8658</v>
      </c>
      <c r="E9913" t="s">
        <v>8659</v>
      </c>
      <c r="F9913" t="s">
        <v>8660</v>
      </c>
      <c r="G9913">
        <v>0.99199999999999999</v>
      </c>
      <c r="H9913">
        <v>0.66700000000000004</v>
      </c>
      <c r="I9913">
        <v>0.66700000000000004</v>
      </c>
      <c r="J9913">
        <v>0.99199999999999999</v>
      </c>
      <c r="K9913" t="s">
        <v>7</v>
      </c>
      <c r="L9913">
        <v>0.925674</v>
      </c>
      <c r="M9913">
        <v>0.92441300000000004</v>
      </c>
    </row>
    <row r="9914" spans="1:13" ht="15" x14ac:dyDescent="0.3">
      <c r="A9914" s="1"/>
      <c r="B9914" t="s">
        <v>14</v>
      </c>
      <c r="C9914" t="s">
        <v>4251</v>
      </c>
      <c r="D9914" t="s">
        <v>8658</v>
      </c>
      <c r="E9914" t="s">
        <v>8659</v>
      </c>
      <c r="F9914" t="s">
        <v>8660</v>
      </c>
      <c r="G9914">
        <v>0.99199999999999999</v>
      </c>
      <c r="H9914">
        <v>0.66700000000000004</v>
      </c>
      <c r="I9914">
        <v>0.66700000000000004</v>
      </c>
      <c r="J9914">
        <v>0.99199999999999999</v>
      </c>
      <c r="K9914" t="s">
        <v>7</v>
      </c>
      <c r="L9914">
        <v>0.925674</v>
      </c>
      <c r="M9914">
        <v>0.92441300000000004</v>
      </c>
    </row>
    <row r="9915" spans="1:13" ht="15" x14ac:dyDescent="0.3">
      <c r="A9915" s="1"/>
      <c r="B9915" t="s">
        <v>14</v>
      </c>
      <c r="C9915" t="s">
        <v>1938</v>
      </c>
      <c r="D9915" t="s">
        <v>1939</v>
      </c>
      <c r="E9915" t="s">
        <v>1940</v>
      </c>
      <c r="F9915" t="s">
        <v>1940</v>
      </c>
      <c r="G9915">
        <v>0.99199999999999999</v>
      </c>
      <c r="H9915">
        <v>1</v>
      </c>
      <c r="I9915">
        <v>0.5</v>
      </c>
      <c r="J9915">
        <v>0.99199999999999999</v>
      </c>
      <c r="K9915" t="s">
        <v>7</v>
      </c>
      <c r="L9915">
        <v>0.97984400000000005</v>
      </c>
      <c r="M9915">
        <v>0.978742</v>
      </c>
    </row>
    <row r="9916" spans="1:13" ht="15" x14ac:dyDescent="0.3">
      <c r="A9916" s="1" t="s">
        <v>13063</v>
      </c>
      <c r="B9916" t="s">
        <v>14</v>
      </c>
      <c r="C9916" t="s">
        <v>3953</v>
      </c>
      <c r="D9916" t="s">
        <v>8128</v>
      </c>
      <c r="E9916" t="s">
        <v>8130</v>
      </c>
      <c r="F9916" t="s">
        <v>8130</v>
      </c>
      <c r="G9916">
        <v>0.99199999999999999</v>
      </c>
      <c r="H9916">
        <v>1</v>
      </c>
      <c r="I9916">
        <v>0</v>
      </c>
      <c r="J9916">
        <v>0.99199999999999999</v>
      </c>
      <c r="K9916" t="s">
        <v>7</v>
      </c>
      <c r="L9916">
        <v>0.95443800000000001</v>
      </c>
      <c r="M9916">
        <v>0.95485900000000001</v>
      </c>
    </row>
    <row r="9917" spans="1:13" ht="15" x14ac:dyDescent="0.3">
      <c r="A9917" s="1"/>
      <c r="B9917" t="s">
        <v>14</v>
      </c>
      <c r="C9917" t="s">
        <v>4922</v>
      </c>
      <c r="D9917" t="s">
        <v>10665</v>
      </c>
      <c r="E9917" t="s">
        <v>9987</v>
      </c>
      <c r="F9917" t="s">
        <v>9987</v>
      </c>
      <c r="G9917">
        <v>0.99199999999999999</v>
      </c>
      <c r="H9917">
        <v>1</v>
      </c>
      <c r="I9917">
        <v>0</v>
      </c>
      <c r="J9917">
        <v>0.99199999999999999</v>
      </c>
      <c r="K9917" t="s">
        <v>7</v>
      </c>
      <c r="L9917">
        <v>0.92694399999999999</v>
      </c>
      <c r="M9917">
        <v>0.92065200000000003</v>
      </c>
    </row>
    <row r="9918" spans="1:13" ht="15" x14ac:dyDescent="0.3">
      <c r="A9918" s="1"/>
      <c r="B9918" t="s">
        <v>14</v>
      </c>
      <c r="C9918" t="s">
        <v>1772</v>
      </c>
      <c r="D9918" t="s">
        <v>1773</v>
      </c>
      <c r="E9918" t="s">
        <v>1774</v>
      </c>
      <c r="F9918" t="s">
        <v>1775</v>
      </c>
      <c r="G9918">
        <v>0.99099999999999999</v>
      </c>
      <c r="H9918">
        <v>1</v>
      </c>
      <c r="I9918">
        <v>0.8</v>
      </c>
      <c r="J9918">
        <v>0.99099999999999999</v>
      </c>
      <c r="K9918" t="s">
        <v>7</v>
      </c>
      <c r="L9918">
        <v>0.94926900000000003</v>
      </c>
      <c r="M9918">
        <v>0.94518000000000002</v>
      </c>
    </row>
    <row r="9919" spans="1:13" ht="15" x14ac:dyDescent="0.3">
      <c r="A9919" s="1"/>
      <c r="B9919" t="s">
        <v>14</v>
      </c>
      <c r="C9919" t="s">
        <v>4679</v>
      </c>
      <c r="D9919" t="s">
        <v>9476</v>
      </c>
      <c r="E9919" t="s">
        <v>9477</v>
      </c>
      <c r="F9919" t="s">
        <v>9478</v>
      </c>
      <c r="G9919">
        <v>0.99099999999999999</v>
      </c>
      <c r="H9919">
        <v>0.75</v>
      </c>
      <c r="I9919">
        <v>0.75</v>
      </c>
      <c r="J9919">
        <v>0.99099999999999999</v>
      </c>
      <c r="K9919" t="s">
        <v>7</v>
      </c>
      <c r="L9919">
        <v>0.90939400000000004</v>
      </c>
      <c r="M9919">
        <v>0.91447599999999996</v>
      </c>
    </row>
    <row r="9920" spans="1:13" ht="15" x14ac:dyDescent="0.3">
      <c r="A9920" s="1"/>
      <c r="B9920" t="s">
        <v>14</v>
      </c>
      <c r="C9920" t="s">
        <v>4894</v>
      </c>
      <c r="D9920" t="s">
        <v>11646</v>
      </c>
      <c r="E9920" t="s">
        <v>11053</v>
      </c>
      <c r="F9920" t="s">
        <v>11647</v>
      </c>
      <c r="G9920">
        <v>0.99099999999999999</v>
      </c>
      <c r="H9920">
        <v>0.72699999999999998</v>
      </c>
      <c r="I9920">
        <v>0.66700000000000004</v>
      </c>
      <c r="J9920">
        <v>0.99099999999999999</v>
      </c>
      <c r="K9920" t="s">
        <v>7</v>
      </c>
      <c r="L9920">
        <v>0.93709299999999995</v>
      </c>
      <c r="M9920">
        <v>0.92776999999999998</v>
      </c>
    </row>
    <row r="9921" spans="1:13" ht="15" x14ac:dyDescent="0.3">
      <c r="A9921" s="1"/>
      <c r="B9921" t="s">
        <v>14</v>
      </c>
      <c r="C9921" t="s">
        <v>4937</v>
      </c>
      <c r="D9921" t="s">
        <v>10691</v>
      </c>
      <c r="E9921" t="s">
        <v>10692</v>
      </c>
      <c r="F9921" t="s">
        <v>10692</v>
      </c>
      <c r="G9921">
        <v>0.99099999999999999</v>
      </c>
      <c r="H9921">
        <v>1</v>
      </c>
      <c r="I9921">
        <v>0.66700000000000004</v>
      </c>
      <c r="J9921">
        <v>0.99099999999999999</v>
      </c>
      <c r="K9921" t="s">
        <v>7</v>
      </c>
      <c r="L9921">
        <v>0.92904799999999998</v>
      </c>
      <c r="M9921">
        <v>0.93038799999999999</v>
      </c>
    </row>
    <row r="9922" spans="1:13" ht="15" x14ac:dyDescent="0.3">
      <c r="A9922" s="1"/>
      <c r="B9922" t="s">
        <v>14</v>
      </c>
      <c r="C9922" t="s">
        <v>3440</v>
      </c>
      <c r="D9922" t="s">
        <v>3434</v>
      </c>
      <c r="E9922" t="s">
        <v>10558</v>
      </c>
      <c r="F9922" t="s">
        <v>10558</v>
      </c>
      <c r="G9922">
        <v>0.99099999999999999</v>
      </c>
      <c r="H9922">
        <v>1</v>
      </c>
      <c r="I9922">
        <v>0</v>
      </c>
      <c r="J9922">
        <v>0.99099999999999999</v>
      </c>
      <c r="K9922" t="s">
        <v>7</v>
      </c>
      <c r="L9922">
        <v>0.97138899999999995</v>
      </c>
      <c r="M9922">
        <v>0.96660699999999999</v>
      </c>
    </row>
    <row r="9923" spans="1:13" ht="15" x14ac:dyDescent="0.3">
      <c r="A9923" s="1"/>
      <c r="B9923" t="s">
        <v>14</v>
      </c>
      <c r="C9923" t="s">
        <v>4050</v>
      </c>
      <c r="D9923" t="s">
        <v>8320</v>
      </c>
      <c r="E9923" t="s">
        <v>8321</v>
      </c>
      <c r="F9923" t="s">
        <v>8321</v>
      </c>
      <c r="G9923">
        <v>0.99099999999999999</v>
      </c>
      <c r="H9923">
        <v>1</v>
      </c>
      <c r="I9923">
        <v>0</v>
      </c>
      <c r="J9923">
        <v>0.99099999999999999</v>
      </c>
      <c r="K9923" t="s">
        <v>7</v>
      </c>
      <c r="L9923">
        <v>0.95121599999999995</v>
      </c>
      <c r="M9923">
        <v>0.951187</v>
      </c>
    </row>
    <row r="9924" spans="1:13" ht="15" x14ac:dyDescent="0.3">
      <c r="A9924" s="1"/>
      <c r="B9924" t="s">
        <v>14</v>
      </c>
      <c r="C9924" t="s">
        <v>4118</v>
      </c>
      <c r="D9924" t="s">
        <v>6842</v>
      </c>
      <c r="E9924" t="s">
        <v>8458</v>
      </c>
      <c r="F9924" t="s">
        <v>6844</v>
      </c>
      <c r="G9924">
        <v>0.99099999999999999</v>
      </c>
      <c r="H9924">
        <v>0</v>
      </c>
      <c r="I9924">
        <v>0</v>
      </c>
      <c r="J9924">
        <v>0.99099999999999999</v>
      </c>
      <c r="K9924" t="s">
        <v>7</v>
      </c>
      <c r="L9924">
        <v>0.95191499999999996</v>
      </c>
      <c r="M9924">
        <v>0.94301100000000004</v>
      </c>
    </row>
    <row r="9925" spans="1:13" ht="15" x14ac:dyDescent="0.3">
      <c r="A9925" s="1"/>
      <c r="B9925" t="s">
        <v>14</v>
      </c>
      <c r="C9925" t="s">
        <v>5182</v>
      </c>
      <c r="D9925" t="s">
        <v>10695</v>
      </c>
      <c r="E9925" t="s">
        <v>10461</v>
      </c>
      <c r="F9925" t="s">
        <v>10696</v>
      </c>
      <c r="G9925">
        <v>0.99099999999999999</v>
      </c>
      <c r="H9925">
        <v>0</v>
      </c>
      <c r="I9925">
        <v>0</v>
      </c>
      <c r="J9925">
        <v>0.99099999999999999</v>
      </c>
      <c r="K9925" t="s">
        <v>7</v>
      </c>
      <c r="L9925">
        <v>0.92315700000000001</v>
      </c>
      <c r="M9925">
        <v>0.918458</v>
      </c>
    </row>
    <row r="9926" spans="1:13" ht="15" x14ac:dyDescent="0.3">
      <c r="A9926" s="1"/>
      <c r="B9926" t="s">
        <v>14</v>
      </c>
      <c r="C9926" t="s">
        <v>4759</v>
      </c>
      <c r="D9926" t="s">
        <v>10697</v>
      </c>
      <c r="E9926" t="s">
        <v>10698</v>
      </c>
      <c r="F9926" t="s">
        <v>10698</v>
      </c>
      <c r="G9926">
        <v>0.99</v>
      </c>
      <c r="H9926">
        <v>0.76900000000000002</v>
      </c>
      <c r="I9926">
        <v>0.8</v>
      </c>
      <c r="J9926">
        <v>0.99</v>
      </c>
      <c r="K9926" t="s">
        <v>7</v>
      </c>
      <c r="L9926">
        <v>0.93507799999999996</v>
      </c>
      <c r="M9926">
        <v>0.93164800000000003</v>
      </c>
    </row>
    <row r="9927" spans="1:13" ht="15" x14ac:dyDescent="0.3">
      <c r="A9927" s="1"/>
      <c r="B9927" t="s">
        <v>14</v>
      </c>
      <c r="C9927" t="s">
        <v>3375</v>
      </c>
      <c r="D9927" t="s">
        <v>7080</v>
      </c>
      <c r="E9927" t="s">
        <v>7085</v>
      </c>
      <c r="F9927" t="s">
        <v>7081</v>
      </c>
      <c r="G9927">
        <v>0.99</v>
      </c>
      <c r="H9927">
        <v>0.85699999999999998</v>
      </c>
      <c r="I9927">
        <v>0.57099999999999995</v>
      </c>
      <c r="J9927">
        <v>0.99</v>
      </c>
      <c r="K9927" t="s">
        <v>7</v>
      </c>
      <c r="L9927">
        <v>0.907559</v>
      </c>
      <c r="M9927">
        <v>0.90604799999999996</v>
      </c>
    </row>
    <row r="9928" spans="1:13" ht="15" x14ac:dyDescent="0.3">
      <c r="A9928" s="1"/>
      <c r="B9928" t="s">
        <v>14</v>
      </c>
      <c r="C9928" t="s">
        <v>4567</v>
      </c>
      <c r="D9928" t="s">
        <v>10699</v>
      </c>
      <c r="E9928" t="s">
        <v>9231</v>
      </c>
      <c r="F9928" t="s">
        <v>9231</v>
      </c>
      <c r="G9928">
        <v>0.99</v>
      </c>
      <c r="H9928">
        <v>1</v>
      </c>
      <c r="I9928">
        <v>0.57099999999999995</v>
      </c>
      <c r="J9928">
        <v>0.99</v>
      </c>
      <c r="K9928" t="s">
        <v>7</v>
      </c>
      <c r="L9928">
        <v>0.89942</v>
      </c>
      <c r="M9928">
        <v>0.89927599999999996</v>
      </c>
    </row>
    <row r="9929" spans="1:13" ht="15" x14ac:dyDescent="0.3">
      <c r="A9929" s="1"/>
      <c r="B9929" t="s">
        <v>14</v>
      </c>
      <c r="C9929" t="s">
        <v>2364</v>
      </c>
      <c r="D9929" t="s">
        <v>2365</v>
      </c>
      <c r="E9929" t="s">
        <v>2366</v>
      </c>
      <c r="F9929" t="s">
        <v>2366</v>
      </c>
      <c r="G9929">
        <v>0.99</v>
      </c>
      <c r="H9929">
        <v>1</v>
      </c>
      <c r="I9929">
        <v>0.5</v>
      </c>
      <c r="J9929">
        <v>0.99</v>
      </c>
      <c r="K9929" t="s">
        <v>7</v>
      </c>
      <c r="L9929">
        <v>0.93850800000000001</v>
      </c>
      <c r="M9929">
        <v>0.93874899999999994</v>
      </c>
    </row>
    <row r="9930" spans="1:13" ht="15" x14ac:dyDescent="0.3">
      <c r="A9930" s="1"/>
      <c r="B9930" t="s">
        <v>14</v>
      </c>
      <c r="C9930" t="s">
        <v>4232</v>
      </c>
      <c r="D9930" t="s">
        <v>8623</v>
      </c>
      <c r="E9930" t="s">
        <v>8624</v>
      </c>
      <c r="F9930" t="s">
        <v>8624</v>
      </c>
      <c r="G9930">
        <v>0.99</v>
      </c>
      <c r="H9930">
        <v>1</v>
      </c>
      <c r="I9930">
        <v>0.5</v>
      </c>
      <c r="J9930">
        <v>0.99</v>
      </c>
      <c r="K9930" t="s">
        <v>7</v>
      </c>
      <c r="L9930">
        <v>0.98300299999999996</v>
      </c>
      <c r="M9930">
        <v>0.98213799999999996</v>
      </c>
    </row>
    <row r="9931" spans="1:13" ht="15" x14ac:dyDescent="0.3">
      <c r="A9931" s="1"/>
      <c r="B9931" t="s">
        <v>14</v>
      </c>
      <c r="C9931" t="s">
        <v>5069</v>
      </c>
      <c r="D9931" t="s">
        <v>10700</v>
      </c>
      <c r="E9931" t="s">
        <v>10701</v>
      </c>
      <c r="F9931" t="s">
        <v>10263</v>
      </c>
      <c r="G9931">
        <v>0.99</v>
      </c>
      <c r="H9931">
        <v>0.5</v>
      </c>
      <c r="I9931">
        <v>0.5</v>
      </c>
      <c r="J9931">
        <v>0.99</v>
      </c>
      <c r="K9931" t="s">
        <v>7</v>
      </c>
      <c r="L9931">
        <v>0.952067</v>
      </c>
      <c r="M9931">
        <v>0.95076700000000003</v>
      </c>
    </row>
    <row r="9932" spans="1:13" ht="15" x14ac:dyDescent="0.3">
      <c r="A9932" s="1"/>
      <c r="B9932" t="s">
        <v>14</v>
      </c>
      <c r="C9932" t="s">
        <v>395</v>
      </c>
      <c r="D9932" t="s">
        <v>396</v>
      </c>
      <c r="E9932" t="s">
        <v>397</v>
      </c>
      <c r="F9932" t="s">
        <v>398</v>
      </c>
      <c r="G9932">
        <v>0.99</v>
      </c>
      <c r="H9932">
        <v>1</v>
      </c>
      <c r="I9932">
        <v>0.28599999999999998</v>
      </c>
      <c r="J9932">
        <v>0.99</v>
      </c>
      <c r="K9932" t="s">
        <v>7</v>
      </c>
      <c r="L9932">
        <v>0.90296100000000001</v>
      </c>
      <c r="M9932">
        <v>0.90305899999999995</v>
      </c>
    </row>
    <row r="9933" spans="1:13" ht="15" x14ac:dyDescent="0.3">
      <c r="A9933" s="1"/>
      <c r="B9933" t="s">
        <v>14</v>
      </c>
      <c r="C9933" t="s">
        <v>4901</v>
      </c>
      <c r="D9933" t="s">
        <v>10702</v>
      </c>
      <c r="E9933" t="s">
        <v>9937</v>
      </c>
      <c r="F9933" t="s">
        <v>9937</v>
      </c>
      <c r="G9933">
        <v>0.99</v>
      </c>
      <c r="H9933">
        <v>1</v>
      </c>
      <c r="I9933">
        <v>0.222</v>
      </c>
      <c r="J9933">
        <v>0.99</v>
      </c>
      <c r="K9933" t="s">
        <v>7</v>
      </c>
      <c r="L9933">
        <v>0.84206800000000004</v>
      </c>
      <c r="M9933">
        <v>0.82948</v>
      </c>
    </row>
    <row r="9934" spans="1:13" ht="15" x14ac:dyDescent="0.3">
      <c r="A9934" s="1"/>
      <c r="B9934" t="s">
        <v>14</v>
      </c>
      <c r="C9934" t="s">
        <v>4641</v>
      </c>
      <c r="D9934" t="s">
        <v>11651</v>
      </c>
      <c r="E9934" t="s">
        <v>11209</v>
      </c>
      <c r="F9934" t="s">
        <v>11209</v>
      </c>
      <c r="G9934">
        <v>0.99</v>
      </c>
      <c r="H9934">
        <v>1</v>
      </c>
      <c r="I9934">
        <v>0</v>
      </c>
      <c r="J9934">
        <v>0.99</v>
      </c>
      <c r="K9934" t="s">
        <v>7</v>
      </c>
      <c r="L9934">
        <v>0.97667400000000004</v>
      </c>
      <c r="M9934">
        <v>0.970804</v>
      </c>
    </row>
    <row r="9935" spans="1:13" ht="15" x14ac:dyDescent="0.3">
      <c r="A9935" s="1"/>
      <c r="B9935" t="s">
        <v>14</v>
      </c>
      <c r="C9935" t="s">
        <v>5043</v>
      </c>
      <c r="D9935" t="s">
        <v>10217</v>
      </c>
      <c r="E9935" t="s">
        <v>10218</v>
      </c>
      <c r="F9935" t="s">
        <v>10218</v>
      </c>
      <c r="G9935">
        <v>0.99</v>
      </c>
      <c r="H9935">
        <v>1</v>
      </c>
      <c r="I9935">
        <v>0</v>
      </c>
      <c r="J9935">
        <v>0.99</v>
      </c>
      <c r="K9935" t="s">
        <v>7</v>
      </c>
      <c r="L9935">
        <v>0.965588</v>
      </c>
      <c r="M9935">
        <v>0.95733800000000002</v>
      </c>
    </row>
    <row r="9936" spans="1:13" ht="15" x14ac:dyDescent="0.3">
      <c r="A9936" s="1"/>
      <c r="B9936" t="s">
        <v>14</v>
      </c>
      <c r="C9936" t="s">
        <v>4774</v>
      </c>
      <c r="D9936" t="s">
        <v>10706</v>
      </c>
      <c r="E9936" t="s">
        <v>9698</v>
      </c>
      <c r="F9936" t="s">
        <v>9699</v>
      </c>
      <c r="G9936">
        <v>0.98899999999999999</v>
      </c>
      <c r="H9936">
        <v>0.8</v>
      </c>
      <c r="I9936">
        <v>0.8</v>
      </c>
      <c r="J9936">
        <v>0.98899999999999999</v>
      </c>
      <c r="K9936" t="s">
        <v>7</v>
      </c>
      <c r="L9936">
        <v>0.93872199999999995</v>
      </c>
      <c r="M9936">
        <v>0.942245</v>
      </c>
    </row>
    <row r="9937" spans="1:13" ht="15" x14ac:dyDescent="0.3">
      <c r="A9937" s="1"/>
      <c r="B9937" t="s">
        <v>14</v>
      </c>
      <c r="C9937" t="s">
        <v>3740</v>
      </c>
      <c r="D9937" t="s">
        <v>10711</v>
      </c>
      <c r="E9937" t="s">
        <v>7726</v>
      </c>
      <c r="F9937" t="s">
        <v>7726</v>
      </c>
      <c r="G9937">
        <v>0.98899999999999999</v>
      </c>
      <c r="H9937">
        <v>1</v>
      </c>
      <c r="I9937">
        <v>0.57099999999999995</v>
      </c>
      <c r="J9937">
        <v>0.98899999999999999</v>
      </c>
      <c r="K9937" t="s">
        <v>7</v>
      </c>
      <c r="L9937">
        <v>0.95025199999999999</v>
      </c>
      <c r="M9937">
        <v>0.95042000000000004</v>
      </c>
    </row>
    <row r="9938" spans="1:13" ht="15" x14ac:dyDescent="0.3">
      <c r="A9938" s="1" t="s">
        <v>13064</v>
      </c>
      <c r="B9938" t="s">
        <v>14</v>
      </c>
      <c r="C9938" t="s">
        <v>4490</v>
      </c>
      <c r="D9938" t="s">
        <v>12395</v>
      </c>
      <c r="E9938" t="s">
        <v>11423</v>
      </c>
      <c r="F9938" t="s">
        <v>9075</v>
      </c>
      <c r="G9938">
        <v>0.98899999999999999</v>
      </c>
      <c r="H9938">
        <v>1</v>
      </c>
      <c r="I9938">
        <v>0</v>
      </c>
      <c r="J9938">
        <v>0.98899999999999999</v>
      </c>
      <c r="K9938" t="s">
        <v>7</v>
      </c>
      <c r="L9938">
        <v>0.94532700000000003</v>
      </c>
      <c r="M9938">
        <v>0.94565999999999995</v>
      </c>
    </row>
    <row r="9939" spans="1:13" ht="15" x14ac:dyDescent="0.3">
      <c r="A9939" s="1"/>
      <c r="B9939" t="s">
        <v>14</v>
      </c>
      <c r="C9939" t="s">
        <v>5052</v>
      </c>
      <c r="D9939" t="s">
        <v>10714</v>
      </c>
      <c r="E9939" t="s">
        <v>10232</v>
      </c>
      <c r="F9939" t="s">
        <v>10233</v>
      </c>
      <c r="G9939">
        <v>0.98799999999999999</v>
      </c>
      <c r="H9939">
        <v>0.83299999999999996</v>
      </c>
      <c r="I9939">
        <v>0.88900000000000001</v>
      </c>
      <c r="J9939">
        <v>0.98799999999999999</v>
      </c>
      <c r="K9939" t="s">
        <v>7</v>
      </c>
      <c r="L9939">
        <v>0.94842499999999996</v>
      </c>
      <c r="M9939">
        <v>0.94275200000000003</v>
      </c>
    </row>
    <row r="9940" spans="1:13" ht="15" x14ac:dyDescent="0.3">
      <c r="A9940" s="1"/>
      <c r="B9940" t="s">
        <v>14</v>
      </c>
      <c r="C9940" t="s">
        <v>4962</v>
      </c>
      <c r="D9940" t="s">
        <v>11652</v>
      </c>
      <c r="E9940" t="s">
        <v>10750</v>
      </c>
      <c r="F9940" t="s">
        <v>10052</v>
      </c>
      <c r="G9940">
        <v>0.98799999999999999</v>
      </c>
      <c r="H9940">
        <v>0.88900000000000001</v>
      </c>
      <c r="I9940">
        <v>0.8</v>
      </c>
      <c r="J9940">
        <v>0.98799999999999999</v>
      </c>
      <c r="K9940" t="s">
        <v>7</v>
      </c>
      <c r="L9940">
        <v>0.97919599999999996</v>
      </c>
      <c r="M9940">
        <v>0.97851699999999997</v>
      </c>
    </row>
    <row r="9941" spans="1:13" ht="15" x14ac:dyDescent="0.3">
      <c r="A9941" s="1"/>
      <c r="B9941" t="s">
        <v>14</v>
      </c>
      <c r="C9941" t="s">
        <v>1430</v>
      </c>
      <c r="D9941" t="s">
        <v>1431</v>
      </c>
      <c r="E9941" t="s">
        <v>1432</v>
      </c>
      <c r="F9941" t="s">
        <v>1432</v>
      </c>
      <c r="G9941">
        <v>0.98799999999999999</v>
      </c>
      <c r="H9941">
        <v>1</v>
      </c>
      <c r="I9941">
        <v>0.75</v>
      </c>
      <c r="J9941">
        <v>0.98799999999999999</v>
      </c>
      <c r="K9941" t="s">
        <v>7</v>
      </c>
      <c r="L9941">
        <v>0.98659399999999997</v>
      </c>
      <c r="M9941">
        <v>0.98644900000000002</v>
      </c>
    </row>
    <row r="9942" spans="1:13" ht="15" x14ac:dyDescent="0.3">
      <c r="A9942" s="1"/>
      <c r="B9942" t="s">
        <v>14</v>
      </c>
      <c r="C9942" t="s">
        <v>4271</v>
      </c>
      <c r="D9942" t="s">
        <v>10716</v>
      </c>
      <c r="E9942" t="s">
        <v>8692</v>
      </c>
      <c r="F9942" t="s">
        <v>8692</v>
      </c>
      <c r="G9942">
        <v>0.98799999999999999</v>
      </c>
      <c r="H9942">
        <v>1</v>
      </c>
      <c r="I9942">
        <v>0.75</v>
      </c>
      <c r="J9942">
        <v>0.98799999999999999</v>
      </c>
      <c r="K9942" t="s">
        <v>7</v>
      </c>
      <c r="L9942">
        <v>0.96062599999999998</v>
      </c>
      <c r="M9942">
        <v>0.95615600000000001</v>
      </c>
    </row>
    <row r="9943" spans="1:13" ht="15" x14ac:dyDescent="0.3">
      <c r="A9943" s="1"/>
      <c r="B9943" t="s">
        <v>14</v>
      </c>
      <c r="C9943" t="s">
        <v>3785</v>
      </c>
      <c r="D9943" t="s">
        <v>10717</v>
      </c>
      <c r="E9943" t="s">
        <v>10718</v>
      </c>
      <c r="F9943" t="s">
        <v>10719</v>
      </c>
      <c r="G9943">
        <v>0.98799999999999999</v>
      </c>
      <c r="H9943">
        <v>0.90900000000000003</v>
      </c>
      <c r="I9943">
        <v>0.72699999999999998</v>
      </c>
      <c r="J9943">
        <v>0.98799999999999999</v>
      </c>
      <c r="K9943" t="s">
        <v>7</v>
      </c>
      <c r="L9943">
        <v>0.92691999999999997</v>
      </c>
      <c r="M9943">
        <v>0.931145</v>
      </c>
    </row>
    <row r="9944" spans="1:13" ht="15" x14ac:dyDescent="0.3">
      <c r="A9944" s="1"/>
      <c r="B9944" t="s">
        <v>14</v>
      </c>
      <c r="C9944" t="s">
        <v>1004</v>
      </c>
      <c r="D9944" t="s">
        <v>1005</v>
      </c>
      <c r="E9944" t="s">
        <v>1006</v>
      </c>
      <c r="F9944" t="s">
        <v>1007</v>
      </c>
      <c r="G9944">
        <v>0.98799999999999999</v>
      </c>
      <c r="H9944">
        <v>0.66700000000000004</v>
      </c>
      <c r="I9944">
        <v>0.66700000000000004</v>
      </c>
      <c r="J9944">
        <v>0.98799999999999999</v>
      </c>
      <c r="K9944" t="s">
        <v>7</v>
      </c>
      <c r="L9944">
        <v>0.92825400000000002</v>
      </c>
      <c r="M9944">
        <v>0.92432000000000003</v>
      </c>
    </row>
    <row r="9945" spans="1:13" ht="15" x14ac:dyDescent="0.3">
      <c r="A9945" s="1"/>
      <c r="B9945" t="s">
        <v>14</v>
      </c>
      <c r="C9945" t="s">
        <v>4202</v>
      </c>
      <c r="D9945" t="s">
        <v>8589</v>
      </c>
      <c r="E9945" t="s">
        <v>10720</v>
      </c>
      <c r="F9945" t="s">
        <v>8590</v>
      </c>
      <c r="G9945">
        <v>0.98799999999999999</v>
      </c>
      <c r="H9945">
        <v>0.5</v>
      </c>
      <c r="I9945">
        <v>0.5</v>
      </c>
      <c r="J9945">
        <v>0.98799999999999999</v>
      </c>
      <c r="K9945" t="s">
        <v>7</v>
      </c>
      <c r="L9945">
        <v>0.93739099999999997</v>
      </c>
      <c r="M9945">
        <v>0.95159300000000002</v>
      </c>
    </row>
    <row r="9946" spans="1:13" ht="15" x14ac:dyDescent="0.3">
      <c r="A9946" s="1"/>
      <c r="B9946" t="s">
        <v>14</v>
      </c>
      <c r="C9946" t="s">
        <v>1347</v>
      </c>
      <c r="D9946" t="s">
        <v>1348</v>
      </c>
      <c r="E9946" s="9">
        <v>41395</v>
      </c>
      <c r="F9946" s="9">
        <v>41395</v>
      </c>
      <c r="G9946">
        <v>0.98799999999999999</v>
      </c>
      <c r="H9946">
        <v>1</v>
      </c>
      <c r="I9946">
        <v>0.4</v>
      </c>
      <c r="J9946">
        <v>0.98799999999999999</v>
      </c>
      <c r="K9946" t="s">
        <v>7</v>
      </c>
      <c r="L9946">
        <v>0.92474100000000004</v>
      </c>
      <c r="M9946">
        <v>0.92780799999999997</v>
      </c>
    </row>
    <row r="9947" spans="1:13" ht="15" x14ac:dyDescent="0.3">
      <c r="A9947" s="1"/>
      <c r="B9947" t="s">
        <v>14</v>
      </c>
      <c r="C9947" t="s">
        <v>141</v>
      </c>
      <c r="D9947" t="s">
        <v>143</v>
      </c>
      <c r="E9947" t="s">
        <v>142</v>
      </c>
      <c r="F9947" t="s">
        <v>144</v>
      </c>
      <c r="G9947">
        <v>0.98699999999999999</v>
      </c>
      <c r="H9947">
        <v>0.88900000000000001</v>
      </c>
      <c r="I9947">
        <v>0.85699999999999998</v>
      </c>
      <c r="J9947">
        <v>0.98699999999999999</v>
      </c>
      <c r="K9947" t="s">
        <v>7</v>
      </c>
      <c r="L9947">
        <v>0.92258200000000001</v>
      </c>
      <c r="M9947">
        <v>0.92518500000000004</v>
      </c>
    </row>
    <row r="9948" spans="1:13" ht="15" x14ac:dyDescent="0.3">
      <c r="A9948" s="1"/>
      <c r="B9948" t="s">
        <v>14</v>
      </c>
      <c r="C9948" t="s">
        <v>1545</v>
      </c>
      <c r="D9948" t="s">
        <v>1546</v>
      </c>
      <c r="E9948" t="s">
        <v>1547</v>
      </c>
      <c r="F9948" t="s">
        <v>1548</v>
      </c>
      <c r="G9948">
        <v>0.98699999999999999</v>
      </c>
      <c r="H9948">
        <v>0.6</v>
      </c>
      <c r="I9948">
        <v>0.85699999999999998</v>
      </c>
      <c r="J9948">
        <v>0.98699999999999999</v>
      </c>
      <c r="K9948" t="s">
        <v>7</v>
      </c>
      <c r="L9948">
        <v>0.96241100000000002</v>
      </c>
      <c r="M9948">
        <v>0.96005499999999999</v>
      </c>
    </row>
    <row r="9949" spans="1:13" ht="15" x14ac:dyDescent="0.3">
      <c r="A9949" s="1"/>
      <c r="B9949" t="s">
        <v>14</v>
      </c>
      <c r="C9949" t="s">
        <v>3501</v>
      </c>
      <c r="D9949" t="s">
        <v>10725</v>
      </c>
      <c r="E9949" t="s">
        <v>10726</v>
      </c>
      <c r="F9949" t="s">
        <v>10726</v>
      </c>
      <c r="G9949">
        <v>0.98699999999999999</v>
      </c>
      <c r="H9949">
        <v>1</v>
      </c>
      <c r="I9949">
        <v>0.5</v>
      </c>
      <c r="J9949">
        <v>0.98699999999999999</v>
      </c>
      <c r="K9949" t="s">
        <v>7</v>
      </c>
      <c r="L9949">
        <v>0.924064</v>
      </c>
      <c r="M9949">
        <v>0.920987</v>
      </c>
    </row>
    <row r="9950" spans="1:13" ht="15" x14ac:dyDescent="0.3">
      <c r="A9950" s="1"/>
      <c r="B9950" t="s">
        <v>14</v>
      </c>
      <c r="C9950" t="s">
        <v>356</v>
      </c>
      <c r="D9950" t="s">
        <v>360</v>
      </c>
      <c r="E9950" t="s">
        <v>358</v>
      </c>
      <c r="F9950" t="s">
        <v>358</v>
      </c>
      <c r="G9950">
        <v>0.98699999999999999</v>
      </c>
      <c r="H9950">
        <v>1</v>
      </c>
      <c r="I9950">
        <v>0</v>
      </c>
      <c r="J9950">
        <v>0.98699999999999999</v>
      </c>
      <c r="K9950" t="s">
        <v>7</v>
      </c>
      <c r="L9950">
        <v>0.90761499999999995</v>
      </c>
      <c r="M9950">
        <v>0.90334099999999995</v>
      </c>
    </row>
    <row r="9951" spans="1:13" ht="15" x14ac:dyDescent="0.3">
      <c r="A9951" s="1"/>
      <c r="B9951" t="s">
        <v>14</v>
      </c>
      <c r="C9951" t="s">
        <v>3259</v>
      </c>
      <c r="D9951" t="s">
        <v>6842</v>
      </c>
      <c r="E9951" t="s">
        <v>8458</v>
      </c>
      <c r="F9951" t="s">
        <v>8456</v>
      </c>
      <c r="G9951">
        <v>0.98699999999999999</v>
      </c>
      <c r="H9951">
        <v>0.5</v>
      </c>
      <c r="I9951">
        <v>0</v>
      </c>
      <c r="J9951">
        <v>0.98699999999999999</v>
      </c>
      <c r="K9951" t="s">
        <v>7</v>
      </c>
      <c r="L9951">
        <v>0.92290499999999998</v>
      </c>
      <c r="M9951">
        <v>0.91652299999999998</v>
      </c>
    </row>
    <row r="9952" spans="1:13" ht="15" x14ac:dyDescent="0.3">
      <c r="A9952" s="1"/>
      <c r="B9952" t="s">
        <v>14</v>
      </c>
      <c r="C9952" t="s">
        <v>3877</v>
      </c>
      <c r="D9952" t="s">
        <v>10728</v>
      </c>
      <c r="E9952" t="s">
        <v>10729</v>
      </c>
      <c r="F9952" t="s">
        <v>10729</v>
      </c>
      <c r="G9952">
        <v>0.98699999999999999</v>
      </c>
      <c r="H9952">
        <v>1</v>
      </c>
      <c r="I9952">
        <v>0</v>
      </c>
      <c r="J9952">
        <v>0.98699999999999999</v>
      </c>
      <c r="K9952" t="s">
        <v>7</v>
      </c>
      <c r="L9952">
        <v>0.91620599999999996</v>
      </c>
      <c r="M9952">
        <v>0.90546700000000002</v>
      </c>
    </row>
    <row r="9953" spans="1:13" ht="15" x14ac:dyDescent="0.3">
      <c r="A9953" s="1"/>
      <c r="B9953" t="s">
        <v>14</v>
      </c>
      <c r="C9953" t="s">
        <v>649</v>
      </c>
      <c r="D9953" t="s">
        <v>655</v>
      </c>
      <c r="E9953" t="s">
        <v>651</v>
      </c>
      <c r="F9953" t="s">
        <v>651</v>
      </c>
      <c r="G9953">
        <v>0.98599999999999999</v>
      </c>
      <c r="H9953">
        <v>1</v>
      </c>
      <c r="I9953">
        <v>0.88900000000000001</v>
      </c>
      <c r="J9953">
        <v>0.98599999999999999</v>
      </c>
      <c r="K9953" t="s">
        <v>7</v>
      </c>
      <c r="L9953">
        <v>0.95667100000000005</v>
      </c>
      <c r="M9953">
        <v>0.96117399999999997</v>
      </c>
    </row>
    <row r="9954" spans="1:13" ht="15" x14ac:dyDescent="0.3">
      <c r="A9954" s="1"/>
      <c r="B9954" t="s">
        <v>14</v>
      </c>
      <c r="C9954" t="s">
        <v>1052</v>
      </c>
      <c r="D9954" t="s">
        <v>1053</v>
      </c>
      <c r="E9954" t="s">
        <v>1054</v>
      </c>
      <c r="F9954" t="s">
        <v>1054</v>
      </c>
      <c r="G9954">
        <v>0.98599999999999999</v>
      </c>
      <c r="H9954">
        <v>1</v>
      </c>
      <c r="I9954">
        <v>0.88900000000000001</v>
      </c>
      <c r="J9954">
        <v>0.98599999999999999</v>
      </c>
      <c r="K9954" t="s">
        <v>7</v>
      </c>
      <c r="L9954">
        <v>0.97860599999999998</v>
      </c>
      <c r="M9954">
        <v>0.97836000000000001</v>
      </c>
    </row>
    <row r="9955" spans="1:13" ht="15" x14ac:dyDescent="0.3">
      <c r="A9955" s="1"/>
      <c r="B9955" t="s">
        <v>14</v>
      </c>
      <c r="C9955" t="s">
        <v>3205</v>
      </c>
      <c r="D9955" t="s">
        <v>6711</v>
      </c>
      <c r="E9955" t="s">
        <v>6712</v>
      </c>
      <c r="F9955" t="s">
        <v>6712</v>
      </c>
      <c r="G9955">
        <v>0.98599999999999999</v>
      </c>
      <c r="H9955">
        <v>1</v>
      </c>
      <c r="I9955">
        <v>0.88900000000000001</v>
      </c>
      <c r="J9955">
        <v>0.98599999999999999</v>
      </c>
      <c r="K9955" t="s">
        <v>7</v>
      </c>
      <c r="L9955">
        <v>0.89770000000000005</v>
      </c>
      <c r="M9955">
        <v>0.90303999999999995</v>
      </c>
    </row>
    <row r="9956" spans="1:13" ht="15" x14ac:dyDescent="0.3">
      <c r="A9956" s="1"/>
      <c r="B9956" t="s">
        <v>14</v>
      </c>
      <c r="C9956" t="s">
        <v>4735</v>
      </c>
      <c r="D9956" t="s">
        <v>10730</v>
      </c>
      <c r="E9956" t="s">
        <v>10731</v>
      </c>
      <c r="F9956" t="s">
        <v>10731</v>
      </c>
      <c r="G9956">
        <v>0.98599999999999999</v>
      </c>
      <c r="H9956">
        <v>0.88900000000000001</v>
      </c>
      <c r="I9956">
        <v>0.83299999999999996</v>
      </c>
      <c r="J9956">
        <v>0.98599999999999999</v>
      </c>
      <c r="K9956" t="s">
        <v>7</v>
      </c>
      <c r="L9956">
        <v>0.95329399999999997</v>
      </c>
      <c r="M9956">
        <v>0.95357800000000004</v>
      </c>
    </row>
    <row r="9957" spans="1:13" ht="15" x14ac:dyDescent="0.3">
      <c r="A9957" s="1"/>
      <c r="B9957" t="s">
        <v>14</v>
      </c>
      <c r="C9957" t="s">
        <v>384</v>
      </c>
      <c r="D9957" t="s">
        <v>390</v>
      </c>
      <c r="E9957" t="s">
        <v>386</v>
      </c>
      <c r="F9957" t="s">
        <v>391</v>
      </c>
      <c r="G9957">
        <v>0.98599999999999999</v>
      </c>
      <c r="H9957">
        <v>0.8</v>
      </c>
      <c r="I9957">
        <v>0.76900000000000002</v>
      </c>
      <c r="J9957">
        <v>0.98599999999999999</v>
      </c>
      <c r="K9957" t="s">
        <v>7</v>
      </c>
      <c r="L9957">
        <v>0.91906699999999997</v>
      </c>
      <c r="M9957">
        <v>0.91139099999999995</v>
      </c>
    </row>
    <row r="9958" spans="1:13" ht="15" x14ac:dyDescent="0.3">
      <c r="A9958" s="1"/>
      <c r="B9958" t="s">
        <v>14</v>
      </c>
      <c r="C9958" t="s">
        <v>384</v>
      </c>
      <c r="D9958" t="s">
        <v>390</v>
      </c>
      <c r="E9958" t="s">
        <v>386</v>
      </c>
      <c r="F9958" t="s">
        <v>391</v>
      </c>
      <c r="G9958">
        <v>0.98599999999999999</v>
      </c>
      <c r="H9958">
        <v>0.8</v>
      </c>
      <c r="I9958">
        <v>0.76900000000000002</v>
      </c>
      <c r="J9958">
        <v>0.98599999999999999</v>
      </c>
      <c r="K9958" t="s">
        <v>7</v>
      </c>
      <c r="L9958">
        <v>0.91906699999999997</v>
      </c>
      <c r="M9958">
        <v>0.91139099999999995</v>
      </c>
    </row>
    <row r="9959" spans="1:13" ht="15" x14ac:dyDescent="0.3">
      <c r="A9959" s="1"/>
      <c r="B9959" t="s">
        <v>14</v>
      </c>
      <c r="C9959" t="s">
        <v>4417</v>
      </c>
      <c r="D9959" t="s">
        <v>10734</v>
      </c>
      <c r="E9959" t="s">
        <v>10735</v>
      </c>
      <c r="F9959" t="s">
        <v>8958</v>
      </c>
      <c r="G9959">
        <v>0.98599999999999999</v>
      </c>
      <c r="H9959">
        <v>0.90900000000000003</v>
      </c>
      <c r="I9959">
        <v>0.72699999999999998</v>
      </c>
      <c r="J9959">
        <v>0.98599999999999999</v>
      </c>
      <c r="K9959" t="s">
        <v>7</v>
      </c>
      <c r="L9959">
        <v>0.94814200000000004</v>
      </c>
      <c r="M9959">
        <v>0.94949899999999998</v>
      </c>
    </row>
    <row r="9960" spans="1:13" ht="15" x14ac:dyDescent="0.3">
      <c r="A9960" s="1"/>
      <c r="B9960" t="s">
        <v>14</v>
      </c>
      <c r="C9960" t="s">
        <v>1670</v>
      </c>
      <c r="D9960">
        <v>1891</v>
      </c>
      <c r="E9960" t="s">
        <v>1671</v>
      </c>
      <c r="F9960">
        <v>1891</v>
      </c>
      <c r="G9960">
        <v>0.98599999999999999</v>
      </c>
      <c r="H9960">
        <v>0.66700000000000004</v>
      </c>
      <c r="I9960">
        <v>0.66700000000000004</v>
      </c>
      <c r="J9960">
        <v>0.98599999999999999</v>
      </c>
      <c r="K9960" t="s">
        <v>7</v>
      </c>
      <c r="L9960">
        <v>0.77867299999999995</v>
      </c>
      <c r="M9960">
        <v>0.78943200000000002</v>
      </c>
    </row>
    <row r="9961" spans="1:13" ht="15" x14ac:dyDescent="0.3">
      <c r="A9961" s="1"/>
      <c r="B9961" t="s">
        <v>14</v>
      </c>
      <c r="C9961" t="s">
        <v>1350</v>
      </c>
      <c r="D9961" t="s">
        <v>1341</v>
      </c>
      <c r="E9961" s="9">
        <v>42644</v>
      </c>
      <c r="F9961" s="9">
        <v>42644</v>
      </c>
      <c r="G9961">
        <v>0.98599999999999999</v>
      </c>
      <c r="H9961">
        <v>1</v>
      </c>
      <c r="I9961">
        <v>0.4</v>
      </c>
      <c r="J9961">
        <v>0.98599999999999999</v>
      </c>
      <c r="K9961" t="s">
        <v>7</v>
      </c>
      <c r="L9961">
        <v>0.91742800000000002</v>
      </c>
      <c r="M9961">
        <v>0.90810100000000005</v>
      </c>
    </row>
    <row r="9962" spans="1:13" ht="15" x14ac:dyDescent="0.3">
      <c r="A9962" s="1"/>
      <c r="B9962" t="s">
        <v>14</v>
      </c>
      <c r="C9962" t="s">
        <v>3381</v>
      </c>
      <c r="D9962" t="s">
        <v>10736</v>
      </c>
      <c r="E9962" t="s">
        <v>10737</v>
      </c>
      <c r="F9962" t="s">
        <v>10737</v>
      </c>
      <c r="G9962">
        <v>0.98599999999999999</v>
      </c>
      <c r="H9962">
        <v>1</v>
      </c>
      <c r="I9962">
        <v>0.4</v>
      </c>
      <c r="J9962">
        <v>0.98599999999999999</v>
      </c>
      <c r="K9962" t="s">
        <v>7</v>
      </c>
      <c r="L9962">
        <v>0.92083099999999996</v>
      </c>
      <c r="M9962">
        <v>0.91991199999999995</v>
      </c>
    </row>
    <row r="9963" spans="1:13" ht="15" x14ac:dyDescent="0.3">
      <c r="A9963" s="1"/>
      <c r="B9963" t="s">
        <v>14</v>
      </c>
      <c r="C9963" t="s">
        <v>3256</v>
      </c>
      <c r="D9963" t="s">
        <v>10741</v>
      </c>
      <c r="E9963" t="s">
        <v>6840</v>
      </c>
      <c r="F9963" t="s">
        <v>6840</v>
      </c>
      <c r="G9963">
        <v>0.98599999999999999</v>
      </c>
      <c r="H9963">
        <v>1</v>
      </c>
      <c r="I9963">
        <v>0</v>
      </c>
      <c r="J9963">
        <v>0.98599999999999999</v>
      </c>
      <c r="K9963" t="s">
        <v>7</v>
      </c>
      <c r="L9963">
        <v>0.91970700000000005</v>
      </c>
      <c r="M9963">
        <v>0.91574900000000004</v>
      </c>
    </row>
    <row r="9964" spans="1:13" ht="15" x14ac:dyDescent="0.3">
      <c r="A9964" s="1"/>
      <c r="B9964" t="s">
        <v>14</v>
      </c>
      <c r="C9964" t="s">
        <v>3216</v>
      </c>
      <c r="D9964" t="s">
        <v>10742</v>
      </c>
      <c r="E9964" t="s">
        <v>10743</v>
      </c>
      <c r="F9964" t="s">
        <v>10744</v>
      </c>
      <c r="G9964">
        <v>0.98499999999999999</v>
      </c>
      <c r="H9964">
        <v>1</v>
      </c>
      <c r="I9964">
        <v>0.8</v>
      </c>
      <c r="J9964">
        <v>0.98499999999999999</v>
      </c>
      <c r="K9964" t="s">
        <v>7</v>
      </c>
      <c r="L9964">
        <v>0.93557800000000002</v>
      </c>
      <c r="M9964">
        <v>0.93573399999999995</v>
      </c>
    </row>
    <row r="9965" spans="1:13" ht="15" x14ac:dyDescent="0.3">
      <c r="A9965" s="1"/>
      <c r="B9965" t="s">
        <v>14</v>
      </c>
      <c r="C9965" t="s">
        <v>4454</v>
      </c>
      <c r="D9965" t="s">
        <v>9001</v>
      </c>
      <c r="E9965" t="s">
        <v>9000</v>
      </c>
      <c r="F9965" t="s">
        <v>9000</v>
      </c>
      <c r="G9965">
        <v>0.98499999999999999</v>
      </c>
      <c r="H9965">
        <v>1</v>
      </c>
      <c r="I9965">
        <v>0.66700000000000004</v>
      </c>
      <c r="J9965">
        <v>0.98499999999999999</v>
      </c>
      <c r="K9965" t="s">
        <v>7</v>
      </c>
      <c r="L9965">
        <v>0.95024900000000001</v>
      </c>
      <c r="M9965">
        <v>0.95557700000000001</v>
      </c>
    </row>
    <row r="9966" spans="1:13" ht="15" x14ac:dyDescent="0.3">
      <c r="A9966" s="1"/>
      <c r="B9966" t="s">
        <v>14</v>
      </c>
      <c r="C9966" t="s">
        <v>4720</v>
      </c>
      <c r="D9966" t="s">
        <v>9572</v>
      </c>
      <c r="E9966" t="s">
        <v>11494</v>
      </c>
      <c r="F9966" t="s">
        <v>9573</v>
      </c>
      <c r="G9966">
        <v>0.98499999999999999</v>
      </c>
      <c r="H9966">
        <v>0.5</v>
      </c>
      <c r="I9966">
        <v>0.5</v>
      </c>
      <c r="J9966">
        <v>0.98499999999999999</v>
      </c>
      <c r="K9966" t="s">
        <v>7</v>
      </c>
      <c r="L9966">
        <v>0.84565999999999997</v>
      </c>
      <c r="M9966">
        <v>0.83399000000000001</v>
      </c>
    </row>
    <row r="9967" spans="1:13" ht="15" x14ac:dyDescent="0.3">
      <c r="A9967" s="1"/>
      <c r="B9967" t="s">
        <v>14</v>
      </c>
      <c r="C9967" t="s">
        <v>284</v>
      </c>
      <c r="D9967" t="s">
        <v>285</v>
      </c>
      <c r="E9967" t="s">
        <v>286</v>
      </c>
      <c r="F9967" t="s">
        <v>286</v>
      </c>
      <c r="G9967">
        <v>0.98499999999999999</v>
      </c>
      <c r="H9967">
        <v>1</v>
      </c>
      <c r="I9967">
        <v>0</v>
      </c>
      <c r="J9967">
        <v>0.98499999999999999</v>
      </c>
      <c r="K9967" t="s">
        <v>7</v>
      </c>
      <c r="L9967">
        <v>0.86660899999999996</v>
      </c>
      <c r="M9967">
        <v>0.85988699999999996</v>
      </c>
    </row>
    <row r="9968" spans="1:13" ht="15" x14ac:dyDescent="0.3">
      <c r="A9968" s="1"/>
      <c r="B9968" t="s">
        <v>14</v>
      </c>
      <c r="C9968" t="s">
        <v>4299</v>
      </c>
      <c r="D9968" t="s">
        <v>10746</v>
      </c>
      <c r="E9968" t="s">
        <v>10747</v>
      </c>
      <c r="F9968" t="s">
        <v>10748</v>
      </c>
      <c r="G9968">
        <v>0.98399999999999999</v>
      </c>
      <c r="H9968">
        <v>0.85699999999999998</v>
      </c>
      <c r="I9968">
        <v>0.83299999999999996</v>
      </c>
      <c r="J9968">
        <v>0.98399999999999999</v>
      </c>
      <c r="K9968" t="s">
        <v>7</v>
      </c>
      <c r="L9968">
        <v>0.94483899999999998</v>
      </c>
      <c r="M9968">
        <v>0.94779899999999995</v>
      </c>
    </row>
    <row r="9969" spans="1:13" ht="15" x14ac:dyDescent="0.3">
      <c r="A9969" s="1"/>
      <c r="B9969" t="s">
        <v>14</v>
      </c>
      <c r="C9969" t="s">
        <v>5145</v>
      </c>
      <c r="D9969" t="s">
        <v>10396</v>
      </c>
      <c r="E9969" t="s">
        <v>10397</v>
      </c>
      <c r="F9969" t="s">
        <v>10397</v>
      </c>
      <c r="G9969">
        <v>0.98399999999999999</v>
      </c>
      <c r="H9969">
        <v>1</v>
      </c>
      <c r="I9969">
        <v>0.66700000000000004</v>
      </c>
      <c r="J9969">
        <v>0.98399999999999999</v>
      </c>
      <c r="K9969" t="s">
        <v>7</v>
      </c>
      <c r="L9969">
        <v>0.91756599999999999</v>
      </c>
      <c r="M9969">
        <v>0.91737100000000005</v>
      </c>
    </row>
    <row r="9970" spans="1:13" ht="15" x14ac:dyDescent="0.3">
      <c r="A9970" s="1"/>
      <c r="B9970" t="s">
        <v>14</v>
      </c>
      <c r="C9970" t="s">
        <v>3868</v>
      </c>
      <c r="D9970" t="s">
        <v>10751</v>
      </c>
      <c r="E9970" t="s">
        <v>7959</v>
      </c>
      <c r="F9970" t="s">
        <v>7959</v>
      </c>
      <c r="G9970">
        <v>0.98299999999999998</v>
      </c>
      <c r="H9970">
        <v>1</v>
      </c>
      <c r="I9970">
        <v>0.8</v>
      </c>
      <c r="J9970">
        <v>0.98299999999999998</v>
      </c>
      <c r="K9970" t="s">
        <v>7</v>
      </c>
      <c r="L9970">
        <v>0.96345400000000003</v>
      </c>
      <c r="M9970">
        <v>0.96106400000000003</v>
      </c>
    </row>
    <row r="9971" spans="1:13" ht="15" x14ac:dyDescent="0.3">
      <c r="A9971" s="1"/>
      <c r="B9971" t="s">
        <v>14</v>
      </c>
      <c r="C9971" t="s">
        <v>4503</v>
      </c>
      <c r="D9971" t="s">
        <v>11659</v>
      </c>
      <c r="E9971" t="s">
        <v>11463</v>
      </c>
      <c r="F9971" t="s">
        <v>11660</v>
      </c>
      <c r="G9971">
        <v>0.98299999999999998</v>
      </c>
      <c r="H9971">
        <v>0.8</v>
      </c>
      <c r="I9971">
        <v>0.8</v>
      </c>
      <c r="J9971">
        <v>0.98299999999999998</v>
      </c>
      <c r="K9971" t="s">
        <v>7</v>
      </c>
      <c r="L9971">
        <v>0.91568799999999995</v>
      </c>
      <c r="M9971">
        <v>0.91020400000000001</v>
      </c>
    </row>
    <row r="9972" spans="1:13" ht="15" x14ac:dyDescent="0.3">
      <c r="A9972" s="1"/>
      <c r="B9972" t="s">
        <v>14</v>
      </c>
      <c r="C9972" t="s">
        <v>3587</v>
      </c>
      <c r="D9972" t="s">
        <v>10752</v>
      </c>
      <c r="E9972" t="s">
        <v>10753</v>
      </c>
      <c r="F9972" t="s">
        <v>10753</v>
      </c>
      <c r="G9972">
        <v>0.98299999999999998</v>
      </c>
      <c r="H9972">
        <v>1</v>
      </c>
      <c r="I9972">
        <v>0.66700000000000004</v>
      </c>
      <c r="J9972">
        <v>0.98299999999999998</v>
      </c>
      <c r="K9972" t="s">
        <v>7</v>
      </c>
      <c r="L9972">
        <v>0.92086299999999999</v>
      </c>
      <c r="M9972">
        <v>0.91803999999999997</v>
      </c>
    </row>
    <row r="9973" spans="1:13" ht="15" x14ac:dyDescent="0.3">
      <c r="A9973" s="1"/>
      <c r="B9973" t="s">
        <v>14</v>
      </c>
      <c r="C9973" t="s">
        <v>4047</v>
      </c>
      <c r="D9973" t="s">
        <v>11661</v>
      </c>
      <c r="E9973" t="s">
        <v>10756</v>
      </c>
      <c r="F9973" t="s">
        <v>11662</v>
      </c>
      <c r="G9973">
        <v>0.98299999999999998</v>
      </c>
      <c r="H9973">
        <v>0.92300000000000004</v>
      </c>
      <c r="I9973">
        <v>0.66700000000000004</v>
      </c>
      <c r="J9973">
        <v>0.98299999999999998</v>
      </c>
      <c r="K9973" t="s">
        <v>7</v>
      </c>
      <c r="L9973">
        <v>0.91318200000000005</v>
      </c>
      <c r="M9973">
        <v>0.90542800000000001</v>
      </c>
    </row>
    <row r="9974" spans="1:13" ht="15" x14ac:dyDescent="0.3">
      <c r="A9974" s="1"/>
      <c r="B9974" t="s">
        <v>14</v>
      </c>
      <c r="C9974" t="s">
        <v>1839</v>
      </c>
      <c r="D9974" t="s">
        <v>1843</v>
      </c>
      <c r="E9974" t="s">
        <v>1841</v>
      </c>
      <c r="F9974" t="s">
        <v>1841</v>
      </c>
      <c r="G9974">
        <v>0.98299999999999998</v>
      </c>
      <c r="H9974">
        <v>1</v>
      </c>
      <c r="I9974">
        <v>0.182</v>
      </c>
      <c r="J9974">
        <v>0.98299999999999998</v>
      </c>
      <c r="K9974" t="s">
        <v>7</v>
      </c>
      <c r="L9974">
        <v>0.85605600000000004</v>
      </c>
      <c r="M9974">
        <v>0.845441</v>
      </c>
    </row>
    <row r="9975" spans="1:13" ht="15" x14ac:dyDescent="0.3">
      <c r="A9975" s="1" t="s">
        <v>13065</v>
      </c>
      <c r="B9975" t="s">
        <v>14</v>
      </c>
      <c r="C9975" t="s">
        <v>3458</v>
      </c>
      <c r="D9975" t="s">
        <v>10757</v>
      </c>
      <c r="E9975" t="s">
        <v>10758</v>
      </c>
      <c r="F9975" t="s">
        <v>10758</v>
      </c>
      <c r="G9975">
        <v>0.98299999999999998</v>
      </c>
      <c r="H9975">
        <v>1</v>
      </c>
      <c r="I9975">
        <v>0</v>
      </c>
      <c r="J9975">
        <v>0.98299999999999998</v>
      </c>
      <c r="K9975" t="s">
        <v>7</v>
      </c>
      <c r="L9975">
        <v>0.94200200000000001</v>
      </c>
      <c r="M9975">
        <v>0.93479199999999996</v>
      </c>
    </row>
    <row r="9976" spans="1:13" ht="15" x14ac:dyDescent="0.3">
      <c r="A9976" s="1"/>
      <c r="B9976" t="s">
        <v>14</v>
      </c>
      <c r="C9976" t="s">
        <v>3889</v>
      </c>
      <c r="D9976" t="s">
        <v>10759</v>
      </c>
      <c r="E9976" t="s">
        <v>10760</v>
      </c>
      <c r="F9976" t="s">
        <v>7990</v>
      </c>
      <c r="G9976">
        <v>0.98299999999999998</v>
      </c>
      <c r="H9976">
        <v>1</v>
      </c>
      <c r="I9976">
        <v>0</v>
      </c>
      <c r="J9976">
        <v>0.98299999999999998</v>
      </c>
      <c r="K9976" t="s">
        <v>7</v>
      </c>
      <c r="L9976">
        <v>0.89739899999999995</v>
      </c>
      <c r="M9976">
        <v>0.89618799999999998</v>
      </c>
    </row>
    <row r="9977" spans="1:13" ht="15" x14ac:dyDescent="0.3">
      <c r="A9977" s="1"/>
      <c r="B9977" t="s">
        <v>14</v>
      </c>
      <c r="C9977" t="s">
        <v>4983</v>
      </c>
      <c r="D9977" t="s">
        <v>10761</v>
      </c>
      <c r="E9977" t="s">
        <v>10097</v>
      </c>
      <c r="F9977" t="s">
        <v>10097</v>
      </c>
      <c r="G9977">
        <v>0.98299999999999998</v>
      </c>
      <c r="H9977">
        <v>1</v>
      </c>
      <c r="I9977">
        <v>0</v>
      </c>
      <c r="J9977">
        <v>0.98299999999999998</v>
      </c>
      <c r="K9977" t="s">
        <v>7</v>
      </c>
      <c r="L9977">
        <v>0.95886000000000005</v>
      </c>
      <c r="M9977">
        <v>0.95260100000000003</v>
      </c>
    </row>
    <row r="9978" spans="1:13" ht="15" x14ac:dyDescent="0.3">
      <c r="A9978" s="1"/>
      <c r="B9978" t="s">
        <v>14</v>
      </c>
      <c r="C9978" t="s">
        <v>5023</v>
      </c>
      <c r="D9978" t="s">
        <v>10762</v>
      </c>
      <c r="E9978" t="s">
        <v>10192</v>
      </c>
      <c r="F9978" t="s">
        <v>10193</v>
      </c>
      <c r="G9978">
        <v>0.98299999999999998</v>
      </c>
      <c r="H9978">
        <v>1</v>
      </c>
      <c r="I9978">
        <v>0</v>
      </c>
      <c r="J9978">
        <v>0.98299999999999998</v>
      </c>
      <c r="K9978" t="s">
        <v>7</v>
      </c>
      <c r="L9978">
        <v>0.95313999999999999</v>
      </c>
      <c r="M9978">
        <v>0.94898300000000002</v>
      </c>
    </row>
    <row r="9979" spans="1:13" ht="15" x14ac:dyDescent="0.3">
      <c r="A9979" s="1"/>
      <c r="B9979" t="s">
        <v>14</v>
      </c>
      <c r="C9979" t="s">
        <v>2072</v>
      </c>
      <c r="D9979">
        <v>1992</v>
      </c>
      <c r="E9979" t="s">
        <v>2073</v>
      </c>
      <c r="F9979">
        <v>1992</v>
      </c>
      <c r="G9979">
        <v>0.98199999999999998</v>
      </c>
      <c r="H9979">
        <v>0.66700000000000004</v>
      </c>
      <c r="I9979">
        <v>0.66700000000000004</v>
      </c>
      <c r="J9979">
        <v>0.98199999999999998</v>
      </c>
      <c r="K9979" t="s">
        <v>7</v>
      </c>
      <c r="L9979">
        <v>0.75909099999999996</v>
      </c>
      <c r="M9979">
        <v>0.76620999999999995</v>
      </c>
    </row>
    <row r="9980" spans="1:13" ht="15" x14ac:dyDescent="0.3">
      <c r="A9980" s="1"/>
      <c r="B9980" t="s">
        <v>14</v>
      </c>
      <c r="C9980" t="s">
        <v>3838</v>
      </c>
      <c r="D9980" t="s">
        <v>7920</v>
      </c>
      <c r="E9980" t="s">
        <v>7922</v>
      </c>
      <c r="F9980" t="s">
        <v>7922</v>
      </c>
      <c r="G9980">
        <v>0.98199999999999998</v>
      </c>
      <c r="H9980">
        <v>1</v>
      </c>
      <c r="I9980">
        <v>0.66700000000000004</v>
      </c>
      <c r="J9980">
        <v>0.98199999999999998</v>
      </c>
      <c r="K9980" t="s">
        <v>7</v>
      </c>
      <c r="L9980">
        <v>0.91039400000000004</v>
      </c>
      <c r="M9980">
        <v>0.90856599999999998</v>
      </c>
    </row>
    <row r="9981" spans="1:13" ht="15" x14ac:dyDescent="0.3">
      <c r="A9981" s="1"/>
      <c r="B9981" t="s">
        <v>14</v>
      </c>
      <c r="C9981" t="s">
        <v>4384</v>
      </c>
      <c r="D9981" t="s">
        <v>11970</v>
      </c>
      <c r="E9981" t="s">
        <v>11250</v>
      </c>
      <c r="F9981" t="s">
        <v>11971</v>
      </c>
      <c r="G9981">
        <v>0.98199999999999998</v>
      </c>
      <c r="H9981">
        <v>0.81499999999999995</v>
      </c>
      <c r="I9981">
        <v>0.66700000000000004</v>
      </c>
      <c r="J9981">
        <v>0.98199999999999998</v>
      </c>
      <c r="K9981" t="s">
        <v>7</v>
      </c>
      <c r="L9981">
        <v>0.88041199999999997</v>
      </c>
      <c r="M9981">
        <v>0.87327299999999997</v>
      </c>
    </row>
    <row r="9982" spans="1:13" ht="15" x14ac:dyDescent="0.3">
      <c r="A9982" s="1"/>
      <c r="B9982" t="s">
        <v>14</v>
      </c>
      <c r="C9982" t="s">
        <v>480</v>
      </c>
      <c r="D9982" t="s">
        <v>481</v>
      </c>
      <c r="E9982" t="s">
        <v>482</v>
      </c>
      <c r="F9982" t="s">
        <v>482</v>
      </c>
      <c r="G9982">
        <v>0.98199999999999998</v>
      </c>
      <c r="H9982">
        <v>1</v>
      </c>
      <c r="I9982">
        <v>0.5</v>
      </c>
      <c r="J9982">
        <v>0.98199999999999998</v>
      </c>
      <c r="K9982" t="s">
        <v>7</v>
      </c>
      <c r="L9982">
        <v>0.93102799999999997</v>
      </c>
      <c r="M9982">
        <v>0.92546300000000004</v>
      </c>
    </row>
    <row r="9983" spans="1:13" ht="15" x14ac:dyDescent="0.3">
      <c r="A9983" s="1"/>
      <c r="B9983" t="s">
        <v>14</v>
      </c>
      <c r="C9983" t="s">
        <v>3414</v>
      </c>
      <c r="D9983" t="s">
        <v>11666</v>
      </c>
      <c r="E9983" t="s">
        <v>11188</v>
      </c>
      <c r="F9983" t="s">
        <v>11188</v>
      </c>
      <c r="G9983">
        <v>0.98199999999999998</v>
      </c>
      <c r="H9983">
        <v>1</v>
      </c>
      <c r="I9983">
        <v>0.5</v>
      </c>
      <c r="J9983">
        <v>0.98199999999999998</v>
      </c>
      <c r="K9983" t="s">
        <v>7</v>
      </c>
      <c r="L9983">
        <v>0.90153000000000005</v>
      </c>
      <c r="M9983">
        <v>0.90560200000000002</v>
      </c>
    </row>
    <row r="9984" spans="1:13" ht="15" x14ac:dyDescent="0.3">
      <c r="A9984" s="1"/>
      <c r="B9984" t="s">
        <v>14</v>
      </c>
      <c r="C9984" t="s">
        <v>4013</v>
      </c>
      <c r="D9984" t="s">
        <v>10763</v>
      </c>
      <c r="E9984" t="s">
        <v>8253</v>
      </c>
      <c r="F9984" t="s">
        <v>10764</v>
      </c>
      <c r="G9984">
        <v>0.98199999999999998</v>
      </c>
      <c r="H9984">
        <v>0.85699999999999998</v>
      </c>
      <c r="I9984">
        <v>0.5</v>
      </c>
      <c r="J9984">
        <v>0.98199999999999998</v>
      </c>
      <c r="K9984" t="s">
        <v>7</v>
      </c>
      <c r="L9984">
        <v>0.96206700000000001</v>
      </c>
      <c r="M9984">
        <v>0.95669899999999997</v>
      </c>
    </row>
    <row r="9985" spans="1:13" ht="15" x14ac:dyDescent="0.3">
      <c r="A9985" s="1"/>
      <c r="B9985" t="s">
        <v>14</v>
      </c>
      <c r="C9985" t="s">
        <v>754</v>
      </c>
      <c r="D9985" t="s">
        <v>758</v>
      </c>
      <c r="E9985" t="s">
        <v>756</v>
      </c>
      <c r="F9985" t="s">
        <v>756</v>
      </c>
      <c r="G9985">
        <v>0.98199999999999998</v>
      </c>
      <c r="H9985">
        <v>1</v>
      </c>
      <c r="I9985">
        <v>0.4</v>
      </c>
      <c r="J9985">
        <v>0.98199999999999998</v>
      </c>
      <c r="K9985" t="s">
        <v>7</v>
      </c>
      <c r="L9985">
        <v>0.90572299999999994</v>
      </c>
      <c r="M9985">
        <v>0.89951300000000001</v>
      </c>
    </row>
    <row r="9986" spans="1:13" ht="15" x14ac:dyDescent="0.3">
      <c r="A9986" s="1"/>
      <c r="B9986" t="s">
        <v>14</v>
      </c>
      <c r="C9986" t="s">
        <v>3844</v>
      </c>
      <c r="D9986" t="s">
        <v>10765</v>
      </c>
      <c r="E9986" t="s">
        <v>10766</v>
      </c>
      <c r="F9986" t="s">
        <v>10766</v>
      </c>
      <c r="G9986">
        <v>0.98099999999999998</v>
      </c>
      <c r="H9986">
        <v>1</v>
      </c>
      <c r="I9986">
        <v>0.66700000000000004</v>
      </c>
      <c r="J9986">
        <v>0.98099999999999998</v>
      </c>
      <c r="K9986" t="s">
        <v>7</v>
      </c>
      <c r="L9986">
        <v>0.93650599999999995</v>
      </c>
      <c r="M9986">
        <v>0.92832400000000004</v>
      </c>
    </row>
    <row r="9987" spans="1:13" ht="15" x14ac:dyDescent="0.3">
      <c r="A9987" s="1"/>
      <c r="B9987" t="s">
        <v>14</v>
      </c>
      <c r="C9987" t="s">
        <v>4056</v>
      </c>
      <c r="D9987" t="s">
        <v>8348</v>
      </c>
      <c r="E9987" t="s">
        <v>10767</v>
      </c>
      <c r="F9987" t="s">
        <v>10768</v>
      </c>
      <c r="G9987">
        <v>0.98099999999999998</v>
      </c>
      <c r="H9987">
        <v>0.83299999999999996</v>
      </c>
      <c r="I9987">
        <v>0.66700000000000004</v>
      </c>
      <c r="J9987">
        <v>0.98099999999999998</v>
      </c>
      <c r="K9987" t="s">
        <v>7</v>
      </c>
      <c r="L9987">
        <v>0.86629900000000004</v>
      </c>
      <c r="M9987">
        <v>0.88066900000000004</v>
      </c>
    </row>
    <row r="9988" spans="1:13" ht="15" x14ac:dyDescent="0.3">
      <c r="A9988" s="1"/>
      <c r="B9988" t="s">
        <v>14</v>
      </c>
      <c r="C9988" t="s">
        <v>2052</v>
      </c>
      <c r="D9988">
        <v>1985</v>
      </c>
      <c r="E9988" t="s">
        <v>2053</v>
      </c>
      <c r="F9988">
        <v>1985</v>
      </c>
      <c r="G9988">
        <v>0.98</v>
      </c>
      <c r="H9988">
        <v>0.66700000000000004</v>
      </c>
      <c r="I9988">
        <v>0.66700000000000004</v>
      </c>
      <c r="J9988">
        <v>0.98</v>
      </c>
      <c r="K9988" t="s">
        <v>7</v>
      </c>
      <c r="L9988">
        <v>0.77479200000000004</v>
      </c>
      <c r="M9988">
        <v>0.78232900000000005</v>
      </c>
    </row>
    <row r="9989" spans="1:13" ht="15" x14ac:dyDescent="0.3">
      <c r="A9989" s="1"/>
      <c r="B9989" t="s">
        <v>14</v>
      </c>
      <c r="C9989" t="s">
        <v>2075</v>
      </c>
      <c r="D9989">
        <v>1986</v>
      </c>
      <c r="E9989" t="s">
        <v>2076</v>
      </c>
      <c r="F9989">
        <v>1986</v>
      </c>
      <c r="G9989">
        <v>0.98</v>
      </c>
      <c r="H9989">
        <v>0.66700000000000004</v>
      </c>
      <c r="I9989">
        <v>0.66700000000000004</v>
      </c>
      <c r="J9989">
        <v>0.98</v>
      </c>
      <c r="K9989" t="s">
        <v>7</v>
      </c>
      <c r="L9989">
        <v>0.76634999999999998</v>
      </c>
      <c r="M9989">
        <v>0.77567600000000003</v>
      </c>
    </row>
    <row r="9990" spans="1:13" ht="15" x14ac:dyDescent="0.3">
      <c r="A9990" s="1"/>
      <c r="B9990" t="s">
        <v>14</v>
      </c>
      <c r="C9990" t="s">
        <v>3681</v>
      </c>
      <c r="D9990" t="s">
        <v>10770</v>
      </c>
      <c r="E9990" t="s">
        <v>7627</v>
      </c>
      <c r="F9990" t="s">
        <v>10771</v>
      </c>
      <c r="G9990">
        <v>0.98</v>
      </c>
      <c r="H9990">
        <v>0</v>
      </c>
      <c r="I9990">
        <v>0.66700000000000004</v>
      </c>
      <c r="J9990">
        <v>0.98</v>
      </c>
      <c r="K9990" t="s">
        <v>7</v>
      </c>
      <c r="L9990">
        <v>0.90555300000000005</v>
      </c>
      <c r="M9990">
        <v>0.90373800000000004</v>
      </c>
    </row>
    <row r="9991" spans="1:13" ht="15" x14ac:dyDescent="0.3">
      <c r="A9991" s="1"/>
      <c r="B9991" t="s">
        <v>14</v>
      </c>
      <c r="C9991" t="s">
        <v>3895</v>
      </c>
      <c r="D9991" t="s">
        <v>7998</v>
      </c>
      <c r="E9991" t="s">
        <v>7999</v>
      </c>
      <c r="F9991" t="s">
        <v>7999</v>
      </c>
      <c r="G9991">
        <v>0.98</v>
      </c>
      <c r="H9991">
        <v>1</v>
      </c>
      <c r="I9991">
        <v>0.5</v>
      </c>
      <c r="J9991">
        <v>0.98</v>
      </c>
      <c r="K9991" t="s">
        <v>7</v>
      </c>
      <c r="L9991">
        <v>0.96923700000000002</v>
      </c>
      <c r="M9991">
        <v>0.968642</v>
      </c>
    </row>
    <row r="9992" spans="1:13" ht="15" x14ac:dyDescent="0.3">
      <c r="A9992" s="1"/>
      <c r="B9992" t="s">
        <v>14</v>
      </c>
      <c r="C9992" t="s">
        <v>5105</v>
      </c>
      <c r="D9992" t="s">
        <v>10772</v>
      </c>
      <c r="E9992" t="s">
        <v>10330</v>
      </c>
      <c r="F9992" t="s">
        <v>10330</v>
      </c>
      <c r="G9992">
        <v>0.98</v>
      </c>
      <c r="H9992">
        <v>1</v>
      </c>
      <c r="I9992">
        <v>0.5</v>
      </c>
      <c r="J9992">
        <v>0.98</v>
      </c>
      <c r="K9992" t="s">
        <v>7</v>
      </c>
      <c r="L9992">
        <v>0.89065799999999995</v>
      </c>
      <c r="M9992">
        <v>0.89676199999999995</v>
      </c>
    </row>
    <row r="9993" spans="1:13" ht="15" x14ac:dyDescent="0.3">
      <c r="A9993" s="1"/>
      <c r="B9993" t="s">
        <v>14</v>
      </c>
      <c r="C9993" t="s">
        <v>4998</v>
      </c>
      <c r="D9993" t="s">
        <v>10126</v>
      </c>
      <c r="E9993" t="s">
        <v>10773</v>
      </c>
      <c r="F9993" t="s">
        <v>10773</v>
      </c>
      <c r="G9993">
        <v>0.98</v>
      </c>
      <c r="H9993">
        <v>1</v>
      </c>
      <c r="I9993">
        <v>0.33300000000000002</v>
      </c>
      <c r="J9993">
        <v>0.98</v>
      </c>
      <c r="K9993" t="s">
        <v>7</v>
      </c>
      <c r="L9993">
        <v>0.95040500000000006</v>
      </c>
      <c r="M9993">
        <v>0.94376700000000002</v>
      </c>
    </row>
    <row r="9994" spans="1:13" ht="15" x14ac:dyDescent="0.3">
      <c r="A9994" s="1"/>
      <c r="B9994" t="s">
        <v>14</v>
      </c>
      <c r="C9994" t="s">
        <v>4793</v>
      </c>
      <c r="D9994" t="s">
        <v>12431</v>
      </c>
      <c r="E9994" t="s">
        <v>11043</v>
      </c>
      <c r="F9994" t="s">
        <v>11043</v>
      </c>
      <c r="G9994">
        <v>0.98</v>
      </c>
      <c r="H9994">
        <v>1</v>
      </c>
      <c r="I9994">
        <v>0</v>
      </c>
      <c r="J9994">
        <v>0.98</v>
      </c>
      <c r="K9994" t="s">
        <v>7</v>
      </c>
      <c r="L9994">
        <v>0.92776800000000004</v>
      </c>
      <c r="M9994">
        <v>0.92867500000000003</v>
      </c>
    </row>
    <row r="9995" spans="1:13" ht="15" x14ac:dyDescent="0.3">
      <c r="A9995" s="1"/>
      <c r="B9995" t="s">
        <v>14</v>
      </c>
      <c r="C9995" t="s">
        <v>5066</v>
      </c>
      <c r="D9995" t="s">
        <v>10774</v>
      </c>
      <c r="E9995" t="s">
        <v>10775</v>
      </c>
      <c r="F9995" t="s">
        <v>10261</v>
      </c>
      <c r="G9995">
        <v>0.97899999999999998</v>
      </c>
      <c r="H9995">
        <v>0.88900000000000001</v>
      </c>
      <c r="I9995">
        <v>0.66700000000000004</v>
      </c>
      <c r="J9995">
        <v>0.97899999999999998</v>
      </c>
      <c r="K9995" t="s">
        <v>7</v>
      </c>
      <c r="L9995">
        <v>0.94907200000000003</v>
      </c>
      <c r="M9995">
        <v>0.94740899999999995</v>
      </c>
    </row>
    <row r="9996" spans="1:13" ht="15" x14ac:dyDescent="0.3">
      <c r="A9996" s="1" t="s">
        <v>13066</v>
      </c>
      <c r="B9996" t="s">
        <v>14</v>
      </c>
      <c r="C9996" t="s">
        <v>4010</v>
      </c>
      <c r="D9996" t="s">
        <v>10784</v>
      </c>
      <c r="E9996" t="s">
        <v>10785</v>
      </c>
      <c r="F9996" t="s">
        <v>8249</v>
      </c>
      <c r="G9996">
        <v>0.97799999999999998</v>
      </c>
      <c r="H9996">
        <v>0.66700000000000004</v>
      </c>
      <c r="I9996">
        <v>0</v>
      </c>
      <c r="J9996">
        <v>0.97799999999999998</v>
      </c>
      <c r="K9996" t="s">
        <v>7</v>
      </c>
      <c r="L9996">
        <v>0.92159999999999997</v>
      </c>
      <c r="M9996">
        <v>0.90552699999999997</v>
      </c>
    </row>
    <row r="9997" spans="1:13" ht="15" x14ac:dyDescent="0.3">
      <c r="A9997" s="1" t="s">
        <v>13067</v>
      </c>
      <c r="B9997" t="s">
        <v>14</v>
      </c>
      <c r="C9997" t="s">
        <v>4829</v>
      </c>
      <c r="D9997" t="s">
        <v>9802</v>
      </c>
      <c r="E9997" t="s">
        <v>9805</v>
      </c>
      <c r="F9997" t="s">
        <v>9804</v>
      </c>
      <c r="G9997">
        <v>0.97699999999999998</v>
      </c>
      <c r="H9997">
        <v>0.85699999999999998</v>
      </c>
      <c r="I9997">
        <v>0.90900000000000003</v>
      </c>
      <c r="J9997">
        <v>0.97699999999999998</v>
      </c>
      <c r="K9997" t="s">
        <v>7</v>
      </c>
      <c r="L9997">
        <v>0.94475299999999995</v>
      </c>
      <c r="M9997">
        <v>0.93033699999999997</v>
      </c>
    </row>
    <row r="9998" spans="1:13" ht="15" x14ac:dyDescent="0.3">
      <c r="A9998" s="1"/>
      <c r="B9998" t="s">
        <v>14</v>
      </c>
      <c r="C9998" t="s">
        <v>3833</v>
      </c>
      <c r="D9998" t="s">
        <v>7908</v>
      </c>
      <c r="E9998" t="s">
        <v>7910</v>
      </c>
      <c r="F9998" t="s">
        <v>7910</v>
      </c>
      <c r="G9998">
        <v>0.97699999999999998</v>
      </c>
      <c r="H9998">
        <v>1</v>
      </c>
      <c r="I9998">
        <v>0.66700000000000004</v>
      </c>
      <c r="J9998">
        <v>0.97699999999999998</v>
      </c>
      <c r="K9998" t="s">
        <v>7</v>
      </c>
      <c r="L9998">
        <v>0.94646300000000005</v>
      </c>
      <c r="M9998">
        <v>0.94229799999999997</v>
      </c>
    </row>
    <row r="9999" spans="1:13" ht="15" x14ac:dyDescent="0.3">
      <c r="A9999" s="1" t="s">
        <v>13068</v>
      </c>
      <c r="B9999" t="s">
        <v>14</v>
      </c>
      <c r="C9999" t="s">
        <v>3725</v>
      </c>
      <c r="D9999" t="s">
        <v>10786</v>
      </c>
      <c r="E9999" t="s">
        <v>10787</v>
      </c>
      <c r="F9999" t="s">
        <v>10788</v>
      </c>
      <c r="G9999">
        <v>0.97699999999999998</v>
      </c>
      <c r="H9999">
        <v>0.5</v>
      </c>
      <c r="I9999">
        <v>0.5</v>
      </c>
      <c r="J9999">
        <v>0.97699999999999998</v>
      </c>
      <c r="K9999" t="s">
        <v>7</v>
      </c>
      <c r="L9999">
        <v>0.97880699999999998</v>
      </c>
      <c r="M9999">
        <v>0.97569600000000001</v>
      </c>
    </row>
    <row r="10000" spans="1:13" ht="15" x14ac:dyDescent="0.3">
      <c r="A10000" s="1"/>
      <c r="B10000" t="s">
        <v>14</v>
      </c>
      <c r="C10000" t="s">
        <v>1591</v>
      </c>
      <c r="D10000" t="s">
        <v>1592</v>
      </c>
      <c r="E10000" t="s">
        <v>1593</v>
      </c>
      <c r="F10000" t="s">
        <v>1593</v>
      </c>
      <c r="G10000">
        <v>0.97699999999999998</v>
      </c>
      <c r="H10000">
        <v>1</v>
      </c>
      <c r="I10000">
        <v>0</v>
      </c>
      <c r="J10000">
        <v>0.97699999999999998</v>
      </c>
      <c r="K10000" t="s">
        <v>7</v>
      </c>
      <c r="L10000">
        <v>0.96190699999999996</v>
      </c>
      <c r="M10000">
        <v>0.95761300000000005</v>
      </c>
    </row>
    <row r="10001" spans="1:13" ht="15" x14ac:dyDescent="0.3">
      <c r="A10001" s="1" t="s">
        <v>13069</v>
      </c>
      <c r="B10001" t="s">
        <v>14</v>
      </c>
      <c r="C10001" t="s">
        <v>3901</v>
      </c>
      <c r="D10001" t="s">
        <v>12400</v>
      </c>
      <c r="E10001" t="s">
        <v>8016</v>
      </c>
      <c r="F10001" t="s">
        <v>12401</v>
      </c>
      <c r="G10001">
        <v>0.97599999999999998</v>
      </c>
      <c r="H10001">
        <v>0.8</v>
      </c>
      <c r="I10001">
        <v>0.8</v>
      </c>
      <c r="J10001">
        <v>0.97599999999999998</v>
      </c>
      <c r="K10001" t="s">
        <v>7</v>
      </c>
      <c r="L10001">
        <v>0.93639700000000003</v>
      </c>
      <c r="M10001">
        <v>0.93699100000000002</v>
      </c>
    </row>
    <row r="10002" spans="1:13" ht="15" x14ac:dyDescent="0.3">
      <c r="A10002" s="1"/>
      <c r="B10002" t="s">
        <v>14</v>
      </c>
      <c r="C10002" t="s">
        <v>3656</v>
      </c>
      <c r="D10002" t="s">
        <v>10790</v>
      </c>
      <c r="E10002" t="s">
        <v>7581</v>
      </c>
      <c r="F10002" t="s">
        <v>7582</v>
      </c>
      <c r="G10002">
        <v>0.97599999999999998</v>
      </c>
      <c r="H10002">
        <v>0.66700000000000004</v>
      </c>
      <c r="I10002">
        <v>0.75</v>
      </c>
      <c r="J10002">
        <v>0.97599999999999998</v>
      </c>
      <c r="K10002" t="s">
        <v>7</v>
      </c>
      <c r="L10002">
        <v>0.82069700000000001</v>
      </c>
      <c r="M10002">
        <v>0.82218100000000005</v>
      </c>
    </row>
    <row r="10003" spans="1:13" ht="15" x14ac:dyDescent="0.3">
      <c r="A10003" s="1"/>
      <c r="B10003" t="s">
        <v>14</v>
      </c>
      <c r="C10003" t="s">
        <v>2010</v>
      </c>
      <c r="D10003" t="s">
        <v>2016</v>
      </c>
      <c r="E10003" t="s">
        <v>2012</v>
      </c>
      <c r="F10003" t="s">
        <v>2017</v>
      </c>
      <c r="G10003">
        <v>0.97599999999999998</v>
      </c>
      <c r="H10003">
        <v>0.75</v>
      </c>
      <c r="I10003">
        <v>0.66700000000000004</v>
      </c>
      <c r="J10003">
        <v>0.97599999999999998</v>
      </c>
      <c r="K10003" t="s">
        <v>7</v>
      </c>
      <c r="L10003">
        <v>0.916238</v>
      </c>
      <c r="M10003">
        <v>0.91302700000000003</v>
      </c>
    </row>
    <row r="10004" spans="1:13" ht="15" x14ac:dyDescent="0.3">
      <c r="A10004" s="1"/>
      <c r="B10004" t="s">
        <v>14</v>
      </c>
      <c r="C10004" t="s">
        <v>2335</v>
      </c>
      <c r="D10004" t="s">
        <v>2336</v>
      </c>
      <c r="E10004" t="s">
        <v>2337</v>
      </c>
      <c r="F10004" t="s">
        <v>2338</v>
      </c>
      <c r="G10004">
        <v>0.97599999999999998</v>
      </c>
      <c r="H10004">
        <v>0.66700000000000004</v>
      </c>
      <c r="I10004">
        <v>0</v>
      </c>
      <c r="J10004">
        <v>0.97599999999999998</v>
      </c>
      <c r="K10004" t="s">
        <v>7</v>
      </c>
      <c r="L10004">
        <v>0.89785099999999995</v>
      </c>
      <c r="M10004">
        <v>0.89209499999999997</v>
      </c>
    </row>
    <row r="10005" spans="1:13" ht="15" x14ac:dyDescent="0.3">
      <c r="A10005" s="1"/>
      <c r="B10005" t="s">
        <v>14</v>
      </c>
      <c r="C10005" t="s">
        <v>3898</v>
      </c>
      <c r="D10005" t="s">
        <v>10793</v>
      </c>
      <c r="E10005" t="s">
        <v>8044</v>
      </c>
      <c r="F10005" t="s">
        <v>8044</v>
      </c>
      <c r="G10005">
        <v>0.97599999999999998</v>
      </c>
      <c r="H10005">
        <v>1</v>
      </c>
      <c r="I10005">
        <v>0</v>
      </c>
      <c r="J10005">
        <v>0.97599999999999998</v>
      </c>
      <c r="K10005" t="s">
        <v>7</v>
      </c>
      <c r="L10005">
        <v>0.96244300000000005</v>
      </c>
      <c r="M10005">
        <v>0.97114599999999995</v>
      </c>
    </row>
    <row r="10006" spans="1:13" ht="15" x14ac:dyDescent="0.3">
      <c r="A10006" s="1"/>
      <c r="B10006" t="s">
        <v>14</v>
      </c>
      <c r="C10006" t="s">
        <v>5018</v>
      </c>
      <c r="D10006" t="s">
        <v>10794</v>
      </c>
      <c r="E10006" t="s">
        <v>10174</v>
      </c>
      <c r="F10006" t="s">
        <v>10174</v>
      </c>
      <c r="G10006">
        <v>0.97599999999999998</v>
      </c>
      <c r="H10006">
        <v>1</v>
      </c>
      <c r="I10006">
        <v>0</v>
      </c>
      <c r="J10006">
        <v>0.97599999999999998</v>
      </c>
      <c r="K10006" t="s">
        <v>7</v>
      </c>
      <c r="L10006">
        <v>0.85904800000000003</v>
      </c>
      <c r="M10006">
        <v>0.85674700000000004</v>
      </c>
    </row>
    <row r="10007" spans="1:13" ht="15" x14ac:dyDescent="0.3">
      <c r="A10007" s="1"/>
      <c r="B10007" t="s">
        <v>14</v>
      </c>
      <c r="C10007" t="s">
        <v>3636</v>
      </c>
      <c r="D10007" t="s">
        <v>10795</v>
      </c>
      <c r="E10007" t="s">
        <v>10796</v>
      </c>
      <c r="F10007" t="s">
        <v>7550</v>
      </c>
      <c r="G10007">
        <v>0.97499999999999998</v>
      </c>
      <c r="H10007">
        <v>0.5</v>
      </c>
      <c r="I10007">
        <v>0.5</v>
      </c>
      <c r="J10007">
        <v>0.97499999999999998</v>
      </c>
      <c r="K10007" t="s">
        <v>7</v>
      </c>
      <c r="L10007">
        <v>0.98385800000000001</v>
      </c>
      <c r="M10007">
        <v>0.98373600000000005</v>
      </c>
    </row>
    <row r="10008" spans="1:13" ht="15" x14ac:dyDescent="0.3">
      <c r="A10008" s="1" t="s">
        <v>13070</v>
      </c>
      <c r="B10008" t="s">
        <v>14</v>
      </c>
      <c r="C10008" t="s">
        <v>5197</v>
      </c>
      <c r="D10008" t="s">
        <v>11975</v>
      </c>
      <c r="E10008" t="s">
        <v>10508</v>
      </c>
      <c r="F10008" t="s">
        <v>11976</v>
      </c>
      <c r="G10008">
        <v>0.97499999999999998</v>
      </c>
      <c r="H10008">
        <v>0.5</v>
      </c>
      <c r="I10008">
        <v>0.5</v>
      </c>
      <c r="J10008">
        <v>0.97499999999999998</v>
      </c>
      <c r="K10008" t="s">
        <v>7</v>
      </c>
      <c r="L10008">
        <v>0.947658</v>
      </c>
      <c r="M10008">
        <v>0.939083</v>
      </c>
    </row>
    <row r="10009" spans="1:13" ht="15" x14ac:dyDescent="0.3">
      <c r="A10009" s="1"/>
      <c r="B10009" t="s">
        <v>14</v>
      </c>
      <c r="C10009" t="s">
        <v>4493</v>
      </c>
      <c r="D10009" t="s">
        <v>9083</v>
      </c>
      <c r="E10009" t="s">
        <v>9084</v>
      </c>
      <c r="F10009" t="s">
        <v>9084</v>
      </c>
      <c r="G10009">
        <v>0.97499999999999998</v>
      </c>
      <c r="H10009">
        <v>1</v>
      </c>
      <c r="I10009">
        <v>0.2</v>
      </c>
      <c r="J10009">
        <v>0.97499999999999998</v>
      </c>
      <c r="K10009" t="s">
        <v>7</v>
      </c>
      <c r="L10009">
        <v>0.93284299999999998</v>
      </c>
      <c r="M10009">
        <v>0.92002300000000004</v>
      </c>
    </row>
    <row r="10010" spans="1:13" ht="15" x14ac:dyDescent="0.3">
      <c r="A10010" s="1"/>
      <c r="B10010" t="s">
        <v>14</v>
      </c>
      <c r="C10010" t="s">
        <v>1888</v>
      </c>
      <c r="D10010" t="s">
        <v>1889</v>
      </c>
      <c r="E10010" t="s">
        <v>1890</v>
      </c>
      <c r="F10010" t="s">
        <v>1890</v>
      </c>
      <c r="G10010">
        <v>0.97499999999999998</v>
      </c>
      <c r="H10010">
        <v>1</v>
      </c>
      <c r="I10010">
        <v>0</v>
      </c>
      <c r="J10010">
        <v>0.97499999999999998</v>
      </c>
      <c r="K10010" t="s">
        <v>7</v>
      </c>
      <c r="L10010">
        <v>0.81715400000000005</v>
      </c>
      <c r="M10010">
        <v>0.80661300000000002</v>
      </c>
    </row>
    <row r="10011" spans="1:13" ht="15" x14ac:dyDescent="0.3">
      <c r="A10011" s="1"/>
      <c r="B10011" t="s">
        <v>14</v>
      </c>
      <c r="C10011" t="s">
        <v>4711</v>
      </c>
      <c r="D10011" t="s">
        <v>11669</v>
      </c>
      <c r="E10011" t="s">
        <v>11219</v>
      </c>
      <c r="F10011" t="s">
        <v>11219</v>
      </c>
      <c r="G10011">
        <v>0.97499999999999998</v>
      </c>
      <c r="H10011">
        <v>1</v>
      </c>
      <c r="I10011">
        <v>0</v>
      </c>
      <c r="J10011">
        <v>0.97499999999999998</v>
      </c>
      <c r="K10011" t="s">
        <v>7</v>
      </c>
      <c r="L10011">
        <v>0.77653799999999995</v>
      </c>
      <c r="M10011">
        <v>0.76549900000000004</v>
      </c>
    </row>
    <row r="10012" spans="1:13" ht="15" x14ac:dyDescent="0.3">
      <c r="A10012" s="1"/>
      <c r="B10012" t="s">
        <v>14</v>
      </c>
      <c r="C10012" t="s">
        <v>4088</v>
      </c>
      <c r="D10012" t="s">
        <v>10798</v>
      </c>
      <c r="E10012" t="s">
        <v>10799</v>
      </c>
      <c r="F10012" t="s">
        <v>8392</v>
      </c>
      <c r="G10012">
        <v>0.97399999999999998</v>
      </c>
      <c r="H10012">
        <v>0</v>
      </c>
      <c r="I10012">
        <v>0</v>
      </c>
      <c r="J10012">
        <v>0.97399999999999998</v>
      </c>
      <c r="K10012" t="s">
        <v>7</v>
      </c>
      <c r="L10012">
        <v>0.96149899999999999</v>
      </c>
      <c r="M10012">
        <v>0.95855000000000001</v>
      </c>
    </row>
    <row r="10013" spans="1:13" ht="15" x14ac:dyDescent="0.3">
      <c r="A10013" s="1"/>
      <c r="B10013" t="s">
        <v>14</v>
      </c>
      <c r="C10013" t="s">
        <v>4521</v>
      </c>
      <c r="D10013" t="s">
        <v>12595</v>
      </c>
      <c r="E10013" t="s">
        <v>11450</v>
      </c>
      <c r="F10013" t="s">
        <v>11450</v>
      </c>
      <c r="G10013">
        <v>0.97299999999999998</v>
      </c>
      <c r="H10013">
        <v>1</v>
      </c>
      <c r="I10013">
        <v>0</v>
      </c>
      <c r="J10013">
        <v>0.97299999999999998</v>
      </c>
      <c r="K10013" t="s">
        <v>7</v>
      </c>
      <c r="L10013">
        <v>0.92661000000000004</v>
      </c>
      <c r="M10013">
        <v>0.92495700000000003</v>
      </c>
    </row>
    <row r="10014" spans="1:13" ht="15" x14ac:dyDescent="0.3">
      <c r="A10014" s="1"/>
      <c r="B10014" t="s">
        <v>14</v>
      </c>
      <c r="C10014" t="s">
        <v>1120</v>
      </c>
      <c r="D10014" t="s">
        <v>1121</v>
      </c>
      <c r="E10014" t="s">
        <v>1122</v>
      </c>
      <c r="F10014" t="s">
        <v>1123</v>
      </c>
      <c r="G10014">
        <v>0.97199999999999998</v>
      </c>
      <c r="H10014">
        <v>0.33300000000000002</v>
      </c>
      <c r="I10014">
        <v>0.75</v>
      </c>
      <c r="J10014">
        <v>0.97199999999999998</v>
      </c>
      <c r="K10014" t="s">
        <v>7</v>
      </c>
      <c r="L10014">
        <v>0.97539799999999999</v>
      </c>
      <c r="M10014">
        <v>0.97535400000000005</v>
      </c>
    </row>
    <row r="10015" spans="1:13" ht="15" x14ac:dyDescent="0.3">
      <c r="A10015" s="1" t="s">
        <v>13071</v>
      </c>
      <c r="B10015" t="s">
        <v>14</v>
      </c>
      <c r="C10015" t="s">
        <v>4381</v>
      </c>
      <c r="D10015" t="s">
        <v>12402</v>
      </c>
      <c r="E10015" t="s">
        <v>11106</v>
      </c>
      <c r="F10015" t="s">
        <v>11106</v>
      </c>
      <c r="G10015">
        <v>0.97199999999999998</v>
      </c>
      <c r="H10015">
        <v>1</v>
      </c>
      <c r="I10015">
        <v>0.66700000000000004</v>
      </c>
      <c r="J10015">
        <v>0.97199999999999998</v>
      </c>
      <c r="K10015" t="s">
        <v>7</v>
      </c>
      <c r="L10015">
        <v>0.93804100000000001</v>
      </c>
      <c r="M10015">
        <v>0.94824900000000001</v>
      </c>
    </row>
    <row r="10016" spans="1:13" ht="15" x14ac:dyDescent="0.3">
      <c r="A10016" s="1"/>
      <c r="B10016" t="s">
        <v>14</v>
      </c>
      <c r="C10016" t="s">
        <v>1162</v>
      </c>
      <c r="D10016" t="s">
        <v>36</v>
      </c>
      <c r="E10016" t="s">
        <v>35</v>
      </c>
      <c r="F10016" t="s">
        <v>34</v>
      </c>
      <c r="G10016">
        <v>0.97199999999999998</v>
      </c>
      <c r="H10016">
        <v>1</v>
      </c>
      <c r="I10016">
        <v>0</v>
      </c>
      <c r="J10016">
        <v>0.97199999999999998</v>
      </c>
      <c r="K10016" t="s">
        <v>7</v>
      </c>
      <c r="L10016">
        <v>0.84657700000000002</v>
      </c>
      <c r="M10016">
        <v>0.85240300000000002</v>
      </c>
    </row>
    <row r="10017" spans="1:13" ht="15" x14ac:dyDescent="0.3">
      <c r="A10017" s="1"/>
      <c r="B10017" t="s">
        <v>14</v>
      </c>
      <c r="C10017" t="s">
        <v>3621</v>
      </c>
      <c r="D10017" t="s">
        <v>24</v>
      </c>
      <c r="E10017" t="s">
        <v>23</v>
      </c>
      <c r="F10017" t="s">
        <v>23</v>
      </c>
      <c r="G10017">
        <v>0.97199999999999998</v>
      </c>
      <c r="H10017">
        <v>1</v>
      </c>
      <c r="I10017">
        <v>0</v>
      </c>
      <c r="J10017">
        <v>0.97199999999999998</v>
      </c>
      <c r="K10017" t="s">
        <v>7</v>
      </c>
      <c r="L10017">
        <v>0.91700800000000005</v>
      </c>
      <c r="M10017">
        <v>0.90539099999999995</v>
      </c>
    </row>
    <row r="10018" spans="1:13" ht="15" x14ac:dyDescent="0.3">
      <c r="A10018" s="1"/>
      <c r="B10018" t="s">
        <v>14</v>
      </c>
      <c r="C10018" t="s">
        <v>3788</v>
      </c>
      <c r="D10018" t="s">
        <v>10806</v>
      </c>
      <c r="E10018" t="s">
        <v>10807</v>
      </c>
      <c r="F10018" t="s">
        <v>10808</v>
      </c>
      <c r="G10018">
        <v>0.97099999999999997</v>
      </c>
      <c r="H10018">
        <v>0.8</v>
      </c>
      <c r="I10018">
        <v>0.75</v>
      </c>
      <c r="J10018">
        <v>0.97099999999999997</v>
      </c>
      <c r="K10018" t="s">
        <v>7</v>
      </c>
      <c r="L10018">
        <v>0.920956</v>
      </c>
      <c r="M10018">
        <v>0.92490799999999995</v>
      </c>
    </row>
    <row r="10019" spans="1:13" ht="15" x14ac:dyDescent="0.3">
      <c r="A10019" s="1"/>
      <c r="B10019" t="s">
        <v>14</v>
      </c>
      <c r="C10019" t="s">
        <v>824</v>
      </c>
      <c r="D10019" t="s">
        <v>828</v>
      </c>
      <c r="E10019" t="s">
        <v>826</v>
      </c>
      <c r="F10019" t="s">
        <v>829</v>
      </c>
      <c r="G10019">
        <v>0.97099999999999997</v>
      </c>
      <c r="H10019">
        <v>0.83299999999999996</v>
      </c>
      <c r="I10019">
        <v>0.72699999999999998</v>
      </c>
      <c r="J10019">
        <v>0.97099999999999997</v>
      </c>
      <c r="K10019" t="s">
        <v>7</v>
      </c>
      <c r="L10019">
        <v>0.95595300000000005</v>
      </c>
      <c r="M10019">
        <v>0.95364000000000004</v>
      </c>
    </row>
    <row r="10020" spans="1:13" ht="15" x14ac:dyDescent="0.3">
      <c r="A10020" s="1"/>
      <c r="B10020" t="s">
        <v>14</v>
      </c>
      <c r="C10020" t="s">
        <v>1284</v>
      </c>
      <c r="D10020" t="s">
        <v>1259</v>
      </c>
      <c r="E10020" t="s">
        <v>1261</v>
      </c>
      <c r="F10020" t="s">
        <v>1261</v>
      </c>
      <c r="G10020">
        <v>0.97099999999999997</v>
      </c>
      <c r="H10020">
        <v>1</v>
      </c>
      <c r="I10020">
        <v>0</v>
      </c>
      <c r="J10020">
        <v>0.97099999999999997</v>
      </c>
      <c r="K10020" t="s">
        <v>7</v>
      </c>
      <c r="L10020">
        <v>0.92529499999999998</v>
      </c>
      <c r="M10020">
        <v>0.92016600000000004</v>
      </c>
    </row>
    <row r="10021" spans="1:13" ht="15" x14ac:dyDescent="0.3">
      <c r="A10021" s="1"/>
      <c r="B10021" t="s">
        <v>14</v>
      </c>
      <c r="C10021" t="s">
        <v>3678</v>
      </c>
      <c r="D10021" t="s">
        <v>11673</v>
      </c>
      <c r="E10021" t="s">
        <v>7620</v>
      </c>
      <c r="F10021" t="s">
        <v>7620</v>
      </c>
      <c r="G10021">
        <v>0.97099999999999997</v>
      </c>
      <c r="H10021">
        <v>1</v>
      </c>
      <c r="I10021">
        <v>0</v>
      </c>
      <c r="J10021">
        <v>0.97099999999999997</v>
      </c>
      <c r="K10021" t="s">
        <v>7</v>
      </c>
      <c r="L10021">
        <v>0.96077900000000005</v>
      </c>
      <c r="M10021">
        <v>0.95935300000000001</v>
      </c>
    </row>
    <row r="10022" spans="1:13" ht="15" x14ac:dyDescent="0.3">
      <c r="A10022" s="1"/>
      <c r="B10022" t="s">
        <v>14</v>
      </c>
      <c r="C10022" t="s">
        <v>4059</v>
      </c>
      <c r="D10022" t="s">
        <v>10810</v>
      </c>
      <c r="E10022" t="s">
        <v>8353</v>
      </c>
      <c r="F10022" t="s">
        <v>10811</v>
      </c>
      <c r="G10022">
        <v>0.97</v>
      </c>
      <c r="H10022">
        <v>0</v>
      </c>
      <c r="I10022">
        <v>0.66700000000000004</v>
      </c>
      <c r="J10022">
        <v>0.97</v>
      </c>
      <c r="K10022" t="s">
        <v>7</v>
      </c>
      <c r="L10022">
        <v>0.86929900000000004</v>
      </c>
      <c r="M10022">
        <v>0.87264600000000003</v>
      </c>
    </row>
    <row r="10023" spans="1:13" ht="15" x14ac:dyDescent="0.3">
      <c r="A10023" s="1"/>
      <c r="B10023" t="s">
        <v>14</v>
      </c>
      <c r="C10023" t="s">
        <v>5090</v>
      </c>
      <c r="D10023" t="s">
        <v>10812</v>
      </c>
      <c r="E10023" t="s">
        <v>10299</v>
      </c>
      <c r="F10023" t="s">
        <v>10299</v>
      </c>
      <c r="G10023">
        <v>0.97</v>
      </c>
      <c r="H10023">
        <v>1</v>
      </c>
      <c r="I10023">
        <v>0.5</v>
      </c>
      <c r="J10023">
        <v>0.97</v>
      </c>
      <c r="K10023" t="s">
        <v>7</v>
      </c>
      <c r="L10023">
        <v>0.953457</v>
      </c>
      <c r="M10023">
        <v>0.94731500000000002</v>
      </c>
    </row>
    <row r="10024" spans="1:13" ht="15" x14ac:dyDescent="0.3">
      <c r="A10024" s="1"/>
      <c r="B10024" t="s">
        <v>14</v>
      </c>
      <c r="C10024" t="s">
        <v>5136</v>
      </c>
      <c r="D10024" t="s">
        <v>10813</v>
      </c>
      <c r="E10024" t="s">
        <v>10814</v>
      </c>
      <c r="F10024" t="s">
        <v>10815</v>
      </c>
      <c r="G10024">
        <v>0.97</v>
      </c>
      <c r="H10024">
        <v>0.75</v>
      </c>
      <c r="I10024">
        <v>0.33300000000000002</v>
      </c>
      <c r="J10024">
        <v>0.97</v>
      </c>
      <c r="K10024" t="s">
        <v>7</v>
      </c>
      <c r="L10024">
        <v>0.96742600000000001</v>
      </c>
      <c r="M10024">
        <v>0.96643100000000004</v>
      </c>
    </row>
    <row r="10025" spans="1:13" ht="15" x14ac:dyDescent="0.3">
      <c r="A10025" s="1"/>
      <c r="B10025" t="s">
        <v>14</v>
      </c>
      <c r="C10025" t="s">
        <v>4326</v>
      </c>
      <c r="D10025" t="s">
        <v>10816</v>
      </c>
      <c r="E10025" t="s">
        <v>8794</v>
      </c>
      <c r="F10025" t="s">
        <v>10817</v>
      </c>
      <c r="G10025">
        <v>0.97</v>
      </c>
      <c r="H10025">
        <v>0</v>
      </c>
      <c r="I10025">
        <v>0</v>
      </c>
      <c r="J10025">
        <v>0.97</v>
      </c>
      <c r="K10025" t="s">
        <v>7</v>
      </c>
      <c r="L10025">
        <v>0.791821</v>
      </c>
      <c r="M10025">
        <v>0.77927299999999999</v>
      </c>
    </row>
    <row r="10026" spans="1:13" ht="15" x14ac:dyDescent="0.3">
      <c r="A10026" s="1"/>
      <c r="B10026" t="s">
        <v>14</v>
      </c>
      <c r="C10026" t="s">
        <v>762</v>
      </c>
      <c r="D10026" t="s">
        <v>766</v>
      </c>
      <c r="E10026" t="s">
        <v>764</v>
      </c>
      <c r="F10026" t="s">
        <v>767</v>
      </c>
      <c r="G10026">
        <v>0.96899999999999997</v>
      </c>
      <c r="H10026">
        <v>0.66700000000000004</v>
      </c>
      <c r="I10026">
        <v>0.66700000000000004</v>
      </c>
      <c r="J10026">
        <v>0.96899999999999997</v>
      </c>
      <c r="K10026" t="s">
        <v>7</v>
      </c>
      <c r="L10026">
        <v>0.90104099999999998</v>
      </c>
      <c r="M10026">
        <v>0.90602199999999999</v>
      </c>
    </row>
    <row r="10027" spans="1:13" ht="15" x14ac:dyDescent="0.3">
      <c r="A10027" s="1"/>
      <c r="B10027" t="s">
        <v>14</v>
      </c>
      <c r="C10027" t="s">
        <v>3729</v>
      </c>
      <c r="D10027" t="s">
        <v>10824</v>
      </c>
      <c r="E10027" t="s">
        <v>10825</v>
      </c>
      <c r="F10027" t="s">
        <v>10826</v>
      </c>
      <c r="G10027">
        <v>0.96899999999999997</v>
      </c>
      <c r="H10027">
        <v>0.5</v>
      </c>
      <c r="I10027">
        <v>0.5</v>
      </c>
      <c r="J10027">
        <v>0.96899999999999997</v>
      </c>
      <c r="K10027" t="s">
        <v>7</v>
      </c>
      <c r="L10027">
        <v>0.97792100000000004</v>
      </c>
      <c r="M10027">
        <v>0.97654700000000005</v>
      </c>
    </row>
    <row r="10028" spans="1:13" ht="15" x14ac:dyDescent="0.3">
      <c r="A10028" s="1"/>
      <c r="B10028" t="s">
        <v>14</v>
      </c>
      <c r="C10028" t="s">
        <v>3859</v>
      </c>
      <c r="D10028" t="s">
        <v>10827</v>
      </c>
      <c r="E10028" t="s">
        <v>7948</v>
      </c>
      <c r="F10028" t="s">
        <v>7948</v>
      </c>
      <c r="G10028">
        <v>0.96899999999999997</v>
      </c>
      <c r="H10028">
        <v>1</v>
      </c>
      <c r="I10028">
        <v>0.5</v>
      </c>
      <c r="J10028">
        <v>0.96899999999999997</v>
      </c>
      <c r="K10028" t="s">
        <v>7</v>
      </c>
      <c r="L10028">
        <v>0.910775</v>
      </c>
      <c r="M10028">
        <v>0.90344599999999997</v>
      </c>
    </row>
    <row r="10029" spans="1:13" ht="15" x14ac:dyDescent="0.3">
      <c r="A10029" s="1"/>
      <c r="B10029" t="s">
        <v>14</v>
      </c>
      <c r="C10029" t="s">
        <v>3624</v>
      </c>
      <c r="D10029" t="s">
        <v>12103</v>
      </c>
      <c r="E10029" t="s">
        <v>10872</v>
      </c>
      <c r="F10029" t="s">
        <v>12104</v>
      </c>
      <c r="G10029">
        <v>0.96899999999999997</v>
      </c>
      <c r="H10029">
        <v>0.8</v>
      </c>
      <c r="I10029">
        <v>0.4</v>
      </c>
      <c r="J10029">
        <v>0.96899999999999997</v>
      </c>
      <c r="K10029" t="s">
        <v>7</v>
      </c>
      <c r="L10029">
        <v>0.90579299999999996</v>
      </c>
      <c r="M10029">
        <v>0.90723100000000001</v>
      </c>
    </row>
    <row r="10030" spans="1:13" ht="15" x14ac:dyDescent="0.3">
      <c r="A10030" s="1" t="s">
        <v>13072</v>
      </c>
      <c r="B10030" t="s">
        <v>14</v>
      </c>
      <c r="C10030" t="s">
        <v>3592</v>
      </c>
      <c r="D10030" t="s">
        <v>10828</v>
      </c>
      <c r="E10030" t="s">
        <v>7470</v>
      </c>
      <c r="F10030" t="s">
        <v>7470</v>
      </c>
      <c r="G10030">
        <v>0.96899999999999997</v>
      </c>
      <c r="H10030">
        <v>1</v>
      </c>
      <c r="I10030">
        <v>0.33300000000000002</v>
      </c>
      <c r="J10030">
        <v>0.96899999999999997</v>
      </c>
      <c r="K10030" t="s">
        <v>7</v>
      </c>
      <c r="L10030">
        <v>0.89885400000000004</v>
      </c>
      <c r="M10030">
        <v>0.88946999999999998</v>
      </c>
    </row>
    <row r="10031" spans="1:13" ht="15" x14ac:dyDescent="0.3">
      <c r="A10031" s="1"/>
      <c r="B10031" t="s">
        <v>14</v>
      </c>
      <c r="C10031" t="s">
        <v>4284</v>
      </c>
      <c r="D10031" t="s">
        <v>10830</v>
      </c>
      <c r="E10031" t="s">
        <v>8721</v>
      </c>
      <c r="F10031" t="s">
        <v>8719</v>
      </c>
      <c r="G10031">
        <v>0.96899999999999997</v>
      </c>
      <c r="H10031">
        <v>0.85699999999999998</v>
      </c>
      <c r="I10031">
        <v>0.125</v>
      </c>
      <c r="J10031">
        <v>0.96899999999999997</v>
      </c>
      <c r="K10031" t="s">
        <v>7</v>
      </c>
      <c r="L10031">
        <v>0.82282699999999998</v>
      </c>
      <c r="M10031">
        <v>0.81565699999999997</v>
      </c>
    </row>
    <row r="10032" spans="1:13" ht="15" x14ac:dyDescent="0.3">
      <c r="A10032" s="1" t="s">
        <v>13073</v>
      </c>
      <c r="B10032" t="s">
        <v>14</v>
      </c>
      <c r="C10032" t="s">
        <v>5058</v>
      </c>
      <c r="D10032" t="s">
        <v>10832</v>
      </c>
      <c r="E10032" t="s">
        <v>10833</v>
      </c>
      <c r="F10032" t="s">
        <v>10834</v>
      </c>
      <c r="G10032">
        <v>0.96799999999999997</v>
      </c>
      <c r="H10032">
        <v>0.87</v>
      </c>
      <c r="I10032">
        <v>0.84199999999999997</v>
      </c>
      <c r="J10032">
        <v>0.96799999999999997</v>
      </c>
      <c r="K10032" t="s">
        <v>7</v>
      </c>
      <c r="L10032">
        <v>0.938863</v>
      </c>
      <c r="M10032">
        <v>0.935504</v>
      </c>
    </row>
    <row r="10033" spans="1:13" ht="15" x14ac:dyDescent="0.3">
      <c r="A10033" s="1"/>
      <c r="B10033" t="s">
        <v>14</v>
      </c>
      <c r="C10033" t="s">
        <v>2214</v>
      </c>
      <c r="D10033" t="s">
        <v>2215</v>
      </c>
      <c r="E10033" t="s">
        <v>2216</v>
      </c>
      <c r="F10033" t="s">
        <v>2217</v>
      </c>
      <c r="G10033">
        <v>0.96799999999999997</v>
      </c>
      <c r="H10033">
        <v>0.83299999999999996</v>
      </c>
      <c r="I10033">
        <v>0.154</v>
      </c>
      <c r="J10033">
        <v>0.96799999999999997</v>
      </c>
      <c r="K10033" t="s">
        <v>7</v>
      </c>
      <c r="L10033">
        <v>0.90967699999999996</v>
      </c>
      <c r="M10033">
        <v>0.90120800000000001</v>
      </c>
    </row>
    <row r="10034" spans="1:13" ht="15" x14ac:dyDescent="0.3">
      <c r="A10034" s="1"/>
      <c r="B10034" t="s">
        <v>14</v>
      </c>
      <c r="C10034" t="s">
        <v>525</v>
      </c>
      <c r="D10034" t="s">
        <v>526</v>
      </c>
      <c r="E10034" t="s">
        <v>527</v>
      </c>
      <c r="F10034" t="s">
        <v>528</v>
      </c>
      <c r="G10034">
        <v>0.96799999999999997</v>
      </c>
      <c r="H10034">
        <v>0.5</v>
      </c>
      <c r="I10034">
        <v>0</v>
      </c>
      <c r="J10034">
        <v>0.96799999999999997</v>
      </c>
      <c r="K10034" t="s">
        <v>7</v>
      </c>
      <c r="L10034">
        <v>0.87068900000000005</v>
      </c>
      <c r="M10034">
        <v>0.85396700000000003</v>
      </c>
    </row>
    <row r="10035" spans="1:13" ht="15" x14ac:dyDescent="0.3">
      <c r="A10035" s="1"/>
      <c r="B10035" t="s">
        <v>14</v>
      </c>
      <c r="C10035" t="s">
        <v>4345</v>
      </c>
      <c r="D10035" t="s">
        <v>10835</v>
      </c>
      <c r="E10035" t="s">
        <v>10836</v>
      </c>
      <c r="F10035" t="s">
        <v>8840</v>
      </c>
      <c r="G10035">
        <v>0.96799999999999997</v>
      </c>
      <c r="H10035">
        <v>0</v>
      </c>
      <c r="I10035">
        <v>0</v>
      </c>
      <c r="J10035">
        <v>0.96799999999999997</v>
      </c>
      <c r="K10035" t="s">
        <v>7</v>
      </c>
      <c r="L10035">
        <v>0.96099599999999996</v>
      </c>
      <c r="M10035">
        <v>0.95637300000000003</v>
      </c>
    </row>
    <row r="10036" spans="1:13" ht="15" x14ac:dyDescent="0.3">
      <c r="A10036" s="1"/>
      <c r="B10036" t="s">
        <v>14</v>
      </c>
      <c r="C10036" t="s">
        <v>4187</v>
      </c>
      <c r="D10036" t="s">
        <v>10837</v>
      </c>
      <c r="E10036" t="s">
        <v>10838</v>
      </c>
      <c r="F10036" t="s">
        <v>8559</v>
      </c>
      <c r="G10036">
        <v>0.96699999999999997</v>
      </c>
      <c r="H10036">
        <v>1</v>
      </c>
      <c r="I10036">
        <v>0.33300000000000002</v>
      </c>
      <c r="J10036">
        <v>0.96699999999999997</v>
      </c>
      <c r="K10036" t="s">
        <v>7</v>
      </c>
      <c r="L10036">
        <v>0.95177900000000004</v>
      </c>
      <c r="M10036">
        <v>0.94249300000000003</v>
      </c>
    </row>
    <row r="10037" spans="1:13" ht="15" x14ac:dyDescent="0.3">
      <c r="A10037" s="1"/>
      <c r="B10037" t="s">
        <v>14</v>
      </c>
      <c r="C10037" t="s">
        <v>1169</v>
      </c>
      <c r="D10037" t="s">
        <v>1170</v>
      </c>
      <c r="E10037" t="s">
        <v>1171</v>
      </c>
      <c r="F10037" t="s">
        <v>1171</v>
      </c>
      <c r="G10037">
        <v>0.96699999999999997</v>
      </c>
      <c r="H10037">
        <v>1</v>
      </c>
      <c r="I10037">
        <v>0</v>
      </c>
      <c r="J10037">
        <v>0.96699999999999997</v>
      </c>
      <c r="K10037" t="s">
        <v>7</v>
      </c>
      <c r="L10037">
        <v>0.95650000000000002</v>
      </c>
      <c r="M10037">
        <v>0.95269700000000002</v>
      </c>
    </row>
    <row r="10038" spans="1:13" ht="15" x14ac:dyDescent="0.3">
      <c r="A10038" s="1"/>
      <c r="B10038" t="s">
        <v>14</v>
      </c>
      <c r="C10038" t="s">
        <v>330</v>
      </c>
      <c r="D10038" t="s">
        <v>336</v>
      </c>
      <c r="E10038" t="s">
        <v>332</v>
      </c>
      <c r="F10038" t="s">
        <v>332</v>
      </c>
      <c r="G10038">
        <v>0.96599999999999997</v>
      </c>
      <c r="H10038">
        <v>1</v>
      </c>
      <c r="I10038">
        <v>0</v>
      </c>
      <c r="J10038">
        <v>0.96599999999999997</v>
      </c>
      <c r="K10038" t="s">
        <v>7</v>
      </c>
      <c r="L10038">
        <v>0.86680000000000001</v>
      </c>
      <c r="M10038">
        <v>0.85499000000000003</v>
      </c>
    </row>
    <row r="10039" spans="1:13" ht="15" x14ac:dyDescent="0.3">
      <c r="A10039" s="1"/>
      <c r="B10039" t="s">
        <v>14</v>
      </c>
      <c r="C10039">
        <v>1950</v>
      </c>
      <c r="D10039" t="s">
        <v>6916</v>
      </c>
      <c r="E10039">
        <v>1950</v>
      </c>
      <c r="F10039" t="s">
        <v>6916</v>
      </c>
      <c r="G10039">
        <v>0.96599999999999997</v>
      </c>
      <c r="H10039">
        <v>0</v>
      </c>
      <c r="I10039">
        <v>0</v>
      </c>
      <c r="J10039">
        <v>0.96599999999999997</v>
      </c>
      <c r="K10039" t="s">
        <v>7</v>
      </c>
      <c r="L10039">
        <v>0.75059699999999996</v>
      </c>
      <c r="M10039">
        <v>0.75059699999999996</v>
      </c>
    </row>
    <row r="10040" spans="1:13" ht="15" x14ac:dyDescent="0.3">
      <c r="A10040" s="1"/>
      <c r="B10040" t="s">
        <v>14</v>
      </c>
      <c r="C10040" t="s">
        <v>4858</v>
      </c>
      <c r="D10040" t="s">
        <v>10839</v>
      </c>
      <c r="E10040" t="s">
        <v>9838</v>
      </c>
      <c r="F10040" t="s">
        <v>9838</v>
      </c>
      <c r="G10040">
        <v>0.96599999999999997</v>
      </c>
      <c r="H10040">
        <v>1</v>
      </c>
      <c r="I10040">
        <v>0</v>
      </c>
      <c r="J10040">
        <v>0.96599999999999997</v>
      </c>
      <c r="K10040" t="s">
        <v>7</v>
      </c>
      <c r="L10040">
        <v>0.71709500000000004</v>
      </c>
      <c r="M10040">
        <v>0.72486300000000004</v>
      </c>
    </row>
    <row r="10041" spans="1:13" ht="15" x14ac:dyDescent="0.3">
      <c r="A10041" s="1"/>
      <c r="B10041" t="s">
        <v>14</v>
      </c>
      <c r="C10041" t="s">
        <v>4524</v>
      </c>
      <c r="D10041" t="s">
        <v>10843</v>
      </c>
      <c r="E10041" t="s">
        <v>9163</v>
      </c>
      <c r="F10041" t="s">
        <v>9161</v>
      </c>
      <c r="G10041">
        <v>0.96499999999999997</v>
      </c>
      <c r="H10041">
        <v>0.75</v>
      </c>
      <c r="I10041">
        <v>0.4</v>
      </c>
      <c r="J10041">
        <v>0.96499999999999997</v>
      </c>
      <c r="K10041" t="s">
        <v>7</v>
      </c>
      <c r="L10041">
        <v>0.896482</v>
      </c>
      <c r="M10041">
        <v>0.89415999999999995</v>
      </c>
    </row>
    <row r="10042" spans="1:13" ht="15" x14ac:dyDescent="0.3">
      <c r="A10042" s="1"/>
      <c r="B10042" t="s">
        <v>14</v>
      </c>
      <c r="C10042" t="s">
        <v>4635</v>
      </c>
      <c r="D10042" t="s">
        <v>10844</v>
      </c>
      <c r="E10042" t="s">
        <v>9366</v>
      </c>
      <c r="F10042" t="s">
        <v>9366</v>
      </c>
      <c r="G10042">
        <v>0.96499999999999997</v>
      </c>
      <c r="H10042">
        <v>1</v>
      </c>
      <c r="I10042">
        <v>0</v>
      </c>
      <c r="J10042">
        <v>0.96499999999999997</v>
      </c>
      <c r="K10042" t="s">
        <v>7</v>
      </c>
      <c r="L10042">
        <v>0.78129400000000004</v>
      </c>
      <c r="M10042">
        <v>0.78669500000000003</v>
      </c>
    </row>
    <row r="10043" spans="1:13" ht="15" x14ac:dyDescent="0.3">
      <c r="A10043" s="1"/>
      <c r="B10043" t="s">
        <v>14</v>
      </c>
      <c r="C10043" t="s">
        <v>562</v>
      </c>
      <c r="D10043" t="s">
        <v>564</v>
      </c>
      <c r="E10043" t="s">
        <v>563</v>
      </c>
      <c r="F10043" t="s">
        <v>565</v>
      </c>
      <c r="G10043">
        <v>0.96399999999999997</v>
      </c>
      <c r="H10043">
        <v>0.66700000000000004</v>
      </c>
      <c r="I10043">
        <v>0.8</v>
      </c>
      <c r="J10043">
        <v>0.96399999999999997</v>
      </c>
      <c r="K10043" t="s">
        <v>7</v>
      </c>
      <c r="L10043">
        <v>0.916574</v>
      </c>
      <c r="M10043">
        <v>0.90976599999999996</v>
      </c>
    </row>
    <row r="10044" spans="1:13" ht="15" x14ac:dyDescent="0.3">
      <c r="A10044" s="1"/>
      <c r="B10044" t="s">
        <v>14</v>
      </c>
      <c r="C10044" t="s">
        <v>1399</v>
      </c>
      <c r="D10044" t="s">
        <v>1400</v>
      </c>
      <c r="E10044" t="s">
        <v>1401</v>
      </c>
      <c r="F10044" t="s">
        <v>1402</v>
      </c>
      <c r="G10044">
        <v>0.96399999999999997</v>
      </c>
      <c r="H10044">
        <v>0.66700000000000004</v>
      </c>
      <c r="I10044">
        <v>0.66700000000000004</v>
      </c>
      <c r="J10044">
        <v>0.96399999999999997</v>
      </c>
      <c r="K10044" t="s">
        <v>7</v>
      </c>
      <c r="L10044">
        <v>0.89576100000000003</v>
      </c>
      <c r="M10044">
        <v>0.89211799999999997</v>
      </c>
    </row>
    <row r="10045" spans="1:13" ht="15" x14ac:dyDescent="0.3">
      <c r="A10045" s="1"/>
      <c r="B10045" t="s">
        <v>14</v>
      </c>
      <c r="C10045" t="s">
        <v>3732</v>
      </c>
      <c r="D10045" t="s">
        <v>11677</v>
      </c>
      <c r="E10045" t="s">
        <v>10783</v>
      </c>
      <c r="F10045" t="s">
        <v>11678</v>
      </c>
      <c r="G10045">
        <v>0.96399999999999997</v>
      </c>
      <c r="H10045">
        <v>0.85699999999999998</v>
      </c>
      <c r="I10045">
        <v>0.57099999999999995</v>
      </c>
      <c r="J10045">
        <v>0.96399999999999997</v>
      </c>
      <c r="K10045" t="s">
        <v>7</v>
      </c>
      <c r="L10045">
        <v>0.86918600000000001</v>
      </c>
      <c r="M10045">
        <v>0.86170899999999995</v>
      </c>
    </row>
    <row r="10046" spans="1:13" ht="15" x14ac:dyDescent="0.3">
      <c r="A10046" s="1" t="s">
        <v>13074</v>
      </c>
      <c r="B10046" t="s">
        <v>14</v>
      </c>
      <c r="C10046" t="s">
        <v>3782</v>
      </c>
      <c r="D10046" t="s">
        <v>10846</v>
      </c>
      <c r="E10046" t="s">
        <v>10847</v>
      </c>
      <c r="F10046" t="s">
        <v>10848</v>
      </c>
      <c r="G10046">
        <v>0.96399999999999997</v>
      </c>
      <c r="H10046">
        <v>0.71399999999999997</v>
      </c>
      <c r="I10046">
        <v>0.33300000000000002</v>
      </c>
      <c r="J10046">
        <v>0.96399999999999997</v>
      </c>
      <c r="K10046" t="s">
        <v>7</v>
      </c>
      <c r="L10046">
        <v>0.84579099999999996</v>
      </c>
      <c r="M10046">
        <v>0.84296800000000005</v>
      </c>
    </row>
    <row r="10047" spans="1:13" ht="15" x14ac:dyDescent="0.3">
      <c r="A10047" s="1"/>
      <c r="B10047" t="s">
        <v>14</v>
      </c>
      <c r="C10047" t="s">
        <v>4705</v>
      </c>
      <c r="D10047" t="s">
        <v>13075</v>
      </c>
      <c r="E10047" t="s">
        <v>10622</v>
      </c>
      <c r="F10047" t="s">
        <v>9546</v>
      </c>
      <c r="G10047">
        <v>0.96299999999999997</v>
      </c>
      <c r="H10047">
        <v>0.4</v>
      </c>
      <c r="I10047">
        <v>0.8</v>
      </c>
      <c r="J10047">
        <v>0.96299999999999997</v>
      </c>
      <c r="K10047" t="s">
        <v>7</v>
      </c>
      <c r="L10047">
        <v>0.91019499999999998</v>
      </c>
      <c r="M10047">
        <v>0.911165</v>
      </c>
    </row>
    <row r="10048" spans="1:13" ht="15" x14ac:dyDescent="0.3">
      <c r="A10048" s="1"/>
      <c r="B10048" t="s">
        <v>14</v>
      </c>
      <c r="C10048" t="s">
        <v>104</v>
      </c>
      <c r="D10048" t="s">
        <v>105</v>
      </c>
      <c r="E10048" t="s">
        <v>106</v>
      </c>
      <c r="F10048" t="s">
        <v>106</v>
      </c>
      <c r="G10048">
        <v>0.96299999999999997</v>
      </c>
      <c r="H10048">
        <v>1</v>
      </c>
      <c r="I10048">
        <v>0.5</v>
      </c>
      <c r="J10048">
        <v>0.96299999999999997</v>
      </c>
      <c r="K10048" t="s">
        <v>7</v>
      </c>
      <c r="L10048">
        <v>0.98314000000000001</v>
      </c>
      <c r="M10048">
        <v>0.98187500000000005</v>
      </c>
    </row>
    <row r="10049" spans="1:13" ht="15" x14ac:dyDescent="0.3">
      <c r="A10049" s="1"/>
      <c r="B10049" t="s">
        <v>14</v>
      </c>
      <c r="C10049" t="s">
        <v>104</v>
      </c>
      <c r="D10049" t="s">
        <v>105</v>
      </c>
      <c r="E10049" t="s">
        <v>106</v>
      </c>
      <c r="F10049" t="s">
        <v>106</v>
      </c>
      <c r="G10049">
        <v>0.96299999999999997</v>
      </c>
      <c r="H10049">
        <v>1</v>
      </c>
      <c r="I10049">
        <v>0.5</v>
      </c>
      <c r="J10049">
        <v>0.96299999999999997</v>
      </c>
      <c r="K10049" t="s">
        <v>7</v>
      </c>
      <c r="L10049">
        <v>0.98314000000000001</v>
      </c>
      <c r="M10049">
        <v>0.98187500000000005</v>
      </c>
    </row>
    <row r="10050" spans="1:13" ht="15" x14ac:dyDescent="0.3">
      <c r="A10050" s="1"/>
      <c r="B10050" t="s">
        <v>14</v>
      </c>
      <c r="C10050" t="s">
        <v>104</v>
      </c>
      <c r="D10050" t="s">
        <v>105</v>
      </c>
      <c r="E10050" t="s">
        <v>106</v>
      </c>
      <c r="F10050" t="s">
        <v>106</v>
      </c>
      <c r="G10050">
        <v>0.96299999999999997</v>
      </c>
      <c r="H10050">
        <v>1</v>
      </c>
      <c r="I10050">
        <v>0.5</v>
      </c>
      <c r="J10050">
        <v>0.96299999999999997</v>
      </c>
      <c r="K10050" t="s">
        <v>7</v>
      </c>
      <c r="L10050">
        <v>0.98314000000000001</v>
      </c>
      <c r="M10050">
        <v>0.98187500000000005</v>
      </c>
    </row>
    <row r="10051" spans="1:13" ht="15" x14ac:dyDescent="0.3">
      <c r="A10051" s="1"/>
      <c r="B10051" t="s">
        <v>14</v>
      </c>
      <c r="C10051" t="s">
        <v>807</v>
      </c>
      <c r="D10051" t="s">
        <v>759</v>
      </c>
      <c r="E10051" t="s">
        <v>808</v>
      </c>
      <c r="F10051" t="s">
        <v>760</v>
      </c>
      <c r="G10051">
        <v>0.96299999999999997</v>
      </c>
      <c r="H10051">
        <v>0.66700000000000004</v>
      </c>
      <c r="I10051">
        <v>0</v>
      </c>
      <c r="J10051">
        <v>0.96299999999999997</v>
      </c>
      <c r="K10051" t="s">
        <v>7</v>
      </c>
      <c r="L10051">
        <v>0.83328000000000002</v>
      </c>
      <c r="M10051">
        <v>0.84357499999999996</v>
      </c>
    </row>
    <row r="10052" spans="1:13" ht="15" x14ac:dyDescent="0.3">
      <c r="A10052" s="1"/>
      <c r="B10052" t="s">
        <v>14</v>
      </c>
      <c r="C10052" t="s">
        <v>3797</v>
      </c>
      <c r="D10052" t="s">
        <v>10849</v>
      </c>
      <c r="E10052" t="s">
        <v>10850</v>
      </c>
      <c r="F10052" t="s">
        <v>10851</v>
      </c>
      <c r="G10052">
        <v>0.96199999999999997</v>
      </c>
      <c r="H10052">
        <v>0.83899999999999997</v>
      </c>
      <c r="I10052">
        <v>0.8</v>
      </c>
      <c r="J10052">
        <v>0.96199999999999997</v>
      </c>
      <c r="K10052" t="s">
        <v>7</v>
      </c>
      <c r="L10052">
        <v>0.96123700000000001</v>
      </c>
      <c r="M10052">
        <v>0.95952099999999996</v>
      </c>
    </row>
    <row r="10053" spans="1:13" ht="15" x14ac:dyDescent="0.3">
      <c r="A10053" s="1"/>
      <c r="B10053" t="s">
        <v>14</v>
      </c>
      <c r="C10053" t="s">
        <v>3211</v>
      </c>
      <c r="D10053" t="s">
        <v>6720</v>
      </c>
      <c r="E10053" t="s">
        <v>6721</v>
      </c>
      <c r="F10053" t="s">
        <v>6722</v>
      </c>
      <c r="G10053">
        <v>0.96099999999999997</v>
      </c>
      <c r="H10053">
        <v>0.85699999999999998</v>
      </c>
      <c r="I10053">
        <v>0.85699999999999998</v>
      </c>
      <c r="J10053">
        <v>0.96099999999999997</v>
      </c>
      <c r="K10053" t="s">
        <v>7</v>
      </c>
      <c r="L10053">
        <v>0.81990799999999997</v>
      </c>
      <c r="M10053">
        <v>0.82149399999999995</v>
      </c>
    </row>
    <row r="10054" spans="1:13" ht="15" x14ac:dyDescent="0.3">
      <c r="A10054" s="1" t="s">
        <v>13076</v>
      </c>
      <c r="B10054" t="s">
        <v>14</v>
      </c>
      <c r="C10054" t="s">
        <v>3211</v>
      </c>
      <c r="D10054" t="s">
        <v>6720</v>
      </c>
      <c r="E10054" t="s">
        <v>6721</v>
      </c>
      <c r="F10054" t="s">
        <v>6722</v>
      </c>
      <c r="G10054">
        <v>0.96099999999999997</v>
      </c>
      <c r="H10054">
        <v>0.85699999999999998</v>
      </c>
      <c r="I10054">
        <v>0.85699999999999998</v>
      </c>
      <c r="J10054">
        <v>0.96099999999999997</v>
      </c>
      <c r="K10054" t="s">
        <v>7</v>
      </c>
      <c r="L10054">
        <v>0.81990799999999997</v>
      </c>
      <c r="M10054">
        <v>0.82149399999999995</v>
      </c>
    </row>
    <row r="10055" spans="1:13" ht="15" x14ac:dyDescent="0.3">
      <c r="A10055" s="1"/>
      <c r="B10055" t="s">
        <v>14</v>
      </c>
      <c r="C10055" t="s">
        <v>4456</v>
      </c>
      <c r="D10055" t="s">
        <v>9003</v>
      </c>
      <c r="E10055" t="s">
        <v>10852</v>
      </c>
      <c r="F10055" t="s">
        <v>9005</v>
      </c>
      <c r="G10055">
        <v>0.96099999999999997</v>
      </c>
      <c r="H10055">
        <v>0.8</v>
      </c>
      <c r="I10055">
        <v>0</v>
      </c>
      <c r="J10055">
        <v>0.96099999999999997</v>
      </c>
      <c r="K10055" t="s">
        <v>7</v>
      </c>
      <c r="L10055">
        <v>0.91911200000000004</v>
      </c>
      <c r="M10055">
        <v>0.917153</v>
      </c>
    </row>
    <row r="10056" spans="1:13" ht="15" x14ac:dyDescent="0.3">
      <c r="A10056" s="1"/>
      <c r="B10056" t="s">
        <v>14</v>
      </c>
      <c r="C10056" t="s">
        <v>588</v>
      </c>
      <c r="D10056" t="s">
        <v>589</v>
      </c>
      <c r="E10056" t="s">
        <v>590</v>
      </c>
      <c r="F10056" t="s">
        <v>591</v>
      </c>
      <c r="G10056">
        <v>0.95899999999999996</v>
      </c>
      <c r="H10056">
        <v>0.8</v>
      </c>
      <c r="I10056">
        <v>0.85699999999999998</v>
      </c>
      <c r="J10056">
        <v>0.95899999999999996</v>
      </c>
      <c r="K10056" t="s">
        <v>7</v>
      </c>
      <c r="L10056">
        <v>0.97229399999999999</v>
      </c>
      <c r="M10056">
        <v>0.96808099999999997</v>
      </c>
    </row>
    <row r="10057" spans="1:13" ht="15" x14ac:dyDescent="0.3">
      <c r="A10057" s="1"/>
      <c r="B10057" t="s">
        <v>14</v>
      </c>
      <c r="C10057" t="s">
        <v>4814</v>
      </c>
      <c r="D10057" t="s">
        <v>10853</v>
      </c>
      <c r="E10057" t="s">
        <v>9781</v>
      </c>
      <c r="F10057" t="s">
        <v>9782</v>
      </c>
      <c r="G10057">
        <v>0.95899999999999996</v>
      </c>
      <c r="H10057">
        <v>0.8</v>
      </c>
      <c r="I10057">
        <v>0.8</v>
      </c>
      <c r="J10057">
        <v>0.95899999999999996</v>
      </c>
      <c r="K10057" t="s">
        <v>7</v>
      </c>
      <c r="L10057">
        <v>0.77693900000000005</v>
      </c>
      <c r="M10057">
        <v>0.77368800000000004</v>
      </c>
    </row>
    <row r="10058" spans="1:13" ht="15" x14ac:dyDescent="0.3">
      <c r="A10058" s="1"/>
      <c r="B10058" t="s">
        <v>14</v>
      </c>
      <c r="C10058" t="s">
        <v>4007</v>
      </c>
      <c r="D10058" t="s">
        <v>10854</v>
      </c>
      <c r="E10058" t="s">
        <v>10855</v>
      </c>
      <c r="F10058" t="s">
        <v>10856</v>
      </c>
      <c r="G10058">
        <v>0.95899999999999996</v>
      </c>
      <c r="H10058">
        <v>0.75</v>
      </c>
      <c r="I10058">
        <v>0.5</v>
      </c>
      <c r="J10058">
        <v>0.95899999999999996</v>
      </c>
      <c r="K10058" t="s">
        <v>7</v>
      </c>
      <c r="L10058">
        <v>0.88454699999999997</v>
      </c>
      <c r="M10058">
        <v>0.87961599999999995</v>
      </c>
    </row>
    <row r="10059" spans="1:13" ht="15" x14ac:dyDescent="0.3">
      <c r="A10059" s="1"/>
      <c r="B10059" t="s">
        <v>14</v>
      </c>
      <c r="C10059" t="s">
        <v>4986</v>
      </c>
      <c r="D10059" t="s">
        <v>10857</v>
      </c>
      <c r="E10059" t="s">
        <v>10858</v>
      </c>
      <c r="F10059" t="s">
        <v>9949</v>
      </c>
      <c r="G10059">
        <v>0.95899999999999996</v>
      </c>
      <c r="H10059">
        <v>0</v>
      </c>
      <c r="I10059">
        <v>0</v>
      </c>
      <c r="J10059">
        <v>0.95899999999999996</v>
      </c>
      <c r="K10059" t="s">
        <v>7</v>
      </c>
      <c r="L10059">
        <v>0.94740899999999995</v>
      </c>
      <c r="M10059">
        <v>0.94157000000000002</v>
      </c>
    </row>
    <row r="10060" spans="1:13" ht="15" x14ac:dyDescent="0.3">
      <c r="A10060" s="1"/>
      <c r="B10060" t="s">
        <v>14</v>
      </c>
      <c r="C10060" t="s">
        <v>4626</v>
      </c>
      <c r="D10060" t="s">
        <v>10859</v>
      </c>
      <c r="E10060" t="s">
        <v>10860</v>
      </c>
      <c r="F10060" t="s">
        <v>10860</v>
      </c>
      <c r="G10060">
        <v>0.95799999999999996</v>
      </c>
      <c r="H10060">
        <v>1</v>
      </c>
      <c r="I10060">
        <v>0.66700000000000004</v>
      </c>
      <c r="J10060">
        <v>0.95799999999999996</v>
      </c>
      <c r="K10060" t="s">
        <v>7</v>
      </c>
      <c r="L10060">
        <v>0.857433</v>
      </c>
      <c r="M10060">
        <v>0.85705799999999999</v>
      </c>
    </row>
    <row r="10061" spans="1:13" ht="15" x14ac:dyDescent="0.3">
      <c r="A10061" s="1"/>
      <c r="B10061" t="s">
        <v>14</v>
      </c>
      <c r="C10061" t="s">
        <v>3892</v>
      </c>
      <c r="D10061" t="s">
        <v>10861</v>
      </c>
      <c r="E10061" t="s">
        <v>10862</v>
      </c>
      <c r="F10061" t="s">
        <v>7995</v>
      </c>
      <c r="G10061">
        <v>0.95799999999999996</v>
      </c>
      <c r="H10061">
        <v>0.4</v>
      </c>
      <c r="I10061">
        <v>0.5</v>
      </c>
      <c r="J10061">
        <v>0.95799999999999996</v>
      </c>
      <c r="K10061" t="s">
        <v>7</v>
      </c>
      <c r="L10061">
        <v>0.95726100000000003</v>
      </c>
      <c r="M10061">
        <v>0.95849600000000001</v>
      </c>
    </row>
    <row r="10062" spans="1:13" ht="15" x14ac:dyDescent="0.3">
      <c r="A10062" s="1"/>
      <c r="B10062" t="s">
        <v>14</v>
      </c>
      <c r="C10062" t="s">
        <v>3892</v>
      </c>
      <c r="D10062" t="s">
        <v>10861</v>
      </c>
      <c r="E10062" t="s">
        <v>10862</v>
      </c>
      <c r="F10062" t="s">
        <v>7995</v>
      </c>
      <c r="G10062">
        <v>0.95799999999999996</v>
      </c>
      <c r="H10062">
        <v>0.4</v>
      </c>
      <c r="I10062">
        <v>0.5</v>
      </c>
      <c r="J10062">
        <v>0.95799999999999996</v>
      </c>
      <c r="K10062" t="s">
        <v>7</v>
      </c>
      <c r="L10062">
        <v>0.95726100000000003</v>
      </c>
      <c r="M10062">
        <v>0.95849600000000001</v>
      </c>
    </row>
    <row r="10063" spans="1:13" ht="15" x14ac:dyDescent="0.3">
      <c r="A10063" s="1"/>
      <c r="B10063" t="s">
        <v>14</v>
      </c>
      <c r="C10063" t="s">
        <v>887</v>
      </c>
      <c r="D10063" t="s">
        <v>891</v>
      </c>
      <c r="E10063" t="s">
        <v>889</v>
      </c>
      <c r="F10063" t="s">
        <v>892</v>
      </c>
      <c r="G10063">
        <v>0.95699999999999996</v>
      </c>
      <c r="H10063">
        <v>0.85699999999999998</v>
      </c>
      <c r="I10063">
        <v>0.76900000000000002</v>
      </c>
      <c r="J10063">
        <v>0.95699999999999996</v>
      </c>
      <c r="K10063" t="s">
        <v>7</v>
      </c>
      <c r="L10063">
        <v>0.93484900000000004</v>
      </c>
      <c r="M10063">
        <v>0.93940199999999996</v>
      </c>
    </row>
    <row r="10064" spans="1:13" ht="15" x14ac:dyDescent="0.3">
      <c r="A10064" s="1"/>
      <c r="B10064" t="s">
        <v>14</v>
      </c>
      <c r="C10064" t="s">
        <v>4465</v>
      </c>
      <c r="D10064">
        <v>1288</v>
      </c>
      <c r="E10064" t="s">
        <v>10864</v>
      </c>
      <c r="F10064">
        <v>1288</v>
      </c>
      <c r="G10064">
        <v>0.95699999999999996</v>
      </c>
      <c r="H10064">
        <v>0.66700000000000004</v>
      </c>
      <c r="I10064">
        <v>0.66700000000000004</v>
      </c>
      <c r="J10064">
        <v>0.95699999999999996</v>
      </c>
      <c r="K10064" t="s">
        <v>7</v>
      </c>
      <c r="L10064">
        <v>0.81346499999999999</v>
      </c>
      <c r="M10064">
        <v>0.82092100000000001</v>
      </c>
    </row>
    <row r="10065" spans="1:13" ht="15" x14ac:dyDescent="0.3">
      <c r="A10065" s="1"/>
      <c r="B10065" t="s">
        <v>14</v>
      </c>
      <c r="C10065" t="s">
        <v>471</v>
      </c>
      <c r="D10065">
        <v>1900</v>
      </c>
      <c r="E10065" t="s">
        <v>472</v>
      </c>
      <c r="F10065">
        <v>1900</v>
      </c>
      <c r="G10065">
        <v>0.95599999999999996</v>
      </c>
      <c r="H10065">
        <v>0.66700000000000004</v>
      </c>
      <c r="I10065">
        <v>0.66700000000000004</v>
      </c>
      <c r="J10065">
        <v>0.95599999999999996</v>
      </c>
      <c r="K10065" t="s">
        <v>7</v>
      </c>
      <c r="L10065">
        <v>0.83421199999999995</v>
      </c>
      <c r="M10065">
        <v>0.839368</v>
      </c>
    </row>
    <row r="10066" spans="1:13" ht="15" x14ac:dyDescent="0.3">
      <c r="A10066" s="1"/>
      <c r="B10066" t="s">
        <v>14</v>
      </c>
      <c r="C10066" t="s">
        <v>4820</v>
      </c>
      <c r="D10066" t="s">
        <v>11684</v>
      </c>
      <c r="E10066" t="s">
        <v>9792</v>
      </c>
      <c r="F10066" t="s">
        <v>9789</v>
      </c>
      <c r="G10066">
        <v>0.95599999999999996</v>
      </c>
      <c r="H10066">
        <v>0.66700000000000004</v>
      </c>
      <c r="I10066">
        <v>0</v>
      </c>
      <c r="J10066">
        <v>0.95599999999999996</v>
      </c>
      <c r="K10066" t="s">
        <v>7</v>
      </c>
      <c r="L10066">
        <v>0.89332999999999996</v>
      </c>
      <c r="M10066">
        <v>0.89512899999999995</v>
      </c>
    </row>
    <row r="10067" spans="1:13" ht="15" x14ac:dyDescent="0.3">
      <c r="A10067" s="1"/>
      <c r="B10067" t="s">
        <v>14</v>
      </c>
      <c r="C10067" t="s">
        <v>428</v>
      </c>
      <c r="D10067" t="s">
        <v>429</v>
      </c>
      <c r="E10067" t="s">
        <v>430</v>
      </c>
      <c r="F10067" t="s">
        <v>430</v>
      </c>
      <c r="G10067">
        <v>0.95499999999999996</v>
      </c>
      <c r="H10067">
        <v>1</v>
      </c>
      <c r="I10067">
        <v>0.72699999999999998</v>
      </c>
      <c r="J10067">
        <v>0.95499999999999996</v>
      </c>
      <c r="K10067" t="s">
        <v>7</v>
      </c>
      <c r="L10067">
        <v>0.94690799999999997</v>
      </c>
      <c r="M10067">
        <v>0.94778899999999999</v>
      </c>
    </row>
    <row r="10068" spans="1:13" ht="15" x14ac:dyDescent="0.3">
      <c r="A10068" s="1"/>
      <c r="B10068" t="s">
        <v>14</v>
      </c>
      <c r="C10068" t="s">
        <v>428</v>
      </c>
      <c r="D10068" t="s">
        <v>429</v>
      </c>
      <c r="E10068" t="s">
        <v>430</v>
      </c>
      <c r="F10068" t="s">
        <v>430</v>
      </c>
      <c r="G10068">
        <v>0.95499999999999996</v>
      </c>
      <c r="H10068">
        <v>1</v>
      </c>
      <c r="I10068">
        <v>0.72699999999999998</v>
      </c>
      <c r="J10068">
        <v>0.95499999999999996</v>
      </c>
      <c r="K10068" t="s">
        <v>7</v>
      </c>
      <c r="L10068">
        <v>0.94690799999999997</v>
      </c>
      <c r="M10068">
        <v>0.94778899999999999</v>
      </c>
    </row>
    <row r="10069" spans="1:13" ht="15" x14ac:dyDescent="0.3">
      <c r="A10069" s="1"/>
      <c r="B10069" t="s">
        <v>14</v>
      </c>
      <c r="C10069" t="s">
        <v>532</v>
      </c>
      <c r="D10069" t="s">
        <v>533</v>
      </c>
      <c r="E10069" t="s">
        <v>534</v>
      </c>
      <c r="F10069" t="s">
        <v>535</v>
      </c>
      <c r="G10069">
        <v>0.95199999999999996</v>
      </c>
      <c r="H10069">
        <v>0.88900000000000001</v>
      </c>
      <c r="I10069">
        <v>0.85699999999999998</v>
      </c>
      <c r="J10069">
        <v>0.95199999999999996</v>
      </c>
      <c r="K10069" t="s">
        <v>7</v>
      </c>
      <c r="L10069">
        <v>0.96076499999999998</v>
      </c>
      <c r="M10069">
        <v>0.95686800000000005</v>
      </c>
    </row>
    <row r="10070" spans="1:13" ht="15" x14ac:dyDescent="0.3">
      <c r="A10070" s="1" t="s">
        <v>9199</v>
      </c>
      <c r="B10070" t="s">
        <v>14</v>
      </c>
      <c r="C10070" t="s">
        <v>4548</v>
      </c>
      <c r="D10070" t="s">
        <v>13077</v>
      </c>
      <c r="E10070" t="s">
        <v>11539</v>
      </c>
      <c r="F10070" t="s">
        <v>13078</v>
      </c>
      <c r="G10070">
        <v>0.95199999999999996</v>
      </c>
      <c r="H10070">
        <v>0.61499999999999999</v>
      </c>
      <c r="I10070">
        <v>0.76900000000000002</v>
      </c>
      <c r="J10070">
        <v>0.95199999999999996</v>
      </c>
      <c r="K10070" t="s">
        <v>7</v>
      </c>
      <c r="L10070">
        <v>0.89842299999999997</v>
      </c>
      <c r="M10070">
        <v>0.88894300000000004</v>
      </c>
    </row>
    <row r="10071" spans="1:13" ht="15" x14ac:dyDescent="0.3">
      <c r="A10071" s="1"/>
      <c r="B10071" t="s">
        <v>14</v>
      </c>
      <c r="C10071" t="s">
        <v>3546</v>
      </c>
      <c r="D10071" t="s">
        <v>7403</v>
      </c>
      <c r="E10071" t="s">
        <v>7404</v>
      </c>
      <c r="F10071" t="s">
        <v>7405</v>
      </c>
      <c r="G10071">
        <v>0.95199999999999996</v>
      </c>
      <c r="H10071">
        <v>0.8</v>
      </c>
      <c r="I10071">
        <v>0.66700000000000004</v>
      </c>
      <c r="J10071">
        <v>0.95199999999999996</v>
      </c>
      <c r="K10071" t="s">
        <v>7</v>
      </c>
      <c r="L10071">
        <v>0.85534600000000005</v>
      </c>
      <c r="M10071">
        <v>0.858236</v>
      </c>
    </row>
    <row r="10072" spans="1:13" ht="15" x14ac:dyDescent="0.3">
      <c r="A10072" s="1"/>
      <c r="B10072" t="s">
        <v>14</v>
      </c>
      <c r="C10072" t="s">
        <v>1815</v>
      </c>
      <c r="D10072" t="s">
        <v>1819</v>
      </c>
      <c r="E10072" t="s">
        <v>1817</v>
      </c>
      <c r="F10072" t="s">
        <v>1817</v>
      </c>
      <c r="G10072">
        <v>0.95199999999999996</v>
      </c>
      <c r="H10072">
        <v>1</v>
      </c>
      <c r="I10072">
        <v>0</v>
      </c>
      <c r="J10072">
        <v>0.95199999999999996</v>
      </c>
      <c r="K10072" t="s">
        <v>7</v>
      </c>
      <c r="L10072">
        <v>0.96229699999999996</v>
      </c>
      <c r="M10072">
        <v>0.95948900000000004</v>
      </c>
    </row>
    <row r="10073" spans="1:13" ht="15" x14ac:dyDescent="0.3">
      <c r="A10073" s="1"/>
      <c r="B10073" t="s">
        <v>14</v>
      </c>
      <c r="C10073" t="s">
        <v>3990</v>
      </c>
      <c r="D10073" t="s">
        <v>8205</v>
      </c>
      <c r="E10073" t="s">
        <v>10873</v>
      </c>
      <c r="F10073" t="s">
        <v>8206</v>
      </c>
      <c r="G10073">
        <v>0.95099999999999996</v>
      </c>
      <c r="H10073">
        <v>1</v>
      </c>
      <c r="I10073">
        <v>0</v>
      </c>
      <c r="J10073">
        <v>0.95099999999999996</v>
      </c>
      <c r="K10073" t="s">
        <v>7</v>
      </c>
      <c r="L10073">
        <v>0.97835000000000005</v>
      </c>
      <c r="M10073">
        <v>0.97649799999999998</v>
      </c>
    </row>
    <row r="10074" spans="1:13" ht="15" x14ac:dyDescent="0.3">
      <c r="A10074" s="1"/>
      <c r="B10074" t="s">
        <v>14</v>
      </c>
      <c r="C10074" t="s">
        <v>4756</v>
      </c>
      <c r="D10074" t="s">
        <v>10874</v>
      </c>
      <c r="E10074" t="s">
        <v>10875</v>
      </c>
      <c r="F10074" t="s">
        <v>10876</v>
      </c>
      <c r="G10074">
        <v>0.94899999999999995</v>
      </c>
      <c r="H10074">
        <v>0.87</v>
      </c>
      <c r="I10074">
        <v>0.63600000000000001</v>
      </c>
      <c r="J10074">
        <v>0.94899999999999995</v>
      </c>
      <c r="K10074" t="s">
        <v>7</v>
      </c>
      <c r="L10074">
        <v>0.88767099999999999</v>
      </c>
      <c r="M10074">
        <v>0.89075199999999999</v>
      </c>
    </row>
    <row r="10075" spans="1:13" ht="15" x14ac:dyDescent="0.3">
      <c r="A10075" s="1"/>
      <c r="B10075" t="s">
        <v>14</v>
      </c>
      <c r="C10075" t="s">
        <v>5032</v>
      </c>
      <c r="D10075" t="s">
        <v>10877</v>
      </c>
      <c r="E10075" t="s">
        <v>10205</v>
      </c>
      <c r="F10075" t="s">
        <v>10205</v>
      </c>
      <c r="G10075">
        <v>0.94899999999999995</v>
      </c>
      <c r="H10075">
        <v>1</v>
      </c>
      <c r="I10075">
        <v>0</v>
      </c>
      <c r="J10075">
        <v>0.94899999999999995</v>
      </c>
      <c r="K10075" t="s">
        <v>7</v>
      </c>
      <c r="L10075">
        <v>0.750054</v>
      </c>
      <c r="M10075">
        <v>0.74928799999999995</v>
      </c>
    </row>
    <row r="10076" spans="1:13" ht="15" x14ac:dyDescent="0.3">
      <c r="A10076" s="1"/>
      <c r="B10076" t="s">
        <v>14</v>
      </c>
      <c r="C10076" t="s">
        <v>4412</v>
      </c>
      <c r="D10076" t="s">
        <v>12752</v>
      </c>
      <c r="E10076" t="s">
        <v>11324</v>
      </c>
      <c r="F10076" t="s">
        <v>11324</v>
      </c>
      <c r="G10076">
        <v>0.94799999999999995</v>
      </c>
      <c r="H10076">
        <v>1</v>
      </c>
      <c r="I10076">
        <v>0.6</v>
      </c>
      <c r="J10076">
        <v>0.94799999999999995</v>
      </c>
      <c r="K10076" t="s">
        <v>7</v>
      </c>
      <c r="L10076">
        <v>0.85418499999999997</v>
      </c>
      <c r="M10076">
        <v>0.84482800000000002</v>
      </c>
    </row>
    <row r="10077" spans="1:13" ht="15" x14ac:dyDescent="0.3">
      <c r="A10077" s="1"/>
      <c r="B10077" t="s">
        <v>14</v>
      </c>
      <c r="C10077" t="s">
        <v>5012</v>
      </c>
      <c r="D10077" t="s">
        <v>10878</v>
      </c>
      <c r="E10077" t="s">
        <v>10879</v>
      </c>
      <c r="F10077" t="s">
        <v>10880</v>
      </c>
      <c r="G10077">
        <v>0.94799999999999995</v>
      </c>
      <c r="H10077">
        <v>0</v>
      </c>
      <c r="I10077">
        <v>0</v>
      </c>
      <c r="J10077">
        <v>0.94799999999999995</v>
      </c>
      <c r="K10077" t="s">
        <v>7</v>
      </c>
      <c r="L10077">
        <v>0.81116299999999997</v>
      </c>
      <c r="M10077">
        <v>0.81214699999999995</v>
      </c>
    </row>
    <row r="10078" spans="1:13" ht="15" x14ac:dyDescent="0.3">
      <c r="A10078" s="1"/>
      <c r="B10078" t="s">
        <v>14</v>
      </c>
      <c r="C10078" t="s">
        <v>4867</v>
      </c>
      <c r="D10078" t="s">
        <v>10881</v>
      </c>
      <c r="E10078" t="s">
        <v>9871</v>
      </c>
      <c r="F10078" t="s">
        <v>9869</v>
      </c>
      <c r="G10078">
        <v>0.94699999999999995</v>
      </c>
      <c r="H10078">
        <v>0.88900000000000001</v>
      </c>
      <c r="I10078">
        <v>0.66700000000000004</v>
      </c>
      <c r="J10078">
        <v>0.94699999999999995</v>
      </c>
      <c r="K10078" t="s">
        <v>7</v>
      </c>
      <c r="L10078">
        <v>0.91604699999999994</v>
      </c>
      <c r="M10078">
        <v>0.90611399999999998</v>
      </c>
    </row>
    <row r="10079" spans="1:13" ht="15" x14ac:dyDescent="0.3">
      <c r="A10079" s="1"/>
      <c r="B10079" t="s">
        <v>14</v>
      </c>
      <c r="C10079" t="s">
        <v>1929</v>
      </c>
      <c r="D10079" t="s">
        <v>1930</v>
      </c>
      <c r="E10079" t="s">
        <v>1931</v>
      </c>
      <c r="F10079" t="s">
        <v>1932</v>
      </c>
      <c r="G10079">
        <v>0.94499999999999995</v>
      </c>
      <c r="H10079">
        <v>0.66700000000000004</v>
      </c>
      <c r="I10079">
        <v>0.66700000000000004</v>
      </c>
      <c r="J10079">
        <v>0.94499999999999995</v>
      </c>
      <c r="K10079" t="s">
        <v>7</v>
      </c>
      <c r="L10079">
        <v>0.85877099999999995</v>
      </c>
      <c r="M10079">
        <v>0.85547600000000001</v>
      </c>
    </row>
    <row r="10080" spans="1:13" ht="15" x14ac:dyDescent="0.3">
      <c r="A10080" s="1"/>
      <c r="B10080" t="s">
        <v>14</v>
      </c>
      <c r="C10080" t="s">
        <v>3659</v>
      </c>
      <c r="D10080" t="s">
        <v>10659</v>
      </c>
      <c r="E10080" t="s">
        <v>11112</v>
      </c>
      <c r="F10080" t="s">
        <v>10659</v>
      </c>
      <c r="G10080">
        <v>0.94499999999999995</v>
      </c>
      <c r="H10080">
        <v>0.5</v>
      </c>
      <c r="I10080">
        <v>0</v>
      </c>
      <c r="J10080">
        <v>0.94499999999999995</v>
      </c>
      <c r="K10080" t="s">
        <v>7</v>
      </c>
      <c r="L10080">
        <v>0.70345500000000005</v>
      </c>
      <c r="M10080">
        <v>0.70442700000000003</v>
      </c>
    </row>
    <row r="10081" spans="1:13" ht="15" x14ac:dyDescent="0.3">
      <c r="A10081" s="1"/>
      <c r="B10081" t="s">
        <v>14</v>
      </c>
      <c r="C10081" t="s">
        <v>5161</v>
      </c>
      <c r="D10081" t="s">
        <v>10424</v>
      </c>
      <c r="E10081" t="s">
        <v>10425</v>
      </c>
      <c r="F10081" t="s">
        <v>10425</v>
      </c>
      <c r="G10081">
        <v>0.94499999999999995</v>
      </c>
      <c r="H10081">
        <v>1</v>
      </c>
      <c r="I10081">
        <v>0</v>
      </c>
      <c r="J10081">
        <v>0.94499999999999995</v>
      </c>
      <c r="K10081" t="s">
        <v>7</v>
      </c>
      <c r="L10081">
        <v>0.818747</v>
      </c>
      <c r="M10081">
        <v>0.82564800000000005</v>
      </c>
    </row>
    <row r="10082" spans="1:13" ht="15" x14ac:dyDescent="0.3">
      <c r="A10082" s="1"/>
      <c r="B10082" t="s">
        <v>14</v>
      </c>
      <c r="C10082" t="s">
        <v>4035</v>
      </c>
      <c r="D10082" t="s">
        <v>10884</v>
      </c>
      <c r="E10082" t="s">
        <v>10885</v>
      </c>
      <c r="F10082" t="s">
        <v>10886</v>
      </c>
      <c r="G10082">
        <v>0.94399999999999995</v>
      </c>
      <c r="H10082">
        <v>0.66700000000000004</v>
      </c>
      <c r="I10082">
        <v>0.33300000000000002</v>
      </c>
      <c r="J10082">
        <v>0.94399999999999995</v>
      </c>
      <c r="K10082" t="s">
        <v>7</v>
      </c>
      <c r="L10082">
        <v>0.89276999999999995</v>
      </c>
      <c r="M10082">
        <v>0.888015</v>
      </c>
    </row>
    <row r="10083" spans="1:13" ht="15" x14ac:dyDescent="0.3">
      <c r="A10083" s="1"/>
      <c r="B10083" t="s">
        <v>14</v>
      </c>
      <c r="C10083" t="s">
        <v>3369</v>
      </c>
      <c r="D10083" t="s">
        <v>10887</v>
      </c>
      <c r="E10083" t="s">
        <v>10887</v>
      </c>
      <c r="F10083" t="s">
        <v>3369</v>
      </c>
      <c r="G10083">
        <v>0.94399999999999995</v>
      </c>
      <c r="H10083">
        <v>0</v>
      </c>
      <c r="I10083">
        <v>0</v>
      </c>
      <c r="J10083">
        <v>0.94399999999999995</v>
      </c>
      <c r="K10083" t="s">
        <v>7</v>
      </c>
      <c r="L10083">
        <v>0.64269699999999996</v>
      </c>
      <c r="M10083">
        <v>0.65798400000000001</v>
      </c>
    </row>
    <row r="10084" spans="1:13" ht="15" x14ac:dyDescent="0.3">
      <c r="A10084" s="1"/>
      <c r="B10084" t="s">
        <v>14</v>
      </c>
      <c r="C10084" t="s">
        <v>665</v>
      </c>
      <c r="D10084" t="s">
        <v>666</v>
      </c>
      <c r="E10084" t="s">
        <v>667</v>
      </c>
      <c r="F10084" t="s">
        <v>667</v>
      </c>
      <c r="G10084">
        <v>0.94299999999999995</v>
      </c>
      <c r="H10084">
        <v>1</v>
      </c>
      <c r="I10084">
        <v>0.4</v>
      </c>
      <c r="J10084">
        <v>0.94299999999999995</v>
      </c>
      <c r="K10084" t="s">
        <v>7</v>
      </c>
      <c r="L10084">
        <v>0.80792299999999995</v>
      </c>
      <c r="M10084">
        <v>0.81990099999999999</v>
      </c>
    </row>
    <row r="10085" spans="1:13" ht="15" x14ac:dyDescent="0.3">
      <c r="A10085" s="1"/>
      <c r="B10085" t="s">
        <v>14</v>
      </c>
      <c r="C10085" t="s">
        <v>961</v>
      </c>
      <c r="D10085" t="s">
        <v>962</v>
      </c>
      <c r="E10085" t="s">
        <v>963</v>
      </c>
      <c r="F10085" t="s">
        <v>964</v>
      </c>
      <c r="G10085">
        <v>0.94299999999999995</v>
      </c>
      <c r="H10085">
        <v>0</v>
      </c>
      <c r="I10085">
        <v>0</v>
      </c>
      <c r="J10085">
        <v>0.94299999999999995</v>
      </c>
      <c r="K10085" t="s">
        <v>7</v>
      </c>
      <c r="L10085">
        <v>0.80930100000000005</v>
      </c>
      <c r="M10085">
        <v>0.80896500000000005</v>
      </c>
    </row>
    <row r="10086" spans="1:13" ht="15" x14ac:dyDescent="0.3">
      <c r="A10086" s="1" t="s">
        <v>13079</v>
      </c>
      <c r="B10086" t="s">
        <v>14</v>
      </c>
      <c r="C10086" t="s">
        <v>3927</v>
      </c>
      <c r="D10086" t="s">
        <v>3916</v>
      </c>
      <c r="E10086" t="s">
        <v>10888</v>
      </c>
      <c r="F10086" t="s">
        <v>8023</v>
      </c>
      <c r="G10086">
        <v>0.94199999999999995</v>
      </c>
      <c r="H10086">
        <v>0.66700000000000004</v>
      </c>
      <c r="I10086">
        <v>0.66700000000000004</v>
      </c>
      <c r="J10086">
        <v>0.94199999999999995</v>
      </c>
      <c r="K10086" t="s">
        <v>7</v>
      </c>
      <c r="L10086">
        <v>0.903775</v>
      </c>
      <c r="M10086">
        <v>0.91260699999999995</v>
      </c>
    </row>
    <row r="10087" spans="1:13" ht="15" x14ac:dyDescent="0.3">
      <c r="A10087" s="1"/>
      <c r="B10087" t="s">
        <v>14</v>
      </c>
      <c r="C10087" t="s">
        <v>3927</v>
      </c>
      <c r="D10087" t="s">
        <v>3916</v>
      </c>
      <c r="E10087" t="s">
        <v>10888</v>
      </c>
      <c r="F10087" t="s">
        <v>8023</v>
      </c>
      <c r="G10087">
        <v>0.94199999999999995</v>
      </c>
      <c r="H10087">
        <v>0.66700000000000004</v>
      </c>
      <c r="I10087">
        <v>0.66700000000000004</v>
      </c>
      <c r="J10087">
        <v>0.94199999999999995</v>
      </c>
      <c r="K10087" t="s">
        <v>7</v>
      </c>
      <c r="L10087">
        <v>0.903775</v>
      </c>
      <c r="M10087">
        <v>0.91260699999999995</v>
      </c>
    </row>
    <row r="10088" spans="1:13" ht="15" x14ac:dyDescent="0.3">
      <c r="A10088" s="1"/>
      <c r="B10088" t="s">
        <v>14</v>
      </c>
      <c r="C10088" t="s">
        <v>3978</v>
      </c>
      <c r="D10088" t="s">
        <v>10892</v>
      </c>
      <c r="E10088" t="s">
        <v>10893</v>
      </c>
      <c r="F10088" t="s">
        <v>8188</v>
      </c>
      <c r="G10088">
        <v>0.94099999999999995</v>
      </c>
      <c r="H10088">
        <v>1</v>
      </c>
      <c r="I10088">
        <v>0</v>
      </c>
      <c r="J10088">
        <v>0.94099999999999995</v>
      </c>
      <c r="K10088" t="s">
        <v>7</v>
      </c>
      <c r="L10088">
        <v>0.86722100000000002</v>
      </c>
      <c r="M10088">
        <v>0.85404800000000003</v>
      </c>
    </row>
    <row r="10089" spans="1:13" ht="15" x14ac:dyDescent="0.3">
      <c r="A10089" s="1" t="s">
        <v>13080</v>
      </c>
      <c r="B10089" t="s">
        <v>14</v>
      </c>
      <c r="C10089" t="s">
        <v>3349</v>
      </c>
      <c r="D10089" t="s">
        <v>11991</v>
      </c>
      <c r="E10089" t="s">
        <v>11561</v>
      </c>
      <c r="F10089" t="s">
        <v>11992</v>
      </c>
      <c r="G10089">
        <v>0.94</v>
      </c>
      <c r="H10089">
        <v>0.66700000000000004</v>
      </c>
      <c r="I10089">
        <v>0.69599999999999995</v>
      </c>
      <c r="J10089">
        <v>0.94</v>
      </c>
      <c r="K10089" t="s">
        <v>7</v>
      </c>
      <c r="L10089">
        <v>0.92192200000000002</v>
      </c>
      <c r="M10089">
        <v>0.92049800000000004</v>
      </c>
    </row>
    <row r="10090" spans="1:13" ht="15" x14ac:dyDescent="0.3">
      <c r="A10090" s="1"/>
      <c r="B10090" t="s">
        <v>14</v>
      </c>
      <c r="C10090" t="s">
        <v>3761</v>
      </c>
      <c r="D10090" t="s">
        <v>10895</v>
      </c>
      <c r="E10090" t="s">
        <v>10896</v>
      </c>
      <c r="F10090" t="s">
        <v>10897</v>
      </c>
      <c r="G10090">
        <v>0.93899999999999995</v>
      </c>
      <c r="H10090">
        <v>0.66700000000000004</v>
      </c>
      <c r="I10090">
        <v>0.57099999999999995</v>
      </c>
      <c r="J10090">
        <v>0.93899999999999995</v>
      </c>
      <c r="K10090" t="s">
        <v>7</v>
      </c>
      <c r="L10090">
        <v>0.93124399999999996</v>
      </c>
      <c r="M10090">
        <v>0.926481</v>
      </c>
    </row>
    <row r="10091" spans="1:13" ht="15" x14ac:dyDescent="0.3">
      <c r="A10091" s="1"/>
      <c r="B10091" t="s">
        <v>14</v>
      </c>
      <c r="C10091" t="s">
        <v>3755</v>
      </c>
      <c r="D10091" t="s">
        <v>10898</v>
      </c>
      <c r="E10091" t="s">
        <v>10899</v>
      </c>
      <c r="F10091" t="s">
        <v>7758</v>
      </c>
      <c r="G10091">
        <v>0.93899999999999995</v>
      </c>
      <c r="H10091">
        <v>0.7</v>
      </c>
      <c r="I10091">
        <v>0.27300000000000002</v>
      </c>
      <c r="J10091">
        <v>0.93899999999999995</v>
      </c>
      <c r="K10091" t="s">
        <v>7</v>
      </c>
      <c r="L10091">
        <v>0.8841</v>
      </c>
      <c r="M10091">
        <v>0.87317800000000001</v>
      </c>
    </row>
    <row r="10092" spans="1:13" ht="15" x14ac:dyDescent="0.3">
      <c r="A10092" s="1"/>
      <c r="B10092" t="s">
        <v>14</v>
      </c>
      <c r="C10092" t="s">
        <v>4836</v>
      </c>
      <c r="D10092" t="s">
        <v>10900</v>
      </c>
      <c r="E10092" t="s">
        <v>9815</v>
      </c>
      <c r="F10092" t="s">
        <v>9815</v>
      </c>
      <c r="G10092">
        <v>0.93799999999999994</v>
      </c>
      <c r="H10092">
        <v>0.83299999999999996</v>
      </c>
      <c r="I10092">
        <v>0.57099999999999995</v>
      </c>
      <c r="J10092">
        <v>0.93799999999999994</v>
      </c>
      <c r="K10092" t="s">
        <v>7</v>
      </c>
      <c r="L10092">
        <v>0.92686199999999996</v>
      </c>
      <c r="M10092">
        <v>0.92101599999999995</v>
      </c>
    </row>
    <row r="10093" spans="1:13" ht="15" x14ac:dyDescent="0.3">
      <c r="A10093" s="1"/>
      <c r="B10093" t="s">
        <v>14</v>
      </c>
      <c r="C10093" t="s">
        <v>1476</v>
      </c>
      <c r="D10093" t="s">
        <v>1477</v>
      </c>
      <c r="E10093" t="s">
        <v>1478</v>
      </c>
      <c r="F10093" t="s">
        <v>1479</v>
      </c>
      <c r="G10093">
        <v>0.93799999999999994</v>
      </c>
      <c r="H10093">
        <v>0.66700000000000004</v>
      </c>
      <c r="I10093">
        <v>0.5</v>
      </c>
      <c r="J10093">
        <v>0.93799999999999994</v>
      </c>
      <c r="K10093" t="s">
        <v>7</v>
      </c>
      <c r="L10093">
        <v>0.87267700000000004</v>
      </c>
      <c r="M10093">
        <v>0.87013600000000002</v>
      </c>
    </row>
    <row r="10094" spans="1:13" ht="15" x14ac:dyDescent="0.3">
      <c r="A10094" s="1"/>
      <c r="B10094" t="s">
        <v>14</v>
      </c>
      <c r="C10094" t="s">
        <v>4934</v>
      </c>
      <c r="D10094" t="s">
        <v>10901</v>
      </c>
      <c r="E10094" t="s">
        <v>10902</v>
      </c>
      <c r="F10094" t="s">
        <v>10903</v>
      </c>
      <c r="G10094">
        <v>0.93700000000000006</v>
      </c>
      <c r="H10094">
        <v>0.72699999999999998</v>
      </c>
      <c r="I10094">
        <v>0.76900000000000002</v>
      </c>
      <c r="J10094">
        <v>0.93700000000000006</v>
      </c>
      <c r="K10094" t="s">
        <v>7</v>
      </c>
      <c r="L10094">
        <v>0.93152999999999997</v>
      </c>
      <c r="M10094">
        <v>0.92568499999999998</v>
      </c>
    </row>
    <row r="10095" spans="1:13" ht="15" x14ac:dyDescent="0.3">
      <c r="A10095" s="1"/>
      <c r="B10095" t="s">
        <v>14</v>
      </c>
      <c r="C10095" t="s">
        <v>5096</v>
      </c>
      <c r="D10095" t="s">
        <v>13081</v>
      </c>
      <c r="E10095" t="s">
        <v>10912</v>
      </c>
      <c r="F10095" t="s">
        <v>13082</v>
      </c>
      <c r="G10095">
        <v>0.93600000000000005</v>
      </c>
      <c r="H10095">
        <v>0.8</v>
      </c>
      <c r="I10095">
        <v>0.61499999999999999</v>
      </c>
      <c r="J10095">
        <v>0.93600000000000005</v>
      </c>
      <c r="K10095" t="s">
        <v>7</v>
      </c>
      <c r="L10095">
        <v>0.93140400000000001</v>
      </c>
      <c r="M10095">
        <v>0.92359500000000005</v>
      </c>
    </row>
    <row r="10096" spans="1:13" ht="15" x14ac:dyDescent="0.3">
      <c r="A10096" s="1"/>
      <c r="B10096" t="s">
        <v>14</v>
      </c>
      <c r="C10096" t="s">
        <v>1653</v>
      </c>
      <c r="D10096" t="s">
        <v>1654</v>
      </c>
      <c r="E10096" t="s">
        <v>1655</v>
      </c>
      <c r="F10096" t="s">
        <v>1655</v>
      </c>
      <c r="G10096">
        <v>0.93600000000000005</v>
      </c>
      <c r="H10096">
        <v>1</v>
      </c>
      <c r="I10096">
        <v>0.5</v>
      </c>
      <c r="J10096">
        <v>0.93600000000000005</v>
      </c>
      <c r="K10096" t="s">
        <v>7</v>
      </c>
      <c r="L10096">
        <v>0.91831499999999999</v>
      </c>
      <c r="M10096">
        <v>0.93082799999999999</v>
      </c>
    </row>
    <row r="10097" spans="1:13" ht="15" x14ac:dyDescent="0.3">
      <c r="A10097" s="1"/>
      <c r="B10097" t="s">
        <v>14</v>
      </c>
      <c r="C10097" t="s">
        <v>3403</v>
      </c>
      <c r="D10097" t="s">
        <v>10904</v>
      </c>
      <c r="E10097" t="s">
        <v>10905</v>
      </c>
      <c r="F10097" t="s">
        <v>10905</v>
      </c>
      <c r="G10097">
        <v>0.93600000000000005</v>
      </c>
      <c r="H10097">
        <v>1</v>
      </c>
      <c r="I10097">
        <v>0.154</v>
      </c>
      <c r="J10097">
        <v>0.93600000000000005</v>
      </c>
      <c r="K10097" t="s">
        <v>7</v>
      </c>
      <c r="L10097">
        <v>0.88883000000000001</v>
      </c>
      <c r="M10097">
        <v>0.87658899999999995</v>
      </c>
    </row>
    <row r="10098" spans="1:13" ht="15" x14ac:dyDescent="0.3">
      <c r="A10098" s="1"/>
      <c r="B10098" t="s">
        <v>14</v>
      </c>
      <c r="C10098" t="s">
        <v>10738</v>
      </c>
      <c r="D10098" t="s">
        <v>12211</v>
      </c>
      <c r="E10098" t="s">
        <v>7508</v>
      </c>
      <c r="F10098" t="s">
        <v>12212</v>
      </c>
      <c r="G10098">
        <v>0.93600000000000005</v>
      </c>
      <c r="H10098">
        <v>0.75</v>
      </c>
      <c r="I10098">
        <v>0.154</v>
      </c>
      <c r="J10098">
        <v>0.93600000000000005</v>
      </c>
      <c r="K10098" t="s">
        <v>7</v>
      </c>
      <c r="L10098">
        <v>0.85751100000000002</v>
      </c>
      <c r="M10098">
        <v>0.85346900000000003</v>
      </c>
    </row>
    <row r="10099" spans="1:13" ht="15" x14ac:dyDescent="0.3">
      <c r="A10099" s="1"/>
      <c r="B10099" t="s">
        <v>14</v>
      </c>
      <c r="C10099" t="s">
        <v>3540</v>
      </c>
      <c r="D10099" t="s">
        <v>10906</v>
      </c>
      <c r="E10099" t="s">
        <v>10907</v>
      </c>
      <c r="F10099" t="s">
        <v>7394</v>
      </c>
      <c r="G10099">
        <v>0.93600000000000005</v>
      </c>
      <c r="H10099">
        <v>1</v>
      </c>
      <c r="I10099">
        <v>0</v>
      </c>
      <c r="J10099">
        <v>0.93600000000000005</v>
      </c>
      <c r="K10099" t="s">
        <v>7</v>
      </c>
      <c r="L10099">
        <v>0.95741699999999996</v>
      </c>
      <c r="M10099">
        <v>0.95880600000000005</v>
      </c>
    </row>
    <row r="10100" spans="1:13" ht="15" x14ac:dyDescent="0.3">
      <c r="A10100" s="1"/>
      <c r="B10100" t="s">
        <v>14</v>
      </c>
      <c r="C10100" t="s">
        <v>1803</v>
      </c>
      <c r="D10100" t="s">
        <v>30</v>
      </c>
      <c r="E10100" t="s">
        <v>1804</v>
      </c>
      <c r="F10100" t="s">
        <v>29</v>
      </c>
      <c r="G10100">
        <v>0.93500000000000005</v>
      </c>
      <c r="H10100">
        <v>0.66700000000000004</v>
      </c>
      <c r="I10100">
        <v>0.66700000000000004</v>
      </c>
      <c r="J10100">
        <v>0.93500000000000005</v>
      </c>
      <c r="K10100" t="s">
        <v>7</v>
      </c>
      <c r="L10100">
        <v>0.91486000000000001</v>
      </c>
      <c r="M10100">
        <v>0.90783999999999998</v>
      </c>
    </row>
    <row r="10101" spans="1:13" ht="15" x14ac:dyDescent="0.3">
      <c r="A10101" s="1"/>
      <c r="B10101" t="s">
        <v>14</v>
      </c>
      <c r="C10101" t="s">
        <v>5099</v>
      </c>
      <c r="D10101" t="s">
        <v>10908</v>
      </c>
      <c r="E10101" t="s">
        <v>10909</v>
      </c>
      <c r="F10101" t="s">
        <v>10909</v>
      </c>
      <c r="G10101">
        <v>0.93500000000000005</v>
      </c>
      <c r="H10101">
        <v>0.85699999999999998</v>
      </c>
      <c r="I10101">
        <v>0.66700000000000004</v>
      </c>
      <c r="J10101">
        <v>0.93500000000000005</v>
      </c>
      <c r="K10101" t="s">
        <v>7</v>
      </c>
      <c r="L10101">
        <v>0.93300499999999997</v>
      </c>
      <c r="M10101">
        <v>0.930087</v>
      </c>
    </row>
    <row r="10102" spans="1:13" ht="15" x14ac:dyDescent="0.3">
      <c r="A10102" s="1"/>
      <c r="B10102" t="s">
        <v>14</v>
      </c>
      <c r="C10102" t="s">
        <v>693</v>
      </c>
      <c r="D10102" t="s">
        <v>694</v>
      </c>
      <c r="E10102" t="s">
        <v>27</v>
      </c>
      <c r="F10102" t="s">
        <v>695</v>
      </c>
      <c r="G10102">
        <v>0.93500000000000005</v>
      </c>
      <c r="H10102">
        <v>0</v>
      </c>
      <c r="I10102">
        <v>0</v>
      </c>
      <c r="J10102">
        <v>0.93500000000000005</v>
      </c>
      <c r="K10102" t="s">
        <v>7</v>
      </c>
      <c r="L10102">
        <v>0.77711699999999995</v>
      </c>
      <c r="M10102">
        <v>0.774559</v>
      </c>
    </row>
    <row r="10103" spans="1:13" ht="15" x14ac:dyDescent="0.3">
      <c r="A10103" s="1"/>
      <c r="B10103" t="s">
        <v>14</v>
      </c>
      <c r="C10103" t="s">
        <v>4898</v>
      </c>
      <c r="D10103" t="s">
        <v>10910</v>
      </c>
      <c r="E10103" t="s">
        <v>9931</v>
      </c>
      <c r="F10103" t="s">
        <v>9931</v>
      </c>
      <c r="G10103">
        <v>0.93400000000000005</v>
      </c>
      <c r="H10103">
        <v>1</v>
      </c>
      <c r="I10103">
        <v>0.85699999999999998</v>
      </c>
      <c r="J10103">
        <v>0.93400000000000005</v>
      </c>
      <c r="K10103" t="s">
        <v>7</v>
      </c>
      <c r="L10103">
        <v>0.78650100000000001</v>
      </c>
      <c r="M10103">
        <v>0.77899099999999999</v>
      </c>
    </row>
    <row r="10104" spans="1:13" ht="15" x14ac:dyDescent="0.3">
      <c r="A10104" s="1"/>
      <c r="B10104" t="s">
        <v>14</v>
      </c>
      <c r="C10104" t="s">
        <v>4193</v>
      </c>
      <c r="D10104" t="s">
        <v>4214</v>
      </c>
      <c r="E10104" t="s">
        <v>8568</v>
      </c>
      <c r="F10104" t="s">
        <v>8568</v>
      </c>
      <c r="G10104">
        <v>0.93400000000000005</v>
      </c>
      <c r="H10104">
        <v>1</v>
      </c>
      <c r="I10104">
        <v>0.5</v>
      </c>
      <c r="J10104">
        <v>0.93400000000000005</v>
      </c>
      <c r="K10104" t="s">
        <v>7</v>
      </c>
      <c r="L10104">
        <v>0.918068</v>
      </c>
      <c r="M10104">
        <v>0.91234599999999999</v>
      </c>
    </row>
    <row r="10105" spans="1:13" ht="15" x14ac:dyDescent="0.3">
      <c r="A10105" s="1"/>
      <c r="B10105" t="s">
        <v>14</v>
      </c>
      <c r="C10105" t="s">
        <v>4348</v>
      </c>
      <c r="D10105" t="s">
        <v>12214</v>
      </c>
      <c r="E10105" t="s">
        <v>8843</v>
      </c>
      <c r="F10105" t="s">
        <v>12215</v>
      </c>
      <c r="G10105">
        <v>0.93</v>
      </c>
      <c r="H10105">
        <v>0.75</v>
      </c>
      <c r="I10105">
        <v>0.70599999999999996</v>
      </c>
      <c r="J10105">
        <v>0.93</v>
      </c>
      <c r="K10105" t="s">
        <v>7</v>
      </c>
      <c r="L10105">
        <v>0.89773800000000004</v>
      </c>
      <c r="M10105">
        <v>0.89567099999999999</v>
      </c>
    </row>
    <row r="10106" spans="1:13" ht="15" x14ac:dyDescent="0.3">
      <c r="A10106" s="1"/>
      <c r="B10106" t="s">
        <v>14</v>
      </c>
      <c r="C10106" t="s">
        <v>517</v>
      </c>
      <c r="D10106" t="s">
        <v>522</v>
      </c>
      <c r="E10106" t="s">
        <v>519</v>
      </c>
      <c r="F10106" t="s">
        <v>523</v>
      </c>
      <c r="G10106">
        <v>0.93</v>
      </c>
      <c r="H10106">
        <v>0.66700000000000004</v>
      </c>
      <c r="I10106">
        <v>0.66700000000000004</v>
      </c>
      <c r="J10106">
        <v>0.93</v>
      </c>
      <c r="K10106" t="s">
        <v>7</v>
      </c>
      <c r="L10106">
        <v>0.88067899999999999</v>
      </c>
      <c r="M10106">
        <v>0.88070800000000005</v>
      </c>
    </row>
    <row r="10107" spans="1:13" ht="15" x14ac:dyDescent="0.3">
      <c r="A10107" s="1"/>
      <c r="B10107" t="s">
        <v>14</v>
      </c>
      <c r="C10107" t="s">
        <v>423</v>
      </c>
      <c r="D10107" t="s">
        <v>424</v>
      </c>
      <c r="E10107" t="s">
        <v>425</v>
      </c>
      <c r="F10107" t="s">
        <v>426</v>
      </c>
      <c r="G10107">
        <v>0.92900000000000005</v>
      </c>
      <c r="H10107">
        <v>0.85699999999999998</v>
      </c>
      <c r="I10107">
        <v>0.4</v>
      </c>
      <c r="J10107">
        <v>0.92900000000000005</v>
      </c>
      <c r="K10107" t="s">
        <v>7</v>
      </c>
      <c r="L10107">
        <v>0.89785300000000001</v>
      </c>
      <c r="M10107">
        <v>0.89790499999999995</v>
      </c>
    </row>
    <row r="10108" spans="1:13" ht="15" x14ac:dyDescent="0.3">
      <c r="A10108" s="1"/>
      <c r="B10108" t="s">
        <v>14</v>
      </c>
      <c r="C10108" t="s">
        <v>3419</v>
      </c>
      <c r="D10108" t="s">
        <v>7192</v>
      </c>
      <c r="E10108" t="s">
        <v>7193</v>
      </c>
      <c r="F10108" t="s">
        <v>7194</v>
      </c>
      <c r="G10108">
        <v>0.92800000000000005</v>
      </c>
      <c r="H10108">
        <v>0.85699999999999998</v>
      </c>
      <c r="I10108">
        <v>0.85699999999999998</v>
      </c>
      <c r="J10108">
        <v>0.92800000000000005</v>
      </c>
      <c r="K10108" t="s">
        <v>7</v>
      </c>
      <c r="L10108">
        <v>0.89677700000000005</v>
      </c>
      <c r="M10108">
        <v>0.89889300000000005</v>
      </c>
    </row>
    <row r="10109" spans="1:13" ht="15" x14ac:dyDescent="0.3">
      <c r="A10109" s="1"/>
      <c r="B10109" t="s">
        <v>14</v>
      </c>
      <c r="C10109" t="s">
        <v>3874</v>
      </c>
      <c r="D10109" t="s">
        <v>10919</v>
      </c>
      <c r="E10109" t="s">
        <v>10920</v>
      </c>
      <c r="F10109" t="s">
        <v>10921</v>
      </c>
      <c r="G10109">
        <v>0.92800000000000005</v>
      </c>
      <c r="H10109">
        <v>0.85699999999999998</v>
      </c>
      <c r="I10109">
        <v>0.85699999999999998</v>
      </c>
      <c r="J10109">
        <v>0.92800000000000005</v>
      </c>
      <c r="K10109" t="s">
        <v>7</v>
      </c>
      <c r="L10109">
        <v>0.91107000000000005</v>
      </c>
      <c r="M10109">
        <v>0.89533700000000005</v>
      </c>
    </row>
    <row r="10110" spans="1:13" ht="15" x14ac:dyDescent="0.3">
      <c r="A10110" s="1"/>
      <c r="B10110" t="s">
        <v>14</v>
      </c>
      <c r="C10110" t="s">
        <v>3389</v>
      </c>
      <c r="D10110" t="s">
        <v>11693</v>
      </c>
      <c r="E10110" t="s">
        <v>11387</v>
      </c>
      <c r="F10110" t="s">
        <v>11694</v>
      </c>
      <c r="G10110">
        <v>0.92800000000000005</v>
      </c>
      <c r="H10110">
        <v>0.85699999999999998</v>
      </c>
      <c r="I10110">
        <v>0.76200000000000001</v>
      </c>
      <c r="J10110">
        <v>0.92800000000000005</v>
      </c>
      <c r="K10110" t="s">
        <v>7</v>
      </c>
      <c r="L10110">
        <v>0.899675</v>
      </c>
      <c r="M10110">
        <v>0.90507499999999996</v>
      </c>
    </row>
    <row r="10111" spans="1:13" ht="15" x14ac:dyDescent="0.3">
      <c r="A10111" s="1"/>
      <c r="B10111" t="s">
        <v>14</v>
      </c>
      <c r="C10111" t="s">
        <v>71</v>
      </c>
      <c r="D10111" t="s">
        <v>72</v>
      </c>
      <c r="E10111" t="s">
        <v>73</v>
      </c>
      <c r="F10111" t="s">
        <v>73</v>
      </c>
      <c r="G10111">
        <v>0.92800000000000005</v>
      </c>
      <c r="H10111">
        <v>1</v>
      </c>
      <c r="I10111">
        <v>0</v>
      </c>
      <c r="J10111">
        <v>0.92800000000000005</v>
      </c>
      <c r="K10111" t="s">
        <v>7</v>
      </c>
      <c r="L10111">
        <v>0.72321800000000003</v>
      </c>
      <c r="M10111">
        <v>0.72255199999999997</v>
      </c>
    </row>
    <row r="10112" spans="1:13" ht="15" x14ac:dyDescent="0.3">
      <c r="A10112" s="1"/>
      <c r="B10112" t="s">
        <v>14</v>
      </c>
      <c r="C10112" t="s">
        <v>71</v>
      </c>
      <c r="D10112" t="s">
        <v>72</v>
      </c>
      <c r="E10112" t="s">
        <v>73</v>
      </c>
      <c r="F10112" t="s">
        <v>73</v>
      </c>
      <c r="G10112">
        <v>0.92800000000000005</v>
      </c>
      <c r="H10112">
        <v>1</v>
      </c>
      <c r="I10112">
        <v>0</v>
      </c>
      <c r="J10112">
        <v>0.92800000000000005</v>
      </c>
      <c r="K10112" t="s">
        <v>7</v>
      </c>
      <c r="L10112">
        <v>0.72321800000000003</v>
      </c>
      <c r="M10112">
        <v>0.72255199999999997</v>
      </c>
    </row>
    <row r="10113" spans="1:13" ht="15" x14ac:dyDescent="0.3">
      <c r="A10113" s="1"/>
      <c r="B10113" t="s">
        <v>14</v>
      </c>
      <c r="C10113" t="s">
        <v>71</v>
      </c>
      <c r="D10113" t="s">
        <v>72</v>
      </c>
      <c r="E10113" t="s">
        <v>73</v>
      </c>
      <c r="F10113" t="s">
        <v>73</v>
      </c>
      <c r="G10113">
        <v>0.92800000000000005</v>
      </c>
      <c r="H10113">
        <v>1</v>
      </c>
      <c r="I10113">
        <v>0</v>
      </c>
      <c r="J10113">
        <v>0.92800000000000005</v>
      </c>
      <c r="K10113" t="s">
        <v>7</v>
      </c>
      <c r="L10113">
        <v>0.72321800000000003</v>
      </c>
      <c r="M10113">
        <v>0.72255199999999997</v>
      </c>
    </row>
    <row r="10114" spans="1:13" ht="15" x14ac:dyDescent="0.3">
      <c r="A10114" s="1"/>
      <c r="B10114" t="s">
        <v>14</v>
      </c>
      <c r="C10114" t="s">
        <v>1499</v>
      </c>
      <c r="D10114" t="s">
        <v>1500</v>
      </c>
      <c r="E10114" t="s">
        <v>1501</v>
      </c>
      <c r="F10114" t="s">
        <v>1501</v>
      </c>
      <c r="G10114">
        <v>0.92700000000000005</v>
      </c>
      <c r="H10114">
        <v>1</v>
      </c>
      <c r="I10114">
        <v>0</v>
      </c>
      <c r="J10114">
        <v>0.92700000000000005</v>
      </c>
      <c r="K10114" t="s">
        <v>7</v>
      </c>
      <c r="L10114">
        <v>0.82809100000000002</v>
      </c>
      <c r="M10114">
        <v>0.841449</v>
      </c>
    </row>
    <row r="10115" spans="1:13" ht="15" x14ac:dyDescent="0.3">
      <c r="A10115" s="1"/>
      <c r="B10115" t="s">
        <v>14</v>
      </c>
      <c r="C10115" t="s">
        <v>4907</v>
      </c>
      <c r="D10115" t="s">
        <v>10922</v>
      </c>
      <c r="E10115" t="s">
        <v>9949</v>
      </c>
      <c r="F10115" t="s">
        <v>8146</v>
      </c>
      <c r="G10115">
        <v>0.92700000000000005</v>
      </c>
      <c r="H10115">
        <v>1</v>
      </c>
      <c r="I10115">
        <v>0</v>
      </c>
      <c r="J10115">
        <v>0.92700000000000005</v>
      </c>
      <c r="K10115" t="s">
        <v>7</v>
      </c>
      <c r="L10115">
        <v>0.68846600000000002</v>
      </c>
      <c r="M10115">
        <v>0.69245999999999996</v>
      </c>
    </row>
    <row r="10116" spans="1:13" ht="15" x14ac:dyDescent="0.3">
      <c r="A10116" s="1"/>
      <c r="B10116" t="s">
        <v>14</v>
      </c>
      <c r="C10116" t="s">
        <v>730</v>
      </c>
      <c r="D10116" t="s">
        <v>731</v>
      </c>
      <c r="E10116" t="s">
        <v>732</v>
      </c>
      <c r="F10116" t="s">
        <v>732</v>
      </c>
      <c r="G10116">
        <v>0.92600000000000005</v>
      </c>
      <c r="H10116">
        <v>1</v>
      </c>
      <c r="I10116">
        <v>0.61499999999999999</v>
      </c>
      <c r="J10116">
        <v>0.92600000000000005</v>
      </c>
      <c r="K10116" t="s">
        <v>7</v>
      </c>
      <c r="L10116">
        <v>0.71131100000000003</v>
      </c>
      <c r="M10116">
        <v>0.70839799999999997</v>
      </c>
    </row>
    <row r="10117" spans="1:13" ht="15" x14ac:dyDescent="0.3">
      <c r="A10117" s="1"/>
      <c r="B10117" t="s">
        <v>14</v>
      </c>
      <c r="C10117" t="s">
        <v>4020</v>
      </c>
      <c r="D10117" t="s">
        <v>13083</v>
      </c>
      <c r="E10117" t="s">
        <v>10754</v>
      </c>
      <c r="F10117" t="s">
        <v>13084</v>
      </c>
      <c r="G10117">
        <v>0.92500000000000004</v>
      </c>
      <c r="H10117">
        <v>0.85699999999999998</v>
      </c>
      <c r="I10117">
        <v>0.69599999999999995</v>
      </c>
      <c r="J10117">
        <v>0.92500000000000004</v>
      </c>
      <c r="K10117" t="s">
        <v>7</v>
      </c>
      <c r="L10117">
        <v>0.92625000000000002</v>
      </c>
      <c r="M10117">
        <v>0.91387600000000002</v>
      </c>
    </row>
    <row r="10118" spans="1:13" ht="15" x14ac:dyDescent="0.3">
      <c r="A10118" s="1" t="s">
        <v>13085</v>
      </c>
      <c r="B10118" t="s">
        <v>14</v>
      </c>
      <c r="C10118" t="s">
        <v>4777</v>
      </c>
      <c r="D10118" t="s">
        <v>10924</v>
      </c>
      <c r="E10118" t="s">
        <v>9703</v>
      </c>
      <c r="F10118" t="s">
        <v>9703</v>
      </c>
      <c r="G10118">
        <v>0.92500000000000004</v>
      </c>
      <c r="H10118">
        <v>1</v>
      </c>
      <c r="I10118">
        <v>0.66700000000000004</v>
      </c>
      <c r="J10118">
        <v>0.92500000000000004</v>
      </c>
      <c r="K10118" t="s">
        <v>7</v>
      </c>
      <c r="L10118">
        <v>0.87823600000000002</v>
      </c>
      <c r="M10118">
        <v>0.88068900000000006</v>
      </c>
    </row>
    <row r="10119" spans="1:13" ht="15" x14ac:dyDescent="0.3">
      <c r="A10119" s="1"/>
      <c r="B10119" t="s">
        <v>14</v>
      </c>
      <c r="C10119" t="s">
        <v>4647</v>
      </c>
      <c r="D10119" t="s">
        <v>12410</v>
      </c>
      <c r="E10119" t="s">
        <v>10890</v>
      </c>
      <c r="F10119" t="s">
        <v>12411</v>
      </c>
      <c r="G10119">
        <v>0.92200000000000004</v>
      </c>
      <c r="H10119">
        <v>0.66700000000000004</v>
      </c>
      <c r="I10119">
        <v>0.54500000000000004</v>
      </c>
      <c r="J10119">
        <v>0.92200000000000004</v>
      </c>
      <c r="K10119" t="s">
        <v>7</v>
      </c>
      <c r="L10119">
        <v>0.90081599999999995</v>
      </c>
      <c r="M10119">
        <v>0.89945699999999995</v>
      </c>
    </row>
    <row r="10120" spans="1:13" ht="15" x14ac:dyDescent="0.3">
      <c r="A10120" s="1"/>
      <c r="B10120" t="s">
        <v>14</v>
      </c>
      <c r="C10120" t="s">
        <v>402</v>
      </c>
      <c r="D10120" t="s">
        <v>409</v>
      </c>
      <c r="E10120" t="s">
        <v>404</v>
      </c>
      <c r="F10120" t="s">
        <v>410</v>
      </c>
      <c r="G10120">
        <v>0.92200000000000004</v>
      </c>
      <c r="H10120">
        <v>0.8</v>
      </c>
      <c r="I10120">
        <v>0</v>
      </c>
      <c r="J10120">
        <v>0.92200000000000004</v>
      </c>
      <c r="K10120" t="s">
        <v>7</v>
      </c>
      <c r="L10120">
        <v>0.81045299999999998</v>
      </c>
      <c r="M10120">
        <v>0.80188400000000004</v>
      </c>
    </row>
    <row r="10121" spans="1:13" ht="15" x14ac:dyDescent="0.3">
      <c r="A10121" s="1"/>
      <c r="B10121" t="s">
        <v>14</v>
      </c>
      <c r="C10121" t="s">
        <v>3653</v>
      </c>
      <c r="D10121" t="s">
        <v>10926</v>
      </c>
      <c r="E10121" t="s">
        <v>10926</v>
      </c>
      <c r="F10121" t="s">
        <v>3653</v>
      </c>
      <c r="G10121">
        <v>0.92100000000000004</v>
      </c>
      <c r="H10121">
        <v>0</v>
      </c>
      <c r="I10121">
        <v>0</v>
      </c>
      <c r="J10121">
        <v>0.92100000000000004</v>
      </c>
      <c r="K10121" t="s">
        <v>7</v>
      </c>
      <c r="L10121">
        <v>0.76272200000000001</v>
      </c>
      <c r="M10121">
        <v>0.76246999999999998</v>
      </c>
    </row>
    <row r="10122" spans="1:13" ht="15" x14ac:dyDescent="0.3">
      <c r="A10122" s="1"/>
      <c r="B10122" t="s">
        <v>14</v>
      </c>
      <c r="C10122" t="s">
        <v>5061</v>
      </c>
      <c r="D10122" t="s">
        <v>11697</v>
      </c>
      <c r="E10122" t="s">
        <v>11151</v>
      </c>
      <c r="F10122" t="s">
        <v>11698</v>
      </c>
      <c r="G10122">
        <v>0.92</v>
      </c>
      <c r="H10122">
        <v>0.95199999999999996</v>
      </c>
      <c r="I10122">
        <v>0.87</v>
      </c>
      <c r="J10122">
        <v>0.92</v>
      </c>
      <c r="K10122" t="s">
        <v>7</v>
      </c>
      <c r="L10122">
        <v>0.94749000000000005</v>
      </c>
      <c r="M10122">
        <v>0.94952899999999996</v>
      </c>
    </row>
    <row r="10123" spans="1:13" ht="15" x14ac:dyDescent="0.3">
      <c r="A10123" s="1"/>
      <c r="B10123" t="s">
        <v>14</v>
      </c>
      <c r="C10123" t="s">
        <v>3709</v>
      </c>
      <c r="D10123" t="s">
        <v>10928</v>
      </c>
      <c r="E10123" t="s">
        <v>10929</v>
      </c>
      <c r="F10123" t="s">
        <v>10930</v>
      </c>
      <c r="G10123">
        <v>0.92</v>
      </c>
      <c r="H10123">
        <v>0.66700000000000004</v>
      </c>
      <c r="I10123">
        <v>0.66700000000000004</v>
      </c>
      <c r="J10123">
        <v>0.92</v>
      </c>
      <c r="K10123" t="s">
        <v>7</v>
      </c>
      <c r="L10123">
        <v>0.92769000000000001</v>
      </c>
      <c r="M10123">
        <v>0.93180600000000002</v>
      </c>
    </row>
    <row r="10124" spans="1:13" ht="15" x14ac:dyDescent="0.3">
      <c r="A10124" s="1"/>
      <c r="B10124" t="s">
        <v>14</v>
      </c>
      <c r="C10124" t="s">
        <v>1847</v>
      </c>
      <c r="D10124" t="s">
        <v>1848</v>
      </c>
      <c r="E10124" t="s">
        <v>1849</v>
      </c>
      <c r="F10124" t="s">
        <v>1850</v>
      </c>
      <c r="G10124">
        <v>0.92</v>
      </c>
      <c r="H10124">
        <v>0.85699999999999998</v>
      </c>
      <c r="I10124">
        <v>0.57099999999999995</v>
      </c>
      <c r="J10124">
        <v>0.92</v>
      </c>
      <c r="K10124" t="s">
        <v>7</v>
      </c>
      <c r="L10124">
        <v>0.821353</v>
      </c>
      <c r="M10124">
        <v>0.82519399999999998</v>
      </c>
    </row>
    <row r="10125" spans="1:13" ht="15" x14ac:dyDescent="0.3">
      <c r="A10125" s="1"/>
      <c r="B10125" t="s">
        <v>14</v>
      </c>
      <c r="C10125" t="s">
        <v>3924</v>
      </c>
      <c r="D10125" t="s">
        <v>10931</v>
      </c>
      <c r="E10125" t="s">
        <v>10932</v>
      </c>
      <c r="F10125" t="s">
        <v>10932</v>
      </c>
      <c r="G10125">
        <v>0.92</v>
      </c>
      <c r="H10125">
        <v>1</v>
      </c>
      <c r="I10125">
        <v>0.5</v>
      </c>
      <c r="J10125">
        <v>0.92</v>
      </c>
      <c r="K10125" t="s">
        <v>7</v>
      </c>
      <c r="L10125">
        <v>0.93239700000000003</v>
      </c>
      <c r="M10125">
        <v>0.92719499999999999</v>
      </c>
    </row>
    <row r="10126" spans="1:13" ht="15" x14ac:dyDescent="0.3">
      <c r="A10126" s="1"/>
      <c r="B10126" t="s">
        <v>14</v>
      </c>
      <c r="C10126" t="s">
        <v>582</v>
      </c>
      <c r="D10126" t="s">
        <v>583</v>
      </c>
      <c r="E10126" t="s">
        <v>584</v>
      </c>
      <c r="F10126" t="s">
        <v>585</v>
      </c>
      <c r="G10126">
        <v>0.92</v>
      </c>
      <c r="H10126">
        <v>0.8</v>
      </c>
      <c r="I10126">
        <v>0.4</v>
      </c>
      <c r="J10126">
        <v>0.92</v>
      </c>
      <c r="K10126" t="s">
        <v>7</v>
      </c>
      <c r="L10126">
        <v>0.83995299999999995</v>
      </c>
      <c r="M10126">
        <v>0.84410099999999999</v>
      </c>
    </row>
    <row r="10127" spans="1:13" ht="15" x14ac:dyDescent="0.3">
      <c r="A10127" s="1" t="s">
        <v>13086</v>
      </c>
      <c r="B10127" t="s">
        <v>14</v>
      </c>
      <c r="C10127" t="s">
        <v>3294</v>
      </c>
      <c r="D10127" t="s">
        <v>10933</v>
      </c>
      <c r="E10127" t="s">
        <v>10933</v>
      </c>
      <c r="F10127" t="s">
        <v>3294</v>
      </c>
      <c r="G10127">
        <v>0.92</v>
      </c>
      <c r="H10127">
        <v>0.33300000000000002</v>
      </c>
      <c r="I10127">
        <v>0.33300000000000002</v>
      </c>
      <c r="J10127">
        <v>0.92</v>
      </c>
      <c r="K10127" t="s">
        <v>7</v>
      </c>
      <c r="L10127">
        <v>0.69001000000000001</v>
      </c>
      <c r="M10127">
        <v>0.69444700000000004</v>
      </c>
    </row>
    <row r="10128" spans="1:13" ht="15" x14ac:dyDescent="0.3">
      <c r="A10128" s="1"/>
      <c r="B10128" t="s">
        <v>14</v>
      </c>
      <c r="C10128" t="s">
        <v>3294</v>
      </c>
      <c r="D10128" t="s">
        <v>10933</v>
      </c>
      <c r="E10128" t="s">
        <v>10933</v>
      </c>
      <c r="F10128" t="s">
        <v>3294</v>
      </c>
      <c r="G10128">
        <v>0.92</v>
      </c>
      <c r="H10128">
        <v>0.33300000000000002</v>
      </c>
      <c r="I10128">
        <v>0.33300000000000002</v>
      </c>
      <c r="J10128">
        <v>0.92</v>
      </c>
      <c r="K10128" t="s">
        <v>7</v>
      </c>
      <c r="L10128">
        <v>0.69001000000000001</v>
      </c>
      <c r="M10128">
        <v>0.69444700000000004</v>
      </c>
    </row>
    <row r="10129" spans="1:13" ht="15" x14ac:dyDescent="0.3">
      <c r="A10129" s="1"/>
      <c r="B10129" t="s">
        <v>14</v>
      </c>
      <c r="C10129" t="s">
        <v>1511</v>
      </c>
      <c r="D10129" t="s">
        <v>1512</v>
      </c>
      <c r="E10129" t="s">
        <v>1513</v>
      </c>
      <c r="F10129" t="s">
        <v>1514</v>
      </c>
      <c r="G10129">
        <v>0.91900000000000004</v>
      </c>
      <c r="H10129">
        <v>0.66700000000000004</v>
      </c>
      <c r="I10129">
        <v>0.8</v>
      </c>
      <c r="J10129">
        <v>0.91900000000000004</v>
      </c>
      <c r="K10129" t="s">
        <v>7</v>
      </c>
      <c r="L10129">
        <v>0.86870999999999998</v>
      </c>
      <c r="M10129">
        <v>0.87233799999999995</v>
      </c>
    </row>
    <row r="10130" spans="1:13" ht="15" x14ac:dyDescent="0.3">
      <c r="A10130" s="1"/>
      <c r="B10130" t="s">
        <v>14</v>
      </c>
      <c r="C10130" t="s">
        <v>1966</v>
      </c>
      <c r="D10130" t="s">
        <v>1967</v>
      </c>
      <c r="E10130" t="s">
        <v>1968</v>
      </c>
      <c r="F10130" t="s">
        <v>1969</v>
      </c>
      <c r="G10130">
        <v>0.91700000000000004</v>
      </c>
      <c r="H10130">
        <v>0.8</v>
      </c>
      <c r="I10130">
        <v>0.66700000000000004</v>
      </c>
      <c r="J10130">
        <v>0.91700000000000004</v>
      </c>
      <c r="K10130" t="s">
        <v>7</v>
      </c>
      <c r="L10130">
        <v>0.85306000000000004</v>
      </c>
      <c r="M10130">
        <v>0.88819800000000004</v>
      </c>
    </row>
    <row r="10131" spans="1:13" ht="15" x14ac:dyDescent="0.3">
      <c r="A10131" s="1"/>
      <c r="B10131" t="s">
        <v>14</v>
      </c>
      <c r="C10131" t="s">
        <v>4542</v>
      </c>
      <c r="D10131" t="s">
        <v>10935</v>
      </c>
      <c r="E10131" t="s">
        <v>10936</v>
      </c>
      <c r="F10131" t="s">
        <v>10937</v>
      </c>
      <c r="G10131">
        <v>0.91600000000000004</v>
      </c>
      <c r="H10131">
        <v>0.53300000000000003</v>
      </c>
      <c r="I10131">
        <v>0.46200000000000002</v>
      </c>
      <c r="J10131">
        <v>0.91600000000000004</v>
      </c>
      <c r="K10131" t="s">
        <v>7</v>
      </c>
      <c r="L10131">
        <v>0.85860599999999998</v>
      </c>
      <c r="M10131">
        <v>0.86426099999999995</v>
      </c>
    </row>
    <row r="10132" spans="1:13" ht="15" x14ac:dyDescent="0.3">
      <c r="A10132" s="1"/>
      <c r="B10132" t="s">
        <v>14</v>
      </c>
      <c r="C10132" t="s">
        <v>3315</v>
      </c>
      <c r="D10132" t="s">
        <v>10940</v>
      </c>
      <c r="E10132" t="s">
        <v>6937</v>
      </c>
      <c r="F10132" t="s">
        <v>6937</v>
      </c>
      <c r="G10132">
        <v>0.91500000000000004</v>
      </c>
      <c r="H10132">
        <v>1</v>
      </c>
      <c r="I10132">
        <v>0.66700000000000004</v>
      </c>
      <c r="J10132">
        <v>0.91500000000000004</v>
      </c>
      <c r="K10132" t="s">
        <v>7</v>
      </c>
      <c r="L10132">
        <v>0.94638299999999997</v>
      </c>
      <c r="M10132">
        <v>0.94108099999999995</v>
      </c>
    </row>
    <row r="10133" spans="1:13" ht="15" x14ac:dyDescent="0.3">
      <c r="A10133" s="1"/>
      <c r="B10133" t="s">
        <v>14</v>
      </c>
      <c r="C10133" t="s">
        <v>1643</v>
      </c>
      <c r="D10133" t="s">
        <v>1649</v>
      </c>
      <c r="E10133" t="s">
        <v>1645</v>
      </c>
      <c r="F10133" t="s">
        <v>1645</v>
      </c>
      <c r="G10133">
        <v>0.91400000000000003</v>
      </c>
      <c r="H10133">
        <v>1</v>
      </c>
      <c r="I10133">
        <v>0.5</v>
      </c>
      <c r="J10133">
        <v>0.91400000000000003</v>
      </c>
      <c r="K10133" t="s">
        <v>7</v>
      </c>
      <c r="L10133">
        <v>0.833866</v>
      </c>
      <c r="M10133">
        <v>0.82006199999999996</v>
      </c>
    </row>
    <row r="10134" spans="1:13" ht="15" x14ac:dyDescent="0.3">
      <c r="A10134" s="1"/>
      <c r="B10134" t="s">
        <v>14</v>
      </c>
      <c r="C10134" t="s">
        <v>2255</v>
      </c>
      <c r="D10134" t="s">
        <v>2236</v>
      </c>
      <c r="E10134" t="s">
        <v>2238</v>
      </c>
      <c r="F10134" t="s">
        <v>2238</v>
      </c>
      <c r="G10134">
        <v>0.91300000000000003</v>
      </c>
      <c r="H10134">
        <v>1</v>
      </c>
      <c r="I10134">
        <v>0.5</v>
      </c>
      <c r="J10134">
        <v>0.91300000000000003</v>
      </c>
      <c r="K10134" t="s">
        <v>7</v>
      </c>
      <c r="L10134">
        <v>0.81320700000000001</v>
      </c>
      <c r="M10134">
        <v>0.81699200000000005</v>
      </c>
    </row>
    <row r="10135" spans="1:13" ht="15" x14ac:dyDescent="0.3">
      <c r="A10135" s="1"/>
      <c r="B10135" t="s">
        <v>14</v>
      </c>
      <c r="C10135" t="s">
        <v>2255</v>
      </c>
      <c r="D10135" t="s">
        <v>2236</v>
      </c>
      <c r="E10135" t="s">
        <v>2238</v>
      </c>
      <c r="F10135" t="s">
        <v>2238</v>
      </c>
      <c r="G10135">
        <v>0.91300000000000003</v>
      </c>
      <c r="H10135">
        <v>1</v>
      </c>
      <c r="I10135">
        <v>0.5</v>
      </c>
      <c r="J10135">
        <v>0.91300000000000003</v>
      </c>
      <c r="K10135" t="s">
        <v>7</v>
      </c>
      <c r="L10135">
        <v>0.81320700000000001</v>
      </c>
      <c r="M10135">
        <v>0.81699200000000005</v>
      </c>
    </row>
    <row r="10136" spans="1:13" ht="15" x14ac:dyDescent="0.3">
      <c r="A10136" s="1"/>
      <c r="B10136" t="s">
        <v>14</v>
      </c>
      <c r="C10136" t="s">
        <v>1202</v>
      </c>
      <c r="D10136" t="s">
        <v>1210</v>
      </c>
      <c r="E10136" t="s">
        <v>1204</v>
      </c>
      <c r="F10136" t="s">
        <v>1211</v>
      </c>
      <c r="G10136">
        <v>0.91300000000000003</v>
      </c>
      <c r="H10136">
        <v>0.66700000000000004</v>
      </c>
      <c r="I10136">
        <v>0</v>
      </c>
      <c r="J10136">
        <v>0.91300000000000003</v>
      </c>
      <c r="K10136" t="s">
        <v>7</v>
      </c>
      <c r="L10136">
        <v>0.74977700000000003</v>
      </c>
      <c r="M10136">
        <v>0.75639299999999998</v>
      </c>
    </row>
    <row r="10137" spans="1:13" ht="15" x14ac:dyDescent="0.3">
      <c r="A10137" s="1"/>
      <c r="B10137" t="s">
        <v>14</v>
      </c>
      <c r="C10137" t="s">
        <v>3595</v>
      </c>
      <c r="D10137" t="s">
        <v>11704</v>
      </c>
      <c r="E10137" t="s">
        <v>10645</v>
      </c>
      <c r="F10137" t="s">
        <v>11705</v>
      </c>
      <c r="G10137">
        <v>0.91200000000000003</v>
      </c>
      <c r="H10137">
        <v>0.94699999999999995</v>
      </c>
      <c r="I10137">
        <v>0.66700000000000004</v>
      </c>
      <c r="J10137">
        <v>0.91200000000000003</v>
      </c>
      <c r="K10137" t="s">
        <v>7</v>
      </c>
      <c r="L10137">
        <v>0.89283800000000002</v>
      </c>
      <c r="M10137">
        <v>0.88287099999999996</v>
      </c>
    </row>
    <row r="10138" spans="1:13" ht="15" x14ac:dyDescent="0.3">
      <c r="A10138" s="1"/>
      <c r="B10138" t="s">
        <v>14</v>
      </c>
      <c r="C10138" t="s">
        <v>4536</v>
      </c>
      <c r="D10138" t="s">
        <v>9173</v>
      </c>
      <c r="E10138" t="s">
        <v>10941</v>
      </c>
      <c r="F10138" t="s">
        <v>9175</v>
      </c>
      <c r="G10138">
        <v>0.91200000000000003</v>
      </c>
      <c r="H10138">
        <v>0</v>
      </c>
      <c r="I10138">
        <v>0.66700000000000004</v>
      </c>
      <c r="J10138">
        <v>0.91200000000000003</v>
      </c>
      <c r="K10138" t="s">
        <v>7</v>
      </c>
      <c r="L10138">
        <v>0.91562399999999999</v>
      </c>
      <c r="M10138">
        <v>0.91229899999999997</v>
      </c>
    </row>
    <row r="10139" spans="1:13" ht="15" x14ac:dyDescent="0.3">
      <c r="A10139" s="1"/>
      <c r="B10139" t="s">
        <v>14</v>
      </c>
      <c r="C10139" t="s">
        <v>493</v>
      </c>
      <c r="D10139" t="s">
        <v>499</v>
      </c>
      <c r="E10139" t="s">
        <v>495</v>
      </c>
      <c r="F10139" t="s">
        <v>500</v>
      </c>
      <c r="G10139">
        <v>0.91200000000000003</v>
      </c>
      <c r="H10139">
        <v>0.4</v>
      </c>
      <c r="I10139">
        <v>0</v>
      </c>
      <c r="J10139">
        <v>0.91200000000000003</v>
      </c>
      <c r="K10139" t="s">
        <v>7</v>
      </c>
      <c r="L10139">
        <v>0.67445600000000006</v>
      </c>
      <c r="M10139">
        <v>0.67660200000000004</v>
      </c>
    </row>
    <row r="10140" spans="1:13" ht="15" x14ac:dyDescent="0.3">
      <c r="A10140" s="1"/>
      <c r="B10140" t="s">
        <v>14</v>
      </c>
      <c r="C10140" t="s">
        <v>4171</v>
      </c>
      <c r="D10140" t="s">
        <v>10942</v>
      </c>
      <c r="E10140" t="s">
        <v>8540</v>
      </c>
      <c r="F10140" t="s">
        <v>8540</v>
      </c>
      <c r="G10140">
        <v>0.91100000000000003</v>
      </c>
      <c r="H10140">
        <v>1</v>
      </c>
      <c r="I10140">
        <v>0.5</v>
      </c>
      <c r="J10140">
        <v>0.91100000000000003</v>
      </c>
      <c r="K10140" t="s">
        <v>7</v>
      </c>
      <c r="L10140">
        <v>0.87749500000000002</v>
      </c>
      <c r="M10140">
        <v>0.88307100000000005</v>
      </c>
    </row>
    <row r="10141" spans="1:13" ht="15" x14ac:dyDescent="0.3">
      <c r="A10141" s="1" t="s">
        <v>13087</v>
      </c>
      <c r="B10141" t="s">
        <v>14</v>
      </c>
      <c r="C10141" t="s">
        <v>4943</v>
      </c>
      <c r="D10141" t="s">
        <v>11706</v>
      </c>
      <c r="E10141" t="s">
        <v>11117</v>
      </c>
      <c r="F10141" t="s">
        <v>11707</v>
      </c>
      <c r="G10141">
        <v>0.91</v>
      </c>
      <c r="H10141">
        <v>0.66700000000000004</v>
      </c>
      <c r="I10141">
        <v>0.105</v>
      </c>
      <c r="J10141">
        <v>0.91</v>
      </c>
      <c r="K10141" t="s">
        <v>7</v>
      </c>
      <c r="L10141">
        <v>0.78633200000000003</v>
      </c>
      <c r="M10141">
        <v>0.78197499999999998</v>
      </c>
    </row>
    <row r="10142" spans="1:13" ht="15" x14ac:dyDescent="0.3">
      <c r="A10142" s="1"/>
      <c r="B10142" t="s">
        <v>14</v>
      </c>
      <c r="C10142" t="s">
        <v>265</v>
      </c>
      <c r="D10142" t="s">
        <v>266</v>
      </c>
      <c r="E10142" t="s">
        <v>267</v>
      </c>
      <c r="F10142" t="s">
        <v>267</v>
      </c>
      <c r="G10142">
        <v>0.90900000000000003</v>
      </c>
      <c r="H10142">
        <v>1</v>
      </c>
      <c r="I10142">
        <v>0.5</v>
      </c>
      <c r="J10142">
        <v>0.90900000000000003</v>
      </c>
      <c r="K10142" t="s">
        <v>7</v>
      </c>
      <c r="L10142">
        <v>0.90225500000000003</v>
      </c>
      <c r="M10142">
        <v>0.89590999999999998</v>
      </c>
    </row>
    <row r="10143" spans="1:13" ht="15" x14ac:dyDescent="0.3">
      <c r="A10143" s="1"/>
      <c r="B10143" t="s">
        <v>14</v>
      </c>
      <c r="C10143" t="s">
        <v>4563</v>
      </c>
      <c r="D10143" s="3">
        <v>0.3</v>
      </c>
      <c r="E10143" t="s">
        <v>9227</v>
      </c>
      <c r="F10143" s="3">
        <v>0.3</v>
      </c>
      <c r="G10143">
        <v>0.90800000000000003</v>
      </c>
      <c r="H10143">
        <v>0.5</v>
      </c>
      <c r="I10143">
        <v>0.5</v>
      </c>
      <c r="J10143">
        <v>0.90800000000000003</v>
      </c>
      <c r="K10143" t="s">
        <v>7</v>
      </c>
      <c r="L10143">
        <v>0.77349599999999996</v>
      </c>
      <c r="M10143">
        <v>0.77935600000000005</v>
      </c>
    </row>
    <row r="10144" spans="1:13" ht="15" x14ac:dyDescent="0.3">
      <c r="A10144" s="1"/>
      <c r="B10144" t="s">
        <v>14</v>
      </c>
      <c r="C10144" t="s">
        <v>917</v>
      </c>
      <c r="D10144" t="s">
        <v>918</v>
      </c>
      <c r="E10144" t="s">
        <v>919</v>
      </c>
      <c r="F10144" t="s">
        <v>920</v>
      </c>
      <c r="G10144">
        <v>0.90500000000000003</v>
      </c>
      <c r="H10144">
        <v>0.8</v>
      </c>
      <c r="I10144">
        <v>0.66700000000000004</v>
      </c>
      <c r="J10144">
        <v>0.90500000000000003</v>
      </c>
      <c r="K10144" t="s">
        <v>7</v>
      </c>
      <c r="L10144">
        <v>0.90794799999999998</v>
      </c>
      <c r="M10144">
        <v>0.90871800000000003</v>
      </c>
    </row>
    <row r="10145" spans="1:13" ht="15" x14ac:dyDescent="0.3">
      <c r="A10145" s="1"/>
      <c r="B10145" t="s">
        <v>14</v>
      </c>
      <c r="C10145" t="s">
        <v>502</v>
      </c>
      <c r="D10145" t="s">
        <v>503</v>
      </c>
      <c r="E10145" t="s">
        <v>504</v>
      </c>
      <c r="F10145" t="s">
        <v>505</v>
      </c>
      <c r="G10145">
        <v>0.90500000000000003</v>
      </c>
      <c r="H10145">
        <v>1</v>
      </c>
      <c r="I10145">
        <v>0</v>
      </c>
      <c r="J10145">
        <v>0.90500000000000003</v>
      </c>
      <c r="K10145" t="s">
        <v>7</v>
      </c>
      <c r="L10145">
        <v>0.95738000000000001</v>
      </c>
      <c r="M10145">
        <v>0.95123400000000002</v>
      </c>
    </row>
    <row r="10146" spans="1:13" ht="15" x14ac:dyDescent="0.3">
      <c r="A10146" s="1"/>
      <c r="B10146" t="s">
        <v>14</v>
      </c>
      <c r="C10146" t="s">
        <v>4741</v>
      </c>
      <c r="D10146" t="s">
        <v>10943</v>
      </c>
      <c r="E10146" t="s">
        <v>10943</v>
      </c>
      <c r="F10146" t="s">
        <v>4741</v>
      </c>
      <c r="G10146">
        <v>0.90300000000000002</v>
      </c>
      <c r="H10146">
        <v>0.66700000000000004</v>
      </c>
      <c r="I10146">
        <v>0.66700000000000004</v>
      </c>
      <c r="J10146">
        <v>0.90300000000000002</v>
      </c>
      <c r="K10146" t="s">
        <v>7</v>
      </c>
      <c r="L10146">
        <v>0.95647599999999999</v>
      </c>
      <c r="M10146">
        <v>0.95776700000000003</v>
      </c>
    </row>
    <row r="10147" spans="1:13" ht="15" x14ac:dyDescent="0.3">
      <c r="A10147" s="1"/>
      <c r="B10147" t="s">
        <v>14</v>
      </c>
      <c r="C10147" t="s">
        <v>3517</v>
      </c>
      <c r="D10147" t="s">
        <v>10945</v>
      </c>
      <c r="E10147" t="s">
        <v>7358</v>
      </c>
      <c r="F10147" t="s">
        <v>10946</v>
      </c>
      <c r="G10147">
        <v>0.90100000000000002</v>
      </c>
      <c r="H10147">
        <v>0.5</v>
      </c>
      <c r="I10147">
        <v>0</v>
      </c>
      <c r="J10147">
        <v>0.90100000000000002</v>
      </c>
      <c r="K10147" t="s">
        <v>7</v>
      </c>
      <c r="L10147">
        <v>0.78775700000000004</v>
      </c>
      <c r="M10147">
        <v>0.78761000000000003</v>
      </c>
    </row>
    <row r="10148" spans="1:13" ht="15" x14ac:dyDescent="0.3">
      <c r="A10148" s="1"/>
      <c r="B10148" t="s">
        <v>14</v>
      </c>
      <c r="C10148" t="s">
        <v>1074</v>
      </c>
      <c r="D10148" t="s">
        <v>1075</v>
      </c>
      <c r="E10148" t="s">
        <v>1074</v>
      </c>
      <c r="F10148" t="s">
        <v>1076</v>
      </c>
      <c r="G10148">
        <v>0.89900000000000002</v>
      </c>
      <c r="H10148">
        <v>1</v>
      </c>
      <c r="I10148">
        <v>0</v>
      </c>
      <c r="J10148">
        <v>0.89900000000000002</v>
      </c>
      <c r="K10148" t="s">
        <v>7</v>
      </c>
      <c r="L10148">
        <v>0.77206300000000005</v>
      </c>
      <c r="M10148">
        <v>0.77209799999999995</v>
      </c>
    </row>
    <row r="10149" spans="1:13" ht="15" x14ac:dyDescent="0.3">
      <c r="A10149" s="1"/>
      <c r="B10149" t="s">
        <v>14</v>
      </c>
      <c r="C10149" t="s">
        <v>4650</v>
      </c>
      <c r="D10149" t="s">
        <v>10950</v>
      </c>
      <c r="E10149" t="s">
        <v>9422</v>
      </c>
      <c r="F10149" t="s">
        <v>10951</v>
      </c>
      <c r="G10149">
        <v>0.89900000000000002</v>
      </c>
      <c r="H10149">
        <v>0</v>
      </c>
      <c r="I10149">
        <v>0</v>
      </c>
      <c r="J10149">
        <v>0.89900000000000002</v>
      </c>
      <c r="K10149" t="s">
        <v>7</v>
      </c>
      <c r="L10149">
        <v>0.93852999999999998</v>
      </c>
      <c r="M10149">
        <v>0.93207200000000001</v>
      </c>
    </row>
    <row r="10150" spans="1:13" ht="15" x14ac:dyDescent="0.3">
      <c r="A10150" s="1"/>
      <c r="B10150" t="s">
        <v>14</v>
      </c>
      <c r="C10150" t="s">
        <v>2045</v>
      </c>
      <c r="D10150" t="s">
        <v>2046</v>
      </c>
      <c r="E10150" t="s">
        <v>2047</v>
      </c>
      <c r="F10150" t="s">
        <v>2048</v>
      </c>
      <c r="G10150">
        <v>0.89800000000000002</v>
      </c>
      <c r="H10150">
        <v>0.56200000000000006</v>
      </c>
      <c r="I10150">
        <v>0.56200000000000006</v>
      </c>
      <c r="J10150">
        <v>0.89800000000000002</v>
      </c>
      <c r="K10150" t="s">
        <v>7</v>
      </c>
      <c r="L10150">
        <v>0.86971299999999996</v>
      </c>
      <c r="M10150">
        <v>0.86002100000000004</v>
      </c>
    </row>
    <row r="10151" spans="1:13" ht="15" x14ac:dyDescent="0.3">
      <c r="A10151" s="1"/>
      <c r="B10151" t="s">
        <v>14</v>
      </c>
      <c r="C10151" t="s">
        <v>3856</v>
      </c>
      <c r="D10151" t="s">
        <v>11713</v>
      </c>
      <c r="E10151" t="s">
        <v>10819</v>
      </c>
      <c r="F10151" t="s">
        <v>11714</v>
      </c>
      <c r="G10151">
        <v>0.89700000000000002</v>
      </c>
      <c r="H10151">
        <v>0.85699999999999998</v>
      </c>
      <c r="I10151">
        <v>0.71399999999999997</v>
      </c>
      <c r="J10151">
        <v>0.89700000000000002</v>
      </c>
      <c r="K10151" t="s">
        <v>7</v>
      </c>
      <c r="L10151">
        <v>0.883571</v>
      </c>
      <c r="M10151">
        <v>0.88837100000000002</v>
      </c>
    </row>
    <row r="10152" spans="1:13" ht="15" x14ac:dyDescent="0.3">
      <c r="A10152" s="1"/>
      <c r="B10152" t="s">
        <v>14</v>
      </c>
      <c r="C10152" t="s">
        <v>3425</v>
      </c>
      <c r="D10152" t="s">
        <v>12006</v>
      </c>
      <c r="E10152" t="s">
        <v>7202</v>
      </c>
      <c r="F10152" t="s">
        <v>7203</v>
      </c>
      <c r="G10152">
        <v>0.89700000000000002</v>
      </c>
      <c r="H10152">
        <v>0.85699999999999998</v>
      </c>
      <c r="I10152">
        <v>0.66700000000000004</v>
      </c>
      <c r="J10152">
        <v>0.89700000000000002</v>
      </c>
      <c r="K10152" t="s">
        <v>7</v>
      </c>
      <c r="L10152">
        <v>0.83059799999999995</v>
      </c>
      <c r="M10152">
        <v>0.83795799999999998</v>
      </c>
    </row>
    <row r="10153" spans="1:13" ht="15" x14ac:dyDescent="0.3">
      <c r="A10153" s="1"/>
      <c r="B10153" t="s">
        <v>14</v>
      </c>
      <c r="C10153" t="s">
        <v>2038</v>
      </c>
      <c r="D10153" t="s">
        <v>2042</v>
      </c>
      <c r="E10153" t="s">
        <v>2040</v>
      </c>
      <c r="F10153" t="s">
        <v>2043</v>
      </c>
      <c r="G10153">
        <v>0.89700000000000002</v>
      </c>
      <c r="H10153">
        <v>0.70599999999999996</v>
      </c>
      <c r="I10153">
        <v>0.60899999999999999</v>
      </c>
      <c r="J10153">
        <v>0.89700000000000002</v>
      </c>
      <c r="K10153" t="s">
        <v>7</v>
      </c>
      <c r="L10153">
        <v>0.89636800000000005</v>
      </c>
      <c r="M10153">
        <v>0.88949199999999995</v>
      </c>
    </row>
    <row r="10154" spans="1:13" ht="15" x14ac:dyDescent="0.3">
      <c r="A10154" s="1"/>
      <c r="B10154" t="s">
        <v>14</v>
      </c>
      <c r="C10154" t="s">
        <v>4477</v>
      </c>
      <c r="D10154" t="s">
        <v>10954</v>
      </c>
      <c r="E10154" t="s">
        <v>10955</v>
      </c>
      <c r="F10154" t="s">
        <v>10955</v>
      </c>
      <c r="G10154">
        <v>0.89700000000000002</v>
      </c>
      <c r="H10154">
        <v>0.71399999999999997</v>
      </c>
      <c r="I10154">
        <v>0.308</v>
      </c>
      <c r="J10154">
        <v>0.89700000000000002</v>
      </c>
      <c r="K10154" t="s">
        <v>7</v>
      </c>
      <c r="L10154">
        <v>0.79910499999999995</v>
      </c>
      <c r="M10154">
        <v>0.79333399999999998</v>
      </c>
    </row>
    <row r="10155" spans="1:13" ht="15" x14ac:dyDescent="0.3">
      <c r="A10155" s="1"/>
      <c r="B10155" t="s">
        <v>14</v>
      </c>
      <c r="C10155" t="s">
        <v>1421</v>
      </c>
      <c r="D10155" t="s">
        <v>1424</v>
      </c>
      <c r="E10155" t="s">
        <v>1421</v>
      </c>
      <c r="F10155" t="s">
        <v>1421</v>
      </c>
      <c r="G10155">
        <v>0.89700000000000002</v>
      </c>
      <c r="H10155">
        <v>1</v>
      </c>
      <c r="I10155">
        <v>0</v>
      </c>
      <c r="J10155">
        <v>0.89700000000000002</v>
      </c>
      <c r="K10155" t="s">
        <v>7</v>
      </c>
      <c r="L10155">
        <v>0.72715600000000002</v>
      </c>
      <c r="M10155">
        <v>0.72728700000000002</v>
      </c>
    </row>
    <row r="10156" spans="1:13" ht="15" x14ac:dyDescent="0.3">
      <c r="A10156" s="1" t="s">
        <v>13088</v>
      </c>
      <c r="B10156" t="s">
        <v>14</v>
      </c>
      <c r="C10156" t="s">
        <v>4971</v>
      </c>
      <c r="D10156" t="s">
        <v>10956</v>
      </c>
      <c r="E10156" t="s">
        <v>10077</v>
      </c>
      <c r="F10156" t="s">
        <v>10077</v>
      </c>
      <c r="G10156">
        <v>0.89500000000000002</v>
      </c>
      <c r="H10156">
        <v>1</v>
      </c>
      <c r="I10156">
        <v>0.5</v>
      </c>
      <c r="J10156">
        <v>0.89500000000000002</v>
      </c>
      <c r="K10156" t="s">
        <v>7</v>
      </c>
      <c r="L10156">
        <v>0.69950800000000002</v>
      </c>
      <c r="M10156">
        <v>0.69416100000000003</v>
      </c>
    </row>
    <row r="10157" spans="1:13" ht="15" x14ac:dyDescent="0.3">
      <c r="A10157" s="1" t="s">
        <v>13089</v>
      </c>
      <c r="B10157" t="s">
        <v>14</v>
      </c>
      <c r="C10157" t="s">
        <v>4265</v>
      </c>
      <c r="D10157" t="s">
        <v>8680</v>
      </c>
      <c r="E10157" t="s">
        <v>10957</v>
      </c>
      <c r="F10157" t="s">
        <v>8682</v>
      </c>
      <c r="G10157">
        <v>0.89200000000000002</v>
      </c>
      <c r="H10157">
        <v>0.94099999999999995</v>
      </c>
      <c r="I10157">
        <v>0.88</v>
      </c>
      <c r="J10157">
        <v>0.89200000000000002</v>
      </c>
      <c r="K10157" t="s">
        <v>7</v>
      </c>
      <c r="L10157">
        <v>0.93771000000000004</v>
      </c>
      <c r="M10157">
        <v>0.93412099999999998</v>
      </c>
    </row>
    <row r="10158" spans="1:13" ht="15" x14ac:dyDescent="0.3">
      <c r="A10158" s="1"/>
      <c r="B10158" t="s">
        <v>14</v>
      </c>
      <c r="C10158" t="s">
        <v>3340</v>
      </c>
      <c r="D10158" t="s">
        <v>10958</v>
      </c>
      <c r="E10158" t="s">
        <v>7007</v>
      </c>
      <c r="F10158" t="s">
        <v>7010</v>
      </c>
      <c r="G10158">
        <v>0.89200000000000002</v>
      </c>
      <c r="H10158">
        <v>0.85699999999999998</v>
      </c>
      <c r="I10158">
        <v>0.85699999999999998</v>
      </c>
      <c r="J10158">
        <v>0.89200000000000002</v>
      </c>
      <c r="K10158" t="s">
        <v>7</v>
      </c>
      <c r="L10158">
        <v>0.90148700000000004</v>
      </c>
      <c r="M10158">
        <v>0.91678300000000001</v>
      </c>
    </row>
    <row r="10159" spans="1:13" ht="15" x14ac:dyDescent="0.3">
      <c r="A10159" s="1" t="s">
        <v>13090</v>
      </c>
      <c r="B10159" t="s">
        <v>14</v>
      </c>
      <c r="C10159" t="s">
        <v>4885</v>
      </c>
      <c r="D10159" t="s">
        <v>10959</v>
      </c>
      <c r="E10159" t="s">
        <v>9909</v>
      </c>
      <c r="F10159" t="s">
        <v>9909</v>
      </c>
      <c r="G10159">
        <v>0.89200000000000002</v>
      </c>
      <c r="H10159">
        <v>1</v>
      </c>
      <c r="I10159">
        <v>0.57099999999999995</v>
      </c>
      <c r="J10159">
        <v>0.89200000000000002</v>
      </c>
      <c r="K10159" t="s">
        <v>7</v>
      </c>
      <c r="L10159">
        <v>0.86631599999999997</v>
      </c>
      <c r="M10159">
        <v>0.86579200000000001</v>
      </c>
    </row>
    <row r="10160" spans="1:13" ht="15" x14ac:dyDescent="0.3">
      <c r="A10160" s="1"/>
      <c r="B10160" t="s">
        <v>14</v>
      </c>
      <c r="C10160" t="s">
        <v>623</v>
      </c>
      <c r="D10160" t="s">
        <v>630</v>
      </c>
      <c r="E10160" t="s">
        <v>625</v>
      </c>
      <c r="F10160" t="s">
        <v>631</v>
      </c>
      <c r="G10160">
        <v>0.89</v>
      </c>
      <c r="H10160">
        <v>1</v>
      </c>
      <c r="I10160">
        <v>0</v>
      </c>
      <c r="J10160">
        <v>0.89</v>
      </c>
      <c r="K10160" t="s">
        <v>7</v>
      </c>
      <c r="L10160">
        <v>0.74195500000000003</v>
      </c>
      <c r="M10160">
        <v>0.73395900000000003</v>
      </c>
    </row>
    <row r="10161" spans="1:13" ht="15" x14ac:dyDescent="0.3">
      <c r="A10161" s="1"/>
      <c r="B10161" t="s">
        <v>14</v>
      </c>
      <c r="C10161" t="s">
        <v>4904</v>
      </c>
      <c r="D10161" t="s">
        <v>10960</v>
      </c>
      <c r="E10161" t="s">
        <v>10961</v>
      </c>
      <c r="F10161" t="s">
        <v>10962</v>
      </c>
      <c r="G10161">
        <v>0.88900000000000001</v>
      </c>
      <c r="H10161">
        <v>0.94099999999999995</v>
      </c>
      <c r="I10161">
        <v>0.57099999999999995</v>
      </c>
      <c r="J10161">
        <v>0.88900000000000001</v>
      </c>
      <c r="K10161" t="s">
        <v>7</v>
      </c>
      <c r="L10161">
        <v>0.89436300000000002</v>
      </c>
      <c r="M10161">
        <v>0.89387399999999995</v>
      </c>
    </row>
    <row r="10162" spans="1:13" ht="15" x14ac:dyDescent="0.3">
      <c r="A10162" s="1"/>
      <c r="B10162" t="s">
        <v>14</v>
      </c>
      <c r="C10162" t="s">
        <v>5185</v>
      </c>
      <c r="D10162" t="s">
        <v>12610</v>
      </c>
      <c r="E10162" t="s">
        <v>11061</v>
      </c>
      <c r="F10162" t="s">
        <v>10485</v>
      </c>
      <c r="G10162">
        <v>0.88900000000000001</v>
      </c>
      <c r="H10162">
        <v>0.4</v>
      </c>
      <c r="I10162">
        <v>0</v>
      </c>
      <c r="J10162">
        <v>0.88900000000000001</v>
      </c>
      <c r="K10162" t="s">
        <v>7</v>
      </c>
      <c r="L10162">
        <v>0.82666600000000001</v>
      </c>
      <c r="M10162">
        <v>0.83520899999999998</v>
      </c>
    </row>
    <row r="10163" spans="1:13" ht="15" x14ac:dyDescent="0.3">
      <c r="A10163" s="1"/>
      <c r="B10163" t="s">
        <v>14</v>
      </c>
      <c r="C10163" t="s">
        <v>1371</v>
      </c>
      <c r="D10163" t="s">
        <v>1375</v>
      </c>
      <c r="E10163" t="s">
        <v>1373</v>
      </c>
      <c r="F10163" t="s">
        <v>1376</v>
      </c>
      <c r="G10163">
        <v>0.88600000000000001</v>
      </c>
      <c r="H10163">
        <v>0.61499999999999999</v>
      </c>
      <c r="I10163">
        <v>0.42899999999999999</v>
      </c>
      <c r="J10163">
        <v>0.88600000000000001</v>
      </c>
      <c r="K10163" t="s">
        <v>7</v>
      </c>
      <c r="L10163">
        <v>0.71699100000000004</v>
      </c>
      <c r="M10163">
        <v>0.71404900000000004</v>
      </c>
    </row>
    <row r="10164" spans="1:13" ht="15" x14ac:dyDescent="0.3">
      <c r="A10164" s="1"/>
      <c r="B10164" t="s">
        <v>14</v>
      </c>
      <c r="C10164" t="s">
        <v>681</v>
      </c>
      <c r="D10164" t="s">
        <v>682</v>
      </c>
      <c r="E10164" t="s">
        <v>683</v>
      </c>
      <c r="F10164" t="s">
        <v>684</v>
      </c>
      <c r="G10164">
        <v>0.88600000000000001</v>
      </c>
      <c r="H10164">
        <v>0.57099999999999995</v>
      </c>
      <c r="I10164">
        <v>0</v>
      </c>
      <c r="J10164">
        <v>0.88600000000000001</v>
      </c>
      <c r="K10164" t="s">
        <v>7</v>
      </c>
      <c r="L10164">
        <v>0.83681499999999998</v>
      </c>
      <c r="M10164">
        <v>0.82248200000000005</v>
      </c>
    </row>
    <row r="10165" spans="1:13" ht="15" x14ac:dyDescent="0.3">
      <c r="A10165" s="1"/>
      <c r="B10165" t="s">
        <v>14</v>
      </c>
      <c r="C10165" t="s">
        <v>3590</v>
      </c>
      <c r="D10165">
        <v>14000</v>
      </c>
      <c r="E10165" t="s">
        <v>10966</v>
      </c>
      <c r="F10165">
        <v>14000</v>
      </c>
      <c r="G10165">
        <v>0.88400000000000001</v>
      </c>
      <c r="H10165">
        <v>0.66700000000000004</v>
      </c>
      <c r="I10165">
        <v>0.5</v>
      </c>
      <c r="J10165">
        <v>0.88400000000000001</v>
      </c>
      <c r="K10165" t="s">
        <v>7</v>
      </c>
      <c r="L10165">
        <v>0.674373</v>
      </c>
      <c r="M10165">
        <v>0.675346</v>
      </c>
    </row>
    <row r="10166" spans="1:13" ht="15" x14ac:dyDescent="0.3">
      <c r="A10166" s="1"/>
      <c r="B10166" t="s">
        <v>14</v>
      </c>
      <c r="C10166" t="s">
        <v>633</v>
      </c>
      <c r="D10166" t="s">
        <v>634</v>
      </c>
      <c r="E10166" t="s">
        <v>635</v>
      </c>
      <c r="F10166" t="s">
        <v>636</v>
      </c>
      <c r="G10166">
        <v>0.88300000000000001</v>
      </c>
      <c r="H10166">
        <v>0.85699999999999998</v>
      </c>
      <c r="I10166">
        <v>0.4</v>
      </c>
      <c r="J10166">
        <v>0.88300000000000001</v>
      </c>
      <c r="K10166" t="s">
        <v>7</v>
      </c>
      <c r="L10166">
        <v>0.87741000000000002</v>
      </c>
      <c r="M10166">
        <v>0.87672799999999995</v>
      </c>
    </row>
    <row r="10167" spans="1:13" ht="15" x14ac:dyDescent="0.3">
      <c r="A10167" s="1"/>
      <c r="B10167" t="s">
        <v>14</v>
      </c>
      <c r="C10167" t="s">
        <v>2172</v>
      </c>
      <c r="D10167" t="s">
        <v>2173</v>
      </c>
      <c r="E10167" t="s">
        <v>22</v>
      </c>
      <c r="F10167" t="s">
        <v>2174</v>
      </c>
      <c r="G10167">
        <v>0.88300000000000001</v>
      </c>
      <c r="H10167">
        <v>0</v>
      </c>
      <c r="I10167">
        <v>0</v>
      </c>
      <c r="J10167">
        <v>0.88300000000000001</v>
      </c>
      <c r="K10167" t="s">
        <v>7</v>
      </c>
      <c r="L10167">
        <v>0.79503500000000005</v>
      </c>
      <c r="M10167">
        <v>0.78903199999999996</v>
      </c>
    </row>
    <row r="10168" spans="1:13" ht="15" x14ac:dyDescent="0.3">
      <c r="A10168" s="1"/>
      <c r="B10168" t="s">
        <v>14</v>
      </c>
      <c r="C10168" t="s">
        <v>4196</v>
      </c>
      <c r="D10168" t="s">
        <v>10967</v>
      </c>
      <c r="E10168" t="s">
        <v>10968</v>
      </c>
      <c r="F10168" t="s">
        <v>8571</v>
      </c>
      <c r="G10168">
        <v>0.88200000000000001</v>
      </c>
      <c r="H10168">
        <v>0</v>
      </c>
      <c r="I10168">
        <v>0.5</v>
      </c>
      <c r="J10168">
        <v>0.88200000000000001</v>
      </c>
      <c r="K10168" t="s">
        <v>7</v>
      </c>
      <c r="L10168">
        <v>0.89811099999999999</v>
      </c>
      <c r="M10168">
        <v>0.88637500000000002</v>
      </c>
    </row>
    <row r="10169" spans="1:13" ht="15" x14ac:dyDescent="0.3">
      <c r="A10169" s="1"/>
      <c r="B10169" t="s">
        <v>14</v>
      </c>
      <c r="C10169" t="s">
        <v>219</v>
      </c>
      <c r="D10169" t="s">
        <v>247</v>
      </c>
      <c r="E10169" t="s">
        <v>220</v>
      </c>
      <c r="F10169" t="s">
        <v>220</v>
      </c>
      <c r="G10169">
        <v>0.88200000000000001</v>
      </c>
      <c r="H10169">
        <v>1</v>
      </c>
      <c r="I10169">
        <v>0</v>
      </c>
      <c r="J10169">
        <v>0.88200000000000001</v>
      </c>
      <c r="K10169" t="s">
        <v>7</v>
      </c>
      <c r="L10169">
        <v>0.71064799999999995</v>
      </c>
      <c r="M10169">
        <v>0.71903399999999995</v>
      </c>
    </row>
    <row r="10170" spans="1:13" ht="15" x14ac:dyDescent="0.3">
      <c r="A10170" s="1"/>
      <c r="B10170" t="s">
        <v>14</v>
      </c>
      <c r="C10170" t="s">
        <v>3303</v>
      </c>
      <c r="D10170" t="s">
        <v>762</v>
      </c>
      <c r="E10170" t="s">
        <v>10555</v>
      </c>
      <c r="F10170" t="s">
        <v>6912</v>
      </c>
      <c r="G10170">
        <v>0.88200000000000001</v>
      </c>
      <c r="H10170">
        <v>0</v>
      </c>
      <c r="I10170">
        <v>0</v>
      </c>
      <c r="J10170">
        <v>0.88200000000000001</v>
      </c>
      <c r="K10170" t="s">
        <v>7</v>
      </c>
      <c r="L10170">
        <v>0.75234500000000004</v>
      </c>
      <c r="M10170">
        <v>0.74686399999999997</v>
      </c>
    </row>
    <row r="10171" spans="1:13" ht="15" x14ac:dyDescent="0.3">
      <c r="A10171" s="1"/>
      <c r="B10171" t="s">
        <v>14</v>
      </c>
      <c r="C10171" t="s">
        <v>3577</v>
      </c>
      <c r="D10171">
        <v>70000</v>
      </c>
      <c r="E10171" t="s">
        <v>7449</v>
      </c>
      <c r="F10171">
        <v>70000</v>
      </c>
      <c r="G10171">
        <v>0.88</v>
      </c>
      <c r="H10171">
        <v>0.5</v>
      </c>
      <c r="I10171">
        <v>0.5</v>
      </c>
      <c r="J10171">
        <v>0.88</v>
      </c>
      <c r="K10171" t="s">
        <v>7</v>
      </c>
      <c r="L10171">
        <v>0.71550400000000003</v>
      </c>
      <c r="M10171">
        <v>0.719252</v>
      </c>
    </row>
    <row r="10172" spans="1:13" ht="15" x14ac:dyDescent="0.3">
      <c r="A10172" s="1"/>
      <c r="B10172" t="s">
        <v>14</v>
      </c>
      <c r="C10172" t="s">
        <v>3386</v>
      </c>
      <c r="D10172" t="s">
        <v>10971</v>
      </c>
      <c r="E10172" t="s">
        <v>10972</v>
      </c>
      <c r="F10172" t="s">
        <v>10973</v>
      </c>
      <c r="G10172">
        <v>0.878</v>
      </c>
      <c r="H10172">
        <v>0.57099999999999995</v>
      </c>
      <c r="I10172">
        <v>0.16700000000000001</v>
      </c>
      <c r="J10172">
        <v>0.878</v>
      </c>
      <c r="K10172" t="s">
        <v>7</v>
      </c>
      <c r="L10172">
        <v>0.93954700000000002</v>
      </c>
      <c r="M10172">
        <v>0.94221900000000003</v>
      </c>
    </row>
    <row r="10173" spans="1:13" ht="15" x14ac:dyDescent="0.3">
      <c r="A10173" s="1"/>
      <c r="B10173" t="s">
        <v>14</v>
      </c>
      <c r="C10173" t="s">
        <v>4229</v>
      </c>
      <c r="D10173" t="s">
        <v>10974</v>
      </c>
      <c r="E10173" t="s">
        <v>318</v>
      </c>
      <c r="F10173" t="s">
        <v>318</v>
      </c>
      <c r="G10173">
        <v>0.877</v>
      </c>
      <c r="H10173">
        <v>1</v>
      </c>
      <c r="I10173">
        <v>0</v>
      </c>
      <c r="J10173">
        <v>0.877</v>
      </c>
      <c r="K10173" t="s">
        <v>7</v>
      </c>
      <c r="L10173">
        <v>0.82562199999999997</v>
      </c>
      <c r="M10173">
        <v>0.81943200000000005</v>
      </c>
    </row>
    <row r="10174" spans="1:13" ht="15" x14ac:dyDescent="0.3">
      <c r="A10174" s="1"/>
      <c r="B10174" t="s">
        <v>14</v>
      </c>
      <c r="C10174" t="s">
        <v>3343</v>
      </c>
      <c r="D10174" t="s">
        <v>10975</v>
      </c>
      <c r="E10174" t="s">
        <v>7013</v>
      </c>
      <c r="F10174" t="s">
        <v>7014</v>
      </c>
      <c r="G10174">
        <v>0.876</v>
      </c>
      <c r="H10174">
        <v>0.66700000000000004</v>
      </c>
      <c r="I10174">
        <v>0.66700000000000004</v>
      </c>
      <c r="J10174">
        <v>0.876</v>
      </c>
      <c r="K10174" t="s">
        <v>7</v>
      </c>
      <c r="L10174">
        <v>0.74550700000000003</v>
      </c>
      <c r="M10174">
        <v>0.75814800000000004</v>
      </c>
    </row>
    <row r="10175" spans="1:13" ht="15" x14ac:dyDescent="0.3">
      <c r="A10175" s="1"/>
      <c r="B10175" t="s">
        <v>14</v>
      </c>
      <c r="C10175" t="s">
        <v>3262</v>
      </c>
      <c r="D10175" t="s">
        <v>10976</v>
      </c>
      <c r="E10175" t="s">
        <v>6847</v>
      </c>
      <c r="F10175" t="s">
        <v>6847</v>
      </c>
      <c r="G10175">
        <v>0.875</v>
      </c>
      <c r="H10175">
        <v>1</v>
      </c>
      <c r="I10175">
        <v>0.33300000000000002</v>
      </c>
      <c r="J10175">
        <v>0.875</v>
      </c>
      <c r="K10175" t="s">
        <v>7</v>
      </c>
      <c r="L10175">
        <v>0.76696699999999995</v>
      </c>
      <c r="M10175">
        <v>0.75750399999999996</v>
      </c>
    </row>
    <row r="10176" spans="1:13" ht="15" x14ac:dyDescent="0.3">
      <c r="A10176" s="1"/>
      <c r="B10176" t="s">
        <v>14</v>
      </c>
      <c r="C10176" t="s">
        <v>989</v>
      </c>
      <c r="D10176" t="s">
        <v>993</v>
      </c>
      <c r="E10176" t="s">
        <v>991</v>
      </c>
      <c r="F10176" t="s">
        <v>994</v>
      </c>
      <c r="G10176">
        <v>0.874</v>
      </c>
      <c r="H10176">
        <v>0.8</v>
      </c>
      <c r="I10176">
        <v>0.4</v>
      </c>
      <c r="J10176">
        <v>0.874</v>
      </c>
      <c r="K10176" t="s">
        <v>7</v>
      </c>
      <c r="L10176">
        <v>0.93963799999999997</v>
      </c>
      <c r="M10176">
        <v>0.92684599999999995</v>
      </c>
    </row>
    <row r="10177" spans="1:13" ht="15" x14ac:dyDescent="0.3">
      <c r="A10177" s="1"/>
      <c r="B10177" t="s">
        <v>14</v>
      </c>
      <c r="C10177" t="s">
        <v>368</v>
      </c>
      <c r="D10177" t="s">
        <v>369</v>
      </c>
      <c r="E10177" t="s">
        <v>368</v>
      </c>
      <c r="F10177" t="s">
        <v>368</v>
      </c>
      <c r="G10177">
        <v>0.874</v>
      </c>
      <c r="H10177">
        <v>1</v>
      </c>
      <c r="I10177">
        <v>0</v>
      </c>
      <c r="J10177">
        <v>0.874</v>
      </c>
      <c r="K10177" t="s">
        <v>7</v>
      </c>
      <c r="L10177">
        <v>0.77828399999999998</v>
      </c>
      <c r="M10177">
        <v>0.77443099999999998</v>
      </c>
    </row>
    <row r="10178" spans="1:13" ht="15" x14ac:dyDescent="0.3">
      <c r="A10178" s="1"/>
      <c r="B10178" t="s">
        <v>14</v>
      </c>
      <c r="C10178" t="s">
        <v>4685</v>
      </c>
      <c r="D10178" t="s">
        <v>12916</v>
      </c>
      <c r="E10178" t="s">
        <v>11135</v>
      </c>
      <c r="F10178" t="s">
        <v>12917</v>
      </c>
      <c r="G10178">
        <v>0.873</v>
      </c>
      <c r="H10178">
        <v>0.83299999999999996</v>
      </c>
      <c r="I10178">
        <v>0.8</v>
      </c>
      <c r="J10178">
        <v>0.873</v>
      </c>
      <c r="K10178" t="s">
        <v>7</v>
      </c>
      <c r="L10178">
        <v>0.95202299999999995</v>
      </c>
      <c r="M10178">
        <v>0.944693</v>
      </c>
    </row>
    <row r="10179" spans="1:13" ht="15" x14ac:dyDescent="0.3">
      <c r="A10179" s="1" t="s">
        <v>13091</v>
      </c>
      <c r="B10179" t="s">
        <v>14</v>
      </c>
      <c r="C10179" t="s">
        <v>4802</v>
      </c>
      <c r="D10179" t="s">
        <v>12009</v>
      </c>
      <c r="E10179" t="s">
        <v>11329</v>
      </c>
      <c r="F10179" t="s">
        <v>12010</v>
      </c>
      <c r="G10179">
        <v>0.872</v>
      </c>
      <c r="H10179">
        <v>0.71399999999999997</v>
      </c>
      <c r="I10179">
        <v>0.75</v>
      </c>
      <c r="J10179">
        <v>0.872</v>
      </c>
      <c r="K10179" t="s">
        <v>7</v>
      </c>
      <c r="L10179">
        <v>0.92823299999999997</v>
      </c>
      <c r="M10179">
        <v>0.91619600000000001</v>
      </c>
    </row>
    <row r="10180" spans="1:13" ht="15" x14ac:dyDescent="0.3">
      <c r="A10180" s="1" t="s">
        <v>13092</v>
      </c>
      <c r="B10180" t="s">
        <v>14</v>
      </c>
      <c r="C10180" t="s">
        <v>4855</v>
      </c>
      <c r="D10180" t="s">
        <v>10986</v>
      </c>
      <c r="E10180" t="s">
        <v>9832</v>
      </c>
      <c r="F10180" t="s">
        <v>9834</v>
      </c>
      <c r="G10180">
        <v>0.872</v>
      </c>
      <c r="H10180">
        <v>0.66700000000000004</v>
      </c>
      <c r="I10180">
        <v>0.66700000000000004</v>
      </c>
      <c r="J10180">
        <v>0.872</v>
      </c>
      <c r="K10180" t="s">
        <v>7</v>
      </c>
      <c r="L10180">
        <v>0.90479600000000004</v>
      </c>
      <c r="M10180">
        <v>0.89557100000000001</v>
      </c>
    </row>
    <row r="10181" spans="1:13" ht="15" x14ac:dyDescent="0.3">
      <c r="A10181" s="1"/>
      <c r="B10181" t="s">
        <v>14</v>
      </c>
      <c r="C10181" t="s">
        <v>275</v>
      </c>
      <c r="D10181" t="s">
        <v>276</v>
      </c>
      <c r="E10181" t="s">
        <v>275</v>
      </c>
      <c r="F10181" t="s">
        <v>275</v>
      </c>
      <c r="G10181">
        <v>0.87</v>
      </c>
      <c r="H10181">
        <v>1</v>
      </c>
      <c r="I10181">
        <v>0</v>
      </c>
      <c r="J10181">
        <v>0.87</v>
      </c>
      <c r="K10181" t="s">
        <v>7</v>
      </c>
      <c r="L10181">
        <v>0.67662699999999998</v>
      </c>
      <c r="M10181">
        <v>0.67873499999999998</v>
      </c>
    </row>
    <row r="10182" spans="1:13" ht="15" x14ac:dyDescent="0.3">
      <c r="A10182" s="1"/>
      <c r="B10182" t="s">
        <v>14</v>
      </c>
      <c r="C10182" t="s">
        <v>4217</v>
      </c>
      <c r="D10182" t="s">
        <v>12425</v>
      </c>
      <c r="E10182" t="s">
        <v>10992</v>
      </c>
      <c r="F10182" t="s">
        <v>12426</v>
      </c>
      <c r="G10182">
        <v>0.86899999999999999</v>
      </c>
      <c r="H10182">
        <v>0</v>
      </c>
      <c r="I10182">
        <v>0.5</v>
      </c>
      <c r="J10182">
        <v>0.86899999999999999</v>
      </c>
      <c r="K10182" t="s">
        <v>7</v>
      </c>
      <c r="L10182">
        <v>0.89010199999999995</v>
      </c>
      <c r="M10182">
        <v>0.87934900000000005</v>
      </c>
    </row>
    <row r="10183" spans="1:13" ht="15" x14ac:dyDescent="0.3">
      <c r="A10183" s="1"/>
      <c r="B10183" t="s">
        <v>14</v>
      </c>
      <c r="C10183" t="s">
        <v>5179</v>
      </c>
      <c r="D10183" t="s">
        <v>10987</v>
      </c>
      <c r="E10183" t="s">
        <v>10988</v>
      </c>
      <c r="F10183" t="s">
        <v>10456</v>
      </c>
      <c r="G10183">
        <v>0.86899999999999999</v>
      </c>
      <c r="H10183">
        <v>1</v>
      </c>
      <c r="I10183">
        <v>0</v>
      </c>
      <c r="J10183">
        <v>0.86899999999999999</v>
      </c>
      <c r="K10183" t="s">
        <v>7</v>
      </c>
      <c r="L10183">
        <v>0.92713100000000004</v>
      </c>
      <c r="M10183">
        <v>0.91585000000000005</v>
      </c>
    </row>
    <row r="10184" spans="1:13" ht="15" x14ac:dyDescent="0.3">
      <c r="A10184" s="1"/>
      <c r="B10184" t="s">
        <v>14</v>
      </c>
      <c r="C10184" t="s">
        <v>1312</v>
      </c>
      <c r="D10184" t="s">
        <v>1316</v>
      </c>
      <c r="E10184" t="s">
        <v>1314</v>
      </c>
      <c r="F10184" t="s">
        <v>1317</v>
      </c>
      <c r="G10184">
        <v>0.86699999999999999</v>
      </c>
      <c r="H10184">
        <v>0.75</v>
      </c>
      <c r="I10184">
        <v>0.25</v>
      </c>
      <c r="J10184">
        <v>0.86699999999999999</v>
      </c>
      <c r="K10184" t="s">
        <v>7</v>
      </c>
      <c r="L10184">
        <v>0.74505100000000002</v>
      </c>
      <c r="M10184">
        <v>0.75180100000000005</v>
      </c>
    </row>
    <row r="10185" spans="1:13" ht="15" x14ac:dyDescent="0.3">
      <c r="A10185" s="1"/>
      <c r="B10185" t="s">
        <v>14</v>
      </c>
      <c r="C10185" t="s">
        <v>2087</v>
      </c>
      <c r="D10185" t="s">
        <v>2093</v>
      </c>
      <c r="E10185" t="s">
        <v>2089</v>
      </c>
      <c r="F10185" t="s">
        <v>2094</v>
      </c>
      <c r="G10185">
        <v>0.86599999999999999</v>
      </c>
      <c r="H10185">
        <v>0.7</v>
      </c>
      <c r="I10185">
        <v>0.8</v>
      </c>
      <c r="J10185">
        <v>0.86599999999999999</v>
      </c>
      <c r="K10185" t="s">
        <v>7</v>
      </c>
      <c r="L10185">
        <v>0.93151499999999998</v>
      </c>
      <c r="M10185">
        <v>0.92645</v>
      </c>
    </row>
    <row r="10186" spans="1:13" ht="15" x14ac:dyDescent="0.3">
      <c r="A10186" s="1"/>
      <c r="B10186" t="s">
        <v>14</v>
      </c>
      <c r="C10186" t="s">
        <v>1196</v>
      </c>
      <c r="D10186" t="s">
        <v>1197</v>
      </c>
      <c r="E10186" t="s">
        <v>1198</v>
      </c>
      <c r="F10186" t="s">
        <v>1198</v>
      </c>
      <c r="G10186">
        <v>0.86599999999999999</v>
      </c>
      <c r="H10186">
        <v>1</v>
      </c>
      <c r="I10186">
        <v>0.66700000000000004</v>
      </c>
      <c r="J10186">
        <v>0.86599999999999999</v>
      </c>
      <c r="K10186" t="s">
        <v>7</v>
      </c>
      <c r="L10186">
        <v>0.84301199999999998</v>
      </c>
      <c r="M10186">
        <v>0.82949600000000001</v>
      </c>
    </row>
    <row r="10187" spans="1:13" ht="15" x14ac:dyDescent="0.3">
      <c r="A10187" s="1"/>
      <c r="B10187" t="s">
        <v>14</v>
      </c>
      <c r="C10187" t="s">
        <v>3770</v>
      </c>
      <c r="D10187" t="s">
        <v>7781</v>
      </c>
      <c r="E10187" t="s">
        <v>10989</v>
      </c>
      <c r="F10187" t="s">
        <v>7783</v>
      </c>
      <c r="G10187">
        <v>0.86599999999999999</v>
      </c>
      <c r="H10187">
        <v>0.66700000000000004</v>
      </c>
      <c r="I10187">
        <v>0.2</v>
      </c>
      <c r="J10187">
        <v>0.86599999999999999</v>
      </c>
      <c r="K10187" t="s">
        <v>7</v>
      </c>
      <c r="L10187">
        <v>0.88805199999999995</v>
      </c>
      <c r="M10187">
        <v>0.88103900000000002</v>
      </c>
    </row>
    <row r="10188" spans="1:13" ht="15" x14ac:dyDescent="0.3">
      <c r="A10188" s="1"/>
      <c r="B10188" t="s">
        <v>14</v>
      </c>
      <c r="C10188" t="s">
        <v>5084</v>
      </c>
      <c r="D10188" t="s">
        <v>11726</v>
      </c>
      <c r="E10188" t="s">
        <v>11127</v>
      </c>
      <c r="F10188" t="s">
        <v>11727</v>
      </c>
      <c r="G10188">
        <v>0.86399999999999999</v>
      </c>
      <c r="H10188">
        <v>0.66700000000000004</v>
      </c>
      <c r="I10188">
        <v>0.66700000000000004</v>
      </c>
      <c r="J10188">
        <v>0.86399999999999999</v>
      </c>
      <c r="K10188" t="s">
        <v>7</v>
      </c>
      <c r="L10188">
        <v>0.88522299999999998</v>
      </c>
      <c r="M10188">
        <v>0.885934</v>
      </c>
    </row>
    <row r="10189" spans="1:13" ht="15" x14ac:dyDescent="0.3">
      <c r="A10189" s="1"/>
      <c r="B10189" t="s">
        <v>14</v>
      </c>
      <c r="C10189" t="s">
        <v>4148</v>
      </c>
      <c r="D10189" t="s">
        <v>10994</v>
      </c>
      <c r="E10189" t="s">
        <v>8503</v>
      </c>
      <c r="F10189" t="s">
        <v>8503</v>
      </c>
      <c r="G10189">
        <v>0.86399999999999999</v>
      </c>
      <c r="H10189">
        <v>1</v>
      </c>
      <c r="I10189">
        <v>0.5</v>
      </c>
      <c r="J10189">
        <v>0.86399999999999999</v>
      </c>
      <c r="K10189" t="s">
        <v>7</v>
      </c>
      <c r="L10189">
        <v>0.86646199999999995</v>
      </c>
      <c r="M10189">
        <v>0.85549200000000003</v>
      </c>
    </row>
    <row r="10190" spans="1:13" ht="15" x14ac:dyDescent="0.3">
      <c r="A10190" s="1"/>
      <c r="B10190" t="s">
        <v>14</v>
      </c>
      <c r="C10190" t="s">
        <v>1058</v>
      </c>
      <c r="D10190" t="s">
        <v>1059</v>
      </c>
      <c r="E10190" t="s">
        <v>1060</v>
      </c>
      <c r="F10190" t="s">
        <v>1061</v>
      </c>
      <c r="G10190">
        <v>0.86399999999999999</v>
      </c>
      <c r="H10190">
        <v>0.4</v>
      </c>
      <c r="I10190">
        <v>0.33300000000000002</v>
      </c>
      <c r="J10190">
        <v>0.86399999999999999</v>
      </c>
      <c r="K10190" t="s">
        <v>7</v>
      </c>
      <c r="L10190">
        <v>0.85098099999999999</v>
      </c>
      <c r="M10190">
        <v>0.82476400000000005</v>
      </c>
    </row>
    <row r="10191" spans="1:13" ht="15" x14ac:dyDescent="0.3">
      <c r="A10191" s="1"/>
      <c r="B10191" t="s">
        <v>14</v>
      </c>
      <c r="C10191" t="s">
        <v>3195</v>
      </c>
      <c r="D10191" t="s">
        <v>10995</v>
      </c>
      <c r="E10191" t="s">
        <v>10996</v>
      </c>
      <c r="F10191" t="s">
        <v>10997</v>
      </c>
      <c r="G10191">
        <v>0.86199999999999999</v>
      </c>
      <c r="H10191">
        <v>0.57099999999999995</v>
      </c>
      <c r="I10191">
        <v>0</v>
      </c>
      <c r="J10191">
        <v>0.86199999999999999</v>
      </c>
      <c r="K10191" t="s">
        <v>7</v>
      </c>
      <c r="L10191">
        <v>0.87844299999999997</v>
      </c>
      <c r="M10191">
        <v>0.86420799999999998</v>
      </c>
    </row>
    <row r="10192" spans="1:13" ht="15" x14ac:dyDescent="0.3">
      <c r="A10192" s="1"/>
      <c r="B10192" t="s">
        <v>14</v>
      </c>
      <c r="C10192" t="s">
        <v>1265</v>
      </c>
      <c r="D10192" t="s">
        <v>1266</v>
      </c>
      <c r="E10192" t="s">
        <v>1267</v>
      </c>
      <c r="F10192" t="s">
        <v>1268</v>
      </c>
      <c r="G10192">
        <v>0.86099999999999999</v>
      </c>
      <c r="H10192">
        <v>0</v>
      </c>
      <c r="I10192">
        <v>0</v>
      </c>
      <c r="J10192">
        <v>0.86099999999999999</v>
      </c>
      <c r="K10192" t="s">
        <v>7</v>
      </c>
      <c r="L10192">
        <v>0.75618399999999997</v>
      </c>
      <c r="M10192">
        <v>0.75093100000000002</v>
      </c>
    </row>
    <row r="10193" spans="1:13" ht="15" x14ac:dyDescent="0.3">
      <c r="A10193" s="1"/>
      <c r="B10193" t="s">
        <v>14</v>
      </c>
      <c r="C10193" t="s">
        <v>3703</v>
      </c>
      <c r="D10193" t="s">
        <v>7669</v>
      </c>
      <c r="E10193" t="s">
        <v>7670</v>
      </c>
      <c r="F10193" t="s">
        <v>7670</v>
      </c>
      <c r="G10193">
        <v>0.86</v>
      </c>
      <c r="H10193">
        <v>1</v>
      </c>
      <c r="I10193">
        <v>0.5</v>
      </c>
      <c r="J10193">
        <v>0.86</v>
      </c>
      <c r="K10193" t="s">
        <v>7</v>
      </c>
      <c r="L10193">
        <v>0.94672100000000003</v>
      </c>
      <c r="M10193">
        <v>0.932867</v>
      </c>
    </row>
    <row r="10194" spans="1:13" ht="15" x14ac:dyDescent="0.3">
      <c r="A10194" s="1"/>
      <c r="B10194" t="s">
        <v>14</v>
      </c>
      <c r="C10194" t="s">
        <v>3743</v>
      </c>
      <c r="D10194" t="s">
        <v>7731</v>
      </c>
      <c r="E10194" t="s">
        <v>7730</v>
      </c>
      <c r="F10194" t="s">
        <v>7732</v>
      </c>
      <c r="G10194">
        <v>0.86</v>
      </c>
      <c r="H10194">
        <v>0.85699999999999998</v>
      </c>
      <c r="I10194">
        <v>0</v>
      </c>
      <c r="J10194">
        <v>0.86</v>
      </c>
      <c r="K10194" t="s">
        <v>7</v>
      </c>
      <c r="L10194">
        <v>0.89932900000000005</v>
      </c>
      <c r="M10194">
        <v>0.88400599999999996</v>
      </c>
    </row>
    <row r="10195" spans="1:13" ht="15" x14ac:dyDescent="0.3">
      <c r="A10195" s="1"/>
      <c r="B10195" t="s">
        <v>14</v>
      </c>
      <c r="C10195" t="s">
        <v>4133</v>
      </c>
      <c r="D10195" t="s">
        <v>10999</v>
      </c>
      <c r="E10195" t="s">
        <v>11000</v>
      </c>
      <c r="F10195" t="s">
        <v>8483</v>
      </c>
      <c r="G10195">
        <v>0.85899999999999999</v>
      </c>
      <c r="H10195">
        <v>0.5</v>
      </c>
      <c r="I10195">
        <v>0.66700000000000004</v>
      </c>
      <c r="J10195">
        <v>0.85899999999999999</v>
      </c>
      <c r="K10195" t="s">
        <v>7</v>
      </c>
      <c r="L10195">
        <v>0.87785400000000002</v>
      </c>
      <c r="M10195">
        <v>0.88200299999999998</v>
      </c>
    </row>
    <row r="10196" spans="1:13" ht="15" x14ac:dyDescent="0.3">
      <c r="A10196" s="1"/>
      <c r="B10196" t="s">
        <v>14</v>
      </c>
      <c r="C10196" t="s">
        <v>5158</v>
      </c>
      <c r="D10196" t="s">
        <v>11001</v>
      </c>
      <c r="E10196" t="s">
        <v>10419</v>
      </c>
      <c r="F10196" t="s">
        <v>10419</v>
      </c>
      <c r="G10196">
        <v>0.85899999999999999</v>
      </c>
      <c r="H10196">
        <v>1</v>
      </c>
      <c r="I10196">
        <v>0.5</v>
      </c>
      <c r="J10196">
        <v>0.85899999999999999</v>
      </c>
      <c r="K10196" t="s">
        <v>7</v>
      </c>
      <c r="L10196">
        <v>0.94931299999999996</v>
      </c>
      <c r="M10196">
        <v>0.94031799999999999</v>
      </c>
    </row>
    <row r="10197" spans="1:13" ht="15" x14ac:dyDescent="0.3">
      <c r="A10197" s="1"/>
      <c r="B10197" t="s">
        <v>14</v>
      </c>
      <c r="C10197" t="s">
        <v>617</v>
      </c>
      <c r="D10197" t="s">
        <v>619</v>
      </c>
      <c r="E10197" t="s">
        <v>617</v>
      </c>
      <c r="F10197" t="s">
        <v>617</v>
      </c>
      <c r="G10197">
        <v>0.85799999999999998</v>
      </c>
      <c r="H10197">
        <v>1</v>
      </c>
      <c r="I10197">
        <v>0</v>
      </c>
      <c r="J10197">
        <v>0.85799999999999998</v>
      </c>
      <c r="K10197" t="s">
        <v>7</v>
      </c>
      <c r="L10197">
        <v>0.88480000000000003</v>
      </c>
      <c r="M10197">
        <v>0.89672700000000005</v>
      </c>
    </row>
    <row r="10198" spans="1:13" ht="15" x14ac:dyDescent="0.3">
      <c r="A10198" s="1"/>
      <c r="B10198" t="s">
        <v>14</v>
      </c>
      <c r="C10198" t="s">
        <v>11002</v>
      </c>
      <c r="D10198" t="s">
        <v>8490</v>
      </c>
      <c r="E10198" t="s">
        <v>8491</v>
      </c>
      <c r="F10198" t="s">
        <v>11003</v>
      </c>
      <c r="G10198">
        <v>0.85699999999999998</v>
      </c>
      <c r="H10198">
        <v>0.66700000000000004</v>
      </c>
      <c r="I10198">
        <v>0.66700000000000004</v>
      </c>
      <c r="J10198">
        <v>0.85699999999999998</v>
      </c>
      <c r="K10198" t="s">
        <v>7</v>
      </c>
      <c r="L10198">
        <v>0.86862799999999996</v>
      </c>
      <c r="M10198">
        <v>0.86031100000000005</v>
      </c>
    </row>
    <row r="10199" spans="1:13" ht="15" x14ac:dyDescent="0.3">
      <c r="A10199" s="1"/>
      <c r="B10199" t="s">
        <v>14</v>
      </c>
      <c r="C10199" t="s">
        <v>5078</v>
      </c>
      <c r="D10199" t="s">
        <v>11004</v>
      </c>
      <c r="E10199" t="s">
        <v>10279</v>
      </c>
      <c r="F10199" t="s">
        <v>10279</v>
      </c>
      <c r="G10199">
        <v>0.85699999999999998</v>
      </c>
      <c r="H10199">
        <v>1</v>
      </c>
      <c r="I10199">
        <v>0.182</v>
      </c>
      <c r="J10199">
        <v>0.85699999999999998</v>
      </c>
      <c r="K10199" t="s">
        <v>7</v>
      </c>
      <c r="L10199">
        <v>0.82135000000000002</v>
      </c>
      <c r="M10199">
        <v>0.81254800000000005</v>
      </c>
    </row>
    <row r="10200" spans="1:13" ht="15" x14ac:dyDescent="0.3">
      <c r="A10200" s="1"/>
      <c r="B10200" t="s">
        <v>14</v>
      </c>
      <c r="C10200" t="s">
        <v>5124</v>
      </c>
      <c r="D10200" t="s">
        <v>11007</v>
      </c>
      <c r="E10200" t="s">
        <v>11008</v>
      </c>
      <c r="F10200" t="s">
        <v>11008</v>
      </c>
      <c r="G10200">
        <v>0.85599999999999998</v>
      </c>
      <c r="H10200">
        <v>1</v>
      </c>
      <c r="I10200">
        <v>0.5</v>
      </c>
      <c r="J10200">
        <v>0.85599999999999998</v>
      </c>
      <c r="K10200" t="s">
        <v>7</v>
      </c>
      <c r="L10200">
        <v>0.91185099999999997</v>
      </c>
      <c r="M10200">
        <v>0.91336300000000004</v>
      </c>
    </row>
    <row r="10201" spans="1:13" ht="15" x14ac:dyDescent="0.3">
      <c r="A10201" s="1"/>
      <c r="B10201" t="s">
        <v>14</v>
      </c>
      <c r="C10201" t="s">
        <v>1116</v>
      </c>
      <c r="D10201" t="s">
        <v>1117</v>
      </c>
      <c r="E10201" t="s">
        <v>1116</v>
      </c>
      <c r="F10201" t="s">
        <v>1116</v>
      </c>
      <c r="G10201">
        <v>0.85399999999999998</v>
      </c>
      <c r="H10201">
        <v>1</v>
      </c>
      <c r="I10201">
        <v>0</v>
      </c>
      <c r="J10201">
        <v>0.85399999999999998</v>
      </c>
      <c r="K10201" t="s">
        <v>7</v>
      </c>
      <c r="L10201">
        <v>0.665049</v>
      </c>
      <c r="M10201">
        <v>0.66380099999999997</v>
      </c>
    </row>
    <row r="10202" spans="1:13" ht="15" x14ac:dyDescent="0.3">
      <c r="A10202" s="1"/>
      <c r="B10202" t="s">
        <v>14</v>
      </c>
      <c r="C10202" t="s">
        <v>4817</v>
      </c>
      <c r="D10202" t="s">
        <v>11009</v>
      </c>
      <c r="E10202" t="s">
        <v>11010</v>
      </c>
      <c r="F10202" t="s">
        <v>11011</v>
      </c>
      <c r="G10202">
        <v>0.85399999999999998</v>
      </c>
      <c r="H10202">
        <v>1</v>
      </c>
      <c r="I10202">
        <v>0</v>
      </c>
      <c r="J10202">
        <v>0.85399999999999998</v>
      </c>
      <c r="K10202" t="s">
        <v>7</v>
      </c>
      <c r="L10202">
        <v>0.94510400000000006</v>
      </c>
      <c r="M10202">
        <v>0.94542199999999998</v>
      </c>
    </row>
    <row r="10203" spans="1:13" ht="15" x14ac:dyDescent="0.3">
      <c r="A10203" s="1"/>
      <c r="B10203" t="s">
        <v>14</v>
      </c>
      <c r="C10203" t="s">
        <v>432</v>
      </c>
      <c r="D10203" t="s">
        <v>435</v>
      </c>
      <c r="E10203" t="s">
        <v>432</v>
      </c>
      <c r="F10203" t="s">
        <v>432</v>
      </c>
      <c r="G10203">
        <v>0.85199999999999998</v>
      </c>
      <c r="H10203">
        <v>1</v>
      </c>
      <c r="I10203">
        <v>0.4</v>
      </c>
      <c r="J10203">
        <v>0.85199999999999998</v>
      </c>
      <c r="K10203" t="s">
        <v>7</v>
      </c>
      <c r="L10203">
        <v>0.71122399999999997</v>
      </c>
      <c r="M10203">
        <v>0.72212200000000004</v>
      </c>
    </row>
    <row r="10204" spans="1:13" ht="15" x14ac:dyDescent="0.3">
      <c r="A10204" s="1"/>
      <c r="B10204" t="s">
        <v>14</v>
      </c>
      <c r="C10204" t="s">
        <v>432</v>
      </c>
      <c r="D10204" t="s">
        <v>435</v>
      </c>
      <c r="E10204" t="s">
        <v>432</v>
      </c>
      <c r="F10204" t="s">
        <v>432</v>
      </c>
      <c r="G10204">
        <v>0.85199999999999998</v>
      </c>
      <c r="H10204">
        <v>1</v>
      </c>
      <c r="I10204">
        <v>0.4</v>
      </c>
      <c r="J10204">
        <v>0.85199999999999998</v>
      </c>
      <c r="K10204" t="s">
        <v>7</v>
      </c>
      <c r="L10204">
        <v>0.71122399999999997</v>
      </c>
      <c r="M10204">
        <v>0.72212200000000004</v>
      </c>
    </row>
    <row r="10205" spans="1:13" ht="15" x14ac:dyDescent="0.3">
      <c r="A10205" s="1"/>
      <c r="B10205" t="s">
        <v>14</v>
      </c>
      <c r="C10205" t="s">
        <v>4879</v>
      </c>
      <c r="D10205" t="s">
        <v>11012</v>
      </c>
      <c r="E10205" t="s">
        <v>9901</v>
      </c>
      <c r="F10205" t="s">
        <v>11013</v>
      </c>
      <c r="G10205">
        <v>0.85199999999999998</v>
      </c>
      <c r="H10205">
        <v>0.8</v>
      </c>
      <c r="I10205">
        <v>0</v>
      </c>
      <c r="J10205">
        <v>0.85199999999999998</v>
      </c>
      <c r="K10205" t="s">
        <v>7</v>
      </c>
      <c r="L10205">
        <v>0.86893399999999998</v>
      </c>
      <c r="M10205">
        <v>0.86078500000000002</v>
      </c>
    </row>
    <row r="10206" spans="1:13" ht="15" x14ac:dyDescent="0.3">
      <c r="A10206" s="1" t="s">
        <v>13093</v>
      </c>
      <c r="B10206" t="s">
        <v>14</v>
      </c>
      <c r="C10206" t="s">
        <v>3752</v>
      </c>
      <c r="D10206" t="s">
        <v>7749</v>
      </c>
      <c r="E10206" t="s">
        <v>7752</v>
      </c>
      <c r="F10206" t="s">
        <v>7751</v>
      </c>
      <c r="G10206">
        <v>0.85099999999999998</v>
      </c>
      <c r="H10206">
        <v>0.66700000000000004</v>
      </c>
      <c r="I10206">
        <v>0</v>
      </c>
      <c r="J10206">
        <v>0.85099999999999998</v>
      </c>
      <c r="K10206" t="s">
        <v>7</v>
      </c>
      <c r="L10206">
        <v>0.83852899999999997</v>
      </c>
      <c r="M10206">
        <v>0.83655100000000004</v>
      </c>
    </row>
    <row r="10207" spans="1:13" ht="15" x14ac:dyDescent="0.3">
      <c r="A10207" s="1" t="s">
        <v>6955</v>
      </c>
      <c r="B10207" t="s">
        <v>14</v>
      </c>
      <c r="C10207" t="s">
        <v>3321</v>
      </c>
      <c r="D10207" t="s">
        <v>12015</v>
      </c>
      <c r="E10207" t="s">
        <v>11528</v>
      </c>
      <c r="F10207" t="s">
        <v>12016</v>
      </c>
      <c r="G10207">
        <v>0.85</v>
      </c>
      <c r="H10207">
        <v>0.75</v>
      </c>
      <c r="I10207">
        <v>0.375</v>
      </c>
      <c r="J10207">
        <v>0.85</v>
      </c>
      <c r="K10207" t="s">
        <v>7</v>
      </c>
      <c r="L10207">
        <v>0.89048400000000005</v>
      </c>
      <c r="M10207">
        <v>0.87995199999999996</v>
      </c>
    </row>
    <row r="10208" spans="1:13" ht="15" x14ac:dyDescent="0.3">
      <c r="A10208" s="1"/>
      <c r="B10208" t="s">
        <v>14</v>
      </c>
      <c r="C10208" t="s">
        <v>4262</v>
      </c>
      <c r="D10208" t="s">
        <v>11014</v>
      </c>
      <c r="E10208" t="s">
        <v>11015</v>
      </c>
      <c r="F10208" t="s">
        <v>8674</v>
      </c>
      <c r="G10208">
        <v>0.85</v>
      </c>
      <c r="H10208">
        <v>0</v>
      </c>
      <c r="I10208">
        <v>0</v>
      </c>
      <c r="J10208">
        <v>0.85</v>
      </c>
      <c r="K10208" t="s">
        <v>7</v>
      </c>
      <c r="L10208">
        <v>0.83666200000000002</v>
      </c>
      <c r="M10208">
        <v>0.81988899999999998</v>
      </c>
    </row>
    <row r="10209" spans="1:13" ht="15" x14ac:dyDescent="0.3">
      <c r="A10209" s="1"/>
      <c r="B10209" t="s">
        <v>14</v>
      </c>
      <c r="C10209" t="s">
        <v>3531</v>
      </c>
      <c r="D10209" t="s">
        <v>7380</v>
      </c>
      <c r="E10209" t="s">
        <v>7381</v>
      </c>
      <c r="F10209" t="s">
        <v>7381</v>
      </c>
      <c r="G10209">
        <v>0.84899999999999998</v>
      </c>
      <c r="H10209">
        <v>1</v>
      </c>
      <c r="I10209">
        <v>0</v>
      </c>
      <c r="J10209">
        <v>0.84899999999999998</v>
      </c>
      <c r="K10209" t="s">
        <v>7</v>
      </c>
      <c r="L10209">
        <v>0.88436400000000004</v>
      </c>
      <c r="M10209">
        <v>0.87950700000000004</v>
      </c>
    </row>
    <row r="10210" spans="1:13" ht="15" x14ac:dyDescent="0.3">
      <c r="A10210" s="1"/>
      <c r="B10210" t="s">
        <v>14</v>
      </c>
      <c r="C10210" t="s">
        <v>5093</v>
      </c>
      <c r="D10210" t="s">
        <v>11017</v>
      </c>
      <c r="E10210" t="s">
        <v>11018</v>
      </c>
      <c r="F10210" t="s">
        <v>10306</v>
      </c>
      <c r="G10210">
        <v>0.84899999999999998</v>
      </c>
      <c r="H10210">
        <v>1</v>
      </c>
      <c r="I10210">
        <v>0</v>
      </c>
      <c r="J10210">
        <v>0.84899999999999998</v>
      </c>
      <c r="K10210" t="s">
        <v>7</v>
      </c>
      <c r="L10210">
        <v>0.768733</v>
      </c>
      <c r="M10210">
        <v>0.76615299999999997</v>
      </c>
    </row>
    <row r="10211" spans="1:13" ht="15" x14ac:dyDescent="0.3">
      <c r="A10211" s="1"/>
      <c r="B10211" t="s">
        <v>14</v>
      </c>
      <c r="C10211" t="s">
        <v>3250</v>
      </c>
      <c r="D10211" t="s">
        <v>11019</v>
      </c>
      <c r="E10211" t="s">
        <v>6824</v>
      </c>
      <c r="F10211" t="s">
        <v>11020</v>
      </c>
      <c r="G10211">
        <v>0.84799999999999998</v>
      </c>
      <c r="H10211">
        <v>1</v>
      </c>
      <c r="I10211">
        <v>0</v>
      </c>
      <c r="J10211">
        <v>0.84799999999999998</v>
      </c>
      <c r="K10211" t="s">
        <v>7</v>
      </c>
      <c r="L10211">
        <v>0.80641300000000005</v>
      </c>
      <c r="M10211">
        <v>0.79626600000000003</v>
      </c>
    </row>
    <row r="10212" spans="1:13" ht="15" x14ac:dyDescent="0.3">
      <c r="A10212" s="1"/>
      <c r="B10212" t="s">
        <v>14</v>
      </c>
      <c r="C10212" t="s">
        <v>3956</v>
      </c>
      <c r="D10212" t="s">
        <v>11021</v>
      </c>
      <c r="E10212" t="s">
        <v>8136</v>
      </c>
      <c r="F10212" t="s">
        <v>8136</v>
      </c>
      <c r="G10212">
        <v>0.84799999999999998</v>
      </c>
      <c r="H10212">
        <v>1</v>
      </c>
      <c r="I10212">
        <v>0</v>
      </c>
      <c r="J10212">
        <v>0.84799999999999998</v>
      </c>
      <c r="K10212" t="s">
        <v>7</v>
      </c>
      <c r="L10212">
        <v>0.80863700000000005</v>
      </c>
      <c r="M10212">
        <v>0.79264599999999996</v>
      </c>
    </row>
    <row r="10213" spans="1:13" ht="15" x14ac:dyDescent="0.3">
      <c r="A10213" s="1"/>
      <c r="B10213" t="s">
        <v>14</v>
      </c>
      <c r="C10213" t="s">
        <v>4585</v>
      </c>
      <c r="D10213" t="s">
        <v>11022</v>
      </c>
      <c r="E10213" t="s">
        <v>9256</v>
      </c>
      <c r="F10213" t="s">
        <v>9256</v>
      </c>
      <c r="G10213">
        <v>0.84799999999999998</v>
      </c>
      <c r="H10213">
        <v>1</v>
      </c>
      <c r="I10213">
        <v>0</v>
      </c>
      <c r="J10213">
        <v>0.84799999999999998</v>
      </c>
      <c r="K10213" t="s">
        <v>7</v>
      </c>
      <c r="L10213">
        <v>0.81940900000000005</v>
      </c>
      <c r="M10213">
        <v>0.80911999999999995</v>
      </c>
    </row>
    <row r="10214" spans="1:13" ht="15" x14ac:dyDescent="0.3">
      <c r="A10214" s="1"/>
      <c r="B10214" t="s">
        <v>14</v>
      </c>
      <c r="C10214" t="s">
        <v>2007</v>
      </c>
      <c r="D10214" t="s">
        <v>2008</v>
      </c>
      <c r="E10214" t="s">
        <v>2007</v>
      </c>
      <c r="F10214" t="s">
        <v>2007</v>
      </c>
      <c r="G10214">
        <v>0.84699999999999998</v>
      </c>
      <c r="H10214">
        <v>1</v>
      </c>
      <c r="I10214">
        <v>0</v>
      </c>
      <c r="J10214">
        <v>0.84699999999999998</v>
      </c>
      <c r="K10214" t="s">
        <v>7</v>
      </c>
      <c r="L10214">
        <v>0.78466599999999997</v>
      </c>
      <c r="M10214">
        <v>0.78551700000000002</v>
      </c>
    </row>
    <row r="10215" spans="1:13" ht="15" x14ac:dyDescent="0.3">
      <c r="A10215" s="1"/>
      <c r="B10215" t="s">
        <v>14</v>
      </c>
      <c r="C10215" t="s">
        <v>1892</v>
      </c>
      <c r="D10215" t="s">
        <v>1893</v>
      </c>
      <c r="E10215" t="s">
        <v>1892</v>
      </c>
      <c r="F10215" t="s">
        <v>1892</v>
      </c>
      <c r="G10215">
        <v>0.84399999999999997</v>
      </c>
      <c r="H10215">
        <v>1</v>
      </c>
      <c r="I10215">
        <v>0</v>
      </c>
      <c r="J10215">
        <v>0.84399999999999997</v>
      </c>
      <c r="K10215" t="s">
        <v>7</v>
      </c>
      <c r="L10215">
        <v>0.72187800000000002</v>
      </c>
      <c r="M10215">
        <v>0.71206700000000001</v>
      </c>
    </row>
    <row r="10216" spans="1:13" ht="15" x14ac:dyDescent="0.3">
      <c r="A10216" s="1" t="s">
        <v>13094</v>
      </c>
      <c r="B10216" t="s">
        <v>14</v>
      </c>
      <c r="C10216" t="s">
        <v>5087</v>
      </c>
      <c r="D10216" t="s">
        <v>11028</v>
      </c>
      <c r="E10216" t="s">
        <v>507</v>
      </c>
      <c r="F10216" t="s">
        <v>10296</v>
      </c>
      <c r="G10216">
        <v>0.84399999999999997</v>
      </c>
      <c r="H10216">
        <v>0.66700000000000004</v>
      </c>
      <c r="I10216">
        <v>0</v>
      </c>
      <c r="J10216">
        <v>0.84399999999999997</v>
      </c>
      <c r="K10216" t="s">
        <v>7</v>
      </c>
      <c r="L10216">
        <v>0.65438499999999999</v>
      </c>
      <c r="M10216">
        <v>0.66203100000000004</v>
      </c>
    </row>
    <row r="10217" spans="1:13" ht="15" x14ac:dyDescent="0.3">
      <c r="A10217" s="1" t="s">
        <v>13095</v>
      </c>
      <c r="B10217" t="s">
        <v>14</v>
      </c>
      <c r="C10217" t="s">
        <v>4604</v>
      </c>
      <c r="D10217" t="s">
        <v>9283</v>
      </c>
      <c r="E10217" t="s">
        <v>11031</v>
      </c>
      <c r="F10217" t="s">
        <v>9283</v>
      </c>
      <c r="G10217">
        <v>0.83899999999999997</v>
      </c>
      <c r="H10217">
        <v>0</v>
      </c>
      <c r="I10217">
        <v>0.85699999999999998</v>
      </c>
      <c r="J10217">
        <v>0.83899999999999997</v>
      </c>
      <c r="K10217" t="s">
        <v>7</v>
      </c>
      <c r="L10217">
        <v>0.809778</v>
      </c>
      <c r="M10217">
        <v>0.80839899999999998</v>
      </c>
    </row>
    <row r="10218" spans="1:13" ht="15" x14ac:dyDescent="0.3">
      <c r="A10218" s="1"/>
      <c r="B10218" t="s">
        <v>14</v>
      </c>
      <c r="C10218" t="s">
        <v>1101</v>
      </c>
      <c r="D10218" t="s">
        <v>1102</v>
      </c>
      <c r="E10218" t="s">
        <v>1101</v>
      </c>
      <c r="F10218" t="s">
        <v>1103</v>
      </c>
      <c r="G10218">
        <v>0.83899999999999997</v>
      </c>
      <c r="H10218">
        <v>0.5</v>
      </c>
      <c r="I10218">
        <v>0</v>
      </c>
      <c r="J10218">
        <v>0.83899999999999997</v>
      </c>
      <c r="K10218" t="s">
        <v>7</v>
      </c>
      <c r="L10218">
        <v>0.639517</v>
      </c>
      <c r="M10218">
        <v>0.64790899999999996</v>
      </c>
    </row>
    <row r="10219" spans="1:13" ht="15" x14ac:dyDescent="0.3">
      <c r="A10219" s="1"/>
      <c r="B10219" t="s">
        <v>14</v>
      </c>
      <c r="C10219" t="s">
        <v>456</v>
      </c>
      <c r="D10219" t="s">
        <v>457</v>
      </c>
      <c r="E10219" t="s">
        <v>458</v>
      </c>
      <c r="F10219" t="s">
        <v>459</v>
      </c>
      <c r="G10219">
        <v>0.83799999999999997</v>
      </c>
      <c r="H10219">
        <v>0.5</v>
      </c>
      <c r="I10219">
        <v>0.5</v>
      </c>
      <c r="J10219">
        <v>0.83799999999999997</v>
      </c>
      <c r="K10219" t="s">
        <v>7</v>
      </c>
      <c r="L10219">
        <v>0.84047700000000003</v>
      </c>
      <c r="M10219">
        <v>0.84113599999999999</v>
      </c>
    </row>
    <row r="10220" spans="1:13" ht="15" x14ac:dyDescent="0.3">
      <c r="A10220" s="1"/>
      <c r="B10220" t="s">
        <v>14</v>
      </c>
      <c r="C10220" t="s">
        <v>148</v>
      </c>
      <c r="D10220" t="s">
        <v>149</v>
      </c>
      <c r="E10220" t="s">
        <v>148</v>
      </c>
      <c r="F10220" t="s">
        <v>148</v>
      </c>
      <c r="G10220">
        <v>0.83799999999999997</v>
      </c>
      <c r="H10220">
        <v>1</v>
      </c>
      <c r="I10220">
        <v>0</v>
      </c>
      <c r="J10220">
        <v>0.83799999999999997</v>
      </c>
      <c r="K10220" t="s">
        <v>7</v>
      </c>
      <c r="L10220">
        <v>0.63552799999999998</v>
      </c>
      <c r="M10220">
        <v>0.64233600000000002</v>
      </c>
    </row>
    <row r="10221" spans="1:13" ht="15" x14ac:dyDescent="0.3">
      <c r="A10221" s="1"/>
      <c r="B10221" t="s">
        <v>14</v>
      </c>
      <c r="C10221" t="s">
        <v>4084</v>
      </c>
      <c r="D10221" t="s">
        <v>11033</v>
      </c>
      <c r="E10221" t="s">
        <v>8385</v>
      </c>
      <c r="F10221" t="s">
        <v>8383</v>
      </c>
      <c r="G10221">
        <v>0.83699999999999997</v>
      </c>
      <c r="H10221">
        <v>0.8</v>
      </c>
      <c r="I10221">
        <v>0.154</v>
      </c>
      <c r="J10221">
        <v>0.83699999999999997</v>
      </c>
      <c r="K10221" t="s">
        <v>7</v>
      </c>
      <c r="L10221">
        <v>0.79433200000000004</v>
      </c>
      <c r="M10221">
        <v>0.78891199999999995</v>
      </c>
    </row>
    <row r="10222" spans="1:13" ht="15" x14ac:dyDescent="0.3">
      <c r="A10222" s="1"/>
      <c r="B10222" t="s">
        <v>14</v>
      </c>
      <c r="C10222" t="s">
        <v>3886</v>
      </c>
      <c r="D10222" t="s">
        <v>11034</v>
      </c>
      <c r="E10222" t="s">
        <v>11035</v>
      </c>
      <c r="F10222" t="s">
        <v>11035</v>
      </c>
      <c r="G10222">
        <v>0.83699999999999997</v>
      </c>
      <c r="H10222">
        <v>1</v>
      </c>
      <c r="I10222">
        <v>0</v>
      </c>
      <c r="J10222">
        <v>0.83699999999999997</v>
      </c>
      <c r="K10222" t="s">
        <v>7</v>
      </c>
      <c r="L10222">
        <v>0.78079200000000004</v>
      </c>
      <c r="M10222">
        <v>0.73905600000000005</v>
      </c>
    </row>
    <row r="10223" spans="1:13" ht="15" x14ac:dyDescent="0.3">
      <c r="A10223" s="1"/>
      <c r="B10223" t="s">
        <v>14</v>
      </c>
      <c r="C10223" t="s">
        <v>3324</v>
      </c>
      <c r="D10223" t="s">
        <v>11036</v>
      </c>
      <c r="E10223" t="s">
        <v>11037</v>
      </c>
      <c r="F10223" t="s">
        <v>6964</v>
      </c>
      <c r="G10223">
        <v>0.83599999999999997</v>
      </c>
      <c r="H10223">
        <v>0.64</v>
      </c>
      <c r="I10223">
        <v>0.58299999999999996</v>
      </c>
      <c r="J10223">
        <v>0.83599999999999997</v>
      </c>
      <c r="K10223" t="s">
        <v>7</v>
      </c>
      <c r="L10223">
        <v>0.86945600000000001</v>
      </c>
      <c r="M10223">
        <v>0.86821499999999996</v>
      </c>
    </row>
    <row r="10224" spans="1:13" ht="15" x14ac:dyDescent="0.3">
      <c r="A10224" s="1"/>
      <c r="B10224" t="s">
        <v>14</v>
      </c>
      <c r="C10224" t="s">
        <v>1464</v>
      </c>
      <c r="D10224" t="s">
        <v>1457</v>
      </c>
      <c r="E10224" t="s">
        <v>1466</v>
      </c>
      <c r="F10224" t="s">
        <v>1458</v>
      </c>
      <c r="G10224">
        <v>0.83599999999999997</v>
      </c>
      <c r="H10224">
        <v>0.57099999999999995</v>
      </c>
      <c r="I10224">
        <v>0.54500000000000004</v>
      </c>
      <c r="J10224">
        <v>0.83599999999999997</v>
      </c>
      <c r="K10224" t="s">
        <v>7</v>
      </c>
      <c r="L10224">
        <v>0.83029799999999998</v>
      </c>
      <c r="M10224">
        <v>0.822689</v>
      </c>
    </row>
    <row r="10225" spans="1:13" ht="15" x14ac:dyDescent="0.3">
      <c r="A10225" s="1"/>
      <c r="B10225" t="s">
        <v>14</v>
      </c>
      <c r="C10225" t="s">
        <v>1726</v>
      </c>
      <c r="D10225" t="s">
        <v>1730</v>
      </c>
      <c r="E10225" t="s">
        <v>1727</v>
      </c>
      <c r="F10225" t="s">
        <v>1731</v>
      </c>
      <c r="G10225">
        <v>0.83499999999999996</v>
      </c>
      <c r="H10225">
        <v>0</v>
      </c>
      <c r="I10225">
        <v>0.66700000000000004</v>
      </c>
      <c r="J10225">
        <v>0.83499999999999996</v>
      </c>
      <c r="K10225" t="s">
        <v>7</v>
      </c>
      <c r="L10225">
        <v>0.86135200000000001</v>
      </c>
      <c r="M10225">
        <v>0.85436900000000005</v>
      </c>
    </row>
    <row r="10226" spans="1:13" ht="15" x14ac:dyDescent="0.3">
      <c r="A10226" s="1"/>
      <c r="B10226" t="s">
        <v>14</v>
      </c>
      <c r="C10226" t="s">
        <v>4481</v>
      </c>
      <c r="D10226" t="s">
        <v>11917</v>
      </c>
      <c r="E10226" t="s">
        <v>11216</v>
      </c>
      <c r="F10226" t="s">
        <v>11918</v>
      </c>
      <c r="G10226">
        <v>0.83499999999999996</v>
      </c>
      <c r="H10226">
        <v>0.94099999999999995</v>
      </c>
      <c r="I10226">
        <v>0.52600000000000002</v>
      </c>
      <c r="J10226">
        <v>0.83499999999999996</v>
      </c>
      <c r="K10226" t="s">
        <v>7</v>
      </c>
      <c r="L10226">
        <v>0.90142199999999995</v>
      </c>
      <c r="M10226">
        <v>0.89841700000000002</v>
      </c>
    </row>
    <row r="10227" spans="1:13" ht="15" x14ac:dyDescent="0.3">
      <c r="A10227" s="1"/>
      <c r="B10227" t="s">
        <v>14</v>
      </c>
      <c r="C10227" t="s">
        <v>4305</v>
      </c>
      <c r="D10227" t="s">
        <v>11739</v>
      </c>
      <c r="E10227" t="s">
        <v>8751</v>
      </c>
      <c r="F10227" t="s">
        <v>11740</v>
      </c>
      <c r="G10227">
        <v>0.83499999999999996</v>
      </c>
      <c r="H10227">
        <v>0.33300000000000002</v>
      </c>
      <c r="I10227">
        <v>0</v>
      </c>
      <c r="J10227">
        <v>0.83499999999999996</v>
      </c>
      <c r="K10227" t="s">
        <v>7</v>
      </c>
      <c r="L10227">
        <v>0.79346300000000003</v>
      </c>
      <c r="M10227">
        <v>0.78804200000000002</v>
      </c>
    </row>
    <row r="10228" spans="1:13" ht="15" x14ac:dyDescent="0.3">
      <c r="A10228" s="1"/>
      <c r="B10228" t="s">
        <v>14</v>
      </c>
      <c r="C10228" t="s">
        <v>2196</v>
      </c>
      <c r="D10228" t="s">
        <v>2200</v>
      </c>
      <c r="E10228" t="s">
        <v>2198</v>
      </c>
      <c r="F10228" t="s">
        <v>2201</v>
      </c>
      <c r="G10228">
        <v>0.83099999999999996</v>
      </c>
      <c r="H10228">
        <v>0.84199999999999997</v>
      </c>
      <c r="I10228">
        <v>0.76200000000000001</v>
      </c>
      <c r="J10228">
        <v>0.83099999999999996</v>
      </c>
      <c r="K10228" t="s">
        <v>7</v>
      </c>
      <c r="L10228">
        <v>0.93717399999999995</v>
      </c>
      <c r="M10228">
        <v>0.93278899999999998</v>
      </c>
    </row>
    <row r="10229" spans="1:13" ht="15" x14ac:dyDescent="0.3">
      <c r="A10229" s="1"/>
      <c r="B10229" t="s">
        <v>14</v>
      </c>
      <c r="C10229" t="s">
        <v>3847</v>
      </c>
      <c r="D10229" t="s">
        <v>7929</v>
      </c>
      <c r="E10229" t="s">
        <v>7931</v>
      </c>
      <c r="F10229" t="s">
        <v>7931</v>
      </c>
      <c r="G10229">
        <v>0.83099999999999996</v>
      </c>
      <c r="H10229">
        <v>1</v>
      </c>
      <c r="I10229">
        <v>0.75</v>
      </c>
      <c r="J10229">
        <v>0.83099999999999996</v>
      </c>
      <c r="K10229" t="s">
        <v>7</v>
      </c>
      <c r="L10229">
        <v>0.96301000000000003</v>
      </c>
      <c r="M10229">
        <v>0.96772100000000005</v>
      </c>
    </row>
    <row r="10230" spans="1:13" ht="15" x14ac:dyDescent="0.3">
      <c r="A10230" s="1"/>
      <c r="B10230" t="s">
        <v>14</v>
      </c>
      <c r="C10230" t="s">
        <v>148</v>
      </c>
      <c r="D10230" t="s">
        <v>152</v>
      </c>
      <c r="E10230" t="s">
        <v>148</v>
      </c>
      <c r="F10230" t="s">
        <v>153</v>
      </c>
      <c r="G10230">
        <v>0.82499999999999996</v>
      </c>
      <c r="H10230">
        <v>0.66700000000000004</v>
      </c>
      <c r="I10230">
        <v>0</v>
      </c>
      <c r="J10230">
        <v>0.82499999999999996</v>
      </c>
      <c r="K10230" t="s">
        <v>7</v>
      </c>
      <c r="L10230">
        <v>0.58212399999999997</v>
      </c>
      <c r="M10230">
        <v>0.58852099999999996</v>
      </c>
    </row>
    <row r="10231" spans="1:13" ht="15" x14ac:dyDescent="0.3">
      <c r="A10231" s="1"/>
      <c r="B10231" t="s">
        <v>14</v>
      </c>
      <c r="C10231" t="s">
        <v>4699</v>
      </c>
      <c r="D10231" t="s">
        <v>11743</v>
      </c>
      <c r="E10231" t="s">
        <v>9537</v>
      </c>
      <c r="F10231" t="s">
        <v>11744</v>
      </c>
      <c r="G10231">
        <v>0.82299999999999995</v>
      </c>
      <c r="H10231">
        <v>0</v>
      </c>
      <c r="I10231">
        <v>0</v>
      </c>
      <c r="J10231">
        <v>0.82299999999999995</v>
      </c>
      <c r="K10231" t="s">
        <v>7</v>
      </c>
      <c r="L10231">
        <v>0.93743500000000002</v>
      </c>
      <c r="M10231">
        <v>0.93394200000000005</v>
      </c>
    </row>
    <row r="10232" spans="1:13" ht="15" x14ac:dyDescent="0.3">
      <c r="A10232" s="1"/>
      <c r="B10232" t="s">
        <v>14</v>
      </c>
      <c r="C10232" t="s">
        <v>1533</v>
      </c>
      <c r="D10232" t="s">
        <v>1537</v>
      </c>
      <c r="E10232" t="s">
        <v>1535</v>
      </c>
      <c r="F10232" t="s">
        <v>1538</v>
      </c>
      <c r="G10232">
        <v>0.82099999999999995</v>
      </c>
      <c r="H10232">
        <v>0.66700000000000004</v>
      </c>
      <c r="I10232">
        <v>0.66700000000000004</v>
      </c>
      <c r="J10232">
        <v>0.82099999999999995</v>
      </c>
      <c r="K10232" t="s">
        <v>7</v>
      </c>
      <c r="L10232">
        <v>0.86190800000000001</v>
      </c>
      <c r="M10232">
        <v>0.85972700000000002</v>
      </c>
    </row>
    <row r="10233" spans="1:13" ht="15" x14ac:dyDescent="0.3">
      <c r="A10233" s="1"/>
      <c r="B10233" t="s">
        <v>14</v>
      </c>
      <c r="C10233" t="s">
        <v>2028</v>
      </c>
      <c r="D10233" t="s">
        <v>2029</v>
      </c>
      <c r="E10233" t="s">
        <v>2028</v>
      </c>
      <c r="F10233" t="s">
        <v>2028</v>
      </c>
      <c r="G10233">
        <v>0.82099999999999995</v>
      </c>
      <c r="H10233">
        <v>1</v>
      </c>
      <c r="I10233">
        <v>0</v>
      </c>
      <c r="J10233">
        <v>0.82099999999999995</v>
      </c>
      <c r="K10233" t="s">
        <v>7</v>
      </c>
      <c r="L10233">
        <v>0.688608</v>
      </c>
      <c r="M10233">
        <v>0.69264700000000001</v>
      </c>
    </row>
    <row r="10234" spans="1:13" ht="15" x14ac:dyDescent="0.3">
      <c r="A10234" s="1"/>
      <c r="B10234" t="s">
        <v>14</v>
      </c>
      <c r="C10234" t="s">
        <v>3509</v>
      </c>
      <c r="D10234" t="s">
        <v>11057</v>
      </c>
      <c r="E10234" t="s">
        <v>11058</v>
      </c>
      <c r="F10234" t="s">
        <v>11059</v>
      </c>
      <c r="G10234">
        <v>0.82099999999999995</v>
      </c>
      <c r="H10234">
        <v>0</v>
      </c>
      <c r="I10234">
        <v>0</v>
      </c>
      <c r="J10234">
        <v>0.82099999999999995</v>
      </c>
      <c r="K10234" t="s">
        <v>7</v>
      </c>
      <c r="L10234">
        <v>0.89579299999999995</v>
      </c>
      <c r="M10234">
        <v>0.88950399999999996</v>
      </c>
    </row>
    <row r="10235" spans="1:13" ht="15" x14ac:dyDescent="0.3">
      <c r="A10235" s="1" t="s">
        <v>13096</v>
      </c>
      <c r="B10235" t="s">
        <v>14</v>
      </c>
      <c r="C10235" t="s">
        <v>4323</v>
      </c>
      <c r="D10235" t="s">
        <v>12436</v>
      </c>
      <c r="E10235" t="s">
        <v>10981</v>
      </c>
      <c r="F10235" t="s">
        <v>778</v>
      </c>
      <c r="G10235">
        <v>0.82099999999999995</v>
      </c>
      <c r="H10235">
        <v>0</v>
      </c>
      <c r="I10235">
        <v>0</v>
      </c>
      <c r="J10235">
        <v>0.82099999999999995</v>
      </c>
      <c r="K10235" t="s">
        <v>7</v>
      </c>
      <c r="L10235">
        <v>0.85889499999999996</v>
      </c>
      <c r="M10235">
        <v>0.84636100000000003</v>
      </c>
    </row>
    <row r="10236" spans="1:13" ht="15" x14ac:dyDescent="0.3">
      <c r="A10236" s="1"/>
      <c r="B10236" t="s">
        <v>14</v>
      </c>
      <c r="C10236" t="s">
        <v>3291</v>
      </c>
      <c r="D10236" t="s">
        <v>6901</v>
      </c>
      <c r="E10236" t="s">
        <v>3291</v>
      </c>
      <c r="F10236" t="s">
        <v>6902</v>
      </c>
      <c r="G10236">
        <v>0.82</v>
      </c>
      <c r="H10236">
        <v>0.66700000000000004</v>
      </c>
      <c r="I10236">
        <v>0.66700000000000004</v>
      </c>
      <c r="J10236">
        <v>0.82</v>
      </c>
      <c r="K10236" t="s">
        <v>7</v>
      </c>
      <c r="L10236">
        <v>0.77240799999999998</v>
      </c>
      <c r="M10236">
        <v>0.77359100000000003</v>
      </c>
    </row>
    <row r="10237" spans="1:13" ht="15" x14ac:dyDescent="0.3">
      <c r="A10237" s="1"/>
      <c r="B10237" t="s">
        <v>14</v>
      </c>
      <c r="C10237" t="s">
        <v>1173</v>
      </c>
      <c r="D10237" t="s">
        <v>1175</v>
      </c>
      <c r="E10237" t="s">
        <v>1174</v>
      </c>
      <c r="F10237" t="s">
        <v>1176</v>
      </c>
      <c r="G10237">
        <v>0.81799999999999995</v>
      </c>
      <c r="H10237">
        <v>0.8</v>
      </c>
      <c r="I10237">
        <v>0.8</v>
      </c>
      <c r="J10237">
        <v>0.81799999999999995</v>
      </c>
      <c r="K10237" t="s">
        <v>7</v>
      </c>
      <c r="L10237">
        <v>0.88205199999999995</v>
      </c>
      <c r="M10237">
        <v>0.90168599999999999</v>
      </c>
    </row>
    <row r="10238" spans="1:13" ht="15" x14ac:dyDescent="0.3">
      <c r="A10238" s="1"/>
      <c r="B10238" t="s">
        <v>14</v>
      </c>
      <c r="C10238" t="s">
        <v>4506</v>
      </c>
      <c r="D10238" t="s">
        <v>11063</v>
      </c>
      <c r="E10238" t="s">
        <v>11064</v>
      </c>
      <c r="F10238" t="s">
        <v>9106</v>
      </c>
      <c r="G10238">
        <v>0.81799999999999995</v>
      </c>
      <c r="H10238">
        <v>0.33300000000000002</v>
      </c>
      <c r="I10238">
        <v>0.33300000000000002</v>
      </c>
      <c r="J10238">
        <v>0.81799999999999995</v>
      </c>
      <c r="K10238" t="s">
        <v>7</v>
      </c>
      <c r="L10238">
        <v>0.68650800000000001</v>
      </c>
      <c r="M10238">
        <v>0.68005199999999999</v>
      </c>
    </row>
    <row r="10239" spans="1:13" ht="15" x14ac:dyDescent="0.3">
      <c r="A10239" s="1"/>
      <c r="B10239" t="s">
        <v>14</v>
      </c>
      <c r="C10239" t="s">
        <v>3809</v>
      </c>
      <c r="D10239" t="s">
        <v>11065</v>
      </c>
      <c r="E10239" t="s">
        <v>11066</v>
      </c>
      <c r="F10239" t="s">
        <v>7865</v>
      </c>
      <c r="G10239">
        <v>0.81799999999999995</v>
      </c>
      <c r="H10239">
        <v>0.66700000000000004</v>
      </c>
      <c r="I10239">
        <v>0</v>
      </c>
      <c r="J10239">
        <v>0.81799999999999995</v>
      </c>
      <c r="K10239" t="s">
        <v>7</v>
      </c>
      <c r="L10239">
        <v>0.79342100000000004</v>
      </c>
      <c r="M10239">
        <v>0.77878000000000003</v>
      </c>
    </row>
    <row r="10240" spans="1:13" ht="15" x14ac:dyDescent="0.3">
      <c r="A10240" s="1"/>
      <c r="B10240" t="s">
        <v>14</v>
      </c>
      <c r="C10240" t="s">
        <v>4977</v>
      </c>
      <c r="D10240" t="s">
        <v>11068</v>
      </c>
      <c r="E10240" t="s">
        <v>11069</v>
      </c>
      <c r="F10240" t="s">
        <v>11070</v>
      </c>
      <c r="G10240">
        <v>0.81699999999999995</v>
      </c>
      <c r="H10240">
        <v>0.66700000000000004</v>
      </c>
      <c r="I10240">
        <v>0.66700000000000004</v>
      </c>
      <c r="J10240">
        <v>0.81699999999999995</v>
      </c>
      <c r="K10240" t="s">
        <v>7</v>
      </c>
      <c r="L10240">
        <v>0.93322099999999997</v>
      </c>
      <c r="M10240">
        <v>0.92508800000000002</v>
      </c>
    </row>
    <row r="10241" spans="1:13" ht="15" x14ac:dyDescent="0.3">
      <c r="A10241" s="1"/>
      <c r="B10241" t="s">
        <v>14</v>
      </c>
      <c r="C10241" t="s">
        <v>4940</v>
      </c>
      <c r="D10241" t="s">
        <v>11071</v>
      </c>
      <c r="E10241" t="s">
        <v>11071</v>
      </c>
      <c r="F10241" t="s">
        <v>4940</v>
      </c>
      <c r="G10241">
        <v>0.81599999999999995</v>
      </c>
      <c r="H10241">
        <v>0</v>
      </c>
      <c r="I10241">
        <v>0</v>
      </c>
      <c r="J10241">
        <v>0.81599999999999995</v>
      </c>
      <c r="K10241" t="s">
        <v>7</v>
      </c>
      <c r="L10241">
        <v>0.68711800000000001</v>
      </c>
      <c r="M10241">
        <v>0.68440400000000001</v>
      </c>
    </row>
    <row r="10242" spans="1:13" ht="15" x14ac:dyDescent="0.3">
      <c r="A10242" s="1"/>
      <c r="B10242" t="s">
        <v>14</v>
      </c>
      <c r="C10242" t="s">
        <v>5081</v>
      </c>
      <c r="D10242" t="s">
        <v>11072</v>
      </c>
      <c r="E10242" t="s">
        <v>11073</v>
      </c>
      <c r="F10242" t="s">
        <v>11073</v>
      </c>
      <c r="G10242">
        <v>0.81599999999999995</v>
      </c>
      <c r="H10242">
        <v>1</v>
      </c>
      <c r="I10242">
        <v>0</v>
      </c>
      <c r="J10242">
        <v>0.81599999999999995</v>
      </c>
      <c r="K10242" t="s">
        <v>7</v>
      </c>
      <c r="L10242">
        <v>0.79990000000000006</v>
      </c>
      <c r="M10242">
        <v>0.80332000000000003</v>
      </c>
    </row>
    <row r="10243" spans="1:13" ht="15" x14ac:dyDescent="0.3">
      <c r="A10243" s="1"/>
      <c r="B10243" t="s">
        <v>14</v>
      </c>
      <c r="C10243" t="s">
        <v>4995</v>
      </c>
      <c r="D10243" t="s">
        <v>10123</v>
      </c>
      <c r="E10243" t="s">
        <v>10121</v>
      </c>
      <c r="F10243" t="s">
        <v>13097</v>
      </c>
      <c r="G10243">
        <v>0.81499999999999995</v>
      </c>
      <c r="H10243">
        <v>0.5</v>
      </c>
      <c r="I10243">
        <v>0.57099999999999995</v>
      </c>
      <c r="J10243">
        <v>0.81499999999999995</v>
      </c>
      <c r="K10243" t="s">
        <v>7</v>
      </c>
      <c r="L10243">
        <v>0.87896799999999997</v>
      </c>
      <c r="M10243">
        <v>0.88026700000000002</v>
      </c>
    </row>
    <row r="10244" spans="1:13" ht="15" x14ac:dyDescent="0.3">
      <c r="A10244" s="1"/>
      <c r="B10244" t="s">
        <v>14</v>
      </c>
      <c r="C10244" t="s">
        <v>747</v>
      </c>
      <c r="D10244" t="s">
        <v>748</v>
      </c>
      <c r="E10244" t="s">
        <v>749</v>
      </c>
      <c r="F10244" t="s">
        <v>750</v>
      </c>
      <c r="G10244">
        <v>0.81299999999999994</v>
      </c>
      <c r="H10244">
        <v>0.5</v>
      </c>
      <c r="I10244">
        <v>0.5</v>
      </c>
      <c r="J10244">
        <v>0.81299999999999994</v>
      </c>
      <c r="K10244" t="s">
        <v>7</v>
      </c>
      <c r="L10244">
        <v>0.91546700000000003</v>
      </c>
      <c r="M10244">
        <v>0.91030599999999995</v>
      </c>
    </row>
    <row r="10245" spans="1:13" ht="15" x14ac:dyDescent="0.3">
      <c r="A10245" s="1"/>
      <c r="B10245" t="s">
        <v>14</v>
      </c>
      <c r="C10245" t="s">
        <v>4613</v>
      </c>
      <c r="D10245" t="s">
        <v>11074</v>
      </c>
      <c r="E10245" t="s">
        <v>11075</v>
      </c>
      <c r="F10245" t="s">
        <v>11076</v>
      </c>
      <c r="G10245">
        <v>0.81200000000000006</v>
      </c>
      <c r="H10245">
        <v>0.77800000000000002</v>
      </c>
      <c r="I10245">
        <v>0.57099999999999995</v>
      </c>
      <c r="J10245">
        <v>0.81200000000000006</v>
      </c>
      <c r="K10245" t="s">
        <v>7</v>
      </c>
      <c r="L10245">
        <v>0.88830799999999999</v>
      </c>
      <c r="M10245">
        <v>0.88074399999999997</v>
      </c>
    </row>
    <row r="10246" spans="1:13" ht="15" x14ac:dyDescent="0.3">
      <c r="A10246" s="1"/>
      <c r="B10246" t="s">
        <v>14</v>
      </c>
      <c r="C10246" t="s">
        <v>3687</v>
      </c>
      <c r="D10246" t="s">
        <v>7637</v>
      </c>
      <c r="E10246" t="s">
        <v>11077</v>
      </c>
      <c r="F10246" t="s">
        <v>11077</v>
      </c>
      <c r="G10246">
        <v>0.81100000000000005</v>
      </c>
      <c r="H10246">
        <v>1</v>
      </c>
      <c r="I10246">
        <v>0</v>
      </c>
      <c r="J10246">
        <v>0.81100000000000005</v>
      </c>
      <c r="K10246" t="s">
        <v>7</v>
      </c>
      <c r="L10246">
        <v>0.89932800000000002</v>
      </c>
      <c r="M10246">
        <v>0.90409200000000001</v>
      </c>
    </row>
    <row r="10247" spans="1:13" ht="15" x14ac:dyDescent="0.3">
      <c r="A10247" s="1"/>
      <c r="B10247" t="s">
        <v>14</v>
      </c>
      <c r="C10247" t="s">
        <v>230</v>
      </c>
      <c r="D10247" t="s">
        <v>231</v>
      </c>
      <c r="E10247" t="s">
        <v>232</v>
      </c>
      <c r="F10247" t="s">
        <v>233</v>
      </c>
      <c r="G10247">
        <v>0.80800000000000005</v>
      </c>
      <c r="H10247">
        <v>0.66700000000000004</v>
      </c>
      <c r="I10247">
        <v>0</v>
      </c>
      <c r="J10247">
        <v>0.80800000000000005</v>
      </c>
      <c r="K10247" t="s">
        <v>7</v>
      </c>
      <c r="L10247">
        <v>0.76567200000000002</v>
      </c>
      <c r="M10247">
        <v>0.76326799999999995</v>
      </c>
    </row>
    <row r="10248" spans="1:13" ht="15" x14ac:dyDescent="0.3">
      <c r="A10248" s="1"/>
      <c r="B10248" t="s">
        <v>14</v>
      </c>
      <c r="C10248" t="s">
        <v>230</v>
      </c>
      <c r="D10248" t="s">
        <v>231</v>
      </c>
      <c r="E10248" t="s">
        <v>232</v>
      </c>
      <c r="F10248" t="s">
        <v>233</v>
      </c>
      <c r="G10248">
        <v>0.80800000000000005</v>
      </c>
      <c r="H10248">
        <v>0.66700000000000004</v>
      </c>
      <c r="I10248">
        <v>0</v>
      </c>
      <c r="J10248">
        <v>0.80800000000000005</v>
      </c>
      <c r="K10248" t="s">
        <v>7</v>
      </c>
      <c r="L10248">
        <v>0.76567200000000002</v>
      </c>
      <c r="M10248">
        <v>0.76326799999999995</v>
      </c>
    </row>
    <row r="10249" spans="1:13" ht="15" x14ac:dyDescent="0.3">
      <c r="A10249" s="1"/>
      <c r="B10249" t="s">
        <v>14</v>
      </c>
      <c r="C10249" t="s">
        <v>4696</v>
      </c>
      <c r="D10249" t="s">
        <v>11746</v>
      </c>
      <c r="E10249" t="s">
        <v>11483</v>
      </c>
      <c r="F10249" t="s">
        <v>9531</v>
      </c>
      <c r="G10249">
        <v>0.80700000000000005</v>
      </c>
      <c r="H10249">
        <v>0.66700000000000004</v>
      </c>
      <c r="I10249">
        <v>0.54500000000000004</v>
      </c>
      <c r="J10249">
        <v>0.80700000000000005</v>
      </c>
      <c r="K10249" t="s">
        <v>7</v>
      </c>
      <c r="L10249">
        <v>0.86686700000000005</v>
      </c>
      <c r="M10249">
        <v>0.86041000000000001</v>
      </c>
    </row>
    <row r="10250" spans="1:13" ht="15" x14ac:dyDescent="0.3">
      <c r="A10250" s="1"/>
      <c r="B10250" t="s">
        <v>14</v>
      </c>
      <c r="C10250" t="s">
        <v>3512</v>
      </c>
      <c r="D10250" t="s">
        <v>11747</v>
      </c>
      <c r="E10250" t="s">
        <v>10561</v>
      </c>
      <c r="F10250" t="s">
        <v>11748</v>
      </c>
      <c r="G10250">
        <v>0.80700000000000005</v>
      </c>
      <c r="H10250">
        <v>0.4</v>
      </c>
      <c r="I10250">
        <v>0.4</v>
      </c>
      <c r="J10250">
        <v>0.80700000000000005</v>
      </c>
      <c r="K10250" t="s">
        <v>7</v>
      </c>
      <c r="L10250">
        <v>0.78003599999999995</v>
      </c>
      <c r="M10250">
        <v>0.79047199999999995</v>
      </c>
    </row>
    <row r="10251" spans="1:13" ht="15" x14ac:dyDescent="0.3">
      <c r="A10251" s="1"/>
      <c r="B10251" t="s">
        <v>14</v>
      </c>
      <c r="C10251" t="s">
        <v>1999</v>
      </c>
      <c r="D10251" t="s">
        <v>2004</v>
      </c>
      <c r="E10251" t="s">
        <v>2001</v>
      </c>
      <c r="F10251" t="s">
        <v>2005</v>
      </c>
      <c r="G10251">
        <v>0.80700000000000005</v>
      </c>
      <c r="H10251">
        <v>0.66700000000000004</v>
      </c>
      <c r="I10251">
        <v>0.33300000000000002</v>
      </c>
      <c r="J10251">
        <v>0.80700000000000005</v>
      </c>
      <c r="K10251" t="s">
        <v>7</v>
      </c>
      <c r="L10251">
        <v>0.85052899999999998</v>
      </c>
      <c r="M10251">
        <v>0.84525499999999998</v>
      </c>
    </row>
    <row r="10252" spans="1:13" ht="15" x14ac:dyDescent="0.3">
      <c r="A10252" s="1"/>
      <c r="B10252" t="s">
        <v>14</v>
      </c>
      <c r="C10252" t="s">
        <v>3318</v>
      </c>
      <c r="D10252" t="s">
        <v>11082</v>
      </c>
      <c r="E10252" t="s">
        <v>11083</v>
      </c>
      <c r="F10252" t="s">
        <v>6950</v>
      </c>
      <c r="G10252">
        <v>0.80600000000000005</v>
      </c>
      <c r="H10252">
        <v>0</v>
      </c>
      <c r="I10252">
        <v>0</v>
      </c>
      <c r="J10252">
        <v>0.80600000000000005</v>
      </c>
      <c r="K10252" t="s">
        <v>7</v>
      </c>
      <c r="L10252">
        <v>0.76863099999999995</v>
      </c>
      <c r="M10252">
        <v>0.77372399999999997</v>
      </c>
    </row>
    <row r="10253" spans="1:13" ht="15" x14ac:dyDescent="0.3">
      <c r="A10253" s="1"/>
      <c r="B10253" t="s">
        <v>14</v>
      </c>
      <c r="C10253" t="s">
        <v>11084</v>
      </c>
      <c r="D10253" t="s">
        <v>953</v>
      </c>
      <c r="E10253" t="s">
        <v>954</v>
      </c>
      <c r="F10253" t="s">
        <v>955</v>
      </c>
      <c r="G10253">
        <v>0.80500000000000005</v>
      </c>
      <c r="H10253">
        <v>1</v>
      </c>
      <c r="I10253">
        <v>0</v>
      </c>
      <c r="J10253">
        <v>0.80500000000000005</v>
      </c>
      <c r="K10253" t="s">
        <v>7</v>
      </c>
      <c r="L10253">
        <v>0.871749</v>
      </c>
      <c r="M10253">
        <v>0.85726899999999995</v>
      </c>
    </row>
    <row r="10254" spans="1:13" ht="15" x14ac:dyDescent="0.3">
      <c r="A10254" s="1"/>
      <c r="B10254" t="s">
        <v>14</v>
      </c>
      <c r="C10254" t="s">
        <v>4667</v>
      </c>
      <c r="D10254" t="s">
        <v>11086</v>
      </c>
      <c r="E10254" t="s">
        <v>10705</v>
      </c>
      <c r="F10254" t="s">
        <v>9454</v>
      </c>
      <c r="G10254">
        <v>0.80500000000000005</v>
      </c>
      <c r="H10254">
        <v>0.5</v>
      </c>
      <c r="I10254">
        <v>0</v>
      </c>
      <c r="J10254">
        <v>0.80500000000000005</v>
      </c>
      <c r="K10254" t="s">
        <v>7</v>
      </c>
      <c r="L10254">
        <v>0.84555000000000002</v>
      </c>
      <c r="M10254">
        <v>0.83673399999999998</v>
      </c>
    </row>
    <row r="10255" spans="1:13" ht="15" x14ac:dyDescent="0.3">
      <c r="A10255" s="1"/>
      <c r="B10255" t="s">
        <v>14</v>
      </c>
      <c r="C10255" t="s">
        <v>4861</v>
      </c>
      <c r="D10255" t="s">
        <v>11749</v>
      </c>
      <c r="E10255" t="s">
        <v>11051</v>
      </c>
      <c r="F10255" t="s">
        <v>11051</v>
      </c>
      <c r="G10255">
        <v>0.80400000000000005</v>
      </c>
      <c r="H10255">
        <v>1</v>
      </c>
      <c r="I10255">
        <v>0.5</v>
      </c>
      <c r="J10255">
        <v>0.80400000000000005</v>
      </c>
      <c r="K10255" t="s">
        <v>7</v>
      </c>
      <c r="L10255">
        <v>0.80573399999999995</v>
      </c>
      <c r="M10255">
        <v>0.79057699999999997</v>
      </c>
    </row>
    <row r="10256" spans="1:13" ht="15" x14ac:dyDescent="0.3">
      <c r="A10256" s="1"/>
      <c r="B10256" t="s">
        <v>14</v>
      </c>
      <c r="C10256" t="s">
        <v>77</v>
      </c>
      <c r="D10256" t="s">
        <v>78</v>
      </c>
      <c r="E10256" t="s">
        <v>77</v>
      </c>
      <c r="F10256" t="s">
        <v>77</v>
      </c>
      <c r="G10256">
        <v>0.80300000000000005</v>
      </c>
      <c r="H10256">
        <v>1</v>
      </c>
      <c r="I10256">
        <v>0</v>
      </c>
      <c r="J10256">
        <v>0.80300000000000005</v>
      </c>
      <c r="K10256" t="s">
        <v>7</v>
      </c>
      <c r="L10256">
        <v>0.71676499999999999</v>
      </c>
      <c r="M10256">
        <v>0.71796199999999999</v>
      </c>
    </row>
    <row r="10257" spans="1:13" ht="15" x14ac:dyDescent="0.3">
      <c r="A10257" s="1"/>
      <c r="B10257" t="s">
        <v>14</v>
      </c>
      <c r="C10257" t="s">
        <v>77</v>
      </c>
      <c r="D10257" t="s">
        <v>78</v>
      </c>
      <c r="E10257" t="s">
        <v>77</v>
      </c>
      <c r="F10257" t="s">
        <v>77</v>
      </c>
      <c r="G10257">
        <v>0.80300000000000005</v>
      </c>
      <c r="H10257">
        <v>1</v>
      </c>
      <c r="I10257">
        <v>0</v>
      </c>
      <c r="J10257">
        <v>0.80300000000000005</v>
      </c>
      <c r="K10257" t="s">
        <v>7</v>
      </c>
      <c r="L10257">
        <v>0.71676499999999999</v>
      </c>
      <c r="M10257">
        <v>0.71796199999999999</v>
      </c>
    </row>
    <row r="10258" spans="1:13" ht="15" x14ac:dyDescent="0.3">
      <c r="A10258" s="1"/>
      <c r="B10258" t="s">
        <v>14</v>
      </c>
      <c r="C10258" t="s">
        <v>3400</v>
      </c>
      <c r="D10258" t="s">
        <v>12248</v>
      </c>
      <c r="E10258" t="s">
        <v>7157</v>
      </c>
      <c r="F10258" t="s">
        <v>12249</v>
      </c>
      <c r="G10258">
        <v>0.80100000000000005</v>
      </c>
      <c r="H10258">
        <v>0.70599999999999996</v>
      </c>
      <c r="I10258">
        <v>0.8</v>
      </c>
      <c r="J10258">
        <v>0.80100000000000005</v>
      </c>
      <c r="K10258" t="s">
        <v>7</v>
      </c>
      <c r="L10258">
        <v>0.94450500000000004</v>
      </c>
      <c r="M10258">
        <v>0.93335100000000004</v>
      </c>
    </row>
    <row r="10259" spans="1:13" ht="15" x14ac:dyDescent="0.3">
      <c r="A10259" s="1"/>
      <c r="B10259" t="s">
        <v>14</v>
      </c>
      <c r="C10259" t="s">
        <v>466</v>
      </c>
      <c r="D10259" t="s">
        <v>442</v>
      </c>
      <c r="E10259" t="s">
        <v>447</v>
      </c>
      <c r="F10259" t="s">
        <v>443</v>
      </c>
      <c r="G10259">
        <v>0.8</v>
      </c>
      <c r="H10259">
        <v>0.6</v>
      </c>
      <c r="I10259">
        <v>0.4</v>
      </c>
      <c r="J10259">
        <v>0.8</v>
      </c>
      <c r="K10259" t="s">
        <v>7</v>
      </c>
      <c r="L10259">
        <v>0.801037</v>
      </c>
      <c r="M10259">
        <v>0.79735199999999995</v>
      </c>
    </row>
    <row r="10260" spans="1:13" ht="15" x14ac:dyDescent="0.3">
      <c r="A10260" s="1"/>
      <c r="B10260" t="s">
        <v>14</v>
      </c>
      <c r="C10260" t="s">
        <v>4023</v>
      </c>
      <c r="D10260" t="s">
        <v>11087</v>
      </c>
      <c r="E10260" t="s">
        <v>11088</v>
      </c>
      <c r="F10260" t="s">
        <v>11089</v>
      </c>
      <c r="G10260">
        <v>0.79900000000000004</v>
      </c>
      <c r="H10260">
        <v>0.63600000000000001</v>
      </c>
      <c r="I10260">
        <v>0.47599999999999998</v>
      </c>
      <c r="J10260">
        <v>0.79900000000000004</v>
      </c>
      <c r="K10260" t="s">
        <v>7</v>
      </c>
      <c r="L10260">
        <v>0.83571899999999999</v>
      </c>
      <c r="M10260">
        <v>0.834484</v>
      </c>
    </row>
    <row r="10261" spans="1:13" ht="15" x14ac:dyDescent="0.3">
      <c r="A10261" s="1"/>
      <c r="B10261" t="s">
        <v>14</v>
      </c>
      <c r="C10261" t="s">
        <v>2176</v>
      </c>
      <c r="D10261" t="s">
        <v>2177</v>
      </c>
      <c r="E10261" t="s">
        <v>2178</v>
      </c>
      <c r="F10261" t="s">
        <v>2179</v>
      </c>
      <c r="G10261">
        <v>0.79700000000000004</v>
      </c>
      <c r="H10261">
        <v>1</v>
      </c>
      <c r="I10261">
        <v>0</v>
      </c>
      <c r="J10261">
        <v>0.79700000000000004</v>
      </c>
      <c r="K10261" t="s">
        <v>7</v>
      </c>
      <c r="L10261">
        <v>0.81008800000000003</v>
      </c>
      <c r="M10261">
        <v>0.80580099999999999</v>
      </c>
    </row>
    <row r="10262" spans="1:13" ht="15" x14ac:dyDescent="0.3">
      <c r="A10262" s="1"/>
      <c r="B10262" t="s">
        <v>14</v>
      </c>
      <c r="C10262" t="s">
        <v>5055</v>
      </c>
      <c r="D10262" t="s">
        <v>13098</v>
      </c>
      <c r="E10262" t="s">
        <v>10236</v>
      </c>
      <c r="F10262" t="s">
        <v>13099</v>
      </c>
      <c r="G10262">
        <v>0.79500000000000004</v>
      </c>
      <c r="H10262">
        <v>0.66700000000000004</v>
      </c>
      <c r="I10262">
        <v>0.26700000000000002</v>
      </c>
      <c r="J10262">
        <v>0.79500000000000004</v>
      </c>
      <c r="K10262" t="s">
        <v>7</v>
      </c>
      <c r="L10262">
        <v>0.85452899999999998</v>
      </c>
      <c r="M10262">
        <v>0.84593700000000005</v>
      </c>
    </row>
    <row r="10263" spans="1:13" ht="15" x14ac:dyDescent="0.3">
      <c r="A10263" s="1"/>
      <c r="B10263" t="s">
        <v>14</v>
      </c>
      <c r="C10263" t="s">
        <v>3523</v>
      </c>
      <c r="D10263" t="s">
        <v>11098</v>
      </c>
      <c r="E10263" t="s">
        <v>11099</v>
      </c>
      <c r="F10263" t="s">
        <v>11099</v>
      </c>
      <c r="G10263">
        <v>0.79500000000000004</v>
      </c>
      <c r="H10263">
        <v>1</v>
      </c>
      <c r="I10263">
        <v>0</v>
      </c>
      <c r="J10263">
        <v>0.79500000000000004</v>
      </c>
      <c r="K10263" t="s">
        <v>7</v>
      </c>
      <c r="L10263">
        <v>0.70200300000000004</v>
      </c>
      <c r="M10263">
        <v>0.71307100000000001</v>
      </c>
    </row>
    <row r="10264" spans="1:13" ht="15" x14ac:dyDescent="0.3">
      <c r="A10264" s="1"/>
      <c r="B10264" t="s">
        <v>14</v>
      </c>
      <c r="C10264" t="s">
        <v>3208</v>
      </c>
      <c r="D10264" t="s">
        <v>11100</v>
      </c>
      <c r="E10264" t="s">
        <v>11101</v>
      </c>
      <c r="F10264" t="s">
        <v>11102</v>
      </c>
      <c r="G10264">
        <v>0.79400000000000004</v>
      </c>
      <c r="H10264">
        <v>0</v>
      </c>
      <c r="I10264">
        <v>0</v>
      </c>
      <c r="J10264">
        <v>0.79400000000000004</v>
      </c>
      <c r="K10264" t="s">
        <v>7</v>
      </c>
      <c r="L10264">
        <v>0.914578</v>
      </c>
      <c r="M10264">
        <v>0.90976000000000001</v>
      </c>
    </row>
    <row r="10265" spans="1:13" ht="15" x14ac:dyDescent="0.3">
      <c r="A10265" s="1"/>
      <c r="B10265" t="s">
        <v>14</v>
      </c>
      <c r="C10265" t="s">
        <v>4403</v>
      </c>
      <c r="D10265" t="s">
        <v>8940</v>
      </c>
      <c r="E10265" t="s">
        <v>8939</v>
      </c>
      <c r="F10265" t="s">
        <v>8941</v>
      </c>
      <c r="G10265">
        <v>0.79300000000000004</v>
      </c>
      <c r="H10265">
        <v>0.5</v>
      </c>
      <c r="I10265">
        <v>0.5</v>
      </c>
      <c r="J10265">
        <v>0.79300000000000004</v>
      </c>
      <c r="K10265" t="s">
        <v>7</v>
      </c>
      <c r="L10265">
        <v>0.68945500000000004</v>
      </c>
      <c r="M10265">
        <v>0.71427499999999999</v>
      </c>
    </row>
    <row r="10266" spans="1:13" ht="15" x14ac:dyDescent="0.3">
      <c r="A10266" s="1"/>
      <c r="B10266" t="s">
        <v>14</v>
      </c>
      <c r="C10266" t="s">
        <v>3746</v>
      </c>
      <c r="D10266" t="s">
        <v>11108</v>
      </c>
      <c r="E10266" t="s">
        <v>11109</v>
      </c>
      <c r="F10266" t="s">
        <v>7736</v>
      </c>
      <c r="G10266">
        <v>0.79100000000000004</v>
      </c>
      <c r="H10266">
        <v>0.6</v>
      </c>
      <c r="I10266">
        <v>0</v>
      </c>
      <c r="J10266">
        <v>0.79100000000000004</v>
      </c>
      <c r="K10266" t="s">
        <v>7</v>
      </c>
      <c r="L10266">
        <v>0.80993700000000002</v>
      </c>
      <c r="M10266">
        <v>0.79149400000000003</v>
      </c>
    </row>
    <row r="10267" spans="1:13" ht="15" x14ac:dyDescent="0.3">
      <c r="A10267" s="1"/>
      <c r="B10267" t="s">
        <v>14</v>
      </c>
      <c r="C10267" t="s">
        <v>1557</v>
      </c>
      <c r="D10267" t="s">
        <v>1556</v>
      </c>
      <c r="E10267" t="s">
        <v>1557</v>
      </c>
      <c r="F10267" t="s">
        <v>1557</v>
      </c>
      <c r="G10267">
        <v>0.79</v>
      </c>
      <c r="H10267">
        <v>1</v>
      </c>
      <c r="I10267">
        <v>0</v>
      </c>
      <c r="J10267">
        <v>0.79</v>
      </c>
      <c r="K10267" t="s">
        <v>7</v>
      </c>
      <c r="L10267">
        <v>0.67291999999999996</v>
      </c>
      <c r="M10267">
        <v>0.67610000000000003</v>
      </c>
    </row>
    <row r="10268" spans="1:13" ht="15" x14ac:dyDescent="0.3">
      <c r="A10268" s="1"/>
      <c r="B10268" t="s">
        <v>14</v>
      </c>
      <c r="C10268" t="s">
        <v>4430</v>
      </c>
      <c r="D10268" t="s">
        <v>11110</v>
      </c>
      <c r="E10268" t="s">
        <v>11110</v>
      </c>
      <c r="F10268" t="s">
        <v>4430</v>
      </c>
      <c r="G10268">
        <v>0.79</v>
      </c>
      <c r="H10268">
        <v>0</v>
      </c>
      <c r="I10268">
        <v>0</v>
      </c>
      <c r="J10268">
        <v>0.79</v>
      </c>
      <c r="K10268" t="s">
        <v>7</v>
      </c>
      <c r="L10268">
        <v>0.73471200000000003</v>
      </c>
      <c r="M10268">
        <v>0.74548000000000003</v>
      </c>
    </row>
    <row r="10269" spans="1:13" ht="15" x14ac:dyDescent="0.3">
      <c r="A10269" s="1"/>
      <c r="B10269" t="s">
        <v>14</v>
      </c>
      <c r="C10269" t="s">
        <v>1493</v>
      </c>
      <c r="D10269" t="s">
        <v>1494</v>
      </c>
      <c r="E10269" t="s">
        <v>1495</v>
      </c>
      <c r="F10269" t="s">
        <v>1495</v>
      </c>
      <c r="G10269">
        <v>0.78900000000000003</v>
      </c>
      <c r="H10269">
        <v>1</v>
      </c>
      <c r="I10269">
        <v>0</v>
      </c>
      <c r="J10269">
        <v>0.78900000000000003</v>
      </c>
      <c r="K10269" t="s">
        <v>7</v>
      </c>
      <c r="L10269">
        <v>0.71742300000000003</v>
      </c>
      <c r="M10269">
        <v>0.71948299999999998</v>
      </c>
    </row>
    <row r="10270" spans="1:13" ht="15" x14ac:dyDescent="0.3">
      <c r="A10270" s="1" t="s">
        <v>13100</v>
      </c>
      <c r="B10270" t="s">
        <v>14</v>
      </c>
      <c r="C10270" t="s">
        <v>1382</v>
      </c>
      <c r="D10270" t="s">
        <v>7391</v>
      </c>
      <c r="E10270" t="s">
        <v>1384</v>
      </c>
      <c r="F10270" t="s">
        <v>7392</v>
      </c>
      <c r="G10270">
        <v>0.78300000000000003</v>
      </c>
      <c r="H10270">
        <v>0.66700000000000004</v>
      </c>
      <c r="I10270">
        <v>0.66700000000000004</v>
      </c>
      <c r="J10270">
        <v>0.78300000000000003</v>
      </c>
      <c r="K10270" t="s">
        <v>7</v>
      </c>
      <c r="L10270">
        <v>0.79907399999999995</v>
      </c>
      <c r="M10270">
        <v>0.806979</v>
      </c>
    </row>
    <row r="10271" spans="1:13" ht="15" x14ac:dyDescent="0.3">
      <c r="A10271" s="1"/>
      <c r="B10271" t="s">
        <v>14</v>
      </c>
      <c r="C10271" t="s">
        <v>4610</v>
      </c>
      <c r="D10271" t="s">
        <v>12441</v>
      </c>
      <c r="E10271" t="s">
        <v>9298</v>
      </c>
      <c r="F10271" t="s">
        <v>9305</v>
      </c>
      <c r="G10271">
        <v>0.78300000000000003</v>
      </c>
      <c r="H10271">
        <v>0.66700000000000004</v>
      </c>
      <c r="I10271">
        <v>0.66700000000000004</v>
      </c>
      <c r="J10271">
        <v>0.78300000000000003</v>
      </c>
      <c r="K10271" t="s">
        <v>7</v>
      </c>
      <c r="L10271">
        <v>0.81005199999999999</v>
      </c>
      <c r="M10271">
        <v>0.82088000000000005</v>
      </c>
    </row>
    <row r="10272" spans="1:13" ht="15" x14ac:dyDescent="0.3">
      <c r="A10272" s="1"/>
      <c r="B10272" t="s">
        <v>14</v>
      </c>
      <c r="C10272" t="s">
        <v>474</v>
      </c>
      <c r="D10272" t="s">
        <v>475</v>
      </c>
      <c r="E10272" t="s">
        <v>476</v>
      </c>
      <c r="F10272" t="s">
        <v>476</v>
      </c>
      <c r="G10272">
        <v>0.78300000000000003</v>
      </c>
      <c r="H10272">
        <v>1</v>
      </c>
      <c r="I10272">
        <v>0.5</v>
      </c>
      <c r="J10272">
        <v>0.78300000000000003</v>
      </c>
      <c r="K10272" t="s">
        <v>7</v>
      </c>
      <c r="L10272">
        <v>0.91849700000000001</v>
      </c>
      <c r="M10272">
        <v>0.91723500000000002</v>
      </c>
    </row>
    <row r="10273" spans="1:13" ht="15" x14ac:dyDescent="0.3">
      <c r="A10273" s="1"/>
      <c r="B10273" t="s">
        <v>14</v>
      </c>
      <c r="C10273" t="s">
        <v>5139</v>
      </c>
      <c r="D10273" t="s">
        <v>11114</v>
      </c>
      <c r="E10273" t="s">
        <v>11115</v>
      </c>
      <c r="F10273" t="s">
        <v>11115</v>
      </c>
      <c r="G10273">
        <v>0.78200000000000003</v>
      </c>
      <c r="H10273">
        <v>1</v>
      </c>
      <c r="I10273">
        <v>0.25</v>
      </c>
      <c r="J10273">
        <v>0.78200000000000003</v>
      </c>
      <c r="K10273" t="s">
        <v>7</v>
      </c>
      <c r="L10273">
        <v>0.92714300000000005</v>
      </c>
      <c r="M10273">
        <v>0.92576800000000004</v>
      </c>
    </row>
    <row r="10274" spans="1:13" ht="15" x14ac:dyDescent="0.3">
      <c r="A10274" s="1"/>
      <c r="B10274" t="s">
        <v>14</v>
      </c>
      <c r="C10274" t="s">
        <v>1913</v>
      </c>
      <c r="D10274" t="s">
        <v>1917</v>
      </c>
      <c r="E10274" t="s">
        <v>1915</v>
      </c>
      <c r="F10274" t="s">
        <v>1918</v>
      </c>
      <c r="G10274">
        <v>0.78200000000000003</v>
      </c>
      <c r="H10274">
        <v>0.54500000000000004</v>
      </c>
      <c r="I10274">
        <v>0</v>
      </c>
      <c r="J10274">
        <v>0.78200000000000003</v>
      </c>
      <c r="K10274" t="s">
        <v>7</v>
      </c>
      <c r="L10274">
        <v>0.77564100000000002</v>
      </c>
      <c r="M10274">
        <v>0.77732599999999996</v>
      </c>
    </row>
    <row r="10275" spans="1:13" ht="15" x14ac:dyDescent="0.3">
      <c r="A10275" s="1"/>
      <c r="B10275" t="s">
        <v>14</v>
      </c>
      <c r="C10275" t="s">
        <v>90</v>
      </c>
      <c r="D10275" t="s">
        <v>94</v>
      </c>
      <c r="E10275" t="s">
        <v>90</v>
      </c>
      <c r="F10275" t="s">
        <v>95</v>
      </c>
      <c r="G10275">
        <v>0.77800000000000002</v>
      </c>
      <c r="H10275">
        <v>0</v>
      </c>
      <c r="I10275">
        <v>0</v>
      </c>
      <c r="J10275">
        <v>0.77800000000000002</v>
      </c>
      <c r="K10275" t="s">
        <v>7</v>
      </c>
      <c r="L10275">
        <v>0.698743</v>
      </c>
      <c r="M10275">
        <v>0.69668399999999997</v>
      </c>
    </row>
    <row r="10276" spans="1:13" ht="15" x14ac:dyDescent="0.3">
      <c r="A10276" s="1"/>
      <c r="B10276" t="s">
        <v>14</v>
      </c>
      <c r="C10276" t="s">
        <v>4474</v>
      </c>
      <c r="D10276" t="s">
        <v>11119</v>
      </c>
      <c r="E10276" t="s">
        <v>11119</v>
      </c>
      <c r="F10276" t="s">
        <v>4474</v>
      </c>
      <c r="G10276">
        <v>0.77800000000000002</v>
      </c>
      <c r="H10276">
        <v>0</v>
      </c>
      <c r="I10276">
        <v>0</v>
      </c>
      <c r="J10276">
        <v>0.77800000000000002</v>
      </c>
      <c r="K10276" t="s">
        <v>7</v>
      </c>
      <c r="L10276">
        <v>0.81977900000000004</v>
      </c>
      <c r="M10276">
        <v>0.81977900000000004</v>
      </c>
    </row>
    <row r="10277" spans="1:13" ht="15" x14ac:dyDescent="0.3">
      <c r="A10277" s="1"/>
      <c r="B10277" t="s">
        <v>14</v>
      </c>
      <c r="C10277" t="s">
        <v>3735</v>
      </c>
      <c r="D10277" t="s">
        <v>11120</v>
      </c>
      <c r="E10277" t="s">
        <v>11121</v>
      </c>
      <c r="F10277" t="s">
        <v>11122</v>
      </c>
      <c r="G10277">
        <v>0.77600000000000002</v>
      </c>
      <c r="H10277">
        <v>0.4</v>
      </c>
      <c r="I10277">
        <v>0.8</v>
      </c>
      <c r="J10277">
        <v>0.77600000000000002</v>
      </c>
      <c r="K10277" t="s">
        <v>7</v>
      </c>
      <c r="L10277">
        <v>0.88059500000000002</v>
      </c>
      <c r="M10277">
        <v>0.88339400000000001</v>
      </c>
    </row>
    <row r="10278" spans="1:13" ht="15" x14ac:dyDescent="0.3">
      <c r="A10278" s="1"/>
      <c r="B10278" t="s">
        <v>14</v>
      </c>
      <c r="C10278" t="s">
        <v>4777</v>
      </c>
      <c r="D10278" t="s">
        <v>9716</v>
      </c>
      <c r="E10278" t="s">
        <v>9703</v>
      </c>
      <c r="F10278" t="s">
        <v>9717</v>
      </c>
      <c r="G10278">
        <v>0.77600000000000002</v>
      </c>
      <c r="H10278">
        <v>0.66700000000000004</v>
      </c>
      <c r="I10278">
        <v>0.66700000000000004</v>
      </c>
      <c r="J10278">
        <v>0.77600000000000002</v>
      </c>
      <c r="K10278" t="s">
        <v>7</v>
      </c>
      <c r="L10278">
        <v>0.89641400000000004</v>
      </c>
      <c r="M10278">
        <v>0.89257600000000004</v>
      </c>
    </row>
    <row r="10279" spans="1:13" ht="15" x14ac:dyDescent="0.3">
      <c r="A10279" s="1"/>
      <c r="B10279" t="s">
        <v>14</v>
      </c>
      <c r="C10279" t="s">
        <v>1503</v>
      </c>
      <c r="D10279" t="s">
        <v>1504</v>
      </c>
      <c r="E10279" t="s">
        <v>1503</v>
      </c>
      <c r="F10279" t="s">
        <v>1503</v>
      </c>
      <c r="G10279">
        <v>0.77600000000000002</v>
      </c>
      <c r="H10279">
        <v>1</v>
      </c>
      <c r="I10279">
        <v>0</v>
      </c>
      <c r="J10279">
        <v>0.77600000000000002</v>
      </c>
      <c r="K10279" t="s">
        <v>7</v>
      </c>
      <c r="L10279">
        <v>0.70868500000000001</v>
      </c>
      <c r="M10279">
        <v>0.71501400000000004</v>
      </c>
    </row>
    <row r="10280" spans="1:13" ht="15" x14ac:dyDescent="0.3">
      <c r="A10280" s="1"/>
      <c r="B10280" t="s">
        <v>14</v>
      </c>
      <c r="C10280" t="s">
        <v>1756</v>
      </c>
      <c r="D10280" t="s">
        <v>1757</v>
      </c>
      <c r="E10280" t="s">
        <v>1758</v>
      </c>
      <c r="F10280" t="s">
        <v>1759</v>
      </c>
      <c r="G10280">
        <v>0.77500000000000002</v>
      </c>
      <c r="H10280">
        <v>0.44400000000000001</v>
      </c>
      <c r="I10280">
        <v>0.36399999999999999</v>
      </c>
      <c r="J10280">
        <v>0.77500000000000002</v>
      </c>
      <c r="K10280" t="s">
        <v>7</v>
      </c>
      <c r="L10280">
        <v>0.81310499999999997</v>
      </c>
      <c r="M10280">
        <v>0.79947900000000005</v>
      </c>
    </row>
    <row r="10281" spans="1:13" ht="15" x14ac:dyDescent="0.3">
      <c r="A10281" s="1"/>
      <c r="B10281" t="s">
        <v>14</v>
      </c>
      <c r="C10281" t="s">
        <v>4714</v>
      </c>
      <c r="D10281" t="s">
        <v>11123</v>
      </c>
      <c r="E10281" t="s">
        <v>11124</v>
      </c>
      <c r="F10281" t="s">
        <v>11125</v>
      </c>
      <c r="G10281">
        <v>0.77400000000000002</v>
      </c>
      <c r="H10281">
        <v>0.81799999999999995</v>
      </c>
      <c r="I10281">
        <v>0.69199999999999995</v>
      </c>
      <c r="J10281">
        <v>0.77400000000000002</v>
      </c>
      <c r="K10281" t="s">
        <v>7</v>
      </c>
      <c r="L10281">
        <v>0.90347900000000003</v>
      </c>
      <c r="M10281">
        <v>0.88502800000000004</v>
      </c>
    </row>
    <row r="10282" spans="1:13" ht="15" x14ac:dyDescent="0.3">
      <c r="A10282" s="1"/>
      <c r="B10282" t="s">
        <v>14</v>
      </c>
      <c r="C10282" t="s">
        <v>3234</v>
      </c>
      <c r="D10282" t="s">
        <v>12251</v>
      </c>
      <c r="E10282" t="s">
        <v>6783</v>
      </c>
      <c r="F10282" t="s">
        <v>6783</v>
      </c>
      <c r="G10282">
        <v>0.77200000000000002</v>
      </c>
      <c r="H10282">
        <v>1</v>
      </c>
      <c r="I10282">
        <v>0.222</v>
      </c>
      <c r="J10282">
        <v>0.77200000000000002</v>
      </c>
      <c r="K10282" t="s">
        <v>7</v>
      </c>
      <c r="L10282">
        <v>0.88478400000000001</v>
      </c>
      <c r="M10282">
        <v>0.88008699999999995</v>
      </c>
    </row>
    <row r="10283" spans="1:13" ht="15" x14ac:dyDescent="0.3">
      <c r="A10283" s="1"/>
      <c r="B10283" t="s">
        <v>14</v>
      </c>
      <c r="C10283" t="s">
        <v>3574</v>
      </c>
      <c r="D10283" t="s">
        <v>3565</v>
      </c>
      <c r="E10283" t="s">
        <v>7446</v>
      </c>
      <c r="F10283" t="s">
        <v>7439</v>
      </c>
      <c r="G10283">
        <v>0.76700000000000002</v>
      </c>
      <c r="H10283">
        <v>0</v>
      </c>
      <c r="I10283">
        <v>0</v>
      </c>
      <c r="J10283">
        <v>0.76700000000000002</v>
      </c>
      <c r="K10283" t="s">
        <v>7</v>
      </c>
      <c r="L10283">
        <v>0.784057</v>
      </c>
      <c r="M10283">
        <v>0.78290999999999999</v>
      </c>
    </row>
    <row r="10284" spans="1:13" ht="15" x14ac:dyDescent="0.3">
      <c r="A10284" s="1"/>
      <c r="B10284" t="s">
        <v>14</v>
      </c>
      <c r="C10284" t="s">
        <v>4808</v>
      </c>
      <c r="D10284" t="s">
        <v>11760</v>
      </c>
      <c r="E10284" t="s">
        <v>4808</v>
      </c>
      <c r="F10284" t="s">
        <v>9766</v>
      </c>
      <c r="G10284">
        <v>0.76600000000000001</v>
      </c>
      <c r="H10284">
        <v>0.66700000000000004</v>
      </c>
      <c r="I10284">
        <v>0.33300000000000002</v>
      </c>
      <c r="J10284">
        <v>0.76600000000000001</v>
      </c>
      <c r="K10284" t="s">
        <v>7</v>
      </c>
      <c r="L10284">
        <v>0.74310299999999996</v>
      </c>
      <c r="M10284">
        <v>0.74989700000000004</v>
      </c>
    </row>
    <row r="10285" spans="1:13" ht="15" x14ac:dyDescent="0.3">
      <c r="A10285" s="1"/>
      <c r="B10285" t="s">
        <v>14</v>
      </c>
      <c r="C10285" t="s">
        <v>1109</v>
      </c>
      <c r="D10285" t="s">
        <v>1110</v>
      </c>
      <c r="E10285" t="s">
        <v>1109</v>
      </c>
      <c r="F10285" t="s">
        <v>1111</v>
      </c>
      <c r="G10285">
        <v>0.76600000000000001</v>
      </c>
      <c r="H10285">
        <v>0.66700000000000004</v>
      </c>
      <c r="I10285">
        <v>0</v>
      </c>
      <c r="J10285">
        <v>0.76600000000000001</v>
      </c>
      <c r="K10285" t="s">
        <v>7</v>
      </c>
      <c r="L10285">
        <v>0.70505700000000004</v>
      </c>
      <c r="M10285">
        <v>0.70734399999999997</v>
      </c>
    </row>
    <row r="10286" spans="1:13" ht="15" x14ac:dyDescent="0.3">
      <c r="A10286" s="1"/>
      <c r="B10286" t="s">
        <v>14</v>
      </c>
      <c r="C10286" t="s">
        <v>4616</v>
      </c>
      <c r="D10286" t="s">
        <v>12037</v>
      </c>
      <c r="E10286" t="s">
        <v>9320</v>
      </c>
      <c r="F10286" t="s">
        <v>9321</v>
      </c>
      <c r="G10286">
        <v>0.76500000000000001</v>
      </c>
      <c r="H10286">
        <v>0.4</v>
      </c>
      <c r="I10286">
        <v>0.28599999999999998</v>
      </c>
      <c r="J10286">
        <v>0.76500000000000001</v>
      </c>
      <c r="K10286" t="s">
        <v>7</v>
      </c>
      <c r="L10286">
        <v>0.88429000000000002</v>
      </c>
      <c r="M10286">
        <v>0.86785100000000004</v>
      </c>
    </row>
    <row r="10287" spans="1:13" ht="15" x14ac:dyDescent="0.3">
      <c r="A10287" s="1"/>
      <c r="B10287" t="s">
        <v>14</v>
      </c>
      <c r="C10287" t="s">
        <v>1630</v>
      </c>
      <c r="D10287" t="s">
        <v>1634</v>
      </c>
      <c r="E10287" t="s">
        <v>1632</v>
      </c>
      <c r="F10287" t="s">
        <v>1635</v>
      </c>
      <c r="G10287">
        <v>0.76400000000000001</v>
      </c>
      <c r="H10287">
        <v>0.28599999999999998</v>
      </c>
      <c r="I10287">
        <v>0.66700000000000004</v>
      </c>
      <c r="J10287">
        <v>0.76400000000000001</v>
      </c>
      <c r="K10287" t="s">
        <v>7</v>
      </c>
      <c r="L10287">
        <v>0.87406899999999998</v>
      </c>
      <c r="M10287">
        <v>0.87030200000000002</v>
      </c>
    </row>
    <row r="10288" spans="1:13" ht="15" x14ac:dyDescent="0.3">
      <c r="A10288" s="1"/>
      <c r="B10288" t="s">
        <v>14</v>
      </c>
      <c r="C10288" t="s">
        <v>193</v>
      </c>
      <c r="D10288" t="s">
        <v>194</v>
      </c>
      <c r="E10288" t="s">
        <v>193</v>
      </c>
      <c r="F10288" t="s">
        <v>193</v>
      </c>
      <c r="G10288">
        <v>0.76400000000000001</v>
      </c>
      <c r="H10288">
        <v>1</v>
      </c>
      <c r="I10288">
        <v>0</v>
      </c>
      <c r="J10288">
        <v>0.76400000000000001</v>
      </c>
      <c r="K10288" t="s">
        <v>7</v>
      </c>
      <c r="L10288">
        <v>0.64201600000000003</v>
      </c>
      <c r="M10288">
        <v>0.64501699999999995</v>
      </c>
    </row>
    <row r="10289" spans="1:13" ht="15" x14ac:dyDescent="0.3">
      <c r="A10289" s="1"/>
      <c r="B10289" t="s">
        <v>14</v>
      </c>
      <c r="C10289" t="s">
        <v>193</v>
      </c>
      <c r="D10289" t="s">
        <v>194</v>
      </c>
      <c r="E10289" t="s">
        <v>193</v>
      </c>
      <c r="F10289" t="s">
        <v>193</v>
      </c>
      <c r="G10289">
        <v>0.76400000000000001</v>
      </c>
      <c r="H10289">
        <v>1</v>
      </c>
      <c r="I10289">
        <v>0</v>
      </c>
      <c r="J10289">
        <v>0.76400000000000001</v>
      </c>
      <c r="K10289" t="s">
        <v>7</v>
      </c>
      <c r="L10289">
        <v>0.64201600000000003</v>
      </c>
      <c r="M10289">
        <v>0.64501699999999995</v>
      </c>
    </row>
    <row r="10290" spans="1:13" ht="15" x14ac:dyDescent="0.3">
      <c r="A10290" s="1"/>
      <c r="B10290" t="s">
        <v>14</v>
      </c>
      <c r="C10290" t="s">
        <v>193</v>
      </c>
      <c r="D10290" t="s">
        <v>194</v>
      </c>
      <c r="E10290" t="s">
        <v>193</v>
      </c>
      <c r="F10290" t="s">
        <v>193</v>
      </c>
      <c r="G10290">
        <v>0.76400000000000001</v>
      </c>
      <c r="H10290">
        <v>1</v>
      </c>
      <c r="I10290">
        <v>0</v>
      </c>
      <c r="J10290">
        <v>0.76400000000000001</v>
      </c>
      <c r="K10290" t="s">
        <v>7</v>
      </c>
      <c r="L10290">
        <v>0.64201600000000003</v>
      </c>
      <c r="M10290">
        <v>0.64501699999999995</v>
      </c>
    </row>
    <row r="10291" spans="1:13" ht="15" x14ac:dyDescent="0.3">
      <c r="A10291" s="1"/>
      <c r="B10291" t="s">
        <v>14</v>
      </c>
      <c r="C10291" t="s">
        <v>4953</v>
      </c>
      <c r="D10291" t="s">
        <v>11129</v>
      </c>
      <c r="E10291" t="s">
        <v>11129</v>
      </c>
      <c r="F10291" t="s">
        <v>4953</v>
      </c>
      <c r="G10291">
        <v>0.76400000000000001</v>
      </c>
      <c r="H10291">
        <v>0</v>
      </c>
      <c r="I10291">
        <v>0</v>
      </c>
      <c r="J10291">
        <v>0.76400000000000001</v>
      </c>
      <c r="K10291" t="s">
        <v>7</v>
      </c>
      <c r="L10291">
        <v>0.75365300000000002</v>
      </c>
      <c r="M10291">
        <v>0.75438700000000003</v>
      </c>
    </row>
    <row r="10292" spans="1:13" ht="15" x14ac:dyDescent="0.3">
      <c r="A10292" s="1"/>
      <c r="B10292" t="s">
        <v>14</v>
      </c>
      <c r="C10292" t="s">
        <v>1078</v>
      </c>
      <c r="D10292" t="s">
        <v>1084</v>
      </c>
      <c r="E10292" t="s">
        <v>1078</v>
      </c>
      <c r="F10292" t="s">
        <v>1085</v>
      </c>
      <c r="G10292">
        <v>0.76100000000000001</v>
      </c>
      <c r="H10292">
        <v>0</v>
      </c>
      <c r="I10292">
        <v>0</v>
      </c>
      <c r="J10292">
        <v>0.76100000000000001</v>
      </c>
      <c r="K10292" t="s">
        <v>7</v>
      </c>
      <c r="L10292">
        <v>0.68101500000000004</v>
      </c>
      <c r="M10292">
        <v>0.68085700000000005</v>
      </c>
    </row>
    <row r="10293" spans="1:13" ht="15" x14ac:dyDescent="0.3">
      <c r="A10293" s="1"/>
      <c r="B10293" t="s">
        <v>14</v>
      </c>
      <c r="C10293" t="s">
        <v>4372</v>
      </c>
      <c r="D10293" t="s">
        <v>12254</v>
      </c>
      <c r="E10293" t="s">
        <v>11399</v>
      </c>
      <c r="F10293" t="s">
        <v>12255</v>
      </c>
      <c r="G10293">
        <v>0.75800000000000001</v>
      </c>
      <c r="H10293">
        <v>0.75</v>
      </c>
      <c r="I10293">
        <v>0.66700000000000004</v>
      </c>
      <c r="J10293">
        <v>0.75800000000000001</v>
      </c>
      <c r="K10293" t="s">
        <v>7</v>
      </c>
      <c r="L10293">
        <v>0.77929899999999996</v>
      </c>
      <c r="M10293">
        <v>0.78339599999999998</v>
      </c>
    </row>
    <row r="10294" spans="1:13" ht="15" x14ac:dyDescent="0.3">
      <c r="A10294" s="1"/>
      <c r="B10294" t="s">
        <v>14</v>
      </c>
      <c r="C10294" t="s">
        <v>4965</v>
      </c>
      <c r="D10294" t="s">
        <v>13101</v>
      </c>
      <c r="E10294" t="s">
        <v>10948</v>
      </c>
      <c r="F10294" t="s">
        <v>13102</v>
      </c>
      <c r="G10294">
        <v>0.75800000000000001</v>
      </c>
      <c r="H10294">
        <v>0.85699999999999998</v>
      </c>
      <c r="I10294">
        <v>0</v>
      </c>
      <c r="J10294">
        <v>0.75800000000000001</v>
      </c>
      <c r="K10294" t="s">
        <v>7</v>
      </c>
      <c r="L10294">
        <v>0.81191800000000003</v>
      </c>
      <c r="M10294">
        <v>0.800091</v>
      </c>
    </row>
    <row r="10295" spans="1:13" ht="15" x14ac:dyDescent="0.3">
      <c r="A10295" s="1"/>
      <c r="B10295" t="s">
        <v>14</v>
      </c>
      <c r="C10295" t="s">
        <v>3644</v>
      </c>
      <c r="D10295" t="s">
        <v>11131</v>
      </c>
      <c r="E10295" t="s">
        <v>11132</v>
      </c>
      <c r="F10295" t="s">
        <v>11132</v>
      </c>
      <c r="G10295">
        <v>0.75600000000000001</v>
      </c>
      <c r="H10295">
        <v>1</v>
      </c>
      <c r="I10295">
        <v>0.33300000000000002</v>
      </c>
      <c r="J10295">
        <v>0.75600000000000001</v>
      </c>
      <c r="K10295" t="s">
        <v>7</v>
      </c>
      <c r="L10295">
        <v>0.72277599999999997</v>
      </c>
      <c r="M10295">
        <v>0.74009100000000005</v>
      </c>
    </row>
    <row r="10296" spans="1:13" ht="15" x14ac:dyDescent="0.3">
      <c r="A10296" s="1"/>
      <c r="B10296" t="s">
        <v>14</v>
      </c>
      <c r="C10296" t="s">
        <v>1828</v>
      </c>
      <c r="D10296" t="s">
        <v>1829</v>
      </c>
      <c r="E10296" t="s">
        <v>1830</v>
      </c>
      <c r="F10296" t="s">
        <v>1830</v>
      </c>
      <c r="G10296">
        <v>0.755</v>
      </c>
      <c r="H10296">
        <v>0.71399999999999997</v>
      </c>
      <c r="I10296">
        <v>0.42899999999999999</v>
      </c>
      <c r="J10296">
        <v>0.755</v>
      </c>
      <c r="K10296" t="s">
        <v>7</v>
      </c>
      <c r="L10296">
        <v>0.87591300000000005</v>
      </c>
      <c r="M10296">
        <v>0.85739399999999999</v>
      </c>
    </row>
    <row r="10297" spans="1:13" ht="15" x14ac:dyDescent="0.3">
      <c r="A10297" s="1"/>
      <c r="B10297" t="s">
        <v>14</v>
      </c>
      <c r="C10297" t="s">
        <v>2206</v>
      </c>
      <c r="D10297" t="s">
        <v>2207</v>
      </c>
      <c r="E10297" t="s">
        <v>2208</v>
      </c>
      <c r="F10297" t="s">
        <v>2209</v>
      </c>
      <c r="G10297">
        <v>0.754</v>
      </c>
      <c r="H10297">
        <v>0.8</v>
      </c>
      <c r="I10297">
        <v>0.44400000000000001</v>
      </c>
      <c r="J10297">
        <v>0.754</v>
      </c>
      <c r="K10297" t="s">
        <v>7</v>
      </c>
      <c r="L10297">
        <v>0.85177700000000001</v>
      </c>
      <c r="M10297">
        <v>0.83688499999999999</v>
      </c>
    </row>
    <row r="10298" spans="1:13" ht="15" x14ac:dyDescent="0.3">
      <c r="A10298" s="1"/>
      <c r="B10298" t="s">
        <v>14</v>
      </c>
      <c r="C10298" t="s">
        <v>3181</v>
      </c>
      <c r="D10298" t="s">
        <v>12633</v>
      </c>
      <c r="E10298" t="s">
        <v>6667</v>
      </c>
      <c r="F10298" t="s">
        <v>6318</v>
      </c>
      <c r="G10298">
        <v>0.752</v>
      </c>
      <c r="H10298">
        <v>0.66700000000000004</v>
      </c>
      <c r="I10298">
        <v>0.57099999999999995</v>
      </c>
      <c r="J10298">
        <v>0.752</v>
      </c>
      <c r="K10298" t="s">
        <v>7</v>
      </c>
      <c r="L10298">
        <v>0.77738399999999996</v>
      </c>
      <c r="M10298">
        <v>0.76698500000000003</v>
      </c>
    </row>
    <row r="10299" spans="1:13" ht="15" x14ac:dyDescent="0.3">
      <c r="A10299" s="1"/>
      <c r="B10299" t="s">
        <v>14</v>
      </c>
      <c r="C10299" t="s">
        <v>896</v>
      </c>
      <c r="D10299" t="s">
        <v>897</v>
      </c>
      <c r="E10299" t="s">
        <v>896</v>
      </c>
      <c r="F10299" t="s">
        <v>896</v>
      </c>
      <c r="G10299">
        <v>0.752</v>
      </c>
      <c r="H10299">
        <v>1</v>
      </c>
      <c r="I10299">
        <v>0</v>
      </c>
      <c r="J10299">
        <v>0.752</v>
      </c>
      <c r="K10299" t="s">
        <v>7</v>
      </c>
      <c r="L10299">
        <v>0.71711599999999998</v>
      </c>
      <c r="M10299">
        <v>0.70978300000000005</v>
      </c>
    </row>
    <row r="10300" spans="1:13" ht="15" x14ac:dyDescent="0.3">
      <c r="A10300" s="1"/>
      <c r="B10300" t="s">
        <v>14</v>
      </c>
      <c r="C10300" t="s">
        <v>3437</v>
      </c>
      <c r="D10300" t="s">
        <v>11764</v>
      </c>
      <c r="E10300" t="s">
        <v>10934</v>
      </c>
      <c r="F10300" t="s">
        <v>11765</v>
      </c>
      <c r="G10300">
        <v>0.752</v>
      </c>
      <c r="H10300">
        <v>0</v>
      </c>
      <c r="I10300">
        <v>0</v>
      </c>
      <c r="J10300">
        <v>0.752</v>
      </c>
      <c r="K10300" t="s">
        <v>7</v>
      </c>
      <c r="L10300">
        <v>0.80498700000000001</v>
      </c>
      <c r="M10300">
        <v>0.79584299999999997</v>
      </c>
    </row>
    <row r="10301" spans="1:13" ht="15" x14ac:dyDescent="0.3">
      <c r="A10301" s="1"/>
      <c r="B10301" t="s">
        <v>14</v>
      </c>
      <c r="C10301" t="s">
        <v>209</v>
      </c>
      <c r="D10301" t="s">
        <v>212</v>
      </c>
      <c r="E10301" t="s">
        <v>209</v>
      </c>
      <c r="F10301" t="s">
        <v>209</v>
      </c>
      <c r="G10301">
        <v>0.751</v>
      </c>
      <c r="H10301">
        <v>1</v>
      </c>
      <c r="I10301">
        <v>0</v>
      </c>
      <c r="J10301">
        <v>0.751</v>
      </c>
      <c r="K10301" t="s">
        <v>7</v>
      </c>
      <c r="L10301">
        <v>0.77479200000000004</v>
      </c>
      <c r="M10301">
        <v>0.776837</v>
      </c>
    </row>
    <row r="10302" spans="1:13" ht="15" x14ac:dyDescent="0.3">
      <c r="A10302" s="1"/>
      <c r="B10302" t="s">
        <v>14</v>
      </c>
      <c r="C10302" t="s">
        <v>1666</v>
      </c>
      <c r="D10302" t="s">
        <v>1667</v>
      </c>
      <c r="E10302" t="s">
        <v>1666</v>
      </c>
      <c r="F10302" t="s">
        <v>1668</v>
      </c>
      <c r="G10302">
        <v>0.751</v>
      </c>
      <c r="H10302">
        <v>0.8</v>
      </c>
      <c r="I10302">
        <v>0</v>
      </c>
      <c r="J10302">
        <v>0.751</v>
      </c>
      <c r="K10302" t="s">
        <v>7</v>
      </c>
      <c r="L10302">
        <v>0.63363999999999998</v>
      </c>
      <c r="M10302">
        <v>0.63755700000000004</v>
      </c>
    </row>
    <row r="10303" spans="1:13" ht="15" x14ac:dyDescent="0.3">
      <c r="A10303" s="1"/>
      <c r="B10303" t="s">
        <v>14</v>
      </c>
      <c r="C10303" t="s">
        <v>4158</v>
      </c>
      <c r="D10303" t="s">
        <v>13103</v>
      </c>
      <c r="E10303" t="s">
        <v>11174</v>
      </c>
      <c r="F10303" t="s">
        <v>13104</v>
      </c>
      <c r="G10303">
        <v>0.751</v>
      </c>
      <c r="H10303">
        <v>0.625</v>
      </c>
      <c r="I10303">
        <v>0</v>
      </c>
      <c r="J10303">
        <v>0.751</v>
      </c>
      <c r="K10303" t="s">
        <v>7</v>
      </c>
      <c r="L10303">
        <v>0.76117400000000002</v>
      </c>
      <c r="M10303">
        <v>0.75839000000000001</v>
      </c>
    </row>
    <row r="10304" spans="1:13" ht="15" x14ac:dyDescent="0.3">
      <c r="A10304" s="1"/>
      <c r="B10304" t="s">
        <v>14</v>
      </c>
      <c r="C10304" t="s">
        <v>924</v>
      </c>
      <c r="D10304" t="s">
        <v>927</v>
      </c>
      <c r="E10304" t="s">
        <v>924</v>
      </c>
      <c r="F10304" t="s">
        <v>924</v>
      </c>
      <c r="G10304">
        <v>0.75</v>
      </c>
      <c r="H10304">
        <v>1</v>
      </c>
      <c r="I10304">
        <v>0.83299999999999996</v>
      </c>
      <c r="J10304">
        <v>0.75</v>
      </c>
      <c r="K10304" t="s">
        <v>7</v>
      </c>
      <c r="L10304">
        <v>0.87756100000000004</v>
      </c>
      <c r="M10304">
        <v>0.87469799999999998</v>
      </c>
    </row>
    <row r="10305" spans="1:13" ht="15" x14ac:dyDescent="0.3">
      <c r="A10305" s="1"/>
      <c r="B10305" t="s">
        <v>14</v>
      </c>
      <c r="C10305" t="s">
        <v>4796</v>
      </c>
      <c r="D10305" t="s">
        <v>9735</v>
      </c>
      <c r="E10305" t="s">
        <v>11137</v>
      </c>
      <c r="F10305" t="s">
        <v>9735</v>
      </c>
      <c r="G10305">
        <v>0.749</v>
      </c>
      <c r="H10305">
        <v>0.222</v>
      </c>
      <c r="I10305">
        <v>0.8</v>
      </c>
      <c r="J10305">
        <v>0.749</v>
      </c>
      <c r="K10305" t="s">
        <v>7</v>
      </c>
      <c r="L10305">
        <v>0.85412200000000005</v>
      </c>
      <c r="M10305">
        <v>0.85731800000000002</v>
      </c>
    </row>
    <row r="10306" spans="1:13" ht="15" x14ac:dyDescent="0.3">
      <c r="A10306" s="1"/>
      <c r="B10306" t="s">
        <v>14</v>
      </c>
      <c r="C10306" t="s">
        <v>2242</v>
      </c>
      <c r="D10306" t="s">
        <v>2243</v>
      </c>
      <c r="E10306" t="s">
        <v>2242</v>
      </c>
      <c r="F10306" t="s">
        <v>2242</v>
      </c>
      <c r="G10306">
        <v>0.749</v>
      </c>
      <c r="H10306">
        <v>1</v>
      </c>
      <c r="I10306">
        <v>0</v>
      </c>
      <c r="J10306">
        <v>0.749</v>
      </c>
      <c r="K10306" t="s">
        <v>7</v>
      </c>
      <c r="L10306">
        <v>0.67763200000000001</v>
      </c>
      <c r="M10306">
        <v>0.67649000000000004</v>
      </c>
    </row>
    <row r="10307" spans="1:13" ht="15" x14ac:dyDescent="0.3">
      <c r="A10307" s="1"/>
      <c r="B10307" t="s">
        <v>14</v>
      </c>
      <c r="C10307" t="s">
        <v>3918</v>
      </c>
      <c r="D10307" t="s">
        <v>11138</v>
      </c>
      <c r="E10307" t="s">
        <v>8053</v>
      </c>
      <c r="F10307" t="s">
        <v>8103</v>
      </c>
      <c r="G10307">
        <v>0.749</v>
      </c>
      <c r="H10307">
        <v>0.5</v>
      </c>
      <c r="I10307">
        <v>0</v>
      </c>
      <c r="J10307">
        <v>0.749</v>
      </c>
      <c r="K10307" t="s">
        <v>7</v>
      </c>
      <c r="L10307">
        <v>0.81988499999999997</v>
      </c>
      <c r="M10307">
        <v>0.82561499999999999</v>
      </c>
    </row>
    <row r="10308" spans="1:13" ht="15" x14ac:dyDescent="0.3">
      <c r="A10308" s="1"/>
      <c r="B10308" t="s">
        <v>14</v>
      </c>
      <c r="C10308" t="s">
        <v>5197</v>
      </c>
      <c r="D10308" t="s">
        <v>11139</v>
      </c>
      <c r="E10308" t="s">
        <v>10508</v>
      </c>
      <c r="F10308" t="s">
        <v>11140</v>
      </c>
      <c r="G10308">
        <v>0.746</v>
      </c>
      <c r="H10308">
        <v>0</v>
      </c>
      <c r="I10308">
        <v>0</v>
      </c>
      <c r="J10308">
        <v>0.746</v>
      </c>
      <c r="K10308" t="s">
        <v>7</v>
      </c>
      <c r="L10308">
        <v>0.72404999999999997</v>
      </c>
      <c r="M10308">
        <v>0.72032499999999999</v>
      </c>
    </row>
    <row r="10309" spans="1:13" ht="15" x14ac:dyDescent="0.3">
      <c r="A10309" s="1"/>
      <c r="B10309" t="s">
        <v>14</v>
      </c>
      <c r="C10309" t="s">
        <v>4484</v>
      </c>
      <c r="D10309" t="s">
        <v>11141</v>
      </c>
      <c r="E10309" t="s">
        <v>11142</v>
      </c>
      <c r="F10309" t="s">
        <v>9068</v>
      </c>
      <c r="G10309">
        <v>0.745</v>
      </c>
      <c r="H10309">
        <v>0.66700000000000004</v>
      </c>
      <c r="I10309">
        <v>0.23499999999999999</v>
      </c>
      <c r="J10309">
        <v>0.745</v>
      </c>
      <c r="K10309" t="s">
        <v>7</v>
      </c>
      <c r="L10309">
        <v>0.70306400000000002</v>
      </c>
      <c r="M10309">
        <v>0.70043100000000003</v>
      </c>
    </row>
    <row r="10310" spans="1:13" ht="15" x14ac:dyDescent="0.3">
      <c r="A10310" s="1"/>
      <c r="B10310" t="s">
        <v>14</v>
      </c>
      <c r="C10310" t="s">
        <v>3476</v>
      </c>
      <c r="D10310" t="s">
        <v>11143</v>
      </c>
      <c r="E10310" t="s">
        <v>11144</v>
      </c>
      <c r="F10310" t="s">
        <v>11144</v>
      </c>
      <c r="G10310">
        <v>0.745</v>
      </c>
      <c r="H10310">
        <v>1</v>
      </c>
      <c r="I10310">
        <v>0</v>
      </c>
      <c r="J10310">
        <v>0.745</v>
      </c>
      <c r="K10310" t="s">
        <v>7</v>
      </c>
      <c r="L10310">
        <v>0.94883300000000004</v>
      </c>
      <c r="M10310">
        <v>0.94714299999999996</v>
      </c>
    </row>
    <row r="10311" spans="1:13" ht="15" x14ac:dyDescent="0.3">
      <c r="A10311" s="1"/>
      <c r="B10311" t="s">
        <v>14</v>
      </c>
      <c r="C10311" t="s">
        <v>125</v>
      </c>
      <c r="D10311" t="s">
        <v>114</v>
      </c>
      <c r="E10311" t="s">
        <v>119</v>
      </c>
      <c r="F10311" t="s">
        <v>115</v>
      </c>
      <c r="G10311">
        <v>0.74399999999999999</v>
      </c>
      <c r="H10311">
        <v>0</v>
      </c>
      <c r="I10311">
        <v>0</v>
      </c>
      <c r="J10311">
        <v>0.74399999999999999</v>
      </c>
      <c r="K10311" t="s">
        <v>7</v>
      </c>
      <c r="L10311">
        <v>0.69971899999999998</v>
      </c>
      <c r="M10311">
        <v>0.69416900000000004</v>
      </c>
    </row>
    <row r="10312" spans="1:13" ht="15" x14ac:dyDescent="0.3">
      <c r="A10312" s="1"/>
      <c r="B10312" t="s">
        <v>14</v>
      </c>
      <c r="C10312" t="s">
        <v>933</v>
      </c>
      <c r="D10312" t="s">
        <v>934</v>
      </c>
      <c r="E10312" t="s">
        <v>933</v>
      </c>
      <c r="F10312" t="s">
        <v>933</v>
      </c>
      <c r="G10312">
        <v>0.74299999999999999</v>
      </c>
      <c r="H10312">
        <v>1</v>
      </c>
      <c r="I10312">
        <v>0</v>
      </c>
      <c r="J10312">
        <v>0.74299999999999999</v>
      </c>
      <c r="K10312" t="s">
        <v>7</v>
      </c>
      <c r="L10312">
        <v>0.70730800000000005</v>
      </c>
      <c r="M10312">
        <v>0.70053500000000002</v>
      </c>
    </row>
    <row r="10313" spans="1:13" ht="15" x14ac:dyDescent="0.3">
      <c r="A10313" s="1"/>
      <c r="B10313" t="s">
        <v>14</v>
      </c>
      <c r="C10313" t="s">
        <v>3188</v>
      </c>
      <c r="D10313" t="s">
        <v>11145</v>
      </c>
      <c r="E10313" t="s">
        <v>11145</v>
      </c>
      <c r="F10313" t="s">
        <v>3188</v>
      </c>
      <c r="G10313">
        <v>0.74299999999999999</v>
      </c>
      <c r="H10313">
        <v>0</v>
      </c>
      <c r="I10313">
        <v>0</v>
      </c>
      <c r="J10313">
        <v>0.74299999999999999</v>
      </c>
      <c r="K10313" t="s">
        <v>7</v>
      </c>
      <c r="L10313">
        <v>0.69900300000000004</v>
      </c>
      <c r="M10313">
        <v>0.69920099999999996</v>
      </c>
    </row>
    <row r="10314" spans="1:13" ht="15" x14ac:dyDescent="0.3">
      <c r="A10314" s="1"/>
      <c r="B10314" t="s">
        <v>14</v>
      </c>
      <c r="C10314" t="s">
        <v>3188</v>
      </c>
      <c r="D10314" t="s">
        <v>11145</v>
      </c>
      <c r="E10314" t="s">
        <v>11145</v>
      </c>
      <c r="F10314" t="s">
        <v>3188</v>
      </c>
      <c r="G10314">
        <v>0.74299999999999999</v>
      </c>
      <c r="H10314">
        <v>0</v>
      </c>
      <c r="I10314">
        <v>0</v>
      </c>
      <c r="J10314">
        <v>0.74299999999999999</v>
      </c>
      <c r="K10314" t="s">
        <v>7</v>
      </c>
      <c r="L10314">
        <v>0.69900300000000004</v>
      </c>
      <c r="M10314">
        <v>0.69920099999999996</v>
      </c>
    </row>
    <row r="10315" spans="1:13" ht="15" x14ac:dyDescent="0.3">
      <c r="A10315" s="1"/>
      <c r="B10315" t="s">
        <v>14</v>
      </c>
      <c r="C10315" t="s">
        <v>3665</v>
      </c>
      <c r="D10315" t="s">
        <v>11147</v>
      </c>
      <c r="E10315" t="s">
        <v>11148</v>
      </c>
      <c r="F10315" t="s">
        <v>11149</v>
      </c>
      <c r="G10315">
        <v>0.74199999999999999</v>
      </c>
      <c r="H10315">
        <v>0.33300000000000002</v>
      </c>
      <c r="I10315">
        <v>0.33300000000000002</v>
      </c>
      <c r="J10315">
        <v>0.74199999999999999</v>
      </c>
      <c r="K10315" t="s">
        <v>7</v>
      </c>
      <c r="L10315">
        <v>0.89141099999999995</v>
      </c>
      <c r="M10315">
        <v>0.88400599999999996</v>
      </c>
    </row>
    <row r="10316" spans="1:13" ht="15" x14ac:dyDescent="0.3">
      <c r="A10316" s="1"/>
      <c r="B10316" t="s">
        <v>14</v>
      </c>
      <c r="C10316" t="s">
        <v>4693</v>
      </c>
      <c r="D10316" t="s">
        <v>13105</v>
      </c>
      <c r="E10316" t="s">
        <v>9512</v>
      </c>
      <c r="F10316" t="s">
        <v>9519</v>
      </c>
      <c r="G10316">
        <v>0.74099999999999999</v>
      </c>
      <c r="H10316">
        <v>0.66700000000000004</v>
      </c>
      <c r="I10316">
        <v>0.57099999999999995</v>
      </c>
      <c r="J10316">
        <v>0.74099999999999999</v>
      </c>
      <c r="K10316" t="s">
        <v>7</v>
      </c>
      <c r="L10316">
        <v>0.85933599999999999</v>
      </c>
      <c r="M10316">
        <v>0.84877899999999995</v>
      </c>
    </row>
    <row r="10317" spans="1:13" ht="15" x14ac:dyDescent="0.3">
      <c r="A10317" s="1"/>
      <c r="B10317" t="s">
        <v>14</v>
      </c>
      <c r="C10317" t="s">
        <v>5173</v>
      </c>
      <c r="D10317" t="s">
        <v>13106</v>
      </c>
      <c r="E10317" t="s">
        <v>11385</v>
      </c>
      <c r="F10317" t="s">
        <v>13107</v>
      </c>
      <c r="G10317">
        <v>0.73899999999999999</v>
      </c>
      <c r="H10317">
        <v>0.57099999999999995</v>
      </c>
      <c r="I10317">
        <v>0.66700000000000004</v>
      </c>
      <c r="J10317">
        <v>0.73899999999999999</v>
      </c>
      <c r="K10317" t="s">
        <v>7</v>
      </c>
      <c r="L10317">
        <v>0.86175299999999999</v>
      </c>
      <c r="M10317">
        <v>0.863259</v>
      </c>
    </row>
    <row r="10318" spans="1:13" ht="15" x14ac:dyDescent="0.3">
      <c r="A10318" s="1"/>
      <c r="B10318" t="s">
        <v>14</v>
      </c>
      <c r="C10318" t="s">
        <v>1150</v>
      </c>
      <c r="D10318" t="s">
        <v>1151</v>
      </c>
      <c r="E10318" t="s">
        <v>1150</v>
      </c>
      <c r="F10318" t="s">
        <v>1150</v>
      </c>
      <c r="G10318">
        <v>0.73899999999999999</v>
      </c>
      <c r="H10318">
        <v>1</v>
      </c>
      <c r="I10318">
        <v>0</v>
      </c>
      <c r="J10318">
        <v>0.73899999999999999</v>
      </c>
      <c r="K10318" t="s">
        <v>7</v>
      </c>
      <c r="L10318">
        <v>0.73161900000000002</v>
      </c>
      <c r="M10318">
        <v>0.73547899999999999</v>
      </c>
    </row>
    <row r="10319" spans="1:13" ht="15" x14ac:dyDescent="0.3">
      <c r="A10319" s="1"/>
      <c r="B10319" t="s">
        <v>14</v>
      </c>
      <c r="C10319" t="s">
        <v>3607</v>
      </c>
      <c r="D10319" t="s">
        <v>12045</v>
      </c>
      <c r="E10319" t="s">
        <v>7495</v>
      </c>
      <c r="F10319" t="s">
        <v>7486</v>
      </c>
      <c r="G10319">
        <v>0.73799999999999999</v>
      </c>
      <c r="H10319">
        <v>0.5</v>
      </c>
      <c r="I10319">
        <v>0.5</v>
      </c>
      <c r="J10319">
        <v>0.73799999999999999</v>
      </c>
      <c r="K10319" t="s">
        <v>7</v>
      </c>
      <c r="L10319">
        <v>0.81581099999999995</v>
      </c>
      <c r="M10319">
        <v>0.81490099999999999</v>
      </c>
    </row>
    <row r="10320" spans="1:13" ht="15" x14ac:dyDescent="0.3">
      <c r="A10320" s="1"/>
      <c r="B10320" t="s">
        <v>14</v>
      </c>
      <c r="C10320" t="s">
        <v>4468</v>
      </c>
      <c r="D10320" t="s">
        <v>11258</v>
      </c>
      <c r="E10320" t="s">
        <v>11258</v>
      </c>
      <c r="F10320" t="s">
        <v>4468</v>
      </c>
      <c r="G10320">
        <v>0.73799999999999999</v>
      </c>
      <c r="H10320">
        <v>0.5</v>
      </c>
      <c r="I10320">
        <v>0.5</v>
      </c>
      <c r="J10320">
        <v>0.73799999999999999</v>
      </c>
      <c r="K10320" t="s">
        <v>7</v>
      </c>
      <c r="L10320">
        <v>0.69420800000000005</v>
      </c>
      <c r="M10320">
        <v>0.694241</v>
      </c>
    </row>
    <row r="10321" spans="1:13" ht="15" x14ac:dyDescent="0.3">
      <c r="A10321" s="1"/>
      <c r="B10321" t="s">
        <v>14</v>
      </c>
      <c r="C10321" t="s">
        <v>259</v>
      </c>
      <c r="D10321" t="s">
        <v>260</v>
      </c>
      <c r="E10321" t="s">
        <v>259</v>
      </c>
      <c r="F10321" t="s">
        <v>259</v>
      </c>
      <c r="G10321">
        <v>0.73799999999999999</v>
      </c>
      <c r="H10321">
        <v>1</v>
      </c>
      <c r="I10321">
        <v>0</v>
      </c>
      <c r="J10321">
        <v>0.73799999999999999</v>
      </c>
      <c r="K10321" t="s">
        <v>7</v>
      </c>
      <c r="L10321">
        <v>0.79683000000000004</v>
      </c>
      <c r="M10321">
        <v>0.79975600000000002</v>
      </c>
    </row>
    <row r="10322" spans="1:13" ht="15" x14ac:dyDescent="0.3">
      <c r="A10322" s="1"/>
      <c r="B10322" t="s">
        <v>14</v>
      </c>
      <c r="C10322" t="s">
        <v>92</v>
      </c>
      <c r="D10322" t="s">
        <v>91</v>
      </c>
      <c r="E10322" t="s">
        <v>92</v>
      </c>
      <c r="F10322" t="s">
        <v>92</v>
      </c>
      <c r="G10322">
        <v>0.73699999999999999</v>
      </c>
      <c r="H10322">
        <v>1</v>
      </c>
      <c r="I10322">
        <v>0</v>
      </c>
      <c r="J10322">
        <v>0.73699999999999999</v>
      </c>
      <c r="K10322" t="s">
        <v>7</v>
      </c>
      <c r="L10322">
        <v>0.73299899999999996</v>
      </c>
      <c r="M10322">
        <v>0.73881799999999997</v>
      </c>
    </row>
    <row r="10323" spans="1:13" ht="15" x14ac:dyDescent="0.3">
      <c r="A10323" s="1"/>
      <c r="B10323" t="s">
        <v>14</v>
      </c>
      <c r="C10323" t="s">
        <v>92</v>
      </c>
      <c r="D10323" t="s">
        <v>91</v>
      </c>
      <c r="E10323" t="s">
        <v>92</v>
      </c>
      <c r="F10323" t="s">
        <v>92</v>
      </c>
      <c r="G10323">
        <v>0.73699999999999999</v>
      </c>
      <c r="H10323">
        <v>1</v>
      </c>
      <c r="I10323">
        <v>0</v>
      </c>
      <c r="J10323">
        <v>0.73699999999999999</v>
      </c>
      <c r="K10323" t="s">
        <v>7</v>
      </c>
      <c r="L10323">
        <v>0.73299899999999996</v>
      </c>
      <c r="M10323">
        <v>0.73881799999999997</v>
      </c>
    </row>
    <row r="10324" spans="1:13" ht="15" x14ac:dyDescent="0.3">
      <c r="A10324" s="1"/>
      <c r="B10324" t="s">
        <v>14</v>
      </c>
      <c r="C10324" t="s">
        <v>4183</v>
      </c>
      <c r="D10324" t="s">
        <v>11155</v>
      </c>
      <c r="E10324" t="s">
        <v>11156</v>
      </c>
      <c r="F10324" t="s">
        <v>11156</v>
      </c>
      <c r="G10324">
        <v>0.73699999999999999</v>
      </c>
      <c r="H10324">
        <v>1</v>
      </c>
      <c r="I10324">
        <v>0</v>
      </c>
      <c r="J10324">
        <v>0.73699999999999999</v>
      </c>
      <c r="K10324" t="s">
        <v>7</v>
      </c>
      <c r="L10324">
        <v>0.92267600000000005</v>
      </c>
      <c r="M10324">
        <v>0.91896100000000003</v>
      </c>
    </row>
    <row r="10325" spans="1:13" ht="15" x14ac:dyDescent="0.3">
      <c r="A10325" s="1"/>
      <c r="B10325" t="s">
        <v>14</v>
      </c>
      <c r="C10325" t="s">
        <v>5148</v>
      </c>
      <c r="D10325" t="s">
        <v>10396</v>
      </c>
      <c r="E10325" t="s">
        <v>11157</v>
      </c>
      <c r="F10325" t="s">
        <v>10397</v>
      </c>
      <c r="G10325">
        <v>0.73699999999999999</v>
      </c>
      <c r="H10325">
        <v>0</v>
      </c>
      <c r="I10325">
        <v>0</v>
      </c>
      <c r="J10325">
        <v>0.73699999999999999</v>
      </c>
      <c r="K10325" t="s">
        <v>7</v>
      </c>
      <c r="L10325">
        <v>0.77268999999999999</v>
      </c>
      <c r="M10325">
        <v>0.78314300000000003</v>
      </c>
    </row>
    <row r="10326" spans="1:13" ht="15" x14ac:dyDescent="0.3">
      <c r="A10326" s="1"/>
      <c r="B10326" t="s">
        <v>14</v>
      </c>
      <c r="C10326" t="s">
        <v>2293</v>
      </c>
      <c r="D10326" t="s">
        <v>2294</v>
      </c>
      <c r="E10326" t="s">
        <v>2295</v>
      </c>
      <c r="F10326" t="s">
        <v>2296</v>
      </c>
      <c r="G10326">
        <v>0.73599999999999999</v>
      </c>
      <c r="H10326">
        <v>0.5</v>
      </c>
      <c r="I10326">
        <v>0.5</v>
      </c>
      <c r="J10326">
        <v>0.73599999999999999</v>
      </c>
      <c r="K10326" t="s">
        <v>7</v>
      </c>
      <c r="L10326">
        <v>0.84327799999999997</v>
      </c>
      <c r="M10326">
        <v>0.84010700000000005</v>
      </c>
    </row>
    <row r="10327" spans="1:13" ht="15" x14ac:dyDescent="0.3">
      <c r="A10327" s="1"/>
      <c r="B10327" t="s">
        <v>14</v>
      </c>
      <c r="C10327" t="s">
        <v>3806</v>
      </c>
      <c r="D10327" t="s">
        <v>11158</v>
      </c>
      <c r="E10327" t="s">
        <v>7858</v>
      </c>
      <c r="F10327" t="s">
        <v>7859</v>
      </c>
      <c r="G10327">
        <v>0.73299999999999998</v>
      </c>
      <c r="H10327">
        <v>0.66700000000000004</v>
      </c>
      <c r="I10327">
        <v>0.5</v>
      </c>
      <c r="J10327">
        <v>0.73299999999999998</v>
      </c>
      <c r="K10327" t="s">
        <v>7</v>
      </c>
      <c r="L10327">
        <v>0.86735300000000004</v>
      </c>
      <c r="M10327">
        <v>0.85133199999999998</v>
      </c>
    </row>
    <row r="10328" spans="1:13" ht="15" x14ac:dyDescent="0.3">
      <c r="A10328" s="1"/>
      <c r="B10328" t="s">
        <v>14</v>
      </c>
      <c r="C10328" t="s">
        <v>3392</v>
      </c>
      <c r="D10328" t="s">
        <v>7129</v>
      </c>
      <c r="E10328" t="s">
        <v>11159</v>
      </c>
      <c r="F10328" t="s">
        <v>7130</v>
      </c>
      <c r="G10328">
        <v>0.73299999999999998</v>
      </c>
      <c r="H10328">
        <v>0.4</v>
      </c>
      <c r="I10328">
        <v>0.16700000000000001</v>
      </c>
      <c r="J10328">
        <v>0.73299999999999998</v>
      </c>
      <c r="K10328" t="s">
        <v>7</v>
      </c>
      <c r="L10328">
        <v>0.74586600000000003</v>
      </c>
      <c r="M10328">
        <v>0.74442799999999998</v>
      </c>
    </row>
    <row r="10329" spans="1:13" ht="15" x14ac:dyDescent="0.3">
      <c r="A10329" s="1"/>
      <c r="B10329" t="s">
        <v>14</v>
      </c>
      <c r="C10329" t="s">
        <v>1700</v>
      </c>
      <c r="D10329" t="s">
        <v>1686</v>
      </c>
      <c r="E10329" t="s">
        <v>1693</v>
      </c>
      <c r="F10329" t="s">
        <v>1687</v>
      </c>
      <c r="G10329">
        <v>0.73099999999999998</v>
      </c>
      <c r="H10329">
        <v>0.5</v>
      </c>
      <c r="I10329">
        <v>0</v>
      </c>
      <c r="J10329">
        <v>0.73099999999999998</v>
      </c>
      <c r="K10329" t="s">
        <v>7</v>
      </c>
      <c r="L10329">
        <v>0.77806799999999998</v>
      </c>
      <c r="M10329">
        <v>0.771312</v>
      </c>
    </row>
    <row r="10330" spans="1:13" ht="15" x14ac:dyDescent="0.3">
      <c r="A10330" s="1"/>
      <c r="B10330" t="s">
        <v>14</v>
      </c>
      <c r="C10330" t="s">
        <v>4223</v>
      </c>
      <c r="D10330" t="s">
        <v>11160</v>
      </c>
      <c r="E10330" t="s">
        <v>11161</v>
      </c>
      <c r="F10330" t="s">
        <v>11162</v>
      </c>
      <c r="G10330">
        <v>0.73</v>
      </c>
      <c r="H10330">
        <v>0</v>
      </c>
      <c r="I10330">
        <v>0</v>
      </c>
      <c r="J10330">
        <v>0.73</v>
      </c>
      <c r="K10330" t="s">
        <v>7</v>
      </c>
      <c r="L10330">
        <v>0.84314100000000003</v>
      </c>
      <c r="M10330">
        <v>0.83591199999999999</v>
      </c>
    </row>
    <row r="10331" spans="1:13" ht="15" x14ac:dyDescent="0.3">
      <c r="A10331" s="1"/>
      <c r="B10331" t="s">
        <v>14</v>
      </c>
      <c r="C10331" t="s">
        <v>2356</v>
      </c>
      <c r="D10331" t="s">
        <v>2357</v>
      </c>
      <c r="E10331" t="s">
        <v>2356</v>
      </c>
      <c r="F10331" t="s">
        <v>2358</v>
      </c>
      <c r="G10331">
        <v>0.72899999999999998</v>
      </c>
      <c r="H10331">
        <v>0.5</v>
      </c>
      <c r="I10331">
        <v>0.5</v>
      </c>
      <c r="J10331">
        <v>0.72899999999999998</v>
      </c>
      <c r="K10331" t="s">
        <v>7</v>
      </c>
      <c r="L10331">
        <v>0.79741399999999996</v>
      </c>
      <c r="M10331">
        <v>0.80615899999999996</v>
      </c>
    </row>
    <row r="10332" spans="1:13" ht="15" x14ac:dyDescent="0.3">
      <c r="A10332" s="1"/>
      <c r="B10332" t="s">
        <v>14</v>
      </c>
      <c r="C10332" t="s">
        <v>4629</v>
      </c>
      <c r="D10332" t="s">
        <v>12788</v>
      </c>
      <c r="E10332" t="s">
        <v>11608</v>
      </c>
      <c r="F10332" t="s">
        <v>9342</v>
      </c>
      <c r="G10332">
        <v>0.72799999999999998</v>
      </c>
      <c r="H10332">
        <v>0.27300000000000002</v>
      </c>
      <c r="I10332">
        <v>9.0999999999999998E-2</v>
      </c>
      <c r="J10332">
        <v>0.72799999999999998</v>
      </c>
      <c r="K10332" t="s">
        <v>7</v>
      </c>
      <c r="L10332">
        <v>0.67069699999999999</v>
      </c>
      <c r="M10332">
        <v>0.66509399999999996</v>
      </c>
    </row>
    <row r="10333" spans="1:13" ht="15" x14ac:dyDescent="0.3">
      <c r="A10333" s="1"/>
      <c r="B10333" t="s">
        <v>14</v>
      </c>
      <c r="C10333">
        <v>1349</v>
      </c>
      <c r="D10333" t="s">
        <v>7136</v>
      </c>
      <c r="E10333">
        <v>1349</v>
      </c>
      <c r="F10333" t="s">
        <v>7137</v>
      </c>
      <c r="G10333">
        <v>0.72699999999999998</v>
      </c>
      <c r="H10333">
        <v>0.5</v>
      </c>
      <c r="I10333">
        <v>0.5</v>
      </c>
      <c r="J10333">
        <v>0.72699999999999998</v>
      </c>
      <c r="K10333" t="s">
        <v>7</v>
      </c>
      <c r="L10333">
        <v>0.71926400000000001</v>
      </c>
      <c r="M10333">
        <v>0.74029999999999996</v>
      </c>
    </row>
    <row r="10334" spans="1:13" ht="15" x14ac:dyDescent="0.3">
      <c r="A10334" s="1"/>
      <c r="B10334" t="s">
        <v>14</v>
      </c>
      <c r="C10334" t="s">
        <v>4882</v>
      </c>
      <c r="D10334" t="s">
        <v>11163</v>
      </c>
      <c r="E10334" t="s">
        <v>11164</v>
      </c>
      <c r="F10334" t="s">
        <v>11165</v>
      </c>
      <c r="G10334">
        <v>0.72599999999999998</v>
      </c>
      <c r="H10334">
        <v>0.66700000000000004</v>
      </c>
      <c r="I10334">
        <v>0.66700000000000004</v>
      </c>
      <c r="J10334">
        <v>0.72599999999999998</v>
      </c>
      <c r="K10334" t="s">
        <v>7</v>
      </c>
      <c r="L10334">
        <v>0.828237</v>
      </c>
      <c r="M10334">
        <v>0.82108400000000004</v>
      </c>
    </row>
    <row r="10335" spans="1:13" ht="15" x14ac:dyDescent="0.3">
      <c r="A10335" s="1"/>
      <c r="B10335" t="s">
        <v>14</v>
      </c>
      <c r="C10335" t="s">
        <v>4400</v>
      </c>
      <c r="D10335" t="s">
        <v>13108</v>
      </c>
      <c r="E10335" t="s">
        <v>11315</v>
      </c>
      <c r="F10335" t="s">
        <v>13109</v>
      </c>
      <c r="G10335">
        <v>0.72399999999999998</v>
      </c>
      <c r="H10335">
        <v>0.222</v>
      </c>
      <c r="I10335">
        <v>0</v>
      </c>
      <c r="J10335">
        <v>0.72399999999999998</v>
      </c>
      <c r="K10335" t="s">
        <v>7</v>
      </c>
      <c r="L10335">
        <v>0.61528400000000005</v>
      </c>
      <c r="M10335">
        <v>0.61963599999999996</v>
      </c>
    </row>
    <row r="10336" spans="1:13" ht="15" x14ac:dyDescent="0.3">
      <c r="A10336" s="1"/>
      <c r="B10336" t="s">
        <v>14</v>
      </c>
      <c r="C10336" t="s">
        <v>4065</v>
      </c>
      <c r="D10336" t="s">
        <v>8356</v>
      </c>
      <c r="E10336" t="s">
        <v>11166</v>
      </c>
      <c r="F10336" t="s">
        <v>11167</v>
      </c>
      <c r="G10336">
        <v>0.72299999999999998</v>
      </c>
      <c r="H10336">
        <v>0</v>
      </c>
      <c r="I10336">
        <v>0.66700000000000004</v>
      </c>
      <c r="J10336">
        <v>0.72299999999999998</v>
      </c>
      <c r="K10336" t="s">
        <v>7</v>
      </c>
      <c r="L10336">
        <v>0.89372499999999999</v>
      </c>
      <c r="M10336">
        <v>0.88493299999999997</v>
      </c>
    </row>
    <row r="10337" spans="1:13" ht="15" x14ac:dyDescent="0.3">
      <c r="A10337" s="1"/>
      <c r="B10337" t="s">
        <v>14</v>
      </c>
      <c r="C10337" t="s">
        <v>3312</v>
      </c>
      <c r="D10337" t="s">
        <v>11772</v>
      </c>
      <c r="E10337" t="s">
        <v>11443</v>
      </c>
      <c r="F10337" t="s">
        <v>11773</v>
      </c>
      <c r="G10337">
        <v>0.72199999999999998</v>
      </c>
      <c r="H10337">
        <v>0.44400000000000001</v>
      </c>
      <c r="I10337">
        <v>0.46700000000000003</v>
      </c>
      <c r="J10337">
        <v>0.72199999999999998</v>
      </c>
      <c r="K10337" t="s">
        <v>7</v>
      </c>
      <c r="L10337">
        <v>0.81554199999999999</v>
      </c>
      <c r="M10337">
        <v>0.813778</v>
      </c>
    </row>
    <row r="10338" spans="1:13" ht="15" x14ac:dyDescent="0.3">
      <c r="A10338" s="1"/>
      <c r="B10338" t="s">
        <v>14</v>
      </c>
      <c r="C10338" t="s">
        <v>3461</v>
      </c>
      <c r="D10338" t="s">
        <v>11168</v>
      </c>
      <c r="E10338" t="s">
        <v>11169</v>
      </c>
      <c r="F10338" t="s">
        <v>7283</v>
      </c>
      <c r="G10338">
        <v>0.72099999999999997</v>
      </c>
      <c r="H10338">
        <v>0.66700000000000004</v>
      </c>
      <c r="I10338">
        <v>0.66700000000000004</v>
      </c>
      <c r="J10338">
        <v>0.72099999999999997</v>
      </c>
      <c r="K10338" t="s">
        <v>7</v>
      </c>
      <c r="L10338">
        <v>0.86747099999999999</v>
      </c>
      <c r="M10338">
        <v>0.86806000000000005</v>
      </c>
    </row>
    <row r="10339" spans="1:13" ht="15" x14ac:dyDescent="0.3">
      <c r="A10339" s="1"/>
      <c r="B10339" t="s">
        <v>14</v>
      </c>
      <c r="C10339" t="s">
        <v>3865</v>
      </c>
      <c r="D10339" t="s">
        <v>11170</v>
      </c>
      <c r="E10339" t="s">
        <v>11171</v>
      </c>
      <c r="F10339" t="s">
        <v>7955</v>
      </c>
      <c r="G10339">
        <v>0.72099999999999997</v>
      </c>
      <c r="H10339">
        <v>0.4</v>
      </c>
      <c r="I10339">
        <v>0</v>
      </c>
      <c r="J10339">
        <v>0.72099999999999997</v>
      </c>
      <c r="K10339" t="s">
        <v>7</v>
      </c>
      <c r="L10339">
        <v>0.86983699999999997</v>
      </c>
      <c r="M10339">
        <v>0.86333300000000002</v>
      </c>
    </row>
    <row r="10340" spans="1:13" ht="15" x14ac:dyDescent="0.3">
      <c r="A10340" s="1"/>
      <c r="B10340" t="s">
        <v>14</v>
      </c>
      <c r="C10340" t="s">
        <v>227</v>
      </c>
      <c r="D10340" t="s">
        <v>210</v>
      </c>
      <c r="E10340" t="s">
        <v>228</v>
      </c>
      <c r="F10340" t="s">
        <v>211</v>
      </c>
      <c r="G10340">
        <v>0.71899999999999997</v>
      </c>
      <c r="H10340">
        <v>0.66700000000000004</v>
      </c>
      <c r="I10340">
        <v>0</v>
      </c>
      <c r="J10340">
        <v>0.71899999999999997</v>
      </c>
      <c r="K10340" t="s">
        <v>7</v>
      </c>
      <c r="L10340">
        <v>0.72700399999999998</v>
      </c>
      <c r="M10340">
        <v>0.73212100000000002</v>
      </c>
    </row>
    <row r="10341" spans="1:13" ht="15" x14ac:dyDescent="0.3">
      <c r="A10341" s="1"/>
      <c r="B10341" t="s">
        <v>14</v>
      </c>
      <c r="C10341" t="s">
        <v>1982</v>
      </c>
      <c r="D10341" t="s">
        <v>1988</v>
      </c>
      <c r="E10341" t="s">
        <v>1984</v>
      </c>
      <c r="F10341" t="s">
        <v>1989</v>
      </c>
      <c r="G10341">
        <v>0.71699999999999997</v>
      </c>
      <c r="H10341">
        <v>0.44400000000000001</v>
      </c>
      <c r="I10341">
        <v>0.5</v>
      </c>
      <c r="J10341">
        <v>0.71699999999999997</v>
      </c>
      <c r="K10341" t="s">
        <v>7</v>
      </c>
      <c r="L10341">
        <v>0.83794100000000005</v>
      </c>
      <c r="M10341">
        <v>0.84218300000000001</v>
      </c>
    </row>
    <row r="10342" spans="1:13" ht="15" x14ac:dyDescent="0.3">
      <c r="A10342" s="1" t="s">
        <v>13110</v>
      </c>
      <c r="B10342" t="s">
        <v>14</v>
      </c>
      <c r="C10342" t="s">
        <v>3195</v>
      </c>
      <c r="D10342" t="s">
        <v>12452</v>
      </c>
      <c r="E10342" t="s">
        <v>10996</v>
      </c>
      <c r="F10342" t="s">
        <v>12453</v>
      </c>
      <c r="G10342">
        <v>0.71499999999999997</v>
      </c>
      <c r="H10342">
        <v>0.44400000000000001</v>
      </c>
      <c r="I10342">
        <v>0.75</v>
      </c>
      <c r="J10342">
        <v>0.71499999999999997</v>
      </c>
      <c r="K10342" t="s">
        <v>7</v>
      </c>
      <c r="L10342">
        <v>0.92562599999999995</v>
      </c>
      <c r="M10342">
        <v>0.91958200000000001</v>
      </c>
    </row>
    <row r="10343" spans="1:13" ht="15" x14ac:dyDescent="0.3">
      <c r="A10343" s="1"/>
      <c r="B10343" t="s">
        <v>14</v>
      </c>
      <c r="C10343" t="s">
        <v>3397</v>
      </c>
      <c r="D10343" t="s">
        <v>12454</v>
      </c>
      <c r="E10343" t="s">
        <v>7140</v>
      </c>
      <c r="F10343" t="s">
        <v>12455</v>
      </c>
      <c r="G10343">
        <v>0.71499999999999997</v>
      </c>
      <c r="H10343">
        <v>0.54500000000000004</v>
      </c>
      <c r="I10343">
        <v>0.66700000000000004</v>
      </c>
      <c r="J10343">
        <v>0.71499999999999997</v>
      </c>
      <c r="K10343" t="s">
        <v>7</v>
      </c>
      <c r="L10343">
        <v>0.85941000000000001</v>
      </c>
      <c r="M10343">
        <v>0.86042200000000002</v>
      </c>
    </row>
    <row r="10344" spans="1:13" ht="15" x14ac:dyDescent="0.3">
      <c r="A10344" s="1"/>
      <c r="B10344" t="s">
        <v>14</v>
      </c>
      <c r="C10344" t="s">
        <v>3364</v>
      </c>
      <c r="D10344" t="s">
        <v>11177</v>
      </c>
      <c r="E10344" t="s">
        <v>11177</v>
      </c>
      <c r="F10344" t="s">
        <v>3364</v>
      </c>
      <c r="G10344">
        <v>0.71499999999999997</v>
      </c>
      <c r="H10344">
        <v>0</v>
      </c>
      <c r="I10344">
        <v>0</v>
      </c>
      <c r="J10344">
        <v>0.71499999999999997</v>
      </c>
      <c r="K10344" t="s">
        <v>7</v>
      </c>
      <c r="L10344">
        <v>0.71309999999999996</v>
      </c>
      <c r="M10344">
        <v>0.71494999999999997</v>
      </c>
    </row>
    <row r="10345" spans="1:13" ht="15" x14ac:dyDescent="0.3">
      <c r="A10345" s="1"/>
      <c r="B10345" t="s">
        <v>14</v>
      </c>
      <c r="C10345" t="s">
        <v>3498</v>
      </c>
      <c r="D10345" t="s">
        <v>11178</v>
      </c>
      <c r="E10345" t="s">
        <v>11178</v>
      </c>
      <c r="F10345" t="s">
        <v>3498</v>
      </c>
      <c r="G10345">
        <v>0.71399999999999997</v>
      </c>
      <c r="H10345">
        <v>0</v>
      </c>
      <c r="I10345">
        <v>0</v>
      </c>
      <c r="J10345">
        <v>0.71399999999999997</v>
      </c>
      <c r="K10345" t="s">
        <v>7</v>
      </c>
      <c r="L10345">
        <v>0.78462699999999996</v>
      </c>
      <c r="M10345">
        <v>0.78372799999999998</v>
      </c>
    </row>
    <row r="10346" spans="1:13" ht="15" x14ac:dyDescent="0.3">
      <c r="A10346" s="1" t="s">
        <v>13111</v>
      </c>
      <c r="B10346" t="s">
        <v>14</v>
      </c>
      <c r="C10346" t="s">
        <v>4094</v>
      </c>
      <c r="D10346" t="s">
        <v>11775</v>
      </c>
      <c r="E10346" t="s">
        <v>11006</v>
      </c>
      <c r="F10346" t="s">
        <v>8406</v>
      </c>
      <c r="G10346">
        <v>0.71199999999999997</v>
      </c>
      <c r="H10346">
        <v>1</v>
      </c>
      <c r="I10346">
        <v>0</v>
      </c>
      <c r="J10346">
        <v>0.71199999999999997</v>
      </c>
      <c r="K10346" t="s">
        <v>7</v>
      </c>
      <c r="L10346">
        <v>0.85831800000000003</v>
      </c>
      <c r="M10346">
        <v>0.84335499999999997</v>
      </c>
    </row>
    <row r="10347" spans="1:13" ht="15" x14ac:dyDescent="0.3">
      <c r="A10347" s="1"/>
      <c r="B10347" t="s">
        <v>14</v>
      </c>
      <c r="C10347" t="s">
        <v>4509</v>
      </c>
      <c r="D10347" t="s">
        <v>11180</v>
      </c>
      <c r="E10347" t="s">
        <v>11180</v>
      </c>
      <c r="F10347" t="s">
        <v>4509</v>
      </c>
      <c r="G10347">
        <v>0.71</v>
      </c>
      <c r="H10347">
        <v>0</v>
      </c>
      <c r="I10347">
        <v>0</v>
      </c>
      <c r="J10347">
        <v>0.71</v>
      </c>
      <c r="K10347" t="s">
        <v>7</v>
      </c>
      <c r="L10347">
        <v>0.71257000000000004</v>
      </c>
      <c r="M10347">
        <v>0.71580100000000002</v>
      </c>
    </row>
    <row r="10348" spans="1:13" ht="15" x14ac:dyDescent="0.3">
      <c r="A10348" s="1"/>
      <c r="B10348" t="s">
        <v>14</v>
      </c>
      <c r="C10348" t="s">
        <v>1155</v>
      </c>
      <c r="D10348" t="s">
        <v>1159</v>
      </c>
      <c r="E10348" t="s">
        <v>1156</v>
      </c>
      <c r="F10348" t="s">
        <v>1160</v>
      </c>
      <c r="G10348">
        <v>0.70899999999999996</v>
      </c>
      <c r="H10348">
        <v>0.66700000000000004</v>
      </c>
      <c r="I10348">
        <v>0.33300000000000002</v>
      </c>
      <c r="J10348">
        <v>0.70899999999999996</v>
      </c>
      <c r="K10348" t="s">
        <v>7</v>
      </c>
      <c r="L10348">
        <v>0.56589299999999998</v>
      </c>
      <c r="M10348">
        <v>0.56902799999999998</v>
      </c>
    </row>
    <row r="10349" spans="1:13" ht="15" x14ac:dyDescent="0.3">
      <c r="A10349" s="1"/>
      <c r="B10349" t="s">
        <v>14</v>
      </c>
      <c r="C10349" t="s">
        <v>219</v>
      </c>
      <c r="D10349" t="s">
        <v>91</v>
      </c>
      <c r="E10349" t="s">
        <v>220</v>
      </c>
      <c r="F10349" t="s">
        <v>92</v>
      </c>
      <c r="G10349">
        <v>0.70899999999999996</v>
      </c>
      <c r="H10349">
        <v>0</v>
      </c>
      <c r="I10349">
        <v>0</v>
      </c>
      <c r="J10349">
        <v>0.70899999999999996</v>
      </c>
      <c r="K10349" t="s">
        <v>7</v>
      </c>
      <c r="L10349">
        <v>0.65066100000000004</v>
      </c>
      <c r="M10349">
        <v>0.65940600000000005</v>
      </c>
    </row>
    <row r="10350" spans="1:13" ht="15" x14ac:dyDescent="0.3">
      <c r="A10350" s="1"/>
      <c r="B10350" t="s">
        <v>14</v>
      </c>
      <c r="C10350" t="s">
        <v>4925</v>
      </c>
      <c r="D10350" t="s">
        <v>11777</v>
      </c>
      <c r="E10350" t="s">
        <v>10829</v>
      </c>
      <c r="F10350" t="s">
        <v>11778</v>
      </c>
      <c r="G10350">
        <v>0.70699999999999996</v>
      </c>
      <c r="H10350">
        <v>0.54500000000000004</v>
      </c>
      <c r="I10350">
        <v>0.72699999999999998</v>
      </c>
      <c r="J10350">
        <v>0.70699999999999996</v>
      </c>
      <c r="K10350" t="s">
        <v>7</v>
      </c>
      <c r="L10350">
        <v>0.88396300000000005</v>
      </c>
      <c r="M10350">
        <v>0.88104899999999997</v>
      </c>
    </row>
    <row r="10351" spans="1:13" ht="15" x14ac:dyDescent="0.3">
      <c r="A10351" s="1"/>
      <c r="B10351" t="s">
        <v>14</v>
      </c>
      <c r="C10351" t="s">
        <v>718</v>
      </c>
      <c r="D10351" t="s">
        <v>719</v>
      </c>
      <c r="E10351" t="s">
        <v>720</v>
      </c>
      <c r="F10351" t="s">
        <v>721</v>
      </c>
      <c r="G10351">
        <v>0.70699999999999996</v>
      </c>
      <c r="H10351">
        <v>0.5</v>
      </c>
      <c r="I10351">
        <v>0.5</v>
      </c>
      <c r="J10351">
        <v>0.70699999999999996</v>
      </c>
      <c r="K10351" t="s">
        <v>7</v>
      </c>
      <c r="L10351">
        <v>0.86412</v>
      </c>
      <c r="M10351">
        <v>0.87126700000000001</v>
      </c>
    </row>
    <row r="10352" spans="1:13" ht="15" x14ac:dyDescent="0.3">
      <c r="A10352" s="1"/>
      <c r="B10352" t="s">
        <v>14</v>
      </c>
      <c r="C10352" t="s">
        <v>101</v>
      </c>
      <c r="D10352" t="s">
        <v>33</v>
      </c>
      <c r="E10352" t="s">
        <v>102</v>
      </c>
      <c r="F10352" t="s">
        <v>32</v>
      </c>
      <c r="G10352">
        <v>0.70499999999999996</v>
      </c>
      <c r="H10352">
        <v>0</v>
      </c>
      <c r="I10352">
        <v>0.66700000000000004</v>
      </c>
      <c r="J10352">
        <v>0.70499999999999996</v>
      </c>
      <c r="K10352" t="s">
        <v>7</v>
      </c>
      <c r="L10352">
        <v>0.65064299999999997</v>
      </c>
      <c r="M10352">
        <v>0.64464299999999997</v>
      </c>
    </row>
    <row r="10353" spans="1:13" ht="15" x14ac:dyDescent="0.3">
      <c r="A10353" s="1" t="s">
        <v>13112</v>
      </c>
      <c r="B10353" t="s">
        <v>14</v>
      </c>
      <c r="C10353" t="s">
        <v>11181</v>
      </c>
      <c r="D10353" t="s">
        <v>11182</v>
      </c>
      <c r="E10353" t="s">
        <v>11183</v>
      </c>
      <c r="F10353" t="s">
        <v>7169</v>
      </c>
      <c r="G10353">
        <v>0.70499999999999996</v>
      </c>
      <c r="H10353">
        <v>0.57099999999999995</v>
      </c>
      <c r="I10353">
        <v>0</v>
      </c>
      <c r="J10353">
        <v>0.70499999999999996</v>
      </c>
      <c r="K10353" t="s">
        <v>7</v>
      </c>
      <c r="L10353">
        <v>0.87158899999999995</v>
      </c>
      <c r="M10353">
        <v>0.85937200000000002</v>
      </c>
    </row>
    <row r="10354" spans="1:13" ht="15" x14ac:dyDescent="0.3">
      <c r="A10354" s="1"/>
      <c r="B10354" t="s">
        <v>14</v>
      </c>
      <c r="C10354" t="s">
        <v>1571</v>
      </c>
      <c r="D10354">
        <v>565</v>
      </c>
      <c r="E10354" t="s">
        <v>1571</v>
      </c>
      <c r="F10354">
        <v>565</v>
      </c>
      <c r="G10354">
        <v>0.70299999999999996</v>
      </c>
      <c r="H10354">
        <v>0.66700000000000004</v>
      </c>
      <c r="I10354">
        <v>0.66700000000000004</v>
      </c>
      <c r="J10354">
        <v>0.70299999999999996</v>
      </c>
      <c r="K10354" t="s">
        <v>7</v>
      </c>
      <c r="L10354">
        <v>0.71490299999999996</v>
      </c>
      <c r="M10354">
        <v>0.71548800000000001</v>
      </c>
    </row>
    <row r="10355" spans="1:13" ht="15" x14ac:dyDescent="0.3">
      <c r="A10355" s="1"/>
      <c r="B10355" t="s">
        <v>14</v>
      </c>
      <c r="C10355" t="s">
        <v>4771</v>
      </c>
      <c r="D10355" t="s">
        <v>11184</v>
      </c>
      <c r="E10355" t="s">
        <v>11185</v>
      </c>
      <c r="F10355" t="s">
        <v>11186</v>
      </c>
      <c r="G10355">
        <v>0.70299999999999996</v>
      </c>
      <c r="H10355">
        <v>0</v>
      </c>
      <c r="I10355">
        <v>0</v>
      </c>
      <c r="J10355">
        <v>0.70299999999999996</v>
      </c>
      <c r="K10355" t="s">
        <v>7</v>
      </c>
      <c r="L10355">
        <v>0.83678200000000003</v>
      </c>
      <c r="M10355">
        <v>0.82112399999999997</v>
      </c>
    </row>
    <row r="10356" spans="1:13" ht="15" x14ac:dyDescent="0.3">
      <c r="A10356" s="1"/>
      <c r="B10356" t="s">
        <v>14</v>
      </c>
      <c r="C10356" t="s">
        <v>341</v>
      </c>
      <c r="D10356" t="s">
        <v>342</v>
      </c>
      <c r="E10356" t="s">
        <v>343</v>
      </c>
      <c r="F10356" t="s">
        <v>344</v>
      </c>
      <c r="G10356">
        <v>0.70199999999999996</v>
      </c>
      <c r="H10356">
        <v>0</v>
      </c>
      <c r="I10356">
        <v>0</v>
      </c>
      <c r="J10356">
        <v>0.70199999999999996</v>
      </c>
      <c r="K10356" t="s">
        <v>7</v>
      </c>
      <c r="L10356">
        <v>0.95530899999999996</v>
      </c>
      <c r="M10356">
        <v>0.95212300000000005</v>
      </c>
    </row>
    <row r="10357" spans="1:13" ht="15" x14ac:dyDescent="0.3">
      <c r="A10357" s="1" t="s">
        <v>13113</v>
      </c>
      <c r="B10357" t="s">
        <v>14</v>
      </c>
      <c r="C10357" t="s">
        <v>4688</v>
      </c>
      <c r="D10357" t="s">
        <v>11470</v>
      </c>
      <c r="E10357" t="s">
        <v>11496</v>
      </c>
      <c r="F10357" t="s">
        <v>11471</v>
      </c>
      <c r="G10357">
        <v>0.70099999999999996</v>
      </c>
      <c r="H10357">
        <v>0.25</v>
      </c>
      <c r="I10357">
        <v>0.25</v>
      </c>
      <c r="J10357">
        <v>0.70099999999999996</v>
      </c>
      <c r="K10357" t="s">
        <v>7</v>
      </c>
      <c r="L10357">
        <v>0.75920299999999996</v>
      </c>
      <c r="M10357">
        <v>0.75113600000000003</v>
      </c>
    </row>
    <row r="10358" spans="1:13" ht="15" x14ac:dyDescent="0.3">
      <c r="A10358" s="1"/>
      <c r="B10358" t="s">
        <v>14</v>
      </c>
      <c r="C10358" t="s">
        <v>222</v>
      </c>
      <c r="D10358" t="s">
        <v>221</v>
      </c>
      <c r="E10358" t="s">
        <v>222</v>
      </c>
      <c r="F10358" t="s">
        <v>222</v>
      </c>
      <c r="G10358">
        <v>0.70099999999999996</v>
      </c>
      <c r="H10358">
        <v>1</v>
      </c>
      <c r="I10358">
        <v>0</v>
      </c>
      <c r="J10358">
        <v>0.70099999999999996</v>
      </c>
      <c r="K10358" t="s">
        <v>7</v>
      </c>
      <c r="L10358">
        <v>0.71037899999999998</v>
      </c>
      <c r="M10358">
        <v>0.71245999999999998</v>
      </c>
    </row>
    <row r="10359" spans="1:13" ht="15" x14ac:dyDescent="0.3">
      <c r="A10359" s="1" t="s">
        <v>13114</v>
      </c>
      <c r="B10359" t="s">
        <v>14</v>
      </c>
      <c r="C10359" t="s">
        <v>3240</v>
      </c>
      <c r="D10359" t="s">
        <v>12058</v>
      </c>
      <c r="E10359" t="s">
        <v>10978</v>
      </c>
      <c r="F10359" t="s">
        <v>12059</v>
      </c>
      <c r="G10359">
        <v>0.70099999999999996</v>
      </c>
      <c r="H10359">
        <v>0.4</v>
      </c>
      <c r="I10359">
        <v>0</v>
      </c>
      <c r="J10359">
        <v>0.70099999999999996</v>
      </c>
      <c r="K10359" t="s">
        <v>7</v>
      </c>
      <c r="L10359">
        <v>0.73279700000000003</v>
      </c>
      <c r="M10359">
        <v>0.72252700000000003</v>
      </c>
    </row>
    <row r="10360" spans="1:13" ht="15" x14ac:dyDescent="0.3">
      <c r="A10360" s="1"/>
      <c r="B10360" t="s">
        <v>14</v>
      </c>
      <c r="C10360" t="s">
        <v>4487</v>
      </c>
      <c r="D10360" t="s">
        <v>11190</v>
      </c>
      <c r="E10360" t="s">
        <v>9066</v>
      </c>
      <c r="F10360" t="s">
        <v>9066</v>
      </c>
      <c r="G10360">
        <v>0.7</v>
      </c>
      <c r="H10360">
        <v>1</v>
      </c>
      <c r="I10360">
        <v>0.182</v>
      </c>
      <c r="J10360">
        <v>0.7</v>
      </c>
      <c r="K10360" t="s">
        <v>7</v>
      </c>
      <c r="L10360">
        <v>0.72046299999999996</v>
      </c>
      <c r="M10360">
        <v>0.71210099999999998</v>
      </c>
    </row>
    <row r="10361" spans="1:13" ht="15" x14ac:dyDescent="0.3">
      <c r="A10361" s="1"/>
      <c r="B10361" t="s">
        <v>14</v>
      </c>
      <c r="C10361" t="s">
        <v>1808</v>
      </c>
      <c r="D10361" t="s">
        <v>1812</v>
      </c>
      <c r="E10361" t="s">
        <v>1810</v>
      </c>
      <c r="F10361" t="s">
        <v>1813</v>
      </c>
      <c r="G10361">
        <v>0.7</v>
      </c>
      <c r="H10361">
        <v>0.66700000000000004</v>
      </c>
      <c r="I10361">
        <v>0</v>
      </c>
      <c r="J10361">
        <v>0.7</v>
      </c>
      <c r="K10361" t="s">
        <v>7</v>
      </c>
      <c r="L10361">
        <v>0.86246400000000001</v>
      </c>
      <c r="M10361">
        <v>0.838202</v>
      </c>
    </row>
    <row r="10362" spans="1:13" ht="15" x14ac:dyDescent="0.3">
      <c r="A10362" s="1"/>
      <c r="B10362" t="s">
        <v>14</v>
      </c>
      <c r="C10362" t="s">
        <v>1180</v>
      </c>
      <c r="D10362" t="s">
        <v>1181</v>
      </c>
      <c r="E10362" t="s">
        <v>1180</v>
      </c>
      <c r="F10362" t="s">
        <v>1180</v>
      </c>
      <c r="G10362">
        <v>0.69899999999999995</v>
      </c>
      <c r="H10362">
        <v>1</v>
      </c>
      <c r="I10362">
        <v>0</v>
      </c>
      <c r="J10362">
        <v>0.69899999999999995</v>
      </c>
      <c r="K10362" t="s">
        <v>7</v>
      </c>
      <c r="L10362">
        <v>0.65775899999999998</v>
      </c>
      <c r="M10362">
        <v>0.66728799999999999</v>
      </c>
    </row>
    <row r="10363" spans="1:13" ht="15" x14ac:dyDescent="0.3">
      <c r="A10363" s="1"/>
      <c r="B10363" t="s">
        <v>14</v>
      </c>
      <c r="C10363" t="s">
        <v>1180</v>
      </c>
      <c r="D10363" t="s">
        <v>1181</v>
      </c>
      <c r="E10363" t="s">
        <v>1180</v>
      </c>
      <c r="F10363" t="s">
        <v>1180</v>
      </c>
      <c r="G10363">
        <v>0.69899999999999995</v>
      </c>
      <c r="H10363">
        <v>1</v>
      </c>
      <c r="I10363">
        <v>0</v>
      </c>
      <c r="J10363">
        <v>0.69899999999999995</v>
      </c>
      <c r="K10363" t="s">
        <v>7</v>
      </c>
      <c r="L10363">
        <v>0.65775899999999998</v>
      </c>
      <c r="M10363">
        <v>0.66728799999999999</v>
      </c>
    </row>
    <row r="10364" spans="1:13" ht="15" x14ac:dyDescent="0.3">
      <c r="A10364" s="1"/>
      <c r="B10364" t="s">
        <v>14</v>
      </c>
      <c r="C10364" t="s">
        <v>3277</v>
      </c>
      <c r="D10364" t="s">
        <v>6876</v>
      </c>
      <c r="E10364" t="s">
        <v>6876</v>
      </c>
      <c r="F10364" t="s">
        <v>3277</v>
      </c>
      <c r="G10364">
        <v>0.69799999999999995</v>
      </c>
      <c r="H10364">
        <v>0</v>
      </c>
      <c r="I10364">
        <v>0</v>
      </c>
      <c r="J10364">
        <v>0.69799999999999995</v>
      </c>
      <c r="K10364" t="s">
        <v>7</v>
      </c>
      <c r="L10364">
        <v>0.678562</v>
      </c>
      <c r="M10364">
        <v>0.68119300000000005</v>
      </c>
    </row>
    <row r="10365" spans="1:13" ht="15" x14ac:dyDescent="0.3">
      <c r="A10365" s="1"/>
      <c r="B10365" t="s">
        <v>14</v>
      </c>
      <c r="C10365" t="s">
        <v>4390</v>
      </c>
      <c r="D10365" t="s">
        <v>11191</v>
      </c>
      <c r="E10365" t="s">
        <v>11191</v>
      </c>
      <c r="F10365" t="s">
        <v>4390</v>
      </c>
      <c r="G10365">
        <v>0.69799999999999995</v>
      </c>
      <c r="H10365">
        <v>0</v>
      </c>
      <c r="I10365">
        <v>0</v>
      </c>
      <c r="J10365">
        <v>0.69799999999999995</v>
      </c>
      <c r="K10365" t="s">
        <v>7</v>
      </c>
      <c r="L10365">
        <v>0.66600899999999996</v>
      </c>
      <c r="M10365">
        <v>0.66774199999999995</v>
      </c>
    </row>
    <row r="10366" spans="1:13" ht="15" x14ac:dyDescent="0.3">
      <c r="A10366" s="1"/>
      <c r="B10366" t="s">
        <v>14</v>
      </c>
      <c r="C10366" t="s">
        <v>2219</v>
      </c>
      <c r="D10366" t="s">
        <v>2220</v>
      </c>
      <c r="E10366" t="s">
        <v>2221</v>
      </c>
      <c r="F10366" t="s">
        <v>2222</v>
      </c>
      <c r="G10366">
        <v>0.69699999999999995</v>
      </c>
      <c r="H10366">
        <v>0.72699999999999998</v>
      </c>
      <c r="I10366">
        <v>0.57099999999999995</v>
      </c>
      <c r="J10366">
        <v>0.69699999999999995</v>
      </c>
      <c r="K10366" t="s">
        <v>7</v>
      </c>
      <c r="L10366">
        <v>0.87021000000000004</v>
      </c>
      <c r="M10366">
        <v>0.85576600000000003</v>
      </c>
    </row>
    <row r="10367" spans="1:13" ht="15" x14ac:dyDescent="0.3">
      <c r="A10367" s="1"/>
      <c r="B10367" t="s">
        <v>14</v>
      </c>
      <c r="C10367" t="s">
        <v>4623</v>
      </c>
      <c r="D10367" t="s">
        <v>11192</v>
      </c>
      <c r="E10367" t="s">
        <v>11193</v>
      </c>
      <c r="F10367" t="s">
        <v>9330</v>
      </c>
      <c r="G10367">
        <v>0.69499999999999995</v>
      </c>
      <c r="H10367">
        <v>0.3</v>
      </c>
      <c r="I10367">
        <v>0.105</v>
      </c>
      <c r="J10367">
        <v>0.69499999999999995</v>
      </c>
      <c r="K10367" t="s">
        <v>7</v>
      </c>
      <c r="L10367">
        <v>0.71579000000000004</v>
      </c>
      <c r="M10367">
        <v>0.70600600000000002</v>
      </c>
    </row>
    <row r="10368" spans="1:13" ht="15" x14ac:dyDescent="0.3">
      <c r="A10368" s="1"/>
      <c r="B10368" t="s">
        <v>14</v>
      </c>
      <c r="C10368" t="s">
        <v>1297</v>
      </c>
      <c r="D10368" t="s">
        <v>1298</v>
      </c>
      <c r="E10368" t="s">
        <v>1299</v>
      </c>
      <c r="F10368" t="s">
        <v>1300</v>
      </c>
      <c r="G10368">
        <v>0.69499999999999995</v>
      </c>
      <c r="H10368">
        <v>0</v>
      </c>
      <c r="I10368">
        <v>0</v>
      </c>
      <c r="J10368">
        <v>0.69499999999999995</v>
      </c>
      <c r="K10368" t="s">
        <v>7</v>
      </c>
      <c r="L10368">
        <v>0.70182599999999995</v>
      </c>
      <c r="M10368">
        <v>0.70648900000000003</v>
      </c>
    </row>
    <row r="10369" spans="1:13" ht="15" x14ac:dyDescent="0.3">
      <c r="A10369" s="1"/>
      <c r="B10369" t="s">
        <v>14</v>
      </c>
      <c r="C10369" t="s">
        <v>3297</v>
      </c>
      <c r="D10369" t="s">
        <v>11195</v>
      </c>
      <c r="E10369" t="s">
        <v>11195</v>
      </c>
      <c r="F10369" t="s">
        <v>3297</v>
      </c>
      <c r="G10369">
        <v>0.69499999999999995</v>
      </c>
      <c r="H10369">
        <v>0</v>
      </c>
      <c r="I10369">
        <v>0</v>
      </c>
      <c r="J10369">
        <v>0.69499999999999995</v>
      </c>
      <c r="K10369" t="s">
        <v>7</v>
      </c>
      <c r="L10369">
        <v>0.69994100000000004</v>
      </c>
      <c r="M10369">
        <v>0.70567899999999995</v>
      </c>
    </row>
    <row r="10370" spans="1:13" ht="15" x14ac:dyDescent="0.3">
      <c r="A10370" s="1"/>
      <c r="B10370" t="s">
        <v>14</v>
      </c>
      <c r="C10370" t="s">
        <v>4437</v>
      </c>
      <c r="D10370" t="s">
        <v>11196</v>
      </c>
      <c r="E10370" t="s">
        <v>11197</v>
      </c>
      <c r="F10370" t="s">
        <v>4433</v>
      </c>
      <c r="G10370">
        <v>0.69499999999999995</v>
      </c>
      <c r="H10370">
        <v>0</v>
      </c>
      <c r="I10370">
        <v>0</v>
      </c>
      <c r="J10370">
        <v>0.69499999999999995</v>
      </c>
      <c r="K10370" t="s">
        <v>7</v>
      </c>
      <c r="L10370">
        <v>0.76079399999999997</v>
      </c>
      <c r="M10370">
        <v>0.76180899999999996</v>
      </c>
    </row>
    <row r="10371" spans="1:13" ht="15" x14ac:dyDescent="0.3">
      <c r="A10371" s="1"/>
      <c r="B10371" t="s">
        <v>14</v>
      </c>
      <c r="C10371" t="s">
        <v>1390</v>
      </c>
      <c r="D10371" t="s">
        <v>1394</v>
      </c>
      <c r="E10371" t="s">
        <v>1392</v>
      </c>
      <c r="F10371" t="s">
        <v>1392</v>
      </c>
      <c r="G10371">
        <v>0.69299999999999995</v>
      </c>
      <c r="H10371">
        <v>1</v>
      </c>
      <c r="I10371">
        <v>0</v>
      </c>
      <c r="J10371">
        <v>0.69299999999999995</v>
      </c>
      <c r="K10371" t="s">
        <v>7</v>
      </c>
      <c r="L10371">
        <v>0.65037999999999996</v>
      </c>
      <c r="M10371">
        <v>0.64891299999999996</v>
      </c>
    </row>
    <row r="10372" spans="1:13" ht="15" x14ac:dyDescent="0.3">
      <c r="A10372" s="1"/>
      <c r="B10372" t="s">
        <v>14</v>
      </c>
      <c r="C10372" t="s">
        <v>5191</v>
      </c>
      <c r="D10372" t="s">
        <v>13115</v>
      </c>
      <c r="E10372" t="s">
        <v>10485</v>
      </c>
      <c r="F10372" t="s">
        <v>13116</v>
      </c>
      <c r="G10372">
        <v>0.69199999999999995</v>
      </c>
      <c r="H10372">
        <v>0.25</v>
      </c>
      <c r="I10372">
        <v>0</v>
      </c>
      <c r="J10372">
        <v>0.69199999999999995</v>
      </c>
      <c r="K10372" t="s">
        <v>7</v>
      </c>
      <c r="L10372">
        <v>0.79808699999999999</v>
      </c>
      <c r="M10372">
        <v>0.79727400000000004</v>
      </c>
    </row>
    <row r="10373" spans="1:13" ht="15" x14ac:dyDescent="0.3">
      <c r="A10373" s="1"/>
      <c r="B10373" t="s">
        <v>14</v>
      </c>
      <c r="C10373" t="s">
        <v>4091</v>
      </c>
      <c r="D10373" t="s">
        <v>11201</v>
      </c>
      <c r="E10373" t="s">
        <v>11202</v>
      </c>
      <c r="F10373" t="s">
        <v>11203</v>
      </c>
      <c r="G10373">
        <v>0.69099999999999995</v>
      </c>
      <c r="H10373">
        <v>0.44400000000000001</v>
      </c>
      <c r="I10373">
        <v>0.5</v>
      </c>
      <c r="J10373">
        <v>0.69099999999999995</v>
      </c>
      <c r="K10373" t="s">
        <v>7</v>
      </c>
      <c r="L10373">
        <v>0.86394700000000002</v>
      </c>
      <c r="M10373">
        <v>0.85787899999999995</v>
      </c>
    </row>
    <row r="10374" spans="1:13" ht="15" x14ac:dyDescent="0.3">
      <c r="A10374" s="1"/>
      <c r="B10374" t="s">
        <v>14</v>
      </c>
      <c r="C10374" t="s">
        <v>165</v>
      </c>
      <c r="D10374" t="s">
        <v>166</v>
      </c>
      <c r="E10374" t="s">
        <v>165</v>
      </c>
      <c r="F10374" t="s">
        <v>165</v>
      </c>
      <c r="G10374">
        <v>0.68899999999999995</v>
      </c>
      <c r="H10374">
        <v>1</v>
      </c>
      <c r="I10374">
        <v>0.33300000000000002</v>
      </c>
      <c r="J10374">
        <v>0.68899999999999995</v>
      </c>
      <c r="K10374" t="s">
        <v>7</v>
      </c>
      <c r="L10374">
        <v>0.70651399999999998</v>
      </c>
      <c r="M10374">
        <v>0.72123800000000005</v>
      </c>
    </row>
    <row r="10375" spans="1:13" ht="15" x14ac:dyDescent="0.3">
      <c r="A10375" s="1"/>
      <c r="B10375" t="s">
        <v>14</v>
      </c>
      <c r="C10375" t="s">
        <v>1444</v>
      </c>
      <c r="D10375" t="s">
        <v>1445</v>
      </c>
      <c r="E10375" t="s">
        <v>1444</v>
      </c>
      <c r="F10375" t="s">
        <v>1446</v>
      </c>
      <c r="G10375">
        <v>0.68799999999999994</v>
      </c>
      <c r="H10375">
        <v>0.8</v>
      </c>
      <c r="I10375">
        <v>0</v>
      </c>
      <c r="J10375">
        <v>0.68799999999999994</v>
      </c>
      <c r="K10375" t="s">
        <v>7</v>
      </c>
      <c r="L10375">
        <v>0.69212499999999999</v>
      </c>
      <c r="M10375">
        <v>0.69728100000000004</v>
      </c>
    </row>
    <row r="10376" spans="1:13" ht="15" x14ac:dyDescent="0.3">
      <c r="A10376" s="1"/>
      <c r="B10376" t="s">
        <v>14</v>
      </c>
      <c r="C10376" t="s">
        <v>1934</v>
      </c>
      <c r="D10376" t="s">
        <v>1935</v>
      </c>
      <c r="E10376" t="s">
        <v>1934</v>
      </c>
      <c r="F10376" t="s">
        <v>1936</v>
      </c>
      <c r="G10376">
        <v>0.68799999999999994</v>
      </c>
      <c r="H10376">
        <v>0.85699999999999998</v>
      </c>
      <c r="I10376">
        <v>0</v>
      </c>
      <c r="J10376">
        <v>0.68799999999999994</v>
      </c>
      <c r="K10376" t="s">
        <v>7</v>
      </c>
      <c r="L10376">
        <v>0.67174</v>
      </c>
      <c r="M10376">
        <v>0.67271899999999996</v>
      </c>
    </row>
    <row r="10377" spans="1:13" ht="15" x14ac:dyDescent="0.3">
      <c r="A10377" s="1"/>
      <c r="B10377" t="s">
        <v>14</v>
      </c>
      <c r="C10377" t="s">
        <v>3767</v>
      </c>
      <c r="D10377" t="s">
        <v>11204</v>
      </c>
      <c r="E10377" t="s">
        <v>7774</v>
      </c>
      <c r="F10377" t="s">
        <v>11205</v>
      </c>
      <c r="G10377">
        <v>0.68799999999999994</v>
      </c>
      <c r="H10377">
        <v>0</v>
      </c>
      <c r="I10377">
        <v>0</v>
      </c>
      <c r="J10377">
        <v>0.68799999999999994</v>
      </c>
      <c r="K10377" t="s">
        <v>7</v>
      </c>
      <c r="L10377">
        <v>0.80160100000000001</v>
      </c>
      <c r="M10377">
        <v>0.80299399999999999</v>
      </c>
    </row>
    <row r="10378" spans="1:13" ht="15" x14ac:dyDescent="0.3">
      <c r="A10378" s="1"/>
      <c r="B10378" t="s">
        <v>14</v>
      </c>
      <c r="C10378" t="s">
        <v>2021</v>
      </c>
      <c r="D10378" t="s">
        <v>2022</v>
      </c>
      <c r="E10378" t="s">
        <v>2023</v>
      </c>
      <c r="F10378" t="s">
        <v>2024</v>
      </c>
      <c r="G10378">
        <v>0.68700000000000006</v>
      </c>
      <c r="H10378">
        <v>0.66700000000000004</v>
      </c>
      <c r="I10378">
        <v>0</v>
      </c>
      <c r="J10378">
        <v>0.68700000000000006</v>
      </c>
      <c r="K10378" t="s">
        <v>7</v>
      </c>
      <c r="L10378">
        <v>0.60367599999999999</v>
      </c>
      <c r="M10378">
        <v>0.61943499999999996</v>
      </c>
    </row>
    <row r="10379" spans="1:13" ht="15" x14ac:dyDescent="0.3">
      <c r="A10379" s="1"/>
      <c r="B10379" t="s">
        <v>14</v>
      </c>
      <c r="C10379" t="s">
        <v>4226</v>
      </c>
      <c r="D10379" t="s">
        <v>11206</v>
      </c>
      <c r="E10379" t="s">
        <v>11207</v>
      </c>
      <c r="F10379" t="s">
        <v>11207</v>
      </c>
      <c r="G10379">
        <v>0.68600000000000005</v>
      </c>
      <c r="H10379">
        <v>1</v>
      </c>
      <c r="I10379">
        <v>0.66700000000000004</v>
      </c>
      <c r="J10379">
        <v>0.68600000000000005</v>
      </c>
      <c r="K10379" t="s">
        <v>7</v>
      </c>
      <c r="L10379">
        <v>0.961592</v>
      </c>
      <c r="M10379">
        <v>0.95677400000000001</v>
      </c>
    </row>
    <row r="10380" spans="1:13" ht="15" x14ac:dyDescent="0.3">
      <c r="A10380" s="1"/>
      <c r="B10380" t="s">
        <v>14</v>
      </c>
      <c r="C10380" t="s">
        <v>1258</v>
      </c>
      <c r="D10380" t="s">
        <v>1262</v>
      </c>
      <c r="E10380" t="s">
        <v>1260</v>
      </c>
      <c r="F10380" t="s">
        <v>1263</v>
      </c>
      <c r="G10380">
        <v>0.68500000000000005</v>
      </c>
      <c r="H10380">
        <v>0.8</v>
      </c>
      <c r="I10380">
        <v>0.8</v>
      </c>
      <c r="J10380">
        <v>0.68500000000000005</v>
      </c>
      <c r="K10380" t="s">
        <v>7</v>
      </c>
      <c r="L10380">
        <v>0.86676600000000004</v>
      </c>
      <c r="M10380">
        <v>0.87529999999999997</v>
      </c>
    </row>
    <row r="10381" spans="1:13" ht="15" x14ac:dyDescent="0.3">
      <c r="A10381" s="1"/>
      <c r="B10381" t="s">
        <v>14</v>
      </c>
      <c r="C10381" t="s">
        <v>82</v>
      </c>
      <c r="D10381" t="s">
        <v>81</v>
      </c>
      <c r="E10381" t="s">
        <v>82</v>
      </c>
      <c r="F10381" t="s">
        <v>82</v>
      </c>
      <c r="G10381">
        <v>0.68400000000000005</v>
      </c>
      <c r="H10381">
        <v>1</v>
      </c>
      <c r="I10381">
        <v>0</v>
      </c>
      <c r="J10381">
        <v>0.68400000000000005</v>
      </c>
      <c r="K10381" t="s">
        <v>7</v>
      </c>
      <c r="L10381">
        <v>0.75342299999999995</v>
      </c>
      <c r="M10381">
        <v>0.75032399999999999</v>
      </c>
    </row>
    <row r="10382" spans="1:13" ht="15" x14ac:dyDescent="0.3">
      <c r="A10382" s="1"/>
      <c r="B10382" t="s">
        <v>14</v>
      </c>
      <c r="C10382" t="s">
        <v>3274</v>
      </c>
      <c r="D10382" t="s">
        <v>11212</v>
      </c>
      <c r="E10382" t="s">
        <v>11213</v>
      </c>
      <c r="F10382" t="s">
        <v>11214</v>
      </c>
      <c r="G10382">
        <v>0.68300000000000005</v>
      </c>
      <c r="H10382">
        <v>0.8</v>
      </c>
      <c r="I10382">
        <v>0.4</v>
      </c>
      <c r="J10382">
        <v>0.68300000000000005</v>
      </c>
      <c r="K10382" t="s">
        <v>7</v>
      </c>
      <c r="L10382">
        <v>0.81753799999999999</v>
      </c>
      <c r="M10382">
        <v>0.79533500000000001</v>
      </c>
    </row>
    <row r="10383" spans="1:13" ht="15" x14ac:dyDescent="0.3">
      <c r="A10383" s="1"/>
      <c r="B10383" t="s">
        <v>14</v>
      </c>
      <c r="C10383" t="s">
        <v>1484</v>
      </c>
      <c r="D10383" t="s">
        <v>1485</v>
      </c>
      <c r="E10383" t="s">
        <v>1486</v>
      </c>
      <c r="F10383" t="s">
        <v>1487</v>
      </c>
      <c r="G10383">
        <v>0.68300000000000005</v>
      </c>
      <c r="H10383">
        <v>0.4</v>
      </c>
      <c r="I10383">
        <v>0</v>
      </c>
      <c r="J10383">
        <v>0.68300000000000005</v>
      </c>
      <c r="K10383" t="s">
        <v>7</v>
      </c>
      <c r="L10383">
        <v>0.72467199999999998</v>
      </c>
      <c r="M10383">
        <v>0.72548800000000002</v>
      </c>
    </row>
    <row r="10384" spans="1:13" ht="15" x14ac:dyDescent="0.3">
      <c r="A10384" s="1"/>
      <c r="B10384" t="s">
        <v>14</v>
      </c>
      <c r="C10384" t="s">
        <v>2268</v>
      </c>
      <c r="D10384" t="s">
        <v>2269</v>
      </c>
      <c r="E10384" t="s">
        <v>2270</v>
      </c>
      <c r="F10384" t="s">
        <v>2271</v>
      </c>
      <c r="G10384">
        <v>0.67900000000000005</v>
      </c>
      <c r="H10384">
        <v>0.4</v>
      </c>
      <c r="I10384">
        <v>0.8</v>
      </c>
      <c r="J10384">
        <v>0.67900000000000005</v>
      </c>
      <c r="K10384" t="s">
        <v>7</v>
      </c>
      <c r="L10384">
        <v>0.91645399999999999</v>
      </c>
      <c r="M10384">
        <v>0.91123799999999999</v>
      </c>
    </row>
    <row r="10385" spans="1:13" ht="15" x14ac:dyDescent="0.3">
      <c r="A10385" s="1"/>
      <c r="B10385" t="s">
        <v>14</v>
      </c>
      <c r="C10385" t="s">
        <v>2317</v>
      </c>
      <c r="D10385">
        <v>8646</v>
      </c>
      <c r="E10385" t="s">
        <v>2318</v>
      </c>
      <c r="F10385">
        <v>8646</v>
      </c>
      <c r="G10385">
        <v>0.67900000000000005</v>
      </c>
      <c r="H10385">
        <v>0.5</v>
      </c>
      <c r="I10385">
        <v>0.5</v>
      </c>
      <c r="J10385">
        <v>0.67900000000000005</v>
      </c>
      <c r="K10385" t="s">
        <v>7</v>
      </c>
      <c r="L10385">
        <v>0.57704299999999997</v>
      </c>
      <c r="M10385">
        <v>0.57921999999999996</v>
      </c>
    </row>
    <row r="10386" spans="1:13" ht="15" x14ac:dyDescent="0.3">
      <c r="A10386" s="1"/>
      <c r="B10386" t="s">
        <v>14</v>
      </c>
      <c r="C10386" t="s">
        <v>1326</v>
      </c>
      <c r="D10386" t="s">
        <v>1324</v>
      </c>
      <c r="E10386" t="s">
        <v>1326</v>
      </c>
      <c r="F10386" t="s">
        <v>1326</v>
      </c>
      <c r="G10386">
        <v>0.67800000000000005</v>
      </c>
      <c r="H10386">
        <v>1</v>
      </c>
      <c r="I10386">
        <v>0</v>
      </c>
      <c r="J10386">
        <v>0.67800000000000005</v>
      </c>
      <c r="K10386" t="s">
        <v>7</v>
      </c>
      <c r="L10386">
        <v>0.74424599999999996</v>
      </c>
      <c r="M10386">
        <v>0.74605200000000005</v>
      </c>
    </row>
    <row r="10387" spans="1:13" ht="15" x14ac:dyDescent="0.3">
      <c r="A10387" s="1"/>
      <c r="B10387" t="s">
        <v>14</v>
      </c>
      <c r="C10387" t="s">
        <v>2313</v>
      </c>
      <c r="D10387" t="s">
        <v>2314</v>
      </c>
      <c r="E10387" t="s">
        <v>2315</v>
      </c>
      <c r="F10387" t="s">
        <v>2315</v>
      </c>
      <c r="G10387">
        <v>0.67500000000000004</v>
      </c>
      <c r="H10387">
        <v>1</v>
      </c>
      <c r="I10387">
        <v>0.2</v>
      </c>
      <c r="J10387">
        <v>0.67500000000000004</v>
      </c>
      <c r="K10387" t="s">
        <v>7</v>
      </c>
      <c r="L10387">
        <v>0.85240199999999999</v>
      </c>
      <c r="M10387">
        <v>0.85004500000000005</v>
      </c>
    </row>
    <row r="10388" spans="1:13" ht="15" x14ac:dyDescent="0.3">
      <c r="A10388" s="1"/>
      <c r="B10388" t="s">
        <v>14</v>
      </c>
      <c r="C10388" t="s">
        <v>10707</v>
      </c>
      <c r="D10388" t="s">
        <v>11791</v>
      </c>
      <c r="E10388" t="s">
        <v>10709</v>
      </c>
      <c r="F10388" t="s">
        <v>11792</v>
      </c>
      <c r="G10388">
        <v>0.67400000000000004</v>
      </c>
      <c r="H10388">
        <v>0.70599999999999996</v>
      </c>
      <c r="I10388">
        <v>0.5</v>
      </c>
      <c r="J10388">
        <v>0.67400000000000004</v>
      </c>
      <c r="K10388" t="s">
        <v>7</v>
      </c>
      <c r="L10388">
        <v>0.86787999999999998</v>
      </c>
      <c r="M10388">
        <v>0.85631000000000002</v>
      </c>
    </row>
    <row r="10389" spans="1:13" ht="15" x14ac:dyDescent="0.3">
      <c r="A10389" s="1"/>
      <c r="B10389" t="s">
        <v>14</v>
      </c>
      <c r="C10389" t="s">
        <v>782</v>
      </c>
      <c r="D10389" t="s">
        <v>783</v>
      </c>
      <c r="E10389" t="s">
        <v>782</v>
      </c>
      <c r="F10389" t="s">
        <v>782</v>
      </c>
      <c r="G10389">
        <v>0.67300000000000004</v>
      </c>
      <c r="H10389">
        <v>1</v>
      </c>
      <c r="I10389">
        <v>0</v>
      </c>
      <c r="J10389">
        <v>0.67300000000000004</v>
      </c>
      <c r="K10389" t="s">
        <v>7</v>
      </c>
      <c r="L10389">
        <v>0.78314600000000001</v>
      </c>
      <c r="M10389">
        <v>0.78430800000000001</v>
      </c>
    </row>
    <row r="10390" spans="1:13" ht="15" x14ac:dyDescent="0.3">
      <c r="A10390" s="1"/>
      <c r="B10390" t="s">
        <v>14</v>
      </c>
      <c r="C10390" t="s">
        <v>795</v>
      </c>
      <c r="D10390" t="s">
        <v>799</v>
      </c>
      <c r="E10390" t="s">
        <v>797</v>
      </c>
      <c r="F10390" t="s">
        <v>800</v>
      </c>
      <c r="G10390">
        <v>0.66600000000000004</v>
      </c>
      <c r="H10390">
        <v>0.6</v>
      </c>
      <c r="I10390">
        <v>0.4</v>
      </c>
      <c r="J10390">
        <v>0.66600000000000004</v>
      </c>
      <c r="K10390" t="s">
        <v>7</v>
      </c>
      <c r="L10390">
        <v>0.82014900000000002</v>
      </c>
      <c r="M10390">
        <v>0.80989199999999995</v>
      </c>
    </row>
    <row r="10391" spans="1:13" ht="15" x14ac:dyDescent="0.3">
      <c r="A10391" s="1"/>
      <c r="B10391" t="s">
        <v>14</v>
      </c>
      <c r="C10391" t="s">
        <v>4001</v>
      </c>
      <c r="D10391" t="s">
        <v>3999</v>
      </c>
      <c r="E10391" t="s">
        <v>6023</v>
      </c>
      <c r="F10391" t="s">
        <v>11221</v>
      </c>
      <c r="G10391">
        <v>0.66600000000000004</v>
      </c>
      <c r="H10391">
        <v>0</v>
      </c>
      <c r="I10391">
        <v>0</v>
      </c>
      <c r="J10391">
        <v>0.66600000000000004</v>
      </c>
      <c r="K10391" t="s">
        <v>7</v>
      </c>
      <c r="L10391">
        <v>0.68796400000000002</v>
      </c>
      <c r="M10391">
        <v>0.69391599999999998</v>
      </c>
    </row>
    <row r="10392" spans="1:13" ht="15" x14ac:dyDescent="0.3">
      <c r="A10392" s="1"/>
      <c r="B10392" t="s">
        <v>14</v>
      </c>
      <c r="C10392" t="s">
        <v>11222</v>
      </c>
      <c r="D10392" t="s">
        <v>250</v>
      </c>
      <c r="E10392" t="s">
        <v>11222</v>
      </c>
      <c r="F10392" t="s">
        <v>11222</v>
      </c>
      <c r="G10392">
        <v>0.66500000000000004</v>
      </c>
      <c r="H10392">
        <v>1</v>
      </c>
      <c r="I10392">
        <v>0</v>
      </c>
      <c r="J10392">
        <v>0.66500000000000004</v>
      </c>
      <c r="K10392" t="s">
        <v>7</v>
      </c>
      <c r="L10392">
        <v>0.68568700000000005</v>
      </c>
      <c r="M10392">
        <v>0.691882</v>
      </c>
    </row>
    <row r="10393" spans="1:13" ht="15" x14ac:dyDescent="0.3">
      <c r="A10393" s="1"/>
      <c r="B10393" t="s">
        <v>14</v>
      </c>
      <c r="C10393" t="s">
        <v>3794</v>
      </c>
      <c r="D10393" t="s">
        <v>11223</v>
      </c>
      <c r="E10393" t="s">
        <v>11224</v>
      </c>
      <c r="F10393" t="s">
        <v>11225</v>
      </c>
      <c r="G10393">
        <v>0.66400000000000003</v>
      </c>
      <c r="H10393">
        <v>0.4</v>
      </c>
      <c r="I10393">
        <v>0.36399999999999999</v>
      </c>
      <c r="J10393">
        <v>0.66400000000000003</v>
      </c>
      <c r="K10393" t="s">
        <v>7</v>
      </c>
      <c r="L10393">
        <v>0.71513400000000005</v>
      </c>
      <c r="M10393">
        <v>0.72302999999999995</v>
      </c>
    </row>
    <row r="10394" spans="1:13" ht="15" x14ac:dyDescent="0.3">
      <c r="A10394" s="1"/>
      <c r="B10394" t="s">
        <v>14</v>
      </c>
      <c r="C10394" t="s">
        <v>1448</v>
      </c>
      <c r="D10394" t="s">
        <v>1449</v>
      </c>
      <c r="E10394" t="s">
        <v>1450</v>
      </c>
      <c r="F10394" t="s">
        <v>1451</v>
      </c>
      <c r="G10394">
        <v>0.66400000000000003</v>
      </c>
      <c r="H10394">
        <v>0</v>
      </c>
      <c r="I10394">
        <v>0</v>
      </c>
      <c r="J10394">
        <v>0.66400000000000003</v>
      </c>
      <c r="K10394" t="s">
        <v>7</v>
      </c>
      <c r="L10394">
        <v>0.74253199999999997</v>
      </c>
      <c r="M10394">
        <v>0.739367</v>
      </c>
    </row>
    <row r="10395" spans="1:13" ht="15" x14ac:dyDescent="0.3">
      <c r="A10395" s="1"/>
      <c r="B10395" t="s">
        <v>14</v>
      </c>
      <c r="C10395" t="s">
        <v>3237</v>
      </c>
      <c r="D10395" t="s">
        <v>11226</v>
      </c>
      <c r="E10395" t="s">
        <v>11227</v>
      </c>
      <c r="F10395" t="s">
        <v>11228</v>
      </c>
      <c r="G10395">
        <v>0.66300000000000003</v>
      </c>
      <c r="H10395">
        <v>0.66700000000000004</v>
      </c>
      <c r="I10395">
        <v>0</v>
      </c>
      <c r="J10395">
        <v>0.66300000000000003</v>
      </c>
      <c r="K10395" t="s">
        <v>7</v>
      </c>
      <c r="L10395">
        <v>0.65465099999999998</v>
      </c>
      <c r="M10395">
        <v>0.65827199999999997</v>
      </c>
    </row>
    <row r="10396" spans="1:13" ht="15" x14ac:dyDescent="0.3">
      <c r="A10396" s="1" t="s">
        <v>13117</v>
      </c>
      <c r="B10396" t="s">
        <v>14</v>
      </c>
      <c r="C10396" t="s">
        <v>4717</v>
      </c>
      <c r="D10396" t="s">
        <v>11229</v>
      </c>
      <c r="E10396" t="s">
        <v>11230</v>
      </c>
      <c r="F10396" t="s">
        <v>11231</v>
      </c>
      <c r="G10396">
        <v>0.66300000000000003</v>
      </c>
      <c r="H10396">
        <v>0</v>
      </c>
      <c r="I10396">
        <v>0</v>
      </c>
      <c r="J10396">
        <v>0.66300000000000003</v>
      </c>
      <c r="K10396" t="s">
        <v>7</v>
      </c>
      <c r="L10396">
        <v>0.698299</v>
      </c>
      <c r="M10396">
        <v>0.70132700000000003</v>
      </c>
    </row>
    <row r="10397" spans="1:13" ht="15" x14ac:dyDescent="0.3">
      <c r="A10397" s="1"/>
      <c r="B10397" t="s">
        <v>14</v>
      </c>
      <c r="C10397" t="s">
        <v>1224</v>
      </c>
      <c r="D10397" t="s">
        <v>11794</v>
      </c>
      <c r="E10397" t="s">
        <v>1224</v>
      </c>
      <c r="F10397" t="s">
        <v>1227</v>
      </c>
      <c r="G10397">
        <v>0.66200000000000003</v>
      </c>
      <c r="H10397">
        <v>0.57099999999999995</v>
      </c>
      <c r="I10397">
        <v>0.25</v>
      </c>
      <c r="J10397">
        <v>0.66200000000000003</v>
      </c>
      <c r="K10397" t="s">
        <v>7</v>
      </c>
      <c r="L10397">
        <v>0.64771400000000001</v>
      </c>
      <c r="M10397">
        <v>0.65944100000000005</v>
      </c>
    </row>
    <row r="10398" spans="1:13" ht="15" x14ac:dyDescent="0.3">
      <c r="A10398" s="1"/>
      <c r="B10398" t="s">
        <v>14</v>
      </c>
      <c r="C10398" t="s">
        <v>4420</v>
      </c>
      <c r="D10398" t="s">
        <v>11232</v>
      </c>
      <c r="E10398" t="s">
        <v>11233</v>
      </c>
      <c r="F10398" t="s">
        <v>8961</v>
      </c>
      <c r="G10398">
        <v>0.66200000000000003</v>
      </c>
      <c r="H10398">
        <v>0.75</v>
      </c>
      <c r="I10398">
        <v>0.25</v>
      </c>
      <c r="J10398">
        <v>0.66200000000000003</v>
      </c>
      <c r="K10398" t="s">
        <v>7</v>
      </c>
      <c r="L10398">
        <v>0.68037700000000001</v>
      </c>
      <c r="M10398">
        <v>0.683388</v>
      </c>
    </row>
    <row r="10399" spans="1:13" ht="15" x14ac:dyDescent="0.3">
      <c r="A10399" s="1"/>
      <c r="B10399" t="s">
        <v>14</v>
      </c>
      <c r="C10399" t="s">
        <v>3506</v>
      </c>
      <c r="D10399" t="s">
        <v>11234</v>
      </c>
      <c r="E10399" t="s">
        <v>11235</v>
      </c>
      <c r="F10399" t="s">
        <v>11236</v>
      </c>
      <c r="G10399">
        <v>0.66</v>
      </c>
      <c r="H10399">
        <v>0</v>
      </c>
      <c r="I10399">
        <v>0.4</v>
      </c>
      <c r="J10399">
        <v>0.66</v>
      </c>
      <c r="K10399" t="s">
        <v>7</v>
      </c>
      <c r="L10399">
        <v>0.83191899999999996</v>
      </c>
      <c r="M10399">
        <v>0.83144399999999996</v>
      </c>
    </row>
    <row r="10400" spans="1:13" ht="15" x14ac:dyDescent="0.3">
      <c r="A10400" s="1"/>
      <c r="B10400" t="s">
        <v>14</v>
      </c>
      <c r="C10400" t="s">
        <v>2360</v>
      </c>
      <c r="D10400">
        <v>3</v>
      </c>
      <c r="E10400" t="s">
        <v>2361</v>
      </c>
      <c r="F10400">
        <v>3</v>
      </c>
      <c r="G10400">
        <v>0.65600000000000003</v>
      </c>
      <c r="H10400">
        <v>0.66700000000000004</v>
      </c>
      <c r="I10400">
        <v>0.66700000000000004</v>
      </c>
      <c r="J10400">
        <v>0.65600000000000003</v>
      </c>
      <c r="K10400" t="s">
        <v>7</v>
      </c>
      <c r="L10400">
        <v>0.70777999999999996</v>
      </c>
      <c r="M10400">
        <v>0.71189199999999997</v>
      </c>
    </row>
    <row r="10401" spans="1:13" ht="15" x14ac:dyDescent="0.3">
      <c r="A10401" s="1"/>
      <c r="B10401" t="s">
        <v>14</v>
      </c>
      <c r="C10401" t="s">
        <v>3470</v>
      </c>
      <c r="D10401" t="s">
        <v>7292</v>
      </c>
      <c r="E10401" t="s">
        <v>11314</v>
      </c>
      <c r="F10401" t="s">
        <v>7294</v>
      </c>
      <c r="G10401">
        <v>0.65400000000000003</v>
      </c>
      <c r="H10401">
        <v>0.4</v>
      </c>
      <c r="I10401">
        <v>0</v>
      </c>
      <c r="J10401">
        <v>0.65400000000000003</v>
      </c>
      <c r="K10401" t="s">
        <v>7</v>
      </c>
      <c r="L10401">
        <v>0.82394299999999998</v>
      </c>
      <c r="M10401">
        <v>0.82317300000000004</v>
      </c>
    </row>
    <row r="10402" spans="1:13" ht="15" x14ac:dyDescent="0.3">
      <c r="A10402" s="1"/>
      <c r="B10402" t="s">
        <v>14</v>
      </c>
      <c r="C10402" t="s">
        <v>4891</v>
      </c>
      <c r="D10402" t="s">
        <v>10959</v>
      </c>
      <c r="E10402" t="s">
        <v>11245</v>
      </c>
      <c r="F10402" t="s">
        <v>9909</v>
      </c>
      <c r="G10402">
        <v>0.65200000000000002</v>
      </c>
      <c r="H10402">
        <v>0</v>
      </c>
      <c r="I10402">
        <v>0</v>
      </c>
      <c r="J10402">
        <v>0.65200000000000002</v>
      </c>
      <c r="K10402" t="s">
        <v>7</v>
      </c>
      <c r="L10402">
        <v>0.69978899999999999</v>
      </c>
      <c r="M10402">
        <v>0.69313400000000003</v>
      </c>
    </row>
    <row r="10403" spans="1:13" ht="15" x14ac:dyDescent="0.3">
      <c r="A10403" s="1"/>
      <c r="B10403" t="s">
        <v>14</v>
      </c>
      <c r="C10403" t="s">
        <v>1782</v>
      </c>
      <c r="D10403" t="s">
        <v>1785</v>
      </c>
      <c r="E10403" t="s">
        <v>1784</v>
      </c>
      <c r="F10403" t="s">
        <v>1786</v>
      </c>
      <c r="G10403">
        <v>0.65</v>
      </c>
      <c r="H10403">
        <v>0.5</v>
      </c>
      <c r="I10403">
        <v>0.5</v>
      </c>
      <c r="J10403">
        <v>0.65</v>
      </c>
      <c r="K10403" t="s">
        <v>7</v>
      </c>
      <c r="L10403">
        <v>0.80908899999999995</v>
      </c>
      <c r="M10403">
        <v>0.79584500000000002</v>
      </c>
    </row>
    <row r="10404" spans="1:13" ht="15" x14ac:dyDescent="0.3">
      <c r="A10404" s="1" t="s">
        <v>13118</v>
      </c>
      <c r="B10404" t="s">
        <v>14</v>
      </c>
      <c r="C10404" t="s">
        <v>4462</v>
      </c>
      <c r="D10404" t="s">
        <v>11246</v>
      </c>
      <c r="E10404" t="s">
        <v>11247</v>
      </c>
      <c r="F10404" t="s">
        <v>11246</v>
      </c>
      <c r="G10404">
        <v>0.64900000000000002</v>
      </c>
      <c r="H10404">
        <v>0.8</v>
      </c>
      <c r="I10404">
        <v>0.8</v>
      </c>
      <c r="J10404">
        <v>0.64900000000000002</v>
      </c>
      <c r="K10404" t="s">
        <v>7</v>
      </c>
      <c r="L10404">
        <v>0.90790899999999997</v>
      </c>
      <c r="M10404">
        <v>0.90737900000000005</v>
      </c>
    </row>
    <row r="10405" spans="1:13" ht="15" x14ac:dyDescent="0.3">
      <c r="A10405" s="1" t="s">
        <v>13119</v>
      </c>
      <c r="B10405" t="s">
        <v>14</v>
      </c>
      <c r="C10405" t="s">
        <v>3428</v>
      </c>
      <c r="D10405" t="s">
        <v>2107</v>
      </c>
      <c r="E10405" t="s">
        <v>11248</v>
      </c>
      <c r="F10405" t="s">
        <v>2108</v>
      </c>
      <c r="G10405">
        <v>0.64700000000000002</v>
      </c>
      <c r="H10405">
        <v>0.4</v>
      </c>
      <c r="I10405">
        <v>0.66700000000000004</v>
      </c>
      <c r="J10405">
        <v>0.64700000000000002</v>
      </c>
      <c r="K10405" t="s">
        <v>7</v>
      </c>
      <c r="L10405">
        <v>0.808284</v>
      </c>
      <c r="M10405">
        <v>0.80212600000000001</v>
      </c>
    </row>
    <row r="10406" spans="1:13" ht="15" x14ac:dyDescent="0.3">
      <c r="A10406" s="1"/>
      <c r="B10406" t="s">
        <v>14</v>
      </c>
      <c r="C10406" t="s">
        <v>439</v>
      </c>
      <c r="D10406" t="s">
        <v>442</v>
      </c>
      <c r="E10406" t="s">
        <v>441</v>
      </c>
      <c r="F10406" t="s">
        <v>443</v>
      </c>
      <c r="G10406">
        <v>0.64600000000000002</v>
      </c>
      <c r="H10406">
        <v>0.46200000000000002</v>
      </c>
      <c r="I10406">
        <v>0.26700000000000002</v>
      </c>
      <c r="J10406">
        <v>0.64600000000000002</v>
      </c>
      <c r="K10406" t="s">
        <v>7</v>
      </c>
      <c r="L10406">
        <v>0.76092400000000004</v>
      </c>
      <c r="M10406">
        <v>0.756741</v>
      </c>
    </row>
    <row r="10407" spans="1:13" ht="15" x14ac:dyDescent="0.3">
      <c r="A10407" s="1"/>
      <c r="B10407" t="s">
        <v>14</v>
      </c>
      <c r="C10407" t="s">
        <v>4071</v>
      </c>
      <c r="D10407" t="s">
        <v>13120</v>
      </c>
      <c r="E10407" t="s">
        <v>8363</v>
      </c>
      <c r="F10407" t="s">
        <v>13121</v>
      </c>
      <c r="G10407">
        <v>0.64500000000000002</v>
      </c>
      <c r="H10407">
        <v>0.44400000000000001</v>
      </c>
      <c r="I10407">
        <v>0.44400000000000001</v>
      </c>
      <c r="J10407">
        <v>0.64500000000000002</v>
      </c>
      <c r="K10407" t="s">
        <v>7</v>
      </c>
      <c r="L10407">
        <v>0.82259899999999997</v>
      </c>
      <c r="M10407">
        <v>0.82673099999999999</v>
      </c>
    </row>
    <row r="10408" spans="1:13" ht="15" x14ac:dyDescent="0.3">
      <c r="A10408" s="1"/>
      <c r="B10408" t="s">
        <v>14</v>
      </c>
      <c r="C10408" t="s">
        <v>1657</v>
      </c>
      <c r="D10408" t="s">
        <v>1661</v>
      </c>
      <c r="E10408" t="s">
        <v>1659</v>
      </c>
      <c r="F10408" t="s">
        <v>1662</v>
      </c>
      <c r="G10408">
        <v>0.64200000000000002</v>
      </c>
      <c r="H10408">
        <v>0.5</v>
      </c>
      <c r="I10408">
        <v>0.16700000000000001</v>
      </c>
      <c r="J10408">
        <v>0.64200000000000002</v>
      </c>
      <c r="K10408" t="s">
        <v>7</v>
      </c>
      <c r="L10408">
        <v>0.823847</v>
      </c>
      <c r="M10408">
        <v>0.81908800000000004</v>
      </c>
    </row>
    <row r="10409" spans="1:13" ht="15" x14ac:dyDescent="0.3">
      <c r="A10409" s="1"/>
      <c r="B10409" t="s">
        <v>14</v>
      </c>
      <c r="C10409" t="s">
        <v>1417</v>
      </c>
      <c r="D10409" t="s">
        <v>1418</v>
      </c>
      <c r="E10409" t="s">
        <v>1419</v>
      </c>
      <c r="F10409" t="s">
        <v>1419</v>
      </c>
      <c r="G10409">
        <v>0.64100000000000001</v>
      </c>
      <c r="H10409">
        <v>1</v>
      </c>
      <c r="I10409">
        <v>0</v>
      </c>
      <c r="J10409">
        <v>0.64100000000000001</v>
      </c>
      <c r="K10409" t="s">
        <v>7</v>
      </c>
      <c r="L10409">
        <v>0.68482699999999996</v>
      </c>
      <c r="M10409">
        <v>0.67678899999999997</v>
      </c>
    </row>
    <row r="10410" spans="1:13" ht="15" x14ac:dyDescent="0.3">
      <c r="A10410" s="1"/>
      <c r="B10410" t="s">
        <v>14</v>
      </c>
      <c r="C10410" t="s">
        <v>2275</v>
      </c>
      <c r="D10410">
        <v>7000000</v>
      </c>
      <c r="E10410" t="s">
        <v>2276</v>
      </c>
      <c r="F10410">
        <v>7000000</v>
      </c>
      <c r="G10410">
        <v>0.63900000000000001</v>
      </c>
      <c r="H10410">
        <v>0.4</v>
      </c>
      <c r="I10410">
        <v>0.4</v>
      </c>
      <c r="J10410">
        <v>0.63900000000000001</v>
      </c>
      <c r="K10410" t="s">
        <v>17</v>
      </c>
      <c r="L10410">
        <v>0.62045899999999998</v>
      </c>
      <c r="M10410">
        <v>0.62405900000000003</v>
      </c>
    </row>
    <row r="10411" spans="1:13" ht="15" x14ac:dyDescent="0.3">
      <c r="A10411" s="1"/>
      <c r="B10411" t="s">
        <v>14</v>
      </c>
      <c r="C10411" t="s">
        <v>1824</v>
      </c>
      <c r="D10411" t="s">
        <v>1825</v>
      </c>
      <c r="E10411" t="s">
        <v>1824</v>
      </c>
      <c r="F10411" t="s">
        <v>1824</v>
      </c>
      <c r="G10411">
        <v>0.63600000000000001</v>
      </c>
      <c r="H10411">
        <v>1</v>
      </c>
      <c r="I10411">
        <v>0</v>
      </c>
      <c r="J10411">
        <v>0.63600000000000001</v>
      </c>
      <c r="K10411" t="s">
        <v>17</v>
      </c>
      <c r="L10411">
        <v>0.74086399999999997</v>
      </c>
      <c r="M10411">
        <v>0.739124</v>
      </c>
    </row>
    <row r="10412" spans="1:13" ht="15" x14ac:dyDescent="0.3">
      <c r="A10412" s="1"/>
      <c r="B10412" t="s">
        <v>14</v>
      </c>
      <c r="C10412" t="s">
        <v>1855</v>
      </c>
      <c r="D10412" t="s">
        <v>1856</v>
      </c>
      <c r="E10412" t="s">
        <v>1855</v>
      </c>
      <c r="F10412" t="s">
        <v>1855</v>
      </c>
      <c r="G10412">
        <v>0.63500000000000001</v>
      </c>
      <c r="H10412">
        <v>1</v>
      </c>
      <c r="I10412">
        <v>0</v>
      </c>
      <c r="J10412">
        <v>0.63500000000000001</v>
      </c>
      <c r="K10412" t="s">
        <v>17</v>
      </c>
      <c r="L10412">
        <v>0.64890700000000001</v>
      </c>
      <c r="M10412">
        <v>0.65514799999999995</v>
      </c>
    </row>
    <row r="10413" spans="1:13" ht="15" x14ac:dyDescent="0.3">
      <c r="A10413" s="1"/>
      <c r="B10413" t="s">
        <v>14</v>
      </c>
      <c r="C10413" t="s">
        <v>3455</v>
      </c>
      <c r="D10413" t="s">
        <v>11430</v>
      </c>
      <c r="E10413" t="s">
        <v>11153</v>
      </c>
      <c r="F10413" t="s">
        <v>7249</v>
      </c>
      <c r="G10413">
        <v>0.63100000000000001</v>
      </c>
      <c r="H10413">
        <v>0</v>
      </c>
      <c r="I10413">
        <v>0</v>
      </c>
      <c r="J10413">
        <v>0.63100000000000001</v>
      </c>
      <c r="K10413" t="s">
        <v>17</v>
      </c>
      <c r="L10413">
        <v>0.70085699999999995</v>
      </c>
      <c r="M10413">
        <v>0.706708</v>
      </c>
    </row>
    <row r="10414" spans="1:13" ht="15" x14ac:dyDescent="0.3">
      <c r="A10414" s="1"/>
      <c r="B10414" t="s">
        <v>14</v>
      </c>
      <c r="C10414" t="s">
        <v>3536</v>
      </c>
      <c r="D10414" t="s">
        <v>11252</v>
      </c>
      <c r="E10414" t="s">
        <v>11253</v>
      </c>
      <c r="F10414" t="s">
        <v>11254</v>
      </c>
      <c r="G10414">
        <v>0.629</v>
      </c>
      <c r="H10414">
        <v>0.88900000000000001</v>
      </c>
      <c r="I10414">
        <v>0.222</v>
      </c>
      <c r="J10414">
        <v>0.629</v>
      </c>
      <c r="K10414" t="s">
        <v>17</v>
      </c>
      <c r="L10414">
        <v>0.66732000000000002</v>
      </c>
      <c r="M10414">
        <v>0.65530299999999997</v>
      </c>
    </row>
    <row r="10415" spans="1:13" ht="15" x14ac:dyDescent="0.3">
      <c r="A10415" s="1"/>
      <c r="B10415" t="s">
        <v>14</v>
      </c>
      <c r="C10415" t="s">
        <v>4433</v>
      </c>
      <c r="D10415" t="s">
        <v>11196</v>
      </c>
      <c r="E10415" t="s">
        <v>11196</v>
      </c>
      <c r="F10415" t="s">
        <v>4433</v>
      </c>
      <c r="G10415">
        <v>0.629</v>
      </c>
      <c r="H10415">
        <v>0</v>
      </c>
      <c r="I10415">
        <v>0</v>
      </c>
      <c r="J10415">
        <v>0.629</v>
      </c>
      <c r="K10415" t="s">
        <v>17</v>
      </c>
      <c r="L10415">
        <v>0.78373599999999999</v>
      </c>
      <c r="M10415">
        <v>0.78573199999999999</v>
      </c>
    </row>
    <row r="10416" spans="1:13" ht="15" x14ac:dyDescent="0.3">
      <c r="A10416" s="1" t="s">
        <v>13122</v>
      </c>
      <c r="B10416" t="s">
        <v>14</v>
      </c>
      <c r="C10416" t="s">
        <v>4433</v>
      </c>
      <c r="D10416" t="s">
        <v>11196</v>
      </c>
      <c r="E10416" t="s">
        <v>11196</v>
      </c>
      <c r="F10416" t="s">
        <v>4433</v>
      </c>
      <c r="G10416">
        <v>0.629</v>
      </c>
      <c r="H10416">
        <v>0</v>
      </c>
      <c r="I10416">
        <v>0</v>
      </c>
      <c r="J10416">
        <v>0.629</v>
      </c>
      <c r="K10416" t="s">
        <v>17</v>
      </c>
      <c r="L10416">
        <v>0.78373599999999999</v>
      </c>
      <c r="M10416">
        <v>0.78573199999999999</v>
      </c>
    </row>
    <row r="10417" spans="1:13" ht="15" x14ac:dyDescent="0.3">
      <c r="A10417" s="1"/>
      <c r="B10417" t="s">
        <v>14</v>
      </c>
      <c r="C10417" t="s">
        <v>1682</v>
      </c>
      <c r="D10417" t="s">
        <v>1686</v>
      </c>
      <c r="E10417" t="s">
        <v>1684</v>
      </c>
      <c r="F10417" t="s">
        <v>1687</v>
      </c>
      <c r="G10417">
        <v>0.627</v>
      </c>
      <c r="H10417">
        <v>0</v>
      </c>
      <c r="I10417">
        <v>0</v>
      </c>
      <c r="J10417">
        <v>0.627</v>
      </c>
      <c r="K10417" t="s">
        <v>17</v>
      </c>
      <c r="L10417">
        <v>0.56621999999999995</v>
      </c>
      <c r="M10417">
        <v>0.568855</v>
      </c>
    </row>
    <row r="10418" spans="1:13" ht="15" x14ac:dyDescent="0.3">
      <c r="A10418" s="1"/>
      <c r="B10418" t="s">
        <v>14</v>
      </c>
      <c r="C10418" t="s">
        <v>5127</v>
      </c>
      <c r="D10418" t="s">
        <v>11255</v>
      </c>
      <c r="E10418" t="s">
        <v>11256</v>
      </c>
      <c r="F10418" t="s">
        <v>10369</v>
      </c>
      <c r="G10418">
        <v>0.624</v>
      </c>
      <c r="H10418">
        <v>0.5</v>
      </c>
      <c r="I10418">
        <v>0.44400000000000001</v>
      </c>
      <c r="J10418">
        <v>0.624</v>
      </c>
      <c r="K10418" t="s">
        <v>17</v>
      </c>
      <c r="L10418">
        <v>0.79753799999999997</v>
      </c>
      <c r="M10418">
        <v>0.78886999999999996</v>
      </c>
    </row>
    <row r="10419" spans="1:13" ht="15" x14ac:dyDescent="0.3">
      <c r="A10419" s="1"/>
      <c r="B10419" t="s">
        <v>14</v>
      </c>
      <c r="C10419" t="s">
        <v>4545</v>
      </c>
      <c r="D10419" t="s">
        <v>11260</v>
      </c>
      <c r="E10419" t="s">
        <v>11261</v>
      </c>
      <c r="F10419" t="s">
        <v>9198</v>
      </c>
      <c r="G10419">
        <v>0.623</v>
      </c>
      <c r="H10419">
        <v>0.46200000000000002</v>
      </c>
      <c r="I10419">
        <v>0.41699999999999998</v>
      </c>
      <c r="J10419">
        <v>0.623</v>
      </c>
      <c r="K10419" t="s">
        <v>17</v>
      </c>
      <c r="L10419">
        <v>0.74223700000000004</v>
      </c>
      <c r="M10419">
        <v>0.75302199999999997</v>
      </c>
    </row>
    <row r="10420" spans="1:13" ht="15" x14ac:dyDescent="0.3">
      <c r="A10420" s="1"/>
      <c r="B10420" t="s">
        <v>14</v>
      </c>
      <c r="C10420" t="s">
        <v>1323</v>
      </c>
      <c r="D10420" t="s">
        <v>1337</v>
      </c>
      <c r="E10420" t="s">
        <v>1325</v>
      </c>
      <c r="F10420" t="s">
        <v>1338</v>
      </c>
      <c r="G10420">
        <v>0.622</v>
      </c>
      <c r="H10420">
        <v>0</v>
      </c>
      <c r="I10420">
        <v>0</v>
      </c>
      <c r="J10420">
        <v>0.622</v>
      </c>
      <c r="K10420" t="s">
        <v>17</v>
      </c>
      <c r="L10420">
        <v>0.74863299999999999</v>
      </c>
      <c r="M10420">
        <v>0.74041000000000001</v>
      </c>
    </row>
    <row r="10421" spans="1:13" ht="15" x14ac:dyDescent="0.3">
      <c r="A10421" s="1"/>
      <c r="B10421" t="s">
        <v>14</v>
      </c>
      <c r="C10421" t="s">
        <v>4744</v>
      </c>
      <c r="D10421" t="s">
        <v>11262</v>
      </c>
      <c r="E10421" t="s">
        <v>9626</v>
      </c>
      <c r="F10421" t="s">
        <v>9626</v>
      </c>
      <c r="G10421">
        <v>0.621</v>
      </c>
      <c r="H10421">
        <v>1</v>
      </c>
      <c r="I10421">
        <v>0.75</v>
      </c>
      <c r="J10421">
        <v>0.621</v>
      </c>
      <c r="K10421" t="s">
        <v>17</v>
      </c>
      <c r="L10421">
        <v>0.90301600000000004</v>
      </c>
      <c r="M10421">
        <v>0.88522800000000001</v>
      </c>
    </row>
    <row r="10422" spans="1:13" ht="15" x14ac:dyDescent="0.3">
      <c r="A10422" s="1"/>
      <c r="B10422" t="s">
        <v>14</v>
      </c>
      <c r="C10422" t="s">
        <v>1944</v>
      </c>
      <c r="D10422" t="s">
        <v>1945</v>
      </c>
      <c r="E10422" t="s">
        <v>1946</v>
      </c>
      <c r="F10422" t="s">
        <v>1947</v>
      </c>
      <c r="G10422">
        <v>0.61899999999999999</v>
      </c>
      <c r="H10422">
        <v>0.25</v>
      </c>
      <c r="I10422">
        <v>0.25</v>
      </c>
      <c r="J10422">
        <v>0.61899999999999999</v>
      </c>
      <c r="K10422" t="s">
        <v>17</v>
      </c>
      <c r="L10422">
        <v>0.70914600000000005</v>
      </c>
      <c r="M10422">
        <v>0.70420300000000002</v>
      </c>
    </row>
    <row r="10423" spans="1:13" ht="15" x14ac:dyDescent="0.3">
      <c r="A10423" s="1"/>
      <c r="B10423" t="s">
        <v>14</v>
      </c>
      <c r="C10423" t="s">
        <v>1554</v>
      </c>
      <c r="D10423" t="s">
        <v>1556</v>
      </c>
      <c r="E10423" t="s">
        <v>1554</v>
      </c>
      <c r="F10423" t="s">
        <v>1557</v>
      </c>
      <c r="G10423">
        <v>0.61399999999999999</v>
      </c>
      <c r="H10423">
        <v>0.5</v>
      </c>
      <c r="I10423">
        <v>0</v>
      </c>
      <c r="J10423">
        <v>0.61399999999999999</v>
      </c>
      <c r="K10423" t="s">
        <v>17</v>
      </c>
      <c r="L10423">
        <v>0.66741700000000004</v>
      </c>
      <c r="M10423">
        <v>0.66992099999999999</v>
      </c>
    </row>
    <row r="10424" spans="1:13" ht="15" x14ac:dyDescent="0.3">
      <c r="A10424" s="1"/>
      <c r="B10424" t="s">
        <v>14</v>
      </c>
      <c r="C10424" t="s">
        <v>3706</v>
      </c>
      <c r="D10424" t="s">
        <v>11263</v>
      </c>
      <c r="E10424" t="s">
        <v>11264</v>
      </c>
      <c r="F10424" t="s">
        <v>11265</v>
      </c>
      <c r="G10424">
        <v>0.61299999999999999</v>
      </c>
      <c r="H10424">
        <v>0.5</v>
      </c>
      <c r="I10424">
        <v>0</v>
      </c>
      <c r="J10424">
        <v>0.61299999999999999</v>
      </c>
      <c r="K10424" t="s">
        <v>17</v>
      </c>
      <c r="L10424">
        <v>0.86382899999999996</v>
      </c>
      <c r="M10424">
        <v>0.86265700000000001</v>
      </c>
    </row>
    <row r="10425" spans="1:13" ht="15" x14ac:dyDescent="0.3">
      <c r="A10425" s="1"/>
      <c r="B10425" t="s">
        <v>14</v>
      </c>
      <c r="C10425" t="s">
        <v>11570</v>
      </c>
      <c r="D10425" t="s">
        <v>12648</v>
      </c>
      <c r="E10425" t="s">
        <v>11572</v>
      </c>
      <c r="F10425" t="s">
        <v>12649</v>
      </c>
      <c r="G10425">
        <v>0.61299999999999999</v>
      </c>
      <c r="H10425">
        <v>0.36399999999999999</v>
      </c>
      <c r="I10425">
        <v>0</v>
      </c>
      <c r="J10425">
        <v>0.61299999999999999</v>
      </c>
      <c r="K10425" t="s">
        <v>17</v>
      </c>
      <c r="L10425">
        <v>0.73935899999999999</v>
      </c>
      <c r="M10425">
        <v>0.73153400000000002</v>
      </c>
    </row>
    <row r="10426" spans="1:13" ht="15" x14ac:dyDescent="0.3">
      <c r="A10426" s="1"/>
      <c r="B10426" t="s">
        <v>14</v>
      </c>
      <c r="C10426" t="s">
        <v>3222</v>
      </c>
      <c r="D10426" t="s">
        <v>11266</v>
      </c>
      <c r="E10426" t="s">
        <v>11266</v>
      </c>
      <c r="F10426" t="s">
        <v>3222</v>
      </c>
      <c r="G10426">
        <v>0.61199999999999999</v>
      </c>
      <c r="H10426">
        <v>0</v>
      </c>
      <c r="I10426">
        <v>0</v>
      </c>
      <c r="J10426">
        <v>0.61199999999999999</v>
      </c>
      <c r="K10426" t="s">
        <v>17</v>
      </c>
      <c r="L10426">
        <v>0.673176</v>
      </c>
      <c r="M10426">
        <v>0.68427099999999996</v>
      </c>
    </row>
    <row r="10427" spans="1:13" ht="15" x14ac:dyDescent="0.3">
      <c r="A10427" s="1"/>
      <c r="B10427" t="s">
        <v>14</v>
      </c>
      <c r="C10427" t="s">
        <v>2306</v>
      </c>
      <c r="D10427" t="s">
        <v>2310</v>
      </c>
      <c r="E10427" t="s">
        <v>2308</v>
      </c>
      <c r="F10427" t="s">
        <v>2311</v>
      </c>
      <c r="G10427">
        <v>0.61099999999999999</v>
      </c>
      <c r="H10427">
        <v>0.66700000000000004</v>
      </c>
      <c r="I10427">
        <v>0.66700000000000004</v>
      </c>
      <c r="J10427">
        <v>0.61099999999999999</v>
      </c>
      <c r="K10427" t="s">
        <v>17</v>
      </c>
      <c r="L10427">
        <v>0.76890099999999995</v>
      </c>
      <c r="M10427">
        <v>0.77466000000000002</v>
      </c>
    </row>
    <row r="10428" spans="1:13" ht="15" x14ac:dyDescent="0.3">
      <c r="A10428" s="1" t="s">
        <v>7960</v>
      </c>
      <c r="B10428" t="s">
        <v>14</v>
      </c>
      <c r="C10428" t="s">
        <v>3871</v>
      </c>
      <c r="D10428" t="s">
        <v>11267</v>
      </c>
      <c r="E10428" t="s">
        <v>11268</v>
      </c>
      <c r="F10428" t="s">
        <v>11269</v>
      </c>
      <c r="G10428">
        <v>0.61</v>
      </c>
      <c r="H10428">
        <v>0.66700000000000004</v>
      </c>
      <c r="I10428">
        <v>0.308</v>
      </c>
      <c r="J10428">
        <v>0.61</v>
      </c>
      <c r="K10428" t="s">
        <v>17</v>
      </c>
      <c r="L10428">
        <v>0.83306199999999997</v>
      </c>
      <c r="M10428">
        <v>0.82363900000000001</v>
      </c>
    </row>
    <row r="10429" spans="1:13" ht="15" x14ac:dyDescent="0.3">
      <c r="A10429" s="1"/>
      <c r="B10429" t="s">
        <v>14</v>
      </c>
      <c r="C10429" t="s">
        <v>3449</v>
      </c>
      <c r="D10429" t="s">
        <v>12954</v>
      </c>
      <c r="E10429" t="s">
        <v>10694</v>
      </c>
      <c r="F10429" t="s">
        <v>12955</v>
      </c>
      <c r="G10429">
        <v>0.60899999999999999</v>
      </c>
      <c r="H10429">
        <v>0.28599999999999998</v>
      </c>
      <c r="I10429">
        <v>0</v>
      </c>
      <c r="J10429">
        <v>0.60899999999999999</v>
      </c>
      <c r="K10429" t="s">
        <v>17</v>
      </c>
      <c r="L10429">
        <v>0.75401799999999997</v>
      </c>
      <c r="M10429">
        <v>0.74233000000000005</v>
      </c>
    </row>
    <row r="10430" spans="1:13" ht="15" x14ac:dyDescent="0.3">
      <c r="A10430" s="1"/>
      <c r="B10430" t="s">
        <v>14</v>
      </c>
      <c r="C10430" t="s">
        <v>3553</v>
      </c>
      <c r="D10430" t="s">
        <v>11270</v>
      </c>
      <c r="E10430" t="s">
        <v>11271</v>
      </c>
      <c r="F10430" t="s">
        <v>11272</v>
      </c>
      <c r="G10430">
        <v>0.60899999999999999</v>
      </c>
      <c r="H10430">
        <v>0.33300000000000002</v>
      </c>
      <c r="I10430">
        <v>0</v>
      </c>
      <c r="J10430">
        <v>0.60899999999999999</v>
      </c>
      <c r="K10430" t="s">
        <v>17</v>
      </c>
      <c r="L10430">
        <v>0.59025399999999995</v>
      </c>
      <c r="M10430">
        <v>0.59707200000000005</v>
      </c>
    </row>
    <row r="10431" spans="1:13" ht="15" x14ac:dyDescent="0.3">
      <c r="A10431" s="1"/>
      <c r="B10431" t="s">
        <v>14</v>
      </c>
      <c r="C10431" t="s">
        <v>3331</v>
      </c>
      <c r="D10431" t="s">
        <v>11273</v>
      </c>
      <c r="E10431" t="s">
        <v>11274</v>
      </c>
      <c r="F10431" t="s">
        <v>11275</v>
      </c>
      <c r="G10431">
        <v>0.60299999999999998</v>
      </c>
      <c r="H10431">
        <v>0.5</v>
      </c>
      <c r="I10431">
        <v>0.5</v>
      </c>
      <c r="J10431">
        <v>0.60299999999999998</v>
      </c>
      <c r="K10431" t="s">
        <v>17</v>
      </c>
      <c r="L10431">
        <v>0.75095599999999996</v>
      </c>
      <c r="M10431">
        <v>0.77851400000000004</v>
      </c>
    </row>
    <row r="10432" spans="1:13" ht="15" x14ac:dyDescent="0.3">
      <c r="A10432" s="1"/>
      <c r="B10432" t="s">
        <v>14</v>
      </c>
      <c r="C10432" t="s">
        <v>4280</v>
      </c>
      <c r="D10432" t="s">
        <v>11280</v>
      </c>
      <c r="E10432" t="s">
        <v>11281</v>
      </c>
      <c r="F10432" t="s">
        <v>11280</v>
      </c>
      <c r="G10432">
        <v>0.60299999999999998</v>
      </c>
      <c r="H10432">
        <v>0.5</v>
      </c>
      <c r="I10432">
        <v>0</v>
      </c>
      <c r="J10432">
        <v>0.60299999999999998</v>
      </c>
      <c r="K10432" t="s">
        <v>17</v>
      </c>
      <c r="L10432">
        <v>0.70814699999999997</v>
      </c>
      <c r="M10432">
        <v>0.71061799999999997</v>
      </c>
    </row>
    <row r="10433" spans="1:13" ht="15" x14ac:dyDescent="0.3">
      <c r="A10433" s="1"/>
      <c r="B10433" t="s">
        <v>14</v>
      </c>
      <c r="C10433" t="s">
        <v>3464</v>
      </c>
      <c r="D10433" t="s">
        <v>11283</v>
      </c>
      <c r="E10433" t="s">
        <v>11284</v>
      </c>
      <c r="F10433" t="s">
        <v>11284</v>
      </c>
      <c r="G10433">
        <v>0.60099999999999998</v>
      </c>
      <c r="H10433">
        <v>1</v>
      </c>
      <c r="I10433">
        <v>0.4</v>
      </c>
      <c r="J10433">
        <v>0.60099999999999998</v>
      </c>
      <c r="K10433" t="s">
        <v>17</v>
      </c>
      <c r="L10433">
        <v>0.84317299999999995</v>
      </c>
      <c r="M10433">
        <v>0.840588</v>
      </c>
    </row>
    <row r="10434" spans="1:13" ht="15" x14ac:dyDescent="0.3">
      <c r="A10434" s="1"/>
      <c r="B10434" t="s">
        <v>14</v>
      </c>
      <c r="C10434" t="s">
        <v>4750</v>
      </c>
      <c r="D10434" t="s">
        <v>11285</v>
      </c>
      <c r="E10434" t="s">
        <v>11286</v>
      </c>
      <c r="F10434" t="s">
        <v>11287</v>
      </c>
      <c r="G10434">
        <v>0.60099999999999998</v>
      </c>
      <c r="H10434">
        <v>0.25</v>
      </c>
      <c r="I10434">
        <v>0.25</v>
      </c>
      <c r="J10434">
        <v>0.60099999999999998</v>
      </c>
      <c r="K10434" t="s">
        <v>17</v>
      </c>
      <c r="L10434">
        <v>0.75508200000000003</v>
      </c>
      <c r="M10434">
        <v>0.75670000000000004</v>
      </c>
    </row>
    <row r="10435" spans="1:13" ht="15" x14ac:dyDescent="0.3">
      <c r="A10435" s="1"/>
      <c r="B10435" t="s">
        <v>14</v>
      </c>
      <c r="C10435" t="s">
        <v>3361</v>
      </c>
      <c r="D10435" t="s">
        <v>11600</v>
      </c>
      <c r="E10435" t="s">
        <v>11600</v>
      </c>
      <c r="F10435" t="s">
        <v>3361</v>
      </c>
      <c r="G10435">
        <v>0.60099999999999998</v>
      </c>
      <c r="H10435">
        <v>0</v>
      </c>
      <c r="I10435">
        <v>0</v>
      </c>
      <c r="J10435">
        <v>0.60099999999999998</v>
      </c>
      <c r="K10435" t="s">
        <v>17</v>
      </c>
      <c r="L10435">
        <v>0.77538799999999997</v>
      </c>
      <c r="M10435">
        <v>0.77676999999999996</v>
      </c>
    </row>
    <row r="10436" spans="1:13" ht="15" x14ac:dyDescent="0.3">
      <c r="A10436" s="1"/>
      <c r="B10436" t="s">
        <v>14</v>
      </c>
      <c r="C10436">
        <v>2017</v>
      </c>
      <c r="D10436" t="s">
        <v>1342</v>
      </c>
      <c r="E10436">
        <v>2017</v>
      </c>
      <c r="F10436" t="s">
        <v>1343</v>
      </c>
      <c r="G10436">
        <v>0.59899999999999998</v>
      </c>
      <c r="H10436">
        <v>0.33300000000000002</v>
      </c>
      <c r="I10436">
        <v>0.25</v>
      </c>
      <c r="J10436">
        <v>0.59899999999999998</v>
      </c>
      <c r="K10436" t="s">
        <v>17</v>
      </c>
      <c r="L10436">
        <v>0.62921400000000005</v>
      </c>
      <c r="M10436">
        <v>0.63872099999999998</v>
      </c>
    </row>
    <row r="10437" spans="1:13" ht="15" x14ac:dyDescent="0.3">
      <c r="A10437" s="1"/>
      <c r="B10437" t="s">
        <v>14</v>
      </c>
      <c r="C10437" t="s">
        <v>4032</v>
      </c>
      <c r="D10437" t="s">
        <v>11288</v>
      </c>
      <c r="E10437" t="s">
        <v>11289</v>
      </c>
      <c r="F10437" t="s">
        <v>11290</v>
      </c>
      <c r="G10437">
        <v>0.59799999999999998</v>
      </c>
      <c r="H10437">
        <v>0.5</v>
      </c>
      <c r="I10437">
        <v>0.5</v>
      </c>
      <c r="J10437">
        <v>0.59799999999999998</v>
      </c>
      <c r="K10437" t="s">
        <v>17</v>
      </c>
      <c r="L10437">
        <v>0.86710600000000004</v>
      </c>
      <c r="M10437">
        <v>0.86346599999999996</v>
      </c>
    </row>
    <row r="10438" spans="1:13" ht="15" x14ac:dyDescent="0.3">
      <c r="A10438" s="1"/>
      <c r="B10438" t="s">
        <v>14</v>
      </c>
      <c r="C10438" t="s">
        <v>4241</v>
      </c>
      <c r="D10438" t="s">
        <v>11291</v>
      </c>
      <c r="E10438" t="s">
        <v>11292</v>
      </c>
      <c r="F10438" t="s">
        <v>8637</v>
      </c>
      <c r="G10438">
        <v>0.59599999999999997</v>
      </c>
      <c r="H10438">
        <v>1</v>
      </c>
      <c r="I10438">
        <v>0</v>
      </c>
      <c r="J10438">
        <v>0.59599999999999997</v>
      </c>
      <c r="K10438" t="s">
        <v>17</v>
      </c>
      <c r="L10438">
        <v>0.74270099999999994</v>
      </c>
      <c r="M10438">
        <v>0.72181499999999998</v>
      </c>
    </row>
    <row r="10439" spans="1:13" ht="15" x14ac:dyDescent="0.3">
      <c r="A10439" s="1"/>
      <c r="B10439" t="s">
        <v>14</v>
      </c>
      <c r="C10439" t="s">
        <v>3485</v>
      </c>
      <c r="D10439" t="s">
        <v>11810</v>
      </c>
      <c r="E10439" t="s">
        <v>11321</v>
      </c>
      <c r="F10439" t="s">
        <v>11811</v>
      </c>
      <c r="G10439">
        <v>0.59499999999999997</v>
      </c>
      <c r="H10439">
        <v>0.66700000000000004</v>
      </c>
      <c r="I10439">
        <v>0</v>
      </c>
      <c r="J10439">
        <v>0.59499999999999997</v>
      </c>
      <c r="K10439" t="s">
        <v>17</v>
      </c>
      <c r="L10439">
        <v>0.81140400000000001</v>
      </c>
      <c r="M10439">
        <v>0.80598000000000003</v>
      </c>
    </row>
    <row r="10440" spans="1:13" ht="15" x14ac:dyDescent="0.3">
      <c r="A10440" s="1"/>
      <c r="B10440" t="s">
        <v>14</v>
      </c>
      <c r="C10440" t="s">
        <v>99</v>
      </c>
      <c r="D10440" t="s">
        <v>78</v>
      </c>
      <c r="E10440" t="s">
        <v>99</v>
      </c>
      <c r="F10440" t="s">
        <v>77</v>
      </c>
      <c r="G10440">
        <v>0.59299999999999997</v>
      </c>
      <c r="H10440">
        <v>0</v>
      </c>
      <c r="I10440">
        <v>0</v>
      </c>
      <c r="J10440">
        <v>0.59299999999999997</v>
      </c>
      <c r="K10440" t="s">
        <v>17</v>
      </c>
      <c r="L10440">
        <v>0.67765600000000004</v>
      </c>
      <c r="M10440">
        <v>0.67888199999999999</v>
      </c>
    </row>
    <row r="10441" spans="1:13" ht="15" x14ac:dyDescent="0.3">
      <c r="A10441" s="1"/>
      <c r="B10441" t="s">
        <v>14</v>
      </c>
      <c r="C10441" t="s">
        <v>3358</v>
      </c>
      <c r="D10441" t="s">
        <v>11293</v>
      </c>
      <c r="E10441" t="s">
        <v>11294</v>
      </c>
      <c r="F10441" t="s">
        <v>7056</v>
      </c>
      <c r="G10441">
        <v>0.59199999999999997</v>
      </c>
      <c r="H10441">
        <v>0.47099999999999997</v>
      </c>
      <c r="I10441">
        <v>0.54100000000000004</v>
      </c>
      <c r="J10441">
        <v>0.59199999999999997</v>
      </c>
      <c r="K10441" t="s">
        <v>17</v>
      </c>
      <c r="L10441">
        <v>0.855958</v>
      </c>
      <c r="M10441">
        <v>0.85755599999999998</v>
      </c>
    </row>
    <row r="10442" spans="1:13" ht="15" x14ac:dyDescent="0.3">
      <c r="A10442" s="1"/>
      <c r="B10442" t="s">
        <v>14</v>
      </c>
      <c r="C10442" t="s">
        <v>11277</v>
      </c>
      <c r="D10442" t="s">
        <v>13123</v>
      </c>
      <c r="E10442" t="s">
        <v>11279</v>
      </c>
      <c r="F10442" t="s">
        <v>13124</v>
      </c>
      <c r="G10442">
        <v>0.59</v>
      </c>
      <c r="H10442">
        <v>0.66700000000000004</v>
      </c>
      <c r="I10442">
        <v>0</v>
      </c>
      <c r="J10442">
        <v>0.59</v>
      </c>
      <c r="K10442" t="s">
        <v>17</v>
      </c>
      <c r="L10442">
        <v>0.73514000000000002</v>
      </c>
      <c r="M10442">
        <v>0.73761100000000002</v>
      </c>
    </row>
    <row r="10443" spans="1:13" ht="15" x14ac:dyDescent="0.3">
      <c r="A10443" s="1"/>
      <c r="B10443" t="s">
        <v>14</v>
      </c>
      <c r="C10443" t="s">
        <v>4591</v>
      </c>
      <c r="D10443" t="s">
        <v>11295</v>
      </c>
      <c r="E10443" t="s">
        <v>11296</v>
      </c>
      <c r="F10443" t="s">
        <v>4582</v>
      </c>
      <c r="G10443">
        <v>0.59</v>
      </c>
      <c r="H10443">
        <v>0</v>
      </c>
      <c r="I10443">
        <v>0</v>
      </c>
      <c r="J10443">
        <v>0.59</v>
      </c>
      <c r="K10443" t="s">
        <v>17</v>
      </c>
      <c r="L10443">
        <v>0.66438600000000003</v>
      </c>
      <c r="M10443">
        <v>0.66060300000000005</v>
      </c>
    </row>
    <row r="10444" spans="1:13" ht="15" x14ac:dyDescent="0.3">
      <c r="A10444" s="1"/>
      <c r="B10444" t="s">
        <v>14</v>
      </c>
      <c r="C10444" t="s">
        <v>5109</v>
      </c>
      <c r="D10444" t="s">
        <v>11297</v>
      </c>
      <c r="E10444" t="s">
        <v>10333</v>
      </c>
      <c r="F10444" t="s">
        <v>11298</v>
      </c>
      <c r="G10444">
        <v>0.58899999999999997</v>
      </c>
      <c r="H10444">
        <v>0.66700000000000004</v>
      </c>
      <c r="I10444">
        <v>0.33300000000000002</v>
      </c>
      <c r="J10444">
        <v>0.58899999999999997</v>
      </c>
      <c r="K10444" t="s">
        <v>17</v>
      </c>
      <c r="L10444">
        <v>0.82469499999999996</v>
      </c>
      <c r="M10444">
        <v>0.82182500000000003</v>
      </c>
    </row>
    <row r="10445" spans="1:13" ht="15" x14ac:dyDescent="0.3">
      <c r="A10445" s="1"/>
      <c r="B10445" t="s">
        <v>14</v>
      </c>
      <c r="C10445" t="s">
        <v>689</v>
      </c>
      <c r="D10445" t="s">
        <v>690</v>
      </c>
      <c r="E10445" t="s">
        <v>691</v>
      </c>
      <c r="F10445" t="s">
        <v>691</v>
      </c>
      <c r="G10445">
        <v>0.58899999999999997</v>
      </c>
      <c r="H10445">
        <v>1</v>
      </c>
      <c r="I10445">
        <v>0</v>
      </c>
      <c r="J10445">
        <v>0.58899999999999997</v>
      </c>
      <c r="K10445" t="s">
        <v>17</v>
      </c>
      <c r="L10445">
        <v>0.70738999999999996</v>
      </c>
      <c r="M10445">
        <v>0.69834700000000005</v>
      </c>
    </row>
    <row r="10446" spans="1:13" ht="15" x14ac:dyDescent="0.3">
      <c r="A10446" s="1"/>
      <c r="B10446" t="s">
        <v>14</v>
      </c>
      <c r="C10446" t="s">
        <v>689</v>
      </c>
      <c r="D10446" t="s">
        <v>690</v>
      </c>
      <c r="E10446" t="s">
        <v>691</v>
      </c>
      <c r="F10446" t="s">
        <v>691</v>
      </c>
      <c r="G10446">
        <v>0.58899999999999997</v>
      </c>
      <c r="H10446">
        <v>1</v>
      </c>
      <c r="I10446">
        <v>0</v>
      </c>
      <c r="J10446">
        <v>0.58899999999999997</v>
      </c>
      <c r="K10446" t="s">
        <v>17</v>
      </c>
      <c r="L10446">
        <v>0.70738999999999996</v>
      </c>
      <c r="M10446">
        <v>0.69834700000000005</v>
      </c>
    </row>
    <row r="10447" spans="1:13" ht="15" x14ac:dyDescent="0.3">
      <c r="A10447" s="1"/>
      <c r="B10447" t="s">
        <v>14</v>
      </c>
      <c r="C10447" t="s">
        <v>845</v>
      </c>
      <c r="D10447" t="s">
        <v>839</v>
      </c>
      <c r="E10447" t="s">
        <v>847</v>
      </c>
      <c r="F10447" t="s">
        <v>841</v>
      </c>
      <c r="G10447">
        <v>0.58899999999999997</v>
      </c>
      <c r="H10447">
        <v>0</v>
      </c>
      <c r="I10447">
        <v>0</v>
      </c>
      <c r="J10447">
        <v>0.58899999999999997</v>
      </c>
      <c r="K10447" t="s">
        <v>17</v>
      </c>
      <c r="L10447">
        <v>0.67885200000000001</v>
      </c>
      <c r="M10447">
        <v>0.68653699999999995</v>
      </c>
    </row>
    <row r="10448" spans="1:13" ht="15" x14ac:dyDescent="0.3">
      <c r="A10448" s="1"/>
      <c r="B10448" t="s">
        <v>14</v>
      </c>
      <c r="C10448" t="s">
        <v>3571</v>
      </c>
      <c r="D10448" t="s">
        <v>11303</v>
      </c>
      <c r="E10448" t="s">
        <v>11304</v>
      </c>
      <c r="F10448" t="s">
        <v>11304</v>
      </c>
      <c r="G10448">
        <v>0.58299999999999996</v>
      </c>
      <c r="H10448">
        <v>1</v>
      </c>
      <c r="I10448">
        <v>0.5</v>
      </c>
      <c r="J10448">
        <v>0.58299999999999996</v>
      </c>
      <c r="K10448" t="s">
        <v>17</v>
      </c>
      <c r="L10448">
        <v>0.847464</v>
      </c>
      <c r="M10448">
        <v>0.84072199999999997</v>
      </c>
    </row>
    <row r="10449" spans="1:13" ht="15" x14ac:dyDescent="0.3">
      <c r="A10449" s="1"/>
      <c r="B10449" t="s">
        <v>14</v>
      </c>
      <c r="C10449" t="s">
        <v>1901</v>
      </c>
      <c r="D10449" t="s">
        <v>1910</v>
      </c>
      <c r="E10449" t="s">
        <v>1902</v>
      </c>
      <c r="F10449" t="s">
        <v>1911</v>
      </c>
      <c r="G10449">
        <v>0.58199999999999996</v>
      </c>
      <c r="H10449">
        <v>0</v>
      </c>
      <c r="I10449">
        <v>0</v>
      </c>
      <c r="J10449">
        <v>0.58199999999999996</v>
      </c>
      <c r="K10449" t="s">
        <v>17</v>
      </c>
      <c r="L10449">
        <v>0.63791500000000001</v>
      </c>
      <c r="M10449">
        <v>0.63952399999999998</v>
      </c>
    </row>
    <row r="10450" spans="1:13" ht="15" x14ac:dyDescent="0.3">
      <c r="A10450" s="1"/>
      <c r="B10450" t="s">
        <v>14</v>
      </c>
      <c r="C10450" t="s">
        <v>4115</v>
      </c>
      <c r="D10450" t="s">
        <v>11305</v>
      </c>
      <c r="E10450" t="s">
        <v>11306</v>
      </c>
      <c r="F10450" t="s">
        <v>8454</v>
      </c>
      <c r="G10450">
        <v>0.58099999999999996</v>
      </c>
      <c r="H10450">
        <v>1</v>
      </c>
      <c r="I10450">
        <v>0</v>
      </c>
      <c r="J10450">
        <v>0.58099999999999996</v>
      </c>
      <c r="K10450" t="s">
        <v>17</v>
      </c>
      <c r="L10450">
        <v>0.72389499999999996</v>
      </c>
      <c r="M10450">
        <v>0.75752200000000003</v>
      </c>
    </row>
    <row r="10451" spans="1:13" ht="15" x14ac:dyDescent="0.3">
      <c r="A10451" s="1"/>
      <c r="B10451" t="s">
        <v>14</v>
      </c>
      <c r="C10451" t="s">
        <v>1231</v>
      </c>
      <c r="D10451" t="s">
        <v>1232</v>
      </c>
      <c r="E10451" t="s">
        <v>1233</v>
      </c>
      <c r="F10451" t="s">
        <v>1234</v>
      </c>
      <c r="G10451">
        <v>0.57799999999999996</v>
      </c>
      <c r="H10451">
        <v>0.5</v>
      </c>
      <c r="I10451">
        <v>0.54500000000000004</v>
      </c>
      <c r="J10451">
        <v>0.57799999999999996</v>
      </c>
      <c r="K10451" t="s">
        <v>17</v>
      </c>
      <c r="L10451">
        <v>0.79908199999999996</v>
      </c>
      <c r="M10451">
        <v>0.80321500000000001</v>
      </c>
    </row>
    <row r="10452" spans="1:13" ht="15" x14ac:dyDescent="0.3">
      <c r="A10452" s="1"/>
      <c r="B10452" t="s">
        <v>14</v>
      </c>
      <c r="C10452" t="s">
        <v>11307</v>
      </c>
      <c r="D10452" t="s">
        <v>11308</v>
      </c>
      <c r="E10452" t="s">
        <v>11308</v>
      </c>
      <c r="F10452" t="s">
        <v>11307</v>
      </c>
      <c r="G10452">
        <v>0.57799999999999996</v>
      </c>
      <c r="H10452">
        <v>0</v>
      </c>
      <c r="I10452">
        <v>0</v>
      </c>
      <c r="J10452">
        <v>0.57799999999999996</v>
      </c>
      <c r="K10452" t="s">
        <v>17</v>
      </c>
      <c r="L10452">
        <v>0.64095800000000003</v>
      </c>
      <c r="M10452">
        <v>0.64032699999999998</v>
      </c>
    </row>
    <row r="10453" spans="1:13" ht="15" x14ac:dyDescent="0.3">
      <c r="A10453" s="1"/>
      <c r="B10453" t="s">
        <v>14</v>
      </c>
      <c r="C10453" t="s">
        <v>11309</v>
      </c>
      <c r="D10453" t="s">
        <v>1408</v>
      </c>
      <c r="E10453" t="s">
        <v>1409</v>
      </c>
      <c r="F10453" t="s">
        <v>1409</v>
      </c>
      <c r="G10453">
        <v>0.57699999999999996</v>
      </c>
      <c r="H10453">
        <v>1</v>
      </c>
      <c r="I10453">
        <v>0</v>
      </c>
      <c r="J10453">
        <v>0.57699999999999996</v>
      </c>
      <c r="K10453" t="s">
        <v>17</v>
      </c>
      <c r="L10453">
        <v>0.78957999999999995</v>
      </c>
      <c r="M10453">
        <v>0.77018299999999995</v>
      </c>
    </row>
    <row r="10454" spans="1:13" ht="15" x14ac:dyDescent="0.3">
      <c r="A10454" s="1"/>
      <c r="B10454" t="s">
        <v>14</v>
      </c>
      <c r="C10454">
        <v>1975</v>
      </c>
      <c r="D10454" t="s">
        <v>1289</v>
      </c>
      <c r="E10454">
        <v>1975</v>
      </c>
      <c r="F10454" t="s">
        <v>1290</v>
      </c>
      <c r="G10454">
        <v>0.57599999999999996</v>
      </c>
      <c r="H10454">
        <v>0.2</v>
      </c>
      <c r="I10454">
        <v>0.222</v>
      </c>
      <c r="J10454">
        <v>0.57599999999999996</v>
      </c>
      <c r="K10454" t="s">
        <v>17</v>
      </c>
      <c r="L10454">
        <v>0.62476200000000004</v>
      </c>
      <c r="M10454">
        <v>0.63617299999999999</v>
      </c>
    </row>
    <row r="10455" spans="1:13" ht="15" x14ac:dyDescent="0.3">
      <c r="A10455" s="1"/>
      <c r="B10455" t="s">
        <v>14</v>
      </c>
      <c r="C10455" t="s">
        <v>4320</v>
      </c>
      <c r="D10455" t="s">
        <v>11310</v>
      </c>
      <c r="E10455" t="s">
        <v>11311</v>
      </c>
      <c r="F10455" t="s">
        <v>11312</v>
      </c>
      <c r="G10455">
        <v>0.57599999999999996</v>
      </c>
      <c r="H10455">
        <v>0.8</v>
      </c>
      <c r="I10455">
        <v>0</v>
      </c>
      <c r="J10455">
        <v>0.57599999999999996</v>
      </c>
      <c r="K10455" t="s">
        <v>17</v>
      </c>
      <c r="L10455">
        <v>0.70983300000000005</v>
      </c>
      <c r="M10455">
        <v>0.72012900000000002</v>
      </c>
    </row>
    <row r="10456" spans="1:13" ht="15" x14ac:dyDescent="0.3">
      <c r="A10456" s="1"/>
      <c r="B10456" t="s">
        <v>14</v>
      </c>
      <c r="C10456" t="s">
        <v>4582</v>
      </c>
      <c r="D10456" t="s">
        <v>11295</v>
      </c>
      <c r="E10456" t="s">
        <v>11295</v>
      </c>
      <c r="F10456" t="s">
        <v>4582</v>
      </c>
      <c r="G10456">
        <v>0.57599999999999996</v>
      </c>
      <c r="H10456">
        <v>0</v>
      </c>
      <c r="I10456">
        <v>0</v>
      </c>
      <c r="J10456">
        <v>0.57599999999999996</v>
      </c>
      <c r="K10456" t="s">
        <v>17</v>
      </c>
      <c r="L10456">
        <v>0.72345700000000002</v>
      </c>
      <c r="M10456">
        <v>0.72080299999999997</v>
      </c>
    </row>
    <row r="10457" spans="1:13" ht="15" x14ac:dyDescent="0.3">
      <c r="A10457" s="1"/>
      <c r="B10457" t="s">
        <v>14</v>
      </c>
      <c r="C10457" t="s">
        <v>4876</v>
      </c>
      <c r="D10457" t="s">
        <v>13125</v>
      </c>
      <c r="E10457" t="s">
        <v>9891</v>
      </c>
      <c r="F10457" t="s">
        <v>13126</v>
      </c>
      <c r="G10457">
        <v>0.57499999999999996</v>
      </c>
      <c r="H10457">
        <v>0.5</v>
      </c>
      <c r="I10457">
        <v>0</v>
      </c>
      <c r="J10457">
        <v>0.57499999999999996</v>
      </c>
      <c r="K10457" t="s">
        <v>17</v>
      </c>
      <c r="L10457">
        <v>0.66072600000000004</v>
      </c>
      <c r="M10457">
        <v>0.65569599999999995</v>
      </c>
    </row>
    <row r="10458" spans="1:13" ht="15" x14ac:dyDescent="0.3">
      <c r="A10458" s="1"/>
      <c r="B10458" t="s">
        <v>14</v>
      </c>
      <c r="C10458" t="s">
        <v>2298</v>
      </c>
      <c r="D10458" t="s">
        <v>2299</v>
      </c>
      <c r="E10458" t="s">
        <v>2300</v>
      </c>
      <c r="F10458" t="s">
        <v>2301</v>
      </c>
      <c r="G10458">
        <v>0.57399999999999995</v>
      </c>
      <c r="H10458">
        <v>0.66700000000000004</v>
      </c>
      <c r="I10458">
        <v>0</v>
      </c>
      <c r="J10458">
        <v>0.57399999999999995</v>
      </c>
      <c r="K10458" t="s">
        <v>17</v>
      </c>
      <c r="L10458">
        <v>0.65077499999999999</v>
      </c>
      <c r="M10458">
        <v>0.67296500000000004</v>
      </c>
    </row>
    <row r="10459" spans="1:13" ht="15" x14ac:dyDescent="0.3">
      <c r="A10459" s="1"/>
      <c r="B10459" t="s">
        <v>14</v>
      </c>
      <c r="C10459" t="s">
        <v>4673</v>
      </c>
      <c r="D10459" t="s">
        <v>4670</v>
      </c>
      <c r="E10459" t="s">
        <v>10918</v>
      </c>
      <c r="F10459" t="s">
        <v>9466</v>
      </c>
      <c r="G10459">
        <v>0.56899999999999995</v>
      </c>
      <c r="H10459">
        <v>0</v>
      </c>
      <c r="I10459">
        <v>0</v>
      </c>
      <c r="J10459">
        <v>0.56899999999999995</v>
      </c>
      <c r="K10459" t="s">
        <v>17</v>
      </c>
      <c r="L10459">
        <v>0.67219799999999996</v>
      </c>
      <c r="M10459">
        <v>0.67125900000000005</v>
      </c>
    </row>
    <row r="10460" spans="1:13" ht="15" x14ac:dyDescent="0.3">
      <c r="A10460" s="1"/>
      <c r="B10460" t="s">
        <v>14</v>
      </c>
      <c r="C10460" t="s">
        <v>11515</v>
      </c>
      <c r="D10460" t="s">
        <v>1305</v>
      </c>
      <c r="E10460" t="s">
        <v>1306</v>
      </c>
      <c r="F10460" t="s">
        <v>1307</v>
      </c>
      <c r="G10460">
        <v>0.56799999999999995</v>
      </c>
      <c r="H10460">
        <v>1</v>
      </c>
      <c r="I10460">
        <v>0.5</v>
      </c>
      <c r="J10460">
        <v>0.56799999999999995</v>
      </c>
      <c r="K10460" t="s">
        <v>17</v>
      </c>
      <c r="L10460">
        <v>0.88824999999999998</v>
      </c>
      <c r="M10460">
        <v>0.86380599999999996</v>
      </c>
    </row>
    <row r="10461" spans="1:13" ht="15" x14ac:dyDescent="0.3">
      <c r="A10461" s="1"/>
      <c r="B10461" t="s">
        <v>14</v>
      </c>
      <c r="C10461" t="s">
        <v>3231</v>
      </c>
      <c r="D10461" t="s">
        <v>6777</v>
      </c>
      <c r="E10461" t="s">
        <v>11316</v>
      </c>
      <c r="F10461" t="s">
        <v>11317</v>
      </c>
      <c r="G10461">
        <v>0.56799999999999995</v>
      </c>
      <c r="H10461">
        <v>0</v>
      </c>
      <c r="I10461">
        <v>0</v>
      </c>
      <c r="J10461">
        <v>0.56799999999999995</v>
      </c>
      <c r="K10461" t="s">
        <v>17</v>
      </c>
      <c r="L10461">
        <v>0.71453100000000003</v>
      </c>
      <c r="M10461">
        <v>0.71723800000000004</v>
      </c>
    </row>
    <row r="10462" spans="1:13" ht="15" x14ac:dyDescent="0.3">
      <c r="A10462" s="1"/>
      <c r="B10462" t="s">
        <v>14</v>
      </c>
      <c r="C10462" t="s">
        <v>4726</v>
      </c>
      <c r="D10462" t="s">
        <v>12273</v>
      </c>
      <c r="E10462" t="s">
        <v>11529</v>
      </c>
      <c r="F10462" t="s">
        <v>12274</v>
      </c>
      <c r="G10462">
        <v>0.56699999999999995</v>
      </c>
      <c r="H10462">
        <v>0.36399999999999999</v>
      </c>
      <c r="I10462">
        <v>0.2</v>
      </c>
      <c r="J10462">
        <v>0.56699999999999995</v>
      </c>
      <c r="K10462" t="s">
        <v>17</v>
      </c>
      <c r="L10462">
        <v>0.73779700000000004</v>
      </c>
      <c r="M10462">
        <v>0.74060899999999996</v>
      </c>
    </row>
    <row r="10463" spans="1:13" ht="15" x14ac:dyDescent="0.3">
      <c r="A10463" s="1"/>
      <c r="B10463" t="s">
        <v>14</v>
      </c>
      <c r="C10463" t="s">
        <v>1617</v>
      </c>
      <c r="D10463" t="s">
        <v>1618</v>
      </c>
      <c r="E10463" t="s">
        <v>1619</v>
      </c>
      <c r="F10463" t="s">
        <v>1620</v>
      </c>
      <c r="G10463">
        <v>0.56599999999999995</v>
      </c>
      <c r="H10463">
        <v>0</v>
      </c>
      <c r="I10463">
        <v>0</v>
      </c>
      <c r="J10463">
        <v>0.56599999999999995</v>
      </c>
      <c r="K10463" t="s">
        <v>17</v>
      </c>
      <c r="L10463">
        <v>0.68230800000000003</v>
      </c>
      <c r="M10463">
        <v>0.68676099999999995</v>
      </c>
    </row>
    <row r="10464" spans="1:13" ht="15" x14ac:dyDescent="0.3">
      <c r="A10464" s="1"/>
      <c r="B10464" t="s">
        <v>14</v>
      </c>
      <c r="C10464" t="s">
        <v>2114</v>
      </c>
      <c r="D10464" t="s">
        <v>2081</v>
      </c>
      <c r="E10464" t="s">
        <v>2115</v>
      </c>
      <c r="F10464" t="s">
        <v>2083</v>
      </c>
      <c r="G10464">
        <v>0.56499999999999995</v>
      </c>
      <c r="H10464">
        <v>0.46200000000000002</v>
      </c>
      <c r="I10464">
        <v>0.5</v>
      </c>
      <c r="J10464">
        <v>0.56499999999999995</v>
      </c>
      <c r="K10464" t="s">
        <v>17</v>
      </c>
      <c r="L10464">
        <v>0.77777099999999999</v>
      </c>
      <c r="M10464">
        <v>0.77284399999999998</v>
      </c>
    </row>
    <row r="10465" spans="1:13" ht="15" x14ac:dyDescent="0.3">
      <c r="A10465" s="1"/>
      <c r="B10465" t="s">
        <v>14</v>
      </c>
      <c r="C10465" t="s">
        <v>1882</v>
      </c>
      <c r="D10465" t="s">
        <v>1883</v>
      </c>
      <c r="E10465" t="s">
        <v>1882</v>
      </c>
      <c r="F10465" t="s">
        <v>1882</v>
      </c>
      <c r="G10465">
        <v>0.56399999999999995</v>
      </c>
      <c r="H10465">
        <v>1</v>
      </c>
      <c r="I10465">
        <v>0</v>
      </c>
      <c r="J10465">
        <v>0.56399999999999995</v>
      </c>
      <c r="K10465" t="s">
        <v>17</v>
      </c>
      <c r="L10465">
        <v>0.76541300000000001</v>
      </c>
      <c r="M10465">
        <v>0.75448599999999999</v>
      </c>
    </row>
    <row r="10466" spans="1:13" ht="15" x14ac:dyDescent="0.3">
      <c r="A10466" s="1" t="s">
        <v>8852</v>
      </c>
      <c r="B10466" t="s">
        <v>14</v>
      </c>
      <c r="C10466" t="s">
        <v>4351</v>
      </c>
      <c r="D10466" t="s">
        <v>12083</v>
      </c>
      <c r="E10466" t="s">
        <v>8854</v>
      </c>
      <c r="F10466" t="s">
        <v>8854</v>
      </c>
      <c r="G10466">
        <v>0.56200000000000006</v>
      </c>
      <c r="H10466">
        <v>1</v>
      </c>
      <c r="I10466">
        <v>0.66700000000000004</v>
      </c>
      <c r="J10466">
        <v>0.56200000000000006</v>
      </c>
      <c r="K10466" t="s">
        <v>17</v>
      </c>
      <c r="L10466">
        <v>0.83231200000000005</v>
      </c>
      <c r="M10466">
        <v>0.83012799999999998</v>
      </c>
    </row>
    <row r="10467" spans="1:13" ht="15" x14ac:dyDescent="0.3">
      <c r="A10467" s="1"/>
      <c r="B10467" t="s">
        <v>14</v>
      </c>
      <c r="C10467" t="s">
        <v>3800</v>
      </c>
      <c r="D10467" t="s">
        <v>7845</v>
      </c>
      <c r="E10467" t="s">
        <v>10657</v>
      </c>
      <c r="F10467" t="s">
        <v>12962</v>
      </c>
      <c r="G10467">
        <v>0.56200000000000006</v>
      </c>
      <c r="H10467">
        <v>0.6</v>
      </c>
      <c r="I10467">
        <v>0</v>
      </c>
      <c r="J10467">
        <v>0.56200000000000006</v>
      </c>
      <c r="K10467" t="s">
        <v>17</v>
      </c>
      <c r="L10467">
        <v>0.78918299999999997</v>
      </c>
      <c r="M10467">
        <v>0.77223799999999998</v>
      </c>
    </row>
    <row r="10468" spans="1:13" ht="15" x14ac:dyDescent="0.3">
      <c r="A10468" s="1"/>
      <c r="B10468" t="s">
        <v>14</v>
      </c>
      <c r="C10468" t="s">
        <v>4442</v>
      </c>
      <c r="D10468" t="s">
        <v>11351</v>
      </c>
      <c r="E10468" t="s">
        <v>11338</v>
      </c>
      <c r="F10468" t="s">
        <v>4448</v>
      </c>
      <c r="G10468">
        <v>0.56100000000000005</v>
      </c>
      <c r="H10468">
        <v>0</v>
      </c>
      <c r="I10468">
        <v>0</v>
      </c>
      <c r="J10468">
        <v>0.56100000000000005</v>
      </c>
      <c r="K10468" t="s">
        <v>17</v>
      </c>
      <c r="L10468">
        <v>0.61036699999999999</v>
      </c>
      <c r="M10468">
        <v>0.61357600000000001</v>
      </c>
    </row>
    <row r="10469" spans="1:13" ht="15" x14ac:dyDescent="0.3">
      <c r="A10469" s="1"/>
      <c r="B10469" t="s">
        <v>14</v>
      </c>
      <c r="C10469" t="s">
        <v>810</v>
      </c>
      <c r="D10469" t="s">
        <v>820</v>
      </c>
      <c r="E10469" t="s">
        <v>812</v>
      </c>
      <c r="F10469" t="s">
        <v>821</v>
      </c>
      <c r="G10469">
        <v>0.56000000000000005</v>
      </c>
      <c r="H10469">
        <v>0</v>
      </c>
      <c r="I10469">
        <v>0</v>
      </c>
      <c r="J10469">
        <v>0.56000000000000005</v>
      </c>
      <c r="K10469" t="s">
        <v>17</v>
      </c>
      <c r="L10469">
        <v>0.64593100000000003</v>
      </c>
      <c r="M10469">
        <v>0.65089399999999997</v>
      </c>
    </row>
    <row r="10470" spans="1:13" ht="15" x14ac:dyDescent="0.3">
      <c r="A10470" s="1"/>
      <c r="B10470" t="s">
        <v>14</v>
      </c>
      <c r="C10470" t="s">
        <v>3228</v>
      </c>
      <c r="D10470" t="s">
        <v>11326</v>
      </c>
      <c r="E10470" t="s">
        <v>11327</v>
      </c>
      <c r="F10470" t="s">
        <v>6772</v>
      </c>
      <c r="G10470">
        <v>0.56000000000000005</v>
      </c>
      <c r="H10470">
        <v>0</v>
      </c>
      <c r="I10470">
        <v>0</v>
      </c>
      <c r="J10470">
        <v>0.56000000000000005</v>
      </c>
      <c r="K10470" t="s">
        <v>17</v>
      </c>
      <c r="L10470">
        <v>0.72487000000000001</v>
      </c>
      <c r="M10470">
        <v>0.73247099999999998</v>
      </c>
    </row>
    <row r="10471" spans="1:13" ht="15" x14ac:dyDescent="0.3">
      <c r="A10471" s="1" t="s">
        <v>13127</v>
      </c>
      <c r="B10471" t="s">
        <v>14</v>
      </c>
      <c r="C10471" t="s">
        <v>4518</v>
      </c>
      <c r="D10471" t="s">
        <v>9139</v>
      </c>
      <c r="E10471" t="s">
        <v>11438</v>
      </c>
      <c r="F10471" t="s">
        <v>9140</v>
      </c>
      <c r="G10471">
        <v>0.55700000000000005</v>
      </c>
      <c r="H10471">
        <v>0.25</v>
      </c>
      <c r="I10471">
        <v>0.222</v>
      </c>
      <c r="J10471">
        <v>0.55700000000000005</v>
      </c>
      <c r="K10471" t="s">
        <v>17</v>
      </c>
      <c r="L10471">
        <v>0.72628199999999998</v>
      </c>
      <c r="M10471">
        <v>0.72231999999999996</v>
      </c>
    </row>
    <row r="10472" spans="1:13" ht="15" x14ac:dyDescent="0.3">
      <c r="A10472" s="1"/>
      <c r="B10472" t="s">
        <v>14</v>
      </c>
      <c r="C10472" t="s">
        <v>227</v>
      </c>
      <c r="D10472" t="s">
        <v>221</v>
      </c>
      <c r="E10472" t="s">
        <v>228</v>
      </c>
      <c r="F10472" t="s">
        <v>222</v>
      </c>
      <c r="G10472">
        <v>0.55400000000000005</v>
      </c>
      <c r="H10472">
        <v>0</v>
      </c>
      <c r="I10472">
        <v>0</v>
      </c>
      <c r="J10472">
        <v>0.55400000000000005</v>
      </c>
      <c r="K10472" t="s">
        <v>17</v>
      </c>
      <c r="L10472">
        <v>0.64894799999999997</v>
      </c>
      <c r="M10472">
        <v>0.65568000000000004</v>
      </c>
    </row>
    <row r="10473" spans="1:13" ht="15" x14ac:dyDescent="0.3">
      <c r="A10473" s="1"/>
      <c r="B10473" t="s">
        <v>14</v>
      </c>
      <c r="C10473" t="s">
        <v>2031</v>
      </c>
      <c r="D10473" t="s">
        <v>2032</v>
      </c>
      <c r="E10473" t="s">
        <v>2033</v>
      </c>
      <c r="F10473" t="s">
        <v>2034</v>
      </c>
      <c r="G10473">
        <v>0.55400000000000005</v>
      </c>
      <c r="H10473">
        <v>0.85699999999999998</v>
      </c>
      <c r="I10473">
        <v>0</v>
      </c>
      <c r="J10473">
        <v>0.55400000000000005</v>
      </c>
      <c r="K10473" t="s">
        <v>17</v>
      </c>
      <c r="L10473">
        <v>0.87985899999999995</v>
      </c>
      <c r="M10473">
        <v>0.86929599999999996</v>
      </c>
    </row>
    <row r="10474" spans="1:13" ht="15" x14ac:dyDescent="0.3">
      <c r="A10474" s="1"/>
      <c r="B10474" t="s">
        <v>14</v>
      </c>
      <c r="C10474" t="s">
        <v>3528</v>
      </c>
      <c r="D10474" t="s">
        <v>11331</v>
      </c>
      <c r="E10474" t="s">
        <v>11332</v>
      </c>
      <c r="F10474" t="s">
        <v>11333</v>
      </c>
      <c r="G10474">
        <v>0.55200000000000005</v>
      </c>
      <c r="H10474">
        <v>0</v>
      </c>
      <c r="I10474">
        <v>0</v>
      </c>
      <c r="J10474">
        <v>0.55200000000000005</v>
      </c>
      <c r="K10474" t="s">
        <v>17</v>
      </c>
      <c r="L10474">
        <v>0.67917099999999997</v>
      </c>
      <c r="M10474">
        <v>0.68279000000000001</v>
      </c>
    </row>
    <row r="10475" spans="1:13" ht="15" x14ac:dyDescent="0.3">
      <c r="A10475" s="1"/>
      <c r="B10475" t="s">
        <v>14</v>
      </c>
      <c r="C10475" t="s">
        <v>4459</v>
      </c>
      <c r="D10475" t="s">
        <v>13128</v>
      </c>
      <c r="E10475" t="s">
        <v>11564</v>
      </c>
      <c r="F10475" t="s">
        <v>13129</v>
      </c>
      <c r="G10475">
        <v>0.55200000000000005</v>
      </c>
      <c r="H10475">
        <v>0</v>
      </c>
      <c r="I10475">
        <v>0</v>
      </c>
      <c r="J10475">
        <v>0.55200000000000005</v>
      </c>
      <c r="K10475" t="s">
        <v>17</v>
      </c>
      <c r="L10475">
        <v>0.67736600000000002</v>
      </c>
      <c r="M10475">
        <v>0.68170900000000001</v>
      </c>
    </row>
    <row r="10476" spans="1:13" ht="15" x14ac:dyDescent="0.3">
      <c r="A10476" s="1"/>
      <c r="B10476" t="s">
        <v>14</v>
      </c>
      <c r="C10476" t="s">
        <v>4753</v>
      </c>
      <c r="D10476" t="s">
        <v>12965</v>
      </c>
      <c r="E10476" t="s">
        <v>10723</v>
      </c>
      <c r="F10476" t="s">
        <v>12966</v>
      </c>
      <c r="G10476">
        <v>0.55100000000000005</v>
      </c>
      <c r="H10476">
        <v>0.5</v>
      </c>
      <c r="I10476">
        <v>0.66700000000000004</v>
      </c>
      <c r="J10476">
        <v>0.55100000000000005</v>
      </c>
      <c r="K10476" t="s">
        <v>17</v>
      </c>
      <c r="L10476">
        <v>0.87615299999999996</v>
      </c>
      <c r="M10476">
        <v>0.87004099999999995</v>
      </c>
    </row>
    <row r="10477" spans="1:13" ht="15" x14ac:dyDescent="0.3">
      <c r="A10477" s="1"/>
      <c r="B10477" t="s">
        <v>14</v>
      </c>
      <c r="C10477" t="s">
        <v>3271</v>
      </c>
      <c r="D10477" t="s">
        <v>12085</v>
      </c>
      <c r="E10477" t="s">
        <v>6867</v>
      </c>
      <c r="F10477" t="s">
        <v>6863</v>
      </c>
      <c r="G10477">
        <v>0.55100000000000005</v>
      </c>
      <c r="H10477">
        <v>0.5</v>
      </c>
      <c r="I10477">
        <v>0</v>
      </c>
      <c r="J10477">
        <v>0.55100000000000005</v>
      </c>
      <c r="K10477" t="s">
        <v>17</v>
      </c>
      <c r="L10477">
        <v>0.71900299999999995</v>
      </c>
      <c r="M10477">
        <v>0.71988799999999997</v>
      </c>
    </row>
    <row r="10478" spans="1:13" ht="15" x14ac:dyDescent="0.3">
      <c r="A10478" s="1"/>
      <c r="B10478" t="s">
        <v>14</v>
      </c>
      <c r="C10478" t="s">
        <v>1274</v>
      </c>
      <c r="D10478" t="s">
        <v>1276</v>
      </c>
      <c r="E10478" t="s">
        <v>1275</v>
      </c>
      <c r="F10478" t="s">
        <v>1277</v>
      </c>
      <c r="G10478">
        <v>0.54800000000000004</v>
      </c>
      <c r="H10478">
        <v>0</v>
      </c>
      <c r="I10478">
        <v>0</v>
      </c>
      <c r="J10478">
        <v>0.54800000000000004</v>
      </c>
      <c r="K10478" t="s">
        <v>17</v>
      </c>
      <c r="L10478">
        <v>0.74022399999999999</v>
      </c>
      <c r="M10478">
        <v>0.74274099999999998</v>
      </c>
    </row>
    <row r="10479" spans="1:13" ht="15" x14ac:dyDescent="0.3">
      <c r="A10479" s="1"/>
      <c r="B10479" t="s">
        <v>14</v>
      </c>
      <c r="C10479" t="s">
        <v>3684</v>
      </c>
      <c r="D10479" t="s">
        <v>11334</v>
      </c>
      <c r="E10479" t="s">
        <v>11335</v>
      </c>
      <c r="F10479" t="s">
        <v>11336</v>
      </c>
      <c r="G10479">
        <v>0.54600000000000004</v>
      </c>
      <c r="H10479">
        <v>0.28599999999999998</v>
      </c>
      <c r="I10479">
        <v>0.25</v>
      </c>
      <c r="J10479">
        <v>0.54600000000000004</v>
      </c>
      <c r="K10479" t="s">
        <v>17</v>
      </c>
      <c r="L10479">
        <v>0.78295000000000003</v>
      </c>
      <c r="M10479">
        <v>0.79124000000000005</v>
      </c>
    </row>
    <row r="10480" spans="1:13" ht="15" x14ac:dyDescent="0.3">
      <c r="A10480" s="1"/>
      <c r="B10480" t="s">
        <v>14</v>
      </c>
      <c r="C10480" t="s">
        <v>1355</v>
      </c>
      <c r="D10480" t="s">
        <v>1356</v>
      </c>
      <c r="E10480" t="s">
        <v>1357</v>
      </c>
      <c r="F10480" t="s">
        <v>1358</v>
      </c>
      <c r="G10480">
        <v>0.54600000000000004</v>
      </c>
      <c r="H10480">
        <v>0.25</v>
      </c>
      <c r="I10480">
        <v>0</v>
      </c>
      <c r="J10480">
        <v>0.54600000000000004</v>
      </c>
      <c r="K10480" t="s">
        <v>17</v>
      </c>
      <c r="L10480">
        <v>0.62499199999999999</v>
      </c>
      <c r="M10480">
        <v>0.62010799999999999</v>
      </c>
    </row>
    <row r="10481" spans="1:13" ht="15" x14ac:dyDescent="0.3">
      <c r="A10481" s="1"/>
      <c r="B10481" t="s">
        <v>14</v>
      </c>
      <c r="C10481" t="s">
        <v>1142</v>
      </c>
      <c r="D10481" t="s">
        <v>1145</v>
      </c>
      <c r="E10481" t="s">
        <v>1142</v>
      </c>
      <c r="F10481" t="s">
        <v>1142</v>
      </c>
      <c r="G10481">
        <v>0.54400000000000004</v>
      </c>
      <c r="H10481">
        <v>1</v>
      </c>
      <c r="I10481">
        <v>0</v>
      </c>
      <c r="J10481">
        <v>0.54400000000000004</v>
      </c>
      <c r="K10481" t="s">
        <v>17</v>
      </c>
      <c r="L10481">
        <v>0.72578699999999996</v>
      </c>
      <c r="M10481">
        <v>0.73253400000000002</v>
      </c>
    </row>
    <row r="10482" spans="1:13" ht="15" x14ac:dyDescent="0.3">
      <c r="A10482" s="1"/>
      <c r="B10482" t="s">
        <v>14</v>
      </c>
      <c r="C10482" t="s">
        <v>196</v>
      </c>
      <c r="D10482" t="s">
        <v>194</v>
      </c>
      <c r="E10482" t="s">
        <v>198</v>
      </c>
      <c r="F10482" t="s">
        <v>193</v>
      </c>
      <c r="G10482">
        <v>0.54</v>
      </c>
      <c r="H10482">
        <v>0</v>
      </c>
      <c r="I10482">
        <v>0</v>
      </c>
      <c r="J10482">
        <v>0.54</v>
      </c>
      <c r="K10482" t="s">
        <v>17</v>
      </c>
      <c r="L10482">
        <v>0.75822800000000001</v>
      </c>
      <c r="M10482">
        <v>0.76405999999999996</v>
      </c>
    </row>
    <row r="10483" spans="1:13" ht="15" x14ac:dyDescent="0.3">
      <c r="A10483" s="1"/>
      <c r="B10483" t="s">
        <v>14</v>
      </c>
      <c r="C10483" t="s">
        <v>3431</v>
      </c>
      <c r="D10483" t="s">
        <v>11341</v>
      </c>
      <c r="E10483" t="s">
        <v>7211</v>
      </c>
      <c r="F10483" t="s">
        <v>7213</v>
      </c>
      <c r="G10483">
        <v>0.54</v>
      </c>
      <c r="H10483">
        <v>0.2</v>
      </c>
      <c r="I10483">
        <v>0</v>
      </c>
      <c r="J10483">
        <v>0.54</v>
      </c>
      <c r="K10483" t="s">
        <v>17</v>
      </c>
      <c r="L10483">
        <v>0.79538799999999998</v>
      </c>
      <c r="M10483">
        <v>0.78771000000000002</v>
      </c>
    </row>
    <row r="10484" spans="1:13" ht="15" x14ac:dyDescent="0.3">
      <c r="A10484" s="1" t="s">
        <v>13130</v>
      </c>
      <c r="B10484" t="s">
        <v>14</v>
      </c>
      <c r="C10484" t="s">
        <v>3669</v>
      </c>
      <c r="D10484" t="s">
        <v>13131</v>
      </c>
      <c r="E10484" t="s">
        <v>7598</v>
      </c>
      <c r="F10484" t="s">
        <v>13132</v>
      </c>
      <c r="G10484">
        <v>0.54</v>
      </c>
      <c r="H10484">
        <v>0</v>
      </c>
      <c r="I10484">
        <v>0</v>
      </c>
      <c r="J10484">
        <v>0.54</v>
      </c>
      <c r="K10484" t="s">
        <v>17</v>
      </c>
      <c r="L10484">
        <v>0.664188</v>
      </c>
      <c r="M10484">
        <v>0.66839499999999996</v>
      </c>
    </row>
    <row r="10485" spans="1:13" ht="15" x14ac:dyDescent="0.3">
      <c r="A10485" s="1"/>
      <c r="B10485" t="s">
        <v>14</v>
      </c>
      <c r="C10485" t="s">
        <v>5133</v>
      </c>
      <c r="D10485" t="s">
        <v>11342</v>
      </c>
      <c r="E10485" t="s">
        <v>11343</v>
      </c>
      <c r="F10485" t="s">
        <v>11344</v>
      </c>
      <c r="G10485">
        <v>0.53900000000000003</v>
      </c>
      <c r="H10485">
        <v>0.5</v>
      </c>
      <c r="I10485">
        <v>0.216</v>
      </c>
      <c r="J10485">
        <v>0.53900000000000003</v>
      </c>
      <c r="K10485" t="s">
        <v>17</v>
      </c>
      <c r="L10485">
        <v>0.75942299999999996</v>
      </c>
      <c r="M10485">
        <v>0.76095299999999999</v>
      </c>
    </row>
    <row r="10486" spans="1:13" ht="15" x14ac:dyDescent="0.3">
      <c r="A10486" s="1"/>
      <c r="B10486" t="s">
        <v>14</v>
      </c>
      <c r="C10486" t="s">
        <v>4121</v>
      </c>
      <c r="D10486" t="s">
        <v>11345</v>
      </c>
      <c r="E10486" t="s">
        <v>8461</v>
      </c>
      <c r="F10486" t="s">
        <v>11346</v>
      </c>
      <c r="G10486">
        <v>0.53800000000000003</v>
      </c>
      <c r="H10486">
        <v>0</v>
      </c>
      <c r="I10486">
        <v>0</v>
      </c>
      <c r="J10486">
        <v>0.53800000000000003</v>
      </c>
      <c r="K10486" t="s">
        <v>17</v>
      </c>
      <c r="L10486">
        <v>0.70294000000000001</v>
      </c>
      <c r="M10486">
        <v>0.70468900000000001</v>
      </c>
    </row>
    <row r="10487" spans="1:13" ht="15" x14ac:dyDescent="0.3">
      <c r="A10487" s="1"/>
      <c r="B10487" t="s">
        <v>14</v>
      </c>
      <c r="C10487" t="s">
        <v>3904</v>
      </c>
      <c r="D10487" t="s">
        <v>3916</v>
      </c>
      <c r="E10487" t="s">
        <v>10914</v>
      </c>
      <c r="F10487" t="s">
        <v>8023</v>
      </c>
      <c r="G10487">
        <v>0.53500000000000003</v>
      </c>
      <c r="H10487">
        <v>0</v>
      </c>
      <c r="I10487">
        <v>0</v>
      </c>
      <c r="J10487">
        <v>0.53500000000000003</v>
      </c>
      <c r="K10487" t="s">
        <v>17</v>
      </c>
      <c r="L10487">
        <v>0.68242999999999998</v>
      </c>
      <c r="M10487">
        <v>0.68896900000000005</v>
      </c>
    </row>
    <row r="10488" spans="1:13" ht="15" x14ac:dyDescent="0.3">
      <c r="A10488" s="1"/>
      <c r="B10488" t="s">
        <v>14</v>
      </c>
      <c r="C10488" t="s">
        <v>4588</v>
      </c>
      <c r="D10488" t="s">
        <v>11347</v>
      </c>
      <c r="E10488" t="s">
        <v>11347</v>
      </c>
      <c r="F10488" t="s">
        <v>4588</v>
      </c>
      <c r="G10488">
        <v>0.53400000000000003</v>
      </c>
      <c r="H10488">
        <v>0</v>
      </c>
      <c r="I10488">
        <v>0</v>
      </c>
      <c r="J10488">
        <v>0.53400000000000003</v>
      </c>
      <c r="K10488" t="s">
        <v>17</v>
      </c>
      <c r="L10488">
        <v>0.73493200000000003</v>
      </c>
      <c r="M10488">
        <v>0.73480800000000002</v>
      </c>
    </row>
    <row r="10489" spans="1:13" ht="15" x14ac:dyDescent="0.3">
      <c r="A10489" s="1"/>
      <c r="B10489" t="s">
        <v>14</v>
      </c>
      <c r="C10489" t="s">
        <v>3265</v>
      </c>
      <c r="D10489" t="s">
        <v>13133</v>
      </c>
      <c r="E10489" t="s">
        <v>6854</v>
      </c>
      <c r="F10489" t="s">
        <v>13134</v>
      </c>
      <c r="G10489">
        <v>0.53300000000000003</v>
      </c>
      <c r="H10489">
        <v>0.308</v>
      </c>
      <c r="I10489">
        <v>0.33300000000000002</v>
      </c>
      <c r="J10489">
        <v>0.53300000000000003</v>
      </c>
      <c r="K10489" t="s">
        <v>17</v>
      </c>
      <c r="L10489">
        <v>0.69631399999999999</v>
      </c>
      <c r="M10489">
        <v>0.71166700000000005</v>
      </c>
    </row>
    <row r="10490" spans="1:13" ht="15" x14ac:dyDescent="0.3">
      <c r="A10490" s="1"/>
      <c r="B10490" t="s">
        <v>14</v>
      </c>
      <c r="C10490" t="s">
        <v>371</v>
      </c>
      <c r="D10490" t="s">
        <v>372</v>
      </c>
      <c r="E10490" t="s">
        <v>371</v>
      </c>
      <c r="F10490" t="s">
        <v>373</v>
      </c>
      <c r="G10490">
        <v>0.53100000000000003</v>
      </c>
      <c r="H10490">
        <v>0.66700000000000004</v>
      </c>
      <c r="I10490">
        <v>0</v>
      </c>
      <c r="J10490">
        <v>0.53100000000000003</v>
      </c>
      <c r="K10490" t="s">
        <v>17</v>
      </c>
      <c r="L10490">
        <v>0.69148699999999996</v>
      </c>
      <c r="M10490">
        <v>0.69916400000000001</v>
      </c>
    </row>
    <row r="10491" spans="1:13" ht="15" x14ac:dyDescent="0.3">
      <c r="A10491" s="1"/>
      <c r="B10491" t="s">
        <v>14</v>
      </c>
      <c r="C10491" t="s">
        <v>4448</v>
      </c>
      <c r="D10491" t="s">
        <v>11351</v>
      </c>
      <c r="E10491" t="s">
        <v>11351</v>
      </c>
      <c r="F10491" t="s">
        <v>4448</v>
      </c>
      <c r="G10491">
        <v>0.53</v>
      </c>
      <c r="H10491">
        <v>0</v>
      </c>
      <c r="I10491">
        <v>0</v>
      </c>
      <c r="J10491">
        <v>0.53</v>
      </c>
      <c r="K10491" t="s">
        <v>17</v>
      </c>
      <c r="L10491">
        <v>0.70541699999999996</v>
      </c>
      <c r="M10491">
        <v>0.70913099999999996</v>
      </c>
    </row>
    <row r="10492" spans="1:13" ht="15" x14ac:dyDescent="0.3">
      <c r="A10492" s="1" t="s">
        <v>13135</v>
      </c>
      <c r="B10492" t="s">
        <v>14</v>
      </c>
      <c r="C10492" t="s">
        <v>3268</v>
      </c>
      <c r="D10492" t="s">
        <v>11352</v>
      </c>
      <c r="E10492" t="s">
        <v>11352</v>
      </c>
      <c r="F10492" t="s">
        <v>3268</v>
      </c>
      <c r="G10492">
        <v>0.52800000000000002</v>
      </c>
      <c r="H10492">
        <v>0</v>
      </c>
      <c r="I10492">
        <v>0</v>
      </c>
      <c r="J10492">
        <v>0.52800000000000002</v>
      </c>
      <c r="K10492" t="s">
        <v>17</v>
      </c>
      <c r="L10492">
        <v>0.769459</v>
      </c>
      <c r="M10492">
        <v>0.77108600000000005</v>
      </c>
    </row>
    <row r="10493" spans="1:13" ht="15" x14ac:dyDescent="0.3">
      <c r="A10493" s="1"/>
      <c r="B10493" t="s">
        <v>14</v>
      </c>
      <c r="C10493" t="s">
        <v>3346</v>
      </c>
      <c r="D10493" t="s">
        <v>7017</v>
      </c>
      <c r="E10493" t="s">
        <v>11353</v>
      </c>
      <c r="F10493" t="s">
        <v>7019</v>
      </c>
      <c r="G10493">
        <v>0.52400000000000002</v>
      </c>
      <c r="H10493">
        <v>0.34799999999999998</v>
      </c>
      <c r="I10493">
        <v>0.41699999999999998</v>
      </c>
      <c r="J10493">
        <v>0.52400000000000002</v>
      </c>
      <c r="K10493" t="s">
        <v>17</v>
      </c>
      <c r="L10493">
        <v>0.80348299999999995</v>
      </c>
      <c r="M10493">
        <v>0.79221299999999995</v>
      </c>
    </row>
    <row r="10494" spans="1:13" ht="15" x14ac:dyDescent="0.3">
      <c r="A10494" s="1"/>
      <c r="B10494" t="s">
        <v>14</v>
      </c>
      <c r="C10494" t="s">
        <v>1239</v>
      </c>
      <c r="D10494" t="s">
        <v>1240</v>
      </c>
      <c r="E10494" t="s">
        <v>1241</v>
      </c>
      <c r="F10494" t="s">
        <v>1242</v>
      </c>
      <c r="G10494">
        <v>0.52100000000000002</v>
      </c>
      <c r="H10494">
        <v>0.57099999999999995</v>
      </c>
      <c r="I10494">
        <v>0.44400000000000001</v>
      </c>
      <c r="J10494">
        <v>0.52100000000000002</v>
      </c>
      <c r="K10494" t="s">
        <v>17</v>
      </c>
      <c r="L10494">
        <v>0.82724699999999995</v>
      </c>
      <c r="M10494">
        <v>0.83331599999999995</v>
      </c>
    </row>
    <row r="10495" spans="1:13" ht="15" x14ac:dyDescent="0.3">
      <c r="A10495" s="1"/>
      <c r="B10495" t="s">
        <v>14</v>
      </c>
      <c r="C10495" t="s">
        <v>3984</v>
      </c>
      <c r="D10495" t="s">
        <v>11354</v>
      </c>
      <c r="E10495" t="s">
        <v>11355</v>
      </c>
      <c r="F10495" t="s">
        <v>11356</v>
      </c>
      <c r="G10495">
        <v>0.52</v>
      </c>
      <c r="H10495">
        <v>0</v>
      </c>
      <c r="I10495">
        <v>0</v>
      </c>
      <c r="J10495">
        <v>0.52</v>
      </c>
      <c r="K10495" t="s">
        <v>17</v>
      </c>
      <c r="L10495">
        <v>0.74800100000000003</v>
      </c>
      <c r="M10495">
        <v>0.76058599999999998</v>
      </c>
    </row>
    <row r="10496" spans="1:13" ht="15" x14ac:dyDescent="0.3">
      <c r="A10496" s="1"/>
      <c r="B10496" t="s">
        <v>14</v>
      </c>
      <c r="C10496" t="s">
        <v>601</v>
      </c>
      <c r="D10496" t="s">
        <v>609</v>
      </c>
      <c r="E10496" t="s">
        <v>603</v>
      </c>
      <c r="F10496" t="s">
        <v>610</v>
      </c>
      <c r="G10496">
        <v>0.51700000000000002</v>
      </c>
      <c r="H10496">
        <v>0.25</v>
      </c>
      <c r="I10496">
        <v>0.28599999999999998</v>
      </c>
      <c r="J10496">
        <v>0.51700000000000002</v>
      </c>
      <c r="K10496" t="s">
        <v>17</v>
      </c>
      <c r="L10496">
        <v>0.80124099999999998</v>
      </c>
      <c r="M10496">
        <v>0.79313</v>
      </c>
    </row>
    <row r="10497" spans="1:13" ht="15" x14ac:dyDescent="0.3">
      <c r="A10497" s="1"/>
      <c r="B10497" t="s">
        <v>14</v>
      </c>
      <c r="C10497" t="s">
        <v>554</v>
      </c>
      <c r="D10497" t="s">
        <v>555</v>
      </c>
      <c r="E10497" t="s">
        <v>543</v>
      </c>
      <c r="F10497" t="s">
        <v>556</v>
      </c>
      <c r="G10497">
        <v>0.51600000000000001</v>
      </c>
      <c r="H10497">
        <v>0</v>
      </c>
      <c r="I10497">
        <v>0</v>
      </c>
      <c r="J10497">
        <v>0.51600000000000001</v>
      </c>
      <c r="K10497" t="s">
        <v>17</v>
      </c>
      <c r="L10497">
        <v>0.64956199999999997</v>
      </c>
      <c r="M10497">
        <v>0.64442299999999997</v>
      </c>
    </row>
    <row r="10498" spans="1:13" ht="15" x14ac:dyDescent="0.3">
      <c r="A10498" s="1"/>
      <c r="B10498" t="s">
        <v>14</v>
      </c>
      <c r="C10498" t="s">
        <v>507</v>
      </c>
      <c r="D10498" t="s">
        <v>494</v>
      </c>
      <c r="E10498" t="s">
        <v>507</v>
      </c>
      <c r="F10498" t="s">
        <v>496</v>
      </c>
      <c r="G10498">
        <v>0.51100000000000001</v>
      </c>
      <c r="H10498">
        <v>0.33300000000000002</v>
      </c>
      <c r="I10498">
        <v>0</v>
      </c>
      <c r="J10498">
        <v>0.51100000000000001</v>
      </c>
      <c r="K10498" t="s">
        <v>17</v>
      </c>
      <c r="L10498">
        <v>0.67964800000000003</v>
      </c>
      <c r="M10498">
        <v>0.68498199999999998</v>
      </c>
    </row>
    <row r="10499" spans="1:13" ht="15" x14ac:dyDescent="0.3">
      <c r="A10499" s="1"/>
      <c r="B10499" t="s">
        <v>14</v>
      </c>
      <c r="C10499" t="s">
        <v>4354</v>
      </c>
      <c r="D10499" t="s">
        <v>12096</v>
      </c>
      <c r="E10499" t="s">
        <v>11366</v>
      </c>
      <c r="F10499" t="s">
        <v>12097</v>
      </c>
      <c r="G10499">
        <v>0.50800000000000001</v>
      </c>
      <c r="H10499">
        <v>0.66700000000000004</v>
      </c>
      <c r="I10499">
        <v>0</v>
      </c>
      <c r="J10499">
        <v>0.50800000000000001</v>
      </c>
      <c r="K10499" t="s">
        <v>17</v>
      </c>
      <c r="L10499">
        <v>0.63388900000000004</v>
      </c>
      <c r="M10499">
        <v>0.63031999999999999</v>
      </c>
    </row>
    <row r="10500" spans="1:13" ht="15" x14ac:dyDescent="0.3">
      <c r="A10500" s="1"/>
      <c r="B10500" t="s">
        <v>14</v>
      </c>
      <c r="C10500" t="s">
        <v>3987</v>
      </c>
      <c r="D10500" t="s">
        <v>12079</v>
      </c>
      <c r="E10500" t="s">
        <v>11356</v>
      </c>
      <c r="F10500" t="s">
        <v>12080</v>
      </c>
      <c r="G10500">
        <v>0.50700000000000001</v>
      </c>
      <c r="H10500">
        <v>0</v>
      </c>
      <c r="I10500">
        <v>0</v>
      </c>
      <c r="J10500">
        <v>0.50700000000000001</v>
      </c>
      <c r="K10500" t="s">
        <v>17</v>
      </c>
      <c r="L10500">
        <v>0.72268500000000002</v>
      </c>
      <c r="M10500">
        <v>0.73022799999999999</v>
      </c>
    </row>
    <row r="10501" spans="1:13" ht="15" x14ac:dyDescent="0.3">
      <c r="A10501" s="1"/>
      <c r="B10501" t="s">
        <v>14</v>
      </c>
      <c r="C10501" t="s">
        <v>252</v>
      </c>
      <c r="D10501" t="s">
        <v>250</v>
      </c>
      <c r="E10501" t="s">
        <v>253</v>
      </c>
      <c r="F10501" t="s">
        <v>11222</v>
      </c>
      <c r="G10501">
        <v>0.505</v>
      </c>
      <c r="H10501">
        <v>0</v>
      </c>
      <c r="I10501">
        <v>0</v>
      </c>
      <c r="J10501">
        <v>0.505</v>
      </c>
      <c r="K10501" t="s">
        <v>17</v>
      </c>
      <c r="L10501">
        <v>0.71545099999999995</v>
      </c>
      <c r="M10501">
        <v>0.71413300000000002</v>
      </c>
    </row>
    <row r="10502" spans="1:13" ht="15" x14ac:dyDescent="0.3">
      <c r="A10502" s="1"/>
      <c r="B10502" t="s">
        <v>14</v>
      </c>
      <c r="C10502" t="s">
        <v>673</v>
      </c>
      <c r="D10502" t="s">
        <v>675</v>
      </c>
      <c r="E10502" t="s">
        <v>674</v>
      </c>
      <c r="F10502" t="s">
        <v>676</v>
      </c>
      <c r="G10502">
        <v>0.504</v>
      </c>
      <c r="H10502">
        <v>0</v>
      </c>
      <c r="I10502">
        <v>0</v>
      </c>
      <c r="J10502">
        <v>0.504</v>
      </c>
      <c r="K10502" t="s">
        <v>17</v>
      </c>
      <c r="L10502">
        <v>0.68601000000000001</v>
      </c>
      <c r="M10502">
        <v>0.68970200000000004</v>
      </c>
    </row>
    <row r="10503" spans="1:13" ht="15" x14ac:dyDescent="0.3">
      <c r="A10503" s="1"/>
      <c r="B10503" t="s">
        <v>14</v>
      </c>
      <c r="C10503" t="s">
        <v>862</v>
      </c>
      <c r="D10503" t="s">
        <v>863</v>
      </c>
      <c r="E10503" t="s">
        <v>864</v>
      </c>
      <c r="F10503" t="s">
        <v>865</v>
      </c>
      <c r="G10503">
        <v>0.502</v>
      </c>
      <c r="H10503">
        <v>0.5</v>
      </c>
      <c r="I10503">
        <v>0.5</v>
      </c>
      <c r="J10503">
        <v>0.502</v>
      </c>
      <c r="K10503" t="s">
        <v>17</v>
      </c>
      <c r="L10503">
        <v>0.85059799999999997</v>
      </c>
      <c r="M10503">
        <v>0.85067499999999996</v>
      </c>
    </row>
    <row r="10504" spans="1:13" ht="15" x14ac:dyDescent="0.3">
      <c r="A10504" s="1"/>
      <c r="B10504" t="s">
        <v>14</v>
      </c>
      <c r="C10504" t="s">
        <v>899</v>
      </c>
      <c r="D10504" t="s">
        <v>900</v>
      </c>
      <c r="E10504" t="s">
        <v>899</v>
      </c>
      <c r="F10504" t="s">
        <v>899</v>
      </c>
      <c r="G10504">
        <v>0.5</v>
      </c>
      <c r="H10504">
        <v>1</v>
      </c>
      <c r="I10504">
        <v>0</v>
      </c>
      <c r="J10504">
        <v>0.5</v>
      </c>
      <c r="K10504" t="s">
        <v>17</v>
      </c>
      <c r="L10504">
        <v>0.71023899999999995</v>
      </c>
      <c r="M10504">
        <v>0.70636399999999999</v>
      </c>
    </row>
    <row r="10505" spans="1:13" ht="15" x14ac:dyDescent="0.3">
      <c r="A10505" s="1"/>
      <c r="B10505" t="s">
        <v>14</v>
      </c>
      <c r="C10505" t="s">
        <v>4451</v>
      </c>
      <c r="D10505" t="s">
        <v>11364</v>
      </c>
      <c r="E10505" t="s">
        <v>11364</v>
      </c>
      <c r="F10505" t="s">
        <v>4451</v>
      </c>
      <c r="G10505">
        <v>0.5</v>
      </c>
      <c r="H10505">
        <v>0</v>
      </c>
      <c r="I10505">
        <v>0</v>
      </c>
      <c r="J10505">
        <v>0.5</v>
      </c>
      <c r="K10505" t="s">
        <v>17</v>
      </c>
      <c r="L10505">
        <v>0.70224399999999998</v>
      </c>
      <c r="M10505">
        <v>0.71001999999999998</v>
      </c>
    </row>
    <row r="10506" spans="1:13" ht="15" x14ac:dyDescent="0.3">
      <c r="A10506" s="1"/>
      <c r="B10506" t="s">
        <v>14</v>
      </c>
      <c r="C10506" t="s">
        <v>4732</v>
      </c>
      <c r="D10506" t="s">
        <v>4738</v>
      </c>
      <c r="E10506" t="s">
        <v>10801</v>
      </c>
      <c r="F10506" t="s">
        <v>10623</v>
      </c>
      <c r="G10506">
        <v>0.497</v>
      </c>
      <c r="H10506">
        <v>0.28599999999999998</v>
      </c>
      <c r="I10506">
        <v>0.25</v>
      </c>
      <c r="J10506">
        <v>0.497</v>
      </c>
      <c r="K10506" t="s">
        <v>17</v>
      </c>
      <c r="L10506">
        <v>0.77201799999999998</v>
      </c>
      <c r="M10506">
        <v>0.75291200000000003</v>
      </c>
    </row>
    <row r="10507" spans="1:13" ht="15" x14ac:dyDescent="0.3">
      <c r="A10507" s="1"/>
      <c r="B10507" t="s">
        <v>14</v>
      </c>
      <c r="C10507" t="s">
        <v>353</v>
      </c>
      <c r="D10507" t="s">
        <v>352</v>
      </c>
      <c r="E10507" t="s">
        <v>353</v>
      </c>
      <c r="F10507" t="s">
        <v>353</v>
      </c>
      <c r="G10507">
        <v>0.49399999999999999</v>
      </c>
      <c r="H10507">
        <v>1</v>
      </c>
      <c r="I10507">
        <v>0</v>
      </c>
      <c r="J10507">
        <v>0.49399999999999999</v>
      </c>
      <c r="K10507" t="s">
        <v>17</v>
      </c>
      <c r="L10507">
        <v>0.65180199999999999</v>
      </c>
      <c r="M10507">
        <v>0.66008500000000003</v>
      </c>
    </row>
    <row r="10508" spans="1:13" ht="15" x14ac:dyDescent="0.3">
      <c r="A10508" s="1"/>
      <c r="B10508" t="s">
        <v>14</v>
      </c>
      <c r="C10508" t="s">
        <v>1063</v>
      </c>
      <c r="D10508" t="s">
        <v>1067</v>
      </c>
      <c r="E10508" t="s">
        <v>1063</v>
      </c>
      <c r="F10508" t="s">
        <v>1068</v>
      </c>
      <c r="G10508">
        <v>0.49</v>
      </c>
      <c r="H10508">
        <v>0</v>
      </c>
      <c r="I10508">
        <v>0</v>
      </c>
      <c r="J10508">
        <v>0.49</v>
      </c>
      <c r="K10508" t="s">
        <v>17</v>
      </c>
      <c r="L10508">
        <v>0.58547499999999997</v>
      </c>
      <c r="M10508">
        <v>0.59543599999999997</v>
      </c>
    </row>
    <row r="10509" spans="1:13" ht="15" x14ac:dyDescent="0.3">
      <c r="A10509" s="1"/>
      <c r="B10509" t="s">
        <v>14</v>
      </c>
      <c r="C10509" t="s">
        <v>11370</v>
      </c>
      <c r="D10509" t="s">
        <v>1509</v>
      </c>
      <c r="E10509" t="s">
        <v>11370</v>
      </c>
      <c r="F10509" t="s">
        <v>11370</v>
      </c>
      <c r="G10509">
        <v>0.49</v>
      </c>
      <c r="H10509">
        <v>1</v>
      </c>
      <c r="I10509">
        <v>0</v>
      </c>
      <c r="J10509">
        <v>0.49</v>
      </c>
      <c r="K10509" t="s">
        <v>17</v>
      </c>
      <c r="L10509">
        <v>0.65803</v>
      </c>
      <c r="M10509">
        <v>0.66759400000000002</v>
      </c>
    </row>
    <row r="10510" spans="1:13" ht="15" x14ac:dyDescent="0.3">
      <c r="A10510" s="1" t="s">
        <v>13136</v>
      </c>
      <c r="B10510" t="s">
        <v>14</v>
      </c>
      <c r="C10510" t="s">
        <v>4293</v>
      </c>
      <c r="D10510" t="s">
        <v>11836</v>
      </c>
      <c r="E10510" t="s">
        <v>11372</v>
      </c>
      <c r="F10510" t="s">
        <v>11837</v>
      </c>
      <c r="G10510">
        <v>0.48699999999999999</v>
      </c>
      <c r="H10510">
        <v>0.2</v>
      </c>
      <c r="I10510">
        <v>0.182</v>
      </c>
      <c r="J10510">
        <v>0.48699999999999999</v>
      </c>
      <c r="K10510" t="s">
        <v>17</v>
      </c>
      <c r="L10510">
        <v>0.728101</v>
      </c>
      <c r="M10510">
        <v>0.72602</v>
      </c>
    </row>
    <row r="10511" spans="1:13" ht="15" x14ac:dyDescent="0.3">
      <c r="A10511" s="1"/>
      <c r="B10511" t="s">
        <v>14</v>
      </c>
      <c r="C10511" t="s">
        <v>5194</v>
      </c>
      <c r="D10511" t="s">
        <v>11975</v>
      </c>
      <c r="E10511" t="s">
        <v>11360</v>
      </c>
      <c r="F10511" t="s">
        <v>11976</v>
      </c>
      <c r="G10511">
        <v>0.48599999999999999</v>
      </c>
      <c r="H10511">
        <v>0</v>
      </c>
      <c r="I10511">
        <v>0</v>
      </c>
      <c r="J10511">
        <v>0.48599999999999999</v>
      </c>
      <c r="K10511" t="s">
        <v>17</v>
      </c>
      <c r="L10511">
        <v>0.76065400000000005</v>
      </c>
      <c r="M10511">
        <v>0.76608799999999999</v>
      </c>
    </row>
    <row r="10512" spans="1:13" ht="15" x14ac:dyDescent="0.3">
      <c r="A10512" s="1"/>
      <c r="B10512" t="s">
        <v>14</v>
      </c>
      <c r="C10512" t="s">
        <v>4026</v>
      </c>
      <c r="D10512" t="s">
        <v>11376</v>
      </c>
      <c r="E10512" t="s">
        <v>11377</v>
      </c>
      <c r="F10512" t="s">
        <v>11378</v>
      </c>
      <c r="G10512">
        <v>0.47799999999999998</v>
      </c>
      <c r="H10512">
        <v>0.33300000000000002</v>
      </c>
      <c r="I10512">
        <v>0.154</v>
      </c>
      <c r="J10512">
        <v>0.47799999999999998</v>
      </c>
      <c r="K10512" t="s">
        <v>17</v>
      </c>
      <c r="L10512">
        <v>0.78326200000000001</v>
      </c>
      <c r="M10512">
        <v>0.77654800000000002</v>
      </c>
    </row>
    <row r="10513" spans="1:13" ht="15" x14ac:dyDescent="0.3">
      <c r="A10513" s="1"/>
      <c r="B10513" t="s">
        <v>14</v>
      </c>
      <c r="C10513" t="s">
        <v>1469</v>
      </c>
      <c r="D10513" t="s">
        <v>1473</v>
      </c>
      <c r="E10513" t="s">
        <v>1471</v>
      </c>
      <c r="F10513" t="s">
        <v>1474</v>
      </c>
      <c r="G10513">
        <v>0.47699999999999998</v>
      </c>
      <c r="H10513">
        <v>0.66700000000000004</v>
      </c>
      <c r="I10513">
        <v>0</v>
      </c>
      <c r="J10513">
        <v>0.47699999999999998</v>
      </c>
      <c r="K10513" t="s">
        <v>17</v>
      </c>
      <c r="L10513">
        <v>0.69371799999999995</v>
      </c>
      <c r="M10513">
        <v>0.67977200000000004</v>
      </c>
    </row>
    <row r="10514" spans="1:13" ht="15" x14ac:dyDescent="0.3">
      <c r="A10514" s="1"/>
      <c r="B10514" t="s">
        <v>14</v>
      </c>
      <c r="C10514">
        <v>1981</v>
      </c>
      <c r="D10514" t="s">
        <v>1852</v>
      </c>
      <c r="E10514">
        <v>1981</v>
      </c>
      <c r="F10514" t="s">
        <v>1853</v>
      </c>
      <c r="G10514">
        <v>0.47599999999999998</v>
      </c>
      <c r="H10514">
        <v>0</v>
      </c>
      <c r="I10514">
        <v>0</v>
      </c>
      <c r="J10514">
        <v>0.47599999999999998</v>
      </c>
      <c r="K10514" t="s">
        <v>17</v>
      </c>
      <c r="L10514">
        <v>0.61056500000000002</v>
      </c>
      <c r="M10514">
        <v>0.62360099999999996</v>
      </c>
    </row>
    <row r="10515" spans="1:13" ht="15" x14ac:dyDescent="0.3">
      <c r="A10515" s="1"/>
      <c r="B10515" t="s">
        <v>14</v>
      </c>
      <c r="C10515" t="s">
        <v>4369</v>
      </c>
      <c r="D10515" t="s">
        <v>4363</v>
      </c>
      <c r="E10515" t="s">
        <v>11024</v>
      </c>
      <c r="F10515" t="s">
        <v>10609</v>
      </c>
      <c r="G10515">
        <v>0.47599999999999998</v>
      </c>
      <c r="H10515">
        <v>0.44400000000000001</v>
      </c>
      <c r="I10515">
        <v>0</v>
      </c>
      <c r="J10515">
        <v>0.47599999999999998</v>
      </c>
      <c r="K10515" t="s">
        <v>17</v>
      </c>
      <c r="L10515">
        <v>0.73322500000000002</v>
      </c>
      <c r="M10515">
        <v>0.73318799999999995</v>
      </c>
    </row>
    <row r="10516" spans="1:13" ht="15" x14ac:dyDescent="0.3">
      <c r="A10516" s="1"/>
      <c r="B10516" t="s">
        <v>14</v>
      </c>
      <c r="C10516" t="s">
        <v>1733</v>
      </c>
      <c r="D10516" t="s">
        <v>1718</v>
      </c>
      <c r="E10516" t="s">
        <v>1735</v>
      </c>
      <c r="F10516" t="s">
        <v>1720</v>
      </c>
      <c r="G10516">
        <v>0.47499999999999998</v>
      </c>
      <c r="H10516">
        <v>0</v>
      </c>
      <c r="I10516">
        <v>0</v>
      </c>
      <c r="J10516">
        <v>0.47499999999999998</v>
      </c>
      <c r="K10516" t="s">
        <v>17</v>
      </c>
      <c r="L10516">
        <v>0.672844</v>
      </c>
      <c r="M10516">
        <v>0.68214399999999997</v>
      </c>
    </row>
    <row r="10517" spans="1:13" ht="15" x14ac:dyDescent="0.3">
      <c r="A10517" s="1"/>
      <c r="B10517" t="s">
        <v>14</v>
      </c>
      <c r="C10517" t="s">
        <v>4539</v>
      </c>
      <c r="D10517" t="s">
        <v>9181</v>
      </c>
      <c r="E10517" t="s">
        <v>9182</v>
      </c>
      <c r="F10517" t="s">
        <v>9183</v>
      </c>
      <c r="G10517">
        <v>0.46899999999999997</v>
      </c>
      <c r="H10517">
        <v>0.75</v>
      </c>
      <c r="I10517">
        <v>0.75</v>
      </c>
      <c r="J10517">
        <v>0.46899999999999997</v>
      </c>
      <c r="K10517" t="s">
        <v>17</v>
      </c>
      <c r="L10517">
        <v>0.85003700000000004</v>
      </c>
      <c r="M10517">
        <v>0.861263</v>
      </c>
    </row>
    <row r="10518" spans="1:13" ht="15" x14ac:dyDescent="0.3">
      <c r="A10518" s="1"/>
      <c r="B10518" t="s">
        <v>14</v>
      </c>
      <c r="C10518" t="s">
        <v>4112</v>
      </c>
      <c r="D10518" t="s">
        <v>11845</v>
      </c>
      <c r="E10518" t="s">
        <v>8449</v>
      </c>
      <c r="F10518" t="s">
        <v>11846</v>
      </c>
      <c r="G10518">
        <v>0.46700000000000003</v>
      </c>
      <c r="H10518">
        <v>0.33300000000000002</v>
      </c>
      <c r="I10518">
        <v>0.33300000000000002</v>
      </c>
      <c r="J10518">
        <v>0.46700000000000003</v>
      </c>
      <c r="K10518" t="s">
        <v>17</v>
      </c>
      <c r="L10518">
        <v>0.74939</v>
      </c>
      <c r="M10518">
        <v>0.74662799999999996</v>
      </c>
    </row>
    <row r="10519" spans="1:13" ht="15" x14ac:dyDescent="0.3">
      <c r="A10519" s="1"/>
      <c r="B10519" t="s">
        <v>14</v>
      </c>
      <c r="C10519" t="s">
        <v>3200</v>
      </c>
      <c r="D10519" t="s">
        <v>6693</v>
      </c>
      <c r="E10519" t="s">
        <v>11440</v>
      </c>
      <c r="F10519" t="s">
        <v>6695</v>
      </c>
      <c r="G10519">
        <v>0.46500000000000002</v>
      </c>
      <c r="H10519">
        <v>0</v>
      </c>
      <c r="I10519">
        <v>0</v>
      </c>
      <c r="J10519">
        <v>0.46500000000000002</v>
      </c>
      <c r="K10519" t="s">
        <v>17</v>
      </c>
      <c r="L10519">
        <v>0.73012100000000002</v>
      </c>
      <c r="M10519">
        <v>0.72408099999999997</v>
      </c>
    </row>
    <row r="10520" spans="1:13" ht="15" x14ac:dyDescent="0.3">
      <c r="A10520" s="1"/>
      <c r="B10520" t="s">
        <v>14</v>
      </c>
      <c r="C10520" t="s">
        <v>704</v>
      </c>
      <c r="D10520" t="s">
        <v>705</v>
      </c>
      <c r="E10520" t="s">
        <v>706</v>
      </c>
      <c r="F10520" t="s">
        <v>707</v>
      </c>
      <c r="G10520">
        <v>0.46300000000000002</v>
      </c>
      <c r="H10520">
        <v>1</v>
      </c>
      <c r="I10520">
        <v>0</v>
      </c>
      <c r="J10520">
        <v>0.46300000000000002</v>
      </c>
      <c r="K10520" t="s">
        <v>17</v>
      </c>
      <c r="L10520">
        <v>0.71194999999999997</v>
      </c>
      <c r="M10520">
        <v>0.71061099999999999</v>
      </c>
    </row>
    <row r="10521" spans="1:13" ht="15" x14ac:dyDescent="0.3">
      <c r="A10521" s="1"/>
      <c r="B10521" t="s">
        <v>14</v>
      </c>
      <c r="C10521" t="s">
        <v>4366</v>
      </c>
      <c r="D10521" t="s">
        <v>13137</v>
      </c>
      <c r="E10521" t="s">
        <v>10780</v>
      </c>
      <c r="F10521" t="s">
        <v>13138</v>
      </c>
      <c r="G10521">
        <v>0.46300000000000002</v>
      </c>
      <c r="H10521">
        <v>0</v>
      </c>
      <c r="I10521">
        <v>0</v>
      </c>
      <c r="J10521">
        <v>0.46300000000000002</v>
      </c>
      <c r="K10521" t="s">
        <v>17</v>
      </c>
      <c r="L10521">
        <v>0.66533100000000001</v>
      </c>
      <c r="M10521">
        <v>0.653609</v>
      </c>
    </row>
    <row r="10522" spans="1:13" ht="15" x14ac:dyDescent="0.3">
      <c r="A10522" s="1"/>
      <c r="B10522" t="s">
        <v>14</v>
      </c>
      <c r="C10522" t="s">
        <v>1580</v>
      </c>
      <c r="D10522" t="s">
        <v>1581</v>
      </c>
      <c r="E10522" t="s">
        <v>1580</v>
      </c>
      <c r="F10522" t="s">
        <v>1580</v>
      </c>
      <c r="G10522">
        <v>0.45500000000000002</v>
      </c>
      <c r="H10522">
        <v>1</v>
      </c>
      <c r="I10522">
        <v>0</v>
      </c>
      <c r="J10522">
        <v>0.45500000000000002</v>
      </c>
      <c r="K10522" t="s">
        <v>17</v>
      </c>
      <c r="L10522">
        <v>0.66176500000000005</v>
      </c>
      <c r="M10522">
        <v>0.66630199999999995</v>
      </c>
    </row>
    <row r="10523" spans="1:13" ht="15" x14ac:dyDescent="0.3">
      <c r="A10523" s="1"/>
      <c r="B10523" t="s">
        <v>14</v>
      </c>
      <c r="C10523" t="s">
        <v>3225</v>
      </c>
      <c r="D10523" t="s">
        <v>6763</v>
      </c>
      <c r="E10523" t="s">
        <v>11431</v>
      </c>
      <c r="F10523" t="s">
        <v>6764</v>
      </c>
      <c r="G10523">
        <v>0.45500000000000002</v>
      </c>
      <c r="H10523">
        <v>0</v>
      </c>
      <c r="I10523">
        <v>0</v>
      </c>
      <c r="J10523">
        <v>0.45500000000000002</v>
      </c>
      <c r="K10523" t="s">
        <v>17</v>
      </c>
      <c r="L10523">
        <v>0.75615299999999996</v>
      </c>
      <c r="M10523">
        <v>0.77364599999999994</v>
      </c>
    </row>
    <row r="10524" spans="1:13" ht="15" x14ac:dyDescent="0.3">
      <c r="A10524" s="1"/>
      <c r="B10524" t="s">
        <v>14</v>
      </c>
      <c r="C10524" t="s">
        <v>545</v>
      </c>
      <c r="D10524" t="s">
        <v>540</v>
      </c>
      <c r="E10524" t="s">
        <v>546</v>
      </c>
      <c r="F10524" t="s">
        <v>541</v>
      </c>
      <c r="G10524">
        <v>0.45</v>
      </c>
      <c r="H10524">
        <v>0.66700000000000004</v>
      </c>
      <c r="I10524">
        <v>0.66700000000000004</v>
      </c>
      <c r="J10524">
        <v>0.45</v>
      </c>
      <c r="K10524" t="s">
        <v>18</v>
      </c>
      <c r="L10524">
        <v>0.80534600000000001</v>
      </c>
      <c r="M10524">
        <v>0.78791</v>
      </c>
    </row>
    <row r="10525" spans="1:13" ht="15" x14ac:dyDescent="0.3">
      <c r="A10525" s="1"/>
      <c r="B10525" t="s">
        <v>14</v>
      </c>
      <c r="C10525" t="s">
        <v>5155</v>
      </c>
      <c r="D10525" t="s">
        <v>13139</v>
      </c>
      <c r="E10525" t="s">
        <v>10415</v>
      </c>
      <c r="F10525" t="s">
        <v>13140</v>
      </c>
      <c r="G10525">
        <v>0.45</v>
      </c>
      <c r="H10525">
        <v>0</v>
      </c>
      <c r="I10525">
        <v>0</v>
      </c>
      <c r="J10525">
        <v>0.45</v>
      </c>
      <c r="K10525" t="s">
        <v>18</v>
      </c>
      <c r="L10525">
        <v>0.74443700000000002</v>
      </c>
      <c r="M10525">
        <v>0.74689700000000003</v>
      </c>
    </row>
    <row r="10526" spans="1:13" ht="15" x14ac:dyDescent="0.3">
      <c r="A10526" s="1"/>
      <c r="B10526" t="s">
        <v>14</v>
      </c>
      <c r="C10526" t="s">
        <v>316</v>
      </c>
      <c r="D10526" t="s">
        <v>321</v>
      </c>
      <c r="E10526" t="s">
        <v>318</v>
      </c>
      <c r="F10526" t="s">
        <v>322</v>
      </c>
      <c r="G10526">
        <v>0.44700000000000001</v>
      </c>
      <c r="H10526">
        <v>0</v>
      </c>
      <c r="I10526">
        <v>0</v>
      </c>
      <c r="J10526">
        <v>0.44700000000000001</v>
      </c>
      <c r="K10526" t="s">
        <v>18</v>
      </c>
      <c r="L10526">
        <v>0.68720199999999998</v>
      </c>
      <c r="M10526">
        <v>0.68025599999999997</v>
      </c>
    </row>
    <row r="10527" spans="1:13" ht="15" x14ac:dyDescent="0.3">
      <c r="A10527" s="1" t="s">
        <v>8189</v>
      </c>
      <c r="B10527" t="s">
        <v>14</v>
      </c>
      <c r="C10527" t="s">
        <v>3981</v>
      </c>
      <c r="D10527" t="s">
        <v>8190</v>
      </c>
      <c r="E10527" t="s">
        <v>8191</v>
      </c>
      <c r="F10527" t="s">
        <v>8192</v>
      </c>
      <c r="G10527">
        <v>0.44400000000000001</v>
      </c>
      <c r="H10527">
        <v>0.375</v>
      </c>
      <c r="I10527">
        <v>0.16700000000000001</v>
      </c>
      <c r="J10527">
        <v>0.44400000000000001</v>
      </c>
      <c r="K10527" t="s">
        <v>18</v>
      </c>
      <c r="L10527">
        <v>0.73698900000000001</v>
      </c>
      <c r="M10527">
        <v>0.74019000000000001</v>
      </c>
    </row>
    <row r="10528" spans="1:13" ht="15" x14ac:dyDescent="0.3">
      <c r="A10528" s="1"/>
      <c r="B10528" t="s">
        <v>14</v>
      </c>
      <c r="C10528" t="s">
        <v>176</v>
      </c>
      <c r="D10528" t="s">
        <v>189</v>
      </c>
      <c r="E10528" t="s">
        <v>178</v>
      </c>
      <c r="F10528" t="s">
        <v>190</v>
      </c>
      <c r="G10528">
        <v>0.443</v>
      </c>
      <c r="H10528">
        <v>0</v>
      </c>
      <c r="I10528">
        <v>0</v>
      </c>
      <c r="J10528">
        <v>0.443</v>
      </c>
      <c r="K10528" t="s">
        <v>18</v>
      </c>
      <c r="L10528">
        <v>0.674458</v>
      </c>
      <c r="M10528">
        <v>0.67993700000000001</v>
      </c>
    </row>
    <row r="10529" spans="1:13" ht="15" x14ac:dyDescent="0.3">
      <c r="A10529" s="1"/>
      <c r="B10529" t="s">
        <v>14</v>
      </c>
      <c r="C10529" t="s">
        <v>1742</v>
      </c>
      <c r="D10529" t="s">
        <v>1753</v>
      </c>
      <c r="E10529" t="s">
        <v>1744</v>
      </c>
      <c r="F10529" t="s">
        <v>1754</v>
      </c>
      <c r="G10529">
        <v>0.436</v>
      </c>
      <c r="H10529">
        <v>0</v>
      </c>
      <c r="I10529">
        <v>0</v>
      </c>
      <c r="J10529">
        <v>0.436</v>
      </c>
      <c r="K10529" t="s">
        <v>18</v>
      </c>
      <c r="L10529">
        <v>0.67078199999999999</v>
      </c>
      <c r="M10529">
        <v>0.682141</v>
      </c>
    </row>
    <row r="10530" spans="1:13" ht="15" x14ac:dyDescent="0.3">
      <c r="A10530" s="1"/>
      <c r="B10530" t="s">
        <v>14</v>
      </c>
      <c r="C10530" t="s">
        <v>2184</v>
      </c>
      <c r="D10530" t="s">
        <v>2185</v>
      </c>
      <c r="E10530" t="s">
        <v>2186</v>
      </c>
      <c r="F10530" t="s">
        <v>2187</v>
      </c>
      <c r="G10530">
        <v>0.433</v>
      </c>
      <c r="H10530">
        <v>0.25</v>
      </c>
      <c r="I10530">
        <v>0</v>
      </c>
      <c r="J10530">
        <v>0.433</v>
      </c>
      <c r="K10530" t="s">
        <v>18</v>
      </c>
      <c r="L10530">
        <v>0.69162699999999999</v>
      </c>
      <c r="M10530">
        <v>0.67535199999999995</v>
      </c>
    </row>
    <row r="10531" spans="1:13" ht="15" x14ac:dyDescent="0.3">
      <c r="A10531" s="1"/>
      <c r="B10531" t="s">
        <v>14</v>
      </c>
      <c r="C10531" t="s">
        <v>3192</v>
      </c>
      <c r="D10531" t="s">
        <v>12291</v>
      </c>
      <c r="E10531" t="s">
        <v>10553</v>
      </c>
      <c r="F10531" t="s">
        <v>12292</v>
      </c>
      <c r="G10531">
        <v>0.43</v>
      </c>
      <c r="H10531">
        <v>0.4</v>
      </c>
      <c r="I10531">
        <v>0.5</v>
      </c>
      <c r="J10531">
        <v>0.43</v>
      </c>
      <c r="K10531" t="s">
        <v>18</v>
      </c>
      <c r="L10531">
        <v>0.86521899999999996</v>
      </c>
      <c r="M10531">
        <v>0.85838300000000001</v>
      </c>
    </row>
    <row r="10532" spans="1:13" ht="15" x14ac:dyDescent="0.3">
      <c r="A10532" s="1"/>
      <c r="B10532" t="s">
        <v>14</v>
      </c>
      <c r="C10532" t="s">
        <v>5164</v>
      </c>
      <c r="D10532" t="s">
        <v>11869</v>
      </c>
      <c r="E10532" t="s">
        <v>11466</v>
      </c>
      <c r="F10532" t="s">
        <v>11870</v>
      </c>
      <c r="G10532">
        <v>0.43</v>
      </c>
      <c r="H10532">
        <v>0</v>
      </c>
      <c r="I10532">
        <v>0</v>
      </c>
      <c r="J10532">
        <v>0.43</v>
      </c>
      <c r="K10532" t="s">
        <v>18</v>
      </c>
      <c r="L10532">
        <v>0.72641599999999995</v>
      </c>
      <c r="M10532">
        <v>0.733769</v>
      </c>
    </row>
    <row r="10533" spans="1:13" ht="15" x14ac:dyDescent="0.3">
      <c r="A10533" s="1"/>
      <c r="B10533" t="s">
        <v>14</v>
      </c>
      <c r="C10533" t="s">
        <v>3898</v>
      </c>
      <c r="D10533" t="s">
        <v>11856</v>
      </c>
      <c r="E10533" t="s">
        <v>8044</v>
      </c>
      <c r="F10533" t="s">
        <v>11857</v>
      </c>
      <c r="G10533">
        <v>0.42899999999999999</v>
      </c>
      <c r="H10533">
        <v>0.5</v>
      </c>
      <c r="I10533">
        <v>0</v>
      </c>
      <c r="J10533">
        <v>0.42899999999999999</v>
      </c>
      <c r="K10533" t="s">
        <v>18</v>
      </c>
      <c r="L10533">
        <v>0.82372400000000001</v>
      </c>
      <c r="M10533">
        <v>0.82187299999999996</v>
      </c>
    </row>
    <row r="10534" spans="1:13" ht="15" x14ac:dyDescent="0.3">
      <c r="A10534" s="1"/>
      <c r="B10534" t="s">
        <v>14</v>
      </c>
      <c r="C10534" t="s">
        <v>4968</v>
      </c>
      <c r="D10534" t="s">
        <v>10062</v>
      </c>
      <c r="E10534" t="s">
        <v>10063</v>
      </c>
      <c r="F10534" t="s">
        <v>11403</v>
      </c>
      <c r="G10534">
        <v>0.42599999999999999</v>
      </c>
      <c r="H10534">
        <v>0</v>
      </c>
      <c r="I10534">
        <v>0.25</v>
      </c>
      <c r="J10534">
        <v>0.42599999999999999</v>
      </c>
      <c r="K10534" t="s">
        <v>18</v>
      </c>
      <c r="L10534">
        <v>0.75958599999999998</v>
      </c>
      <c r="M10534">
        <v>0.76629899999999995</v>
      </c>
    </row>
    <row r="10535" spans="1:13" ht="15" x14ac:dyDescent="0.3">
      <c r="A10535" s="1"/>
      <c r="B10535" t="s">
        <v>14</v>
      </c>
      <c r="C10535" t="s">
        <v>4445</v>
      </c>
      <c r="D10535" t="s">
        <v>11338</v>
      </c>
      <c r="E10535" t="s">
        <v>11404</v>
      </c>
      <c r="F10535" t="s">
        <v>4442</v>
      </c>
      <c r="G10535">
        <v>0.42599999999999999</v>
      </c>
      <c r="H10535">
        <v>0</v>
      </c>
      <c r="I10535">
        <v>0</v>
      </c>
      <c r="J10535">
        <v>0.42599999999999999</v>
      </c>
      <c r="K10535" t="s">
        <v>18</v>
      </c>
      <c r="L10535">
        <v>0.68912600000000002</v>
      </c>
      <c r="M10535">
        <v>0.68912600000000002</v>
      </c>
    </row>
    <row r="10536" spans="1:13" ht="15" x14ac:dyDescent="0.3">
      <c r="A10536" s="1"/>
      <c r="B10536" t="s">
        <v>14</v>
      </c>
      <c r="C10536" t="s">
        <v>3352</v>
      </c>
      <c r="D10536" t="s">
        <v>12673</v>
      </c>
      <c r="E10536" t="s">
        <v>11240</v>
      </c>
      <c r="F10536" t="s">
        <v>12674</v>
      </c>
      <c r="G10536">
        <v>0.42299999999999999</v>
      </c>
      <c r="H10536">
        <v>0.16700000000000001</v>
      </c>
      <c r="I10536">
        <v>0</v>
      </c>
      <c r="J10536">
        <v>0.42299999999999999</v>
      </c>
      <c r="K10536" t="s">
        <v>18</v>
      </c>
      <c r="L10536">
        <v>0.73633499999999996</v>
      </c>
      <c r="M10536">
        <v>0.72456299999999996</v>
      </c>
    </row>
    <row r="10537" spans="1:13" ht="15" x14ac:dyDescent="0.3">
      <c r="A10537" s="1"/>
      <c r="B10537" t="s">
        <v>14</v>
      </c>
      <c r="C10537" t="s">
        <v>3959</v>
      </c>
      <c r="D10537" t="s">
        <v>11406</v>
      </c>
      <c r="E10537" t="s">
        <v>11407</v>
      </c>
      <c r="F10537" t="s">
        <v>8144</v>
      </c>
      <c r="G10537">
        <v>0.42099999999999999</v>
      </c>
      <c r="H10537">
        <v>0</v>
      </c>
      <c r="I10537">
        <v>0</v>
      </c>
      <c r="J10537">
        <v>0.42099999999999999</v>
      </c>
      <c r="K10537" t="s">
        <v>18</v>
      </c>
      <c r="L10537">
        <v>0.67032199999999997</v>
      </c>
      <c r="M10537">
        <v>0.67813599999999996</v>
      </c>
    </row>
    <row r="10538" spans="1:13" ht="15" x14ac:dyDescent="0.3">
      <c r="A10538" s="1"/>
      <c r="B10538" t="s">
        <v>14</v>
      </c>
      <c r="C10538" t="s">
        <v>1717</v>
      </c>
      <c r="D10538" t="s">
        <v>1723</v>
      </c>
      <c r="E10538" t="s">
        <v>1719</v>
      </c>
      <c r="F10538" t="s">
        <v>1724</v>
      </c>
      <c r="G10538">
        <v>0.41899999999999998</v>
      </c>
      <c r="H10538">
        <v>0</v>
      </c>
      <c r="I10538">
        <v>0</v>
      </c>
      <c r="J10538">
        <v>0.41899999999999998</v>
      </c>
      <c r="K10538" t="s">
        <v>18</v>
      </c>
      <c r="L10538">
        <v>0.73294199999999998</v>
      </c>
      <c r="M10538">
        <v>0.72523400000000005</v>
      </c>
    </row>
    <row r="10539" spans="1:13" ht="15" x14ac:dyDescent="0.3">
      <c r="A10539" s="1" t="s">
        <v>13141</v>
      </c>
      <c r="B10539" t="s">
        <v>14</v>
      </c>
      <c r="C10539" t="s">
        <v>4068</v>
      </c>
      <c r="D10539" t="s">
        <v>11859</v>
      </c>
      <c r="E10539" t="s">
        <v>8360</v>
      </c>
      <c r="F10539" t="s">
        <v>8361</v>
      </c>
      <c r="G10539">
        <v>0.41799999999999998</v>
      </c>
      <c r="H10539">
        <v>0.5</v>
      </c>
      <c r="I10539">
        <v>0.33300000000000002</v>
      </c>
      <c r="J10539">
        <v>0.41799999999999998</v>
      </c>
      <c r="K10539" t="s">
        <v>18</v>
      </c>
      <c r="L10539">
        <v>0.75234400000000001</v>
      </c>
      <c r="M10539">
        <v>0.75737699999999997</v>
      </c>
    </row>
    <row r="10540" spans="1:13" ht="15" x14ac:dyDescent="0.3">
      <c r="A10540" s="1"/>
      <c r="B10540" t="s">
        <v>14</v>
      </c>
      <c r="C10540" t="s">
        <v>11348</v>
      </c>
      <c r="D10540" t="s">
        <v>12825</v>
      </c>
      <c r="E10540" t="s">
        <v>11205</v>
      </c>
      <c r="F10540" t="s">
        <v>12826</v>
      </c>
      <c r="G10540">
        <v>0.41799999999999998</v>
      </c>
      <c r="H10540">
        <v>0</v>
      </c>
      <c r="I10540">
        <v>0</v>
      </c>
      <c r="J10540">
        <v>0.41799999999999998</v>
      </c>
      <c r="K10540" t="s">
        <v>18</v>
      </c>
      <c r="L10540">
        <v>0.63729400000000003</v>
      </c>
      <c r="M10540">
        <v>0.637571</v>
      </c>
    </row>
    <row r="10541" spans="1:13" ht="15" x14ac:dyDescent="0.3">
      <c r="A10541" s="1"/>
      <c r="B10541" t="s">
        <v>14</v>
      </c>
      <c r="C10541" t="s">
        <v>3247</v>
      </c>
      <c r="D10541" t="s">
        <v>11411</v>
      </c>
      <c r="E10541" t="s">
        <v>6814</v>
      </c>
      <c r="F10541" t="s">
        <v>11412</v>
      </c>
      <c r="G10541">
        <v>0.41699999999999998</v>
      </c>
      <c r="H10541">
        <v>0</v>
      </c>
      <c r="I10541">
        <v>0</v>
      </c>
      <c r="J10541">
        <v>0.41699999999999998</v>
      </c>
      <c r="K10541" t="s">
        <v>18</v>
      </c>
      <c r="L10541">
        <v>0.62690299999999999</v>
      </c>
      <c r="M10541">
        <v>0.63571800000000001</v>
      </c>
    </row>
    <row r="10542" spans="1:13" ht="15" x14ac:dyDescent="0.3">
      <c r="A10542" s="1"/>
      <c r="B10542" t="s">
        <v>14</v>
      </c>
      <c r="C10542" t="s">
        <v>4103</v>
      </c>
      <c r="D10542" t="s">
        <v>11414</v>
      </c>
      <c r="E10542" t="s">
        <v>11415</v>
      </c>
      <c r="F10542" t="s">
        <v>8428</v>
      </c>
      <c r="G10542">
        <v>0.41499999999999998</v>
      </c>
      <c r="H10542">
        <v>0.4</v>
      </c>
      <c r="I10542">
        <v>0.28599999999999998</v>
      </c>
      <c r="J10542">
        <v>0.41499999999999998</v>
      </c>
      <c r="K10542" t="s">
        <v>18</v>
      </c>
      <c r="L10542">
        <v>0.75089499999999998</v>
      </c>
      <c r="M10542">
        <v>0.75482099999999996</v>
      </c>
    </row>
    <row r="10543" spans="1:13" ht="15" x14ac:dyDescent="0.3">
      <c r="A10543" s="1"/>
      <c r="B10543" t="s">
        <v>14</v>
      </c>
      <c r="C10543" t="s">
        <v>1091</v>
      </c>
      <c r="D10543" t="s">
        <v>1084</v>
      </c>
      <c r="E10543" t="s">
        <v>1091</v>
      </c>
      <c r="F10543" t="s">
        <v>1085</v>
      </c>
      <c r="G10543">
        <v>0.41399999999999998</v>
      </c>
      <c r="H10543">
        <v>0</v>
      </c>
      <c r="I10543">
        <v>0</v>
      </c>
      <c r="J10543">
        <v>0.41399999999999998</v>
      </c>
      <c r="K10543" t="s">
        <v>18</v>
      </c>
      <c r="L10543">
        <v>0.67885399999999996</v>
      </c>
      <c r="M10543">
        <v>0.67846700000000004</v>
      </c>
    </row>
    <row r="10544" spans="1:13" ht="15" x14ac:dyDescent="0.3">
      <c r="A10544" s="1"/>
      <c r="B10544" t="s">
        <v>14</v>
      </c>
      <c r="C10544" t="s">
        <v>4656</v>
      </c>
      <c r="D10544" t="s">
        <v>11421</v>
      </c>
      <c r="E10544" t="s">
        <v>9412</v>
      </c>
      <c r="F10544" t="s">
        <v>9435</v>
      </c>
      <c r="G10544">
        <v>0.41</v>
      </c>
      <c r="H10544">
        <v>0.25</v>
      </c>
      <c r="I10544">
        <v>0.25</v>
      </c>
      <c r="J10544">
        <v>0.41</v>
      </c>
      <c r="K10544" t="s">
        <v>18</v>
      </c>
      <c r="L10544">
        <v>0.837534</v>
      </c>
      <c r="M10544">
        <v>0.82369899999999996</v>
      </c>
    </row>
    <row r="10545" spans="1:13" ht="15" x14ac:dyDescent="0.3">
      <c r="A10545" s="1"/>
      <c r="B10545" t="s">
        <v>14</v>
      </c>
      <c r="C10545" t="s">
        <v>128</v>
      </c>
      <c r="D10545" t="s">
        <v>129</v>
      </c>
      <c r="E10545" t="s">
        <v>130</v>
      </c>
      <c r="F10545" t="s">
        <v>130</v>
      </c>
      <c r="G10545">
        <v>0.40799999999999997</v>
      </c>
      <c r="H10545">
        <v>1</v>
      </c>
      <c r="I10545">
        <v>0</v>
      </c>
      <c r="J10545">
        <v>0.40799999999999997</v>
      </c>
      <c r="K10545" t="s">
        <v>18</v>
      </c>
      <c r="L10545">
        <v>0.74653000000000003</v>
      </c>
      <c r="M10545">
        <v>0.74673500000000004</v>
      </c>
    </row>
    <row r="10546" spans="1:13" ht="15" x14ac:dyDescent="0.3">
      <c r="A10546" s="1"/>
      <c r="B10546" t="s">
        <v>14</v>
      </c>
      <c r="C10546" t="s">
        <v>4805</v>
      </c>
      <c r="D10546" t="s">
        <v>13142</v>
      </c>
      <c r="E10546" t="s">
        <v>10953</v>
      </c>
      <c r="F10546" t="s">
        <v>13143</v>
      </c>
      <c r="G10546">
        <v>0.40600000000000003</v>
      </c>
      <c r="H10546">
        <v>0.222</v>
      </c>
      <c r="I10546">
        <v>0</v>
      </c>
      <c r="J10546">
        <v>0.40600000000000003</v>
      </c>
      <c r="K10546" t="s">
        <v>18</v>
      </c>
      <c r="L10546">
        <v>0.70404800000000001</v>
      </c>
      <c r="M10546">
        <v>0.70439700000000005</v>
      </c>
    </row>
    <row r="10547" spans="1:13" ht="15" x14ac:dyDescent="0.3">
      <c r="A10547" s="1"/>
      <c r="B10547" t="s">
        <v>14</v>
      </c>
      <c r="C10547" t="s">
        <v>1249</v>
      </c>
      <c r="D10547" t="s">
        <v>1250</v>
      </c>
      <c r="E10547" t="s">
        <v>1251</v>
      </c>
      <c r="F10547" t="s">
        <v>1252</v>
      </c>
      <c r="G10547">
        <v>0.40100000000000002</v>
      </c>
      <c r="H10547">
        <v>0.25</v>
      </c>
      <c r="I10547">
        <v>0.25</v>
      </c>
      <c r="J10547">
        <v>0.40100000000000002</v>
      </c>
      <c r="K10547" t="s">
        <v>18</v>
      </c>
      <c r="L10547">
        <v>0.74063800000000002</v>
      </c>
      <c r="M10547">
        <v>0.74332699999999996</v>
      </c>
    </row>
    <row r="10548" spans="1:13" ht="15" x14ac:dyDescent="0.3">
      <c r="A10548" s="1"/>
      <c r="B10548" t="s">
        <v>14</v>
      </c>
      <c r="C10548" t="s">
        <v>1873</v>
      </c>
      <c r="D10548" t="s">
        <v>1879</v>
      </c>
      <c r="E10548" t="s">
        <v>1873</v>
      </c>
      <c r="F10548" t="s">
        <v>1880</v>
      </c>
      <c r="G10548">
        <v>0.39900000000000002</v>
      </c>
      <c r="H10548">
        <v>0</v>
      </c>
      <c r="I10548">
        <v>0</v>
      </c>
      <c r="J10548">
        <v>0.39900000000000002</v>
      </c>
      <c r="K10548" t="s">
        <v>18</v>
      </c>
      <c r="L10548">
        <v>0.76288100000000003</v>
      </c>
      <c r="M10548">
        <v>0.75885599999999998</v>
      </c>
    </row>
    <row r="10549" spans="1:13" ht="15" x14ac:dyDescent="0.3">
      <c r="A10549" s="1"/>
      <c r="B10549" t="s">
        <v>14</v>
      </c>
      <c r="C10549" t="s">
        <v>876</v>
      </c>
      <c r="D10549" t="s">
        <v>882</v>
      </c>
      <c r="E10549" t="s">
        <v>878</v>
      </c>
      <c r="F10549" t="s">
        <v>883</v>
      </c>
      <c r="G10549">
        <v>0.39500000000000002</v>
      </c>
      <c r="H10549">
        <v>0</v>
      </c>
      <c r="I10549">
        <v>0.182</v>
      </c>
      <c r="J10549">
        <v>0.39500000000000002</v>
      </c>
      <c r="K10549" t="s">
        <v>18</v>
      </c>
      <c r="L10549">
        <v>0.71260999999999997</v>
      </c>
      <c r="M10549">
        <v>0.70925199999999999</v>
      </c>
    </row>
    <row r="10550" spans="1:13" ht="15" x14ac:dyDescent="0.3">
      <c r="A10550" s="1"/>
      <c r="B10550" t="s">
        <v>14</v>
      </c>
      <c r="C10550" t="s">
        <v>4888</v>
      </c>
      <c r="D10550" t="s">
        <v>11244</v>
      </c>
      <c r="E10550" t="s">
        <v>9912</v>
      </c>
      <c r="F10550" t="s">
        <v>9895</v>
      </c>
      <c r="G10550">
        <v>0.39400000000000002</v>
      </c>
      <c r="H10550">
        <v>0</v>
      </c>
      <c r="I10550">
        <v>0</v>
      </c>
      <c r="J10550">
        <v>0.39400000000000002</v>
      </c>
      <c r="K10550" t="s">
        <v>18</v>
      </c>
      <c r="L10550">
        <v>0.58735899999999996</v>
      </c>
      <c r="M10550">
        <v>0.593005</v>
      </c>
    </row>
    <row r="10551" spans="1:13" ht="15" x14ac:dyDescent="0.3">
      <c r="A10551" s="1"/>
      <c r="B10551" t="s">
        <v>14</v>
      </c>
      <c r="C10551" t="s">
        <v>1800</v>
      </c>
      <c r="D10551" t="s">
        <v>13144</v>
      </c>
      <c r="E10551" t="s">
        <v>10179</v>
      </c>
      <c r="F10551" t="s">
        <v>13145</v>
      </c>
      <c r="G10551">
        <v>0.39100000000000001</v>
      </c>
      <c r="H10551">
        <v>0</v>
      </c>
      <c r="I10551">
        <v>0.25</v>
      </c>
      <c r="J10551">
        <v>0.39100000000000001</v>
      </c>
      <c r="K10551" t="s">
        <v>18</v>
      </c>
      <c r="L10551">
        <v>0.76133899999999999</v>
      </c>
      <c r="M10551">
        <v>0.75895000000000001</v>
      </c>
    </row>
    <row r="10552" spans="1:13" ht="15" x14ac:dyDescent="0.3">
      <c r="A10552" s="1"/>
      <c r="B10552" t="s">
        <v>14</v>
      </c>
      <c r="C10552" t="s">
        <v>571</v>
      </c>
      <c r="D10552" t="s">
        <v>575</v>
      </c>
      <c r="E10552" t="s">
        <v>573</v>
      </c>
      <c r="F10552" t="s">
        <v>576</v>
      </c>
      <c r="G10552">
        <v>0.38600000000000001</v>
      </c>
      <c r="H10552">
        <v>0.75</v>
      </c>
      <c r="I10552">
        <v>0.25</v>
      </c>
      <c r="J10552">
        <v>0.38600000000000001</v>
      </c>
      <c r="K10552" t="s">
        <v>18</v>
      </c>
      <c r="L10552">
        <v>0.74185100000000004</v>
      </c>
      <c r="M10552">
        <v>0.73941999999999997</v>
      </c>
    </row>
    <row r="10553" spans="1:13" ht="15" x14ac:dyDescent="0.3">
      <c r="A10553" s="1"/>
      <c r="B10553" t="s">
        <v>14</v>
      </c>
      <c r="C10553">
        <v>40</v>
      </c>
      <c r="D10553" t="s">
        <v>10355</v>
      </c>
      <c r="E10553">
        <v>40</v>
      </c>
      <c r="F10553" t="s">
        <v>10356</v>
      </c>
      <c r="G10553">
        <v>0.38300000000000001</v>
      </c>
      <c r="H10553">
        <v>0</v>
      </c>
      <c r="I10553">
        <v>0</v>
      </c>
      <c r="J10553">
        <v>0.38300000000000001</v>
      </c>
      <c r="K10553" t="s">
        <v>18</v>
      </c>
      <c r="L10553">
        <v>0.62900999999999996</v>
      </c>
      <c r="M10553">
        <v>0.63446000000000002</v>
      </c>
    </row>
    <row r="10554" spans="1:13" ht="15" x14ac:dyDescent="0.3">
      <c r="A10554" s="1" t="s">
        <v>13146</v>
      </c>
      <c r="B10554" t="s">
        <v>14</v>
      </c>
      <c r="C10554" t="s">
        <v>4632</v>
      </c>
      <c r="D10554" t="s">
        <v>11862</v>
      </c>
      <c r="E10554" t="s">
        <v>9355</v>
      </c>
      <c r="F10554" t="s">
        <v>11863</v>
      </c>
      <c r="G10554">
        <v>0.38100000000000001</v>
      </c>
      <c r="H10554">
        <v>0.42899999999999999</v>
      </c>
      <c r="I10554">
        <v>0.23499999999999999</v>
      </c>
      <c r="J10554">
        <v>0.38100000000000001</v>
      </c>
      <c r="K10554" t="s">
        <v>18</v>
      </c>
      <c r="L10554">
        <v>0.81349300000000002</v>
      </c>
      <c r="M10554">
        <v>0.801817</v>
      </c>
    </row>
    <row r="10555" spans="1:13" ht="15" x14ac:dyDescent="0.3">
      <c r="A10555" s="1"/>
      <c r="B10555" t="s">
        <v>14</v>
      </c>
      <c r="C10555" t="s">
        <v>3717</v>
      </c>
      <c r="D10555" t="s">
        <v>11426</v>
      </c>
      <c r="E10555" t="s">
        <v>11427</v>
      </c>
      <c r="F10555" t="s">
        <v>11428</v>
      </c>
      <c r="G10555">
        <v>0.38</v>
      </c>
      <c r="H10555">
        <v>0</v>
      </c>
      <c r="I10555">
        <v>0</v>
      </c>
      <c r="J10555">
        <v>0.38</v>
      </c>
      <c r="K10555" t="s">
        <v>18</v>
      </c>
      <c r="L10555">
        <v>0.67924099999999998</v>
      </c>
      <c r="M10555">
        <v>0.67335800000000001</v>
      </c>
    </row>
    <row r="10556" spans="1:13" ht="15" x14ac:dyDescent="0.3">
      <c r="A10556" s="1"/>
      <c r="B10556" t="s">
        <v>14</v>
      </c>
      <c r="C10556" t="s">
        <v>11429</v>
      </c>
      <c r="D10556" t="s">
        <v>11430</v>
      </c>
      <c r="E10556" t="s">
        <v>7249</v>
      </c>
      <c r="F10556" t="s">
        <v>7249</v>
      </c>
      <c r="G10556">
        <v>0.379</v>
      </c>
      <c r="H10556">
        <v>1</v>
      </c>
      <c r="I10556">
        <v>0.5</v>
      </c>
      <c r="J10556">
        <v>0.379</v>
      </c>
      <c r="K10556" t="s">
        <v>18</v>
      </c>
      <c r="L10556">
        <v>0.76508200000000004</v>
      </c>
      <c r="M10556">
        <v>0.73507100000000003</v>
      </c>
    </row>
    <row r="10557" spans="1:13" ht="15" x14ac:dyDescent="0.3">
      <c r="A10557" s="1"/>
      <c r="B10557" t="s">
        <v>14</v>
      </c>
      <c r="C10557" t="s">
        <v>3383</v>
      </c>
      <c r="D10557" t="s">
        <v>13147</v>
      </c>
      <c r="E10557" t="s">
        <v>11393</v>
      </c>
      <c r="F10557" t="s">
        <v>13148</v>
      </c>
      <c r="G10557">
        <v>0.379</v>
      </c>
      <c r="H10557">
        <v>0</v>
      </c>
      <c r="I10557">
        <v>0</v>
      </c>
      <c r="J10557">
        <v>0.379</v>
      </c>
      <c r="K10557" t="s">
        <v>18</v>
      </c>
      <c r="L10557">
        <v>0.68434099999999998</v>
      </c>
      <c r="M10557">
        <v>0.689114</v>
      </c>
    </row>
    <row r="10558" spans="1:13" ht="15" x14ac:dyDescent="0.3">
      <c r="A10558" s="1"/>
      <c r="B10558" t="s">
        <v>14</v>
      </c>
      <c r="C10558" t="s">
        <v>3776</v>
      </c>
      <c r="D10558" t="s">
        <v>10846</v>
      </c>
      <c r="E10558" t="s">
        <v>11554</v>
      </c>
      <c r="F10558" t="s">
        <v>10848</v>
      </c>
      <c r="G10558">
        <v>0.378</v>
      </c>
      <c r="H10558">
        <v>0</v>
      </c>
      <c r="I10558">
        <v>0</v>
      </c>
      <c r="J10558">
        <v>0.378</v>
      </c>
      <c r="K10558" t="s">
        <v>18</v>
      </c>
      <c r="L10558">
        <v>0.66310599999999997</v>
      </c>
      <c r="M10558">
        <v>0.66743200000000003</v>
      </c>
    </row>
    <row r="10559" spans="1:13" ht="15" x14ac:dyDescent="0.3">
      <c r="A10559" s="1"/>
      <c r="B10559" t="s">
        <v>14</v>
      </c>
      <c r="C10559" t="s">
        <v>3328</v>
      </c>
      <c r="D10559" t="s">
        <v>6976</v>
      </c>
      <c r="E10559" t="s">
        <v>11458</v>
      </c>
      <c r="F10559" t="s">
        <v>6977</v>
      </c>
      <c r="G10559">
        <v>0.376</v>
      </c>
      <c r="H10559">
        <v>0.41399999999999998</v>
      </c>
      <c r="I10559">
        <v>0.28599999999999998</v>
      </c>
      <c r="J10559">
        <v>0.376</v>
      </c>
      <c r="K10559" t="s">
        <v>18</v>
      </c>
      <c r="L10559">
        <v>0.76214499999999996</v>
      </c>
      <c r="M10559">
        <v>0.76751400000000003</v>
      </c>
    </row>
    <row r="10560" spans="1:13" ht="15" x14ac:dyDescent="0.3">
      <c r="A10560" s="1"/>
      <c r="B10560" t="s">
        <v>14</v>
      </c>
      <c r="C10560" t="s">
        <v>5004</v>
      </c>
      <c r="D10560" t="s">
        <v>11432</v>
      </c>
      <c r="E10560" t="s">
        <v>10138</v>
      </c>
      <c r="F10560" t="s">
        <v>10146</v>
      </c>
      <c r="G10560">
        <v>0.375</v>
      </c>
      <c r="H10560">
        <v>0</v>
      </c>
      <c r="I10560">
        <v>0</v>
      </c>
      <c r="J10560">
        <v>0.375</v>
      </c>
      <c r="K10560" t="s">
        <v>18</v>
      </c>
      <c r="L10560">
        <v>0.63917900000000005</v>
      </c>
      <c r="M10560">
        <v>0.64910400000000001</v>
      </c>
    </row>
    <row r="10561" spans="1:13" ht="15" x14ac:dyDescent="0.3">
      <c r="A10561" s="1"/>
      <c r="B10561" t="s">
        <v>14</v>
      </c>
      <c r="C10561" t="s">
        <v>3337</v>
      </c>
      <c r="D10561" t="s">
        <v>11433</v>
      </c>
      <c r="E10561" t="s">
        <v>11434</v>
      </c>
      <c r="F10561" t="s">
        <v>11435</v>
      </c>
      <c r="G10561">
        <v>0.374</v>
      </c>
      <c r="H10561">
        <v>0.66700000000000004</v>
      </c>
      <c r="I10561">
        <v>0.4</v>
      </c>
      <c r="J10561">
        <v>0.374</v>
      </c>
      <c r="K10561" t="s">
        <v>18</v>
      </c>
      <c r="L10561">
        <v>0.81869400000000003</v>
      </c>
      <c r="M10561">
        <v>0.78891299999999998</v>
      </c>
    </row>
    <row r="10562" spans="1:13" ht="15" x14ac:dyDescent="0.3">
      <c r="A10562" s="1"/>
      <c r="B10562" t="s">
        <v>14</v>
      </c>
      <c r="C10562" t="s">
        <v>11381</v>
      </c>
      <c r="D10562" t="s">
        <v>2348</v>
      </c>
      <c r="E10562" t="s">
        <v>11381</v>
      </c>
      <c r="F10562" t="s">
        <v>2349</v>
      </c>
      <c r="G10562">
        <v>0.36399999999999999</v>
      </c>
      <c r="H10562">
        <v>0</v>
      </c>
      <c r="I10562">
        <v>0</v>
      </c>
      <c r="J10562">
        <v>0.36399999999999999</v>
      </c>
      <c r="K10562" t="s">
        <v>18</v>
      </c>
      <c r="L10562">
        <v>0.68917799999999996</v>
      </c>
      <c r="M10562">
        <v>0.68686199999999997</v>
      </c>
    </row>
    <row r="10563" spans="1:13" ht="15" x14ac:dyDescent="0.3">
      <c r="A10563" s="1" t="s">
        <v>13149</v>
      </c>
      <c r="B10563" t="s">
        <v>14</v>
      </c>
      <c r="C10563" t="s">
        <v>4913</v>
      </c>
      <c r="D10563" t="s">
        <v>11445</v>
      </c>
      <c r="E10563" t="s">
        <v>9960</v>
      </c>
      <c r="F10563" t="s">
        <v>11446</v>
      </c>
      <c r="G10563">
        <v>0.36199999999999999</v>
      </c>
      <c r="H10563">
        <v>0</v>
      </c>
      <c r="I10563">
        <v>0</v>
      </c>
      <c r="J10563">
        <v>0.36199999999999999</v>
      </c>
      <c r="K10563" t="s">
        <v>18</v>
      </c>
      <c r="L10563">
        <v>0.72447700000000004</v>
      </c>
      <c r="M10563">
        <v>0.72699999999999998</v>
      </c>
    </row>
    <row r="10564" spans="1:13" ht="15" x14ac:dyDescent="0.3">
      <c r="A10564" s="1"/>
      <c r="B10564" t="s">
        <v>14</v>
      </c>
      <c r="C10564" t="s">
        <v>3908</v>
      </c>
      <c r="D10564" t="s">
        <v>11447</v>
      </c>
      <c r="E10564" t="s">
        <v>8027</v>
      </c>
      <c r="F10564" t="s">
        <v>11448</v>
      </c>
      <c r="G10564">
        <v>0.36099999999999999</v>
      </c>
      <c r="H10564">
        <v>0</v>
      </c>
      <c r="I10564">
        <v>0</v>
      </c>
      <c r="J10564">
        <v>0.36099999999999999</v>
      </c>
      <c r="K10564" t="s">
        <v>18</v>
      </c>
      <c r="L10564">
        <v>0.69317899999999999</v>
      </c>
      <c r="M10564">
        <v>0.70556399999999997</v>
      </c>
    </row>
    <row r="10565" spans="1:13" ht="15" x14ac:dyDescent="0.3">
      <c r="A10565" s="1" t="s">
        <v>13150</v>
      </c>
      <c r="B10565" t="s">
        <v>14</v>
      </c>
      <c r="C10565" t="s">
        <v>5115</v>
      </c>
      <c r="D10565" t="s">
        <v>13151</v>
      </c>
      <c r="E10565" t="s">
        <v>11416</v>
      </c>
      <c r="F10565" t="s">
        <v>10345</v>
      </c>
      <c r="G10565">
        <v>0.36099999999999999</v>
      </c>
      <c r="H10565">
        <v>0.111</v>
      </c>
      <c r="I10565">
        <v>0</v>
      </c>
      <c r="J10565">
        <v>0.36099999999999999</v>
      </c>
      <c r="K10565" t="s">
        <v>18</v>
      </c>
      <c r="L10565">
        <v>0.63717400000000002</v>
      </c>
      <c r="M10565">
        <v>0.63896799999999998</v>
      </c>
    </row>
    <row r="10566" spans="1:13" ht="15" x14ac:dyDescent="0.3">
      <c r="A10566" s="1"/>
      <c r="B10566" t="s">
        <v>14</v>
      </c>
      <c r="C10566" t="s">
        <v>3650</v>
      </c>
      <c r="D10566" t="s">
        <v>7575</v>
      </c>
      <c r="E10566" t="s">
        <v>7574</v>
      </c>
      <c r="F10566" t="s">
        <v>7576</v>
      </c>
      <c r="G10566">
        <v>0.35899999999999999</v>
      </c>
      <c r="H10566">
        <v>0.5</v>
      </c>
      <c r="I10566">
        <v>0</v>
      </c>
      <c r="J10566">
        <v>0.35899999999999999</v>
      </c>
      <c r="K10566" t="s">
        <v>18</v>
      </c>
      <c r="L10566">
        <v>0.63880599999999998</v>
      </c>
      <c r="M10566">
        <v>0.65322999999999998</v>
      </c>
    </row>
    <row r="10567" spans="1:13" ht="15" x14ac:dyDescent="0.3">
      <c r="A10567" s="1"/>
      <c r="B10567" t="s">
        <v>14</v>
      </c>
      <c r="C10567" t="s">
        <v>3939</v>
      </c>
      <c r="D10567" t="s">
        <v>12530</v>
      </c>
      <c r="E10567" t="s">
        <v>8094</v>
      </c>
      <c r="F10567" t="s">
        <v>8084</v>
      </c>
      <c r="G10567">
        <v>0.35499999999999998</v>
      </c>
      <c r="H10567">
        <v>0</v>
      </c>
      <c r="I10567">
        <v>0.2</v>
      </c>
      <c r="J10567">
        <v>0.35499999999999998</v>
      </c>
      <c r="K10567" t="s">
        <v>18</v>
      </c>
      <c r="L10567">
        <v>0.68823299999999998</v>
      </c>
      <c r="M10567">
        <v>0.68847800000000003</v>
      </c>
    </row>
    <row r="10568" spans="1:13" ht="15" x14ac:dyDescent="0.3">
      <c r="A10568" s="1"/>
      <c r="B10568" t="s">
        <v>14</v>
      </c>
      <c r="C10568" t="s">
        <v>775</v>
      </c>
      <c r="D10568" t="s">
        <v>779</v>
      </c>
      <c r="E10568" t="s">
        <v>777</v>
      </c>
      <c r="F10568" t="s">
        <v>780</v>
      </c>
      <c r="G10568">
        <v>0.35499999999999998</v>
      </c>
      <c r="H10568">
        <v>0</v>
      </c>
      <c r="I10568">
        <v>0</v>
      </c>
      <c r="J10568">
        <v>0.35499999999999998</v>
      </c>
      <c r="K10568" t="s">
        <v>18</v>
      </c>
      <c r="L10568">
        <v>0.65997600000000001</v>
      </c>
      <c r="M10568">
        <v>0.65589900000000001</v>
      </c>
    </row>
    <row r="10569" spans="1:13" ht="15" x14ac:dyDescent="0.3">
      <c r="A10569" s="1"/>
      <c r="B10569" t="s">
        <v>14</v>
      </c>
      <c r="C10569" t="s">
        <v>182</v>
      </c>
      <c r="D10569" t="s">
        <v>184</v>
      </c>
      <c r="E10569" t="s">
        <v>183</v>
      </c>
      <c r="F10569" t="s">
        <v>185</v>
      </c>
      <c r="G10569">
        <v>0.35299999999999998</v>
      </c>
      <c r="H10569">
        <v>0</v>
      </c>
      <c r="I10569">
        <v>0</v>
      </c>
      <c r="J10569">
        <v>0.35299999999999998</v>
      </c>
      <c r="K10569" t="s">
        <v>18</v>
      </c>
      <c r="L10569">
        <v>0.71887699999999999</v>
      </c>
      <c r="M10569">
        <v>0.71174999999999999</v>
      </c>
    </row>
    <row r="10570" spans="1:13" ht="15" x14ac:dyDescent="0.3">
      <c r="A10570" s="1"/>
      <c r="B10570" t="s">
        <v>14</v>
      </c>
      <c r="C10570" t="s">
        <v>1029</v>
      </c>
      <c r="D10570" t="s">
        <v>1041</v>
      </c>
      <c r="E10570" t="s">
        <v>1031</v>
      </c>
      <c r="F10570" t="s">
        <v>1043</v>
      </c>
      <c r="G10570">
        <v>0.34899999999999998</v>
      </c>
      <c r="H10570">
        <v>0</v>
      </c>
      <c r="I10570">
        <v>0</v>
      </c>
      <c r="J10570">
        <v>0.34899999999999998</v>
      </c>
      <c r="K10570" t="s">
        <v>18</v>
      </c>
      <c r="L10570">
        <v>0.70293099999999997</v>
      </c>
      <c r="M10570">
        <v>0.68866000000000005</v>
      </c>
    </row>
    <row r="10571" spans="1:13" ht="15" x14ac:dyDescent="0.3">
      <c r="A10571" s="1"/>
      <c r="B10571" t="s">
        <v>14</v>
      </c>
      <c r="C10571" t="s">
        <v>1599</v>
      </c>
      <c r="D10571" t="s">
        <v>1603</v>
      </c>
      <c r="E10571" t="s">
        <v>1601</v>
      </c>
      <c r="F10571" t="s">
        <v>1604</v>
      </c>
      <c r="G10571">
        <v>0.34899999999999998</v>
      </c>
      <c r="H10571">
        <v>0</v>
      </c>
      <c r="I10571">
        <v>0</v>
      </c>
      <c r="J10571">
        <v>0.34899999999999998</v>
      </c>
      <c r="K10571" t="s">
        <v>18</v>
      </c>
      <c r="L10571">
        <v>0.63156599999999996</v>
      </c>
      <c r="M10571">
        <v>0.63555099999999998</v>
      </c>
    </row>
    <row r="10572" spans="1:13" ht="15" x14ac:dyDescent="0.3">
      <c r="A10572" s="1"/>
      <c r="B10572" t="s">
        <v>14</v>
      </c>
      <c r="C10572" t="s">
        <v>4100</v>
      </c>
      <c r="D10572" t="s">
        <v>8418</v>
      </c>
      <c r="E10572" t="s">
        <v>8422</v>
      </c>
      <c r="F10572" t="s">
        <v>8420</v>
      </c>
      <c r="G10572">
        <v>0.34799999999999998</v>
      </c>
      <c r="H10572">
        <v>0.5</v>
      </c>
      <c r="I10572">
        <v>0.5</v>
      </c>
      <c r="J10572">
        <v>0.34799999999999998</v>
      </c>
      <c r="K10572" t="s">
        <v>18</v>
      </c>
      <c r="L10572">
        <v>0.76864500000000002</v>
      </c>
      <c r="M10572">
        <v>0.75539199999999995</v>
      </c>
    </row>
    <row r="10573" spans="1:13" ht="15" x14ac:dyDescent="0.3">
      <c r="A10573" s="1"/>
      <c r="B10573" t="s">
        <v>14</v>
      </c>
      <c r="C10573" t="s">
        <v>1279</v>
      </c>
      <c r="D10573" t="s">
        <v>1266</v>
      </c>
      <c r="E10573" t="s">
        <v>1280</v>
      </c>
      <c r="F10573" t="s">
        <v>1268</v>
      </c>
      <c r="G10573">
        <v>0.34699999999999998</v>
      </c>
      <c r="H10573">
        <v>0</v>
      </c>
      <c r="I10573">
        <v>0</v>
      </c>
      <c r="J10573">
        <v>0.34699999999999998</v>
      </c>
      <c r="K10573" t="s">
        <v>18</v>
      </c>
      <c r="L10573">
        <v>0.66127899999999995</v>
      </c>
      <c r="M10573">
        <v>0.66924799999999995</v>
      </c>
    </row>
    <row r="10574" spans="1:13" ht="15" x14ac:dyDescent="0.3">
      <c r="A10574" s="1" t="s">
        <v>13152</v>
      </c>
      <c r="B10574" t="s">
        <v>14</v>
      </c>
      <c r="C10574" t="s">
        <v>4576</v>
      </c>
      <c r="D10574" t="s">
        <v>13153</v>
      </c>
      <c r="E10574" t="s">
        <v>11179</v>
      </c>
      <c r="F10574" t="s">
        <v>13154</v>
      </c>
      <c r="G10574">
        <v>0.34699999999999998</v>
      </c>
      <c r="H10574">
        <v>0</v>
      </c>
      <c r="I10574">
        <v>0</v>
      </c>
      <c r="J10574">
        <v>0.34699999999999998</v>
      </c>
      <c r="K10574" t="s">
        <v>18</v>
      </c>
      <c r="L10574">
        <v>0.666516</v>
      </c>
      <c r="M10574">
        <v>0.66666800000000004</v>
      </c>
    </row>
    <row r="10575" spans="1:13" ht="15" x14ac:dyDescent="0.3">
      <c r="A10575" s="1"/>
      <c r="B10575" t="s">
        <v>14</v>
      </c>
      <c r="C10575" t="s">
        <v>4268</v>
      </c>
      <c r="D10575" t="s">
        <v>11452</v>
      </c>
      <c r="E10575" t="s">
        <v>8685</v>
      </c>
      <c r="F10575" t="s">
        <v>8686</v>
      </c>
      <c r="G10575">
        <v>0.34499999999999997</v>
      </c>
      <c r="H10575">
        <v>0</v>
      </c>
      <c r="I10575">
        <v>0</v>
      </c>
      <c r="J10575">
        <v>0.34499999999999997</v>
      </c>
      <c r="K10575" t="s">
        <v>18</v>
      </c>
      <c r="L10575">
        <v>0.71416900000000005</v>
      </c>
      <c r="M10575">
        <v>0.72148100000000004</v>
      </c>
    </row>
    <row r="10576" spans="1:13" ht="15" x14ac:dyDescent="0.3">
      <c r="A10576" s="1"/>
      <c r="B10576" t="s">
        <v>14</v>
      </c>
      <c r="C10576" t="s">
        <v>4311</v>
      </c>
      <c r="D10576" t="s">
        <v>11455</v>
      </c>
      <c r="E10576" t="s">
        <v>8763</v>
      </c>
      <c r="F10576" t="s">
        <v>11456</v>
      </c>
      <c r="G10576">
        <v>0.34399999999999997</v>
      </c>
      <c r="H10576">
        <v>0</v>
      </c>
      <c r="I10576">
        <v>0</v>
      </c>
      <c r="J10576">
        <v>0.34399999999999997</v>
      </c>
      <c r="K10576" t="s">
        <v>18</v>
      </c>
      <c r="L10576">
        <v>0.64403100000000002</v>
      </c>
      <c r="M10576">
        <v>0.64174799999999999</v>
      </c>
    </row>
    <row r="10577" spans="1:13" ht="15" x14ac:dyDescent="0.3">
      <c r="A10577" s="1"/>
      <c r="B10577" t="s">
        <v>14</v>
      </c>
      <c r="C10577" t="s">
        <v>2235</v>
      </c>
      <c r="D10577" t="s">
        <v>2236</v>
      </c>
      <c r="E10577" t="s">
        <v>2237</v>
      </c>
      <c r="F10577" t="s">
        <v>2238</v>
      </c>
      <c r="G10577">
        <v>0.34200000000000003</v>
      </c>
      <c r="H10577">
        <v>0.35299999999999998</v>
      </c>
      <c r="I10577">
        <v>0.23499999999999999</v>
      </c>
      <c r="J10577">
        <v>0.34200000000000003</v>
      </c>
      <c r="K10577" t="s">
        <v>18</v>
      </c>
      <c r="L10577">
        <v>0.65855300000000006</v>
      </c>
      <c r="M10577">
        <v>0.66580600000000001</v>
      </c>
    </row>
    <row r="10578" spans="1:13" ht="15" x14ac:dyDescent="0.3">
      <c r="A10578" s="1"/>
      <c r="B10578" t="s">
        <v>14</v>
      </c>
      <c r="C10578" t="s">
        <v>1368</v>
      </c>
      <c r="D10578" t="s">
        <v>1363</v>
      </c>
      <c r="E10578" t="s">
        <v>1369</v>
      </c>
      <c r="F10578" t="s">
        <v>1364</v>
      </c>
      <c r="G10578">
        <v>0.34200000000000003</v>
      </c>
      <c r="H10578">
        <v>0.26700000000000002</v>
      </c>
      <c r="I10578">
        <v>0.14299999999999999</v>
      </c>
      <c r="J10578">
        <v>0.34200000000000003</v>
      </c>
      <c r="K10578" t="s">
        <v>18</v>
      </c>
      <c r="L10578">
        <v>0.665794</v>
      </c>
      <c r="M10578">
        <v>0.66425699999999999</v>
      </c>
    </row>
    <row r="10579" spans="1:13" ht="15" x14ac:dyDescent="0.3">
      <c r="A10579" s="1"/>
      <c r="B10579" t="s">
        <v>14</v>
      </c>
      <c r="C10579" t="s">
        <v>4551</v>
      </c>
      <c r="D10579" t="s">
        <v>9217</v>
      </c>
      <c r="E10579" t="s">
        <v>9210</v>
      </c>
      <c r="F10579" t="s">
        <v>9218</v>
      </c>
      <c r="G10579">
        <v>0.33900000000000002</v>
      </c>
      <c r="H10579">
        <v>0.66700000000000004</v>
      </c>
      <c r="I10579">
        <v>0.57099999999999995</v>
      </c>
      <c r="J10579">
        <v>0.33900000000000002</v>
      </c>
      <c r="K10579" t="s">
        <v>18</v>
      </c>
      <c r="L10579">
        <v>0.80013199999999995</v>
      </c>
      <c r="M10579">
        <v>0.78416699999999995</v>
      </c>
    </row>
    <row r="10580" spans="1:13" ht="15" x14ac:dyDescent="0.3">
      <c r="A10580" s="1"/>
      <c r="B10580" t="s">
        <v>14</v>
      </c>
      <c r="C10580" t="s">
        <v>4691</v>
      </c>
      <c r="D10580" t="s">
        <v>11470</v>
      </c>
      <c r="E10580" t="s">
        <v>9506</v>
      </c>
      <c r="F10580" t="s">
        <v>11471</v>
      </c>
      <c r="G10580">
        <v>0.33200000000000002</v>
      </c>
      <c r="H10580">
        <v>0</v>
      </c>
      <c r="I10580">
        <v>0</v>
      </c>
      <c r="J10580">
        <v>0.33200000000000002</v>
      </c>
      <c r="K10580" t="s">
        <v>18</v>
      </c>
      <c r="L10580">
        <v>0.64387499999999998</v>
      </c>
      <c r="M10580">
        <v>0.64143099999999997</v>
      </c>
    </row>
    <row r="10581" spans="1:13" ht="15" x14ac:dyDescent="0.3">
      <c r="A10581" s="1"/>
      <c r="B10581" t="s">
        <v>14</v>
      </c>
      <c r="C10581" t="s">
        <v>3372</v>
      </c>
      <c r="D10581" t="s">
        <v>13155</v>
      </c>
      <c r="E10581" t="s">
        <v>7076</v>
      </c>
      <c r="F10581" t="s">
        <v>13156</v>
      </c>
      <c r="G10581">
        <v>0.33</v>
      </c>
      <c r="H10581">
        <v>0</v>
      </c>
      <c r="I10581">
        <v>0</v>
      </c>
      <c r="J10581">
        <v>0.33</v>
      </c>
      <c r="K10581" t="s">
        <v>18</v>
      </c>
      <c r="L10581">
        <v>0.67195499999999997</v>
      </c>
      <c r="M10581">
        <v>0.68361300000000003</v>
      </c>
    </row>
    <row r="10582" spans="1:13" ht="15" x14ac:dyDescent="0.3">
      <c r="A10582" s="1"/>
      <c r="B10582" t="s">
        <v>14</v>
      </c>
      <c r="C10582" t="s">
        <v>4424</v>
      </c>
      <c r="D10582" t="s">
        <v>13157</v>
      </c>
      <c r="E10582" t="s">
        <v>8965</v>
      </c>
      <c r="F10582" t="s">
        <v>13158</v>
      </c>
      <c r="G10582">
        <v>0.32200000000000001</v>
      </c>
      <c r="H10582">
        <v>0.154</v>
      </c>
      <c r="I10582">
        <v>0.13300000000000001</v>
      </c>
      <c r="J10582">
        <v>0.32200000000000001</v>
      </c>
      <c r="K10582" t="s">
        <v>18</v>
      </c>
      <c r="L10582">
        <v>0.67247400000000002</v>
      </c>
      <c r="M10582">
        <v>0.67415000000000003</v>
      </c>
    </row>
    <row r="10583" spans="1:13" ht="15" x14ac:dyDescent="0.3">
      <c r="A10583" s="1"/>
      <c r="B10583" t="s">
        <v>14</v>
      </c>
      <c r="C10583" t="s">
        <v>5202</v>
      </c>
      <c r="D10583" t="s">
        <v>13159</v>
      </c>
      <c r="E10583" t="s">
        <v>11299</v>
      </c>
      <c r="F10583" t="s">
        <v>13160</v>
      </c>
      <c r="G10583">
        <v>0.32</v>
      </c>
      <c r="H10583">
        <v>0.28599999999999998</v>
      </c>
      <c r="I10583">
        <v>0.25</v>
      </c>
      <c r="J10583">
        <v>0.32</v>
      </c>
      <c r="K10583" t="s">
        <v>18</v>
      </c>
      <c r="L10583">
        <v>0.72703399999999996</v>
      </c>
      <c r="M10583">
        <v>0.71631</v>
      </c>
    </row>
    <row r="10584" spans="1:13" ht="15" x14ac:dyDescent="0.3">
      <c r="A10584" s="1"/>
      <c r="B10584" t="s">
        <v>14</v>
      </c>
      <c r="C10584" t="s">
        <v>3945</v>
      </c>
      <c r="D10584" t="s">
        <v>11476</v>
      </c>
      <c r="E10584" t="s">
        <v>11477</v>
      </c>
      <c r="F10584" t="s">
        <v>11478</v>
      </c>
      <c r="G10584">
        <v>0.32</v>
      </c>
      <c r="H10584">
        <v>0</v>
      </c>
      <c r="I10584">
        <v>0</v>
      </c>
      <c r="J10584">
        <v>0.32</v>
      </c>
      <c r="K10584" t="s">
        <v>18</v>
      </c>
      <c r="L10584">
        <v>0.62733399999999995</v>
      </c>
      <c r="M10584">
        <v>0.62581399999999998</v>
      </c>
    </row>
    <row r="10585" spans="1:13" ht="15" x14ac:dyDescent="0.3">
      <c r="A10585" s="1"/>
      <c r="B10585" t="s">
        <v>14</v>
      </c>
      <c r="C10585" t="s">
        <v>3976</v>
      </c>
      <c r="D10585" t="s">
        <v>10865</v>
      </c>
      <c r="E10585" t="s">
        <v>8179</v>
      </c>
      <c r="F10585" t="s">
        <v>10867</v>
      </c>
      <c r="G10585">
        <v>0.318</v>
      </c>
      <c r="H10585">
        <v>0.154</v>
      </c>
      <c r="I10585">
        <v>0</v>
      </c>
      <c r="J10585">
        <v>0.318</v>
      </c>
      <c r="K10585" t="s">
        <v>18</v>
      </c>
      <c r="L10585">
        <v>0.72784400000000005</v>
      </c>
      <c r="M10585">
        <v>0.73607</v>
      </c>
    </row>
    <row r="10586" spans="1:13" ht="15" x14ac:dyDescent="0.3">
      <c r="A10586" s="1"/>
      <c r="B10586" t="s">
        <v>14</v>
      </c>
      <c r="C10586" t="s">
        <v>3300</v>
      </c>
      <c r="D10586" t="s">
        <v>13161</v>
      </c>
      <c r="E10586" t="s">
        <v>10939</v>
      </c>
      <c r="F10586" t="s">
        <v>13162</v>
      </c>
      <c r="G10586">
        <v>0.313</v>
      </c>
      <c r="H10586">
        <v>0</v>
      </c>
      <c r="I10586">
        <v>0</v>
      </c>
      <c r="J10586">
        <v>0.313</v>
      </c>
      <c r="K10586" t="s">
        <v>18</v>
      </c>
      <c r="L10586">
        <v>0.56450400000000001</v>
      </c>
      <c r="M10586">
        <v>0.57135999999999998</v>
      </c>
    </row>
    <row r="10587" spans="1:13" ht="15" x14ac:dyDescent="0.3">
      <c r="A10587" s="1"/>
      <c r="B10587" t="s">
        <v>14</v>
      </c>
      <c r="C10587" t="s">
        <v>4127</v>
      </c>
      <c r="D10587" t="s">
        <v>11479</v>
      </c>
      <c r="E10587" t="s">
        <v>8476</v>
      </c>
      <c r="F10587" t="s">
        <v>8477</v>
      </c>
      <c r="G10587">
        <v>0.312</v>
      </c>
      <c r="H10587">
        <v>0.66700000000000004</v>
      </c>
      <c r="I10587">
        <v>0</v>
      </c>
      <c r="J10587">
        <v>0.312</v>
      </c>
      <c r="K10587" t="s">
        <v>18</v>
      </c>
      <c r="L10587">
        <v>0.70242199999999999</v>
      </c>
      <c r="M10587">
        <v>0.70444300000000004</v>
      </c>
    </row>
    <row r="10588" spans="1:13" ht="15" x14ac:dyDescent="0.3">
      <c r="A10588" s="1"/>
      <c r="B10588" t="s">
        <v>14</v>
      </c>
      <c r="C10588" t="s">
        <v>3948</v>
      </c>
      <c r="D10588" t="s">
        <v>11873</v>
      </c>
      <c r="E10588" t="s">
        <v>8117</v>
      </c>
      <c r="F10588" t="s">
        <v>11874</v>
      </c>
      <c r="G10588">
        <v>0.309</v>
      </c>
      <c r="H10588">
        <v>0.33300000000000002</v>
      </c>
      <c r="I10588">
        <v>0</v>
      </c>
      <c r="J10588">
        <v>0.309</v>
      </c>
      <c r="K10588" t="s">
        <v>18</v>
      </c>
      <c r="L10588">
        <v>0.70645899999999995</v>
      </c>
      <c r="M10588">
        <v>0.71187699999999998</v>
      </c>
    </row>
    <row r="10589" spans="1:13" ht="15" x14ac:dyDescent="0.3">
      <c r="A10589" s="1"/>
      <c r="B10589" t="s">
        <v>14</v>
      </c>
      <c r="C10589" t="s">
        <v>5035</v>
      </c>
      <c r="D10589" t="s">
        <v>11485</v>
      </c>
      <c r="E10589" t="s">
        <v>11486</v>
      </c>
      <c r="F10589" t="s">
        <v>10211</v>
      </c>
      <c r="G10589">
        <v>0.30599999999999999</v>
      </c>
      <c r="H10589">
        <v>0</v>
      </c>
      <c r="I10589">
        <v>0</v>
      </c>
      <c r="J10589">
        <v>0.30599999999999999</v>
      </c>
      <c r="K10589" t="s">
        <v>18</v>
      </c>
      <c r="L10589">
        <v>0.66937800000000003</v>
      </c>
      <c r="M10589">
        <v>0.67598100000000005</v>
      </c>
    </row>
    <row r="10590" spans="1:13" ht="15" x14ac:dyDescent="0.3">
      <c r="A10590" s="1"/>
      <c r="B10590" t="s">
        <v>14</v>
      </c>
      <c r="C10590" t="s">
        <v>5130</v>
      </c>
      <c r="D10590" t="s">
        <v>10375</v>
      </c>
      <c r="E10590" t="s">
        <v>11419</v>
      </c>
      <c r="F10590" t="s">
        <v>10376</v>
      </c>
      <c r="G10590">
        <v>0.30499999999999999</v>
      </c>
      <c r="H10590">
        <v>0.2</v>
      </c>
      <c r="I10590">
        <v>0</v>
      </c>
      <c r="J10590">
        <v>0.30499999999999999</v>
      </c>
      <c r="K10590" t="s">
        <v>18</v>
      </c>
      <c r="L10590">
        <v>0.676396</v>
      </c>
      <c r="M10590">
        <v>0.67220899999999995</v>
      </c>
    </row>
    <row r="10591" spans="1:13" ht="15" x14ac:dyDescent="0.3">
      <c r="A10591" s="1"/>
      <c r="B10591" t="s">
        <v>14</v>
      </c>
      <c r="C10591" t="s">
        <v>4397</v>
      </c>
      <c r="D10591" t="s">
        <v>13163</v>
      </c>
      <c r="E10591" t="s">
        <v>8928</v>
      </c>
      <c r="F10591" t="s">
        <v>13164</v>
      </c>
      <c r="G10591">
        <v>0.30399999999999999</v>
      </c>
      <c r="H10591">
        <v>0</v>
      </c>
      <c r="I10591">
        <v>0</v>
      </c>
      <c r="J10591">
        <v>0.30399999999999999</v>
      </c>
      <c r="K10591" t="s">
        <v>18</v>
      </c>
      <c r="L10591">
        <v>0.61038599999999998</v>
      </c>
      <c r="M10591">
        <v>0.62470700000000001</v>
      </c>
    </row>
    <row r="10592" spans="1:13" ht="15" x14ac:dyDescent="0.3">
      <c r="A10592" s="1"/>
      <c r="B10592" t="s">
        <v>14</v>
      </c>
      <c r="C10592" t="s">
        <v>3627</v>
      </c>
      <c r="D10592" t="s">
        <v>7537</v>
      </c>
      <c r="E10592" t="s">
        <v>7536</v>
      </c>
      <c r="F10592" t="s">
        <v>7538</v>
      </c>
      <c r="G10592">
        <v>0.30099999999999999</v>
      </c>
      <c r="H10592">
        <v>0.5</v>
      </c>
      <c r="I10592">
        <v>0.5</v>
      </c>
      <c r="J10592">
        <v>0.30099999999999999</v>
      </c>
      <c r="K10592" t="s">
        <v>18</v>
      </c>
      <c r="L10592">
        <v>0.77936399999999995</v>
      </c>
      <c r="M10592">
        <v>0.76324000000000003</v>
      </c>
    </row>
    <row r="10593" spans="1:13" ht="15" x14ac:dyDescent="0.3">
      <c r="A10593" s="1" t="s">
        <v>8593</v>
      </c>
      <c r="B10593" t="s">
        <v>14</v>
      </c>
      <c r="C10593" t="s">
        <v>4208</v>
      </c>
      <c r="D10593" t="s">
        <v>12316</v>
      </c>
      <c r="E10593" t="s">
        <v>11340</v>
      </c>
      <c r="F10593" t="s">
        <v>12317</v>
      </c>
      <c r="G10593">
        <v>0.29899999999999999</v>
      </c>
      <c r="H10593">
        <v>0</v>
      </c>
      <c r="I10593">
        <v>0</v>
      </c>
      <c r="J10593">
        <v>0.29899999999999999</v>
      </c>
      <c r="K10593" t="s">
        <v>18</v>
      </c>
      <c r="L10593">
        <v>0.65196100000000001</v>
      </c>
      <c r="M10593">
        <v>0.65639400000000003</v>
      </c>
    </row>
    <row r="10594" spans="1:13" ht="15" x14ac:dyDescent="0.3">
      <c r="A10594" s="1"/>
      <c r="B10594" t="s">
        <v>14</v>
      </c>
      <c r="C10594" t="s">
        <v>4665</v>
      </c>
      <c r="D10594" t="s">
        <v>11421</v>
      </c>
      <c r="E10594" t="s">
        <v>10704</v>
      </c>
      <c r="F10594" t="s">
        <v>9435</v>
      </c>
      <c r="G10594">
        <v>0.29599999999999999</v>
      </c>
      <c r="H10594">
        <v>0.16700000000000001</v>
      </c>
      <c r="I10594">
        <v>0.182</v>
      </c>
      <c r="J10594">
        <v>0.29599999999999999</v>
      </c>
      <c r="K10594" t="s">
        <v>18</v>
      </c>
      <c r="L10594">
        <v>0.779864</v>
      </c>
      <c r="M10594">
        <v>0.760768</v>
      </c>
    </row>
    <row r="10595" spans="1:13" ht="15" x14ac:dyDescent="0.3">
      <c r="A10595" s="1"/>
      <c r="B10595" t="s">
        <v>14</v>
      </c>
      <c r="C10595" t="s">
        <v>3827</v>
      </c>
      <c r="D10595" t="s">
        <v>7895</v>
      </c>
      <c r="E10595" t="s">
        <v>7894</v>
      </c>
      <c r="F10595" t="s">
        <v>7896</v>
      </c>
      <c r="G10595">
        <v>0.29599999999999999</v>
      </c>
      <c r="H10595">
        <v>0</v>
      </c>
      <c r="I10595">
        <v>0</v>
      </c>
      <c r="J10595">
        <v>0.29599999999999999</v>
      </c>
      <c r="K10595" t="s">
        <v>18</v>
      </c>
      <c r="L10595">
        <v>0.64573000000000003</v>
      </c>
      <c r="M10595">
        <v>0.65512199999999998</v>
      </c>
    </row>
    <row r="10596" spans="1:13" ht="15" x14ac:dyDescent="0.3">
      <c r="A10596" s="1"/>
      <c r="B10596" t="s">
        <v>14</v>
      </c>
      <c r="C10596" t="s">
        <v>1974</v>
      </c>
      <c r="D10596" t="s">
        <v>1991</v>
      </c>
      <c r="E10596" t="s">
        <v>1992</v>
      </c>
      <c r="F10596" t="s">
        <v>1993</v>
      </c>
      <c r="G10596">
        <v>0.29499999999999998</v>
      </c>
      <c r="H10596">
        <v>0</v>
      </c>
      <c r="I10596">
        <v>0.33300000000000002</v>
      </c>
      <c r="J10596">
        <v>0.29499999999999998</v>
      </c>
      <c r="K10596" t="s">
        <v>18</v>
      </c>
      <c r="L10596">
        <v>0.77460899999999999</v>
      </c>
      <c r="M10596">
        <v>0.76743700000000004</v>
      </c>
    </row>
    <row r="10597" spans="1:13" ht="15" x14ac:dyDescent="0.3">
      <c r="A10597" s="1"/>
      <c r="B10597" t="s">
        <v>14</v>
      </c>
      <c r="C10597" t="s">
        <v>4702</v>
      </c>
      <c r="D10597">
        <v>6</v>
      </c>
      <c r="E10597" t="s">
        <v>9540</v>
      </c>
      <c r="F10597">
        <v>6</v>
      </c>
      <c r="G10597">
        <v>0.29499999999999998</v>
      </c>
      <c r="H10597">
        <v>0</v>
      </c>
      <c r="I10597">
        <v>0</v>
      </c>
      <c r="J10597">
        <v>0.29499999999999998</v>
      </c>
      <c r="K10597" t="s">
        <v>18</v>
      </c>
      <c r="L10597">
        <v>0.58143800000000001</v>
      </c>
      <c r="M10597">
        <v>0.59069199999999999</v>
      </c>
    </row>
    <row r="10598" spans="1:13" ht="15" x14ac:dyDescent="0.3">
      <c r="A10598" s="1"/>
      <c r="B10598" t="s">
        <v>14</v>
      </c>
      <c r="C10598" t="s">
        <v>5167</v>
      </c>
      <c r="D10598" t="s">
        <v>11465</v>
      </c>
      <c r="E10598" t="s">
        <v>11396</v>
      </c>
      <c r="F10598" t="s">
        <v>11467</v>
      </c>
      <c r="G10598">
        <v>0.28699999999999998</v>
      </c>
      <c r="H10598">
        <v>0</v>
      </c>
      <c r="I10598">
        <v>0</v>
      </c>
      <c r="J10598">
        <v>0.28699999999999998</v>
      </c>
      <c r="K10598" t="s">
        <v>18</v>
      </c>
      <c r="L10598">
        <v>0.74202100000000004</v>
      </c>
      <c r="M10598">
        <v>0.74004899999999996</v>
      </c>
    </row>
    <row r="10599" spans="1:13" ht="15" x14ac:dyDescent="0.3">
      <c r="A10599" s="1"/>
      <c r="B10599" t="s">
        <v>14</v>
      </c>
      <c r="C10599" t="s">
        <v>4843</v>
      </c>
      <c r="D10599" s="3">
        <v>0.4</v>
      </c>
      <c r="E10599" t="s">
        <v>9822</v>
      </c>
      <c r="F10599" s="3">
        <v>0.4</v>
      </c>
      <c r="G10599">
        <v>0.28299999999999997</v>
      </c>
      <c r="H10599">
        <v>0</v>
      </c>
      <c r="I10599">
        <v>0</v>
      </c>
      <c r="J10599">
        <v>0.28299999999999997</v>
      </c>
      <c r="K10599" t="s">
        <v>18</v>
      </c>
      <c r="L10599">
        <v>0.64630900000000002</v>
      </c>
      <c r="M10599">
        <v>0.64527000000000001</v>
      </c>
    </row>
    <row r="10600" spans="1:13" ht="15" x14ac:dyDescent="0.3">
      <c r="A10600" s="1"/>
      <c r="B10600" t="s">
        <v>14</v>
      </c>
      <c r="C10600" t="s">
        <v>3355</v>
      </c>
      <c r="D10600" t="s">
        <v>13165</v>
      </c>
      <c r="E10600" t="s">
        <v>11092</v>
      </c>
      <c r="F10600" t="s">
        <v>13166</v>
      </c>
      <c r="G10600">
        <v>0.28000000000000003</v>
      </c>
      <c r="H10600">
        <v>0.13800000000000001</v>
      </c>
      <c r="I10600">
        <v>0.114</v>
      </c>
      <c r="J10600">
        <v>0.28000000000000003</v>
      </c>
      <c r="K10600" t="s">
        <v>18</v>
      </c>
      <c r="L10600">
        <v>0.67915800000000004</v>
      </c>
      <c r="M10600">
        <v>0.66089399999999998</v>
      </c>
    </row>
    <row r="10601" spans="1:13" ht="15" x14ac:dyDescent="0.3">
      <c r="A10601" s="1"/>
      <c r="B10601" t="s">
        <v>14</v>
      </c>
      <c r="C10601" t="s">
        <v>2101</v>
      </c>
      <c r="D10601" t="s">
        <v>2109</v>
      </c>
      <c r="E10601" t="s">
        <v>2103</v>
      </c>
      <c r="F10601" t="s">
        <v>2110</v>
      </c>
      <c r="G10601">
        <v>0.27600000000000002</v>
      </c>
      <c r="H10601">
        <v>0</v>
      </c>
      <c r="I10601">
        <v>0</v>
      </c>
      <c r="J10601">
        <v>0.27600000000000002</v>
      </c>
      <c r="K10601" t="s">
        <v>18</v>
      </c>
      <c r="L10601">
        <v>0.67290499999999998</v>
      </c>
      <c r="M10601">
        <v>0.67344599999999999</v>
      </c>
    </row>
    <row r="10602" spans="1:13" ht="15" x14ac:dyDescent="0.3">
      <c r="A10602" s="1"/>
      <c r="B10602" t="s">
        <v>14</v>
      </c>
      <c r="C10602" t="s">
        <v>3208</v>
      </c>
      <c r="D10602" t="s">
        <v>13006</v>
      </c>
      <c r="E10602" t="s">
        <v>11101</v>
      </c>
      <c r="F10602" t="s">
        <v>13007</v>
      </c>
      <c r="G10602">
        <v>0.27200000000000002</v>
      </c>
      <c r="H10602">
        <v>0</v>
      </c>
      <c r="I10602">
        <v>0</v>
      </c>
      <c r="J10602">
        <v>0.27200000000000002</v>
      </c>
      <c r="K10602" t="s">
        <v>18</v>
      </c>
      <c r="L10602">
        <v>0.62700699999999998</v>
      </c>
      <c r="M10602">
        <v>0.62884200000000001</v>
      </c>
    </row>
    <row r="10603" spans="1:13" ht="15" x14ac:dyDescent="0.3">
      <c r="A10603" s="1"/>
      <c r="B10603" t="s">
        <v>14</v>
      </c>
      <c r="C10603" t="s">
        <v>4989</v>
      </c>
      <c r="D10603" t="s">
        <v>11498</v>
      </c>
      <c r="E10603" t="s">
        <v>10107</v>
      </c>
      <c r="F10603" t="s">
        <v>11499</v>
      </c>
      <c r="G10603">
        <v>0.27100000000000002</v>
      </c>
      <c r="H10603">
        <v>0.2</v>
      </c>
      <c r="I10603">
        <v>0.2</v>
      </c>
      <c r="J10603">
        <v>0.27100000000000002</v>
      </c>
      <c r="K10603" t="s">
        <v>18</v>
      </c>
      <c r="L10603">
        <v>0.730877</v>
      </c>
      <c r="M10603">
        <v>0.72956299999999996</v>
      </c>
    </row>
    <row r="10604" spans="1:13" ht="15" x14ac:dyDescent="0.3">
      <c r="A10604" s="1" t="s">
        <v>13167</v>
      </c>
      <c r="B10604" t="s">
        <v>14</v>
      </c>
      <c r="C10604" t="s">
        <v>5029</v>
      </c>
      <c r="D10604" t="s">
        <v>10198</v>
      </c>
      <c r="E10604" t="s">
        <v>10199</v>
      </c>
      <c r="F10604" t="s">
        <v>10198</v>
      </c>
      <c r="G10604">
        <v>0.27</v>
      </c>
      <c r="H10604">
        <v>0</v>
      </c>
      <c r="I10604">
        <v>0</v>
      </c>
      <c r="J10604">
        <v>0.27</v>
      </c>
      <c r="K10604" t="s">
        <v>18</v>
      </c>
      <c r="L10604">
        <v>0.61187000000000002</v>
      </c>
      <c r="M10604">
        <v>0.61543099999999995</v>
      </c>
    </row>
    <row r="10605" spans="1:13" ht="15" x14ac:dyDescent="0.3">
      <c r="A10605" s="1"/>
      <c r="B10605" t="s">
        <v>14</v>
      </c>
      <c r="C10605" t="s">
        <v>1132</v>
      </c>
      <c r="D10605" t="s">
        <v>1139</v>
      </c>
      <c r="E10605" t="s">
        <v>1132</v>
      </c>
      <c r="F10605" t="s">
        <v>1140</v>
      </c>
      <c r="G10605">
        <v>0.26700000000000002</v>
      </c>
      <c r="H10605">
        <v>0</v>
      </c>
      <c r="I10605">
        <v>0</v>
      </c>
      <c r="J10605">
        <v>0.26700000000000002</v>
      </c>
      <c r="K10605" t="s">
        <v>18</v>
      </c>
      <c r="L10605">
        <v>0.596495</v>
      </c>
      <c r="M10605">
        <v>0.60114199999999995</v>
      </c>
    </row>
    <row r="10606" spans="1:13" ht="15" x14ac:dyDescent="0.3">
      <c r="A10606" s="1"/>
      <c r="B10606" t="s">
        <v>14</v>
      </c>
      <c r="C10606" t="s">
        <v>1922</v>
      </c>
      <c r="D10606" t="s">
        <v>1919</v>
      </c>
      <c r="E10606" t="s">
        <v>1924</v>
      </c>
      <c r="F10606" t="s">
        <v>1920</v>
      </c>
      <c r="G10606">
        <v>0.26700000000000002</v>
      </c>
      <c r="H10606">
        <v>0</v>
      </c>
      <c r="I10606">
        <v>0</v>
      </c>
      <c r="J10606">
        <v>0.26700000000000002</v>
      </c>
      <c r="K10606" t="s">
        <v>18</v>
      </c>
      <c r="L10606">
        <v>0.70108700000000002</v>
      </c>
      <c r="M10606">
        <v>0.70321100000000003</v>
      </c>
    </row>
    <row r="10607" spans="1:13" ht="15" x14ac:dyDescent="0.3">
      <c r="A10607" s="1"/>
      <c r="B10607" t="s">
        <v>14</v>
      </c>
      <c r="C10607" t="s">
        <v>209</v>
      </c>
      <c r="D10607" t="s">
        <v>213</v>
      </c>
      <c r="E10607" t="s">
        <v>209</v>
      </c>
      <c r="F10607" t="s">
        <v>214</v>
      </c>
      <c r="G10607">
        <v>0.26400000000000001</v>
      </c>
      <c r="H10607">
        <v>0.28599999999999998</v>
      </c>
      <c r="I10607">
        <v>0</v>
      </c>
      <c r="J10607">
        <v>0.26400000000000001</v>
      </c>
      <c r="K10607" t="s">
        <v>18</v>
      </c>
      <c r="L10607">
        <v>0.63953700000000002</v>
      </c>
      <c r="M10607">
        <v>0.64140200000000003</v>
      </c>
    </row>
    <row r="10608" spans="1:13" ht="15" x14ac:dyDescent="0.3">
      <c r="A10608" s="1"/>
      <c r="B10608" t="s">
        <v>14</v>
      </c>
      <c r="C10608" t="s">
        <v>3203</v>
      </c>
      <c r="D10608">
        <v>25</v>
      </c>
      <c r="E10608" t="s">
        <v>6669</v>
      </c>
      <c r="F10608">
        <v>25</v>
      </c>
      <c r="G10608">
        <v>0.26</v>
      </c>
      <c r="H10608">
        <v>0</v>
      </c>
      <c r="I10608">
        <v>0</v>
      </c>
      <c r="J10608">
        <v>0.26</v>
      </c>
      <c r="K10608" t="s">
        <v>18</v>
      </c>
      <c r="L10608">
        <v>0.56338600000000005</v>
      </c>
      <c r="M10608">
        <v>0.564747</v>
      </c>
    </row>
    <row r="10609" spans="1:13" ht="15" x14ac:dyDescent="0.3">
      <c r="A10609" s="1"/>
      <c r="B10609" t="s">
        <v>14</v>
      </c>
      <c r="C10609" t="s">
        <v>3970</v>
      </c>
      <c r="D10609" t="s">
        <v>13168</v>
      </c>
      <c r="E10609" t="s">
        <v>8161</v>
      </c>
      <c r="F10609" t="s">
        <v>13169</v>
      </c>
      <c r="G10609">
        <v>0.25700000000000001</v>
      </c>
      <c r="H10609">
        <v>0</v>
      </c>
      <c r="I10609">
        <v>0</v>
      </c>
      <c r="J10609">
        <v>0.25700000000000001</v>
      </c>
      <c r="K10609" t="s">
        <v>18</v>
      </c>
      <c r="L10609">
        <v>0.70474499999999995</v>
      </c>
      <c r="M10609">
        <v>0.71182199999999995</v>
      </c>
    </row>
    <row r="10610" spans="1:13" ht="15" x14ac:dyDescent="0.3">
      <c r="A10610" s="1"/>
      <c r="B10610" t="s">
        <v>14</v>
      </c>
      <c r="C10610" t="s">
        <v>4277</v>
      </c>
      <c r="D10610" t="s">
        <v>11889</v>
      </c>
      <c r="E10610" t="s">
        <v>11481</v>
      </c>
      <c r="F10610" t="s">
        <v>11890</v>
      </c>
      <c r="G10610">
        <v>0.248</v>
      </c>
      <c r="H10610">
        <v>0</v>
      </c>
      <c r="I10610">
        <v>0</v>
      </c>
      <c r="J10610">
        <v>0.248</v>
      </c>
      <c r="K10610" t="s">
        <v>18</v>
      </c>
      <c r="L10610">
        <v>0.66210199999999997</v>
      </c>
      <c r="M10610">
        <v>0.66832899999999995</v>
      </c>
    </row>
    <row r="10611" spans="1:13" ht="15" x14ac:dyDescent="0.3">
      <c r="A10611" s="1"/>
      <c r="B10611" t="s">
        <v>14</v>
      </c>
      <c r="C10611" t="s">
        <v>4928</v>
      </c>
      <c r="D10611" t="s">
        <v>11517</v>
      </c>
      <c r="E10611" t="s">
        <v>11518</v>
      </c>
      <c r="F10611" t="s">
        <v>11519</v>
      </c>
      <c r="G10611">
        <v>0.24399999999999999</v>
      </c>
      <c r="H10611">
        <v>0.25</v>
      </c>
      <c r="I10611">
        <v>0.14299999999999999</v>
      </c>
      <c r="J10611">
        <v>0.24399999999999999</v>
      </c>
      <c r="K10611" t="s">
        <v>18</v>
      </c>
      <c r="L10611">
        <v>0.68645999999999996</v>
      </c>
      <c r="M10611">
        <v>0.69410799999999995</v>
      </c>
    </row>
    <row r="10612" spans="1:13" ht="15" x14ac:dyDescent="0.3">
      <c r="A10612" s="1"/>
      <c r="B10612" t="s">
        <v>14</v>
      </c>
      <c r="C10612" t="s">
        <v>2145</v>
      </c>
      <c r="D10612" t="s">
        <v>2153</v>
      </c>
      <c r="E10612" t="s">
        <v>2147</v>
      </c>
      <c r="F10612" t="s">
        <v>2154</v>
      </c>
      <c r="G10612">
        <v>0.23899999999999999</v>
      </c>
      <c r="H10612">
        <v>0.34499999999999997</v>
      </c>
      <c r="I10612">
        <v>0.32300000000000001</v>
      </c>
      <c r="J10612">
        <v>0.23899999999999999</v>
      </c>
      <c r="K10612" t="s">
        <v>18</v>
      </c>
      <c r="L10612">
        <v>0.70293099999999997</v>
      </c>
      <c r="M10612">
        <v>0.713893</v>
      </c>
    </row>
    <row r="10613" spans="1:13" ht="15" x14ac:dyDescent="0.3">
      <c r="A10613" s="1"/>
      <c r="B10613" t="s">
        <v>14</v>
      </c>
      <c r="C10613" t="s">
        <v>3933</v>
      </c>
      <c r="D10613" t="s">
        <v>13014</v>
      </c>
      <c r="E10613" t="s">
        <v>11096</v>
      </c>
      <c r="F10613" t="s">
        <v>13015</v>
      </c>
      <c r="G10613">
        <v>0.23599999999999999</v>
      </c>
      <c r="H10613">
        <v>0</v>
      </c>
      <c r="I10613">
        <v>0</v>
      </c>
      <c r="J10613">
        <v>0.23599999999999999</v>
      </c>
      <c r="K10613" t="s">
        <v>18</v>
      </c>
      <c r="L10613">
        <v>0.70527799999999996</v>
      </c>
      <c r="M10613">
        <v>0.71135300000000001</v>
      </c>
    </row>
    <row r="10614" spans="1:13" ht="15" x14ac:dyDescent="0.3">
      <c r="A10614" s="1"/>
      <c r="B10614" t="s">
        <v>14</v>
      </c>
      <c r="C10614" t="s">
        <v>4439</v>
      </c>
      <c r="D10614" t="s">
        <v>11197</v>
      </c>
      <c r="E10614" t="s">
        <v>4439</v>
      </c>
      <c r="F10614" t="s">
        <v>4437</v>
      </c>
      <c r="G10614">
        <v>0.23499999999999999</v>
      </c>
      <c r="H10614">
        <v>0</v>
      </c>
      <c r="I10614">
        <v>0</v>
      </c>
      <c r="J10614">
        <v>0.23499999999999999</v>
      </c>
      <c r="K10614" t="s">
        <v>18</v>
      </c>
      <c r="L10614">
        <v>0.60931999999999997</v>
      </c>
      <c r="M10614">
        <v>0.60925700000000005</v>
      </c>
    </row>
    <row r="10615" spans="1:13" ht="15" x14ac:dyDescent="0.3">
      <c r="A10615" s="1"/>
      <c r="B10615" t="s">
        <v>14</v>
      </c>
      <c r="C10615" t="s">
        <v>902</v>
      </c>
      <c r="D10615" t="s">
        <v>908</v>
      </c>
      <c r="E10615" t="s">
        <v>904</v>
      </c>
      <c r="F10615" t="s">
        <v>909</v>
      </c>
      <c r="G10615">
        <v>0.23300000000000001</v>
      </c>
      <c r="H10615">
        <v>0</v>
      </c>
      <c r="I10615">
        <v>0.16700000000000001</v>
      </c>
      <c r="J10615">
        <v>0.23300000000000001</v>
      </c>
      <c r="K10615" t="s">
        <v>18</v>
      </c>
      <c r="L10615">
        <v>0.63393500000000003</v>
      </c>
      <c r="M10615">
        <v>0.63787700000000003</v>
      </c>
    </row>
    <row r="10616" spans="1:13" ht="15" x14ac:dyDescent="0.3">
      <c r="A10616" s="1" t="s">
        <v>13170</v>
      </c>
      <c r="B10616" t="s">
        <v>14</v>
      </c>
      <c r="C10616" t="s">
        <v>5001</v>
      </c>
      <c r="D10616" t="s">
        <v>12704</v>
      </c>
      <c r="E10616" t="s">
        <v>11492</v>
      </c>
      <c r="F10616" t="s">
        <v>12705</v>
      </c>
      <c r="G10616">
        <v>0.23200000000000001</v>
      </c>
      <c r="H10616">
        <v>0</v>
      </c>
      <c r="I10616">
        <v>0.2</v>
      </c>
      <c r="J10616">
        <v>0.23200000000000001</v>
      </c>
      <c r="K10616" t="s">
        <v>18</v>
      </c>
      <c r="L10616">
        <v>0.74976299999999996</v>
      </c>
      <c r="M10616">
        <v>0.75220699999999996</v>
      </c>
    </row>
    <row r="10617" spans="1:13" ht="15" x14ac:dyDescent="0.3">
      <c r="A10617" s="1"/>
      <c r="B10617" t="s">
        <v>14</v>
      </c>
      <c r="C10617" t="s">
        <v>3951</v>
      </c>
      <c r="D10617" t="s">
        <v>11873</v>
      </c>
      <c r="E10617" t="s">
        <v>11368</v>
      </c>
      <c r="F10617" t="s">
        <v>11874</v>
      </c>
      <c r="G10617">
        <v>0.23</v>
      </c>
      <c r="H10617">
        <v>0.3</v>
      </c>
      <c r="I10617">
        <v>0</v>
      </c>
      <c r="J10617">
        <v>0.23</v>
      </c>
      <c r="K10617" t="s">
        <v>18</v>
      </c>
      <c r="L10617">
        <v>0.68532499999999996</v>
      </c>
      <c r="M10617">
        <v>0.67956300000000003</v>
      </c>
    </row>
    <row r="10618" spans="1:13" ht="15" x14ac:dyDescent="0.3">
      <c r="A10618" s="1"/>
      <c r="B10618" t="s">
        <v>14</v>
      </c>
      <c r="C10618" t="s">
        <v>4016</v>
      </c>
      <c r="D10618" t="s">
        <v>13171</v>
      </c>
      <c r="E10618" t="s">
        <v>11504</v>
      </c>
      <c r="F10618" t="s">
        <v>13172</v>
      </c>
      <c r="G10618">
        <v>0.22600000000000001</v>
      </c>
      <c r="H10618">
        <v>0</v>
      </c>
      <c r="I10618">
        <v>0</v>
      </c>
      <c r="J10618">
        <v>0.22600000000000001</v>
      </c>
      <c r="K10618" t="s">
        <v>18</v>
      </c>
      <c r="L10618">
        <v>0.61119100000000004</v>
      </c>
      <c r="M10618">
        <v>0.62006899999999998</v>
      </c>
    </row>
    <row r="10619" spans="1:13" ht="15" x14ac:dyDescent="0.3">
      <c r="A10619" s="1"/>
      <c r="B10619" t="s">
        <v>14</v>
      </c>
      <c r="C10619" t="s">
        <v>4274</v>
      </c>
      <c r="D10619" t="s">
        <v>13173</v>
      </c>
      <c r="E10619" t="s">
        <v>8695</v>
      </c>
      <c r="F10619" t="s">
        <v>13174</v>
      </c>
      <c r="G10619">
        <v>0.224</v>
      </c>
      <c r="H10619">
        <v>0.54500000000000004</v>
      </c>
      <c r="I10619">
        <v>0.308</v>
      </c>
      <c r="J10619">
        <v>0.224</v>
      </c>
      <c r="K10619" t="s">
        <v>18</v>
      </c>
      <c r="L10619">
        <v>0.77666999999999997</v>
      </c>
      <c r="M10619">
        <v>0.76392000000000004</v>
      </c>
    </row>
    <row r="10620" spans="1:13" ht="15" x14ac:dyDescent="0.3">
      <c r="A10620" s="1"/>
      <c r="B10620" t="s">
        <v>14</v>
      </c>
      <c r="C10620" t="s">
        <v>4106</v>
      </c>
      <c r="D10620" t="s">
        <v>12327</v>
      </c>
      <c r="E10620" t="s">
        <v>11362</v>
      </c>
      <c r="F10620" t="s">
        <v>12328</v>
      </c>
      <c r="G10620">
        <v>0.222</v>
      </c>
      <c r="H10620">
        <v>0</v>
      </c>
      <c r="I10620">
        <v>0.2</v>
      </c>
      <c r="J10620">
        <v>0.222</v>
      </c>
      <c r="K10620" t="s">
        <v>18</v>
      </c>
      <c r="L10620">
        <v>0.598028</v>
      </c>
      <c r="M10620">
        <v>0.60239799999999999</v>
      </c>
    </row>
    <row r="10621" spans="1:13" ht="15" x14ac:dyDescent="0.3">
      <c r="A10621" s="1" t="s">
        <v>8630</v>
      </c>
      <c r="B10621" t="s">
        <v>14</v>
      </c>
      <c r="C10621" t="s">
        <v>4238</v>
      </c>
      <c r="D10621" t="s">
        <v>11898</v>
      </c>
      <c r="E10621" t="s">
        <v>10777</v>
      </c>
      <c r="F10621" t="s">
        <v>11899</v>
      </c>
      <c r="G10621">
        <v>0.221</v>
      </c>
      <c r="H10621">
        <v>0</v>
      </c>
      <c r="I10621">
        <v>0</v>
      </c>
      <c r="J10621">
        <v>0.221</v>
      </c>
      <c r="K10621" t="s">
        <v>18</v>
      </c>
      <c r="L10621">
        <v>0.77263000000000004</v>
      </c>
      <c r="M10621">
        <v>0.76258300000000001</v>
      </c>
    </row>
    <row r="10622" spans="1:13" ht="15" x14ac:dyDescent="0.3">
      <c r="A10622" s="1"/>
      <c r="B10622" t="s">
        <v>14</v>
      </c>
      <c r="C10622" t="s">
        <v>4992</v>
      </c>
      <c r="D10622" t="s">
        <v>11525</v>
      </c>
      <c r="E10622" t="s">
        <v>11526</v>
      </c>
      <c r="F10622" t="s">
        <v>11527</v>
      </c>
      <c r="G10622">
        <v>0.215</v>
      </c>
      <c r="H10622">
        <v>0.182</v>
      </c>
      <c r="I10622">
        <v>0</v>
      </c>
      <c r="J10622">
        <v>0.215</v>
      </c>
      <c r="K10622" t="s">
        <v>18</v>
      </c>
      <c r="L10622">
        <v>0.69237499999999996</v>
      </c>
      <c r="M10622">
        <v>0.69293800000000005</v>
      </c>
    </row>
    <row r="10623" spans="1:13" ht="15" x14ac:dyDescent="0.3">
      <c r="A10623" s="1"/>
      <c r="B10623" t="s">
        <v>14</v>
      </c>
      <c r="C10623" t="s">
        <v>4053</v>
      </c>
      <c r="D10623" t="s">
        <v>8348</v>
      </c>
      <c r="E10623" t="s">
        <v>10916</v>
      </c>
      <c r="F10623" t="s">
        <v>10768</v>
      </c>
      <c r="G10623">
        <v>0.21099999999999999</v>
      </c>
      <c r="H10623">
        <v>0.308</v>
      </c>
      <c r="I10623">
        <v>0.28599999999999998</v>
      </c>
      <c r="J10623">
        <v>0.21099999999999999</v>
      </c>
      <c r="K10623" t="s">
        <v>18</v>
      </c>
      <c r="L10623">
        <v>0.68263499999999999</v>
      </c>
      <c r="M10623">
        <v>0.68890300000000004</v>
      </c>
    </row>
    <row r="10624" spans="1:13" ht="15" x14ac:dyDescent="0.3">
      <c r="A10624" s="1"/>
      <c r="B10624" t="s">
        <v>14</v>
      </c>
      <c r="C10624" s="3">
        <v>0.1</v>
      </c>
      <c r="D10624" t="s">
        <v>2348</v>
      </c>
      <c r="E10624" s="3">
        <v>0.1</v>
      </c>
      <c r="F10624" t="s">
        <v>2349</v>
      </c>
      <c r="G10624">
        <v>0.21</v>
      </c>
      <c r="H10624">
        <v>0</v>
      </c>
      <c r="I10624">
        <v>0</v>
      </c>
      <c r="J10624">
        <v>0.21</v>
      </c>
      <c r="K10624" t="s">
        <v>18</v>
      </c>
      <c r="L10624">
        <v>0.63179399999999997</v>
      </c>
      <c r="M10624">
        <v>0.62465199999999999</v>
      </c>
    </row>
    <row r="10625" spans="1:13" ht="15" x14ac:dyDescent="0.3">
      <c r="A10625" s="1"/>
      <c r="B10625" t="s">
        <v>14</v>
      </c>
      <c r="C10625" t="s">
        <v>971</v>
      </c>
      <c r="D10625" t="s">
        <v>979</v>
      </c>
      <c r="E10625" t="s">
        <v>973</v>
      </c>
      <c r="F10625" t="s">
        <v>980</v>
      </c>
      <c r="G10625">
        <v>0.20499999999999999</v>
      </c>
      <c r="H10625">
        <v>0</v>
      </c>
      <c r="I10625">
        <v>0</v>
      </c>
      <c r="J10625">
        <v>0.20499999999999999</v>
      </c>
      <c r="K10625" t="s">
        <v>18</v>
      </c>
      <c r="L10625">
        <v>0.61975400000000003</v>
      </c>
      <c r="M10625">
        <v>0.62395299999999998</v>
      </c>
    </row>
    <row r="10626" spans="1:13" ht="15" x14ac:dyDescent="0.3">
      <c r="A10626" s="1"/>
      <c r="B10626" t="s">
        <v>14</v>
      </c>
      <c r="C10626" t="s">
        <v>11530</v>
      </c>
      <c r="D10626" t="s">
        <v>11531</v>
      </c>
      <c r="E10626" t="s">
        <v>6886</v>
      </c>
      <c r="F10626" t="s">
        <v>6880</v>
      </c>
      <c r="G10626">
        <v>0.20399999999999999</v>
      </c>
      <c r="H10626">
        <v>0</v>
      </c>
      <c r="I10626">
        <v>0</v>
      </c>
      <c r="J10626">
        <v>0.20399999999999999</v>
      </c>
      <c r="K10626" t="s">
        <v>18</v>
      </c>
      <c r="L10626">
        <v>0.63374699999999995</v>
      </c>
      <c r="M10626">
        <v>0.63581200000000004</v>
      </c>
    </row>
    <row r="10627" spans="1:13" ht="15" x14ac:dyDescent="0.3">
      <c r="A10627" s="1"/>
      <c r="B10627" t="s">
        <v>14</v>
      </c>
      <c r="C10627" t="s">
        <v>936</v>
      </c>
      <c r="D10627" t="s">
        <v>927</v>
      </c>
      <c r="E10627" t="s">
        <v>937</v>
      </c>
      <c r="F10627" t="s">
        <v>924</v>
      </c>
      <c r="G10627">
        <v>0.20300000000000001</v>
      </c>
      <c r="H10627">
        <v>0</v>
      </c>
      <c r="I10627">
        <v>0</v>
      </c>
      <c r="J10627">
        <v>0.20300000000000001</v>
      </c>
      <c r="K10627" t="s">
        <v>18</v>
      </c>
      <c r="L10627">
        <v>0.58778699999999995</v>
      </c>
      <c r="M10627">
        <v>0.58586000000000005</v>
      </c>
    </row>
    <row r="10628" spans="1:13" ht="15" x14ac:dyDescent="0.3">
      <c r="A10628" s="1"/>
      <c r="B10628" t="s">
        <v>14</v>
      </c>
      <c r="C10628" t="s">
        <v>3543</v>
      </c>
      <c r="D10628" t="s">
        <v>11252</v>
      </c>
      <c r="E10628" t="s">
        <v>7400</v>
      </c>
      <c r="F10628" t="s">
        <v>11254</v>
      </c>
      <c r="G10628">
        <v>0.19600000000000001</v>
      </c>
      <c r="H10628">
        <v>0</v>
      </c>
      <c r="I10628">
        <v>0</v>
      </c>
      <c r="J10628">
        <v>0.19600000000000001</v>
      </c>
      <c r="K10628" t="s">
        <v>18</v>
      </c>
      <c r="L10628">
        <v>0.60981300000000005</v>
      </c>
      <c r="M10628">
        <v>0.61579200000000001</v>
      </c>
    </row>
    <row r="10629" spans="1:13" ht="15" x14ac:dyDescent="0.3">
      <c r="A10629" s="1"/>
      <c r="B10629" t="s">
        <v>14</v>
      </c>
      <c r="C10629" t="s">
        <v>4873</v>
      </c>
      <c r="D10629" t="s">
        <v>12333</v>
      </c>
      <c r="E10629" t="s">
        <v>10841</v>
      </c>
      <c r="F10629" t="s">
        <v>12334</v>
      </c>
      <c r="G10629">
        <v>0.191</v>
      </c>
      <c r="H10629">
        <v>0.154</v>
      </c>
      <c r="I10629">
        <v>0.154</v>
      </c>
      <c r="J10629">
        <v>0.191</v>
      </c>
      <c r="K10629" t="s">
        <v>18</v>
      </c>
      <c r="L10629">
        <v>0.63263499999999995</v>
      </c>
      <c r="M10629">
        <v>0.65223699999999996</v>
      </c>
    </row>
    <row r="10630" spans="1:13" ht="15" x14ac:dyDescent="0.3">
      <c r="A10630" s="1"/>
      <c r="B10630" t="s">
        <v>14</v>
      </c>
      <c r="C10630" t="s">
        <v>4833</v>
      </c>
      <c r="D10630" t="s">
        <v>9808</v>
      </c>
      <c r="E10630" t="s">
        <v>11537</v>
      </c>
      <c r="F10630" t="s">
        <v>9810</v>
      </c>
      <c r="G10630">
        <v>0.19</v>
      </c>
      <c r="H10630">
        <v>0</v>
      </c>
      <c r="I10630">
        <v>0</v>
      </c>
      <c r="J10630">
        <v>0.19</v>
      </c>
      <c r="K10630" t="s">
        <v>18</v>
      </c>
      <c r="L10630">
        <v>0.66713299999999998</v>
      </c>
      <c r="M10630">
        <v>0.67077100000000001</v>
      </c>
    </row>
    <row r="10631" spans="1:13" ht="15" x14ac:dyDescent="0.3">
      <c r="A10631" s="1"/>
      <c r="B10631" t="s">
        <v>14</v>
      </c>
      <c r="C10631" t="s">
        <v>412</v>
      </c>
      <c r="D10631" t="s">
        <v>416</v>
      </c>
      <c r="E10631" t="s">
        <v>414</v>
      </c>
      <c r="F10631" t="s">
        <v>417</v>
      </c>
      <c r="G10631">
        <v>0.187</v>
      </c>
      <c r="H10631">
        <v>0.308</v>
      </c>
      <c r="I10631">
        <v>0.26700000000000002</v>
      </c>
      <c r="J10631">
        <v>0.187</v>
      </c>
      <c r="K10631" t="s">
        <v>18</v>
      </c>
      <c r="L10631">
        <v>0.64043600000000001</v>
      </c>
      <c r="M10631">
        <v>0.64241800000000004</v>
      </c>
    </row>
    <row r="10632" spans="1:13" ht="15" x14ac:dyDescent="0.3">
      <c r="A10632" s="1"/>
      <c r="B10632" t="s">
        <v>14</v>
      </c>
      <c r="C10632" t="s">
        <v>5072</v>
      </c>
      <c r="D10632" t="s">
        <v>11910</v>
      </c>
      <c r="E10632" t="s">
        <v>10268</v>
      </c>
      <c r="F10632" t="s">
        <v>11911</v>
      </c>
      <c r="G10632">
        <v>0.187</v>
      </c>
      <c r="H10632">
        <v>0</v>
      </c>
      <c r="I10632">
        <v>0</v>
      </c>
      <c r="J10632">
        <v>0.187</v>
      </c>
      <c r="K10632" t="s">
        <v>18</v>
      </c>
      <c r="L10632">
        <v>0.56643500000000002</v>
      </c>
      <c r="M10632">
        <v>0.57378799999999996</v>
      </c>
    </row>
    <row r="10633" spans="1:13" ht="15" x14ac:dyDescent="0.3">
      <c r="A10633" s="1" t="s">
        <v>13175</v>
      </c>
      <c r="B10633" t="s">
        <v>14</v>
      </c>
      <c r="C10633" t="s">
        <v>4662</v>
      </c>
      <c r="D10633" t="s">
        <v>11542</v>
      </c>
      <c r="E10633" t="s">
        <v>11543</v>
      </c>
      <c r="F10633" t="s">
        <v>11544</v>
      </c>
      <c r="G10633">
        <v>0.186</v>
      </c>
      <c r="H10633">
        <v>0</v>
      </c>
      <c r="I10633">
        <v>0</v>
      </c>
      <c r="J10633">
        <v>0.186</v>
      </c>
      <c r="K10633" t="s">
        <v>18</v>
      </c>
      <c r="L10633">
        <v>0.62467399999999995</v>
      </c>
      <c r="M10633">
        <v>0.620807</v>
      </c>
    </row>
    <row r="10634" spans="1:13" ht="15" x14ac:dyDescent="0.3">
      <c r="A10634" s="1"/>
      <c r="B10634" t="s">
        <v>14</v>
      </c>
      <c r="C10634" t="s">
        <v>4142</v>
      </c>
      <c r="D10634" t="s">
        <v>8495</v>
      </c>
      <c r="E10634" t="s">
        <v>11030</v>
      </c>
      <c r="F10634" t="s">
        <v>8496</v>
      </c>
      <c r="G10634">
        <v>0.183</v>
      </c>
      <c r="H10634">
        <v>0.33300000000000002</v>
      </c>
      <c r="I10634">
        <v>0.28599999999999998</v>
      </c>
      <c r="J10634">
        <v>0.183</v>
      </c>
      <c r="K10634" t="s">
        <v>18</v>
      </c>
      <c r="L10634">
        <v>0.73671900000000001</v>
      </c>
      <c r="M10634">
        <v>0.74078900000000003</v>
      </c>
    </row>
    <row r="10635" spans="1:13" ht="15" x14ac:dyDescent="0.3">
      <c r="A10635" s="1" t="s">
        <v>13176</v>
      </c>
      <c r="B10635" t="s">
        <v>14</v>
      </c>
      <c r="C10635" t="s">
        <v>3378</v>
      </c>
      <c r="D10635" t="s">
        <v>10736</v>
      </c>
      <c r="E10635" t="s">
        <v>11545</v>
      </c>
      <c r="F10635" t="s">
        <v>10737</v>
      </c>
      <c r="G10635">
        <v>0.182</v>
      </c>
      <c r="H10635">
        <v>0</v>
      </c>
      <c r="I10635">
        <v>0</v>
      </c>
      <c r="J10635">
        <v>0.182</v>
      </c>
      <c r="K10635" t="s">
        <v>18</v>
      </c>
      <c r="L10635">
        <v>0.63951000000000002</v>
      </c>
      <c r="M10635">
        <v>0.64028600000000002</v>
      </c>
    </row>
    <row r="10636" spans="1:13" ht="15" x14ac:dyDescent="0.3">
      <c r="A10636" s="1"/>
      <c r="B10636" t="s">
        <v>14</v>
      </c>
      <c r="C10636" t="s">
        <v>838</v>
      </c>
      <c r="D10636" t="s">
        <v>842</v>
      </c>
      <c r="E10636" t="s">
        <v>840</v>
      </c>
      <c r="F10636" t="s">
        <v>843</v>
      </c>
      <c r="G10636">
        <v>0.17299999999999999</v>
      </c>
      <c r="H10636">
        <v>0</v>
      </c>
      <c r="I10636">
        <v>0</v>
      </c>
      <c r="J10636">
        <v>0.17299999999999999</v>
      </c>
      <c r="K10636" t="s">
        <v>18</v>
      </c>
      <c r="L10636">
        <v>0.64378999999999997</v>
      </c>
      <c r="M10636">
        <v>0.644347</v>
      </c>
    </row>
    <row r="10637" spans="1:13" ht="15" x14ac:dyDescent="0.3">
      <c r="A10637" s="1"/>
      <c r="B10637" t="s">
        <v>14</v>
      </c>
      <c r="C10637" t="s">
        <v>1453</v>
      </c>
      <c r="D10637" t="s">
        <v>1457</v>
      </c>
      <c r="E10637" t="s">
        <v>1455</v>
      </c>
      <c r="F10637" t="s">
        <v>1458</v>
      </c>
      <c r="G10637">
        <v>0.17299999999999999</v>
      </c>
      <c r="H10637">
        <v>0</v>
      </c>
      <c r="I10637">
        <v>0</v>
      </c>
      <c r="J10637">
        <v>0.17299999999999999</v>
      </c>
      <c r="K10637" t="s">
        <v>18</v>
      </c>
      <c r="L10637">
        <v>0.67144000000000004</v>
      </c>
      <c r="M10637">
        <v>0.68097600000000003</v>
      </c>
    </row>
    <row r="10638" spans="1:13" ht="15" x14ac:dyDescent="0.3">
      <c r="A10638" s="1"/>
      <c r="B10638" t="s">
        <v>14</v>
      </c>
      <c r="C10638" t="s">
        <v>3965</v>
      </c>
      <c r="D10638" t="s">
        <v>8133</v>
      </c>
      <c r="E10638" t="s">
        <v>11546</v>
      </c>
      <c r="F10638" t="s">
        <v>11547</v>
      </c>
      <c r="G10638">
        <v>0.17100000000000001</v>
      </c>
      <c r="H10638">
        <v>0</v>
      </c>
      <c r="I10638">
        <v>0</v>
      </c>
      <c r="J10638">
        <v>0.17100000000000001</v>
      </c>
      <c r="K10638" t="s">
        <v>18</v>
      </c>
      <c r="L10638">
        <v>0.68052000000000001</v>
      </c>
      <c r="M10638">
        <v>0.68484800000000001</v>
      </c>
    </row>
    <row r="10639" spans="1:13" ht="15" x14ac:dyDescent="0.3">
      <c r="A10639" s="1"/>
      <c r="B10639" t="s">
        <v>14</v>
      </c>
      <c r="C10639" t="s">
        <v>1862</v>
      </c>
      <c r="D10639" t="s">
        <v>1870</v>
      </c>
      <c r="E10639" t="s">
        <v>1864</v>
      </c>
      <c r="F10639" t="s">
        <v>1871</v>
      </c>
      <c r="G10639">
        <v>0.16900000000000001</v>
      </c>
      <c r="H10639">
        <v>0</v>
      </c>
      <c r="I10639">
        <v>0</v>
      </c>
      <c r="J10639">
        <v>0.16900000000000001</v>
      </c>
      <c r="K10639" t="s">
        <v>18</v>
      </c>
      <c r="L10639">
        <v>0.67329000000000006</v>
      </c>
      <c r="M10639">
        <v>0.67164999999999997</v>
      </c>
    </row>
    <row r="10640" spans="1:13" ht="15" x14ac:dyDescent="0.3">
      <c r="A10640" s="1"/>
      <c r="B10640" t="s">
        <v>14</v>
      </c>
      <c r="C10640" t="s">
        <v>3582</v>
      </c>
      <c r="D10640" t="s">
        <v>11548</v>
      </c>
      <c r="E10640" t="s">
        <v>11549</v>
      </c>
      <c r="F10640" t="s">
        <v>11550</v>
      </c>
      <c r="G10640">
        <v>0.16300000000000001</v>
      </c>
      <c r="H10640">
        <v>0.25</v>
      </c>
      <c r="I10640">
        <v>0.5</v>
      </c>
      <c r="J10640">
        <v>0.16300000000000001</v>
      </c>
      <c r="K10640" t="s">
        <v>18</v>
      </c>
      <c r="L10640">
        <v>0.81132700000000002</v>
      </c>
      <c r="M10640">
        <v>0.79631200000000002</v>
      </c>
    </row>
    <row r="10641" spans="1:13" ht="15" x14ac:dyDescent="0.3">
      <c r="A10641" s="1"/>
      <c r="B10641" t="s">
        <v>14</v>
      </c>
      <c r="C10641" t="s">
        <v>1789</v>
      </c>
      <c r="D10641" t="s">
        <v>1790</v>
      </c>
      <c r="E10641" t="s">
        <v>1791</v>
      </c>
      <c r="F10641" t="s">
        <v>1792</v>
      </c>
      <c r="G10641">
        <v>0.155</v>
      </c>
      <c r="H10641">
        <v>0.11799999999999999</v>
      </c>
      <c r="I10641">
        <v>0</v>
      </c>
      <c r="J10641">
        <v>0.155</v>
      </c>
      <c r="K10641" t="s">
        <v>18</v>
      </c>
      <c r="L10641">
        <v>0.63069900000000001</v>
      </c>
      <c r="M10641">
        <v>0.62883</v>
      </c>
    </row>
    <row r="10642" spans="1:13" ht="15" x14ac:dyDescent="0.3">
      <c r="A10642" s="1"/>
      <c r="B10642" t="s">
        <v>14</v>
      </c>
      <c r="C10642" t="s">
        <v>3930</v>
      </c>
      <c r="D10642" t="s">
        <v>13177</v>
      </c>
      <c r="E10642" t="s">
        <v>8064</v>
      </c>
      <c r="F10642" t="s">
        <v>13178</v>
      </c>
      <c r="G10642">
        <v>0.14899999999999999</v>
      </c>
      <c r="H10642">
        <v>0</v>
      </c>
      <c r="I10642">
        <v>0</v>
      </c>
      <c r="J10642">
        <v>0.14899999999999999</v>
      </c>
      <c r="K10642" t="s">
        <v>18</v>
      </c>
      <c r="L10642">
        <v>0.72277499999999995</v>
      </c>
      <c r="M10642">
        <v>0.72241599999999995</v>
      </c>
    </row>
    <row r="10643" spans="1:13" ht="15" x14ac:dyDescent="0.3">
      <c r="A10643" s="1"/>
      <c r="B10643" t="s">
        <v>14</v>
      </c>
      <c r="C10643" t="s">
        <v>4723</v>
      </c>
      <c r="D10643" t="s">
        <v>11229</v>
      </c>
      <c r="E10643" t="s">
        <v>11474</v>
      </c>
      <c r="F10643" t="s">
        <v>11231</v>
      </c>
      <c r="G10643">
        <v>0.14899999999999999</v>
      </c>
      <c r="H10643">
        <v>0.28599999999999998</v>
      </c>
      <c r="I10643">
        <v>0</v>
      </c>
      <c r="J10643">
        <v>0.14899999999999999</v>
      </c>
      <c r="K10643" t="s">
        <v>18</v>
      </c>
      <c r="L10643">
        <v>0.66573700000000002</v>
      </c>
      <c r="M10643">
        <v>0.643953</v>
      </c>
    </row>
    <row r="10644" spans="1:13" ht="15" x14ac:dyDescent="0.3">
      <c r="A10644" s="1"/>
      <c r="B10644" t="s">
        <v>14</v>
      </c>
      <c r="C10644" t="s">
        <v>4644</v>
      </c>
      <c r="D10644" t="s">
        <v>12544</v>
      </c>
      <c r="E10644" t="s">
        <v>9402</v>
      </c>
      <c r="F10644" t="s">
        <v>12545</v>
      </c>
      <c r="G10644">
        <v>0.14799999999999999</v>
      </c>
      <c r="H10644">
        <v>0</v>
      </c>
      <c r="I10644">
        <v>0</v>
      </c>
      <c r="J10644">
        <v>0.14799999999999999</v>
      </c>
      <c r="K10644" t="s">
        <v>18</v>
      </c>
      <c r="L10644">
        <v>0.499224</v>
      </c>
      <c r="M10644">
        <v>0.50352200000000003</v>
      </c>
    </row>
    <row r="10645" spans="1:13" ht="15" x14ac:dyDescent="0.3">
      <c r="A10645" s="1"/>
      <c r="B10645" t="s">
        <v>14</v>
      </c>
      <c r="C10645" t="s">
        <v>11555</v>
      </c>
      <c r="D10645" t="s">
        <v>263</v>
      </c>
      <c r="E10645" t="s">
        <v>11555</v>
      </c>
      <c r="F10645" t="s">
        <v>11556</v>
      </c>
      <c r="G10645">
        <v>0.14599999999999999</v>
      </c>
      <c r="H10645">
        <v>0.8</v>
      </c>
      <c r="I10645">
        <v>0</v>
      </c>
      <c r="J10645">
        <v>0.14599999999999999</v>
      </c>
      <c r="K10645" t="s">
        <v>18</v>
      </c>
      <c r="L10645">
        <v>0.56935199999999997</v>
      </c>
      <c r="M10645">
        <v>0.57961600000000002</v>
      </c>
    </row>
    <row r="10646" spans="1:13" ht="15" x14ac:dyDescent="0.3">
      <c r="A10646" s="1"/>
      <c r="B10646" t="s">
        <v>14</v>
      </c>
      <c r="C10646" t="s">
        <v>4308</v>
      </c>
      <c r="D10646" t="s">
        <v>12344</v>
      </c>
      <c r="E10646" t="s">
        <v>11454</v>
      </c>
      <c r="F10646" t="s">
        <v>12345</v>
      </c>
      <c r="G10646">
        <v>0.14599999999999999</v>
      </c>
      <c r="H10646">
        <v>0</v>
      </c>
      <c r="I10646">
        <v>0</v>
      </c>
      <c r="J10646">
        <v>0.14599999999999999</v>
      </c>
      <c r="K10646" t="s">
        <v>18</v>
      </c>
      <c r="L10646">
        <v>0.60295200000000004</v>
      </c>
      <c r="M10646">
        <v>0.60546999999999995</v>
      </c>
    </row>
    <row r="10647" spans="1:13" ht="15" x14ac:dyDescent="0.3">
      <c r="A10647" s="1"/>
      <c r="B10647" t="s">
        <v>14</v>
      </c>
      <c r="C10647" t="s">
        <v>3948</v>
      </c>
      <c r="D10647" t="s">
        <v>13179</v>
      </c>
      <c r="E10647" t="s">
        <v>8117</v>
      </c>
      <c r="F10647" t="s">
        <v>8138</v>
      </c>
      <c r="G10647">
        <v>0.14000000000000001</v>
      </c>
      <c r="H10647">
        <v>0.26700000000000002</v>
      </c>
      <c r="I10647">
        <v>0</v>
      </c>
      <c r="J10647">
        <v>0.14000000000000001</v>
      </c>
      <c r="K10647" t="s">
        <v>18</v>
      </c>
      <c r="L10647">
        <v>0.67998899999999995</v>
      </c>
      <c r="M10647">
        <v>0.68609900000000001</v>
      </c>
    </row>
    <row r="10648" spans="1:13" ht="15" x14ac:dyDescent="0.3">
      <c r="A10648" s="1"/>
      <c r="B10648" t="s">
        <v>14</v>
      </c>
      <c r="C10648" t="s">
        <v>3830</v>
      </c>
      <c r="D10648" t="s">
        <v>13180</v>
      </c>
      <c r="E10648" t="s">
        <v>10733</v>
      </c>
      <c r="F10648" t="s">
        <v>13181</v>
      </c>
      <c r="G10648">
        <v>0.128</v>
      </c>
      <c r="H10648">
        <v>0</v>
      </c>
      <c r="I10648">
        <v>0</v>
      </c>
      <c r="J10648">
        <v>0.128</v>
      </c>
      <c r="K10648" t="s">
        <v>18</v>
      </c>
      <c r="L10648">
        <v>0.66010000000000002</v>
      </c>
      <c r="M10648">
        <v>0.66356400000000004</v>
      </c>
    </row>
    <row r="10649" spans="1:13" ht="15" x14ac:dyDescent="0.3">
      <c r="A10649" s="1"/>
      <c r="B10649" t="s">
        <v>14</v>
      </c>
      <c r="C10649" t="s">
        <v>4515</v>
      </c>
      <c r="D10649" t="s">
        <v>12348</v>
      </c>
      <c r="E10649" t="s">
        <v>11511</v>
      </c>
      <c r="F10649" t="s">
        <v>12349</v>
      </c>
      <c r="G10649">
        <v>0.124</v>
      </c>
      <c r="H10649">
        <v>0</v>
      </c>
      <c r="I10649">
        <v>0</v>
      </c>
      <c r="J10649">
        <v>0.124</v>
      </c>
      <c r="K10649" t="s">
        <v>18</v>
      </c>
      <c r="L10649">
        <v>0.64176500000000003</v>
      </c>
      <c r="M10649">
        <v>0.63666999999999996</v>
      </c>
    </row>
    <row r="10650" spans="1:13" ht="15" x14ac:dyDescent="0.3">
      <c r="A10650" s="1"/>
      <c r="B10650" t="s">
        <v>14</v>
      </c>
      <c r="C10650" t="s">
        <v>4768</v>
      </c>
      <c r="D10650" t="s">
        <v>11565</v>
      </c>
      <c r="E10650" t="s">
        <v>11566</v>
      </c>
      <c r="F10650" t="s">
        <v>11567</v>
      </c>
      <c r="G10650">
        <v>0.11799999999999999</v>
      </c>
      <c r="H10650">
        <v>0.25</v>
      </c>
      <c r="I10650">
        <v>0</v>
      </c>
      <c r="J10650">
        <v>0.11799999999999999</v>
      </c>
      <c r="K10650" t="s">
        <v>18</v>
      </c>
      <c r="L10650">
        <v>0.65267699999999995</v>
      </c>
      <c r="M10650">
        <v>0.64468999999999999</v>
      </c>
    </row>
    <row r="10651" spans="1:13" ht="15" x14ac:dyDescent="0.3">
      <c r="A10651" s="1"/>
      <c r="B10651" t="s">
        <v>14</v>
      </c>
      <c r="C10651" t="s">
        <v>2055</v>
      </c>
      <c r="D10651" t="s">
        <v>2056</v>
      </c>
      <c r="E10651" t="s">
        <v>2057</v>
      </c>
      <c r="F10651" t="s">
        <v>2058</v>
      </c>
      <c r="G10651">
        <v>0.114</v>
      </c>
      <c r="H10651">
        <v>0.2</v>
      </c>
      <c r="I10651">
        <v>0.182</v>
      </c>
      <c r="J10651">
        <v>0.114</v>
      </c>
      <c r="K10651" t="s">
        <v>18</v>
      </c>
      <c r="L10651">
        <v>0.61718799999999996</v>
      </c>
      <c r="M10651">
        <v>0.62578900000000004</v>
      </c>
    </row>
    <row r="10652" spans="1:13" ht="15" x14ac:dyDescent="0.3">
      <c r="A10652" s="1"/>
      <c r="B10652" t="s">
        <v>14</v>
      </c>
      <c r="C10652" t="s">
        <v>3824</v>
      </c>
      <c r="D10652" t="s">
        <v>11922</v>
      </c>
      <c r="E10652" t="s">
        <v>11535</v>
      </c>
      <c r="F10652" t="s">
        <v>11923</v>
      </c>
      <c r="G10652">
        <v>0.1</v>
      </c>
      <c r="H10652">
        <v>0</v>
      </c>
      <c r="I10652">
        <v>0</v>
      </c>
      <c r="J10652">
        <v>0.1</v>
      </c>
      <c r="K10652" t="s">
        <v>18</v>
      </c>
      <c r="L10652">
        <v>0.629853</v>
      </c>
      <c r="M10652">
        <v>0.63153499999999996</v>
      </c>
    </row>
    <row r="10653" spans="1:13" ht="15" x14ac:dyDescent="0.3">
      <c r="A10653" s="1"/>
      <c r="B10653" t="s">
        <v>14</v>
      </c>
      <c r="C10653" t="s">
        <v>1183</v>
      </c>
      <c r="D10653" t="s">
        <v>1193</v>
      </c>
      <c r="E10653" t="s">
        <v>1185</v>
      </c>
      <c r="F10653" t="s">
        <v>1194</v>
      </c>
      <c r="G10653">
        <v>9.8000000000000004E-2</v>
      </c>
      <c r="H10653">
        <v>0</v>
      </c>
      <c r="I10653">
        <v>0</v>
      </c>
      <c r="J10653">
        <v>9.8000000000000004E-2</v>
      </c>
      <c r="K10653" t="s">
        <v>18</v>
      </c>
      <c r="L10653">
        <v>0.56753399999999998</v>
      </c>
      <c r="M10653">
        <v>0.569581</v>
      </c>
    </row>
    <row r="10654" spans="1:13" ht="15" x14ac:dyDescent="0.3">
      <c r="A10654" s="1"/>
      <c r="B10654" t="s">
        <v>14</v>
      </c>
      <c r="C10654" t="s">
        <v>4029</v>
      </c>
      <c r="D10654" t="s">
        <v>11376</v>
      </c>
      <c r="E10654" t="s">
        <v>11597</v>
      </c>
      <c r="F10654" t="s">
        <v>11378</v>
      </c>
      <c r="G10654">
        <v>0.09</v>
      </c>
      <c r="H10654">
        <v>0</v>
      </c>
      <c r="I10654">
        <v>0</v>
      </c>
      <c r="J10654">
        <v>0.09</v>
      </c>
      <c r="K10654" t="s">
        <v>18</v>
      </c>
      <c r="L10654">
        <v>0.64136099999999996</v>
      </c>
      <c r="M10654">
        <v>0.65102800000000005</v>
      </c>
    </row>
    <row r="10655" spans="1:13" ht="15" x14ac:dyDescent="0.3">
      <c r="A10655" s="1"/>
      <c r="B10655" t="s">
        <v>14</v>
      </c>
      <c r="C10655" t="s">
        <v>4638</v>
      </c>
      <c r="D10655" t="s">
        <v>11575</v>
      </c>
      <c r="E10655" t="s">
        <v>9382</v>
      </c>
      <c r="F10655" t="s">
        <v>11576</v>
      </c>
      <c r="G10655">
        <v>8.5000000000000006E-2</v>
      </c>
      <c r="H10655">
        <v>0</v>
      </c>
      <c r="I10655">
        <v>0</v>
      </c>
      <c r="J10655">
        <v>8.5000000000000006E-2</v>
      </c>
      <c r="K10655" t="s">
        <v>18</v>
      </c>
      <c r="L10655">
        <v>0.624892</v>
      </c>
      <c r="M10655">
        <v>0.62210500000000002</v>
      </c>
    </row>
    <row r="10656" spans="1:13" ht="15" x14ac:dyDescent="0.3">
      <c r="A10656" s="1" t="s">
        <v>8944</v>
      </c>
      <c r="B10656" t="s">
        <v>14</v>
      </c>
      <c r="C10656" t="s">
        <v>4409</v>
      </c>
      <c r="D10656" t="s">
        <v>13182</v>
      </c>
      <c r="E10656" t="s">
        <v>10984</v>
      </c>
      <c r="F10656" t="s">
        <v>13183</v>
      </c>
      <c r="G10656">
        <v>8.1000000000000003E-2</v>
      </c>
      <c r="H10656">
        <v>0</v>
      </c>
      <c r="I10656">
        <v>0</v>
      </c>
      <c r="J10656">
        <v>8.1000000000000003E-2</v>
      </c>
      <c r="K10656" t="s">
        <v>18</v>
      </c>
      <c r="L10656">
        <v>0.58600200000000002</v>
      </c>
      <c r="M10656">
        <v>0.58732799999999996</v>
      </c>
    </row>
    <row r="10657" spans="1:13" ht="15" x14ac:dyDescent="0.3">
      <c r="A10657" s="1"/>
      <c r="B10657" t="s">
        <v>14</v>
      </c>
      <c r="C10657" t="s">
        <v>3675</v>
      </c>
      <c r="D10657" t="s">
        <v>11926</v>
      </c>
      <c r="E10657" t="s">
        <v>11080</v>
      </c>
      <c r="F10657" t="s">
        <v>11927</v>
      </c>
      <c r="G10657">
        <v>6.7000000000000004E-2</v>
      </c>
      <c r="H10657">
        <v>0</v>
      </c>
      <c r="I10657">
        <v>0</v>
      </c>
      <c r="J10657">
        <v>6.7000000000000004E-2</v>
      </c>
      <c r="K10657" t="s">
        <v>18</v>
      </c>
      <c r="L10657">
        <v>0.60445099999999996</v>
      </c>
      <c r="M10657">
        <v>0.60699999999999998</v>
      </c>
    </row>
    <row r="10658" spans="1:13" ht="15" x14ac:dyDescent="0.3">
      <c r="A10658" s="1"/>
      <c r="B10658" t="s">
        <v>14</v>
      </c>
      <c r="C10658" t="s">
        <v>661</v>
      </c>
      <c r="D10658" t="s">
        <v>646</v>
      </c>
      <c r="E10658" t="s">
        <v>640</v>
      </c>
      <c r="F10658" t="s">
        <v>647</v>
      </c>
      <c r="G10658">
        <v>6.5000000000000002E-2</v>
      </c>
      <c r="H10658">
        <v>0.16700000000000001</v>
      </c>
      <c r="I10658">
        <v>0</v>
      </c>
      <c r="J10658">
        <v>6.5000000000000002E-2</v>
      </c>
      <c r="K10658" t="s">
        <v>18</v>
      </c>
      <c r="L10658">
        <v>0.65098999999999996</v>
      </c>
      <c r="M10658">
        <v>0.65372300000000005</v>
      </c>
    </row>
    <row r="10659" spans="1:13" ht="15" x14ac:dyDescent="0.3">
      <c r="A10659" s="1"/>
      <c r="B10659" t="s">
        <v>14</v>
      </c>
      <c r="C10659" t="s">
        <v>3334</v>
      </c>
      <c r="D10659" t="s">
        <v>13184</v>
      </c>
      <c r="E10659" t="s">
        <v>11558</v>
      </c>
      <c r="F10659" t="s">
        <v>13185</v>
      </c>
      <c r="G10659">
        <v>6.0999999999999999E-2</v>
      </c>
      <c r="H10659">
        <v>0</v>
      </c>
      <c r="I10659">
        <v>0</v>
      </c>
      <c r="J10659">
        <v>6.0999999999999999E-2</v>
      </c>
      <c r="K10659" t="s">
        <v>18</v>
      </c>
      <c r="L10659">
        <v>0.63349100000000003</v>
      </c>
      <c r="M10659">
        <v>0.64322999999999997</v>
      </c>
    </row>
    <row r="10660" spans="1:13" ht="15" x14ac:dyDescent="0.3">
      <c r="A10660" s="1"/>
      <c r="B10660" t="s">
        <v>14</v>
      </c>
      <c r="C10660" t="s">
        <v>4394</v>
      </c>
      <c r="D10660" t="s">
        <v>11579</v>
      </c>
      <c r="E10660" t="s">
        <v>11580</v>
      </c>
      <c r="F10660" t="s">
        <v>8923</v>
      </c>
      <c r="G10660">
        <v>5.8999999999999997E-2</v>
      </c>
      <c r="H10660">
        <v>0.154</v>
      </c>
      <c r="I10660">
        <v>0</v>
      </c>
      <c r="J10660">
        <v>5.8999999999999997E-2</v>
      </c>
      <c r="K10660" t="s">
        <v>18</v>
      </c>
      <c r="L10660">
        <v>0.572268</v>
      </c>
      <c r="M10660">
        <v>0.57534600000000002</v>
      </c>
    </row>
    <row r="10661" spans="1:13" ht="15" x14ac:dyDescent="0.3">
      <c r="A10661" s="1"/>
      <c r="B10661" t="s">
        <v>14</v>
      </c>
      <c r="C10661">
        <v>16</v>
      </c>
      <c r="D10661" t="s">
        <v>2282</v>
      </c>
      <c r="E10661">
        <v>16</v>
      </c>
      <c r="F10661" t="s">
        <v>2283</v>
      </c>
      <c r="G10661">
        <v>4.9000000000000002E-2</v>
      </c>
      <c r="H10661">
        <v>0</v>
      </c>
      <c r="I10661">
        <v>0</v>
      </c>
      <c r="J10661">
        <v>4.9000000000000002E-2</v>
      </c>
      <c r="K10661" t="s">
        <v>18</v>
      </c>
      <c r="L10661">
        <v>0.55357400000000001</v>
      </c>
      <c r="M10661">
        <v>0.56266400000000005</v>
      </c>
    </row>
    <row r="10662" spans="1:13" ht="15" x14ac:dyDescent="0.3">
      <c r="A10662" s="1"/>
      <c r="B10662" t="s">
        <v>14</v>
      </c>
      <c r="C10662" t="s">
        <v>4302</v>
      </c>
      <c r="D10662" t="s">
        <v>13186</v>
      </c>
      <c r="E10662" t="s">
        <v>11603</v>
      </c>
      <c r="F10662" t="s">
        <v>13187</v>
      </c>
      <c r="G10662">
        <v>4.8000000000000001E-2</v>
      </c>
      <c r="H10662">
        <v>0</v>
      </c>
      <c r="I10662">
        <v>0</v>
      </c>
      <c r="J10662">
        <v>4.8000000000000001E-2</v>
      </c>
      <c r="K10662" t="s">
        <v>18</v>
      </c>
      <c r="L10662">
        <v>0.63434999999999997</v>
      </c>
      <c r="M10662">
        <v>0.64232500000000003</v>
      </c>
    </row>
    <row r="10663" spans="1:13" ht="15" x14ac:dyDescent="0.3">
      <c r="A10663" s="1"/>
      <c r="B10663" t="s">
        <v>14</v>
      </c>
      <c r="C10663" t="s">
        <v>4619</v>
      </c>
      <c r="D10663" t="s">
        <v>11585</v>
      </c>
      <c r="E10663" t="s">
        <v>11586</v>
      </c>
      <c r="F10663" t="s">
        <v>9320</v>
      </c>
      <c r="G10663">
        <v>4.4999999999999998E-2</v>
      </c>
      <c r="H10663">
        <v>0</v>
      </c>
      <c r="I10663">
        <v>9.5000000000000001E-2</v>
      </c>
      <c r="J10663">
        <v>4.4999999999999998E-2</v>
      </c>
      <c r="K10663" t="s">
        <v>18</v>
      </c>
      <c r="L10663">
        <v>0.59342399999999995</v>
      </c>
      <c r="M10663">
        <v>0.59503499999999998</v>
      </c>
    </row>
    <row r="10664" spans="1:13" ht="15" x14ac:dyDescent="0.3">
      <c r="A10664" s="1"/>
      <c r="B10664" t="s">
        <v>14</v>
      </c>
      <c r="C10664" t="s">
        <v>4245</v>
      </c>
      <c r="D10664" t="s">
        <v>11587</v>
      </c>
      <c r="E10664" t="s">
        <v>11588</v>
      </c>
      <c r="F10664" t="s">
        <v>11589</v>
      </c>
      <c r="G10664">
        <v>4.2999999999999997E-2</v>
      </c>
      <c r="H10664">
        <v>0</v>
      </c>
      <c r="I10664">
        <v>0.1</v>
      </c>
      <c r="J10664">
        <v>4.2999999999999997E-2</v>
      </c>
      <c r="K10664" t="s">
        <v>18</v>
      </c>
      <c r="L10664">
        <v>0.58630899999999997</v>
      </c>
      <c r="M10664">
        <v>0.59674899999999997</v>
      </c>
    </row>
    <row r="10665" spans="1:13" ht="15" x14ac:dyDescent="0.3">
      <c r="A10665" s="1"/>
      <c r="B10665" t="s">
        <v>14</v>
      </c>
      <c r="C10665" t="s">
        <v>11592</v>
      </c>
      <c r="D10665" t="s">
        <v>13188</v>
      </c>
      <c r="E10665" t="s">
        <v>11594</v>
      </c>
      <c r="F10665" t="s">
        <v>13189</v>
      </c>
      <c r="G10665">
        <v>3.9E-2</v>
      </c>
      <c r="H10665">
        <v>1</v>
      </c>
      <c r="I10665">
        <v>0</v>
      </c>
      <c r="J10665">
        <v>3.9E-2</v>
      </c>
      <c r="K10665" t="s">
        <v>18</v>
      </c>
      <c r="L10665">
        <v>0.67900799999999994</v>
      </c>
      <c r="M10665">
        <v>0.68286899999999995</v>
      </c>
    </row>
    <row r="10666" spans="1:13" ht="15" x14ac:dyDescent="0.3">
      <c r="A10666" s="1"/>
      <c r="B10666" t="s">
        <v>14</v>
      </c>
      <c r="C10666" t="s">
        <v>3633</v>
      </c>
      <c r="D10666" t="s">
        <v>11930</v>
      </c>
      <c r="E10666" t="s">
        <v>7542</v>
      </c>
      <c r="F10666" t="s">
        <v>11931</v>
      </c>
      <c r="G10666">
        <v>3.1E-2</v>
      </c>
      <c r="H10666">
        <v>0.154</v>
      </c>
      <c r="I10666">
        <v>0</v>
      </c>
      <c r="J10666">
        <v>3.1E-2</v>
      </c>
      <c r="K10666" t="s">
        <v>18</v>
      </c>
      <c r="L10666">
        <v>0.60518300000000003</v>
      </c>
      <c r="M10666">
        <v>0.61269499999999999</v>
      </c>
    </row>
    <row r="10667" spans="1:13" ht="15" x14ac:dyDescent="0.3">
      <c r="A10667" s="1"/>
      <c r="B10667" t="s">
        <v>14</v>
      </c>
      <c r="C10667" t="s">
        <v>4097</v>
      </c>
      <c r="D10667" t="s">
        <v>12159</v>
      </c>
      <c r="E10667" t="s">
        <v>10585</v>
      </c>
      <c r="F10667" t="s">
        <v>8412</v>
      </c>
      <c r="G10667">
        <v>2.1000000000000001E-2</v>
      </c>
      <c r="H10667">
        <v>0</v>
      </c>
      <c r="I10667">
        <v>0</v>
      </c>
      <c r="J10667">
        <v>2.1000000000000001E-2</v>
      </c>
      <c r="K10667" t="s">
        <v>18</v>
      </c>
      <c r="L10667">
        <v>0.627413</v>
      </c>
      <c r="M10667">
        <v>0.64208100000000001</v>
      </c>
    </row>
    <row r="10668" spans="1:13" ht="15" x14ac:dyDescent="0.3">
      <c r="A10668" s="1"/>
      <c r="B10668" t="s">
        <v>14</v>
      </c>
      <c r="C10668" t="s">
        <v>3712</v>
      </c>
      <c r="D10668">
        <v>1949</v>
      </c>
      <c r="E10668" t="s">
        <v>7680</v>
      </c>
      <c r="F10668">
        <v>1949</v>
      </c>
      <c r="G10668">
        <v>1.9E-2</v>
      </c>
      <c r="H10668">
        <v>0</v>
      </c>
      <c r="I10668">
        <v>0</v>
      </c>
      <c r="J10668">
        <v>1.9E-2</v>
      </c>
      <c r="K10668" t="s">
        <v>18</v>
      </c>
      <c r="L10668">
        <v>0.54482799999999998</v>
      </c>
      <c r="M10668">
        <v>0.55113500000000004</v>
      </c>
    </row>
    <row r="10669" spans="1:13" ht="15" x14ac:dyDescent="0.3">
      <c r="A10669" s="1"/>
      <c r="B10669" t="s">
        <v>14</v>
      </c>
      <c r="C10669" t="s">
        <v>2067</v>
      </c>
      <c r="D10669" t="s">
        <v>2069</v>
      </c>
      <c r="E10669" t="s">
        <v>2068</v>
      </c>
      <c r="F10669" t="s">
        <v>2070</v>
      </c>
      <c r="G10669">
        <v>1.7999999999999999E-2</v>
      </c>
      <c r="H10669">
        <v>0</v>
      </c>
      <c r="I10669">
        <v>0</v>
      </c>
      <c r="J10669">
        <v>1.7999999999999999E-2</v>
      </c>
      <c r="K10669" t="s">
        <v>18</v>
      </c>
      <c r="L10669">
        <v>0.67357100000000003</v>
      </c>
      <c r="M10669">
        <v>0.67475399999999996</v>
      </c>
    </row>
    <row r="10670" spans="1:13" ht="15" x14ac:dyDescent="0.3">
      <c r="A10670" s="1"/>
      <c r="B10670" t="s">
        <v>14</v>
      </c>
      <c r="C10670" t="s">
        <v>1126</v>
      </c>
      <c r="D10670" t="s">
        <v>1127</v>
      </c>
      <c r="E10670" t="s">
        <v>1126</v>
      </c>
      <c r="F10670" t="s">
        <v>1128</v>
      </c>
      <c r="G10670">
        <v>1.7000000000000001E-2</v>
      </c>
      <c r="H10670">
        <v>0</v>
      </c>
      <c r="I10670">
        <v>0</v>
      </c>
      <c r="J10670">
        <v>1.7000000000000001E-2</v>
      </c>
      <c r="K10670" t="s">
        <v>18</v>
      </c>
      <c r="L10670">
        <v>0.62930299999999995</v>
      </c>
      <c r="M10670">
        <v>0.64458400000000005</v>
      </c>
    </row>
    <row r="10671" spans="1:13" ht="15" x14ac:dyDescent="0.3">
      <c r="A10671" s="1"/>
      <c r="B10671" t="s">
        <v>14</v>
      </c>
      <c r="C10671" t="s">
        <v>5007</v>
      </c>
      <c r="D10671" t="s">
        <v>12704</v>
      </c>
      <c r="E10671" t="s">
        <v>11508</v>
      </c>
      <c r="F10671" t="s">
        <v>12705</v>
      </c>
      <c r="G10671">
        <v>1.6E-2</v>
      </c>
      <c r="H10671">
        <v>0</v>
      </c>
      <c r="I10671">
        <v>0</v>
      </c>
      <c r="J10671">
        <v>1.6E-2</v>
      </c>
      <c r="K10671" t="s">
        <v>18</v>
      </c>
      <c r="L10671">
        <v>0.63152900000000001</v>
      </c>
      <c r="M10671">
        <v>0.64333899999999999</v>
      </c>
    </row>
    <row r="10672" spans="1:13" ht="15" x14ac:dyDescent="0.3">
      <c r="A10672" s="1"/>
      <c r="B10672" t="s">
        <v>14</v>
      </c>
      <c r="C10672">
        <v>500</v>
      </c>
      <c r="D10672">
        <v>500000</v>
      </c>
      <c r="E10672">
        <v>500</v>
      </c>
      <c r="F10672">
        <v>500000</v>
      </c>
      <c r="G10672">
        <v>0</v>
      </c>
      <c r="H10672">
        <v>0</v>
      </c>
      <c r="I10672">
        <v>0</v>
      </c>
      <c r="J10672">
        <v>0</v>
      </c>
      <c r="K10672" t="s">
        <v>18</v>
      </c>
      <c r="L10672">
        <v>0.83267000000000002</v>
      </c>
      <c r="M10672">
        <v>0.83267000000000002</v>
      </c>
    </row>
    <row r="10673" spans="1:13" ht="15" x14ac:dyDescent="0.3">
      <c r="A10673" s="1"/>
      <c r="B10673" t="s">
        <v>14</v>
      </c>
      <c r="C10673" t="s">
        <v>1587</v>
      </c>
      <c r="D10673">
        <v>4</v>
      </c>
      <c r="E10673" t="s">
        <v>1587</v>
      </c>
      <c r="F10673">
        <v>4</v>
      </c>
      <c r="G10673">
        <v>0</v>
      </c>
      <c r="H10673">
        <v>0</v>
      </c>
      <c r="I10673">
        <v>0</v>
      </c>
      <c r="J10673">
        <v>0</v>
      </c>
      <c r="K10673" t="s">
        <v>18</v>
      </c>
      <c r="L10673">
        <v>0.79834499999999997</v>
      </c>
      <c r="M10673">
        <v>0.80079100000000003</v>
      </c>
    </row>
    <row r="10674" spans="1:13" ht="15" x14ac:dyDescent="0.3">
      <c r="A10674" s="1"/>
      <c r="B10674" t="s">
        <v>14</v>
      </c>
      <c r="C10674">
        <v>5.5</v>
      </c>
      <c r="D10674" s="11">
        <v>5500000</v>
      </c>
      <c r="E10674">
        <v>5.5</v>
      </c>
      <c r="F10674" s="11">
        <v>5500000</v>
      </c>
      <c r="G10674">
        <v>0</v>
      </c>
      <c r="H10674">
        <v>0</v>
      </c>
      <c r="I10674">
        <v>0</v>
      </c>
      <c r="J10674">
        <v>0</v>
      </c>
      <c r="K10674" t="s">
        <v>18</v>
      </c>
      <c r="L10674">
        <v>0.72940899999999997</v>
      </c>
      <c r="M10674">
        <v>0.73650700000000002</v>
      </c>
    </row>
    <row r="10675" spans="1:13" ht="15" x14ac:dyDescent="0.3">
      <c r="A10675" s="1"/>
      <c r="B10675" t="s">
        <v>14</v>
      </c>
      <c r="C10675">
        <v>16</v>
      </c>
      <c r="D10675">
        <v>16000</v>
      </c>
      <c r="E10675">
        <v>16</v>
      </c>
      <c r="F10675">
        <v>16000</v>
      </c>
      <c r="G10675">
        <v>0</v>
      </c>
      <c r="H10675">
        <v>0</v>
      </c>
      <c r="I10675">
        <v>0</v>
      </c>
      <c r="J10675">
        <v>0</v>
      </c>
      <c r="K10675" t="s">
        <v>18</v>
      </c>
      <c r="L10675">
        <v>0.70614500000000002</v>
      </c>
      <c r="M10675">
        <v>0.70578700000000005</v>
      </c>
    </row>
    <row r="10676" spans="1:13" ht="15" x14ac:dyDescent="0.3">
      <c r="A10676" s="1"/>
      <c r="B10676" t="s">
        <v>14</v>
      </c>
      <c r="C10676">
        <v>415</v>
      </c>
      <c r="D10676">
        <v>415000</v>
      </c>
      <c r="E10676">
        <v>415</v>
      </c>
      <c r="F10676">
        <v>415000</v>
      </c>
      <c r="G10676">
        <v>0</v>
      </c>
      <c r="H10676">
        <v>0</v>
      </c>
      <c r="I10676">
        <v>0</v>
      </c>
      <c r="J10676">
        <v>0</v>
      </c>
      <c r="K10676" t="s">
        <v>18</v>
      </c>
      <c r="L10676">
        <v>0.80871400000000004</v>
      </c>
      <c r="M10676">
        <v>0.81223800000000002</v>
      </c>
    </row>
    <row r="10677" spans="1:13" ht="15" x14ac:dyDescent="0.3">
      <c r="A10677" s="1"/>
      <c r="B10677" t="s">
        <v>14</v>
      </c>
      <c r="C10677">
        <v>587</v>
      </c>
      <c r="D10677">
        <v>587000</v>
      </c>
      <c r="E10677">
        <v>587</v>
      </c>
      <c r="F10677">
        <v>587000</v>
      </c>
      <c r="G10677">
        <v>0</v>
      </c>
      <c r="H10677">
        <v>0</v>
      </c>
      <c r="I10677">
        <v>0</v>
      </c>
      <c r="J10677">
        <v>0</v>
      </c>
      <c r="K10677" t="s">
        <v>18</v>
      </c>
      <c r="L10677">
        <v>0.767096</v>
      </c>
      <c r="M10677">
        <v>0.76797499999999996</v>
      </c>
    </row>
    <row r="10678" spans="1:13" ht="15" x14ac:dyDescent="0.3">
      <c r="A10678" s="1"/>
      <c r="B10678" t="s">
        <v>14</v>
      </c>
      <c r="C10678" t="s">
        <v>3284</v>
      </c>
      <c r="D10678" s="8">
        <v>7.3999999999999996E-2</v>
      </c>
      <c r="E10678" t="s">
        <v>3284</v>
      </c>
      <c r="F10678" s="8">
        <v>7.3999999999999996E-2</v>
      </c>
      <c r="G10678">
        <v>0</v>
      </c>
      <c r="H10678">
        <v>0</v>
      </c>
      <c r="I10678">
        <v>0</v>
      </c>
      <c r="J10678">
        <v>0</v>
      </c>
      <c r="K10678" t="s">
        <v>18</v>
      </c>
      <c r="L10678">
        <v>0.89575899999999997</v>
      </c>
      <c r="M10678">
        <v>0.88728200000000002</v>
      </c>
    </row>
    <row r="10679" spans="1:13" ht="15" x14ac:dyDescent="0.3">
      <c r="A10679" s="1"/>
      <c r="B10679" t="s">
        <v>14</v>
      </c>
      <c r="C10679">
        <v>40</v>
      </c>
      <c r="D10679">
        <v>40000</v>
      </c>
      <c r="E10679">
        <v>40</v>
      </c>
      <c r="F10679">
        <v>40000</v>
      </c>
      <c r="G10679">
        <v>0</v>
      </c>
      <c r="H10679">
        <v>0</v>
      </c>
      <c r="I10679">
        <v>0</v>
      </c>
      <c r="J10679">
        <v>0</v>
      </c>
      <c r="K10679" t="s">
        <v>18</v>
      </c>
      <c r="L10679">
        <v>0.75103900000000001</v>
      </c>
      <c r="M10679">
        <v>0.75082599999999999</v>
      </c>
    </row>
    <row r="10680" spans="1:13" ht="15" x14ac:dyDescent="0.3">
      <c r="A10680" s="1"/>
      <c r="B10680" t="s">
        <v>14</v>
      </c>
      <c r="C10680">
        <v>2</v>
      </c>
      <c r="D10680">
        <v>2000</v>
      </c>
      <c r="E10680">
        <v>2</v>
      </c>
      <c r="F10680">
        <v>2000</v>
      </c>
      <c r="G10680">
        <v>0</v>
      </c>
      <c r="H10680">
        <v>0</v>
      </c>
      <c r="I10680">
        <v>0</v>
      </c>
      <c r="J10680">
        <v>0</v>
      </c>
      <c r="K10680" t="s">
        <v>18</v>
      </c>
      <c r="L10680">
        <v>0.76116799999999996</v>
      </c>
      <c r="M10680">
        <v>0.76116799999999996</v>
      </c>
    </row>
    <row r="10681" spans="1:13" ht="15" x14ac:dyDescent="0.3">
      <c r="A10681" s="1"/>
      <c r="B10681" t="s">
        <v>14</v>
      </c>
      <c r="C10681">
        <v>1986</v>
      </c>
      <c r="D10681">
        <v>1962</v>
      </c>
      <c r="E10681">
        <v>1986</v>
      </c>
      <c r="F10681">
        <v>1962</v>
      </c>
      <c r="G10681">
        <v>0</v>
      </c>
      <c r="H10681">
        <v>0</v>
      </c>
      <c r="I10681">
        <v>0</v>
      </c>
      <c r="J10681">
        <v>0</v>
      </c>
      <c r="K10681" t="s">
        <v>18</v>
      </c>
      <c r="L10681">
        <v>0.90098800000000001</v>
      </c>
      <c r="M10681">
        <v>0.90098800000000001</v>
      </c>
    </row>
    <row r="10682" spans="1:13" ht="15" x14ac:dyDescent="0.3">
      <c r="A10682" s="1"/>
      <c r="B10682" t="s">
        <v>14</v>
      </c>
      <c r="C10682">
        <v>1935</v>
      </c>
      <c r="D10682">
        <v>1930</v>
      </c>
      <c r="E10682">
        <v>1935</v>
      </c>
      <c r="F10682">
        <v>1930</v>
      </c>
      <c r="G10682">
        <v>0</v>
      </c>
      <c r="H10682">
        <v>0</v>
      </c>
      <c r="I10682">
        <v>0</v>
      </c>
      <c r="J10682">
        <v>0</v>
      </c>
      <c r="K10682" t="s">
        <v>18</v>
      </c>
      <c r="L10682">
        <v>0.90658000000000005</v>
      </c>
      <c r="M10682">
        <v>0.90658000000000005</v>
      </c>
    </row>
    <row r="10683" spans="1:13" ht="15" x14ac:dyDescent="0.3">
      <c r="A10683" s="1"/>
      <c r="B10683" t="s">
        <v>14</v>
      </c>
      <c r="C10683" t="s">
        <v>3695</v>
      </c>
      <c r="D10683" t="s">
        <v>12872</v>
      </c>
      <c r="E10683" t="s">
        <v>11523</v>
      </c>
      <c r="F10683" t="s">
        <v>12873</v>
      </c>
      <c r="G10683">
        <v>-0.03</v>
      </c>
      <c r="H10683">
        <v>0</v>
      </c>
      <c r="I10683">
        <v>0</v>
      </c>
      <c r="J10683">
        <v>-0.03</v>
      </c>
      <c r="K10683" t="s">
        <v>18</v>
      </c>
      <c r="L10683">
        <v>0.65167600000000003</v>
      </c>
      <c r="M10683">
        <v>0.65569</v>
      </c>
    </row>
    <row r="10684" spans="1:13" ht="15" x14ac:dyDescent="0.3">
      <c r="A10684" s="1" t="s">
        <v>13190</v>
      </c>
      <c r="B10684" t="s">
        <v>14</v>
      </c>
      <c r="C10684" t="s">
        <v>4747</v>
      </c>
      <c r="D10684" t="s">
        <v>10874</v>
      </c>
      <c r="E10684" t="s">
        <v>9630</v>
      </c>
      <c r="F10684" t="s">
        <v>10876</v>
      </c>
      <c r="G10684">
        <v>-3.2000000000000001E-2</v>
      </c>
      <c r="H10684">
        <v>0</v>
      </c>
      <c r="I10684">
        <v>0</v>
      </c>
      <c r="J10684">
        <v>-3.2000000000000001E-2</v>
      </c>
      <c r="K10684" t="s">
        <v>18</v>
      </c>
      <c r="L10684">
        <v>0.63504700000000003</v>
      </c>
      <c r="M10684">
        <v>0.63321799999999995</v>
      </c>
    </row>
    <row r="10685" spans="1:13" ht="15" x14ac:dyDescent="0.3">
      <c r="A10685" s="1"/>
      <c r="B10685" t="s">
        <v>14</v>
      </c>
      <c r="C10685" t="s">
        <v>3367</v>
      </c>
      <c r="D10685" t="s">
        <v>11600</v>
      </c>
      <c r="E10685" t="s">
        <v>11358</v>
      </c>
      <c r="F10685" t="s">
        <v>3361</v>
      </c>
      <c r="G10685">
        <v>-5.7000000000000002E-2</v>
      </c>
      <c r="H10685">
        <v>0</v>
      </c>
      <c r="I10685">
        <v>0</v>
      </c>
      <c r="J10685">
        <v>-5.7000000000000002E-2</v>
      </c>
      <c r="K10685" t="s">
        <v>18</v>
      </c>
      <c r="L10685">
        <v>0.61242399999999997</v>
      </c>
      <c r="M10685">
        <v>0.62101799999999996</v>
      </c>
    </row>
    <row r="10686" spans="1:13" ht="15" x14ac:dyDescent="0.3">
      <c r="A10686" s="1"/>
      <c r="B10686" t="s">
        <v>12</v>
      </c>
      <c r="C10686">
        <v>308</v>
      </c>
      <c r="D10686">
        <v>308</v>
      </c>
      <c r="E10686">
        <v>308</v>
      </c>
      <c r="F10686">
        <v>308</v>
      </c>
      <c r="G10686">
        <v>1</v>
      </c>
      <c r="H10686">
        <v>1</v>
      </c>
      <c r="I10686">
        <v>1</v>
      </c>
      <c r="J10686">
        <v>1</v>
      </c>
      <c r="K10686" t="s">
        <v>7</v>
      </c>
      <c r="L10686">
        <v>1</v>
      </c>
      <c r="M10686">
        <v>1</v>
      </c>
    </row>
    <row r="10687" spans="1:13" ht="15" x14ac:dyDescent="0.3">
      <c r="A10687" s="1"/>
      <c r="B10687" t="s">
        <v>12</v>
      </c>
      <c r="C10687">
        <v>136</v>
      </c>
      <c r="D10687">
        <v>136</v>
      </c>
      <c r="E10687">
        <v>136</v>
      </c>
      <c r="F10687">
        <v>136</v>
      </c>
      <c r="G10687">
        <v>1</v>
      </c>
      <c r="H10687">
        <v>1</v>
      </c>
      <c r="I10687">
        <v>1</v>
      </c>
      <c r="J10687">
        <v>1</v>
      </c>
      <c r="K10687" t="s">
        <v>7</v>
      </c>
      <c r="L10687">
        <v>1</v>
      </c>
      <c r="M10687">
        <v>1</v>
      </c>
    </row>
    <row r="10688" spans="1:13" ht="15" x14ac:dyDescent="0.3">
      <c r="A10688" s="1"/>
      <c r="B10688" t="s">
        <v>12</v>
      </c>
      <c r="C10688">
        <v>118</v>
      </c>
      <c r="D10688">
        <v>118</v>
      </c>
      <c r="E10688">
        <v>118</v>
      </c>
      <c r="F10688">
        <v>118</v>
      </c>
      <c r="G10688">
        <v>1</v>
      </c>
      <c r="H10688">
        <v>1</v>
      </c>
      <c r="I10688">
        <v>1</v>
      </c>
      <c r="J10688">
        <v>1</v>
      </c>
      <c r="K10688" t="s">
        <v>7</v>
      </c>
      <c r="L10688">
        <v>1</v>
      </c>
      <c r="M10688">
        <v>1</v>
      </c>
    </row>
    <row r="10689" spans="1:13" ht="15" x14ac:dyDescent="0.3">
      <c r="A10689" s="1"/>
      <c r="B10689" t="s">
        <v>12</v>
      </c>
      <c r="C10689">
        <v>24</v>
      </c>
      <c r="D10689">
        <v>24</v>
      </c>
      <c r="E10689">
        <v>24</v>
      </c>
      <c r="F10689">
        <v>24</v>
      </c>
      <c r="G10689">
        <v>1</v>
      </c>
      <c r="H10689">
        <v>1</v>
      </c>
      <c r="I10689">
        <v>1</v>
      </c>
      <c r="J10689">
        <v>1</v>
      </c>
      <c r="K10689" t="s">
        <v>7</v>
      </c>
      <c r="L10689">
        <v>1</v>
      </c>
      <c r="M10689">
        <v>1</v>
      </c>
    </row>
    <row r="10690" spans="1:13" ht="15" x14ac:dyDescent="0.3">
      <c r="A10690" s="1"/>
      <c r="B10690" t="s">
        <v>12</v>
      </c>
      <c r="C10690">
        <v>24</v>
      </c>
      <c r="D10690">
        <v>24</v>
      </c>
      <c r="E10690">
        <v>24</v>
      </c>
      <c r="F10690">
        <v>24</v>
      </c>
      <c r="G10690">
        <v>1</v>
      </c>
      <c r="H10690">
        <v>1</v>
      </c>
      <c r="I10690">
        <v>1</v>
      </c>
      <c r="J10690">
        <v>1</v>
      </c>
      <c r="K10690" t="s">
        <v>7</v>
      </c>
      <c r="L10690">
        <v>1</v>
      </c>
      <c r="M10690">
        <v>1</v>
      </c>
    </row>
    <row r="10691" spans="1:13" ht="15" x14ac:dyDescent="0.3">
      <c r="A10691" s="1"/>
      <c r="B10691" t="s">
        <v>12</v>
      </c>
      <c r="C10691">
        <v>11</v>
      </c>
      <c r="D10691">
        <v>11</v>
      </c>
      <c r="E10691">
        <v>11</v>
      </c>
      <c r="F10691">
        <v>11</v>
      </c>
      <c r="G10691">
        <v>1</v>
      </c>
      <c r="H10691">
        <v>1</v>
      </c>
      <c r="I10691">
        <v>1</v>
      </c>
      <c r="J10691">
        <v>1</v>
      </c>
      <c r="K10691" t="s">
        <v>7</v>
      </c>
      <c r="L10691">
        <v>1</v>
      </c>
      <c r="M10691">
        <v>1</v>
      </c>
    </row>
    <row r="10692" spans="1:13" ht="15" x14ac:dyDescent="0.3">
      <c r="A10692" s="1"/>
      <c r="B10692" t="s">
        <v>12</v>
      </c>
      <c r="C10692" t="s">
        <v>109</v>
      </c>
      <c r="D10692" t="s">
        <v>109</v>
      </c>
      <c r="E10692" t="s">
        <v>109</v>
      </c>
      <c r="F10692" t="s">
        <v>109</v>
      </c>
      <c r="G10692">
        <v>1</v>
      </c>
      <c r="H10692">
        <v>1</v>
      </c>
      <c r="I10692">
        <v>1</v>
      </c>
      <c r="J10692">
        <v>1</v>
      </c>
      <c r="K10692" t="s">
        <v>7</v>
      </c>
      <c r="L10692">
        <v>1</v>
      </c>
      <c r="M10692">
        <v>1</v>
      </c>
    </row>
    <row r="10693" spans="1:13" ht="15" x14ac:dyDescent="0.3">
      <c r="A10693" s="1"/>
      <c r="B10693" t="s">
        <v>12</v>
      </c>
      <c r="C10693">
        <v>11</v>
      </c>
      <c r="D10693">
        <v>11</v>
      </c>
      <c r="E10693">
        <v>11</v>
      </c>
      <c r="F10693">
        <v>11</v>
      </c>
      <c r="G10693">
        <v>1</v>
      </c>
      <c r="H10693">
        <v>1</v>
      </c>
      <c r="I10693">
        <v>1</v>
      </c>
      <c r="J10693">
        <v>1</v>
      </c>
      <c r="K10693" t="s">
        <v>7</v>
      </c>
      <c r="L10693">
        <v>1</v>
      </c>
      <c r="M10693">
        <v>1</v>
      </c>
    </row>
    <row r="10694" spans="1:13" ht="15" x14ac:dyDescent="0.3">
      <c r="A10694" s="1"/>
      <c r="B10694" t="s">
        <v>12</v>
      </c>
      <c r="C10694">
        <v>17</v>
      </c>
      <c r="D10694">
        <v>17</v>
      </c>
      <c r="E10694">
        <v>17</v>
      </c>
      <c r="F10694">
        <v>17</v>
      </c>
      <c r="G10694">
        <v>1</v>
      </c>
      <c r="H10694">
        <v>1</v>
      </c>
      <c r="I10694">
        <v>1</v>
      </c>
      <c r="J10694">
        <v>1</v>
      </c>
      <c r="K10694" t="s">
        <v>7</v>
      </c>
      <c r="L10694">
        <v>1</v>
      </c>
      <c r="M10694">
        <v>1</v>
      </c>
    </row>
    <row r="10695" spans="1:13" ht="15" x14ac:dyDescent="0.3">
      <c r="A10695" s="1"/>
      <c r="B10695" t="s">
        <v>12</v>
      </c>
      <c r="C10695">
        <v>39</v>
      </c>
      <c r="D10695">
        <v>39</v>
      </c>
      <c r="E10695">
        <v>39</v>
      </c>
      <c r="F10695">
        <v>39</v>
      </c>
      <c r="G10695">
        <v>1</v>
      </c>
      <c r="H10695">
        <v>1</v>
      </c>
      <c r="I10695">
        <v>1</v>
      </c>
      <c r="J10695">
        <v>1</v>
      </c>
      <c r="K10695" t="s">
        <v>7</v>
      </c>
      <c r="L10695">
        <v>1</v>
      </c>
      <c r="M10695">
        <v>1</v>
      </c>
    </row>
    <row r="10696" spans="1:13" ht="15" x14ac:dyDescent="0.3">
      <c r="A10696" s="1"/>
      <c r="B10696" t="s">
        <v>12</v>
      </c>
      <c r="C10696">
        <v>38</v>
      </c>
      <c r="D10696">
        <v>38</v>
      </c>
      <c r="E10696">
        <v>38</v>
      </c>
      <c r="F10696">
        <v>38</v>
      </c>
      <c r="G10696">
        <v>1</v>
      </c>
      <c r="H10696">
        <v>1</v>
      </c>
      <c r="I10696">
        <v>1</v>
      </c>
      <c r="J10696">
        <v>1</v>
      </c>
      <c r="K10696" t="s">
        <v>7</v>
      </c>
      <c r="L10696">
        <v>1</v>
      </c>
      <c r="M10696">
        <v>1</v>
      </c>
    </row>
    <row r="10697" spans="1:13" ht="15" x14ac:dyDescent="0.3">
      <c r="A10697" s="1"/>
      <c r="B10697" t="s">
        <v>12</v>
      </c>
      <c r="C10697">
        <v>38</v>
      </c>
      <c r="D10697">
        <v>38</v>
      </c>
      <c r="E10697">
        <v>38</v>
      </c>
      <c r="F10697">
        <v>38</v>
      </c>
      <c r="G10697">
        <v>1</v>
      </c>
      <c r="H10697">
        <v>1</v>
      </c>
      <c r="I10697">
        <v>1</v>
      </c>
      <c r="J10697">
        <v>1</v>
      </c>
      <c r="K10697" t="s">
        <v>7</v>
      </c>
      <c r="L10697">
        <v>1</v>
      </c>
      <c r="M10697">
        <v>1</v>
      </c>
    </row>
    <row r="10698" spans="1:13" ht="15" x14ac:dyDescent="0.3">
      <c r="A10698" s="1"/>
      <c r="B10698" t="s">
        <v>12</v>
      </c>
      <c r="C10698">
        <v>39</v>
      </c>
      <c r="D10698">
        <v>39</v>
      </c>
      <c r="E10698">
        <v>39</v>
      </c>
      <c r="F10698">
        <v>39</v>
      </c>
      <c r="G10698">
        <v>1</v>
      </c>
      <c r="H10698">
        <v>1</v>
      </c>
      <c r="I10698">
        <v>1</v>
      </c>
      <c r="J10698">
        <v>1</v>
      </c>
      <c r="K10698" t="s">
        <v>7</v>
      </c>
      <c r="L10698">
        <v>1</v>
      </c>
      <c r="M10698">
        <v>1</v>
      </c>
    </row>
    <row r="10699" spans="1:13" ht="15" x14ac:dyDescent="0.3">
      <c r="A10699" s="1"/>
      <c r="B10699" t="s">
        <v>12</v>
      </c>
      <c r="C10699">
        <v>24</v>
      </c>
      <c r="D10699">
        <v>24</v>
      </c>
      <c r="E10699">
        <v>24</v>
      </c>
      <c r="F10699">
        <v>24</v>
      </c>
      <c r="G10699">
        <v>1</v>
      </c>
      <c r="H10699">
        <v>1</v>
      </c>
      <c r="I10699">
        <v>1</v>
      </c>
      <c r="J10699">
        <v>1</v>
      </c>
      <c r="K10699" t="s">
        <v>7</v>
      </c>
      <c r="L10699">
        <v>1</v>
      </c>
      <c r="M10699">
        <v>1</v>
      </c>
    </row>
    <row r="10700" spans="1:13" ht="15" x14ac:dyDescent="0.3">
      <c r="A10700" s="1"/>
      <c r="B10700" t="s">
        <v>12</v>
      </c>
      <c r="C10700" s="7">
        <v>0.13055555555555556</v>
      </c>
      <c r="D10700" s="7">
        <v>0.13055555555555556</v>
      </c>
      <c r="E10700" s="7">
        <v>0.13055555555555556</v>
      </c>
      <c r="F10700" s="7">
        <v>0.13055555555555556</v>
      </c>
      <c r="G10700">
        <v>1</v>
      </c>
      <c r="H10700">
        <v>1</v>
      </c>
      <c r="I10700">
        <v>1</v>
      </c>
      <c r="J10700">
        <v>1</v>
      </c>
      <c r="K10700" t="s">
        <v>7</v>
      </c>
      <c r="L10700">
        <v>1</v>
      </c>
      <c r="M10700">
        <v>1</v>
      </c>
    </row>
    <row r="10701" spans="1:13" ht="15" x14ac:dyDescent="0.3">
      <c r="A10701" s="1"/>
      <c r="B10701" t="s">
        <v>12</v>
      </c>
      <c r="C10701" s="7">
        <v>0.20208333333333331</v>
      </c>
      <c r="D10701" s="7">
        <v>0.20208333333333331</v>
      </c>
      <c r="E10701" s="7">
        <v>0.20208333333333331</v>
      </c>
      <c r="F10701" s="7">
        <v>0.20208333333333331</v>
      </c>
      <c r="G10701">
        <v>1</v>
      </c>
      <c r="H10701">
        <v>1</v>
      </c>
      <c r="I10701">
        <v>1</v>
      </c>
      <c r="J10701">
        <v>1</v>
      </c>
      <c r="K10701" t="s">
        <v>7</v>
      </c>
      <c r="L10701">
        <v>1</v>
      </c>
      <c r="M10701">
        <v>1</v>
      </c>
    </row>
    <row r="10702" spans="1:13" ht="15" x14ac:dyDescent="0.3">
      <c r="A10702" s="1"/>
      <c r="B10702" t="s">
        <v>12</v>
      </c>
      <c r="C10702">
        <v>1946</v>
      </c>
      <c r="D10702">
        <v>1946</v>
      </c>
      <c r="E10702">
        <v>1946</v>
      </c>
      <c r="F10702">
        <v>1946</v>
      </c>
      <c r="G10702">
        <v>1</v>
      </c>
      <c r="H10702">
        <v>1</v>
      </c>
      <c r="I10702">
        <v>1</v>
      </c>
      <c r="J10702">
        <v>1</v>
      </c>
      <c r="K10702" t="s">
        <v>7</v>
      </c>
      <c r="L10702">
        <v>1</v>
      </c>
      <c r="M10702">
        <v>1</v>
      </c>
    </row>
    <row r="10703" spans="1:13" ht="15" x14ac:dyDescent="0.3">
      <c r="A10703" s="1"/>
      <c r="B10703" t="s">
        <v>12</v>
      </c>
      <c r="C10703">
        <v>711.98800000000006</v>
      </c>
      <c r="D10703">
        <v>711988</v>
      </c>
      <c r="E10703">
        <v>711.98800000000006</v>
      </c>
      <c r="F10703">
        <v>711988</v>
      </c>
      <c r="G10703">
        <v>1</v>
      </c>
      <c r="H10703">
        <v>1</v>
      </c>
      <c r="I10703">
        <v>1</v>
      </c>
      <c r="J10703">
        <v>1</v>
      </c>
      <c r="K10703" t="s">
        <v>7</v>
      </c>
      <c r="L10703">
        <v>0.74495199999999995</v>
      </c>
      <c r="M10703">
        <v>0.75131999999999999</v>
      </c>
    </row>
    <row r="10704" spans="1:13" ht="15" x14ac:dyDescent="0.3">
      <c r="A10704" s="1"/>
      <c r="B10704" t="s">
        <v>12</v>
      </c>
      <c r="C10704" t="s">
        <v>289</v>
      </c>
      <c r="D10704" s="8">
        <v>0.56200000000000006</v>
      </c>
      <c r="E10704" t="s">
        <v>289</v>
      </c>
      <c r="F10704" s="8">
        <v>0.56200000000000006</v>
      </c>
      <c r="G10704">
        <v>1</v>
      </c>
      <c r="H10704">
        <v>1</v>
      </c>
      <c r="I10704">
        <v>1</v>
      </c>
      <c r="J10704">
        <v>1</v>
      </c>
      <c r="K10704" t="s">
        <v>7</v>
      </c>
      <c r="L10704">
        <v>0.932114</v>
      </c>
      <c r="M10704">
        <v>0.93224099999999999</v>
      </c>
    </row>
    <row r="10705" spans="1:13" ht="15" x14ac:dyDescent="0.3">
      <c r="A10705" s="1"/>
      <c r="B10705" t="s">
        <v>12</v>
      </c>
      <c r="C10705" t="s">
        <v>291</v>
      </c>
      <c r="D10705" s="8">
        <v>2.8000000000000001E-2</v>
      </c>
      <c r="E10705" t="s">
        <v>291</v>
      </c>
      <c r="F10705" s="8">
        <v>2.8000000000000001E-2</v>
      </c>
      <c r="G10705">
        <v>1</v>
      </c>
      <c r="H10705">
        <v>1</v>
      </c>
      <c r="I10705">
        <v>1</v>
      </c>
      <c r="J10705">
        <v>1</v>
      </c>
      <c r="K10705" t="s">
        <v>7</v>
      </c>
      <c r="L10705">
        <v>0.92399699999999996</v>
      </c>
      <c r="M10705">
        <v>0.915937</v>
      </c>
    </row>
    <row r="10706" spans="1:13" ht="15" x14ac:dyDescent="0.3">
      <c r="A10706" s="1"/>
      <c r="B10706" t="s">
        <v>12</v>
      </c>
      <c r="C10706">
        <v>1944</v>
      </c>
      <c r="D10706">
        <v>1944</v>
      </c>
      <c r="E10706">
        <v>1944</v>
      </c>
      <c r="F10706">
        <v>1944</v>
      </c>
      <c r="G10706">
        <v>1</v>
      </c>
      <c r="H10706">
        <v>1</v>
      </c>
      <c r="I10706">
        <v>1</v>
      </c>
      <c r="J10706">
        <v>1</v>
      </c>
      <c r="K10706" t="s">
        <v>7</v>
      </c>
      <c r="L10706">
        <v>1</v>
      </c>
      <c r="M10706">
        <v>1</v>
      </c>
    </row>
    <row r="10707" spans="1:13" ht="15" x14ac:dyDescent="0.3">
      <c r="A10707" s="1"/>
      <c r="B10707" t="s">
        <v>12</v>
      </c>
      <c r="C10707">
        <v>1817</v>
      </c>
      <c r="D10707">
        <v>1817</v>
      </c>
      <c r="E10707">
        <v>1817</v>
      </c>
      <c r="F10707">
        <v>1817</v>
      </c>
      <c r="G10707">
        <v>1</v>
      </c>
      <c r="H10707">
        <v>1</v>
      </c>
      <c r="I10707">
        <v>1</v>
      </c>
      <c r="J10707">
        <v>1</v>
      </c>
      <c r="K10707" t="s">
        <v>7</v>
      </c>
      <c r="L10707">
        <v>1</v>
      </c>
      <c r="M10707">
        <v>1</v>
      </c>
    </row>
    <row r="10708" spans="1:13" ht="15" x14ac:dyDescent="0.3">
      <c r="A10708" s="1"/>
      <c r="B10708" t="s">
        <v>12</v>
      </c>
      <c r="C10708">
        <v>374</v>
      </c>
      <c r="D10708">
        <v>374</v>
      </c>
      <c r="E10708">
        <v>374</v>
      </c>
      <c r="F10708">
        <v>374</v>
      </c>
      <c r="G10708">
        <v>1</v>
      </c>
      <c r="H10708">
        <v>1</v>
      </c>
      <c r="I10708">
        <v>1</v>
      </c>
      <c r="J10708">
        <v>1</v>
      </c>
      <c r="K10708" t="s">
        <v>7</v>
      </c>
      <c r="L10708">
        <v>1</v>
      </c>
      <c r="M10708">
        <v>1</v>
      </c>
    </row>
    <row r="10709" spans="1:13" ht="15" x14ac:dyDescent="0.3">
      <c r="A10709" s="1"/>
      <c r="B10709" t="s">
        <v>12</v>
      </c>
      <c r="C10709">
        <v>1943</v>
      </c>
      <c r="D10709">
        <v>1943</v>
      </c>
      <c r="E10709">
        <v>1943</v>
      </c>
      <c r="F10709">
        <v>1943</v>
      </c>
      <c r="G10709">
        <v>1</v>
      </c>
      <c r="H10709">
        <v>1</v>
      </c>
      <c r="I10709">
        <v>1</v>
      </c>
      <c r="J10709">
        <v>1</v>
      </c>
      <c r="K10709" t="s">
        <v>7</v>
      </c>
      <c r="L10709">
        <v>1</v>
      </c>
      <c r="M10709">
        <v>1</v>
      </c>
    </row>
    <row r="10710" spans="1:13" ht="15" x14ac:dyDescent="0.3">
      <c r="A10710" s="1"/>
      <c r="B10710" t="s">
        <v>12</v>
      </c>
      <c r="C10710">
        <v>1943</v>
      </c>
      <c r="D10710">
        <v>1943</v>
      </c>
      <c r="E10710">
        <v>1943</v>
      </c>
      <c r="F10710">
        <v>1943</v>
      </c>
      <c r="G10710">
        <v>1</v>
      </c>
      <c r="H10710">
        <v>1</v>
      </c>
      <c r="I10710">
        <v>1</v>
      </c>
      <c r="J10710">
        <v>1</v>
      </c>
      <c r="K10710" t="s">
        <v>7</v>
      </c>
      <c r="L10710">
        <v>1</v>
      </c>
      <c r="M10710">
        <v>1</v>
      </c>
    </row>
    <row r="10711" spans="1:13" ht="15" x14ac:dyDescent="0.3">
      <c r="A10711" s="1"/>
      <c r="B10711" t="s">
        <v>12</v>
      </c>
      <c r="C10711">
        <v>1990</v>
      </c>
      <c r="D10711">
        <v>1990</v>
      </c>
      <c r="E10711">
        <v>1990</v>
      </c>
      <c r="F10711">
        <v>1990</v>
      </c>
      <c r="G10711">
        <v>1</v>
      </c>
      <c r="H10711">
        <v>1</v>
      </c>
      <c r="I10711">
        <v>1</v>
      </c>
      <c r="J10711">
        <v>1</v>
      </c>
      <c r="K10711" t="s">
        <v>7</v>
      </c>
      <c r="L10711">
        <v>1</v>
      </c>
      <c r="M10711">
        <v>1</v>
      </c>
    </row>
    <row r="10712" spans="1:13" ht="15" x14ac:dyDescent="0.3">
      <c r="A10712" s="1"/>
      <c r="B10712" t="s">
        <v>12</v>
      </c>
      <c r="C10712">
        <v>1886</v>
      </c>
      <c r="D10712">
        <v>1886</v>
      </c>
      <c r="E10712">
        <v>1886</v>
      </c>
      <c r="F10712">
        <v>1886</v>
      </c>
      <c r="G10712">
        <v>1</v>
      </c>
      <c r="H10712">
        <v>1</v>
      </c>
      <c r="I10712">
        <v>1</v>
      </c>
      <c r="J10712">
        <v>1</v>
      </c>
      <c r="K10712" t="s">
        <v>7</v>
      </c>
      <c r="L10712">
        <v>1</v>
      </c>
      <c r="M10712">
        <v>1</v>
      </c>
    </row>
    <row r="10713" spans="1:13" ht="15" x14ac:dyDescent="0.3">
      <c r="A10713" s="1"/>
      <c r="B10713" t="s">
        <v>12</v>
      </c>
      <c r="C10713">
        <v>1901</v>
      </c>
      <c r="D10713">
        <v>1901</v>
      </c>
      <c r="E10713">
        <v>1901</v>
      </c>
      <c r="F10713">
        <v>1901</v>
      </c>
      <c r="G10713">
        <v>1</v>
      </c>
      <c r="H10713">
        <v>1</v>
      </c>
      <c r="I10713">
        <v>1</v>
      </c>
      <c r="J10713">
        <v>1</v>
      </c>
      <c r="K10713" t="s">
        <v>7</v>
      </c>
      <c r="L10713">
        <v>1</v>
      </c>
      <c r="M10713">
        <v>1</v>
      </c>
    </row>
    <row r="10714" spans="1:13" ht="15" x14ac:dyDescent="0.3">
      <c r="A10714" s="1"/>
      <c r="B10714" t="s">
        <v>12</v>
      </c>
      <c r="C10714">
        <v>1943</v>
      </c>
      <c r="D10714">
        <v>1943</v>
      </c>
      <c r="E10714">
        <v>1943</v>
      </c>
      <c r="F10714">
        <v>1943</v>
      </c>
      <c r="G10714">
        <v>1</v>
      </c>
      <c r="H10714">
        <v>1</v>
      </c>
      <c r="I10714">
        <v>1</v>
      </c>
      <c r="J10714">
        <v>1</v>
      </c>
      <c r="K10714" t="s">
        <v>7</v>
      </c>
      <c r="L10714">
        <v>1</v>
      </c>
      <c r="M10714">
        <v>1</v>
      </c>
    </row>
    <row r="10715" spans="1:13" ht="15" x14ac:dyDescent="0.3">
      <c r="A10715" s="1"/>
      <c r="B10715" t="s">
        <v>12</v>
      </c>
      <c r="C10715">
        <v>38</v>
      </c>
      <c r="D10715">
        <v>38</v>
      </c>
      <c r="E10715">
        <v>38</v>
      </c>
      <c r="F10715">
        <v>38</v>
      </c>
      <c r="G10715">
        <v>1</v>
      </c>
      <c r="H10715">
        <v>1</v>
      </c>
      <c r="I10715">
        <v>1</v>
      </c>
      <c r="J10715">
        <v>1</v>
      </c>
      <c r="K10715" t="s">
        <v>7</v>
      </c>
      <c r="L10715">
        <v>1</v>
      </c>
      <c r="M10715">
        <v>1</v>
      </c>
    </row>
    <row r="10716" spans="1:13" ht="15" x14ac:dyDescent="0.3">
      <c r="A10716" s="1"/>
      <c r="B10716" t="s">
        <v>12</v>
      </c>
      <c r="C10716">
        <v>1937</v>
      </c>
      <c r="D10716">
        <v>1937</v>
      </c>
      <c r="E10716">
        <v>1937</v>
      </c>
      <c r="F10716">
        <v>1937</v>
      </c>
      <c r="G10716">
        <v>1</v>
      </c>
      <c r="H10716">
        <v>1</v>
      </c>
      <c r="I10716">
        <v>1</v>
      </c>
      <c r="J10716">
        <v>1</v>
      </c>
      <c r="K10716" t="s">
        <v>7</v>
      </c>
      <c r="L10716">
        <v>1</v>
      </c>
      <c r="M10716">
        <v>1</v>
      </c>
    </row>
    <row r="10717" spans="1:13" ht="15" x14ac:dyDescent="0.3">
      <c r="A10717" s="1"/>
      <c r="B10717" t="s">
        <v>12</v>
      </c>
      <c r="C10717">
        <v>1519</v>
      </c>
      <c r="D10717">
        <v>1519</v>
      </c>
      <c r="E10717">
        <v>1519</v>
      </c>
      <c r="F10717">
        <v>1519</v>
      </c>
      <c r="G10717">
        <v>1</v>
      </c>
      <c r="H10717">
        <v>1</v>
      </c>
      <c r="I10717">
        <v>1</v>
      </c>
      <c r="J10717">
        <v>1</v>
      </c>
      <c r="K10717" t="s">
        <v>7</v>
      </c>
      <c r="L10717">
        <v>1</v>
      </c>
      <c r="M10717">
        <v>1</v>
      </c>
    </row>
    <row r="10718" spans="1:13" ht="15" x14ac:dyDescent="0.3">
      <c r="A10718" s="1"/>
      <c r="B10718" t="s">
        <v>12</v>
      </c>
      <c r="C10718">
        <v>1520</v>
      </c>
      <c r="D10718">
        <v>1520</v>
      </c>
      <c r="E10718">
        <v>1520</v>
      </c>
      <c r="F10718">
        <v>1520</v>
      </c>
      <c r="G10718">
        <v>1</v>
      </c>
      <c r="H10718">
        <v>1</v>
      </c>
      <c r="I10718">
        <v>1</v>
      </c>
      <c r="J10718">
        <v>1</v>
      </c>
      <c r="K10718" t="s">
        <v>7</v>
      </c>
      <c r="L10718">
        <v>1</v>
      </c>
      <c r="M10718">
        <v>1</v>
      </c>
    </row>
    <row r="10719" spans="1:13" ht="15" x14ac:dyDescent="0.3">
      <c r="A10719" s="1"/>
      <c r="B10719" t="s">
        <v>12</v>
      </c>
      <c r="C10719" t="s">
        <v>1023</v>
      </c>
      <c r="D10719">
        <v>17786419</v>
      </c>
      <c r="E10719" t="s">
        <v>1023</v>
      </c>
      <c r="F10719">
        <v>17786419</v>
      </c>
      <c r="G10719">
        <v>1</v>
      </c>
      <c r="H10719">
        <v>1</v>
      </c>
      <c r="I10719">
        <v>1</v>
      </c>
      <c r="J10719">
        <v>1</v>
      </c>
      <c r="K10719" t="s">
        <v>7</v>
      </c>
      <c r="L10719">
        <v>0.65375700000000003</v>
      </c>
      <c r="M10719">
        <v>0.66425500000000004</v>
      </c>
    </row>
    <row r="10720" spans="1:13" ht="15" x14ac:dyDescent="0.3">
      <c r="A10720" s="1"/>
      <c r="B10720" t="s">
        <v>12</v>
      </c>
      <c r="C10720">
        <v>2014</v>
      </c>
      <c r="D10720">
        <v>2014</v>
      </c>
      <c r="E10720">
        <v>2014</v>
      </c>
      <c r="F10720">
        <v>2014</v>
      </c>
      <c r="G10720">
        <v>1</v>
      </c>
      <c r="H10720">
        <v>1</v>
      </c>
      <c r="I10720">
        <v>1</v>
      </c>
      <c r="J10720">
        <v>1</v>
      </c>
      <c r="K10720" t="s">
        <v>7</v>
      </c>
      <c r="L10720">
        <v>1</v>
      </c>
      <c r="M10720">
        <v>1</v>
      </c>
    </row>
    <row r="10721" spans="1:13" ht="15" x14ac:dyDescent="0.3">
      <c r="A10721" s="1"/>
      <c r="B10721" t="s">
        <v>12</v>
      </c>
      <c r="C10721">
        <v>2018</v>
      </c>
      <c r="D10721">
        <v>2018</v>
      </c>
      <c r="E10721">
        <v>2018</v>
      </c>
      <c r="F10721">
        <v>2018</v>
      </c>
      <c r="G10721">
        <v>1</v>
      </c>
      <c r="H10721">
        <v>1</v>
      </c>
      <c r="I10721">
        <v>1</v>
      </c>
      <c r="J10721">
        <v>1</v>
      </c>
      <c r="K10721" t="s">
        <v>7</v>
      </c>
      <c r="L10721">
        <v>1</v>
      </c>
      <c r="M10721">
        <v>1</v>
      </c>
    </row>
    <row r="10722" spans="1:13" ht="15" x14ac:dyDescent="0.3">
      <c r="A10722" s="1"/>
      <c r="B10722" t="s">
        <v>12</v>
      </c>
      <c r="C10722">
        <v>1998</v>
      </c>
      <c r="D10722">
        <v>1998</v>
      </c>
      <c r="E10722">
        <v>1998</v>
      </c>
      <c r="F10722">
        <v>1998</v>
      </c>
      <c r="G10722">
        <v>1</v>
      </c>
      <c r="H10722">
        <v>1</v>
      </c>
      <c r="I10722">
        <v>1</v>
      </c>
      <c r="J10722">
        <v>1</v>
      </c>
      <c r="K10722" t="s">
        <v>7</v>
      </c>
      <c r="L10722">
        <v>1</v>
      </c>
      <c r="M10722">
        <v>1</v>
      </c>
    </row>
    <row r="10723" spans="1:13" ht="15" x14ac:dyDescent="0.3">
      <c r="A10723" s="1"/>
      <c r="B10723" t="s">
        <v>12</v>
      </c>
      <c r="C10723">
        <v>1975</v>
      </c>
      <c r="D10723">
        <v>1975</v>
      </c>
      <c r="E10723">
        <v>1975</v>
      </c>
      <c r="F10723">
        <v>1975</v>
      </c>
      <c r="G10723">
        <v>1</v>
      </c>
      <c r="H10723">
        <v>1</v>
      </c>
      <c r="I10723">
        <v>1</v>
      </c>
      <c r="J10723">
        <v>1</v>
      </c>
      <c r="K10723" t="s">
        <v>7</v>
      </c>
      <c r="L10723">
        <v>1</v>
      </c>
      <c r="M10723">
        <v>1</v>
      </c>
    </row>
    <row r="10724" spans="1:13" ht="15" x14ac:dyDescent="0.3">
      <c r="A10724" s="1"/>
      <c r="B10724" t="s">
        <v>12</v>
      </c>
      <c r="C10724">
        <v>1788</v>
      </c>
      <c r="D10724">
        <v>1788</v>
      </c>
      <c r="E10724">
        <v>1788</v>
      </c>
      <c r="F10724">
        <v>1788</v>
      </c>
      <c r="G10724">
        <v>1</v>
      </c>
      <c r="H10724">
        <v>1</v>
      </c>
      <c r="I10724">
        <v>1</v>
      </c>
      <c r="J10724">
        <v>1</v>
      </c>
      <c r="K10724" t="s">
        <v>7</v>
      </c>
      <c r="L10724">
        <v>1</v>
      </c>
      <c r="M10724">
        <v>1</v>
      </c>
    </row>
    <row r="10725" spans="1:13" ht="15" x14ac:dyDescent="0.3">
      <c r="A10725" s="1"/>
      <c r="B10725" t="s">
        <v>12</v>
      </c>
      <c r="C10725">
        <v>1685</v>
      </c>
      <c r="D10725">
        <v>1685</v>
      </c>
      <c r="E10725">
        <v>1685</v>
      </c>
      <c r="F10725">
        <v>1685</v>
      </c>
      <c r="G10725">
        <v>1</v>
      </c>
      <c r="H10725">
        <v>1</v>
      </c>
      <c r="I10725">
        <v>1</v>
      </c>
      <c r="J10725">
        <v>1</v>
      </c>
      <c r="K10725" t="s">
        <v>7</v>
      </c>
      <c r="L10725">
        <v>1</v>
      </c>
      <c r="M10725">
        <v>1</v>
      </c>
    </row>
    <row r="10726" spans="1:13" ht="15" x14ac:dyDescent="0.3">
      <c r="A10726" s="1"/>
      <c r="B10726" t="s">
        <v>12</v>
      </c>
      <c r="C10726">
        <v>390</v>
      </c>
      <c r="D10726">
        <v>390</v>
      </c>
      <c r="E10726">
        <v>390</v>
      </c>
      <c r="F10726">
        <v>390</v>
      </c>
      <c r="G10726">
        <v>1</v>
      </c>
      <c r="H10726">
        <v>1</v>
      </c>
      <c r="I10726">
        <v>1</v>
      </c>
      <c r="J10726">
        <v>1</v>
      </c>
      <c r="K10726" t="s">
        <v>7</v>
      </c>
      <c r="L10726">
        <v>1</v>
      </c>
      <c r="M10726">
        <v>1</v>
      </c>
    </row>
    <row r="10727" spans="1:13" ht="15" x14ac:dyDescent="0.3">
      <c r="A10727" s="1"/>
      <c r="B10727" t="s">
        <v>12</v>
      </c>
      <c r="C10727">
        <v>1530</v>
      </c>
      <c r="D10727">
        <v>1530</v>
      </c>
      <c r="E10727">
        <v>1530</v>
      </c>
      <c r="F10727">
        <v>1530</v>
      </c>
      <c r="G10727">
        <v>1</v>
      </c>
      <c r="H10727">
        <v>1</v>
      </c>
      <c r="I10727">
        <v>1</v>
      </c>
      <c r="J10727">
        <v>1</v>
      </c>
      <c r="K10727" t="s">
        <v>7</v>
      </c>
      <c r="L10727">
        <v>1</v>
      </c>
      <c r="M10727">
        <v>1</v>
      </c>
    </row>
    <row r="10728" spans="1:13" ht="15" x14ac:dyDescent="0.3">
      <c r="A10728" s="1"/>
      <c r="B10728" t="s">
        <v>12</v>
      </c>
      <c r="C10728">
        <v>1851</v>
      </c>
      <c r="D10728">
        <v>1851</v>
      </c>
      <c r="E10728">
        <v>1851</v>
      </c>
      <c r="F10728">
        <v>1851</v>
      </c>
      <c r="G10728">
        <v>1</v>
      </c>
      <c r="H10728">
        <v>1</v>
      </c>
      <c r="I10728">
        <v>1</v>
      </c>
      <c r="J10728">
        <v>1</v>
      </c>
      <c r="K10728" t="s">
        <v>7</v>
      </c>
      <c r="L10728">
        <v>1</v>
      </c>
      <c r="M10728">
        <v>1</v>
      </c>
    </row>
    <row r="10729" spans="1:13" ht="15" x14ac:dyDescent="0.3">
      <c r="A10729" s="1"/>
      <c r="B10729" t="s">
        <v>12</v>
      </c>
      <c r="C10729" s="3">
        <v>0.63</v>
      </c>
      <c r="D10729" s="3">
        <v>0.63</v>
      </c>
      <c r="E10729" s="3">
        <v>0.63</v>
      </c>
      <c r="F10729" s="3">
        <v>0.63</v>
      </c>
      <c r="G10729">
        <v>1</v>
      </c>
      <c r="H10729">
        <v>1</v>
      </c>
      <c r="I10729">
        <v>1</v>
      </c>
      <c r="J10729">
        <v>1</v>
      </c>
      <c r="K10729" t="s">
        <v>7</v>
      </c>
      <c r="L10729">
        <v>1</v>
      </c>
      <c r="M10729">
        <v>1</v>
      </c>
    </row>
    <row r="10730" spans="1:13" ht="15" x14ac:dyDescent="0.3">
      <c r="A10730" s="1"/>
      <c r="B10730" t="s">
        <v>12</v>
      </c>
      <c r="C10730">
        <v>5</v>
      </c>
      <c r="D10730">
        <v>5</v>
      </c>
      <c r="E10730">
        <v>5</v>
      </c>
      <c r="F10730">
        <v>5</v>
      </c>
      <c r="G10730">
        <v>1</v>
      </c>
      <c r="H10730">
        <v>1</v>
      </c>
      <c r="I10730">
        <v>1</v>
      </c>
      <c r="J10730">
        <v>1</v>
      </c>
      <c r="K10730" t="s">
        <v>7</v>
      </c>
      <c r="L10730">
        <v>1</v>
      </c>
      <c r="M10730">
        <v>1</v>
      </c>
    </row>
    <row r="10731" spans="1:13" ht="15" x14ac:dyDescent="0.3">
      <c r="A10731" s="1"/>
      <c r="B10731" t="s">
        <v>12</v>
      </c>
      <c r="C10731" t="s">
        <v>1587</v>
      </c>
      <c r="D10731">
        <v>8.8000000000000007</v>
      </c>
      <c r="E10731" t="s">
        <v>1587</v>
      </c>
      <c r="F10731">
        <v>8.8000000000000007</v>
      </c>
      <c r="G10731">
        <v>1</v>
      </c>
      <c r="H10731">
        <v>1</v>
      </c>
      <c r="I10731">
        <v>1</v>
      </c>
      <c r="J10731">
        <v>1</v>
      </c>
      <c r="K10731" t="s">
        <v>7</v>
      </c>
      <c r="L10731">
        <v>0.935581</v>
      </c>
      <c r="M10731">
        <v>0.93975299999999995</v>
      </c>
    </row>
    <row r="10732" spans="1:13" ht="15" x14ac:dyDescent="0.3">
      <c r="A10732" s="1"/>
      <c r="B10732" t="s">
        <v>12</v>
      </c>
      <c r="C10732" t="s">
        <v>1589</v>
      </c>
      <c r="D10732" t="s">
        <v>1589</v>
      </c>
      <c r="E10732" t="s">
        <v>1589</v>
      </c>
      <c r="F10732" t="s">
        <v>1589</v>
      </c>
      <c r="G10732">
        <v>1</v>
      </c>
      <c r="H10732">
        <v>1</v>
      </c>
      <c r="I10732">
        <v>1</v>
      </c>
      <c r="J10732">
        <v>1</v>
      </c>
      <c r="K10732" t="s">
        <v>7</v>
      </c>
      <c r="L10732">
        <v>1</v>
      </c>
      <c r="M10732">
        <v>1</v>
      </c>
    </row>
    <row r="10733" spans="1:13" ht="15" x14ac:dyDescent="0.3">
      <c r="A10733" s="1"/>
      <c r="B10733" t="s">
        <v>12</v>
      </c>
      <c r="C10733">
        <v>1773</v>
      </c>
      <c r="D10733">
        <v>1773</v>
      </c>
      <c r="E10733">
        <v>1773</v>
      </c>
      <c r="F10733">
        <v>1773</v>
      </c>
      <c r="G10733">
        <v>1</v>
      </c>
      <c r="H10733">
        <v>1</v>
      </c>
      <c r="I10733">
        <v>1</v>
      </c>
      <c r="J10733">
        <v>1</v>
      </c>
      <c r="K10733" t="s">
        <v>7</v>
      </c>
      <c r="L10733">
        <v>1</v>
      </c>
      <c r="M10733">
        <v>1</v>
      </c>
    </row>
    <row r="10734" spans="1:13" ht="15" x14ac:dyDescent="0.3">
      <c r="A10734" s="1"/>
      <c r="B10734" t="s">
        <v>12</v>
      </c>
      <c r="C10734">
        <v>1774</v>
      </c>
      <c r="D10734">
        <v>1774</v>
      </c>
      <c r="E10734">
        <v>1774</v>
      </c>
      <c r="F10734">
        <v>1774</v>
      </c>
      <c r="G10734">
        <v>1</v>
      </c>
      <c r="H10734">
        <v>1</v>
      </c>
      <c r="I10734">
        <v>1</v>
      </c>
      <c r="J10734">
        <v>1</v>
      </c>
      <c r="K10734" t="s">
        <v>7</v>
      </c>
      <c r="L10734">
        <v>1</v>
      </c>
      <c r="M10734">
        <v>1</v>
      </c>
    </row>
    <row r="10735" spans="1:13" ht="15" x14ac:dyDescent="0.3">
      <c r="A10735" s="1"/>
      <c r="B10735" t="s">
        <v>12</v>
      </c>
      <c r="C10735">
        <v>1895</v>
      </c>
      <c r="D10735">
        <v>1895</v>
      </c>
      <c r="E10735">
        <v>1895</v>
      </c>
      <c r="F10735">
        <v>1895</v>
      </c>
      <c r="G10735">
        <v>1</v>
      </c>
      <c r="H10735">
        <v>1</v>
      </c>
      <c r="I10735">
        <v>1</v>
      </c>
      <c r="J10735">
        <v>1</v>
      </c>
      <c r="K10735" t="s">
        <v>7</v>
      </c>
      <c r="L10735">
        <v>1</v>
      </c>
      <c r="M10735">
        <v>1</v>
      </c>
    </row>
    <row r="10736" spans="1:13" ht="15" x14ac:dyDescent="0.3">
      <c r="A10736" s="1"/>
      <c r="B10736" t="s">
        <v>12</v>
      </c>
      <c r="C10736" s="3">
        <v>0.12</v>
      </c>
      <c r="D10736" s="3">
        <v>0.12</v>
      </c>
      <c r="E10736" s="3">
        <v>0.12</v>
      </c>
      <c r="F10736" s="3">
        <v>0.12</v>
      </c>
      <c r="G10736">
        <v>1</v>
      </c>
      <c r="H10736">
        <v>1</v>
      </c>
      <c r="I10736">
        <v>1</v>
      </c>
      <c r="J10736">
        <v>1</v>
      </c>
      <c r="K10736" t="s">
        <v>7</v>
      </c>
      <c r="L10736">
        <v>1</v>
      </c>
      <c r="M10736">
        <v>1</v>
      </c>
    </row>
    <row r="10737" spans="1:13" ht="15" x14ac:dyDescent="0.3">
      <c r="A10737" s="1"/>
      <c r="B10737" t="s">
        <v>12</v>
      </c>
      <c r="C10737">
        <v>1973</v>
      </c>
      <c r="D10737">
        <v>1973</v>
      </c>
      <c r="E10737">
        <v>1973</v>
      </c>
      <c r="F10737">
        <v>1973</v>
      </c>
      <c r="G10737">
        <v>1</v>
      </c>
      <c r="H10737">
        <v>1</v>
      </c>
      <c r="I10737">
        <v>1</v>
      </c>
      <c r="J10737">
        <v>1</v>
      </c>
      <c r="K10737" t="s">
        <v>7</v>
      </c>
      <c r="L10737">
        <v>1</v>
      </c>
      <c r="M10737">
        <v>1</v>
      </c>
    </row>
    <row r="10738" spans="1:13" ht="15" x14ac:dyDescent="0.3">
      <c r="A10738" s="1"/>
      <c r="B10738" t="s">
        <v>12</v>
      </c>
      <c r="C10738" t="s">
        <v>1832</v>
      </c>
      <c r="D10738" s="3">
        <v>0.2</v>
      </c>
      <c r="E10738" s="3">
        <v>0.2</v>
      </c>
      <c r="F10738" s="3">
        <v>0.2</v>
      </c>
      <c r="G10738">
        <v>1</v>
      </c>
      <c r="H10738">
        <v>1</v>
      </c>
      <c r="I10738">
        <v>1</v>
      </c>
      <c r="J10738">
        <v>1</v>
      </c>
      <c r="K10738" t="s">
        <v>7</v>
      </c>
      <c r="L10738">
        <v>0.86639900000000003</v>
      </c>
      <c r="M10738">
        <v>0.87201499999999998</v>
      </c>
    </row>
    <row r="10739" spans="1:13" ht="15" x14ac:dyDescent="0.3">
      <c r="A10739" s="1"/>
      <c r="B10739" t="s">
        <v>12</v>
      </c>
      <c r="C10739">
        <v>1972</v>
      </c>
      <c r="D10739">
        <v>1972</v>
      </c>
      <c r="E10739">
        <v>1972</v>
      </c>
      <c r="F10739">
        <v>1972</v>
      </c>
      <c r="G10739">
        <v>1</v>
      </c>
      <c r="H10739">
        <v>1</v>
      </c>
      <c r="I10739">
        <v>1</v>
      </c>
      <c r="J10739">
        <v>1</v>
      </c>
      <c r="K10739" t="s">
        <v>7</v>
      </c>
      <c r="L10739">
        <v>1</v>
      </c>
      <c r="M10739">
        <v>1</v>
      </c>
    </row>
    <row r="10740" spans="1:13" ht="15" x14ac:dyDescent="0.3">
      <c r="A10740" s="1"/>
      <c r="B10740" t="s">
        <v>12</v>
      </c>
      <c r="C10740">
        <v>1985</v>
      </c>
      <c r="D10740">
        <v>1985</v>
      </c>
      <c r="E10740">
        <v>1985</v>
      </c>
      <c r="F10740">
        <v>1985</v>
      </c>
      <c r="G10740">
        <v>1</v>
      </c>
      <c r="H10740">
        <v>1</v>
      </c>
      <c r="I10740">
        <v>1</v>
      </c>
      <c r="J10740">
        <v>1</v>
      </c>
      <c r="K10740" t="s">
        <v>7</v>
      </c>
      <c r="L10740">
        <v>1</v>
      </c>
      <c r="M10740">
        <v>1</v>
      </c>
    </row>
    <row r="10741" spans="1:13" ht="15" x14ac:dyDescent="0.3">
      <c r="A10741" s="1"/>
      <c r="B10741" t="s">
        <v>12</v>
      </c>
      <c r="C10741">
        <v>1979</v>
      </c>
      <c r="D10741">
        <v>1979</v>
      </c>
      <c r="E10741">
        <v>1979</v>
      </c>
      <c r="F10741">
        <v>1979</v>
      </c>
      <c r="G10741">
        <v>1</v>
      </c>
      <c r="H10741">
        <v>1</v>
      </c>
      <c r="I10741">
        <v>1</v>
      </c>
      <c r="J10741">
        <v>1</v>
      </c>
      <c r="K10741" t="s">
        <v>7</v>
      </c>
      <c r="L10741">
        <v>1</v>
      </c>
      <c r="M10741">
        <v>1</v>
      </c>
    </row>
    <row r="10742" spans="1:13" ht="15" x14ac:dyDescent="0.3">
      <c r="A10742" s="1"/>
      <c r="B10742" t="s">
        <v>12</v>
      </c>
      <c r="C10742">
        <v>1964</v>
      </c>
      <c r="D10742">
        <v>1964</v>
      </c>
      <c r="E10742">
        <v>1964</v>
      </c>
      <c r="F10742">
        <v>1964</v>
      </c>
      <c r="G10742">
        <v>1</v>
      </c>
      <c r="H10742">
        <v>1</v>
      </c>
      <c r="I10742">
        <v>1</v>
      </c>
      <c r="J10742">
        <v>1</v>
      </c>
      <c r="K10742" t="s">
        <v>7</v>
      </c>
      <c r="L10742">
        <v>1</v>
      </c>
      <c r="M10742">
        <v>1</v>
      </c>
    </row>
    <row r="10743" spans="1:13" ht="15" x14ac:dyDescent="0.3">
      <c r="A10743" s="1"/>
      <c r="B10743" t="s">
        <v>12</v>
      </c>
      <c r="C10743">
        <v>1950</v>
      </c>
      <c r="D10743">
        <v>1950</v>
      </c>
      <c r="E10743">
        <v>1950</v>
      </c>
      <c r="F10743">
        <v>1950</v>
      </c>
      <c r="G10743">
        <v>1</v>
      </c>
      <c r="H10743">
        <v>1</v>
      </c>
      <c r="I10743">
        <v>1</v>
      </c>
      <c r="J10743">
        <v>1</v>
      </c>
      <c r="K10743" t="s">
        <v>7</v>
      </c>
      <c r="L10743">
        <v>1</v>
      </c>
      <c r="M10743">
        <v>1</v>
      </c>
    </row>
    <row r="10744" spans="1:13" ht="15" x14ac:dyDescent="0.3">
      <c r="A10744" s="1"/>
      <c r="B10744" t="s">
        <v>12</v>
      </c>
      <c r="C10744">
        <v>1999</v>
      </c>
      <c r="D10744">
        <v>1999</v>
      </c>
      <c r="E10744">
        <v>1999</v>
      </c>
      <c r="F10744">
        <v>1999</v>
      </c>
      <c r="G10744">
        <v>1</v>
      </c>
      <c r="H10744">
        <v>1</v>
      </c>
      <c r="I10744">
        <v>1</v>
      </c>
      <c r="J10744">
        <v>1</v>
      </c>
      <c r="K10744" t="s">
        <v>7</v>
      </c>
      <c r="L10744">
        <v>1</v>
      </c>
      <c r="M10744">
        <v>1</v>
      </c>
    </row>
    <row r="10745" spans="1:13" ht="15" x14ac:dyDescent="0.3">
      <c r="A10745" s="1"/>
      <c r="B10745" t="s">
        <v>12</v>
      </c>
      <c r="C10745">
        <v>1997</v>
      </c>
      <c r="D10745">
        <v>1997</v>
      </c>
      <c r="E10745">
        <v>1997</v>
      </c>
      <c r="F10745">
        <v>1997</v>
      </c>
      <c r="G10745">
        <v>1</v>
      </c>
      <c r="H10745">
        <v>1</v>
      </c>
      <c r="I10745">
        <v>1</v>
      </c>
      <c r="J10745">
        <v>1</v>
      </c>
      <c r="K10745" t="s">
        <v>7</v>
      </c>
      <c r="L10745">
        <v>1</v>
      </c>
      <c r="M10745">
        <v>1</v>
      </c>
    </row>
    <row r="10746" spans="1:13" ht="15" x14ac:dyDescent="0.3">
      <c r="A10746" s="1"/>
      <c r="B10746" t="s">
        <v>12</v>
      </c>
      <c r="C10746">
        <v>1996</v>
      </c>
      <c r="D10746">
        <v>1996</v>
      </c>
      <c r="E10746">
        <v>1996</v>
      </c>
      <c r="F10746">
        <v>1996</v>
      </c>
      <c r="G10746">
        <v>1</v>
      </c>
      <c r="H10746">
        <v>1</v>
      </c>
      <c r="I10746">
        <v>1</v>
      </c>
      <c r="J10746">
        <v>1</v>
      </c>
      <c r="K10746" t="s">
        <v>7</v>
      </c>
      <c r="L10746">
        <v>1</v>
      </c>
      <c r="M10746">
        <v>1</v>
      </c>
    </row>
    <row r="10747" spans="1:13" ht="15" x14ac:dyDescent="0.3">
      <c r="A10747" s="1"/>
      <c r="B10747" t="s">
        <v>12</v>
      </c>
      <c r="C10747" s="3">
        <v>0.91</v>
      </c>
      <c r="D10747" s="3">
        <v>0.91</v>
      </c>
      <c r="E10747" s="3">
        <v>0.91</v>
      </c>
      <c r="F10747" s="3">
        <v>0.91</v>
      </c>
      <c r="G10747">
        <v>1</v>
      </c>
      <c r="H10747">
        <v>1</v>
      </c>
      <c r="I10747">
        <v>1</v>
      </c>
      <c r="J10747">
        <v>1</v>
      </c>
      <c r="K10747" t="s">
        <v>7</v>
      </c>
      <c r="L10747">
        <v>1</v>
      </c>
      <c r="M10747">
        <v>1</v>
      </c>
    </row>
    <row r="10748" spans="1:13" ht="15" x14ac:dyDescent="0.3">
      <c r="A10748" s="1"/>
      <c r="B10748" t="s">
        <v>12</v>
      </c>
      <c r="C10748" s="3">
        <v>0.18</v>
      </c>
      <c r="D10748" s="3">
        <v>0.18</v>
      </c>
      <c r="E10748" s="3">
        <v>0.18</v>
      </c>
      <c r="F10748" s="3">
        <v>0.18</v>
      </c>
      <c r="G10748">
        <v>1</v>
      </c>
      <c r="H10748">
        <v>1</v>
      </c>
      <c r="I10748">
        <v>1</v>
      </c>
      <c r="J10748">
        <v>1</v>
      </c>
      <c r="K10748" t="s">
        <v>7</v>
      </c>
      <c r="L10748">
        <v>1</v>
      </c>
      <c r="M10748">
        <v>1</v>
      </c>
    </row>
    <row r="10749" spans="1:13" ht="15" x14ac:dyDescent="0.3">
      <c r="A10749" s="1"/>
      <c r="B10749" t="s">
        <v>12</v>
      </c>
      <c r="C10749">
        <v>2010</v>
      </c>
      <c r="D10749">
        <v>2010</v>
      </c>
      <c r="E10749">
        <v>2010</v>
      </c>
      <c r="F10749">
        <v>2010</v>
      </c>
      <c r="G10749">
        <v>1</v>
      </c>
      <c r="H10749">
        <v>1</v>
      </c>
      <c r="I10749">
        <v>1</v>
      </c>
      <c r="J10749">
        <v>1</v>
      </c>
      <c r="K10749" t="s">
        <v>7</v>
      </c>
      <c r="L10749">
        <v>1</v>
      </c>
      <c r="M10749">
        <v>1</v>
      </c>
    </row>
    <row r="10750" spans="1:13" ht="15" x14ac:dyDescent="0.3">
      <c r="A10750" s="1"/>
      <c r="B10750" t="s">
        <v>12</v>
      </c>
      <c r="C10750">
        <v>2005</v>
      </c>
      <c r="D10750">
        <v>2005</v>
      </c>
      <c r="E10750">
        <v>2005</v>
      </c>
      <c r="F10750">
        <v>2005</v>
      </c>
      <c r="G10750">
        <v>1</v>
      </c>
      <c r="H10750">
        <v>1</v>
      </c>
      <c r="I10750">
        <v>1</v>
      </c>
      <c r="J10750">
        <v>1</v>
      </c>
      <c r="K10750" t="s">
        <v>7</v>
      </c>
      <c r="L10750">
        <v>1</v>
      </c>
      <c r="M10750">
        <v>1</v>
      </c>
    </row>
    <row r="10751" spans="1:13" ht="15" x14ac:dyDescent="0.3">
      <c r="A10751" s="1"/>
      <c r="B10751" t="s">
        <v>12</v>
      </c>
      <c r="C10751" t="s">
        <v>3184</v>
      </c>
      <c r="D10751" t="s">
        <v>3184</v>
      </c>
      <c r="E10751" t="s">
        <v>3184</v>
      </c>
      <c r="F10751" t="s">
        <v>3184</v>
      </c>
      <c r="G10751">
        <v>1</v>
      </c>
      <c r="H10751">
        <v>1</v>
      </c>
      <c r="I10751">
        <v>1</v>
      </c>
      <c r="J10751">
        <v>1</v>
      </c>
      <c r="K10751" t="s">
        <v>7</v>
      </c>
      <c r="L10751">
        <v>1</v>
      </c>
      <c r="M10751">
        <v>1</v>
      </c>
    </row>
    <row r="10752" spans="1:13" ht="15" x14ac:dyDescent="0.3">
      <c r="A10752" s="1"/>
      <c r="B10752" t="s">
        <v>12</v>
      </c>
      <c r="C10752">
        <v>25</v>
      </c>
      <c r="D10752">
        <v>25</v>
      </c>
      <c r="E10752">
        <v>25</v>
      </c>
      <c r="F10752">
        <v>25</v>
      </c>
      <c r="G10752">
        <v>1</v>
      </c>
      <c r="H10752">
        <v>1</v>
      </c>
      <c r="I10752">
        <v>1</v>
      </c>
      <c r="J10752">
        <v>1</v>
      </c>
      <c r="K10752" t="s">
        <v>7</v>
      </c>
      <c r="L10752">
        <v>1</v>
      </c>
      <c r="M10752">
        <v>1</v>
      </c>
    </row>
    <row r="10753" spans="1:13" ht="15" x14ac:dyDescent="0.3">
      <c r="A10753" s="1"/>
      <c r="B10753" t="s">
        <v>12</v>
      </c>
      <c r="C10753" t="s">
        <v>3184</v>
      </c>
      <c r="D10753" t="s">
        <v>3184</v>
      </c>
      <c r="E10753" t="s">
        <v>3184</v>
      </c>
      <c r="F10753" t="s">
        <v>3184</v>
      </c>
      <c r="G10753">
        <v>1</v>
      </c>
      <c r="H10753">
        <v>1</v>
      </c>
      <c r="I10753">
        <v>1</v>
      </c>
      <c r="J10753">
        <v>1</v>
      </c>
      <c r="K10753" t="s">
        <v>7</v>
      </c>
      <c r="L10753">
        <v>1</v>
      </c>
      <c r="M10753">
        <v>1</v>
      </c>
    </row>
    <row r="10754" spans="1:13" ht="15" x14ac:dyDescent="0.3">
      <c r="A10754" s="1"/>
      <c r="B10754" t="s">
        <v>12</v>
      </c>
      <c r="C10754">
        <v>68.510999999999996</v>
      </c>
      <c r="D10754">
        <v>68511</v>
      </c>
      <c r="E10754">
        <v>68.510999999999996</v>
      </c>
      <c r="F10754">
        <v>68511</v>
      </c>
      <c r="G10754">
        <v>1</v>
      </c>
      <c r="H10754">
        <v>1</v>
      </c>
      <c r="I10754">
        <v>1</v>
      </c>
      <c r="J10754">
        <v>1</v>
      </c>
      <c r="K10754" t="s">
        <v>7</v>
      </c>
      <c r="L10754">
        <v>0.71575200000000005</v>
      </c>
      <c r="M10754">
        <v>0.72214999999999996</v>
      </c>
    </row>
    <row r="10755" spans="1:13" ht="15" x14ac:dyDescent="0.3">
      <c r="A10755" s="1"/>
      <c r="B10755" t="s">
        <v>12</v>
      </c>
      <c r="C10755">
        <v>1.3879999999999999</v>
      </c>
      <c r="D10755">
        <v>1388</v>
      </c>
      <c r="E10755">
        <v>1.3879999999999999</v>
      </c>
      <c r="F10755">
        <v>1388</v>
      </c>
      <c r="G10755">
        <v>1</v>
      </c>
      <c r="H10755">
        <v>1</v>
      </c>
      <c r="I10755">
        <v>1</v>
      </c>
      <c r="J10755">
        <v>1</v>
      </c>
      <c r="K10755" t="s">
        <v>7</v>
      </c>
      <c r="L10755">
        <v>0.67934899999999998</v>
      </c>
      <c r="M10755">
        <v>0.682114</v>
      </c>
    </row>
    <row r="10756" spans="1:13" ht="15" x14ac:dyDescent="0.3">
      <c r="A10756" s="1"/>
      <c r="B10756" t="s">
        <v>12</v>
      </c>
      <c r="C10756" t="s">
        <v>3291</v>
      </c>
      <c r="D10756">
        <v>3.07</v>
      </c>
      <c r="E10756" t="s">
        <v>3291</v>
      </c>
      <c r="F10756">
        <v>3.07</v>
      </c>
      <c r="G10756">
        <v>1</v>
      </c>
      <c r="H10756">
        <v>1</v>
      </c>
      <c r="I10756">
        <v>1</v>
      </c>
      <c r="J10756">
        <v>1</v>
      </c>
      <c r="K10756" t="s">
        <v>7</v>
      </c>
      <c r="L10756">
        <v>0.81830099999999995</v>
      </c>
      <c r="M10756">
        <v>0.82457499999999995</v>
      </c>
    </row>
    <row r="10757" spans="1:13" ht="15" x14ac:dyDescent="0.3">
      <c r="A10757" s="1"/>
      <c r="B10757" t="s">
        <v>12</v>
      </c>
      <c r="C10757">
        <v>1969</v>
      </c>
      <c r="D10757">
        <v>1969</v>
      </c>
      <c r="E10757">
        <v>1969</v>
      </c>
      <c r="F10757">
        <v>1969</v>
      </c>
      <c r="G10757">
        <v>1</v>
      </c>
      <c r="H10757">
        <v>1</v>
      </c>
      <c r="I10757">
        <v>1</v>
      </c>
      <c r="J10757">
        <v>1</v>
      </c>
      <c r="K10757" t="s">
        <v>7</v>
      </c>
      <c r="L10757">
        <v>1</v>
      </c>
      <c r="M10757">
        <v>1</v>
      </c>
    </row>
    <row r="10758" spans="1:13" ht="15" x14ac:dyDescent="0.3">
      <c r="A10758" s="1"/>
      <c r="B10758" t="s">
        <v>12</v>
      </c>
      <c r="C10758">
        <v>1349</v>
      </c>
      <c r="D10758">
        <v>1349</v>
      </c>
      <c r="E10758">
        <v>1349</v>
      </c>
      <c r="F10758">
        <v>1349</v>
      </c>
      <c r="G10758">
        <v>1</v>
      </c>
      <c r="H10758">
        <v>1</v>
      </c>
      <c r="I10758">
        <v>1</v>
      </c>
      <c r="J10758">
        <v>1</v>
      </c>
      <c r="K10758" t="s">
        <v>7</v>
      </c>
      <c r="L10758">
        <v>1</v>
      </c>
      <c r="M10758">
        <v>1</v>
      </c>
    </row>
    <row r="10759" spans="1:13" ht="15" x14ac:dyDescent="0.3">
      <c r="A10759" s="1"/>
      <c r="B10759" t="s">
        <v>12</v>
      </c>
      <c r="C10759">
        <v>25</v>
      </c>
      <c r="D10759">
        <v>25</v>
      </c>
      <c r="E10759">
        <v>25</v>
      </c>
      <c r="F10759">
        <v>25</v>
      </c>
      <c r="G10759">
        <v>1</v>
      </c>
      <c r="H10759">
        <v>1</v>
      </c>
      <c r="I10759">
        <v>1</v>
      </c>
      <c r="J10759">
        <v>1</v>
      </c>
      <c r="K10759" t="s">
        <v>7</v>
      </c>
      <c r="L10759">
        <v>1</v>
      </c>
      <c r="M10759">
        <v>1</v>
      </c>
    </row>
    <row r="10760" spans="1:13" ht="15" x14ac:dyDescent="0.3">
      <c r="A10760" s="1"/>
      <c r="B10760" t="s">
        <v>12</v>
      </c>
      <c r="C10760">
        <v>1654</v>
      </c>
      <c r="D10760">
        <v>1654</v>
      </c>
      <c r="E10760">
        <v>1654</v>
      </c>
      <c r="F10760">
        <v>1654</v>
      </c>
      <c r="G10760">
        <v>1</v>
      </c>
      <c r="H10760">
        <v>1</v>
      </c>
      <c r="I10760">
        <v>1</v>
      </c>
      <c r="J10760">
        <v>1</v>
      </c>
      <c r="K10760" t="s">
        <v>7</v>
      </c>
      <c r="L10760">
        <v>1</v>
      </c>
      <c r="M10760">
        <v>1</v>
      </c>
    </row>
    <row r="10761" spans="1:13" ht="15" x14ac:dyDescent="0.3">
      <c r="A10761" s="1"/>
      <c r="B10761" t="s">
        <v>12</v>
      </c>
      <c r="C10761">
        <v>22</v>
      </c>
      <c r="D10761">
        <v>22</v>
      </c>
      <c r="E10761">
        <v>22</v>
      </c>
      <c r="F10761">
        <v>22</v>
      </c>
      <c r="G10761">
        <v>1</v>
      </c>
      <c r="H10761">
        <v>1</v>
      </c>
      <c r="I10761">
        <v>1</v>
      </c>
      <c r="J10761">
        <v>1</v>
      </c>
      <c r="K10761" t="s">
        <v>7</v>
      </c>
      <c r="L10761">
        <v>1</v>
      </c>
      <c r="M10761">
        <v>1</v>
      </c>
    </row>
    <row r="10762" spans="1:13" ht="15" x14ac:dyDescent="0.3">
      <c r="A10762" s="1"/>
      <c r="B10762" t="s">
        <v>12</v>
      </c>
      <c r="C10762">
        <v>1795</v>
      </c>
      <c r="D10762">
        <v>1795</v>
      </c>
      <c r="E10762">
        <v>1795</v>
      </c>
      <c r="F10762">
        <v>1795</v>
      </c>
      <c r="G10762">
        <v>1</v>
      </c>
      <c r="H10762">
        <v>1</v>
      </c>
      <c r="I10762">
        <v>1</v>
      </c>
      <c r="J10762">
        <v>1</v>
      </c>
      <c r="K10762" t="s">
        <v>7</v>
      </c>
      <c r="L10762">
        <v>1</v>
      </c>
      <c r="M10762">
        <v>1</v>
      </c>
    </row>
    <row r="10763" spans="1:13" ht="15" x14ac:dyDescent="0.3">
      <c r="A10763" s="1"/>
      <c r="B10763" t="s">
        <v>12</v>
      </c>
      <c r="C10763">
        <v>1835</v>
      </c>
      <c r="D10763">
        <v>1835</v>
      </c>
      <c r="E10763">
        <v>1835</v>
      </c>
      <c r="F10763">
        <v>1835</v>
      </c>
      <c r="G10763">
        <v>1</v>
      </c>
      <c r="H10763">
        <v>1</v>
      </c>
      <c r="I10763">
        <v>1</v>
      </c>
      <c r="J10763">
        <v>1</v>
      </c>
      <c r="K10763" t="s">
        <v>7</v>
      </c>
      <c r="L10763">
        <v>1</v>
      </c>
      <c r="M10763">
        <v>1</v>
      </c>
    </row>
    <row r="10764" spans="1:13" ht="15" x14ac:dyDescent="0.3">
      <c r="A10764" s="1"/>
      <c r="B10764" t="s">
        <v>12</v>
      </c>
      <c r="C10764">
        <v>2000</v>
      </c>
      <c r="D10764">
        <v>2000</v>
      </c>
      <c r="E10764">
        <v>2000</v>
      </c>
      <c r="F10764">
        <v>2000</v>
      </c>
      <c r="G10764">
        <v>1</v>
      </c>
      <c r="H10764">
        <v>1</v>
      </c>
      <c r="I10764">
        <v>1</v>
      </c>
      <c r="J10764">
        <v>1</v>
      </c>
      <c r="K10764" t="s">
        <v>7</v>
      </c>
      <c r="L10764">
        <v>1</v>
      </c>
      <c r="M10764">
        <v>1</v>
      </c>
    </row>
    <row r="10765" spans="1:13" ht="15" x14ac:dyDescent="0.3">
      <c r="A10765" s="1"/>
      <c r="B10765" t="s">
        <v>12</v>
      </c>
      <c r="C10765">
        <v>1971</v>
      </c>
      <c r="D10765">
        <v>1971</v>
      </c>
      <c r="E10765">
        <v>1971</v>
      </c>
      <c r="F10765">
        <v>1971</v>
      </c>
      <c r="G10765">
        <v>1</v>
      </c>
      <c r="H10765">
        <v>1</v>
      </c>
      <c r="I10765">
        <v>1</v>
      </c>
      <c r="J10765">
        <v>1</v>
      </c>
      <c r="K10765" t="s">
        <v>7</v>
      </c>
      <c r="L10765">
        <v>1</v>
      </c>
      <c r="M10765">
        <v>1</v>
      </c>
    </row>
    <row r="10766" spans="1:13" ht="15" x14ac:dyDescent="0.3">
      <c r="A10766" s="1"/>
      <c r="B10766" t="s">
        <v>12</v>
      </c>
      <c r="C10766">
        <v>1991</v>
      </c>
      <c r="D10766">
        <v>1991</v>
      </c>
      <c r="E10766">
        <v>1991</v>
      </c>
      <c r="F10766">
        <v>1991</v>
      </c>
      <c r="G10766">
        <v>1</v>
      </c>
      <c r="H10766">
        <v>1</v>
      </c>
      <c r="I10766">
        <v>1</v>
      </c>
      <c r="J10766">
        <v>1</v>
      </c>
      <c r="K10766" t="s">
        <v>7</v>
      </c>
      <c r="L10766">
        <v>1</v>
      </c>
      <c r="M10766">
        <v>1</v>
      </c>
    </row>
    <row r="10767" spans="1:13" ht="15" x14ac:dyDescent="0.3">
      <c r="A10767" s="1"/>
      <c r="B10767" t="s">
        <v>12</v>
      </c>
      <c r="C10767">
        <v>1913</v>
      </c>
      <c r="D10767">
        <v>1913</v>
      </c>
      <c r="E10767">
        <v>1913</v>
      </c>
      <c r="F10767">
        <v>1913</v>
      </c>
      <c r="G10767">
        <v>1</v>
      </c>
      <c r="H10767">
        <v>1</v>
      </c>
      <c r="I10767">
        <v>1</v>
      </c>
      <c r="J10767">
        <v>1</v>
      </c>
      <c r="K10767" t="s">
        <v>7</v>
      </c>
      <c r="L10767">
        <v>1</v>
      </c>
      <c r="M10767">
        <v>1</v>
      </c>
    </row>
    <row r="10768" spans="1:13" ht="15" x14ac:dyDescent="0.3">
      <c r="A10768" s="1"/>
      <c r="B10768" t="s">
        <v>12</v>
      </c>
      <c r="C10768">
        <v>35</v>
      </c>
      <c r="D10768">
        <v>35</v>
      </c>
      <c r="E10768">
        <v>35</v>
      </c>
      <c r="F10768">
        <v>35</v>
      </c>
      <c r="G10768">
        <v>1</v>
      </c>
      <c r="H10768">
        <v>1</v>
      </c>
      <c r="I10768">
        <v>1</v>
      </c>
      <c r="J10768">
        <v>1</v>
      </c>
      <c r="K10768" t="s">
        <v>7</v>
      </c>
      <c r="L10768">
        <v>1</v>
      </c>
      <c r="M10768">
        <v>1</v>
      </c>
    </row>
    <row r="10769" spans="1:13" ht="15" x14ac:dyDescent="0.3">
      <c r="A10769" s="1" t="s">
        <v>13191</v>
      </c>
      <c r="B10769" t="s">
        <v>12</v>
      </c>
      <c r="C10769">
        <v>2010</v>
      </c>
      <c r="D10769">
        <v>2010</v>
      </c>
      <c r="E10769">
        <v>2010</v>
      </c>
      <c r="F10769">
        <v>2010</v>
      </c>
      <c r="G10769">
        <v>1</v>
      </c>
      <c r="H10769">
        <v>1</v>
      </c>
      <c r="I10769">
        <v>1</v>
      </c>
      <c r="J10769">
        <v>1</v>
      </c>
      <c r="K10769" t="s">
        <v>7</v>
      </c>
      <c r="L10769">
        <v>1</v>
      </c>
      <c r="M10769">
        <v>1</v>
      </c>
    </row>
    <row r="10770" spans="1:13" ht="15" x14ac:dyDescent="0.3">
      <c r="A10770" s="1"/>
      <c r="B10770" t="s">
        <v>12</v>
      </c>
      <c r="C10770">
        <v>1857</v>
      </c>
      <c r="D10770">
        <v>1857</v>
      </c>
      <c r="E10770">
        <v>1857</v>
      </c>
      <c r="F10770">
        <v>1857</v>
      </c>
      <c r="G10770">
        <v>1</v>
      </c>
      <c r="H10770">
        <v>1</v>
      </c>
      <c r="I10770">
        <v>1</v>
      </c>
      <c r="J10770">
        <v>1</v>
      </c>
      <c r="K10770" t="s">
        <v>7</v>
      </c>
      <c r="L10770">
        <v>1</v>
      </c>
      <c r="M10770">
        <v>1</v>
      </c>
    </row>
    <row r="10771" spans="1:13" ht="15" x14ac:dyDescent="0.3">
      <c r="A10771" s="1"/>
      <c r="B10771" t="s">
        <v>12</v>
      </c>
      <c r="C10771">
        <v>233</v>
      </c>
      <c r="D10771">
        <v>233</v>
      </c>
      <c r="E10771">
        <v>233</v>
      </c>
      <c r="F10771">
        <v>233</v>
      </c>
      <c r="G10771">
        <v>1</v>
      </c>
      <c r="H10771">
        <v>1</v>
      </c>
      <c r="I10771">
        <v>1</v>
      </c>
      <c r="J10771">
        <v>1</v>
      </c>
      <c r="K10771" t="s">
        <v>7</v>
      </c>
      <c r="L10771">
        <v>1</v>
      </c>
      <c r="M10771">
        <v>1</v>
      </c>
    </row>
    <row r="10772" spans="1:13" ht="15" x14ac:dyDescent="0.3">
      <c r="A10772" s="1"/>
      <c r="B10772" t="s">
        <v>12</v>
      </c>
      <c r="C10772">
        <v>2015</v>
      </c>
      <c r="D10772">
        <v>2015</v>
      </c>
      <c r="E10772">
        <v>2015</v>
      </c>
      <c r="F10772">
        <v>2015</v>
      </c>
      <c r="G10772">
        <v>1</v>
      </c>
      <c r="H10772">
        <v>1</v>
      </c>
      <c r="I10772">
        <v>1</v>
      </c>
      <c r="J10772">
        <v>1</v>
      </c>
      <c r="K10772" t="s">
        <v>7</v>
      </c>
      <c r="L10772">
        <v>1</v>
      </c>
      <c r="M10772">
        <v>1</v>
      </c>
    </row>
    <row r="10773" spans="1:13" ht="15" x14ac:dyDescent="0.3">
      <c r="A10773" s="1"/>
      <c r="B10773" t="s">
        <v>12</v>
      </c>
      <c r="C10773" s="3">
        <v>0.9</v>
      </c>
      <c r="D10773" s="3">
        <v>0.9</v>
      </c>
      <c r="E10773" s="3">
        <v>0.9</v>
      </c>
      <c r="F10773" s="3">
        <v>0.9</v>
      </c>
      <c r="G10773">
        <v>1</v>
      </c>
      <c r="H10773">
        <v>1</v>
      </c>
      <c r="I10773">
        <v>1</v>
      </c>
      <c r="J10773">
        <v>1</v>
      </c>
      <c r="K10773" t="s">
        <v>7</v>
      </c>
      <c r="L10773">
        <v>1</v>
      </c>
      <c r="M10773">
        <v>1</v>
      </c>
    </row>
    <row r="10774" spans="1:13" ht="15" x14ac:dyDescent="0.3">
      <c r="A10774" s="1"/>
      <c r="B10774" t="s">
        <v>12</v>
      </c>
      <c r="C10774">
        <v>1185</v>
      </c>
      <c r="D10774">
        <v>1185</v>
      </c>
      <c r="E10774">
        <v>1185</v>
      </c>
      <c r="F10774">
        <v>1185</v>
      </c>
      <c r="G10774">
        <v>1</v>
      </c>
      <c r="H10774">
        <v>1</v>
      </c>
      <c r="I10774">
        <v>1</v>
      </c>
      <c r="J10774">
        <v>1</v>
      </c>
      <c r="K10774" t="s">
        <v>7</v>
      </c>
      <c r="L10774">
        <v>1</v>
      </c>
      <c r="M10774">
        <v>1</v>
      </c>
    </row>
    <row r="10775" spans="1:13" ht="15" x14ac:dyDescent="0.3">
      <c r="A10775" s="1"/>
      <c r="B10775" t="s">
        <v>12</v>
      </c>
      <c r="C10775">
        <v>1186</v>
      </c>
      <c r="D10775">
        <v>1186</v>
      </c>
      <c r="E10775">
        <v>1186</v>
      </c>
      <c r="F10775">
        <v>1186</v>
      </c>
      <c r="G10775">
        <v>1</v>
      </c>
      <c r="H10775">
        <v>1</v>
      </c>
      <c r="I10775">
        <v>1</v>
      </c>
      <c r="J10775">
        <v>1</v>
      </c>
      <c r="K10775" t="s">
        <v>7</v>
      </c>
      <c r="L10775">
        <v>1</v>
      </c>
      <c r="M10775">
        <v>1</v>
      </c>
    </row>
    <row r="10776" spans="1:13" ht="15" x14ac:dyDescent="0.3">
      <c r="A10776" s="1"/>
      <c r="B10776" t="s">
        <v>12</v>
      </c>
      <c r="C10776">
        <v>1279</v>
      </c>
      <c r="D10776">
        <v>1279</v>
      </c>
      <c r="E10776">
        <v>1279</v>
      </c>
      <c r="F10776">
        <v>1279</v>
      </c>
      <c r="G10776">
        <v>1</v>
      </c>
      <c r="H10776">
        <v>1</v>
      </c>
      <c r="I10776">
        <v>1</v>
      </c>
      <c r="J10776">
        <v>1</v>
      </c>
      <c r="K10776" t="s">
        <v>7</v>
      </c>
      <c r="L10776">
        <v>1</v>
      </c>
      <c r="M10776">
        <v>1</v>
      </c>
    </row>
    <row r="10777" spans="1:13" ht="15" x14ac:dyDescent="0.3">
      <c r="A10777" s="1"/>
      <c r="B10777" t="s">
        <v>12</v>
      </c>
      <c r="C10777">
        <v>1237</v>
      </c>
      <c r="D10777">
        <v>1237</v>
      </c>
      <c r="E10777">
        <v>1237</v>
      </c>
      <c r="F10777">
        <v>1237</v>
      </c>
      <c r="G10777">
        <v>1</v>
      </c>
      <c r="H10777">
        <v>1</v>
      </c>
      <c r="I10777">
        <v>1</v>
      </c>
      <c r="J10777">
        <v>1</v>
      </c>
      <c r="K10777" t="s">
        <v>7</v>
      </c>
      <c r="L10777">
        <v>1</v>
      </c>
      <c r="M10777">
        <v>1</v>
      </c>
    </row>
    <row r="10778" spans="1:13" ht="15" x14ac:dyDescent="0.3">
      <c r="A10778" s="1"/>
      <c r="B10778" t="s">
        <v>12</v>
      </c>
      <c r="C10778">
        <v>2014</v>
      </c>
      <c r="D10778">
        <v>2014</v>
      </c>
      <c r="E10778">
        <v>2014</v>
      </c>
      <c r="F10778">
        <v>2014</v>
      </c>
      <c r="G10778">
        <v>1</v>
      </c>
      <c r="H10778">
        <v>1</v>
      </c>
      <c r="I10778">
        <v>1</v>
      </c>
      <c r="J10778">
        <v>1</v>
      </c>
      <c r="K10778" t="s">
        <v>7</v>
      </c>
      <c r="L10778">
        <v>1</v>
      </c>
      <c r="M10778">
        <v>1</v>
      </c>
    </row>
    <row r="10779" spans="1:13" ht="15" x14ac:dyDescent="0.3">
      <c r="A10779" s="1"/>
      <c r="B10779" t="s">
        <v>12</v>
      </c>
      <c r="C10779">
        <v>30</v>
      </c>
      <c r="D10779">
        <v>30</v>
      </c>
      <c r="E10779">
        <v>30</v>
      </c>
      <c r="F10779">
        <v>30</v>
      </c>
      <c r="G10779">
        <v>1</v>
      </c>
      <c r="H10779">
        <v>1</v>
      </c>
      <c r="I10779">
        <v>1</v>
      </c>
      <c r="J10779">
        <v>1</v>
      </c>
      <c r="K10779" t="s">
        <v>7</v>
      </c>
      <c r="L10779">
        <v>1</v>
      </c>
      <c r="M10779">
        <v>1</v>
      </c>
    </row>
    <row r="10780" spans="1:13" ht="15" x14ac:dyDescent="0.3">
      <c r="A10780" s="1"/>
      <c r="B10780" t="s">
        <v>12</v>
      </c>
      <c r="C10780">
        <v>1996</v>
      </c>
      <c r="D10780">
        <v>1996</v>
      </c>
      <c r="E10780">
        <v>1996</v>
      </c>
      <c r="F10780">
        <v>1996</v>
      </c>
      <c r="G10780">
        <v>1</v>
      </c>
      <c r="H10780">
        <v>1</v>
      </c>
      <c r="I10780">
        <v>1</v>
      </c>
      <c r="J10780">
        <v>1</v>
      </c>
      <c r="K10780" t="s">
        <v>7</v>
      </c>
      <c r="L10780">
        <v>1</v>
      </c>
      <c r="M10780">
        <v>1</v>
      </c>
    </row>
    <row r="10781" spans="1:13" ht="15" x14ac:dyDescent="0.3">
      <c r="A10781" s="1"/>
      <c r="B10781" t="s">
        <v>12</v>
      </c>
      <c r="C10781" t="s">
        <v>4154</v>
      </c>
      <c r="D10781" s="8">
        <v>5.2999999999999999E-2</v>
      </c>
      <c r="E10781" t="s">
        <v>4154</v>
      </c>
      <c r="F10781" s="8">
        <v>5.2999999999999999E-2</v>
      </c>
      <c r="G10781">
        <v>1</v>
      </c>
      <c r="H10781">
        <v>1</v>
      </c>
      <c r="I10781">
        <v>1</v>
      </c>
      <c r="J10781">
        <v>1</v>
      </c>
      <c r="K10781" t="s">
        <v>7</v>
      </c>
      <c r="L10781">
        <v>0.93065100000000001</v>
      </c>
      <c r="M10781">
        <v>0.92712499999999998</v>
      </c>
    </row>
    <row r="10782" spans="1:13" ht="15" x14ac:dyDescent="0.3">
      <c r="A10782" s="1"/>
      <c r="B10782" t="s">
        <v>12</v>
      </c>
      <c r="C10782">
        <v>2007</v>
      </c>
      <c r="D10782">
        <v>2007</v>
      </c>
      <c r="E10782">
        <v>2007</v>
      </c>
      <c r="F10782">
        <v>2007</v>
      </c>
      <c r="G10782">
        <v>1</v>
      </c>
      <c r="H10782">
        <v>1</v>
      </c>
      <c r="I10782">
        <v>1</v>
      </c>
      <c r="J10782">
        <v>1</v>
      </c>
      <c r="K10782" t="s">
        <v>7</v>
      </c>
      <c r="L10782">
        <v>1</v>
      </c>
      <c r="M10782">
        <v>1</v>
      </c>
    </row>
    <row r="10783" spans="1:13" ht="15" x14ac:dyDescent="0.3">
      <c r="A10783" s="1"/>
      <c r="B10783" t="s">
        <v>12</v>
      </c>
      <c r="C10783">
        <v>2016</v>
      </c>
      <c r="D10783">
        <v>2016</v>
      </c>
      <c r="E10783">
        <v>2016</v>
      </c>
      <c r="F10783">
        <v>2016</v>
      </c>
      <c r="G10783">
        <v>1</v>
      </c>
      <c r="H10783">
        <v>1</v>
      </c>
      <c r="I10783">
        <v>1</v>
      </c>
      <c r="J10783">
        <v>1</v>
      </c>
      <c r="K10783" t="s">
        <v>7</v>
      </c>
      <c r="L10783">
        <v>1</v>
      </c>
      <c r="M10783">
        <v>1</v>
      </c>
    </row>
    <row r="10784" spans="1:13" ht="15" x14ac:dyDescent="0.3">
      <c r="A10784" s="1"/>
      <c r="B10784" t="s">
        <v>12</v>
      </c>
      <c r="C10784" t="s">
        <v>4177</v>
      </c>
      <c r="D10784">
        <v>1345596</v>
      </c>
      <c r="E10784" t="s">
        <v>4177</v>
      </c>
      <c r="F10784">
        <v>1345596</v>
      </c>
      <c r="G10784">
        <v>1</v>
      </c>
      <c r="H10784">
        <v>1</v>
      </c>
      <c r="I10784">
        <v>1</v>
      </c>
      <c r="J10784">
        <v>1</v>
      </c>
      <c r="K10784" t="s">
        <v>7</v>
      </c>
      <c r="L10784">
        <v>0.68110999999999999</v>
      </c>
      <c r="M10784">
        <v>0.68672500000000003</v>
      </c>
    </row>
    <row r="10785" spans="1:13" ht="15" x14ac:dyDescent="0.3">
      <c r="A10785" s="1"/>
      <c r="B10785" t="s">
        <v>12</v>
      </c>
      <c r="C10785">
        <v>1968</v>
      </c>
      <c r="D10785">
        <v>1968</v>
      </c>
      <c r="E10785">
        <v>1968</v>
      </c>
      <c r="F10785">
        <v>1968</v>
      </c>
      <c r="G10785">
        <v>1</v>
      </c>
      <c r="H10785">
        <v>1</v>
      </c>
      <c r="I10785">
        <v>1</v>
      </c>
      <c r="J10785">
        <v>1</v>
      </c>
      <c r="K10785" t="s">
        <v>7</v>
      </c>
      <c r="L10785">
        <v>1</v>
      </c>
      <c r="M10785">
        <v>1</v>
      </c>
    </row>
    <row r="10786" spans="1:13" ht="15" x14ac:dyDescent="0.3">
      <c r="A10786" s="1"/>
      <c r="B10786" t="s">
        <v>12</v>
      </c>
      <c r="C10786" t="s">
        <v>4220</v>
      </c>
      <c r="D10786" s="8">
        <v>0.55100000000000005</v>
      </c>
      <c r="E10786" t="s">
        <v>4220</v>
      </c>
      <c r="F10786" s="8">
        <v>0.55100000000000005</v>
      </c>
      <c r="G10786">
        <v>1</v>
      </c>
      <c r="H10786">
        <v>1</v>
      </c>
      <c r="I10786">
        <v>1</v>
      </c>
      <c r="J10786">
        <v>1</v>
      </c>
      <c r="K10786" t="s">
        <v>7</v>
      </c>
      <c r="L10786">
        <v>0.93916900000000003</v>
      </c>
      <c r="M10786">
        <v>0.93862400000000001</v>
      </c>
    </row>
    <row r="10787" spans="1:13" ht="15" x14ac:dyDescent="0.3">
      <c r="A10787" s="1"/>
      <c r="B10787" t="s">
        <v>12</v>
      </c>
      <c r="C10787">
        <v>2008</v>
      </c>
      <c r="D10787">
        <v>2008</v>
      </c>
      <c r="E10787">
        <v>2008</v>
      </c>
      <c r="F10787">
        <v>2008</v>
      </c>
      <c r="G10787">
        <v>1</v>
      </c>
      <c r="H10787">
        <v>1</v>
      </c>
      <c r="I10787">
        <v>1</v>
      </c>
      <c r="J10787">
        <v>1</v>
      </c>
      <c r="K10787" t="s">
        <v>7</v>
      </c>
      <c r="L10787">
        <v>1</v>
      </c>
      <c r="M10787">
        <v>1</v>
      </c>
    </row>
    <row r="10788" spans="1:13" ht="15" x14ac:dyDescent="0.3">
      <c r="A10788" s="1" t="s">
        <v>13192</v>
      </c>
      <c r="B10788" t="s">
        <v>12</v>
      </c>
      <c r="C10788">
        <v>1993</v>
      </c>
      <c r="D10788">
        <v>1993</v>
      </c>
      <c r="E10788">
        <v>1993</v>
      </c>
      <c r="F10788">
        <v>1993</v>
      </c>
      <c r="G10788">
        <v>1</v>
      </c>
      <c r="H10788">
        <v>1</v>
      </c>
      <c r="I10788">
        <v>1</v>
      </c>
      <c r="J10788">
        <v>1</v>
      </c>
      <c r="K10788" t="s">
        <v>7</v>
      </c>
      <c r="L10788">
        <v>1</v>
      </c>
      <c r="M10788">
        <v>1</v>
      </c>
    </row>
    <row r="10789" spans="1:13" ht="15" x14ac:dyDescent="0.3">
      <c r="A10789" s="1"/>
      <c r="B10789" t="s">
        <v>12</v>
      </c>
      <c r="C10789">
        <v>2005</v>
      </c>
      <c r="D10789">
        <v>2005</v>
      </c>
      <c r="E10789">
        <v>2005</v>
      </c>
      <c r="F10789">
        <v>2005</v>
      </c>
      <c r="G10789">
        <v>1</v>
      </c>
      <c r="H10789">
        <v>1</v>
      </c>
      <c r="I10789">
        <v>1</v>
      </c>
      <c r="J10789">
        <v>1</v>
      </c>
      <c r="K10789" t="s">
        <v>7</v>
      </c>
      <c r="L10789">
        <v>1</v>
      </c>
      <c r="M10789">
        <v>1</v>
      </c>
    </row>
    <row r="10790" spans="1:13" ht="15" x14ac:dyDescent="0.3">
      <c r="A10790" s="1"/>
      <c r="B10790" t="s">
        <v>12</v>
      </c>
      <c r="C10790">
        <v>2003</v>
      </c>
      <c r="D10790">
        <v>2003</v>
      </c>
      <c r="E10790">
        <v>2003</v>
      </c>
      <c r="F10790">
        <v>2003</v>
      </c>
      <c r="G10790">
        <v>1</v>
      </c>
      <c r="H10790">
        <v>1</v>
      </c>
      <c r="I10790">
        <v>1</v>
      </c>
      <c r="J10790">
        <v>1</v>
      </c>
      <c r="K10790" t="s">
        <v>7</v>
      </c>
      <c r="L10790">
        <v>1</v>
      </c>
      <c r="M10790">
        <v>1</v>
      </c>
    </row>
    <row r="10791" spans="1:13" ht="15" x14ac:dyDescent="0.3">
      <c r="A10791" s="1"/>
      <c r="B10791" t="s">
        <v>12</v>
      </c>
      <c r="C10791">
        <v>1263</v>
      </c>
      <c r="D10791">
        <v>1263</v>
      </c>
      <c r="E10791">
        <v>1263</v>
      </c>
      <c r="F10791">
        <v>1263</v>
      </c>
      <c r="G10791">
        <v>1</v>
      </c>
      <c r="H10791">
        <v>1</v>
      </c>
      <c r="I10791">
        <v>1</v>
      </c>
      <c r="J10791">
        <v>1</v>
      </c>
      <c r="K10791" t="s">
        <v>7</v>
      </c>
      <c r="L10791">
        <v>1</v>
      </c>
      <c r="M10791">
        <v>1</v>
      </c>
    </row>
    <row r="10792" spans="1:13" ht="15" x14ac:dyDescent="0.3">
      <c r="A10792" s="1"/>
      <c r="B10792" t="s">
        <v>12</v>
      </c>
      <c r="C10792" s="9">
        <v>43344</v>
      </c>
      <c r="D10792" s="9">
        <v>43344</v>
      </c>
      <c r="E10792" s="9">
        <v>43344</v>
      </c>
      <c r="F10792" s="9">
        <v>43344</v>
      </c>
      <c r="G10792">
        <v>1</v>
      </c>
      <c r="H10792">
        <v>1</v>
      </c>
      <c r="I10792">
        <v>1</v>
      </c>
      <c r="J10792">
        <v>1</v>
      </c>
      <c r="K10792" t="s">
        <v>7</v>
      </c>
      <c r="L10792">
        <v>1</v>
      </c>
      <c r="M10792">
        <v>1</v>
      </c>
    </row>
    <row r="10793" spans="1:13" ht="15" x14ac:dyDescent="0.3">
      <c r="A10793" s="1"/>
      <c r="B10793" t="s">
        <v>12</v>
      </c>
      <c r="C10793">
        <v>1999</v>
      </c>
      <c r="D10793">
        <v>1999</v>
      </c>
      <c r="E10793">
        <v>1999</v>
      </c>
      <c r="F10793">
        <v>1999</v>
      </c>
      <c r="G10793">
        <v>1</v>
      </c>
      <c r="H10793">
        <v>1</v>
      </c>
      <c r="I10793">
        <v>1</v>
      </c>
      <c r="J10793">
        <v>1</v>
      </c>
      <c r="K10793" t="s">
        <v>7</v>
      </c>
      <c r="L10793">
        <v>1</v>
      </c>
      <c r="M10793">
        <v>1</v>
      </c>
    </row>
    <row r="10794" spans="1:13" ht="15" x14ac:dyDescent="0.3">
      <c r="A10794" s="1"/>
      <c r="B10794" t="s">
        <v>12</v>
      </c>
      <c r="C10794">
        <v>1962</v>
      </c>
      <c r="D10794">
        <v>1962</v>
      </c>
      <c r="E10794">
        <v>1962</v>
      </c>
      <c r="F10794">
        <v>1962</v>
      </c>
      <c r="G10794">
        <v>1</v>
      </c>
      <c r="H10794">
        <v>1</v>
      </c>
      <c r="I10794">
        <v>1</v>
      </c>
      <c r="J10794">
        <v>1</v>
      </c>
      <c r="K10794" t="s">
        <v>7</v>
      </c>
      <c r="L10794">
        <v>1.0000009999999999</v>
      </c>
      <c r="M10794">
        <v>1.0000009999999999</v>
      </c>
    </row>
    <row r="10795" spans="1:13" ht="15" x14ac:dyDescent="0.3">
      <c r="A10795" s="1"/>
      <c r="B10795" t="s">
        <v>12</v>
      </c>
      <c r="C10795" t="s">
        <v>4729</v>
      </c>
      <c r="D10795">
        <v>22338618</v>
      </c>
      <c r="E10795" t="s">
        <v>4729</v>
      </c>
      <c r="F10795">
        <v>22338618</v>
      </c>
      <c r="G10795">
        <v>1</v>
      </c>
      <c r="H10795">
        <v>1</v>
      </c>
      <c r="I10795">
        <v>1</v>
      </c>
      <c r="J10795">
        <v>1</v>
      </c>
      <c r="K10795" t="s">
        <v>7</v>
      </c>
      <c r="L10795">
        <v>0.684199</v>
      </c>
      <c r="M10795">
        <v>0.69257899999999994</v>
      </c>
    </row>
    <row r="10796" spans="1:13" ht="15" x14ac:dyDescent="0.3">
      <c r="A10796" s="1"/>
      <c r="B10796" t="s">
        <v>12</v>
      </c>
      <c r="C10796">
        <v>1936</v>
      </c>
      <c r="D10796">
        <v>1936</v>
      </c>
      <c r="E10796">
        <v>1936</v>
      </c>
      <c r="F10796">
        <v>1936</v>
      </c>
      <c r="G10796">
        <v>1</v>
      </c>
      <c r="H10796">
        <v>1</v>
      </c>
      <c r="I10796">
        <v>1</v>
      </c>
      <c r="J10796">
        <v>1</v>
      </c>
      <c r="K10796" t="s">
        <v>7</v>
      </c>
      <c r="L10796">
        <v>1</v>
      </c>
      <c r="M10796">
        <v>1</v>
      </c>
    </row>
    <row r="10797" spans="1:13" ht="15" x14ac:dyDescent="0.3">
      <c r="A10797" s="1"/>
      <c r="B10797" t="s">
        <v>12</v>
      </c>
      <c r="C10797" t="s">
        <v>4846</v>
      </c>
      <c r="D10797" s="8">
        <v>0.51600000000000001</v>
      </c>
      <c r="E10797" t="s">
        <v>4846</v>
      </c>
      <c r="F10797" s="8">
        <v>0.51600000000000001</v>
      </c>
      <c r="G10797">
        <v>1</v>
      </c>
      <c r="H10797">
        <v>1</v>
      </c>
      <c r="I10797">
        <v>1</v>
      </c>
      <c r="J10797">
        <v>1</v>
      </c>
      <c r="K10797" t="s">
        <v>7</v>
      </c>
      <c r="L10797">
        <v>0.92271599999999998</v>
      </c>
      <c r="M10797">
        <v>0.91936200000000001</v>
      </c>
    </row>
    <row r="10798" spans="1:13" ht="15" x14ac:dyDescent="0.3">
      <c r="A10798" s="1"/>
      <c r="B10798" t="s">
        <v>12</v>
      </c>
      <c r="C10798" t="s">
        <v>4852</v>
      </c>
      <c r="D10798" s="8">
        <v>0.32900000000000001</v>
      </c>
      <c r="E10798" t="s">
        <v>4852</v>
      </c>
      <c r="F10798" s="8">
        <v>0.32900000000000001</v>
      </c>
      <c r="G10798">
        <v>1</v>
      </c>
      <c r="H10798">
        <v>1</v>
      </c>
      <c r="I10798">
        <v>1</v>
      </c>
      <c r="J10798">
        <v>1</v>
      </c>
      <c r="K10798" t="s">
        <v>7</v>
      </c>
      <c r="L10798">
        <v>0.93066700000000002</v>
      </c>
      <c r="M10798">
        <v>0.92686500000000005</v>
      </c>
    </row>
    <row r="10799" spans="1:13" ht="15" x14ac:dyDescent="0.3">
      <c r="A10799" s="1"/>
      <c r="B10799" t="s">
        <v>12</v>
      </c>
      <c r="C10799">
        <v>1981</v>
      </c>
      <c r="D10799">
        <v>1981</v>
      </c>
      <c r="E10799">
        <v>1981</v>
      </c>
      <c r="F10799">
        <v>1981</v>
      </c>
      <c r="G10799">
        <v>1</v>
      </c>
      <c r="H10799">
        <v>1</v>
      </c>
      <c r="I10799">
        <v>1</v>
      </c>
      <c r="J10799">
        <v>1</v>
      </c>
      <c r="K10799" t="s">
        <v>7</v>
      </c>
      <c r="L10799">
        <v>1</v>
      </c>
      <c r="M10799">
        <v>1</v>
      </c>
    </row>
    <row r="10800" spans="1:13" ht="15" x14ac:dyDescent="0.3">
      <c r="A10800" s="1"/>
      <c r="B10800" t="s">
        <v>12</v>
      </c>
      <c r="C10800">
        <v>1908</v>
      </c>
      <c r="D10800">
        <v>1908</v>
      </c>
      <c r="E10800">
        <v>1908</v>
      </c>
      <c r="F10800">
        <v>1908</v>
      </c>
      <c r="G10800">
        <v>1</v>
      </c>
      <c r="H10800">
        <v>1</v>
      </c>
      <c r="I10800">
        <v>1</v>
      </c>
      <c r="J10800">
        <v>1</v>
      </c>
      <c r="K10800" t="s">
        <v>7</v>
      </c>
      <c r="L10800">
        <v>1</v>
      </c>
      <c r="M10800">
        <v>1</v>
      </c>
    </row>
    <row r="10801" spans="1:13" ht="15" x14ac:dyDescent="0.3">
      <c r="A10801" s="1"/>
      <c r="B10801" t="s">
        <v>12</v>
      </c>
      <c r="C10801">
        <v>1830</v>
      </c>
      <c r="D10801">
        <v>1830</v>
      </c>
      <c r="E10801">
        <v>1830</v>
      </c>
      <c r="F10801">
        <v>1830</v>
      </c>
      <c r="G10801">
        <v>1</v>
      </c>
      <c r="H10801">
        <v>1</v>
      </c>
      <c r="I10801">
        <v>1</v>
      </c>
      <c r="J10801">
        <v>1</v>
      </c>
      <c r="K10801" t="s">
        <v>7</v>
      </c>
      <c r="L10801">
        <v>1</v>
      </c>
      <c r="M10801">
        <v>1</v>
      </c>
    </row>
    <row r="10802" spans="1:13" ht="15" x14ac:dyDescent="0.3">
      <c r="A10802" s="1"/>
      <c r="B10802" t="s">
        <v>12</v>
      </c>
      <c r="C10802">
        <v>2012</v>
      </c>
      <c r="D10802">
        <v>2012</v>
      </c>
      <c r="E10802">
        <v>2012</v>
      </c>
      <c r="F10802">
        <v>2012</v>
      </c>
      <c r="G10802">
        <v>1</v>
      </c>
      <c r="H10802">
        <v>1</v>
      </c>
      <c r="I10802">
        <v>1</v>
      </c>
      <c r="J10802">
        <v>1</v>
      </c>
      <c r="K10802" t="s">
        <v>7</v>
      </c>
      <c r="L10802">
        <v>1</v>
      </c>
      <c r="M10802">
        <v>1</v>
      </c>
    </row>
    <row r="10803" spans="1:13" ht="15" x14ac:dyDescent="0.3">
      <c r="A10803" s="1"/>
      <c r="B10803" t="s">
        <v>12</v>
      </c>
      <c r="C10803">
        <v>1760</v>
      </c>
      <c r="D10803">
        <v>1760</v>
      </c>
      <c r="E10803">
        <v>1760</v>
      </c>
      <c r="F10803">
        <v>1760</v>
      </c>
      <c r="G10803">
        <v>1</v>
      </c>
      <c r="H10803">
        <v>1</v>
      </c>
      <c r="I10803">
        <v>1</v>
      </c>
      <c r="J10803">
        <v>1</v>
      </c>
      <c r="K10803" t="s">
        <v>7</v>
      </c>
      <c r="L10803">
        <v>1</v>
      </c>
      <c r="M10803">
        <v>1</v>
      </c>
    </row>
    <row r="10804" spans="1:13" ht="15" x14ac:dyDescent="0.3">
      <c r="A10804" s="1"/>
      <c r="B10804" t="s">
        <v>12</v>
      </c>
      <c r="C10804">
        <v>1754</v>
      </c>
      <c r="D10804">
        <v>1754</v>
      </c>
      <c r="E10804">
        <v>1754</v>
      </c>
      <c r="F10804">
        <v>1754</v>
      </c>
      <c r="G10804">
        <v>1</v>
      </c>
      <c r="H10804">
        <v>1</v>
      </c>
      <c r="I10804">
        <v>1</v>
      </c>
      <c r="J10804">
        <v>1</v>
      </c>
      <c r="K10804" t="s">
        <v>7</v>
      </c>
      <c r="L10804">
        <v>1</v>
      </c>
      <c r="M10804">
        <v>1</v>
      </c>
    </row>
    <row r="10805" spans="1:13" ht="15" x14ac:dyDescent="0.3">
      <c r="A10805" s="1"/>
      <c r="B10805" t="s">
        <v>12</v>
      </c>
      <c r="C10805" t="s">
        <v>111</v>
      </c>
      <c r="D10805" t="s">
        <v>111</v>
      </c>
      <c r="E10805" t="s">
        <v>112</v>
      </c>
      <c r="F10805" t="s">
        <v>112</v>
      </c>
      <c r="G10805">
        <v>1</v>
      </c>
      <c r="H10805">
        <v>1</v>
      </c>
      <c r="I10805">
        <v>1</v>
      </c>
      <c r="J10805">
        <v>1</v>
      </c>
      <c r="K10805" t="s">
        <v>7</v>
      </c>
      <c r="L10805">
        <v>1</v>
      </c>
      <c r="M10805">
        <v>1</v>
      </c>
    </row>
    <row r="10806" spans="1:13" ht="15" x14ac:dyDescent="0.3">
      <c r="A10806" s="1"/>
      <c r="B10806" t="s">
        <v>12</v>
      </c>
      <c r="C10806" t="s">
        <v>137</v>
      </c>
      <c r="D10806" t="s">
        <v>137</v>
      </c>
      <c r="E10806" t="s">
        <v>138</v>
      </c>
      <c r="F10806" t="s">
        <v>138</v>
      </c>
      <c r="G10806">
        <v>1</v>
      </c>
      <c r="H10806">
        <v>1</v>
      </c>
      <c r="I10806">
        <v>1</v>
      </c>
      <c r="J10806">
        <v>1</v>
      </c>
      <c r="K10806" t="s">
        <v>7</v>
      </c>
      <c r="L10806">
        <v>1</v>
      </c>
      <c r="M10806">
        <v>1</v>
      </c>
    </row>
    <row r="10807" spans="1:13" ht="15" x14ac:dyDescent="0.3">
      <c r="A10807" s="1"/>
      <c r="B10807" t="s">
        <v>12</v>
      </c>
      <c r="C10807" t="s">
        <v>137</v>
      </c>
      <c r="D10807" t="s">
        <v>137</v>
      </c>
      <c r="E10807" t="s">
        <v>138</v>
      </c>
      <c r="F10807" t="s">
        <v>138</v>
      </c>
      <c r="G10807">
        <v>1</v>
      </c>
      <c r="H10807">
        <v>1</v>
      </c>
      <c r="I10807">
        <v>1</v>
      </c>
      <c r="J10807">
        <v>1</v>
      </c>
      <c r="K10807" t="s">
        <v>7</v>
      </c>
      <c r="L10807">
        <v>1</v>
      </c>
      <c r="M10807">
        <v>1</v>
      </c>
    </row>
    <row r="10808" spans="1:13" ht="15" x14ac:dyDescent="0.3">
      <c r="A10808" s="1"/>
      <c r="B10808" t="s">
        <v>12</v>
      </c>
      <c r="C10808" t="s">
        <v>158</v>
      </c>
      <c r="D10808" t="s">
        <v>158</v>
      </c>
      <c r="E10808" t="s">
        <v>159</v>
      </c>
      <c r="F10808" t="s">
        <v>159</v>
      </c>
      <c r="G10808">
        <v>1</v>
      </c>
      <c r="H10808">
        <v>1</v>
      </c>
      <c r="I10808">
        <v>1</v>
      </c>
      <c r="J10808">
        <v>1</v>
      </c>
      <c r="K10808" t="s">
        <v>7</v>
      </c>
      <c r="L10808">
        <v>1</v>
      </c>
      <c r="M10808">
        <v>1</v>
      </c>
    </row>
    <row r="10809" spans="1:13" ht="15" x14ac:dyDescent="0.3">
      <c r="A10809" s="1"/>
      <c r="B10809" t="s">
        <v>12</v>
      </c>
      <c r="C10809" t="s">
        <v>49</v>
      </c>
      <c r="D10809" t="s">
        <v>33</v>
      </c>
      <c r="E10809" t="s">
        <v>32</v>
      </c>
      <c r="F10809" t="s">
        <v>32</v>
      </c>
      <c r="G10809">
        <v>1</v>
      </c>
      <c r="H10809">
        <v>1</v>
      </c>
      <c r="I10809">
        <v>1</v>
      </c>
      <c r="J10809">
        <v>1</v>
      </c>
      <c r="K10809" t="s">
        <v>7</v>
      </c>
      <c r="L10809">
        <v>0.79864900000000005</v>
      </c>
      <c r="M10809">
        <v>0.79675499999999999</v>
      </c>
    </row>
    <row r="10810" spans="1:13" ht="15" x14ac:dyDescent="0.3">
      <c r="A10810" s="1"/>
      <c r="B10810" t="s">
        <v>12</v>
      </c>
      <c r="C10810" t="s">
        <v>49</v>
      </c>
      <c r="D10810" t="s">
        <v>33</v>
      </c>
      <c r="E10810" t="s">
        <v>32</v>
      </c>
      <c r="F10810" t="s">
        <v>32</v>
      </c>
      <c r="G10810">
        <v>1</v>
      </c>
      <c r="H10810">
        <v>1</v>
      </c>
      <c r="I10810">
        <v>1</v>
      </c>
      <c r="J10810">
        <v>1</v>
      </c>
      <c r="K10810" t="s">
        <v>7</v>
      </c>
      <c r="L10810">
        <v>0.79864900000000005</v>
      </c>
      <c r="M10810">
        <v>0.79675499999999999</v>
      </c>
    </row>
    <row r="10811" spans="1:13" ht="15" x14ac:dyDescent="0.3">
      <c r="A10811" s="1"/>
      <c r="B10811" t="s">
        <v>12</v>
      </c>
      <c r="C10811" t="s">
        <v>158</v>
      </c>
      <c r="D10811" t="s">
        <v>158</v>
      </c>
      <c r="E10811" t="s">
        <v>159</v>
      </c>
      <c r="F10811" t="s">
        <v>159</v>
      </c>
      <c r="G10811">
        <v>1</v>
      </c>
      <c r="H10811">
        <v>1</v>
      </c>
      <c r="I10811">
        <v>1</v>
      </c>
      <c r="J10811">
        <v>1</v>
      </c>
      <c r="K10811" t="s">
        <v>7</v>
      </c>
      <c r="L10811">
        <v>1</v>
      </c>
      <c r="M10811">
        <v>1</v>
      </c>
    </row>
    <row r="10812" spans="1:13" ht="15" x14ac:dyDescent="0.3">
      <c r="A10812" s="1"/>
      <c r="B10812" t="s">
        <v>12</v>
      </c>
      <c r="C10812" t="s">
        <v>158</v>
      </c>
      <c r="D10812" t="s">
        <v>158</v>
      </c>
      <c r="E10812" t="s">
        <v>159</v>
      </c>
      <c r="F10812" t="s">
        <v>159</v>
      </c>
      <c r="G10812">
        <v>1</v>
      </c>
      <c r="H10812">
        <v>1</v>
      </c>
      <c r="I10812">
        <v>1</v>
      </c>
      <c r="J10812">
        <v>1</v>
      </c>
      <c r="K10812" t="s">
        <v>7</v>
      </c>
      <c r="L10812">
        <v>1</v>
      </c>
      <c r="M10812">
        <v>1</v>
      </c>
    </row>
    <row r="10813" spans="1:13" ht="15" x14ac:dyDescent="0.3">
      <c r="A10813" s="1"/>
      <c r="B10813" t="s">
        <v>12</v>
      </c>
      <c r="C10813" t="s">
        <v>137</v>
      </c>
      <c r="D10813" t="s">
        <v>137</v>
      </c>
      <c r="E10813" t="s">
        <v>138</v>
      </c>
      <c r="F10813" t="s">
        <v>138</v>
      </c>
      <c r="G10813">
        <v>1</v>
      </c>
      <c r="H10813">
        <v>1</v>
      </c>
      <c r="I10813">
        <v>1</v>
      </c>
      <c r="J10813">
        <v>1</v>
      </c>
      <c r="K10813" t="s">
        <v>7</v>
      </c>
      <c r="L10813">
        <v>1</v>
      </c>
      <c r="M10813">
        <v>1</v>
      </c>
    </row>
    <row r="10814" spans="1:13" ht="15" x14ac:dyDescent="0.3">
      <c r="A10814" s="1"/>
      <c r="B10814" t="s">
        <v>12</v>
      </c>
      <c r="C10814" t="s">
        <v>171</v>
      </c>
      <c r="D10814" t="s">
        <v>172</v>
      </c>
      <c r="E10814" t="s">
        <v>173</v>
      </c>
      <c r="F10814" t="s">
        <v>174</v>
      </c>
      <c r="G10814">
        <v>1</v>
      </c>
      <c r="H10814">
        <v>1</v>
      </c>
      <c r="I10814">
        <v>1</v>
      </c>
      <c r="J10814">
        <v>1</v>
      </c>
      <c r="K10814" t="s">
        <v>7</v>
      </c>
      <c r="L10814">
        <v>0.74230499999999999</v>
      </c>
      <c r="M10814">
        <v>0.73857600000000001</v>
      </c>
    </row>
    <row r="10815" spans="1:13" ht="15" x14ac:dyDescent="0.3">
      <c r="A10815" s="1"/>
      <c r="B10815" t="s">
        <v>12</v>
      </c>
      <c r="C10815" t="s">
        <v>189</v>
      </c>
      <c r="D10815" t="s">
        <v>189</v>
      </c>
      <c r="E10815" t="s">
        <v>190</v>
      </c>
      <c r="F10815" t="s">
        <v>190</v>
      </c>
      <c r="G10815">
        <v>1</v>
      </c>
      <c r="H10815">
        <v>1</v>
      </c>
      <c r="I10815">
        <v>1</v>
      </c>
      <c r="J10815">
        <v>1</v>
      </c>
      <c r="K10815" t="s">
        <v>7</v>
      </c>
      <c r="L10815">
        <v>1</v>
      </c>
      <c r="M10815">
        <v>1</v>
      </c>
    </row>
    <row r="10816" spans="1:13" ht="15" x14ac:dyDescent="0.3">
      <c r="A10816" s="1"/>
      <c r="B10816" t="s">
        <v>12</v>
      </c>
      <c r="C10816" t="s">
        <v>171</v>
      </c>
      <c r="D10816" t="s">
        <v>172</v>
      </c>
      <c r="E10816" t="s">
        <v>173</v>
      </c>
      <c r="F10816" t="s">
        <v>174</v>
      </c>
      <c r="G10816">
        <v>1</v>
      </c>
      <c r="H10816">
        <v>1</v>
      </c>
      <c r="I10816">
        <v>1</v>
      </c>
      <c r="J10816">
        <v>1</v>
      </c>
      <c r="K10816" t="s">
        <v>7</v>
      </c>
      <c r="L10816">
        <v>0.74230499999999999</v>
      </c>
      <c r="M10816">
        <v>0.73857600000000001</v>
      </c>
    </row>
    <row r="10817" spans="1:13" ht="15" x14ac:dyDescent="0.3">
      <c r="A10817" s="1"/>
      <c r="B10817" t="s">
        <v>12</v>
      </c>
      <c r="C10817" t="s">
        <v>310</v>
      </c>
      <c r="D10817" t="s">
        <v>310</v>
      </c>
      <c r="E10817" t="s">
        <v>311</v>
      </c>
      <c r="F10817" t="s">
        <v>311</v>
      </c>
      <c r="G10817">
        <v>1</v>
      </c>
      <c r="H10817">
        <v>1</v>
      </c>
      <c r="I10817">
        <v>1</v>
      </c>
      <c r="J10817">
        <v>1</v>
      </c>
      <c r="K10817" t="s">
        <v>7</v>
      </c>
      <c r="L10817">
        <v>1</v>
      </c>
      <c r="M10817">
        <v>1</v>
      </c>
    </row>
    <row r="10818" spans="1:13" ht="15" x14ac:dyDescent="0.3">
      <c r="A10818" s="1"/>
      <c r="B10818" t="s">
        <v>12</v>
      </c>
      <c r="C10818" t="s">
        <v>350</v>
      </c>
      <c r="D10818" t="s">
        <v>350</v>
      </c>
      <c r="E10818" t="s">
        <v>351</v>
      </c>
      <c r="F10818" t="s">
        <v>351</v>
      </c>
      <c r="G10818">
        <v>1</v>
      </c>
      <c r="H10818">
        <v>1</v>
      </c>
      <c r="I10818">
        <v>1</v>
      </c>
      <c r="J10818">
        <v>1</v>
      </c>
      <c r="K10818" t="s">
        <v>7</v>
      </c>
      <c r="L10818">
        <v>1</v>
      </c>
      <c r="M10818">
        <v>1</v>
      </c>
    </row>
    <row r="10819" spans="1:13" ht="15" x14ac:dyDescent="0.3">
      <c r="A10819" s="1"/>
      <c r="B10819" t="s">
        <v>12</v>
      </c>
      <c r="C10819" t="s">
        <v>375</v>
      </c>
      <c r="D10819" t="s">
        <v>375</v>
      </c>
      <c r="E10819" t="s">
        <v>376</v>
      </c>
      <c r="F10819" t="s">
        <v>376</v>
      </c>
      <c r="G10819">
        <v>1</v>
      </c>
      <c r="H10819">
        <v>1</v>
      </c>
      <c r="I10819">
        <v>1</v>
      </c>
      <c r="J10819">
        <v>1</v>
      </c>
      <c r="K10819" t="s">
        <v>7</v>
      </c>
      <c r="L10819">
        <v>1</v>
      </c>
      <c r="M10819">
        <v>1</v>
      </c>
    </row>
    <row r="10820" spans="1:13" ht="15" x14ac:dyDescent="0.3">
      <c r="A10820" s="1"/>
      <c r="B10820" t="s">
        <v>12</v>
      </c>
      <c r="C10820" t="s">
        <v>378</v>
      </c>
      <c r="D10820" t="s">
        <v>378</v>
      </c>
      <c r="E10820" t="s">
        <v>379</v>
      </c>
      <c r="F10820" t="s">
        <v>379</v>
      </c>
      <c r="G10820">
        <v>1</v>
      </c>
      <c r="H10820">
        <v>1</v>
      </c>
      <c r="I10820">
        <v>1</v>
      </c>
      <c r="J10820">
        <v>1</v>
      </c>
      <c r="K10820" t="s">
        <v>7</v>
      </c>
      <c r="L10820">
        <v>1</v>
      </c>
      <c r="M10820">
        <v>1</v>
      </c>
    </row>
    <row r="10821" spans="1:13" ht="15" x14ac:dyDescent="0.3">
      <c r="A10821" s="1"/>
      <c r="B10821" t="s">
        <v>12</v>
      </c>
      <c r="C10821" t="s">
        <v>487</v>
      </c>
      <c r="D10821" t="s">
        <v>487</v>
      </c>
      <c r="E10821" t="s">
        <v>488</v>
      </c>
      <c r="F10821" t="s">
        <v>488</v>
      </c>
      <c r="G10821">
        <v>1</v>
      </c>
      <c r="H10821">
        <v>1</v>
      </c>
      <c r="I10821">
        <v>1</v>
      </c>
      <c r="J10821">
        <v>1</v>
      </c>
      <c r="K10821" t="s">
        <v>7</v>
      </c>
      <c r="L10821">
        <v>1</v>
      </c>
      <c r="M10821">
        <v>1</v>
      </c>
    </row>
    <row r="10822" spans="1:13" ht="15" x14ac:dyDescent="0.3">
      <c r="A10822" s="1"/>
      <c r="B10822" t="s">
        <v>12</v>
      </c>
      <c r="C10822" t="s">
        <v>673</v>
      </c>
      <c r="D10822" t="s">
        <v>673</v>
      </c>
      <c r="E10822" t="s">
        <v>674</v>
      </c>
      <c r="F10822" t="s">
        <v>674</v>
      </c>
      <c r="G10822">
        <v>1</v>
      </c>
      <c r="H10822">
        <v>1</v>
      </c>
      <c r="I10822">
        <v>1</v>
      </c>
      <c r="J10822">
        <v>1</v>
      </c>
      <c r="K10822" t="s">
        <v>7</v>
      </c>
      <c r="L10822">
        <v>1</v>
      </c>
      <c r="M10822">
        <v>1</v>
      </c>
    </row>
    <row r="10823" spans="1:13" ht="15" x14ac:dyDescent="0.3">
      <c r="A10823" s="1"/>
      <c r="B10823" t="s">
        <v>12</v>
      </c>
      <c r="C10823" t="s">
        <v>675</v>
      </c>
      <c r="D10823" t="s">
        <v>675</v>
      </c>
      <c r="E10823" t="s">
        <v>676</v>
      </c>
      <c r="F10823" t="s">
        <v>676</v>
      </c>
      <c r="G10823">
        <v>1</v>
      </c>
      <c r="H10823">
        <v>1</v>
      </c>
      <c r="I10823">
        <v>1</v>
      </c>
      <c r="J10823">
        <v>1</v>
      </c>
      <c r="K10823" t="s">
        <v>7</v>
      </c>
      <c r="L10823">
        <v>1</v>
      </c>
      <c r="M10823">
        <v>1</v>
      </c>
    </row>
    <row r="10824" spans="1:13" ht="15" x14ac:dyDescent="0.3">
      <c r="A10824" s="1"/>
      <c r="B10824" t="s">
        <v>12</v>
      </c>
      <c r="C10824" t="s">
        <v>686</v>
      </c>
      <c r="D10824" t="s">
        <v>686</v>
      </c>
      <c r="E10824" t="s">
        <v>687</v>
      </c>
      <c r="F10824" t="s">
        <v>687</v>
      </c>
      <c r="G10824">
        <v>1</v>
      </c>
      <c r="H10824">
        <v>1</v>
      </c>
      <c r="I10824">
        <v>1</v>
      </c>
      <c r="J10824">
        <v>1</v>
      </c>
      <c r="K10824" t="s">
        <v>7</v>
      </c>
      <c r="L10824">
        <v>1</v>
      </c>
      <c r="M10824">
        <v>1</v>
      </c>
    </row>
    <row r="10825" spans="1:13" ht="15" x14ac:dyDescent="0.3">
      <c r="A10825" s="1"/>
      <c r="B10825" t="s">
        <v>12</v>
      </c>
      <c r="C10825" t="s">
        <v>715</v>
      </c>
      <c r="D10825" t="s">
        <v>715</v>
      </c>
      <c r="E10825" t="s">
        <v>716</v>
      </c>
      <c r="F10825" t="s">
        <v>716</v>
      </c>
      <c r="G10825">
        <v>1</v>
      </c>
      <c r="H10825">
        <v>1</v>
      </c>
      <c r="I10825">
        <v>1</v>
      </c>
      <c r="J10825">
        <v>1</v>
      </c>
      <c r="K10825" t="s">
        <v>7</v>
      </c>
      <c r="L10825">
        <v>1</v>
      </c>
      <c r="M10825">
        <v>1</v>
      </c>
    </row>
    <row r="10826" spans="1:13" ht="15" x14ac:dyDescent="0.3">
      <c r="A10826" s="1"/>
      <c r="B10826" t="s">
        <v>12</v>
      </c>
      <c r="C10826" t="s">
        <v>723</v>
      </c>
      <c r="D10826" t="s">
        <v>723</v>
      </c>
      <c r="E10826" t="s">
        <v>724</v>
      </c>
      <c r="F10826" t="s">
        <v>725</v>
      </c>
      <c r="G10826">
        <v>1</v>
      </c>
      <c r="H10826">
        <v>1</v>
      </c>
      <c r="I10826">
        <v>1</v>
      </c>
      <c r="J10826">
        <v>1</v>
      </c>
      <c r="K10826" t="s">
        <v>7</v>
      </c>
      <c r="L10826">
        <v>1</v>
      </c>
      <c r="M10826">
        <v>1</v>
      </c>
    </row>
    <row r="10827" spans="1:13" ht="15" x14ac:dyDescent="0.3">
      <c r="A10827" s="1"/>
      <c r="B10827" t="s">
        <v>12</v>
      </c>
      <c r="C10827" t="s">
        <v>727</v>
      </c>
      <c r="D10827" t="s">
        <v>727</v>
      </c>
      <c r="E10827" t="s">
        <v>728</v>
      </c>
      <c r="F10827" t="s">
        <v>728</v>
      </c>
      <c r="G10827">
        <v>1</v>
      </c>
      <c r="H10827">
        <v>1</v>
      </c>
      <c r="I10827">
        <v>1</v>
      </c>
      <c r="J10827">
        <v>1</v>
      </c>
      <c r="K10827" t="s">
        <v>7</v>
      </c>
      <c r="L10827">
        <v>1</v>
      </c>
      <c r="M10827">
        <v>1</v>
      </c>
    </row>
    <row r="10828" spans="1:13" ht="15" x14ac:dyDescent="0.3">
      <c r="A10828" s="1"/>
      <c r="B10828" t="s">
        <v>12</v>
      </c>
      <c r="C10828" t="s">
        <v>742</v>
      </c>
      <c r="D10828" t="s">
        <v>742</v>
      </c>
      <c r="E10828" t="s">
        <v>743</v>
      </c>
      <c r="F10828" t="s">
        <v>743</v>
      </c>
      <c r="G10828">
        <v>1</v>
      </c>
      <c r="H10828">
        <v>1</v>
      </c>
      <c r="I10828">
        <v>1</v>
      </c>
      <c r="J10828">
        <v>1</v>
      </c>
      <c r="K10828" t="s">
        <v>7</v>
      </c>
      <c r="L10828">
        <v>1</v>
      </c>
      <c r="M10828">
        <v>1</v>
      </c>
    </row>
    <row r="10829" spans="1:13" ht="15" x14ac:dyDescent="0.3">
      <c r="A10829" s="1"/>
      <c r="B10829" t="s">
        <v>12</v>
      </c>
      <c r="C10829" t="s">
        <v>787</v>
      </c>
      <c r="D10829" t="s">
        <v>787</v>
      </c>
      <c r="E10829" t="s">
        <v>788</v>
      </c>
      <c r="F10829" t="s">
        <v>789</v>
      </c>
      <c r="G10829">
        <v>1</v>
      </c>
      <c r="H10829">
        <v>1</v>
      </c>
      <c r="I10829">
        <v>1</v>
      </c>
      <c r="J10829">
        <v>1</v>
      </c>
      <c r="K10829" t="s">
        <v>7</v>
      </c>
      <c r="L10829">
        <v>1</v>
      </c>
      <c r="M10829">
        <v>1</v>
      </c>
    </row>
    <row r="10830" spans="1:13" ht="15" x14ac:dyDescent="0.3">
      <c r="A10830" s="1"/>
      <c r="B10830" t="s">
        <v>12</v>
      </c>
      <c r="C10830" t="s">
        <v>835</v>
      </c>
      <c r="D10830" t="s">
        <v>835</v>
      </c>
      <c r="E10830" t="s">
        <v>836</v>
      </c>
      <c r="F10830" t="s">
        <v>836</v>
      </c>
      <c r="G10830">
        <v>1</v>
      </c>
      <c r="H10830">
        <v>1</v>
      </c>
      <c r="I10830">
        <v>1</v>
      </c>
      <c r="J10830">
        <v>1</v>
      </c>
      <c r="K10830" t="s">
        <v>7</v>
      </c>
      <c r="L10830">
        <v>1</v>
      </c>
      <c r="M10830">
        <v>1</v>
      </c>
    </row>
    <row r="10831" spans="1:13" ht="15" x14ac:dyDescent="0.3">
      <c r="A10831" s="1"/>
      <c r="B10831" t="s">
        <v>12</v>
      </c>
      <c r="C10831" t="s">
        <v>871</v>
      </c>
      <c r="D10831" t="s">
        <v>872</v>
      </c>
      <c r="E10831" t="s">
        <v>873</v>
      </c>
      <c r="F10831" t="s">
        <v>874</v>
      </c>
      <c r="G10831">
        <v>1</v>
      </c>
      <c r="H10831">
        <v>1</v>
      </c>
      <c r="I10831">
        <v>1</v>
      </c>
      <c r="J10831">
        <v>1</v>
      </c>
      <c r="K10831" t="s">
        <v>7</v>
      </c>
      <c r="L10831">
        <v>0.95541299999999996</v>
      </c>
      <c r="M10831">
        <v>0.95862099999999995</v>
      </c>
    </row>
    <row r="10832" spans="1:13" ht="15" x14ac:dyDescent="0.3">
      <c r="A10832" s="1"/>
      <c r="B10832" t="s">
        <v>12</v>
      </c>
      <c r="C10832" t="s">
        <v>946</v>
      </c>
      <c r="D10832" t="s">
        <v>950</v>
      </c>
      <c r="E10832" t="s">
        <v>948</v>
      </c>
      <c r="F10832" t="s">
        <v>948</v>
      </c>
      <c r="G10832">
        <v>1</v>
      </c>
      <c r="H10832">
        <v>1</v>
      </c>
      <c r="I10832">
        <v>1</v>
      </c>
      <c r="J10832">
        <v>1</v>
      </c>
      <c r="K10832" t="s">
        <v>7</v>
      </c>
      <c r="L10832">
        <v>0.96737200000000001</v>
      </c>
      <c r="M10832">
        <v>0.96893200000000002</v>
      </c>
    </row>
    <row r="10833" spans="1:13" ht="15" x14ac:dyDescent="0.3">
      <c r="A10833" s="1"/>
      <c r="B10833" t="s">
        <v>12</v>
      </c>
      <c r="C10833" t="s">
        <v>968</v>
      </c>
      <c r="D10833" t="s">
        <v>968</v>
      </c>
      <c r="E10833" t="s">
        <v>969</v>
      </c>
      <c r="F10833" t="s">
        <v>969</v>
      </c>
      <c r="G10833">
        <v>1</v>
      </c>
      <c r="H10833">
        <v>1</v>
      </c>
      <c r="I10833">
        <v>1</v>
      </c>
      <c r="J10833">
        <v>1</v>
      </c>
      <c r="K10833" t="s">
        <v>7</v>
      </c>
      <c r="L10833">
        <v>1</v>
      </c>
      <c r="M10833">
        <v>1</v>
      </c>
    </row>
    <row r="10834" spans="1:13" ht="15" x14ac:dyDescent="0.3">
      <c r="A10834" s="1"/>
      <c r="B10834" t="s">
        <v>12</v>
      </c>
      <c r="C10834" t="s">
        <v>49</v>
      </c>
      <c r="D10834" t="s">
        <v>33</v>
      </c>
      <c r="E10834" t="s">
        <v>32</v>
      </c>
      <c r="F10834" t="s">
        <v>32</v>
      </c>
      <c r="G10834">
        <v>1</v>
      </c>
      <c r="H10834">
        <v>1</v>
      </c>
      <c r="I10834">
        <v>1</v>
      </c>
      <c r="J10834">
        <v>1</v>
      </c>
      <c r="K10834" t="s">
        <v>7</v>
      </c>
      <c r="L10834">
        <v>0.79864900000000005</v>
      </c>
      <c r="M10834">
        <v>0.79675499999999999</v>
      </c>
    </row>
    <row r="10835" spans="1:13" ht="15" x14ac:dyDescent="0.3">
      <c r="A10835" s="1"/>
      <c r="B10835" t="s">
        <v>12</v>
      </c>
      <c r="C10835" t="s">
        <v>1013</v>
      </c>
      <c r="D10835" t="s">
        <v>1013</v>
      </c>
      <c r="E10835" t="s">
        <v>1014</v>
      </c>
      <c r="F10835" t="s">
        <v>1014</v>
      </c>
      <c r="G10835">
        <v>1</v>
      </c>
      <c r="H10835">
        <v>1</v>
      </c>
      <c r="I10835">
        <v>1</v>
      </c>
      <c r="J10835">
        <v>1</v>
      </c>
      <c r="K10835" t="s">
        <v>7</v>
      </c>
      <c r="L10835">
        <v>1</v>
      </c>
      <c r="M10835">
        <v>1</v>
      </c>
    </row>
    <row r="10836" spans="1:13" ht="15" x14ac:dyDescent="0.3">
      <c r="A10836" s="1"/>
      <c r="B10836" t="s">
        <v>12</v>
      </c>
      <c r="C10836" t="s">
        <v>1017</v>
      </c>
      <c r="D10836" t="s">
        <v>1018</v>
      </c>
      <c r="E10836" t="s">
        <v>1019</v>
      </c>
      <c r="F10836" t="s">
        <v>1019</v>
      </c>
      <c r="G10836">
        <v>1</v>
      </c>
      <c r="H10836">
        <v>1</v>
      </c>
      <c r="I10836">
        <v>1</v>
      </c>
      <c r="J10836">
        <v>1</v>
      </c>
      <c r="K10836" t="s">
        <v>7</v>
      </c>
      <c r="L10836">
        <v>0.90086100000000002</v>
      </c>
      <c r="M10836">
        <v>0.89135500000000001</v>
      </c>
    </row>
    <row r="10837" spans="1:13" ht="15" x14ac:dyDescent="0.3">
      <c r="A10837" s="1"/>
      <c r="B10837" t="s">
        <v>12</v>
      </c>
      <c r="C10837" t="s">
        <v>1063</v>
      </c>
      <c r="D10837" t="s">
        <v>1064</v>
      </c>
      <c r="E10837" t="s">
        <v>1063</v>
      </c>
      <c r="F10837" t="s">
        <v>1064</v>
      </c>
      <c r="G10837">
        <v>1</v>
      </c>
      <c r="H10837">
        <v>1</v>
      </c>
      <c r="I10837">
        <v>1</v>
      </c>
      <c r="J10837">
        <v>1</v>
      </c>
      <c r="K10837" t="s">
        <v>7</v>
      </c>
      <c r="L10837">
        <v>0.68759199999999998</v>
      </c>
      <c r="M10837">
        <v>0.68759199999999998</v>
      </c>
    </row>
    <row r="10838" spans="1:13" ht="15" x14ac:dyDescent="0.3">
      <c r="A10838" s="1"/>
      <c r="B10838" t="s">
        <v>12</v>
      </c>
      <c r="C10838" t="s">
        <v>49</v>
      </c>
      <c r="D10838" t="s">
        <v>33</v>
      </c>
      <c r="E10838" t="s">
        <v>32</v>
      </c>
      <c r="F10838" t="s">
        <v>32</v>
      </c>
      <c r="G10838">
        <v>1</v>
      </c>
      <c r="H10838">
        <v>1</v>
      </c>
      <c r="I10838">
        <v>1</v>
      </c>
      <c r="J10838">
        <v>1</v>
      </c>
      <c r="K10838" t="s">
        <v>7</v>
      </c>
      <c r="L10838">
        <v>0.79864900000000005</v>
      </c>
      <c r="M10838">
        <v>0.79675499999999999</v>
      </c>
    </row>
    <row r="10839" spans="1:13" ht="15" x14ac:dyDescent="0.3">
      <c r="A10839" s="1"/>
      <c r="B10839" t="s">
        <v>12</v>
      </c>
      <c r="C10839" t="s">
        <v>1147</v>
      </c>
      <c r="D10839" t="s">
        <v>1147</v>
      </c>
      <c r="E10839" t="s">
        <v>1147</v>
      </c>
      <c r="F10839" t="s">
        <v>1147</v>
      </c>
      <c r="G10839">
        <v>1</v>
      </c>
      <c r="H10839">
        <v>1</v>
      </c>
      <c r="I10839">
        <v>1</v>
      </c>
      <c r="J10839">
        <v>1</v>
      </c>
      <c r="K10839" t="s">
        <v>7</v>
      </c>
      <c r="L10839">
        <v>1</v>
      </c>
      <c r="M10839">
        <v>1</v>
      </c>
    </row>
    <row r="10840" spans="1:13" ht="15" x14ac:dyDescent="0.3">
      <c r="A10840" s="1"/>
      <c r="B10840" t="s">
        <v>12</v>
      </c>
      <c r="C10840" t="s">
        <v>1164</v>
      </c>
      <c r="D10840" t="s">
        <v>1164</v>
      </c>
      <c r="E10840" t="s">
        <v>1165</v>
      </c>
      <c r="F10840" t="s">
        <v>1165</v>
      </c>
      <c r="G10840">
        <v>1</v>
      </c>
      <c r="H10840">
        <v>1</v>
      </c>
      <c r="I10840">
        <v>1</v>
      </c>
      <c r="J10840">
        <v>1</v>
      </c>
      <c r="K10840" t="s">
        <v>7</v>
      </c>
      <c r="L10840">
        <v>1</v>
      </c>
      <c r="M10840">
        <v>1</v>
      </c>
    </row>
    <row r="10841" spans="1:13" ht="15" x14ac:dyDescent="0.3">
      <c r="A10841" s="1"/>
      <c r="B10841" t="s">
        <v>12</v>
      </c>
      <c r="C10841" t="s">
        <v>1167</v>
      </c>
      <c r="D10841" t="s">
        <v>1167</v>
      </c>
      <c r="E10841" t="s">
        <v>10547</v>
      </c>
      <c r="F10841" s="10">
        <v>39121</v>
      </c>
      <c r="G10841">
        <v>1</v>
      </c>
      <c r="H10841">
        <v>1</v>
      </c>
      <c r="I10841">
        <v>1</v>
      </c>
      <c r="J10841">
        <v>1</v>
      </c>
      <c r="K10841" t="s">
        <v>7</v>
      </c>
      <c r="L10841">
        <v>1</v>
      </c>
      <c r="M10841">
        <v>1</v>
      </c>
    </row>
    <row r="10842" spans="1:13" ht="15" x14ac:dyDescent="0.3">
      <c r="A10842" s="1"/>
      <c r="B10842" t="s">
        <v>12</v>
      </c>
      <c r="C10842" t="s">
        <v>1173</v>
      </c>
      <c r="D10842" t="s">
        <v>1173</v>
      </c>
      <c r="E10842" t="s">
        <v>1174</v>
      </c>
      <c r="F10842" t="s">
        <v>1174</v>
      </c>
      <c r="G10842">
        <v>1</v>
      </c>
      <c r="H10842">
        <v>1</v>
      </c>
      <c r="I10842">
        <v>1</v>
      </c>
      <c r="J10842">
        <v>1</v>
      </c>
      <c r="K10842" t="s">
        <v>7</v>
      </c>
      <c r="L10842">
        <v>1</v>
      </c>
      <c r="M10842">
        <v>1</v>
      </c>
    </row>
    <row r="10843" spans="1:13" ht="15" x14ac:dyDescent="0.3">
      <c r="A10843" s="1"/>
      <c r="B10843" t="s">
        <v>12</v>
      </c>
      <c r="C10843" t="s">
        <v>10548</v>
      </c>
      <c r="D10843" t="s">
        <v>10548</v>
      </c>
      <c r="E10843" t="s">
        <v>10549</v>
      </c>
      <c r="F10843" t="s">
        <v>10549</v>
      </c>
      <c r="G10843">
        <v>1</v>
      </c>
      <c r="H10843">
        <v>1</v>
      </c>
      <c r="I10843">
        <v>1</v>
      </c>
      <c r="J10843">
        <v>1</v>
      </c>
      <c r="K10843" t="s">
        <v>7</v>
      </c>
      <c r="L10843">
        <v>1</v>
      </c>
      <c r="M10843">
        <v>1</v>
      </c>
    </row>
    <row r="10844" spans="1:13" ht="15" x14ac:dyDescent="0.3">
      <c r="A10844" s="1"/>
      <c r="B10844" t="s">
        <v>12</v>
      </c>
      <c r="C10844" t="s">
        <v>1239</v>
      </c>
      <c r="D10844" t="s">
        <v>1239</v>
      </c>
      <c r="E10844" t="s">
        <v>1241</v>
      </c>
      <c r="F10844" t="s">
        <v>1241</v>
      </c>
      <c r="G10844">
        <v>1</v>
      </c>
      <c r="H10844">
        <v>1</v>
      </c>
      <c r="I10844">
        <v>1</v>
      </c>
      <c r="J10844">
        <v>1</v>
      </c>
      <c r="K10844" t="s">
        <v>7</v>
      </c>
      <c r="L10844">
        <v>1</v>
      </c>
      <c r="M10844">
        <v>1</v>
      </c>
    </row>
    <row r="10845" spans="1:13" ht="15" x14ac:dyDescent="0.3">
      <c r="A10845" s="1"/>
      <c r="B10845" t="s">
        <v>12</v>
      </c>
      <c r="C10845" t="s">
        <v>1247</v>
      </c>
      <c r="D10845" t="s">
        <v>1247</v>
      </c>
      <c r="E10845" t="s">
        <v>1247</v>
      </c>
      <c r="F10845" t="s">
        <v>1247</v>
      </c>
      <c r="G10845">
        <v>1</v>
      </c>
      <c r="H10845">
        <v>1</v>
      </c>
      <c r="I10845">
        <v>1</v>
      </c>
      <c r="J10845">
        <v>1</v>
      </c>
      <c r="K10845" t="s">
        <v>7</v>
      </c>
      <c r="L10845">
        <v>1</v>
      </c>
      <c r="M10845">
        <v>1</v>
      </c>
    </row>
    <row r="10846" spans="1:13" ht="15" x14ac:dyDescent="0.3">
      <c r="A10846" s="1"/>
      <c r="B10846" t="s">
        <v>12</v>
      </c>
      <c r="C10846" t="s">
        <v>1292</v>
      </c>
      <c r="D10846" t="s">
        <v>1292</v>
      </c>
      <c r="E10846" t="s">
        <v>1293</v>
      </c>
      <c r="F10846" t="s">
        <v>1293</v>
      </c>
      <c r="G10846">
        <v>1</v>
      </c>
      <c r="H10846">
        <v>1</v>
      </c>
      <c r="I10846">
        <v>1</v>
      </c>
      <c r="J10846">
        <v>1</v>
      </c>
      <c r="K10846" t="s">
        <v>7</v>
      </c>
      <c r="L10846">
        <v>1</v>
      </c>
      <c r="M10846">
        <v>1</v>
      </c>
    </row>
    <row r="10847" spans="1:13" ht="15" x14ac:dyDescent="0.3">
      <c r="A10847" s="1"/>
      <c r="B10847" t="s">
        <v>12</v>
      </c>
      <c r="C10847" t="s">
        <v>1378</v>
      </c>
      <c r="D10847" t="s">
        <v>1378</v>
      </c>
      <c r="E10847" t="s">
        <v>1379</v>
      </c>
      <c r="F10847" t="s">
        <v>1380</v>
      </c>
      <c r="G10847">
        <v>1</v>
      </c>
      <c r="H10847">
        <v>1</v>
      </c>
      <c r="I10847">
        <v>1</v>
      </c>
      <c r="J10847">
        <v>1</v>
      </c>
      <c r="K10847" t="s">
        <v>7</v>
      </c>
      <c r="L10847">
        <v>1</v>
      </c>
      <c r="M10847">
        <v>1</v>
      </c>
    </row>
    <row r="10848" spans="1:13" ht="15" x14ac:dyDescent="0.3">
      <c r="A10848" s="1"/>
      <c r="B10848" t="s">
        <v>12</v>
      </c>
      <c r="C10848" t="s">
        <v>1382</v>
      </c>
      <c r="D10848" t="s">
        <v>1383</v>
      </c>
      <c r="E10848" t="s">
        <v>1384</v>
      </c>
      <c r="F10848" t="s">
        <v>1384</v>
      </c>
      <c r="G10848">
        <v>1</v>
      </c>
      <c r="H10848">
        <v>1</v>
      </c>
      <c r="I10848">
        <v>1</v>
      </c>
      <c r="J10848">
        <v>1</v>
      </c>
      <c r="K10848" t="s">
        <v>7</v>
      </c>
      <c r="L10848">
        <v>0.77110299999999998</v>
      </c>
      <c r="M10848">
        <v>0.769841</v>
      </c>
    </row>
    <row r="10849" spans="1:13" ht="15" x14ac:dyDescent="0.3">
      <c r="A10849" s="1"/>
      <c r="B10849" t="s">
        <v>12</v>
      </c>
      <c r="C10849" t="s">
        <v>1387</v>
      </c>
      <c r="D10849" t="s">
        <v>1387</v>
      </c>
      <c r="E10849" t="s">
        <v>1388</v>
      </c>
      <c r="F10849" t="s">
        <v>1388</v>
      </c>
      <c r="G10849">
        <v>1</v>
      </c>
      <c r="H10849">
        <v>1</v>
      </c>
      <c r="I10849">
        <v>1</v>
      </c>
      <c r="J10849">
        <v>1</v>
      </c>
      <c r="K10849" t="s">
        <v>7</v>
      </c>
      <c r="L10849">
        <v>1</v>
      </c>
      <c r="M10849">
        <v>1</v>
      </c>
    </row>
    <row r="10850" spans="1:13" ht="15" x14ac:dyDescent="0.3">
      <c r="A10850" s="1"/>
      <c r="B10850" t="s">
        <v>12</v>
      </c>
      <c r="C10850" t="s">
        <v>1396</v>
      </c>
      <c r="D10850" t="s">
        <v>1396</v>
      </c>
      <c r="E10850" t="s">
        <v>1397</v>
      </c>
      <c r="F10850" t="s">
        <v>1397</v>
      </c>
      <c r="G10850">
        <v>1</v>
      </c>
      <c r="H10850">
        <v>1</v>
      </c>
      <c r="I10850">
        <v>1</v>
      </c>
      <c r="J10850">
        <v>1</v>
      </c>
      <c r="K10850" t="s">
        <v>7</v>
      </c>
      <c r="L10850">
        <v>1</v>
      </c>
      <c r="M10850">
        <v>1</v>
      </c>
    </row>
    <row r="10851" spans="1:13" ht="15" x14ac:dyDescent="0.3">
      <c r="A10851" s="1"/>
      <c r="B10851" t="s">
        <v>12</v>
      </c>
      <c r="C10851" t="s">
        <v>1412</v>
      </c>
      <c r="D10851" t="s">
        <v>1412</v>
      </c>
      <c r="E10851" t="s">
        <v>1413</v>
      </c>
      <c r="F10851" t="s">
        <v>1413</v>
      </c>
      <c r="G10851">
        <v>1</v>
      </c>
      <c r="H10851">
        <v>1</v>
      </c>
      <c r="I10851">
        <v>1</v>
      </c>
      <c r="J10851">
        <v>1</v>
      </c>
      <c r="K10851" t="s">
        <v>7</v>
      </c>
      <c r="L10851">
        <v>1</v>
      </c>
      <c r="M10851">
        <v>1</v>
      </c>
    </row>
    <row r="10852" spans="1:13" ht="15" x14ac:dyDescent="0.3">
      <c r="A10852" s="1"/>
      <c r="B10852" t="s">
        <v>12</v>
      </c>
      <c r="C10852" t="s">
        <v>1530</v>
      </c>
      <c r="D10852" t="s">
        <v>1530</v>
      </c>
      <c r="E10852" t="s">
        <v>1531</v>
      </c>
      <c r="F10852" t="s">
        <v>1531</v>
      </c>
      <c r="G10852">
        <v>1</v>
      </c>
      <c r="H10852">
        <v>1</v>
      </c>
      <c r="I10852">
        <v>1</v>
      </c>
      <c r="J10852">
        <v>1</v>
      </c>
      <c r="K10852" t="s">
        <v>7</v>
      </c>
      <c r="L10852">
        <v>1</v>
      </c>
      <c r="M10852">
        <v>1</v>
      </c>
    </row>
    <row r="10853" spans="1:13" ht="15" x14ac:dyDescent="0.3">
      <c r="A10853" s="1"/>
      <c r="B10853" t="s">
        <v>12</v>
      </c>
      <c r="C10853" t="s">
        <v>1562</v>
      </c>
      <c r="D10853" t="s">
        <v>1562</v>
      </c>
      <c r="E10853" t="s">
        <v>1563</v>
      </c>
      <c r="F10853" t="s">
        <v>1563</v>
      </c>
      <c r="G10853">
        <v>1</v>
      </c>
      <c r="H10853">
        <v>1</v>
      </c>
      <c r="I10853">
        <v>1</v>
      </c>
      <c r="J10853">
        <v>1</v>
      </c>
      <c r="K10853" t="s">
        <v>7</v>
      </c>
      <c r="L10853">
        <v>1</v>
      </c>
      <c r="M10853">
        <v>1</v>
      </c>
    </row>
    <row r="10854" spans="1:13" ht="15" x14ac:dyDescent="0.3">
      <c r="A10854" s="1"/>
      <c r="B10854" t="s">
        <v>12</v>
      </c>
      <c r="C10854" t="s">
        <v>1565</v>
      </c>
      <c r="D10854" t="s">
        <v>1565</v>
      </c>
      <c r="E10854" t="s">
        <v>1566</v>
      </c>
      <c r="F10854" t="s">
        <v>1567</v>
      </c>
      <c r="G10854">
        <v>1</v>
      </c>
      <c r="H10854">
        <v>1</v>
      </c>
      <c r="I10854">
        <v>1</v>
      </c>
      <c r="J10854">
        <v>1</v>
      </c>
      <c r="K10854" t="s">
        <v>7</v>
      </c>
      <c r="L10854">
        <v>1</v>
      </c>
      <c r="M10854">
        <v>1</v>
      </c>
    </row>
    <row r="10855" spans="1:13" ht="15" x14ac:dyDescent="0.3">
      <c r="A10855" s="1"/>
      <c r="B10855" t="s">
        <v>12</v>
      </c>
      <c r="C10855" t="s">
        <v>1571</v>
      </c>
      <c r="D10855" t="s">
        <v>1571</v>
      </c>
      <c r="E10855" t="s">
        <v>1571</v>
      </c>
      <c r="F10855" t="s">
        <v>1571</v>
      </c>
      <c r="G10855">
        <v>1</v>
      </c>
      <c r="H10855">
        <v>1</v>
      </c>
      <c r="I10855">
        <v>1</v>
      </c>
      <c r="J10855">
        <v>1</v>
      </c>
      <c r="K10855" t="s">
        <v>7</v>
      </c>
      <c r="L10855">
        <v>1</v>
      </c>
      <c r="M10855">
        <v>1</v>
      </c>
    </row>
    <row r="10856" spans="1:13" ht="15" x14ac:dyDescent="0.3">
      <c r="A10856" s="1"/>
      <c r="B10856" t="s">
        <v>12</v>
      </c>
      <c r="C10856" t="s">
        <v>1578</v>
      </c>
      <c r="D10856" t="s">
        <v>1578</v>
      </c>
      <c r="E10856" t="s">
        <v>1578</v>
      </c>
      <c r="F10856" t="s">
        <v>1578</v>
      </c>
      <c r="G10856">
        <v>1</v>
      </c>
      <c r="H10856">
        <v>1</v>
      </c>
      <c r="I10856">
        <v>1</v>
      </c>
      <c r="J10856">
        <v>1</v>
      </c>
      <c r="K10856" t="s">
        <v>7</v>
      </c>
      <c r="L10856">
        <v>1</v>
      </c>
      <c r="M10856">
        <v>1</v>
      </c>
    </row>
    <row r="10857" spans="1:13" ht="15" x14ac:dyDescent="0.3">
      <c r="A10857" s="1"/>
      <c r="B10857" t="s">
        <v>12</v>
      </c>
      <c r="C10857" t="s">
        <v>1583</v>
      </c>
      <c r="D10857" t="s">
        <v>1583</v>
      </c>
      <c r="E10857" t="s">
        <v>1584</v>
      </c>
      <c r="F10857" t="s">
        <v>1584</v>
      </c>
      <c r="G10857">
        <v>1</v>
      </c>
      <c r="H10857">
        <v>1</v>
      </c>
      <c r="I10857">
        <v>1</v>
      </c>
      <c r="J10857">
        <v>1</v>
      </c>
      <c r="K10857" t="s">
        <v>7</v>
      </c>
      <c r="L10857">
        <v>1</v>
      </c>
      <c r="M10857">
        <v>1</v>
      </c>
    </row>
    <row r="10858" spans="1:13" ht="15" x14ac:dyDescent="0.3">
      <c r="A10858" s="1"/>
      <c r="B10858" t="s">
        <v>12</v>
      </c>
      <c r="C10858" t="s">
        <v>1679</v>
      </c>
      <c r="D10858" t="s">
        <v>1679</v>
      </c>
      <c r="E10858" t="s">
        <v>1680</v>
      </c>
      <c r="F10858" t="s">
        <v>1680</v>
      </c>
      <c r="G10858">
        <v>1</v>
      </c>
      <c r="H10858">
        <v>1</v>
      </c>
      <c r="I10858">
        <v>1</v>
      </c>
      <c r="J10858">
        <v>1</v>
      </c>
      <c r="K10858" t="s">
        <v>7</v>
      </c>
      <c r="L10858">
        <v>1</v>
      </c>
      <c r="M10858">
        <v>1</v>
      </c>
    </row>
    <row r="10859" spans="1:13" ht="15" x14ac:dyDescent="0.3">
      <c r="A10859" s="1"/>
      <c r="B10859" t="s">
        <v>12</v>
      </c>
      <c r="C10859" t="s">
        <v>1706</v>
      </c>
      <c r="D10859" t="s">
        <v>1706</v>
      </c>
      <c r="E10859" t="s">
        <v>1707</v>
      </c>
      <c r="F10859" t="s">
        <v>1707</v>
      </c>
      <c r="G10859">
        <v>1</v>
      </c>
      <c r="H10859">
        <v>1</v>
      </c>
      <c r="I10859">
        <v>1</v>
      </c>
      <c r="J10859">
        <v>1</v>
      </c>
      <c r="K10859" t="s">
        <v>7</v>
      </c>
      <c r="L10859">
        <v>1</v>
      </c>
      <c r="M10859">
        <v>1</v>
      </c>
    </row>
    <row r="10860" spans="1:13" ht="15" x14ac:dyDescent="0.3">
      <c r="A10860" s="1"/>
      <c r="B10860" t="s">
        <v>12</v>
      </c>
      <c r="C10860" t="s">
        <v>1761</v>
      </c>
      <c r="D10860" t="s">
        <v>1761</v>
      </c>
      <c r="E10860" t="s">
        <v>1762</v>
      </c>
      <c r="F10860" t="s">
        <v>1762</v>
      </c>
      <c r="G10860">
        <v>1</v>
      </c>
      <c r="H10860">
        <v>1</v>
      </c>
      <c r="I10860">
        <v>1</v>
      </c>
      <c r="J10860">
        <v>1</v>
      </c>
      <c r="K10860" t="s">
        <v>7</v>
      </c>
      <c r="L10860">
        <v>1</v>
      </c>
      <c r="M10860">
        <v>1</v>
      </c>
    </row>
    <row r="10861" spans="1:13" ht="15" x14ac:dyDescent="0.3">
      <c r="A10861" s="1"/>
      <c r="B10861" t="s">
        <v>12</v>
      </c>
      <c r="C10861" t="s">
        <v>1777</v>
      </c>
      <c r="D10861" t="s">
        <v>1777</v>
      </c>
      <c r="E10861" s="10">
        <v>26943</v>
      </c>
      <c r="F10861" t="s">
        <v>10551</v>
      </c>
      <c r="G10861">
        <v>1</v>
      </c>
      <c r="H10861">
        <v>1</v>
      </c>
      <c r="I10861">
        <v>1</v>
      </c>
      <c r="J10861">
        <v>1</v>
      </c>
      <c r="K10861" t="s">
        <v>7</v>
      </c>
      <c r="L10861">
        <v>1</v>
      </c>
      <c r="M10861">
        <v>1</v>
      </c>
    </row>
    <row r="10862" spans="1:13" ht="15" x14ac:dyDescent="0.3">
      <c r="A10862" s="1"/>
      <c r="B10862" t="s">
        <v>12</v>
      </c>
      <c r="C10862" t="s">
        <v>1779</v>
      </c>
      <c r="D10862" t="s">
        <v>1779</v>
      </c>
      <c r="E10862" t="s">
        <v>1780</v>
      </c>
      <c r="F10862" t="s">
        <v>1780</v>
      </c>
      <c r="G10862">
        <v>1</v>
      </c>
      <c r="H10862">
        <v>1</v>
      </c>
      <c r="I10862">
        <v>1</v>
      </c>
      <c r="J10862">
        <v>1</v>
      </c>
      <c r="K10862" t="s">
        <v>7</v>
      </c>
      <c r="L10862">
        <v>1</v>
      </c>
      <c r="M10862">
        <v>1</v>
      </c>
    </row>
    <row r="10863" spans="1:13" ht="15" x14ac:dyDescent="0.3">
      <c r="A10863" s="1"/>
      <c r="B10863" t="s">
        <v>12</v>
      </c>
      <c r="C10863" t="s">
        <v>1779</v>
      </c>
      <c r="D10863" t="s">
        <v>1779</v>
      </c>
      <c r="E10863" t="s">
        <v>1780</v>
      </c>
      <c r="F10863" t="s">
        <v>1780</v>
      </c>
      <c r="G10863">
        <v>1</v>
      </c>
      <c r="H10863">
        <v>1</v>
      </c>
      <c r="I10863">
        <v>1</v>
      </c>
      <c r="J10863">
        <v>1</v>
      </c>
      <c r="K10863" t="s">
        <v>7</v>
      </c>
      <c r="L10863">
        <v>1</v>
      </c>
      <c r="M10863">
        <v>1</v>
      </c>
    </row>
    <row r="10864" spans="1:13" ht="15" x14ac:dyDescent="0.3">
      <c r="A10864" s="1"/>
      <c r="B10864" t="s">
        <v>12</v>
      </c>
      <c r="C10864" t="s">
        <v>1798</v>
      </c>
      <c r="D10864" t="s">
        <v>1798</v>
      </c>
      <c r="E10864" t="s">
        <v>1799</v>
      </c>
      <c r="F10864" t="s">
        <v>1799</v>
      </c>
      <c r="G10864">
        <v>1</v>
      </c>
      <c r="H10864">
        <v>1</v>
      </c>
      <c r="I10864">
        <v>1</v>
      </c>
      <c r="J10864">
        <v>1</v>
      </c>
      <c r="K10864" t="s">
        <v>7</v>
      </c>
      <c r="L10864">
        <v>1</v>
      </c>
      <c r="M10864">
        <v>1</v>
      </c>
    </row>
    <row r="10865" spans="1:13" ht="15" x14ac:dyDescent="0.3">
      <c r="A10865" s="1"/>
      <c r="B10865" t="s">
        <v>12</v>
      </c>
      <c r="C10865" t="s">
        <v>1821</v>
      </c>
      <c r="D10865" t="s">
        <v>1821</v>
      </c>
      <c r="E10865" t="s">
        <v>1822</v>
      </c>
      <c r="F10865" t="s">
        <v>1822</v>
      </c>
      <c r="G10865">
        <v>1</v>
      </c>
      <c r="H10865">
        <v>1</v>
      </c>
      <c r="I10865">
        <v>1</v>
      </c>
      <c r="J10865">
        <v>1</v>
      </c>
      <c r="K10865" t="s">
        <v>7</v>
      </c>
      <c r="L10865">
        <v>1</v>
      </c>
      <c r="M10865">
        <v>1</v>
      </c>
    </row>
    <row r="10866" spans="1:13" ht="15" x14ac:dyDescent="0.3">
      <c r="A10866" s="1"/>
      <c r="B10866" t="s">
        <v>12</v>
      </c>
      <c r="C10866" t="s">
        <v>1951</v>
      </c>
      <c r="D10866" t="s">
        <v>1951</v>
      </c>
      <c r="E10866" t="s">
        <v>1952</v>
      </c>
      <c r="F10866" t="s">
        <v>1953</v>
      </c>
      <c r="G10866">
        <v>1</v>
      </c>
      <c r="H10866">
        <v>1</v>
      </c>
      <c r="I10866">
        <v>1</v>
      </c>
      <c r="J10866">
        <v>1</v>
      </c>
      <c r="K10866" t="s">
        <v>7</v>
      </c>
      <c r="L10866">
        <v>1</v>
      </c>
      <c r="M10866">
        <v>1</v>
      </c>
    </row>
    <row r="10867" spans="1:13" ht="15" x14ac:dyDescent="0.3">
      <c r="A10867" s="1"/>
      <c r="B10867" t="s">
        <v>12</v>
      </c>
      <c r="C10867" t="s">
        <v>2064</v>
      </c>
      <c r="D10867" t="s">
        <v>2064</v>
      </c>
      <c r="E10867" t="s">
        <v>2065</v>
      </c>
      <c r="F10867" t="s">
        <v>2065</v>
      </c>
      <c r="G10867">
        <v>1</v>
      </c>
      <c r="H10867">
        <v>1</v>
      </c>
      <c r="I10867">
        <v>1</v>
      </c>
      <c r="J10867">
        <v>1</v>
      </c>
      <c r="K10867" t="s">
        <v>7</v>
      </c>
      <c r="L10867">
        <v>1</v>
      </c>
      <c r="M10867">
        <v>1</v>
      </c>
    </row>
    <row r="10868" spans="1:13" ht="15" x14ac:dyDescent="0.3">
      <c r="A10868" s="1"/>
      <c r="B10868" t="s">
        <v>12</v>
      </c>
      <c r="C10868" t="s">
        <v>2098</v>
      </c>
      <c r="D10868" t="s">
        <v>2098</v>
      </c>
      <c r="E10868" t="s">
        <v>2099</v>
      </c>
      <c r="F10868" t="s">
        <v>2099</v>
      </c>
      <c r="G10868">
        <v>1</v>
      </c>
      <c r="H10868">
        <v>1</v>
      </c>
      <c r="I10868">
        <v>1</v>
      </c>
      <c r="J10868">
        <v>1</v>
      </c>
      <c r="K10868" t="s">
        <v>7</v>
      </c>
      <c r="L10868">
        <v>1</v>
      </c>
      <c r="M10868">
        <v>1</v>
      </c>
    </row>
    <row r="10869" spans="1:13" ht="15" x14ac:dyDescent="0.3">
      <c r="A10869" s="1"/>
      <c r="B10869" t="s">
        <v>12</v>
      </c>
      <c r="C10869" t="s">
        <v>2114</v>
      </c>
      <c r="D10869" t="s">
        <v>2114</v>
      </c>
      <c r="E10869" t="s">
        <v>2115</v>
      </c>
      <c r="F10869" t="s">
        <v>2115</v>
      </c>
      <c r="G10869">
        <v>1</v>
      </c>
      <c r="H10869">
        <v>1</v>
      </c>
      <c r="I10869">
        <v>1</v>
      </c>
      <c r="J10869">
        <v>1</v>
      </c>
      <c r="K10869" t="s">
        <v>7</v>
      </c>
      <c r="L10869">
        <v>1</v>
      </c>
      <c r="M10869">
        <v>1</v>
      </c>
    </row>
    <row r="10870" spans="1:13" ht="15" x14ac:dyDescent="0.3">
      <c r="A10870" s="1"/>
      <c r="B10870" t="s">
        <v>12</v>
      </c>
      <c r="C10870" t="s">
        <v>2098</v>
      </c>
      <c r="D10870" t="s">
        <v>2098</v>
      </c>
      <c r="E10870" t="s">
        <v>2099</v>
      </c>
      <c r="F10870" t="s">
        <v>2099</v>
      </c>
      <c r="G10870">
        <v>1</v>
      </c>
      <c r="H10870">
        <v>1</v>
      </c>
      <c r="I10870">
        <v>1</v>
      </c>
      <c r="J10870">
        <v>1</v>
      </c>
      <c r="K10870" t="s">
        <v>7</v>
      </c>
      <c r="L10870">
        <v>1</v>
      </c>
      <c r="M10870">
        <v>1</v>
      </c>
    </row>
    <row r="10871" spans="1:13" ht="15" x14ac:dyDescent="0.3">
      <c r="A10871" s="1"/>
      <c r="B10871" t="s">
        <v>12</v>
      </c>
      <c r="C10871" t="s">
        <v>2124</v>
      </c>
      <c r="D10871" t="s">
        <v>2124</v>
      </c>
      <c r="E10871" t="s">
        <v>2125</v>
      </c>
      <c r="F10871" t="s">
        <v>2125</v>
      </c>
      <c r="G10871">
        <v>1</v>
      </c>
      <c r="H10871">
        <v>1</v>
      </c>
      <c r="I10871">
        <v>1</v>
      </c>
      <c r="J10871">
        <v>1</v>
      </c>
      <c r="K10871" t="s">
        <v>7</v>
      </c>
      <c r="L10871">
        <v>1</v>
      </c>
      <c r="M10871">
        <v>1</v>
      </c>
    </row>
    <row r="10872" spans="1:13" ht="15" x14ac:dyDescent="0.3">
      <c r="A10872" s="1"/>
      <c r="B10872" t="s">
        <v>12</v>
      </c>
      <c r="C10872" t="s">
        <v>2156</v>
      </c>
      <c r="D10872" t="s">
        <v>2156</v>
      </c>
      <c r="E10872" t="s">
        <v>2157</v>
      </c>
      <c r="F10872" t="s">
        <v>2157</v>
      </c>
      <c r="G10872">
        <v>1</v>
      </c>
      <c r="H10872">
        <v>1</v>
      </c>
      <c r="I10872">
        <v>1</v>
      </c>
      <c r="J10872">
        <v>1</v>
      </c>
      <c r="K10872" t="s">
        <v>7</v>
      </c>
      <c r="L10872">
        <v>1</v>
      </c>
      <c r="M10872">
        <v>1</v>
      </c>
    </row>
    <row r="10873" spans="1:13" ht="15" x14ac:dyDescent="0.3">
      <c r="A10873" s="1"/>
      <c r="B10873" t="s">
        <v>12</v>
      </c>
      <c r="C10873" t="s">
        <v>2159</v>
      </c>
      <c r="D10873" t="s">
        <v>2159</v>
      </c>
      <c r="E10873" t="s">
        <v>2160</v>
      </c>
      <c r="F10873" t="s">
        <v>2160</v>
      </c>
      <c r="G10873">
        <v>1</v>
      </c>
      <c r="H10873">
        <v>1</v>
      </c>
      <c r="I10873">
        <v>1</v>
      </c>
      <c r="J10873">
        <v>1</v>
      </c>
      <c r="K10873" t="s">
        <v>7</v>
      </c>
      <c r="L10873">
        <v>1</v>
      </c>
      <c r="M10873">
        <v>1</v>
      </c>
    </row>
    <row r="10874" spans="1:13" ht="15" x14ac:dyDescent="0.3">
      <c r="A10874" s="1"/>
      <c r="B10874" t="s">
        <v>12</v>
      </c>
      <c r="C10874" t="s">
        <v>2233</v>
      </c>
      <c r="D10874" t="s">
        <v>72</v>
      </c>
      <c r="E10874" t="s">
        <v>73</v>
      </c>
      <c r="F10874" t="s">
        <v>73</v>
      </c>
      <c r="G10874">
        <v>1</v>
      </c>
      <c r="H10874">
        <v>1</v>
      </c>
      <c r="I10874">
        <v>1</v>
      </c>
      <c r="J10874">
        <v>1</v>
      </c>
      <c r="K10874" t="s">
        <v>7</v>
      </c>
      <c r="L10874">
        <v>0.95299800000000001</v>
      </c>
      <c r="M10874">
        <v>0.95263500000000001</v>
      </c>
    </row>
    <row r="10875" spans="1:13" ht="15" x14ac:dyDescent="0.3">
      <c r="A10875" s="1"/>
      <c r="B10875" t="s">
        <v>12</v>
      </c>
      <c r="C10875" t="s">
        <v>2252</v>
      </c>
      <c r="D10875" t="s">
        <v>2252</v>
      </c>
      <c r="E10875" t="s">
        <v>2253</v>
      </c>
      <c r="F10875" t="s">
        <v>2253</v>
      </c>
      <c r="G10875">
        <v>1</v>
      </c>
      <c r="H10875">
        <v>1</v>
      </c>
      <c r="I10875">
        <v>1</v>
      </c>
      <c r="J10875">
        <v>1</v>
      </c>
      <c r="K10875" t="s">
        <v>7</v>
      </c>
      <c r="L10875">
        <v>1</v>
      </c>
      <c r="M10875">
        <v>1</v>
      </c>
    </row>
    <row r="10876" spans="1:13" ht="15" x14ac:dyDescent="0.3">
      <c r="A10876" s="1"/>
      <c r="B10876" t="s">
        <v>12</v>
      </c>
      <c r="C10876" t="s">
        <v>2229</v>
      </c>
      <c r="D10876" t="s">
        <v>2230</v>
      </c>
      <c r="E10876" t="s">
        <v>2231</v>
      </c>
      <c r="F10876" t="s">
        <v>2231</v>
      </c>
      <c r="G10876">
        <v>1</v>
      </c>
      <c r="H10876">
        <v>1</v>
      </c>
      <c r="I10876">
        <v>1</v>
      </c>
      <c r="J10876">
        <v>1</v>
      </c>
      <c r="K10876" t="s">
        <v>7</v>
      </c>
      <c r="L10876">
        <v>0.88712899999999995</v>
      </c>
      <c r="M10876">
        <v>0.88906399999999997</v>
      </c>
    </row>
    <row r="10877" spans="1:13" ht="15" x14ac:dyDescent="0.3">
      <c r="A10877" s="1"/>
      <c r="B10877" t="s">
        <v>12</v>
      </c>
      <c r="C10877" t="s">
        <v>2252</v>
      </c>
      <c r="D10877" t="s">
        <v>2252</v>
      </c>
      <c r="E10877" t="s">
        <v>2253</v>
      </c>
      <c r="F10877" t="s">
        <v>2253</v>
      </c>
      <c r="G10877">
        <v>1</v>
      </c>
      <c r="H10877">
        <v>1</v>
      </c>
      <c r="I10877">
        <v>1</v>
      </c>
      <c r="J10877">
        <v>1</v>
      </c>
      <c r="K10877" t="s">
        <v>7</v>
      </c>
      <c r="L10877">
        <v>1</v>
      </c>
      <c r="M10877">
        <v>1</v>
      </c>
    </row>
    <row r="10878" spans="1:13" ht="15" x14ac:dyDescent="0.3">
      <c r="A10878" s="1"/>
      <c r="B10878" t="s">
        <v>12</v>
      </c>
      <c r="C10878" t="s">
        <v>2322</v>
      </c>
      <c r="D10878" t="s">
        <v>2322</v>
      </c>
      <c r="E10878" t="s">
        <v>2324</v>
      </c>
      <c r="F10878" t="s">
        <v>2326</v>
      </c>
      <c r="G10878">
        <v>1</v>
      </c>
      <c r="H10878">
        <v>1</v>
      </c>
      <c r="I10878">
        <v>1</v>
      </c>
      <c r="J10878">
        <v>1</v>
      </c>
      <c r="K10878" t="s">
        <v>7</v>
      </c>
      <c r="L10878">
        <v>1</v>
      </c>
      <c r="M10878">
        <v>1</v>
      </c>
    </row>
    <row r="10879" spans="1:13" ht="15" x14ac:dyDescent="0.3">
      <c r="A10879" s="1"/>
      <c r="B10879" t="s">
        <v>12</v>
      </c>
      <c r="C10879" t="s">
        <v>3181</v>
      </c>
      <c r="D10879" t="s">
        <v>3181</v>
      </c>
      <c r="E10879" t="s">
        <v>6667</v>
      </c>
      <c r="F10879" t="s">
        <v>6667</v>
      </c>
      <c r="G10879">
        <v>1</v>
      </c>
      <c r="H10879">
        <v>1</v>
      </c>
      <c r="I10879">
        <v>1</v>
      </c>
      <c r="J10879">
        <v>1</v>
      </c>
      <c r="K10879" t="s">
        <v>7</v>
      </c>
      <c r="L10879">
        <v>1</v>
      </c>
      <c r="M10879">
        <v>1</v>
      </c>
    </row>
    <row r="10880" spans="1:13" ht="15" x14ac:dyDescent="0.3">
      <c r="A10880" s="1" t="s">
        <v>13193</v>
      </c>
      <c r="B10880" t="s">
        <v>12</v>
      </c>
      <c r="C10880" t="s">
        <v>3181</v>
      </c>
      <c r="D10880" t="s">
        <v>3181</v>
      </c>
      <c r="E10880" t="s">
        <v>6667</v>
      </c>
      <c r="F10880" t="s">
        <v>6667</v>
      </c>
      <c r="G10880">
        <v>1</v>
      </c>
      <c r="H10880">
        <v>1</v>
      </c>
      <c r="I10880">
        <v>1</v>
      </c>
      <c r="J10880">
        <v>1</v>
      </c>
      <c r="K10880" t="s">
        <v>7</v>
      </c>
      <c r="L10880">
        <v>1</v>
      </c>
      <c r="M10880">
        <v>1</v>
      </c>
    </row>
    <row r="10881" spans="1:13" ht="15" x14ac:dyDescent="0.3">
      <c r="A10881" s="1"/>
      <c r="B10881" t="s">
        <v>12</v>
      </c>
      <c r="C10881" t="s">
        <v>3181</v>
      </c>
      <c r="D10881" t="s">
        <v>3181</v>
      </c>
      <c r="E10881" t="s">
        <v>6667</v>
      </c>
      <c r="F10881" t="s">
        <v>6667</v>
      </c>
      <c r="G10881">
        <v>1</v>
      </c>
      <c r="H10881">
        <v>1</v>
      </c>
      <c r="I10881">
        <v>1</v>
      </c>
      <c r="J10881">
        <v>1</v>
      </c>
      <c r="K10881" t="s">
        <v>7</v>
      </c>
      <c r="L10881">
        <v>1</v>
      </c>
      <c r="M10881">
        <v>1</v>
      </c>
    </row>
    <row r="10882" spans="1:13" ht="15" x14ac:dyDescent="0.3">
      <c r="A10882" s="1"/>
      <c r="B10882" t="s">
        <v>12</v>
      </c>
      <c r="C10882" t="s">
        <v>3192</v>
      </c>
      <c r="D10882" t="s">
        <v>10552</v>
      </c>
      <c r="E10882" t="s">
        <v>10553</v>
      </c>
      <c r="F10882" t="s">
        <v>6684</v>
      </c>
      <c r="G10882">
        <v>1</v>
      </c>
      <c r="H10882">
        <v>1</v>
      </c>
      <c r="I10882">
        <v>1</v>
      </c>
      <c r="J10882">
        <v>1</v>
      </c>
      <c r="K10882" t="s">
        <v>7</v>
      </c>
      <c r="L10882">
        <v>0.96079599999999998</v>
      </c>
      <c r="M10882">
        <v>0.96428599999999998</v>
      </c>
    </row>
    <row r="10883" spans="1:13" ht="15" x14ac:dyDescent="0.3">
      <c r="A10883" s="1"/>
      <c r="B10883" t="s">
        <v>12</v>
      </c>
      <c r="C10883" t="s">
        <v>3192</v>
      </c>
      <c r="D10883" t="s">
        <v>10552</v>
      </c>
      <c r="E10883" t="s">
        <v>10553</v>
      </c>
      <c r="F10883" t="s">
        <v>6684</v>
      </c>
      <c r="G10883">
        <v>1</v>
      </c>
      <c r="H10883">
        <v>1</v>
      </c>
      <c r="I10883">
        <v>1</v>
      </c>
      <c r="J10883">
        <v>1</v>
      </c>
      <c r="K10883" t="s">
        <v>7</v>
      </c>
      <c r="L10883">
        <v>0.96079599999999998</v>
      </c>
      <c r="M10883">
        <v>0.96428599999999998</v>
      </c>
    </row>
    <row r="10884" spans="1:13" ht="15" x14ac:dyDescent="0.3">
      <c r="A10884" s="1"/>
      <c r="B10884" t="s">
        <v>12</v>
      </c>
      <c r="C10884" t="s">
        <v>3253</v>
      </c>
      <c r="D10884" t="s">
        <v>3253</v>
      </c>
      <c r="E10884" t="s">
        <v>6837</v>
      </c>
      <c r="F10884" t="s">
        <v>6837</v>
      </c>
      <c r="G10884">
        <v>1</v>
      </c>
      <c r="H10884">
        <v>1</v>
      </c>
      <c r="I10884">
        <v>1</v>
      </c>
      <c r="J10884">
        <v>1</v>
      </c>
      <c r="K10884" t="s">
        <v>7</v>
      </c>
      <c r="L10884">
        <v>1</v>
      </c>
      <c r="M10884">
        <v>1</v>
      </c>
    </row>
    <row r="10885" spans="1:13" ht="15" x14ac:dyDescent="0.3">
      <c r="A10885" s="1"/>
      <c r="B10885" t="s">
        <v>12</v>
      </c>
      <c r="C10885" t="s">
        <v>3303</v>
      </c>
      <c r="D10885" t="s">
        <v>3303</v>
      </c>
      <c r="E10885" t="s">
        <v>10555</v>
      </c>
      <c r="F10885" t="s">
        <v>10556</v>
      </c>
      <c r="G10885">
        <v>1</v>
      </c>
      <c r="H10885">
        <v>1</v>
      </c>
      <c r="I10885">
        <v>1</v>
      </c>
      <c r="J10885">
        <v>1</v>
      </c>
      <c r="K10885" t="s">
        <v>7</v>
      </c>
      <c r="L10885">
        <v>1</v>
      </c>
      <c r="M10885">
        <v>1</v>
      </c>
    </row>
    <row r="10886" spans="1:13" ht="15" x14ac:dyDescent="0.3">
      <c r="A10886" s="1"/>
      <c r="B10886" t="s">
        <v>12</v>
      </c>
      <c r="C10886" t="s">
        <v>3306</v>
      </c>
      <c r="D10886" t="s">
        <v>3306</v>
      </c>
      <c r="E10886" t="s">
        <v>6859</v>
      </c>
      <c r="F10886" t="s">
        <v>6859</v>
      </c>
      <c r="G10886">
        <v>1</v>
      </c>
      <c r="H10886">
        <v>1</v>
      </c>
      <c r="I10886">
        <v>1</v>
      </c>
      <c r="J10886">
        <v>1</v>
      </c>
      <c r="K10886" t="s">
        <v>7</v>
      </c>
      <c r="L10886">
        <v>1</v>
      </c>
      <c r="M10886">
        <v>1</v>
      </c>
    </row>
    <row r="10887" spans="1:13" ht="15" x14ac:dyDescent="0.3">
      <c r="A10887" s="1"/>
      <c r="B10887" t="s">
        <v>12</v>
      </c>
      <c r="C10887" t="s">
        <v>3397</v>
      </c>
      <c r="D10887" t="s">
        <v>3397</v>
      </c>
      <c r="E10887" t="s">
        <v>7140</v>
      </c>
      <c r="F10887" t="s">
        <v>11940</v>
      </c>
      <c r="G10887">
        <v>1</v>
      </c>
      <c r="H10887">
        <v>1</v>
      </c>
      <c r="I10887">
        <v>1</v>
      </c>
      <c r="J10887">
        <v>1</v>
      </c>
      <c r="K10887" t="s">
        <v>7</v>
      </c>
      <c r="L10887">
        <v>1</v>
      </c>
      <c r="M10887">
        <v>1</v>
      </c>
    </row>
    <row r="10888" spans="1:13" ht="15" x14ac:dyDescent="0.3">
      <c r="A10888" s="1"/>
      <c r="B10888" t="s">
        <v>12</v>
      </c>
      <c r="C10888" t="s">
        <v>3411</v>
      </c>
      <c r="D10888" t="s">
        <v>3411</v>
      </c>
      <c r="E10888" t="s">
        <v>7180</v>
      </c>
      <c r="F10888" t="s">
        <v>7180</v>
      </c>
      <c r="G10888">
        <v>1</v>
      </c>
      <c r="H10888">
        <v>1</v>
      </c>
      <c r="I10888">
        <v>1</v>
      </c>
      <c r="J10888">
        <v>1</v>
      </c>
      <c r="K10888" t="s">
        <v>7</v>
      </c>
      <c r="L10888">
        <v>1</v>
      </c>
      <c r="M10888">
        <v>1</v>
      </c>
    </row>
    <row r="10889" spans="1:13" ht="15" x14ac:dyDescent="0.3">
      <c r="A10889" s="1"/>
      <c r="B10889" t="s">
        <v>12</v>
      </c>
      <c r="C10889" t="s">
        <v>3419</v>
      </c>
      <c r="D10889" t="s">
        <v>3419</v>
      </c>
      <c r="E10889" t="s">
        <v>7193</v>
      </c>
      <c r="F10889" t="s">
        <v>7193</v>
      </c>
      <c r="G10889">
        <v>1</v>
      </c>
      <c r="H10889">
        <v>1</v>
      </c>
      <c r="I10889">
        <v>1</v>
      </c>
      <c r="J10889">
        <v>1</v>
      </c>
      <c r="K10889" t="s">
        <v>7</v>
      </c>
      <c r="L10889">
        <v>1</v>
      </c>
      <c r="M10889">
        <v>1</v>
      </c>
    </row>
    <row r="10890" spans="1:13" ht="15" x14ac:dyDescent="0.3">
      <c r="A10890" s="1" t="s">
        <v>13194</v>
      </c>
      <c r="B10890" t="s">
        <v>12</v>
      </c>
      <c r="C10890" t="s">
        <v>3422</v>
      </c>
      <c r="D10890" t="s">
        <v>3422</v>
      </c>
      <c r="E10890" t="s">
        <v>7197</v>
      </c>
      <c r="F10890" t="s">
        <v>7197</v>
      </c>
      <c r="G10890">
        <v>1</v>
      </c>
      <c r="H10890">
        <v>1</v>
      </c>
      <c r="I10890">
        <v>1</v>
      </c>
      <c r="J10890">
        <v>1</v>
      </c>
      <c r="K10890" t="s">
        <v>7</v>
      </c>
      <c r="L10890">
        <v>1</v>
      </c>
      <c r="M10890">
        <v>1</v>
      </c>
    </row>
    <row r="10891" spans="1:13" ht="15" x14ac:dyDescent="0.3">
      <c r="A10891" s="1"/>
      <c r="B10891" t="s">
        <v>12</v>
      </c>
      <c r="C10891" t="s">
        <v>3431</v>
      </c>
      <c r="D10891" t="s">
        <v>3431</v>
      </c>
      <c r="E10891" t="s">
        <v>7211</v>
      </c>
      <c r="F10891" t="s">
        <v>7211</v>
      </c>
      <c r="G10891">
        <v>1</v>
      </c>
      <c r="H10891">
        <v>1</v>
      </c>
      <c r="I10891">
        <v>1</v>
      </c>
      <c r="J10891">
        <v>1</v>
      </c>
      <c r="K10891" t="s">
        <v>7</v>
      </c>
      <c r="L10891">
        <v>1</v>
      </c>
      <c r="M10891">
        <v>1</v>
      </c>
    </row>
    <row r="10892" spans="1:13" ht="15" x14ac:dyDescent="0.3">
      <c r="A10892" s="1"/>
      <c r="B10892" t="s">
        <v>12</v>
      </c>
      <c r="C10892" t="s">
        <v>3434</v>
      </c>
      <c r="D10892" t="s">
        <v>3434</v>
      </c>
      <c r="E10892" t="s">
        <v>10558</v>
      </c>
      <c r="F10892" t="s">
        <v>10558</v>
      </c>
      <c r="G10892">
        <v>1</v>
      </c>
      <c r="H10892">
        <v>1</v>
      </c>
      <c r="I10892">
        <v>1</v>
      </c>
      <c r="J10892">
        <v>1</v>
      </c>
      <c r="K10892" t="s">
        <v>7</v>
      </c>
      <c r="L10892">
        <v>1</v>
      </c>
      <c r="M10892">
        <v>1</v>
      </c>
    </row>
    <row r="10893" spans="1:13" ht="15" x14ac:dyDescent="0.3">
      <c r="A10893" s="1"/>
      <c r="B10893" t="s">
        <v>12</v>
      </c>
      <c r="C10893" t="s">
        <v>3473</v>
      </c>
      <c r="D10893" t="s">
        <v>3473</v>
      </c>
      <c r="E10893" t="s">
        <v>7298</v>
      </c>
      <c r="F10893" t="s">
        <v>7298</v>
      </c>
      <c r="G10893">
        <v>1</v>
      </c>
      <c r="H10893">
        <v>1</v>
      </c>
      <c r="I10893">
        <v>1</v>
      </c>
      <c r="J10893">
        <v>1</v>
      </c>
      <c r="K10893" t="s">
        <v>7</v>
      </c>
      <c r="L10893">
        <v>1</v>
      </c>
      <c r="M10893">
        <v>1</v>
      </c>
    </row>
    <row r="10894" spans="1:13" ht="15" x14ac:dyDescent="0.3">
      <c r="A10894" s="1"/>
      <c r="B10894" t="s">
        <v>12</v>
      </c>
      <c r="C10894" t="s">
        <v>3479</v>
      </c>
      <c r="D10894" t="s">
        <v>3479</v>
      </c>
      <c r="E10894" t="s">
        <v>10559</v>
      </c>
      <c r="F10894" t="s">
        <v>10560</v>
      </c>
      <c r="G10894">
        <v>1</v>
      </c>
      <c r="H10894">
        <v>1</v>
      </c>
      <c r="I10894">
        <v>1</v>
      </c>
      <c r="J10894">
        <v>1</v>
      </c>
      <c r="K10894" t="s">
        <v>7</v>
      </c>
      <c r="L10894">
        <v>1</v>
      </c>
      <c r="M10894">
        <v>1</v>
      </c>
    </row>
    <row r="10895" spans="1:13" ht="15" x14ac:dyDescent="0.3">
      <c r="A10895" s="1" t="s">
        <v>13195</v>
      </c>
      <c r="B10895" t="s">
        <v>12</v>
      </c>
      <c r="C10895" t="s">
        <v>3482</v>
      </c>
      <c r="D10895" t="s">
        <v>3482</v>
      </c>
      <c r="E10895" t="s">
        <v>7306</v>
      </c>
      <c r="F10895" t="s">
        <v>7306</v>
      </c>
      <c r="G10895">
        <v>1</v>
      </c>
      <c r="H10895">
        <v>1</v>
      </c>
      <c r="I10895">
        <v>1</v>
      </c>
      <c r="J10895">
        <v>1</v>
      </c>
      <c r="K10895" t="s">
        <v>7</v>
      </c>
      <c r="L10895">
        <v>1</v>
      </c>
      <c r="M10895">
        <v>1</v>
      </c>
    </row>
    <row r="10896" spans="1:13" ht="15" x14ac:dyDescent="0.3">
      <c r="A10896" s="1"/>
      <c r="B10896" t="s">
        <v>12</v>
      </c>
      <c r="C10896" t="s">
        <v>3491</v>
      </c>
      <c r="D10896" t="s">
        <v>3491</v>
      </c>
      <c r="E10896" t="s">
        <v>7321</v>
      </c>
      <c r="F10896" t="s">
        <v>7321</v>
      </c>
      <c r="G10896">
        <v>1</v>
      </c>
      <c r="H10896">
        <v>1</v>
      </c>
      <c r="I10896">
        <v>1</v>
      </c>
      <c r="J10896">
        <v>1</v>
      </c>
      <c r="K10896" t="s">
        <v>7</v>
      </c>
      <c r="L10896">
        <v>1</v>
      </c>
      <c r="M10896">
        <v>1</v>
      </c>
    </row>
    <row r="10897" spans="1:13" ht="15" x14ac:dyDescent="0.3">
      <c r="A10897" s="1"/>
      <c r="B10897" t="s">
        <v>12</v>
      </c>
      <c r="C10897" t="s">
        <v>3512</v>
      </c>
      <c r="D10897" t="s">
        <v>3512</v>
      </c>
      <c r="E10897" t="s">
        <v>10561</v>
      </c>
      <c r="F10897" t="s">
        <v>10562</v>
      </c>
      <c r="G10897">
        <v>1</v>
      </c>
      <c r="H10897">
        <v>1</v>
      </c>
      <c r="I10897">
        <v>1</v>
      </c>
      <c r="J10897">
        <v>1</v>
      </c>
      <c r="K10897" t="s">
        <v>7</v>
      </c>
      <c r="L10897">
        <v>1</v>
      </c>
      <c r="M10897">
        <v>1</v>
      </c>
    </row>
    <row r="10898" spans="1:13" ht="15" x14ac:dyDescent="0.3">
      <c r="A10898" s="1"/>
      <c r="B10898" t="s">
        <v>12</v>
      </c>
      <c r="C10898" t="s">
        <v>3520</v>
      </c>
      <c r="D10898" t="s">
        <v>3520</v>
      </c>
      <c r="E10898" t="s">
        <v>10563</v>
      </c>
      <c r="F10898" t="s">
        <v>7366</v>
      </c>
      <c r="G10898">
        <v>1</v>
      </c>
      <c r="H10898">
        <v>1</v>
      </c>
      <c r="I10898">
        <v>1</v>
      </c>
      <c r="J10898">
        <v>1</v>
      </c>
      <c r="K10898" t="s">
        <v>7</v>
      </c>
      <c r="L10898">
        <v>1</v>
      </c>
      <c r="M10898">
        <v>1</v>
      </c>
    </row>
    <row r="10899" spans="1:13" ht="15" x14ac:dyDescent="0.3">
      <c r="A10899" s="1"/>
      <c r="B10899" t="s">
        <v>12</v>
      </c>
      <c r="C10899" t="s">
        <v>3543</v>
      </c>
      <c r="D10899" t="s">
        <v>13196</v>
      </c>
      <c r="E10899" t="s">
        <v>7400</v>
      </c>
      <c r="F10899" t="s">
        <v>13197</v>
      </c>
      <c r="G10899">
        <v>1</v>
      </c>
      <c r="H10899">
        <v>1</v>
      </c>
      <c r="I10899">
        <v>1</v>
      </c>
      <c r="J10899">
        <v>1</v>
      </c>
      <c r="K10899" t="s">
        <v>7</v>
      </c>
      <c r="L10899">
        <v>0.93151099999999998</v>
      </c>
      <c r="M10899">
        <v>0.92171800000000004</v>
      </c>
    </row>
    <row r="10900" spans="1:13" ht="15" x14ac:dyDescent="0.3">
      <c r="A10900" s="1"/>
      <c r="B10900" t="s">
        <v>12</v>
      </c>
      <c r="C10900" t="s">
        <v>49</v>
      </c>
      <c r="D10900" t="s">
        <v>33</v>
      </c>
      <c r="E10900" t="s">
        <v>32</v>
      </c>
      <c r="F10900" t="s">
        <v>32</v>
      </c>
      <c r="G10900">
        <v>1</v>
      </c>
      <c r="H10900">
        <v>1</v>
      </c>
      <c r="I10900">
        <v>1</v>
      </c>
      <c r="J10900">
        <v>1</v>
      </c>
      <c r="K10900" t="s">
        <v>7</v>
      </c>
      <c r="L10900">
        <v>0.79864900000000005</v>
      </c>
      <c r="M10900">
        <v>0.79675499999999999</v>
      </c>
    </row>
    <row r="10901" spans="1:13" ht="15" x14ac:dyDescent="0.3">
      <c r="A10901" s="1"/>
      <c r="B10901" t="s">
        <v>12</v>
      </c>
      <c r="C10901" t="s">
        <v>3556</v>
      </c>
      <c r="D10901" t="s">
        <v>7419</v>
      </c>
      <c r="E10901" t="s">
        <v>7421</v>
      </c>
      <c r="F10901" t="s">
        <v>7421</v>
      </c>
      <c r="G10901">
        <v>1</v>
      </c>
      <c r="H10901">
        <v>1</v>
      </c>
      <c r="I10901">
        <v>1</v>
      </c>
      <c r="J10901">
        <v>1</v>
      </c>
      <c r="K10901" t="s">
        <v>7</v>
      </c>
      <c r="L10901">
        <v>0.97767000000000004</v>
      </c>
      <c r="M10901">
        <v>0.97389999999999999</v>
      </c>
    </row>
    <row r="10902" spans="1:13" ht="15" x14ac:dyDescent="0.3">
      <c r="A10902" s="1" t="s">
        <v>13198</v>
      </c>
      <c r="B10902" t="s">
        <v>12</v>
      </c>
      <c r="C10902" t="s">
        <v>3559</v>
      </c>
      <c r="D10902" t="s">
        <v>3559</v>
      </c>
      <c r="E10902" t="s">
        <v>7424</v>
      </c>
      <c r="F10902" t="s">
        <v>7425</v>
      </c>
      <c r="G10902">
        <v>1</v>
      </c>
      <c r="H10902">
        <v>1</v>
      </c>
      <c r="I10902">
        <v>1</v>
      </c>
      <c r="J10902">
        <v>1</v>
      </c>
      <c r="K10902" t="s">
        <v>7</v>
      </c>
      <c r="L10902">
        <v>1</v>
      </c>
      <c r="M10902">
        <v>1</v>
      </c>
    </row>
    <row r="10903" spans="1:13" ht="15" x14ac:dyDescent="0.3">
      <c r="A10903" s="1"/>
      <c r="B10903" t="s">
        <v>12</v>
      </c>
      <c r="C10903" t="s">
        <v>3562</v>
      </c>
      <c r="D10903" t="s">
        <v>3562</v>
      </c>
      <c r="E10903" t="s">
        <v>7431</v>
      </c>
      <c r="F10903" t="s">
        <v>7431</v>
      </c>
      <c r="G10903">
        <v>1</v>
      </c>
      <c r="H10903">
        <v>1</v>
      </c>
      <c r="I10903">
        <v>1</v>
      </c>
      <c r="J10903">
        <v>1</v>
      </c>
      <c r="K10903" t="s">
        <v>7</v>
      </c>
      <c r="L10903">
        <v>1</v>
      </c>
      <c r="M10903">
        <v>1</v>
      </c>
    </row>
    <row r="10904" spans="1:13" ht="15" x14ac:dyDescent="0.3">
      <c r="A10904" s="1"/>
      <c r="B10904" t="s">
        <v>12</v>
      </c>
      <c r="C10904" t="s">
        <v>3565</v>
      </c>
      <c r="D10904" t="s">
        <v>3565</v>
      </c>
      <c r="E10904" t="s">
        <v>7439</v>
      </c>
      <c r="F10904" t="s">
        <v>7439</v>
      </c>
      <c r="G10904">
        <v>1</v>
      </c>
      <c r="H10904">
        <v>1</v>
      </c>
      <c r="I10904">
        <v>1</v>
      </c>
      <c r="J10904">
        <v>1</v>
      </c>
      <c r="K10904" t="s">
        <v>7</v>
      </c>
      <c r="L10904">
        <v>1</v>
      </c>
      <c r="M10904">
        <v>1</v>
      </c>
    </row>
    <row r="10905" spans="1:13" ht="15" x14ac:dyDescent="0.3">
      <c r="A10905" s="1"/>
      <c r="B10905" t="s">
        <v>12</v>
      </c>
      <c r="C10905" t="s">
        <v>3574</v>
      </c>
      <c r="D10905" t="s">
        <v>3574</v>
      </c>
      <c r="E10905" t="s">
        <v>7446</v>
      </c>
      <c r="F10905" t="s">
        <v>7446</v>
      </c>
      <c r="G10905">
        <v>1</v>
      </c>
      <c r="H10905">
        <v>1</v>
      </c>
      <c r="I10905">
        <v>1</v>
      </c>
      <c r="J10905">
        <v>1</v>
      </c>
      <c r="K10905" t="s">
        <v>7</v>
      </c>
      <c r="L10905">
        <v>1</v>
      </c>
      <c r="M10905">
        <v>1</v>
      </c>
    </row>
    <row r="10906" spans="1:13" ht="15" x14ac:dyDescent="0.3">
      <c r="A10906" s="1"/>
      <c r="B10906" t="s">
        <v>12</v>
      </c>
      <c r="C10906" t="s">
        <v>3579</v>
      </c>
      <c r="D10906" t="s">
        <v>3579</v>
      </c>
      <c r="E10906" t="s">
        <v>7451</v>
      </c>
      <c r="F10906" t="s">
        <v>7451</v>
      </c>
      <c r="G10906">
        <v>1</v>
      </c>
      <c r="H10906">
        <v>1</v>
      </c>
      <c r="I10906">
        <v>1</v>
      </c>
      <c r="J10906">
        <v>1</v>
      </c>
      <c r="K10906" t="s">
        <v>7</v>
      </c>
      <c r="L10906">
        <v>1</v>
      </c>
      <c r="M10906">
        <v>1</v>
      </c>
    </row>
    <row r="10907" spans="1:13" ht="15" x14ac:dyDescent="0.3">
      <c r="A10907" s="1"/>
      <c r="B10907" t="s">
        <v>12</v>
      </c>
      <c r="C10907" t="s">
        <v>3599</v>
      </c>
      <c r="D10907" t="s">
        <v>3599</v>
      </c>
      <c r="E10907" t="s">
        <v>10564</v>
      </c>
      <c r="F10907" t="s">
        <v>10565</v>
      </c>
      <c r="G10907">
        <v>1</v>
      </c>
      <c r="H10907">
        <v>1</v>
      </c>
      <c r="I10907">
        <v>1</v>
      </c>
      <c r="J10907">
        <v>1</v>
      </c>
      <c r="K10907" t="s">
        <v>7</v>
      </c>
      <c r="L10907">
        <v>1</v>
      </c>
      <c r="M10907">
        <v>1</v>
      </c>
    </row>
    <row r="10908" spans="1:13" ht="15" x14ac:dyDescent="0.3">
      <c r="A10908" s="1"/>
      <c r="B10908" t="s">
        <v>12</v>
      </c>
      <c r="C10908" t="s">
        <v>3604</v>
      </c>
      <c r="D10908" t="s">
        <v>3604</v>
      </c>
      <c r="E10908" t="s">
        <v>7493</v>
      </c>
      <c r="F10908" t="s">
        <v>7493</v>
      </c>
      <c r="G10908">
        <v>1</v>
      </c>
      <c r="H10908">
        <v>1</v>
      </c>
      <c r="I10908">
        <v>1</v>
      </c>
      <c r="J10908">
        <v>1</v>
      </c>
      <c r="K10908" t="s">
        <v>7</v>
      </c>
      <c r="L10908">
        <v>1</v>
      </c>
      <c r="M10908">
        <v>1</v>
      </c>
    </row>
    <row r="10909" spans="1:13" ht="15" x14ac:dyDescent="0.3">
      <c r="A10909" s="1"/>
      <c r="B10909" t="s">
        <v>12</v>
      </c>
      <c r="C10909" t="s">
        <v>3618</v>
      </c>
      <c r="D10909" t="s">
        <v>3618</v>
      </c>
      <c r="E10909" t="s">
        <v>10567</v>
      </c>
      <c r="F10909" t="s">
        <v>10567</v>
      </c>
      <c r="G10909">
        <v>1</v>
      </c>
      <c r="H10909">
        <v>1</v>
      </c>
      <c r="I10909">
        <v>1</v>
      </c>
      <c r="J10909">
        <v>1</v>
      </c>
      <c r="K10909" t="s">
        <v>7</v>
      </c>
      <c r="L10909">
        <v>1</v>
      </c>
      <c r="M10909">
        <v>1</v>
      </c>
    </row>
    <row r="10910" spans="1:13" ht="15" x14ac:dyDescent="0.3">
      <c r="A10910" s="1"/>
      <c r="B10910" t="s">
        <v>12</v>
      </c>
      <c r="C10910" t="s">
        <v>3630</v>
      </c>
      <c r="D10910" t="s">
        <v>3630</v>
      </c>
      <c r="E10910" t="s">
        <v>7540</v>
      </c>
      <c r="F10910" t="s">
        <v>7540</v>
      </c>
      <c r="G10910">
        <v>1</v>
      </c>
      <c r="H10910">
        <v>1</v>
      </c>
      <c r="I10910">
        <v>1</v>
      </c>
      <c r="J10910">
        <v>1</v>
      </c>
      <c r="K10910" t="s">
        <v>7</v>
      </c>
      <c r="L10910">
        <v>1</v>
      </c>
      <c r="M10910">
        <v>1</v>
      </c>
    </row>
    <row r="10911" spans="1:13" ht="15" x14ac:dyDescent="0.3">
      <c r="A10911" s="1"/>
      <c r="B10911" t="s">
        <v>12</v>
      </c>
      <c r="C10911" t="s">
        <v>3641</v>
      </c>
      <c r="D10911" t="s">
        <v>10568</v>
      </c>
      <c r="E10911" t="s">
        <v>10569</v>
      </c>
      <c r="F10911" t="s">
        <v>7554</v>
      </c>
      <c r="G10911">
        <v>1</v>
      </c>
      <c r="H10911">
        <v>1</v>
      </c>
      <c r="I10911">
        <v>1</v>
      </c>
      <c r="J10911">
        <v>1</v>
      </c>
      <c r="K10911" t="s">
        <v>7</v>
      </c>
      <c r="L10911">
        <v>0.95780799999999999</v>
      </c>
      <c r="M10911">
        <v>0.95794699999999999</v>
      </c>
    </row>
    <row r="10912" spans="1:13" ht="15" x14ac:dyDescent="0.3">
      <c r="A10912" s="1"/>
      <c r="B10912" t="s">
        <v>12</v>
      </c>
      <c r="C10912" t="s">
        <v>3647</v>
      </c>
      <c r="D10912" t="s">
        <v>3647</v>
      </c>
      <c r="E10912" t="s">
        <v>7570</v>
      </c>
      <c r="F10912" t="s">
        <v>7570</v>
      </c>
      <c r="G10912">
        <v>1</v>
      </c>
      <c r="H10912">
        <v>1</v>
      </c>
      <c r="I10912">
        <v>1</v>
      </c>
      <c r="J10912">
        <v>1</v>
      </c>
      <c r="K10912" t="s">
        <v>7</v>
      </c>
      <c r="L10912">
        <v>1</v>
      </c>
      <c r="M10912">
        <v>1</v>
      </c>
    </row>
    <row r="10913" spans="1:13" ht="15" x14ac:dyDescent="0.3">
      <c r="A10913" s="1"/>
      <c r="B10913" t="s">
        <v>12</v>
      </c>
      <c r="C10913" t="s">
        <v>3650</v>
      </c>
      <c r="D10913" t="s">
        <v>10570</v>
      </c>
      <c r="E10913" t="s">
        <v>7574</v>
      </c>
      <c r="F10913" t="s">
        <v>7574</v>
      </c>
      <c r="G10913">
        <v>1</v>
      </c>
      <c r="H10913">
        <v>1</v>
      </c>
      <c r="I10913">
        <v>1</v>
      </c>
      <c r="J10913">
        <v>1</v>
      </c>
      <c r="K10913" t="s">
        <v>7</v>
      </c>
      <c r="L10913">
        <v>0.97663500000000003</v>
      </c>
      <c r="M10913">
        <v>0.97822500000000001</v>
      </c>
    </row>
    <row r="10914" spans="1:13" ht="15" x14ac:dyDescent="0.3">
      <c r="A10914" s="1"/>
      <c r="B10914" t="s">
        <v>12</v>
      </c>
      <c r="C10914" t="s">
        <v>3662</v>
      </c>
      <c r="D10914" t="s">
        <v>11027</v>
      </c>
      <c r="E10914" t="s">
        <v>11027</v>
      </c>
      <c r="F10914" t="s">
        <v>3662</v>
      </c>
      <c r="G10914">
        <v>1</v>
      </c>
      <c r="H10914">
        <v>1</v>
      </c>
      <c r="I10914">
        <v>1</v>
      </c>
      <c r="J10914">
        <v>1</v>
      </c>
      <c r="K10914" t="s">
        <v>7</v>
      </c>
      <c r="L10914">
        <v>0.81347100000000006</v>
      </c>
      <c r="M10914">
        <v>0.81359400000000004</v>
      </c>
    </row>
    <row r="10915" spans="1:13" ht="15" x14ac:dyDescent="0.3">
      <c r="A10915" s="1"/>
      <c r="B10915" t="s">
        <v>12</v>
      </c>
      <c r="C10915" t="s">
        <v>3672</v>
      </c>
      <c r="D10915" t="s">
        <v>3672</v>
      </c>
      <c r="E10915" t="s">
        <v>10571</v>
      </c>
      <c r="F10915" t="s">
        <v>10572</v>
      </c>
      <c r="G10915">
        <v>1</v>
      </c>
      <c r="H10915">
        <v>1</v>
      </c>
      <c r="I10915">
        <v>1</v>
      </c>
      <c r="J10915">
        <v>1</v>
      </c>
      <c r="K10915" t="s">
        <v>7</v>
      </c>
      <c r="L10915">
        <v>1</v>
      </c>
      <c r="M10915">
        <v>1</v>
      </c>
    </row>
    <row r="10916" spans="1:13" ht="15" x14ac:dyDescent="0.3">
      <c r="A10916" s="1"/>
      <c r="B10916" t="s">
        <v>12</v>
      </c>
      <c r="C10916" t="s">
        <v>3681</v>
      </c>
      <c r="D10916" t="s">
        <v>3681</v>
      </c>
      <c r="E10916" t="s">
        <v>7627</v>
      </c>
      <c r="F10916" t="s">
        <v>11620</v>
      </c>
      <c r="G10916">
        <v>1</v>
      </c>
      <c r="H10916">
        <v>1</v>
      </c>
      <c r="I10916">
        <v>1</v>
      </c>
      <c r="J10916">
        <v>1</v>
      </c>
      <c r="K10916" t="s">
        <v>7</v>
      </c>
      <c r="L10916">
        <v>1</v>
      </c>
      <c r="M10916">
        <v>1</v>
      </c>
    </row>
    <row r="10917" spans="1:13" ht="15" x14ac:dyDescent="0.3">
      <c r="A10917" s="1" t="s">
        <v>13199</v>
      </c>
      <c r="B10917" t="s">
        <v>12</v>
      </c>
      <c r="C10917" t="s">
        <v>3720</v>
      </c>
      <c r="D10917" t="s">
        <v>3720</v>
      </c>
      <c r="E10917" t="s">
        <v>7691</v>
      </c>
      <c r="F10917" t="s">
        <v>7691</v>
      </c>
      <c r="G10917">
        <v>1</v>
      </c>
      <c r="H10917">
        <v>1</v>
      </c>
      <c r="I10917">
        <v>1</v>
      </c>
      <c r="J10917">
        <v>1</v>
      </c>
      <c r="K10917" t="s">
        <v>7</v>
      </c>
      <c r="L10917">
        <v>1</v>
      </c>
      <c r="M10917">
        <v>1</v>
      </c>
    </row>
    <row r="10918" spans="1:13" ht="15" x14ac:dyDescent="0.3">
      <c r="A10918" s="1"/>
      <c r="B10918" t="s">
        <v>12</v>
      </c>
      <c r="C10918" t="s">
        <v>3723</v>
      </c>
      <c r="D10918" t="s">
        <v>3723</v>
      </c>
      <c r="E10918" t="s">
        <v>7694</v>
      </c>
      <c r="F10918" t="s">
        <v>7694</v>
      </c>
      <c r="G10918">
        <v>1</v>
      </c>
      <c r="H10918">
        <v>1</v>
      </c>
      <c r="I10918">
        <v>1</v>
      </c>
      <c r="J10918">
        <v>1</v>
      </c>
      <c r="K10918" t="s">
        <v>7</v>
      </c>
      <c r="L10918">
        <v>1</v>
      </c>
      <c r="M10918">
        <v>1</v>
      </c>
    </row>
    <row r="10919" spans="1:13" ht="15" x14ac:dyDescent="0.3">
      <c r="A10919" s="1"/>
      <c r="B10919" t="s">
        <v>12</v>
      </c>
      <c r="C10919" t="s">
        <v>3791</v>
      </c>
      <c r="D10919" t="s">
        <v>10573</v>
      </c>
      <c r="E10919" t="s">
        <v>10574</v>
      </c>
      <c r="F10919" t="s">
        <v>7830</v>
      </c>
      <c r="G10919">
        <v>1</v>
      </c>
      <c r="H10919">
        <v>1</v>
      </c>
      <c r="I10919">
        <v>1</v>
      </c>
      <c r="J10919">
        <v>1</v>
      </c>
      <c r="K10919" t="s">
        <v>7</v>
      </c>
      <c r="L10919">
        <v>0.96220899999999998</v>
      </c>
      <c r="M10919">
        <v>0.96480299999999997</v>
      </c>
    </row>
    <row r="10920" spans="1:13" ht="15" x14ac:dyDescent="0.3">
      <c r="A10920" s="1"/>
      <c r="B10920" t="s">
        <v>12</v>
      </c>
      <c r="C10920" t="s">
        <v>3803</v>
      </c>
      <c r="D10920" t="s">
        <v>3803</v>
      </c>
      <c r="E10920" t="s">
        <v>7854</v>
      </c>
      <c r="F10920" t="s">
        <v>7854</v>
      </c>
      <c r="G10920">
        <v>1</v>
      </c>
      <c r="H10920">
        <v>1</v>
      </c>
      <c r="I10920">
        <v>1</v>
      </c>
      <c r="J10920">
        <v>1</v>
      </c>
      <c r="K10920" t="s">
        <v>7</v>
      </c>
      <c r="L10920">
        <v>1</v>
      </c>
      <c r="M10920">
        <v>1</v>
      </c>
    </row>
    <row r="10921" spans="1:13" ht="15" x14ac:dyDescent="0.3">
      <c r="A10921" s="1"/>
      <c r="B10921" t="s">
        <v>12</v>
      </c>
      <c r="C10921" t="s">
        <v>3812</v>
      </c>
      <c r="D10921" t="s">
        <v>3812</v>
      </c>
      <c r="E10921" t="s">
        <v>10575</v>
      </c>
      <c r="F10921" t="s">
        <v>10575</v>
      </c>
      <c r="G10921">
        <v>1</v>
      </c>
      <c r="H10921">
        <v>1</v>
      </c>
      <c r="I10921">
        <v>1</v>
      </c>
      <c r="J10921">
        <v>1</v>
      </c>
      <c r="K10921" t="s">
        <v>7</v>
      </c>
      <c r="L10921">
        <v>1</v>
      </c>
      <c r="M10921">
        <v>1</v>
      </c>
    </row>
    <row r="10922" spans="1:13" ht="15" x14ac:dyDescent="0.3">
      <c r="A10922" s="1" t="s">
        <v>7911</v>
      </c>
      <c r="B10922" t="s">
        <v>12</v>
      </c>
      <c r="C10922" t="s">
        <v>3835</v>
      </c>
      <c r="D10922" t="s">
        <v>10576</v>
      </c>
      <c r="E10922" t="s">
        <v>10577</v>
      </c>
      <c r="F10922" t="s">
        <v>10578</v>
      </c>
      <c r="G10922">
        <v>1</v>
      </c>
      <c r="H10922">
        <v>1</v>
      </c>
      <c r="I10922">
        <v>1</v>
      </c>
      <c r="J10922">
        <v>1</v>
      </c>
      <c r="K10922" t="s">
        <v>7</v>
      </c>
      <c r="L10922">
        <v>0.95552700000000002</v>
      </c>
      <c r="M10922">
        <v>0.95538599999999996</v>
      </c>
    </row>
    <row r="10923" spans="1:13" ht="15" x14ac:dyDescent="0.3">
      <c r="A10923" s="1"/>
      <c r="B10923" t="s">
        <v>12</v>
      </c>
      <c r="C10923" t="s">
        <v>3841</v>
      </c>
      <c r="D10923" t="s">
        <v>3841</v>
      </c>
      <c r="E10923" t="s">
        <v>3841</v>
      </c>
      <c r="F10923" t="s">
        <v>3841</v>
      </c>
      <c r="G10923">
        <v>1</v>
      </c>
      <c r="H10923">
        <v>1</v>
      </c>
      <c r="I10923">
        <v>1</v>
      </c>
      <c r="J10923">
        <v>1</v>
      </c>
      <c r="K10923" t="s">
        <v>7</v>
      </c>
      <c r="L10923">
        <v>1</v>
      </c>
      <c r="M10923">
        <v>1</v>
      </c>
    </row>
    <row r="10924" spans="1:13" ht="15" x14ac:dyDescent="0.3">
      <c r="A10924" s="1"/>
      <c r="B10924" t="s">
        <v>12</v>
      </c>
      <c r="C10924" t="s">
        <v>3850</v>
      </c>
      <c r="D10924" t="s">
        <v>3850</v>
      </c>
      <c r="E10924" t="s">
        <v>7935</v>
      </c>
      <c r="F10924" t="s">
        <v>7935</v>
      </c>
      <c r="G10924">
        <v>1</v>
      </c>
      <c r="H10924">
        <v>1</v>
      </c>
      <c r="I10924">
        <v>1</v>
      </c>
      <c r="J10924">
        <v>1</v>
      </c>
      <c r="K10924" t="s">
        <v>7</v>
      </c>
      <c r="L10924">
        <v>1</v>
      </c>
      <c r="M10924">
        <v>1</v>
      </c>
    </row>
    <row r="10925" spans="1:13" ht="15" x14ac:dyDescent="0.3">
      <c r="A10925" s="1"/>
      <c r="B10925" t="s">
        <v>12</v>
      </c>
      <c r="C10925" t="s">
        <v>3853</v>
      </c>
      <c r="D10925" t="s">
        <v>3853</v>
      </c>
      <c r="E10925" t="s">
        <v>10579</v>
      </c>
      <c r="F10925" t="s">
        <v>10580</v>
      </c>
      <c r="G10925">
        <v>1</v>
      </c>
      <c r="H10925">
        <v>1</v>
      </c>
      <c r="I10925">
        <v>1</v>
      </c>
      <c r="J10925">
        <v>1</v>
      </c>
      <c r="K10925" t="s">
        <v>7</v>
      </c>
      <c r="L10925">
        <v>1</v>
      </c>
      <c r="M10925">
        <v>1</v>
      </c>
    </row>
    <row r="10926" spans="1:13" ht="15" x14ac:dyDescent="0.3">
      <c r="A10926" s="1"/>
      <c r="B10926" t="s">
        <v>12</v>
      </c>
      <c r="C10926" t="s">
        <v>3862</v>
      </c>
      <c r="D10926" t="s">
        <v>10581</v>
      </c>
      <c r="E10926" t="s">
        <v>10582</v>
      </c>
      <c r="F10926" t="s">
        <v>7951</v>
      </c>
      <c r="G10926">
        <v>1</v>
      </c>
      <c r="H10926">
        <v>1</v>
      </c>
      <c r="I10926">
        <v>1</v>
      </c>
      <c r="J10926">
        <v>1</v>
      </c>
      <c r="K10926" t="s">
        <v>7</v>
      </c>
      <c r="L10926">
        <v>0.94530099999999995</v>
      </c>
      <c r="M10926">
        <v>0.94513499999999995</v>
      </c>
    </row>
    <row r="10927" spans="1:13" ht="15" x14ac:dyDescent="0.3">
      <c r="A10927" s="1"/>
      <c r="B10927" t="s">
        <v>12</v>
      </c>
      <c r="C10927" t="s">
        <v>3883</v>
      </c>
      <c r="D10927" t="s">
        <v>3883</v>
      </c>
      <c r="E10927" t="s">
        <v>3883</v>
      </c>
      <c r="F10927" t="s">
        <v>3883</v>
      </c>
      <c r="G10927">
        <v>1</v>
      </c>
      <c r="H10927">
        <v>1</v>
      </c>
      <c r="I10927">
        <v>1</v>
      </c>
      <c r="J10927">
        <v>1</v>
      </c>
      <c r="K10927" t="s">
        <v>7</v>
      </c>
      <c r="L10927">
        <v>1</v>
      </c>
      <c r="M10927">
        <v>1</v>
      </c>
    </row>
    <row r="10928" spans="1:13" ht="15" x14ac:dyDescent="0.3">
      <c r="A10928" s="1" t="s">
        <v>13200</v>
      </c>
      <c r="B10928" t="s">
        <v>12</v>
      </c>
      <c r="C10928" t="s">
        <v>3921</v>
      </c>
      <c r="D10928" t="s">
        <v>3921</v>
      </c>
      <c r="E10928" t="s">
        <v>8055</v>
      </c>
      <c r="F10928" t="s">
        <v>8055</v>
      </c>
      <c r="G10928">
        <v>1</v>
      </c>
      <c r="H10928">
        <v>1</v>
      </c>
      <c r="I10928">
        <v>1</v>
      </c>
      <c r="J10928">
        <v>1</v>
      </c>
      <c r="K10928" t="s">
        <v>7</v>
      </c>
      <c r="L10928">
        <v>1</v>
      </c>
      <c r="M10928">
        <v>1</v>
      </c>
    </row>
    <row r="10929" spans="1:13" ht="15" x14ac:dyDescent="0.3">
      <c r="A10929" s="1"/>
      <c r="B10929" t="s">
        <v>12</v>
      </c>
      <c r="C10929" t="s">
        <v>3927</v>
      </c>
      <c r="D10929" t="s">
        <v>8107</v>
      </c>
      <c r="E10929" t="s">
        <v>10888</v>
      </c>
      <c r="F10929" t="s">
        <v>8108</v>
      </c>
      <c r="G10929">
        <v>1</v>
      </c>
      <c r="H10929">
        <v>1</v>
      </c>
      <c r="I10929">
        <v>1</v>
      </c>
      <c r="J10929">
        <v>1</v>
      </c>
      <c r="K10929" t="s">
        <v>7</v>
      </c>
      <c r="L10929">
        <v>0.84515399999999996</v>
      </c>
      <c r="M10929">
        <v>0.85812699999999997</v>
      </c>
    </row>
    <row r="10930" spans="1:13" ht="15" x14ac:dyDescent="0.3">
      <c r="A10930" s="1"/>
      <c r="B10930" t="s">
        <v>12</v>
      </c>
      <c r="C10930" t="s">
        <v>3996</v>
      </c>
      <c r="D10930" t="s">
        <v>3996</v>
      </c>
      <c r="E10930" t="s">
        <v>8225</v>
      </c>
      <c r="F10930" t="s">
        <v>8225</v>
      </c>
      <c r="G10930">
        <v>1</v>
      </c>
      <c r="H10930">
        <v>1</v>
      </c>
      <c r="I10930">
        <v>1</v>
      </c>
      <c r="J10930">
        <v>1</v>
      </c>
      <c r="K10930" t="s">
        <v>7</v>
      </c>
      <c r="L10930">
        <v>1</v>
      </c>
      <c r="M10930">
        <v>1</v>
      </c>
    </row>
    <row r="10931" spans="1:13" ht="15" x14ac:dyDescent="0.3">
      <c r="A10931" s="1"/>
      <c r="B10931" t="s">
        <v>12</v>
      </c>
      <c r="C10931" t="s">
        <v>3999</v>
      </c>
      <c r="D10931" t="s">
        <v>3999</v>
      </c>
      <c r="E10931" t="s">
        <v>8228</v>
      </c>
      <c r="F10931" t="s">
        <v>8228</v>
      </c>
      <c r="G10931">
        <v>1</v>
      </c>
      <c r="H10931">
        <v>1</v>
      </c>
      <c r="I10931">
        <v>1</v>
      </c>
      <c r="J10931">
        <v>1</v>
      </c>
      <c r="K10931" t="s">
        <v>7</v>
      </c>
      <c r="L10931">
        <v>1</v>
      </c>
      <c r="M10931">
        <v>1</v>
      </c>
    </row>
    <row r="10932" spans="1:13" ht="15" x14ac:dyDescent="0.3">
      <c r="A10932" s="1" t="s">
        <v>13201</v>
      </c>
      <c r="B10932" t="s">
        <v>12</v>
      </c>
      <c r="C10932" t="s">
        <v>4004</v>
      </c>
      <c r="D10932" t="s">
        <v>4004</v>
      </c>
      <c r="E10932" t="s">
        <v>8242</v>
      </c>
      <c r="F10932" t="s">
        <v>8242</v>
      </c>
      <c r="G10932">
        <v>1</v>
      </c>
      <c r="H10932">
        <v>1</v>
      </c>
      <c r="I10932">
        <v>1</v>
      </c>
      <c r="J10932">
        <v>1</v>
      </c>
      <c r="K10932" t="s">
        <v>7</v>
      </c>
      <c r="L10932">
        <v>1</v>
      </c>
      <c r="M10932">
        <v>1</v>
      </c>
    </row>
    <row r="10933" spans="1:13" ht="15" x14ac:dyDescent="0.3">
      <c r="A10933" s="1"/>
      <c r="B10933" t="s">
        <v>12</v>
      </c>
      <c r="C10933" t="s">
        <v>4071</v>
      </c>
      <c r="D10933" t="s">
        <v>4071</v>
      </c>
      <c r="E10933" t="s">
        <v>8363</v>
      </c>
      <c r="F10933" t="s">
        <v>8363</v>
      </c>
      <c r="G10933">
        <v>1</v>
      </c>
      <c r="H10933">
        <v>1</v>
      </c>
      <c r="I10933">
        <v>1</v>
      </c>
      <c r="J10933">
        <v>1</v>
      </c>
      <c r="K10933" t="s">
        <v>7</v>
      </c>
      <c r="L10933">
        <v>1</v>
      </c>
      <c r="M10933">
        <v>1</v>
      </c>
    </row>
    <row r="10934" spans="1:13" ht="15" x14ac:dyDescent="0.3">
      <c r="A10934" s="1"/>
      <c r="B10934" t="s">
        <v>12</v>
      </c>
      <c r="C10934" t="s">
        <v>4074</v>
      </c>
      <c r="D10934" t="s">
        <v>4074</v>
      </c>
      <c r="E10934" t="s">
        <v>8370</v>
      </c>
      <c r="F10934" t="s">
        <v>8370</v>
      </c>
      <c r="G10934">
        <v>1</v>
      </c>
      <c r="H10934">
        <v>1</v>
      </c>
      <c r="I10934">
        <v>1</v>
      </c>
      <c r="J10934">
        <v>1</v>
      </c>
      <c r="K10934" t="s">
        <v>7</v>
      </c>
      <c r="L10934">
        <v>1</v>
      </c>
      <c r="M10934">
        <v>1</v>
      </c>
    </row>
    <row r="10935" spans="1:13" ht="15" x14ac:dyDescent="0.3">
      <c r="A10935" s="1"/>
      <c r="B10935" t="s">
        <v>12</v>
      </c>
      <c r="C10935" t="s">
        <v>4077</v>
      </c>
      <c r="D10935" t="s">
        <v>4077</v>
      </c>
      <c r="E10935" t="s">
        <v>4077</v>
      </c>
      <c r="F10935" t="s">
        <v>4077</v>
      </c>
      <c r="G10935">
        <v>1</v>
      </c>
      <c r="H10935">
        <v>1</v>
      </c>
      <c r="I10935">
        <v>1</v>
      </c>
      <c r="J10935">
        <v>1</v>
      </c>
      <c r="K10935" t="s">
        <v>7</v>
      </c>
      <c r="L10935">
        <v>1</v>
      </c>
      <c r="M10935">
        <v>1</v>
      </c>
    </row>
    <row r="10936" spans="1:13" ht="15" x14ac:dyDescent="0.3">
      <c r="A10936" s="1"/>
      <c r="B10936" t="s">
        <v>12</v>
      </c>
      <c r="C10936" t="s">
        <v>4081</v>
      </c>
      <c r="D10936" t="s">
        <v>4081</v>
      </c>
      <c r="E10936" t="s">
        <v>8377</v>
      </c>
      <c r="F10936" t="s">
        <v>8377</v>
      </c>
      <c r="G10936">
        <v>1</v>
      </c>
      <c r="H10936">
        <v>1</v>
      </c>
      <c r="I10936">
        <v>1</v>
      </c>
      <c r="J10936">
        <v>1</v>
      </c>
      <c r="K10936" t="s">
        <v>7</v>
      </c>
      <c r="L10936">
        <v>1</v>
      </c>
      <c r="M10936">
        <v>1</v>
      </c>
    </row>
    <row r="10937" spans="1:13" ht="15" x14ac:dyDescent="0.3">
      <c r="A10937" s="1"/>
      <c r="B10937" t="s">
        <v>12</v>
      </c>
      <c r="C10937" t="s">
        <v>4100</v>
      </c>
      <c r="D10937" t="s">
        <v>4100</v>
      </c>
      <c r="E10937" t="s">
        <v>8422</v>
      </c>
      <c r="F10937" t="s">
        <v>8422</v>
      </c>
      <c r="G10937">
        <v>1</v>
      </c>
      <c r="H10937">
        <v>1</v>
      </c>
      <c r="I10937">
        <v>1</v>
      </c>
      <c r="J10937">
        <v>1</v>
      </c>
      <c r="K10937" t="s">
        <v>7</v>
      </c>
      <c r="L10937">
        <v>1</v>
      </c>
      <c r="M10937">
        <v>1</v>
      </c>
    </row>
    <row r="10938" spans="1:13" ht="15" x14ac:dyDescent="0.3">
      <c r="A10938" s="1"/>
      <c r="B10938" t="s">
        <v>12</v>
      </c>
      <c r="C10938" t="s">
        <v>4109</v>
      </c>
      <c r="D10938" t="s">
        <v>4109</v>
      </c>
      <c r="E10938" t="s">
        <v>8438</v>
      </c>
      <c r="F10938" t="s">
        <v>10587</v>
      </c>
      <c r="G10938">
        <v>1</v>
      </c>
      <c r="H10938">
        <v>1</v>
      </c>
      <c r="I10938">
        <v>1</v>
      </c>
      <c r="J10938">
        <v>1</v>
      </c>
      <c r="K10938" t="s">
        <v>7</v>
      </c>
      <c r="L10938">
        <v>1</v>
      </c>
      <c r="M10938">
        <v>1</v>
      </c>
    </row>
    <row r="10939" spans="1:13" ht="15" x14ac:dyDescent="0.3">
      <c r="A10939" s="1"/>
      <c r="B10939" t="s">
        <v>12</v>
      </c>
      <c r="C10939" t="s">
        <v>4130</v>
      </c>
      <c r="D10939" t="s">
        <v>10589</v>
      </c>
      <c r="E10939" t="s">
        <v>8480</v>
      </c>
      <c r="F10939" t="s">
        <v>8480</v>
      </c>
      <c r="G10939">
        <v>1</v>
      </c>
      <c r="H10939">
        <v>1</v>
      </c>
      <c r="I10939">
        <v>1</v>
      </c>
      <c r="J10939">
        <v>1</v>
      </c>
      <c r="K10939" t="s">
        <v>7</v>
      </c>
      <c r="L10939">
        <v>0.85958999999999997</v>
      </c>
      <c r="M10939">
        <v>0.85783299999999996</v>
      </c>
    </row>
    <row r="10940" spans="1:13" ht="15" x14ac:dyDescent="0.3">
      <c r="A10940" s="1"/>
      <c r="B10940" t="s">
        <v>12</v>
      </c>
      <c r="C10940" t="s">
        <v>4136</v>
      </c>
      <c r="D10940" t="s">
        <v>4136</v>
      </c>
      <c r="E10940" t="s">
        <v>8485</v>
      </c>
      <c r="F10940" t="s">
        <v>8485</v>
      </c>
      <c r="G10940">
        <v>1</v>
      </c>
      <c r="H10940">
        <v>1</v>
      </c>
      <c r="I10940">
        <v>1</v>
      </c>
      <c r="J10940">
        <v>1</v>
      </c>
      <c r="K10940" t="s">
        <v>7</v>
      </c>
      <c r="L10940">
        <v>1</v>
      </c>
      <c r="M10940">
        <v>1</v>
      </c>
    </row>
    <row r="10941" spans="1:13" ht="15" x14ac:dyDescent="0.3">
      <c r="A10941" s="1"/>
      <c r="B10941" t="s">
        <v>12</v>
      </c>
      <c r="C10941" t="s">
        <v>4145</v>
      </c>
      <c r="D10941" t="s">
        <v>4145</v>
      </c>
      <c r="E10941" t="s">
        <v>10590</v>
      </c>
      <c r="F10941" t="s">
        <v>10591</v>
      </c>
      <c r="G10941">
        <v>1</v>
      </c>
      <c r="H10941">
        <v>1</v>
      </c>
      <c r="I10941">
        <v>1</v>
      </c>
      <c r="J10941">
        <v>1</v>
      </c>
      <c r="K10941" t="s">
        <v>7</v>
      </c>
      <c r="L10941">
        <v>1</v>
      </c>
      <c r="M10941">
        <v>1</v>
      </c>
    </row>
    <row r="10942" spans="1:13" ht="15" x14ac:dyDescent="0.3">
      <c r="A10942" s="1"/>
      <c r="B10942" t="s">
        <v>12</v>
      </c>
      <c r="C10942" t="s">
        <v>4151</v>
      </c>
      <c r="D10942" t="s">
        <v>10592</v>
      </c>
      <c r="E10942" t="s">
        <v>8508</v>
      </c>
      <c r="F10942" t="s">
        <v>8508</v>
      </c>
      <c r="G10942">
        <v>1</v>
      </c>
      <c r="H10942">
        <v>1</v>
      </c>
      <c r="I10942">
        <v>1</v>
      </c>
      <c r="J10942">
        <v>1</v>
      </c>
      <c r="K10942" t="s">
        <v>7</v>
      </c>
      <c r="L10942">
        <v>0.93690499999999999</v>
      </c>
      <c r="M10942">
        <v>0.93844300000000003</v>
      </c>
    </row>
    <row r="10943" spans="1:13" ht="15" x14ac:dyDescent="0.3">
      <c r="A10943" s="1"/>
      <c r="B10943" t="s">
        <v>12</v>
      </c>
      <c r="C10943" t="s">
        <v>4162</v>
      </c>
      <c r="D10943" t="s">
        <v>4162</v>
      </c>
      <c r="E10943" t="s">
        <v>8528</v>
      </c>
      <c r="F10943" t="s">
        <v>8528</v>
      </c>
      <c r="G10943">
        <v>1</v>
      </c>
      <c r="H10943">
        <v>1</v>
      </c>
      <c r="I10943">
        <v>1</v>
      </c>
      <c r="J10943">
        <v>1</v>
      </c>
      <c r="K10943" t="s">
        <v>7</v>
      </c>
      <c r="L10943">
        <v>1</v>
      </c>
      <c r="M10943">
        <v>1</v>
      </c>
    </row>
    <row r="10944" spans="1:13" ht="15" x14ac:dyDescent="0.3">
      <c r="A10944" s="1"/>
      <c r="B10944" t="s">
        <v>12</v>
      </c>
      <c r="C10944" t="s">
        <v>4165</v>
      </c>
      <c r="D10944" t="s">
        <v>4165</v>
      </c>
      <c r="E10944" t="s">
        <v>8533</v>
      </c>
      <c r="F10944" t="s">
        <v>8533</v>
      </c>
      <c r="G10944">
        <v>1</v>
      </c>
      <c r="H10944">
        <v>1</v>
      </c>
      <c r="I10944">
        <v>1</v>
      </c>
      <c r="J10944">
        <v>1</v>
      </c>
      <c r="K10944" t="s">
        <v>7</v>
      </c>
      <c r="L10944">
        <v>1</v>
      </c>
      <c r="M10944">
        <v>1</v>
      </c>
    </row>
    <row r="10945" spans="1:13" ht="15" x14ac:dyDescent="0.3">
      <c r="A10945" s="1"/>
      <c r="B10945" t="s">
        <v>12</v>
      </c>
      <c r="C10945" t="s">
        <v>4168</v>
      </c>
      <c r="D10945" t="s">
        <v>4168</v>
      </c>
      <c r="E10945" t="s">
        <v>10593</v>
      </c>
      <c r="F10945" t="s">
        <v>10594</v>
      </c>
      <c r="G10945">
        <v>1</v>
      </c>
      <c r="H10945">
        <v>1</v>
      </c>
      <c r="I10945">
        <v>1</v>
      </c>
      <c r="J10945">
        <v>1</v>
      </c>
      <c r="K10945" t="s">
        <v>7</v>
      </c>
      <c r="L10945">
        <v>1</v>
      </c>
      <c r="M10945">
        <v>1</v>
      </c>
    </row>
    <row r="10946" spans="1:13" ht="15" x14ac:dyDescent="0.3">
      <c r="A10946" s="1" t="s">
        <v>13202</v>
      </c>
      <c r="B10946" t="s">
        <v>12</v>
      </c>
      <c r="C10946" t="s">
        <v>4174</v>
      </c>
      <c r="D10946" t="s">
        <v>4174</v>
      </c>
      <c r="E10946" t="s">
        <v>8543</v>
      </c>
      <c r="F10946" t="s">
        <v>8543</v>
      </c>
      <c r="G10946">
        <v>1</v>
      </c>
      <c r="H10946">
        <v>1</v>
      </c>
      <c r="I10946">
        <v>1</v>
      </c>
      <c r="J10946">
        <v>1</v>
      </c>
      <c r="K10946" t="s">
        <v>7</v>
      </c>
      <c r="L10946">
        <v>1</v>
      </c>
      <c r="M10946">
        <v>1</v>
      </c>
    </row>
    <row r="10947" spans="1:13" ht="15" x14ac:dyDescent="0.3">
      <c r="A10947" s="1"/>
      <c r="B10947" t="s">
        <v>12</v>
      </c>
      <c r="C10947" t="s">
        <v>4180</v>
      </c>
      <c r="D10947" t="s">
        <v>4180</v>
      </c>
      <c r="E10947" t="s">
        <v>10595</v>
      </c>
      <c r="F10947" t="s">
        <v>8549</v>
      </c>
      <c r="G10947">
        <v>1</v>
      </c>
      <c r="H10947">
        <v>1</v>
      </c>
      <c r="I10947">
        <v>1</v>
      </c>
      <c r="J10947">
        <v>1</v>
      </c>
      <c r="K10947" t="s">
        <v>7</v>
      </c>
      <c r="L10947">
        <v>1</v>
      </c>
      <c r="M10947">
        <v>1</v>
      </c>
    </row>
    <row r="10948" spans="1:13" ht="15" x14ac:dyDescent="0.3">
      <c r="A10948" s="1"/>
      <c r="B10948" t="s">
        <v>12</v>
      </c>
      <c r="C10948" t="s">
        <v>4199</v>
      </c>
      <c r="D10948" t="s">
        <v>4199</v>
      </c>
      <c r="E10948" t="s">
        <v>8576</v>
      </c>
      <c r="F10948" t="s">
        <v>8576</v>
      </c>
      <c r="G10948">
        <v>1</v>
      </c>
      <c r="H10948">
        <v>1</v>
      </c>
      <c r="I10948">
        <v>1</v>
      </c>
      <c r="J10948">
        <v>1</v>
      </c>
      <c r="K10948" t="s">
        <v>7</v>
      </c>
      <c r="L10948">
        <v>1</v>
      </c>
      <c r="M10948">
        <v>1</v>
      </c>
    </row>
    <row r="10949" spans="1:13" ht="15" x14ac:dyDescent="0.3">
      <c r="A10949" s="1"/>
      <c r="B10949" t="s">
        <v>12</v>
      </c>
      <c r="C10949" t="s">
        <v>4205</v>
      </c>
      <c r="D10949" t="s">
        <v>4205</v>
      </c>
      <c r="E10949" t="s">
        <v>7082</v>
      </c>
      <c r="F10949" t="s">
        <v>7082</v>
      </c>
      <c r="G10949">
        <v>1</v>
      </c>
      <c r="H10949">
        <v>1</v>
      </c>
      <c r="I10949">
        <v>1</v>
      </c>
      <c r="J10949">
        <v>1</v>
      </c>
      <c r="K10949" t="s">
        <v>7</v>
      </c>
      <c r="L10949">
        <v>1</v>
      </c>
      <c r="M10949">
        <v>1</v>
      </c>
    </row>
    <row r="10950" spans="1:13" ht="15" x14ac:dyDescent="0.3">
      <c r="A10950" s="1"/>
      <c r="B10950" t="s">
        <v>12</v>
      </c>
      <c r="C10950" t="s">
        <v>4208</v>
      </c>
      <c r="D10950" t="s">
        <v>4208</v>
      </c>
      <c r="E10950" t="s">
        <v>11340</v>
      </c>
      <c r="F10950" t="s">
        <v>11340</v>
      </c>
      <c r="G10950">
        <v>1</v>
      </c>
      <c r="H10950">
        <v>1</v>
      </c>
      <c r="I10950">
        <v>1</v>
      </c>
      <c r="J10950">
        <v>1</v>
      </c>
      <c r="K10950" t="s">
        <v>7</v>
      </c>
      <c r="L10950">
        <v>1</v>
      </c>
      <c r="M10950">
        <v>1</v>
      </c>
    </row>
    <row r="10951" spans="1:13" ht="15" x14ac:dyDescent="0.3">
      <c r="A10951" s="1"/>
      <c r="B10951" t="s">
        <v>12</v>
      </c>
      <c r="C10951" t="s">
        <v>4211</v>
      </c>
      <c r="D10951" t="s">
        <v>4211</v>
      </c>
      <c r="E10951" t="s">
        <v>8599</v>
      </c>
      <c r="F10951" t="s">
        <v>8599</v>
      </c>
      <c r="G10951">
        <v>1</v>
      </c>
      <c r="H10951">
        <v>1</v>
      </c>
      <c r="I10951">
        <v>1</v>
      </c>
      <c r="J10951">
        <v>1</v>
      </c>
      <c r="K10951" t="s">
        <v>7</v>
      </c>
      <c r="L10951">
        <v>1</v>
      </c>
      <c r="M10951">
        <v>1</v>
      </c>
    </row>
    <row r="10952" spans="1:13" ht="15" x14ac:dyDescent="0.3">
      <c r="A10952" s="1"/>
      <c r="B10952" t="s">
        <v>12</v>
      </c>
      <c r="C10952" t="s">
        <v>4214</v>
      </c>
      <c r="D10952" t="s">
        <v>4214</v>
      </c>
      <c r="E10952" t="s">
        <v>8568</v>
      </c>
      <c r="F10952" t="s">
        <v>8568</v>
      </c>
      <c r="G10952">
        <v>1</v>
      </c>
      <c r="H10952">
        <v>1</v>
      </c>
      <c r="I10952">
        <v>1</v>
      </c>
      <c r="J10952">
        <v>1</v>
      </c>
      <c r="K10952" t="s">
        <v>7</v>
      </c>
      <c r="L10952">
        <v>1</v>
      </c>
      <c r="M10952">
        <v>1</v>
      </c>
    </row>
    <row r="10953" spans="1:13" ht="15" x14ac:dyDescent="0.3">
      <c r="A10953" s="1"/>
      <c r="B10953" t="s">
        <v>12</v>
      </c>
      <c r="C10953" t="s">
        <v>4235</v>
      </c>
      <c r="D10953" t="s">
        <v>4235</v>
      </c>
      <c r="E10953" t="s">
        <v>10598</v>
      </c>
      <c r="F10953" t="s">
        <v>10598</v>
      </c>
      <c r="G10953">
        <v>1</v>
      </c>
      <c r="H10953">
        <v>1</v>
      </c>
      <c r="I10953">
        <v>1</v>
      </c>
      <c r="J10953">
        <v>1</v>
      </c>
      <c r="K10953" t="s">
        <v>7</v>
      </c>
      <c r="L10953">
        <v>1</v>
      </c>
      <c r="M10953">
        <v>1</v>
      </c>
    </row>
    <row r="10954" spans="1:13" ht="15" x14ac:dyDescent="0.3">
      <c r="A10954" s="1"/>
      <c r="B10954" t="s">
        <v>12</v>
      </c>
      <c r="C10954" t="s">
        <v>4248</v>
      </c>
      <c r="D10954" t="s">
        <v>4248</v>
      </c>
      <c r="E10954" t="s">
        <v>10599</v>
      </c>
      <c r="F10954" t="s">
        <v>10600</v>
      </c>
      <c r="G10954">
        <v>1</v>
      </c>
      <c r="H10954">
        <v>1</v>
      </c>
      <c r="I10954">
        <v>1</v>
      </c>
      <c r="J10954">
        <v>1</v>
      </c>
      <c r="K10954" t="s">
        <v>7</v>
      </c>
      <c r="L10954">
        <v>1</v>
      </c>
      <c r="M10954">
        <v>1</v>
      </c>
    </row>
    <row r="10955" spans="1:13" ht="15" x14ac:dyDescent="0.3">
      <c r="A10955" s="1"/>
      <c r="B10955" t="s">
        <v>12</v>
      </c>
      <c r="C10955" t="s">
        <v>4254</v>
      </c>
      <c r="D10955" t="s">
        <v>4254</v>
      </c>
      <c r="E10955" t="s">
        <v>8662</v>
      </c>
      <c r="F10955" t="s">
        <v>8663</v>
      </c>
      <c r="G10955">
        <v>1</v>
      </c>
      <c r="H10955">
        <v>1</v>
      </c>
      <c r="I10955">
        <v>1</v>
      </c>
      <c r="J10955">
        <v>1</v>
      </c>
      <c r="K10955" t="s">
        <v>7</v>
      </c>
      <c r="L10955">
        <v>1</v>
      </c>
      <c r="M10955">
        <v>1</v>
      </c>
    </row>
    <row r="10956" spans="1:13" ht="15" x14ac:dyDescent="0.3">
      <c r="A10956" s="1"/>
      <c r="B10956" t="s">
        <v>12</v>
      </c>
      <c r="C10956" t="s">
        <v>4257</v>
      </c>
      <c r="D10956" t="s">
        <v>4257</v>
      </c>
      <c r="E10956" t="s">
        <v>8668</v>
      </c>
      <c r="F10956" t="s">
        <v>8668</v>
      </c>
      <c r="G10956">
        <v>1</v>
      </c>
      <c r="H10956">
        <v>1</v>
      </c>
      <c r="I10956">
        <v>1</v>
      </c>
      <c r="J10956">
        <v>1</v>
      </c>
      <c r="K10956" t="s">
        <v>7</v>
      </c>
      <c r="L10956">
        <v>1</v>
      </c>
      <c r="M10956">
        <v>1</v>
      </c>
    </row>
    <row r="10957" spans="1:13" ht="15" x14ac:dyDescent="0.3">
      <c r="A10957" s="1"/>
      <c r="B10957" t="s">
        <v>12</v>
      </c>
      <c r="C10957" t="s">
        <v>4296</v>
      </c>
      <c r="D10957" t="s">
        <v>4296</v>
      </c>
      <c r="E10957" t="s">
        <v>8741</v>
      </c>
      <c r="F10957" t="s">
        <v>8741</v>
      </c>
      <c r="G10957">
        <v>1</v>
      </c>
      <c r="H10957">
        <v>1</v>
      </c>
      <c r="I10957">
        <v>1</v>
      </c>
      <c r="J10957">
        <v>1</v>
      </c>
      <c r="K10957" t="s">
        <v>7</v>
      </c>
      <c r="L10957">
        <v>1</v>
      </c>
      <c r="M10957">
        <v>1</v>
      </c>
    </row>
    <row r="10958" spans="1:13" ht="15" x14ac:dyDescent="0.3">
      <c r="A10958" s="1"/>
      <c r="B10958" t="s">
        <v>12</v>
      </c>
      <c r="C10958" t="s">
        <v>4314</v>
      </c>
      <c r="D10958" t="s">
        <v>4314</v>
      </c>
      <c r="E10958" t="s">
        <v>8768</v>
      </c>
      <c r="F10958" t="s">
        <v>8768</v>
      </c>
      <c r="G10958">
        <v>1</v>
      </c>
      <c r="H10958">
        <v>1</v>
      </c>
      <c r="I10958">
        <v>1</v>
      </c>
      <c r="J10958">
        <v>1</v>
      </c>
      <c r="K10958" t="s">
        <v>7</v>
      </c>
      <c r="L10958">
        <v>1</v>
      </c>
      <c r="M10958">
        <v>1</v>
      </c>
    </row>
    <row r="10959" spans="1:13" ht="15" x14ac:dyDescent="0.3">
      <c r="A10959" s="1" t="s">
        <v>8777</v>
      </c>
      <c r="B10959" t="s">
        <v>12</v>
      </c>
      <c r="C10959" t="s">
        <v>4317</v>
      </c>
      <c r="D10959" t="s">
        <v>4317</v>
      </c>
      <c r="E10959" t="s">
        <v>10601</v>
      </c>
      <c r="F10959" t="s">
        <v>8779</v>
      </c>
      <c r="G10959">
        <v>1</v>
      </c>
      <c r="H10959">
        <v>1</v>
      </c>
      <c r="I10959">
        <v>1</v>
      </c>
      <c r="J10959">
        <v>1</v>
      </c>
      <c r="K10959" t="s">
        <v>7</v>
      </c>
      <c r="L10959">
        <v>1</v>
      </c>
      <c r="M10959">
        <v>1</v>
      </c>
    </row>
    <row r="10960" spans="1:13" ht="15" x14ac:dyDescent="0.3">
      <c r="A10960" s="1"/>
      <c r="B10960" t="s">
        <v>12</v>
      </c>
      <c r="C10960" t="s">
        <v>4329</v>
      </c>
      <c r="D10960" t="s">
        <v>4329</v>
      </c>
      <c r="E10960" t="s">
        <v>8801</v>
      </c>
      <c r="F10960" t="s">
        <v>8801</v>
      </c>
      <c r="G10960">
        <v>1</v>
      </c>
      <c r="H10960">
        <v>1</v>
      </c>
      <c r="I10960">
        <v>1</v>
      </c>
      <c r="J10960">
        <v>1</v>
      </c>
      <c r="K10960" t="s">
        <v>7</v>
      </c>
      <c r="L10960">
        <v>1</v>
      </c>
      <c r="M10960">
        <v>1</v>
      </c>
    </row>
    <row r="10961" spans="1:13" ht="15" x14ac:dyDescent="0.3">
      <c r="A10961" s="1"/>
      <c r="B10961" t="s">
        <v>12</v>
      </c>
      <c r="C10961" t="s">
        <v>4332</v>
      </c>
      <c r="D10961" t="s">
        <v>10603</v>
      </c>
      <c r="E10961" t="s">
        <v>8807</v>
      </c>
      <c r="F10961" t="s">
        <v>8807</v>
      </c>
      <c r="G10961">
        <v>1</v>
      </c>
      <c r="H10961">
        <v>1</v>
      </c>
      <c r="I10961">
        <v>1</v>
      </c>
      <c r="J10961">
        <v>1</v>
      </c>
      <c r="K10961" t="s">
        <v>7</v>
      </c>
      <c r="L10961">
        <v>0.93649199999999999</v>
      </c>
      <c r="M10961">
        <v>0.93294999999999995</v>
      </c>
    </row>
    <row r="10962" spans="1:13" ht="15" x14ac:dyDescent="0.3">
      <c r="A10962" s="1"/>
      <c r="B10962" t="s">
        <v>12</v>
      </c>
      <c r="C10962" t="s">
        <v>4335</v>
      </c>
      <c r="D10962" t="s">
        <v>4335</v>
      </c>
      <c r="E10962" t="s">
        <v>8808</v>
      </c>
      <c r="F10962" t="s">
        <v>8808</v>
      </c>
      <c r="G10962">
        <v>1</v>
      </c>
      <c r="H10962">
        <v>1</v>
      </c>
      <c r="I10962">
        <v>1</v>
      </c>
      <c r="J10962">
        <v>1</v>
      </c>
      <c r="K10962" t="s">
        <v>7</v>
      </c>
      <c r="L10962">
        <v>1</v>
      </c>
      <c r="M10962">
        <v>1</v>
      </c>
    </row>
    <row r="10963" spans="1:13" ht="15" x14ac:dyDescent="0.3">
      <c r="A10963" s="1"/>
      <c r="B10963" t="s">
        <v>12</v>
      </c>
      <c r="C10963" t="s">
        <v>4339</v>
      </c>
      <c r="D10963" t="s">
        <v>10604</v>
      </c>
      <c r="E10963" t="s">
        <v>8823</v>
      </c>
      <c r="F10963" t="s">
        <v>10605</v>
      </c>
      <c r="G10963">
        <v>1</v>
      </c>
      <c r="H10963">
        <v>1</v>
      </c>
      <c r="I10963">
        <v>1</v>
      </c>
      <c r="J10963">
        <v>1</v>
      </c>
      <c r="K10963" t="s">
        <v>7</v>
      </c>
      <c r="L10963">
        <v>0.95888099999999998</v>
      </c>
      <c r="M10963">
        <v>0.96057899999999996</v>
      </c>
    </row>
    <row r="10964" spans="1:13" ht="15" x14ac:dyDescent="0.3">
      <c r="A10964" s="1"/>
      <c r="B10964" t="s">
        <v>12</v>
      </c>
      <c r="C10964" t="s">
        <v>4342</v>
      </c>
      <c r="D10964" t="s">
        <v>4342</v>
      </c>
      <c r="E10964" t="s">
        <v>8831</v>
      </c>
      <c r="F10964" t="s">
        <v>8831</v>
      </c>
      <c r="G10964">
        <v>1</v>
      </c>
      <c r="H10964">
        <v>1</v>
      </c>
      <c r="I10964">
        <v>1</v>
      </c>
      <c r="J10964">
        <v>1</v>
      </c>
      <c r="K10964" t="s">
        <v>7</v>
      </c>
      <c r="L10964">
        <v>1</v>
      </c>
      <c r="M10964">
        <v>1</v>
      </c>
    </row>
    <row r="10965" spans="1:13" ht="15" x14ac:dyDescent="0.3">
      <c r="A10965" s="1"/>
      <c r="B10965" t="s">
        <v>12</v>
      </c>
      <c r="C10965" t="s">
        <v>4357</v>
      </c>
      <c r="D10965" t="s">
        <v>4357</v>
      </c>
      <c r="E10965" t="s">
        <v>10607</v>
      </c>
      <c r="F10965" t="s">
        <v>8867</v>
      </c>
      <c r="G10965">
        <v>1</v>
      </c>
      <c r="H10965">
        <v>1</v>
      </c>
      <c r="I10965">
        <v>1</v>
      </c>
      <c r="J10965">
        <v>1</v>
      </c>
      <c r="K10965" t="s">
        <v>7</v>
      </c>
      <c r="L10965">
        <v>1</v>
      </c>
      <c r="M10965">
        <v>1</v>
      </c>
    </row>
    <row r="10966" spans="1:13" ht="15" x14ac:dyDescent="0.3">
      <c r="A10966" s="1"/>
      <c r="B10966" t="s">
        <v>12</v>
      </c>
      <c r="C10966" t="s">
        <v>4360</v>
      </c>
      <c r="D10966" t="s">
        <v>4360</v>
      </c>
      <c r="E10966" t="s">
        <v>8870</v>
      </c>
      <c r="F10966" t="s">
        <v>8870</v>
      </c>
      <c r="G10966">
        <v>1</v>
      </c>
      <c r="H10966">
        <v>1</v>
      </c>
      <c r="I10966">
        <v>1</v>
      </c>
      <c r="J10966">
        <v>1</v>
      </c>
      <c r="K10966" t="s">
        <v>7</v>
      </c>
      <c r="L10966">
        <v>1</v>
      </c>
      <c r="M10966">
        <v>1</v>
      </c>
    </row>
    <row r="10967" spans="1:13" ht="15" x14ac:dyDescent="0.3">
      <c r="A10967" s="1"/>
      <c r="B10967" t="s">
        <v>12</v>
      </c>
      <c r="C10967" t="s">
        <v>4363</v>
      </c>
      <c r="D10967" t="s">
        <v>4363</v>
      </c>
      <c r="E10967" t="s">
        <v>10608</v>
      </c>
      <c r="F10967" t="s">
        <v>10609</v>
      </c>
      <c r="G10967">
        <v>1</v>
      </c>
      <c r="H10967">
        <v>1</v>
      </c>
      <c r="I10967">
        <v>1</v>
      </c>
      <c r="J10967">
        <v>1</v>
      </c>
      <c r="K10967" t="s">
        <v>7</v>
      </c>
      <c r="L10967">
        <v>1</v>
      </c>
      <c r="M10967">
        <v>1</v>
      </c>
    </row>
    <row r="10968" spans="1:13" ht="15" x14ac:dyDescent="0.3">
      <c r="A10968" s="1" t="s">
        <v>13203</v>
      </c>
      <c r="B10968" t="s">
        <v>12</v>
      </c>
      <c r="C10968" t="s">
        <v>4375</v>
      </c>
      <c r="D10968" t="s">
        <v>4375</v>
      </c>
      <c r="E10968" t="s">
        <v>8898</v>
      </c>
      <c r="F10968" t="s">
        <v>8898</v>
      </c>
      <c r="G10968">
        <v>1</v>
      </c>
      <c r="H10968">
        <v>1</v>
      </c>
      <c r="I10968">
        <v>1</v>
      </c>
      <c r="J10968">
        <v>1</v>
      </c>
      <c r="K10968" t="s">
        <v>7</v>
      </c>
      <c r="L10968">
        <v>1</v>
      </c>
      <c r="M10968">
        <v>1</v>
      </c>
    </row>
    <row r="10969" spans="1:13" ht="15" x14ac:dyDescent="0.3">
      <c r="A10969" s="1"/>
      <c r="B10969" t="s">
        <v>12</v>
      </c>
      <c r="C10969" t="s">
        <v>4378</v>
      </c>
      <c r="D10969" t="s">
        <v>10610</v>
      </c>
      <c r="E10969" t="s">
        <v>10611</v>
      </c>
      <c r="F10969" t="s">
        <v>10611</v>
      </c>
      <c r="G10969">
        <v>1</v>
      </c>
      <c r="H10969">
        <v>1</v>
      </c>
      <c r="I10969">
        <v>1</v>
      </c>
      <c r="J10969">
        <v>1</v>
      </c>
      <c r="K10969" t="s">
        <v>7</v>
      </c>
      <c r="L10969">
        <v>0.95057000000000003</v>
      </c>
      <c r="M10969">
        <v>0.95441399999999998</v>
      </c>
    </row>
    <row r="10970" spans="1:13" ht="15" x14ac:dyDescent="0.3">
      <c r="A10970" s="1"/>
      <c r="B10970" t="s">
        <v>12</v>
      </c>
      <c r="C10970" t="s">
        <v>171</v>
      </c>
      <c r="D10970" t="s">
        <v>172</v>
      </c>
      <c r="E10970" t="s">
        <v>173</v>
      </c>
      <c r="F10970" t="s">
        <v>173</v>
      </c>
      <c r="G10970">
        <v>1</v>
      </c>
      <c r="H10970">
        <v>1</v>
      </c>
      <c r="I10970">
        <v>1</v>
      </c>
      <c r="J10970">
        <v>1</v>
      </c>
      <c r="K10970" t="s">
        <v>7</v>
      </c>
      <c r="L10970">
        <v>0.74230499999999999</v>
      </c>
      <c r="M10970">
        <v>0.73857600000000001</v>
      </c>
    </row>
    <row r="10971" spans="1:13" ht="15" x14ac:dyDescent="0.3">
      <c r="A10971" s="1"/>
      <c r="B10971" t="s">
        <v>12</v>
      </c>
      <c r="C10971" t="s">
        <v>4406</v>
      </c>
      <c r="D10971" t="s">
        <v>4406</v>
      </c>
      <c r="E10971" t="s">
        <v>4406</v>
      </c>
      <c r="F10971" t="s">
        <v>4406</v>
      </c>
      <c r="G10971">
        <v>1</v>
      </c>
      <c r="H10971">
        <v>1</v>
      </c>
      <c r="I10971">
        <v>1</v>
      </c>
      <c r="J10971">
        <v>1</v>
      </c>
      <c r="K10971" t="s">
        <v>7</v>
      </c>
      <c r="L10971">
        <v>1</v>
      </c>
      <c r="M10971">
        <v>1</v>
      </c>
    </row>
    <row r="10972" spans="1:13" ht="15" x14ac:dyDescent="0.3">
      <c r="A10972" s="1"/>
      <c r="B10972" t="s">
        <v>12</v>
      </c>
      <c r="C10972" t="s">
        <v>2233</v>
      </c>
      <c r="D10972" t="s">
        <v>72</v>
      </c>
      <c r="E10972" t="s">
        <v>73</v>
      </c>
      <c r="F10972" t="s">
        <v>73</v>
      </c>
      <c r="G10972">
        <v>1</v>
      </c>
      <c r="H10972">
        <v>1</v>
      </c>
      <c r="I10972">
        <v>1</v>
      </c>
      <c r="J10972">
        <v>1</v>
      </c>
      <c r="K10972" t="s">
        <v>7</v>
      </c>
      <c r="L10972">
        <v>0.95299800000000001</v>
      </c>
      <c r="M10972">
        <v>0.95263500000000001</v>
      </c>
    </row>
    <row r="10973" spans="1:13" ht="15" x14ac:dyDescent="0.3">
      <c r="A10973" s="1"/>
      <c r="B10973" t="s">
        <v>12</v>
      </c>
      <c r="C10973" t="s">
        <v>4471</v>
      </c>
      <c r="D10973" t="s">
        <v>4471</v>
      </c>
      <c r="E10973" t="s">
        <v>9035</v>
      </c>
      <c r="F10973" t="s">
        <v>9035</v>
      </c>
      <c r="G10973">
        <v>1</v>
      </c>
      <c r="H10973">
        <v>1</v>
      </c>
      <c r="I10973">
        <v>1</v>
      </c>
      <c r="J10973">
        <v>1</v>
      </c>
      <c r="K10973" t="s">
        <v>7</v>
      </c>
      <c r="L10973">
        <v>1</v>
      </c>
      <c r="M10973">
        <v>1</v>
      </c>
    </row>
    <row r="10974" spans="1:13" ht="15" x14ac:dyDescent="0.3">
      <c r="A10974" s="1"/>
      <c r="B10974" t="s">
        <v>12</v>
      </c>
      <c r="C10974" t="s">
        <v>1382</v>
      </c>
      <c r="D10974" t="s">
        <v>1383</v>
      </c>
      <c r="E10974" t="s">
        <v>1384</v>
      </c>
      <c r="F10974" t="s">
        <v>1384</v>
      </c>
      <c r="G10974">
        <v>1</v>
      </c>
      <c r="H10974">
        <v>1</v>
      </c>
      <c r="I10974">
        <v>1</v>
      </c>
      <c r="J10974">
        <v>1</v>
      </c>
      <c r="K10974" t="s">
        <v>7</v>
      </c>
      <c r="L10974">
        <v>0.77110299999999998</v>
      </c>
      <c r="M10974">
        <v>0.769841</v>
      </c>
    </row>
    <row r="10975" spans="1:13" ht="15" x14ac:dyDescent="0.3">
      <c r="A10975" s="1"/>
      <c r="B10975" t="s">
        <v>12</v>
      </c>
      <c r="C10975" t="s">
        <v>4496</v>
      </c>
      <c r="D10975" t="s">
        <v>9086</v>
      </c>
      <c r="E10975" t="s">
        <v>9087</v>
      </c>
      <c r="F10975" t="s">
        <v>9087</v>
      </c>
      <c r="G10975">
        <v>1</v>
      </c>
      <c r="H10975">
        <v>1</v>
      </c>
      <c r="I10975">
        <v>1</v>
      </c>
      <c r="J10975">
        <v>1</v>
      </c>
      <c r="K10975" t="s">
        <v>7</v>
      </c>
      <c r="L10975">
        <v>0.95406500000000005</v>
      </c>
      <c r="M10975">
        <v>0.952102</v>
      </c>
    </row>
    <row r="10976" spans="1:13" ht="15" x14ac:dyDescent="0.3">
      <c r="A10976" s="1" t="s">
        <v>13204</v>
      </c>
      <c r="B10976" t="s">
        <v>12</v>
      </c>
      <c r="C10976" t="s">
        <v>4512</v>
      </c>
      <c r="D10976" t="s">
        <v>4512</v>
      </c>
      <c r="E10976" t="s">
        <v>10612</v>
      </c>
      <c r="F10976" t="s">
        <v>10612</v>
      </c>
      <c r="G10976">
        <v>1</v>
      </c>
      <c r="H10976">
        <v>1</v>
      </c>
      <c r="I10976">
        <v>1</v>
      </c>
      <c r="J10976">
        <v>1</v>
      </c>
      <c r="K10976" t="s">
        <v>7</v>
      </c>
      <c r="L10976">
        <v>1</v>
      </c>
      <c r="M10976">
        <v>1</v>
      </c>
    </row>
    <row r="10977" spans="1:13" ht="15" x14ac:dyDescent="0.3">
      <c r="A10977" s="1"/>
      <c r="B10977" t="s">
        <v>12</v>
      </c>
      <c r="C10977" t="s">
        <v>4527</v>
      </c>
      <c r="D10977" t="s">
        <v>4527</v>
      </c>
      <c r="E10977" t="s">
        <v>10613</v>
      </c>
      <c r="F10977" t="s">
        <v>9147</v>
      </c>
      <c r="G10977">
        <v>1</v>
      </c>
      <c r="H10977">
        <v>1</v>
      </c>
      <c r="I10977">
        <v>1</v>
      </c>
      <c r="J10977">
        <v>1</v>
      </c>
      <c r="K10977" t="s">
        <v>7</v>
      </c>
      <c r="L10977">
        <v>1</v>
      </c>
      <c r="M10977">
        <v>1</v>
      </c>
    </row>
    <row r="10978" spans="1:13" ht="15" x14ac:dyDescent="0.3">
      <c r="A10978" s="1"/>
      <c r="B10978" t="s">
        <v>12</v>
      </c>
      <c r="C10978" t="s">
        <v>4533</v>
      </c>
      <c r="D10978" t="s">
        <v>4533</v>
      </c>
      <c r="E10978" s="10">
        <v>39506</v>
      </c>
      <c r="F10978" t="s">
        <v>10614</v>
      </c>
      <c r="G10978">
        <v>1</v>
      </c>
      <c r="H10978">
        <v>1</v>
      </c>
      <c r="I10978">
        <v>1</v>
      </c>
      <c r="J10978">
        <v>1</v>
      </c>
      <c r="K10978" t="s">
        <v>7</v>
      </c>
      <c r="L10978">
        <v>1</v>
      </c>
      <c r="M10978">
        <v>1</v>
      </c>
    </row>
    <row r="10979" spans="1:13" ht="15" x14ac:dyDescent="0.3">
      <c r="A10979" s="1"/>
      <c r="B10979" t="s">
        <v>12</v>
      </c>
      <c r="C10979" t="s">
        <v>4554</v>
      </c>
      <c r="D10979" t="s">
        <v>4554</v>
      </c>
      <c r="E10979" t="s">
        <v>9220</v>
      </c>
      <c r="F10979" t="s">
        <v>9220</v>
      </c>
      <c r="G10979">
        <v>1</v>
      </c>
      <c r="H10979">
        <v>1</v>
      </c>
      <c r="I10979">
        <v>1</v>
      </c>
      <c r="J10979">
        <v>1</v>
      </c>
      <c r="K10979" t="s">
        <v>7</v>
      </c>
      <c r="L10979">
        <v>1</v>
      </c>
      <c r="M10979">
        <v>1</v>
      </c>
    </row>
    <row r="10980" spans="1:13" ht="15" x14ac:dyDescent="0.3">
      <c r="A10980" s="1"/>
      <c r="B10980" t="s">
        <v>12</v>
      </c>
      <c r="C10980" t="s">
        <v>4560</v>
      </c>
      <c r="D10980" t="s">
        <v>4560</v>
      </c>
      <c r="E10980" t="s">
        <v>10616</v>
      </c>
      <c r="F10980" t="s">
        <v>9225</v>
      </c>
      <c r="G10980">
        <v>1</v>
      </c>
      <c r="H10980">
        <v>1</v>
      </c>
      <c r="I10980">
        <v>1</v>
      </c>
      <c r="J10980">
        <v>1</v>
      </c>
      <c r="K10980" t="s">
        <v>7</v>
      </c>
      <c r="L10980">
        <v>1</v>
      </c>
      <c r="M10980">
        <v>1</v>
      </c>
    </row>
    <row r="10981" spans="1:13" ht="15" x14ac:dyDescent="0.3">
      <c r="A10981" s="1" t="s">
        <v>13205</v>
      </c>
      <c r="B10981" t="s">
        <v>12</v>
      </c>
      <c r="C10981" t="s">
        <v>4570</v>
      </c>
      <c r="D10981" t="s">
        <v>4570</v>
      </c>
      <c r="E10981" t="s">
        <v>10617</v>
      </c>
      <c r="F10981" t="s">
        <v>10617</v>
      </c>
      <c r="G10981">
        <v>1</v>
      </c>
      <c r="H10981">
        <v>1</v>
      </c>
      <c r="I10981">
        <v>1</v>
      </c>
      <c r="J10981">
        <v>1</v>
      </c>
      <c r="K10981" t="s">
        <v>7</v>
      </c>
      <c r="L10981">
        <v>1</v>
      </c>
      <c r="M10981">
        <v>1</v>
      </c>
    </row>
    <row r="10982" spans="1:13" ht="15" x14ac:dyDescent="0.3">
      <c r="A10982" s="1"/>
      <c r="B10982" t="s">
        <v>12</v>
      </c>
      <c r="C10982" t="s">
        <v>4607</v>
      </c>
      <c r="D10982" t="s">
        <v>4607</v>
      </c>
      <c r="E10982" t="s">
        <v>10621</v>
      </c>
      <c r="F10982" t="s">
        <v>10621</v>
      </c>
      <c r="G10982">
        <v>1</v>
      </c>
      <c r="H10982">
        <v>1</v>
      </c>
      <c r="I10982">
        <v>1</v>
      </c>
      <c r="J10982">
        <v>1</v>
      </c>
      <c r="K10982" t="s">
        <v>7</v>
      </c>
      <c r="L10982">
        <v>1</v>
      </c>
      <c r="M10982">
        <v>1</v>
      </c>
    </row>
    <row r="10983" spans="1:13" ht="15" x14ac:dyDescent="0.3">
      <c r="A10983" s="1"/>
      <c r="B10983" t="s">
        <v>12</v>
      </c>
      <c r="C10983" t="s">
        <v>4632</v>
      </c>
      <c r="D10983" t="s">
        <v>4632</v>
      </c>
      <c r="E10983" t="s">
        <v>9355</v>
      </c>
      <c r="F10983" t="s">
        <v>9355</v>
      </c>
      <c r="G10983">
        <v>1</v>
      </c>
      <c r="H10983">
        <v>1</v>
      </c>
      <c r="I10983">
        <v>1</v>
      </c>
      <c r="J10983">
        <v>1</v>
      </c>
      <c r="K10983" t="s">
        <v>7</v>
      </c>
      <c r="L10983">
        <v>1</v>
      </c>
      <c r="M10983">
        <v>1</v>
      </c>
    </row>
    <row r="10984" spans="1:13" ht="15" x14ac:dyDescent="0.3">
      <c r="A10984" s="1"/>
      <c r="B10984" t="s">
        <v>12</v>
      </c>
      <c r="C10984" t="s">
        <v>4644</v>
      </c>
      <c r="D10984" t="s">
        <v>12174</v>
      </c>
      <c r="E10984" t="s">
        <v>9402</v>
      </c>
      <c r="F10984" t="s">
        <v>12175</v>
      </c>
      <c r="G10984">
        <v>1</v>
      </c>
      <c r="H10984">
        <v>1</v>
      </c>
      <c r="I10984">
        <v>1</v>
      </c>
      <c r="J10984">
        <v>1</v>
      </c>
      <c r="K10984" t="s">
        <v>7</v>
      </c>
      <c r="L10984">
        <v>0.88714499999999996</v>
      </c>
      <c r="M10984">
        <v>0.88465499999999997</v>
      </c>
    </row>
    <row r="10985" spans="1:13" ht="15" x14ac:dyDescent="0.3">
      <c r="A10985" s="1"/>
      <c r="B10985" t="s">
        <v>12</v>
      </c>
      <c r="C10985" t="s">
        <v>4659</v>
      </c>
      <c r="D10985" t="s">
        <v>86</v>
      </c>
      <c r="E10985" t="s">
        <v>87</v>
      </c>
      <c r="F10985" t="s">
        <v>87</v>
      </c>
      <c r="G10985">
        <v>1</v>
      </c>
      <c r="H10985">
        <v>1</v>
      </c>
      <c r="I10985">
        <v>1</v>
      </c>
      <c r="J10985">
        <v>1</v>
      </c>
      <c r="K10985" t="s">
        <v>7</v>
      </c>
      <c r="L10985">
        <v>0.80974999999999997</v>
      </c>
      <c r="M10985">
        <v>0.80877699999999997</v>
      </c>
    </row>
    <row r="10986" spans="1:13" ht="15" x14ac:dyDescent="0.3">
      <c r="A10986" s="1"/>
      <c r="B10986" t="s">
        <v>12</v>
      </c>
      <c r="C10986" t="s">
        <v>4670</v>
      </c>
      <c r="D10986" t="s">
        <v>4670</v>
      </c>
      <c r="E10986" t="s">
        <v>9466</v>
      </c>
      <c r="F10986" t="s">
        <v>9466</v>
      </c>
      <c r="G10986">
        <v>1</v>
      </c>
      <c r="H10986">
        <v>1</v>
      </c>
      <c r="I10986">
        <v>1</v>
      </c>
      <c r="J10986">
        <v>1</v>
      </c>
      <c r="K10986" t="s">
        <v>7</v>
      </c>
      <c r="L10986">
        <v>1</v>
      </c>
      <c r="M10986">
        <v>1</v>
      </c>
    </row>
    <row r="10987" spans="1:13" ht="15" x14ac:dyDescent="0.3">
      <c r="A10987" s="1"/>
      <c r="B10987" t="s">
        <v>12</v>
      </c>
      <c r="C10987" t="s">
        <v>4738</v>
      </c>
      <c r="D10987" t="s">
        <v>4738</v>
      </c>
      <c r="E10987" t="s">
        <v>10623</v>
      </c>
      <c r="F10987" t="s">
        <v>10623</v>
      </c>
      <c r="G10987">
        <v>1</v>
      </c>
      <c r="H10987">
        <v>1</v>
      </c>
      <c r="I10987">
        <v>1</v>
      </c>
      <c r="J10987">
        <v>1</v>
      </c>
      <c r="K10987" t="s">
        <v>7</v>
      </c>
      <c r="L10987">
        <v>1</v>
      </c>
      <c r="M10987">
        <v>1</v>
      </c>
    </row>
    <row r="10988" spans="1:13" ht="15" x14ac:dyDescent="0.3">
      <c r="A10988" s="1"/>
      <c r="B10988" t="s">
        <v>12</v>
      </c>
      <c r="C10988" t="s">
        <v>4762</v>
      </c>
      <c r="D10988" t="s">
        <v>4762</v>
      </c>
      <c r="E10988" t="s">
        <v>9669</v>
      </c>
      <c r="F10988" t="s">
        <v>9669</v>
      </c>
      <c r="G10988">
        <v>1</v>
      </c>
      <c r="H10988">
        <v>1</v>
      </c>
      <c r="I10988">
        <v>1</v>
      </c>
      <c r="J10988">
        <v>1</v>
      </c>
      <c r="K10988" t="s">
        <v>7</v>
      </c>
      <c r="L10988">
        <v>1</v>
      </c>
      <c r="M10988">
        <v>1</v>
      </c>
    </row>
    <row r="10989" spans="1:13" ht="15" x14ac:dyDescent="0.3">
      <c r="A10989" s="1"/>
      <c r="B10989" t="s">
        <v>12</v>
      </c>
      <c r="C10989" t="s">
        <v>4774</v>
      </c>
      <c r="D10989" t="s">
        <v>4774</v>
      </c>
      <c r="E10989" t="s">
        <v>9698</v>
      </c>
      <c r="F10989" t="s">
        <v>9698</v>
      </c>
      <c r="G10989">
        <v>1</v>
      </c>
      <c r="H10989">
        <v>1</v>
      </c>
      <c r="I10989">
        <v>1</v>
      </c>
      <c r="J10989">
        <v>1</v>
      </c>
      <c r="K10989" t="s">
        <v>7</v>
      </c>
      <c r="L10989">
        <v>1</v>
      </c>
      <c r="M10989">
        <v>1</v>
      </c>
    </row>
    <row r="10990" spans="1:13" ht="15" x14ac:dyDescent="0.3">
      <c r="A10990" s="1"/>
      <c r="B10990" t="s">
        <v>12</v>
      </c>
      <c r="C10990" t="s">
        <v>4780</v>
      </c>
      <c r="D10990" t="s">
        <v>4780</v>
      </c>
      <c r="E10990" t="s">
        <v>9708</v>
      </c>
      <c r="F10990" t="s">
        <v>9708</v>
      </c>
      <c r="G10990">
        <v>1</v>
      </c>
      <c r="H10990">
        <v>1</v>
      </c>
      <c r="I10990">
        <v>1</v>
      </c>
      <c r="J10990">
        <v>1</v>
      </c>
      <c r="K10990" t="s">
        <v>7</v>
      </c>
      <c r="L10990">
        <v>1</v>
      </c>
      <c r="M10990">
        <v>1</v>
      </c>
    </row>
    <row r="10991" spans="1:13" ht="15" x14ac:dyDescent="0.3">
      <c r="A10991" s="1"/>
      <c r="B10991" t="s">
        <v>12</v>
      </c>
      <c r="C10991" t="s">
        <v>4783</v>
      </c>
      <c r="D10991" t="s">
        <v>4783</v>
      </c>
      <c r="E10991" t="s">
        <v>10627</v>
      </c>
      <c r="F10991" t="s">
        <v>10627</v>
      </c>
      <c r="G10991">
        <v>1</v>
      </c>
      <c r="H10991">
        <v>1</v>
      </c>
      <c r="I10991">
        <v>1</v>
      </c>
      <c r="J10991">
        <v>1</v>
      </c>
      <c r="K10991" t="s">
        <v>7</v>
      </c>
      <c r="L10991">
        <v>1</v>
      </c>
      <c r="M10991">
        <v>1</v>
      </c>
    </row>
    <row r="10992" spans="1:13" ht="15" x14ac:dyDescent="0.3">
      <c r="A10992" s="1"/>
      <c r="B10992" t="s">
        <v>12</v>
      </c>
      <c r="C10992" t="s">
        <v>4783</v>
      </c>
      <c r="D10992" t="s">
        <v>4783</v>
      </c>
      <c r="E10992" t="s">
        <v>10627</v>
      </c>
      <c r="F10992" t="s">
        <v>10627</v>
      </c>
      <c r="G10992">
        <v>1</v>
      </c>
      <c r="H10992">
        <v>1</v>
      </c>
      <c r="I10992">
        <v>1</v>
      </c>
      <c r="J10992">
        <v>1</v>
      </c>
      <c r="K10992" t="s">
        <v>7</v>
      </c>
      <c r="L10992">
        <v>1</v>
      </c>
      <c r="M10992">
        <v>1</v>
      </c>
    </row>
    <row r="10993" spans="1:13" ht="15" x14ac:dyDescent="0.3">
      <c r="A10993" s="1"/>
      <c r="B10993" t="s">
        <v>12</v>
      </c>
      <c r="C10993" t="s">
        <v>4811</v>
      </c>
      <c r="D10993" t="s">
        <v>4811</v>
      </c>
      <c r="E10993" t="s">
        <v>10821</v>
      </c>
      <c r="F10993" t="s">
        <v>10821</v>
      </c>
      <c r="G10993">
        <v>1</v>
      </c>
      <c r="H10993">
        <v>1</v>
      </c>
      <c r="I10993">
        <v>1</v>
      </c>
      <c r="J10993">
        <v>1</v>
      </c>
      <c r="K10993" t="s">
        <v>7</v>
      </c>
      <c r="L10993">
        <v>1</v>
      </c>
      <c r="M10993">
        <v>1</v>
      </c>
    </row>
    <row r="10994" spans="1:13" ht="15" x14ac:dyDescent="0.3">
      <c r="A10994" s="1" t="s">
        <v>13206</v>
      </c>
      <c r="B10994" t="s">
        <v>12</v>
      </c>
      <c r="C10994" t="s">
        <v>4823</v>
      </c>
      <c r="D10994" t="s">
        <v>4823</v>
      </c>
      <c r="E10994" t="s">
        <v>10628</v>
      </c>
      <c r="F10994" t="s">
        <v>9795</v>
      </c>
      <c r="G10994">
        <v>1</v>
      </c>
      <c r="H10994">
        <v>1</v>
      </c>
      <c r="I10994">
        <v>1</v>
      </c>
      <c r="J10994">
        <v>1</v>
      </c>
      <c r="K10994" t="s">
        <v>7</v>
      </c>
      <c r="L10994">
        <v>1</v>
      </c>
      <c r="M10994">
        <v>1</v>
      </c>
    </row>
    <row r="10995" spans="1:13" ht="15" x14ac:dyDescent="0.3">
      <c r="A10995" s="1"/>
      <c r="B10995" t="s">
        <v>12</v>
      </c>
      <c r="C10995" t="s">
        <v>4826</v>
      </c>
      <c r="D10995" t="s">
        <v>4826</v>
      </c>
      <c r="E10995" t="s">
        <v>10629</v>
      </c>
      <c r="F10995" t="s">
        <v>9798</v>
      </c>
      <c r="G10995">
        <v>1</v>
      </c>
      <c r="H10995">
        <v>1</v>
      </c>
      <c r="I10995">
        <v>1</v>
      </c>
      <c r="J10995">
        <v>1</v>
      </c>
      <c r="K10995" t="s">
        <v>7</v>
      </c>
      <c r="L10995">
        <v>1</v>
      </c>
      <c r="M10995">
        <v>1</v>
      </c>
    </row>
    <row r="10996" spans="1:13" ht="15" x14ac:dyDescent="0.3">
      <c r="A10996" s="1"/>
      <c r="B10996" t="s">
        <v>12</v>
      </c>
      <c r="C10996" t="s">
        <v>4829</v>
      </c>
      <c r="D10996" t="s">
        <v>4829</v>
      </c>
      <c r="E10996" t="s">
        <v>9805</v>
      </c>
      <c r="F10996" t="s">
        <v>9805</v>
      </c>
      <c r="G10996">
        <v>1</v>
      </c>
      <c r="H10996">
        <v>1</v>
      </c>
      <c r="I10996">
        <v>1</v>
      </c>
      <c r="J10996">
        <v>1</v>
      </c>
      <c r="K10996" t="s">
        <v>7</v>
      </c>
      <c r="L10996">
        <v>1</v>
      </c>
      <c r="M10996">
        <v>1</v>
      </c>
    </row>
    <row r="10997" spans="1:13" ht="15" x14ac:dyDescent="0.3">
      <c r="A10997" s="1"/>
      <c r="B10997" t="s">
        <v>12</v>
      </c>
      <c r="C10997" t="s">
        <v>4840</v>
      </c>
      <c r="D10997" t="s">
        <v>4840</v>
      </c>
      <c r="E10997" t="s">
        <v>9820</v>
      </c>
      <c r="F10997" t="s">
        <v>9820</v>
      </c>
      <c r="G10997">
        <v>1</v>
      </c>
      <c r="H10997">
        <v>1</v>
      </c>
      <c r="I10997">
        <v>1</v>
      </c>
      <c r="J10997">
        <v>1</v>
      </c>
      <c r="K10997" t="s">
        <v>7</v>
      </c>
      <c r="L10997">
        <v>1</v>
      </c>
      <c r="M10997">
        <v>1</v>
      </c>
    </row>
    <row r="10998" spans="1:13" ht="15" x14ac:dyDescent="0.3">
      <c r="A10998" s="1" t="s">
        <v>13207</v>
      </c>
      <c r="B10998" t="s">
        <v>12</v>
      </c>
      <c r="C10998" t="s">
        <v>4849</v>
      </c>
      <c r="D10998" t="s">
        <v>11631</v>
      </c>
      <c r="E10998" t="s">
        <v>9825</v>
      </c>
      <c r="F10998" t="s">
        <v>9374</v>
      </c>
      <c r="G10998">
        <v>1</v>
      </c>
      <c r="H10998">
        <v>1</v>
      </c>
      <c r="I10998">
        <v>1</v>
      </c>
      <c r="J10998">
        <v>1</v>
      </c>
      <c r="K10998" t="s">
        <v>7</v>
      </c>
      <c r="L10998">
        <v>0.93786499999999995</v>
      </c>
      <c r="M10998">
        <v>0.93787900000000002</v>
      </c>
    </row>
    <row r="10999" spans="1:13" ht="15" x14ac:dyDescent="0.3">
      <c r="A10999" s="1"/>
      <c r="B10999" t="s">
        <v>12</v>
      </c>
      <c r="C10999" t="s">
        <v>4910</v>
      </c>
      <c r="D10999" t="s">
        <v>4910</v>
      </c>
      <c r="E10999" t="s">
        <v>9952</v>
      </c>
      <c r="F10999" t="s">
        <v>9952</v>
      </c>
      <c r="G10999">
        <v>1</v>
      </c>
      <c r="H10999">
        <v>1</v>
      </c>
      <c r="I10999">
        <v>1</v>
      </c>
      <c r="J10999">
        <v>1</v>
      </c>
      <c r="K10999" t="s">
        <v>7</v>
      </c>
      <c r="L10999">
        <v>1</v>
      </c>
      <c r="M10999">
        <v>1</v>
      </c>
    </row>
    <row r="11000" spans="1:13" ht="15" x14ac:dyDescent="0.3">
      <c r="A11000" s="1"/>
      <c r="B11000" t="s">
        <v>12</v>
      </c>
      <c r="C11000" t="s">
        <v>4919</v>
      </c>
      <c r="D11000" t="s">
        <v>4919</v>
      </c>
      <c r="E11000" t="s">
        <v>9982</v>
      </c>
      <c r="F11000" t="s">
        <v>9982</v>
      </c>
      <c r="G11000">
        <v>1</v>
      </c>
      <c r="H11000">
        <v>1</v>
      </c>
      <c r="I11000">
        <v>1</v>
      </c>
      <c r="J11000">
        <v>1</v>
      </c>
      <c r="K11000" t="s">
        <v>7</v>
      </c>
      <c r="L11000">
        <v>1</v>
      </c>
      <c r="M11000">
        <v>1</v>
      </c>
    </row>
    <row r="11001" spans="1:13" ht="15" x14ac:dyDescent="0.3">
      <c r="A11001" s="1"/>
      <c r="B11001" t="s">
        <v>12</v>
      </c>
      <c r="C11001" t="s">
        <v>4931</v>
      </c>
      <c r="D11001" t="s">
        <v>4931</v>
      </c>
      <c r="E11001" t="s">
        <v>10004</v>
      </c>
      <c r="F11001" t="s">
        <v>10004</v>
      </c>
      <c r="G11001">
        <v>1</v>
      </c>
      <c r="H11001">
        <v>1</v>
      </c>
      <c r="I11001">
        <v>1</v>
      </c>
      <c r="J11001">
        <v>1</v>
      </c>
      <c r="K11001" t="s">
        <v>7</v>
      </c>
      <c r="L11001">
        <v>1</v>
      </c>
      <c r="M11001">
        <v>1</v>
      </c>
    </row>
    <row r="11002" spans="1:13" ht="15" x14ac:dyDescent="0.3">
      <c r="A11002" s="1"/>
      <c r="B11002" t="s">
        <v>12</v>
      </c>
      <c r="C11002" t="s">
        <v>4947</v>
      </c>
      <c r="D11002" t="s">
        <v>10633</v>
      </c>
      <c r="E11002" t="s">
        <v>10031</v>
      </c>
      <c r="F11002" t="s">
        <v>10031</v>
      </c>
      <c r="G11002">
        <v>1</v>
      </c>
      <c r="H11002">
        <v>1</v>
      </c>
      <c r="I11002">
        <v>1</v>
      </c>
      <c r="J11002">
        <v>1</v>
      </c>
      <c r="K11002" t="s">
        <v>7</v>
      </c>
      <c r="L11002">
        <v>0.96610099999999999</v>
      </c>
      <c r="M11002">
        <v>0.965526</v>
      </c>
    </row>
    <row r="11003" spans="1:13" ht="15" x14ac:dyDescent="0.3">
      <c r="A11003" s="1"/>
      <c r="B11003" t="s">
        <v>12</v>
      </c>
      <c r="C11003" t="s">
        <v>4959</v>
      </c>
      <c r="D11003" t="s">
        <v>10634</v>
      </c>
      <c r="E11003" t="s">
        <v>10635</v>
      </c>
      <c r="F11003" t="s">
        <v>10635</v>
      </c>
      <c r="G11003">
        <v>1</v>
      </c>
      <c r="H11003">
        <v>1</v>
      </c>
      <c r="I11003">
        <v>1</v>
      </c>
      <c r="J11003">
        <v>1</v>
      </c>
      <c r="K11003" t="s">
        <v>7</v>
      </c>
      <c r="L11003">
        <v>0.98007900000000003</v>
      </c>
      <c r="M11003">
        <v>0.98065500000000005</v>
      </c>
    </row>
    <row r="11004" spans="1:13" ht="15" x14ac:dyDescent="0.3">
      <c r="A11004" s="1"/>
      <c r="B11004" t="s">
        <v>12</v>
      </c>
      <c r="C11004" t="s">
        <v>4980</v>
      </c>
      <c r="D11004" t="s">
        <v>4980</v>
      </c>
      <c r="E11004" t="s">
        <v>10094</v>
      </c>
      <c r="F11004" t="s">
        <v>10094</v>
      </c>
      <c r="G11004">
        <v>1</v>
      </c>
      <c r="H11004">
        <v>1</v>
      </c>
      <c r="I11004">
        <v>1</v>
      </c>
      <c r="J11004">
        <v>1</v>
      </c>
      <c r="K11004" t="s">
        <v>7</v>
      </c>
      <c r="L11004">
        <v>1</v>
      </c>
      <c r="M11004">
        <v>1</v>
      </c>
    </row>
    <row r="11005" spans="1:13" ht="15" x14ac:dyDescent="0.3">
      <c r="A11005" s="1" t="s">
        <v>13208</v>
      </c>
      <c r="B11005" t="s">
        <v>12</v>
      </c>
      <c r="C11005" t="s">
        <v>4995</v>
      </c>
      <c r="D11005" t="s">
        <v>4995</v>
      </c>
      <c r="E11005" t="s">
        <v>10121</v>
      </c>
      <c r="F11005" t="s">
        <v>10121</v>
      </c>
      <c r="G11005">
        <v>1</v>
      </c>
      <c r="H11005">
        <v>1</v>
      </c>
      <c r="I11005">
        <v>1</v>
      </c>
      <c r="J11005">
        <v>1</v>
      </c>
      <c r="K11005" t="s">
        <v>7</v>
      </c>
      <c r="L11005">
        <v>1</v>
      </c>
      <c r="M11005">
        <v>1</v>
      </c>
    </row>
    <row r="11006" spans="1:13" ht="15" x14ac:dyDescent="0.3">
      <c r="A11006" s="1"/>
      <c r="B11006" t="s">
        <v>12</v>
      </c>
      <c r="C11006" t="s">
        <v>5015</v>
      </c>
      <c r="D11006" t="s">
        <v>5015</v>
      </c>
      <c r="E11006" t="s">
        <v>10170</v>
      </c>
      <c r="F11006" t="s">
        <v>10170</v>
      </c>
      <c r="G11006">
        <v>1</v>
      </c>
      <c r="H11006">
        <v>1</v>
      </c>
      <c r="I11006">
        <v>1</v>
      </c>
      <c r="J11006">
        <v>1</v>
      </c>
      <c r="K11006" t="s">
        <v>7</v>
      </c>
      <c r="L11006">
        <v>1</v>
      </c>
      <c r="M11006">
        <v>1</v>
      </c>
    </row>
    <row r="11007" spans="1:13" ht="15" x14ac:dyDescent="0.3">
      <c r="A11007" s="1"/>
      <c r="B11007" t="s">
        <v>12</v>
      </c>
      <c r="C11007" t="s">
        <v>5040</v>
      </c>
      <c r="D11007" t="s">
        <v>5040</v>
      </c>
      <c r="E11007" t="s">
        <v>10215</v>
      </c>
      <c r="F11007" t="s">
        <v>10215</v>
      </c>
      <c r="G11007">
        <v>1</v>
      </c>
      <c r="H11007">
        <v>1</v>
      </c>
      <c r="I11007">
        <v>1</v>
      </c>
      <c r="J11007">
        <v>1</v>
      </c>
      <c r="K11007" t="s">
        <v>7</v>
      </c>
      <c r="L11007">
        <v>1</v>
      </c>
      <c r="M11007">
        <v>1</v>
      </c>
    </row>
    <row r="11008" spans="1:13" ht="15" x14ac:dyDescent="0.3">
      <c r="A11008" s="1"/>
      <c r="B11008" t="s">
        <v>12</v>
      </c>
      <c r="C11008" t="s">
        <v>5046</v>
      </c>
      <c r="D11008" t="s">
        <v>5046</v>
      </c>
      <c r="E11008" t="s">
        <v>10221</v>
      </c>
      <c r="F11008" t="s">
        <v>10221</v>
      </c>
      <c r="G11008">
        <v>1</v>
      </c>
      <c r="H11008">
        <v>1</v>
      </c>
      <c r="I11008">
        <v>1</v>
      </c>
      <c r="J11008">
        <v>1</v>
      </c>
      <c r="K11008" t="s">
        <v>7</v>
      </c>
      <c r="L11008">
        <v>1</v>
      </c>
      <c r="M11008">
        <v>1</v>
      </c>
    </row>
    <row r="11009" spans="1:13" ht="15" x14ac:dyDescent="0.3">
      <c r="A11009" s="1"/>
      <c r="B11009" t="s">
        <v>12</v>
      </c>
      <c r="C11009" t="s">
        <v>5075</v>
      </c>
      <c r="D11009" t="s">
        <v>10636</v>
      </c>
      <c r="E11009" t="s">
        <v>10274</v>
      </c>
      <c r="F11009" t="s">
        <v>10274</v>
      </c>
      <c r="G11009">
        <v>1</v>
      </c>
      <c r="H11009">
        <v>1</v>
      </c>
      <c r="I11009">
        <v>1</v>
      </c>
      <c r="J11009">
        <v>1</v>
      </c>
      <c r="K11009" t="s">
        <v>7</v>
      </c>
      <c r="L11009">
        <v>0.85824900000000004</v>
      </c>
      <c r="M11009">
        <v>0.85532600000000003</v>
      </c>
    </row>
    <row r="11010" spans="1:13" ht="15" x14ac:dyDescent="0.3">
      <c r="A11010" s="1"/>
      <c r="B11010" t="s">
        <v>12</v>
      </c>
      <c r="C11010" t="s">
        <v>5102</v>
      </c>
      <c r="D11010" t="s">
        <v>5102</v>
      </c>
      <c r="E11010" t="s">
        <v>10324</v>
      </c>
      <c r="F11010" t="s">
        <v>10325</v>
      </c>
      <c r="G11010">
        <v>1</v>
      </c>
      <c r="H11010">
        <v>1</v>
      </c>
      <c r="I11010">
        <v>1</v>
      </c>
      <c r="J11010">
        <v>1</v>
      </c>
      <c r="K11010" t="s">
        <v>7</v>
      </c>
      <c r="L11010">
        <v>1</v>
      </c>
      <c r="M11010">
        <v>1</v>
      </c>
    </row>
    <row r="11011" spans="1:13" ht="15" x14ac:dyDescent="0.3">
      <c r="A11011" s="1"/>
      <c r="B11011" t="s">
        <v>12</v>
      </c>
      <c r="C11011" t="s">
        <v>5112</v>
      </c>
      <c r="D11011" t="s">
        <v>5112</v>
      </c>
      <c r="E11011" t="s">
        <v>10341</v>
      </c>
      <c r="F11011" t="s">
        <v>10341</v>
      </c>
      <c r="G11011">
        <v>1</v>
      </c>
      <c r="H11011">
        <v>1</v>
      </c>
      <c r="I11011">
        <v>1</v>
      </c>
      <c r="J11011">
        <v>1</v>
      </c>
      <c r="K11011" t="s">
        <v>7</v>
      </c>
      <c r="L11011">
        <v>1</v>
      </c>
      <c r="M11011">
        <v>1</v>
      </c>
    </row>
    <row r="11012" spans="1:13" ht="15" x14ac:dyDescent="0.3">
      <c r="A11012" s="1"/>
      <c r="B11012" t="s">
        <v>12</v>
      </c>
      <c r="C11012" t="s">
        <v>5142</v>
      </c>
      <c r="D11012" t="s">
        <v>5142</v>
      </c>
      <c r="E11012" t="s">
        <v>10637</v>
      </c>
      <c r="F11012" t="s">
        <v>10637</v>
      </c>
      <c r="G11012">
        <v>1</v>
      </c>
      <c r="H11012">
        <v>1</v>
      </c>
      <c r="I11012">
        <v>1</v>
      </c>
      <c r="J11012">
        <v>1</v>
      </c>
      <c r="K11012" t="s">
        <v>7</v>
      </c>
      <c r="L11012">
        <v>1</v>
      </c>
      <c r="M11012">
        <v>1</v>
      </c>
    </row>
    <row r="11013" spans="1:13" ht="15" x14ac:dyDescent="0.3">
      <c r="A11013" s="1"/>
      <c r="B11013" t="s">
        <v>12</v>
      </c>
      <c r="C11013" t="s">
        <v>5152</v>
      </c>
      <c r="D11013" t="s">
        <v>5152</v>
      </c>
      <c r="E11013" t="s">
        <v>10411</v>
      </c>
      <c r="F11013" t="s">
        <v>10411</v>
      </c>
      <c r="G11013">
        <v>1</v>
      </c>
      <c r="H11013">
        <v>1</v>
      </c>
      <c r="I11013">
        <v>1</v>
      </c>
      <c r="J11013">
        <v>1</v>
      </c>
      <c r="K11013" t="s">
        <v>7</v>
      </c>
      <c r="L11013">
        <v>1</v>
      </c>
      <c r="M11013">
        <v>1</v>
      </c>
    </row>
    <row r="11014" spans="1:13" ht="15" x14ac:dyDescent="0.3">
      <c r="A11014" s="1"/>
      <c r="B11014" t="s">
        <v>12</v>
      </c>
      <c r="C11014" t="s">
        <v>5170</v>
      </c>
      <c r="D11014" t="s">
        <v>5170</v>
      </c>
      <c r="E11014" t="s">
        <v>10442</v>
      </c>
      <c r="F11014" t="s">
        <v>10442</v>
      </c>
      <c r="G11014">
        <v>1</v>
      </c>
      <c r="H11014">
        <v>1</v>
      </c>
      <c r="I11014">
        <v>1</v>
      </c>
      <c r="J11014">
        <v>1</v>
      </c>
      <c r="K11014" t="s">
        <v>7</v>
      </c>
      <c r="L11014">
        <v>1</v>
      </c>
      <c r="M11014">
        <v>1</v>
      </c>
    </row>
    <row r="11015" spans="1:13" ht="15" x14ac:dyDescent="0.3">
      <c r="A11015" s="1"/>
      <c r="B11015" t="s">
        <v>12</v>
      </c>
      <c r="C11015" t="s">
        <v>5176</v>
      </c>
      <c r="D11015" t="s">
        <v>5176</v>
      </c>
      <c r="E11015" t="s">
        <v>10451</v>
      </c>
      <c r="F11015" t="s">
        <v>10451</v>
      </c>
      <c r="G11015">
        <v>1</v>
      </c>
      <c r="H11015">
        <v>1</v>
      </c>
      <c r="I11015">
        <v>1</v>
      </c>
      <c r="J11015">
        <v>1</v>
      </c>
      <c r="K11015" t="s">
        <v>7</v>
      </c>
      <c r="L11015">
        <v>1</v>
      </c>
      <c r="M11015">
        <v>1</v>
      </c>
    </row>
    <row r="11016" spans="1:13" ht="15" x14ac:dyDescent="0.3">
      <c r="A11016" s="1"/>
      <c r="B11016" t="s">
        <v>12</v>
      </c>
      <c r="C11016" t="s">
        <v>3821</v>
      </c>
      <c r="D11016" t="s">
        <v>3821</v>
      </c>
      <c r="E11016" t="s">
        <v>7886</v>
      </c>
      <c r="F11016" t="s">
        <v>7886</v>
      </c>
      <c r="G11016">
        <v>1</v>
      </c>
      <c r="H11016">
        <v>1</v>
      </c>
      <c r="I11016">
        <v>1</v>
      </c>
      <c r="J11016">
        <v>1</v>
      </c>
      <c r="K11016" t="s">
        <v>7</v>
      </c>
      <c r="L11016">
        <v>1</v>
      </c>
      <c r="M11016">
        <v>1</v>
      </c>
    </row>
    <row r="11017" spans="1:13" ht="15" x14ac:dyDescent="0.3">
      <c r="A11017" s="1"/>
      <c r="B11017" t="s">
        <v>12</v>
      </c>
      <c r="C11017" t="s">
        <v>2196</v>
      </c>
      <c r="D11017" t="s">
        <v>2196</v>
      </c>
      <c r="E11017" t="s">
        <v>2198</v>
      </c>
      <c r="F11017" t="s">
        <v>2198</v>
      </c>
      <c r="G11017">
        <v>1</v>
      </c>
      <c r="H11017">
        <v>1</v>
      </c>
      <c r="I11017">
        <v>1</v>
      </c>
      <c r="J11017">
        <v>1</v>
      </c>
      <c r="K11017" t="s">
        <v>7</v>
      </c>
      <c r="L11017">
        <v>1</v>
      </c>
      <c r="M11017">
        <v>1</v>
      </c>
    </row>
    <row r="11018" spans="1:13" ht="15" x14ac:dyDescent="0.3">
      <c r="A11018" s="1"/>
      <c r="B11018" t="s">
        <v>12</v>
      </c>
      <c r="C11018" t="s">
        <v>3749</v>
      </c>
      <c r="D11018" t="s">
        <v>3749</v>
      </c>
      <c r="E11018" t="s">
        <v>10639</v>
      </c>
      <c r="F11018" t="s">
        <v>10639</v>
      </c>
      <c r="G11018">
        <v>1</v>
      </c>
      <c r="H11018">
        <v>1</v>
      </c>
      <c r="I11018">
        <v>1</v>
      </c>
      <c r="J11018">
        <v>1</v>
      </c>
      <c r="K11018" t="s">
        <v>7</v>
      </c>
      <c r="L11018">
        <v>1</v>
      </c>
      <c r="M11018">
        <v>1</v>
      </c>
    </row>
    <row r="11019" spans="1:13" ht="15" x14ac:dyDescent="0.3">
      <c r="A11019" s="1" t="s">
        <v>13209</v>
      </c>
      <c r="B11019" t="s">
        <v>12</v>
      </c>
      <c r="C11019" t="s">
        <v>4600</v>
      </c>
      <c r="D11019" t="s">
        <v>4600</v>
      </c>
      <c r="E11019" t="s">
        <v>11040</v>
      </c>
      <c r="F11019" t="s">
        <v>11040</v>
      </c>
      <c r="G11019">
        <v>1</v>
      </c>
      <c r="H11019">
        <v>1</v>
      </c>
      <c r="I11019">
        <v>1</v>
      </c>
      <c r="J11019">
        <v>1</v>
      </c>
      <c r="K11019" t="s">
        <v>7</v>
      </c>
      <c r="L11019">
        <v>1</v>
      </c>
      <c r="M11019">
        <v>1</v>
      </c>
    </row>
    <row r="11020" spans="1:13" ht="15" x14ac:dyDescent="0.3">
      <c r="A11020" s="1"/>
      <c r="B11020" t="s">
        <v>12</v>
      </c>
      <c r="C11020" t="s">
        <v>2067</v>
      </c>
      <c r="D11020" t="s">
        <v>2042</v>
      </c>
      <c r="E11020" t="s">
        <v>2068</v>
      </c>
      <c r="F11020" t="s">
        <v>2043</v>
      </c>
      <c r="G11020">
        <v>1</v>
      </c>
      <c r="H11020">
        <v>1</v>
      </c>
      <c r="I11020">
        <v>1</v>
      </c>
      <c r="J11020">
        <v>1</v>
      </c>
      <c r="K11020" t="s">
        <v>7</v>
      </c>
      <c r="L11020">
        <v>0.98356299999999997</v>
      </c>
      <c r="M11020">
        <v>0.983155</v>
      </c>
    </row>
    <row r="11021" spans="1:13" ht="15" x14ac:dyDescent="0.3">
      <c r="A11021" s="1"/>
      <c r="B11021" t="s">
        <v>12</v>
      </c>
      <c r="C11021" t="s">
        <v>3758</v>
      </c>
      <c r="D11021" t="s">
        <v>7764</v>
      </c>
      <c r="E11021" t="s">
        <v>10640</v>
      </c>
      <c r="F11021" t="s">
        <v>10640</v>
      </c>
      <c r="G11021">
        <v>1</v>
      </c>
      <c r="H11021">
        <v>1</v>
      </c>
      <c r="I11021">
        <v>1</v>
      </c>
      <c r="J11021">
        <v>1</v>
      </c>
      <c r="K11021" t="s">
        <v>7</v>
      </c>
      <c r="L11021">
        <v>1</v>
      </c>
      <c r="M11021">
        <v>1</v>
      </c>
    </row>
    <row r="11022" spans="1:13" ht="15" x14ac:dyDescent="0.3">
      <c r="A11022" s="1"/>
      <c r="B11022" t="s">
        <v>12</v>
      </c>
      <c r="C11022" t="s">
        <v>3443</v>
      </c>
      <c r="D11022" t="s">
        <v>3443</v>
      </c>
      <c r="E11022" t="s">
        <v>10641</v>
      </c>
      <c r="F11022" t="s">
        <v>10641</v>
      </c>
      <c r="G11022">
        <v>1</v>
      </c>
      <c r="H11022">
        <v>1</v>
      </c>
      <c r="I11022">
        <v>1</v>
      </c>
      <c r="J11022">
        <v>1</v>
      </c>
      <c r="K11022" t="s">
        <v>7</v>
      </c>
      <c r="L11022">
        <v>1</v>
      </c>
      <c r="M11022">
        <v>1</v>
      </c>
    </row>
    <row r="11023" spans="1:13" ht="15" x14ac:dyDescent="0.3">
      <c r="A11023" s="1"/>
      <c r="B11023" t="s">
        <v>12</v>
      </c>
      <c r="C11023" t="s">
        <v>11449</v>
      </c>
      <c r="D11023" t="s">
        <v>11449</v>
      </c>
      <c r="E11023" t="s">
        <v>11449</v>
      </c>
      <c r="F11023" t="s">
        <v>11449</v>
      </c>
      <c r="G11023">
        <v>1</v>
      </c>
      <c r="H11023">
        <v>1</v>
      </c>
      <c r="I11023">
        <v>1</v>
      </c>
      <c r="J11023">
        <v>1</v>
      </c>
      <c r="K11023" t="s">
        <v>7</v>
      </c>
      <c r="L11023">
        <v>1</v>
      </c>
      <c r="M11023">
        <v>1</v>
      </c>
    </row>
    <row r="11024" spans="1:13" ht="15" x14ac:dyDescent="0.3">
      <c r="A11024" s="1" t="s">
        <v>13210</v>
      </c>
      <c r="B11024" t="s">
        <v>12</v>
      </c>
      <c r="C11024" t="s">
        <v>3533</v>
      </c>
      <c r="D11024" t="s">
        <v>3533</v>
      </c>
      <c r="E11024" t="s">
        <v>7384</v>
      </c>
      <c r="F11024" t="s">
        <v>7384</v>
      </c>
      <c r="G11024">
        <v>1</v>
      </c>
      <c r="H11024">
        <v>1</v>
      </c>
      <c r="I11024">
        <v>1</v>
      </c>
      <c r="J11024">
        <v>1</v>
      </c>
      <c r="K11024" t="s">
        <v>7</v>
      </c>
      <c r="L11024">
        <v>1</v>
      </c>
      <c r="M11024">
        <v>1</v>
      </c>
    </row>
    <row r="11025" spans="1:13" ht="15" x14ac:dyDescent="0.3">
      <c r="A11025" s="1"/>
      <c r="B11025" t="s">
        <v>12</v>
      </c>
      <c r="C11025" t="s">
        <v>3495</v>
      </c>
      <c r="D11025" t="s">
        <v>10642</v>
      </c>
      <c r="E11025" t="s">
        <v>10643</v>
      </c>
      <c r="F11025" t="s">
        <v>10643</v>
      </c>
      <c r="G11025">
        <v>0.999</v>
      </c>
      <c r="H11025">
        <v>1</v>
      </c>
      <c r="I11025">
        <v>1</v>
      </c>
      <c r="J11025">
        <v>0.999</v>
      </c>
      <c r="K11025" t="s">
        <v>7</v>
      </c>
      <c r="L11025">
        <v>0.94919699999999996</v>
      </c>
      <c r="M11025">
        <v>0.94681400000000004</v>
      </c>
    </row>
    <row r="11026" spans="1:13" ht="15" x14ac:dyDescent="0.3">
      <c r="A11026" s="1"/>
      <c r="B11026" t="s">
        <v>12</v>
      </c>
      <c r="C11026" t="s">
        <v>1215</v>
      </c>
      <c r="D11026" t="s">
        <v>1219</v>
      </c>
      <c r="E11026" t="s">
        <v>1217</v>
      </c>
      <c r="F11026" t="s">
        <v>1217</v>
      </c>
      <c r="G11026">
        <v>0.999</v>
      </c>
      <c r="H11026">
        <v>1</v>
      </c>
      <c r="I11026">
        <v>0.5</v>
      </c>
      <c r="J11026">
        <v>0.999</v>
      </c>
      <c r="K11026" t="s">
        <v>7</v>
      </c>
      <c r="L11026">
        <v>0.97152099999999997</v>
      </c>
      <c r="M11026">
        <v>0.96634500000000001</v>
      </c>
    </row>
    <row r="11027" spans="1:13" ht="15" x14ac:dyDescent="0.3">
      <c r="A11027" s="1"/>
      <c r="B11027" t="s">
        <v>12</v>
      </c>
      <c r="C11027" t="s">
        <v>1540</v>
      </c>
      <c r="D11027" t="s">
        <v>1541</v>
      </c>
      <c r="E11027" t="s">
        <v>1542</v>
      </c>
      <c r="F11027" t="s">
        <v>1543</v>
      </c>
      <c r="G11027">
        <v>0.999</v>
      </c>
      <c r="H11027">
        <v>0</v>
      </c>
      <c r="I11027">
        <v>0</v>
      </c>
      <c r="J11027">
        <v>0.999</v>
      </c>
      <c r="K11027" t="s">
        <v>7</v>
      </c>
      <c r="L11027">
        <v>0.95730499999999996</v>
      </c>
      <c r="M11027">
        <v>0.95779999999999998</v>
      </c>
    </row>
    <row r="11028" spans="1:13" ht="15" x14ac:dyDescent="0.3">
      <c r="A11028" s="1"/>
      <c r="B11028" t="s">
        <v>12</v>
      </c>
      <c r="C11028" t="s">
        <v>1961</v>
      </c>
      <c r="D11028" t="s">
        <v>1963</v>
      </c>
      <c r="E11028" t="s">
        <v>1962</v>
      </c>
      <c r="F11028" t="s">
        <v>1964</v>
      </c>
      <c r="G11028">
        <v>0.999</v>
      </c>
      <c r="H11028">
        <v>1</v>
      </c>
      <c r="I11028">
        <v>0</v>
      </c>
      <c r="J11028">
        <v>0.999</v>
      </c>
      <c r="K11028" t="s">
        <v>7</v>
      </c>
      <c r="L11028">
        <v>0.98363299999999998</v>
      </c>
      <c r="M11028">
        <v>0.98118499999999997</v>
      </c>
    </row>
    <row r="11029" spans="1:13" ht="15" x14ac:dyDescent="0.3">
      <c r="A11029" s="1"/>
      <c r="B11029" t="s">
        <v>12</v>
      </c>
      <c r="C11029" t="s">
        <v>2080</v>
      </c>
      <c r="D11029" t="s">
        <v>2081</v>
      </c>
      <c r="E11029" t="s">
        <v>2082</v>
      </c>
      <c r="F11029" t="s">
        <v>2083</v>
      </c>
      <c r="G11029">
        <v>0.998</v>
      </c>
      <c r="H11029">
        <v>0.73699999999999999</v>
      </c>
      <c r="I11029">
        <v>0.94099999999999995</v>
      </c>
      <c r="J11029">
        <v>0.998</v>
      </c>
      <c r="K11029" t="s">
        <v>7</v>
      </c>
      <c r="L11029">
        <v>0.97024200000000005</v>
      </c>
      <c r="M11029">
        <v>0.969553</v>
      </c>
    </row>
    <row r="11030" spans="1:13" ht="15" x14ac:dyDescent="0.3">
      <c r="A11030" s="1"/>
      <c r="B11030" t="s">
        <v>12</v>
      </c>
      <c r="C11030" t="s">
        <v>2080</v>
      </c>
      <c r="D11030" t="s">
        <v>2081</v>
      </c>
      <c r="E11030" t="s">
        <v>2082</v>
      </c>
      <c r="F11030" t="s">
        <v>2083</v>
      </c>
      <c r="G11030">
        <v>0.998</v>
      </c>
      <c r="H11030">
        <v>0.73699999999999999</v>
      </c>
      <c r="I11030">
        <v>0.94099999999999995</v>
      </c>
      <c r="J11030">
        <v>0.998</v>
      </c>
      <c r="K11030" t="s">
        <v>7</v>
      </c>
      <c r="L11030">
        <v>0.97024200000000005</v>
      </c>
      <c r="M11030">
        <v>0.969553</v>
      </c>
    </row>
    <row r="11031" spans="1:13" ht="15" x14ac:dyDescent="0.3">
      <c r="A11031" s="1"/>
      <c r="B11031" t="s">
        <v>12</v>
      </c>
      <c r="C11031" t="s">
        <v>270</v>
      </c>
      <c r="D11031" t="s">
        <v>271</v>
      </c>
      <c r="E11031" t="s">
        <v>272</v>
      </c>
      <c r="F11031" t="s">
        <v>273</v>
      </c>
      <c r="G11031">
        <v>0.998</v>
      </c>
      <c r="H11031">
        <v>1</v>
      </c>
      <c r="I11031">
        <v>0.5</v>
      </c>
      <c r="J11031">
        <v>0.998</v>
      </c>
      <c r="K11031" t="s">
        <v>7</v>
      </c>
      <c r="L11031">
        <v>0.97692999999999997</v>
      </c>
      <c r="M11031">
        <v>0.97672300000000001</v>
      </c>
    </row>
    <row r="11032" spans="1:13" ht="15" x14ac:dyDescent="0.3">
      <c r="A11032" s="1"/>
      <c r="B11032" t="s">
        <v>12</v>
      </c>
      <c r="C11032" t="s">
        <v>4610</v>
      </c>
      <c r="D11032" t="s">
        <v>11634</v>
      </c>
      <c r="E11032" t="s">
        <v>9298</v>
      </c>
      <c r="F11032" t="s">
        <v>9298</v>
      </c>
      <c r="G11032">
        <v>0.998</v>
      </c>
      <c r="H11032">
        <v>1</v>
      </c>
      <c r="I11032">
        <v>0.5</v>
      </c>
      <c r="J11032">
        <v>0.998</v>
      </c>
      <c r="K11032" t="s">
        <v>7</v>
      </c>
      <c r="L11032">
        <v>0.95756200000000002</v>
      </c>
      <c r="M11032">
        <v>0.95718700000000001</v>
      </c>
    </row>
    <row r="11033" spans="1:13" ht="15" x14ac:dyDescent="0.3">
      <c r="A11033" s="1"/>
      <c r="B11033" t="s">
        <v>12</v>
      </c>
      <c r="C11033" t="s">
        <v>316</v>
      </c>
      <c r="D11033" t="s">
        <v>317</v>
      </c>
      <c r="E11033" t="s">
        <v>318</v>
      </c>
      <c r="F11033" t="s">
        <v>318</v>
      </c>
      <c r="G11033">
        <v>0.998</v>
      </c>
      <c r="H11033">
        <v>1</v>
      </c>
      <c r="I11033">
        <v>0.33300000000000002</v>
      </c>
      <c r="J11033">
        <v>0.998</v>
      </c>
      <c r="K11033" t="s">
        <v>7</v>
      </c>
      <c r="L11033">
        <v>0.96492500000000003</v>
      </c>
      <c r="M11033">
        <v>0.96811999999999998</v>
      </c>
    </row>
    <row r="11034" spans="1:13" ht="15" x14ac:dyDescent="0.3">
      <c r="A11034" s="1"/>
      <c r="B11034" t="s">
        <v>12</v>
      </c>
      <c r="C11034" t="s">
        <v>3779</v>
      </c>
      <c r="D11034" t="s">
        <v>10647</v>
      </c>
      <c r="E11034" t="s">
        <v>10648</v>
      </c>
      <c r="F11034" t="s">
        <v>7804</v>
      </c>
      <c r="G11034">
        <v>0.998</v>
      </c>
      <c r="H11034">
        <v>1</v>
      </c>
      <c r="I11034">
        <v>0</v>
      </c>
      <c r="J11034">
        <v>0.998</v>
      </c>
      <c r="K11034" t="s">
        <v>7</v>
      </c>
      <c r="L11034">
        <v>0.95768399999999998</v>
      </c>
      <c r="M11034">
        <v>0.95238</v>
      </c>
    </row>
    <row r="11035" spans="1:13" ht="15" x14ac:dyDescent="0.3">
      <c r="A11035" s="1"/>
      <c r="B11035" t="s">
        <v>12</v>
      </c>
      <c r="C11035" t="s">
        <v>4870</v>
      </c>
      <c r="D11035" t="s">
        <v>4855</v>
      </c>
      <c r="E11035" t="s">
        <v>6498</v>
      </c>
      <c r="F11035" t="s">
        <v>9832</v>
      </c>
      <c r="G11035">
        <v>0.998</v>
      </c>
      <c r="H11035">
        <v>0</v>
      </c>
      <c r="I11035">
        <v>0</v>
      </c>
      <c r="J11035">
        <v>0.998</v>
      </c>
      <c r="K11035" t="s">
        <v>7</v>
      </c>
      <c r="L11035">
        <v>0.93650900000000004</v>
      </c>
      <c r="M11035">
        <v>0.92929200000000001</v>
      </c>
    </row>
    <row r="11036" spans="1:13" ht="15" x14ac:dyDescent="0.3">
      <c r="A11036" s="1"/>
      <c r="B11036" t="s">
        <v>12</v>
      </c>
      <c r="C11036" t="s">
        <v>4974</v>
      </c>
      <c r="D11036" t="s">
        <v>10649</v>
      </c>
      <c r="E11036" t="s">
        <v>10650</v>
      </c>
      <c r="F11036" t="s">
        <v>10081</v>
      </c>
      <c r="G11036">
        <v>0.998</v>
      </c>
      <c r="H11036">
        <v>1</v>
      </c>
      <c r="I11036">
        <v>0</v>
      </c>
      <c r="J11036">
        <v>0.998</v>
      </c>
      <c r="K11036" t="s">
        <v>7</v>
      </c>
      <c r="L11036">
        <v>0.95910799999999996</v>
      </c>
      <c r="M11036">
        <v>0.95383799999999996</v>
      </c>
    </row>
    <row r="11037" spans="1:13" ht="15" x14ac:dyDescent="0.3">
      <c r="A11037" s="1"/>
      <c r="B11037" t="s">
        <v>12</v>
      </c>
      <c r="C11037" t="s">
        <v>2165</v>
      </c>
      <c r="D11037" t="s">
        <v>2166</v>
      </c>
      <c r="E11037" t="s">
        <v>2167</v>
      </c>
      <c r="F11037" t="s">
        <v>2168</v>
      </c>
      <c r="G11037">
        <v>0.997</v>
      </c>
      <c r="H11037">
        <v>0.8</v>
      </c>
      <c r="I11037">
        <v>0.88900000000000001</v>
      </c>
      <c r="J11037">
        <v>0.997</v>
      </c>
      <c r="K11037" t="s">
        <v>7</v>
      </c>
      <c r="L11037">
        <v>0.95550999999999997</v>
      </c>
      <c r="M11037">
        <v>0.95310300000000003</v>
      </c>
    </row>
    <row r="11038" spans="1:13" ht="15" x14ac:dyDescent="0.3">
      <c r="A11038" s="1"/>
      <c r="B11038" t="s">
        <v>12</v>
      </c>
      <c r="C11038" t="s">
        <v>255</v>
      </c>
      <c r="D11038" t="s">
        <v>256</v>
      </c>
      <c r="E11038" t="s">
        <v>257</v>
      </c>
      <c r="F11038" t="s">
        <v>257</v>
      </c>
      <c r="G11038">
        <v>0.997</v>
      </c>
      <c r="H11038">
        <v>1</v>
      </c>
      <c r="I11038">
        <v>0.85699999999999998</v>
      </c>
      <c r="J11038">
        <v>0.997</v>
      </c>
      <c r="K11038" t="s">
        <v>7</v>
      </c>
      <c r="L11038">
        <v>0.92341200000000001</v>
      </c>
      <c r="M11038">
        <v>0.93523199999999995</v>
      </c>
    </row>
    <row r="11039" spans="1:13" ht="15" x14ac:dyDescent="0.3">
      <c r="A11039" s="1"/>
      <c r="B11039" t="s">
        <v>12</v>
      </c>
      <c r="C11039" t="s">
        <v>3918</v>
      </c>
      <c r="D11039" t="s">
        <v>10651</v>
      </c>
      <c r="E11039" t="s">
        <v>8053</v>
      </c>
      <c r="F11039" t="s">
        <v>10652</v>
      </c>
      <c r="G11039">
        <v>0.997</v>
      </c>
      <c r="H11039">
        <v>0.66700000000000004</v>
      </c>
      <c r="I11039">
        <v>0.85699999999999998</v>
      </c>
      <c r="J11039">
        <v>0.997</v>
      </c>
      <c r="K11039" t="s">
        <v>7</v>
      </c>
      <c r="L11039">
        <v>0.96984700000000001</v>
      </c>
      <c r="M11039">
        <v>0.97143400000000002</v>
      </c>
    </row>
    <row r="11040" spans="1:13" ht="15" x14ac:dyDescent="0.3">
      <c r="A11040" s="1"/>
      <c r="B11040" t="s">
        <v>12</v>
      </c>
      <c r="C11040" t="s">
        <v>4579</v>
      </c>
      <c r="D11040" t="s">
        <v>9249</v>
      </c>
      <c r="E11040" t="s">
        <v>9250</v>
      </c>
      <c r="F11040" t="s">
        <v>9250</v>
      </c>
      <c r="G11040">
        <v>0.997</v>
      </c>
      <c r="H11040">
        <v>1</v>
      </c>
      <c r="I11040">
        <v>0.85699999999999998</v>
      </c>
      <c r="J11040">
        <v>0.997</v>
      </c>
      <c r="K11040" t="s">
        <v>7</v>
      </c>
      <c r="L11040">
        <v>0.95821299999999998</v>
      </c>
      <c r="M11040">
        <v>0.95691800000000005</v>
      </c>
    </row>
    <row r="11041" spans="1:13" ht="15" x14ac:dyDescent="0.3">
      <c r="A11041" s="1"/>
      <c r="B11041" t="s">
        <v>12</v>
      </c>
      <c r="C11041" t="s">
        <v>1895</v>
      </c>
      <c r="D11041" t="s">
        <v>1896</v>
      </c>
      <c r="E11041" t="s">
        <v>1897</v>
      </c>
      <c r="F11041" t="s">
        <v>1897</v>
      </c>
      <c r="G11041">
        <v>0.997</v>
      </c>
      <c r="H11041">
        <v>1</v>
      </c>
      <c r="I11041">
        <v>0.75</v>
      </c>
      <c r="J11041">
        <v>0.997</v>
      </c>
      <c r="K11041" t="s">
        <v>7</v>
      </c>
      <c r="L11041">
        <v>0.98508399999999996</v>
      </c>
      <c r="M11041">
        <v>0.98282899999999995</v>
      </c>
    </row>
    <row r="11042" spans="1:13" ht="15" x14ac:dyDescent="0.3">
      <c r="A11042" s="1"/>
      <c r="B11042" t="s">
        <v>12</v>
      </c>
      <c r="C11042" t="s">
        <v>4956</v>
      </c>
      <c r="D11042" t="s">
        <v>10653</v>
      </c>
      <c r="E11042" t="s">
        <v>10041</v>
      </c>
      <c r="F11042" t="s">
        <v>10041</v>
      </c>
      <c r="G11042">
        <v>0.997</v>
      </c>
      <c r="H11042">
        <v>1</v>
      </c>
      <c r="I11042">
        <v>0.66700000000000004</v>
      </c>
      <c r="J11042">
        <v>0.997</v>
      </c>
      <c r="K11042" t="s">
        <v>7</v>
      </c>
      <c r="L11042">
        <v>0.96612600000000004</v>
      </c>
      <c r="M11042">
        <v>0.96611800000000003</v>
      </c>
    </row>
    <row r="11043" spans="1:13" ht="15" x14ac:dyDescent="0.3">
      <c r="A11043" s="1"/>
      <c r="B11043" t="s">
        <v>12</v>
      </c>
      <c r="C11043" t="s">
        <v>4594</v>
      </c>
      <c r="D11043" t="s">
        <v>9262</v>
      </c>
      <c r="E11043" s="9">
        <v>42036</v>
      </c>
      <c r="F11043" s="9">
        <v>42036</v>
      </c>
      <c r="G11043">
        <v>0.997</v>
      </c>
      <c r="H11043">
        <v>1</v>
      </c>
      <c r="I11043">
        <v>0.4</v>
      </c>
      <c r="J11043">
        <v>0.997</v>
      </c>
      <c r="K11043" t="s">
        <v>7</v>
      </c>
      <c r="L11043">
        <v>0.95613999999999999</v>
      </c>
      <c r="M11043">
        <v>0.95943900000000004</v>
      </c>
    </row>
    <row r="11044" spans="1:13" ht="15" x14ac:dyDescent="0.3">
      <c r="A11044" s="1"/>
      <c r="B11044" t="s">
        <v>12</v>
      </c>
      <c r="C11044" t="s">
        <v>3911</v>
      </c>
      <c r="D11044" t="s">
        <v>10654</v>
      </c>
      <c r="E11044" t="s">
        <v>8033</v>
      </c>
      <c r="F11044" t="s">
        <v>8033</v>
      </c>
      <c r="G11044">
        <v>0.997</v>
      </c>
      <c r="H11044">
        <v>1</v>
      </c>
      <c r="I11044">
        <v>0.33300000000000002</v>
      </c>
      <c r="J11044">
        <v>0.997</v>
      </c>
      <c r="K11044" t="s">
        <v>7</v>
      </c>
      <c r="L11044">
        <v>0.97260100000000005</v>
      </c>
      <c r="M11044">
        <v>0.96899800000000003</v>
      </c>
    </row>
    <row r="11045" spans="1:13" ht="15" x14ac:dyDescent="0.3">
      <c r="A11045" s="1"/>
      <c r="B11045" t="s">
        <v>12</v>
      </c>
      <c r="C11045" t="s">
        <v>2331</v>
      </c>
      <c r="D11045" t="s">
        <v>2332</v>
      </c>
      <c r="E11045" t="s">
        <v>2333</v>
      </c>
      <c r="F11045" t="s">
        <v>2333</v>
      </c>
      <c r="G11045">
        <v>0.997</v>
      </c>
      <c r="H11045">
        <v>1</v>
      </c>
      <c r="I11045">
        <v>0</v>
      </c>
      <c r="J11045">
        <v>0.997</v>
      </c>
      <c r="K11045" t="s">
        <v>7</v>
      </c>
      <c r="L11045">
        <v>0.96536</v>
      </c>
      <c r="M11045">
        <v>0.95937600000000001</v>
      </c>
    </row>
    <row r="11046" spans="1:13" ht="15" x14ac:dyDescent="0.3">
      <c r="A11046" s="1"/>
      <c r="B11046" t="s">
        <v>12</v>
      </c>
      <c r="C11046" t="s">
        <v>4121</v>
      </c>
      <c r="D11046" t="s">
        <v>8460</v>
      </c>
      <c r="E11046" t="s">
        <v>8461</v>
      </c>
      <c r="F11046" t="s">
        <v>8461</v>
      </c>
      <c r="G11046">
        <v>0.997</v>
      </c>
      <c r="H11046">
        <v>1</v>
      </c>
      <c r="I11046">
        <v>0</v>
      </c>
      <c r="J11046">
        <v>0.997</v>
      </c>
      <c r="K11046" t="s">
        <v>7</v>
      </c>
      <c r="L11046">
        <v>0.98010699999999995</v>
      </c>
      <c r="M11046">
        <v>0.97927699999999995</v>
      </c>
    </row>
    <row r="11047" spans="1:13" ht="15" x14ac:dyDescent="0.3">
      <c r="A11047" s="1"/>
      <c r="B11047" t="s">
        <v>12</v>
      </c>
      <c r="C11047" t="s">
        <v>1025</v>
      </c>
      <c r="D11047" t="s">
        <v>1026</v>
      </c>
      <c r="E11047" t="s">
        <v>1027</v>
      </c>
      <c r="F11047" t="s">
        <v>1027</v>
      </c>
      <c r="G11047">
        <v>0.996</v>
      </c>
      <c r="H11047">
        <v>1</v>
      </c>
      <c r="I11047">
        <v>0.88900000000000001</v>
      </c>
      <c r="J11047">
        <v>0.996</v>
      </c>
      <c r="K11047" t="s">
        <v>7</v>
      </c>
      <c r="L11047">
        <v>0.97542300000000004</v>
      </c>
      <c r="M11047">
        <v>0.97509599999999996</v>
      </c>
    </row>
    <row r="11048" spans="1:13" ht="15" x14ac:dyDescent="0.3">
      <c r="A11048" s="1"/>
      <c r="B11048" t="s">
        <v>12</v>
      </c>
      <c r="C11048" t="s">
        <v>3933</v>
      </c>
      <c r="D11048" t="s">
        <v>11636</v>
      </c>
      <c r="E11048" t="s">
        <v>11096</v>
      </c>
      <c r="F11048" t="s">
        <v>11637</v>
      </c>
      <c r="G11048">
        <v>0.996</v>
      </c>
      <c r="H11048">
        <v>0.66700000000000004</v>
      </c>
      <c r="I11048">
        <v>0.88900000000000001</v>
      </c>
      <c r="J11048">
        <v>0.996</v>
      </c>
      <c r="K11048" t="s">
        <v>7</v>
      </c>
      <c r="L11048">
        <v>0.95021800000000001</v>
      </c>
      <c r="M11048">
        <v>0.95180900000000002</v>
      </c>
    </row>
    <row r="11049" spans="1:13" ht="15" x14ac:dyDescent="0.3">
      <c r="A11049" s="1"/>
      <c r="B11049" t="s">
        <v>12</v>
      </c>
      <c r="C11049" t="s">
        <v>4708</v>
      </c>
      <c r="D11049" t="s">
        <v>9554</v>
      </c>
      <c r="E11049" t="s">
        <v>9553</v>
      </c>
      <c r="F11049" t="s">
        <v>9555</v>
      </c>
      <c r="G11049">
        <v>0.996</v>
      </c>
      <c r="H11049">
        <v>0.88900000000000001</v>
      </c>
      <c r="I11049">
        <v>0.88900000000000001</v>
      </c>
      <c r="J11049">
        <v>0.996</v>
      </c>
      <c r="K11049" t="s">
        <v>7</v>
      </c>
      <c r="L11049">
        <v>0.95628100000000005</v>
      </c>
      <c r="M11049">
        <v>0.95303899999999997</v>
      </c>
    </row>
    <row r="11050" spans="1:13" ht="15" x14ac:dyDescent="0.3">
      <c r="A11050" s="1"/>
      <c r="B11050" t="s">
        <v>12</v>
      </c>
      <c r="C11050" t="s">
        <v>3800</v>
      </c>
      <c r="D11050" t="s">
        <v>10656</v>
      </c>
      <c r="E11050" t="s">
        <v>10657</v>
      </c>
      <c r="F11050" t="s">
        <v>10657</v>
      </c>
      <c r="G11050">
        <v>0.996</v>
      </c>
      <c r="H11050">
        <v>1</v>
      </c>
      <c r="I11050">
        <v>0.85699999999999998</v>
      </c>
      <c r="J11050">
        <v>0.996</v>
      </c>
      <c r="K11050" t="s">
        <v>7</v>
      </c>
      <c r="L11050">
        <v>0.99027799999999999</v>
      </c>
      <c r="M11050">
        <v>0.98938000000000004</v>
      </c>
    </row>
    <row r="11051" spans="1:13" ht="15" x14ac:dyDescent="0.3">
      <c r="A11051" s="1"/>
      <c r="B11051" t="s">
        <v>12</v>
      </c>
      <c r="C11051" t="s">
        <v>4290</v>
      </c>
      <c r="D11051" t="s">
        <v>10661</v>
      </c>
      <c r="E11051" t="s">
        <v>8731</v>
      </c>
      <c r="F11051" t="s">
        <v>8731</v>
      </c>
      <c r="G11051">
        <v>0.996</v>
      </c>
      <c r="H11051">
        <v>1</v>
      </c>
      <c r="I11051">
        <v>0.85699999999999998</v>
      </c>
      <c r="J11051">
        <v>0.996</v>
      </c>
      <c r="K11051" t="s">
        <v>7</v>
      </c>
      <c r="L11051">
        <v>0.96561200000000003</v>
      </c>
      <c r="M11051">
        <v>0.96447700000000003</v>
      </c>
    </row>
    <row r="11052" spans="1:13" ht="15" x14ac:dyDescent="0.3">
      <c r="A11052" s="1"/>
      <c r="B11052" t="s">
        <v>12</v>
      </c>
      <c r="C11052" t="s">
        <v>5026</v>
      </c>
      <c r="D11052" t="s">
        <v>10662</v>
      </c>
      <c r="E11052" t="s">
        <v>10663</v>
      </c>
      <c r="F11052" t="s">
        <v>10664</v>
      </c>
      <c r="G11052">
        <v>0.996</v>
      </c>
      <c r="H11052">
        <v>0.66700000000000004</v>
      </c>
      <c r="I11052">
        <v>0.85699999999999998</v>
      </c>
      <c r="J11052">
        <v>0.996</v>
      </c>
      <c r="K11052" t="s">
        <v>7</v>
      </c>
      <c r="L11052">
        <v>0.93108000000000002</v>
      </c>
      <c r="M11052">
        <v>0.93021799999999999</v>
      </c>
    </row>
    <row r="11053" spans="1:13" ht="15" x14ac:dyDescent="0.3">
      <c r="A11053" s="1"/>
      <c r="B11053" t="s">
        <v>12</v>
      </c>
      <c r="C11053" t="s">
        <v>3785</v>
      </c>
      <c r="D11053" t="s">
        <v>12737</v>
      </c>
      <c r="E11053" t="s">
        <v>10718</v>
      </c>
      <c r="F11053" t="s">
        <v>10718</v>
      </c>
      <c r="G11053">
        <v>0.996</v>
      </c>
      <c r="H11053">
        <v>1</v>
      </c>
      <c r="I11053">
        <v>0.83299999999999996</v>
      </c>
      <c r="J11053">
        <v>0.996</v>
      </c>
      <c r="K11053" t="s">
        <v>7</v>
      </c>
      <c r="L11053">
        <v>0.97789199999999998</v>
      </c>
      <c r="M11053">
        <v>0.97691700000000004</v>
      </c>
    </row>
    <row r="11054" spans="1:13" ht="15" x14ac:dyDescent="0.3">
      <c r="A11054" s="1"/>
      <c r="B11054" t="s">
        <v>12</v>
      </c>
      <c r="C11054" t="s">
        <v>4530</v>
      </c>
      <c r="D11054" t="s">
        <v>11640</v>
      </c>
      <c r="E11054" t="s">
        <v>11199</v>
      </c>
      <c r="F11054" t="s">
        <v>9168</v>
      </c>
      <c r="G11054">
        <v>0.996</v>
      </c>
      <c r="H11054">
        <v>0.85699999999999998</v>
      </c>
      <c r="I11054">
        <v>0.81799999999999995</v>
      </c>
      <c r="J11054">
        <v>0.996</v>
      </c>
      <c r="K11054" t="s">
        <v>7</v>
      </c>
      <c r="L11054">
        <v>0.93839399999999995</v>
      </c>
      <c r="M11054">
        <v>0.93312499999999998</v>
      </c>
    </row>
    <row r="11055" spans="1:13" ht="15" x14ac:dyDescent="0.3">
      <c r="A11055" s="1"/>
      <c r="B11055" t="s">
        <v>12</v>
      </c>
      <c r="C11055" t="s">
        <v>511</v>
      </c>
      <c r="D11055" t="s">
        <v>512</v>
      </c>
      <c r="E11055" t="s">
        <v>513</v>
      </c>
      <c r="F11055" t="s">
        <v>513</v>
      </c>
      <c r="G11055">
        <v>0.996</v>
      </c>
      <c r="H11055">
        <v>1</v>
      </c>
      <c r="I11055">
        <v>0.8</v>
      </c>
      <c r="J11055">
        <v>0.996</v>
      </c>
      <c r="K11055" t="s">
        <v>7</v>
      </c>
      <c r="L11055">
        <v>0.96867599999999998</v>
      </c>
      <c r="M11055">
        <v>0.96410099999999999</v>
      </c>
    </row>
    <row r="11056" spans="1:13" ht="15" x14ac:dyDescent="0.3">
      <c r="A11056" s="1"/>
      <c r="B11056" t="s">
        <v>12</v>
      </c>
      <c r="C11056" t="s">
        <v>1834</v>
      </c>
      <c r="D11056" t="s">
        <v>1835</v>
      </c>
      <c r="E11056" t="s">
        <v>1836</v>
      </c>
      <c r="F11056" t="s">
        <v>1837</v>
      </c>
      <c r="G11056">
        <v>0.996</v>
      </c>
      <c r="H11056">
        <v>0.8</v>
      </c>
      <c r="I11056">
        <v>0.8</v>
      </c>
      <c r="J11056">
        <v>0.996</v>
      </c>
      <c r="K11056" t="s">
        <v>7</v>
      </c>
      <c r="L11056">
        <v>0.95477199999999995</v>
      </c>
      <c r="M11056">
        <v>0.95153100000000002</v>
      </c>
    </row>
    <row r="11057" spans="1:13" ht="15" x14ac:dyDescent="0.3">
      <c r="A11057" s="1"/>
      <c r="B11057" t="s">
        <v>12</v>
      </c>
      <c r="C11057" t="s">
        <v>5009</v>
      </c>
      <c r="D11057" t="s">
        <v>10158</v>
      </c>
      <c r="E11057" t="s">
        <v>10159</v>
      </c>
      <c r="F11057" t="s">
        <v>10159</v>
      </c>
      <c r="G11057">
        <v>0.996</v>
      </c>
      <c r="H11057">
        <v>1</v>
      </c>
      <c r="I11057">
        <v>0.8</v>
      </c>
      <c r="J11057">
        <v>0.996</v>
      </c>
      <c r="K11057" t="s">
        <v>7</v>
      </c>
      <c r="L11057">
        <v>0.96420399999999995</v>
      </c>
      <c r="M11057">
        <v>0.96639200000000003</v>
      </c>
    </row>
    <row r="11058" spans="1:13" ht="15" x14ac:dyDescent="0.3">
      <c r="A11058" s="1"/>
      <c r="B11058" t="s">
        <v>12</v>
      </c>
      <c r="C11058" t="s">
        <v>196</v>
      </c>
      <c r="D11058" t="s">
        <v>197</v>
      </c>
      <c r="E11058" t="s">
        <v>198</v>
      </c>
      <c r="F11058" t="s">
        <v>199</v>
      </c>
      <c r="G11058">
        <v>0.996</v>
      </c>
      <c r="H11058">
        <v>0.5</v>
      </c>
      <c r="I11058">
        <v>0.5</v>
      </c>
      <c r="J11058">
        <v>0.996</v>
      </c>
      <c r="K11058" t="s">
        <v>7</v>
      </c>
      <c r="L11058">
        <v>0.98255999999999999</v>
      </c>
      <c r="M11058">
        <v>0.98258699999999999</v>
      </c>
    </row>
    <row r="11059" spans="1:13" ht="15" x14ac:dyDescent="0.3">
      <c r="A11059" s="1"/>
      <c r="B11059" t="s">
        <v>12</v>
      </c>
      <c r="C11059" t="s">
        <v>196</v>
      </c>
      <c r="D11059" t="s">
        <v>197</v>
      </c>
      <c r="E11059" t="s">
        <v>198</v>
      </c>
      <c r="F11059" t="s">
        <v>199</v>
      </c>
      <c r="G11059">
        <v>0.996</v>
      </c>
      <c r="H11059">
        <v>0.5</v>
      </c>
      <c r="I11059">
        <v>0.5</v>
      </c>
      <c r="J11059">
        <v>0.996</v>
      </c>
      <c r="K11059" t="s">
        <v>7</v>
      </c>
      <c r="L11059">
        <v>0.98255999999999999</v>
      </c>
      <c r="M11059">
        <v>0.98258699999999999</v>
      </c>
    </row>
    <row r="11060" spans="1:13" ht="15" x14ac:dyDescent="0.3">
      <c r="A11060" s="1"/>
      <c r="B11060" t="s">
        <v>12</v>
      </c>
      <c r="C11060" t="s">
        <v>326</v>
      </c>
      <c r="D11060" t="s">
        <v>327</v>
      </c>
      <c r="E11060" s="9">
        <v>33329</v>
      </c>
      <c r="F11060" s="9">
        <v>33329</v>
      </c>
      <c r="G11060">
        <v>0.996</v>
      </c>
      <c r="H11060">
        <v>1</v>
      </c>
      <c r="I11060">
        <v>0.4</v>
      </c>
      <c r="J11060">
        <v>0.996</v>
      </c>
      <c r="K11060" t="s">
        <v>7</v>
      </c>
      <c r="L11060">
        <v>0.95338000000000001</v>
      </c>
      <c r="M11060">
        <v>0.95320300000000002</v>
      </c>
    </row>
    <row r="11061" spans="1:13" ht="15" x14ac:dyDescent="0.3">
      <c r="A11061" s="1"/>
      <c r="B11061" t="s">
        <v>12</v>
      </c>
      <c r="C11061" t="s">
        <v>243</v>
      </c>
      <c r="D11061" t="s">
        <v>86</v>
      </c>
      <c r="E11061" t="s">
        <v>87</v>
      </c>
      <c r="F11061" t="s">
        <v>87</v>
      </c>
      <c r="G11061">
        <v>0.996</v>
      </c>
      <c r="H11061">
        <v>1</v>
      </c>
      <c r="I11061">
        <v>0</v>
      </c>
      <c r="J11061">
        <v>0.996</v>
      </c>
      <c r="K11061" t="s">
        <v>7</v>
      </c>
      <c r="L11061">
        <v>0.75989899999999999</v>
      </c>
      <c r="M11061">
        <v>0.75901399999999997</v>
      </c>
    </row>
    <row r="11062" spans="1:13" ht="15" x14ac:dyDescent="0.3">
      <c r="A11062" s="1"/>
      <c r="B11062" t="s">
        <v>12</v>
      </c>
      <c r="C11062" t="s">
        <v>3243</v>
      </c>
      <c r="D11062" t="s">
        <v>86</v>
      </c>
      <c r="E11062" t="s">
        <v>6802</v>
      </c>
      <c r="F11062" t="s">
        <v>6802</v>
      </c>
      <c r="G11062">
        <v>0.996</v>
      </c>
      <c r="H11062">
        <v>1</v>
      </c>
      <c r="I11062">
        <v>0</v>
      </c>
      <c r="J11062">
        <v>0.996</v>
      </c>
      <c r="K11062" t="s">
        <v>7</v>
      </c>
      <c r="L11062">
        <v>0.87062899999999999</v>
      </c>
      <c r="M11062">
        <v>0.86509599999999998</v>
      </c>
    </row>
    <row r="11063" spans="1:13" ht="15" x14ac:dyDescent="0.3">
      <c r="A11063" s="1"/>
      <c r="B11063" t="s">
        <v>12</v>
      </c>
      <c r="C11063" t="s">
        <v>4950</v>
      </c>
      <c r="D11063" t="s">
        <v>10665</v>
      </c>
      <c r="E11063" t="s">
        <v>9987</v>
      </c>
      <c r="F11063" t="s">
        <v>9987</v>
      </c>
      <c r="G11063">
        <v>0.996</v>
      </c>
      <c r="H11063">
        <v>1</v>
      </c>
      <c r="I11063">
        <v>0</v>
      </c>
      <c r="J11063">
        <v>0.996</v>
      </c>
      <c r="K11063" t="s">
        <v>7</v>
      </c>
      <c r="L11063">
        <v>0.97453999999999996</v>
      </c>
      <c r="M11063">
        <v>0.97099899999999995</v>
      </c>
    </row>
    <row r="11064" spans="1:13" ht="15" x14ac:dyDescent="0.3">
      <c r="A11064" s="1"/>
      <c r="B11064" t="s">
        <v>12</v>
      </c>
      <c r="C11064" t="s">
        <v>917</v>
      </c>
      <c r="D11064" t="s">
        <v>921</v>
      </c>
      <c r="E11064" t="s">
        <v>919</v>
      </c>
      <c r="F11064" t="s">
        <v>922</v>
      </c>
      <c r="G11064">
        <v>0.995</v>
      </c>
      <c r="H11064">
        <v>0.66700000000000004</v>
      </c>
      <c r="I11064">
        <v>0.85699999999999998</v>
      </c>
      <c r="J11064">
        <v>0.995</v>
      </c>
      <c r="K11064" t="s">
        <v>7</v>
      </c>
      <c r="L11064">
        <v>0.95713300000000001</v>
      </c>
      <c r="M11064">
        <v>0.95637499999999998</v>
      </c>
    </row>
    <row r="11065" spans="1:13" ht="15" x14ac:dyDescent="0.3">
      <c r="A11065" s="1" t="s">
        <v>13211</v>
      </c>
      <c r="B11065" t="s">
        <v>12</v>
      </c>
      <c r="C11065" t="s">
        <v>4682</v>
      </c>
      <c r="D11065" t="s">
        <v>10666</v>
      </c>
      <c r="E11065" t="s">
        <v>10667</v>
      </c>
      <c r="F11065" t="s">
        <v>10667</v>
      </c>
      <c r="G11065">
        <v>0.995</v>
      </c>
      <c r="H11065">
        <v>1</v>
      </c>
      <c r="I11065">
        <v>0.85699999999999998</v>
      </c>
      <c r="J11065">
        <v>0.995</v>
      </c>
      <c r="K11065" t="s">
        <v>7</v>
      </c>
      <c r="L11065">
        <v>0.95871700000000004</v>
      </c>
      <c r="M11065">
        <v>0.95612699999999995</v>
      </c>
    </row>
    <row r="11066" spans="1:13" ht="15" x14ac:dyDescent="0.3">
      <c r="A11066" s="1"/>
      <c r="B11066" t="s">
        <v>12</v>
      </c>
      <c r="C11066" t="s">
        <v>5188</v>
      </c>
      <c r="D11066" t="s">
        <v>10668</v>
      </c>
      <c r="E11066" t="s">
        <v>10480</v>
      </c>
      <c r="F11066" t="s">
        <v>10669</v>
      </c>
      <c r="G11066">
        <v>0.995</v>
      </c>
      <c r="H11066">
        <v>0.4</v>
      </c>
      <c r="I11066">
        <v>0.85699999999999998</v>
      </c>
      <c r="J11066">
        <v>0.995</v>
      </c>
      <c r="K11066" t="s">
        <v>7</v>
      </c>
      <c r="L11066">
        <v>0.96509500000000004</v>
      </c>
      <c r="M11066">
        <v>0.96177199999999996</v>
      </c>
    </row>
    <row r="11067" spans="1:13" ht="15" x14ac:dyDescent="0.3">
      <c r="A11067" s="1"/>
      <c r="B11067" t="s">
        <v>12</v>
      </c>
      <c r="C11067" t="s">
        <v>1573</v>
      </c>
      <c r="D11067" t="s">
        <v>1574</v>
      </c>
      <c r="E11067" t="s">
        <v>1575</v>
      </c>
      <c r="F11067" t="s">
        <v>1575</v>
      </c>
      <c r="G11067">
        <v>0.995</v>
      </c>
      <c r="H11067">
        <v>1</v>
      </c>
      <c r="I11067">
        <v>0.5</v>
      </c>
      <c r="J11067">
        <v>0.995</v>
      </c>
      <c r="K11067" t="s">
        <v>7</v>
      </c>
      <c r="L11067">
        <v>0.97075199999999995</v>
      </c>
      <c r="M11067">
        <v>0.96758900000000003</v>
      </c>
    </row>
    <row r="11068" spans="1:13" ht="15" x14ac:dyDescent="0.3">
      <c r="A11068" s="1"/>
      <c r="B11068" t="s">
        <v>12</v>
      </c>
      <c r="C11068" t="s">
        <v>4557</v>
      </c>
      <c r="D11068" t="s">
        <v>9222</v>
      </c>
      <c r="E11068" s="9">
        <v>42186</v>
      </c>
      <c r="F11068" s="9">
        <v>42186</v>
      </c>
      <c r="G11068">
        <v>0.995</v>
      </c>
      <c r="H11068">
        <v>1</v>
      </c>
      <c r="I11068">
        <v>0.5</v>
      </c>
      <c r="J11068">
        <v>0.995</v>
      </c>
      <c r="K11068" t="s">
        <v>7</v>
      </c>
      <c r="L11068">
        <v>0.97240899999999997</v>
      </c>
      <c r="M11068">
        <v>0.97456799999999999</v>
      </c>
    </row>
    <row r="11069" spans="1:13" ht="15" x14ac:dyDescent="0.3">
      <c r="A11069" s="1"/>
      <c r="B11069" t="s">
        <v>12</v>
      </c>
      <c r="C11069" t="s">
        <v>176</v>
      </c>
      <c r="D11069" t="s">
        <v>180</v>
      </c>
      <c r="E11069" t="s">
        <v>178</v>
      </c>
      <c r="F11069" t="s">
        <v>178</v>
      </c>
      <c r="G11069">
        <v>0.995</v>
      </c>
      <c r="H11069">
        <v>1</v>
      </c>
      <c r="I11069">
        <v>0</v>
      </c>
      <c r="J11069">
        <v>0.995</v>
      </c>
      <c r="K11069" t="s">
        <v>7</v>
      </c>
      <c r="L11069">
        <v>0.9224</v>
      </c>
      <c r="M11069">
        <v>0.92596400000000001</v>
      </c>
    </row>
    <row r="11070" spans="1:13" ht="15" x14ac:dyDescent="0.3">
      <c r="A11070" s="1"/>
      <c r="B11070" t="s">
        <v>12</v>
      </c>
      <c r="C11070" t="s">
        <v>5049</v>
      </c>
      <c r="D11070" t="s">
        <v>10224</v>
      </c>
      <c r="E11070" t="s">
        <v>10225</v>
      </c>
      <c r="F11070" t="s">
        <v>10225</v>
      </c>
      <c r="G11070">
        <v>0.99399999999999999</v>
      </c>
      <c r="H11070">
        <v>1</v>
      </c>
      <c r="I11070">
        <v>0.90900000000000003</v>
      </c>
      <c r="J11070">
        <v>0.99399999999999999</v>
      </c>
      <c r="K11070" t="s">
        <v>7</v>
      </c>
      <c r="L11070">
        <v>0.95747000000000004</v>
      </c>
      <c r="M11070">
        <v>0.95369499999999996</v>
      </c>
    </row>
    <row r="11071" spans="1:13" ht="15" x14ac:dyDescent="0.3">
      <c r="A11071" s="1"/>
      <c r="B11071" t="s">
        <v>12</v>
      </c>
      <c r="C11071" t="s">
        <v>2245</v>
      </c>
      <c r="D11071" t="s">
        <v>2247</v>
      </c>
      <c r="E11071" t="s">
        <v>2246</v>
      </c>
      <c r="F11071" t="s">
        <v>2248</v>
      </c>
      <c r="G11071">
        <v>0.99399999999999999</v>
      </c>
      <c r="H11071">
        <v>0.8</v>
      </c>
      <c r="I11071">
        <v>0.88900000000000001</v>
      </c>
      <c r="J11071">
        <v>0.99399999999999999</v>
      </c>
      <c r="K11071" t="s">
        <v>7</v>
      </c>
      <c r="L11071">
        <v>0.96541900000000003</v>
      </c>
      <c r="M11071">
        <v>0.96311599999999997</v>
      </c>
    </row>
    <row r="11072" spans="1:13" ht="15" x14ac:dyDescent="0.3">
      <c r="A11072" s="1"/>
      <c r="B11072" t="s">
        <v>12</v>
      </c>
      <c r="C11072" t="s">
        <v>1709</v>
      </c>
      <c r="D11072" t="s">
        <v>1710</v>
      </c>
      <c r="E11072" t="s">
        <v>1711</v>
      </c>
      <c r="F11072" t="s">
        <v>1711</v>
      </c>
      <c r="G11072">
        <v>0.99399999999999999</v>
      </c>
      <c r="H11072">
        <v>1</v>
      </c>
      <c r="I11072">
        <v>0.5</v>
      </c>
      <c r="J11072">
        <v>0.99399999999999999</v>
      </c>
      <c r="K11072" t="s">
        <v>7</v>
      </c>
      <c r="L11072">
        <v>0.95630700000000002</v>
      </c>
      <c r="M11072">
        <v>0.94689199999999996</v>
      </c>
    </row>
    <row r="11073" spans="1:13" ht="15" x14ac:dyDescent="0.3">
      <c r="A11073" s="1"/>
      <c r="B11073" t="s">
        <v>12</v>
      </c>
      <c r="C11073" t="s">
        <v>4387</v>
      </c>
      <c r="D11073" t="s">
        <v>10672</v>
      </c>
      <c r="E11073" t="s">
        <v>8918</v>
      </c>
      <c r="F11073" t="s">
        <v>8918</v>
      </c>
      <c r="G11073">
        <v>0.99399999999999999</v>
      </c>
      <c r="H11073">
        <v>1</v>
      </c>
      <c r="I11073">
        <v>0.5</v>
      </c>
      <c r="J11073">
        <v>0.99399999999999999</v>
      </c>
      <c r="K11073" t="s">
        <v>7</v>
      </c>
      <c r="L11073">
        <v>0.978854</v>
      </c>
      <c r="M11073">
        <v>0.98037099999999999</v>
      </c>
    </row>
    <row r="11074" spans="1:13" ht="15" x14ac:dyDescent="0.3">
      <c r="A11074" s="1"/>
      <c r="B11074" t="s">
        <v>12</v>
      </c>
      <c r="C11074" t="s">
        <v>1885</v>
      </c>
      <c r="D11074" t="s">
        <v>1886</v>
      </c>
      <c r="E11074" s="9">
        <v>22463</v>
      </c>
      <c r="F11074" s="9">
        <v>22463</v>
      </c>
      <c r="G11074">
        <v>0.99399999999999999</v>
      </c>
      <c r="H11074">
        <v>1</v>
      </c>
      <c r="I11074">
        <v>0.4</v>
      </c>
      <c r="J11074">
        <v>0.99399999999999999</v>
      </c>
      <c r="K11074" t="s">
        <v>7</v>
      </c>
      <c r="L11074">
        <v>0.94032300000000002</v>
      </c>
      <c r="M11074">
        <v>0.94846200000000003</v>
      </c>
    </row>
    <row r="11075" spans="1:13" ht="15" x14ac:dyDescent="0.3">
      <c r="A11075" s="1"/>
      <c r="B11075" t="s">
        <v>12</v>
      </c>
      <c r="C11075" t="s">
        <v>4124</v>
      </c>
      <c r="D11075" t="s">
        <v>10673</v>
      </c>
      <c r="E11075" t="s">
        <v>8465</v>
      </c>
      <c r="F11075" t="s">
        <v>8465</v>
      </c>
      <c r="G11075">
        <v>0.99399999999999999</v>
      </c>
      <c r="H11075">
        <v>1</v>
      </c>
      <c r="I11075">
        <v>0.33300000000000002</v>
      </c>
      <c r="J11075">
        <v>0.99399999999999999</v>
      </c>
      <c r="K11075" t="s">
        <v>7</v>
      </c>
      <c r="L11075">
        <v>0.93509900000000001</v>
      </c>
      <c r="M11075">
        <v>0.932867</v>
      </c>
    </row>
    <row r="11076" spans="1:13" ht="15" x14ac:dyDescent="0.3">
      <c r="A11076" s="1"/>
      <c r="B11076" t="s">
        <v>12</v>
      </c>
      <c r="C11076" t="s">
        <v>984</v>
      </c>
      <c r="D11076" t="s">
        <v>985</v>
      </c>
      <c r="E11076" t="s">
        <v>986</v>
      </c>
      <c r="F11076" t="s">
        <v>987</v>
      </c>
      <c r="G11076">
        <v>0.99399999999999999</v>
      </c>
      <c r="H11076">
        <v>0</v>
      </c>
      <c r="I11076">
        <v>0</v>
      </c>
      <c r="J11076">
        <v>0.99399999999999999</v>
      </c>
      <c r="K11076" t="s">
        <v>7</v>
      </c>
      <c r="L11076">
        <v>0.93063799999999997</v>
      </c>
      <c r="M11076">
        <v>0.93012499999999998</v>
      </c>
    </row>
    <row r="11077" spans="1:13" ht="15" x14ac:dyDescent="0.3">
      <c r="A11077" s="1"/>
      <c r="B11077" t="s">
        <v>12</v>
      </c>
      <c r="C11077" t="s">
        <v>1696</v>
      </c>
      <c r="D11077" t="s">
        <v>1697</v>
      </c>
      <c r="E11077" t="s">
        <v>1698</v>
      </c>
      <c r="F11077" t="s">
        <v>1698</v>
      </c>
      <c r="G11077">
        <v>0.99399999999999999</v>
      </c>
      <c r="H11077">
        <v>1</v>
      </c>
      <c r="I11077">
        <v>0</v>
      </c>
      <c r="J11077">
        <v>0.99399999999999999</v>
      </c>
      <c r="K11077" t="s">
        <v>7</v>
      </c>
      <c r="L11077">
        <v>0.95844799999999997</v>
      </c>
      <c r="M11077">
        <v>0.956036</v>
      </c>
    </row>
    <row r="11078" spans="1:13" ht="15" x14ac:dyDescent="0.3">
      <c r="A11078" s="1" t="s">
        <v>13212</v>
      </c>
      <c r="B11078" t="s">
        <v>12</v>
      </c>
      <c r="C11078" t="s">
        <v>3452</v>
      </c>
      <c r="D11078" t="s">
        <v>10674</v>
      </c>
      <c r="E11078" t="s">
        <v>10675</v>
      </c>
      <c r="F11078" t="s">
        <v>7263</v>
      </c>
      <c r="G11078">
        <v>0.99399999999999999</v>
      </c>
      <c r="H11078">
        <v>0</v>
      </c>
      <c r="I11078">
        <v>0</v>
      </c>
      <c r="J11078">
        <v>0.99399999999999999</v>
      </c>
      <c r="K11078" t="s">
        <v>7</v>
      </c>
      <c r="L11078">
        <v>0.88072899999999998</v>
      </c>
      <c r="M11078">
        <v>0.876633</v>
      </c>
    </row>
    <row r="11079" spans="1:13" ht="15" x14ac:dyDescent="0.3">
      <c r="A11079" s="1"/>
      <c r="B11079" t="s">
        <v>12</v>
      </c>
      <c r="C11079" t="s">
        <v>3550</v>
      </c>
      <c r="D11079" t="s">
        <v>10676</v>
      </c>
      <c r="E11079" t="s">
        <v>7411</v>
      </c>
      <c r="F11079" t="s">
        <v>7411</v>
      </c>
      <c r="G11079">
        <v>0.99299999999999999</v>
      </c>
      <c r="H11079">
        <v>1</v>
      </c>
      <c r="I11079">
        <v>0.85699999999999998</v>
      </c>
      <c r="J11079">
        <v>0.99299999999999999</v>
      </c>
      <c r="K11079" t="s">
        <v>7</v>
      </c>
      <c r="L11079">
        <v>0.96943699999999999</v>
      </c>
      <c r="M11079">
        <v>0.96244700000000005</v>
      </c>
    </row>
    <row r="11080" spans="1:13" ht="15" x14ac:dyDescent="0.3">
      <c r="A11080" s="1"/>
      <c r="B11080" t="s">
        <v>12</v>
      </c>
      <c r="C11080" t="s">
        <v>4653</v>
      </c>
      <c r="D11080" t="s">
        <v>10677</v>
      </c>
      <c r="E11080" t="s">
        <v>10678</v>
      </c>
      <c r="F11080" t="s">
        <v>10679</v>
      </c>
      <c r="G11080">
        <v>0.99299999999999999</v>
      </c>
      <c r="H11080">
        <v>0.91700000000000004</v>
      </c>
      <c r="I11080">
        <v>0.83299999999999996</v>
      </c>
      <c r="J11080">
        <v>0.99299999999999999</v>
      </c>
      <c r="K11080" t="s">
        <v>7</v>
      </c>
      <c r="L11080">
        <v>0.95438599999999996</v>
      </c>
      <c r="M11080">
        <v>0.95383300000000004</v>
      </c>
    </row>
    <row r="11081" spans="1:13" ht="15" x14ac:dyDescent="0.3">
      <c r="A11081" s="1"/>
      <c r="B11081" t="s">
        <v>12</v>
      </c>
      <c r="C11081" t="s">
        <v>4427</v>
      </c>
      <c r="D11081" t="s">
        <v>10680</v>
      </c>
      <c r="E11081" t="s">
        <v>10681</v>
      </c>
      <c r="F11081" t="s">
        <v>10681</v>
      </c>
      <c r="G11081">
        <v>0.99299999999999999</v>
      </c>
      <c r="H11081">
        <v>1</v>
      </c>
      <c r="I11081">
        <v>0.8</v>
      </c>
      <c r="J11081">
        <v>0.99299999999999999</v>
      </c>
      <c r="K11081" t="s">
        <v>7</v>
      </c>
      <c r="L11081">
        <v>0.95929299999999995</v>
      </c>
      <c r="M11081">
        <v>0.95711400000000002</v>
      </c>
    </row>
    <row r="11082" spans="1:13" ht="15" x14ac:dyDescent="0.3">
      <c r="A11082" s="1"/>
      <c r="B11082" t="s">
        <v>12</v>
      </c>
      <c r="C11082" t="s">
        <v>3700</v>
      </c>
      <c r="D11082" t="s">
        <v>10682</v>
      </c>
      <c r="E11082" t="s">
        <v>10683</v>
      </c>
      <c r="F11082" t="s">
        <v>10684</v>
      </c>
      <c r="G11082">
        <v>0.99299999999999999</v>
      </c>
      <c r="H11082">
        <v>0.75</v>
      </c>
      <c r="I11082">
        <v>0.75</v>
      </c>
      <c r="J11082">
        <v>0.99299999999999999</v>
      </c>
      <c r="K11082" t="s">
        <v>7</v>
      </c>
      <c r="L11082">
        <v>0.98990999999999996</v>
      </c>
      <c r="M11082">
        <v>0.99071100000000001</v>
      </c>
    </row>
    <row r="11083" spans="1:13" ht="15" x14ac:dyDescent="0.3">
      <c r="A11083" s="1"/>
      <c r="B11083" t="s">
        <v>12</v>
      </c>
      <c r="C11083" t="s">
        <v>296</v>
      </c>
      <c r="D11083" t="s">
        <v>304</v>
      </c>
      <c r="E11083" t="s">
        <v>298</v>
      </c>
      <c r="F11083" t="s">
        <v>305</v>
      </c>
      <c r="G11083">
        <v>0.99299999999999999</v>
      </c>
      <c r="H11083">
        <v>0.66700000000000004</v>
      </c>
      <c r="I11083">
        <v>0.66700000000000004</v>
      </c>
      <c r="J11083">
        <v>0.99299999999999999</v>
      </c>
      <c r="K11083" t="s">
        <v>7</v>
      </c>
      <c r="L11083">
        <v>0.90132199999999996</v>
      </c>
      <c r="M11083">
        <v>0.90339999999999998</v>
      </c>
    </row>
    <row r="11084" spans="1:13" ht="15" x14ac:dyDescent="0.3">
      <c r="A11084" s="1"/>
      <c r="B11084" t="s">
        <v>12</v>
      </c>
      <c r="C11084" t="s">
        <v>3467</v>
      </c>
      <c r="D11084" t="s">
        <v>7289</v>
      </c>
      <c r="E11084" t="s">
        <v>7290</v>
      </c>
      <c r="F11084" t="s">
        <v>7290</v>
      </c>
      <c r="G11084">
        <v>0.99299999999999999</v>
      </c>
      <c r="H11084">
        <v>1</v>
      </c>
      <c r="I11084">
        <v>0.5</v>
      </c>
      <c r="J11084">
        <v>0.99299999999999999</v>
      </c>
      <c r="K11084" t="s">
        <v>7</v>
      </c>
      <c r="L11084">
        <v>0.96367999999999998</v>
      </c>
      <c r="M11084">
        <v>0.95933299999999999</v>
      </c>
    </row>
    <row r="11085" spans="1:13" ht="15" x14ac:dyDescent="0.3">
      <c r="A11085" s="1"/>
      <c r="B11085" t="s">
        <v>12</v>
      </c>
      <c r="C11085" t="s">
        <v>3773</v>
      </c>
      <c r="D11085" t="s">
        <v>10685</v>
      </c>
      <c r="E11085" t="s">
        <v>10686</v>
      </c>
      <c r="F11085" t="s">
        <v>10687</v>
      </c>
      <c r="G11085">
        <v>0.99299999999999999</v>
      </c>
      <c r="H11085">
        <v>0</v>
      </c>
      <c r="I11085">
        <v>0.28599999999999998</v>
      </c>
      <c r="J11085">
        <v>0.99299999999999999</v>
      </c>
      <c r="K11085" t="s">
        <v>7</v>
      </c>
      <c r="L11085">
        <v>0.93652599999999997</v>
      </c>
      <c r="M11085">
        <v>0.93123100000000003</v>
      </c>
    </row>
    <row r="11086" spans="1:13" ht="15" x14ac:dyDescent="0.3">
      <c r="A11086" s="1"/>
      <c r="B11086" t="s">
        <v>12</v>
      </c>
      <c r="C11086" t="s">
        <v>4499</v>
      </c>
      <c r="D11086" t="s">
        <v>10688</v>
      </c>
      <c r="E11086" t="s">
        <v>9092</v>
      </c>
      <c r="F11086" t="s">
        <v>9092</v>
      </c>
      <c r="G11086">
        <v>0.99199999999999999</v>
      </c>
      <c r="H11086">
        <v>1</v>
      </c>
      <c r="I11086">
        <v>0.85699999999999998</v>
      </c>
      <c r="J11086">
        <v>0.99199999999999999</v>
      </c>
      <c r="K11086" t="s">
        <v>7</v>
      </c>
      <c r="L11086">
        <v>0.95774099999999995</v>
      </c>
      <c r="M11086">
        <v>0.95699900000000004</v>
      </c>
    </row>
    <row r="11087" spans="1:13" ht="15" x14ac:dyDescent="0.3">
      <c r="A11087" s="1"/>
      <c r="B11087" t="s">
        <v>12</v>
      </c>
      <c r="C11087" t="s">
        <v>697</v>
      </c>
      <c r="D11087" t="s">
        <v>698</v>
      </c>
      <c r="E11087" t="s">
        <v>699</v>
      </c>
      <c r="F11087" t="s">
        <v>699</v>
      </c>
      <c r="G11087">
        <v>0.99199999999999999</v>
      </c>
      <c r="H11087">
        <v>1</v>
      </c>
      <c r="I11087">
        <v>0.8</v>
      </c>
      <c r="J11087">
        <v>0.99199999999999999</v>
      </c>
      <c r="K11087" t="s">
        <v>7</v>
      </c>
      <c r="L11087">
        <v>0.898393</v>
      </c>
      <c r="M11087">
        <v>0.91561700000000001</v>
      </c>
    </row>
    <row r="11088" spans="1:13" ht="15" x14ac:dyDescent="0.3">
      <c r="A11088" s="1"/>
      <c r="B11088" t="s">
        <v>12</v>
      </c>
      <c r="C11088" t="s">
        <v>1979</v>
      </c>
      <c r="D11088" t="s">
        <v>1980</v>
      </c>
      <c r="E11088" s="10">
        <v>24499</v>
      </c>
      <c r="F11088" t="s">
        <v>10689</v>
      </c>
      <c r="G11088">
        <v>0.99199999999999999</v>
      </c>
      <c r="H11088">
        <v>1</v>
      </c>
      <c r="I11088">
        <v>0.66700000000000004</v>
      </c>
      <c r="J11088">
        <v>0.99199999999999999</v>
      </c>
      <c r="K11088" t="s">
        <v>7</v>
      </c>
      <c r="L11088">
        <v>0.92694900000000002</v>
      </c>
      <c r="M11088">
        <v>0.93165799999999999</v>
      </c>
    </row>
    <row r="11089" spans="1:13" ht="15" x14ac:dyDescent="0.3">
      <c r="A11089" s="1"/>
      <c r="B11089" t="s">
        <v>12</v>
      </c>
      <c r="C11089" t="s">
        <v>4251</v>
      </c>
      <c r="D11089" t="s">
        <v>8658</v>
      </c>
      <c r="E11089" t="s">
        <v>8659</v>
      </c>
      <c r="F11089" t="s">
        <v>8660</v>
      </c>
      <c r="G11089">
        <v>0.99199999999999999</v>
      </c>
      <c r="H11089">
        <v>0.66700000000000004</v>
      </c>
      <c r="I11089">
        <v>0.66700000000000004</v>
      </c>
      <c r="J11089">
        <v>0.99199999999999999</v>
      </c>
      <c r="K11089" t="s">
        <v>7</v>
      </c>
      <c r="L11089">
        <v>0.925674</v>
      </c>
      <c r="M11089">
        <v>0.92441300000000004</v>
      </c>
    </row>
    <row r="11090" spans="1:13" ht="15" x14ac:dyDescent="0.3">
      <c r="A11090" s="1"/>
      <c r="B11090" t="s">
        <v>12</v>
      </c>
      <c r="C11090" t="s">
        <v>4251</v>
      </c>
      <c r="D11090" t="s">
        <v>8658</v>
      </c>
      <c r="E11090" t="s">
        <v>8659</v>
      </c>
      <c r="F11090" t="s">
        <v>8660</v>
      </c>
      <c r="G11090">
        <v>0.99199999999999999</v>
      </c>
      <c r="H11090">
        <v>0.66700000000000004</v>
      </c>
      <c r="I11090">
        <v>0.66700000000000004</v>
      </c>
      <c r="J11090">
        <v>0.99199999999999999</v>
      </c>
      <c r="K11090" t="s">
        <v>7</v>
      </c>
      <c r="L11090">
        <v>0.925674</v>
      </c>
      <c r="M11090">
        <v>0.92441300000000004</v>
      </c>
    </row>
    <row r="11091" spans="1:13" ht="15" x14ac:dyDescent="0.3">
      <c r="A11091" s="1"/>
      <c r="B11091" t="s">
        <v>12</v>
      </c>
      <c r="C11091" t="s">
        <v>1938</v>
      </c>
      <c r="D11091" t="s">
        <v>1939</v>
      </c>
      <c r="E11091" t="s">
        <v>1940</v>
      </c>
      <c r="F11091" t="s">
        <v>1940</v>
      </c>
      <c r="G11091">
        <v>0.99199999999999999</v>
      </c>
      <c r="H11091">
        <v>1</v>
      </c>
      <c r="I11091">
        <v>0.5</v>
      </c>
      <c r="J11091">
        <v>0.99199999999999999</v>
      </c>
      <c r="K11091" t="s">
        <v>7</v>
      </c>
      <c r="L11091">
        <v>0.97984400000000005</v>
      </c>
      <c r="M11091">
        <v>0.978742</v>
      </c>
    </row>
    <row r="11092" spans="1:13" ht="15" x14ac:dyDescent="0.3">
      <c r="A11092" s="1"/>
      <c r="B11092" t="s">
        <v>12</v>
      </c>
      <c r="C11092" t="s">
        <v>4922</v>
      </c>
      <c r="D11092" t="s">
        <v>10665</v>
      </c>
      <c r="E11092" t="s">
        <v>9987</v>
      </c>
      <c r="F11092" t="s">
        <v>9987</v>
      </c>
      <c r="G11092">
        <v>0.99199999999999999</v>
      </c>
      <c r="H11092">
        <v>1</v>
      </c>
      <c r="I11092">
        <v>0</v>
      </c>
      <c r="J11092">
        <v>0.99199999999999999</v>
      </c>
      <c r="K11092" t="s">
        <v>7</v>
      </c>
      <c r="L11092">
        <v>0.92694399999999999</v>
      </c>
      <c r="M11092">
        <v>0.92065200000000003</v>
      </c>
    </row>
    <row r="11093" spans="1:13" ht="15" x14ac:dyDescent="0.3">
      <c r="A11093" s="1"/>
      <c r="B11093" t="s">
        <v>12</v>
      </c>
      <c r="C11093" t="s">
        <v>1772</v>
      </c>
      <c r="D11093" t="s">
        <v>1773</v>
      </c>
      <c r="E11093" t="s">
        <v>1774</v>
      </c>
      <c r="F11093" t="s">
        <v>1775</v>
      </c>
      <c r="G11093">
        <v>0.99099999999999999</v>
      </c>
      <c r="H11093">
        <v>1</v>
      </c>
      <c r="I11093">
        <v>0.8</v>
      </c>
      <c r="J11093">
        <v>0.99099999999999999</v>
      </c>
      <c r="K11093" t="s">
        <v>7</v>
      </c>
      <c r="L11093">
        <v>0.94926900000000003</v>
      </c>
      <c r="M11093">
        <v>0.94518000000000002</v>
      </c>
    </row>
    <row r="11094" spans="1:13" ht="15" x14ac:dyDescent="0.3">
      <c r="A11094" s="1"/>
      <c r="B11094" t="s">
        <v>12</v>
      </c>
      <c r="C11094" t="s">
        <v>4679</v>
      </c>
      <c r="D11094" t="s">
        <v>9476</v>
      </c>
      <c r="E11094" t="s">
        <v>9477</v>
      </c>
      <c r="F11094" t="s">
        <v>9478</v>
      </c>
      <c r="G11094">
        <v>0.99099999999999999</v>
      </c>
      <c r="H11094">
        <v>0.75</v>
      </c>
      <c r="I11094">
        <v>0.75</v>
      </c>
      <c r="J11094">
        <v>0.99099999999999999</v>
      </c>
      <c r="K11094" t="s">
        <v>7</v>
      </c>
      <c r="L11094">
        <v>0.90939400000000004</v>
      </c>
      <c r="M11094">
        <v>0.91447599999999996</v>
      </c>
    </row>
    <row r="11095" spans="1:13" ht="15" x14ac:dyDescent="0.3">
      <c r="A11095" s="1"/>
      <c r="B11095" t="s">
        <v>12</v>
      </c>
      <c r="C11095" t="s">
        <v>4894</v>
      </c>
      <c r="D11095" t="s">
        <v>11646</v>
      </c>
      <c r="E11095" t="s">
        <v>11053</v>
      </c>
      <c r="F11095" t="s">
        <v>11647</v>
      </c>
      <c r="G11095">
        <v>0.99099999999999999</v>
      </c>
      <c r="H11095">
        <v>0.72699999999999998</v>
      </c>
      <c r="I11095">
        <v>0.66700000000000004</v>
      </c>
      <c r="J11095">
        <v>0.99099999999999999</v>
      </c>
      <c r="K11095" t="s">
        <v>7</v>
      </c>
      <c r="L11095">
        <v>0.93709299999999995</v>
      </c>
      <c r="M11095">
        <v>0.92776999999999998</v>
      </c>
    </row>
    <row r="11096" spans="1:13" ht="15" x14ac:dyDescent="0.3">
      <c r="A11096" s="1" t="s">
        <v>13213</v>
      </c>
      <c r="B11096" t="s">
        <v>12</v>
      </c>
      <c r="C11096" t="s">
        <v>4937</v>
      </c>
      <c r="D11096" t="s">
        <v>10691</v>
      </c>
      <c r="E11096" t="s">
        <v>10692</v>
      </c>
      <c r="F11096" t="s">
        <v>10692</v>
      </c>
      <c r="G11096">
        <v>0.99099999999999999</v>
      </c>
      <c r="H11096">
        <v>1</v>
      </c>
      <c r="I11096">
        <v>0.66700000000000004</v>
      </c>
      <c r="J11096">
        <v>0.99099999999999999</v>
      </c>
      <c r="K11096" t="s">
        <v>7</v>
      </c>
      <c r="L11096">
        <v>0.92904799999999998</v>
      </c>
      <c r="M11096">
        <v>0.93038799999999999</v>
      </c>
    </row>
    <row r="11097" spans="1:13" ht="15" x14ac:dyDescent="0.3">
      <c r="A11097" s="1"/>
      <c r="B11097" t="s">
        <v>12</v>
      </c>
      <c r="C11097" t="s">
        <v>4050</v>
      </c>
      <c r="D11097" t="s">
        <v>8320</v>
      </c>
      <c r="E11097" t="s">
        <v>8321</v>
      </c>
      <c r="F11097" t="s">
        <v>8321</v>
      </c>
      <c r="G11097">
        <v>0.99099999999999999</v>
      </c>
      <c r="H11097">
        <v>1</v>
      </c>
      <c r="I11097">
        <v>0</v>
      </c>
      <c r="J11097">
        <v>0.99099999999999999</v>
      </c>
      <c r="K11097" t="s">
        <v>7</v>
      </c>
      <c r="L11097">
        <v>0.95121599999999995</v>
      </c>
      <c r="M11097">
        <v>0.951187</v>
      </c>
    </row>
    <row r="11098" spans="1:13" ht="15" x14ac:dyDescent="0.3">
      <c r="A11098" s="1"/>
      <c r="B11098" t="s">
        <v>12</v>
      </c>
      <c r="C11098" t="s">
        <v>5182</v>
      </c>
      <c r="D11098" t="s">
        <v>10695</v>
      </c>
      <c r="E11098" t="s">
        <v>10461</v>
      </c>
      <c r="F11098" t="s">
        <v>10696</v>
      </c>
      <c r="G11098">
        <v>0.99099999999999999</v>
      </c>
      <c r="H11098">
        <v>0</v>
      </c>
      <c r="I11098">
        <v>0</v>
      </c>
      <c r="J11098">
        <v>0.99099999999999999</v>
      </c>
      <c r="K11098" t="s">
        <v>7</v>
      </c>
      <c r="L11098">
        <v>0.92315700000000001</v>
      </c>
      <c r="M11098">
        <v>0.918458</v>
      </c>
    </row>
    <row r="11099" spans="1:13" ht="15" x14ac:dyDescent="0.3">
      <c r="A11099" s="1"/>
      <c r="B11099" t="s">
        <v>12</v>
      </c>
      <c r="C11099" t="s">
        <v>4567</v>
      </c>
      <c r="D11099" t="s">
        <v>10699</v>
      </c>
      <c r="E11099" t="s">
        <v>9231</v>
      </c>
      <c r="F11099" t="s">
        <v>9231</v>
      </c>
      <c r="G11099">
        <v>0.99</v>
      </c>
      <c r="H11099">
        <v>1</v>
      </c>
      <c r="I11099">
        <v>0.57099999999999995</v>
      </c>
      <c r="J11099">
        <v>0.99</v>
      </c>
      <c r="K11099" t="s">
        <v>7</v>
      </c>
      <c r="L11099">
        <v>0.89942</v>
      </c>
      <c r="M11099">
        <v>0.89927599999999996</v>
      </c>
    </row>
    <row r="11100" spans="1:13" ht="15" x14ac:dyDescent="0.3">
      <c r="A11100" s="1"/>
      <c r="B11100" t="s">
        <v>12</v>
      </c>
      <c r="C11100" t="s">
        <v>2364</v>
      </c>
      <c r="D11100" t="s">
        <v>2365</v>
      </c>
      <c r="E11100" t="s">
        <v>2366</v>
      </c>
      <c r="F11100" t="s">
        <v>2366</v>
      </c>
      <c r="G11100">
        <v>0.99</v>
      </c>
      <c r="H11100">
        <v>1</v>
      </c>
      <c r="I11100">
        <v>0.5</v>
      </c>
      <c r="J11100">
        <v>0.99</v>
      </c>
      <c r="K11100" t="s">
        <v>7</v>
      </c>
      <c r="L11100">
        <v>0.93850800000000001</v>
      </c>
      <c r="M11100">
        <v>0.93874899999999994</v>
      </c>
    </row>
    <row r="11101" spans="1:13" ht="15" x14ac:dyDescent="0.3">
      <c r="A11101" s="1" t="s">
        <v>13214</v>
      </c>
      <c r="B11101" t="s">
        <v>12</v>
      </c>
      <c r="C11101" t="s">
        <v>4232</v>
      </c>
      <c r="D11101" t="s">
        <v>8623</v>
      </c>
      <c r="E11101" t="s">
        <v>8624</v>
      </c>
      <c r="F11101" t="s">
        <v>8624</v>
      </c>
      <c r="G11101">
        <v>0.99</v>
      </c>
      <c r="H11101">
        <v>1</v>
      </c>
      <c r="I11101">
        <v>0.5</v>
      </c>
      <c r="J11101">
        <v>0.99</v>
      </c>
      <c r="K11101" t="s">
        <v>7</v>
      </c>
      <c r="L11101">
        <v>0.98300299999999996</v>
      </c>
      <c r="M11101">
        <v>0.98213799999999996</v>
      </c>
    </row>
    <row r="11102" spans="1:13" ht="15" x14ac:dyDescent="0.3">
      <c r="A11102" s="1"/>
      <c r="B11102" t="s">
        <v>12</v>
      </c>
      <c r="C11102" t="s">
        <v>5069</v>
      </c>
      <c r="D11102" t="s">
        <v>10700</v>
      </c>
      <c r="E11102" t="s">
        <v>10701</v>
      </c>
      <c r="F11102" t="s">
        <v>10263</v>
      </c>
      <c r="G11102">
        <v>0.99</v>
      </c>
      <c r="H11102">
        <v>0.5</v>
      </c>
      <c r="I11102">
        <v>0.5</v>
      </c>
      <c r="J11102">
        <v>0.99</v>
      </c>
      <c r="K11102" t="s">
        <v>7</v>
      </c>
      <c r="L11102">
        <v>0.952067</v>
      </c>
      <c r="M11102">
        <v>0.95076700000000003</v>
      </c>
    </row>
    <row r="11103" spans="1:13" ht="15" x14ac:dyDescent="0.3">
      <c r="A11103" s="1"/>
      <c r="B11103" t="s">
        <v>12</v>
      </c>
      <c r="C11103" t="s">
        <v>395</v>
      </c>
      <c r="D11103" t="s">
        <v>396</v>
      </c>
      <c r="E11103" t="s">
        <v>397</v>
      </c>
      <c r="F11103" t="s">
        <v>398</v>
      </c>
      <c r="G11103">
        <v>0.99</v>
      </c>
      <c r="H11103">
        <v>1</v>
      </c>
      <c r="I11103">
        <v>0.28599999999999998</v>
      </c>
      <c r="J11103">
        <v>0.99</v>
      </c>
      <c r="K11103" t="s">
        <v>7</v>
      </c>
      <c r="L11103">
        <v>0.90296100000000001</v>
      </c>
      <c r="M11103">
        <v>0.90305899999999995</v>
      </c>
    </row>
    <row r="11104" spans="1:13" ht="15" x14ac:dyDescent="0.3">
      <c r="A11104" s="1"/>
      <c r="B11104" t="s">
        <v>12</v>
      </c>
      <c r="C11104" t="s">
        <v>4901</v>
      </c>
      <c r="D11104" t="s">
        <v>10702</v>
      </c>
      <c r="E11104" t="s">
        <v>9937</v>
      </c>
      <c r="F11104" t="s">
        <v>9937</v>
      </c>
      <c r="G11104">
        <v>0.99</v>
      </c>
      <c r="H11104">
        <v>1</v>
      </c>
      <c r="I11104">
        <v>0.222</v>
      </c>
      <c r="J11104">
        <v>0.99</v>
      </c>
      <c r="K11104" t="s">
        <v>7</v>
      </c>
      <c r="L11104">
        <v>0.84206800000000004</v>
      </c>
      <c r="M11104">
        <v>0.82948</v>
      </c>
    </row>
    <row r="11105" spans="1:13" ht="15" x14ac:dyDescent="0.3">
      <c r="A11105" s="1"/>
      <c r="B11105" t="s">
        <v>12</v>
      </c>
      <c r="C11105" t="s">
        <v>4641</v>
      </c>
      <c r="D11105" t="s">
        <v>11651</v>
      </c>
      <c r="E11105" t="s">
        <v>11209</v>
      </c>
      <c r="F11105" t="s">
        <v>11209</v>
      </c>
      <c r="G11105">
        <v>0.99</v>
      </c>
      <c r="H11105">
        <v>1</v>
      </c>
      <c r="I11105">
        <v>0</v>
      </c>
      <c r="J11105">
        <v>0.99</v>
      </c>
      <c r="K11105" t="s">
        <v>7</v>
      </c>
      <c r="L11105">
        <v>0.97667400000000004</v>
      </c>
      <c r="M11105">
        <v>0.970804</v>
      </c>
    </row>
    <row r="11106" spans="1:13" ht="15" x14ac:dyDescent="0.3">
      <c r="A11106" s="1"/>
      <c r="B11106" t="s">
        <v>12</v>
      </c>
      <c r="C11106" t="s">
        <v>5043</v>
      </c>
      <c r="D11106" t="s">
        <v>10217</v>
      </c>
      <c r="E11106" t="s">
        <v>10218</v>
      </c>
      <c r="F11106" t="s">
        <v>10218</v>
      </c>
      <c r="G11106">
        <v>0.99</v>
      </c>
      <c r="H11106">
        <v>1</v>
      </c>
      <c r="I11106">
        <v>0</v>
      </c>
      <c r="J11106">
        <v>0.99</v>
      </c>
      <c r="K11106" t="s">
        <v>7</v>
      </c>
      <c r="L11106">
        <v>0.965588</v>
      </c>
      <c r="M11106">
        <v>0.95733800000000002</v>
      </c>
    </row>
    <row r="11107" spans="1:13" ht="15" x14ac:dyDescent="0.3">
      <c r="A11107" s="1"/>
      <c r="B11107" t="s">
        <v>12</v>
      </c>
      <c r="C11107" t="s">
        <v>4774</v>
      </c>
      <c r="D11107" t="s">
        <v>10706</v>
      </c>
      <c r="E11107" t="s">
        <v>9698</v>
      </c>
      <c r="F11107" t="s">
        <v>9699</v>
      </c>
      <c r="G11107">
        <v>0.98899999999999999</v>
      </c>
      <c r="H11107">
        <v>0.8</v>
      </c>
      <c r="I11107">
        <v>0.8</v>
      </c>
      <c r="J11107">
        <v>0.98899999999999999</v>
      </c>
      <c r="K11107" t="s">
        <v>7</v>
      </c>
      <c r="L11107">
        <v>0.93872199999999995</v>
      </c>
      <c r="M11107">
        <v>0.942245</v>
      </c>
    </row>
    <row r="11108" spans="1:13" ht="15" x14ac:dyDescent="0.3">
      <c r="A11108" s="1"/>
      <c r="B11108" t="s">
        <v>12</v>
      </c>
      <c r="C11108" t="s">
        <v>3740</v>
      </c>
      <c r="D11108" t="s">
        <v>10711</v>
      </c>
      <c r="E11108" t="s">
        <v>7726</v>
      </c>
      <c r="F11108" t="s">
        <v>7726</v>
      </c>
      <c r="G11108">
        <v>0.98899999999999999</v>
      </c>
      <c r="H11108">
        <v>1</v>
      </c>
      <c r="I11108">
        <v>0.57099999999999995</v>
      </c>
      <c r="J11108">
        <v>0.98899999999999999</v>
      </c>
      <c r="K11108" t="s">
        <v>7</v>
      </c>
      <c r="L11108">
        <v>0.95025199999999999</v>
      </c>
      <c r="M11108">
        <v>0.95042000000000004</v>
      </c>
    </row>
    <row r="11109" spans="1:13" ht="15" x14ac:dyDescent="0.3">
      <c r="A11109" s="1"/>
      <c r="B11109" t="s">
        <v>12</v>
      </c>
      <c r="C11109" t="s">
        <v>5055</v>
      </c>
      <c r="D11109" t="s">
        <v>10712</v>
      </c>
      <c r="E11109" t="s">
        <v>10236</v>
      </c>
      <c r="F11109" t="s">
        <v>10236</v>
      </c>
      <c r="G11109">
        <v>0.98899999999999999</v>
      </c>
      <c r="H11109">
        <v>1</v>
      </c>
      <c r="I11109">
        <v>0.54500000000000004</v>
      </c>
      <c r="J11109">
        <v>0.98899999999999999</v>
      </c>
      <c r="K11109" t="s">
        <v>7</v>
      </c>
      <c r="L11109">
        <v>0.92620199999999997</v>
      </c>
      <c r="M11109">
        <v>0.91937400000000002</v>
      </c>
    </row>
    <row r="11110" spans="1:13" ht="15" x14ac:dyDescent="0.3">
      <c r="A11110" s="1" t="s">
        <v>13215</v>
      </c>
      <c r="B11110" t="s">
        <v>12</v>
      </c>
      <c r="C11110" t="s">
        <v>5052</v>
      </c>
      <c r="D11110" t="s">
        <v>10714</v>
      </c>
      <c r="E11110" t="s">
        <v>10232</v>
      </c>
      <c r="F11110" t="s">
        <v>10233</v>
      </c>
      <c r="G11110">
        <v>0.98799999999999999</v>
      </c>
      <c r="H11110">
        <v>0.83299999999999996</v>
      </c>
      <c r="I11110">
        <v>0.88900000000000001</v>
      </c>
      <c r="J11110">
        <v>0.98799999999999999</v>
      </c>
      <c r="K11110" t="s">
        <v>7</v>
      </c>
      <c r="L11110">
        <v>0.94842499999999996</v>
      </c>
      <c r="M11110">
        <v>0.94275200000000003</v>
      </c>
    </row>
    <row r="11111" spans="1:13" ht="15" x14ac:dyDescent="0.3">
      <c r="A11111" s="1"/>
      <c r="B11111" t="s">
        <v>12</v>
      </c>
      <c r="C11111" t="s">
        <v>4962</v>
      </c>
      <c r="D11111" t="s">
        <v>11652</v>
      </c>
      <c r="E11111" t="s">
        <v>10750</v>
      </c>
      <c r="F11111" t="s">
        <v>10052</v>
      </c>
      <c r="G11111">
        <v>0.98799999999999999</v>
      </c>
      <c r="H11111">
        <v>0.88900000000000001</v>
      </c>
      <c r="I11111">
        <v>0.8</v>
      </c>
      <c r="J11111">
        <v>0.98799999999999999</v>
      </c>
      <c r="K11111" t="s">
        <v>7</v>
      </c>
      <c r="L11111">
        <v>0.97919599999999996</v>
      </c>
      <c r="M11111">
        <v>0.97851699999999997</v>
      </c>
    </row>
    <row r="11112" spans="1:13" ht="15" x14ac:dyDescent="0.3">
      <c r="A11112" s="1"/>
      <c r="B11112" t="s">
        <v>12</v>
      </c>
      <c r="C11112" t="s">
        <v>1430</v>
      </c>
      <c r="D11112" t="s">
        <v>1431</v>
      </c>
      <c r="E11112" t="s">
        <v>1432</v>
      </c>
      <c r="F11112" t="s">
        <v>1432</v>
      </c>
      <c r="G11112">
        <v>0.98799999999999999</v>
      </c>
      <c r="H11112">
        <v>1</v>
      </c>
      <c r="I11112">
        <v>0.75</v>
      </c>
      <c r="J11112">
        <v>0.98799999999999999</v>
      </c>
      <c r="K11112" t="s">
        <v>7</v>
      </c>
      <c r="L11112">
        <v>0.98659399999999997</v>
      </c>
      <c r="M11112">
        <v>0.98644900000000002</v>
      </c>
    </row>
    <row r="11113" spans="1:13" ht="15" x14ac:dyDescent="0.3">
      <c r="A11113" s="1"/>
      <c r="B11113" t="s">
        <v>12</v>
      </c>
      <c r="C11113" t="s">
        <v>4271</v>
      </c>
      <c r="D11113" t="s">
        <v>10716</v>
      </c>
      <c r="E11113" t="s">
        <v>8692</v>
      </c>
      <c r="F11113" t="s">
        <v>8692</v>
      </c>
      <c r="G11113">
        <v>0.98799999999999999</v>
      </c>
      <c r="H11113">
        <v>1</v>
      </c>
      <c r="I11113">
        <v>0.75</v>
      </c>
      <c r="J11113">
        <v>0.98799999999999999</v>
      </c>
      <c r="K11113" t="s">
        <v>7</v>
      </c>
      <c r="L11113">
        <v>0.96062599999999998</v>
      </c>
      <c r="M11113">
        <v>0.95615600000000001</v>
      </c>
    </row>
    <row r="11114" spans="1:13" ht="15" x14ac:dyDescent="0.3">
      <c r="A11114" s="1" t="s">
        <v>8588</v>
      </c>
      <c r="B11114" t="s">
        <v>12</v>
      </c>
      <c r="C11114" t="s">
        <v>4202</v>
      </c>
      <c r="D11114" t="s">
        <v>8589</v>
      </c>
      <c r="E11114" t="s">
        <v>10720</v>
      </c>
      <c r="F11114" t="s">
        <v>8590</v>
      </c>
      <c r="G11114">
        <v>0.98799999999999999</v>
      </c>
      <c r="H11114">
        <v>0.5</v>
      </c>
      <c r="I11114">
        <v>0.5</v>
      </c>
      <c r="J11114">
        <v>0.98799999999999999</v>
      </c>
      <c r="K11114" t="s">
        <v>7</v>
      </c>
      <c r="L11114">
        <v>0.93739099999999997</v>
      </c>
      <c r="M11114">
        <v>0.95159300000000002</v>
      </c>
    </row>
    <row r="11115" spans="1:13" ht="15" x14ac:dyDescent="0.3">
      <c r="A11115" s="1"/>
      <c r="B11115" t="s">
        <v>12</v>
      </c>
      <c r="C11115" t="s">
        <v>4753</v>
      </c>
      <c r="D11115" t="s">
        <v>10722</v>
      </c>
      <c r="E11115" t="s">
        <v>10723</v>
      </c>
      <c r="F11115" t="s">
        <v>10724</v>
      </c>
      <c r="G11115">
        <v>0.98699999999999999</v>
      </c>
      <c r="H11115">
        <v>0.71399999999999997</v>
      </c>
      <c r="I11115">
        <v>0.90900000000000003</v>
      </c>
      <c r="J11115">
        <v>0.98699999999999999</v>
      </c>
      <c r="K11115" t="s">
        <v>7</v>
      </c>
      <c r="L11115">
        <v>0.98358699999999999</v>
      </c>
      <c r="M11115">
        <v>0.98003799999999996</v>
      </c>
    </row>
    <row r="11116" spans="1:13" ht="15" x14ac:dyDescent="0.3">
      <c r="A11116" s="1"/>
      <c r="B11116" t="s">
        <v>12</v>
      </c>
      <c r="C11116" t="s">
        <v>4573</v>
      </c>
      <c r="D11116" t="s">
        <v>11653</v>
      </c>
      <c r="E11116" t="s">
        <v>10618</v>
      </c>
      <c r="F11116" t="s">
        <v>11654</v>
      </c>
      <c r="G11116">
        <v>0.98699999999999999</v>
      </c>
      <c r="H11116">
        <v>0.92300000000000004</v>
      </c>
      <c r="I11116">
        <v>0.875</v>
      </c>
      <c r="J11116">
        <v>0.98699999999999999</v>
      </c>
      <c r="K11116" t="s">
        <v>7</v>
      </c>
      <c r="L11116">
        <v>0.95961300000000005</v>
      </c>
      <c r="M11116">
        <v>0.95986499999999997</v>
      </c>
    </row>
    <row r="11117" spans="1:13" ht="15" x14ac:dyDescent="0.3">
      <c r="A11117" s="1"/>
      <c r="B11117" t="s">
        <v>12</v>
      </c>
      <c r="C11117" t="s">
        <v>141</v>
      </c>
      <c r="D11117" t="s">
        <v>143</v>
      </c>
      <c r="E11117" t="s">
        <v>142</v>
      </c>
      <c r="F11117" t="s">
        <v>144</v>
      </c>
      <c r="G11117">
        <v>0.98699999999999999</v>
      </c>
      <c r="H11117">
        <v>0.88900000000000001</v>
      </c>
      <c r="I11117">
        <v>0.85699999999999998</v>
      </c>
      <c r="J11117">
        <v>0.98699999999999999</v>
      </c>
      <c r="K11117" t="s">
        <v>7</v>
      </c>
      <c r="L11117">
        <v>0.92258200000000001</v>
      </c>
      <c r="M11117">
        <v>0.92518500000000004</v>
      </c>
    </row>
    <row r="11118" spans="1:13" ht="15" x14ac:dyDescent="0.3">
      <c r="A11118" s="1"/>
      <c r="B11118" t="s">
        <v>12</v>
      </c>
      <c r="C11118" t="s">
        <v>1545</v>
      </c>
      <c r="D11118" t="s">
        <v>1546</v>
      </c>
      <c r="E11118" t="s">
        <v>1547</v>
      </c>
      <c r="F11118" t="s">
        <v>1548</v>
      </c>
      <c r="G11118">
        <v>0.98699999999999999</v>
      </c>
      <c r="H11118">
        <v>0.6</v>
      </c>
      <c r="I11118">
        <v>0.85699999999999998</v>
      </c>
      <c r="J11118">
        <v>0.98699999999999999</v>
      </c>
      <c r="K11118" t="s">
        <v>7</v>
      </c>
      <c r="L11118">
        <v>0.96241100000000002</v>
      </c>
      <c r="M11118">
        <v>0.96005499999999999</v>
      </c>
    </row>
    <row r="11119" spans="1:13" ht="15" x14ac:dyDescent="0.3">
      <c r="A11119" s="1"/>
      <c r="B11119" t="s">
        <v>12</v>
      </c>
      <c r="C11119" t="s">
        <v>3501</v>
      </c>
      <c r="D11119" t="s">
        <v>10725</v>
      </c>
      <c r="E11119" t="s">
        <v>10726</v>
      </c>
      <c r="F11119" t="s">
        <v>10726</v>
      </c>
      <c r="G11119">
        <v>0.98699999999999999</v>
      </c>
      <c r="H11119">
        <v>1</v>
      </c>
      <c r="I11119">
        <v>0.5</v>
      </c>
      <c r="J11119">
        <v>0.98699999999999999</v>
      </c>
      <c r="K11119" t="s">
        <v>7</v>
      </c>
      <c r="L11119">
        <v>0.924064</v>
      </c>
      <c r="M11119">
        <v>0.920987</v>
      </c>
    </row>
    <row r="11120" spans="1:13" ht="15" x14ac:dyDescent="0.3">
      <c r="A11120" s="1"/>
      <c r="B11120" t="s">
        <v>12</v>
      </c>
      <c r="C11120" t="s">
        <v>3259</v>
      </c>
      <c r="D11120" t="s">
        <v>6842</v>
      </c>
      <c r="E11120" t="s">
        <v>8458</v>
      </c>
      <c r="F11120" t="s">
        <v>8456</v>
      </c>
      <c r="G11120">
        <v>0.98699999999999999</v>
      </c>
      <c r="H11120">
        <v>0.5</v>
      </c>
      <c r="I11120">
        <v>0</v>
      </c>
      <c r="J11120">
        <v>0.98699999999999999</v>
      </c>
      <c r="K11120" t="s">
        <v>7</v>
      </c>
      <c r="L11120">
        <v>0.92290499999999998</v>
      </c>
      <c r="M11120">
        <v>0.91652299999999998</v>
      </c>
    </row>
    <row r="11121" spans="1:13" ht="15" x14ac:dyDescent="0.3">
      <c r="A11121" s="1"/>
      <c r="B11121" t="s">
        <v>12</v>
      </c>
      <c r="C11121" t="s">
        <v>1052</v>
      </c>
      <c r="D11121" t="s">
        <v>1053</v>
      </c>
      <c r="E11121" t="s">
        <v>1054</v>
      </c>
      <c r="F11121" t="s">
        <v>1054</v>
      </c>
      <c r="G11121">
        <v>0.98599999999999999</v>
      </c>
      <c r="H11121">
        <v>1</v>
      </c>
      <c r="I11121">
        <v>0.88900000000000001</v>
      </c>
      <c r="J11121">
        <v>0.98599999999999999</v>
      </c>
      <c r="K11121" t="s">
        <v>7</v>
      </c>
      <c r="L11121">
        <v>0.97860599999999998</v>
      </c>
      <c r="M11121">
        <v>0.97836000000000001</v>
      </c>
    </row>
    <row r="11122" spans="1:13" ht="15" x14ac:dyDescent="0.3">
      <c r="A11122" s="1"/>
      <c r="B11122" t="s">
        <v>12</v>
      </c>
      <c r="C11122" t="s">
        <v>3205</v>
      </c>
      <c r="D11122" t="s">
        <v>6711</v>
      </c>
      <c r="E11122" t="s">
        <v>6712</v>
      </c>
      <c r="F11122" t="s">
        <v>6712</v>
      </c>
      <c r="G11122">
        <v>0.98599999999999999</v>
      </c>
      <c r="H11122">
        <v>1</v>
      </c>
      <c r="I11122">
        <v>0.88900000000000001</v>
      </c>
      <c r="J11122">
        <v>0.98599999999999999</v>
      </c>
      <c r="K11122" t="s">
        <v>7</v>
      </c>
      <c r="L11122">
        <v>0.89770000000000005</v>
      </c>
      <c r="M11122">
        <v>0.90303999999999995</v>
      </c>
    </row>
    <row r="11123" spans="1:13" ht="15" x14ac:dyDescent="0.3">
      <c r="A11123" s="1"/>
      <c r="B11123" t="s">
        <v>12</v>
      </c>
      <c r="C11123" t="s">
        <v>3830</v>
      </c>
      <c r="D11123" t="s">
        <v>10732</v>
      </c>
      <c r="E11123" t="s">
        <v>10733</v>
      </c>
      <c r="F11123" t="s">
        <v>10733</v>
      </c>
      <c r="G11123">
        <v>0.98599999999999999</v>
      </c>
      <c r="H11123">
        <v>1</v>
      </c>
      <c r="I11123">
        <v>0.8</v>
      </c>
      <c r="J11123">
        <v>0.98599999999999999</v>
      </c>
      <c r="K11123" t="s">
        <v>7</v>
      </c>
      <c r="L11123">
        <v>0.93767</v>
      </c>
      <c r="M11123">
        <v>0.933423</v>
      </c>
    </row>
    <row r="11124" spans="1:13" ht="15" x14ac:dyDescent="0.3">
      <c r="A11124" s="1"/>
      <c r="B11124" t="s">
        <v>12</v>
      </c>
      <c r="C11124" t="s">
        <v>4417</v>
      </c>
      <c r="D11124" t="s">
        <v>10734</v>
      </c>
      <c r="E11124" t="s">
        <v>10735</v>
      </c>
      <c r="F11124" t="s">
        <v>8958</v>
      </c>
      <c r="G11124">
        <v>0.98599999999999999</v>
      </c>
      <c r="H11124">
        <v>0.90900000000000003</v>
      </c>
      <c r="I11124">
        <v>0.72699999999999998</v>
      </c>
      <c r="J11124">
        <v>0.98599999999999999</v>
      </c>
      <c r="K11124" t="s">
        <v>7</v>
      </c>
      <c r="L11124">
        <v>0.94814200000000004</v>
      </c>
      <c r="M11124">
        <v>0.94949899999999998</v>
      </c>
    </row>
    <row r="11125" spans="1:13" ht="15" x14ac:dyDescent="0.3">
      <c r="A11125" s="1"/>
      <c r="B11125" t="s">
        <v>12</v>
      </c>
      <c r="C11125" t="s">
        <v>1670</v>
      </c>
      <c r="D11125">
        <v>1891</v>
      </c>
      <c r="E11125" t="s">
        <v>1671</v>
      </c>
      <c r="F11125">
        <v>1891</v>
      </c>
      <c r="G11125">
        <v>0.98599999999999999</v>
      </c>
      <c r="H11125">
        <v>0.66700000000000004</v>
      </c>
      <c r="I11125">
        <v>0.66700000000000004</v>
      </c>
      <c r="J11125">
        <v>0.98599999999999999</v>
      </c>
      <c r="K11125" t="s">
        <v>7</v>
      </c>
      <c r="L11125">
        <v>0.77867299999999995</v>
      </c>
      <c r="M11125">
        <v>0.78943200000000002</v>
      </c>
    </row>
    <row r="11126" spans="1:13" ht="15" x14ac:dyDescent="0.3">
      <c r="A11126" s="1"/>
      <c r="B11126" t="s">
        <v>12</v>
      </c>
      <c r="C11126" t="s">
        <v>1350</v>
      </c>
      <c r="D11126" t="s">
        <v>1341</v>
      </c>
      <c r="E11126" s="9">
        <v>42644</v>
      </c>
      <c r="F11126" s="9">
        <v>42644</v>
      </c>
      <c r="G11126">
        <v>0.98599999999999999</v>
      </c>
      <c r="H11126">
        <v>1</v>
      </c>
      <c r="I11126">
        <v>0.4</v>
      </c>
      <c r="J11126">
        <v>0.98599999999999999</v>
      </c>
      <c r="K11126" t="s">
        <v>7</v>
      </c>
      <c r="L11126">
        <v>0.91742800000000002</v>
      </c>
      <c r="M11126">
        <v>0.90810100000000005</v>
      </c>
    </row>
    <row r="11127" spans="1:13" ht="15" x14ac:dyDescent="0.3">
      <c r="A11127" s="1"/>
      <c r="B11127" t="s">
        <v>12</v>
      </c>
      <c r="C11127" t="s">
        <v>3381</v>
      </c>
      <c r="D11127" t="s">
        <v>10736</v>
      </c>
      <c r="E11127" t="s">
        <v>10737</v>
      </c>
      <c r="F11127" t="s">
        <v>10737</v>
      </c>
      <c r="G11127">
        <v>0.98599999999999999</v>
      </c>
      <c r="H11127">
        <v>1</v>
      </c>
      <c r="I11127">
        <v>0.4</v>
      </c>
      <c r="J11127">
        <v>0.98599999999999999</v>
      </c>
      <c r="K11127" t="s">
        <v>7</v>
      </c>
      <c r="L11127">
        <v>0.92083099999999996</v>
      </c>
      <c r="M11127">
        <v>0.91991199999999995</v>
      </c>
    </row>
    <row r="11128" spans="1:13" ht="15" x14ac:dyDescent="0.3">
      <c r="A11128" s="1"/>
      <c r="B11128" t="s">
        <v>12</v>
      </c>
      <c r="C11128" t="s">
        <v>3256</v>
      </c>
      <c r="D11128" t="s">
        <v>10741</v>
      </c>
      <c r="E11128" t="s">
        <v>6840</v>
      </c>
      <c r="F11128" t="s">
        <v>6840</v>
      </c>
      <c r="G11128">
        <v>0.98599999999999999</v>
      </c>
      <c r="H11128">
        <v>1</v>
      </c>
      <c r="I11128">
        <v>0</v>
      </c>
      <c r="J11128">
        <v>0.98599999999999999</v>
      </c>
      <c r="K11128" t="s">
        <v>7</v>
      </c>
      <c r="L11128">
        <v>0.91970700000000005</v>
      </c>
      <c r="M11128">
        <v>0.91574900000000004</v>
      </c>
    </row>
    <row r="11129" spans="1:13" ht="15" x14ac:dyDescent="0.3">
      <c r="A11129" s="1"/>
      <c r="B11129" t="s">
        <v>12</v>
      </c>
      <c r="C11129" t="s">
        <v>3216</v>
      </c>
      <c r="D11129" t="s">
        <v>10742</v>
      </c>
      <c r="E11129" t="s">
        <v>10743</v>
      </c>
      <c r="F11129" t="s">
        <v>10744</v>
      </c>
      <c r="G11129">
        <v>0.98499999999999999</v>
      </c>
      <c r="H11129">
        <v>1</v>
      </c>
      <c r="I11129">
        <v>0.8</v>
      </c>
      <c r="J11129">
        <v>0.98499999999999999</v>
      </c>
      <c r="K11129" t="s">
        <v>7</v>
      </c>
      <c r="L11129">
        <v>0.93557800000000002</v>
      </c>
      <c r="M11129">
        <v>0.93573399999999995</v>
      </c>
    </row>
    <row r="11130" spans="1:13" ht="15" x14ac:dyDescent="0.3">
      <c r="A11130" s="1"/>
      <c r="B11130" t="s">
        <v>12</v>
      </c>
      <c r="C11130" t="s">
        <v>2268</v>
      </c>
      <c r="D11130" t="s">
        <v>2272</v>
      </c>
      <c r="E11130" t="s">
        <v>2270</v>
      </c>
      <c r="F11130" t="s">
        <v>2273</v>
      </c>
      <c r="G11130">
        <v>0.98499999999999999</v>
      </c>
      <c r="H11130">
        <v>0.66700000000000004</v>
      </c>
      <c r="I11130">
        <v>0.66700000000000004</v>
      </c>
      <c r="J11130">
        <v>0.98499999999999999</v>
      </c>
      <c r="K11130" t="s">
        <v>7</v>
      </c>
      <c r="L11130">
        <v>0.87798299999999996</v>
      </c>
      <c r="M11130">
        <v>0.87221700000000002</v>
      </c>
    </row>
    <row r="11131" spans="1:13" ht="15" x14ac:dyDescent="0.3">
      <c r="A11131" s="1"/>
      <c r="B11131" t="s">
        <v>12</v>
      </c>
      <c r="C11131" t="s">
        <v>3684</v>
      </c>
      <c r="D11131" t="s">
        <v>11655</v>
      </c>
      <c r="E11131" t="s">
        <v>11335</v>
      </c>
      <c r="F11131" t="s">
        <v>11656</v>
      </c>
      <c r="G11131">
        <v>0.98499999999999999</v>
      </c>
      <c r="H11131">
        <v>0.83299999999999996</v>
      </c>
      <c r="I11131">
        <v>0.66700000000000004</v>
      </c>
      <c r="J11131">
        <v>0.98499999999999999</v>
      </c>
      <c r="K11131" t="s">
        <v>7</v>
      </c>
      <c r="L11131">
        <v>0.93729799999999996</v>
      </c>
      <c r="M11131">
        <v>0.940002</v>
      </c>
    </row>
    <row r="11132" spans="1:13" ht="15" x14ac:dyDescent="0.3">
      <c r="A11132" s="1"/>
      <c r="B11132" t="s">
        <v>12</v>
      </c>
      <c r="C11132" t="s">
        <v>517</v>
      </c>
      <c r="D11132" t="s">
        <v>518</v>
      </c>
      <c r="E11132" t="s">
        <v>519</v>
      </c>
      <c r="F11132" t="s">
        <v>519</v>
      </c>
      <c r="G11132">
        <v>0.98499999999999999</v>
      </c>
      <c r="H11132">
        <v>1</v>
      </c>
      <c r="I11132">
        <v>0.5</v>
      </c>
      <c r="J11132">
        <v>0.98499999999999999</v>
      </c>
      <c r="K11132" t="s">
        <v>7</v>
      </c>
      <c r="L11132">
        <v>0.98342099999999999</v>
      </c>
      <c r="M11132">
        <v>0.98046999999999995</v>
      </c>
    </row>
    <row r="11133" spans="1:13" ht="15" x14ac:dyDescent="0.3">
      <c r="A11133" s="1"/>
      <c r="B11133" t="s">
        <v>12</v>
      </c>
      <c r="C11133" t="s">
        <v>4720</v>
      </c>
      <c r="D11133" t="s">
        <v>9572</v>
      </c>
      <c r="E11133" t="s">
        <v>11494</v>
      </c>
      <c r="F11133" t="s">
        <v>9573</v>
      </c>
      <c r="G11133">
        <v>0.98499999999999999</v>
      </c>
      <c r="H11133">
        <v>0.5</v>
      </c>
      <c r="I11133">
        <v>0.5</v>
      </c>
      <c r="J11133">
        <v>0.98499999999999999</v>
      </c>
      <c r="K11133" t="s">
        <v>7</v>
      </c>
      <c r="L11133">
        <v>0.84565999999999997</v>
      </c>
      <c r="M11133">
        <v>0.83399000000000001</v>
      </c>
    </row>
    <row r="11134" spans="1:13" ht="15" x14ac:dyDescent="0.3">
      <c r="A11134" s="1"/>
      <c r="B11134" t="s">
        <v>12</v>
      </c>
      <c r="C11134" t="s">
        <v>284</v>
      </c>
      <c r="D11134" t="s">
        <v>285</v>
      </c>
      <c r="E11134" t="s">
        <v>286</v>
      </c>
      <c r="F11134" t="s">
        <v>286</v>
      </c>
      <c r="G11134">
        <v>0.98499999999999999</v>
      </c>
      <c r="H11134">
        <v>1</v>
      </c>
      <c r="I11134">
        <v>0</v>
      </c>
      <c r="J11134">
        <v>0.98499999999999999</v>
      </c>
      <c r="K11134" t="s">
        <v>7</v>
      </c>
      <c r="L11134">
        <v>0.86660899999999996</v>
      </c>
      <c r="M11134">
        <v>0.85988699999999996</v>
      </c>
    </row>
    <row r="11135" spans="1:13" ht="15" x14ac:dyDescent="0.3">
      <c r="A11135" s="1"/>
      <c r="B11135" t="s">
        <v>12</v>
      </c>
      <c r="C11135" t="s">
        <v>4299</v>
      </c>
      <c r="D11135" t="s">
        <v>10746</v>
      </c>
      <c r="E11135" t="s">
        <v>10747</v>
      </c>
      <c r="F11135" t="s">
        <v>10748</v>
      </c>
      <c r="G11135">
        <v>0.98399999999999999</v>
      </c>
      <c r="H11135">
        <v>0.85699999999999998</v>
      </c>
      <c r="I11135">
        <v>0.83299999999999996</v>
      </c>
      <c r="J11135">
        <v>0.98399999999999999</v>
      </c>
      <c r="K11135" t="s">
        <v>7</v>
      </c>
      <c r="L11135">
        <v>0.94483899999999998</v>
      </c>
      <c r="M11135">
        <v>0.94779899999999995</v>
      </c>
    </row>
    <row r="11136" spans="1:13" ht="15" x14ac:dyDescent="0.3">
      <c r="A11136" s="1"/>
      <c r="B11136" t="s">
        <v>12</v>
      </c>
      <c r="C11136" t="s">
        <v>5145</v>
      </c>
      <c r="D11136" t="s">
        <v>10396</v>
      </c>
      <c r="E11136" t="s">
        <v>10397</v>
      </c>
      <c r="F11136" t="s">
        <v>10397</v>
      </c>
      <c r="G11136">
        <v>0.98399999999999999</v>
      </c>
      <c r="H11136">
        <v>1</v>
      </c>
      <c r="I11136">
        <v>0.66700000000000004</v>
      </c>
      <c r="J11136">
        <v>0.98399999999999999</v>
      </c>
      <c r="K11136" t="s">
        <v>7</v>
      </c>
      <c r="L11136">
        <v>0.91756599999999999</v>
      </c>
      <c r="M11136">
        <v>0.91737100000000005</v>
      </c>
    </row>
    <row r="11137" spans="1:13" ht="15" x14ac:dyDescent="0.3">
      <c r="A11137" s="1"/>
      <c r="B11137" t="s">
        <v>12</v>
      </c>
      <c r="C11137" t="s">
        <v>3868</v>
      </c>
      <c r="D11137" t="s">
        <v>10751</v>
      </c>
      <c r="E11137" t="s">
        <v>7959</v>
      </c>
      <c r="F11137" t="s">
        <v>7959</v>
      </c>
      <c r="G11137">
        <v>0.98299999999999998</v>
      </c>
      <c r="H11137">
        <v>1</v>
      </c>
      <c r="I11137">
        <v>0.8</v>
      </c>
      <c r="J11137">
        <v>0.98299999999999998</v>
      </c>
      <c r="K11137" t="s">
        <v>7</v>
      </c>
      <c r="L11137">
        <v>0.96345400000000003</v>
      </c>
      <c r="M11137">
        <v>0.96106400000000003</v>
      </c>
    </row>
    <row r="11138" spans="1:13" ht="15" x14ac:dyDescent="0.3">
      <c r="A11138" s="1"/>
      <c r="B11138" t="s">
        <v>12</v>
      </c>
      <c r="C11138" t="s">
        <v>4503</v>
      </c>
      <c r="D11138" t="s">
        <v>11659</v>
      </c>
      <c r="E11138" t="s">
        <v>11463</v>
      </c>
      <c r="F11138" t="s">
        <v>11660</v>
      </c>
      <c r="G11138">
        <v>0.98299999999999998</v>
      </c>
      <c r="H11138">
        <v>0.8</v>
      </c>
      <c r="I11138">
        <v>0.8</v>
      </c>
      <c r="J11138">
        <v>0.98299999999999998</v>
      </c>
      <c r="K11138" t="s">
        <v>7</v>
      </c>
      <c r="L11138">
        <v>0.91568799999999995</v>
      </c>
      <c r="M11138">
        <v>0.91020400000000001</v>
      </c>
    </row>
    <row r="11139" spans="1:13" ht="15" x14ac:dyDescent="0.3">
      <c r="A11139" s="1" t="s">
        <v>13216</v>
      </c>
      <c r="B11139" t="s">
        <v>12</v>
      </c>
      <c r="C11139" t="s">
        <v>3587</v>
      </c>
      <c r="D11139" t="s">
        <v>10752</v>
      </c>
      <c r="E11139" t="s">
        <v>10753</v>
      </c>
      <c r="F11139" t="s">
        <v>10753</v>
      </c>
      <c r="G11139">
        <v>0.98299999999999998</v>
      </c>
      <c r="H11139">
        <v>1</v>
      </c>
      <c r="I11139">
        <v>0.66700000000000004</v>
      </c>
      <c r="J11139">
        <v>0.98299999999999998</v>
      </c>
      <c r="K11139" t="s">
        <v>7</v>
      </c>
      <c r="L11139">
        <v>0.92086299999999999</v>
      </c>
      <c r="M11139">
        <v>0.91803999999999997</v>
      </c>
    </row>
    <row r="11140" spans="1:13" ht="15" x14ac:dyDescent="0.3">
      <c r="A11140" s="1"/>
      <c r="B11140" t="s">
        <v>12</v>
      </c>
      <c r="C11140" t="s">
        <v>4020</v>
      </c>
      <c r="D11140" t="s">
        <v>8263</v>
      </c>
      <c r="E11140" t="s">
        <v>10754</v>
      </c>
      <c r="F11140" t="s">
        <v>10754</v>
      </c>
      <c r="G11140">
        <v>0.98299999999999998</v>
      </c>
      <c r="H11140">
        <v>1</v>
      </c>
      <c r="I11140">
        <v>0.625</v>
      </c>
      <c r="J11140">
        <v>0.98299999999999998</v>
      </c>
      <c r="K11140" t="s">
        <v>7</v>
      </c>
      <c r="L11140">
        <v>0.91226399999999996</v>
      </c>
      <c r="M11140">
        <v>0.90451300000000001</v>
      </c>
    </row>
    <row r="11141" spans="1:13" ht="15" x14ac:dyDescent="0.3">
      <c r="A11141" s="1"/>
      <c r="B11141" t="s">
        <v>12</v>
      </c>
      <c r="C11141" t="s">
        <v>4047</v>
      </c>
      <c r="D11141" t="s">
        <v>10755</v>
      </c>
      <c r="E11141" t="s">
        <v>10756</v>
      </c>
      <c r="F11141" t="s">
        <v>10756</v>
      </c>
      <c r="G11141">
        <v>0.98299999999999998</v>
      </c>
      <c r="H11141">
        <v>1</v>
      </c>
      <c r="I11141">
        <v>0.6</v>
      </c>
      <c r="J11141">
        <v>0.98299999999999998</v>
      </c>
      <c r="K11141" t="s">
        <v>7</v>
      </c>
      <c r="L11141">
        <v>0.92362500000000003</v>
      </c>
      <c r="M11141">
        <v>0.91748499999999999</v>
      </c>
    </row>
    <row r="11142" spans="1:13" ht="15" x14ac:dyDescent="0.3">
      <c r="A11142" s="1"/>
      <c r="B11142" t="s">
        <v>12</v>
      </c>
      <c r="C11142" t="s">
        <v>1839</v>
      </c>
      <c r="D11142" t="s">
        <v>1843</v>
      </c>
      <c r="E11142" t="s">
        <v>1841</v>
      </c>
      <c r="F11142" t="s">
        <v>1841</v>
      </c>
      <c r="G11142">
        <v>0.98299999999999998</v>
      </c>
      <c r="H11142">
        <v>1</v>
      </c>
      <c r="I11142">
        <v>0.182</v>
      </c>
      <c r="J11142">
        <v>0.98299999999999998</v>
      </c>
      <c r="K11142" t="s">
        <v>7</v>
      </c>
      <c r="L11142">
        <v>0.85605600000000004</v>
      </c>
      <c r="M11142">
        <v>0.845441</v>
      </c>
    </row>
    <row r="11143" spans="1:13" ht="15" x14ac:dyDescent="0.3">
      <c r="A11143" s="1"/>
      <c r="B11143" t="s">
        <v>12</v>
      </c>
      <c r="C11143" t="s">
        <v>1464</v>
      </c>
      <c r="D11143" t="s">
        <v>1454</v>
      </c>
      <c r="E11143" t="s">
        <v>1466</v>
      </c>
      <c r="F11143" t="s">
        <v>1456</v>
      </c>
      <c r="G11143">
        <v>0.98299999999999998</v>
      </c>
      <c r="H11143">
        <v>0.8</v>
      </c>
      <c r="I11143">
        <v>0.13300000000000001</v>
      </c>
      <c r="J11143">
        <v>0.98299999999999998</v>
      </c>
      <c r="K11143" t="s">
        <v>7</v>
      </c>
      <c r="L11143">
        <v>0.86724000000000001</v>
      </c>
      <c r="M11143">
        <v>0.853773</v>
      </c>
    </row>
    <row r="11144" spans="1:13" ht="15" x14ac:dyDescent="0.3">
      <c r="A11144" s="1"/>
      <c r="B11144" t="s">
        <v>12</v>
      </c>
      <c r="C11144" t="s">
        <v>3458</v>
      </c>
      <c r="D11144" t="s">
        <v>10757</v>
      </c>
      <c r="E11144" t="s">
        <v>10758</v>
      </c>
      <c r="F11144" t="s">
        <v>10758</v>
      </c>
      <c r="G11144">
        <v>0.98299999999999998</v>
      </c>
      <c r="H11144">
        <v>1</v>
      </c>
      <c r="I11144">
        <v>0</v>
      </c>
      <c r="J11144">
        <v>0.98299999999999998</v>
      </c>
      <c r="K11144" t="s">
        <v>7</v>
      </c>
      <c r="L11144">
        <v>0.94200200000000001</v>
      </c>
      <c r="M11144">
        <v>0.93479199999999996</v>
      </c>
    </row>
    <row r="11145" spans="1:13" ht="15" x14ac:dyDescent="0.3">
      <c r="A11145" s="1"/>
      <c r="B11145" t="s">
        <v>12</v>
      </c>
      <c r="C11145" t="s">
        <v>3889</v>
      </c>
      <c r="D11145" t="s">
        <v>10759</v>
      </c>
      <c r="E11145" t="s">
        <v>10760</v>
      </c>
      <c r="F11145" t="s">
        <v>7990</v>
      </c>
      <c r="G11145">
        <v>0.98299999999999998</v>
      </c>
      <c r="H11145">
        <v>1</v>
      </c>
      <c r="I11145">
        <v>0</v>
      </c>
      <c r="J11145">
        <v>0.98299999999999998</v>
      </c>
      <c r="K11145" t="s">
        <v>7</v>
      </c>
      <c r="L11145">
        <v>0.89739899999999995</v>
      </c>
      <c r="M11145">
        <v>0.89618799999999998</v>
      </c>
    </row>
    <row r="11146" spans="1:13" ht="15" x14ac:dyDescent="0.3">
      <c r="A11146" s="1"/>
      <c r="B11146" t="s">
        <v>12</v>
      </c>
      <c r="C11146" t="s">
        <v>4983</v>
      </c>
      <c r="D11146" t="s">
        <v>10761</v>
      </c>
      <c r="E11146" t="s">
        <v>10097</v>
      </c>
      <c r="F11146" t="s">
        <v>10097</v>
      </c>
      <c r="G11146">
        <v>0.98299999999999998</v>
      </c>
      <c r="H11146">
        <v>1</v>
      </c>
      <c r="I11146">
        <v>0</v>
      </c>
      <c r="J11146">
        <v>0.98299999999999998</v>
      </c>
      <c r="K11146" t="s">
        <v>7</v>
      </c>
      <c r="L11146">
        <v>0.95886000000000005</v>
      </c>
      <c r="M11146">
        <v>0.95260100000000003</v>
      </c>
    </row>
    <row r="11147" spans="1:13" ht="15" x14ac:dyDescent="0.3">
      <c r="A11147" s="1" t="s">
        <v>13217</v>
      </c>
      <c r="B11147" t="s">
        <v>12</v>
      </c>
      <c r="C11147" t="s">
        <v>5023</v>
      </c>
      <c r="D11147" t="s">
        <v>10762</v>
      </c>
      <c r="E11147" t="s">
        <v>10192</v>
      </c>
      <c r="F11147" t="s">
        <v>10193</v>
      </c>
      <c r="G11147">
        <v>0.98299999999999998</v>
      </c>
      <c r="H11147">
        <v>1</v>
      </c>
      <c r="I11147">
        <v>0</v>
      </c>
      <c r="J11147">
        <v>0.98299999999999998</v>
      </c>
      <c r="K11147" t="s">
        <v>7</v>
      </c>
      <c r="L11147">
        <v>0.95313999999999999</v>
      </c>
      <c r="M11147">
        <v>0.94898300000000002</v>
      </c>
    </row>
    <row r="11148" spans="1:13" ht="15" x14ac:dyDescent="0.3">
      <c r="A11148" s="1"/>
      <c r="B11148" t="s">
        <v>12</v>
      </c>
      <c r="C11148" t="s">
        <v>2072</v>
      </c>
      <c r="D11148">
        <v>1992</v>
      </c>
      <c r="E11148" t="s">
        <v>2073</v>
      </c>
      <c r="F11148">
        <v>1992</v>
      </c>
      <c r="G11148">
        <v>0.98199999999999998</v>
      </c>
      <c r="H11148">
        <v>0.66700000000000004</v>
      </c>
      <c r="I11148">
        <v>0.66700000000000004</v>
      </c>
      <c r="J11148">
        <v>0.98199999999999998</v>
      </c>
      <c r="K11148" t="s">
        <v>7</v>
      </c>
      <c r="L11148">
        <v>0.75909099999999996</v>
      </c>
      <c r="M11148">
        <v>0.76620999999999995</v>
      </c>
    </row>
    <row r="11149" spans="1:13" ht="15" x14ac:dyDescent="0.3">
      <c r="A11149" s="1"/>
      <c r="B11149" t="s">
        <v>12</v>
      </c>
      <c r="C11149" t="s">
        <v>3838</v>
      </c>
      <c r="D11149" t="s">
        <v>7920</v>
      </c>
      <c r="E11149" t="s">
        <v>7922</v>
      </c>
      <c r="F11149" t="s">
        <v>7922</v>
      </c>
      <c r="G11149">
        <v>0.98199999999999998</v>
      </c>
      <c r="H11149">
        <v>1</v>
      </c>
      <c r="I11149">
        <v>0.66700000000000004</v>
      </c>
      <c r="J11149">
        <v>0.98199999999999998</v>
      </c>
      <c r="K11149" t="s">
        <v>7</v>
      </c>
      <c r="L11149">
        <v>0.91039400000000004</v>
      </c>
      <c r="M11149">
        <v>0.90856599999999998</v>
      </c>
    </row>
    <row r="11150" spans="1:13" ht="15" x14ac:dyDescent="0.3">
      <c r="A11150" s="1"/>
      <c r="B11150" t="s">
        <v>12</v>
      </c>
      <c r="C11150" t="s">
        <v>4384</v>
      </c>
      <c r="D11150" t="s">
        <v>11970</v>
      </c>
      <c r="E11150" t="s">
        <v>11250</v>
      </c>
      <c r="F11150" t="s">
        <v>11971</v>
      </c>
      <c r="G11150">
        <v>0.98199999999999998</v>
      </c>
      <c r="H11150">
        <v>0.81499999999999995</v>
      </c>
      <c r="I11150">
        <v>0.66700000000000004</v>
      </c>
      <c r="J11150">
        <v>0.98199999999999998</v>
      </c>
      <c r="K11150" t="s">
        <v>7</v>
      </c>
      <c r="L11150">
        <v>0.88041199999999997</v>
      </c>
      <c r="M11150">
        <v>0.87327299999999997</v>
      </c>
    </row>
    <row r="11151" spans="1:13" ht="15" x14ac:dyDescent="0.3">
      <c r="A11151" s="1"/>
      <c r="B11151" t="s">
        <v>12</v>
      </c>
      <c r="C11151" t="s">
        <v>4013</v>
      </c>
      <c r="D11151" t="s">
        <v>10763</v>
      </c>
      <c r="E11151" t="s">
        <v>8253</v>
      </c>
      <c r="F11151" t="s">
        <v>10764</v>
      </c>
      <c r="G11151">
        <v>0.98199999999999998</v>
      </c>
      <c r="H11151">
        <v>0.85699999999999998</v>
      </c>
      <c r="I11151">
        <v>0.5</v>
      </c>
      <c r="J11151">
        <v>0.98199999999999998</v>
      </c>
      <c r="K11151" t="s">
        <v>7</v>
      </c>
      <c r="L11151">
        <v>0.96206700000000001</v>
      </c>
      <c r="M11151">
        <v>0.95669899999999997</v>
      </c>
    </row>
    <row r="11152" spans="1:13" ht="15" x14ac:dyDescent="0.3">
      <c r="A11152" s="1"/>
      <c r="B11152" t="s">
        <v>12</v>
      </c>
      <c r="C11152" t="s">
        <v>3844</v>
      </c>
      <c r="D11152" t="s">
        <v>10765</v>
      </c>
      <c r="E11152" t="s">
        <v>10766</v>
      </c>
      <c r="F11152" t="s">
        <v>10766</v>
      </c>
      <c r="G11152">
        <v>0.98099999999999998</v>
      </c>
      <c r="H11152">
        <v>1</v>
      </c>
      <c r="I11152">
        <v>0.66700000000000004</v>
      </c>
      <c r="J11152">
        <v>0.98099999999999998</v>
      </c>
      <c r="K11152" t="s">
        <v>7</v>
      </c>
      <c r="L11152">
        <v>0.93650599999999995</v>
      </c>
      <c r="M11152">
        <v>0.92832400000000004</v>
      </c>
    </row>
    <row r="11153" spans="1:13" ht="15" x14ac:dyDescent="0.3">
      <c r="A11153" s="1"/>
      <c r="B11153" t="s">
        <v>12</v>
      </c>
      <c r="C11153" t="s">
        <v>2306</v>
      </c>
      <c r="D11153" t="s">
        <v>2307</v>
      </c>
      <c r="E11153" t="s">
        <v>2308</v>
      </c>
      <c r="F11153" t="s">
        <v>2309</v>
      </c>
      <c r="G11153">
        <v>0.98099999999999998</v>
      </c>
      <c r="H11153">
        <v>1</v>
      </c>
      <c r="I11153">
        <v>0</v>
      </c>
      <c r="J11153">
        <v>0.98099999999999998</v>
      </c>
      <c r="K11153" t="s">
        <v>7</v>
      </c>
      <c r="L11153">
        <v>0.94109399999999999</v>
      </c>
      <c r="M11153">
        <v>0.93481199999999998</v>
      </c>
    </row>
    <row r="11154" spans="1:13" ht="15" x14ac:dyDescent="0.3">
      <c r="A11154" s="1"/>
      <c r="B11154" t="s">
        <v>12</v>
      </c>
      <c r="C11154" t="s">
        <v>5155</v>
      </c>
      <c r="D11154" t="s">
        <v>10769</v>
      </c>
      <c r="E11154" t="s">
        <v>10415</v>
      </c>
      <c r="F11154" t="s">
        <v>10415</v>
      </c>
      <c r="G11154">
        <v>0.98099999999999998</v>
      </c>
      <c r="H11154">
        <v>1</v>
      </c>
      <c r="I11154">
        <v>0</v>
      </c>
      <c r="J11154">
        <v>0.98099999999999998</v>
      </c>
      <c r="K11154" t="s">
        <v>7</v>
      </c>
      <c r="L11154">
        <v>0.95685500000000001</v>
      </c>
      <c r="M11154">
        <v>0.94862500000000005</v>
      </c>
    </row>
    <row r="11155" spans="1:13" ht="15" x14ac:dyDescent="0.3">
      <c r="A11155" s="1"/>
      <c r="B11155" t="s">
        <v>12</v>
      </c>
      <c r="C11155" t="s">
        <v>2052</v>
      </c>
      <c r="D11155">
        <v>1985</v>
      </c>
      <c r="E11155" t="s">
        <v>2053</v>
      </c>
      <c r="F11155">
        <v>1985</v>
      </c>
      <c r="G11155">
        <v>0.98</v>
      </c>
      <c r="H11155">
        <v>0.66700000000000004</v>
      </c>
      <c r="I11155">
        <v>0.66700000000000004</v>
      </c>
      <c r="J11155">
        <v>0.98</v>
      </c>
      <c r="K11155" t="s">
        <v>7</v>
      </c>
      <c r="L11155">
        <v>0.77479200000000004</v>
      </c>
      <c r="M11155">
        <v>0.78232900000000005</v>
      </c>
    </row>
    <row r="11156" spans="1:13" ht="15" x14ac:dyDescent="0.3">
      <c r="A11156" s="1"/>
      <c r="B11156" t="s">
        <v>12</v>
      </c>
      <c r="C11156" t="s">
        <v>2075</v>
      </c>
      <c r="D11156">
        <v>1986</v>
      </c>
      <c r="E11156" t="s">
        <v>2076</v>
      </c>
      <c r="F11156">
        <v>1986</v>
      </c>
      <c r="G11156">
        <v>0.98</v>
      </c>
      <c r="H11156">
        <v>0.66700000000000004</v>
      </c>
      <c r="I11156">
        <v>0.66700000000000004</v>
      </c>
      <c r="J11156">
        <v>0.98</v>
      </c>
      <c r="K11156" t="s">
        <v>7</v>
      </c>
      <c r="L11156">
        <v>0.76634999999999998</v>
      </c>
      <c r="M11156">
        <v>0.77567600000000003</v>
      </c>
    </row>
    <row r="11157" spans="1:13" ht="15" x14ac:dyDescent="0.3">
      <c r="A11157" s="1" t="s">
        <v>13218</v>
      </c>
      <c r="B11157" t="s">
        <v>12</v>
      </c>
      <c r="C11157" t="s">
        <v>3895</v>
      </c>
      <c r="D11157" t="s">
        <v>7998</v>
      </c>
      <c r="E11157" t="s">
        <v>7999</v>
      </c>
      <c r="F11157" t="s">
        <v>7999</v>
      </c>
      <c r="G11157">
        <v>0.98</v>
      </c>
      <c r="H11157">
        <v>1</v>
      </c>
      <c r="I11157">
        <v>0.5</v>
      </c>
      <c r="J11157">
        <v>0.98</v>
      </c>
      <c r="K11157" t="s">
        <v>7</v>
      </c>
      <c r="L11157">
        <v>0.96923700000000002</v>
      </c>
      <c r="M11157">
        <v>0.968642</v>
      </c>
    </row>
    <row r="11158" spans="1:13" ht="15" x14ac:dyDescent="0.3">
      <c r="A11158" s="1"/>
      <c r="B11158" t="s">
        <v>12</v>
      </c>
      <c r="C11158" t="s">
        <v>5105</v>
      </c>
      <c r="D11158" t="s">
        <v>10772</v>
      </c>
      <c r="E11158" t="s">
        <v>10330</v>
      </c>
      <c r="F11158" t="s">
        <v>10330</v>
      </c>
      <c r="G11158">
        <v>0.98</v>
      </c>
      <c r="H11158">
        <v>1</v>
      </c>
      <c r="I11158">
        <v>0.5</v>
      </c>
      <c r="J11158">
        <v>0.98</v>
      </c>
      <c r="K11158" t="s">
        <v>7</v>
      </c>
      <c r="L11158">
        <v>0.89065799999999995</v>
      </c>
      <c r="M11158">
        <v>0.89676199999999995</v>
      </c>
    </row>
    <row r="11159" spans="1:13" ht="15" x14ac:dyDescent="0.3">
      <c r="A11159" s="1"/>
      <c r="B11159" t="s">
        <v>12</v>
      </c>
      <c r="C11159" t="s">
        <v>4998</v>
      </c>
      <c r="D11159" t="s">
        <v>10126</v>
      </c>
      <c r="E11159" t="s">
        <v>10773</v>
      </c>
      <c r="F11159" t="s">
        <v>10773</v>
      </c>
      <c r="G11159">
        <v>0.98</v>
      </c>
      <c r="H11159">
        <v>1</v>
      </c>
      <c r="I11159">
        <v>0.33300000000000002</v>
      </c>
      <c r="J11159">
        <v>0.98</v>
      </c>
      <c r="K11159" t="s">
        <v>7</v>
      </c>
      <c r="L11159">
        <v>0.95040500000000006</v>
      </c>
      <c r="M11159">
        <v>0.94376700000000002</v>
      </c>
    </row>
    <row r="11160" spans="1:13" ht="15" x14ac:dyDescent="0.3">
      <c r="A11160" s="1"/>
      <c r="B11160" t="s">
        <v>12</v>
      </c>
      <c r="C11160" t="s">
        <v>4793</v>
      </c>
      <c r="D11160" t="s">
        <v>12431</v>
      </c>
      <c r="E11160" t="s">
        <v>11043</v>
      </c>
      <c r="F11160" t="s">
        <v>11043</v>
      </c>
      <c r="G11160">
        <v>0.98</v>
      </c>
      <c r="H11160">
        <v>1</v>
      </c>
      <c r="I11160">
        <v>0</v>
      </c>
      <c r="J11160">
        <v>0.98</v>
      </c>
      <c r="K11160" t="s">
        <v>7</v>
      </c>
      <c r="L11160">
        <v>0.92776800000000004</v>
      </c>
      <c r="M11160">
        <v>0.92867500000000003</v>
      </c>
    </row>
    <row r="11161" spans="1:13" ht="15" x14ac:dyDescent="0.3">
      <c r="A11161" s="1"/>
      <c r="B11161" t="s">
        <v>12</v>
      </c>
      <c r="C11161" t="s">
        <v>5066</v>
      </c>
      <c r="D11161" t="s">
        <v>10774</v>
      </c>
      <c r="E11161" t="s">
        <v>10775</v>
      </c>
      <c r="F11161" t="s">
        <v>10261</v>
      </c>
      <c r="G11161">
        <v>0.97899999999999998</v>
      </c>
      <c r="H11161">
        <v>0.88900000000000001</v>
      </c>
      <c r="I11161">
        <v>0.66700000000000004</v>
      </c>
      <c r="J11161">
        <v>0.97899999999999998</v>
      </c>
      <c r="K11161" t="s">
        <v>7</v>
      </c>
      <c r="L11161">
        <v>0.94907200000000003</v>
      </c>
      <c r="M11161">
        <v>0.94740899999999995</v>
      </c>
    </row>
    <row r="11162" spans="1:13" ht="15" x14ac:dyDescent="0.3">
      <c r="A11162" s="1"/>
      <c r="B11162" t="s">
        <v>12</v>
      </c>
      <c r="C11162" t="s">
        <v>4238</v>
      </c>
      <c r="D11162" t="s">
        <v>10776</v>
      </c>
      <c r="E11162" t="s">
        <v>10777</v>
      </c>
      <c r="F11162" t="s">
        <v>10778</v>
      </c>
      <c r="G11162">
        <v>0.97799999999999998</v>
      </c>
      <c r="H11162">
        <v>0.66700000000000004</v>
      </c>
      <c r="I11162">
        <v>0.66700000000000004</v>
      </c>
      <c r="J11162">
        <v>0.97799999999999998</v>
      </c>
      <c r="K11162" t="s">
        <v>7</v>
      </c>
      <c r="L11162">
        <v>0.89769399999999999</v>
      </c>
      <c r="M11162">
        <v>0.88777099999999998</v>
      </c>
    </row>
    <row r="11163" spans="1:13" ht="15" x14ac:dyDescent="0.3">
      <c r="A11163" s="1"/>
      <c r="B11163" t="s">
        <v>12</v>
      </c>
      <c r="C11163" t="s">
        <v>4366</v>
      </c>
      <c r="D11163" t="s">
        <v>10779</v>
      </c>
      <c r="E11163" t="s">
        <v>10780</v>
      </c>
      <c r="F11163" t="s">
        <v>10781</v>
      </c>
      <c r="G11163">
        <v>0.97799999999999998</v>
      </c>
      <c r="H11163">
        <v>0.75</v>
      </c>
      <c r="I11163">
        <v>0.61499999999999999</v>
      </c>
      <c r="J11163">
        <v>0.97799999999999998</v>
      </c>
      <c r="K11163" t="s">
        <v>7</v>
      </c>
      <c r="L11163">
        <v>0.86232600000000004</v>
      </c>
      <c r="M11163">
        <v>0.87122100000000002</v>
      </c>
    </row>
    <row r="11164" spans="1:13" ht="15" x14ac:dyDescent="0.3">
      <c r="A11164" s="1"/>
      <c r="B11164" t="s">
        <v>12</v>
      </c>
      <c r="C11164" t="s">
        <v>4010</v>
      </c>
      <c r="D11164" t="s">
        <v>10784</v>
      </c>
      <c r="E11164" t="s">
        <v>10785</v>
      </c>
      <c r="F11164" t="s">
        <v>8249</v>
      </c>
      <c r="G11164">
        <v>0.97799999999999998</v>
      </c>
      <c r="H11164">
        <v>0.66700000000000004</v>
      </c>
      <c r="I11164">
        <v>0</v>
      </c>
      <c r="J11164">
        <v>0.97799999999999998</v>
      </c>
      <c r="K11164" t="s">
        <v>7</v>
      </c>
      <c r="L11164">
        <v>0.92159999999999997</v>
      </c>
      <c r="M11164">
        <v>0.90552699999999997</v>
      </c>
    </row>
    <row r="11165" spans="1:13" ht="15" x14ac:dyDescent="0.3">
      <c r="A11165" s="1"/>
      <c r="B11165" t="s">
        <v>12</v>
      </c>
      <c r="C11165" t="s">
        <v>3833</v>
      </c>
      <c r="D11165" t="s">
        <v>7908</v>
      </c>
      <c r="E11165" t="s">
        <v>7910</v>
      </c>
      <c r="F11165" t="s">
        <v>7910</v>
      </c>
      <c r="G11165">
        <v>0.97699999999999998</v>
      </c>
      <c r="H11165">
        <v>1</v>
      </c>
      <c r="I11165">
        <v>0.66700000000000004</v>
      </c>
      <c r="J11165">
        <v>0.97699999999999998</v>
      </c>
      <c r="K11165" t="s">
        <v>7</v>
      </c>
      <c r="L11165">
        <v>0.94646300000000005</v>
      </c>
      <c r="M11165">
        <v>0.94229799999999997</v>
      </c>
    </row>
    <row r="11166" spans="1:13" ht="15" x14ac:dyDescent="0.3">
      <c r="A11166" s="1"/>
      <c r="B11166" t="s">
        <v>12</v>
      </c>
      <c r="C11166" t="s">
        <v>1630</v>
      </c>
      <c r="D11166" t="s">
        <v>1631</v>
      </c>
      <c r="E11166" t="s">
        <v>1632</v>
      </c>
      <c r="F11166" t="s">
        <v>1633</v>
      </c>
      <c r="G11166">
        <v>0.97699999999999998</v>
      </c>
      <c r="H11166">
        <v>0.33300000000000002</v>
      </c>
      <c r="I11166">
        <v>0.5</v>
      </c>
      <c r="J11166">
        <v>0.97699999999999998</v>
      </c>
      <c r="K11166" t="s">
        <v>7</v>
      </c>
      <c r="L11166">
        <v>0.84862800000000005</v>
      </c>
      <c r="M11166">
        <v>0.86184000000000005</v>
      </c>
    </row>
    <row r="11167" spans="1:13" ht="15" x14ac:dyDescent="0.3">
      <c r="A11167" s="1"/>
      <c r="B11167" t="s">
        <v>12</v>
      </c>
      <c r="C11167" t="s">
        <v>3627</v>
      </c>
      <c r="D11167" t="s">
        <v>10789</v>
      </c>
      <c r="E11167" t="s">
        <v>7536</v>
      </c>
      <c r="F11167" t="s">
        <v>7536</v>
      </c>
      <c r="G11167">
        <v>0.97699999999999998</v>
      </c>
      <c r="H11167">
        <v>1</v>
      </c>
      <c r="I11167">
        <v>0.33300000000000002</v>
      </c>
      <c r="J11167">
        <v>0.97699999999999998</v>
      </c>
      <c r="K11167" t="s">
        <v>7</v>
      </c>
      <c r="L11167">
        <v>0.94584299999999999</v>
      </c>
      <c r="M11167">
        <v>0.94142000000000003</v>
      </c>
    </row>
    <row r="11168" spans="1:13" ht="15" x14ac:dyDescent="0.3">
      <c r="A11168" s="1"/>
      <c r="B11168" t="s">
        <v>12</v>
      </c>
      <c r="C11168" t="s">
        <v>1591</v>
      </c>
      <c r="D11168" t="s">
        <v>1592</v>
      </c>
      <c r="E11168" t="s">
        <v>1593</v>
      </c>
      <c r="F11168" t="s">
        <v>1593</v>
      </c>
      <c r="G11168">
        <v>0.97699999999999998</v>
      </c>
      <c r="H11168">
        <v>1</v>
      </c>
      <c r="I11168">
        <v>0</v>
      </c>
      <c r="J11168">
        <v>0.97699999999999998</v>
      </c>
      <c r="K11168" t="s">
        <v>7</v>
      </c>
      <c r="L11168">
        <v>0.96190699999999996</v>
      </c>
      <c r="M11168">
        <v>0.95761300000000005</v>
      </c>
    </row>
    <row r="11169" spans="1:13" ht="15" x14ac:dyDescent="0.3">
      <c r="A11169" s="1"/>
      <c r="B11169" t="s">
        <v>12</v>
      </c>
      <c r="C11169" t="s">
        <v>3656</v>
      </c>
      <c r="D11169" t="s">
        <v>10790</v>
      </c>
      <c r="E11169" t="s">
        <v>7581</v>
      </c>
      <c r="F11169" t="s">
        <v>7582</v>
      </c>
      <c r="G11169">
        <v>0.97599999999999998</v>
      </c>
      <c r="H11169">
        <v>0.66700000000000004</v>
      </c>
      <c r="I11169">
        <v>0.75</v>
      </c>
      <c r="J11169">
        <v>0.97599999999999998</v>
      </c>
      <c r="K11169" t="s">
        <v>7</v>
      </c>
      <c r="L11169">
        <v>0.82069700000000001</v>
      </c>
      <c r="M11169">
        <v>0.82218100000000005</v>
      </c>
    </row>
    <row r="11170" spans="1:13" ht="15" x14ac:dyDescent="0.3">
      <c r="A11170" s="1"/>
      <c r="B11170" t="s">
        <v>12</v>
      </c>
      <c r="C11170" t="s">
        <v>2010</v>
      </c>
      <c r="D11170" t="s">
        <v>2016</v>
      </c>
      <c r="E11170" t="s">
        <v>2012</v>
      </c>
      <c r="F11170" t="s">
        <v>2017</v>
      </c>
      <c r="G11170">
        <v>0.97599999999999998</v>
      </c>
      <c r="H11170">
        <v>0.75</v>
      </c>
      <c r="I11170">
        <v>0.66700000000000004</v>
      </c>
      <c r="J11170">
        <v>0.97599999999999998</v>
      </c>
      <c r="K11170" t="s">
        <v>7</v>
      </c>
      <c r="L11170">
        <v>0.916238</v>
      </c>
      <c r="M11170">
        <v>0.91302700000000003</v>
      </c>
    </row>
    <row r="11171" spans="1:13" ht="15" x14ac:dyDescent="0.3">
      <c r="A11171" s="1"/>
      <c r="B11171" t="s">
        <v>12</v>
      </c>
      <c r="C11171" t="s">
        <v>2335</v>
      </c>
      <c r="D11171" t="s">
        <v>2336</v>
      </c>
      <c r="E11171" t="s">
        <v>2337</v>
      </c>
      <c r="F11171" t="s">
        <v>2338</v>
      </c>
      <c r="G11171">
        <v>0.97599999999999998</v>
      </c>
      <c r="H11171">
        <v>0.66700000000000004</v>
      </c>
      <c r="I11171">
        <v>0</v>
      </c>
      <c r="J11171">
        <v>0.97599999999999998</v>
      </c>
      <c r="K11171" t="s">
        <v>7</v>
      </c>
      <c r="L11171">
        <v>0.89785099999999995</v>
      </c>
      <c r="M11171">
        <v>0.89209499999999997</v>
      </c>
    </row>
    <row r="11172" spans="1:13" ht="15" x14ac:dyDescent="0.3">
      <c r="A11172" s="1"/>
      <c r="B11172" t="s">
        <v>12</v>
      </c>
      <c r="C11172" t="s">
        <v>3898</v>
      </c>
      <c r="D11172" t="s">
        <v>10793</v>
      </c>
      <c r="E11172" t="s">
        <v>8044</v>
      </c>
      <c r="F11172" t="s">
        <v>8044</v>
      </c>
      <c r="G11172">
        <v>0.97599999999999998</v>
      </c>
      <c r="H11172">
        <v>1</v>
      </c>
      <c r="I11172">
        <v>0</v>
      </c>
      <c r="J11172">
        <v>0.97599999999999998</v>
      </c>
      <c r="K11172" t="s">
        <v>7</v>
      </c>
      <c r="L11172">
        <v>0.96244300000000005</v>
      </c>
      <c r="M11172">
        <v>0.97114599999999995</v>
      </c>
    </row>
    <row r="11173" spans="1:13" ht="15" x14ac:dyDescent="0.3">
      <c r="A11173" s="1"/>
      <c r="B11173" t="s">
        <v>12</v>
      </c>
      <c r="C11173" t="s">
        <v>3898</v>
      </c>
      <c r="D11173" t="s">
        <v>10793</v>
      </c>
      <c r="E11173" t="s">
        <v>8044</v>
      </c>
      <c r="F11173" t="s">
        <v>8044</v>
      </c>
      <c r="G11173">
        <v>0.97599999999999998</v>
      </c>
      <c r="H11173">
        <v>1</v>
      </c>
      <c r="I11173">
        <v>0</v>
      </c>
      <c r="J11173">
        <v>0.97599999999999998</v>
      </c>
      <c r="K11173" t="s">
        <v>7</v>
      </c>
      <c r="L11173">
        <v>0.96244300000000005</v>
      </c>
      <c r="M11173">
        <v>0.97114599999999995</v>
      </c>
    </row>
    <row r="11174" spans="1:13" ht="15" x14ac:dyDescent="0.3">
      <c r="A11174" s="1" t="s">
        <v>13219</v>
      </c>
      <c r="B11174" t="s">
        <v>12</v>
      </c>
      <c r="C11174" t="s">
        <v>4403</v>
      </c>
      <c r="D11174">
        <v>1940</v>
      </c>
      <c r="E11174" t="s">
        <v>8939</v>
      </c>
      <c r="F11174">
        <v>1940</v>
      </c>
      <c r="G11174">
        <v>0.97499999999999998</v>
      </c>
      <c r="H11174">
        <v>0.66700000000000004</v>
      </c>
      <c r="I11174">
        <v>0.66700000000000004</v>
      </c>
      <c r="J11174">
        <v>0.97499999999999998</v>
      </c>
      <c r="K11174" t="s">
        <v>7</v>
      </c>
      <c r="L11174">
        <v>0.79627999999999999</v>
      </c>
      <c r="M11174">
        <v>0.806952</v>
      </c>
    </row>
    <row r="11175" spans="1:13" ht="15" x14ac:dyDescent="0.3">
      <c r="A11175" s="1" t="s">
        <v>13220</v>
      </c>
      <c r="B11175" t="s">
        <v>12</v>
      </c>
      <c r="C11175" t="s">
        <v>3636</v>
      </c>
      <c r="D11175" t="s">
        <v>10795</v>
      </c>
      <c r="E11175" t="s">
        <v>10796</v>
      </c>
      <c r="F11175" t="s">
        <v>7550</v>
      </c>
      <c r="G11175">
        <v>0.97499999999999998</v>
      </c>
      <c r="H11175">
        <v>0.5</v>
      </c>
      <c r="I11175">
        <v>0.5</v>
      </c>
      <c r="J11175">
        <v>0.97499999999999998</v>
      </c>
      <c r="K11175" t="s">
        <v>7</v>
      </c>
      <c r="L11175">
        <v>0.98385800000000001</v>
      </c>
      <c r="M11175">
        <v>0.98373600000000005</v>
      </c>
    </row>
    <row r="11176" spans="1:13" ht="15" x14ac:dyDescent="0.3">
      <c r="A11176" s="1"/>
      <c r="B11176" t="s">
        <v>12</v>
      </c>
      <c r="C11176" t="s">
        <v>4493</v>
      </c>
      <c r="D11176" t="s">
        <v>9083</v>
      </c>
      <c r="E11176" t="s">
        <v>9084</v>
      </c>
      <c r="F11176" t="s">
        <v>9084</v>
      </c>
      <c r="G11176">
        <v>0.97499999999999998</v>
      </c>
      <c r="H11176">
        <v>1</v>
      </c>
      <c r="I11176">
        <v>0.2</v>
      </c>
      <c r="J11176">
        <v>0.97499999999999998</v>
      </c>
      <c r="K11176" t="s">
        <v>7</v>
      </c>
      <c r="L11176">
        <v>0.93284299999999998</v>
      </c>
      <c r="M11176">
        <v>0.92002300000000004</v>
      </c>
    </row>
    <row r="11177" spans="1:13" ht="15" x14ac:dyDescent="0.3">
      <c r="A11177" s="1"/>
      <c r="B11177" t="s">
        <v>12</v>
      </c>
      <c r="C11177" t="s">
        <v>1888</v>
      </c>
      <c r="D11177" t="s">
        <v>1889</v>
      </c>
      <c r="E11177" t="s">
        <v>1890</v>
      </c>
      <c r="F11177" t="s">
        <v>1890</v>
      </c>
      <c r="G11177">
        <v>0.97499999999999998</v>
      </c>
      <c r="H11177">
        <v>1</v>
      </c>
      <c r="I11177">
        <v>0</v>
      </c>
      <c r="J11177">
        <v>0.97499999999999998</v>
      </c>
      <c r="K11177" t="s">
        <v>7</v>
      </c>
      <c r="L11177">
        <v>0.81715400000000005</v>
      </c>
      <c r="M11177">
        <v>0.80661300000000002</v>
      </c>
    </row>
    <row r="11178" spans="1:13" ht="15" x14ac:dyDescent="0.3">
      <c r="A11178" s="1" t="s">
        <v>13221</v>
      </c>
      <c r="B11178" t="s">
        <v>12</v>
      </c>
      <c r="C11178" t="s">
        <v>4711</v>
      </c>
      <c r="D11178" t="s">
        <v>11669</v>
      </c>
      <c r="E11178" t="s">
        <v>11219</v>
      </c>
      <c r="F11178" t="s">
        <v>11219</v>
      </c>
      <c r="G11178">
        <v>0.97499999999999998</v>
      </c>
      <c r="H11178">
        <v>1</v>
      </c>
      <c r="I11178">
        <v>0</v>
      </c>
      <c r="J11178">
        <v>0.97499999999999998</v>
      </c>
      <c r="K11178" t="s">
        <v>7</v>
      </c>
      <c r="L11178">
        <v>0.77653799999999995</v>
      </c>
      <c r="M11178">
        <v>0.76549900000000004</v>
      </c>
    </row>
    <row r="11179" spans="1:13" ht="15" x14ac:dyDescent="0.3">
      <c r="A11179" s="1"/>
      <c r="B11179" t="s">
        <v>12</v>
      </c>
      <c r="C11179" t="s">
        <v>402</v>
      </c>
      <c r="D11179" t="s">
        <v>406</v>
      </c>
      <c r="E11179" t="s">
        <v>404</v>
      </c>
      <c r="F11179" t="s">
        <v>404</v>
      </c>
      <c r="G11179">
        <v>0.97399999999999998</v>
      </c>
      <c r="H11179">
        <v>1</v>
      </c>
      <c r="I11179">
        <v>0</v>
      </c>
      <c r="J11179">
        <v>0.97399999999999998</v>
      </c>
      <c r="K11179" t="s">
        <v>7</v>
      </c>
      <c r="L11179">
        <v>0.90030399999999999</v>
      </c>
      <c r="M11179">
        <v>0.88866199999999995</v>
      </c>
    </row>
    <row r="11180" spans="1:13" ht="15" x14ac:dyDescent="0.3">
      <c r="A11180" s="1" t="s">
        <v>13222</v>
      </c>
      <c r="B11180" t="s">
        <v>12</v>
      </c>
      <c r="C11180" t="s">
        <v>4088</v>
      </c>
      <c r="D11180" t="s">
        <v>10798</v>
      </c>
      <c r="E11180" t="s">
        <v>10799</v>
      </c>
      <c r="F11180" t="s">
        <v>8392</v>
      </c>
      <c r="G11180">
        <v>0.97399999999999998</v>
      </c>
      <c r="H11180">
        <v>0</v>
      </c>
      <c r="I11180">
        <v>0</v>
      </c>
      <c r="J11180">
        <v>0.97399999999999998</v>
      </c>
      <c r="K11180" t="s">
        <v>7</v>
      </c>
      <c r="L11180">
        <v>0.96149899999999999</v>
      </c>
      <c r="M11180">
        <v>0.95855000000000001</v>
      </c>
    </row>
    <row r="11181" spans="1:13" ht="15" x14ac:dyDescent="0.3">
      <c r="A11181" s="1"/>
      <c r="B11181" t="s">
        <v>12</v>
      </c>
      <c r="C11181" t="s">
        <v>456</v>
      </c>
      <c r="D11181" t="s">
        <v>460</v>
      </c>
      <c r="E11181" t="s">
        <v>458</v>
      </c>
      <c r="F11181" t="s">
        <v>458</v>
      </c>
      <c r="G11181">
        <v>0.97299999999999998</v>
      </c>
      <c r="H11181">
        <v>1</v>
      </c>
      <c r="I11181">
        <v>0.61499999999999999</v>
      </c>
      <c r="J11181">
        <v>0.97299999999999998</v>
      </c>
      <c r="K11181" t="s">
        <v>7</v>
      </c>
      <c r="L11181">
        <v>0.93228299999999997</v>
      </c>
      <c r="M11181">
        <v>0.92439800000000005</v>
      </c>
    </row>
    <row r="11182" spans="1:13" ht="15" x14ac:dyDescent="0.3">
      <c r="A11182" s="1"/>
      <c r="B11182" t="s">
        <v>12</v>
      </c>
      <c r="C11182" t="s">
        <v>876</v>
      </c>
      <c r="D11182" t="s">
        <v>880</v>
      </c>
      <c r="E11182" t="s">
        <v>878</v>
      </c>
      <c r="F11182" t="s">
        <v>881</v>
      </c>
      <c r="G11182">
        <v>0.97299999999999998</v>
      </c>
      <c r="H11182">
        <v>0</v>
      </c>
      <c r="I11182">
        <v>0</v>
      </c>
      <c r="J11182">
        <v>0.97299999999999998</v>
      </c>
      <c r="K11182" t="s">
        <v>7</v>
      </c>
      <c r="L11182">
        <v>0.83452199999999999</v>
      </c>
      <c r="M11182">
        <v>0.82985799999999998</v>
      </c>
    </row>
    <row r="11183" spans="1:13" ht="15" x14ac:dyDescent="0.3">
      <c r="A11183" s="1"/>
      <c r="B11183" t="s">
        <v>12</v>
      </c>
      <c r="C11183" t="s">
        <v>769</v>
      </c>
      <c r="D11183" t="s">
        <v>772</v>
      </c>
      <c r="E11183" t="s">
        <v>770</v>
      </c>
      <c r="F11183" t="s">
        <v>773</v>
      </c>
      <c r="G11183">
        <v>0.97199999999999998</v>
      </c>
      <c r="H11183">
        <v>0</v>
      </c>
      <c r="I11183">
        <v>0.66700000000000004</v>
      </c>
      <c r="J11183">
        <v>0.97199999999999998</v>
      </c>
      <c r="K11183" t="s">
        <v>7</v>
      </c>
      <c r="L11183">
        <v>0.92072100000000001</v>
      </c>
      <c r="M11183">
        <v>0.91624399999999995</v>
      </c>
    </row>
    <row r="11184" spans="1:13" ht="15" x14ac:dyDescent="0.3">
      <c r="A11184" s="1"/>
      <c r="B11184" t="s">
        <v>12</v>
      </c>
      <c r="C11184" t="s">
        <v>1162</v>
      </c>
      <c r="D11184" t="s">
        <v>36</v>
      </c>
      <c r="E11184" t="s">
        <v>35</v>
      </c>
      <c r="F11184" t="s">
        <v>34</v>
      </c>
      <c r="G11184">
        <v>0.97199999999999998</v>
      </c>
      <c r="H11184">
        <v>1</v>
      </c>
      <c r="I11184">
        <v>0</v>
      </c>
      <c r="J11184">
        <v>0.97199999999999998</v>
      </c>
      <c r="K11184" t="s">
        <v>7</v>
      </c>
      <c r="L11184">
        <v>0.84657700000000002</v>
      </c>
      <c r="M11184">
        <v>0.85240300000000002</v>
      </c>
    </row>
    <row r="11185" spans="1:13" ht="15" x14ac:dyDescent="0.3">
      <c r="A11185" s="1"/>
      <c r="B11185" t="s">
        <v>12</v>
      </c>
      <c r="C11185" t="s">
        <v>3621</v>
      </c>
      <c r="D11185" t="s">
        <v>24</v>
      </c>
      <c r="E11185" t="s">
        <v>23</v>
      </c>
      <c r="F11185" t="s">
        <v>23</v>
      </c>
      <c r="G11185">
        <v>0.97199999999999998</v>
      </c>
      <c r="H11185">
        <v>1</v>
      </c>
      <c r="I11185">
        <v>0</v>
      </c>
      <c r="J11185">
        <v>0.97199999999999998</v>
      </c>
      <c r="K11185" t="s">
        <v>7</v>
      </c>
      <c r="L11185">
        <v>0.91700800000000005</v>
      </c>
      <c r="M11185">
        <v>0.90539099999999995</v>
      </c>
    </row>
    <row r="11186" spans="1:13" ht="15" x14ac:dyDescent="0.3">
      <c r="A11186" s="1"/>
      <c r="B11186" t="s">
        <v>12</v>
      </c>
      <c r="C11186" t="s">
        <v>3788</v>
      </c>
      <c r="D11186" t="s">
        <v>10806</v>
      </c>
      <c r="E11186" t="s">
        <v>10807</v>
      </c>
      <c r="F11186" t="s">
        <v>10808</v>
      </c>
      <c r="G11186">
        <v>0.97099999999999997</v>
      </c>
      <c r="H11186">
        <v>0.8</v>
      </c>
      <c r="I11186">
        <v>0.75</v>
      </c>
      <c r="J11186">
        <v>0.97099999999999997</v>
      </c>
      <c r="K11186" t="s">
        <v>7</v>
      </c>
      <c r="L11186">
        <v>0.920956</v>
      </c>
      <c r="M11186">
        <v>0.92490799999999995</v>
      </c>
    </row>
    <row r="11187" spans="1:13" ht="15" x14ac:dyDescent="0.3">
      <c r="A11187" s="1"/>
      <c r="B11187" t="s">
        <v>12</v>
      </c>
      <c r="C11187" t="s">
        <v>824</v>
      </c>
      <c r="D11187" t="s">
        <v>828</v>
      </c>
      <c r="E11187" t="s">
        <v>826</v>
      </c>
      <c r="F11187" t="s">
        <v>829</v>
      </c>
      <c r="G11187">
        <v>0.97099999999999997</v>
      </c>
      <c r="H11187">
        <v>0.83299999999999996</v>
      </c>
      <c r="I11187">
        <v>0.72699999999999998</v>
      </c>
      <c r="J11187">
        <v>0.97099999999999997</v>
      </c>
      <c r="K11187" t="s">
        <v>7</v>
      </c>
      <c r="L11187">
        <v>0.95595300000000005</v>
      </c>
      <c r="M11187">
        <v>0.95364000000000004</v>
      </c>
    </row>
    <row r="11188" spans="1:13" ht="15" x14ac:dyDescent="0.3">
      <c r="A11188" s="1"/>
      <c r="B11188" t="s">
        <v>12</v>
      </c>
      <c r="C11188" t="s">
        <v>1284</v>
      </c>
      <c r="D11188" t="s">
        <v>1259</v>
      </c>
      <c r="E11188" t="s">
        <v>1261</v>
      </c>
      <c r="F11188" t="s">
        <v>1261</v>
      </c>
      <c r="G11188">
        <v>0.97099999999999997</v>
      </c>
      <c r="H11188">
        <v>1</v>
      </c>
      <c r="I11188">
        <v>0</v>
      </c>
      <c r="J11188">
        <v>0.97099999999999997</v>
      </c>
      <c r="K11188" t="s">
        <v>7</v>
      </c>
      <c r="L11188">
        <v>0.92529499999999998</v>
      </c>
      <c r="M11188">
        <v>0.92016600000000004</v>
      </c>
    </row>
    <row r="11189" spans="1:13" ht="15" x14ac:dyDescent="0.3">
      <c r="A11189" s="1"/>
      <c r="B11189" t="s">
        <v>12</v>
      </c>
      <c r="C11189" t="s">
        <v>4059</v>
      </c>
      <c r="D11189" t="s">
        <v>10810</v>
      </c>
      <c r="E11189" t="s">
        <v>8353</v>
      </c>
      <c r="F11189" t="s">
        <v>10811</v>
      </c>
      <c r="G11189">
        <v>0.97</v>
      </c>
      <c r="H11189">
        <v>0</v>
      </c>
      <c r="I11189">
        <v>0.66700000000000004</v>
      </c>
      <c r="J11189">
        <v>0.97</v>
      </c>
      <c r="K11189" t="s">
        <v>7</v>
      </c>
      <c r="L11189">
        <v>0.86929900000000004</v>
      </c>
      <c r="M11189">
        <v>0.87264600000000003</v>
      </c>
    </row>
    <row r="11190" spans="1:13" ht="15" x14ac:dyDescent="0.3">
      <c r="A11190" s="1"/>
      <c r="B11190" t="s">
        <v>12</v>
      </c>
      <c r="C11190" t="s">
        <v>5090</v>
      </c>
      <c r="D11190" t="s">
        <v>10812</v>
      </c>
      <c r="E11190" t="s">
        <v>10299</v>
      </c>
      <c r="F11190" t="s">
        <v>10299</v>
      </c>
      <c r="G11190">
        <v>0.97</v>
      </c>
      <c r="H11190">
        <v>1</v>
      </c>
      <c r="I11190">
        <v>0.5</v>
      </c>
      <c r="J11190">
        <v>0.97</v>
      </c>
      <c r="K11190" t="s">
        <v>7</v>
      </c>
      <c r="L11190">
        <v>0.953457</v>
      </c>
      <c r="M11190">
        <v>0.94731500000000002</v>
      </c>
    </row>
    <row r="11191" spans="1:13" ht="15" x14ac:dyDescent="0.3">
      <c r="A11191" s="1" t="s">
        <v>13223</v>
      </c>
      <c r="B11191" t="s">
        <v>12</v>
      </c>
      <c r="C11191" t="s">
        <v>5136</v>
      </c>
      <c r="D11191" t="s">
        <v>10813</v>
      </c>
      <c r="E11191" t="s">
        <v>10814</v>
      </c>
      <c r="F11191" t="s">
        <v>10815</v>
      </c>
      <c r="G11191">
        <v>0.97</v>
      </c>
      <c r="H11191">
        <v>0.75</v>
      </c>
      <c r="I11191">
        <v>0.33300000000000002</v>
      </c>
      <c r="J11191">
        <v>0.97</v>
      </c>
      <c r="K11191" t="s">
        <v>7</v>
      </c>
      <c r="L11191">
        <v>0.96742600000000001</v>
      </c>
      <c r="M11191">
        <v>0.96643100000000004</v>
      </c>
    </row>
    <row r="11192" spans="1:13" ht="15" x14ac:dyDescent="0.3">
      <c r="A11192" s="1"/>
      <c r="B11192" t="s">
        <v>12</v>
      </c>
      <c r="C11192" t="s">
        <v>4326</v>
      </c>
      <c r="D11192" t="s">
        <v>10816</v>
      </c>
      <c r="E11192" t="s">
        <v>8794</v>
      </c>
      <c r="F11192" t="s">
        <v>10817</v>
      </c>
      <c r="G11192">
        <v>0.97</v>
      </c>
      <c r="H11192">
        <v>0</v>
      </c>
      <c r="I11192">
        <v>0</v>
      </c>
      <c r="J11192">
        <v>0.97</v>
      </c>
      <c r="K11192" t="s">
        <v>7</v>
      </c>
      <c r="L11192">
        <v>0.791821</v>
      </c>
      <c r="M11192">
        <v>0.77927299999999999</v>
      </c>
    </row>
    <row r="11193" spans="1:13" ht="15" x14ac:dyDescent="0.3">
      <c r="A11193" s="1"/>
      <c r="B11193" t="s">
        <v>12</v>
      </c>
      <c r="C11193" t="s">
        <v>762</v>
      </c>
      <c r="D11193" t="s">
        <v>766</v>
      </c>
      <c r="E11193" t="s">
        <v>764</v>
      </c>
      <c r="F11193" t="s">
        <v>767</v>
      </c>
      <c r="G11193">
        <v>0.96899999999999997</v>
      </c>
      <c r="H11193">
        <v>0.66700000000000004</v>
      </c>
      <c r="I11193">
        <v>0.66700000000000004</v>
      </c>
      <c r="J11193">
        <v>0.96899999999999997</v>
      </c>
      <c r="K11193" t="s">
        <v>7</v>
      </c>
      <c r="L11193">
        <v>0.90104099999999998</v>
      </c>
      <c r="M11193">
        <v>0.90602199999999999</v>
      </c>
    </row>
    <row r="11194" spans="1:13" ht="15" x14ac:dyDescent="0.3">
      <c r="A11194" s="1"/>
      <c r="B11194" t="s">
        <v>12</v>
      </c>
      <c r="C11194" t="s">
        <v>3859</v>
      </c>
      <c r="D11194" t="s">
        <v>10827</v>
      </c>
      <c r="E11194" t="s">
        <v>7948</v>
      </c>
      <c r="F11194" t="s">
        <v>7948</v>
      </c>
      <c r="G11194">
        <v>0.96899999999999997</v>
      </c>
      <c r="H11194">
        <v>1</v>
      </c>
      <c r="I11194">
        <v>0.5</v>
      </c>
      <c r="J11194">
        <v>0.96899999999999997</v>
      </c>
      <c r="K11194" t="s">
        <v>7</v>
      </c>
      <c r="L11194">
        <v>0.910775</v>
      </c>
      <c r="M11194">
        <v>0.90344599999999997</v>
      </c>
    </row>
    <row r="11195" spans="1:13" ht="15" x14ac:dyDescent="0.3">
      <c r="A11195" s="1"/>
      <c r="B11195" t="s">
        <v>12</v>
      </c>
      <c r="C11195" t="s">
        <v>3592</v>
      </c>
      <c r="D11195" t="s">
        <v>10828</v>
      </c>
      <c r="E11195" t="s">
        <v>7470</v>
      </c>
      <c r="F11195" t="s">
        <v>7470</v>
      </c>
      <c r="G11195">
        <v>0.96899999999999997</v>
      </c>
      <c r="H11195">
        <v>1</v>
      </c>
      <c r="I11195">
        <v>0.33300000000000002</v>
      </c>
      <c r="J11195">
        <v>0.96899999999999997</v>
      </c>
      <c r="K11195" t="s">
        <v>7</v>
      </c>
      <c r="L11195">
        <v>0.89885400000000004</v>
      </c>
      <c r="M11195">
        <v>0.88946999999999998</v>
      </c>
    </row>
    <row r="11196" spans="1:13" ht="15" x14ac:dyDescent="0.3">
      <c r="A11196" s="1"/>
      <c r="B11196" t="s">
        <v>12</v>
      </c>
      <c r="C11196" t="s">
        <v>4284</v>
      </c>
      <c r="D11196" t="s">
        <v>10830</v>
      </c>
      <c r="E11196" t="s">
        <v>8721</v>
      </c>
      <c r="F11196" t="s">
        <v>8719</v>
      </c>
      <c r="G11196">
        <v>0.96899999999999997</v>
      </c>
      <c r="H11196">
        <v>0.85699999999999998</v>
      </c>
      <c r="I11196">
        <v>0.125</v>
      </c>
      <c r="J11196">
        <v>0.96899999999999997</v>
      </c>
      <c r="K11196" t="s">
        <v>7</v>
      </c>
      <c r="L11196">
        <v>0.82282699999999998</v>
      </c>
      <c r="M11196">
        <v>0.81565699999999997</v>
      </c>
    </row>
    <row r="11197" spans="1:13" ht="15" x14ac:dyDescent="0.3">
      <c r="A11197" s="1"/>
      <c r="B11197" t="s">
        <v>12</v>
      </c>
      <c r="C11197" t="s">
        <v>5058</v>
      </c>
      <c r="D11197" t="s">
        <v>10832</v>
      </c>
      <c r="E11197" t="s">
        <v>10833</v>
      </c>
      <c r="F11197" t="s">
        <v>10834</v>
      </c>
      <c r="G11197">
        <v>0.96799999999999997</v>
      </c>
      <c r="H11197">
        <v>0.87</v>
      </c>
      <c r="I11197">
        <v>0.84199999999999997</v>
      </c>
      <c r="J11197">
        <v>0.96799999999999997</v>
      </c>
      <c r="K11197" t="s">
        <v>7</v>
      </c>
      <c r="L11197">
        <v>0.938863</v>
      </c>
      <c r="M11197">
        <v>0.935504</v>
      </c>
    </row>
    <row r="11198" spans="1:13" ht="15" x14ac:dyDescent="0.3">
      <c r="A11198" s="1"/>
      <c r="B11198" t="s">
        <v>12</v>
      </c>
      <c r="C11198" t="s">
        <v>2214</v>
      </c>
      <c r="D11198" t="s">
        <v>2215</v>
      </c>
      <c r="E11198" t="s">
        <v>2216</v>
      </c>
      <c r="F11198" t="s">
        <v>2217</v>
      </c>
      <c r="G11198">
        <v>0.96799999999999997</v>
      </c>
      <c r="H11198">
        <v>0.83299999999999996</v>
      </c>
      <c r="I11198">
        <v>0.154</v>
      </c>
      <c r="J11198">
        <v>0.96799999999999997</v>
      </c>
      <c r="K11198" t="s">
        <v>7</v>
      </c>
      <c r="L11198">
        <v>0.90967699999999996</v>
      </c>
      <c r="M11198">
        <v>0.90120800000000001</v>
      </c>
    </row>
    <row r="11199" spans="1:13" ht="15" x14ac:dyDescent="0.3">
      <c r="A11199" s="1"/>
      <c r="B11199" t="s">
        <v>12</v>
      </c>
      <c r="C11199" t="s">
        <v>525</v>
      </c>
      <c r="D11199" t="s">
        <v>526</v>
      </c>
      <c r="E11199" t="s">
        <v>527</v>
      </c>
      <c r="F11199" t="s">
        <v>528</v>
      </c>
      <c r="G11199">
        <v>0.96799999999999997</v>
      </c>
      <c r="H11199">
        <v>0.5</v>
      </c>
      <c r="I11199">
        <v>0</v>
      </c>
      <c r="J11199">
        <v>0.96799999999999997</v>
      </c>
      <c r="K11199" t="s">
        <v>7</v>
      </c>
      <c r="L11199">
        <v>0.87068900000000005</v>
      </c>
      <c r="M11199">
        <v>0.85396700000000003</v>
      </c>
    </row>
    <row r="11200" spans="1:13" ht="15" x14ac:dyDescent="0.3">
      <c r="A11200" s="1" t="s">
        <v>13224</v>
      </c>
      <c r="B11200" t="s">
        <v>12</v>
      </c>
      <c r="C11200" t="s">
        <v>4345</v>
      </c>
      <c r="D11200" t="s">
        <v>10835</v>
      </c>
      <c r="E11200" t="s">
        <v>10836</v>
      </c>
      <c r="F11200" t="s">
        <v>8840</v>
      </c>
      <c r="G11200">
        <v>0.96799999999999997</v>
      </c>
      <c r="H11200">
        <v>0</v>
      </c>
      <c r="I11200">
        <v>0</v>
      </c>
      <c r="J11200">
        <v>0.96799999999999997</v>
      </c>
      <c r="K11200" t="s">
        <v>7</v>
      </c>
      <c r="L11200">
        <v>0.96099599999999996</v>
      </c>
      <c r="M11200">
        <v>0.95637300000000003</v>
      </c>
    </row>
    <row r="11201" spans="1:13" ht="15" x14ac:dyDescent="0.3">
      <c r="A11201" s="1"/>
      <c r="B11201" t="s">
        <v>12</v>
      </c>
      <c r="C11201" t="s">
        <v>4187</v>
      </c>
      <c r="D11201" t="s">
        <v>10837</v>
      </c>
      <c r="E11201" t="s">
        <v>10838</v>
      </c>
      <c r="F11201" t="s">
        <v>8559</v>
      </c>
      <c r="G11201">
        <v>0.96699999999999997</v>
      </c>
      <c r="H11201">
        <v>1</v>
      </c>
      <c r="I11201">
        <v>0.33300000000000002</v>
      </c>
      <c r="J11201">
        <v>0.96699999999999997</v>
      </c>
      <c r="K11201" t="s">
        <v>7</v>
      </c>
      <c r="L11201">
        <v>0.95177900000000004</v>
      </c>
      <c r="M11201">
        <v>0.94249300000000003</v>
      </c>
    </row>
    <row r="11202" spans="1:13" ht="15" x14ac:dyDescent="0.3">
      <c r="A11202" s="1"/>
      <c r="B11202" t="s">
        <v>12</v>
      </c>
      <c r="C11202" t="s">
        <v>1169</v>
      </c>
      <c r="D11202" t="s">
        <v>1170</v>
      </c>
      <c r="E11202" t="s">
        <v>1171</v>
      </c>
      <c r="F11202" t="s">
        <v>1171</v>
      </c>
      <c r="G11202">
        <v>0.96699999999999997</v>
      </c>
      <c r="H11202">
        <v>1</v>
      </c>
      <c r="I11202">
        <v>0</v>
      </c>
      <c r="J11202">
        <v>0.96699999999999997</v>
      </c>
      <c r="K11202" t="s">
        <v>7</v>
      </c>
      <c r="L11202">
        <v>0.95650000000000002</v>
      </c>
      <c r="M11202">
        <v>0.95269700000000002</v>
      </c>
    </row>
    <row r="11203" spans="1:13" ht="15" x14ac:dyDescent="0.3">
      <c r="A11203" s="1"/>
      <c r="B11203" t="s">
        <v>12</v>
      </c>
      <c r="C11203" t="s">
        <v>278</v>
      </c>
      <c r="D11203" t="s">
        <v>279</v>
      </c>
      <c r="E11203" t="s">
        <v>280</v>
      </c>
      <c r="F11203" t="s">
        <v>281</v>
      </c>
      <c r="G11203">
        <v>0.96599999999999997</v>
      </c>
      <c r="H11203">
        <v>0.8</v>
      </c>
      <c r="I11203">
        <v>0</v>
      </c>
      <c r="J11203">
        <v>0.96599999999999997</v>
      </c>
      <c r="K11203" t="s">
        <v>7</v>
      </c>
      <c r="L11203">
        <v>0.91170399999999996</v>
      </c>
      <c r="M11203">
        <v>0.90458099999999997</v>
      </c>
    </row>
    <row r="11204" spans="1:13" ht="15" x14ac:dyDescent="0.3">
      <c r="A11204" s="1"/>
      <c r="B11204" t="s">
        <v>12</v>
      </c>
      <c r="C11204">
        <v>1950</v>
      </c>
      <c r="D11204" t="s">
        <v>6916</v>
      </c>
      <c r="E11204">
        <v>1950</v>
      </c>
      <c r="F11204" t="s">
        <v>6916</v>
      </c>
      <c r="G11204">
        <v>0.96599999999999997</v>
      </c>
      <c r="H11204">
        <v>0</v>
      </c>
      <c r="I11204">
        <v>0</v>
      </c>
      <c r="J11204">
        <v>0.96599999999999997</v>
      </c>
      <c r="K11204" t="s">
        <v>7</v>
      </c>
      <c r="L11204">
        <v>0.75059699999999996</v>
      </c>
      <c r="M11204">
        <v>0.75059699999999996</v>
      </c>
    </row>
    <row r="11205" spans="1:13" ht="15" x14ac:dyDescent="0.3">
      <c r="A11205" s="1"/>
      <c r="B11205" t="s">
        <v>12</v>
      </c>
      <c r="C11205" t="s">
        <v>4858</v>
      </c>
      <c r="D11205" t="s">
        <v>10839</v>
      </c>
      <c r="E11205" t="s">
        <v>9838</v>
      </c>
      <c r="F11205" t="s">
        <v>9838</v>
      </c>
      <c r="G11205">
        <v>0.96599999999999997</v>
      </c>
      <c r="H11205">
        <v>1</v>
      </c>
      <c r="I11205">
        <v>0</v>
      </c>
      <c r="J11205">
        <v>0.96599999999999997</v>
      </c>
      <c r="K11205" t="s">
        <v>7</v>
      </c>
      <c r="L11205">
        <v>0.71709500000000004</v>
      </c>
      <c r="M11205">
        <v>0.72486300000000004</v>
      </c>
    </row>
    <row r="11206" spans="1:13" ht="15" x14ac:dyDescent="0.3">
      <c r="A11206" s="1"/>
      <c r="B11206" t="s">
        <v>12</v>
      </c>
      <c r="C11206" t="s">
        <v>887</v>
      </c>
      <c r="D11206" t="s">
        <v>888</v>
      </c>
      <c r="E11206" t="s">
        <v>889</v>
      </c>
      <c r="F11206" t="s">
        <v>890</v>
      </c>
      <c r="G11206">
        <v>0.96499999999999997</v>
      </c>
      <c r="H11206">
        <v>0.8</v>
      </c>
      <c r="I11206">
        <v>0.71399999999999997</v>
      </c>
      <c r="J11206">
        <v>0.96499999999999997</v>
      </c>
      <c r="K11206" t="s">
        <v>7</v>
      </c>
      <c r="L11206">
        <v>0.93468099999999998</v>
      </c>
      <c r="M11206">
        <v>0.93918999999999997</v>
      </c>
    </row>
    <row r="11207" spans="1:13" ht="15" x14ac:dyDescent="0.3">
      <c r="A11207" s="1"/>
      <c r="B11207" t="s">
        <v>12</v>
      </c>
      <c r="C11207" t="s">
        <v>4873</v>
      </c>
      <c r="D11207" t="s">
        <v>10840</v>
      </c>
      <c r="E11207" t="s">
        <v>10841</v>
      </c>
      <c r="F11207" t="s">
        <v>10841</v>
      </c>
      <c r="G11207">
        <v>0.96499999999999997</v>
      </c>
      <c r="H11207">
        <v>1</v>
      </c>
      <c r="I11207">
        <v>0.5</v>
      </c>
      <c r="J11207">
        <v>0.96499999999999997</v>
      </c>
      <c r="K11207" t="s">
        <v>7</v>
      </c>
      <c r="L11207">
        <v>0.87896099999999999</v>
      </c>
      <c r="M11207">
        <v>0.87904199999999999</v>
      </c>
    </row>
    <row r="11208" spans="1:13" ht="15" x14ac:dyDescent="0.3">
      <c r="A11208" s="1"/>
      <c r="B11208" t="s">
        <v>12</v>
      </c>
      <c r="C11208" t="s">
        <v>4635</v>
      </c>
      <c r="D11208" t="s">
        <v>10844</v>
      </c>
      <c r="E11208" t="s">
        <v>9366</v>
      </c>
      <c r="F11208" t="s">
        <v>9366</v>
      </c>
      <c r="G11208">
        <v>0.96499999999999997</v>
      </c>
      <c r="H11208">
        <v>1</v>
      </c>
      <c r="I11208">
        <v>0</v>
      </c>
      <c r="J11208">
        <v>0.96499999999999997</v>
      </c>
      <c r="K11208" t="s">
        <v>7</v>
      </c>
      <c r="L11208">
        <v>0.78129400000000004</v>
      </c>
      <c r="M11208">
        <v>0.78669500000000003</v>
      </c>
    </row>
    <row r="11209" spans="1:13" ht="15" x14ac:dyDescent="0.3">
      <c r="A11209" s="1"/>
      <c r="B11209" t="s">
        <v>12</v>
      </c>
      <c r="C11209" t="s">
        <v>562</v>
      </c>
      <c r="D11209" t="s">
        <v>564</v>
      </c>
      <c r="E11209" t="s">
        <v>563</v>
      </c>
      <c r="F11209" t="s">
        <v>565</v>
      </c>
      <c r="G11209">
        <v>0.96399999999999997</v>
      </c>
      <c r="H11209">
        <v>0.66700000000000004</v>
      </c>
      <c r="I11209">
        <v>0.8</v>
      </c>
      <c r="J11209">
        <v>0.96399999999999997</v>
      </c>
      <c r="K11209" t="s">
        <v>7</v>
      </c>
      <c r="L11209">
        <v>0.916574</v>
      </c>
      <c r="M11209">
        <v>0.90976599999999996</v>
      </c>
    </row>
    <row r="11210" spans="1:13" ht="15" x14ac:dyDescent="0.3">
      <c r="A11210" s="1"/>
      <c r="B11210" t="s">
        <v>12</v>
      </c>
      <c r="C11210" t="s">
        <v>1399</v>
      </c>
      <c r="D11210" t="s">
        <v>1400</v>
      </c>
      <c r="E11210" t="s">
        <v>1401</v>
      </c>
      <c r="F11210" t="s">
        <v>1402</v>
      </c>
      <c r="G11210">
        <v>0.96399999999999997</v>
      </c>
      <c r="H11210">
        <v>0.66700000000000004</v>
      </c>
      <c r="I11210">
        <v>0.66700000000000004</v>
      </c>
      <c r="J11210">
        <v>0.96399999999999997</v>
      </c>
      <c r="K11210" t="s">
        <v>7</v>
      </c>
      <c r="L11210">
        <v>0.89576100000000003</v>
      </c>
      <c r="M11210">
        <v>0.89211799999999997</v>
      </c>
    </row>
    <row r="11211" spans="1:13" ht="15" x14ac:dyDescent="0.3">
      <c r="A11211" s="1"/>
      <c r="B11211" t="s">
        <v>12</v>
      </c>
      <c r="C11211" t="s">
        <v>3732</v>
      </c>
      <c r="D11211" t="s">
        <v>11677</v>
      </c>
      <c r="E11211" t="s">
        <v>10783</v>
      </c>
      <c r="F11211" t="s">
        <v>11678</v>
      </c>
      <c r="G11211">
        <v>0.96399999999999997</v>
      </c>
      <c r="H11211">
        <v>0.85699999999999998</v>
      </c>
      <c r="I11211">
        <v>0.57099999999999995</v>
      </c>
      <c r="J11211">
        <v>0.96399999999999997</v>
      </c>
      <c r="K11211" t="s">
        <v>7</v>
      </c>
      <c r="L11211">
        <v>0.86918600000000001</v>
      </c>
      <c r="M11211">
        <v>0.86170899999999995</v>
      </c>
    </row>
    <row r="11212" spans="1:13" ht="15" x14ac:dyDescent="0.3">
      <c r="A11212" s="1"/>
      <c r="B11212" t="s">
        <v>12</v>
      </c>
      <c r="C11212" t="s">
        <v>3782</v>
      </c>
      <c r="D11212" t="s">
        <v>10846</v>
      </c>
      <c r="E11212" t="s">
        <v>10847</v>
      </c>
      <c r="F11212" t="s">
        <v>10848</v>
      </c>
      <c r="G11212">
        <v>0.96399999999999997</v>
      </c>
      <c r="H11212">
        <v>0.71399999999999997</v>
      </c>
      <c r="I11212">
        <v>0.33300000000000002</v>
      </c>
      <c r="J11212">
        <v>0.96399999999999997</v>
      </c>
      <c r="K11212" t="s">
        <v>7</v>
      </c>
      <c r="L11212">
        <v>0.84579099999999996</v>
      </c>
      <c r="M11212">
        <v>0.84296800000000005</v>
      </c>
    </row>
    <row r="11213" spans="1:13" ht="15" x14ac:dyDescent="0.3">
      <c r="A11213" s="1"/>
      <c r="B11213" t="s">
        <v>12</v>
      </c>
      <c r="C11213" t="s">
        <v>104</v>
      </c>
      <c r="D11213" t="s">
        <v>105</v>
      </c>
      <c r="E11213" t="s">
        <v>106</v>
      </c>
      <c r="F11213" t="s">
        <v>106</v>
      </c>
      <c r="G11213">
        <v>0.96299999999999997</v>
      </c>
      <c r="H11213">
        <v>1</v>
      </c>
      <c r="I11213">
        <v>0.5</v>
      </c>
      <c r="J11213">
        <v>0.96299999999999997</v>
      </c>
      <c r="K11213" t="s">
        <v>7</v>
      </c>
      <c r="L11213">
        <v>0.98314000000000001</v>
      </c>
      <c r="M11213">
        <v>0.98187500000000005</v>
      </c>
    </row>
    <row r="11214" spans="1:13" ht="15" x14ac:dyDescent="0.3">
      <c r="A11214" s="1"/>
      <c r="B11214" t="s">
        <v>12</v>
      </c>
      <c r="C11214" t="s">
        <v>104</v>
      </c>
      <c r="D11214" t="s">
        <v>105</v>
      </c>
      <c r="E11214" t="s">
        <v>106</v>
      </c>
      <c r="F11214" t="s">
        <v>106</v>
      </c>
      <c r="G11214">
        <v>0.96299999999999997</v>
      </c>
      <c r="H11214">
        <v>1</v>
      </c>
      <c r="I11214">
        <v>0.5</v>
      </c>
      <c r="J11214">
        <v>0.96299999999999997</v>
      </c>
      <c r="K11214" t="s">
        <v>7</v>
      </c>
      <c r="L11214">
        <v>0.98314000000000001</v>
      </c>
      <c r="M11214">
        <v>0.98187500000000005</v>
      </c>
    </row>
    <row r="11215" spans="1:13" ht="15" x14ac:dyDescent="0.3">
      <c r="A11215" s="1"/>
      <c r="B11215" t="s">
        <v>12</v>
      </c>
      <c r="C11215" t="s">
        <v>104</v>
      </c>
      <c r="D11215" t="s">
        <v>105</v>
      </c>
      <c r="E11215" t="s">
        <v>106</v>
      </c>
      <c r="F11215" t="s">
        <v>106</v>
      </c>
      <c r="G11215">
        <v>0.96299999999999997</v>
      </c>
      <c r="H11215">
        <v>1</v>
      </c>
      <c r="I11215">
        <v>0.5</v>
      </c>
      <c r="J11215">
        <v>0.96299999999999997</v>
      </c>
      <c r="K11215" t="s">
        <v>7</v>
      </c>
      <c r="L11215">
        <v>0.98314000000000001</v>
      </c>
      <c r="M11215">
        <v>0.98187500000000005</v>
      </c>
    </row>
    <row r="11216" spans="1:13" ht="15" x14ac:dyDescent="0.3">
      <c r="A11216" s="1"/>
      <c r="B11216" t="s">
        <v>12</v>
      </c>
      <c r="C11216" t="s">
        <v>4524</v>
      </c>
      <c r="D11216" t="s">
        <v>13225</v>
      </c>
      <c r="E11216" t="s">
        <v>9163</v>
      </c>
      <c r="F11216" t="s">
        <v>9159</v>
      </c>
      <c r="G11216">
        <v>0.96299999999999997</v>
      </c>
      <c r="H11216">
        <v>0.66700000000000004</v>
      </c>
      <c r="I11216">
        <v>0.36399999999999999</v>
      </c>
      <c r="J11216">
        <v>0.96299999999999997</v>
      </c>
      <c r="K11216" t="s">
        <v>7</v>
      </c>
      <c r="L11216">
        <v>0.88388199999999995</v>
      </c>
      <c r="M11216">
        <v>0.88255499999999998</v>
      </c>
    </row>
    <row r="11217" spans="1:13" ht="15" x14ac:dyDescent="0.3">
      <c r="A11217" s="1"/>
      <c r="B11217" t="s">
        <v>12</v>
      </c>
      <c r="C11217" t="s">
        <v>807</v>
      </c>
      <c r="D11217" t="s">
        <v>759</v>
      </c>
      <c r="E11217" t="s">
        <v>808</v>
      </c>
      <c r="F11217" t="s">
        <v>760</v>
      </c>
      <c r="G11217">
        <v>0.96299999999999997</v>
      </c>
      <c r="H11217">
        <v>0.66700000000000004</v>
      </c>
      <c r="I11217">
        <v>0</v>
      </c>
      <c r="J11217">
        <v>0.96299999999999997</v>
      </c>
      <c r="K11217" t="s">
        <v>7</v>
      </c>
      <c r="L11217">
        <v>0.83328000000000002</v>
      </c>
      <c r="M11217">
        <v>0.84357499999999996</v>
      </c>
    </row>
    <row r="11218" spans="1:13" ht="15" x14ac:dyDescent="0.3">
      <c r="A11218" s="1"/>
      <c r="B11218" t="s">
        <v>12</v>
      </c>
      <c r="C11218" t="s">
        <v>3797</v>
      </c>
      <c r="D11218" t="s">
        <v>10849</v>
      </c>
      <c r="E11218" t="s">
        <v>10850</v>
      </c>
      <c r="F11218" t="s">
        <v>10851</v>
      </c>
      <c r="G11218">
        <v>0.96199999999999997</v>
      </c>
      <c r="H11218">
        <v>0.83899999999999997</v>
      </c>
      <c r="I11218">
        <v>0.8</v>
      </c>
      <c r="J11218">
        <v>0.96199999999999997</v>
      </c>
      <c r="K11218" t="s">
        <v>7</v>
      </c>
      <c r="L11218">
        <v>0.96123700000000001</v>
      </c>
      <c r="M11218">
        <v>0.95952099999999996</v>
      </c>
    </row>
    <row r="11219" spans="1:13" ht="15" x14ac:dyDescent="0.3">
      <c r="A11219" s="1" t="s">
        <v>13226</v>
      </c>
      <c r="B11219" t="s">
        <v>12</v>
      </c>
      <c r="C11219" t="s">
        <v>3211</v>
      </c>
      <c r="D11219" t="s">
        <v>6720</v>
      </c>
      <c r="E11219" t="s">
        <v>6721</v>
      </c>
      <c r="F11219" t="s">
        <v>6722</v>
      </c>
      <c r="G11219">
        <v>0.96099999999999997</v>
      </c>
      <c r="H11219">
        <v>0.85699999999999998</v>
      </c>
      <c r="I11219">
        <v>0.85699999999999998</v>
      </c>
      <c r="J11219">
        <v>0.96099999999999997</v>
      </c>
      <c r="K11219" t="s">
        <v>7</v>
      </c>
      <c r="L11219">
        <v>0.81990799999999997</v>
      </c>
      <c r="M11219">
        <v>0.82149399999999995</v>
      </c>
    </row>
    <row r="11220" spans="1:13" ht="15" x14ac:dyDescent="0.3">
      <c r="A11220" s="1" t="s">
        <v>13227</v>
      </c>
      <c r="B11220" t="s">
        <v>12</v>
      </c>
      <c r="C11220" t="s">
        <v>4456</v>
      </c>
      <c r="D11220" t="s">
        <v>9003</v>
      </c>
      <c r="E11220" t="s">
        <v>10852</v>
      </c>
      <c r="F11220" t="s">
        <v>9005</v>
      </c>
      <c r="G11220">
        <v>0.96099999999999997</v>
      </c>
      <c r="H11220">
        <v>0.8</v>
      </c>
      <c r="I11220">
        <v>0</v>
      </c>
      <c r="J11220">
        <v>0.96099999999999997</v>
      </c>
      <c r="K11220" t="s">
        <v>7</v>
      </c>
      <c r="L11220">
        <v>0.91911200000000004</v>
      </c>
      <c r="M11220">
        <v>0.917153</v>
      </c>
    </row>
    <row r="11221" spans="1:13" ht="15" x14ac:dyDescent="0.3">
      <c r="A11221" s="1"/>
      <c r="B11221" t="s">
        <v>12</v>
      </c>
      <c r="C11221" t="s">
        <v>4814</v>
      </c>
      <c r="D11221" t="s">
        <v>10853</v>
      </c>
      <c r="E11221" t="s">
        <v>9781</v>
      </c>
      <c r="F11221" t="s">
        <v>9782</v>
      </c>
      <c r="G11221">
        <v>0.95899999999999996</v>
      </c>
      <c r="H11221">
        <v>0.8</v>
      </c>
      <c r="I11221">
        <v>0.8</v>
      </c>
      <c r="J11221">
        <v>0.95899999999999996</v>
      </c>
      <c r="K11221" t="s">
        <v>7</v>
      </c>
      <c r="L11221">
        <v>0.77693900000000005</v>
      </c>
      <c r="M11221">
        <v>0.77368800000000004</v>
      </c>
    </row>
    <row r="11222" spans="1:13" ht="15" x14ac:dyDescent="0.3">
      <c r="A11222" s="1"/>
      <c r="B11222" t="s">
        <v>12</v>
      </c>
      <c r="C11222" t="s">
        <v>384</v>
      </c>
      <c r="D11222" t="s">
        <v>385</v>
      </c>
      <c r="E11222" t="s">
        <v>386</v>
      </c>
      <c r="F11222" t="s">
        <v>387</v>
      </c>
      <c r="G11222">
        <v>0.95899999999999996</v>
      </c>
      <c r="H11222">
        <v>0.77800000000000002</v>
      </c>
      <c r="I11222">
        <v>0.625</v>
      </c>
      <c r="J11222">
        <v>0.95899999999999996</v>
      </c>
      <c r="K11222" t="s">
        <v>7</v>
      </c>
      <c r="L11222">
        <v>0.90798599999999996</v>
      </c>
      <c r="M11222">
        <v>0.895235</v>
      </c>
    </row>
    <row r="11223" spans="1:13" ht="15" x14ac:dyDescent="0.3">
      <c r="A11223" s="1"/>
      <c r="B11223" t="s">
        <v>12</v>
      </c>
      <c r="C11223" t="s">
        <v>4007</v>
      </c>
      <c r="D11223" t="s">
        <v>10854</v>
      </c>
      <c r="E11223" t="s">
        <v>10855</v>
      </c>
      <c r="F11223" t="s">
        <v>10856</v>
      </c>
      <c r="G11223">
        <v>0.95899999999999996</v>
      </c>
      <c r="H11223">
        <v>0.75</v>
      </c>
      <c r="I11223">
        <v>0.5</v>
      </c>
      <c r="J11223">
        <v>0.95899999999999996</v>
      </c>
      <c r="K11223" t="s">
        <v>7</v>
      </c>
      <c r="L11223">
        <v>0.88454699999999997</v>
      </c>
      <c r="M11223">
        <v>0.87961599999999995</v>
      </c>
    </row>
    <row r="11224" spans="1:13" ht="15" x14ac:dyDescent="0.3">
      <c r="A11224" s="1"/>
      <c r="B11224" t="s">
        <v>12</v>
      </c>
      <c r="C11224" t="s">
        <v>4986</v>
      </c>
      <c r="D11224" t="s">
        <v>10857</v>
      </c>
      <c r="E11224" t="s">
        <v>10858</v>
      </c>
      <c r="F11224" t="s">
        <v>9949</v>
      </c>
      <c r="G11224">
        <v>0.95899999999999996</v>
      </c>
      <c r="H11224">
        <v>0</v>
      </c>
      <c r="I11224">
        <v>0</v>
      </c>
      <c r="J11224">
        <v>0.95899999999999996</v>
      </c>
      <c r="K11224" t="s">
        <v>7</v>
      </c>
      <c r="L11224">
        <v>0.94740899999999995</v>
      </c>
      <c r="M11224">
        <v>0.94157000000000002</v>
      </c>
    </row>
    <row r="11225" spans="1:13" ht="15" x14ac:dyDescent="0.3">
      <c r="A11225" s="1" t="s">
        <v>13228</v>
      </c>
      <c r="B11225" t="s">
        <v>12</v>
      </c>
      <c r="C11225" t="s">
        <v>4626</v>
      </c>
      <c r="D11225" t="s">
        <v>10859</v>
      </c>
      <c r="E11225" t="s">
        <v>10860</v>
      </c>
      <c r="F11225" t="s">
        <v>10860</v>
      </c>
      <c r="G11225">
        <v>0.95799999999999996</v>
      </c>
      <c r="H11225">
        <v>1</v>
      </c>
      <c r="I11225">
        <v>0.66700000000000004</v>
      </c>
      <c r="J11225">
        <v>0.95799999999999996</v>
      </c>
      <c r="K11225" t="s">
        <v>7</v>
      </c>
      <c r="L11225">
        <v>0.857433</v>
      </c>
      <c r="M11225">
        <v>0.85705799999999999</v>
      </c>
    </row>
    <row r="11226" spans="1:13" ht="15" x14ac:dyDescent="0.3">
      <c r="A11226" s="1"/>
      <c r="B11226" t="s">
        <v>12</v>
      </c>
      <c r="C11226" t="s">
        <v>3892</v>
      </c>
      <c r="D11226" t="s">
        <v>10861</v>
      </c>
      <c r="E11226" t="s">
        <v>10862</v>
      </c>
      <c r="F11226" t="s">
        <v>7995</v>
      </c>
      <c r="G11226">
        <v>0.95799999999999996</v>
      </c>
      <c r="H11226">
        <v>0.4</v>
      </c>
      <c r="I11226">
        <v>0.5</v>
      </c>
      <c r="J11226">
        <v>0.95799999999999996</v>
      </c>
      <c r="K11226" t="s">
        <v>7</v>
      </c>
      <c r="L11226">
        <v>0.95726100000000003</v>
      </c>
      <c r="M11226">
        <v>0.95849600000000001</v>
      </c>
    </row>
    <row r="11227" spans="1:13" ht="15" x14ac:dyDescent="0.3">
      <c r="A11227" s="1"/>
      <c r="B11227" t="s">
        <v>12</v>
      </c>
      <c r="C11227" t="s">
        <v>3892</v>
      </c>
      <c r="D11227" t="s">
        <v>10861</v>
      </c>
      <c r="E11227" t="s">
        <v>10862</v>
      </c>
      <c r="F11227" t="s">
        <v>7995</v>
      </c>
      <c r="G11227">
        <v>0.95799999999999996</v>
      </c>
      <c r="H11227">
        <v>0.4</v>
      </c>
      <c r="I11227">
        <v>0.5</v>
      </c>
      <c r="J11227">
        <v>0.95799999999999996</v>
      </c>
      <c r="K11227" t="s">
        <v>7</v>
      </c>
      <c r="L11227">
        <v>0.95726100000000003</v>
      </c>
      <c r="M11227">
        <v>0.95849600000000001</v>
      </c>
    </row>
    <row r="11228" spans="1:13" ht="15" x14ac:dyDescent="0.3">
      <c r="A11228" s="1"/>
      <c r="B11228" t="s">
        <v>12</v>
      </c>
      <c r="C11228" t="s">
        <v>4465</v>
      </c>
      <c r="D11228">
        <v>1288</v>
      </c>
      <c r="E11228" t="s">
        <v>10864</v>
      </c>
      <c r="F11228">
        <v>1288</v>
      </c>
      <c r="G11228">
        <v>0.95699999999999996</v>
      </c>
      <c r="H11228">
        <v>0.66700000000000004</v>
      </c>
      <c r="I11228">
        <v>0.66700000000000004</v>
      </c>
      <c r="J11228">
        <v>0.95699999999999996</v>
      </c>
      <c r="K11228" t="s">
        <v>7</v>
      </c>
      <c r="L11228">
        <v>0.81346499999999999</v>
      </c>
      <c r="M11228">
        <v>0.82092100000000001</v>
      </c>
    </row>
    <row r="11229" spans="1:13" ht="15" x14ac:dyDescent="0.3">
      <c r="A11229" s="1"/>
      <c r="B11229" t="s">
        <v>12</v>
      </c>
      <c r="C11229" t="s">
        <v>971</v>
      </c>
      <c r="D11229" t="s">
        <v>977</v>
      </c>
      <c r="E11229" t="s">
        <v>973</v>
      </c>
      <c r="F11229" t="s">
        <v>978</v>
      </c>
      <c r="G11229">
        <v>0.95699999999999996</v>
      </c>
      <c r="H11229">
        <v>1</v>
      </c>
      <c r="I11229">
        <v>0</v>
      </c>
      <c r="J11229">
        <v>0.95699999999999996</v>
      </c>
      <c r="K11229" t="s">
        <v>7</v>
      </c>
      <c r="L11229">
        <v>0.86716700000000002</v>
      </c>
      <c r="M11229">
        <v>0.84862499999999996</v>
      </c>
    </row>
    <row r="11230" spans="1:13" ht="15" x14ac:dyDescent="0.3">
      <c r="A11230" s="1"/>
      <c r="B11230" t="s">
        <v>12</v>
      </c>
      <c r="C11230" t="s">
        <v>471</v>
      </c>
      <c r="D11230">
        <v>1900</v>
      </c>
      <c r="E11230" t="s">
        <v>472</v>
      </c>
      <c r="F11230">
        <v>1900</v>
      </c>
      <c r="G11230">
        <v>0.95599999999999996</v>
      </c>
      <c r="H11230">
        <v>0.66700000000000004</v>
      </c>
      <c r="I11230">
        <v>0.66700000000000004</v>
      </c>
      <c r="J11230">
        <v>0.95599999999999996</v>
      </c>
      <c r="K11230" t="s">
        <v>7</v>
      </c>
      <c r="L11230">
        <v>0.83421199999999995</v>
      </c>
      <c r="M11230">
        <v>0.839368</v>
      </c>
    </row>
    <row r="11231" spans="1:13" ht="15" x14ac:dyDescent="0.3">
      <c r="A11231" s="1"/>
      <c r="B11231" t="s">
        <v>12</v>
      </c>
      <c r="C11231" t="s">
        <v>466</v>
      </c>
      <c r="D11231" t="s">
        <v>446</v>
      </c>
      <c r="E11231" t="s">
        <v>447</v>
      </c>
      <c r="F11231" t="s">
        <v>447</v>
      </c>
      <c r="G11231">
        <v>0.95599999999999996</v>
      </c>
      <c r="H11231">
        <v>1</v>
      </c>
      <c r="I11231">
        <v>0.57099999999999995</v>
      </c>
      <c r="J11231">
        <v>0.95599999999999996</v>
      </c>
      <c r="K11231" t="s">
        <v>7</v>
      </c>
      <c r="L11231">
        <v>0.88908100000000001</v>
      </c>
      <c r="M11231">
        <v>0.88378299999999999</v>
      </c>
    </row>
    <row r="11232" spans="1:13" ht="15" x14ac:dyDescent="0.3">
      <c r="A11232" s="1"/>
      <c r="B11232" t="s">
        <v>12</v>
      </c>
      <c r="C11232" t="s">
        <v>4820</v>
      </c>
      <c r="D11232" t="s">
        <v>11684</v>
      </c>
      <c r="E11232" t="s">
        <v>9792</v>
      </c>
      <c r="F11232" t="s">
        <v>9789</v>
      </c>
      <c r="G11232">
        <v>0.95599999999999996</v>
      </c>
      <c r="H11232">
        <v>0.66700000000000004</v>
      </c>
      <c r="I11232">
        <v>0</v>
      </c>
      <c r="J11232">
        <v>0.95599999999999996</v>
      </c>
      <c r="K11232" t="s">
        <v>7</v>
      </c>
      <c r="L11232">
        <v>0.89332999999999996</v>
      </c>
      <c r="M11232">
        <v>0.89512899999999995</v>
      </c>
    </row>
    <row r="11233" spans="1:13" ht="15" x14ac:dyDescent="0.3">
      <c r="A11233" s="1"/>
      <c r="B11233" t="s">
        <v>12</v>
      </c>
      <c r="C11233" t="s">
        <v>428</v>
      </c>
      <c r="D11233" t="s">
        <v>429</v>
      </c>
      <c r="E11233" t="s">
        <v>430</v>
      </c>
      <c r="F11233" t="s">
        <v>430</v>
      </c>
      <c r="G11233">
        <v>0.95499999999999996</v>
      </c>
      <c r="H11233">
        <v>1</v>
      </c>
      <c r="I11233">
        <v>0.72699999999999998</v>
      </c>
      <c r="J11233">
        <v>0.95499999999999996</v>
      </c>
      <c r="K11233" t="s">
        <v>7</v>
      </c>
      <c r="L11233">
        <v>0.94690799999999997</v>
      </c>
      <c r="M11233">
        <v>0.94778899999999999</v>
      </c>
    </row>
    <row r="11234" spans="1:13" ht="15" x14ac:dyDescent="0.3">
      <c r="A11234" s="1"/>
      <c r="B11234" t="s">
        <v>12</v>
      </c>
      <c r="C11234" t="s">
        <v>428</v>
      </c>
      <c r="D11234" t="s">
        <v>429</v>
      </c>
      <c r="E11234" t="s">
        <v>430</v>
      </c>
      <c r="F11234" t="s">
        <v>430</v>
      </c>
      <c r="G11234">
        <v>0.95499999999999996</v>
      </c>
      <c r="H11234">
        <v>1</v>
      </c>
      <c r="I11234">
        <v>0.72699999999999998</v>
      </c>
      <c r="J11234">
        <v>0.95499999999999996</v>
      </c>
      <c r="K11234" t="s">
        <v>7</v>
      </c>
      <c r="L11234">
        <v>0.94690799999999997</v>
      </c>
      <c r="M11234">
        <v>0.94778899999999999</v>
      </c>
    </row>
    <row r="11235" spans="1:13" ht="15" x14ac:dyDescent="0.3">
      <c r="A11235" s="1"/>
      <c r="B11235" t="s">
        <v>12</v>
      </c>
      <c r="C11235" t="s">
        <v>3973</v>
      </c>
      <c r="D11235" t="s">
        <v>10865</v>
      </c>
      <c r="E11235" t="s">
        <v>10866</v>
      </c>
      <c r="F11235" t="s">
        <v>10867</v>
      </c>
      <c r="G11235">
        <v>0.95499999999999996</v>
      </c>
      <c r="H11235">
        <v>0.82399999999999995</v>
      </c>
      <c r="I11235">
        <v>0.71399999999999997</v>
      </c>
      <c r="J11235">
        <v>0.95499999999999996</v>
      </c>
      <c r="K11235" t="s">
        <v>7</v>
      </c>
      <c r="L11235">
        <v>0.941133</v>
      </c>
      <c r="M11235">
        <v>0.94334200000000001</v>
      </c>
    </row>
    <row r="11236" spans="1:13" ht="15" x14ac:dyDescent="0.3">
      <c r="A11236" s="1"/>
      <c r="B11236" t="s">
        <v>12</v>
      </c>
      <c r="C11236" t="s">
        <v>3962</v>
      </c>
      <c r="D11236" t="s">
        <v>10868</v>
      </c>
      <c r="E11236" t="s">
        <v>10869</v>
      </c>
      <c r="F11236" t="s">
        <v>10870</v>
      </c>
      <c r="G11236">
        <v>0.95499999999999996</v>
      </c>
      <c r="H11236">
        <v>0.875</v>
      </c>
      <c r="I11236">
        <v>0.61499999999999999</v>
      </c>
      <c r="J11236">
        <v>0.95499999999999996</v>
      </c>
      <c r="K11236" t="s">
        <v>7</v>
      </c>
      <c r="L11236">
        <v>0.84597699999999998</v>
      </c>
      <c r="M11236">
        <v>0.849657</v>
      </c>
    </row>
    <row r="11237" spans="1:13" ht="15" x14ac:dyDescent="0.3">
      <c r="A11237" s="1"/>
      <c r="B11237" t="s">
        <v>12</v>
      </c>
      <c r="C11237" t="s">
        <v>3546</v>
      </c>
      <c r="D11237" t="s">
        <v>7403</v>
      </c>
      <c r="E11237" t="s">
        <v>7404</v>
      </c>
      <c r="F11237" t="s">
        <v>7405</v>
      </c>
      <c r="G11237">
        <v>0.95199999999999996</v>
      </c>
      <c r="H11237">
        <v>0.8</v>
      </c>
      <c r="I11237">
        <v>0.66700000000000004</v>
      </c>
      <c r="J11237">
        <v>0.95199999999999996</v>
      </c>
      <c r="K11237" t="s">
        <v>7</v>
      </c>
      <c r="L11237">
        <v>0.85534600000000005</v>
      </c>
      <c r="M11237">
        <v>0.858236</v>
      </c>
    </row>
    <row r="11238" spans="1:13" ht="15" x14ac:dyDescent="0.3">
      <c r="A11238" s="1"/>
      <c r="B11238" t="s">
        <v>12</v>
      </c>
      <c r="C11238" t="s">
        <v>3624</v>
      </c>
      <c r="D11238" t="s">
        <v>10871</v>
      </c>
      <c r="E11238" t="s">
        <v>10872</v>
      </c>
      <c r="F11238" t="s">
        <v>10872</v>
      </c>
      <c r="G11238">
        <v>0.95199999999999996</v>
      </c>
      <c r="H11238">
        <v>1</v>
      </c>
      <c r="I11238">
        <v>0.57099999999999995</v>
      </c>
      <c r="J11238">
        <v>0.95199999999999996</v>
      </c>
      <c r="K11238" t="s">
        <v>7</v>
      </c>
      <c r="L11238">
        <v>0.95747199999999999</v>
      </c>
      <c r="M11238">
        <v>0.95622700000000005</v>
      </c>
    </row>
    <row r="11239" spans="1:13" ht="15" x14ac:dyDescent="0.3">
      <c r="A11239" s="1"/>
      <c r="B11239" t="s">
        <v>12</v>
      </c>
      <c r="C11239" t="s">
        <v>4409</v>
      </c>
      <c r="D11239" t="s">
        <v>13229</v>
      </c>
      <c r="E11239" t="s">
        <v>10984</v>
      </c>
      <c r="F11239" t="s">
        <v>13230</v>
      </c>
      <c r="G11239">
        <v>0.94899999999999995</v>
      </c>
      <c r="H11239">
        <v>0.66700000000000004</v>
      </c>
      <c r="I11239">
        <v>0.8</v>
      </c>
      <c r="J11239">
        <v>0.94899999999999995</v>
      </c>
      <c r="K11239" t="s">
        <v>7</v>
      </c>
      <c r="L11239">
        <v>0.93829499999999999</v>
      </c>
      <c r="M11239">
        <v>0.93608400000000003</v>
      </c>
    </row>
    <row r="11240" spans="1:13" ht="15" x14ac:dyDescent="0.3">
      <c r="A11240" s="1"/>
      <c r="B11240" t="s">
        <v>12</v>
      </c>
      <c r="C11240" t="s">
        <v>4756</v>
      </c>
      <c r="D11240" t="s">
        <v>10874</v>
      </c>
      <c r="E11240" t="s">
        <v>10875</v>
      </c>
      <c r="F11240" t="s">
        <v>10876</v>
      </c>
      <c r="G11240">
        <v>0.94899999999999995</v>
      </c>
      <c r="H11240">
        <v>0.87</v>
      </c>
      <c r="I11240">
        <v>0.63600000000000001</v>
      </c>
      <c r="J11240">
        <v>0.94899999999999995</v>
      </c>
      <c r="K11240" t="s">
        <v>7</v>
      </c>
      <c r="L11240">
        <v>0.88767099999999999</v>
      </c>
      <c r="M11240">
        <v>0.89075199999999999</v>
      </c>
    </row>
    <row r="11241" spans="1:13" ht="15" x14ac:dyDescent="0.3">
      <c r="A11241" s="1"/>
      <c r="B11241" t="s">
        <v>12</v>
      </c>
      <c r="C11241" t="s">
        <v>5032</v>
      </c>
      <c r="D11241" t="s">
        <v>10877</v>
      </c>
      <c r="E11241" t="s">
        <v>10205</v>
      </c>
      <c r="F11241" t="s">
        <v>10205</v>
      </c>
      <c r="G11241">
        <v>0.94899999999999995</v>
      </c>
      <c r="H11241">
        <v>1</v>
      </c>
      <c r="I11241">
        <v>0</v>
      </c>
      <c r="J11241">
        <v>0.94899999999999995</v>
      </c>
      <c r="K11241" t="s">
        <v>7</v>
      </c>
      <c r="L11241">
        <v>0.750054</v>
      </c>
      <c r="M11241">
        <v>0.74928799999999995</v>
      </c>
    </row>
    <row r="11242" spans="1:13" ht="15" x14ac:dyDescent="0.3">
      <c r="A11242" s="1"/>
      <c r="B11242" t="s">
        <v>12</v>
      </c>
      <c r="C11242" t="s">
        <v>4412</v>
      </c>
      <c r="D11242" t="s">
        <v>12752</v>
      </c>
      <c r="E11242" t="s">
        <v>11324</v>
      </c>
      <c r="F11242" t="s">
        <v>11324</v>
      </c>
      <c r="G11242">
        <v>0.94799999999999995</v>
      </c>
      <c r="H11242">
        <v>1</v>
      </c>
      <c r="I11242">
        <v>0.6</v>
      </c>
      <c r="J11242">
        <v>0.94799999999999995</v>
      </c>
      <c r="K11242" t="s">
        <v>7</v>
      </c>
      <c r="L11242">
        <v>0.85418499999999997</v>
      </c>
      <c r="M11242">
        <v>0.84482800000000002</v>
      </c>
    </row>
    <row r="11243" spans="1:13" ht="15" x14ac:dyDescent="0.3">
      <c r="A11243" s="1"/>
      <c r="B11243" t="s">
        <v>12</v>
      </c>
      <c r="C11243" t="s">
        <v>4867</v>
      </c>
      <c r="D11243" t="s">
        <v>10881</v>
      </c>
      <c r="E11243" t="s">
        <v>9871</v>
      </c>
      <c r="F11243" t="s">
        <v>9869</v>
      </c>
      <c r="G11243">
        <v>0.94699999999999995</v>
      </c>
      <c r="H11243">
        <v>0.88900000000000001</v>
      </c>
      <c r="I11243">
        <v>0.66700000000000004</v>
      </c>
      <c r="J11243">
        <v>0.94699999999999995</v>
      </c>
      <c r="K11243" t="s">
        <v>7</v>
      </c>
      <c r="L11243">
        <v>0.91604699999999994</v>
      </c>
      <c r="M11243">
        <v>0.90611399999999998</v>
      </c>
    </row>
    <row r="11244" spans="1:13" ht="15" x14ac:dyDescent="0.3">
      <c r="A11244" s="1"/>
      <c r="B11244" t="s">
        <v>12</v>
      </c>
      <c r="C11244" t="s">
        <v>1929</v>
      </c>
      <c r="D11244" t="s">
        <v>1930</v>
      </c>
      <c r="E11244" t="s">
        <v>1931</v>
      </c>
      <c r="F11244" t="s">
        <v>1932</v>
      </c>
      <c r="G11244">
        <v>0.94499999999999995</v>
      </c>
      <c r="H11244">
        <v>0.66700000000000004</v>
      </c>
      <c r="I11244">
        <v>0.66700000000000004</v>
      </c>
      <c r="J11244">
        <v>0.94499999999999995</v>
      </c>
      <c r="K11244" t="s">
        <v>7</v>
      </c>
      <c r="L11244">
        <v>0.85877099999999995</v>
      </c>
      <c r="M11244">
        <v>0.85547600000000001</v>
      </c>
    </row>
    <row r="11245" spans="1:13" ht="15" x14ac:dyDescent="0.3">
      <c r="A11245" s="1"/>
      <c r="B11245" t="s">
        <v>12</v>
      </c>
      <c r="C11245" t="s">
        <v>5161</v>
      </c>
      <c r="D11245" t="s">
        <v>10424</v>
      </c>
      <c r="E11245" t="s">
        <v>10425</v>
      </c>
      <c r="F11245" t="s">
        <v>10425</v>
      </c>
      <c r="G11245">
        <v>0.94499999999999995</v>
      </c>
      <c r="H11245">
        <v>1</v>
      </c>
      <c r="I11245">
        <v>0</v>
      </c>
      <c r="J11245">
        <v>0.94499999999999995</v>
      </c>
      <c r="K11245" t="s">
        <v>7</v>
      </c>
      <c r="L11245">
        <v>0.818747</v>
      </c>
      <c r="M11245">
        <v>0.82564800000000005</v>
      </c>
    </row>
    <row r="11246" spans="1:13" ht="15" x14ac:dyDescent="0.3">
      <c r="A11246" s="1"/>
      <c r="B11246" t="s">
        <v>12</v>
      </c>
      <c r="C11246" t="s">
        <v>4035</v>
      </c>
      <c r="D11246" t="s">
        <v>10884</v>
      </c>
      <c r="E11246" t="s">
        <v>10885</v>
      </c>
      <c r="F11246" t="s">
        <v>10886</v>
      </c>
      <c r="G11246">
        <v>0.94399999999999995</v>
      </c>
      <c r="H11246">
        <v>0.66700000000000004</v>
      </c>
      <c r="I11246">
        <v>0.33300000000000002</v>
      </c>
      <c r="J11246">
        <v>0.94399999999999995</v>
      </c>
      <c r="K11246" t="s">
        <v>7</v>
      </c>
      <c r="L11246">
        <v>0.89276999999999995</v>
      </c>
      <c r="M11246">
        <v>0.888015</v>
      </c>
    </row>
    <row r="11247" spans="1:13" ht="15" x14ac:dyDescent="0.3">
      <c r="A11247" s="1"/>
      <c r="B11247" t="s">
        <v>12</v>
      </c>
      <c r="C11247" t="s">
        <v>3369</v>
      </c>
      <c r="D11247" t="s">
        <v>10887</v>
      </c>
      <c r="E11247" t="s">
        <v>10887</v>
      </c>
      <c r="F11247" t="s">
        <v>3369</v>
      </c>
      <c r="G11247">
        <v>0.94399999999999995</v>
      </c>
      <c r="H11247">
        <v>0</v>
      </c>
      <c r="I11247">
        <v>0</v>
      </c>
      <c r="J11247">
        <v>0.94399999999999995</v>
      </c>
      <c r="K11247" t="s">
        <v>7</v>
      </c>
      <c r="L11247">
        <v>0.64269699999999996</v>
      </c>
      <c r="M11247">
        <v>0.65798400000000001</v>
      </c>
    </row>
    <row r="11248" spans="1:13" ht="15" x14ac:dyDescent="0.3">
      <c r="A11248" s="1"/>
      <c r="B11248" t="s">
        <v>12</v>
      </c>
      <c r="C11248" t="s">
        <v>665</v>
      </c>
      <c r="D11248" t="s">
        <v>666</v>
      </c>
      <c r="E11248" t="s">
        <v>667</v>
      </c>
      <c r="F11248" t="s">
        <v>667</v>
      </c>
      <c r="G11248">
        <v>0.94299999999999995</v>
      </c>
      <c r="H11248">
        <v>1</v>
      </c>
      <c r="I11248">
        <v>0.4</v>
      </c>
      <c r="J11248">
        <v>0.94299999999999995</v>
      </c>
      <c r="K11248" t="s">
        <v>7</v>
      </c>
      <c r="L11248">
        <v>0.80792299999999995</v>
      </c>
      <c r="M11248">
        <v>0.81990099999999999</v>
      </c>
    </row>
    <row r="11249" spans="1:13" ht="15" x14ac:dyDescent="0.3">
      <c r="A11249" s="1"/>
      <c r="B11249" t="s">
        <v>12</v>
      </c>
      <c r="C11249" t="s">
        <v>961</v>
      </c>
      <c r="D11249" t="s">
        <v>962</v>
      </c>
      <c r="E11249" t="s">
        <v>963</v>
      </c>
      <c r="F11249" t="s">
        <v>964</v>
      </c>
      <c r="G11249">
        <v>0.94299999999999995</v>
      </c>
      <c r="H11249">
        <v>0</v>
      </c>
      <c r="I11249">
        <v>0</v>
      </c>
      <c r="J11249">
        <v>0.94299999999999995</v>
      </c>
      <c r="K11249" t="s">
        <v>7</v>
      </c>
      <c r="L11249">
        <v>0.80930100000000005</v>
      </c>
      <c r="M11249">
        <v>0.80896500000000005</v>
      </c>
    </row>
    <row r="11250" spans="1:13" ht="15" x14ac:dyDescent="0.3">
      <c r="A11250" s="1"/>
      <c r="B11250" t="s">
        <v>12</v>
      </c>
      <c r="C11250" t="s">
        <v>4647</v>
      </c>
      <c r="D11250" t="s">
        <v>10889</v>
      </c>
      <c r="E11250" t="s">
        <v>10890</v>
      </c>
      <c r="F11250" t="s">
        <v>10891</v>
      </c>
      <c r="G11250">
        <v>0.94099999999999995</v>
      </c>
      <c r="H11250">
        <v>0.76900000000000002</v>
      </c>
      <c r="I11250">
        <v>0.66700000000000004</v>
      </c>
      <c r="J11250">
        <v>0.94099999999999995</v>
      </c>
      <c r="K11250" t="s">
        <v>7</v>
      </c>
      <c r="L11250">
        <v>0.92311699999999997</v>
      </c>
      <c r="M11250">
        <v>0.92564100000000005</v>
      </c>
    </row>
    <row r="11251" spans="1:13" ht="15" x14ac:dyDescent="0.3">
      <c r="A11251" s="1"/>
      <c r="B11251" t="s">
        <v>12</v>
      </c>
      <c r="C11251" t="s">
        <v>3978</v>
      </c>
      <c r="D11251" t="s">
        <v>10892</v>
      </c>
      <c r="E11251" t="s">
        <v>10893</v>
      </c>
      <c r="F11251" t="s">
        <v>8188</v>
      </c>
      <c r="G11251">
        <v>0.94099999999999995</v>
      </c>
      <c r="H11251">
        <v>1</v>
      </c>
      <c r="I11251">
        <v>0</v>
      </c>
      <c r="J11251">
        <v>0.94099999999999995</v>
      </c>
      <c r="K11251" t="s">
        <v>7</v>
      </c>
      <c r="L11251">
        <v>0.86722100000000002</v>
      </c>
      <c r="M11251">
        <v>0.85404800000000003</v>
      </c>
    </row>
    <row r="11252" spans="1:13" ht="15" x14ac:dyDescent="0.3">
      <c r="A11252" s="1"/>
      <c r="B11252" t="s">
        <v>12</v>
      </c>
      <c r="C11252" t="s">
        <v>3607</v>
      </c>
      <c r="D11252" t="s">
        <v>10894</v>
      </c>
      <c r="E11252" t="s">
        <v>7495</v>
      </c>
      <c r="F11252" t="s">
        <v>7495</v>
      </c>
      <c r="G11252">
        <v>0.94</v>
      </c>
      <c r="H11252">
        <v>1</v>
      </c>
      <c r="I11252">
        <v>0.5</v>
      </c>
      <c r="J11252">
        <v>0.94</v>
      </c>
      <c r="K11252" t="s">
        <v>7</v>
      </c>
      <c r="L11252">
        <v>0.92684699999999998</v>
      </c>
      <c r="M11252">
        <v>0.92341799999999996</v>
      </c>
    </row>
    <row r="11253" spans="1:13" ht="15" x14ac:dyDescent="0.3">
      <c r="A11253" s="1"/>
      <c r="B11253" t="s">
        <v>12</v>
      </c>
      <c r="C11253" t="s">
        <v>3761</v>
      </c>
      <c r="D11253" t="s">
        <v>10895</v>
      </c>
      <c r="E11253" t="s">
        <v>10896</v>
      </c>
      <c r="F11253" t="s">
        <v>10897</v>
      </c>
      <c r="G11253">
        <v>0.93899999999999995</v>
      </c>
      <c r="H11253">
        <v>0.66700000000000004</v>
      </c>
      <c r="I11253">
        <v>0.57099999999999995</v>
      </c>
      <c r="J11253">
        <v>0.93899999999999995</v>
      </c>
      <c r="K11253" t="s">
        <v>7</v>
      </c>
      <c r="L11253">
        <v>0.93124399999999996</v>
      </c>
      <c r="M11253">
        <v>0.926481</v>
      </c>
    </row>
    <row r="11254" spans="1:13" ht="15" x14ac:dyDescent="0.3">
      <c r="A11254" s="1"/>
      <c r="B11254" t="s">
        <v>12</v>
      </c>
      <c r="C11254" t="s">
        <v>3755</v>
      </c>
      <c r="D11254" t="s">
        <v>10898</v>
      </c>
      <c r="E11254" t="s">
        <v>10899</v>
      </c>
      <c r="F11254" t="s">
        <v>7758</v>
      </c>
      <c r="G11254">
        <v>0.93899999999999995</v>
      </c>
      <c r="H11254">
        <v>0.7</v>
      </c>
      <c r="I11254">
        <v>0.27300000000000002</v>
      </c>
      <c r="J11254">
        <v>0.93899999999999995</v>
      </c>
      <c r="K11254" t="s">
        <v>7</v>
      </c>
      <c r="L11254">
        <v>0.8841</v>
      </c>
      <c r="M11254">
        <v>0.87317800000000001</v>
      </c>
    </row>
    <row r="11255" spans="1:13" ht="15" x14ac:dyDescent="0.3">
      <c r="A11255" s="1"/>
      <c r="B11255" t="s">
        <v>12</v>
      </c>
      <c r="C11255" t="s">
        <v>4836</v>
      </c>
      <c r="D11255" t="s">
        <v>10900</v>
      </c>
      <c r="E11255" t="s">
        <v>9815</v>
      </c>
      <c r="F11255" t="s">
        <v>9815</v>
      </c>
      <c r="G11255">
        <v>0.93799999999999994</v>
      </c>
      <c r="H11255">
        <v>0.83299999999999996</v>
      </c>
      <c r="I11255">
        <v>0.57099999999999995</v>
      </c>
      <c r="J11255">
        <v>0.93799999999999994</v>
      </c>
      <c r="K11255" t="s">
        <v>7</v>
      </c>
      <c r="L11255">
        <v>0.92686199999999996</v>
      </c>
      <c r="M11255">
        <v>0.92101599999999995</v>
      </c>
    </row>
    <row r="11256" spans="1:13" ht="15" x14ac:dyDescent="0.3">
      <c r="A11256" s="1"/>
      <c r="B11256" t="s">
        <v>12</v>
      </c>
      <c r="C11256" t="s">
        <v>1476</v>
      </c>
      <c r="D11256" t="s">
        <v>1477</v>
      </c>
      <c r="E11256" t="s">
        <v>1478</v>
      </c>
      <c r="F11256" t="s">
        <v>1479</v>
      </c>
      <c r="G11256">
        <v>0.93799999999999994</v>
      </c>
      <c r="H11256">
        <v>0.66700000000000004</v>
      </c>
      <c r="I11256">
        <v>0.5</v>
      </c>
      <c r="J11256">
        <v>0.93799999999999994</v>
      </c>
      <c r="K11256" t="s">
        <v>7</v>
      </c>
      <c r="L11256">
        <v>0.87267700000000004</v>
      </c>
      <c r="M11256">
        <v>0.87013600000000002</v>
      </c>
    </row>
    <row r="11257" spans="1:13" ht="15" x14ac:dyDescent="0.3">
      <c r="A11257" s="1"/>
      <c r="B11257" t="s">
        <v>12</v>
      </c>
      <c r="C11257" t="s">
        <v>4934</v>
      </c>
      <c r="D11257" t="s">
        <v>10901</v>
      </c>
      <c r="E11257" t="s">
        <v>10902</v>
      </c>
      <c r="F11257" t="s">
        <v>10903</v>
      </c>
      <c r="G11257">
        <v>0.93700000000000006</v>
      </c>
      <c r="H11257">
        <v>0.72699999999999998</v>
      </c>
      <c r="I11257">
        <v>0.76900000000000002</v>
      </c>
      <c r="J11257">
        <v>0.93700000000000006</v>
      </c>
      <c r="K11257" t="s">
        <v>7</v>
      </c>
      <c r="L11257">
        <v>0.93152999999999997</v>
      </c>
      <c r="M11257">
        <v>0.92568499999999998</v>
      </c>
    </row>
    <row r="11258" spans="1:13" ht="15" x14ac:dyDescent="0.3">
      <c r="A11258" s="1"/>
      <c r="B11258" t="s">
        <v>12</v>
      </c>
      <c r="C11258" t="s">
        <v>5096</v>
      </c>
      <c r="D11258" t="s">
        <v>13081</v>
      </c>
      <c r="E11258" t="s">
        <v>10912</v>
      </c>
      <c r="F11258" t="s">
        <v>13082</v>
      </c>
      <c r="G11258">
        <v>0.93600000000000005</v>
      </c>
      <c r="H11258">
        <v>0.8</v>
      </c>
      <c r="I11258">
        <v>0.61499999999999999</v>
      </c>
      <c r="J11258">
        <v>0.93600000000000005</v>
      </c>
      <c r="K11258" t="s">
        <v>7</v>
      </c>
      <c r="L11258">
        <v>0.93140400000000001</v>
      </c>
      <c r="M11258">
        <v>0.92359500000000005</v>
      </c>
    </row>
    <row r="11259" spans="1:13" ht="15" x14ac:dyDescent="0.3">
      <c r="A11259" s="1"/>
      <c r="B11259" t="s">
        <v>12</v>
      </c>
      <c r="C11259" t="s">
        <v>1653</v>
      </c>
      <c r="D11259" t="s">
        <v>1654</v>
      </c>
      <c r="E11259" t="s">
        <v>1655</v>
      </c>
      <c r="F11259" t="s">
        <v>1655</v>
      </c>
      <c r="G11259">
        <v>0.93600000000000005</v>
      </c>
      <c r="H11259">
        <v>1</v>
      </c>
      <c r="I11259">
        <v>0.5</v>
      </c>
      <c r="J11259">
        <v>0.93600000000000005</v>
      </c>
      <c r="K11259" t="s">
        <v>7</v>
      </c>
      <c r="L11259">
        <v>0.91831499999999999</v>
      </c>
      <c r="M11259">
        <v>0.93082799999999999</v>
      </c>
    </row>
    <row r="11260" spans="1:13" ht="15" x14ac:dyDescent="0.3">
      <c r="A11260" s="1"/>
      <c r="B11260" t="s">
        <v>12</v>
      </c>
      <c r="C11260" t="s">
        <v>3403</v>
      </c>
      <c r="D11260" t="s">
        <v>10904</v>
      </c>
      <c r="E11260" t="s">
        <v>10905</v>
      </c>
      <c r="F11260" t="s">
        <v>10905</v>
      </c>
      <c r="G11260">
        <v>0.93600000000000005</v>
      </c>
      <c r="H11260">
        <v>1</v>
      </c>
      <c r="I11260">
        <v>0.154</v>
      </c>
      <c r="J11260">
        <v>0.93600000000000005</v>
      </c>
      <c r="K11260" t="s">
        <v>7</v>
      </c>
      <c r="L11260">
        <v>0.88883000000000001</v>
      </c>
      <c r="M11260">
        <v>0.87658899999999995</v>
      </c>
    </row>
    <row r="11261" spans="1:13" ht="15" x14ac:dyDescent="0.3">
      <c r="A11261" s="1"/>
      <c r="B11261" t="s">
        <v>12</v>
      </c>
      <c r="C11261" t="s">
        <v>10738</v>
      </c>
      <c r="D11261" t="s">
        <v>12211</v>
      </c>
      <c r="E11261" t="s">
        <v>7508</v>
      </c>
      <c r="F11261" t="s">
        <v>12212</v>
      </c>
      <c r="G11261">
        <v>0.93600000000000005</v>
      </c>
      <c r="H11261">
        <v>0.75</v>
      </c>
      <c r="I11261">
        <v>0.154</v>
      </c>
      <c r="J11261">
        <v>0.93600000000000005</v>
      </c>
      <c r="K11261" t="s">
        <v>7</v>
      </c>
      <c r="L11261">
        <v>0.85751100000000002</v>
      </c>
      <c r="M11261">
        <v>0.85346900000000003</v>
      </c>
    </row>
    <row r="11262" spans="1:13" ht="15" x14ac:dyDescent="0.3">
      <c r="A11262" s="1"/>
      <c r="B11262" t="s">
        <v>12</v>
      </c>
      <c r="C11262" t="s">
        <v>3540</v>
      </c>
      <c r="D11262" t="s">
        <v>10906</v>
      </c>
      <c r="E11262" t="s">
        <v>10907</v>
      </c>
      <c r="F11262" t="s">
        <v>7394</v>
      </c>
      <c r="G11262">
        <v>0.93600000000000005</v>
      </c>
      <c r="H11262">
        <v>1</v>
      </c>
      <c r="I11262">
        <v>0</v>
      </c>
      <c r="J11262">
        <v>0.93600000000000005</v>
      </c>
      <c r="K11262" t="s">
        <v>7</v>
      </c>
      <c r="L11262">
        <v>0.95741699999999996</v>
      </c>
      <c r="M11262">
        <v>0.95880600000000005</v>
      </c>
    </row>
    <row r="11263" spans="1:13" ht="15" x14ac:dyDescent="0.3">
      <c r="A11263" s="1"/>
      <c r="B11263" t="s">
        <v>12</v>
      </c>
      <c r="C11263" t="s">
        <v>1803</v>
      </c>
      <c r="D11263" t="s">
        <v>30</v>
      </c>
      <c r="E11263" t="s">
        <v>1804</v>
      </c>
      <c r="F11263" t="s">
        <v>29</v>
      </c>
      <c r="G11263">
        <v>0.93500000000000005</v>
      </c>
      <c r="H11263">
        <v>0.66700000000000004</v>
      </c>
      <c r="I11263">
        <v>0.66700000000000004</v>
      </c>
      <c r="J11263">
        <v>0.93500000000000005</v>
      </c>
      <c r="K11263" t="s">
        <v>7</v>
      </c>
      <c r="L11263">
        <v>0.91486000000000001</v>
      </c>
      <c r="M11263">
        <v>0.90783999999999998</v>
      </c>
    </row>
    <row r="11264" spans="1:13" ht="15" x14ac:dyDescent="0.3">
      <c r="A11264" s="1"/>
      <c r="B11264" t="s">
        <v>12</v>
      </c>
      <c r="C11264" t="s">
        <v>693</v>
      </c>
      <c r="D11264" t="s">
        <v>694</v>
      </c>
      <c r="E11264" t="s">
        <v>27</v>
      </c>
      <c r="F11264" t="s">
        <v>695</v>
      </c>
      <c r="G11264">
        <v>0.93500000000000005</v>
      </c>
      <c r="H11264">
        <v>0</v>
      </c>
      <c r="I11264">
        <v>0</v>
      </c>
      <c r="J11264">
        <v>0.93500000000000005</v>
      </c>
      <c r="K11264" t="s">
        <v>7</v>
      </c>
      <c r="L11264">
        <v>0.77711699999999995</v>
      </c>
      <c r="M11264">
        <v>0.774559</v>
      </c>
    </row>
    <row r="11265" spans="1:13" ht="15" x14ac:dyDescent="0.3">
      <c r="A11265" s="1"/>
      <c r="B11265" t="s">
        <v>12</v>
      </c>
      <c r="C11265" t="s">
        <v>4898</v>
      </c>
      <c r="D11265" t="s">
        <v>10910</v>
      </c>
      <c r="E11265" t="s">
        <v>9931</v>
      </c>
      <c r="F11265" t="s">
        <v>9931</v>
      </c>
      <c r="G11265">
        <v>0.93400000000000005</v>
      </c>
      <c r="H11265">
        <v>1</v>
      </c>
      <c r="I11265">
        <v>0.85699999999999998</v>
      </c>
      <c r="J11265">
        <v>0.93400000000000005</v>
      </c>
      <c r="K11265" t="s">
        <v>7</v>
      </c>
      <c r="L11265">
        <v>0.78650100000000001</v>
      </c>
      <c r="M11265">
        <v>0.77899099999999999</v>
      </c>
    </row>
    <row r="11266" spans="1:13" ht="15" x14ac:dyDescent="0.3">
      <c r="A11266" s="1"/>
      <c r="B11266" t="s">
        <v>12</v>
      </c>
      <c r="C11266" t="s">
        <v>4193</v>
      </c>
      <c r="D11266" t="s">
        <v>4214</v>
      </c>
      <c r="E11266" t="s">
        <v>8568</v>
      </c>
      <c r="F11266" t="s">
        <v>8568</v>
      </c>
      <c r="G11266">
        <v>0.93400000000000005</v>
      </c>
      <c r="H11266">
        <v>1</v>
      </c>
      <c r="I11266">
        <v>0.5</v>
      </c>
      <c r="J11266">
        <v>0.93400000000000005</v>
      </c>
      <c r="K11266" t="s">
        <v>7</v>
      </c>
      <c r="L11266">
        <v>0.918068</v>
      </c>
      <c r="M11266">
        <v>0.91234599999999999</v>
      </c>
    </row>
    <row r="11267" spans="1:13" ht="15" x14ac:dyDescent="0.3">
      <c r="A11267" s="1"/>
      <c r="B11267" t="s">
        <v>12</v>
      </c>
      <c r="C11267" t="s">
        <v>4348</v>
      </c>
      <c r="D11267" t="s">
        <v>12214</v>
      </c>
      <c r="E11267" t="s">
        <v>8843</v>
      </c>
      <c r="F11267" t="s">
        <v>12215</v>
      </c>
      <c r="G11267">
        <v>0.93</v>
      </c>
      <c r="H11267">
        <v>0.75</v>
      </c>
      <c r="I11267">
        <v>0.70599999999999996</v>
      </c>
      <c r="J11267">
        <v>0.93</v>
      </c>
      <c r="K11267" t="s">
        <v>7</v>
      </c>
      <c r="L11267">
        <v>0.89773800000000004</v>
      </c>
      <c r="M11267">
        <v>0.89567099999999999</v>
      </c>
    </row>
    <row r="11268" spans="1:13" ht="15" x14ac:dyDescent="0.3">
      <c r="A11268" s="1"/>
      <c r="B11268" t="s">
        <v>12</v>
      </c>
      <c r="C11268" t="s">
        <v>3904</v>
      </c>
      <c r="D11268" t="s">
        <v>10913</v>
      </c>
      <c r="E11268" t="s">
        <v>10914</v>
      </c>
      <c r="F11268" t="s">
        <v>10914</v>
      </c>
      <c r="G11268">
        <v>0.93</v>
      </c>
      <c r="H11268">
        <v>1</v>
      </c>
      <c r="I11268">
        <v>0.66700000000000004</v>
      </c>
      <c r="J11268">
        <v>0.93</v>
      </c>
      <c r="K11268" t="s">
        <v>7</v>
      </c>
      <c r="L11268">
        <v>0.96722699999999995</v>
      </c>
      <c r="M11268">
        <v>0.970109</v>
      </c>
    </row>
    <row r="11269" spans="1:13" ht="15" x14ac:dyDescent="0.3">
      <c r="A11269" s="1"/>
      <c r="B11269" t="s">
        <v>12</v>
      </c>
      <c r="C11269" t="s">
        <v>3225</v>
      </c>
      <c r="D11269" t="s">
        <v>6769</v>
      </c>
      <c r="E11269" t="s">
        <v>11431</v>
      </c>
      <c r="F11269" t="s">
        <v>6761</v>
      </c>
      <c r="G11269">
        <v>0.93</v>
      </c>
      <c r="H11269">
        <v>0</v>
      </c>
      <c r="I11269">
        <v>0</v>
      </c>
      <c r="J11269">
        <v>0.93</v>
      </c>
      <c r="K11269" t="s">
        <v>7</v>
      </c>
      <c r="L11269">
        <v>0.86919800000000003</v>
      </c>
      <c r="M11269">
        <v>0.88169200000000003</v>
      </c>
    </row>
    <row r="11270" spans="1:13" ht="15" x14ac:dyDescent="0.3">
      <c r="A11270" s="1"/>
      <c r="B11270" t="s">
        <v>12</v>
      </c>
      <c r="C11270" t="s">
        <v>423</v>
      </c>
      <c r="D11270" t="s">
        <v>424</v>
      </c>
      <c r="E11270" t="s">
        <v>425</v>
      </c>
      <c r="F11270" t="s">
        <v>426</v>
      </c>
      <c r="G11270">
        <v>0.92900000000000005</v>
      </c>
      <c r="H11270">
        <v>0.85699999999999998</v>
      </c>
      <c r="I11270">
        <v>0.4</v>
      </c>
      <c r="J11270">
        <v>0.92900000000000005</v>
      </c>
      <c r="K11270" t="s">
        <v>7</v>
      </c>
      <c r="L11270">
        <v>0.89785300000000001</v>
      </c>
      <c r="M11270">
        <v>0.89790499999999995</v>
      </c>
    </row>
    <row r="11271" spans="1:13" ht="15" x14ac:dyDescent="0.3">
      <c r="A11271" s="1"/>
      <c r="B11271" t="s">
        <v>12</v>
      </c>
      <c r="C11271" t="s">
        <v>4673</v>
      </c>
      <c r="D11271" t="s">
        <v>10917</v>
      </c>
      <c r="E11271" t="s">
        <v>10918</v>
      </c>
      <c r="F11271" t="s">
        <v>10918</v>
      </c>
      <c r="G11271">
        <v>0.92900000000000005</v>
      </c>
      <c r="H11271">
        <v>1</v>
      </c>
      <c r="I11271">
        <v>0</v>
      </c>
      <c r="J11271">
        <v>0.92900000000000005</v>
      </c>
      <c r="K11271" t="s">
        <v>7</v>
      </c>
      <c r="L11271">
        <v>0.89618900000000001</v>
      </c>
      <c r="M11271">
        <v>0.88752900000000001</v>
      </c>
    </row>
    <row r="11272" spans="1:13" ht="15" x14ac:dyDescent="0.3">
      <c r="A11272" s="1"/>
      <c r="B11272" t="s">
        <v>12</v>
      </c>
      <c r="C11272" t="s">
        <v>3874</v>
      </c>
      <c r="D11272" t="s">
        <v>10919</v>
      </c>
      <c r="E11272" t="s">
        <v>10920</v>
      </c>
      <c r="F11272" t="s">
        <v>10921</v>
      </c>
      <c r="G11272">
        <v>0.92800000000000005</v>
      </c>
      <c r="H11272">
        <v>0.85699999999999998</v>
      </c>
      <c r="I11272">
        <v>0.85699999999999998</v>
      </c>
      <c r="J11272">
        <v>0.92800000000000005</v>
      </c>
      <c r="K11272" t="s">
        <v>7</v>
      </c>
      <c r="L11272">
        <v>0.91107000000000005</v>
      </c>
      <c r="M11272">
        <v>0.89533700000000005</v>
      </c>
    </row>
    <row r="11273" spans="1:13" ht="15" x14ac:dyDescent="0.3">
      <c r="A11273" s="1"/>
      <c r="B11273" t="s">
        <v>12</v>
      </c>
      <c r="C11273" t="s">
        <v>3389</v>
      </c>
      <c r="D11273" t="s">
        <v>11693</v>
      </c>
      <c r="E11273" t="s">
        <v>11387</v>
      </c>
      <c r="F11273" t="s">
        <v>11694</v>
      </c>
      <c r="G11273">
        <v>0.92800000000000005</v>
      </c>
      <c r="H11273">
        <v>0.85699999999999998</v>
      </c>
      <c r="I11273">
        <v>0.76200000000000001</v>
      </c>
      <c r="J11273">
        <v>0.92800000000000005</v>
      </c>
      <c r="K11273" t="s">
        <v>7</v>
      </c>
      <c r="L11273">
        <v>0.899675</v>
      </c>
      <c r="M11273">
        <v>0.90507499999999996</v>
      </c>
    </row>
    <row r="11274" spans="1:13" ht="15" x14ac:dyDescent="0.3">
      <c r="A11274" s="1"/>
      <c r="B11274" t="s">
        <v>12</v>
      </c>
      <c r="C11274" t="s">
        <v>71</v>
      </c>
      <c r="D11274" t="s">
        <v>72</v>
      </c>
      <c r="E11274" t="s">
        <v>73</v>
      </c>
      <c r="F11274" t="s">
        <v>73</v>
      </c>
      <c r="G11274">
        <v>0.92800000000000005</v>
      </c>
      <c r="H11274">
        <v>1</v>
      </c>
      <c r="I11274">
        <v>0</v>
      </c>
      <c r="J11274">
        <v>0.92800000000000005</v>
      </c>
      <c r="K11274" t="s">
        <v>7</v>
      </c>
      <c r="L11274">
        <v>0.72321800000000003</v>
      </c>
      <c r="M11274">
        <v>0.72255199999999997</v>
      </c>
    </row>
    <row r="11275" spans="1:13" ht="15" x14ac:dyDescent="0.3">
      <c r="A11275" s="1"/>
      <c r="B11275" t="s">
        <v>12</v>
      </c>
      <c r="C11275" t="s">
        <v>71</v>
      </c>
      <c r="D11275" t="s">
        <v>72</v>
      </c>
      <c r="E11275" t="s">
        <v>73</v>
      </c>
      <c r="F11275" t="s">
        <v>73</v>
      </c>
      <c r="G11275">
        <v>0.92800000000000005</v>
      </c>
      <c r="H11275">
        <v>1</v>
      </c>
      <c r="I11275">
        <v>0</v>
      </c>
      <c r="J11275">
        <v>0.92800000000000005</v>
      </c>
      <c r="K11275" t="s">
        <v>7</v>
      </c>
      <c r="L11275">
        <v>0.72321800000000003</v>
      </c>
      <c r="M11275">
        <v>0.72255199999999997</v>
      </c>
    </row>
    <row r="11276" spans="1:13" ht="15" x14ac:dyDescent="0.3">
      <c r="A11276" s="1"/>
      <c r="B11276" t="s">
        <v>12</v>
      </c>
      <c r="C11276" t="s">
        <v>1499</v>
      </c>
      <c r="D11276" t="s">
        <v>1500</v>
      </c>
      <c r="E11276" t="s">
        <v>1501</v>
      </c>
      <c r="F11276" t="s">
        <v>1501</v>
      </c>
      <c r="G11276">
        <v>0.92700000000000005</v>
      </c>
      <c r="H11276">
        <v>1</v>
      </c>
      <c r="I11276">
        <v>0</v>
      </c>
      <c r="J11276">
        <v>0.92700000000000005</v>
      </c>
      <c r="K11276" t="s">
        <v>7</v>
      </c>
      <c r="L11276">
        <v>0.82809100000000002</v>
      </c>
      <c r="M11276">
        <v>0.841449</v>
      </c>
    </row>
    <row r="11277" spans="1:13" ht="15" x14ac:dyDescent="0.3">
      <c r="A11277" s="1" t="s">
        <v>13231</v>
      </c>
      <c r="B11277" t="s">
        <v>12</v>
      </c>
      <c r="C11277" t="s">
        <v>4907</v>
      </c>
      <c r="D11277" t="s">
        <v>10922</v>
      </c>
      <c r="E11277" t="s">
        <v>9949</v>
      </c>
      <c r="F11277" t="s">
        <v>8146</v>
      </c>
      <c r="G11277">
        <v>0.92700000000000005</v>
      </c>
      <c r="H11277">
        <v>1</v>
      </c>
      <c r="I11277">
        <v>0</v>
      </c>
      <c r="J11277">
        <v>0.92700000000000005</v>
      </c>
      <c r="K11277" t="s">
        <v>7</v>
      </c>
      <c r="L11277">
        <v>0.68846600000000002</v>
      </c>
      <c r="M11277">
        <v>0.69245999999999996</v>
      </c>
    </row>
    <row r="11278" spans="1:13" ht="15" x14ac:dyDescent="0.3">
      <c r="A11278" s="1"/>
      <c r="B11278" t="s">
        <v>12</v>
      </c>
      <c r="C11278" t="s">
        <v>4777</v>
      </c>
      <c r="D11278" t="s">
        <v>10924</v>
      </c>
      <c r="E11278" t="s">
        <v>9703</v>
      </c>
      <c r="F11278" t="s">
        <v>9703</v>
      </c>
      <c r="G11278">
        <v>0.92500000000000004</v>
      </c>
      <c r="H11278">
        <v>1</v>
      </c>
      <c r="I11278">
        <v>0.66700000000000004</v>
      </c>
      <c r="J11278">
        <v>0.92500000000000004</v>
      </c>
      <c r="K11278" t="s">
        <v>7</v>
      </c>
      <c r="L11278">
        <v>0.87823600000000002</v>
      </c>
      <c r="M11278">
        <v>0.88068900000000006</v>
      </c>
    </row>
    <row r="11279" spans="1:13" ht="15" x14ac:dyDescent="0.3">
      <c r="A11279" s="1"/>
      <c r="B11279" t="s">
        <v>12</v>
      </c>
      <c r="C11279" t="s">
        <v>4777</v>
      </c>
      <c r="D11279" t="s">
        <v>10924</v>
      </c>
      <c r="E11279" t="s">
        <v>9703</v>
      </c>
      <c r="F11279" t="s">
        <v>9703</v>
      </c>
      <c r="G11279">
        <v>0.92500000000000004</v>
      </c>
      <c r="H11279">
        <v>1</v>
      </c>
      <c r="I11279">
        <v>0.66700000000000004</v>
      </c>
      <c r="J11279">
        <v>0.92500000000000004</v>
      </c>
      <c r="K11279" t="s">
        <v>7</v>
      </c>
      <c r="L11279">
        <v>0.87823600000000002</v>
      </c>
      <c r="M11279">
        <v>0.88068900000000006</v>
      </c>
    </row>
    <row r="11280" spans="1:13" ht="15" x14ac:dyDescent="0.3">
      <c r="A11280" s="1"/>
      <c r="B11280" t="s">
        <v>12</v>
      </c>
      <c r="C11280" t="s">
        <v>3653</v>
      </c>
      <c r="D11280" t="s">
        <v>10926</v>
      </c>
      <c r="E11280" t="s">
        <v>10926</v>
      </c>
      <c r="F11280" t="s">
        <v>3653</v>
      </c>
      <c r="G11280">
        <v>0.92100000000000004</v>
      </c>
      <c r="H11280">
        <v>0</v>
      </c>
      <c r="I11280">
        <v>0</v>
      </c>
      <c r="J11280">
        <v>0.92100000000000004</v>
      </c>
      <c r="K11280" t="s">
        <v>7</v>
      </c>
      <c r="L11280">
        <v>0.76272200000000001</v>
      </c>
      <c r="M11280">
        <v>0.76246999999999998</v>
      </c>
    </row>
    <row r="11281" spans="1:13" ht="15" x14ac:dyDescent="0.3">
      <c r="A11281" s="1"/>
      <c r="B11281" t="s">
        <v>12</v>
      </c>
      <c r="C11281" t="s">
        <v>5061</v>
      </c>
      <c r="D11281" t="s">
        <v>11697</v>
      </c>
      <c r="E11281" t="s">
        <v>11151</v>
      </c>
      <c r="F11281" t="s">
        <v>11698</v>
      </c>
      <c r="G11281">
        <v>0.92</v>
      </c>
      <c r="H11281">
        <v>0.95199999999999996</v>
      </c>
      <c r="I11281">
        <v>0.87</v>
      </c>
      <c r="J11281">
        <v>0.92</v>
      </c>
      <c r="K11281" t="s">
        <v>7</v>
      </c>
      <c r="L11281">
        <v>0.94749000000000005</v>
      </c>
      <c r="M11281">
        <v>0.94952899999999996</v>
      </c>
    </row>
    <row r="11282" spans="1:13" ht="15" x14ac:dyDescent="0.3">
      <c r="A11282" s="1"/>
      <c r="B11282" t="s">
        <v>12</v>
      </c>
      <c r="C11282" t="s">
        <v>3709</v>
      </c>
      <c r="D11282" t="s">
        <v>10928</v>
      </c>
      <c r="E11282" t="s">
        <v>10929</v>
      </c>
      <c r="F11282" t="s">
        <v>10930</v>
      </c>
      <c r="G11282">
        <v>0.92</v>
      </c>
      <c r="H11282">
        <v>0.66700000000000004</v>
      </c>
      <c r="I11282">
        <v>0.66700000000000004</v>
      </c>
      <c r="J11282">
        <v>0.92</v>
      </c>
      <c r="K11282" t="s">
        <v>7</v>
      </c>
      <c r="L11282">
        <v>0.92769000000000001</v>
      </c>
      <c r="M11282">
        <v>0.93180600000000002</v>
      </c>
    </row>
    <row r="11283" spans="1:13" ht="15" x14ac:dyDescent="0.3">
      <c r="A11283" s="1"/>
      <c r="B11283" t="s">
        <v>12</v>
      </c>
      <c r="C11283" t="s">
        <v>1847</v>
      </c>
      <c r="D11283" t="s">
        <v>1848</v>
      </c>
      <c r="E11283" t="s">
        <v>1849</v>
      </c>
      <c r="F11283" t="s">
        <v>1850</v>
      </c>
      <c r="G11283">
        <v>0.92</v>
      </c>
      <c r="H11283">
        <v>0.85699999999999998</v>
      </c>
      <c r="I11283">
        <v>0.57099999999999995</v>
      </c>
      <c r="J11283">
        <v>0.92</v>
      </c>
      <c r="K11283" t="s">
        <v>7</v>
      </c>
      <c r="L11283">
        <v>0.821353</v>
      </c>
      <c r="M11283">
        <v>0.82519399999999998</v>
      </c>
    </row>
    <row r="11284" spans="1:13" ht="15" x14ac:dyDescent="0.3">
      <c r="A11284" s="1"/>
      <c r="B11284" t="s">
        <v>12</v>
      </c>
      <c r="C11284" t="s">
        <v>3924</v>
      </c>
      <c r="D11284" t="s">
        <v>10931</v>
      </c>
      <c r="E11284" t="s">
        <v>10932</v>
      </c>
      <c r="F11284" t="s">
        <v>10932</v>
      </c>
      <c r="G11284">
        <v>0.92</v>
      </c>
      <c r="H11284">
        <v>1</v>
      </c>
      <c r="I11284">
        <v>0.5</v>
      </c>
      <c r="J11284">
        <v>0.92</v>
      </c>
      <c r="K11284" t="s">
        <v>7</v>
      </c>
      <c r="L11284">
        <v>0.93239700000000003</v>
      </c>
      <c r="M11284">
        <v>0.92719499999999999</v>
      </c>
    </row>
    <row r="11285" spans="1:13" ht="15" x14ac:dyDescent="0.3">
      <c r="A11285" s="1"/>
      <c r="B11285" t="s">
        <v>12</v>
      </c>
      <c r="C11285" t="s">
        <v>582</v>
      </c>
      <c r="D11285" t="s">
        <v>583</v>
      </c>
      <c r="E11285" t="s">
        <v>584</v>
      </c>
      <c r="F11285" t="s">
        <v>585</v>
      </c>
      <c r="G11285">
        <v>0.92</v>
      </c>
      <c r="H11285">
        <v>0.8</v>
      </c>
      <c r="I11285">
        <v>0.4</v>
      </c>
      <c r="J11285">
        <v>0.92</v>
      </c>
      <c r="K11285" t="s">
        <v>7</v>
      </c>
      <c r="L11285">
        <v>0.83995299999999995</v>
      </c>
      <c r="M11285">
        <v>0.84410099999999999</v>
      </c>
    </row>
    <row r="11286" spans="1:13" ht="15" x14ac:dyDescent="0.3">
      <c r="A11286" s="1"/>
      <c r="B11286" t="s">
        <v>12</v>
      </c>
      <c r="C11286" t="s">
        <v>3294</v>
      </c>
      <c r="D11286" t="s">
        <v>10933</v>
      </c>
      <c r="E11286" t="s">
        <v>10933</v>
      </c>
      <c r="F11286" t="s">
        <v>3294</v>
      </c>
      <c r="G11286">
        <v>0.92</v>
      </c>
      <c r="H11286">
        <v>0.33300000000000002</v>
      </c>
      <c r="I11286">
        <v>0.33300000000000002</v>
      </c>
      <c r="J11286">
        <v>0.92</v>
      </c>
      <c r="K11286" t="s">
        <v>7</v>
      </c>
      <c r="L11286">
        <v>0.69001000000000001</v>
      </c>
      <c r="M11286">
        <v>0.69444700000000004</v>
      </c>
    </row>
    <row r="11287" spans="1:13" ht="15" x14ac:dyDescent="0.3">
      <c r="A11287" s="1"/>
      <c r="B11287" t="s">
        <v>12</v>
      </c>
      <c r="C11287" t="s">
        <v>3294</v>
      </c>
      <c r="D11287" t="s">
        <v>10933</v>
      </c>
      <c r="E11287" t="s">
        <v>10933</v>
      </c>
      <c r="F11287" t="s">
        <v>3294</v>
      </c>
      <c r="G11287">
        <v>0.92</v>
      </c>
      <c r="H11287">
        <v>0.33300000000000002</v>
      </c>
      <c r="I11287">
        <v>0.33300000000000002</v>
      </c>
      <c r="J11287">
        <v>0.92</v>
      </c>
      <c r="K11287" t="s">
        <v>7</v>
      </c>
      <c r="L11287">
        <v>0.69001000000000001</v>
      </c>
      <c r="M11287">
        <v>0.69444700000000004</v>
      </c>
    </row>
    <row r="11288" spans="1:13" ht="15" x14ac:dyDescent="0.3">
      <c r="A11288" s="1"/>
      <c r="B11288" t="s">
        <v>12</v>
      </c>
      <c r="C11288" t="s">
        <v>1511</v>
      </c>
      <c r="D11288" t="s">
        <v>1512</v>
      </c>
      <c r="E11288" t="s">
        <v>1513</v>
      </c>
      <c r="F11288" t="s">
        <v>1514</v>
      </c>
      <c r="G11288">
        <v>0.91900000000000004</v>
      </c>
      <c r="H11288">
        <v>0.66700000000000004</v>
      </c>
      <c r="I11288">
        <v>0.8</v>
      </c>
      <c r="J11288">
        <v>0.91900000000000004</v>
      </c>
      <c r="K11288" t="s">
        <v>7</v>
      </c>
      <c r="L11288">
        <v>0.86870999999999998</v>
      </c>
      <c r="M11288">
        <v>0.87233799999999995</v>
      </c>
    </row>
    <row r="11289" spans="1:13" ht="15" x14ac:dyDescent="0.3">
      <c r="A11289" s="1"/>
      <c r="B11289" t="s">
        <v>12</v>
      </c>
      <c r="C11289" t="s">
        <v>3990</v>
      </c>
      <c r="D11289" t="s">
        <v>11700</v>
      </c>
      <c r="E11289" t="s">
        <v>10873</v>
      </c>
      <c r="F11289" t="s">
        <v>11701</v>
      </c>
      <c r="G11289">
        <v>0.91700000000000004</v>
      </c>
      <c r="H11289">
        <v>0.66700000000000004</v>
      </c>
      <c r="I11289">
        <v>0.66700000000000004</v>
      </c>
      <c r="J11289">
        <v>0.91700000000000004</v>
      </c>
      <c r="K11289" t="s">
        <v>7</v>
      </c>
      <c r="L11289">
        <v>0.90852699999999997</v>
      </c>
      <c r="M11289">
        <v>0.90995300000000001</v>
      </c>
    </row>
    <row r="11290" spans="1:13" ht="15" x14ac:dyDescent="0.3">
      <c r="A11290" s="1" t="s">
        <v>13232</v>
      </c>
      <c r="B11290" t="s">
        <v>12</v>
      </c>
      <c r="C11290" t="s">
        <v>4542</v>
      </c>
      <c r="D11290" t="s">
        <v>10935</v>
      </c>
      <c r="E11290" t="s">
        <v>10936</v>
      </c>
      <c r="F11290" t="s">
        <v>10937</v>
      </c>
      <c r="G11290">
        <v>0.91600000000000004</v>
      </c>
      <c r="H11290">
        <v>0.53300000000000003</v>
      </c>
      <c r="I11290">
        <v>0.46200000000000002</v>
      </c>
      <c r="J11290">
        <v>0.91600000000000004</v>
      </c>
      <c r="K11290" t="s">
        <v>7</v>
      </c>
      <c r="L11290">
        <v>0.85860599999999998</v>
      </c>
      <c r="M11290">
        <v>0.86426099999999995</v>
      </c>
    </row>
    <row r="11291" spans="1:13" ht="15" x14ac:dyDescent="0.3">
      <c r="A11291" s="1"/>
      <c r="B11291" t="s">
        <v>12</v>
      </c>
      <c r="C11291" t="s">
        <v>3300</v>
      </c>
      <c r="D11291" t="s">
        <v>10939</v>
      </c>
      <c r="E11291" t="s">
        <v>10939</v>
      </c>
      <c r="F11291" t="s">
        <v>3300</v>
      </c>
      <c r="G11291">
        <v>0.91600000000000004</v>
      </c>
      <c r="H11291">
        <v>0.33300000000000002</v>
      </c>
      <c r="I11291">
        <v>0.33300000000000002</v>
      </c>
      <c r="J11291">
        <v>0.91600000000000004</v>
      </c>
      <c r="K11291" t="s">
        <v>7</v>
      </c>
      <c r="L11291">
        <v>0.66313100000000003</v>
      </c>
      <c r="M11291">
        <v>0.67161499999999996</v>
      </c>
    </row>
    <row r="11292" spans="1:13" ht="15" x14ac:dyDescent="0.3">
      <c r="A11292" s="1" t="s">
        <v>13233</v>
      </c>
      <c r="B11292" t="s">
        <v>12</v>
      </c>
      <c r="C11292" t="s">
        <v>3315</v>
      </c>
      <c r="D11292" t="s">
        <v>10940</v>
      </c>
      <c r="E11292" t="s">
        <v>6937</v>
      </c>
      <c r="F11292" t="s">
        <v>6937</v>
      </c>
      <c r="G11292">
        <v>0.91500000000000004</v>
      </c>
      <c r="H11292">
        <v>1</v>
      </c>
      <c r="I11292">
        <v>0.66700000000000004</v>
      </c>
      <c r="J11292">
        <v>0.91500000000000004</v>
      </c>
      <c r="K11292" t="s">
        <v>7</v>
      </c>
      <c r="L11292">
        <v>0.94638299999999997</v>
      </c>
      <c r="M11292">
        <v>0.94108099999999995</v>
      </c>
    </row>
    <row r="11293" spans="1:13" ht="15" x14ac:dyDescent="0.3">
      <c r="A11293" s="1"/>
      <c r="B11293" t="s">
        <v>12</v>
      </c>
      <c r="C11293" t="s">
        <v>1643</v>
      </c>
      <c r="D11293" t="s">
        <v>1649</v>
      </c>
      <c r="E11293" t="s">
        <v>1645</v>
      </c>
      <c r="F11293" t="s">
        <v>1645</v>
      </c>
      <c r="G11293">
        <v>0.91400000000000003</v>
      </c>
      <c r="H11293">
        <v>1</v>
      </c>
      <c r="I11293">
        <v>0.5</v>
      </c>
      <c r="J11293">
        <v>0.91400000000000003</v>
      </c>
      <c r="K11293" t="s">
        <v>7</v>
      </c>
      <c r="L11293">
        <v>0.833866</v>
      </c>
      <c r="M11293">
        <v>0.82006199999999996</v>
      </c>
    </row>
    <row r="11294" spans="1:13" ht="15" x14ac:dyDescent="0.3">
      <c r="A11294" s="1"/>
      <c r="B11294" t="s">
        <v>12</v>
      </c>
      <c r="C11294" t="s">
        <v>2255</v>
      </c>
      <c r="D11294" t="s">
        <v>2236</v>
      </c>
      <c r="E11294" t="s">
        <v>2238</v>
      </c>
      <c r="F11294" t="s">
        <v>2238</v>
      </c>
      <c r="G11294">
        <v>0.91300000000000003</v>
      </c>
      <c r="H11294">
        <v>1</v>
      </c>
      <c r="I11294">
        <v>0.5</v>
      </c>
      <c r="J11294">
        <v>0.91300000000000003</v>
      </c>
      <c r="K11294" t="s">
        <v>7</v>
      </c>
      <c r="L11294">
        <v>0.81320700000000001</v>
      </c>
      <c r="M11294">
        <v>0.81699200000000005</v>
      </c>
    </row>
    <row r="11295" spans="1:13" ht="15" x14ac:dyDescent="0.3">
      <c r="A11295" s="1"/>
      <c r="B11295" t="s">
        <v>12</v>
      </c>
      <c r="C11295" t="s">
        <v>2255</v>
      </c>
      <c r="D11295" t="s">
        <v>2236</v>
      </c>
      <c r="E11295" t="s">
        <v>2238</v>
      </c>
      <c r="F11295" t="s">
        <v>2238</v>
      </c>
      <c r="G11295">
        <v>0.91300000000000003</v>
      </c>
      <c r="H11295">
        <v>1</v>
      </c>
      <c r="I11295">
        <v>0.5</v>
      </c>
      <c r="J11295">
        <v>0.91300000000000003</v>
      </c>
      <c r="K11295" t="s">
        <v>7</v>
      </c>
      <c r="L11295">
        <v>0.81320700000000001</v>
      </c>
      <c r="M11295">
        <v>0.81699200000000005</v>
      </c>
    </row>
    <row r="11296" spans="1:13" ht="15" x14ac:dyDescent="0.3">
      <c r="A11296" s="1"/>
      <c r="B11296" t="s">
        <v>12</v>
      </c>
      <c r="C11296" t="s">
        <v>1202</v>
      </c>
      <c r="D11296" t="s">
        <v>1203</v>
      </c>
      <c r="E11296" t="s">
        <v>1204</v>
      </c>
      <c r="F11296" t="s">
        <v>1205</v>
      </c>
      <c r="G11296">
        <v>0.91300000000000003</v>
      </c>
      <c r="H11296">
        <v>0.66700000000000004</v>
      </c>
      <c r="I11296">
        <v>0</v>
      </c>
      <c r="J11296">
        <v>0.91300000000000003</v>
      </c>
      <c r="K11296" t="s">
        <v>7</v>
      </c>
      <c r="L11296">
        <v>0.76819700000000002</v>
      </c>
      <c r="M11296">
        <v>0.77676100000000003</v>
      </c>
    </row>
    <row r="11297" spans="1:13" ht="15" x14ac:dyDescent="0.3">
      <c r="A11297" s="1"/>
      <c r="B11297" t="s">
        <v>12</v>
      </c>
      <c r="C11297" t="s">
        <v>3595</v>
      </c>
      <c r="D11297" t="s">
        <v>11704</v>
      </c>
      <c r="E11297" t="s">
        <v>10645</v>
      </c>
      <c r="F11297" t="s">
        <v>11705</v>
      </c>
      <c r="G11297">
        <v>0.91200000000000003</v>
      </c>
      <c r="H11297">
        <v>0.94699999999999995</v>
      </c>
      <c r="I11297">
        <v>0.66700000000000004</v>
      </c>
      <c r="J11297">
        <v>0.91200000000000003</v>
      </c>
      <c r="K11297" t="s">
        <v>7</v>
      </c>
      <c r="L11297">
        <v>0.89283800000000002</v>
      </c>
      <c r="M11297">
        <v>0.88287099999999996</v>
      </c>
    </row>
    <row r="11298" spans="1:13" ht="15" x14ac:dyDescent="0.3">
      <c r="A11298" s="1"/>
      <c r="B11298" t="s">
        <v>12</v>
      </c>
      <c r="C11298" t="s">
        <v>493</v>
      </c>
      <c r="D11298" t="s">
        <v>494</v>
      </c>
      <c r="E11298" t="s">
        <v>495</v>
      </c>
      <c r="F11298" t="s">
        <v>496</v>
      </c>
      <c r="G11298">
        <v>0.91200000000000003</v>
      </c>
      <c r="H11298">
        <v>0.4</v>
      </c>
      <c r="I11298">
        <v>0</v>
      </c>
      <c r="J11298">
        <v>0.91200000000000003</v>
      </c>
      <c r="K11298" t="s">
        <v>7</v>
      </c>
      <c r="L11298">
        <v>0.64416300000000004</v>
      </c>
      <c r="M11298">
        <v>0.64868099999999995</v>
      </c>
    </row>
    <row r="11299" spans="1:13" ht="15" x14ac:dyDescent="0.3">
      <c r="A11299" s="1"/>
      <c r="B11299" t="s">
        <v>12</v>
      </c>
      <c r="C11299" t="s">
        <v>4171</v>
      </c>
      <c r="D11299" t="s">
        <v>10942</v>
      </c>
      <c r="E11299" t="s">
        <v>8540</v>
      </c>
      <c r="F11299" t="s">
        <v>8540</v>
      </c>
      <c r="G11299">
        <v>0.91100000000000003</v>
      </c>
      <c r="H11299">
        <v>1</v>
      </c>
      <c r="I11299">
        <v>0.5</v>
      </c>
      <c r="J11299">
        <v>0.91100000000000003</v>
      </c>
      <c r="K11299" t="s">
        <v>7</v>
      </c>
      <c r="L11299">
        <v>0.87749500000000002</v>
      </c>
      <c r="M11299">
        <v>0.88307100000000005</v>
      </c>
    </row>
    <row r="11300" spans="1:13" ht="15" x14ac:dyDescent="0.3">
      <c r="A11300" s="1"/>
      <c r="B11300" t="s">
        <v>12</v>
      </c>
      <c r="C11300" t="s">
        <v>4943</v>
      </c>
      <c r="D11300" t="s">
        <v>11706</v>
      </c>
      <c r="E11300" t="s">
        <v>11117</v>
      </c>
      <c r="F11300" t="s">
        <v>11707</v>
      </c>
      <c r="G11300">
        <v>0.91</v>
      </c>
      <c r="H11300">
        <v>0.66700000000000004</v>
      </c>
      <c r="I11300">
        <v>0.105</v>
      </c>
      <c r="J11300">
        <v>0.91</v>
      </c>
      <c r="K11300" t="s">
        <v>7</v>
      </c>
      <c r="L11300">
        <v>0.78633200000000003</v>
      </c>
      <c r="M11300">
        <v>0.78197499999999998</v>
      </c>
    </row>
    <row r="11301" spans="1:13" ht="15" x14ac:dyDescent="0.3">
      <c r="A11301" s="1"/>
      <c r="B11301" t="s">
        <v>12</v>
      </c>
      <c r="C11301" t="s">
        <v>3349</v>
      </c>
      <c r="D11301" t="s">
        <v>7023</v>
      </c>
      <c r="E11301" t="s">
        <v>11561</v>
      </c>
      <c r="F11301" t="s">
        <v>13234</v>
      </c>
      <c r="G11301">
        <v>0.90900000000000003</v>
      </c>
      <c r="H11301">
        <v>0.6</v>
      </c>
      <c r="I11301">
        <v>0.57099999999999995</v>
      </c>
      <c r="J11301">
        <v>0.90900000000000003</v>
      </c>
      <c r="K11301" t="s">
        <v>7</v>
      </c>
      <c r="L11301">
        <v>0.90019099999999996</v>
      </c>
      <c r="M11301">
        <v>0.89638499999999999</v>
      </c>
    </row>
    <row r="11302" spans="1:13" ht="15" x14ac:dyDescent="0.3">
      <c r="A11302" s="1"/>
      <c r="B11302" t="s">
        <v>12</v>
      </c>
      <c r="C11302" t="s">
        <v>265</v>
      </c>
      <c r="D11302" t="s">
        <v>266</v>
      </c>
      <c r="E11302" t="s">
        <v>267</v>
      </c>
      <c r="F11302" t="s">
        <v>267</v>
      </c>
      <c r="G11302">
        <v>0.90900000000000003</v>
      </c>
      <c r="H11302">
        <v>1</v>
      </c>
      <c r="I11302">
        <v>0.5</v>
      </c>
      <c r="J11302">
        <v>0.90900000000000003</v>
      </c>
      <c r="K11302" t="s">
        <v>7</v>
      </c>
      <c r="L11302">
        <v>0.90225500000000003</v>
      </c>
      <c r="M11302">
        <v>0.89590999999999998</v>
      </c>
    </row>
    <row r="11303" spans="1:13" ht="15" x14ac:dyDescent="0.3">
      <c r="A11303" s="1"/>
      <c r="B11303" t="s">
        <v>12</v>
      </c>
      <c r="C11303" t="s">
        <v>4563</v>
      </c>
      <c r="D11303" s="3">
        <v>0.3</v>
      </c>
      <c r="E11303" t="s">
        <v>9227</v>
      </c>
      <c r="F11303" s="3">
        <v>0.3</v>
      </c>
      <c r="G11303">
        <v>0.90800000000000003</v>
      </c>
      <c r="H11303">
        <v>0.5</v>
      </c>
      <c r="I11303">
        <v>0.5</v>
      </c>
      <c r="J11303">
        <v>0.90800000000000003</v>
      </c>
      <c r="K11303" t="s">
        <v>7</v>
      </c>
      <c r="L11303">
        <v>0.77349599999999996</v>
      </c>
      <c r="M11303">
        <v>0.77935600000000005</v>
      </c>
    </row>
    <row r="11304" spans="1:13" ht="15" x14ac:dyDescent="0.3">
      <c r="A11304" s="1"/>
      <c r="B11304" t="s">
        <v>12</v>
      </c>
      <c r="C11304" t="s">
        <v>502</v>
      </c>
      <c r="D11304" t="s">
        <v>503</v>
      </c>
      <c r="E11304" t="s">
        <v>504</v>
      </c>
      <c r="F11304" t="s">
        <v>505</v>
      </c>
      <c r="G11304">
        <v>0.90500000000000003</v>
      </c>
      <c r="H11304">
        <v>1</v>
      </c>
      <c r="I11304">
        <v>0</v>
      </c>
      <c r="J11304">
        <v>0.90500000000000003</v>
      </c>
      <c r="K11304" t="s">
        <v>7</v>
      </c>
      <c r="L11304">
        <v>0.95738000000000001</v>
      </c>
      <c r="M11304">
        <v>0.95123400000000002</v>
      </c>
    </row>
    <row r="11305" spans="1:13" ht="15" x14ac:dyDescent="0.3">
      <c r="A11305" s="1" t="s">
        <v>13235</v>
      </c>
      <c r="B11305" t="s">
        <v>12</v>
      </c>
      <c r="C11305" t="s">
        <v>4741</v>
      </c>
      <c r="D11305" t="s">
        <v>10943</v>
      </c>
      <c r="E11305" t="s">
        <v>10943</v>
      </c>
      <c r="F11305" t="s">
        <v>4741</v>
      </c>
      <c r="G11305">
        <v>0.90300000000000002</v>
      </c>
      <c r="H11305">
        <v>0.66700000000000004</v>
      </c>
      <c r="I11305">
        <v>0.66700000000000004</v>
      </c>
      <c r="J11305">
        <v>0.90300000000000002</v>
      </c>
      <c r="K11305" t="s">
        <v>7</v>
      </c>
      <c r="L11305">
        <v>0.95647599999999999</v>
      </c>
      <c r="M11305">
        <v>0.95776700000000003</v>
      </c>
    </row>
    <row r="11306" spans="1:13" ht="15" x14ac:dyDescent="0.3">
      <c r="A11306" s="1"/>
      <c r="B11306" t="s">
        <v>12</v>
      </c>
      <c r="C11306" t="s">
        <v>3517</v>
      </c>
      <c r="D11306" t="s">
        <v>10945</v>
      </c>
      <c r="E11306" t="s">
        <v>7358</v>
      </c>
      <c r="F11306" t="s">
        <v>10946</v>
      </c>
      <c r="G11306">
        <v>0.90100000000000002</v>
      </c>
      <c r="H11306">
        <v>0.5</v>
      </c>
      <c r="I11306">
        <v>0</v>
      </c>
      <c r="J11306">
        <v>0.90100000000000002</v>
      </c>
      <c r="K11306" t="s">
        <v>7</v>
      </c>
      <c r="L11306">
        <v>0.78775700000000004</v>
      </c>
      <c r="M11306">
        <v>0.78761000000000003</v>
      </c>
    </row>
    <row r="11307" spans="1:13" ht="15" x14ac:dyDescent="0.3">
      <c r="A11307" s="1"/>
      <c r="B11307" t="s">
        <v>12</v>
      </c>
      <c r="C11307" t="s">
        <v>2038</v>
      </c>
      <c r="D11307" t="s">
        <v>2039</v>
      </c>
      <c r="E11307" t="s">
        <v>2040</v>
      </c>
      <c r="F11307" t="s">
        <v>2041</v>
      </c>
      <c r="G11307">
        <v>0.9</v>
      </c>
      <c r="H11307">
        <v>0.77800000000000002</v>
      </c>
      <c r="I11307">
        <v>0.66700000000000004</v>
      </c>
      <c r="J11307">
        <v>0.9</v>
      </c>
      <c r="K11307" t="s">
        <v>7</v>
      </c>
      <c r="L11307">
        <v>0.92802499999999999</v>
      </c>
      <c r="M11307">
        <v>0.92013999999999996</v>
      </c>
    </row>
    <row r="11308" spans="1:13" ht="15" x14ac:dyDescent="0.3">
      <c r="A11308" s="1"/>
      <c r="B11308" t="s">
        <v>12</v>
      </c>
      <c r="C11308" t="s">
        <v>3265</v>
      </c>
      <c r="D11308" t="s">
        <v>11711</v>
      </c>
      <c r="E11308" t="s">
        <v>6854</v>
      </c>
      <c r="F11308" t="s">
        <v>11712</v>
      </c>
      <c r="G11308">
        <v>0.9</v>
      </c>
      <c r="H11308">
        <v>0.57099999999999995</v>
      </c>
      <c r="I11308">
        <v>0.57099999999999995</v>
      </c>
      <c r="J11308">
        <v>0.9</v>
      </c>
      <c r="K11308" t="s">
        <v>7</v>
      </c>
      <c r="L11308">
        <v>0.81875200000000004</v>
      </c>
      <c r="M11308">
        <v>0.82164999999999999</v>
      </c>
    </row>
    <row r="11309" spans="1:13" ht="15" x14ac:dyDescent="0.3">
      <c r="A11309" s="1" t="s">
        <v>10055</v>
      </c>
      <c r="B11309" t="s">
        <v>12</v>
      </c>
      <c r="C11309" t="s">
        <v>4965</v>
      </c>
      <c r="D11309" t="s">
        <v>10947</v>
      </c>
      <c r="E11309" t="s">
        <v>10948</v>
      </c>
      <c r="F11309" t="s">
        <v>10949</v>
      </c>
      <c r="G11309">
        <v>0.89900000000000002</v>
      </c>
      <c r="H11309">
        <v>0.88900000000000001</v>
      </c>
      <c r="I11309">
        <v>0.66700000000000004</v>
      </c>
      <c r="J11309">
        <v>0.89900000000000002</v>
      </c>
      <c r="K11309" t="s">
        <v>7</v>
      </c>
      <c r="L11309">
        <v>0.84781600000000001</v>
      </c>
      <c r="M11309">
        <v>0.83177500000000004</v>
      </c>
    </row>
    <row r="11310" spans="1:13" ht="15" x14ac:dyDescent="0.3">
      <c r="A11310" s="1"/>
      <c r="B11310" t="s">
        <v>12</v>
      </c>
      <c r="C11310" t="s">
        <v>795</v>
      </c>
      <c r="D11310" t="s">
        <v>801</v>
      </c>
      <c r="E11310" t="s">
        <v>797</v>
      </c>
      <c r="F11310" t="s">
        <v>802</v>
      </c>
      <c r="G11310">
        <v>0.89900000000000002</v>
      </c>
      <c r="H11310">
        <v>0.76900000000000002</v>
      </c>
      <c r="I11310">
        <v>0.46200000000000002</v>
      </c>
      <c r="J11310">
        <v>0.89900000000000002</v>
      </c>
      <c r="K11310" t="s">
        <v>7</v>
      </c>
      <c r="L11310">
        <v>0.82798899999999998</v>
      </c>
      <c r="M11310">
        <v>0.82102299999999995</v>
      </c>
    </row>
    <row r="11311" spans="1:13" ht="15" x14ac:dyDescent="0.3">
      <c r="A11311" s="1"/>
      <c r="B11311" t="s">
        <v>12</v>
      </c>
      <c r="C11311" t="s">
        <v>1074</v>
      </c>
      <c r="D11311" t="s">
        <v>1075</v>
      </c>
      <c r="E11311" t="s">
        <v>1074</v>
      </c>
      <c r="F11311" t="s">
        <v>1076</v>
      </c>
      <c r="G11311">
        <v>0.89900000000000002</v>
      </c>
      <c r="H11311">
        <v>1</v>
      </c>
      <c r="I11311">
        <v>0</v>
      </c>
      <c r="J11311">
        <v>0.89900000000000002</v>
      </c>
      <c r="K11311" t="s">
        <v>7</v>
      </c>
      <c r="L11311">
        <v>0.77206300000000005</v>
      </c>
      <c r="M11311">
        <v>0.77209799999999995</v>
      </c>
    </row>
    <row r="11312" spans="1:13" ht="15" x14ac:dyDescent="0.3">
      <c r="A11312" s="1"/>
      <c r="B11312" t="s">
        <v>12</v>
      </c>
      <c r="C11312" t="s">
        <v>4650</v>
      </c>
      <c r="D11312" t="s">
        <v>10950</v>
      </c>
      <c r="E11312" t="s">
        <v>9422</v>
      </c>
      <c r="F11312" t="s">
        <v>10951</v>
      </c>
      <c r="G11312">
        <v>0.89900000000000002</v>
      </c>
      <c r="H11312">
        <v>0</v>
      </c>
      <c r="I11312">
        <v>0</v>
      </c>
      <c r="J11312">
        <v>0.89900000000000002</v>
      </c>
      <c r="K11312" t="s">
        <v>7</v>
      </c>
      <c r="L11312">
        <v>0.93852999999999998</v>
      </c>
      <c r="M11312">
        <v>0.93207200000000001</v>
      </c>
    </row>
    <row r="11313" spans="1:13" ht="15" x14ac:dyDescent="0.3">
      <c r="A11313" s="1"/>
      <c r="B11313" t="s">
        <v>12</v>
      </c>
      <c r="C11313" t="s">
        <v>2045</v>
      </c>
      <c r="D11313" t="s">
        <v>2046</v>
      </c>
      <c r="E11313" t="s">
        <v>2047</v>
      </c>
      <c r="F11313" t="s">
        <v>2048</v>
      </c>
      <c r="G11313">
        <v>0.89800000000000002</v>
      </c>
      <c r="H11313">
        <v>0.56200000000000006</v>
      </c>
      <c r="I11313">
        <v>0.56200000000000006</v>
      </c>
      <c r="J11313">
        <v>0.89800000000000002</v>
      </c>
      <c r="K11313" t="s">
        <v>7</v>
      </c>
      <c r="L11313">
        <v>0.86971299999999996</v>
      </c>
      <c r="M11313">
        <v>0.86002100000000004</v>
      </c>
    </row>
    <row r="11314" spans="1:13" ht="15" x14ac:dyDescent="0.3">
      <c r="A11314" s="1"/>
      <c r="B11314" t="s">
        <v>12</v>
      </c>
      <c r="C11314" t="s">
        <v>1717</v>
      </c>
      <c r="D11314" t="s">
        <v>1718</v>
      </c>
      <c r="E11314" t="s">
        <v>1719</v>
      </c>
      <c r="F11314" t="s">
        <v>1720</v>
      </c>
      <c r="G11314">
        <v>0.89800000000000002</v>
      </c>
      <c r="H11314">
        <v>0.66700000000000004</v>
      </c>
      <c r="I11314">
        <v>0</v>
      </c>
      <c r="J11314">
        <v>0.89800000000000002</v>
      </c>
      <c r="K11314" t="s">
        <v>7</v>
      </c>
      <c r="L11314">
        <v>0.91682600000000003</v>
      </c>
      <c r="M11314">
        <v>0.90634899999999996</v>
      </c>
    </row>
    <row r="11315" spans="1:13" ht="15" x14ac:dyDescent="0.3">
      <c r="A11315" s="1"/>
      <c r="B11315" t="s">
        <v>12</v>
      </c>
      <c r="C11315" t="s">
        <v>3856</v>
      </c>
      <c r="D11315" t="s">
        <v>11713</v>
      </c>
      <c r="E11315" t="s">
        <v>10819</v>
      </c>
      <c r="F11315" t="s">
        <v>11714</v>
      </c>
      <c r="G11315">
        <v>0.89700000000000002</v>
      </c>
      <c r="H11315">
        <v>0.85699999999999998</v>
      </c>
      <c r="I11315">
        <v>0.71399999999999997</v>
      </c>
      <c r="J11315">
        <v>0.89700000000000002</v>
      </c>
      <c r="K11315" t="s">
        <v>7</v>
      </c>
      <c r="L11315">
        <v>0.883571</v>
      </c>
      <c r="M11315">
        <v>0.88837100000000002</v>
      </c>
    </row>
    <row r="11316" spans="1:13" ht="15" x14ac:dyDescent="0.3">
      <c r="A11316" s="1"/>
      <c r="B11316" t="s">
        <v>12</v>
      </c>
      <c r="C11316" t="s">
        <v>3425</v>
      </c>
      <c r="D11316" t="s">
        <v>12006</v>
      </c>
      <c r="E11316" t="s">
        <v>7202</v>
      </c>
      <c r="F11316" t="s">
        <v>7203</v>
      </c>
      <c r="G11316">
        <v>0.89700000000000002</v>
      </c>
      <c r="H11316">
        <v>0.85699999999999998</v>
      </c>
      <c r="I11316">
        <v>0.66700000000000004</v>
      </c>
      <c r="J11316">
        <v>0.89700000000000002</v>
      </c>
      <c r="K11316" t="s">
        <v>7</v>
      </c>
      <c r="L11316">
        <v>0.83059799999999995</v>
      </c>
      <c r="M11316">
        <v>0.83795799999999998</v>
      </c>
    </row>
    <row r="11317" spans="1:13" ht="15" x14ac:dyDescent="0.3">
      <c r="A11317" s="1"/>
      <c r="B11317" t="s">
        <v>12</v>
      </c>
      <c r="C11317" t="s">
        <v>4477</v>
      </c>
      <c r="D11317" t="s">
        <v>10954</v>
      </c>
      <c r="E11317" t="s">
        <v>10955</v>
      </c>
      <c r="F11317" t="s">
        <v>10955</v>
      </c>
      <c r="G11317">
        <v>0.89700000000000002</v>
      </c>
      <c r="H11317">
        <v>0.71399999999999997</v>
      </c>
      <c r="I11317">
        <v>0.308</v>
      </c>
      <c r="J11317">
        <v>0.89700000000000002</v>
      </c>
      <c r="K11317" t="s">
        <v>7</v>
      </c>
      <c r="L11317">
        <v>0.79910499999999995</v>
      </c>
      <c r="M11317">
        <v>0.79333399999999998</v>
      </c>
    </row>
    <row r="11318" spans="1:13" ht="15" x14ac:dyDescent="0.3">
      <c r="A11318" s="1"/>
      <c r="B11318" t="s">
        <v>12</v>
      </c>
      <c r="C11318" t="s">
        <v>1421</v>
      </c>
      <c r="D11318" t="s">
        <v>1424</v>
      </c>
      <c r="E11318" t="s">
        <v>1421</v>
      </c>
      <c r="F11318" t="s">
        <v>1421</v>
      </c>
      <c r="G11318">
        <v>0.89700000000000002</v>
      </c>
      <c r="H11318">
        <v>1</v>
      </c>
      <c r="I11318">
        <v>0</v>
      </c>
      <c r="J11318">
        <v>0.89700000000000002</v>
      </c>
      <c r="K11318" t="s">
        <v>7</v>
      </c>
      <c r="L11318">
        <v>0.72715600000000002</v>
      </c>
      <c r="M11318">
        <v>0.72728700000000002</v>
      </c>
    </row>
    <row r="11319" spans="1:13" ht="15" x14ac:dyDescent="0.3">
      <c r="A11319" s="1"/>
      <c r="B11319" t="s">
        <v>12</v>
      </c>
      <c r="C11319" t="s">
        <v>3192</v>
      </c>
      <c r="D11319" t="s">
        <v>12415</v>
      </c>
      <c r="E11319" t="s">
        <v>10553</v>
      </c>
      <c r="F11319" t="s">
        <v>12416</v>
      </c>
      <c r="G11319">
        <v>0.89600000000000002</v>
      </c>
      <c r="H11319">
        <v>0</v>
      </c>
      <c r="I11319">
        <v>0</v>
      </c>
      <c r="J11319">
        <v>0.89600000000000002</v>
      </c>
      <c r="K11319" t="s">
        <v>7</v>
      </c>
      <c r="L11319">
        <v>0.76519499999999996</v>
      </c>
      <c r="M11319">
        <v>0.768181</v>
      </c>
    </row>
    <row r="11320" spans="1:13" ht="15" x14ac:dyDescent="0.3">
      <c r="A11320" s="1" t="s">
        <v>13236</v>
      </c>
      <c r="B11320" t="s">
        <v>12</v>
      </c>
      <c r="C11320" t="s">
        <v>3372</v>
      </c>
      <c r="D11320" t="s">
        <v>12417</v>
      </c>
      <c r="E11320" t="s">
        <v>7076</v>
      </c>
      <c r="F11320" t="s">
        <v>12418</v>
      </c>
      <c r="G11320">
        <v>0.89600000000000002</v>
      </c>
      <c r="H11320">
        <v>0.8</v>
      </c>
      <c r="I11320">
        <v>0</v>
      </c>
      <c r="J11320">
        <v>0.89600000000000002</v>
      </c>
      <c r="K11320" t="s">
        <v>7</v>
      </c>
      <c r="L11320">
        <v>0.89712000000000003</v>
      </c>
      <c r="M11320">
        <v>0.88787199999999999</v>
      </c>
    </row>
    <row r="11321" spans="1:13" ht="15" x14ac:dyDescent="0.3">
      <c r="A11321" s="1"/>
      <c r="B11321" t="s">
        <v>12</v>
      </c>
      <c r="C11321" t="s">
        <v>4971</v>
      </c>
      <c r="D11321" t="s">
        <v>10956</v>
      </c>
      <c r="E11321" t="s">
        <v>10077</v>
      </c>
      <c r="F11321" t="s">
        <v>10077</v>
      </c>
      <c r="G11321">
        <v>0.89500000000000002</v>
      </c>
      <c r="H11321">
        <v>1</v>
      </c>
      <c r="I11321">
        <v>0.5</v>
      </c>
      <c r="J11321">
        <v>0.89500000000000002</v>
      </c>
      <c r="K11321" t="s">
        <v>7</v>
      </c>
      <c r="L11321">
        <v>0.69950800000000002</v>
      </c>
      <c r="M11321">
        <v>0.69416100000000003</v>
      </c>
    </row>
    <row r="11322" spans="1:13" ht="15" x14ac:dyDescent="0.3">
      <c r="A11322" s="1"/>
      <c r="B11322" t="s">
        <v>12</v>
      </c>
      <c r="C11322" t="s">
        <v>5012</v>
      </c>
      <c r="D11322" t="s">
        <v>12221</v>
      </c>
      <c r="E11322" t="s">
        <v>10879</v>
      </c>
      <c r="F11322" t="s">
        <v>12222</v>
      </c>
      <c r="G11322">
        <v>0.89500000000000002</v>
      </c>
      <c r="H11322">
        <v>0</v>
      </c>
      <c r="I11322">
        <v>0</v>
      </c>
      <c r="J11322">
        <v>0.89500000000000002</v>
      </c>
      <c r="K11322" t="s">
        <v>7</v>
      </c>
      <c r="L11322">
        <v>0.764517</v>
      </c>
      <c r="M11322">
        <v>0.76126199999999999</v>
      </c>
    </row>
    <row r="11323" spans="1:13" ht="15" x14ac:dyDescent="0.3">
      <c r="A11323" s="1"/>
      <c r="B11323" t="s">
        <v>12</v>
      </c>
      <c r="C11323" t="s">
        <v>4265</v>
      </c>
      <c r="D11323" t="s">
        <v>8680</v>
      </c>
      <c r="E11323" t="s">
        <v>10957</v>
      </c>
      <c r="F11323" t="s">
        <v>8682</v>
      </c>
      <c r="G11323">
        <v>0.89200000000000002</v>
      </c>
      <c r="H11323">
        <v>0.94099999999999995</v>
      </c>
      <c r="I11323">
        <v>0.88</v>
      </c>
      <c r="J11323">
        <v>0.89200000000000002</v>
      </c>
      <c r="K11323" t="s">
        <v>7</v>
      </c>
      <c r="L11323">
        <v>0.93771000000000004</v>
      </c>
      <c r="M11323">
        <v>0.93412099999999998</v>
      </c>
    </row>
    <row r="11324" spans="1:13" ht="15" x14ac:dyDescent="0.3">
      <c r="A11324" s="1"/>
      <c r="B11324" t="s">
        <v>12</v>
      </c>
      <c r="C11324" t="s">
        <v>4885</v>
      </c>
      <c r="D11324" t="s">
        <v>10959</v>
      </c>
      <c r="E11324" t="s">
        <v>9909</v>
      </c>
      <c r="F11324" t="s">
        <v>9909</v>
      </c>
      <c r="G11324">
        <v>0.89200000000000002</v>
      </c>
      <c r="H11324">
        <v>1</v>
      </c>
      <c r="I11324">
        <v>0.57099999999999995</v>
      </c>
      <c r="J11324">
        <v>0.89200000000000002</v>
      </c>
      <c r="K11324" t="s">
        <v>7</v>
      </c>
      <c r="L11324">
        <v>0.86631599999999997</v>
      </c>
      <c r="M11324">
        <v>0.86579200000000001</v>
      </c>
    </row>
    <row r="11325" spans="1:13" ht="15" x14ac:dyDescent="0.3">
      <c r="A11325" s="1"/>
      <c r="B11325" t="s">
        <v>12</v>
      </c>
      <c r="C11325" t="s">
        <v>4904</v>
      </c>
      <c r="D11325" t="s">
        <v>10960</v>
      </c>
      <c r="E11325" t="s">
        <v>10961</v>
      </c>
      <c r="F11325" t="s">
        <v>10962</v>
      </c>
      <c r="G11325">
        <v>0.88900000000000001</v>
      </c>
      <c r="H11325">
        <v>0.94099999999999995</v>
      </c>
      <c r="I11325">
        <v>0.57099999999999995</v>
      </c>
      <c r="J11325">
        <v>0.88900000000000001</v>
      </c>
      <c r="K11325" t="s">
        <v>7</v>
      </c>
      <c r="L11325">
        <v>0.89436300000000002</v>
      </c>
      <c r="M11325">
        <v>0.89387399999999995</v>
      </c>
    </row>
    <row r="11326" spans="1:13" ht="15" x14ac:dyDescent="0.3">
      <c r="A11326" s="1"/>
      <c r="B11326" t="s">
        <v>12</v>
      </c>
      <c r="C11326" t="s">
        <v>681</v>
      </c>
      <c r="D11326" t="s">
        <v>682</v>
      </c>
      <c r="E11326" t="s">
        <v>683</v>
      </c>
      <c r="F11326" t="s">
        <v>684</v>
      </c>
      <c r="G11326">
        <v>0.88600000000000001</v>
      </c>
      <c r="H11326">
        <v>0.57099999999999995</v>
      </c>
      <c r="I11326">
        <v>0</v>
      </c>
      <c r="J11326">
        <v>0.88600000000000001</v>
      </c>
      <c r="K11326" t="s">
        <v>7</v>
      </c>
      <c r="L11326">
        <v>0.83681499999999998</v>
      </c>
      <c r="M11326">
        <v>0.82248200000000005</v>
      </c>
    </row>
    <row r="11327" spans="1:13" ht="15" x14ac:dyDescent="0.3">
      <c r="A11327" s="1"/>
      <c r="B11327" t="s">
        <v>12</v>
      </c>
      <c r="C11327" t="s">
        <v>3590</v>
      </c>
      <c r="D11327">
        <v>14000</v>
      </c>
      <c r="E11327" t="s">
        <v>10966</v>
      </c>
      <c r="F11327">
        <v>14000</v>
      </c>
      <c r="G11327">
        <v>0.88400000000000001</v>
      </c>
      <c r="H11327">
        <v>0.66700000000000004</v>
      </c>
      <c r="I11327">
        <v>0.5</v>
      </c>
      <c r="J11327">
        <v>0.88400000000000001</v>
      </c>
      <c r="K11327" t="s">
        <v>7</v>
      </c>
      <c r="L11327">
        <v>0.674373</v>
      </c>
      <c r="M11327">
        <v>0.675346</v>
      </c>
    </row>
    <row r="11328" spans="1:13" ht="15" x14ac:dyDescent="0.3">
      <c r="A11328" s="1"/>
      <c r="B11328" t="s">
        <v>12</v>
      </c>
      <c r="C11328" t="s">
        <v>3340</v>
      </c>
      <c r="D11328" t="s">
        <v>11718</v>
      </c>
      <c r="E11328" t="s">
        <v>7007</v>
      </c>
      <c r="F11328" t="s">
        <v>7008</v>
      </c>
      <c r="G11328">
        <v>0.88300000000000001</v>
      </c>
      <c r="H11328">
        <v>0.75</v>
      </c>
      <c r="I11328">
        <v>0.66700000000000004</v>
      </c>
      <c r="J11328">
        <v>0.88300000000000001</v>
      </c>
      <c r="K11328" t="s">
        <v>7</v>
      </c>
      <c r="L11328">
        <v>0.88540099999999999</v>
      </c>
      <c r="M11328">
        <v>0.89691100000000001</v>
      </c>
    </row>
    <row r="11329" spans="1:13" ht="15" x14ac:dyDescent="0.3">
      <c r="A11329" s="1"/>
      <c r="B11329" t="s">
        <v>12</v>
      </c>
      <c r="C11329" t="s">
        <v>2172</v>
      </c>
      <c r="D11329" t="s">
        <v>2173</v>
      </c>
      <c r="E11329" t="s">
        <v>22</v>
      </c>
      <c r="F11329" t="s">
        <v>2174</v>
      </c>
      <c r="G11329">
        <v>0.88300000000000001</v>
      </c>
      <c r="H11329">
        <v>0</v>
      </c>
      <c r="I11329">
        <v>0</v>
      </c>
      <c r="J11329">
        <v>0.88300000000000001</v>
      </c>
      <c r="K11329" t="s">
        <v>7</v>
      </c>
      <c r="L11329">
        <v>0.79503500000000005</v>
      </c>
      <c r="M11329">
        <v>0.78903199999999996</v>
      </c>
    </row>
    <row r="11330" spans="1:13" ht="15" x14ac:dyDescent="0.3">
      <c r="A11330" s="1"/>
      <c r="B11330" t="s">
        <v>12</v>
      </c>
      <c r="C11330" t="s">
        <v>4196</v>
      </c>
      <c r="D11330" t="s">
        <v>10967</v>
      </c>
      <c r="E11330" t="s">
        <v>10968</v>
      </c>
      <c r="F11330" t="s">
        <v>8571</v>
      </c>
      <c r="G11330">
        <v>0.88200000000000001</v>
      </c>
      <c r="H11330">
        <v>0</v>
      </c>
      <c r="I11330">
        <v>0.5</v>
      </c>
      <c r="J11330">
        <v>0.88200000000000001</v>
      </c>
      <c r="K11330" t="s">
        <v>7</v>
      </c>
      <c r="L11330">
        <v>0.89811099999999999</v>
      </c>
      <c r="M11330">
        <v>0.88637500000000002</v>
      </c>
    </row>
    <row r="11331" spans="1:13" ht="15" x14ac:dyDescent="0.3">
      <c r="A11331" s="1"/>
      <c r="B11331" t="s">
        <v>12</v>
      </c>
      <c r="C11331" t="s">
        <v>219</v>
      </c>
      <c r="D11331" t="s">
        <v>247</v>
      </c>
      <c r="E11331" t="s">
        <v>220</v>
      </c>
      <c r="F11331" t="s">
        <v>220</v>
      </c>
      <c r="G11331">
        <v>0.88200000000000001</v>
      </c>
      <c r="H11331">
        <v>1</v>
      </c>
      <c r="I11331">
        <v>0</v>
      </c>
      <c r="J11331">
        <v>0.88200000000000001</v>
      </c>
      <c r="K11331" t="s">
        <v>7</v>
      </c>
      <c r="L11331">
        <v>0.71064799999999995</v>
      </c>
      <c r="M11331">
        <v>0.71903399999999995</v>
      </c>
    </row>
    <row r="11332" spans="1:13" ht="15" x14ac:dyDescent="0.3">
      <c r="A11332" s="1"/>
      <c r="B11332" t="s">
        <v>12</v>
      </c>
      <c r="C11332" t="s">
        <v>3303</v>
      </c>
      <c r="D11332" t="s">
        <v>762</v>
      </c>
      <c r="E11332" t="s">
        <v>10555</v>
      </c>
      <c r="F11332" t="s">
        <v>6912</v>
      </c>
      <c r="G11332">
        <v>0.88200000000000001</v>
      </c>
      <c r="H11332">
        <v>0</v>
      </c>
      <c r="I11332">
        <v>0</v>
      </c>
      <c r="J11332">
        <v>0.88200000000000001</v>
      </c>
      <c r="K11332" t="s">
        <v>7</v>
      </c>
      <c r="L11332">
        <v>0.75234500000000004</v>
      </c>
      <c r="M11332">
        <v>0.74686399999999997</v>
      </c>
    </row>
    <row r="11333" spans="1:13" ht="15" x14ac:dyDescent="0.3">
      <c r="A11333" s="1"/>
      <c r="B11333" t="s">
        <v>12</v>
      </c>
      <c r="C11333" t="s">
        <v>4038</v>
      </c>
      <c r="D11333" t="s">
        <v>8300</v>
      </c>
      <c r="E11333" t="s">
        <v>8299</v>
      </c>
      <c r="F11333" t="s">
        <v>8301</v>
      </c>
      <c r="G11333">
        <v>0.88100000000000001</v>
      </c>
      <c r="H11333">
        <v>0.8</v>
      </c>
      <c r="I11333">
        <v>0.8</v>
      </c>
      <c r="J11333">
        <v>0.88100000000000001</v>
      </c>
      <c r="K11333" t="s">
        <v>7</v>
      </c>
      <c r="L11333">
        <v>0.92624200000000001</v>
      </c>
      <c r="M11333">
        <v>0.92428699999999997</v>
      </c>
    </row>
    <row r="11334" spans="1:13" ht="15" x14ac:dyDescent="0.3">
      <c r="A11334" s="1"/>
      <c r="B11334" t="s">
        <v>12</v>
      </c>
      <c r="C11334" t="s">
        <v>3577</v>
      </c>
      <c r="D11334">
        <v>70000</v>
      </c>
      <c r="E11334" t="s">
        <v>7449</v>
      </c>
      <c r="F11334">
        <v>70000</v>
      </c>
      <c r="G11334">
        <v>0.88</v>
      </c>
      <c r="H11334">
        <v>0.5</v>
      </c>
      <c r="I11334">
        <v>0.5</v>
      </c>
      <c r="J11334">
        <v>0.88</v>
      </c>
      <c r="K11334" t="s">
        <v>7</v>
      </c>
      <c r="L11334">
        <v>0.71550400000000003</v>
      </c>
      <c r="M11334">
        <v>0.719252</v>
      </c>
    </row>
    <row r="11335" spans="1:13" ht="15" x14ac:dyDescent="0.3">
      <c r="A11335" s="1"/>
      <c r="B11335" t="s">
        <v>12</v>
      </c>
      <c r="C11335">
        <v>1954</v>
      </c>
      <c r="D11335" t="s">
        <v>12225</v>
      </c>
      <c r="E11335">
        <v>1954</v>
      </c>
      <c r="F11335" t="s">
        <v>7683</v>
      </c>
      <c r="G11335">
        <v>0.88</v>
      </c>
      <c r="H11335">
        <v>0.66700000000000004</v>
      </c>
      <c r="I11335">
        <v>0.5</v>
      </c>
      <c r="J11335">
        <v>0.88</v>
      </c>
      <c r="K11335" t="s">
        <v>7</v>
      </c>
      <c r="L11335">
        <v>0.72742200000000001</v>
      </c>
      <c r="M11335">
        <v>0.73637699999999995</v>
      </c>
    </row>
    <row r="11336" spans="1:13" ht="15" x14ac:dyDescent="0.3">
      <c r="A11336" s="1"/>
      <c r="B11336" t="s">
        <v>12</v>
      </c>
      <c r="C11336" t="s">
        <v>4888</v>
      </c>
      <c r="D11336" t="s">
        <v>10970</v>
      </c>
      <c r="E11336" t="s">
        <v>9912</v>
      </c>
      <c r="F11336" t="s">
        <v>9912</v>
      </c>
      <c r="G11336">
        <v>0.88</v>
      </c>
      <c r="H11336">
        <v>1</v>
      </c>
      <c r="I11336">
        <v>0</v>
      </c>
      <c r="J11336">
        <v>0.88</v>
      </c>
      <c r="K11336" t="s">
        <v>7</v>
      </c>
      <c r="L11336">
        <v>0.88115200000000005</v>
      </c>
      <c r="M11336">
        <v>0.88471299999999997</v>
      </c>
    </row>
    <row r="11337" spans="1:13" ht="15" x14ac:dyDescent="0.3">
      <c r="A11337" s="1"/>
      <c r="B11337" t="s">
        <v>12</v>
      </c>
      <c r="C11337" t="s">
        <v>3386</v>
      </c>
      <c r="D11337" t="s">
        <v>10971</v>
      </c>
      <c r="E11337" t="s">
        <v>10972</v>
      </c>
      <c r="F11337" t="s">
        <v>10973</v>
      </c>
      <c r="G11337">
        <v>0.878</v>
      </c>
      <c r="H11337">
        <v>0.57099999999999995</v>
      </c>
      <c r="I11337">
        <v>0.16700000000000001</v>
      </c>
      <c r="J11337">
        <v>0.878</v>
      </c>
      <c r="K11337" t="s">
        <v>7</v>
      </c>
      <c r="L11337">
        <v>0.93954700000000002</v>
      </c>
      <c r="M11337">
        <v>0.94221900000000003</v>
      </c>
    </row>
    <row r="11338" spans="1:13" ht="15" x14ac:dyDescent="0.3">
      <c r="A11338" s="1"/>
      <c r="B11338" t="s">
        <v>12</v>
      </c>
      <c r="C11338" t="s">
        <v>4229</v>
      </c>
      <c r="D11338" t="s">
        <v>10974</v>
      </c>
      <c r="E11338" t="s">
        <v>318</v>
      </c>
      <c r="F11338" t="s">
        <v>318</v>
      </c>
      <c r="G11338">
        <v>0.877</v>
      </c>
      <c r="H11338">
        <v>1</v>
      </c>
      <c r="I11338">
        <v>0</v>
      </c>
      <c r="J11338">
        <v>0.877</v>
      </c>
      <c r="K11338" t="s">
        <v>7</v>
      </c>
      <c r="L11338">
        <v>0.82562199999999997</v>
      </c>
      <c r="M11338">
        <v>0.81943200000000005</v>
      </c>
    </row>
    <row r="11339" spans="1:13" ht="15" x14ac:dyDescent="0.3">
      <c r="A11339" s="1"/>
      <c r="B11339" t="s">
        <v>12</v>
      </c>
      <c r="C11339" t="s">
        <v>1224</v>
      </c>
      <c r="D11339" t="s">
        <v>1228</v>
      </c>
      <c r="E11339" t="s">
        <v>1224</v>
      </c>
      <c r="F11339" t="s">
        <v>1229</v>
      </c>
      <c r="G11339">
        <v>0.876</v>
      </c>
      <c r="H11339">
        <v>0.8</v>
      </c>
      <c r="I11339">
        <v>0.8</v>
      </c>
      <c r="J11339">
        <v>0.876</v>
      </c>
      <c r="K11339" t="s">
        <v>7</v>
      </c>
      <c r="L11339">
        <v>0.67281199999999997</v>
      </c>
      <c r="M11339">
        <v>0.68533100000000002</v>
      </c>
    </row>
    <row r="11340" spans="1:13" ht="15" x14ac:dyDescent="0.3">
      <c r="A11340" s="1" t="s">
        <v>13237</v>
      </c>
      <c r="B11340" t="s">
        <v>12</v>
      </c>
      <c r="C11340" t="s">
        <v>3343</v>
      </c>
      <c r="D11340" t="s">
        <v>10975</v>
      </c>
      <c r="E11340" t="s">
        <v>7013</v>
      </c>
      <c r="F11340" t="s">
        <v>7014</v>
      </c>
      <c r="G11340">
        <v>0.876</v>
      </c>
      <c r="H11340">
        <v>0.66700000000000004</v>
      </c>
      <c r="I11340">
        <v>0.66700000000000004</v>
      </c>
      <c r="J11340">
        <v>0.876</v>
      </c>
      <c r="K11340" t="s">
        <v>7</v>
      </c>
      <c r="L11340">
        <v>0.74550700000000003</v>
      </c>
      <c r="M11340">
        <v>0.75814800000000004</v>
      </c>
    </row>
    <row r="11341" spans="1:13" ht="15" x14ac:dyDescent="0.3">
      <c r="A11341" s="1"/>
      <c r="B11341" t="s">
        <v>12</v>
      </c>
      <c r="C11341" t="s">
        <v>3725</v>
      </c>
      <c r="D11341" t="s">
        <v>13238</v>
      </c>
      <c r="E11341" t="s">
        <v>10787</v>
      </c>
      <c r="F11341" t="s">
        <v>13239</v>
      </c>
      <c r="G11341">
        <v>0.876</v>
      </c>
      <c r="H11341">
        <v>0.5</v>
      </c>
      <c r="I11341">
        <v>0.5</v>
      </c>
      <c r="J11341">
        <v>0.876</v>
      </c>
      <c r="K11341" t="s">
        <v>7</v>
      </c>
      <c r="L11341">
        <v>0.82370399999999999</v>
      </c>
      <c r="M11341">
        <v>0.82929200000000003</v>
      </c>
    </row>
    <row r="11342" spans="1:13" ht="15" x14ac:dyDescent="0.3">
      <c r="A11342" s="1" t="s">
        <v>6845</v>
      </c>
      <c r="B11342" t="s">
        <v>12</v>
      </c>
      <c r="C11342" t="s">
        <v>3262</v>
      </c>
      <c r="D11342" t="s">
        <v>10976</v>
      </c>
      <c r="E11342" t="s">
        <v>6847</v>
      </c>
      <c r="F11342" t="s">
        <v>6847</v>
      </c>
      <c r="G11342">
        <v>0.875</v>
      </c>
      <c r="H11342">
        <v>1</v>
      </c>
      <c r="I11342">
        <v>0.33300000000000002</v>
      </c>
      <c r="J11342">
        <v>0.875</v>
      </c>
      <c r="K11342" t="s">
        <v>7</v>
      </c>
      <c r="L11342">
        <v>0.76696699999999995</v>
      </c>
      <c r="M11342">
        <v>0.75750399999999996</v>
      </c>
    </row>
    <row r="11343" spans="1:13" ht="15" x14ac:dyDescent="0.3">
      <c r="A11343" s="1"/>
      <c r="B11343" t="s">
        <v>12</v>
      </c>
      <c r="C11343" t="s">
        <v>368</v>
      </c>
      <c r="D11343" t="s">
        <v>369</v>
      </c>
      <c r="E11343" t="s">
        <v>368</v>
      </c>
      <c r="F11343" t="s">
        <v>368</v>
      </c>
      <c r="G11343">
        <v>0.874</v>
      </c>
      <c r="H11343">
        <v>1</v>
      </c>
      <c r="I11343">
        <v>0</v>
      </c>
      <c r="J11343">
        <v>0.874</v>
      </c>
      <c r="K11343" t="s">
        <v>7</v>
      </c>
      <c r="L11343">
        <v>0.77828399999999998</v>
      </c>
      <c r="M11343">
        <v>0.77443099999999998</v>
      </c>
    </row>
    <row r="11344" spans="1:13" ht="15" x14ac:dyDescent="0.3">
      <c r="A11344" s="1"/>
      <c r="B11344" t="s">
        <v>12</v>
      </c>
      <c r="C11344" t="s">
        <v>4855</v>
      </c>
      <c r="D11344" t="s">
        <v>10986</v>
      </c>
      <c r="E11344" t="s">
        <v>9832</v>
      </c>
      <c r="F11344" t="s">
        <v>9834</v>
      </c>
      <c r="G11344">
        <v>0.872</v>
      </c>
      <c r="H11344">
        <v>0.66700000000000004</v>
      </c>
      <c r="I11344">
        <v>0.66700000000000004</v>
      </c>
      <c r="J11344">
        <v>0.872</v>
      </c>
      <c r="K11344" t="s">
        <v>7</v>
      </c>
      <c r="L11344">
        <v>0.90479600000000004</v>
      </c>
      <c r="M11344">
        <v>0.89557100000000001</v>
      </c>
    </row>
    <row r="11345" spans="1:13" ht="15" x14ac:dyDescent="0.3">
      <c r="A11345" s="1"/>
      <c r="B11345" t="s">
        <v>12</v>
      </c>
      <c r="C11345" t="s">
        <v>275</v>
      </c>
      <c r="D11345" t="s">
        <v>276</v>
      </c>
      <c r="E11345" t="s">
        <v>275</v>
      </c>
      <c r="F11345" t="s">
        <v>275</v>
      </c>
      <c r="G11345">
        <v>0.87</v>
      </c>
      <c r="H11345">
        <v>1</v>
      </c>
      <c r="I11345">
        <v>0</v>
      </c>
      <c r="J11345">
        <v>0.87</v>
      </c>
      <c r="K11345" t="s">
        <v>7</v>
      </c>
      <c r="L11345">
        <v>0.67662699999999998</v>
      </c>
      <c r="M11345">
        <v>0.67873499999999998</v>
      </c>
    </row>
    <row r="11346" spans="1:13" ht="15" x14ac:dyDescent="0.3">
      <c r="A11346" s="1"/>
      <c r="B11346" t="s">
        <v>12</v>
      </c>
      <c r="C11346" t="s">
        <v>5179</v>
      </c>
      <c r="D11346" t="s">
        <v>10987</v>
      </c>
      <c r="E11346" t="s">
        <v>10988</v>
      </c>
      <c r="F11346" t="s">
        <v>10456</v>
      </c>
      <c r="G11346">
        <v>0.86899999999999999</v>
      </c>
      <c r="H11346">
        <v>1</v>
      </c>
      <c r="I11346">
        <v>0</v>
      </c>
      <c r="J11346">
        <v>0.86899999999999999</v>
      </c>
      <c r="K11346" t="s">
        <v>7</v>
      </c>
      <c r="L11346">
        <v>0.92713100000000004</v>
      </c>
      <c r="M11346">
        <v>0.91585000000000005</v>
      </c>
    </row>
    <row r="11347" spans="1:13" ht="15" x14ac:dyDescent="0.3">
      <c r="A11347" s="1"/>
      <c r="B11347" t="s">
        <v>12</v>
      </c>
      <c r="C11347" t="s">
        <v>1312</v>
      </c>
      <c r="D11347" t="s">
        <v>1316</v>
      </c>
      <c r="E11347" t="s">
        <v>1314</v>
      </c>
      <c r="F11347" t="s">
        <v>1317</v>
      </c>
      <c r="G11347">
        <v>0.86699999999999999</v>
      </c>
      <c r="H11347">
        <v>0.75</v>
      </c>
      <c r="I11347">
        <v>0.25</v>
      </c>
      <c r="J11347">
        <v>0.86699999999999999</v>
      </c>
      <c r="K11347" t="s">
        <v>7</v>
      </c>
      <c r="L11347">
        <v>0.74505100000000002</v>
      </c>
      <c r="M11347">
        <v>0.75180100000000005</v>
      </c>
    </row>
    <row r="11348" spans="1:13" ht="15" x14ac:dyDescent="0.3">
      <c r="A11348" s="1"/>
      <c r="B11348" t="s">
        <v>12</v>
      </c>
      <c r="C11348" t="s">
        <v>2087</v>
      </c>
      <c r="D11348" t="s">
        <v>2093</v>
      </c>
      <c r="E11348" t="s">
        <v>2089</v>
      </c>
      <c r="F11348" t="s">
        <v>2094</v>
      </c>
      <c r="G11348">
        <v>0.86599999999999999</v>
      </c>
      <c r="H11348">
        <v>0.7</v>
      </c>
      <c r="I11348">
        <v>0.8</v>
      </c>
      <c r="J11348">
        <v>0.86599999999999999</v>
      </c>
      <c r="K11348" t="s">
        <v>7</v>
      </c>
      <c r="L11348">
        <v>0.93151499999999998</v>
      </c>
      <c r="M11348">
        <v>0.92645</v>
      </c>
    </row>
    <row r="11349" spans="1:13" ht="15" x14ac:dyDescent="0.3">
      <c r="A11349" s="1"/>
      <c r="B11349" t="s">
        <v>12</v>
      </c>
      <c r="C11349" t="s">
        <v>1196</v>
      </c>
      <c r="D11349" t="s">
        <v>1197</v>
      </c>
      <c r="E11349" t="s">
        <v>1198</v>
      </c>
      <c r="F11349" t="s">
        <v>1198</v>
      </c>
      <c r="G11349">
        <v>0.86599999999999999</v>
      </c>
      <c r="H11349">
        <v>1</v>
      </c>
      <c r="I11349">
        <v>0.66700000000000004</v>
      </c>
      <c r="J11349">
        <v>0.86599999999999999</v>
      </c>
      <c r="K11349" t="s">
        <v>7</v>
      </c>
      <c r="L11349">
        <v>0.84301199999999998</v>
      </c>
      <c r="M11349">
        <v>0.82949600000000001</v>
      </c>
    </row>
    <row r="11350" spans="1:13" ht="15" x14ac:dyDescent="0.3">
      <c r="A11350" s="1"/>
      <c r="B11350" t="s">
        <v>12</v>
      </c>
      <c r="C11350" t="s">
        <v>3770</v>
      </c>
      <c r="D11350" t="s">
        <v>7781</v>
      </c>
      <c r="E11350" t="s">
        <v>10989</v>
      </c>
      <c r="F11350" t="s">
        <v>7783</v>
      </c>
      <c r="G11350">
        <v>0.86599999999999999</v>
      </c>
      <c r="H11350">
        <v>0.66700000000000004</v>
      </c>
      <c r="I11350">
        <v>0.2</v>
      </c>
      <c r="J11350">
        <v>0.86599999999999999</v>
      </c>
      <c r="K11350" t="s">
        <v>7</v>
      </c>
      <c r="L11350">
        <v>0.88805199999999995</v>
      </c>
      <c r="M11350">
        <v>0.88103900000000002</v>
      </c>
    </row>
    <row r="11351" spans="1:13" ht="15" x14ac:dyDescent="0.3">
      <c r="A11351" s="1"/>
      <c r="B11351" t="s">
        <v>12</v>
      </c>
      <c r="C11351" t="s">
        <v>4217</v>
      </c>
      <c r="D11351" t="s">
        <v>10991</v>
      </c>
      <c r="E11351" t="s">
        <v>10992</v>
      </c>
      <c r="F11351" t="s">
        <v>10993</v>
      </c>
      <c r="G11351">
        <v>0.86399999999999999</v>
      </c>
      <c r="H11351">
        <v>0</v>
      </c>
      <c r="I11351">
        <v>0.66700000000000004</v>
      </c>
      <c r="J11351">
        <v>0.86399999999999999</v>
      </c>
      <c r="K11351" t="s">
        <v>7</v>
      </c>
      <c r="L11351">
        <v>0.91655500000000001</v>
      </c>
      <c r="M11351">
        <v>0.90678599999999998</v>
      </c>
    </row>
    <row r="11352" spans="1:13" ht="15" x14ac:dyDescent="0.3">
      <c r="A11352" s="1"/>
      <c r="B11352" t="s">
        <v>12</v>
      </c>
      <c r="C11352" t="s">
        <v>5084</v>
      </c>
      <c r="D11352" t="s">
        <v>11726</v>
      </c>
      <c r="E11352" t="s">
        <v>11127</v>
      </c>
      <c r="F11352" t="s">
        <v>11727</v>
      </c>
      <c r="G11352">
        <v>0.86399999999999999</v>
      </c>
      <c r="H11352">
        <v>0.66700000000000004</v>
      </c>
      <c r="I11352">
        <v>0.66700000000000004</v>
      </c>
      <c r="J11352">
        <v>0.86399999999999999</v>
      </c>
      <c r="K11352" t="s">
        <v>7</v>
      </c>
      <c r="L11352">
        <v>0.88522299999999998</v>
      </c>
      <c r="M11352">
        <v>0.885934</v>
      </c>
    </row>
    <row r="11353" spans="1:13" ht="15" x14ac:dyDescent="0.3">
      <c r="A11353" s="1" t="s">
        <v>13240</v>
      </c>
      <c r="B11353" t="s">
        <v>12</v>
      </c>
      <c r="C11353" t="s">
        <v>4148</v>
      </c>
      <c r="D11353" t="s">
        <v>10994</v>
      </c>
      <c r="E11353" t="s">
        <v>8503</v>
      </c>
      <c r="F11353" t="s">
        <v>8503</v>
      </c>
      <c r="G11353">
        <v>0.86399999999999999</v>
      </c>
      <c r="H11353">
        <v>1</v>
      </c>
      <c r="I11353">
        <v>0.5</v>
      </c>
      <c r="J11353">
        <v>0.86399999999999999</v>
      </c>
      <c r="K11353" t="s">
        <v>7</v>
      </c>
      <c r="L11353">
        <v>0.86646199999999995</v>
      </c>
      <c r="M11353">
        <v>0.85549200000000003</v>
      </c>
    </row>
    <row r="11354" spans="1:13" ht="15" x14ac:dyDescent="0.3">
      <c r="A11354" s="1"/>
      <c r="B11354" t="s">
        <v>12</v>
      </c>
      <c r="C11354" t="s">
        <v>1058</v>
      </c>
      <c r="D11354" t="s">
        <v>1059</v>
      </c>
      <c r="E11354" t="s">
        <v>1060</v>
      </c>
      <c r="F11354" t="s">
        <v>1061</v>
      </c>
      <c r="G11354">
        <v>0.86399999999999999</v>
      </c>
      <c r="H11354">
        <v>0.4</v>
      </c>
      <c r="I11354">
        <v>0.33300000000000002</v>
      </c>
      <c r="J11354">
        <v>0.86399999999999999</v>
      </c>
      <c r="K11354" t="s">
        <v>7</v>
      </c>
      <c r="L11354">
        <v>0.85098099999999999</v>
      </c>
      <c r="M11354">
        <v>0.82476400000000005</v>
      </c>
    </row>
    <row r="11355" spans="1:13" ht="15" x14ac:dyDescent="0.3">
      <c r="A11355" s="1"/>
      <c r="B11355" t="s">
        <v>12</v>
      </c>
      <c r="C11355" t="s">
        <v>3528</v>
      </c>
      <c r="D11355" t="s">
        <v>7380</v>
      </c>
      <c r="E11355" t="s">
        <v>11332</v>
      </c>
      <c r="F11355" t="s">
        <v>7381</v>
      </c>
      <c r="G11355">
        <v>0.86299999999999999</v>
      </c>
      <c r="H11355">
        <v>0</v>
      </c>
      <c r="I11355">
        <v>0</v>
      </c>
      <c r="J11355">
        <v>0.86299999999999999</v>
      </c>
      <c r="K11355" t="s">
        <v>7</v>
      </c>
      <c r="L11355">
        <v>0.80891100000000005</v>
      </c>
      <c r="M11355">
        <v>0.80505599999999999</v>
      </c>
    </row>
    <row r="11356" spans="1:13" ht="15" x14ac:dyDescent="0.3">
      <c r="A11356" s="1" t="s">
        <v>13241</v>
      </c>
      <c r="B11356" t="s">
        <v>12</v>
      </c>
      <c r="C11356" t="s">
        <v>3692</v>
      </c>
      <c r="D11356" t="s">
        <v>11728</v>
      </c>
      <c r="E11356" t="s">
        <v>7645</v>
      </c>
      <c r="F11356" t="s">
        <v>7646</v>
      </c>
      <c r="G11356">
        <v>0.86099999999999999</v>
      </c>
      <c r="H11356">
        <v>0.66700000000000004</v>
      </c>
      <c r="I11356">
        <v>0.66700000000000004</v>
      </c>
      <c r="J11356">
        <v>0.86099999999999999</v>
      </c>
      <c r="K11356" t="s">
        <v>7</v>
      </c>
      <c r="L11356">
        <v>0.89143799999999995</v>
      </c>
      <c r="M11356">
        <v>0.89096399999999998</v>
      </c>
    </row>
    <row r="11357" spans="1:13" ht="15" x14ac:dyDescent="0.3">
      <c r="A11357" s="1"/>
      <c r="B11357" t="s">
        <v>12</v>
      </c>
      <c r="C11357" t="s">
        <v>1265</v>
      </c>
      <c r="D11357" t="s">
        <v>1266</v>
      </c>
      <c r="E11357" t="s">
        <v>1267</v>
      </c>
      <c r="F11357" t="s">
        <v>1268</v>
      </c>
      <c r="G11357">
        <v>0.86099999999999999</v>
      </c>
      <c r="H11357">
        <v>0</v>
      </c>
      <c r="I11357">
        <v>0</v>
      </c>
      <c r="J11357">
        <v>0.86099999999999999</v>
      </c>
      <c r="K11357" t="s">
        <v>7</v>
      </c>
      <c r="L11357">
        <v>0.75618399999999997</v>
      </c>
      <c r="M11357">
        <v>0.75093100000000002</v>
      </c>
    </row>
    <row r="11358" spans="1:13" ht="15" x14ac:dyDescent="0.3">
      <c r="A11358" s="1"/>
      <c r="B11358" t="s">
        <v>12</v>
      </c>
      <c r="C11358" t="s">
        <v>3703</v>
      </c>
      <c r="D11358" t="s">
        <v>7669</v>
      </c>
      <c r="E11358" t="s">
        <v>7670</v>
      </c>
      <c r="F11358" t="s">
        <v>7670</v>
      </c>
      <c r="G11358">
        <v>0.86</v>
      </c>
      <c r="H11358">
        <v>1</v>
      </c>
      <c r="I11358">
        <v>0.5</v>
      </c>
      <c r="J11358">
        <v>0.86</v>
      </c>
      <c r="K11358" t="s">
        <v>7</v>
      </c>
      <c r="L11358">
        <v>0.94672100000000003</v>
      </c>
      <c r="M11358">
        <v>0.932867</v>
      </c>
    </row>
    <row r="11359" spans="1:13" ht="15" x14ac:dyDescent="0.3">
      <c r="A11359" s="1"/>
      <c r="B11359" t="s">
        <v>12</v>
      </c>
      <c r="C11359" t="s">
        <v>3743</v>
      </c>
      <c r="D11359" t="s">
        <v>7731</v>
      </c>
      <c r="E11359" t="s">
        <v>7730</v>
      </c>
      <c r="F11359" t="s">
        <v>7732</v>
      </c>
      <c r="G11359">
        <v>0.86</v>
      </c>
      <c r="H11359">
        <v>0.85699999999999998</v>
      </c>
      <c r="I11359">
        <v>0</v>
      </c>
      <c r="J11359">
        <v>0.86</v>
      </c>
      <c r="K11359" t="s">
        <v>7</v>
      </c>
      <c r="L11359">
        <v>0.89932900000000005</v>
      </c>
      <c r="M11359">
        <v>0.88400599999999996</v>
      </c>
    </row>
    <row r="11360" spans="1:13" ht="15" x14ac:dyDescent="0.3">
      <c r="A11360" s="1"/>
      <c r="B11360" t="s">
        <v>12</v>
      </c>
      <c r="C11360" t="s">
        <v>4133</v>
      </c>
      <c r="D11360" t="s">
        <v>10999</v>
      </c>
      <c r="E11360" t="s">
        <v>11000</v>
      </c>
      <c r="F11360" t="s">
        <v>8483</v>
      </c>
      <c r="G11360">
        <v>0.85899999999999999</v>
      </c>
      <c r="H11360">
        <v>0.5</v>
      </c>
      <c r="I11360">
        <v>0.66700000000000004</v>
      </c>
      <c r="J11360">
        <v>0.85899999999999999</v>
      </c>
      <c r="K11360" t="s">
        <v>7</v>
      </c>
      <c r="L11360">
        <v>0.87785400000000002</v>
      </c>
      <c r="M11360">
        <v>0.88200299999999998</v>
      </c>
    </row>
    <row r="11361" spans="1:13" ht="15" x14ac:dyDescent="0.3">
      <c r="A11361" s="1"/>
      <c r="B11361" t="s">
        <v>12</v>
      </c>
      <c r="C11361" t="s">
        <v>617</v>
      </c>
      <c r="D11361" t="s">
        <v>619</v>
      </c>
      <c r="E11361" t="s">
        <v>617</v>
      </c>
      <c r="F11361" t="s">
        <v>617</v>
      </c>
      <c r="G11361">
        <v>0.85799999999999998</v>
      </c>
      <c r="H11361">
        <v>1</v>
      </c>
      <c r="I11361">
        <v>0</v>
      </c>
      <c r="J11361">
        <v>0.85799999999999998</v>
      </c>
      <c r="K11361" t="s">
        <v>7</v>
      </c>
      <c r="L11361">
        <v>0.88480000000000003</v>
      </c>
      <c r="M11361">
        <v>0.89672700000000005</v>
      </c>
    </row>
    <row r="11362" spans="1:13" ht="15" x14ac:dyDescent="0.3">
      <c r="A11362" s="1"/>
      <c r="B11362" t="s">
        <v>12</v>
      </c>
      <c r="C11362" t="s">
        <v>5078</v>
      </c>
      <c r="D11362" t="s">
        <v>11004</v>
      </c>
      <c r="E11362" t="s">
        <v>10279</v>
      </c>
      <c r="F11362" t="s">
        <v>10279</v>
      </c>
      <c r="G11362">
        <v>0.85699999999999998</v>
      </c>
      <c r="H11362">
        <v>1</v>
      </c>
      <c r="I11362">
        <v>0.182</v>
      </c>
      <c r="J11362">
        <v>0.85699999999999998</v>
      </c>
      <c r="K11362" t="s">
        <v>7</v>
      </c>
      <c r="L11362">
        <v>0.82135000000000002</v>
      </c>
      <c r="M11362">
        <v>0.81254800000000005</v>
      </c>
    </row>
    <row r="11363" spans="1:13" ht="15" x14ac:dyDescent="0.3">
      <c r="A11363" s="1"/>
      <c r="B11363" t="s">
        <v>12</v>
      </c>
      <c r="C11363" t="s">
        <v>3767</v>
      </c>
      <c r="D11363" t="s">
        <v>11729</v>
      </c>
      <c r="E11363" t="s">
        <v>7774</v>
      </c>
      <c r="F11363" t="s">
        <v>7774</v>
      </c>
      <c r="G11363">
        <v>0.85699999999999998</v>
      </c>
      <c r="H11363">
        <v>1</v>
      </c>
      <c r="I11363">
        <v>0</v>
      </c>
      <c r="J11363">
        <v>0.85699999999999998</v>
      </c>
      <c r="K11363" t="s">
        <v>7</v>
      </c>
      <c r="L11363">
        <v>0.95958900000000003</v>
      </c>
      <c r="M11363">
        <v>0.95924799999999999</v>
      </c>
    </row>
    <row r="11364" spans="1:13" ht="15" x14ac:dyDescent="0.3">
      <c r="A11364" s="1"/>
      <c r="B11364" t="s">
        <v>12</v>
      </c>
      <c r="C11364" t="s">
        <v>4094</v>
      </c>
      <c r="D11364" t="s">
        <v>11005</v>
      </c>
      <c r="E11364" t="s">
        <v>11006</v>
      </c>
      <c r="F11364" t="s">
        <v>8408</v>
      </c>
      <c r="G11364">
        <v>0.85599999999999998</v>
      </c>
      <c r="H11364">
        <v>0.66700000000000004</v>
      </c>
      <c r="I11364">
        <v>0.66700000000000004</v>
      </c>
      <c r="J11364">
        <v>0.85599999999999998</v>
      </c>
      <c r="K11364" t="s">
        <v>7</v>
      </c>
      <c r="L11364">
        <v>0.89523699999999995</v>
      </c>
      <c r="M11364">
        <v>0.89302300000000001</v>
      </c>
    </row>
    <row r="11365" spans="1:13" ht="15" x14ac:dyDescent="0.3">
      <c r="A11365" s="1"/>
      <c r="B11365" t="s">
        <v>12</v>
      </c>
      <c r="C11365" t="s">
        <v>5124</v>
      </c>
      <c r="D11365" t="s">
        <v>11007</v>
      </c>
      <c r="E11365" t="s">
        <v>11008</v>
      </c>
      <c r="F11365" t="s">
        <v>11008</v>
      </c>
      <c r="G11365">
        <v>0.85599999999999998</v>
      </c>
      <c r="H11365">
        <v>1</v>
      </c>
      <c r="I11365">
        <v>0.5</v>
      </c>
      <c r="J11365">
        <v>0.85599999999999998</v>
      </c>
      <c r="K11365" t="s">
        <v>7</v>
      </c>
      <c r="L11365">
        <v>0.91185099999999997</v>
      </c>
      <c r="M11365">
        <v>0.91336300000000004</v>
      </c>
    </row>
    <row r="11366" spans="1:13" ht="15" x14ac:dyDescent="0.3">
      <c r="A11366" s="1"/>
      <c r="B11366" t="s">
        <v>12</v>
      </c>
      <c r="C11366" t="s">
        <v>2233</v>
      </c>
      <c r="D11366" t="s">
        <v>10402</v>
      </c>
      <c r="E11366" t="s">
        <v>73</v>
      </c>
      <c r="F11366" t="s">
        <v>10403</v>
      </c>
      <c r="G11366">
        <v>0.85499999999999998</v>
      </c>
      <c r="H11366">
        <v>0.66700000000000004</v>
      </c>
      <c r="I11366">
        <v>0.66700000000000004</v>
      </c>
      <c r="J11366">
        <v>0.85499999999999998</v>
      </c>
      <c r="K11366" t="s">
        <v>7</v>
      </c>
      <c r="L11366">
        <v>0.88258999999999999</v>
      </c>
      <c r="M11366">
        <v>0.87422100000000003</v>
      </c>
    </row>
    <row r="11367" spans="1:13" ht="15" x14ac:dyDescent="0.3">
      <c r="A11367" s="1"/>
      <c r="B11367" t="s">
        <v>12</v>
      </c>
      <c r="C11367" t="s">
        <v>1116</v>
      </c>
      <c r="D11367" t="s">
        <v>1117</v>
      </c>
      <c r="E11367" t="s">
        <v>1116</v>
      </c>
      <c r="F11367" t="s">
        <v>1116</v>
      </c>
      <c r="G11367">
        <v>0.85399999999999998</v>
      </c>
      <c r="H11367">
        <v>1</v>
      </c>
      <c r="I11367">
        <v>0</v>
      </c>
      <c r="J11367">
        <v>0.85399999999999998</v>
      </c>
      <c r="K11367" t="s">
        <v>7</v>
      </c>
      <c r="L11367">
        <v>0.665049</v>
      </c>
      <c r="M11367">
        <v>0.66380099999999997</v>
      </c>
    </row>
    <row r="11368" spans="1:13" ht="15" x14ac:dyDescent="0.3">
      <c r="A11368" s="1"/>
      <c r="B11368" t="s">
        <v>12</v>
      </c>
      <c r="C11368" t="s">
        <v>4817</v>
      </c>
      <c r="D11368" t="s">
        <v>11009</v>
      </c>
      <c r="E11368" t="s">
        <v>11010</v>
      </c>
      <c r="F11368" t="s">
        <v>11011</v>
      </c>
      <c r="G11368">
        <v>0.85399999999999998</v>
      </c>
      <c r="H11368">
        <v>1</v>
      </c>
      <c r="I11368">
        <v>0</v>
      </c>
      <c r="J11368">
        <v>0.85399999999999998</v>
      </c>
      <c r="K11368" t="s">
        <v>7</v>
      </c>
      <c r="L11368">
        <v>0.94510400000000006</v>
      </c>
      <c r="M11368">
        <v>0.94542199999999998</v>
      </c>
    </row>
    <row r="11369" spans="1:13" ht="15" x14ac:dyDescent="0.3">
      <c r="A11369" s="1"/>
      <c r="B11369" t="s">
        <v>12</v>
      </c>
      <c r="C11369" t="s">
        <v>432</v>
      </c>
      <c r="D11369" t="s">
        <v>435</v>
      </c>
      <c r="E11369" t="s">
        <v>432</v>
      </c>
      <c r="F11369" t="s">
        <v>432</v>
      </c>
      <c r="G11369">
        <v>0.85199999999999998</v>
      </c>
      <c r="H11369">
        <v>1</v>
      </c>
      <c r="I11369">
        <v>0.4</v>
      </c>
      <c r="J11369">
        <v>0.85199999999999998</v>
      </c>
      <c r="K11369" t="s">
        <v>7</v>
      </c>
      <c r="L11369">
        <v>0.71122399999999997</v>
      </c>
      <c r="M11369">
        <v>0.72212200000000004</v>
      </c>
    </row>
    <row r="11370" spans="1:13" ht="15" x14ac:dyDescent="0.3">
      <c r="A11370" s="1"/>
      <c r="B11370" t="s">
        <v>12</v>
      </c>
      <c r="C11370" t="s">
        <v>432</v>
      </c>
      <c r="D11370" t="s">
        <v>435</v>
      </c>
      <c r="E11370" t="s">
        <v>432</v>
      </c>
      <c r="F11370" t="s">
        <v>432</v>
      </c>
      <c r="G11370">
        <v>0.85199999999999998</v>
      </c>
      <c r="H11370">
        <v>1</v>
      </c>
      <c r="I11370">
        <v>0.4</v>
      </c>
      <c r="J11370">
        <v>0.85199999999999998</v>
      </c>
      <c r="K11370" t="s">
        <v>7</v>
      </c>
      <c r="L11370">
        <v>0.71122399999999997</v>
      </c>
      <c r="M11370">
        <v>0.72212200000000004</v>
      </c>
    </row>
    <row r="11371" spans="1:13" ht="15" x14ac:dyDescent="0.3">
      <c r="A11371" s="1" t="s">
        <v>13242</v>
      </c>
      <c r="B11371" t="s">
        <v>12</v>
      </c>
      <c r="C11371" t="s">
        <v>4879</v>
      </c>
      <c r="D11371" t="s">
        <v>11012</v>
      </c>
      <c r="E11371" t="s">
        <v>9901</v>
      </c>
      <c r="F11371" t="s">
        <v>11013</v>
      </c>
      <c r="G11371">
        <v>0.85199999999999998</v>
      </c>
      <c r="H11371">
        <v>0.8</v>
      </c>
      <c r="I11371">
        <v>0</v>
      </c>
      <c r="J11371">
        <v>0.85199999999999998</v>
      </c>
      <c r="K11371" t="s">
        <v>7</v>
      </c>
      <c r="L11371">
        <v>0.86893399999999998</v>
      </c>
      <c r="M11371">
        <v>0.86078500000000002</v>
      </c>
    </row>
    <row r="11372" spans="1:13" ht="15" x14ac:dyDescent="0.3">
      <c r="A11372" s="1"/>
      <c r="B11372" t="s">
        <v>12</v>
      </c>
      <c r="C11372" t="s">
        <v>3752</v>
      </c>
      <c r="D11372" t="s">
        <v>7749</v>
      </c>
      <c r="E11372" t="s">
        <v>7752</v>
      </c>
      <c r="F11372" t="s">
        <v>7751</v>
      </c>
      <c r="G11372">
        <v>0.85099999999999998</v>
      </c>
      <c r="H11372">
        <v>0.66700000000000004</v>
      </c>
      <c r="I11372">
        <v>0</v>
      </c>
      <c r="J11372">
        <v>0.85099999999999998</v>
      </c>
      <c r="K11372" t="s">
        <v>7</v>
      </c>
      <c r="L11372">
        <v>0.83852899999999997</v>
      </c>
      <c r="M11372">
        <v>0.83655100000000004</v>
      </c>
    </row>
    <row r="11373" spans="1:13" ht="15" x14ac:dyDescent="0.3">
      <c r="A11373" s="1"/>
      <c r="B11373" t="s">
        <v>12</v>
      </c>
      <c r="C11373" t="s">
        <v>1132</v>
      </c>
      <c r="D11373" t="s">
        <v>1124</v>
      </c>
      <c r="E11373" t="s">
        <v>1132</v>
      </c>
      <c r="F11373" t="s">
        <v>1124</v>
      </c>
      <c r="G11373">
        <v>0.85</v>
      </c>
      <c r="H11373">
        <v>0</v>
      </c>
      <c r="I11373">
        <v>0</v>
      </c>
      <c r="J11373">
        <v>0.85</v>
      </c>
      <c r="K11373" t="s">
        <v>7</v>
      </c>
      <c r="L11373">
        <v>0.990147</v>
      </c>
      <c r="M11373">
        <v>0.98936199999999996</v>
      </c>
    </row>
    <row r="11374" spans="1:13" ht="15" x14ac:dyDescent="0.3">
      <c r="A11374" s="1"/>
      <c r="B11374" t="s">
        <v>12</v>
      </c>
      <c r="C11374" t="s">
        <v>3531</v>
      </c>
      <c r="D11374" t="s">
        <v>7380</v>
      </c>
      <c r="E11374" t="s">
        <v>7381</v>
      </c>
      <c r="F11374" t="s">
        <v>7381</v>
      </c>
      <c r="G11374">
        <v>0.84899999999999998</v>
      </c>
      <c r="H11374">
        <v>1</v>
      </c>
      <c r="I11374">
        <v>0</v>
      </c>
      <c r="J11374">
        <v>0.84899999999999998</v>
      </c>
      <c r="K11374" t="s">
        <v>7</v>
      </c>
      <c r="L11374">
        <v>0.88436400000000004</v>
      </c>
      <c r="M11374">
        <v>0.87950700000000004</v>
      </c>
    </row>
    <row r="11375" spans="1:13" ht="15" x14ac:dyDescent="0.3">
      <c r="A11375" s="1"/>
      <c r="B11375" t="s">
        <v>12</v>
      </c>
      <c r="C11375" t="s">
        <v>5093</v>
      </c>
      <c r="D11375" t="s">
        <v>11017</v>
      </c>
      <c r="E11375" t="s">
        <v>11018</v>
      </c>
      <c r="F11375" t="s">
        <v>10306</v>
      </c>
      <c r="G11375">
        <v>0.84899999999999998</v>
      </c>
      <c r="H11375">
        <v>1</v>
      </c>
      <c r="I11375">
        <v>0</v>
      </c>
      <c r="J11375">
        <v>0.84899999999999998</v>
      </c>
      <c r="K11375" t="s">
        <v>7</v>
      </c>
      <c r="L11375">
        <v>0.768733</v>
      </c>
      <c r="M11375">
        <v>0.76615299999999997</v>
      </c>
    </row>
    <row r="11376" spans="1:13" ht="15" x14ac:dyDescent="0.3">
      <c r="A11376" s="1"/>
      <c r="B11376" t="s">
        <v>12</v>
      </c>
      <c r="C11376" t="s">
        <v>3250</v>
      </c>
      <c r="D11376" t="s">
        <v>11019</v>
      </c>
      <c r="E11376" t="s">
        <v>6824</v>
      </c>
      <c r="F11376" t="s">
        <v>11020</v>
      </c>
      <c r="G11376">
        <v>0.84799999999999998</v>
      </c>
      <c r="H11376">
        <v>1</v>
      </c>
      <c r="I11376">
        <v>0</v>
      </c>
      <c r="J11376">
        <v>0.84799999999999998</v>
      </c>
      <c r="K11376" t="s">
        <v>7</v>
      </c>
      <c r="L11376">
        <v>0.80641300000000005</v>
      </c>
      <c r="M11376">
        <v>0.79626600000000003</v>
      </c>
    </row>
    <row r="11377" spans="1:13" ht="15" x14ac:dyDescent="0.3">
      <c r="A11377" s="1"/>
      <c r="B11377" t="s">
        <v>12</v>
      </c>
      <c r="C11377" t="s">
        <v>3956</v>
      </c>
      <c r="D11377" t="s">
        <v>11021</v>
      </c>
      <c r="E11377" t="s">
        <v>8136</v>
      </c>
      <c r="F11377" t="s">
        <v>8136</v>
      </c>
      <c r="G11377">
        <v>0.84799999999999998</v>
      </c>
      <c r="H11377">
        <v>1</v>
      </c>
      <c r="I11377">
        <v>0</v>
      </c>
      <c r="J11377">
        <v>0.84799999999999998</v>
      </c>
      <c r="K11377" t="s">
        <v>7</v>
      </c>
      <c r="L11377">
        <v>0.80863700000000005</v>
      </c>
      <c r="M11377">
        <v>0.79264599999999996</v>
      </c>
    </row>
    <row r="11378" spans="1:13" ht="15" x14ac:dyDescent="0.3">
      <c r="A11378" s="1"/>
      <c r="B11378" t="s">
        <v>12</v>
      </c>
      <c r="C11378" t="s">
        <v>4585</v>
      </c>
      <c r="D11378" t="s">
        <v>11022</v>
      </c>
      <c r="E11378" t="s">
        <v>9256</v>
      </c>
      <c r="F11378" t="s">
        <v>9256</v>
      </c>
      <c r="G11378">
        <v>0.84799999999999998</v>
      </c>
      <c r="H11378">
        <v>1</v>
      </c>
      <c r="I11378">
        <v>0</v>
      </c>
      <c r="J11378">
        <v>0.84799999999999998</v>
      </c>
      <c r="K11378" t="s">
        <v>7</v>
      </c>
      <c r="L11378">
        <v>0.81940900000000005</v>
      </c>
      <c r="M11378">
        <v>0.80911999999999995</v>
      </c>
    </row>
    <row r="11379" spans="1:13" ht="15" x14ac:dyDescent="0.3">
      <c r="A11379" s="1"/>
      <c r="B11379" t="s">
        <v>12</v>
      </c>
      <c r="C11379" t="s">
        <v>11002</v>
      </c>
      <c r="D11379" t="s">
        <v>13243</v>
      </c>
      <c r="E11379" t="s">
        <v>8491</v>
      </c>
      <c r="F11379" t="s">
        <v>13244</v>
      </c>
      <c r="G11379">
        <v>0.84699999999999998</v>
      </c>
      <c r="H11379">
        <v>0.57099999999999995</v>
      </c>
      <c r="I11379">
        <v>0.57099999999999995</v>
      </c>
      <c r="J11379">
        <v>0.84699999999999998</v>
      </c>
      <c r="K11379" t="s">
        <v>7</v>
      </c>
      <c r="L11379">
        <v>0.83492100000000002</v>
      </c>
      <c r="M11379">
        <v>0.82515000000000005</v>
      </c>
    </row>
    <row r="11380" spans="1:13" ht="15" x14ac:dyDescent="0.3">
      <c r="A11380" s="1"/>
      <c r="B11380" t="s">
        <v>12</v>
      </c>
      <c r="C11380" t="s">
        <v>3729</v>
      </c>
      <c r="D11380" t="s">
        <v>7703</v>
      </c>
      <c r="E11380" t="s">
        <v>10825</v>
      </c>
      <c r="F11380" t="s">
        <v>7704</v>
      </c>
      <c r="G11380">
        <v>0.84699999999999998</v>
      </c>
      <c r="H11380">
        <v>0.5</v>
      </c>
      <c r="I11380">
        <v>0.5</v>
      </c>
      <c r="J11380">
        <v>0.84699999999999998</v>
      </c>
      <c r="K11380" t="s">
        <v>7</v>
      </c>
      <c r="L11380">
        <v>0.85461900000000002</v>
      </c>
      <c r="M11380">
        <v>0.85664300000000004</v>
      </c>
    </row>
    <row r="11381" spans="1:13" ht="15" x14ac:dyDescent="0.3">
      <c r="A11381" s="1"/>
      <c r="B11381" t="s">
        <v>12</v>
      </c>
      <c r="C11381" t="s">
        <v>2007</v>
      </c>
      <c r="D11381" t="s">
        <v>2008</v>
      </c>
      <c r="E11381" t="s">
        <v>2007</v>
      </c>
      <c r="F11381" t="s">
        <v>2007</v>
      </c>
      <c r="G11381">
        <v>0.84699999999999998</v>
      </c>
      <c r="H11381">
        <v>1</v>
      </c>
      <c r="I11381">
        <v>0</v>
      </c>
      <c r="J11381">
        <v>0.84699999999999998</v>
      </c>
      <c r="K11381" t="s">
        <v>7</v>
      </c>
      <c r="L11381">
        <v>0.78466599999999997</v>
      </c>
      <c r="M11381">
        <v>0.78551700000000002</v>
      </c>
    </row>
    <row r="11382" spans="1:13" ht="15" x14ac:dyDescent="0.3">
      <c r="A11382" s="1"/>
      <c r="B11382" t="s">
        <v>12</v>
      </c>
      <c r="C11382" t="s">
        <v>4799</v>
      </c>
      <c r="D11382" t="s">
        <v>12431</v>
      </c>
      <c r="E11382" t="s">
        <v>9740</v>
      </c>
      <c r="F11382" t="s">
        <v>11043</v>
      </c>
      <c r="G11382">
        <v>0.84699999999999998</v>
      </c>
      <c r="H11382">
        <v>0</v>
      </c>
      <c r="I11382">
        <v>0</v>
      </c>
      <c r="J11382">
        <v>0.84699999999999998</v>
      </c>
      <c r="K11382" t="s">
        <v>7</v>
      </c>
      <c r="L11382">
        <v>0.76787300000000003</v>
      </c>
      <c r="M11382">
        <v>0.77267699999999995</v>
      </c>
    </row>
    <row r="11383" spans="1:13" ht="15" x14ac:dyDescent="0.3">
      <c r="A11383" s="1"/>
      <c r="B11383" t="s">
        <v>12</v>
      </c>
      <c r="C11383" t="s">
        <v>1892</v>
      </c>
      <c r="D11383" t="s">
        <v>1893</v>
      </c>
      <c r="E11383" t="s">
        <v>1892</v>
      </c>
      <c r="F11383" t="s">
        <v>1892</v>
      </c>
      <c r="G11383">
        <v>0.84399999999999997</v>
      </c>
      <c r="H11383">
        <v>1</v>
      </c>
      <c r="I11383">
        <v>0</v>
      </c>
      <c r="J11383">
        <v>0.84399999999999997</v>
      </c>
      <c r="K11383" t="s">
        <v>7</v>
      </c>
      <c r="L11383">
        <v>0.72187800000000002</v>
      </c>
      <c r="M11383">
        <v>0.71206700000000001</v>
      </c>
    </row>
    <row r="11384" spans="1:13" ht="15" x14ac:dyDescent="0.3">
      <c r="A11384" s="1"/>
      <c r="B11384" t="s">
        <v>12</v>
      </c>
      <c r="C11384" t="s">
        <v>5087</v>
      </c>
      <c r="D11384" t="s">
        <v>11028</v>
      </c>
      <c r="E11384" t="s">
        <v>507</v>
      </c>
      <c r="F11384" t="s">
        <v>10296</v>
      </c>
      <c r="G11384">
        <v>0.84399999999999997</v>
      </c>
      <c r="H11384">
        <v>0.66700000000000004</v>
      </c>
      <c r="I11384">
        <v>0</v>
      </c>
      <c r="J11384">
        <v>0.84399999999999997</v>
      </c>
      <c r="K11384" t="s">
        <v>7</v>
      </c>
      <c r="L11384">
        <v>0.65438499999999999</v>
      </c>
      <c r="M11384">
        <v>0.66203100000000004</v>
      </c>
    </row>
    <row r="11385" spans="1:13" ht="15" x14ac:dyDescent="0.3">
      <c r="A11385" s="1"/>
      <c r="B11385" t="s">
        <v>12</v>
      </c>
      <c r="C11385" t="s">
        <v>4142</v>
      </c>
      <c r="D11385" t="s">
        <v>11029</v>
      </c>
      <c r="E11385" t="s">
        <v>11030</v>
      </c>
      <c r="F11385" t="s">
        <v>8486</v>
      </c>
      <c r="G11385">
        <v>0.84299999999999997</v>
      </c>
      <c r="H11385">
        <v>0.8</v>
      </c>
      <c r="I11385">
        <v>0.182</v>
      </c>
      <c r="J11385">
        <v>0.84299999999999997</v>
      </c>
      <c r="K11385" t="s">
        <v>7</v>
      </c>
      <c r="L11385">
        <v>0.79793400000000003</v>
      </c>
      <c r="M11385">
        <v>0.78855200000000003</v>
      </c>
    </row>
    <row r="11386" spans="1:13" ht="15" x14ac:dyDescent="0.3">
      <c r="A11386" s="1"/>
      <c r="B11386" t="s">
        <v>12</v>
      </c>
      <c r="C11386" t="s">
        <v>4424</v>
      </c>
      <c r="D11386" t="s">
        <v>13245</v>
      </c>
      <c r="E11386" t="s">
        <v>8965</v>
      </c>
      <c r="F11386" t="s">
        <v>13246</v>
      </c>
      <c r="G11386">
        <v>0.83899999999999997</v>
      </c>
      <c r="H11386">
        <v>0.85699999999999998</v>
      </c>
      <c r="I11386">
        <v>0.85699999999999998</v>
      </c>
      <c r="J11386">
        <v>0.83899999999999997</v>
      </c>
      <c r="K11386" t="s">
        <v>7</v>
      </c>
      <c r="L11386">
        <v>0.93210400000000004</v>
      </c>
      <c r="M11386">
        <v>0.93427499999999997</v>
      </c>
    </row>
    <row r="11387" spans="1:13" ht="15" x14ac:dyDescent="0.3">
      <c r="A11387" s="1"/>
      <c r="B11387" t="s">
        <v>12</v>
      </c>
      <c r="C11387" t="s">
        <v>4604</v>
      </c>
      <c r="D11387" t="s">
        <v>9283</v>
      </c>
      <c r="E11387" t="s">
        <v>11031</v>
      </c>
      <c r="F11387" t="s">
        <v>9283</v>
      </c>
      <c r="G11387">
        <v>0.83899999999999997</v>
      </c>
      <c r="H11387">
        <v>0</v>
      </c>
      <c r="I11387">
        <v>0.85699999999999998</v>
      </c>
      <c r="J11387">
        <v>0.83899999999999997</v>
      </c>
      <c r="K11387" t="s">
        <v>7</v>
      </c>
      <c r="L11387">
        <v>0.809778</v>
      </c>
      <c r="M11387">
        <v>0.80839899999999998</v>
      </c>
    </row>
    <row r="11388" spans="1:13" ht="15" x14ac:dyDescent="0.3">
      <c r="A11388" s="1"/>
      <c r="B11388" t="s">
        <v>12</v>
      </c>
      <c r="C11388" t="s">
        <v>148</v>
      </c>
      <c r="D11388" t="s">
        <v>149</v>
      </c>
      <c r="E11388" t="s">
        <v>148</v>
      </c>
      <c r="F11388" t="s">
        <v>148</v>
      </c>
      <c r="G11388">
        <v>0.83799999999999997</v>
      </c>
      <c r="H11388">
        <v>1</v>
      </c>
      <c r="I11388">
        <v>0</v>
      </c>
      <c r="J11388">
        <v>0.83799999999999997</v>
      </c>
      <c r="K11388" t="s">
        <v>7</v>
      </c>
      <c r="L11388">
        <v>0.63552799999999998</v>
      </c>
      <c r="M11388">
        <v>0.64233600000000002</v>
      </c>
    </row>
    <row r="11389" spans="1:13" ht="15" x14ac:dyDescent="0.3">
      <c r="A11389" s="1"/>
      <c r="B11389" t="s">
        <v>12</v>
      </c>
      <c r="C11389" t="s">
        <v>3678</v>
      </c>
      <c r="D11389" t="s">
        <v>11032</v>
      </c>
      <c r="E11389" t="s">
        <v>7620</v>
      </c>
      <c r="F11389" t="s">
        <v>7624</v>
      </c>
      <c r="G11389">
        <v>0.83799999999999997</v>
      </c>
      <c r="H11389">
        <v>0.66700000000000004</v>
      </c>
      <c r="I11389">
        <v>0</v>
      </c>
      <c r="J11389">
        <v>0.83799999999999997</v>
      </c>
      <c r="K11389" t="s">
        <v>7</v>
      </c>
      <c r="L11389">
        <v>0.87189700000000003</v>
      </c>
      <c r="M11389">
        <v>0.86807500000000004</v>
      </c>
    </row>
    <row r="11390" spans="1:13" ht="15" x14ac:dyDescent="0.3">
      <c r="A11390" s="1"/>
      <c r="B11390" t="s">
        <v>12</v>
      </c>
      <c r="C11390" t="s">
        <v>4400</v>
      </c>
      <c r="D11390" t="s">
        <v>11735</v>
      </c>
      <c r="E11390" t="s">
        <v>11315</v>
      </c>
      <c r="F11390" t="s">
        <v>11736</v>
      </c>
      <c r="G11390">
        <v>0.83799999999999997</v>
      </c>
      <c r="H11390">
        <v>0.28599999999999998</v>
      </c>
      <c r="I11390">
        <v>0</v>
      </c>
      <c r="J11390">
        <v>0.83799999999999997</v>
      </c>
      <c r="K11390" t="s">
        <v>7</v>
      </c>
      <c r="L11390">
        <v>0.62488900000000003</v>
      </c>
      <c r="M11390">
        <v>0.62859100000000001</v>
      </c>
    </row>
    <row r="11391" spans="1:13" ht="15" x14ac:dyDescent="0.3">
      <c r="A11391" s="1"/>
      <c r="B11391" t="s">
        <v>12</v>
      </c>
      <c r="C11391" t="s">
        <v>3602</v>
      </c>
      <c r="D11391">
        <v>5100</v>
      </c>
      <c r="E11391" t="s">
        <v>7488</v>
      </c>
      <c r="F11391">
        <v>5100</v>
      </c>
      <c r="G11391">
        <v>0.83699999999999997</v>
      </c>
      <c r="H11391">
        <v>0.66700000000000004</v>
      </c>
      <c r="I11391">
        <v>0.5</v>
      </c>
      <c r="J11391">
        <v>0.83699999999999997</v>
      </c>
      <c r="K11391" t="s">
        <v>7</v>
      </c>
      <c r="L11391">
        <v>0.61629699999999998</v>
      </c>
      <c r="M11391">
        <v>0.61787700000000001</v>
      </c>
    </row>
    <row r="11392" spans="1:13" ht="15" x14ac:dyDescent="0.3">
      <c r="A11392" s="1"/>
      <c r="B11392" t="s">
        <v>12</v>
      </c>
      <c r="C11392" t="s">
        <v>4084</v>
      </c>
      <c r="D11392" t="s">
        <v>11033</v>
      </c>
      <c r="E11392" t="s">
        <v>8385</v>
      </c>
      <c r="F11392" t="s">
        <v>8383</v>
      </c>
      <c r="G11392">
        <v>0.83699999999999997</v>
      </c>
      <c r="H11392">
        <v>0.8</v>
      </c>
      <c r="I11392">
        <v>0.154</v>
      </c>
      <c r="J11392">
        <v>0.83699999999999997</v>
      </c>
      <c r="K11392" t="s">
        <v>7</v>
      </c>
      <c r="L11392">
        <v>0.79433200000000004</v>
      </c>
      <c r="M11392">
        <v>0.78891199999999995</v>
      </c>
    </row>
    <row r="11393" spans="1:13" ht="15" x14ac:dyDescent="0.3">
      <c r="A11393" s="1"/>
      <c r="B11393" t="s">
        <v>12</v>
      </c>
      <c r="C11393" t="s">
        <v>3886</v>
      </c>
      <c r="D11393" t="s">
        <v>11034</v>
      </c>
      <c r="E11393" t="s">
        <v>11035</v>
      </c>
      <c r="F11393" t="s">
        <v>11035</v>
      </c>
      <c r="G11393">
        <v>0.83699999999999997</v>
      </c>
      <c r="H11393">
        <v>1</v>
      </c>
      <c r="I11393">
        <v>0</v>
      </c>
      <c r="J11393">
        <v>0.83699999999999997</v>
      </c>
      <c r="K11393" t="s">
        <v>7</v>
      </c>
      <c r="L11393">
        <v>0.78079200000000004</v>
      </c>
      <c r="M11393">
        <v>0.73905600000000005</v>
      </c>
    </row>
    <row r="11394" spans="1:13" ht="15" x14ac:dyDescent="0.3">
      <c r="A11394" s="1"/>
      <c r="B11394" t="s">
        <v>12</v>
      </c>
      <c r="C11394" t="s">
        <v>4459</v>
      </c>
      <c r="D11394" t="s">
        <v>11564</v>
      </c>
      <c r="E11394" t="s">
        <v>11564</v>
      </c>
      <c r="F11394" t="s">
        <v>4459</v>
      </c>
      <c r="G11394">
        <v>0.83699999999999997</v>
      </c>
      <c r="H11394">
        <v>0</v>
      </c>
      <c r="I11394">
        <v>0</v>
      </c>
      <c r="J11394">
        <v>0.83699999999999997</v>
      </c>
      <c r="K11394" t="s">
        <v>7</v>
      </c>
      <c r="L11394">
        <v>0.85194999999999999</v>
      </c>
      <c r="M11394">
        <v>0.84996300000000002</v>
      </c>
    </row>
    <row r="11395" spans="1:13" ht="15" x14ac:dyDescent="0.3">
      <c r="A11395" s="1"/>
      <c r="B11395" t="s">
        <v>12</v>
      </c>
      <c r="C11395" t="s">
        <v>4190</v>
      </c>
      <c r="D11395" t="s">
        <v>8564</v>
      </c>
      <c r="E11395" t="s">
        <v>8563</v>
      </c>
      <c r="F11395" t="s">
        <v>13247</v>
      </c>
      <c r="G11395">
        <v>0.83599999999999997</v>
      </c>
      <c r="H11395">
        <v>0.4</v>
      </c>
      <c r="I11395">
        <v>0.8</v>
      </c>
      <c r="J11395">
        <v>0.83599999999999997</v>
      </c>
      <c r="K11395" t="s">
        <v>7</v>
      </c>
      <c r="L11395">
        <v>0.84065800000000002</v>
      </c>
      <c r="M11395">
        <v>0.84042700000000004</v>
      </c>
    </row>
    <row r="11396" spans="1:13" ht="15" x14ac:dyDescent="0.3">
      <c r="A11396" s="1"/>
      <c r="B11396" t="s">
        <v>12</v>
      </c>
      <c r="C11396" t="s">
        <v>3324</v>
      </c>
      <c r="D11396" t="s">
        <v>11036</v>
      </c>
      <c r="E11396" t="s">
        <v>11037</v>
      </c>
      <c r="F11396" t="s">
        <v>6964</v>
      </c>
      <c r="G11396">
        <v>0.83599999999999997</v>
      </c>
      <c r="H11396">
        <v>0.64</v>
      </c>
      <c r="I11396">
        <v>0.58299999999999996</v>
      </c>
      <c r="J11396">
        <v>0.83599999999999997</v>
      </c>
      <c r="K11396" t="s">
        <v>7</v>
      </c>
      <c r="L11396">
        <v>0.86945600000000001</v>
      </c>
      <c r="M11396">
        <v>0.86821499999999996</v>
      </c>
    </row>
    <row r="11397" spans="1:13" ht="15" x14ac:dyDescent="0.3">
      <c r="A11397" s="1"/>
      <c r="B11397" t="s">
        <v>12</v>
      </c>
      <c r="C11397" t="s">
        <v>4481</v>
      </c>
      <c r="D11397" t="s">
        <v>11917</v>
      </c>
      <c r="E11397" t="s">
        <v>11216</v>
      </c>
      <c r="F11397" t="s">
        <v>11918</v>
      </c>
      <c r="G11397">
        <v>0.83499999999999996</v>
      </c>
      <c r="H11397">
        <v>0.94099999999999995</v>
      </c>
      <c r="I11397">
        <v>0.52600000000000002</v>
      </c>
      <c r="J11397">
        <v>0.83499999999999996</v>
      </c>
      <c r="K11397" t="s">
        <v>7</v>
      </c>
      <c r="L11397">
        <v>0.90142199999999995</v>
      </c>
      <c r="M11397">
        <v>0.89841700000000002</v>
      </c>
    </row>
    <row r="11398" spans="1:13" ht="15" x14ac:dyDescent="0.3">
      <c r="A11398" s="1"/>
      <c r="B11398" t="s">
        <v>12</v>
      </c>
      <c r="C11398" t="s">
        <v>4515</v>
      </c>
      <c r="D11398" t="s">
        <v>12022</v>
      </c>
      <c r="E11398" t="s">
        <v>11511</v>
      </c>
      <c r="F11398" t="s">
        <v>12023</v>
      </c>
      <c r="G11398">
        <v>0.83199999999999996</v>
      </c>
      <c r="H11398">
        <v>0.88900000000000001</v>
      </c>
      <c r="I11398">
        <v>0.66700000000000004</v>
      </c>
      <c r="J11398">
        <v>0.83199999999999996</v>
      </c>
      <c r="K11398" t="s">
        <v>7</v>
      </c>
      <c r="L11398">
        <v>0.80635800000000002</v>
      </c>
      <c r="M11398">
        <v>0.79744499999999996</v>
      </c>
    </row>
    <row r="11399" spans="1:13" ht="15" x14ac:dyDescent="0.3">
      <c r="A11399" s="1"/>
      <c r="B11399" t="s">
        <v>12</v>
      </c>
      <c r="C11399" t="s">
        <v>3847</v>
      </c>
      <c r="D11399" t="s">
        <v>7929</v>
      </c>
      <c r="E11399" t="s">
        <v>7931</v>
      </c>
      <c r="F11399" t="s">
        <v>7931</v>
      </c>
      <c r="G11399">
        <v>0.83099999999999996</v>
      </c>
      <c r="H11399">
        <v>1</v>
      </c>
      <c r="I11399">
        <v>0.75</v>
      </c>
      <c r="J11399">
        <v>0.83099999999999996</v>
      </c>
      <c r="K11399" t="s">
        <v>7</v>
      </c>
      <c r="L11399">
        <v>0.96301000000000003</v>
      </c>
      <c r="M11399">
        <v>0.96772100000000005</v>
      </c>
    </row>
    <row r="11400" spans="1:13" ht="15" x14ac:dyDescent="0.3">
      <c r="A11400" s="1"/>
      <c r="B11400" t="s">
        <v>12</v>
      </c>
      <c r="C11400" t="s">
        <v>522</v>
      </c>
      <c r="D11400" t="s">
        <v>614</v>
      </c>
      <c r="E11400" t="s">
        <v>523</v>
      </c>
      <c r="F11400" t="s">
        <v>615</v>
      </c>
      <c r="G11400">
        <v>0.83</v>
      </c>
      <c r="H11400">
        <v>0.66700000000000004</v>
      </c>
      <c r="I11400">
        <v>0.5</v>
      </c>
      <c r="J11400">
        <v>0.83</v>
      </c>
      <c r="K11400" t="s">
        <v>7</v>
      </c>
      <c r="L11400">
        <v>0.83722300000000005</v>
      </c>
      <c r="M11400">
        <v>0.82958500000000002</v>
      </c>
    </row>
    <row r="11401" spans="1:13" ht="15" x14ac:dyDescent="0.3">
      <c r="A11401" s="1"/>
      <c r="B11401" t="s">
        <v>12</v>
      </c>
      <c r="C11401" t="s">
        <v>4551</v>
      </c>
      <c r="D11401" t="s">
        <v>11741</v>
      </c>
      <c r="E11401" t="s">
        <v>9210</v>
      </c>
      <c r="F11401" t="s">
        <v>9210</v>
      </c>
      <c r="G11401">
        <v>0.82599999999999996</v>
      </c>
      <c r="H11401">
        <v>1</v>
      </c>
      <c r="I11401">
        <v>0.72699999999999998</v>
      </c>
      <c r="J11401">
        <v>0.82599999999999996</v>
      </c>
      <c r="K11401" t="s">
        <v>7</v>
      </c>
      <c r="L11401">
        <v>0.89378500000000005</v>
      </c>
      <c r="M11401">
        <v>0.87571900000000003</v>
      </c>
    </row>
    <row r="11402" spans="1:13" ht="15" x14ac:dyDescent="0.3">
      <c r="A11402" s="1"/>
      <c r="B11402" t="s">
        <v>12</v>
      </c>
      <c r="C11402" t="s">
        <v>439</v>
      </c>
      <c r="D11402" t="s">
        <v>446</v>
      </c>
      <c r="E11402" t="s">
        <v>441</v>
      </c>
      <c r="F11402" t="s">
        <v>447</v>
      </c>
      <c r="G11402">
        <v>0.82499999999999996</v>
      </c>
      <c r="H11402">
        <v>0.82399999999999995</v>
      </c>
      <c r="I11402">
        <v>0.42099999999999999</v>
      </c>
      <c r="J11402">
        <v>0.82499999999999996</v>
      </c>
      <c r="K11402" t="s">
        <v>7</v>
      </c>
      <c r="L11402">
        <v>0.840086</v>
      </c>
      <c r="M11402">
        <v>0.83519299999999996</v>
      </c>
    </row>
    <row r="11403" spans="1:13" ht="15" x14ac:dyDescent="0.3">
      <c r="A11403" s="1"/>
      <c r="B11403" t="s">
        <v>12</v>
      </c>
      <c r="C11403" t="s">
        <v>148</v>
      </c>
      <c r="D11403" t="s">
        <v>152</v>
      </c>
      <c r="E11403" t="s">
        <v>148</v>
      </c>
      <c r="F11403" t="s">
        <v>153</v>
      </c>
      <c r="G11403">
        <v>0.82499999999999996</v>
      </c>
      <c r="H11403">
        <v>0.66700000000000004</v>
      </c>
      <c r="I11403">
        <v>0</v>
      </c>
      <c r="J11403">
        <v>0.82499999999999996</v>
      </c>
      <c r="K11403" t="s">
        <v>7</v>
      </c>
      <c r="L11403">
        <v>0.58212399999999997</v>
      </c>
      <c r="M11403">
        <v>0.58852099999999996</v>
      </c>
    </row>
    <row r="11404" spans="1:13" ht="15" x14ac:dyDescent="0.3">
      <c r="A11404" s="1" t="s">
        <v>6897</v>
      </c>
      <c r="B11404" t="s">
        <v>12</v>
      </c>
      <c r="C11404" t="s">
        <v>3288</v>
      </c>
      <c r="D11404" t="s">
        <v>6898</v>
      </c>
      <c r="E11404" t="s">
        <v>3288</v>
      </c>
      <c r="F11404" t="s">
        <v>6899</v>
      </c>
      <c r="G11404">
        <v>0.82399999999999995</v>
      </c>
      <c r="H11404">
        <v>0.66700000000000004</v>
      </c>
      <c r="I11404">
        <v>0.66700000000000004</v>
      </c>
      <c r="J11404">
        <v>0.82399999999999995</v>
      </c>
      <c r="K11404" t="s">
        <v>7</v>
      </c>
      <c r="L11404">
        <v>0.75768500000000005</v>
      </c>
      <c r="M11404">
        <v>0.75769299999999995</v>
      </c>
    </row>
    <row r="11405" spans="1:13" ht="15" x14ac:dyDescent="0.3">
      <c r="A11405" s="1"/>
      <c r="B11405" t="s">
        <v>12</v>
      </c>
      <c r="C11405" t="s">
        <v>4699</v>
      </c>
      <c r="D11405" t="s">
        <v>11743</v>
      </c>
      <c r="E11405" t="s">
        <v>9537</v>
      </c>
      <c r="F11405" t="s">
        <v>11744</v>
      </c>
      <c r="G11405">
        <v>0.82299999999999995</v>
      </c>
      <c r="H11405">
        <v>0</v>
      </c>
      <c r="I11405">
        <v>0</v>
      </c>
      <c r="J11405">
        <v>0.82299999999999995</v>
      </c>
      <c r="K11405" t="s">
        <v>7</v>
      </c>
      <c r="L11405">
        <v>0.93743500000000002</v>
      </c>
      <c r="M11405">
        <v>0.93394200000000005</v>
      </c>
    </row>
    <row r="11406" spans="1:13" ht="15" x14ac:dyDescent="0.3">
      <c r="A11406" s="1"/>
      <c r="B11406" t="s">
        <v>12</v>
      </c>
      <c r="C11406" t="s">
        <v>1533</v>
      </c>
      <c r="D11406" t="s">
        <v>1537</v>
      </c>
      <c r="E11406" t="s">
        <v>1535</v>
      </c>
      <c r="F11406" t="s">
        <v>1538</v>
      </c>
      <c r="G11406">
        <v>0.82099999999999995</v>
      </c>
      <c r="H11406">
        <v>0.66700000000000004</v>
      </c>
      <c r="I11406">
        <v>0.66700000000000004</v>
      </c>
      <c r="J11406">
        <v>0.82099999999999995</v>
      </c>
      <c r="K11406" t="s">
        <v>7</v>
      </c>
      <c r="L11406">
        <v>0.86190800000000001</v>
      </c>
      <c r="M11406">
        <v>0.85972700000000002</v>
      </c>
    </row>
    <row r="11407" spans="1:13" ht="15" x14ac:dyDescent="0.3">
      <c r="A11407" s="1"/>
      <c r="B11407" t="s">
        <v>12</v>
      </c>
      <c r="C11407" t="s">
        <v>2028</v>
      </c>
      <c r="D11407" t="s">
        <v>2029</v>
      </c>
      <c r="E11407" t="s">
        <v>2028</v>
      </c>
      <c r="F11407" t="s">
        <v>2028</v>
      </c>
      <c r="G11407">
        <v>0.82099999999999995</v>
      </c>
      <c r="H11407">
        <v>1</v>
      </c>
      <c r="I11407">
        <v>0</v>
      </c>
      <c r="J11407">
        <v>0.82099999999999995</v>
      </c>
      <c r="K11407" t="s">
        <v>7</v>
      </c>
      <c r="L11407">
        <v>0.688608</v>
      </c>
      <c r="M11407">
        <v>0.69264700000000001</v>
      </c>
    </row>
    <row r="11408" spans="1:13" ht="15" x14ac:dyDescent="0.3">
      <c r="A11408" s="1" t="s">
        <v>13248</v>
      </c>
      <c r="B11408" t="s">
        <v>12</v>
      </c>
      <c r="C11408" t="s">
        <v>3509</v>
      </c>
      <c r="D11408" t="s">
        <v>11057</v>
      </c>
      <c r="E11408" t="s">
        <v>11058</v>
      </c>
      <c r="F11408" t="s">
        <v>11059</v>
      </c>
      <c r="G11408">
        <v>0.82099999999999995</v>
      </c>
      <c r="H11408">
        <v>0</v>
      </c>
      <c r="I11408">
        <v>0</v>
      </c>
      <c r="J11408">
        <v>0.82099999999999995</v>
      </c>
      <c r="K11408" t="s">
        <v>7</v>
      </c>
      <c r="L11408">
        <v>0.89579299999999995</v>
      </c>
      <c r="M11408">
        <v>0.88950399999999996</v>
      </c>
    </row>
    <row r="11409" spans="1:13" ht="15" x14ac:dyDescent="0.3">
      <c r="A11409" s="1"/>
      <c r="B11409" t="s">
        <v>12</v>
      </c>
      <c r="C11409" t="s">
        <v>219</v>
      </c>
      <c r="D11409" t="s">
        <v>212</v>
      </c>
      <c r="E11409" t="s">
        <v>220</v>
      </c>
      <c r="F11409" t="s">
        <v>209</v>
      </c>
      <c r="G11409">
        <v>0.81799999999999995</v>
      </c>
      <c r="H11409">
        <v>0</v>
      </c>
      <c r="I11409">
        <v>0</v>
      </c>
      <c r="J11409">
        <v>0.81799999999999995</v>
      </c>
      <c r="K11409" t="s">
        <v>7</v>
      </c>
      <c r="L11409">
        <v>0.66632400000000003</v>
      </c>
      <c r="M11409">
        <v>0.67157199999999995</v>
      </c>
    </row>
    <row r="11410" spans="1:13" ht="15" x14ac:dyDescent="0.3">
      <c r="A11410" s="1"/>
      <c r="B11410" t="s">
        <v>12</v>
      </c>
      <c r="C11410" t="s">
        <v>1109</v>
      </c>
      <c r="D11410" t="s">
        <v>1112</v>
      </c>
      <c r="E11410" t="s">
        <v>1109</v>
      </c>
      <c r="F11410" t="s">
        <v>1109</v>
      </c>
      <c r="G11410">
        <v>0.81799999999999995</v>
      </c>
      <c r="H11410">
        <v>1</v>
      </c>
      <c r="I11410">
        <v>0</v>
      </c>
      <c r="J11410">
        <v>0.81799999999999995</v>
      </c>
      <c r="K11410" t="s">
        <v>7</v>
      </c>
      <c r="L11410">
        <v>0.75346400000000002</v>
      </c>
      <c r="M11410">
        <v>0.75285500000000005</v>
      </c>
    </row>
    <row r="11411" spans="1:13" ht="15" x14ac:dyDescent="0.3">
      <c r="A11411" s="1"/>
      <c r="B11411" t="s">
        <v>12</v>
      </c>
      <c r="C11411" t="s">
        <v>4977</v>
      </c>
      <c r="D11411" t="s">
        <v>11068</v>
      </c>
      <c r="E11411" t="s">
        <v>11069</v>
      </c>
      <c r="F11411" t="s">
        <v>11070</v>
      </c>
      <c r="G11411">
        <v>0.81699999999999995</v>
      </c>
      <c r="H11411">
        <v>0.66700000000000004</v>
      </c>
      <c r="I11411">
        <v>0.66700000000000004</v>
      </c>
      <c r="J11411">
        <v>0.81699999999999995</v>
      </c>
      <c r="K11411" t="s">
        <v>7</v>
      </c>
      <c r="L11411">
        <v>0.93322099999999997</v>
      </c>
      <c r="M11411">
        <v>0.92508800000000002</v>
      </c>
    </row>
    <row r="11412" spans="1:13" ht="15" x14ac:dyDescent="0.3">
      <c r="A11412" s="1"/>
      <c r="B11412" t="s">
        <v>12</v>
      </c>
      <c r="C11412" t="s">
        <v>4940</v>
      </c>
      <c r="D11412" t="s">
        <v>11071</v>
      </c>
      <c r="E11412" t="s">
        <v>11071</v>
      </c>
      <c r="F11412" t="s">
        <v>4940</v>
      </c>
      <c r="G11412">
        <v>0.81599999999999995</v>
      </c>
      <c r="H11412">
        <v>0</v>
      </c>
      <c r="I11412">
        <v>0</v>
      </c>
      <c r="J11412">
        <v>0.81599999999999995</v>
      </c>
      <c r="K11412" t="s">
        <v>7</v>
      </c>
      <c r="L11412">
        <v>0.68711800000000001</v>
      </c>
      <c r="M11412">
        <v>0.68440400000000001</v>
      </c>
    </row>
    <row r="11413" spans="1:13" ht="15" x14ac:dyDescent="0.3">
      <c r="A11413" s="1" t="s">
        <v>13249</v>
      </c>
      <c r="B11413" t="s">
        <v>12</v>
      </c>
      <c r="C11413" t="s">
        <v>5081</v>
      </c>
      <c r="D11413" t="s">
        <v>11072</v>
      </c>
      <c r="E11413" t="s">
        <v>11073</v>
      </c>
      <c r="F11413" t="s">
        <v>11073</v>
      </c>
      <c r="G11413">
        <v>0.81599999999999995</v>
      </c>
      <c r="H11413">
        <v>1</v>
      </c>
      <c r="I11413">
        <v>0</v>
      </c>
      <c r="J11413">
        <v>0.81599999999999995</v>
      </c>
      <c r="K11413" t="s">
        <v>7</v>
      </c>
      <c r="L11413">
        <v>0.79990000000000006</v>
      </c>
      <c r="M11413">
        <v>0.80332000000000003</v>
      </c>
    </row>
    <row r="11414" spans="1:13" ht="15" x14ac:dyDescent="0.3">
      <c r="A11414" s="1"/>
      <c r="B11414" t="s">
        <v>12</v>
      </c>
      <c r="C11414" t="s">
        <v>747</v>
      </c>
      <c r="D11414" t="s">
        <v>748</v>
      </c>
      <c r="E11414" t="s">
        <v>749</v>
      </c>
      <c r="F11414" t="s">
        <v>750</v>
      </c>
      <c r="G11414">
        <v>0.81299999999999994</v>
      </c>
      <c r="H11414">
        <v>0.5</v>
      </c>
      <c r="I11414">
        <v>0.5</v>
      </c>
      <c r="J11414">
        <v>0.81299999999999994</v>
      </c>
      <c r="K11414" t="s">
        <v>7</v>
      </c>
      <c r="L11414">
        <v>0.91546700000000003</v>
      </c>
      <c r="M11414">
        <v>0.91030599999999995</v>
      </c>
    </row>
    <row r="11415" spans="1:13" ht="15" x14ac:dyDescent="0.3">
      <c r="A11415" s="1"/>
      <c r="B11415" t="s">
        <v>12</v>
      </c>
      <c r="C11415" t="s">
        <v>3687</v>
      </c>
      <c r="D11415" t="s">
        <v>7637</v>
      </c>
      <c r="E11415" t="s">
        <v>11077</v>
      </c>
      <c r="F11415" t="s">
        <v>11077</v>
      </c>
      <c r="G11415">
        <v>0.81100000000000005</v>
      </c>
      <c r="H11415">
        <v>1</v>
      </c>
      <c r="I11415">
        <v>0</v>
      </c>
      <c r="J11415">
        <v>0.81100000000000005</v>
      </c>
      <c r="K11415" t="s">
        <v>7</v>
      </c>
      <c r="L11415">
        <v>0.89932800000000002</v>
      </c>
      <c r="M11415">
        <v>0.90409200000000001</v>
      </c>
    </row>
    <row r="11416" spans="1:13" ht="15" x14ac:dyDescent="0.3">
      <c r="A11416" s="1"/>
      <c r="B11416" t="s">
        <v>12</v>
      </c>
      <c r="C11416" t="s">
        <v>3675</v>
      </c>
      <c r="D11416" t="s">
        <v>11079</v>
      </c>
      <c r="E11416" t="s">
        <v>11080</v>
      </c>
      <c r="F11416" t="s">
        <v>11081</v>
      </c>
      <c r="G11416">
        <v>0.81</v>
      </c>
      <c r="H11416">
        <v>0.66700000000000004</v>
      </c>
      <c r="I11416">
        <v>0.222</v>
      </c>
      <c r="J11416">
        <v>0.81</v>
      </c>
      <c r="K11416" t="s">
        <v>7</v>
      </c>
      <c r="L11416">
        <v>0.65490199999999998</v>
      </c>
      <c r="M11416">
        <v>0.65891599999999995</v>
      </c>
    </row>
    <row r="11417" spans="1:13" ht="15" x14ac:dyDescent="0.3">
      <c r="A11417" s="1"/>
      <c r="B11417" t="s">
        <v>12</v>
      </c>
      <c r="C11417" t="s">
        <v>1355</v>
      </c>
      <c r="D11417" t="s">
        <v>1361</v>
      </c>
      <c r="E11417" t="s">
        <v>1357</v>
      </c>
      <c r="F11417" t="s">
        <v>1362</v>
      </c>
      <c r="G11417">
        <v>0.80900000000000005</v>
      </c>
      <c r="H11417">
        <v>0.61499999999999999</v>
      </c>
      <c r="I11417">
        <v>0.28599999999999998</v>
      </c>
      <c r="J11417">
        <v>0.80900000000000005</v>
      </c>
      <c r="K11417" t="s">
        <v>7</v>
      </c>
      <c r="L11417">
        <v>0.73349600000000004</v>
      </c>
      <c r="M11417">
        <v>0.73483299999999996</v>
      </c>
    </row>
    <row r="11418" spans="1:13" ht="15" x14ac:dyDescent="0.3">
      <c r="A11418" s="1"/>
      <c r="B11418" t="s">
        <v>12</v>
      </c>
      <c r="C11418" t="s">
        <v>4789</v>
      </c>
      <c r="D11418" t="s">
        <v>9722</v>
      </c>
      <c r="E11418" t="s">
        <v>9721</v>
      </c>
      <c r="F11418" t="s">
        <v>9723</v>
      </c>
      <c r="G11418">
        <v>0.80800000000000005</v>
      </c>
      <c r="H11418">
        <v>0.85699999999999998</v>
      </c>
      <c r="I11418">
        <v>0.75</v>
      </c>
      <c r="J11418">
        <v>0.80800000000000005</v>
      </c>
      <c r="K11418" t="s">
        <v>7</v>
      </c>
      <c r="L11418">
        <v>0.91255900000000001</v>
      </c>
      <c r="M11418">
        <v>0.90961800000000004</v>
      </c>
    </row>
    <row r="11419" spans="1:13" ht="15" x14ac:dyDescent="0.3">
      <c r="A11419" s="1"/>
      <c r="B11419" t="s">
        <v>12</v>
      </c>
      <c r="C11419" t="s">
        <v>4536</v>
      </c>
      <c r="D11419" t="s">
        <v>12029</v>
      </c>
      <c r="E11419" t="s">
        <v>10941</v>
      </c>
      <c r="F11419" t="s">
        <v>9177</v>
      </c>
      <c r="G11419">
        <v>0.80800000000000005</v>
      </c>
      <c r="H11419">
        <v>0</v>
      </c>
      <c r="I11419">
        <v>0.33300000000000002</v>
      </c>
      <c r="J11419">
        <v>0.80800000000000005</v>
      </c>
      <c r="K11419" t="s">
        <v>7</v>
      </c>
      <c r="L11419">
        <v>0.78156599999999998</v>
      </c>
      <c r="M11419">
        <v>0.77445600000000003</v>
      </c>
    </row>
    <row r="11420" spans="1:13" ht="15" x14ac:dyDescent="0.3">
      <c r="A11420" s="1"/>
      <c r="B11420" t="s">
        <v>12</v>
      </c>
      <c r="C11420" t="s">
        <v>230</v>
      </c>
      <c r="D11420" t="s">
        <v>231</v>
      </c>
      <c r="E11420" t="s">
        <v>232</v>
      </c>
      <c r="F11420" t="s">
        <v>233</v>
      </c>
      <c r="G11420">
        <v>0.80800000000000005</v>
      </c>
      <c r="H11420">
        <v>0.66700000000000004</v>
      </c>
      <c r="I11420">
        <v>0</v>
      </c>
      <c r="J11420">
        <v>0.80800000000000005</v>
      </c>
      <c r="K11420" t="s">
        <v>7</v>
      </c>
      <c r="L11420">
        <v>0.76567200000000002</v>
      </c>
      <c r="M11420">
        <v>0.76326799999999995</v>
      </c>
    </row>
    <row r="11421" spans="1:13" ht="15" x14ac:dyDescent="0.3">
      <c r="A11421" s="1"/>
      <c r="B11421" t="s">
        <v>12</v>
      </c>
      <c r="C11421" t="s">
        <v>230</v>
      </c>
      <c r="D11421" t="s">
        <v>231</v>
      </c>
      <c r="E11421" t="s">
        <v>232</v>
      </c>
      <c r="F11421" t="s">
        <v>233</v>
      </c>
      <c r="G11421">
        <v>0.80800000000000005</v>
      </c>
      <c r="H11421">
        <v>0.66700000000000004</v>
      </c>
      <c r="I11421">
        <v>0</v>
      </c>
      <c r="J11421">
        <v>0.80800000000000005</v>
      </c>
      <c r="K11421" t="s">
        <v>7</v>
      </c>
      <c r="L11421">
        <v>0.76567200000000002</v>
      </c>
      <c r="M11421">
        <v>0.76326799999999995</v>
      </c>
    </row>
    <row r="11422" spans="1:13" ht="15" x14ac:dyDescent="0.3">
      <c r="A11422" s="1"/>
      <c r="B11422" t="s">
        <v>12</v>
      </c>
      <c r="C11422" t="s">
        <v>4613</v>
      </c>
      <c r="D11422" t="s">
        <v>12030</v>
      </c>
      <c r="E11422" t="s">
        <v>11075</v>
      </c>
      <c r="F11422" t="s">
        <v>12031</v>
      </c>
      <c r="G11422">
        <v>0.80700000000000005</v>
      </c>
      <c r="H11422">
        <v>0.53300000000000003</v>
      </c>
      <c r="I11422">
        <v>0.70599999999999996</v>
      </c>
      <c r="J11422">
        <v>0.80700000000000005</v>
      </c>
      <c r="K11422" t="s">
        <v>7</v>
      </c>
      <c r="L11422">
        <v>0.89530699999999996</v>
      </c>
      <c r="M11422">
        <v>0.88649699999999998</v>
      </c>
    </row>
    <row r="11423" spans="1:13" ht="15" x14ac:dyDescent="0.3">
      <c r="A11423" s="1"/>
      <c r="B11423" t="s">
        <v>12</v>
      </c>
      <c r="C11423" t="s">
        <v>1999</v>
      </c>
      <c r="D11423" t="s">
        <v>2004</v>
      </c>
      <c r="E11423" t="s">
        <v>2001</v>
      </c>
      <c r="F11423" t="s">
        <v>2005</v>
      </c>
      <c r="G11423">
        <v>0.80700000000000005</v>
      </c>
      <c r="H11423">
        <v>0.66700000000000004</v>
      </c>
      <c r="I11423">
        <v>0.33300000000000002</v>
      </c>
      <c r="J11423">
        <v>0.80700000000000005</v>
      </c>
      <c r="K11423" t="s">
        <v>7</v>
      </c>
      <c r="L11423">
        <v>0.85052899999999998</v>
      </c>
      <c r="M11423">
        <v>0.84525499999999998</v>
      </c>
    </row>
    <row r="11424" spans="1:13" ht="15" x14ac:dyDescent="0.3">
      <c r="A11424" s="1"/>
      <c r="B11424" t="s">
        <v>12</v>
      </c>
      <c r="C11424" t="s">
        <v>1742</v>
      </c>
      <c r="D11424" t="s">
        <v>1749</v>
      </c>
      <c r="E11424" t="s">
        <v>1744</v>
      </c>
      <c r="F11424" t="s">
        <v>1750</v>
      </c>
      <c r="G11424">
        <v>0.80600000000000005</v>
      </c>
      <c r="H11424">
        <v>0.8</v>
      </c>
      <c r="I11424">
        <v>0.4</v>
      </c>
      <c r="J11424">
        <v>0.80600000000000005</v>
      </c>
      <c r="K11424" t="s">
        <v>7</v>
      </c>
      <c r="L11424">
        <v>0.84903399999999996</v>
      </c>
      <c r="M11424">
        <v>0.85299000000000003</v>
      </c>
    </row>
    <row r="11425" spans="1:13" ht="15" x14ac:dyDescent="0.3">
      <c r="A11425" s="1"/>
      <c r="B11425" t="s">
        <v>12</v>
      </c>
      <c r="C11425" t="s">
        <v>3318</v>
      </c>
      <c r="D11425" t="s">
        <v>11082</v>
      </c>
      <c r="E11425" t="s">
        <v>11083</v>
      </c>
      <c r="F11425" t="s">
        <v>6950</v>
      </c>
      <c r="G11425">
        <v>0.80600000000000005</v>
      </c>
      <c r="H11425">
        <v>0</v>
      </c>
      <c r="I11425">
        <v>0</v>
      </c>
      <c r="J11425">
        <v>0.80600000000000005</v>
      </c>
      <c r="K11425" t="s">
        <v>7</v>
      </c>
      <c r="L11425">
        <v>0.76863099999999995</v>
      </c>
      <c r="M11425">
        <v>0.77372399999999997</v>
      </c>
    </row>
    <row r="11426" spans="1:13" ht="15" x14ac:dyDescent="0.3">
      <c r="A11426" s="1"/>
      <c r="B11426" t="s">
        <v>12</v>
      </c>
      <c r="C11426" t="s">
        <v>4802</v>
      </c>
      <c r="D11426" t="s">
        <v>12922</v>
      </c>
      <c r="E11426" t="s">
        <v>11329</v>
      </c>
      <c r="F11426" t="s">
        <v>12923</v>
      </c>
      <c r="G11426">
        <v>0.80500000000000005</v>
      </c>
      <c r="H11426">
        <v>0.57099999999999995</v>
      </c>
      <c r="I11426">
        <v>0.625</v>
      </c>
      <c r="J11426">
        <v>0.80500000000000005</v>
      </c>
      <c r="K11426" t="s">
        <v>7</v>
      </c>
      <c r="L11426">
        <v>0.90572200000000003</v>
      </c>
      <c r="M11426">
        <v>0.88933200000000001</v>
      </c>
    </row>
    <row r="11427" spans="1:13" ht="15" x14ac:dyDescent="0.3">
      <c r="A11427" s="1"/>
      <c r="B11427" t="s">
        <v>12</v>
      </c>
      <c r="C11427" t="s">
        <v>11084</v>
      </c>
      <c r="D11427" t="s">
        <v>953</v>
      </c>
      <c r="E11427" t="s">
        <v>954</v>
      </c>
      <c r="F11427" t="s">
        <v>955</v>
      </c>
      <c r="G11427">
        <v>0.80500000000000005</v>
      </c>
      <c r="H11427">
        <v>1</v>
      </c>
      <c r="I11427">
        <v>0</v>
      </c>
      <c r="J11427">
        <v>0.80500000000000005</v>
      </c>
      <c r="K11427" t="s">
        <v>7</v>
      </c>
      <c r="L11427">
        <v>0.871749</v>
      </c>
      <c r="M11427">
        <v>0.85726899999999995</v>
      </c>
    </row>
    <row r="11428" spans="1:13" ht="15" x14ac:dyDescent="0.3">
      <c r="A11428" s="1"/>
      <c r="B11428" t="s">
        <v>12</v>
      </c>
      <c r="C11428" t="s">
        <v>4667</v>
      </c>
      <c r="D11428" t="s">
        <v>11086</v>
      </c>
      <c r="E11428" t="s">
        <v>10705</v>
      </c>
      <c r="F11428" t="s">
        <v>9454</v>
      </c>
      <c r="G11428">
        <v>0.80500000000000005</v>
      </c>
      <c r="H11428">
        <v>0.5</v>
      </c>
      <c r="I11428">
        <v>0</v>
      </c>
      <c r="J11428">
        <v>0.80500000000000005</v>
      </c>
      <c r="K11428" t="s">
        <v>7</v>
      </c>
      <c r="L11428">
        <v>0.84555000000000002</v>
      </c>
      <c r="M11428">
        <v>0.83673399999999998</v>
      </c>
    </row>
    <row r="11429" spans="1:13" ht="15" x14ac:dyDescent="0.3">
      <c r="A11429" s="1"/>
      <c r="B11429" t="s">
        <v>12</v>
      </c>
      <c r="C11429" t="s">
        <v>77</v>
      </c>
      <c r="D11429" t="s">
        <v>78</v>
      </c>
      <c r="E11429" t="s">
        <v>77</v>
      </c>
      <c r="F11429" t="s">
        <v>77</v>
      </c>
      <c r="G11429">
        <v>0.80300000000000005</v>
      </c>
      <c r="H11429">
        <v>1</v>
      </c>
      <c r="I11429">
        <v>0</v>
      </c>
      <c r="J11429">
        <v>0.80300000000000005</v>
      </c>
      <c r="K11429" t="s">
        <v>7</v>
      </c>
      <c r="L11429">
        <v>0.71676499999999999</v>
      </c>
      <c r="M11429">
        <v>0.71796199999999999</v>
      </c>
    </row>
    <row r="11430" spans="1:13" ht="15" x14ac:dyDescent="0.3">
      <c r="A11430" s="1" t="s">
        <v>13250</v>
      </c>
      <c r="B11430" t="s">
        <v>12</v>
      </c>
      <c r="C11430" t="s">
        <v>3400</v>
      </c>
      <c r="D11430" t="s">
        <v>12032</v>
      </c>
      <c r="E11430" t="s">
        <v>7157</v>
      </c>
      <c r="F11430" t="s">
        <v>12033</v>
      </c>
      <c r="G11430">
        <v>0.80100000000000005</v>
      </c>
      <c r="H11430">
        <v>0.66700000000000004</v>
      </c>
      <c r="I11430">
        <v>0.8</v>
      </c>
      <c r="J11430">
        <v>0.80100000000000005</v>
      </c>
      <c r="K11430" t="s">
        <v>7</v>
      </c>
      <c r="L11430">
        <v>0.91944300000000001</v>
      </c>
      <c r="M11430">
        <v>0.90813999999999995</v>
      </c>
    </row>
    <row r="11431" spans="1:13" ht="15" x14ac:dyDescent="0.3">
      <c r="A11431" s="1"/>
      <c r="B11431" t="s">
        <v>12</v>
      </c>
      <c r="C11431" t="s">
        <v>4023</v>
      </c>
      <c r="D11431" t="s">
        <v>11087</v>
      </c>
      <c r="E11431" t="s">
        <v>11088</v>
      </c>
      <c r="F11431" t="s">
        <v>11089</v>
      </c>
      <c r="G11431">
        <v>0.79900000000000004</v>
      </c>
      <c r="H11431">
        <v>0.63600000000000001</v>
      </c>
      <c r="I11431">
        <v>0.47599999999999998</v>
      </c>
      <c r="J11431">
        <v>0.79900000000000004</v>
      </c>
      <c r="K11431" t="s">
        <v>7</v>
      </c>
      <c r="L11431">
        <v>0.83571899999999999</v>
      </c>
      <c r="M11431">
        <v>0.834484</v>
      </c>
    </row>
    <row r="11432" spans="1:13" ht="15" x14ac:dyDescent="0.3">
      <c r="A11432" s="1"/>
      <c r="B11432" t="s">
        <v>12</v>
      </c>
      <c r="C11432" t="s">
        <v>3355</v>
      </c>
      <c r="D11432" t="s">
        <v>11091</v>
      </c>
      <c r="E11432" t="s">
        <v>11092</v>
      </c>
      <c r="F11432" t="s">
        <v>11093</v>
      </c>
      <c r="G11432">
        <v>0.79900000000000004</v>
      </c>
      <c r="H11432">
        <v>0.66700000000000004</v>
      </c>
      <c r="I11432">
        <v>0.44400000000000001</v>
      </c>
      <c r="J11432">
        <v>0.79900000000000004</v>
      </c>
      <c r="K11432" t="s">
        <v>7</v>
      </c>
      <c r="L11432">
        <v>0.83720600000000001</v>
      </c>
      <c r="M11432">
        <v>0.82338500000000003</v>
      </c>
    </row>
    <row r="11433" spans="1:13" ht="15" x14ac:dyDescent="0.3">
      <c r="A11433" s="1"/>
      <c r="B11433" t="s">
        <v>12</v>
      </c>
      <c r="C11433" t="s">
        <v>114</v>
      </c>
      <c r="D11433" t="s">
        <v>105</v>
      </c>
      <c r="E11433" t="s">
        <v>115</v>
      </c>
      <c r="F11433" t="s">
        <v>106</v>
      </c>
      <c r="G11433">
        <v>0.79700000000000004</v>
      </c>
      <c r="H11433">
        <v>0</v>
      </c>
      <c r="I11433">
        <v>0</v>
      </c>
      <c r="J11433">
        <v>0.79700000000000004</v>
      </c>
      <c r="K11433" t="s">
        <v>7</v>
      </c>
      <c r="L11433">
        <v>0.68534099999999998</v>
      </c>
      <c r="M11433">
        <v>0.68691000000000002</v>
      </c>
    </row>
    <row r="11434" spans="1:13" ht="15" x14ac:dyDescent="0.3">
      <c r="A11434" s="1"/>
      <c r="B11434" t="s">
        <v>12</v>
      </c>
      <c r="C11434" t="s">
        <v>2176</v>
      </c>
      <c r="D11434" t="s">
        <v>2177</v>
      </c>
      <c r="E11434" t="s">
        <v>2178</v>
      </c>
      <c r="F11434" t="s">
        <v>2179</v>
      </c>
      <c r="G11434">
        <v>0.79700000000000004</v>
      </c>
      <c r="H11434">
        <v>1</v>
      </c>
      <c r="I11434">
        <v>0</v>
      </c>
      <c r="J11434">
        <v>0.79700000000000004</v>
      </c>
      <c r="K11434" t="s">
        <v>7</v>
      </c>
      <c r="L11434">
        <v>0.81008800000000003</v>
      </c>
      <c r="M11434">
        <v>0.80580099999999999</v>
      </c>
    </row>
    <row r="11435" spans="1:13" ht="15" x14ac:dyDescent="0.3">
      <c r="A11435" s="1"/>
      <c r="B11435" t="s">
        <v>12</v>
      </c>
      <c r="C11435" t="s">
        <v>3523</v>
      </c>
      <c r="D11435" t="s">
        <v>11098</v>
      </c>
      <c r="E11435" t="s">
        <v>11099</v>
      </c>
      <c r="F11435" t="s">
        <v>11099</v>
      </c>
      <c r="G11435">
        <v>0.79500000000000004</v>
      </c>
      <c r="H11435">
        <v>1</v>
      </c>
      <c r="I11435">
        <v>0</v>
      </c>
      <c r="J11435">
        <v>0.79500000000000004</v>
      </c>
      <c r="K11435" t="s">
        <v>7</v>
      </c>
      <c r="L11435">
        <v>0.70200300000000004</v>
      </c>
      <c r="M11435">
        <v>0.71307100000000001</v>
      </c>
    </row>
    <row r="11436" spans="1:13" ht="15" x14ac:dyDescent="0.3">
      <c r="A11436" s="1"/>
      <c r="B11436" t="s">
        <v>12</v>
      </c>
      <c r="C11436" t="s">
        <v>3208</v>
      </c>
      <c r="D11436" t="s">
        <v>11100</v>
      </c>
      <c r="E11436" t="s">
        <v>11101</v>
      </c>
      <c r="F11436" t="s">
        <v>11102</v>
      </c>
      <c r="G11436">
        <v>0.79400000000000004</v>
      </c>
      <c r="H11436">
        <v>0</v>
      </c>
      <c r="I11436">
        <v>0</v>
      </c>
      <c r="J11436">
        <v>0.79400000000000004</v>
      </c>
      <c r="K11436" t="s">
        <v>7</v>
      </c>
      <c r="L11436">
        <v>0.914578</v>
      </c>
      <c r="M11436">
        <v>0.90976000000000001</v>
      </c>
    </row>
    <row r="11437" spans="1:13" ht="15" x14ac:dyDescent="0.3">
      <c r="A11437" s="1"/>
      <c r="B11437" t="s">
        <v>12</v>
      </c>
      <c r="C11437" t="s">
        <v>1078</v>
      </c>
      <c r="D11437" t="s">
        <v>1064</v>
      </c>
      <c r="E11437" t="s">
        <v>1078</v>
      </c>
      <c r="F11437" t="s">
        <v>1064</v>
      </c>
      <c r="G11437">
        <v>0.79200000000000004</v>
      </c>
      <c r="H11437">
        <v>0</v>
      </c>
      <c r="I11437">
        <v>0</v>
      </c>
      <c r="J11437">
        <v>0.79200000000000004</v>
      </c>
      <c r="K11437" t="s">
        <v>7</v>
      </c>
      <c r="L11437">
        <v>0.66081400000000001</v>
      </c>
      <c r="M11437">
        <v>0.66081500000000004</v>
      </c>
    </row>
    <row r="11438" spans="1:13" ht="15" x14ac:dyDescent="0.3">
      <c r="A11438" s="1" t="s">
        <v>13251</v>
      </c>
      <c r="B11438" t="s">
        <v>12</v>
      </c>
      <c r="C11438" t="s">
        <v>3746</v>
      </c>
      <c r="D11438" t="s">
        <v>11108</v>
      </c>
      <c r="E11438" t="s">
        <v>11109</v>
      </c>
      <c r="F11438" t="s">
        <v>7736</v>
      </c>
      <c r="G11438">
        <v>0.79100000000000004</v>
      </c>
      <c r="H11438">
        <v>0.6</v>
      </c>
      <c r="I11438">
        <v>0</v>
      </c>
      <c r="J11438">
        <v>0.79100000000000004</v>
      </c>
      <c r="K11438" t="s">
        <v>7</v>
      </c>
      <c r="L11438">
        <v>0.80993700000000002</v>
      </c>
      <c r="M11438">
        <v>0.79149400000000003</v>
      </c>
    </row>
    <row r="11439" spans="1:13" ht="15" x14ac:dyDescent="0.3">
      <c r="A11439" s="1"/>
      <c r="B11439" t="s">
        <v>12</v>
      </c>
      <c r="C11439" t="s">
        <v>810</v>
      </c>
      <c r="D11439" t="s">
        <v>811</v>
      </c>
      <c r="E11439" t="s">
        <v>812</v>
      </c>
      <c r="F11439" t="s">
        <v>813</v>
      </c>
      <c r="G11439">
        <v>0.79</v>
      </c>
      <c r="H11439">
        <v>1</v>
      </c>
      <c r="I11439">
        <v>0</v>
      </c>
      <c r="J11439">
        <v>0.79</v>
      </c>
      <c r="K11439" t="s">
        <v>7</v>
      </c>
      <c r="L11439">
        <v>0.76002800000000004</v>
      </c>
      <c r="M11439">
        <v>0.76389499999999999</v>
      </c>
    </row>
    <row r="11440" spans="1:13" ht="15" x14ac:dyDescent="0.3">
      <c r="A11440" s="1"/>
      <c r="B11440" t="s">
        <v>12</v>
      </c>
      <c r="C11440" t="s">
        <v>1557</v>
      </c>
      <c r="D11440" t="s">
        <v>1556</v>
      </c>
      <c r="E11440" t="s">
        <v>1557</v>
      </c>
      <c r="F11440" t="s">
        <v>1557</v>
      </c>
      <c r="G11440">
        <v>0.79</v>
      </c>
      <c r="H11440">
        <v>1</v>
      </c>
      <c r="I11440">
        <v>0</v>
      </c>
      <c r="J11440">
        <v>0.79</v>
      </c>
      <c r="K11440" t="s">
        <v>7</v>
      </c>
      <c r="L11440">
        <v>0.67291999999999996</v>
      </c>
      <c r="M11440">
        <v>0.67610000000000003</v>
      </c>
    </row>
    <row r="11441" spans="1:13" ht="15" x14ac:dyDescent="0.3">
      <c r="A11441" s="1" t="s">
        <v>13252</v>
      </c>
      <c r="B11441" t="s">
        <v>12</v>
      </c>
      <c r="C11441" t="s">
        <v>4430</v>
      </c>
      <c r="D11441" t="s">
        <v>11110</v>
      </c>
      <c r="E11441" t="s">
        <v>11110</v>
      </c>
      <c r="F11441" t="s">
        <v>4430</v>
      </c>
      <c r="G11441">
        <v>0.79</v>
      </c>
      <c r="H11441">
        <v>0</v>
      </c>
      <c r="I11441">
        <v>0</v>
      </c>
      <c r="J11441">
        <v>0.79</v>
      </c>
      <c r="K11441" t="s">
        <v>7</v>
      </c>
      <c r="L11441">
        <v>0.73471200000000003</v>
      </c>
      <c r="M11441">
        <v>0.74548000000000003</v>
      </c>
    </row>
    <row r="11442" spans="1:13" ht="15" x14ac:dyDescent="0.3">
      <c r="A11442" s="1"/>
      <c r="B11442" t="s">
        <v>12</v>
      </c>
      <c r="C11442" t="s">
        <v>1493</v>
      </c>
      <c r="D11442" t="s">
        <v>1494</v>
      </c>
      <c r="E11442" t="s">
        <v>1495</v>
      </c>
      <c r="F11442" t="s">
        <v>1495</v>
      </c>
      <c r="G11442">
        <v>0.78900000000000003</v>
      </c>
      <c r="H11442">
        <v>1</v>
      </c>
      <c r="I11442">
        <v>0</v>
      </c>
      <c r="J11442">
        <v>0.78900000000000003</v>
      </c>
      <c r="K11442" t="s">
        <v>7</v>
      </c>
      <c r="L11442">
        <v>0.71742300000000003</v>
      </c>
      <c r="M11442">
        <v>0.71948299999999998</v>
      </c>
    </row>
    <row r="11443" spans="1:13" ht="15" x14ac:dyDescent="0.3">
      <c r="A11443" s="1"/>
      <c r="B11443" t="s">
        <v>12</v>
      </c>
      <c r="C11443" t="s">
        <v>3200</v>
      </c>
      <c r="D11443" t="s">
        <v>12250</v>
      </c>
      <c r="E11443" t="s">
        <v>11440</v>
      </c>
      <c r="F11443" t="s">
        <v>6697</v>
      </c>
      <c r="G11443">
        <v>0.78700000000000003</v>
      </c>
      <c r="H11443">
        <v>0</v>
      </c>
      <c r="I11443">
        <v>0</v>
      </c>
      <c r="J11443">
        <v>0.78700000000000003</v>
      </c>
      <c r="K11443" t="s">
        <v>7</v>
      </c>
      <c r="L11443">
        <v>0.71615600000000001</v>
      </c>
      <c r="M11443">
        <v>0.73251699999999997</v>
      </c>
    </row>
    <row r="11444" spans="1:13" ht="15" x14ac:dyDescent="0.3">
      <c r="A11444" s="1"/>
      <c r="B11444" t="s">
        <v>12</v>
      </c>
      <c r="C11444" t="s">
        <v>3659</v>
      </c>
      <c r="D11444" t="s">
        <v>11111</v>
      </c>
      <c r="E11444" t="s">
        <v>11112</v>
      </c>
      <c r="F11444" t="s">
        <v>11113</v>
      </c>
      <c r="G11444">
        <v>0.78600000000000003</v>
      </c>
      <c r="H11444">
        <v>0.4</v>
      </c>
      <c r="I11444">
        <v>0.57099999999999995</v>
      </c>
      <c r="J11444">
        <v>0.78600000000000003</v>
      </c>
      <c r="K11444" t="s">
        <v>7</v>
      </c>
      <c r="L11444">
        <v>0.79563700000000004</v>
      </c>
      <c r="M11444">
        <v>0.79923100000000002</v>
      </c>
    </row>
    <row r="11445" spans="1:13" ht="15" x14ac:dyDescent="0.3">
      <c r="A11445" s="1"/>
      <c r="B11445" t="s">
        <v>12</v>
      </c>
      <c r="C11445" t="s">
        <v>474</v>
      </c>
      <c r="D11445" t="s">
        <v>475</v>
      </c>
      <c r="E11445" t="s">
        <v>476</v>
      </c>
      <c r="F11445" t="s">
        <v>476</v>
      </c>
      <c r="G11445">
        <v>0.78300000000000003</v>
      </c>
      <c r="H11445">
        <v>1</v>
      </c>
      <c r="I11445">
        <v>0.5</v>
      </c>
      <c r="J11445">
        <v>0.78300000000000003</v>
      </c>
      <c r="K11445" t="s">
        <v>7</v>
      </c>
      <c r="L11445">
        <v>0.91849700000000001</v>
      </c>
      <c r="M11445">
        <v>0.91723500000000002</v>
      </c>
    </row>
    <row r="11446" spans="1:13" ht="15" x14ac:dyDescent="0.3">
      <c r="A11446" s="1"/>
      <c r="B11446" t="s">
        <v>12</v>
      </c>
      <c r="C11446" t="s">
        <v>5139</v>
      </c>
      <c r="D11446" t="s">
        <v>11114</v>
      </c>
      <c r="E11446" t="s">
        <v>11115</v>
      </c>
      <c r="F11446" t="s">
        <v>11115</v>
      </c>
      <c r="G11446">
        <v>0.78200000000000003</v>
      </c>
      <c r="H11446">
        <v>1</v>
      </c>
      <c r="I11446">
        <v>0.25</v>
      </c>
      <c r="J11446">
        <v>0.78200000000000003</v>
      </c>
      <c r="K11446" t="s">
        <v>7</v>
      </c>
      <c r="L11446">
        <v>0.92714300000000005</v>
      </c>
      <c r="M11446">
        <v>0.92576800000000004</v>
      </c>
    </row>
    <row r="11447" spans="1:13" ht="15" x14ac:dyDescent="0.3">
      <c r="A11447" s="1"/>
      <c r="B11447" t="s">
        <v>12</v>
      </c>
      <c r="C11447" t="s">
        <v>1913</v>
      </c>
      <c r="D11447" t="s">
        <v>1917</v>
      </c>
      <c r="E11447" t="s">
        <v>1915</v>
      </c>
      <c r="F11447" t="s">
        <v>1918</v>
      </c>
      <c r="G11447">
        <v>0.78200000000000003</v>
      </c>
      <c r="H11447">
        <v>0.54500000000000004</v>
      </c>
      <c r="I11447">
        <v>0</v>
      </c>
      <c r="J11447">
        <v>0.78200000000000003</v>
      </c>
      <c r="K11447" t="s">
        <v>7</v>
      </c>
      <c r="L11447">
        <v>0.77564100000000002</v>
      </c>
      <c r="M11447">
        <v>0.77732599999999996</v>
      </c>
    </row>
    <row r="11448" spans="1:13" ht="15" x14ac:dyDescent="0.3">
      <c r="A11448" s="1"/>
      <c r="B11448" t="s">
        <v>12</v>
      </c>
      <c r="C11448" t="s">
        <v>754</v>
      </c>
      <c r="D11448" t="s">
        <v>755</v>
      </c>
      <c r="E11448" t="s">
        <v>756</v>
      </c>
      <c r="F11448" t="s">
        <v>757</v>
      </c>
      <c r="G11448">
        <v>0.78</v>
      </c>
      <c r="H11448">
        <v>0.57099999999999995</v>
      </c>
      <c r="I11448">
        <v>0.57099999999999995</v>
      </c>
      <c r="J11448">
        <v>0.78</v>
      </c>
      <c r="K11448" t="s">
        <v>7</v>
      </c>
      <c r="L11448">
        <v>0.86509999999999998</v>
      </c>
      <c r="M11448">
        <v>0.86432100000000001</v>
      </c>
    </row>
    <row r="11449" spans="1:13" ht="15" x14ac:dyDescent="0.3">
      <c r="A11449" s="1" t="s">
        <v>13253</v>
      </c>
      <c r="B11449" t="s">
        <v>12</v>
      </c>
      <c r="C11449" t="s">
        <v>3665</v>
      </c>
      <c r="D11449" t="s">
        <v>7590</v>
      </c>
      <c r="E11449" t="s">
        <v>11148</v>
      </c>
      <c r="F11449" t="s">
        <v>13254</v>
      </c>
      <c r="G11449">
        <v>0.77900000000000003</v>
      </c>
      <c r="H11449">
        <v>0.28599999999999998</v>
      </c>
      <c r="I11449">
        <v>0.85699999999999998</v>
      </c>
      <c r="J11449">
        <v>0.77900000000000003</v>
      </c>
      <c r="K11449" t="s">
        <v>7</v>
      </c>
      <c r="L11449">
        <v>0.91942800000000002</v>
      </c>
      <c r="M11449">
        <v>0.90952699999999997</v>
      </c>
    </row>
    <row r="11450" spans="1:13" ht="15" x14ac:dyDescent="0.3">
      <c r="A11450" s="1"/>
      <c r="B11450" t="s">
        <v>12</v>
      </c>
      <c r="C11450" t="s">
        <v>4693</v>
      </c>
      <c r="D11450" t="s">
        <v>11482</v>
      </c>
      <c r="E11450" t="s">
        <v>9512</v>
      </c>
      <c r="F11450" t="s">
        <v>9515</v>
      </c>
      <c r="G11450">
        <v>0.77800000000000002</v>
      </c>
      <c r="H11450">
        <v>0.83299999999999996</v>
      </c>
      <c r="I11450">
        <v>0.72699999999999998</v>
      </c>
      <c r="J11450">
        <v>0.77800000000000002</v>
      </c>
      <c r="K11450" t="s">
        <v>7</v>
      </c>
      <c r="L11450">
        <v>0.88893299999999997</v>
      </c>
      <c r="M11450">
        <v>0.88743899999999998</v>
      </c>
    </row>
    <row r="11451" spans="1:13" ht="15" x14ac:dyDescent="0.3">
      <c r="A11451" s="1"/>
      <c r="B11451" t="s">
        <v>12</v>
      </c>
      <c r="C11451" t="s">
        <v>4454</v>
      </c>
      <c r="D11451">
        <v>1279</v>
      </c>
      <c r="E11451" t="s">
        <v>9000</v>
      </c>
      <c r="F11451">
        <v>1279</v>
      </c>
      <c r="G11451">
        <v>0.77800000000000002</v>
      </c>
      <c r="H11451">
        <v>0.66700000000000004</v>
      </c>
      <c r="I11451">
        <v>0.5</v>
      </c>
      <c r="J11451">
        <v>0.77800000000000002</v>
      </c>
      <c r="K11451" t="s">
        <v>7</v>
      </c>
      <c r="L11451">
        <v>0.79177600000000004</v>
      </c>
      <c r="M11451">
        <v>0.79680799999999996</v>
      </c>
    </row>
    <row r="11452" spans="1:13" ht="15" x14ac:dyDescent="0.3">
      <c r="A11452" s="1"/>
      <c r="B11452" t="s">
        <v>12</v>
      </c>
      <c r="C11452" t="s">
        <v>4474</v>
      </c>
      <c r="D11452" t="s">
        <v>11119</v>
      </c>
      <c r="E11452" t="s">
        <v>11119</v>
      </c>
      <c r="F11452" t="s">
        <v>4474</v>
      </c>
      <c r="G11452">
        <v>0.77800000000000002</v>
      </c>
      <c r="H11452">
        <v>0</v>
      </c>
      <c r="I11452">
        <v>0</v>
      </c>
      <c r="J11452">
        <v>0.77800000000000002</v>
      </c>
      <c r="K11452" t="s">
        <v>7</v>
      </c>
      <c r="L11452">
        <v>0.81977900000000004</v>
      </c>
      <c r="M11452">
        <v>0.81977900000000004</v>
      </c>
    </row>
    <row r="11453" spans="1:13" ht="15" x14ac:dyDescent="0.3">
      <c r="A11453" s="1"/>
      <c r="B11453" t="s">
        <v>12</v>
      </c>
      <c r="C11453" t="s">
        <v>4765</v>
      </c>
      <c r="D11453" t="s">
        <v>12036</v>
      </c>
      <c r="E11453" t="s">
        <v>10624</v>
      </c>
      <c r="F11453" t="s">
        <v>9678</v>
      </c>
      <c r="G11453">
        <v>0.77700000000000002</v>
      </c>
      <c r="H11453">
        <v>0.57099999999999995</v>
      </c>
      <c r="I11453">
        <v>0.66700000000000004</v>
      </c>
      <c r="J11453">
        <v>0.77700000000000002</v>
      </c>
      <c r="K11453" t="s">
        <v>7</v>
      </c>
      <c r="L11453">
        <v>0.77685099999999996</v>
      </c>
      <c r="M11453">
        <v>0.77885599999999999</v>
      </c>
    </row>
    <row r="11454" spans="1:13" ht="15" x14ac:dyDescent="0.3">
      <c r="A11454" s="1"/>
      <c r="B11454" t="s">
        <v>12</v>
      </c>
      <c r="C11454" t="s">
        <v>1674</v>
      </c>
      <c r="D11454" t="s">
        <v>1676</v>
      </c>
      <c r="E11454" t="s">
        <v>1675</v>
      </c>
      <c r="F11454" t="s">
        <v>1677</v>
      </c>
      <c r="G11454">
        <v>0.77700000000000002</v>
      </c>
      <c r="H11454">
        <v>0.66700000000000004</v>
      </c>
      <c r="I11454">
        <v>0</v>
      </c>
      <c r="J11454">
        <v>0.77700000000000002</v>
      </c>
      <c r="K11454" t="s">
        <v>7</v>
      </c>
      <c r="L11454">
        <v>0.81692600000000004</v>
      </c>
      <c r="M11454">
        <v>0.80879699999999999</v>
      </c>
    </row>
    <row r="11455" spans="1:13" ht="15" x14ac:dyDescent="0.3">
      <c r="A11455" s="1"/>
      <c r="B11455" t="s">
        <v>12</v>
      </c>
      <c r="C11455" t="s">
        <v>3735</v>
      </c>
      <c r="D11455" t="s">
        <v>11120</v>
      </c>
      <c r="E11455" t="s">
        <v>11121</v>
      </c>
      <c r="F11455" t="s">
        <v>11122</v>
      </c>
      <c r="G11455">
        <v>0.77600000000000002</v>
      </c>
      <c r="H11455">
        <v>0.4</v>
      </c>
      <c r="I11455">
        <v>0.8</v>
      </c>
      <c r="J11455">
        <v>0.77600000000000002</v>
      </c>
      <c r="K11455" t="s">
        <v>7</v>
      </c>
      <c r="L11455">
        <v>0.88059500000000002</v>
      </c>
      <c r="M11455">
        <v>0.88339400000000001</v>
      </c>
    </row>
    <row r="11456" spans="1:13" ht="15" x14ac:dyDescent="0.3">
      <c r="A11456" s="1"/>
      <c r="B11456" t="s">
        <v>12</v>
      </c>
      <c r="C11456" t="s">
        <v>1503</v>
      </c>
      <c r="D11456" t="s">
        <v>1504</v>
      </c>
      <c r="E11456" t="s">
        <v>1503</v>
      </c>
      <c r="F11456" t="s">
        <v>1503</v>
      </c>
      <c r="G11456">
        <v>0.77600000000000002</v>
      </c>
      <c r="H11456">
        <v>1</v>
      </c>
      <c r="I11456">
        <v>0</v>
      </c>
      <c r="J11456">
        <v>0.77600000000000002</v>
      </c>
      <c r="K11456" t="s">
        <v>7</v>
      </c>
      <c r="L11456">
        <v>0.70868500000000001</v>
      </c>
      <c r="M11456">
        <v>0.71501400000000004</v>
      </c>
    </row>
    <row r="11457" spans="1:13" ht="15" x14ac:dyDescent="0.3">
      <c r="A11457" s="1"/>
      <c r="B11457" t="s">
        <v>12</v>
      </c>
      <c r="C11457" t="s">
        <v>4714</v>
      </c>
      <c r="D11457" t="s">
        <v>11123</v>
      </c>
      <c r="E11457" t="s">
        <v>11124</v>
      </c>
      <c r="F11457" t="s">
        <v>11125</v>
      </c>
      <c r="G11457">
        <v>0.77400000000000002</v>
      </c>
      <c r="H11457">
        <v>0.81799999999999995</v>
      </c>
      <c r="I11457">
        <v>0.69199999999999995</v>
      </c>
      <c r="J11457">
        <v>0.77400000000000002</v>
      </c>
      <c r="K11457" t="s">
        <v>7</v>
      </c>
      <c r="L11457">
        <v>0.90347900000000003</v>
      </c>
      <c r="M11457">
        <v>0.88502800000000004</v>
      </c>
    </row>
    <row r="11458" spans="1:13" ht="15" x14ac:dyDescent="0.3">
      <c r="A11458" s="1"/>
      <c r="B11458" t="s">
        <v>12</v>
      </c>
      <c r="C11458" t="s">
        <v>4091</v>
      </c>
      <c r="D11458" t="s">
        <v>8401</v>
      </c>
      <c r="E11458" t="s">
        <v>11202</v>
      </c>
      <c r="F11458" t="s">
        <v>8402</v>
      </c>
      <c r="G11458">
        <v>0.77</v>
      </c>
      <c r="H11458">
        <v>0.8</v>
      </c>
      <c r="I11458">
        <v>0.8</v>
      </c>
      <c r="J11458">
        <v>0.77</v>
      </c>
      <c r="K11458" t="s">
        <v>7</v>
      </c>
      <c r="L11458">
        <v>0.91153499999999998</v>
      </c>
      <c r="M11458">
        <v>0.90435900000000002</v>
      </c>
    </row>
    <row r="11459" spans="1:13" ht="15" x14ac:dyDescent="0.3">
      <c r="A11459" s="1"/>
      <c r="B11459" t="s">
        <v>12</v>
      </c>
      <c r="C11459" t="s">
        <v>4245</v>
      </c>
      <c r="D11459" t="s">
        <v>11758</v>
      </c>
      <c r="E11459" t="s">
        <v>11588</v>
      </c>
      <c r="F11459" t="s">
        <v>11759</v>
      </c>
      <c r="G11459">
        <v>0.76700000000000002</v>
      </c>
      <c r="H11459">
        <v>0</v>
      </c>
      <c r="I11459">
        <v>0</v>
      </c>
      <c r="J11459">
        <v>0.76700000000000002</v>
      </c>
      <c r="K11459" t="s">
        <v>7</v>
      </c>
      <c r="L11459">
        <v>0.68924200000000002</v>
      </c>
      <c r="M11459">
        <v>0.69015599999999999</v>
      </c>
    </row>
    <row r="11460" spans="1:13" ht="15" x14ac:dyDescent="0.3">
      <c r="A11460" s="1"/>
      <c r="B11460" t="s">
        <v>12</v>
      </c>
      <c r="C11460" t="s">
        <v>4808</v>
      </c>
      <c r="D11460" t="s">
        <v>11760</v>
      </c>
      <c r="E11460" t="s">
        <v>4808</v>
      </c>
      <c r="F11460" t="s">
        <v>9766</v>
      </c>
      <c r="G11460">
        <v>0.76600000000000001</v>
      </c>
      <c r="H11460">
        <v>0.66700000000000004</v>
      </c>
      <c r="I11460">
        <v>0.33300000000000002</v>
      </c>
      <c r="J11460">
        <v>0.76600000000000001</v>
      </c>
      <c r="K11460" t="s">
        <v>7</v>
      </c>
      <c r="L11460">
        <v>0.74310299999999996</v>
      </c>
      <c r="M11460">
        <v>0.74989700000000004</v>
      </c>
    </row>
    <row r="11461" spans="1:13" ht="15" x14ac:dyDescent="0.3">
      <c r="A11461" s="1"/>
      <c r="B11461" t="s">
        <v>12</v>
      </c>
      <c r="C11461" t="s">
        <v>193</v>
      </c>
      <c r="D11461" t="s">
        <v>194</v>
      </c>
      <c r="E11461" t="s">
        <v>193</v>
      </c>
      <c r="F11461" t="s">
        <v>193</v>
      </c>
      <c r="G11461">
        <v>0.76400000000000001</v>
      </c>
      <c r="H11461">
        <v>1</v>
      </c>
      <c r="I11461">
        <v>0</v>
      </c>
      <c r="J11461">
        <v>0.76400000000000001</v>
      </c>
      <c r="K11461" t="s">
        <v>7</v>
      </c>
      <c r="L11461">
        <v>0.64201600000000003</v>
      </c>
      <c r="M11461">
        <v>0.64501699999999995</v>
      </c>
    </row>
    <row r="11462" spans="1:13" ht="15" x14ac:dyDescent="0.3">
      <c r="A11462" s="1"/>
      <c r="B11462" t="s">
        <v>12</v>
      </c>
      <c r="C11462" t="s">
        <v>193</v>
      </c>
      <c r="D11462" t="s">
        <v>194</v>
      </c>
      <c r="E11462" t="s">
        <v>193</v>
      </c>
      <c r="F11462" t="s">
        <v>193</v>
      </c>
      <c r="G11462">
        <v>0.76400000000000001</v>
      </c>
      <c r="H11462">
        <v>1</v>
      </c>
      <c r="I11462">
        <v>0</v>
      </c>
      <c r="J11462">
        <v>0.76400000000000001</v>
      </c>
      <c r="K11462" t="s">
        <v>7</v>
      </c>
      <c r="L11462">
        <v>0.64201600000000003</v>
      </c>
      <c r="M11462">
        <v>0.64501699999999995</v>
      </c>
    </row>
    <row r="11463" spans="1:13" ht="15" x14ac:dyDescent="0.3">
      <c r="A11463" s="1"/>
      <c r="B11463" t="s">
        <v>12</v>
      </c>
      <c r="C11463" t="s">
        <v>193</v>
      </c>
      <c r="D11463" t="s">
        <v>194</v>
      </c>
      <c r="E11463" t="s">
        <v>193</v>
      </c>
      <c r="F11463" t="s">
        <v>193</v>
      </c>
      <c r="G11463">
        <v>0.76400000000000001</v>
      </c>
      <c r="H11463">
        <v>1</v>
      </c>
      <c r="I11463">
        <v>0</v>
      </c>
      <c r="J11463">
        <v>0.76400000000000001</v>
      </c>
      <c r="K11463" t="s">
        <v>7</v>
      </c>
      <c r="L11463">
        <v>0.64201600000000003</v>
      </c>
      <c r="M11463">
        <v>0.64501699999999995</v>
      </c>
    </row>
    <row r="11464" spans="1:13" ht="15" x14ac:dyDescent="0.3">
      <c r="A11464" s="1"/>
      <c r="B11464" t="s">
        <v>12</v>
      </c>
      <c r="C11464" t="s">
        <v>4953</v>
      </c>
      <c r="D11464" t="s">
        <v>11129</v>
      </c>
      <c r="E11464" t="s">
        <v>11129</v>
      </c>
      <c r="F11464" t="s">
        <v>4953</v>
      </c>
      <c r="G11464">
        <v>0.76400000000000001</v>
      </c>
      <c r="H11464">
        <v>0</v>
      </c>
      <c r="I11464">
        <v>0</v>
      </c>
      <c r="J11464">
        <v>0.76400000000000001</v>
      </c>
      <c r="K11464" t="s">
        <v>7</v>
      </c>
      <c r="L11464">
        <v>0.75365300000000002</v>
      </c>
      <c r="M11464">
        <v>0.75438700000000003</v>
      </c>
    </row>
    <row r="11465" spans="1:13" ht="15" x14ac:dyDescent="0.3">
      <c r="A11465" s="1"/>
      <c r="B11465" t="s">
        <v>12</v>
      </c>
      <c r="C11465" t="s">
        <v>4759</v>
      </c>
      <c r="D11465" t="s">
        <v>13255</v>
      </c>
      <c r="E11465" t="s">
        <v>10698</v>
      </c>
      <c r="F11465" t="s">
        <v>13256</v>
      </c>
      <c r="G11465">
        <v>0.76200000000000001</v>
      </c>
      <c r="H11465">
        <v>0.54500000000000004</v>
      </c>
      <c r="I11465">
        <v>0.5</v>
      </c>
      <c r="J11465">
        <v>0.76200000000000001</v>
      </c>
      <c r="K11465" t="s">
        <v>7</v>
      </c>
      <c r="L11465">
        <v>0.82411500000000004</v>
      </c>
      <c r="M11465">
        <v>0.81738299999999997</v>
      </c>
    </row>
    <row r="11466" spans="1:13" ht="15" x14ac:dyDescent="0.3">
      <c r="A11466" s="1"/>
      <c r="B11466" t="s">
        <v>12</v>
      </c>
      <c r="C11466" t="s">
        <v>1382</v>
      </c>
      <c r="D11466" t="s">
        <v>13257</v>
      </c>
      <c r="E11466" t="s">
        <v>1384</v>
      </c>
      <c r="F11466" t="s">
        <v>13258</v>
      </c>
      <c r="G11466">
        <v>0.76</v>
      </c>
      <c r="H11466">
        <v>0.5</v>
      </c>
      <c r="I11466">
        <v>0.5</v>
      </c>
      <c r="J11466">
        <v>0.76</v>
      </c>
      <c r="K11466" t="s">
        <v>7</v>
      </c>
      <c r="L11466">
        <v>0.71881799999999996</v>
      </c>
      <c r="M11466">
        <v>0.72343999999999997</v>
      </c>
    </row>
    <row r="11467" spans="1:13" ht="15" x14ac:dyDescent="0.3">
      <c r="A11467" s="1"/>
      <c r="B11467" t="s">
        <v>12</v>
      </c>
      <c r="C11467" t="s">
        <v>3440</v>
      </c>
      <c r="D11467" t="s">
        <v>13259</v>
      </c>
      <c r="E11467" t="s">
        <v>10558</v>
      </c>
      <c r="F11467" t="s">
        <v>13260</v>
      </c>
      <c r="G11467">
        <v>0.75700000000000001</v>
      </c>
      <c r="H11467">
        <v>0.66700000000000004</v>
      </c>
      <c r="I11467">
        <v>0</v>
      </c>
      <c r="J11467">
        <v>0.75700000000000001</v>
      </c>
      <c r="K11467" t="s">
        <v>7</v>
      </c>
      <c r="L11467">
        <v>0.84775800000000001</v>
      </c>
      <c r="M11467">
        <v>0.83145500000000006</v>
      </c>
    </row>
    <row r="11468" spans="1:13" ht="15" x14ac:dyDescent="0.3">
      <c r="A11468" s="1"/>
      <c r="B11468" t="s">
        <v>12</v>
      </c>
      <c r="C11468" t="s">
        <v>384</v>
      </c>
      <c r="D11468" t="s">
        <v>388</v>
      </c>
      <c r="E11468" t="s">
        <v>386</v>
      </c>
      <c r="F11468" t="s">
        <v>389</v>
      </c>
      <c r="G11468">
        <v>0.75600000000000001</v>
      </c>
      <c r="H11468">
        <v>0.54500000000000004</v>
      </c>
      <c r="I11468">
        <v>0.2</v>
      </c>
      <c r="J11468">
        <v>0.75600000000000001</v>
      </c>
      <c r="K11468" t="s">
        <v>7</v>
      </c>
      <c r="L11468">
        <v>0.80307600000000001</v>
      </c>
      <c r="M11468">
        <v>0.79718699999999998</v>
      </c>
    </row>
    <row r="11469" spans="1:13" ht="15" x14ac:dyDescent="0.3">
      <c r="A11469" s="1"/>
      <c r="B11469" t="s">
        <v>12</v>
      </c>
      <c r="C11469" t="s">
        <v>1828</v>
      </c>
      <c r="D11469" t="s">
        <v>1829</v>
      </c>
      <c r="E11469" t="s">
        <v>1830</v>
      </c>
      <c r="F11469" t="s">
        <v>1830</v>
      </c>
      <c r="G11469">
        <v>0.755</v>
      </c>
      <c r="H11469">
        <v>0.71399999999999997</v>
      </c>
      <c r="I11469">
        <v>0.42899999999999999</v>
      </c>
      <c r="J11469">
        <v>0.755</v>
      </c>
      <c r="K11469" t="s">
        <v>7</v>
      </c>
      <c r="L11469">
        <v>0.87591300000000005</v>
      </c>
      <c r="M11469">
        <v>0.85739399999999999</v>
      </c>
    </row>
    <row r="11470" spans="1:13" ht="15" x14ac:dyDescent="0.3">
      <c r="A11470" s="1"/>
      <c r="B11470" t="s">
        <v>12</v>
      </c>
      <c r="C11470" t="s">
        <v>2206</v>
      </c>
      <c r="D11470" t="s">
        <v>2207</v>
      </c>
      <c r="E11470" t="s">
        <v>2208</v>
      </c>
      <c r="F11470" t="s">
        <v>2209</v>
      </c>
      <c r="G11470">
        <v>0.754</v>
      </c>
      <c r="H11470">
        <v>0.8</v>
      </c>
      <c r="I11470">
        <v>0.44400000000000001</v>
      </c>
      <c r="J11470">
        <v>0.754</v>
      </c>
      <c r="K11470" t="s">
        <v>7</v>
      </c>
      <c r="L11470">
        <v>0.85177700000000001</v>
      </c>
      <c r="M11470">
        <v>0.83688499999999999</v>
      </c>
    </row>
    <row r="11471" spans="1:13" ht="15" x14ac:dyDescent="0.3">
      <c r="A11471" s="1"/>
      <c r="B11471" t="s">
        <v>12</v>
      </c>
      <c r="C11471" t="s">
        <v>3901</v>
      </c>
      <c r="D11471" t="s">
        <v>11133</v>
      </c>
      <c r="E11471" t="s">
        <v>8016</v>
      </c>
      <c r="F11471" t="s">
        <v>8009</v>
      </c>
      <c r="G11471">
        <v>0.752</v>
      </c>
      <c r="H11471">
        <v>0.57099999999999995</v>
      </c>
      <c r="I11471">
        <v>0.28599999999999998</v>
      </c>
      <c r="J11471">
        <v>0.752</v>
      </c>
      <c r="K11471" t="s">
        <v>7</v>
      </c>
      <c r="L11471">
        <v>0.73572000000000004</v>
      </c>
      <c r="M11471">
        <v>0.75352600000000003</v>
      </c>
    </row>
    <row r="11472" spans="1:13" ht="15" x14ac:dyDescent="0.3">
      <c r="A11472" s="1"/>
      <c r="B11472" t="s">
        <v>12</v>
      </c>
      <c r="C11472" t="s">
        <v>896</v>
      </c>
      <c r="D11472" t="s">
        <v>897</v>
      </c>
      <c r="E11472" t="s">
        <v>896</v>
      </c>
      <c r="F11472" t="s">
        <v>896</v>
      </c>
      <c r="G11472">
        <v>0.752</v>
      </c>
      <c r="H11472">
        <v>1</v>
      </c>
      <c r="I11472">
        <v>0</v>
      </c>
      <c r="J11472">
        <v>0.752</v>
      </c>
      <c r="K11472" t="s">
        <v>7</v>
      </c>
      <c r="L11472">
        <v>0.71711599999999998</v>
      </c>
      <c r="M11472">
        <v>0.70978300000000005</v>
      </c>
    </row>
    <row r="11473" spans="1:13" ht="15" x14ac:dyDescent="0.3">
      <c r="A11473" s="1"/>
      <c r="B11473" t="s">
        <v>12</v>
      </c>
      <c r="C11473" t="s">
        <v>209</v>
      </c>
      <c r="D11473" t="s">
        <v>212</v>
      </c>
      <c r="E11473" t="s">
        <v>209</v>
      </c>
      <c r="F11473" t="s">
        <v>209</v>
      </c>
      <c r="G11473">
        <v>0.751</v>
      </c>
      <c r="H11473">
        <v>1</v>
      </c>
      <c r="I11473">
        <v>0</v>
      </c>
      <c r="J11473">
        <v>0.751</v>
      </c>
      <c r="K11473" t="s">
        <v>7</v>
      </c>
      <c r="L11473">
        <v>0.77479200000000004</v>
      </c>
      <c r="M11473">
        <v>0.776837</v>
      </c>
    </row>
    <row r="11474" spans="1:13" ht="15" x14ac:dyDescent="0.3">
      <c r="A11474" s="1"/>
      <c r="B11474" t="s">
        <v>12</v>
      </c>
      <c r="C11474" t="s">
        <v>1666</v>
      </c>
      <c r="D11474" t="s">
        <v>1667</v>
      </c>
      <c r="E11474" t="s">
        <v>1666</v>
      </c>
      <c r="F11474" t="s">
        <v>1668</v>
      </c>
      <c r="G11474">
        <v>0.751</v>
      </c>
      <c r="H11474">
        <v>0.8</v>
      </c>
      <c r="I11474">
        <v>0</v>
      </c>
      <c r="J11474">
        <v>0.751</v>
      </c>
      <c r="K11474" t="s">
        <v>7</v>
      </c>
      <c r="L11474">
        <v>0.63363999999999998</v>
      </c>
      <c r="M11474">
        <v>0.63755700000000004</v>
      </c>
    </row>
    <row r="11475" spans="1:13" ht="15" x14ac:dyDescent="0.3">
      <c r="A11475" s="1"/>
      <c r="B11475" t="s">
        <v>12</v>
      </c>
      <c r="C11475" t="s">
        <v>4685</v>
      </c>
      <c r="D11475" t="s">
        <v>11134</v>
      </c>
      <c r="E11475" t="s">
        <v>11135</v>
      </c>
      <c r="F11475" t="s">
        <v>11136</v>
      </c>
      <c r="G11475">
        <v>0.75</v>
      </c>
      <c r="H11475">
        <v>0.66700000000000004</v>
      </c>
      <c r="I11475">
        <v>0.85699999999999998</v>
      </c>
      <c r="J11475">
        <v>0.75</v>
      </c>
      <c r="K11475" t="s">
        <v>7</v>
      </c>
      <c r="L11475">
        <v>0.91725100000000004</v>
      </c>
      <c r="M11475">
        <v>0.91054299999999999</v>
      </c>
    </row>
    <row r="11476" spans="1:13" ht="15" x14ac:dyDescent="0.3">
      <c r="A11476" s="1"/>
      <c r="B11476" t="s">
        <v>12</v>
      </c>
      <c r="C11476" t="s">
        <v>924</v>
      </c>
      <c r="D11476" t="s">
        <v>927</v>
      </c>
      <c r="E11476" t="s">
        <v>924</v>
      </c>
      <c r="F11476" t="s">
        <v>924</v>
      </c>
      <c r="G11476">
        <v>0.75</v>
      </c>
      <c r="H11476">
        <v>1</v>
      </c>
      <c r="I11476">
        <v>0.83299999999999996</v>
      </c>
      <c r="J11476">
        <v>0.75</v>
      </c>
      <c r="K11476" t="s">
        <v>7</v>
      </c>
      <c r="L11476">
        <v>0.87756100000000004</v>
      </c>
      <c r="M11476">
        <v>0.87469799999999998</v>
      </c>
    </row>
    <row r="11477" spans="1:13" ht="15" x14ac:dyDescent="0.3">
      <c r="A11477" s="1" t="s">
        <v>13261</v>
      </c>
      <c r="B11477" t="s">
        <v>12</v>
      </c>
      <c r="C11477" t="s">
        <v>4796</v>
      </c>
      <c r="D11477" t="s">
        <v>9735</v>
      </c>
      <c r="E11477" t="s">
        <v>11137</v>
      </c>
      <c r="F11477" t="s">
        <v>9735</v>
      </c>
      <c r="G11477">
        <v>0.749</v>
      </c>
      <c r="H11477">
        <v>0.222</v>
      </c>
      <c r="I11477">
        <v>0.8</v>
      </c>
      <c r="J11477">
        <v>0.749</v>
      </c>
      <c r="K11477" t="s">
        <v>7</v>
      </c>
      <c r="L11477">
        <v>0.85412200000000005</v>
      </c>
      <c r="M11477">
        <v>0.85731800000000002</v>
      </c>
    </row>
    <row r="11478" spans="1:13" ht="15" x14ac:dyDescent="0.3">
      <c r="A11478" s="1" t="s">
        <v>13262</v>
      </c>
      <c r="B11478" t="s">
        <v>12</v>
      </c>
      <c r="C11478" t="s">
        <v>3776</v>
      </c>
      <c r="D11478" t="s">
        <v>11766</v>
      </c>
      <c r="E11478" t="s">
        <v>11554</v>
      </c>
      <c r="F11478" t="s">
        <v>11767</v>
      </c>
      <c r="G11478">
        <v>0.749</v>
      </c>
      <c r="H11478">
        <v>0.75</v>
      </c>
      <c r="I11478">
        <v>0.222</v>
      </c>
      <c r="J11478">
        <v>0.749</v>
      </c>
      <c r="K11478" t="s">
        <v>7</v>
      </c>
      <c r="L11478">
        <v>0.85869099999999998</v>
      </c>
      <c r="M11478">
        <v>0.85751500000000003</v>
      </c>
    </row>
    <row r="11479" spans="1:13" ht="15" x14ac:dyDescent="0.3">
      <c r="A11479" s="1"/>
      <c r="B11479" t="s">
        <v>12</v>
      </c>
      <c r="C11479" t="s">
        <v>2242</v>
      </c>
      <c r="D11479" t="s">
        <v>2243</v>
      </c>
      <c r="E11479" t="s">
        <v>2242</v>
      </c>
      <c r="F11479" t="s">
        <v>2242</v>
      </c>
      <c r="G11479">
        <v>0.749</v>
      </c>
      <c r="H11479">
        <v>1</v>
      </c>
      <c r="I11479">
        <v>0</v>
      </c>
      <c r="J11479">
        <v>0.749</v>
      </c>
      <c r="K11479" t="s">
        <v>7</v>
      </c>
      <c r="L11479">
        <v>0.67763200000000001</v>
      </c>
      <c r="M11479">
        <v>0.67649000000000004</v>
      </c>
    </row>
    <row r="11480" spans="1:13" ht="15" x14ac:dyDescent="0.3">
      <c r="A11480" s="1"/>
      <c r="B11480" t="s">
        <v>12</v>
      </c>
      <c r="C11480" t="s">
        <v>3918</v>
      </c>
      <c r="D11480" t="s">
        <v>11138</v>
      </c>
      <c r="E11480" t="s">
        <v>8053</v>
      </c>
      <c r="F11480" t="s">
        <v>8103</v>
      </c>
      <c r="G11480">
        <v>0.749</v>
      </c>
      <c r="H11480">
        <v>0.5</v>
      </c>
      <c r="I11480">
        <v>0</v>
      </c>
      <c r="J11480">
        <v>0.749</v>
      </c>
      <c r="K11480" t="s">
        <v>7</v>
      </c>
      <c r="L11480">
        <v>0.81988499999999997</v>
      </c>
      <c r="M11480">
        <v>0.82561499999999999</v>
      </c>
    </row>
    <row r="11481" spans="1:13" ht="15" x14ac:dyDescent="0.3">
      <c r="A11481" s="1"/>
      <c r="B11481" t="s">
        <v>12</v>
      </c>
      <c r="C11481" t="s">
        <v>554</v>
      </c>
      <c r="D11481" t="s">
        <v>549</v>
      </c>
      <c r="E11481" t="s">
        <v>543</v>
      </c>
      <c r="F11481" t="s">
        <v>550</v>
      </c>
      <c r="G11481">
        <v>0.748</v>
      </c>
      <c r="H11481">
        <v>0</v>
      </c>
      <c r="I11481">
        <v>0</v>
      </c>
      <c r="J11481">
        <v>0.748</v>
      </c>
      <c r="K11481" t="s">
        <v>7</v>
      </c>
      <c r="L11481">
        <v>0.798485</v>
      </c>
      <c r="M11481">
        <v>0.80735500000000004</v>
      </c>
    </row>
    <row r="11482" spans="1:13" ht="15" x14ac:dyDescent="0.3">
      <c r="A11482" s="1"/>
      <c r="B11482" t="s">
        <v>12</v>
      </c>
      <c r="C11482" t="s">
        <v>227</v>
      </c>
      <c r="D11482" t="s">
        <v>231</v>
      </c>
      <c r="E11482" t="s">
        <v>228</v>
      </c>
      <c r="F11482" t="s">
        <v>233</v>
      </c>
      <c r="G11482">
        <v>0.746</v>
      </c>
      <c r="H11482">
        <v>0</v>
      </c>
      <c r="I11482">
        <v>0</v>
      </c>
      <c r="J11482">
        <v>0.746</v>
      </c>
      <c r="K11482" t="s">
        <v>7</v>
      </c>
      <c r="L11482">
        <v>0.75096600000000002</v>
      </c>
      <c r="M11482">
        <v>0.75106300000000004</v>
      </c>
    </row>
    <row r="11483" spans="1:13" ht="15" x14ac:dyDescent="0.3">
      <c r="A11483" s="1"/>
      <c r="B11483" t="s">
        <v>12</v>
      </c>
      <c r="C11483" t="s">
        <v>5197</v>
      </c>
      <c r="D11483" t="s">
        <v>11139</v>
      </c>
      <c r="E11483" t="s">
        <v>10508</v>
      </c>
      <c r="F11483" t="s">
        <v>11140</v>
      </c>
      <c r="G11483">
        <v>0.746</v>
      </c>
      <c r="H11483">
        <v>0</v>
      </c>
      <c r="I11483">
        <v>0</v>
      </c>
      <c r="J11483">
        <v>0.746</v>
      </c>
      <c r="K11483" t="s">
        <v>7</v>
      </c>
      <c r="L11483">
        <v>0.72404999999999997</v>
      </c>
      <c r="M11483">
        <v>0.72032499999999999</v>
      </c>
    </row>
    <row r="11484" spans="1:13" ht="15" x14ac:dyDescent="0.3">
      <c r="A11484" s="1"/>
      <c r="B11484" t="s">
        <v>12</v>
      </c>
      <c r="C11484" t="s">
        <v>1004</v>
      </c>
      <c r="D11484" t="s">
        <v>1008</v>
      </c>
      <c r="E11484" t="s">
        <v>1006</v>
      </c>
      <c r="F11484" t="s">
        <v>1009</v>
      </c>
      <c r="G11484">
        <v>0.745</v>
      </c>
      <c r="H11484">
        <v>0.36399999999999999</v>
      </c>
      <c r="I11484">
        <v>0.54500000000000004</v>
      </c>
      <c r="J11484">
        <v>0.745</v>
      </c>
      <c r="K11484" t="s">
        <v>7</v>
      </c>
      <c r="L11484">
        <v>0.73541599999999996</v>
      </c>
      <c r="M11484">
        <v>0.75218600000000002</v>
      </c>
    </row>
    <row r="11485" spans="1:13" ht="15" x14ac:dyDescent="0.3">
      <c r="A11485" s="1"/>
      <c r="B11485" t="s">
        <v>12</v>
      </c>
      <c r="C11485" t="s">
        <v>3476</v>
      </c>
      <c r="D11485" t="s">
        <v>11143</v>
      </c>
      <c r="E11485" t="s">
        <v>11144</v>
      </c>
      <c r="F11485" t="s">
        <v>11144</v>
      </c>
      <c r="G11485">
        <v>0.745</v>
      </c>
      <c r="H11485">
        <v>1</v>
      </c>
      <c r="I11485">
        <v>0</v>
      </c>
      <c r="J11485">
        <v>0.745</v>
      </c>
      <c r="K11485" t="s">
        <v>7</v>
      </c>
      <c r="L11485">
        <v>0.94883300000000004</v>
      </c>
      <c r="M11485">
        <v>0.94714299999999996</v>
      </c>
    </row>
    <row r="11486" spans="1:13" ht="15" x14ac:dyDescent="0.3">
      <c r="A11486" s="1"/>
      <c r="B11486" t="s">
        <v>12</v>
      </c>
      <c r="C11486" t="s">
        <v>933</v>
      </c>
      <c r="D11486" t="s">
        <v>934</v>
      </c>
      <c r="E11486" t="s">
        <v>933</v>
      </c>
      <c r="F11486" t="s">
        <v>933</v>
      </c>
      <c r="G11486">
        <v>0.74299999999999999</v>
      </c>
      <c r="H11486">
        <v>1</v>
      </c>
      <c r="I11486">
        <v>0</v>
      </c>
      <c r="J11486">
        <v>0.74299999999999999</v>
      </c>
      <c r="K11486" t="s">
        <v>7</v>
      </c>
      <c r="L11486">
        <v>0.70730800000000005</v>
      </c>
      <c r="M11486">
        <v>0.70053500000000002</v>
      </c>
    </row>
    <row r="11487" spans="1:13" ht="15" x14ac:dyDescent="0.3">
      <c r="A11487" s="1"/>
      <c r="B11487" t="s">
        <v>12</v>
      </c>
      <c r="C11487" t="s">
        <v>3188</v>
      </c>
      <c r="D11487" t="s">
        <v>11145</v>
      </c>
      <c r="E11487" t="s">
        <v>11145</v>
      </c>
      <c r="F11487" t="s">
        <v>3188</v>
      </c>
      <c r="G11487">
        <v>0.74299999999999999</v>
      </c>
      <c r="H11487">
        <v>0</v>
      </c>
      <c r="I11487">
        <v>0</v>
      </c>
      <c r="J11487">
        <v>0.74299999999999999</v>
      </c>
      <c r="K11487" t="s">
        <v>7</v>
      </c>
      <c r="L11487">
        <v>0.69900300000000004</v>
      </c>
      <c r="M11487">
        <v>0.69920099999999996</v>
      </c>
    </row>
    <row r="11488" spans="1:13" ht="15" x14ac:dyDescent="0.3">
      <c r="A11488" s="1"/>
      <c r="B11488" t="s">
        <v>12</v>
      </c>
      <c r="C11488" t="s">
        <v>3188</v>
      </c>
      <c r="D11488" t="s">
        <v>11145</v>
      </c>
      <c r="E11488" t="s">
        <v>11145</v>
      </c>
      <c r="F11488" t="s">
        <v>3188</v>
      </c>
      <c r="G11488">
        <v>0.74299999999999999</v>
      </c>
      <c r="H11488">
        <v>0</v>
      </c>
      <c r="I11488">
        <v>0</v>
      </c>
      <c r="J11488">
        <v>0.74299999999999999</v>
      </c>
      <c r="K11488" t="s">
        <v>7</v>
      </c>
      <c r="L11488">
        <v>0.69900300000000004</v>
      </c>
      <c r="M11488">
        <v>0.69920099999999996</v>
      </c>
    </row>
    <row r="11489" spans="1:13" ht="15" x14ac:dyDescent="0.3">
      <c r="A11489" s="1"/>
      <c r="B11489" t="s">
        <v>12</v>
      </c>
      <c r="C11489" t="s">
        <v>1150</v>
      </c>
      <c r="D11489" t="s">
        <v>1151</v>
      </c>
      <c r="E11489" t="s">
        <v>1150</v>
      </c>
      <c r="F11489" t="s">
        <v>1150</v>
      </c>
      <c r="G11489">
        <v>0.73899999999999999</v>
      </c>
      <c r="H11489">
        <v>1</v>
      </c>
      <c r="I11489">
        <v>0</v>
      </c>
      <c r="J11489">
        <v>0.73899999999999999</v>
      </c>
      <c r="K11489" t="s">
        <v>7</v>
      </c>
      <c r="L11489">
        <v>0.73161900000000002</v>
      </c>
      <c r="M11489">
        <v>0.73547899999999999</v>
      </c>
    </row>
    <row r="11490" spans="1:13" ht="15" x14ac:dyDescent="0.3">
      <c r="A11490" s="1"/>
      <c r="B11490" t="s">
        <v>12</v>
      </c>
      <c r="C11490" t="s">
        <v>259</v>
      </c>
      <c r="D11490" t="s">
        <v>260</v>
      </c>
      <c r="E11490" t="s">
        <v>259</v>
      </c>
      <c r="F11490" t="s">
        <v>259</v>
      </c>
      <c r="G11490">
        <v>0.73799999999999999</v>
      </c>
      <c r="H11490">
        <v>1</v>
      </c>
      <c r="I11490">
        <v>0</v>
      </c>
      <c r="J11490">
        <v>0.73799999999999999</v>
      </c>
      <c r="K11490" t="s">
        <v>7</v>
      </c>
      <c r="L11490">
        <v>0.79683000000000004</v>
      </c>
      <c r="M11490">
        <v>0.79975600000000002</v>
      </c>
    </row>
    <row r="11491" spans="1:13" ht="15" x14ac:dyDescent="0.3">
      <c r="A11491" s="1"/>
      <c r="B11491" t="s">
        <v>12</v>
      </c>
      <c r="C11491" t="s">
        <v>92</v>
      </c>
      <c r="D11491" t="s">
        <v>91</v>
      </c>
      <c r="E11491" t="s">
        <v>92</v>
      </c>
      <c r="F11491" t="s">
        <v>92</v>
      </c>
      <c r="G11491">
        <v>0.73699999999999999</v>
      </c>
      <c r="H11491">
        <v>1</v>
      </c>
      <c r="I11491">
        <v>0</v>
      </c>
      <c r="J11491">
        <v>0.73699999999999999</v>
      </c>
      <c r="K11491" t="s">
        <v>7</v>
      </c>
      <c r="L11491">
        <v>0.73299899999999996</v>
      </c>
      <c r="M11491">
        <v>0.73881799999999997</v>
      </c>
    </row>
    <row r="11492" spans="1:13" ht="15" x14ac:dyDescent="0.3">
      <c r="A11492" s="1"/>
      <c r="B11492" t="s">
        <v>12</v>
      </c>
      <c r="C11492" t="s">
        <v>92</v>
      </c>
      <c r="D11492" t="s">
        <v>91</v>
      </c>
      <c r="E11492" t="s">
        <v>92</v>
      </c>
      <c r="F11492" t="s">
        <v>92</v>
      </c>
      <c r="G11492">
        <v>0.73699999999999999</v>
      </c>
      <c r="H11492">
        <v>1</v>
      </c>
      <c r="I11492">
        <v>0</v>
      </c>
      <c r="J11492">
        <v>0.73699999999999999</v>
      </c>
      <c r="K11492" t="s">
        <v>7</v>
      </c>
      <c r="L11492">
        <v>0.73299899999999996</v>
      </c>
      <c r="M11492">
        <v>0.73881799999999997</v>
      </c>
    </row>
    <row r="11493" spans="1:13" ht="15" x14ac:dyDescent="0.3">
      <c r="A11493" s="1"/>
      <c r="B11493" t="s">
        <v>12</v>
      </c>
      <c r="C11493" t="s">
        <v>1554</v>
      </c>
      <c r="D11493" t="s">
        <v>1555</v>
      </c>
      <c r="E11493" t="s">
        <v>1554</v>
      </c>
      <c r="F11493" t="s">
        <v>1554</v>
      </c>
      <c r="G11493">
        <v>0.73699999999999999</v>
      </c>
      <c r="H11493">
        <v>1</v>
      </c>
      <c r="I11493">
        <v>0</v>
      </c>
      <c r="J11493">
        <v>0.73699999999999999</v>
      </c>
      <c r="K11493" t="s">
        <v>7</v>
      </c>
      <c r="L11493">
        <v>0.69669599999999998</v>
      </c>
      <c r="M11493">
        <v>0.69435500000000006</v>
      </c>
    </row>
    <row r="11494" spans="1:13" ht="15" x14ac:dyDescent="0.3">
      <c r="A11494" s="1"/>
      <c r="B11494" t="s">
        <v>12</v>
      </c>
      <c r="C11494" t="s">
        <v>4183</v>
      </c>
      <c r="D11494" t="s">
        <v>11155</v>
      </c>
      <c r="E11494" t="s">
        <v>11156</v>
      </c>
      <c r="F11494" t="s">
        <v>11156</v>
      </c>
      <c r="G11494">
        <v>0.73699999999999999</v>
      </c>
      <c r="H11494">
        <v>1</v>
      </c>
      <c r="I11494">
        <v>0</v>
      </c>
      <c r="J11494">
        <v>0.73699999999999999</v>
      </c>
      <c r="K11494" t="s">
        <v>7</v>
      </c>
      <c r="L11494">
        <v>0.92267600000000005</v>
      </c>
      <c r="M11494">
        <v>0.91896100000000003</v>
      </c>
    </row>
    <row r="11495" spans="1:13" ht="15" x14ac:dyDescent="0.3">
      <c r="A11495" s="1"/>
      <c r="B11495" t="s">
        <v>12</v>
      </c>
      <c r="C11495" t="s">
        <v>5148</v>
      </c>
      <c r="D11495" t="s">
        <v>10396</v>
      </c>
      <c r="E11495" t="s">
        <v>11157</v>
      </c>
      <c r="F11495" t="s">
        <v>10397</v>
      </c>
      <c r="G11495">
        <v>0.73699999999999999</v>
      </c>
      <c r="H11495">
        <v>0</v>
      </c>
      <c r="I11495">
        <v>0</v>
      </c>
      <c r="J11495">
        <v>0.73699999999999999</v>
      </c>
      <c r="K11495" t="s">
        <v>7</v>
      </c>
      <c r="L11495">
        <v>0.77268999999999999</v>
      </c>
      <c r="M11495">
        <v>0.78314300000000003</v>
      </c>
    </row>
    <row r="11496" spans="1:13" ht="15" x14ac:dyDescent="0.3">
      <c r="A11496" s="1"/>
      <c r="B11496" t="s">
        <v>12</v>
      </c>
      <c r="C11496" t="s">
        <v>2293</v>
      </c>
      <c r="D11496" t="s">
        <v>2294</v>
      </c>
      <c r="E11496" t="s">
        <v>2295</v>
      </c>
      <c r="F11496" t="s">
        <v>2296</v>
      </c>
      <c r="G11496">
        <v>0.73599999999999999</v>
      </c>
      <c r="H11496">
        <v>0.5</v>
      </c>
      <c r="I11496">
        <v>0.5</v>
      </c>
      <c r="J11496">
        <v>0.73599999999999999</v>
      </c>
      <c r="K11496" t="s">
        <v>7</v>
      </c>
      <c r="L11496">
        <v>0.84327799999999997</v>
      </c>
      <c r="M11496">
        <v>0.84010700000000005</v>
      </c>
    </row>
    <row r="11497" spans="1:13" ht="15" x14ac:dyDescent="0.3">
      <c r="A11497" s="1"/>
      <c r="B11497" t="s">
        <v>12</v>
      </c>
      <c r="C11497">
        <v>2017</v>
      </c>
      <c r="D11497" t="s">
        <v>1341</v>
      </c>
      <c r="E11497">
        <v>2017</v>
      </c>
      <c r="F11497" s="9">
        <v>42644</v>
      </c>
      <c r="G11497">
        <v>0.73499999999999999</v>
      </c>
      <c r="H11497">
        <v>0</v>
      </c>
      <c r="I11497">
        <v>0</v>
      </c>
      <c r="J11497">
        <v>0.73499999999999999</v>
      </c>
      <c r="K11497" t="s">
        <v>7</v>
      </c>
      <c r="L11497">
        <v>0.65325800000000001</v>
      </c>
      <c r="M11497">
        <v>0.672767</v>
      </c>
    </row>
    <row r="11498" spans="1:13" ht="15" x14ac:dyDescent="0.3">
      <c r="A11498" s="1" t="s">
        <v>13263</v>
      </c>
      <c r="B11498" t="s">
        <v>12</v>
      </c>
      <c r="C11498" t="s">
        <v>3806</v>
      </c>
      <c r="D11498" t="s">
        <v>11158</v>
      </c>
      <c r="E11498" t="s">
        <v>7858</v>
      </c>
      <c r="F11498" t="s">
        <v>7859</v>
      </c>
      <c r="G11498">
        <v>0.73299999999999998</v>
      </c>
      <c r="H11498">
        <v>0.66700000000000004</v>
      </c>
      <c r="I11498">
        <v>0.5</v>
      </c>
      <c r="J11498">
        <v>0.73299999999999998</v>
      </c>
      <c r="K11498" t="s">
        <v>7</v>
      </c>
      <c r="L11498">
        <v>0.86735300000000004</v>
      </c>
      <c r="M11498">
        <v>0.85133199999999998</v>
      </c>
    </row>
    <row r="11499" spans="1:13" ht="15" x14ac:dyDescent="0.3">
      <c r="A11499" s="1"/>
      <c r="B11499" t="s">
        <v>12</v>
      </c>
      <c r="C11499" t="s">
        <v>2101</v>
      </c>
      <c r="D11499" t="s">
        <v>2107</v>
      </c>
      <c r="E11499" t="s">
        <v>2103</v>
      </c>
      <c r="F11499" t="s">
        <v>2108</v>
      </c>
      <c r="G11499">
        <v>0.73299999999999998</v>
      </c>
      <c r="H11499">
        <v>0.5</v>
      </c>
      <c r="I11499">
        <v>0.28599999999999998</v>
      </c>
      <c r="J11499">
        <v>0.73299999999999998</v>
      </c>
      <c r="K11499" t="s">
        <v>7</v>
      </c>
      <c r="L11499">
        <v>0.81118400000000002</v>
      </c>
      <c r="M11499">
        <v>0.80022899999999997</v>
      </c>
    </row>
    <row r="11500" spans="1:13" ht="15" x14ac:dyDescent="0.3">
      <c r="A11500" s="1"/>
      <c r="B11500" t="s">
        <v>12</v>
      </c>
      <c r="C11500" t="s">
        <v>3392</v>
      </c>
      <c r="D11500" t="s">
        <v>7129</v>
      </c>
      <c r="E11500" t="s">
        <v>11159</v>
      </c>
      <c r="F11500" t="s">
        <v>7130</v>
      </c>
      <c r="G11500">
        <v>0.73299999999999998</v>
      </c>
      <c r="H11500">
        <v>0.4</v>
      </c>
      <c r="I11500">
        <v>0.16700000000000001</v>
      </c>
      <c r="J11500">
        <v>0.73299999999999998</v>
      </c>
      <c r="K11500" t="s">
        <v>7</v>
      </c>
      <c r="L11500">
        <v>0.74586600000000003</v>
      </c>
      <c r="M11500">
        <v>0.74442799999999998</v>
      </c>
    </row>
    <row r="11501" spans="1:13" ht="15" x14ac:dyDescent="0.3">
      <c r="A11501" s="1"/>
      <c r="B11501" t="s">
        <v>12</v>
      </c>
      <c r="C11501" t="s">
        <v>4223</v>
      </c>
      <c r="D11501" t="s">
        <v>11160</v>
      </c>
      <c r="E11501" t="s">
        <v>11161</v>
      </c>
      <c r="F11501" t="s">
        <v>11162</v>
      </c>
      <c r="G11501">
        <v>0.73</v>
      </c>
      <c r="H11501">
        <v>0</v>
      </c>
      <c r="I11501">
        <v>0</v>
      </c>
      <c r="J11501">
        <v>0.73</v>
      </c>
      <c r="K11501" t="s">
        <v>7</v>
      </c>
      <c r="L11501">
        <v>0.84314100000000003</v>
      </c>
      <c r="M11501">
        <v>0.83591199999999999</v>
      </c>
    </row>
    <row r="11502" spans="1:13" ht="15" x14ac:dyDescent="0.3">
      <c r="A11502" s="1"/>
      <c r="B11502" t="s">
        <v>12</v>
      </c>
      <c r="C11502" t="s">
        <v>2356</v>
      </c>
      <c r="D11502" t="s">
        <v>2357</v>
      </c>
      <c r="E11502" t="s">
        <v>2356</v>
      </c>
      <c r="F11502" t="s">
        <v>2358</v>
      </c>
      <c r="G11502">
        <v>0.72899999999999998</v>
      </c>
      <c r="H11502">
        <v>0.5</v>
      </c>
      <c r="I11502">
        <v>0.5</v>
      </c>
      <c r="J11502">
        <v>0.72899999999999998</v>
      </c>
      <c r="K11502" t="s">
        <v>7</v>
      </c>
      <c r="L11502">
        <v>0.79741399999999996</v>
      </c>
      <c r="M11502">
        <v>0.80615899999999996</v>
      </c>
    </row>
    <row r="11503" spans="1:13" ht="15" x14ac:dyDescent="0.3">
      <c r="A11503" s="1"/>
      <c r="B11503" t="s">
        <v>12</v>
      </c>
      <c r="C11503" t="s">
        <v>5115</v>
      </c>
      <c r="D11503" t="s">
        <v>11768</v>
      </c>
      <c r="E11503" t="s">
        <v>11416</v>
      </c>
      <c r="F11503" t="s">
        <v>11769</v>
      </c>
      <c r="G11503">
        <v>0.72799999999999998</v>
      </c>
      <c r="H11503">
        <v>0.8</v>
      </c>
      <c r="I11503">
        <v>0.308</v>
      </c>
      <c r="J11503">
        <v>0.72799999999999998</v>
      </c>
      <c r="K11503" t="s">
        <v>7</v>
      </c>
      <c r="L11503">
        <v>0.80025299999999999</v>
      </c>
      <c r="M11503">
        <v>0.80084900000000003</v>
      </c>
    </row>
    <row r="11504" spans="1:13" ht="15" x14ac:dyDescent="0.3">
      <c r="A11504" s="1"/>
      <c r="B11504" t="s">
        <v>12</v>
      </c>
      <c r="C11504" t="s">
        <v>4882</v>
      </c>
      <c r="D11504" t="s">
        <v>11163</v>
      </c>
      <c r="E11504" t="s">
        <v>11164</v>
      </c>
      <c r="F11504" t="s">
        <v>11165</v>
      </c>
      <c r="G11504">
        <v>0.72599999999999998</v>
      </c>
      <c r="H11504">
        <v>0.66700000000000004</v>
      </c>
      <c r="I11504">
        <v>0.66700000000000004</v>
      </c>
      <c r="J11504">
        <v>0.72599999999999998</v>
      </c>
      <c r="K11504" t="s">
        <v>7</v>
      </c>
      <c r="L11504">
        <v>0.828237</v>
      </c>
      <c r="M11504">
        <v>0.82108400000000004</v>
      </c>
    </row>
    <row r="11505" spans="1:13" ht="15" x14ac:dyDescent="0.3">
      <c r="A11505" s="1"/>
      <c r="B11505" t="s">
        <v>12</v>
      </c>
      <c r="C11505" t="s">
        <v>3203</v>
      </c>
      <c r="D11505" t="s">
        <v>3184</v>
      </c>
      <c r="E11505" t="s">
        <v>6669</v>
      </c>
      <c r="F11505" t="s">
        <v>3184</v>
      </c>
      <c r="G11505">
        <v>0.72399999999999998</v>
      </c>
      <c r="H11505">
        <v>0.66700000000000004</v>
      </c>
      <c r="I11505">
        <v>0.66700000000000004</v>
      </c>
      <c r="J11505">
        <v>0.72399999999999998</v>
      </c>
      <c r="K11505" t="s">
        <v>7</v>
      </c>
      <c r="L11505">
        <v>0.72642399999999996</v>
      </c>
      <c r="M11505">
        <v>0.71860500000000005</v>
      </c>
    </row>
    <row r="11506" spans="1:13" ht="15" x14ac:dyDescent="0.3">
      <c r="A11506" s="1"/>
      <c r="B11506" t="s">
        <v>12</v>
      </c>
      <c r="C11506" t="s">
        <v>4065</v>
      </c>
      <c r="D11506" t="s">
        <v>8356</v>
      </c>
      <c r="E11506" t="s">
        <v>11166</v>
      </c>
      <c r="F11506" t="s">
        <v>11167</v>
      </c>
      <c r="G11506">
        <v>0.72299999999999998</v>
      </c>
      <c r="H11506">
        <v>0</v>
      </c>
      <c r="I11506">
        <v>0.66700000000000004</v>
      </c>
      <c r="J11506">
        <v>0.72299999999999998</v>
      </c>
      <c r="K11506" t="s">
        <v>7</v>
      </c>
      <c r="L11506">
        <v>0.89372499999999999</v>
      </c>
      <c r="M11506">
        <v>0.88493299999999997</v>
      </c>
    </row>
    <row r="11507" spans="1:13" ht="15" x14ac:dyDescent="0.3">
      <c r="A11507" s="1"/>
      <c r="B11507" t="s">
        <v>12</v>
      </c>
      <c r="C11507" t="s">
        <v>3312</v>
      </c>
      <c r="D11507" t="s">
        <v>11772</v>
      </c>
      <c r="E11507" t="s">
        <v>11443</v>
      </c>
      <c r="F11507" t="s">
        <v>11773</v>
      </c>
      <c r="G11507">
        <v>0.72199999999999998</v>
      </c>
      <c r="H11507">
        <v>0.44400000000000001</v>
      </c>
      <c r="I11507">
        <v>0.46700000000000003</v>
      </c>
      <c r="J11507">
        <v>0.72199999999999998</v>
      </c>
      <c r="K11507" t="s">
        <v>7</v>
      </c>
      <c r="L11507">
        <v>0.81554199999999999</v>
      </c>
      <c r="M11507">
        <v>0.813778</v>
      </c>
    </row>
    <row r="11508" spans="1:13" ht="15" x14ac:dyDescent="0.3">
      <c r="A11508" s="1"/>
      <c r="B11508" t="s">
        <v>12</v>
      </c>
      <c r="C11508" t="s">
        <v>4629</v>
      </c>
      <c r="D11508" t="s">
        <v>12257</v>
      </c>
      <c r="E11508" t="s">
        <v>11608</v>
      </c>
      <c r="F11508" t="s">
        <v>12258</v>
      </c>
      <c r="G11508">
        <v>0.72199999999999998</v>
      </c>
      <c r="H11508">
        <v>0.28599999999999998</v>
      </c>
      <c r="I11508">
        <v>0.182</v>
      </c>
      <c r="J11508">
        <v>0.72199999999999998</v>
      </c>
      <c r="K11508" t="s">
        <v>7</v>
      </c>
      <c r="L11508">
        <v>0.660991</v>
      </c>
      <c r="M11508">
        <v>0.66083599999999998</v>
      </c>
    </row>
    <row r="11509" spans="1:13" ht="15" x14ac:dyDescent="0.3">
      <c r="A11509" s="1"/>
      <c r="B11509" t="s">
        <v>12</v>
      </c>
      <c r="C11509" t="s">
        <v>3461</v>
      </c>
      <c r="D11509" t="s">
        <v>11168</v>
      </c>
      <c r="E11509" t="s">
        <v>11169</v>
      </c>
      <c r="F11509" t="s">
        <v>7283</v>
      </c>
      <c r="G11509">
        <v>0.72099999999999997</v>
      </c>
      <c r="H11509">
        <v>0.66700000000000004</v>
      </c>
      <c r="I11509">
        <v>0.66700000000000004</v>
      </c>
      <c r="J11509">
        <v>0.72099999999999997</v>
      </c>
      <c r="K11509" t="s">
        <v>7</v>
      </c>
      <c r="L11509">
        <v>0.86747099999999999</v>
      </c>
      <c r="M11509">
        <v>0.86806000000000005</v>
      </c>
    </row>
    <row r="11510" spans="1:13" ht="15" x14ac:dyDescent="0.3">
      <c r="A11510" s="1" t="s">
        <v>13264</v>
      </c>
      <c r="B11510" t="s">
        <v>12</v>
      </c>
      <c r="C11510" t="s">
        <v>3865</v>
      </c>
      <c r="D11510" t="s">
        <v>11170</v>
      </c>
      <c r="E11510" t="s">
        <v>11171</v>
      </c>
      <c r="F11510" t="s">
        <v>7955</v>
      </c>
      <c r="G11510">
        <v>0.72099999999999997</v>
      </c>
      <c r="H11510">
        <v>0.4</v>
      </c>
      <c r="I11510">
        <v>0</v>
      </c>
      <c r="J11510">
        <v>0.72099999999999997</v>
      </c>
      <c r="K11510" t="s">
        <v>7</v>
      </c>
      <c r="L11510">
        <v>0.86983699999999997</v>
      </c>
      <c r="M11510">
        <v>0.86333300000000002</v>
      </c>
    </row>
    <row r="11511" spans="1:13" ht="15" x14ac:dyDescent="0.3">
      <c r="A11511" s="1"/>
      <c r="B11511" t="s">
        <v>12</v>
      </c>
      <c r="C11511" t="s">
        <v>5099</v>
      </c>
      <c r="D11511" t="s">
        <v>13265</v>
      </c>
      <c r="E11511" t="s">
        <v>10909</v>
      </c>
      <c r="F11511" t="s">
        <v>13266</v>
      </c>
      <c r="G11511">
        <v>0.71899999999999997</v>
      </c>
      <c r="H11511">
        <v>0.76900000000000002</v>
      </c>
      <c r="I11511">
        <v>0.72699999999999998</v>
      </c>
      <c r="J11511">
        <v>0.71899999999999997</v>
      </c>
      <c r="K11511" t="s">
        <v>7</v>
      </c>
      <c r="L11511">
        <v>0.90458499999999997</v>
      </c>
      <c r="M11511">
        <v>0.90037999999999996</v>
      </c>
    </row>
    <row r="11512" spans="1:13" ht="15" x14ac:dyDescent="0.3">
      <c r="A11512" s="1"/>
      <c r="B11512" t="s">
        <v>12</v>
      </c>
      <c r="C11512" t="s">
        <v>227</v>
      </c>
      <c r="D11512" t="s">
        <v>210</v>
      </c>
      <c r="E11512" t="s">
        <v>228</v>
      </c>
      <c r="F11512" t="s">
        <v>211</v>
      </c>
      <c r="G11512">
        <v>0.71899999999999997</v>
      </c>
      <c r="H11512">
        <v>0.66700000000000004</v>
      </c>
      <c r="I11512">
        <v>0</v>
      </c>
      <c r="J11512">
        <v>0.71899999999999997</v>
      </c>
      <c r="K11512" t="s">
        <v>7</v>
      </c>
      <c r="L11512">
        <v>0.72700399999999998</v>
      </c>
      <c r="M11512">
        <v>0.73212100000000002</v>
      </c>
    </row>
    <row r="11513" spans="1:13" ht="15" x14ac:dyDescent="0.3">
      <c r="A11513" s="1"/>
      <c r="B11513" t="s">
        <v>12</v>
      </c>
      <c r="C11513" t="s">
        <v>4158</v>
      </c>
      <c r="D11513" t="s">
        <v>11173</v>
      </c>
      <c r="E11513" t="s">
        <v>11174</v>
      </c>
      <c r="F11513" t="s">
        <v>11175</v>
      </c>
      <c r="G11513">
        <v>0.71599999999999997</v>
      </c>
      <c r="H11513">
        <v>0.66700000000000004</v>
      </c>
      <c r="I11513">
        <v>0.25</v>
      </c>
      <c r="J11513">
        <v>0.71599999999999997</v>
      </c>
      <c r="K11513" t="s">
        <v>7</v>
      </c>
      <c r="L11513">
        <v>0.78210000000000002</v>
      </c>
      <c r="M11513">
        <v>0.77316399999999996</v>
      </c>
    </row>
    <row r="11514" spans="1:13" ht="15" x14ac:dyDescent="0.3">
      <c r="A11514" s="1"/>
      <c r="B11514" t="s">
        <v>12</v>
      </c>
      <c r="C11514" t="s">
        <v>4351</v>
      </c>
      <c r="D11514" t="s">
        <v>8856</v>
      </c>
      <c r="E11514" t="s">
        <v>8854</v>
      </c>
      <c r="F11514" t="s">
        <v>11176</v>
      </c>
      <c r="G11514">
        <v>0.71599999999999997</v>
      </c>
      <c r="H11514">
        <v>0</v>
      </c>
      <c r="I11514">
        <v>0</v>
      </c>
      <c r="J11514">
        <v>0.71599999999999997</v>
      </c>
      <c r="K11514" t="s">
        <v>7</v>
      </c>
      <c r="L11514">
        <v>0.64648499999999998</v>
      </c>
      <c r="M11514">
        <v>0.64812499999999995</v>
      </c>
    </row>
    <row r="11515" spans="1:13" ht="15" x14ac:dyDescent="0.3">
      <c r="A11515" s="1"/>
      <c r="B11515" t="s">
        <v>12</v>
      </c>
      <c r="C11515" t="s">
        <v>3195</v>
      </c>
      <c r="D11515" t="s">
        <v>12452</v>
      </c>
      <c r="E11515" t="s">
        <v>10996</v>
      </c>
      <c r="F11515" t="s">
        <v>12453</v>
      </c>
      <c r="G11515">
        <v>0.71499999999999997</v>
      </c>
      <c r="H11515">
        <v>0.44400000000000001</v>
      </c>
      <c r="I11515">
        <v>0.75</v>
      </c>
      <c r="J11515">
        <v>0.71499999999999997</v>
      </c>
      <c r="K11515" t="s">
        <v>7</v>
      </c>
      <c r="L11515">
        <v>0.92562599999999995</v>
      </c>
      <c r="M11515">
        <v>0.91958200000000001</v>
      </c>
    </row>
    <row r="11516" spans="1:13" ht="15" x14ac:dyDescent="0.3">
      <c r="A11516" s="1"/>
      <c r="B11516" t="s">
        <v>12</v>
      </c>
      <c r="C11516" t="s">
        <v>11570</v>
      </c>
      <c r="D11516" t="s">
        <v>12261</v>
      </c>
      <c r="E11516" t="s">
        <v>11572</v>
      </c>
      <c r="F11516" t="s">
        <v>12262</v>
      </c>
      <c r="G11516">
        <v>0.71499999999999997</v>
      </c>
      <c r="H11516">
        <v>0.71399999999999997</v>
      </c>
      <c r="I11516">
        <v>0.66700000000000004</v>
      </c>
      <c r="J11516">
        <v>0.71499999999999997</v>
      </c>
      <c r="K11516" t="s">
        <v>7</v>
      </c>
      <c r="L11516">
        <v>0.80868499999999999</v>
      </c>
      <c r="M11516">
        <v>0.79713699999999998</v>
      </c>
    </row>
    <row r="11517" spans="1:13" ht="15" x14ac:dyDescent="0.3">
      <c r="A11517" s="1"/>
      <c r="B11517" t="s">
        <v>12</v>
      </c>
      <c r="C11517" t="s">
        <v>3364</v>
      </c>
      <c r="D11517" t="s">
        <v>11177</v>
      </c>
      <c r="E11517" t="s">
        <v>11177</v>
      </c>
      <c r="F11517" t="s">
        <v>3364</v>
      </c>
      <c r="G11517">
        <v>0.71499999999999997</v>
      </c>
      <c r="H11517">
        <v>0</v>
      </c>
      <c r="I11517">
        <v>0</v>
      </c>
      <c r="J11517">
        <v>0.71499999999999997</v>
      </c>
      <c r="K11517" t="s">
        <v>7</v>
      </c>
      <c r="L11517">
        <v>0.71309999999999996</v>
      </c>
      <c r="M11517">
        <v>0.71494999999999997</v>
      </c>
    </row>
    <row r="11518" spans="1:13" ht="15" x14ac:dyDescent="0.3">
      <c r="A11518" s="1"/>
      <c r="B11518" t="s">
        <v>12</v>
      </c>
      <c r="C11518" t="s">
        <v>341</v>
      </c>
      <c r="D11518" t="s">
        <v>345</v>
      </c>
      <c r="E11518" t="s">
        <v>343</v>
      </c>
      <c r="F11518" t="s">
        <v>346</v>
      </c>
      <c r="G11518">
        <v>0.71399999999999997</v>
      </c>
      <c r="H11518">
        <v>0</v>
      </c>
      <c r="I11518">
        <v>0</v>
      </c>
      <c r="J11518">
        <v>0.71399999999999997</v>
      </c>
      <c r="K11518" t="s">
        <v>7</v>
      </c>
      <c r="L11518">
        <v>0.72585100000000002</v>
      </c>
      <c r="M11518">
        <v>0.74196499999999999</v>
      </c>
    </row>
    <row r="11519" spans="1:13" ht="15" x14ac:dyDescent="0.3">
      <c r="A11519" s="1"/>
      <c r="B11519" t="s">
        <v>12</v>
      </c>
      <c r="C11519" t="s">
        <v>3498</v>
      </c>
      <c r="D11519" t="s">
        <v>11178</v>
      </c>
      <c r="E11519" t="s">
        <v>11178</v>
      </c>
      <c r="F11519" t="s">
        <v>3498</v>
      </c>
      <c r="G11519">
        <v>0.71399999999999997</v>
      </c>
      <c r="H11519">
        <v>0</v>
      </c>
      <c r="I11519">
        <v>0</v>
      </c>
      <c r="J11519">
        <v>0.71399999999999997</v>
      </c>
      <c r="K11519" t="s">
        <v>7</v>
      </c>
      <c r="L11519">
        <v>0.78462699999999996</v>
      </c>
      <c r="M11519">
        <v>0.78372799999999998</v>
      </c>
    </row>
    <row r="11520" spans="1:13" ht="15" x14ac:dyDescent="0.3">
      <c r="A11520" s="1"/>
      <c r="B11520" t="s">
        <v>12</v>
      </c>
      <c r="C11520" t="s">
        <v>1183</v>
      </c>
      <c r="D11520" t="s">
        <v>1189</v>
      </c>
      <c r="E11520" t="s">
        <v>1185</v>
      </c>
      <c r="F11520" t="s">
        <v>1190</v>
      </c>
      <c r="G11520">
        <v>0.71299999999999997</v>
      </c>
      <c r="H11520">
        <v>0.375</v>
      </c>
      <c r="I11520">
        <v>0.13300000000000001</v>
      </c>
      <c r="J11520">
        <v>0.71299999999999997</v>
      </c>
      <c r="K11520" t="s">
        <v>7</v>
      </c>
      <c r="L11520">
        <v>0.69268399999999997</v>
      </c>
      <c r="M11520">
        <v>0.68785399999999997</v>
      </c>
    </row>
    <row r="11521" spans="1:13" ht="15" x14ac:dyDescent="0.3">
      <c r="A11521" s="1"/>
      <c r="B11521" t="s">
        <v>12</v>
      </c>
      <c r="C11521" t="s">
        <v>4576</v>
      </c>
      <c r="D11521" t="s">
        <v>9246</v>
      </c>
      <c r="E11521" t="s">
        <v>11179</v>
      </c>
      <c r="F11521" t="s">
        <v>9247</v>
      </c>
      <c r="G11521">
        <v>0.71099999999999997</v>
      </c>
      <c r="H11521">
        <v>0.66700000000000004</v>
      </c>
      <c r="I11521">
        <v>0.5</v>
      </c>
      <c r="J11521">
        <v>0.71099999999999997</v>
      </c>
      <c r="K11521" t="s">
        <v>7</v>
      </c>
      <c r="L11521">
        <v>0.86256600000000005</v>
      </c>
      <c r="M11521">
        <v>0.83875500000000003</v>
      </c>
    </row>
    <row r="11522" spans="1:13" ht="15" x14ac:dyDescent="0.3">
      <c r="A11522" s="1"/>
      <c r="B11522" t="s">
        <v>12</v>
      </c>
      <c r="C11522" t="s">
        <v>4509</v>
      </c>
      <c r="D11522" t="s">
        <v>11180</v>
      </c>
      <c r="E11522" t="s">
        <v>11180</v>
      </c>
      <c r="F11522" t="s">
        <v>4509</v>
      </c>
      <c r="G11522">
        <v>0.71</v>
      </c>
      <c r="H11522">
        <v>0</v>
      </c>
      <c r="I11522">
        <v>0</v>
      </c>
      <c r="J11522">
        <v>0.71</v>
      </c>
      <c r="K11522" t="s">
        <v>7</v>
      </c>
      <c r="L11522">
        <v>0.71257000000000004</v>
      </c>
      <c r="M11522">
        <v>0.71580100000000002</v>
      </c>
    </row>
    <row r="11523" spans="1:13" ht="15" x14ac:dyDescent="0.3">
      <c r="A11523" s="1"/>
      <c r="B11523" t="s">
        <v>12</v>
      </c>
      <c r="C11523" t="s">
        <v>1155</v>
      </c>
      <c r="D11523" t="s">
        <v>1159</v>
      </c>
      <c r="E11523" t="s">
        <v>1156</v>
      </c>
      <c r="F11523" t="s">
        <v>1160</v>
      </c>
      <c r="G11523">
        <v>0.70899999999999996</v>
      </c>
      <c r="H11523">
        <v>0.66700000000000004</v>
      </c>
      <c r="I11523">
        <v>0.33300000000000002</v>
      </c>
      <c r="J11523">
        <v>0.70899999999999996</v>
      </c>
      <c r="K11523" t="s">
        <v>7</v>
      </c>
      <c r="L11523">
        <v>0.56589299999999998</v>
      </c>
      <c r="M11523">
        <v>0.56902799999999998</v>
      </c>
    </row>
    <row r="11524" spans="1:13" ht="15" x14ac:dyDescent="0.3">
      <c r="A11524" s="1"/>
      <c r="B11524" t="s">
        <v>12</v>
      </c>
      <c r="C11524" t="s">
        <v>718</v>
      </c>
      <c r="D11524" t="s">
        <v>719</v>
      </c>
      <c r="E11524" t="s">
        <v>720</v>
      </c>
      <c r="F11524" t="s">
        <v>721</v>
      </c>
      <c r="G11524">
        <v>0.70699999999999996</v>
      </c>
      <c r="H11524">
        <v>0.5</v>
      </c>
      <c r="I11524">
        <v>0.5</v>
      </c>
      <c r="J11524">
        <v>0.70699999999999996</v>
      </c>
      <c r="K11524" t="s">
        <v>7</v>
      </c>
      <c r="L11524">
        <v>0.86412</v>
      </c>
      <c r="M11524">
        <v>0.87126700000000001</v>
      </c>
    </row>
    <row r="11525" spans="1:13" ht="15" x14ac:dyDescent="0.3">
      <c r="A11525" s="1"/>
      <c r="B11525" t="s">
        <v>12</v>
      </c>
      <c r="C11525" t="s">
        <v>3414</v>
      </c>
      <c r="D11525" t="s">
        <v>12056</v>
      </c>
      <c r="E11525" t="s">
        <v>11188</v>
      </c>
      <c r="F11525" t="s">
        <v>12057</v>
      </c>
      <c r="G11525">
        <v>0.70599999999999996</v>
      </c>
      <c r="H11525">
        <v>0.66700000000000004</v>
      </c>
      <c r="I11525">
        <v>0.33300000000000002</v>
      </c>
      <c r="J11525">
        <v>0.70599999999999996</v>
      </c>
      <c r="K11525" t="s">
        <v>7</v>
      </c>
      <c r="L11525">
        <v>0.772787</v>
      </c>
      <c r="M11525">
        <v>0.76300999999999997</v>
      </c>
    </row>
    <row r="11526" spans="1:13" ht="15" x14ac:dyDescent="0.3">
      <c r="A11526" s="1"/>
      <c r="B11526" t="s">
        <v>12</v>
      </c>
      <c r="C11526" t="s">
        <v>101</v>
      </c>
      <c r="D11526" t="s">
        <v>33</v>
      </c>
      <c r="E11526" t="s">
        <v>102</v>
      </c>
      <c r="F11526" t="s">
        <v>32</v>
      </c>
      <c r="G11526">
        <v>0.70499999999999996</v>
      </c>
      <c r="H11526">
        <v>0</v>
      </c>
      <c r="I11526">
        <v>0.66700000000000004</v>
      </c>
      <c r="J11526">
        <v>0.70499999999999996</v>
      </c>
      <c r="K11526" t="s">
        <v>7</v>
      </c>
      <c r="L11526">
        <v>0.65064299999999997</v>
      </c>
      <c r="M11526">
        <v>0.64464299999999997</v>
      </c>
    </row>
    <row r="11527" spans="1:13" ht="15" x14ac:dyDescent="0.3">
      <c r="A11527" s="1"/>
      <c r="B11527" t="s">
        <v>12</v>
      </c>
      <c r="C11527" t="s">
        <v>11181</v>
      </c>
      <c r="D11527" t="s">
        <v>11182</v>
      </c>
      <c r="E11527" t="s">
        <v>11183</v>
      </c>
      <c r="F11527" t="s">
        <v>7169</v>
      </c>
      <c r="G11527">
        <v>0.70499999999999996</v>
      </c>
      <c r="H11527">
        <v>0.57099999999999995</v>
      </c>
      <c r="I11527">
        <v>0</v>
      </c>
      <c r="J11527">
        <v>0.70499999999999996</v>
      </c>
      <c r="K11527" t="s">
        <v>7</v>
      </c>
      <c r="L11527">
        <v>0.87158899999999995</v>
      </c>
      <c r="M11527">
        <v>0.85937200000000002</v>
      </c>
    </row>
    <row r="11528" spans="1:13" ht="15" x14ac:dyDescent="0.3">
      <c r="A11528" s="1"/>
      <c r="B11528" t="s">
        <v>12</v>
      </c>
      <c r="C11528" t="s">
        <v>3644</v>
      </c>
      <c r="D11528" t="s">
        <v>11779</v>
      </c>
      <c r="E11528" t="s">
        <v>11132</v>
      </c>
      <c r="F11528" t="s">
        <v>11780</v>
      </c>
      <c r="G11528">
        <v>0.70399999999999996</v>
      </c>
      <c r="H11528">
        <v>0.5</v>
      </c>
      <c r="I11528">
        <v>0.54500000000000004</v>
      </c>
      <c r="J11528">
        <v>0.70399999999999996</v>
      </c>
      <c r="K11528" t="s">
        <v>7</v>
      </c>
      <c r="L11528">
        <v>0.81417700000000004</v>
      </c>
      <c r="M11528">
        <v>0.80504200000000004</v>
      </c>
    </row>
    <row r="11529" spans="1:13" ht="15" x14ac:dyDescent="0.3">
      <c r="A11529" s="1"/>
      <c r="B11529" t="s">
        <v>12</v>
      </c>
      <c r="C11529" t="s">
        <v>90</v>
      </c>
      <c r="D11529" t="s">
        <v>91</v>
      </c>
      <c r="E11529" t="s">
        <v>90</v>
      </c>
      <c r="F11529" t="s">
        <v>92</v>
      </c>
      <c r="G11529">
        <v>0.70299999999999996</v>
      </c>
      <c r="H11529">
        <v>0</v>
      </c>
      <c r="I11529">
        <v>0</v>
      </c>
      <c r="J11529">
        <v>0.70299999999999996</v>
      </c>
      <c r="K11529" t="s">
        <v>7</v>
      </c>
      <c r="L11529">
        <v>0.71728000000000003</v>
      </c>
      <c r="M11529">
        <v>0.72212100000000001</v>
      </c>
    </row>
    <row r="11530" spans="1:13" ht="15" x14ac:dyDescent="0.3">
      <c r="A11530" s="1" t="s">
        <v>13267</v>
      </c>
      <c r="B11530" t="s">
        <v>12</v>
      </c>
      <c r="C11530" t="s">
        <v>4771</v>
      </c>
      <c r="D11530" t="s">
        <v>11184</v>
      </c>
      <c r="E11530" t="s">
        <v>11185</v>
      </c>
      <c r="F11530" t="s">
        <v>11186</v>
      </c>
      <c r="G11530">
        <v>0.70299999999999996</v>
      </c>
      <c r="H11530">
        <v>0</v>
      </c>
      <c r="I11530">
        <v>0</v>
      </c>
      <c r="J11530">
        <v>0.70299999999999996</v>
      </c>
      <c r="K11530" t="s">
        <v>7</v>
      </c>
      <c r="L11530">
        <v>0.83678200000000003</v>
      </c>
      <c r="M11530">
        <v>0.82112399999999997</v>
      </c>
    </row>
    <row r="11531" spans="1:13" ht="15" x14ac:dyDescent="0.3">
      <c r="A11531" s="1"/>
      <c r="B11531" t="s">
        <v>12</v>
      </c>
      <c r="C11531" t="s">
        <v>4688</v>
      </c>
      <c r="D11531" t="s">
        <v>11470</v>
      </c>
      <c r="E11531" t="s">
        <v>11496</v>
      </c>
      <c r="F11531" t="s">
        <v>11471</v>
      </c>
      <c r="G11531">
        <v>0.70099999999999996</v>
      </c>
      <c r="H11531">
        <v>0.25</v>
      </c>
      <c r="I11531">
        <v>0.25</v>
      </c>
      <c r="J11531">
        <v>0.70099999999999996</v>
      </c>
      <c r="K11531" t="s">
        <v>7</v>
      </c>
      <c r="L11531">
        <v>0.75920299999999996</v>
      </c>
      <c r="M11531">
        <v>0.75113600000000003</v>
      </c>
    </row>
    <row r="11532" spans="1:13" ht="15" x14ac:dyDescent="0.3">
      <c r="A11532" s="1"/>
      <c r="B11532" t="s">
        <v>12</v>
      </c>
      <c r="C11532" t="s">
        <v>222</v>
      </c>
      <c r="D11532" t="s">
        <v>221</v>
      </c>
      <c r="E11532" t="s">
        <v>222</v>
      </c>
      <c r="F11532" t="s">
        <v>222</v>
      </c>
      <c r="G11532">
        <v>0.70099999999999996</v>
      </c>
      <c r="H11532">
        <v>1</v>
      </c>
      <c r="I11532">
        <v>0</v>
      </c>
      <c r="J11532">
        <v>0.70099999999999996</v>
      </c>
      <c r="K11532" t="s">
        <v>7</v>
      </c>
      <c r="L11532">
        <v>0.71037899999999998</v>
      </c>
      <c r="M11532">
        <v>0.71245999999999998</v>
      </c>
    </row>
    <row r="11533" spans="1:13" ht="15" x14ac:dyDescent="0.3">
      <c r="A11533" s="1"/>
      <c r="B11533" t="s">
        <v>12</v>
      </c>
      <c r="C11533" t="s">
        <v>3240</v>
      </c>
      <c r="D11533" t="s">
        <v>12058</v>
      </c>
      <c r="E11533" t="s">
        <v>10978</v>
      </c>
      <c r="F11533" t="s">
        <v>12059</v>
      </c>
      <c r="G11533">
        <v>0.70099999999999996</v>
      </c>
      <c r="H11533">
        <v>0.4</v>
      </c>
      <c r="I11533">
        <v>0</v>
      </c>
      <c r="J11533">
        <v>0.70099999999999996</v>
      </c>
      <c r="K11533" t="s">
        <v>7</v>
      </c>
      <c r="L11533">
        <v>0.73279700000000003</v>
      </c>
      <c r="M11533">
        <v>0.72252700000000003</v>
      </c>
    </row>
    <row r="11534" spans="1:13" ht="15" x14ac:dyDescent="0.3">
      <c r="A11534" s="1"/>
      <c r="B11534" t="s">
        <v>12</v>
      </c>
      <c r="C11534" t="s">
        <v>4487</v>
      </c>
      <c r="D11534" t="s">
        <v>11190</v>
      </c>
      <c r="E11534" t="s">
        <v>9066</v>
      </c>
      <c r="F11534" t="s">
        <v>9066</v>
      </c>
      <c r="G11534">
        <v>0.7</v>
      </c>
      <c r="H11534">
        <v>1</v>
      </c>
      <c r="I11534">
        <v>0.182</v>
      </c>
      <c r="J11534">
        <v>0.7</v>
      </c>
      <c r="K11534" t="s">
        <v>7</v>
      </c>
      <c r="L11534">
        <v>0.72046299999999996</v>
      </c>
      <c r="M11534">
        <v>0.71210099999999998</v>
      </c>
    </row>
    <row r="11535" spans="1:13" ht="15" x14ac:dyDescent="0.3">
      <c r="A11535" s="1"/>
      <c r="B11535" t="s">
        <v>12</v>
      </c>
      <c r="C11535" t="s">
        <v>1808</v>
      </c>
      <c r="D11535" t="s">
        <v>1812</v>
      </c>
      <c r="E11535" t="s">
        <v>1810</v>
      </c>
      <c r="F11535" t="s">
        <v>1813</v>
      </c>
      <c r="G11535">
        <v>0.7</v>
      </c>
      <c r="H11535">
        <v>0.66700000000000004</v>
      </c>
      <c r="I11535">
        <v>0</v>
      </c>
      <c r="J11535">
        <v>0.7</v>
      </c>
      <c r="K11535" t="s">
        <v>7</v>
      </c>
      <c r="L11535">
        <v>0.86246400000000001</v>
      </c>
      <c r="M11535">
        <v>0.838202</v>
      </c>
    </row>
    <row r="11536" spans="1:13" ht="15" x14ac:dyDescent="0.3">
      <c r="A11536" s="1"/>
      <c r="B11536" t="s">
        <v>12</v>
      </c>
      <c r="C11536" t="s">
        <v>1180</v>
      </c>
      <c r="D11536" t="s">
        <v>1181</v>
      </c>
      <c r="E11536" t="s">
        <v>1180</v>
      </c>
      <c r="F11536" t="s">
        <v>1180</v>
      </c>
      <c r="G11536">
        <v>0.69899999999999995</v>
      </c>
      <c r="H11536">
        <v>1</v>
      </c>
      <c r="I11536">
        <v>0</v>
      </c>
      <c r="J11536">
        <v>0.69899999999999995</v>
      </c>
      <c r="K11536" t="s">
        <v>7</v>
      </c>
      <c r="L11536">
        <v>0.65775899999999998</v>
      </c>
      <c r="M11536">
        <v>0.66728799999999999</v>
      </c>
    </row>
    <row r="11537" spans="1:13" ht="15" x14ac:dyDescent="0.3">
      <c r="A11537" s="1"/>
      <c r="B11537" t="s">
        <v>12</v>
      </c>
      <c r="C11537" t="s">
        <v>1180</v>
      </c>
      <c r="D11537" t="s">
        <v>1181</v>
      </c>
      <c r="E11537" t="s">
        <v>1180</v>
      </c>
      <c r="F11537" t="s">
        <v>1180</v>
      </c>
      <c r="G11537">
        <v>0.69899999999999995</v>
      </c>
      <c r="H11537">
        <v>1</v>
      </c>
      <c r="I11537">
        <v>0</v>
      </c>
      <c r="J11537">
        <v>0.69899999999999995</v>
      </c>
      <c r="K11537" t="s">
        <v>7</v>
      </c>
      <c r="L11537">
        <v>0.65775899999999998</v>
      </c>
      <c r="M11537">
        <v>0.66728799999999999</v>
      </c>
    </row>
    <row r="11538" spans="1:13" ht="15" x14ac:dyDescent="0.3">
      <c r="A11538" s="1"/>
      <c r="B11538" t="s">
        <v>12</v>
      </c>
      <c r="C11538" t="s">
        <v>3277</v>
      </c>
      <c r="D11538" t="s">
        <v>6876</v>
      </c>
      <c r="E11538" t="s">
        <v>6876</v>
      </c>
      <c r="F11538" t="s">
        <v>3277</v>
      </c>
      <c r="G11538">
        <v>0.69799999999999995</v>
      </c>
      <c r="H11538">
        <v>0</v>
      </c>
      <c r="I11538">
        <v>0</v>
      </c>
      <c r="J11538">
        <v>0.69799999999999995</v>
      </c>
      <c r="K11538" t="s">
        <v>7</v>
      </c>
      <c r="L11538">
        <v>0.678562</v>
      </c>
      <c r="M11538">
        <v>0.68119300000000005</v>
      </c>
    </row>
    <row r="11539" spans="1:13" ht="15" x14ac:dyDescent="0.3">
      <c r="A11539" s="1"/>
      <c r="B11539" t="s">
        <v>12</v>
      </c>
      <c r="C11539" t="s">
        <v>4390</v>
      </c>
      <c r="D11539" t="s">
        <v>11191</v>
      </c>
      <c r="E11539" t="s">
        <v>11191</v>
      </c>
      <c r="F11539" t="s">
        <v>4390</v>
      </c>
      <c r="G11539">
        <v>0.69799999999999995</v>
      </c>
      <c r="H11539">
        <v>0</v>
      </c>
      <c r="I11539">
        <v>0</v>
      </c>
      <c r="J11539">
        <v>0.69799999999999995</v>
      </c>
      <c r="K11539" t="s">
        <v>7</v>
      </c>
      <c r="L11539">
        <v>0.66600899999999996</v>
      </c>
      <c r="M11539">
        <v>0.66774199999999995</v>
      </c>
    </row>
    <row r="11540" spans="1:13" ht="15" x14ac:dyDescent="0.3">
      <c r="A11540" s="1"/>
      <c r="B11540" t="s">
        <v>12</v>
      </c>
      <c r="C11540" t="s">
        <v>2219</v>
      </c>
      <c r="D11540" t="s">
        <v>2220</v>
      </c>
      <c r="E11540" t="s">
        <v>2221</v>
      </c>
      <c r="F11540" t="s">
        <v>2222</v>
      </c>
      <c r="G11540">
        <v>0.69699999999999995</v>
      </c>
      <c r="H11540">
        <v>0.72699999999999998</v>
      </c>
      <c r="I11540">
        <v>0.57099999999999995</v>
      </c>
      <c r="J11540">
        <v>0.69699999999999995</v>
      </c>
      <c r="K11540" t="s">
        <v>7</v>
      </c>
      <c r="L11540">
        <v>0.87021000000000004</v>
      </c>
      <c r="M11540">
        <v>0.85576600000000003</v>
      </c>
    </row>
    <row r="11541" spans="1:13" ht="15" x14ac:dyDescent="0.3">
      <c r="A11541" s="1"/>
      <c r="B11541" t="s">
        <v>12</v>
      </c>
      <c r="C11541" t="s">
        <v>4623</v>
      </c>
      <c r="D11541" t="s">
        <v>11192</v>
      </c>
      <c r="E11541" t="s">
        <v>11193</v>
      </c>
      <c r="F11541" t="s">
        <v>9330</v>
      </c>
      <c r="G11541">
        <v>0.69499999999999995</v>
      </c>
      <c r="H11541">
        <v>0.3</v>
      </c>
      <c r="I11541">
        <v>0.105</v>
      </c>
      <c r="J11541">
        <v>0.69499999999999995</v>
      </c>
      <c r="K11541" t="s">
        <v>7</v>
      </c>
      <c r="L11541">
        <v>0.71579000000000004</v>
      </c>
      <c r="M11541">
        <v>0.70600600000000002</v>
      </c>
    </row>
    <row r="11542" spans="1:13" ht="15" x14ac:dyDescent="0.3">
      <c r="A11542" s="1"/>
      <c r="B11542" t="s">
        <v>12</v>
      </c>
      <c r="C11542" t="s">
        <v>1297</v>
      </c>
      <c r="D11542" t="s">
        <v>1298</v>
      </c>
      <c r="E11542" t="s">
        <v>1299</v>
      </c>
      <c r="F11542" t="s">
        <v>1300</v>
      </c>
      <c r="G11542">
        <v>0.69499999999999995</v>
      </c>
      <c r="H11542">
        <v>0</v>
      </c>
      <c r="I11542">
        <v>0</v>
      </c>
      <c r="J11542">
        <v>0.69499999999999995</v>
      </c>
      <c r="K11542" t="s">
        <v>7</v>
      </c>
      <c r="L11542">
        <v>0.70182599999999995</v>
      </c>
      <c r="M11542">
        <v>0.70648900000000003</v>
      </c>
    </row>
    <row r="11543" spans="1:13" ht="15" x14ac:dyDescent="0.3">
      <c r="A11543" s="1" t="s">
        <v>13268</v>
      </c>
      <c r="B11543" t="s">
        <v>12</v>
      </c>
      <c r="C11543" t="s">
        <v>3234</v>
      </c>
      <c r="D11543" t="s">
        <v>11194</v>
      </c>
      <c r="E11543" t="s">
        <v>6783</v>
      </c>
      <c r="F11543" t="s">
        <v>6784</v>
      </c>
      <c r="G11543">
        <v>0.69499999999999995</v>
      </c>
      <c r="H11543">
        <v>0.85699999999999998</v>
      </c>
      <c r="I11543">
        <v>0</v>
      </c>
      <c r="J11543">
        <v>0.69499999999999995</v>
      </c>
      <c r="K11543" t="s">
        <v>7</v>
      </c>
      <c r="L11543">
        <v>0.86311899999999997</v>
      </c>
      <c r="M11543">
        <v>0.85492699999999999</v>
      </c>
    </row>
    <row r="11544" spans="1:13" ht="15" x14ac:dyDescent="0.3">
      <c r="A11544" s="1"/>
      <c r="B11544" t="s">
        <v>12</v>
      </c>
      <c r="C11544" t="s">
        <v>3297</v>
      </c>
      <c r="D11544" t="s">
        <v>11195</v>
      </c>
      <c r="E11544" t="s">
        <v>11195</v>
      </c>
      <c r="F11544" t="s">
        <v>3297</v>
      </c>
      <c r="G11544">
        <v>0.69499999999999995</v>
      </c>
      <c r="H11544">
        <v>0</v>
      </c>
      <c r="I11544">
        <v>0</v>
      </c>
      <c r="J11544">
        <v>0.69499999999999995</v>
      </c>
      <c r="K11544" t="s">
        <v>7</v>
      </c>
      <c r="L11544">
        <v>0.69994100000000004</v>
      </c>
      <c r="M11544">
        <v>0.70567899999999995</v>
      </c>
    </row>
    <row r="11545" spans="1:13" ht="15" x14ac:dyDescent="0.3">
      <c r="A11545" s="1"/>
      <c r="B11545" t="s">
        <v>12</v>
      </c>
      <c r="C11545" t="s">
        <v>4437</v>
      </c>
      <c r="D11545" t="s">
        <v>11196</v>
      </c>
      <c r="E11545" t="s">
        <v>11197</v>
      </c>
      <c r="F11545" t="s">
        <v>4433</v>
      </c>
      <c r="G11545">
        <v>0.69499999999999995</v>
      </c>
      <c r="H11545">
        <v>0</v>
      </c>
      <c r="I11545">
        <v>0</v>
      </c>
      <c r="J11545">
        <v>0.69499999999999995</v>
      </c>
      <c r="K11545" t="s">
        <v>7</v>
      </c>
      <c r="L11545">
        <v>0.76079399999999997</v>
      </c>
      <c r="M11545">
        <v>0.76180899999999996</v>
      </c>
    </row>
    <row r="11546" spans="1:13" ht="15" x14ac:dyDescent="0.3">
      <c r="A11546" s="1"/>
      <c r="B11546" t="s">
        <v>12</v>
      </c>
      <c r="C11546" t="s">
        <v>71</v>
      </c>
      <c r="D11546" t="s">
        <v>84</v>
      </c>
      <c r="E11546" t="s">
        <v>73</v>
      </c>
      <c r="F11546" t="s">
        <v>85</v>
      </c>
      <c r="G11546">
        <v>0.69399999999999995</v>
      </c>
      <c r="H11546">
        <v>0</v>
      </c>
      <c r="I11546">
        <v>0</v>
      </c>
      <c r="J11546">
        <v>0.69399999999999995</v>
      </c>
      <c r="K11546" t="s">
        <v>7</v>
      </c>
      <c r="L11546">
        <v>0.74157600000000001</v>
      </c>
      <c r="M11546">
        <v>0.74559699999999995</v>
      </c>
    </row>
    <row r="11547" spans="1:13" ht="15" x14ac:dyDescent="0.3">
      <c r="A11547" s="1"/>
      <c r="B11547" t="s">
        <v>12</v>
      </c>
      <c r="C11547" t="s">
        <v>4916</v>
      </c>
      <c r="D11547" t="s">
        <v>13269</v>
      </c>
      <c r="E11547" t="s">
        <v>10630</v>
      </c>
      <c r="F11547" t="s">
        <v>13270</v>
      </c>
      <c r="G11547">
        <v>0.69399999999999995</v>
      </c>
      <c r="H11547">
        <v>0</v>
      </c>
      <c r="I11547">
        <v>0</v>
      </c>
      <c r="J11547">
        <v>0.69399999999999995</v>
      </c>
      <c r="K11547" t="s">
        <v>7</v>
      </c>
      <c r="L11547">
        <v>0.70674800000000004</v>
      </c>
      <c r="M11547">
        <v>0.70142599999999999</v>
      </c>
    </row>
    <row r="11548" spans="1:13" ht="15" x14ac:dyDescent="0.3">
      <c r="A11548" s="1"/>
      <c r="B11548" t="s">
        <v>12</v>
      </c>
      <c r="C11548" t="s">
        <v>1390</v>
      </c>
      <c r="D11548" t="s">
        <v>1394</v>
      </c>
      <c r="E11548" t="s">
        <v>1392</v>
      </c>
      <c r="F11548" t="s">
        <v>1392</v>
      </c>
      <c r="G11548">
        <v>0.69299999999999995</v>
      </c>
      <c r="H11548">
        <v>1</v>
      </c>
      <c r="I11548">
        <v>0</v>
      </c>
      <c r="J11548">
        <v>0.69299999999999995</v>
      </c>
      <c r="K11548" t="s">
        <v>7</v>
      </c>
      <c r="L11548">
        <v>0.65037999999999996</v>
      </c>
      <c r="M11548">
        <v>0.64891299999999996</v>
      </c>
    </row>
    <row r="11549" spans="1:13" ht="15" x14ac:dyDescent="0.3">
      <c r="A11549" s="1"/>
      <c r="B11549" t="s">
        <v>12</v>
      </c>
      <c r="C11549" t="s">
        <v>165</v>
      </c>
      <c r="D11549" t="s">
        <v>166</v>
      </c>
      <c r="E11549" t="s">
        <v>165</v>
      </c>
      <c r="F11549" t="s">
        <v>165</v>
      </c>
      <c r="G11549">
        <v>0.68899999999999995</v>
      </c>
      <c r="H11549">
        <v>1</v>
      </c>
      <c r="I11549">
        <v>0.33300000000000002</v>
      </c>
      <c r="J11549">
        <v>0.68899999999999995</v>
      </c>
      <c r="K11549" t="s">
        <v>7</v>
      </c>
      <c r="L11549">
        <v>0.70651399999999998</v>
      </c>
      <c r="M11549">
        <v>0.72123800000000005</v>
      </c>
    </row>
    <row r="11550" spans="1:13" ht="15" x14ac:dyDescent="0.3">
      <c r="A11550" s="1"/>
      <c r="B11550" t="s">
        <v>12</v>
      </c>
      <c r="C11550" t="s">
        <v>3809</v>
      </c>
      <c r="D11550" t="s">
        <v>11786</v>
      </c>
      <c r="E11550" t="s">
        <v>11066</v>
      </c>
      <c r="F11550" t="s">
        <v>11787</v>
      </c>
      <c r="G11550">
        <v>0.68899999999999995</v>
      </c>
      <c r="H11550">
        <v>0.71399999999999997</v>
      </c>
      <c r="I11550">
        <v>0</v>
      </c>
      <c r="J11550">
        <v>0.68899999999999995</v>
      </c>
      <c r="K11550" t="s">
        <v>7</v>
      </c>
      <c r="L11550">
        <v>0.73899000000000004</v>
      </c>
      <c r="M11550">
        <v>0.73074499999999998</v>
      </c>
    </row>
    <row r="11551" spans="1:13" ht="15" x14ac:dyDescent="0.3">
      <c r="A11551" s="1"/>
      <c r="B11551" t="s">
        <v>12</v>
      </c>
      <c r="C11551" t="s">
        <v>1444</v>
      </c>
      <c r="D11551" t="s">
        <v>1445</v>
      </c>
      <c r="E11551" t="s">
        <v>1444</v>
      </c>
      <c r="F11551" t="s">
        <v>1446</v>
      </c>
      <c r="G11551">
        <v>0.68799999999999994</v>
      </c>
      <c r="H11551">
        <v>0.8</v>
      </c>
      <c r="I11551">
        <v>0</v>
      </c>
      <c r="J11551">
        <v>0.68799999999999994</v>
      </c>
      <c r="K11551" t="s">
        <v>7</v>
      </c>
      <c r="L11551">
        <v>0.69212499999999999</v>
      </c>
      <c r="M11551">
        <v>0.69728100000000004</v>
      </c>
    </row>
    <row r="11552" spans="1:13" ht="15" x14ac:dyDescent="0.3">
      <c r="A11552" s="1"/>
      <c r="B11552" t="s">
        <v>12</v>
      </c>
      <c r="C11552" t="s">
        <v>1934</v>
      </c>
      <c r="D11552" t="s">
        <v>1935</v>
      </c>
      <c r="E11552" t="s">
        <v>1934</v>
      </c>
      <c r="F11552" t="s">
        <v>1936</v>
      </c>
      <c r="G11552">
        <v>0.68799999999999994</v>
      </c>
      <c r="H11552">
        <v>0.85699999999999998</v>
      </c>
      <c r="I11552">
        <v>0</v>
      </c>
      <c r="J11552">
        <v>0.68799999999999994</v>
      </c>
      <c r="K11552" t="s">
        <v>7</v>
      </c>
      <c r="L11552">
        <v>0.67174</v>
      </c>
      <c r="M11552">
        <v>0.67271899999999996</v>
      </c>
    </row>
    <row r="11553" spans="1:13" ht="15" x14ac:dyDescent="0.3">
      <c r="A11553" s="1"/>
      <c r="B11553" t="s">
        <v>12</v>
      </c>
      <c r="C11553" t="s">
        <v>2021</v>
      </c>
      <c r="D11553" t="s">
        <v>2022</v>
      </c>
      <c r="E11553" t="s">
        <v>2023</v>
      </c>
      <c r="F11553" t="s">
        <v>2024</v>
      </c>
      <c r="G11553">
        <v>0.68700000000000006</v>
      </c>
      <c r="H11553">
        <v>0.66700000000000004</v>
      </c>
      <c r="I11553">
        <v>0</v>
      </c>
      <c r="J11553">
        <v>0.68700000000000006</v>
      </c>
      <c r="K11553" t="s">
        <v>7</v>
      </c>
      <c r="L11553">
        <v>0.60367599999999999</v>
      </c>
      <c r="M11553">
        <v>0.61943499999999996</v>
      </c>
    </row>
    <row r="11554" spans="1:13" ht="15" x14ac:dyDescent="0.3">
      <c r="A11554" s="1"/>
      <c r="B11554" t="s">
        <v>12</v>
      </c>
      <c r="C11554" t="s">
        <v>4226</v>
      </c>
      <c r="D11554" t="s">
        <v>11206</v>
      </c>
      <c r="E11554" t="s">
        <v>11207</v>
      </c>
      <c r="F11554" t="s">
        <v>11207</v>
      </c>
      <c r="G11554">
        <v>0.68600000000000005</v>
      </c>
      <c r="H11554">
        <v>1</v>
      </c>
      <c r="I11554">
        <v>0.66700000000000004</v>
      </c>
      <c r="J11554">
        <v>0.68600000000000005</v>
      </c>
      <c r="K11554" t="s">
        <v>7</v>
      </c>
      <c r="L11554">
        <v>0.961592</v>
      </c>
      <c r="M11554">
        <v>0.95677400000000001</v>
      </c>
    </row>
    <row r="11555" spans="1:13" ht="15" x14ac:dyDescent="0.3">
      <c r="A11555" s="1"/>
      <c r="B11555" t="s">
        <v>12</v>
      </c>
      <c r="C11555" t="s">
        <v>82</v>
      </c>
      <c r="D11555" t="s">
        <v>81</v>
      </c>
      <c r="E11555" t="s">
        <v>82</v>
      </c>
      <c r="F11555" t="s">
        <v>82</v>
      </c>
      <c r="G11555">
        <v>0.68400000000000005</v>
      </c>
      <c r="H11555">
        <v>1</v>
      </c>
      <c r="I11555">
        <v>0</v>
      </c>
      <c r="J11555">
        <v>0.68400000000000005</v>
      </c>
      <c r="K11555" t="s">
        <v>7</v>
      </c>
      <c r="L11555">
        <v>0.75342299999999995</v>
      </c>
      <c r="M11555">
        <v>0.75032399999999999</v>
      </c>
    </row>
    <row r="11556" spans="1:13" ht="15" x14ac:dyDescent="0.3">
      <c r="A11556" s="1"/>
      <c r="B11556" t="s">
        <v>12</v>
      </c>
      <c r="C11556" t="s">
        <v>1815</v>
      </c>
      <c r="D11556" t="s">
        <v>1816</v>
      </c>
      <c r="E11556" t="s">
        <v>1817</v>
      </c>
      <c r="F11556" t="s">
        <v>1818</v>
      </c>
      <c r="G11556">
        <v>0.68400000000000005</v>
      </c>
      <c r="H11556">
        <v>0.66700000000000004</v>
      </c>
      <c r="I11556">
        <v>0</v>
      </c>
      <c r="J11556">
        <v>0.68400000000000005</v>
      </c>
      <c r="K11556" t="s">
        <v>7</v>
      </c>
      <c r="L11556">
        <v>0.87945499999999999</v>
      </c>
      <c r="M11556">
        <v>0.88173699999999999</v>
      </c>
    </row>
    <row r="11557" spans="1:13" ht="15" x14ac:dyDescent="0.3">
      <c r="A11557" s="1"/>
      <c r="B11557" t="s">
        <v>12</v>
      </c>
      <c r="C11557" t="s">
        <v>3274</v>
      </c>
      <c r="D11557" t="s">
        <v>11212</v>
      </c>
      <c r="E11557" t="s">
        <v>11213</v>
      </c>
      <c r="F11557" t="s">
        <v>11214</v>
      </c>
      <c r="G11557">
        <v>0.68300000000000005</v>
      </c>
      <c r="H11557">
        <v>0.8</v>
      </c>
      <c r="I11557">
        <v>0.4</v>
      </c>
      <c r="J11557">
        <v>0.68300000000000005</v>
      </c>
      <c r="K11557" t="s">
        <v>7</v>
      </c>
      <c r="L11557">
        <v>0.81753799999999999</v>
      </c>
      <c r="M11557">
        <v>0.79533500000000001</v>
      </c>
    </row>
    <row r="11558" spans="1:13" ht="15" x14ac:dyDescent="0.3">
      <c r="A11558" s="1"/>
      <c r="B11558" t="s">
        <v>12</v>
      </c>
      <c r="C11558" t="s">
        <v>1484</v>
      </c>
      <c r="D11558" t="s">
        <v>1485</v>
      </c>
      <c r="E11558" t="s">
        <v>1486</v>
      </c>
      <c r="F11558" t="s">
        <v>1487</v>
      </c>
      <c r="G11558">
        <v>0.68300000000000005</v>
      </c>
      <c r="H11558">
        <v>0.4</v>
      </c>
      <c r="I11558">
        <v>0</v>
      </c>
      <c r="J11558">
        <v>0.68300000000000005</v>
      </c>
      <c r="K11558" t="s">
        <v>7</v>
      </c>
      <c r="L11558">
        <v>0.72467199999999998</v>
      </c>
      <c r="M11558">
        <v>0.72548800000000002</v>
      </c>
    </row>
    <row r="11559" spans="1:13" ht="15" x14ac:dyDescent="0.3">
      <c r="A11559" s="1"/>
      <c r="B11559" t="s">
        <v>12</v>
      </c>
      <c r="C11559" t="s">
        <v>2317</v>
      </c>
      <c r="D11559">
        <v>8646</v>
      </c>
      <c r="E11559" t="s">
        <v>2318</v>
      </c>
      <c r="F11559">
        <v>8646</v>
      </c>
      <c r="G11559">
        <v>0.67900000000000005</v>
      </c>
      <c r="H11559">
        <v>0.5</v>
      </c>
      <c r="I11559">
        <v>0.5</v>
      </c>
      <c r="J11559">
        <v>0.67900000000000005</v>
      </c>
      <c r="K11559" t="s">
        <v>7</v>
      </c>
      <c r="L11559">
        <v>0.57704299999999997</v>
      </c>
      <c r="M11559">
        <v>0.57921999999999996</v>
      </c>
    </row>
    <row r="11560" spans="1:13" ht="15" x14ac:dyDescent="0.3">
      <c r="A11560" s="1"/>
      <c r="B11560" t="s">
        <v>12</v>
      </c>
      <c r="C11560" t="s">
        <v>1326</v>
      </c>
      <c r="D11560" t="s">
        <v>1324</v>
      </c>
      <c r="E11560" t="s">
        <v>1326</v>
      </c>
      <c r="F11560" t="s">
        <v>1326</v>
      </c>
      <c r="G11560">
        <v>0.67800000000000005</v>
      </c>
      <c r="H11560">
        <v>1</v>
      </c>
      <c r="I11560">
        <v>0</v>
      </c>
      <c r="J11560">
        <v>0.67800000000000005</v>
      </c>
      <c r="K11560" t="s">
        <v>7</v>
      </c>
      <c r="L11560">
        <v>0.74424599999999996</v>
      </c>
      <c r="M11560">
        <v>0.74605200000000005</v>
      </c>
    </row>
    <row r="11561" spans="1:13" ht="15" x14ac:dyDescent="0.3">
      <c r="A11561" s="1"/>
      <c r="B11561" t="s">
        <v>12</v>
      </c>
      <c r="C11561" t="s">
        <v>2313</v>
      </c>
      <c r="D11561" t="s">
        <v>2314</v>
      </c>
      <c r="E11561" t="s">
        <v>2315</v>
      </c>
      <c r="F11561" t="s">
        <v>2315</v>
      </c>
      <c r="G11561">
        <v>0.67500000000000004</v>
      </c>
      <c r="H11561">
        <v>1</v>
      </c>
      <c r="I11561">
        <v>0.2</v>
      </c>
      <c r="J11561">
        <v>0.67500000000000004</v>
      </c>
      <c r="K11561" t="s">
        <v>7</v>
      </c>
      <c r="L11561">
        <v>0.85240199999999999</v>
      </c>
      <c r="M11561">
        <v>0.85004500000000005</v>
      </c>
    </row>
    <row r="11562" spans="1:13" ht="15" x14ac:dyDescent="0.3">
      <c r="A11562" s="1"/>
      <c r="B11562" t="s">
        <v>12</v>
      </c>
      <c r="C11562" t="s">
        <v>10707</v>
      </c>
      <c r="D11562" t="s">
        <v>11791</v>
      </c>
      <c r="E11562" t="s">
        <v>10709</v>
      </c>
      <c r="F11562" t="s">
        <v>11792</v>
      </c>
      <c r="G11562">
        <v>0.67400000000000004</v>
      </c>
      <c r="H11562">
        <v>0.70599999999999996</v>
      </c>
      <c r="I11562">
        <v>0.5</v>
      </c>
      <c r="J11562">
        <v>0.67400000000000004</v>
      </c>
      <c r="K11562" t="s">
        <v>7</v>
      </c>
      <c r="L11562">
        <v>0.86787999999999998</v>
      </c>
      <c r="M11562">
        <v>0.85631000000000002</v>
      </c>
    </row>
    <row r="11563" spans="1:13" ht="15" x14ac:dyDescent="0.3">
      <c r="A11563" s="1"/>
      <c r="B11563" t="s">
        <v>12</v>
      </c>
      <c r="C11563" t="s">
        <v>782</v>
      </c>
      <c r="D11563" t="s">
        <v>783</v>
      </c>
      <c r="E11563" t="s">
        <v>782</v>
      </c>
      <c r="F11563" t="s">
        <v>782</v>
      </c>
      <c r="G11563">
        <v>0.67300000000000004</v>
      </c>
      <c r="H11563">
        <v>1</v>
      </c>
      <c r="I11563">
        <v>0</v>
      </c>
      <c r="J11563">
        <v>0.67300000000000004</v>
      </c>
      <c r="K11563" t="s">
        <v>7</v>
      </c>
      <c r="L11563">
        <v>0.78314600000000001</v>
      </c>
      <c r="M11563">
        <v>0.78430800000000001</v>
      </c>
    </row>
    <row r="11564" spans="1:13" ht="15" x14ac:dyDescent="0.3">
      <c r="A11564" s="1"/>
      <c r="B11564" t="s">
        <v>12</v>
      </c>
      <c r="C11564" t="s">
        <v>4861</v>
      </c>
      <c r="D11564" t="s">
        <v>9844</v>
      </c>
      <c r="E11564" t="s">
        <v>11051</v>
      </c>
      <c r="F11564" t="s">
        <v>9846</v>
      </c>
      <c r="G11564">
        <v>0.66800000000000004</v>
      </c>
      <c r="H11564">
        <v>0.57099999999999995</v>
      </c>
      <c r="I11564">
        <v>0.66700000000000004</v>
      </c>
      <c r="J11564">
        <v>0.66800000000000004</v>
      </c>
      <c r="K11564" t="s">
        <v>7</v>
      </c>
      <c r="L11564">
        <v>0.90630699999999997</v>
      </c>
      <c r="M11564">
        <v>0.89160499999999998</v>
      </c>
    </row>
    <row r="11565" spans="1:13" ht="15" x14ac:dyDescent="0.3">
      <c r="A11565" s="1"/>
      <c r="B11565" t="s">
        <v>12</v>
      </c>
      <c r="C11565" t="s">
        <v>125</v>
      </c>
      <c r="D11565" t="s">
        <v>118</v>
      </c>
      <c r="E11565" t="s">
        <v>119</v>
      </c>
      <c r="F11565" t="s">
        <v>119</v>
      </c>
      <c r="G11565">
        <v>0.66700000000000004</v>
      </c>
      <c r="H11565">
        <v>1</v>
      </c>
      <c r="I11565">
        <v>0.28599999999999998</v>
      </c>
      <c r="J11565">
        <v>0.66700000000000004</v>
      </c>
      <c r="K11565" t="s">
        <v>7</v>
      </c>
      <c r="L11565">
        <v>0.70637399999999995</v>
      </c>
      <c r="M11565">
        <v>0.70704800000000001</v>
      </c>
    </row>
    <row r="11566" spans="1:13" ht="15" x14ac:dyDescent="0.3">
      <c r="A11566" s="1"/>
      <c r="B11566" t="s">
        <v>12</v>
      </c>
      <c r="C11566" t="s">
        <v>4001</v>
      </c>
      <c r="D11566" t="s">
        <v>3999</v>
      </c>
      <c r="E11566" t="s">
        <v>6023</v>
      </c>
      <c r="F11566" t="s">
        <v>11221</v>
      </c>
      <c r="G11566">
        <v>0.66600000000000004</v>
      </c>
      <c r="H11566">
        <v>0</v>
      </c>
      <c r="I11566">
        <v>0</v>
      </c>
      <c r="J11566">
        <v>0.66600000000000004</v>
      </c>
      <c r="K11566" t="s">
        <v>7</v>
      </c>
      <c r="L11566">
        <v>0.68796400000000002</v>
      </c>
      <c r="M11566">
        <v>0.69391599999999998</v>
      </c>
    </row>
    <row r="11567" spans="1:13" ht="15" x14ac:dyDescent="0.3">
      <c r="A11567" s="1"/>
      <c r="B11567" t="s">
        <v>12</v>
      </c>
      <c r="C11567" t="s">
        <v>11222</v>
      </c>
      <c r="D11567" t="s">
        <v>250</v>
      </c>
      <c r="E11567" t="s">
        <v>11222</v>
      </c>
      <c r="F11567" t="s">
        <v>11222</v>
      </c>
      <c r="G11567">
        <v>0.66500000000000004</v>
      </c>
      <c r="H11567">
        <v>1</v>
      </c>
      <c r="I11567">
        <v>0</v>
      </c>
      <c r="J11567">
        <v>0.66500000000000004</v>
      </c>
      <c r="K11567" t="s">
        <v>7</v>
      </c>
      <c r="L11567">
        <v>0.68568700000000005</v>
      </c>
      <c r="M11567">
        <v>0.691882</v>
      </c>
    </row>
    <row r="11568" spans="1:13" ht="15" x14ac:dyDescent="0.3">
      <c r="A11568" s="1"/>
      <c r="B11568" t="s">
        <v>12</v>
      </c>
      <c r="C11568" t="s">
        <v>3794</v>
      </c>
      <c r="D11568" t="s">
        <v>11223</v>
      </c>
      <c r="E11568" t="s">
        <v>11224</v>
      </c>
      <c r="F11568" t="s">
        <v>11225</v>
      </c>
      <c r="G11568">
        <v>0.66400000000000003</v>
      </c>
      <c r="H11568">
        <v>0.4</v>
      </c>
      <c r="I11568">
        <v>0.36399999999999999</v>
      </c>
      <c r="J11568">
        <v>0.66400000000000003</v>
      </c>
      <c r="K11568" t="s">
        <v>7</v>
      </c>
      <c r="L11568">
        <v>0.71513400000000005</v>
      </c>
      <c r="M11568">
        <v>0.72302999999999995</v>
      </c>
    </row>
    <row r="11569" spans="1:13" ht="15" x14ac:dyDescent="0.3">
      <c r="A11569" s="1" t="s">
        <v>13271</v>
      </c>
      <c r="B11569" t="s">
        <v>12</v>
      </c>
      <c r="C11569" t="s">
        <v>4484</v>
      </c>
      <c r="D11569" t="s">
        <v>13272</v>
      </c>
      <c r="E11569" t="s">
        <v>11142</v>
      </c>
      <c r="F11569" t="s">
        <v>9063</v>
      </c>
      <c r="G11569">
        <v>0.66400000000000003</v>
      </c>
      <c r="H11569">
        <v>0.58799999999999997</v>
      </c>
      <c r="I11569">
        <v>0.125</v>
      </c>
      <c r="J11569">
        <v>0.66400000000000003</v>
      </c>
      <c r="K11569" t="s">
        <v>7</v>
      </c>
      <c r="L11569">
        <v>0.60618399999999995</v>
      </c>
      <c r="M11569">
        <v>0.59546900000000003</v>
      </c>
    </row>
    <row r="11570" spans="1:13" ht="15" x14ac:dyDescent="0.3">
      <c r="A11570" s="1"/>
      <c r="B11570" t="s">
        <v>12</v>
      </c>
      <c r="C11570" t="s">
        <v>1448</v>
      </c>
      <c r="D11570" t="s">
        <v>1449</v>
      </c>
      <c r="E11570" t="s">
        <v>1450</v>
      </c>
      <c r="F11570" t="s">
        <v>1451</v>
      </c>
      <c r="G11570">
        <v>0.66400000000000003</v>
      </c>
      <c r="H11570">
        <v>0</v>
      </c>
      <c r="I11570">
        <v>0</v>
      </c>
      <c r="J11570">
        <v>0.66400000000000003</v>
      </c>
      <c r="K11570" t="s">
        <v>7</v>
      </c>
      <c r="L11570">
        <v>0.74253199999999997</v>
      </c>
      <c r="M11570">
        <v>0.739367</v>
      </c>
    </row>
    <row r="11571" spans="1:13" ht="15" x14ac:dyDescent="0.3">
      <c r="A11571" s="1"/>
      <c r="B11571" t="s">
        <v>12</v>
      </c>
      <c r="C11571" t="s">
        <v>3237</v>
      </c>
      <c r="D11571" t="s">
        <v>11226</v>
      </c>
      <c r="E11571" t="s">
        <v>11227</v>
      </c>
      <c r="F11571" t="s">
        <v>11228</v>
      </c>
      <c r="G11571">
        <v>0.66300000000000003</v>
      </c>
      <c r="H11571">
        <v>0.66700000000000004</v>
      </c>
      <c r="I11571">
        <v>0</v>
      </c>
      <c r="J11571">
        <v>0.66300000000000003</v>
      </c>
      <c r="K11571" t="s">
        <v>7</v>
      </c>
      <c r="L11571">
        <v>0.65465099999999998</v>
      </c>
      <c r="M11571">
        <v>0.65827199999999997</v>
      </c>
    </row>
    <row r="11572" spans="1:13" ht="15" x14ac:dyDescent="0.3">
      <c r="A11572" s="1"/>
      <c r="B11572" t="s">
        <v>12</v>
      </c>
      <c r="C11572" t="s">
        <v>4717</v>
      </c>
      <c r="D11572" t="s">
        <v>11229</v>
      </c>
      <c r="E11572" t="s">
        <v>11230</v>
      </c>
      <c r="F11572" t="s">
        <v>11231</v>
      </c>
      <c r="G11572">
        <v>0.66300000000000003</v>
      </c>
      <c r="H11572">
        <v>0</v>
      </c>
      <c r="I11572">
        <v>0</v>
      </c>
      <c r="J11572">
        <v>0.66300000000000003</v>
      </c>
      <c r="K11572" t="s">
        <v>7</v>
      </c>
      <c r="L11572">
        <v>0.698299</v>
      </c>
      <c r="M11572">
        <v>0.70132700000000003</v>
      </c>
    </row>
    <row r="11573" spans="1:13" ht="15" x14ac:dyDescent="0.3">
      <c r="A11573" s="1"/>
      <c r="B11573" t="s">
        <v>12</v>
      </c>
      <c r="C11573" t="s">
        <v>4420</v>
      </c>
      <c r="D11573" t="s">
        <v>11232</v>
      </c>
      <c r="E11573" t="s">
        <v>11233</v>
      </c>
      <c r="F11573" t="s">
        <v>8961</v>
      </c>
      <c r="G11573">
        <v>0.66200000000000003</v>
      </c>
      <c r="H11573">
        <v>0.75</v>
      </c>
      <c r="I11573">
        <v>0.25</v>
      </c>
      <c r="J11573">
        <v>0.66200000000000003</v>
      </c>
      <c r="K11573" t="s">
        <v>7</v>
      </c>
      <c r="L11573">
        <v>0.68037700000000001</v>
      </c>
      <c r="M11573">
        <v>0.683388</v>
      </c>
    </row>
    <row r="11574" spans="1:13" ht="15" x14ac:dyDescent="0.3">
      <c r="A11574" s="1"/>
      <c r="B11574" t="s">
        <v>12</v>
      </c>
      <c r="C11574" t="s">
        <v>3506</v>
      </c>
      <c r="D11574" t="s">
        <v>11234</v>
      </c>
      <c r="E11574" t="s">
        <v>11235</v>
      </c>
      <c r="F11574" t="s">
        <v>11236</v>
      </c>
      <c r="G11574">
        <v>0.66</v>
      </c>
      <c r="H11574">
        <v>0</v>
      </c>
      <c r="I11574">
        <v>0.4</v>
      </c>
      <c r="J11574">
        <v>0.66</v>
      </c>
      <c r="K11574" t="s">
        <v>7</v>
      </c>
      <c r="L11574">
        <v>0.83191899999999996</v>
      </c>
      <c r="M11574">
        <v>0.83144399999999996</v>
      </c>
    </row>
    <row r="11575" spans="1:13" ht="15" x14ac:dyDescent="0.3">
      <c r="A11575" s="1"/>
      <c r="B11575" t="s">
        <v>12</v>
      </c>
      <c r="C11575" t="s">
        <v>5018</v>
      </c>
      <c r="D11575" t="s">
        <v>10175</v>
      </c>
      <c r="E11575" t="s">
        <v>10174</v>
      </c>
      <c r="F11575" t="s">
        <v>10176</v>
      </c>
      <c r="G11575">
        <v>0.66</v>
      </c>
      <c r="H11575">
        <v>0.66700000000000004</v>
      </c>
      <c r="I11575">
        <v>0</v>
      </c>
      <c r="J11575">
        <v>0.66</v>
      </c>
      <c r="K11575" t="s">
        <v>7</v>
      </c>
      <c r="L11575">
        <v>0.75090500000000004</v>
      </c>
      <c r="M11575">
        <v>0.75720200000000004</v>
      </c>
    </row>
    <row r="11576" spans="1:13" ht="15" x14ac:dyDescent="0.3">
      <c r="A11576" s="1"/>
      <c r="B11576" t="s">
        <v>12</v>
      </c>
      <c r="C11576" t="s">
        <v>3553</v>
      </c>
      <c r="D11576" t="s">
        <v>13273</v>
      </c>
      <c r="E11576" t="s">
        <v>11271</v>
      </c>
      <c r="F11576" t="s">
        <v>13274</v>
      </c>
      <c r="G11576">
        <v>0.65700000000000003</v>
      </c>
      <c r="H11576">
        <v>0.35299999999999998</v>
      </c>
      <c r="I11576">
        <v>0.154</v>
      </c>
      <c r="J11576">
        <v>0.65700000000000003</v>
      </c>
      <c r="K11576" t="s">
        <v>7</v>
      </c>
      <c r="L11576">
        <v>0.63161599999999996</v>
      </c>
      <c r="M11576">
        <v>0.63678100000000004</v>
      </c>
    </row>
    <row r="11577" spans="1:13" ht="15" x14ac:dyDescent="0.3">
      <c r="A11577" s="1"/>
      <c r="B11577" t="s">
        <v>12</v>
      </c>
      <c r="C11577" t="s">
        <v>2360</v>
      </c>
      <c r="D11577">
        <v>3</v>
      </c>
      <c r="E11577" t="s">
        <v>2361</v>
      </c>
      <c r="F11577">
        <v>3</v>
      </c>
      <c r="G11577">
        <v>0.65600000000000003</v>
      </c>
      <c r="H11577">
        <v>0.66700000000000004</v>
      </c>
      <c r="I11577">
        <v>0.66700000000000004</v>
      </c>
      <c r="J11577">
        <v>0.65600000000000003</v>
      </c>
      <c r="K11577" t="s">
        <v>7</v>
      </c>
      <c r="L11577">
        <v>0.70777999999999996</v>
      </c>
      <c r="M11577">
        <v>0.71189199999999997</v>
      </c>
    </row>
    <row r="11578" spans="1:13" ht="15" x14ac:dyDescent="0.3">
      <c r="A11578" s="1"/>
      <c r="B11578" t="s">
        <v>12</v>
      </c>
      <c r="C11578" t="s">
        <v>3568</v>
      </c>
      <c r="D11578" t="s">
        <v>11237</v>
      </c>
      <c r="E11578" t="s">
        <v>7441</v>
      </c>
      <c r="F11578" t="s">
        <v>11238</v>
      </c>
      <c r="G11578">
        <v>0.65400000000000003</v>
      </c>
      <c r="H11578">
        <v>0.33300000000000002</v>
      </c>
      <c r="I11578">
        <v>0.4</v>
      </c>
      <c r="J11578">
        <v>0.65400000000000003</v>
      </c>
      <c r="K11578" t="s">
        <v>7</v>
      </c>
      <c r="L11578">
        <v>0.74446299999999999</v>
      </c>
      <c r="M11578">
        <v>0.76074299999999995</v>
      </c>
    </row>
    <row r="11579" spans="1:13" ht="15" x14ac:dyDescent="0.3">
      <c r="A11579" s="1"/>
      <c r="B11579" t="s">
        <v>12</v>
      </c>
      <c r="C11579" t="s">
        <v>3470</v>
      </c>
      <c r="D11579" t="s">
        <v>7292</v>
      </c>
      <c r="E11579" t="s">
        <v>11314</v>
      </c>
      <c r="F11579" t="s">
        <v>7294</v>
      </c>
      <c r="G11579">
        <v>0.65400000000000003</v>
      </c>
      <c r="H11579">
        <v>0.4</v>
      </c>
      <c r="I11579">
        <v>0</v>
      </c>
      <c r="J11579">
        <v>0.65400000000000003</v>
      </c>
      <c r="K11579" t="s">
        <v>7</v>
      </c>
      <c r="L11579">
        <v>0.82394299999999998</v>
      </c>
      <c r="M11579">
        <v>0.82317300000000004</v>
      </c>
    </row>
    <row r="11580" spans="1:13" ht="15" x14ac:dyDescent="0.3">
      <c r="A11580" s="1"/>
      <c r="B11580" t="s">
        <v>12</v>
      </c>
      <c r="C11580" t="s">
        <v>5197</v>
      </c>
      <c r="D11580" t="s">
        <v>10495</v>
      </c>
      <c r="E11580" t="s">
        <v>10508</v>
      </c>
      <c r="F11580" t="s">
        <v>11242</v>
      </c>
      <c r="G11580">
        <v>0.65400000000000003</v>
      </c>
      <c r="H11580">
        <v>0.5</v>
      </c>
      <c r="I11580">
        <v>0</v>
      </c>
      <c r="J11580">
        <v>0.65400000000000003</v>
      </c>
      <c r="K11580" t="s">
        <v>7</v>
      </c>
      <c r="L11580">
        <v>0.74906899999999998</v>
      </c>
      <c r="M11580">
        <v>0.73935600000000001</v>
      </c>
    </row>
    <row r="11581" spans="1:13" ht="15" x14ac:dyDescent="0.3">
      <c r="A11581" s="1"/>
      <c r="B11581" t="s">
        <v>12</v>
      </c>
      <c r="C11581" t="s">
        <v>4372</v>
      </c>
      <c r="D11581" t="s">
        <v>13275</v>
      </c>
      <c r="E11581" t="s">
        <v>11399</v>
      </c>
      <c r="F11581" t="s">
        <v>13276</v>
      </c>
      <c r="G11581">
        <v>0.65300000000000002</v>
      </c>
      <c r="H11581">
        <v>0.57099999999999995</v>
      </c>
      <c r="I11581">
        <v>0.33300000000000002</v>
      </c>
      <c r="J11581">
        <v>0.65300000000000002</v>
      </c>
      <c r="K11581" t="s">
        <v>7</v>
      </c>
      <c r="L11581">
        <v>0.74732299999999996</v>
      </c>
      <c r="M11581">
        <v>0.74701099999999998</v>
      </c>
    </row>
    <row r="11582" spans="1:13" ht="15" x14ac:dyDescent="0.3">
      <c r="A11582" s="1"/>
      <c r="B11582" t="s">
        <v>12</v>
      </c>
      <c r="C11582" t="s">
        <v>4732</v>
      </c>
      <c r="D11582" t="s">
        <v>13277</v>
      </c>
      <c r="E11582" t="s">
        <v>10801</v>
      </c>
      <c r="F11582" t="s">
        <v>13278</v>
      </c>
      <c r="G11582">
        <v>0.65200000000000002</v>
      </c>
      <c r="H11582">
        <v>0.33300000000000002</v>
      </c>
      <c r="I11582">
        <v>0.42899999999999999</v>
      </c>
      <c r="J11582">
        <v>0.65200000000000002</v>
      </c>
      <c r="K11582" t="s">
        <v>7</v>
      </c>
      <c r="L11582">
        <v>0.82278799999999996</v>
      </c>
      <c r="M11582">
        <v>0.81188400000000005</v>
      </c>
    </row>
    <row r="11583" spans="1:13" ht="15" x14ac:dyDescent="0.3">
      <c r="A11583" s="1"/>
      <c r="B11583" t="s">
        <v>12</v>
      </c>
      <c r="C11583" t="s">
        <v>3328</v>
      </c>
      <c r="D11583" t="s">
        <v>13279</v>
      </c>
      <c r="E11583" t="s">
        <v>11458</v>
      </c>
      <c r="F11583" t="s">
        <v>13280</v>
      </c>
      <c r="G11583">
        <v>0.65200000000000002</v>
      </c>
      <c r="H11583">
        <v>0.45700000000000002</v>
      </c>
      <c r="I11583">
        <v>0.375</v>
      </c>
      <c r="J11583">
        <v>0.65200000000000002</v>
      </c>
      <c r="K11583" t="s">
        <v>7</v>
      </c>
      <c r="L11583">
        <v>0.83650199999999997</v>
      </c>
      <c r="M11583">
        <v>0.82401599999999997</v>
      </c>
    </row>
    <row r="11584" spans="1:13" ht="15" x14ac:dyDescent="0.3">
      <c r="A11584" s="1"/>
      <c r="B11584" t="s">
        <v>12</v>
      </c>
      <c r="C11584" t="s">
        <v>4891</v>
      </c>
      <c r="D11584" t="s">
        <v>11804</v>
      </c>
      <c r="E11584" t="s">
        <v>11245</v>
      </c>
      <c r="F11584" t="s">
        <v>9892</v>
      </c>
      <c r="G11584">
        <v>0.65200000000000002</v>
      </c>
      <c r="H11584">
        <v>0</v>
      </c>
      <c r="I11584">
        <v>0</v>
      </c>
      <c r="J11584">
        <v>0.65200000000000002</v>
      </c>
      <c r="K11584" t="s">
        <v>7</v>
      </c>
      <c r="L11584">
        <v>0.71443800000000002</v>
      </c>
      <c r="M11584">
        <v>0.70866499999999999</v>
      </c>
    </row>
    <row r="11585" spans="1:13" ht="15" x14ac:dyDescent="0.3">
      <c r="A11585" s="1"/>
      <c r="B11585" t="s">
        <v>12</v>
      </c>
      <c r="C11585" t="s">
        <v>1120</v>
      </c>
      <c r="D11585" t="s">
        <v>1124</v>
      </c>
      <c r="E11585" t="s">
        <v>1122</v>
      </c>
      <c r="F11585" t="s">
        <v>1124</v>
      </c>
      <c r="G11585">
        <v>0.65100000000000002</v>
      </c>
      <c r="H11585">
        <v>0.4</v>
      </c>
      <c r="I11585">
        <v>0.4</v>
      </c>
      <c r="J11585">
        <v>0.65100000000000002</v>
      </c>
      <c r="K11585" t="s">
        <v>7</v>
      </c>
      <c r="L11585">
        <v>0.81633800000000001</v>
      </c>
      <c r="M11585">
        <v>0.83070100000000002</v>
      </c>
    </row>
    <row r="11586" spans="1:13" ht="15" x14ac:dyDescent="0.3">
      <c r="A11586" s="1"/>
      <c r="B11586" t="s">
        <v>12</v>
      </c>
      <c r="C11586" t="s">
        <v>1782</v>
      </c>
      <c r="D11586" t="s">
        <v>1785</v>
      </c>
      <c r="E11586" t="s">
        <v>1784</v>
      </c>
      <c r="F11586" t="s">
        <v>1786</v>
      </c>
      <c r="G11586">
        <v>0.65</v>
      </c>
      <c r="H11586">
        <v>0.5</v>
      </c>
      <c r="I11586">
        <v>0.5</v>
      </c>
      <c r="J11586">
        <v>0.65</v>
      </c>
      <c r="K11586" t="s">
        <v>7</v>
      </c>
      <c r="L11586">
        <v>0.80908899999999995</v>
      </c>
      <c r="M11586">
        <v>0.79584500000000002</v>
      </c>
    </row>
    <row r="11587" spans="1:13" ht="15" x14ac:dyDescent="0.3">
      <c r="A11587" s="1"/>
      <c r="B11587" t="s">
        <v>12</v>
      </c>
      <c r="C11587" t="s">
        <v>3428</v>
      </c>
      <c r="D11587" t="s">
        <v>2107</v>
      </c>
      <c r="E11587" t="s">
        <v>11248</v>
      </c>
      <c r="F11587" t="s">
        <v>2108</v>
      </c>
      <c r="G11587">
        <v>0.64700000000000002</v>
      </c>
      <c r="H11587">
        <v>0.4</v>
      </c>
      <c r="I11587">
        <v>0.66700000000000004</v>
      </c>
      <c r="J11587">
        <v>0.64700000000000002</v>
      </c>
      <c r="K11587" t="s">
        <v>7</v>
      </c>
      <c r="L11587">
        <v>0.808284</v>
      </c>
      <c r="M11587">
        <v>0.80212600000000001</v>
      </c>
    </row>
    <row r="11588" spans="1:13" ht="15" x14ac:dyDescent="0.3">
      <c r="A11588" s="1"/>
      <c r="B11588" t="s">
        <v>12</v>
      </c>
      <c r="C11588" t="s">
        <v>3927</v>
      </c>
      <c r="D11588" t="s">
        <v>11799</v>
      </c>
      <c r="E11588" t="s">
        <v>10888</v>
      </c>
      <c r="F11588" t="s">
        <v>8106</v>
      </c>
      <c r="G11588">
        <v>0.64300000000000002</v>
      </c>
      <c r="H11588">
        <v>0</v>
      </c>
      <c r="I11588">
        <v>0.66700000000000004</v>
      </c>
      <c r="J11588">
        <v>0.64300000000000002</v>
      </c>
      <c r="K11588" t="s">
        <v>7</v>
      </c>
      <c r="L11588">
        <v>0.84127200000000002</v>
      </c>
      <c r="M11588">
        <v>0.84455400000000003</v>
      </c>
    </row>
    <row r="11589" spans="1:13" ht="15" x14ac:dyDescent="0.3">
      <c r="A11589" s="1"/>
      <c r="B11589" t="s">
        <v>12</v>
      </c>
      <c r="C11589" t="s">
        <v>1417</v>
      </c>
      <c r="D11589" t="s">
        <v>1418</v>
      </c>
      <c r="E11589" t="s">
        <v>1419</v>
      </c>
      <c r="F11589" t="s">
        <v>1419</v>
      </c>
      <c r="G11589">
        <v>0.64100000000000001</v>
      </c>
      <c r="H11589">
        <v>1</v>
      </c>
      <c r="I11589">
        <v>0</v>
      </c>
      <c r="J11589">
        <v>0.64100000000000001</v>
      </c>
      <c r="K11589" t="s">
        <v>7</v>
      </c>
      <c r="L11589">
        <v>0.68482699999999996</v>
      </c>
      <c r="M11589">
        <v>0.67678899999999997</v>
      </c>
    </row>
    <row r="11590" spans="1:13" ht="15" x14ac:dyDescent="0.3">
      <c r="A11590" s="1"/>
      <c r="B11590" t="s">
        <v>12</v>
      </c>
      <c r="C11590" t="s">
        <v>2275</v>
      </c>
      <c r="D11590">
        <v>7000000</v>
      </c>
      <c r="E11590" t="s">
        <v>2276</v>
      </c>
      <c r="F11590">
        <v>7000000</v>
      </c>
      <c r="G11590">
        <v>0.63900000000000001</v>
      </c>
      <c r="H11590">
        <v>0.4</v>
      </c>
      <c r="I11590">
        <v>0.4</v>
      </c>
      <c r="J11590">
        <v>0.63900000000000001</v>
      </c>
      <c r="K11590" t="s">
        <v>17</v>
      </c>
      <c r="L11590">
        <v>0.62045899999999998</v>
      </c>
      <c r="M11590">
        <v>0.62405900000000003</v>
      </c>
    </row>
    <row r="11591" spans="1:13" ht="15" x14ac:dyDescent="0.3">
      <c r="A11591" s="1"/>
      <c r="B11591" t="s">
        <v>12</v>
      </c>
      <c r="C11591" t="s">
        <v>1824</v>
      </c>
      <c r="D11591" t="s">
        <v>1825</v>
      </c>
      <c r="E11591" t="s">
        <v>1824</v>
      </c>
      <c r="F11591" t="s">
        <v>1824</v>
      </c>
      <c r="G11591">
        <v>0.63600000000000001</v>
      </c>
      <c r="H11591">
        <v>1</v>
      </c>
      <c r="I11591">
        <v>0</v>
      </c>
      <c r="J11591">
        <v>0.63600000000000001</v>
      </c>
      <c r="K11591" t="s">
        <v>17</v>
      </c>
      <c r="L11591">
        <v>0.74086399999999997</v>
      </c>
      <c r="M11591">
        <v>0.739124</v>
      </c>
    </row>
    <row r="11592" spans="1:13" ht="15" x14ac:dyDescent="0.3">
      <c r="A11592" s="1"/>
      <c r="B11592" t="s">
        <v>12</v>
      </c>
      <c r="C11592" t="s">
        <v>1855</v>
      </c>
      <c r="D11592" t="s">
        <v>1856</v>
      </c>
      <c r="E11592" t="s">
        <v>1855</v>
      </c>
      <c r="F11592" t="s">
        <v>1855</v>
      </c>
      <c r="G11592">
        <v>0.63500000000000001</v>
      </c>
      <c r="H11592">
        <v>1</v>
      </c>
      <c r="I11592">
        <v>0</v>
      </c>
      <c r="J11592">
        <v>0.63500000000000001</v>
      </c>
      <c r="K11592" t="s">
        <v>17</v>
      </c>
      <c r="L11592">
        <v>0.64890700000000001</v>
      </c>
      <c r="M11592">
        <v>0.65514799999999995</v>
      </c>
    </row>
    <row r="11593" spans="1:13" ht="15" x14ac:dyDescent="0.3">
      <c r="A11593" s="1"/>
      <c r="B11593" t="s">
        <v>12</v>
      </c>
      <c r="C11593" t="s">
        <v>588</v>
      </c>
      <c r="D11593" t="s">
        <v>592</v>
      </c>
      <c r="E11593" t="s">
        <v>590</v>
      </c>
      <c r="F11593" t="s">
        <v>593</v>
      </c>
      <c r="G11593">
        <v>0.63400000000000001</v>
      </c>
      <c r="H11593">
        <v>0.61499999999999999</v>
      </c>
      <c r="I11593">
        <v>0.6</v>
      </c>
      <c r="J11593">
        <v>0.63400000000000001</v>
      </c>
      <c r="K11593" t="s">
        <v>17</v>
      </c>
      <c r="L11593">
        <v>0.86558599999999997</v>
      </c>
      <c r="M11593">
        <v>0.87372799999999995</v>
      </c>
    </row>
    <row r="11594" spans="1:13" ht="15" x14ac:dyDescent="0.3">
      <c r="A11594" s="1"/>
      <c r="B11594" t="s">
        <v>12</v>
      </c>
      <c r="C11594" t="s">
        <v>1347</v>
      </c>
      <c r="D11594" t="s">
        <v>1341</v>
      </c>
      <c r="E11594" s="9">
        <v>41395</v>
      </c>
      <c r="F11594" s="9">
        <v>42644</v>
      </c>
      <c r="G11594">
        <v>0.63300000000000001</v>
      </c>
      <c r="H11594">
        <v>0</v>
      </c>
      <c r="I11594">
        <v>0</v>
      </c>
      <c r="J11594">
        <v>0.63300000000000001</v>
      </c>
      <c r="K11594" t="s">
        <v>17</v>
      </c>
      <c r="L11594">
        <v>0.74275400000000003</v>
      </c>
      <c r="M11594">
        <v>0.76863999999999999</v>
      </c>
    </row>
    <row r="11595" spans="1:13" ht="15" x14ac:dyDescent="0.3">
      <c r="A11595" s="1"/>
      <c r="B11595" t="s">
        <v>12</v>
      </c>
      <c r="C11595" t="s">
        <v>3455</v>
      </c>
      <c r="D11595" t="s">
        <v>11430</v>
      </c>
      <c r="E11595" t="s">
        <v>11153</v>
      </c>
      <c r="F11595" t="s">
        <v>7249</v>
      </c>
      <c r="G11595">
        <v>0.63100000000000001</v>
      </c>
      <c r="H11595">
        <v>0</v>
      </c>
      <c r="I11595">
        <v>0</v>
      </c>
      <c r="J11595">
        <v>0.63100000000000001</v>
      </c>
      <c r="K11595" t="s">
        <v>17</v>
      </c>
      <c r="L11595">
        <v>0.70085699999999995</v>
      </c>
      <c r="M11595">
        <v>0.706708</v>
      </c>
    </row>
    <row r="11596" spans="1:13" ht="15" x14ac:dyDescent="0.3">
      <c r="A11596" s="1"/>
      <c r="B11596" t="s">
        <v>12</v>
      </c>
      <c r="C11596" t="s">
        <v>3536</v>
      </c>
      <c r="D11596" t="s">
        <v>11252</v>
      </c>
      <c r="E11596" t="s">
        <v>11253</v>
      </c>
      <c r="F11596" t="s">
        <v>11254</v>
      </c>
      <c r="G11596">
        <v>0.629</v>
      </c>
      <c r="H11596">
        <v>0.88900000000000001</v>
      </c>
      <c r="I11596">
        <v>0.222</v>
      </c>
      <c r="J11596">
        <v>0.629</v>
      </c>
      <c r="K11596" t="s">
        <v>17</v>
      </c>
      <c r="L11596">
        <v>0.66732000000000002</v>
      </c>
      <c r="M11596">
        <v>0.65530299999999997</v>
      </c>
    </row>
    <row r="11597" spans="1:13" ht="15" x14ac:dyDescent="0.3">
      <c r="A11597" s="1"/>
      <c r="B11597" t="s">
        <v>12</v>
      </c>
      <c r="C11597" t="s">
        <v>4433</v>
      </c>
      <c r="D11597" t="s">
        <v>11196</v>
      </c>
      <c r="E11597" t="s">
        <v>11196</v>
      </c>
      <c r="F11597" t="s">
        <v>4433</v>
      </c>
      <c r="G11597">
        <v>0.629</v>
      </c>
      <c r="H11597">
        <v>0</v>
      </c>
      <c r="I11597">
        <v>0</v>
      </c>
      <c r="J11597">
        <v>0.629</v>
      </c>
      <c r="K11597" t="s">
        <v>17</v>
      </c>
      <c r="L11597">
        <v>0.78373599999999999</v>
      </c>
      <c r="M11597">
        <v>0.78573199999999999</v>
      </c>
    </row>
    <row r="11598" spans="1:13" ht="15" x14ac:dyDescent="0.3">
      <c r="A11598" s="1"/>
      <c r="B11598" t="s">
        <v>12</v>
      </c>
      <c r="C11598" t="s">
        <v>5127</v>
      </c>
      <c r="D11598" t="s">
        <v>11255</v>
      </c>
      <c r="E11598" t="s">
        <v>11256</v>
      </c>
      <c r="F11598" t="s">
        <v>10369</v>
      </c>
      <c r="G11598">
        <v>0.624</v>
      </c>
      <c r="H11598">
        <v>0.5</v>
      </c>
      <c r="I11598">
        <v>0.44400000000000001</v>
      </c>
      <c r="J11598">
        <v>0.624</v>
      </c>
      <c r="K11598" t="s">
        <v>17</v>
      </c>
      <c r="L11598">
        <v>0.79753799999999997</v>
      </c>
      <c r="M11598">
        <v>0.78886999999999996</v>
      </c>
    </row>
    <row r="11599" spans="1:13" ht="15" x14ac:dyDescent="0.3">
      <c r="A11599" s="1"/>
      <c r="B11599" t="s">
        <v>12</v>
      </c>
      <c r="C11599" t="s">
        <v>4468</v>
      </c>
      <c r="D11599" t="s">
        <v>11257</v>
      </c>
      <c r="E11599" t="s">
        <v>11258</v>
      </c>
      <c r="F11599" t="s">
        <v>11259</v>
      </c>
      <c r="G11599">
        <v>0.624</v>
      </c>
      <c r="H11599">
        <v>0.4</v>
      </c>
      <c r="I11599">
        <v>0</v>
      </c>
      <c r="J11599">
        <v>0.624</v>
      </c>
      <c r="K11599" t="s">
        <v>17</v>
      </c>
      <c r="L11599">
        <v>0.68078099999999997</v>
      </c>
      <c r="M11599">
        <v>0.67929600000000001</v>
      </c>
    </row>
    <row r="11600" spans="1:13" ht="15" x14ac:dyDescent="0.3">
      <c r="A11600" s="1"/>
      <c r="B11600" t="s">
        <v>12</v>
      </c>
      <c r="C11600" t="s">
        <v>4545</v>
      </c>
      <c r="D11600" t="s">
        <v>11260</v>
      </c>
      <c r="E11600" t="s">
        <v>11261</v>
      </c>
      <c r="F11600" t="s">
        <v>9198</v>
      </c>
      <c r="G11600">
        <v>0.623</v>
      </c>
      <c r="H11600">
        <v>0.46200000000000002</v>
      </c>
      <c r="I11600">
        <v>0.41699999999999998</v>
      </c>
      <c r="J11600">
        <v>0.623</v>
      </c>
      <c r="K11600" t="s">
        <v>17</v>
      </c>
      <c r="L11600">
        <v>0.74223700000000004</v>
      </c>
      <c r="M11600">
        <v>0.75302199999999997</v>
      </c>
    </row>
    <row r="11601" spans="1:13" ht="15" x14ac:dyDescent="0.3">
      <c r="A11601" s="1"/>
      <c r="B11601" t="s">
        <v>12</v>
      </c>
      <c r="C11601" t="s">
        <v>4744</v>
      </c>
      <c r="D11601" t="s">
        <v>11262</v>
      </c>
      <c r="E11601" t="s">
        <v>9626</v>
      </c>
      <c r="F11601" t="s">
        <v>9626</v>
      </c>
      <c r="G11601">
        <v>0.621</v>
      </c>
      <c r="H11601">
        <v>1</v>
      </c>
      <c r="I11601">
        <v>0.75</v>
      </c>
      <c r="J11601">
        <v>0.621</v>
      </c>
      <c r="K11601" t="s">
        <v>17</v>
      </c>
      <c r="L11601">
        <v>0.90301600000000004</v>
      </c>
      <c r="M11601">
        <v>0.88522800000000001</v>
      </c>
    </row>
    <row r="11602" spans="1:13" ht="15" x14ac:dyDescent="0.3">
      <c r="A11602" s="1"/>
      <c r="B11602" t="s">
        <v>12</v>
      </c>
      <c r="C11602" t="s">
        <v>1944</v>
      </c>
      <c r="D11602" t="s">
        <v>1945</v>
      </c>
      <c r="E11602" t="s">
        <v>1946</v>
      </c>
      <c r="F11602" t="s">
        <v>1947</v>
      </c>
      <c r="G11602">
        <v>0.61899999999999999</v>
      </c>
      <c r="H11602">
        <v>0.25</v>
      </c>
      <c r="I11602">
        <v>0.25</v>
      </c>
      <c r="J11602">
        <v>0.61899999999999999</v>
      </c>
      <c r="K11602" t="s">
        <v>17</v>
      </c>
      <c r="L11602">
        <v>0.70914600000000005</v>
      </c>
      <c r="M11602">
        <v>0.70420300000000002</v>
      </c>
    </row>
    <row r="11603" spans="1:13" ht="15" x14ac:dyDescent="0.3">
      <c r="A11603" s="1"/>
      <c r="B11603" t="s">
        <v>12</v>
      </c>
      <c r="C11603" t="s">
        <v>10550</v>
      </c>
      <c r="D11603">
        <v>1700</v>
      </c>
      <c r="E11603" t="s">
        <v>1428</v>
      </c>
      <c r="F11603">
        <v>1700</v>
      </c>
      <c r="G11603">
        <v>0.61299999999999999</v>
      </c>
      <c r="H11603">
        <v>0</v>
      </c>
      <c r="I11603">
        <v>0</v>
      </c>
      <c r="J11603">
        <v>0.61299999999999999</v>
      </c>
      <c r="K11603" t="s">
        <v>17</v>
      </c>
      <c r="L11603">
        <v>0.69874499999999995</v>
      </c>
      <c r="M11603">
        <v>0.71062099999999995</v>
      </c>
    </row>
    <row r="11604" spans="1:13" ht="15" x14ac:dyDescent="0.3">
      <c r="A11604" s="1"/>
      <c r="B11604" t="s">
        <v>12</v>
      </c>
      <c r="C11604" t="s">
        <v>3706</v>
      </c>
      <c r="D11604" t="s">
        <v>11263</v>
      </c>
      <c r="E11604" t="s">
        <v>11264</v>
      </c>
      <c r="F11604" t="s">
        <v>11265</v>
      </c>
      <c r="G11604">
        <v>0.61299999999999999</v>
      </c>
      <c r="H11604">
        <v>0.5</v>
      </c>
      <c r="I11604">
        <v>0</v>
      </c>
      <c r="J11604">
        <v>0.61299999999999999</v>
      </c>
      <c r="K11604" t="s">
        <v>17</v>
      </c>
      <c r="L11604">
        <v>0.86382899999999996</v>
      </c>
      <c r="M11604">
        <v>0.86265700000000001</v>
      </c>
    </row>
    <row r="11605" spans="1:13" ht="15" x14ac:dyDescent="0.3">
      <c r="A11605" s="1"/>
      <c r="B11605" t="s">
        <v>12</v>
      </c>
      <c r="C11605" t="s">
        <v>4876</v>
      </c>
      <c r="D11605" t="s">
        <v>11804</v>
      </c>
      <c r="E11605" t="s">
        <v>9891</v>
      </c>
      <c r="F11605" t="s">
        <v>9892</v>
      </c>
      <c r="G11605">
        <v>0.61299999999999999</v>
      </c>
      <c r="H11605">
        <v>0.4</v>
      </c>
      <c r="I11605">
        <v>0</v>
      </c>
      <c r="J11605">
        <v>0.61299999999999999</v>
      </c>
      <c r="K11605" t="s">
        <v>17</v>
      </c>
      <c r="L11605">
        <v>0.68284400000000001</v>
      </c>
      <c r="M11605">
        <v>0.67235599999999995</v>
      </c>
    </row>
    <row r="11606" spans="1:13" ht="15" x14ac:dyDescent="0.3">
      <c r="A11606" s="1"/>
      <c r="B11606" t="s">
        <v>12</v>
      </c>
      <c r="C11606" t="s">
        <v>3222</v>
      </c>
      <c r="D11606" t="s">
        <v>11266</v>
      </c>
      <c r="E11606" t="s">
        <v>11266</v>
      </c>
      <c r="F11606" t="s">
        <v>3222</v>
      </c>
      <c r="G11606">
        <v>0.61199999999999999</v>
      </c>
      <c r="H11606">
        <v>0</v>
      </c>
      <c r="I11606">
        <v>0</v>
      </c>
      <c r="J11606">
        <v>0.61199999999999999</v>
      </c>
      <c r="K11606" t="s">
        <v>17</v>
      </c>
      <c r="L11606">
        <v>0.673176</v>
      </c>
      <c r="M11606">
        <v>0.68427099999999996</v>
      </c>
    </row>
    <row r="11607" spans="1:13" ht="15" x14ac:dyDescent="0.3">
      <c r="A11607" s="1"/>
      <c r="B11607" t="s">
        <v>12</v>
      </c>
      <c r="C11607" t="s">
        <v>1323</v>
      </c>
      <c r="D11607" t="s">
        <v>1333</v>
      </c>
      <c r="E11607" t="s">
        <v>1325</v>
      </c>
      <c r="F11607" t="s">
        <v>1334</v>
      </c>
      <c r="G11607">
        <v>0.61</v>
      </c>
      <c r="H11607">
        <v>0.5</v>
      </c>
      <c r="I11607">
        <v>0</v>
      </c>
      <c r="J11607">
        <v>0.61</v>
      </c>
      <c r="K11607" t="s">
        <v>17</v>
      </c>
      <c r="L11607">
        <v>0.75031499999999995</v>
      </c>
      <c r="M11607">
        <v>0.74044600000000005</v>
      </c>
    </row>
    <row r="11608" spans="1:13" ht="15" x14ac:dyDescent="0.3">
      <c r="A11608" s="1"/>
      <c r="B11608" t="s">
        <v>12</v>
      </c>
      <c r="C11608" t="s">
        <v>1101</v>
      </c>
      <c r="D11608" t="s">
        <v>1104</v>
      </c>
      <c r="E11608" t="s">
        <v>1101</v>
      </c>
      <c r="F11608" t="s">
        <v>1105</v>
      </c>
      <c r="G11608">
        <v>0.60899999999999999</v>
      </c>
      <c r="H11608">
        <v>0</v>
      </c>
      <c r="I11608">
        <v>0</v>
      </c>
      <c r="J11608">
        <v>0.60899999999999999</v>
      </c>
      <c r="K11608" t="s">
        <v>17</v>
      </c>
      <c r="L11608">
        <v>0.70138</v>
      </c>
      <c r="M11608">
        <v>0.69934399999999997</v>
      </c>
    </row>
    <row r="11609" spans="1:13" ht="15" x14ac:dyDescent="0.3">
      <c r="A11609" s="1"/>
      <c r="B11609" t="s">
        <v>12</v>
      </c>
      <c r="C11609" t="s">
        <v>2229</v>
      </c>
      <c r="D11609" t="s">
        <v>72</v>
      </c>
      <c r="E11609" t="s">
        <v>2231</v>
      </c>
      <c r="F11609" t="s">
        <v>73</v>
      </c>
      <c r="G11609">
        <v>0.60899999999999999</v>
      </c>
      <c r="H11609">
        <v>0</v>
      </c>
      <c r="I11609">
        <v>0</v>
      </c>
      <c r="J11609">
        <v>0.60899999999999999</v>
      </c>
      <c r="K11609" t="s">
        <v>17</v>
      </c>
      <c r="L11609">
        <v>0.77617499999999995</v>
      </c>
      <c r="M11609">
        <v>0.78000400000000003</v>
      </c>
    </row>
    <row r="11610" spans="1:13" ht="15" x14ac:dyDescent="0.3">
      <c r="A11610" s="1"/>
      <c r="B11610" t="s">
        <v>12</v>
      </c>
      <c r="C11610" t="s">
        <v>3449</v>
      </c>
      <c r="D11610" t="s">
        <v>12954</v>
      </c>
      <c r="E11610" t="s">
        <v>10694</v>
      </c>
      <c r="F11610" t="s">
        <v>12955</v>
      </c>
      <c r="G11610">
        <v>0.60899999999999999</v>
      </c>
      <c r="H11610">
        <v>0.28599999999999998</v>
      </c>
      <c r="I11610">
        <v>0</v>
      </c>
      <c r="J11610">
        <v>0.60899999999999999</v>
      </c>
      <c r="K11610" t="s">
        <v>17</v>
      </c>
      <c r="L11610">
        <v>0.75401799999999997</v>
      </c>
      <c r="M11610">
        <v>0.74233000000000005</v>
      </c>
    </row>
    <row r="11611" spans="1:13" ht="15" x14ac:dyDescent="0.3">
      <c r="A11611" s="1"/>
      <c r="B11611" t="s">
        <v>12</v>
      </c>
      <c r="C11611" t="s">
        <v>3488</v>
      </c>
      <c r="D11611" t="s">
        <v>13281</v>
      </c>
      <c r="E11611" t="s">
        <v>7318</v>
      </c>
      <c r="F11611" t="s">
        <v>13282</v>
      </c>
      <c r="G11611">
        <v>0.60799999999999998</v>
      </c>
      <c r="H11611">
        <v>0.66700000000000004</v>
      </c>
      <c r="I11611">
        <v>0.66700000000000004</v>
      </c>
      <c r="J11611">
        <v>0.60799999999999998</v>
      </c>
      <c r="K11611" t="s">
        <v>17</v>
      </c>
      <c r="L11611">
        <v>0.78612700000000002</v>
      </c>
      <c r="M11611">
        <v>0.80150100000000002</v>
      </c>
    </row>
    <row r="11612" spans="1:13" ht="15" x14ac:dyDescent="0.3">
      <c r="A11612" s="1"/>
      <c r="B11612" t="s">
        <v>12</v>
      </c>
      <c r="C11612" t="s">
        <v>356</v>
      </c>
      <c r="D11612" t="s">
        <v>357</v>
      </c>
      <c r="E11612" t="s">
        <v>358</v>
      </c>
      <c r="F11612" t="s">
        <v>359</v>
      </c>
      <c r="G11612">
        <v>0.60699999999999998</v>
      </c>
      <c r="H11612">
        <v>0</v>
      </c>
      <c r="I11612">
        <v>0</v>
      </c>
      <c r="J11612">
        <v>0.60699999999999998</v>
      </c>
      <c r="K11612" t="s">
        <v>17</v>
      </c>
      <c r="L11612">
        <v>0.68325100000000005</v>
      </c>
      <c r="M11612">
        <v>0.679975</v>
      </c>
    </row>
    <row r="11613" spans="1:13" ht="15" x14ac:dyDescent="0.3">
      <c r="A11613" s="1"/>
      <c r="B11613" t="s">
        <v>12</v>
      </c>
      <c r="C11613" t="s">
        <v>1029</v>
      </c>
      <c r="D11613" t="s">
        <v>1039</v>
      </c>
      <c r="E11613" t="s">
        <v>1031</v>
      </c>
      <c r="F11613" t="s">
        <v>1040</v>
      </c>
      <c r="G11613">
        <v>0.60599999999999998</v>
      </c>
      <c r="H11613">
        <v>0.66700000000000004</v>
      </c>
      <c r="I11613">
        <v>0.44400000000000001</v>
      </c>
      <c r="J11613">
        <v>0.60599999999999998</v>
      </c>
      <c r="K11613" t="s">
        <v>17</v>
      </c>
      <c r="L11613">
        <v>0.77044299999999999</v>
      </c>
      <c r="M11613">
        <v>0.76395199999999996</v>
      </c>
    </row>
    <row r="11614" spans="1:13" ht="15" x14ac:dyDescent="0.3">
      <c r="A11614" s="1"/>
      <c r="B11614" t="s">
        <v>12</v>
      </c>
      <c r="C11614" t="s">
        <v>3331</v>
      </c>
      <c r="D11614" t="s">
        <v>11273</v>
      </c>
      <c r="E11614" t="s">
        <v>11274</v>
      </c>
      <c r="F11614" t="s">
        <v>11275</v>
      </c>
      <c r="G11614">
        <v>0.60299999999999998</v>
      </c>
      <c r="H11614">
        <v>0.5</v>
      </c>
      <c r="I11614">
        <v>0.5</v>
      </c>
      <c r="J11614">
        <v>0.60299999999999998</v>
      </c>
      <c r="K11614" t="s">
        <v>17</v>
      </c>
      <c r="L11614">
        <v>0.75095599999999996</v>
      </c>
      <c r="M11614">
        <v>0.77851400000000004</v>
      </c>
    </row>
    <row r="11615" spans="1:13" ht="15" x14ac:dyDescent="0.3">
      <c r="A11615" s="1"/>
      <c r="B11615" t="s">
        <v>12</v>
      </c>
      <c r="C11615" t="s">
        <v>11277</v>
      </c>
      <c r="D11615" t="s">
        <v>11278</v>
      </c>
      <c r="E11615" t="s">
        <v>11279</v>
      </c>
      <c r="F11615" t="s">
        <v>8310</v>
      </c>
      <c r="G11615">
        <v>0.60299999999999998</v>
      </c>
      <c r="H11615">
        <v>0.8</v>
      </c>
      <c r="I11615">
        <v>0</v>
      </c>
      <c r="J11615">
        <v>0.60299999999999998</v>
      </c>
      <c r="K11615" t="s">
        <v>17</v>
      </c>
      <c r="L11615">
        <v>0.82143299999999997</v>
      </c>
      <c r="M11615">
        <v>0.83234200000000003</v>
      </c>
    </row>
    <row r="11616" spans="1:13" ht="15" x14ac:dyDescent="0.3">
      <c r="A11616" s="1"/>
      <c r="B11616" t="s">
        <v>12</v>
      </c>
      <c r="C11616" t="s">
        <v>4280</v>
      </c>
      <c r="D11616" t="s">
        <v>11280</v>
      </c>
      <c r="E11616" t="s">
        <v>11281</v>
      </c>
      <c r="F11616" t="s">
        <v>11280</v>
      </c>
      <c r="G11616">
        <v>0.60299999999999998</v>
      </c>
      <c r="H11616">
        <v>0.5</v>
      </c>
      <c r="I11616">
        <v>0</v>
      </c>
      <c r="J11616">
        <v>0.60299999999999998</v>
      </c>
      <c r="K11616" t="s">
        <v>17</v>
      </c>
      <c r="L11616">
        <v>0.70814699999999997</v>
      </c>
      <c r="M11616">
        <v>0.71061799999999997</v>
      </c>
    </row>
    <row r="11617" spans="1:13" ht="15" x14ac:dyDescent="0.3">
      <c r="A11617" s="1"/>
      <c r="B11617" t="s">
        <v>12</v>
      </c>
      <c r="C11617" t="s">
        <v>3464</v>
      </c>
      <c r="D11617" t="s">
        <v>11283</v>
      </c>
      <c r="E11617" t="s">
        <v>11284</v>
      </c>
      <c r="F11617" t="s">
        <v>11284</v>
      </c>
      <c r="G11617">
        <v>0.60099999999999998</v>
      </c>
      <c r="H11617">
        <v>1</v>
      </c>
      <c r="I11617">
        <v>0.4</v>
      </c>
      <c r="J11617">
        <v>0.60099999999999998</v>
      </c>
      <c r="K11617" t="s">
        <v>17</v>
      </c>
      <c r="L11617">
        <v>0.84317299999999995</v>
      </c>
      <c r="M11617">
        <v>0.840588</v>
      </c>
    </row>
    <row r="11618" spans="1:13" ht="15" x14ac:dyDescent="0.3">
      <c r="A11618" s="1"/>
      <c r="B11618" t="s">
        <v>12</v>
      </c>
      <c r="C11618" t="s">
        <v>3361</v>
      </c>
      <c r="D11618" t="s">
        <v>11600</v>
      </c>
      <c r="E11618" t="s">
        <v>11600</v>
      </c>
      <c r="F11618" t="s">
        <v>3361</v>
      </c>
      <c r="G11618">
        <v>0.60099999999999998</v>
      </c>
      <c r="H11618">
        <v>0</v>
      </c>
      <c r="I11618">
        <v>0</v>
      </c>
      <c r="J11618">
        <v>0.60099999999999998</v>
      </c>
      <c r="K11618" t="s">
        <v>17</v>
      </c>
      <c r="L11618">
        <v>0.77538799999999997</v>
      </c>
      <c r="M11618">
        <v>0.77676999999999996</v>
      </c>
    </row>
    <row r="11619" spans="1:13" ht="15" x14ac:dyDescent="0.3">
      <c r="A11619" s="1"/>
      <c r="B11619" t="s">
        <v>12</v>
      </c>
      <c r="C11619" t="s">
        <v>1608</v>
      </c>
      <c r="D11619" t="s">
        <v>1592</v>
      </c>
      <c r="E11619" t="s">
        <v>1610</v>
      </c>
      <c r="F11619" t="s">
        <v>1593</v>
      </c>
      <c r="G11619">
        <v>0.59899999999999998</v>
      </c>
      <c r="H11619">
        <v>0.5</v>
      </c>
      <c r="I11619">
        <v>0.5</v>
      </c>
      <c r="J11619">
        <v>0.59899999999999998</v>
      </c>
      <c r="K11619" t="s">
        <v>17</v>
      </c>
      <c r="L11619">
        <v>0.79505499999999996</v>
      </c>
      <c r="M11619">
        <v>0.78495199999999998</v>
      </c>
    </row>
    <row r="11620" spans="1:13" ht="15" x14ac:dyDescent="0.3">
      <c r="A11620" s="1"/>
      <c r="B11620" t="s">
        <v>12</v>
      </c>
      <c r="C11620" t="s">
        <v>1371</v>
      </c>
      <c r="D11620" t="s">
        <v>1372</v>
      </c>
      <c r="E11620" t="s">
        <v>1373</v>
      </c>
      <c r="F11620" t="s">
        <v>1374</v>
      </c>
      <c r="G11620">
        <v>0.59899999999999998</v>
      </c>
      <c r="H11620">
        <v>0</v>
      </c>
      <c r="I11620">
        <v>0.2</v>
      </c>
      <c r="J11620">
        <v>0.59899999999999998</v>
      </c>
      <c r="K11620" t="s">
        <v>17</v>
      </c>
      <c r="L11620">
        <v>0.70598300000000003</v>
      </c>
      <c r="M11620">
        <v>0.69681000000000004</v>
      </c>
    </row>
    <row r="11621" spans="1:13" ht="15" x14ac:dyDescent="0.3">
      <c r="A11621" s="1" t="s">
        <v>8288</v>
      </c>
      <c r="B11621" t="s">
        <v>12</v>
      </c>
      <c r="C11621" t="s">
        <v>4032</v>
      </c>
      <c r="D11621" t="s">
        <v>11288</v>
      </c>
      <c r="E11621" t="s">
        <v>11289</v>
      </c>
      <c r="F11621" t="s">
        <v>11290</v>
      </c>
      <c r="G11621">
        <v>0.59799999999999998</v>
      </c>
      <c r="H11621">
        <v>0.5</v>
      </c>
      <c r="I11621">
        <v>0.5</v>
      </c>
      <c r="J11621">
        <v>0.59799999999999998</v>
      </c>
      <c r="K11621" t="s">
        <v>17</v>
      </c>
      <c r="L11621">
        <v>0.86710600000000004</v>
      </c>
      <c r="M11621">
        <v>0.86346599999999996</v>
      </c>
    </row>
    <row r="11622" spans="1:13" ht="15" x14ac:dyDescent="0.3">
      <c r="A11622" s="1"/>
      <c r="B11622" t="s">
        <v>12</v>
      </c>
      <c r="C11622" t="s">
        <v>4241</v>
      </c>
      <c r="D11622" t="s">
        <v>11291</v>
      </c>
      <c r="E11622" t="s">
        <v>11292</v>
      </c>
      <c r="F11622" t="s">
        <v>8637</v>
      </c>
      <c r="G11622">
        <v>0.59599999999999997</v>
      </c>
      <c r="H11622">
        <v>1</v>
      </c>
      <c r="I11622">
        <v>0</v>
      </c>
      <c r="J11622">
        <v>0.59599999999999997</v>
      </c>
      <c r="K11622" t="s">
        <v>17</v>
      </c>
      <c r="L11622">
        <v>0.74270099999999994</v>
      </c>
      <c r="M11622">
        <v>0.72181499999999998</v>
      </c>
    </row>
    <row r="11623" spans="1:13" ht="15" x14ac:dyDescent="0.3">
      <c r="A11623" s="1"/>
      <c r="B11623" t="s">
        <v>12</v>
      </c>
      <c r="C11623" t="s">
        <v>704</v>
      </c>
      <c r="D11623" t="s">
        <v>710</v>
      </c>
      <c r="E11623" t="s">
        <v>706</v>
      </c>
      <c r="F11623" t="s">
        <v>711</v>
      </c>
      <c r="G11623">
        <v>0.59499999999999997</v>
      </c>
      <c r="H11623">
        <v>0.33300000000000002</v>
      </c>
      <c r="I11623">
        <v>0.4</v>
      </c>
      <c r="J11623">
        <v>0.59499999999999997</v>
      </c>
      <c r="K11623" t="s">
        <v>17</v>
      </c>
      <c r="L11623">
        <v>0.82836900000000002</v>
      </c>
      <c r="M11623">
        <v>0.822407</v>
      </c>
    </row>
    <row r="11624" spans="1:13" ht="15" x14ac:dyDescent="0.3">
      <c r="A11624" s="1"/>
      <c r="B11624" t="s">
        <v>12</v>
      </c>
      <c r="C11624" t="s">
        <v>3485</v>
      </c>
      <c r="D11624" t="s">
        <v>11810</v>
      </c>
      <c r="E11624" t="s">
        <v>11321</v>
      </c>
      <c r="F11624" t="s">
        <v>11811</v>
      </c>
      <c r="G11624">
        <v>0.59499999999999997</v>
      </c>
      <c r="H11624">
        <v>0.66700000000000004</v>
      </c>
      <c r="I11624">
        <v>0</v>
      </c>
      <c r="J11624">
        <v>0.59499999999999997</v>
      </c>
      <c r="K11624" t="s">
        <v>17</v>
      </c>
      <c r="L11624">
        <v>0.81140400000000001</v>
      </c>
      <c r="M11624">
        <v>0.80598000000000003</v>
      </c>
    </row>
    <row r="11625" spans="1:13" ht="15" x14ac:dyDescent="0.3">
      <c r="A11625" s="1"/>
      <c r="B11625" t="s">
        <v>12</v>
      </c>
      <c r="C11625" t="s">
        <v>99</v>
      </c>
      <c r="D11625" t="s">
        <v>78</v>
      </c>
      <c r="E11625" t="s">
        <v>99</v>
      </c>
      <c r="F11625" t="s">
        <v>77</v>
      </c>
      <c r="G11625">
        <v>0.59299999999999997</v>
      </c>
      <c r="H11625">
        <v>0</v>
      </c>
      <c r="I11625">
        <v>0</v>
      </c>
      <c r="J11625">
        <v>0.59299999999999997</v>
      </c>
      <c r="K11625" t="s">
        <v>17</v>
      </c>
      <c r="L11625">
        <v>0.67765600000000004</v>
      </c>
      <c r="M11625">
        <v>0.67888199999999999</v>
      </c>
    </row>
    <row r="11626" spans="1:13" ht="15" x14ac:dyDescent="0.3">
      <c r="A11626" s="1"/>
      <c r="B11626" t="s">
        <v>12</v>
      </c>
      <c r="C11626" t="s">
        <v>3358</v>
      </c>
      <c r="D11626" t="s">
        <v>11293</v>
      </c>
      <c r="E11626" t="s">
        <v>11294</v>
      </c>
      <c r="F11626" t="s">
        <v>7056</v>
      </c>
      <c r="G11626">
        <v>0.59199999999999997</v>
      </c>
      <c r="H11626">
        <v>0.47099999999999997</v>
      </c>
      <c r="I11626">
        <v>0.54100000000000004</v>
      </c>
      <c r="J11626">
        <v>0.59199999999999997</v>
      </c>
      <c r="K11626" t="s">
        <v>17</v>
      </c>
      <c r="L11626">
        <v>0.855958</v>
      </c>
      <c r="M11626">
        <v>0.85755599999999998</v>
      </c>
    </row>
    <row r="11627" spans="1:13" ht="15" x14ac:dyDescent="0.3">
      <c r="A11627" s="1"/>
      <c r="B11627" t="s">
        <v>12</v>
      </c>
      <c r="C11627" t="s">
        <v>4262</v>
      </c>
      <c r="D11627" t="s">
        <v>8677</v>
      </c>
      <c r="E11627" t="s">
        <v>11015</v>
      </c>
      <c r="F11627" t="s">
        <v>8678</v>
      </c>
      <c r="G11627">
        <v>0.59</v>
      </c>
      <c r="H11627">
        <v>0</v>
      </c>
      <c r="I11627">
        <v>0.66700000000000004</v>
      </c>
      <c r="J11627">
        <v>0.59</v>
      </c>
      <c r="K11627" t="s">
        <v>17</v>
      </c>
      <c r="L11627">
        <v>0.85764300000000004</v>
      </c>
      <c r="M11627">
        <v>0.86191300000000004</v>
      </c>
    </row>
    <row r="11628" spans="1:13" ht="15" x14ac:dyDescent="0.3">
      <c r="A11628" s="1"/>
      <c r="B11628" t="s">
        <v>12</v>
      </c>
      <c r="C11628" t="s">
        <v>4591</v>
      </c>
      <c r="D11628" t="s">
        <v>11295</v>
      </c>
      <c r="E11628" t="s">
        <v>11296</v>
      </c>
      <c r="F11628" t="s">
        <v>4582</v>
      </c>
      <c r="G11628">
        <v>0.59</v>
      </c>
      <c r="H11628">
        <v>0</v>
      </c>
      <c r="I11628">
        <v>0</v>
      </c>
      <c r="J11628">
        <v>0.59</v>
      </c>
      <c r="K11628" t="s">
        <v>17</v>
      </c>
      <c r="L11628">
        <v>0.66438600000000003</v>
      </c>
      <c r="M11628">
        <v>0.66060300000000005</v>
      </c>
    </row>
    <row r="11629" spans="1:13" ht="15" x14ac:dyDescent="0.3">
      <c r="A11629" s="1" t="s">
        <v>10332</v>
      </c>
      <c r="B11629" t="s">
        <v>12</v>
      </c>
      <c r="C11629" t="s">
        <v>5109</v>
      </c>
      <c r="D11629" t="s">
        <v>11297</v>
      </c>
      <c r="E11629" t="s">
        <v>10333</v>
      </c>
      <c r="F11629" t="s">
        <v>11298</v>
      </c>
      <c r="G11629">
        <v>0.58899999999999997</v>
      </c>
      <c r="H11629">
        <v>0.66700000000000004</v>
      </c>
      <c r="I11629">
        <v>0.33300000000000002</v>
      </c>
      <c r="J11629">
        <v>0.58899999999999997</v>
      </c>
      <c r="K11629" t="s">
        <v>17</v>
      </c>
      <c r="L11629">
        <v>0.82469499999999996</v>
      </c>
      <c r="M11629">
        <v>0.82182500000000003</v>
      </c>
    </row>
    <row r="11630" spans="1:13" ht="15" x14ac:dyDescent="0.3">
      <c r="A11630" s="1"/>
      <c r="B11630" t="s">
        <v>12</v>
      </c>
      <c r="C11630" t="s">
        <v>689</v>
      </c>
      <c r="D11630" t="s">
        <v>690</v>
      </c>
      <c r="E11630" t="s">
        <v>691</v>
      </c>
      <c r="F11630" t="s">
        <v>691</v>
      </c>
      <c r="G11630">
        <v>0.58899999999999997</v>
      </c>
      <c r="H11630">
        <v>1</v>
      </c>
      <c r="I11630">
        <v>0</v>
      </c>
      <c r="J11630">
        <v>0.58899999999999997</v>
      </c>
      <c r="K11630" t="s">
        <v>17</v>
      </c>
      <c r="L11630">
        <v>0.70738999999999996</v>
      </c>
      <c r="M11630">
        <v>0.69834700000000005</v>
      </c>
    </row>
    <row r="11631" spans="1:13" ht="15" x14ac:dyDescent="0.3">
      <c r="A11631" s="1"/>
      <c r="B11631" t="s">
        <v>12</v>
      </c>
      <c r="C11631" t="s">
        <v>3871</v>
      </c>
      <c r="D11631" t="s">
        <v>13283</v>
      </c>
      <c r="E11631" t="s">
        <v>11268</v>
      </c>
      <c r="F11631" t="s">
        <v>13284</v>
      </c>
      <c r="G11631">
        <v>0.58599999999999997</v>
      </c>
      <c r="H11631">
        <v>0.625</v>
      </c>
      <c r="I11631">
        <v>0.28599999999999998</v>
      </c>
      <c r="J11631">
        <v>0.58599999999999997</v>
      </c>
      <c r="K11631" t="s">
        <v>17</v>
      </c>
      <c r="L11631">
        <v>0.84884499999999996</v>
      </c>
      <c r="M11631">
        <v>0.83992999999999995</v>
      </c>
    </row>
    <row r="11632" spans="1:13" ht="15" x14ac:dyDescent="0.3">
      <c r="A11632" s="1"/>
      <c r="B11632" t="s">
        <v>12</v>
      </c>
      <c r="C11632" t="s">
        <v>3228</v>
      </c>
      <c r="D11632" t="s">
        <v>11327</v>
      </c>
      <c r="E11632" t="s">
        <v>11327</v>
      </c>
      <c r="F11632" t="s">
        <v>3228</v>
      </c>
      <c r="G11632">
        <v>0.58599999999999997</v>
      </c>
      <c r="H11632">
        <v>0</v>
      </c>
      <c r="I11632">
        <v>0</v>
      </c>
      <c r="J11632">
        <v>0.58599999999999997</v>
      </c>
      <c r="K11632" t="s">
        <v>17</v>
      </c>
      <c r="L11632">
        <v>0.76023700000000005</v>
      </c>
      <c r="M11632">
        <v>0.75910699999999998</v>
      </c>
    </row>
    <row r="11633" spans="1:13" ht="15" x14ac:dyDescent="0.3">
      <c r="A11633" s="1"/>
      <c r="B11633" t="s">
        <v>12</v>
      </c>
      <c r="C11633" t="s">
        <v>5202</v>
      </c>
      <c r="D11633" t="s">
        <v>11139</v>
      </c>
      <c r="E11633" t="s">
        <v>11299</v>
      </c>
      <c r="F11633" t="s">
        <v>11140</v>
      </c>
      <c r="G11633">
        <v>0.58599999999999997</v>
      </c>
      <c r="H11633">
        <v>0</v>
      </c>
      <c r="I11633">
        <v>0</v>
      </c>
      <c r="J11633">
        <v>0.58599999999999997</v>
      </c>
      <c r="K11633" t="s">
        <v>17</v>
      </c>
      <c r="L11633">
        <v>0.70746100000000001</v>
      </c>
      <c r="M11633">
        <v>0.71479999999999999</v>
      </c>
    </row>
    <row r="11634" spans="1:13" ht="15" x14ac:dyDescent="0.3">
      <c r="A11634" s="1"/>
      <c r="B11634" t="s">
        <v>12</v>
      </c>
      <c r="C11634" t="s">
        <v>1091</v>
      </c>
      <c r="D11634" t="s">
        <v>1098</v>
      </c>
      <c r="E11634" t="s">
        <v>1091</v>
      </c>
      <c r="F11634" t="s">
        <v>1099</v>
      </c>
      <c r="G11634">
        <v>0.58399999999999996</v>
      </c>
      <c r="H11634">
        <v>0.308</v>
      </c>
      <c r="I11634">
        <v>0</v>
      </c>
      <c r="J11634">
        <v>0.58399999999999996</v>
      </c>
      <c r="K11634" t="s">
        <v>17</v>
      </c>
      <c r="L11634">
        <v>0.59979099999999996</v>
      </c>
      <c r="M11634">
        <v>0.599441</v>
      </c>
    </row>
    <row r="11635" spans="1:13" ht="15" x14ac:dyDescent="0.3">
      <c r="A11635" s="1"/>
      <c r="B11635" t="s">
        <v>12</v>
      </c>
      <c r="C11635" t="s">
        <v>3571</v>
      </c>
      <c r="D11635" t="s">
        <v>11303</v>
      </c>
      <c r="E11635" t="s">
        <v>11304</v>
      </c>
      <c r="F11635" t="s">
        <v>11304</v>
      </c>
      <c r="G11635">
        <v>0.58299999999999996</v>
      </c>
      <c r="H11635">
        <v>1</v>
      </c>
      <c r="I11635">
        <v>0.5</v>
      </c>
      <c r="J11635">
        <v>0.58299999999999996</v>
      </c>
      <c r="K11635" t="s">
        <v>17</v>
      </c>
      <c r="L11635">
        <v>0.847464</v>
      </c>
      <c r="M11635">
        <v>0.84072199999999997</v>
      </c>
    </row>
    <row r="11636" spans="1:13" ht="15" x14ac:dyDescent="0.3">
      <c r="A11636" s="1"/>
      <c r="B11636" t="s">
        <v>12</v>
      </c>
      <c r="C11636" t="s">
        <v>5185</v>
      </c>
      <c r="D11636" t="s">
        <v>13285</v>
      </c>
      <c r="E11636" t="s">
        <v>11061</v>
      </c>
      <c r="F11636" t="s">
        <v>13286</v>
      </c>
      <c r="G11636">
        <v>0.58199999999999996</v>
      </c>
      <c r="H11636">
        <v>0</v>
      </c>
      <c r="I11636">
        <v>0</v>
      </c>
      <c r="J11636">
        <v>0.58199999999999996</v>
      </c>
      <c r="K11636" t="s">
        <v>17</v>
      </c>
      <c r="L11636">
        <v>0.74031400000000003</v>
      </c>
      <c r="M11636">
        <v>0.74526099999999995</v>
      </c>
    </row>
    <row r="11637" spans="1:13" ht="15" x14ac:dyDescent="0.3">
      <c r="A11637" s="1"/>
      <c r="B11637" t="s">
        <v>12</v>
      </c>
      <c r="C11637" t="s">
        <v>4115</v>
      </c>
      <c r="D11637" t="s">
        <v>11305</v>
      </c>
      <c r="E11637" t="s">
        <v>11306</v>
      </c>
      <c r="F11637" t="s">
        <v>8454</v>
      </c>
      <c r="G11637">
        <v>0.58099999999999996</v>
      </c>
      <c r="H11637">
        <v>1</v>
      </c>
      <c r="I11637">
        <v>0</v>
      </c>
      <c r="J11637">
        <v>0.58099999999999996</v>
      </c>
      <c r="K11637" t="s">
        <v>17</v>
      </c>
      <c r="L11637">
        <v>0.72389499999999996</v>
      </c>
      <c r="M11637">
        <v>0.75752200000000003</v>
      </c>
    </row>
    <row r="11638" spans="1:13" ht="15" x14ac:dyDescent="0.3">
      <c r="A11638" s="1"/>
      <c r="B11638" t="s">
        <v>12</v>
      </c>
      <c r="C11638">
        <v>17</v>
      </c>
      <c r="D11638" t="s">
        <v>86</v>
      </c>
      <c r="E11638">
        <v>17</v>
      </c>
      <c r="F11638" t="s">
        <v>87</v>
      </c>
      <c r="G11638">
        <v>0.57899999999999996</v>
      </c>
      <c r="H11638">
        <v>0</v>
      </c>
      <c r="I11638">
        <v>0</v>
      </c>
      <c r="J11638">
        <v>0.57899999999999996</v>
      </c>
      <c r="K11638" t="s">
        <v>17</v>
      </c>
      <c r="L11638">
        <v>0.68155699999999997</v>
      </c>
      <c r="M11638">
        <v>0.67908400000000002</v>
      </c>
    </row>
    <row r="11639" spans="1:13" ht="15" x14ac:dyDescent="0.3">
      <c r="A11639" s="1"/>
      <c r="B11639" t="s">
        <v>12</v>
      </c>
      <c r="C11639" t="s">
        <v>3231</v>
      </c>
      <c r="D11639" t="s">
        <v>11816</v>
      </c>
      <c r="E11639" t="s">
        <v>11316</v>
      </c>
      <c r="F11639" t="s">
        <v>11817</v>
      </c>
      <c r="G11639">
        <v>0.57899999999999996</v>
      </c>
      <c r="H11639">
        <v>0</v>
      </c>
      <c r="I11639">
        <v>0</v>
      </c>
      <c r="J11639">
        <v>0.57899999999999996</v>
      </c>
      <c r="K11639" t="s">
        <v>17</v>
      </c>
      <c r="L11639">
        <v>0.73065800000000003</v>
      </c>
      <c r="M11639">
        <v>0.72382000000000002</v>
      </c>
    </row>
    <row r="11640" spans="1:13" ht="15" x14ac:dyDescent="0.3">
      <c r="A11640" s="1"/>
      <c r="B11640" t="s">
        <v>12</v>
      </c>
      <c r="C11640" t="s">
        <v>1231</v>
      </c>
      <c r="D11640" t="s">
        <v>1232</v>
      </c>
      <c r="E11640" t="s">
        <v>1233</v>
      </c>
      <c r="F11640" t="s">
        <v>1234</v>
      </c>
      <c r="G11640">
        <v>0.57799999999999996</v>
      </c>
      <c r="H11640">
        <v>0.5</v>
      </c>
      <c r="I11640">
        <v>0.54500000000000004</v>
      </c>
      <c r="J11640">
        <v>0.57799999999999996</v>
      </c>
      <c r="K11640" t="s">
        <v>17</v>
      </c>
      <c r="L11640">
        <v>0.79908199999999996</v>
      </c>
      <c r="M11640">
        <v>0.80321500000000001</v>
      </c>
    </row>
    <row r="11641" spans="1:13" ht="15" x14ac:dyDescent="0.3">
      <c r="A11641" s="1" t="s">
        <v>13287</v>
      </c>
      <c r="B11641" t="s">
        <v>12</v>
      </c>
      <c r="C11641" t="s">
        <v>11307</v>
      </c>
      <c r="D11641" t="s">
        <v>11308</v>
      </c>
      <c r="E11641" t="s">
        <v>11308</v>
      </c>
      <c r="F11641" t="s">
        <v>11307</v>
      </c>
      <c r="G11641">
        <v>0.57799999999999996</v>
      </c>
      <c r="H11641">
        <v>0</v>
      </c>
      <c r="I11641">
        <v>0</v>
      </c>
      <c r="J11641">
        <v>0.57799999999999996</v>
      </c>
      <c r="K11641" t="s">
        <v>17</v>
      </c>
      <c r="L11641">
        <v>0.64095800000000003</v>
      </c>
      <c r="M11641">
        <v>0.64032699999999998</v>
      </c>
    </row>
    <row r="11642" spans="1:13" ht="15" x14ac:dyDescent="0.3">
      <c r="A11642" s="1"/>
      <c r="B11642" t="s">
        <v>12</v>
      </c>
      <c r="C11642" t="s">
        <v>4397</v>
      </c>
      <c r="D11642" t="s">
        <v>13288</v>
      </c>
      <c r="E11642" t="s">
        <v>8928</v>
      </c>
      <c r="F11642" t="s">
        <v>13289</v>
      </c>
      <c r="G11642">
        <v>0.57699999999999996</v>
      </c>
      <c r="H11642">
        <v>0.33300000000000002</v>
      </c>
      <c r="I11642">
        <v>0.4</v>
      </c>
      <c r="J11642">
        <v>0.57699999999999996</v>
      </c>
      <c r="K11642" t="s">
        <v>17</v>
      </c>
      <c r="L11642">
        <v>0.78841600000000001</v>
      </c>
      <c r="M11642">
        <v>0.76893900000000004</v>
      </c>
    </row>
    <row r="11643" spans="1:13" ht="15" x14ac:dyDescent="0.3">
      <c r="A11643" s="1"/>
      <c r="B11643" t="s">
        <v>12</v>
      </c>
      <c r="C11643" t="s">
        <v>11309</v>
      </c>
      <c r="D11643" t="s">
        <v>1408</v>
      </c>
      <c r="E11643" t="s">
        <v>1409</v>
      </c>
      <c r="F11643" t="s">
        <v>1409</v>
      </c>
      <c r="G11643">
        <v>0.57699999999999996</v>
      </c>
      <c r="H11643">
        <v>1</v>
      </c>
      <c r="I11643">
        <v>0</v>
      </c>
      <c r="J11643">
        <v>0.57699999999999996</v>
      </c>
      <c r="K11643" t="s">
        <v>17</v>
      </c>
      <c r="L11643">
        <v>0.78957999999999995</v>
      </c>
      <c r="M11643">
        <v>0.77018299999999995</v>
      </c>
    </row>
    <row r="11644" spans="1:13" ht="15" x14ac:dyDescent="0.3">
      <c r="A11644" s="1"/>
      <c r="B11644" t="s">
        <v>12</v>
      </c>
      <c r="C11644" t="s">
        <v>4320</v>
      </c>
      <c r="D11644" t="s">
        <v>11310</v>
      </c>
      <c r="E11644" t="s">
        <v>11311</v>
      </c>
      <c r="F11644" t="s">
        <v>11312</v>
      </c>
      <c r="G11644">
        <v>0.57599999999999996</v>
      </c>
      <c r="H11644">
        <v>0.8</v>
      </c>
      <c r="I11644">
        <v>0</v>
      </c>
      <c r="J11644">
        <v>0.57599999999999996</v>
      </c>
      <c r="K11644" t="s">
        <v>17</v>
      </c>
      <c r="L11644">
        <v>0.70983300000000005</v>
      </c>
      <c r="M11644">
        <v>0.72012900000000002</v>
      </c>
    </row>
    <row r="11645" spans="1:13" ht="15" x14ac:dyDescent="0.3">
      <c r="A11645" s="1"/>
      <c r="B11645" t="s">
        <v>12</v>
      </c>
      <c r="C11645" t="s">
        <v>4582</v>
      </c>
      <c r="D11645" t="s">
        <v>11295</v>
      </c>
      <c r="E11645" t="s">
        <v>11295</v>
      </c>
      <c r="F11645" t="s">
        <v>4582</v>
      </c>
      <c r="G11645">
        <v>0.57599999999999996</v>
      </c>
      <c r="H11645">
        <v>0</v>
      </c>
      <c r="I11645">
        <v>0</v>
      </c>
      <c r="J11645">
        <v>0.57599999999999996</v>
      </c>
      <c r="K11645" t="s">
        <v>17</v>
      </c>
      <c r="L11645">
        <v>0.72345700000000002</v>
      </c>
      <c r="M11645">
        <v>0.72080299999999997</v>
      </c>
    </row>
    <row r="11646" spans="1:13" ht="15" x14ac:dyDescent="0.3">
      <c r="A11646" s="1"/>
      <c r="B11646" t="s">
        <v>12</v>
      </c>
      <c r="C11646" t="s">
        <v>2298</v>
      </c>
      <c r="D11646" t="s">
        <v>2299</v>
      </c>
      <c r="E11646" t="s">
        <v>2300</v>
      </c>
      <c r="F11646" t="s">
        <v>2301</v>
      </c>
      <c r="G11646">
        <v>0.57399999999999995</v>
      </c>
      <c r="H11646">
        <v>0.66700000000000004</v>
      </c>
      <c r="I11646">
        <v>0</v>
      </c>
      <c r="J11646">
        <v>0.57399999999999995</v>
      </c>
      <c r="K11646" t="s">
        <v>17</v>
      </c>
      <c r="L11646">
        <v>0.65077499999999999</v>
      </c>
      <c r="M11646">
        <v>0.67296500000000004</v>
      </c>
    </row>
    <row r="11647" spans="1:13" ht="15" x14ac:dyDescent="0.3">
      <c r="A11647" s="1"/>
      <c r="B11647" t="s">
        <v>12</v>
      </c>
      <c r="C11647" t="s">
        <v>845</v>
      </c>
      <c r="D11647" t="s">
        <v>851</v>
      </c>
      <c r="E11647" t="s">
        <v>847</v>
      </c>
      <c r="F11647" t="s">
        <v>852</v>
      </c>
      <c r="G11647">
        <v>0.57099999999999995</v>
      </c>
      <c r="H11647">
        <v>0</v>
      </c>
      <c r="I11647">
        <v>0</v>
      </c>
      <c r="J11647">
        <v>0.57099999999999995</v>
      </c>
      <c r="K11647" t="s">
        <v>17</v>
      </c>
      <c r="L11647">
        <v>0.71719599999999994</v>
      </c>
      <c r="M11647">
        <v>0.71465400000000001</v>
      </c>
    </row>
    <row r="11648" spans="1:13" ht="15" x14ac:dyDescent="0.3">
      <c r="A11648" s="1"/>
      <c r="B11648" t="s">
        <v>12</v>
      </c>
      <c r="C11648" t="s">
        <v>4597</v>
      </c>
      <c r="D11648" t="s">
        <v>12488</v>
      </c>
      <c r="E11648" t="s">
        <v>10619</v>
      </c>
      <c r="F11648" t="s">
        <v>12489</v>
      </c>
      <c r="G11648">
        <v>0.56599999999999995</v>
      </c>
      <c r="H11648">
        <v>0.46200000000000002</v>
      </c>
      <c r="I11648">
        <v>0.61499999999999999</v>
      </c>
      <c r="J11648">
        <v>0.56599999999999995</v>
      </c>
      <c r="K11648" t="s">
        <v>17</v>
      </c>
      <c r="L11648">
        <v>0.84247099999999997</v>
      </c>
      <c r="M11648">
        <v>0.83842099999999997</v>
      </c>
    </row>
    <row r="11649" spans="1:13" ht="15" x14ac:dyDescent="0.3">
      <c r="A11649" s="1"/>
      <c r="B11649" t="s">
        <v>12</v>
      </c>
      <c r="C11649" t="s">
        <v>1617</v>
      </c>
      <c r="D11649" t="s">
        <v>1618</v>
      </c>
      <c r="E11649" t="s">
        <v>1619</v>
      </c>
      <c r="F11649" t="s">
        <v>1620</v>
      </c>
      <c r="G11649">
        <v>0.56599999999999995</v>
      </c>
      <c r="H11649">
        <v>0</v>
      </c>
      <c r="I11649">
        <v>0</v>
      </c>
      <c r="J11649">
        <v>0.56599999999999995</v>
      </c>
      <c r="K11649" t="s">
        <v>17</v>
      </c>
      <c r="L11649">
        <v>0.68230800000000003</v>
      </c>
      <c r="M11649">
        <v>0.68676099999999995</v>
      </c>
    </row>
    <row r="11650" spans="1:13" ht="15" x14ac:dyDescent="0.3">
      <c r="A11650" s="1" t="s">
        <v>13290</v>
      </c>
      <c r="B11650" t="s">
        <v>12</v>
      </c>
      <c r="C11650" t="s">
        <v>3948</v>
      </c>
      <c r="D11650" t="s">
        <v>11318</v>
      </c>
      <c r="E11650" t="s">
        <v>8117</v>
      </c>
      <c r="F11650" t="s">
        <v>11319</v>
      </c>
      <c r="G11650">
        <v>0.56499999999999995</v>
      </c>
      <c r="H11650">
        <v>0.44400000000000001</v>
      </c>
      <c r="I11650">
        <v>0</v>
      </c>
      <c r="J11650">
        <v>0.56499999999999995</v>
      </c>
      <c r="K11650" t="s">
        <v>17</v>
      </c>
      <c r="L11650">
        <v>0.74964900000000001</v>
      </c>
      <c r="M11650">
        <v>0.74652600000000002</v>
      </c>
    </row>
    <row r="11651" spans="1:13" ht="15" x14ac:dyDescent="0.3">
      <c r="A11651" s="1"/>
      <c r="B11651" t="s">
        <v>12</v>
      </c>
      <c r="C11651" t="s">
        <v>571</v>
      </c>
      <c r="D11651" t="s">
        <v>579</v>
      </c>
      <c r="E11651" t="s">
        <v>573</v>
      </c>
      <c r="F11651" t="s">
        <v>580</v>
      </c>
      <c r="G11651">
        <v>0.56399999999999995</v>
      </c>
      <c r="H11651">
        <v>0.8</v>
      </c>
      <c r="I11651">
        <v>0</v>
      </c>
      <c r="J11651">
        <v>0.56399999999999995</v>
      </c>
      <c r="K11651" t="s">
        <v>17</v>
      </c>
      <c r="L11651">
        <v>0.73902400000000001</v>
      </c>
      <c r="M11651">
        <v>0.73698799999999998</v>
      </c>
    </row>
    <row r="11652" spans="1:13" ht="15" x14ac:dyDescent="0.3">
      <c r="A11652" s="1"/>
      <c r="B11652" t="s">
        <v>12</v>
      </c>
      <c r="C11652" t="s">
        <v>1882</v>
      </c>
      <c r="D11652" t="s">
        <v>1883</v>
      </c>
      <c r="E11652" t="s">
        <v>1882</v>
      </c>
      <c r="F11652" t="s">
        <v>1882</v>
      </c>
      <c r="G11652">
        <v>0.56399999999999995</v>
      </c>
      <c r="H11652">
        <v>1</v>
      </c>
      <c r="I11652">
        <v>0</v>
      </c>
      <c r="J11652">
        <v>0.56399999999999995</v>
      </c>
      <c r="K11652" t="s">
        <v>17</v>
      </c>
      <c r="L11652">
        <v>0.76541300000000001</v>
      </c>
      <c r="M11652">
        <v>0.75448599999999999</v>
      </c>
    </row>
    <row r="11653" spans="1:13" ht="15" x14ac:dyDescent="0.3">
      <c r="A11653" s="1"/>
      <c r="B11653" t="s">
        <v>12</v>
      </c>
      <c r="C11653" t="s">
        <v>2117</v>
      </c>
      <c r="D11653" t="s">
        <v>2119</v>
      </c>
      <c r="E11653" t="s">
        <v>2118</v>
      </c>
      <c r="F11653" t="s">
        <v>2120</v>
      </c>
      <c r="G11653">
        <v>0.55800000000000005</v>
      </c>
      <c r="H11653">
        <v>0</v>
      </c>
      <c r="I11653">
        <v>0</v>
      </c>
      <c r="J11653">
        <v>0.55800000000000005</v>
      </c>
      <c r="K11653" t="s">
        <v>17</v>
      </c>
      <c r="L11653">
        <v>0.74729100000000004</v>
      </c>
      <c r="M11653">
        <v>0.74977899999999997</v>
      </c>
    </row>
    <row r="11654" spans="1:13" ht="15" x14ac:dyDescent="0.3">
      <c r="A11654" s="1"/>
      <c r="B11654" t="s">
        <v>12</v>
      </c>
      <c r="C11654" t="s">
        <v>2031</v>
      </c>
      <c r="D11654" t="s">
        <v>2032</v>
      </c>
      <c r="E11654" t="s">
        <v>2033</v>
      </c>
      <c r="F11654" t="s">
        <v>2034</v>
      </c>
      <c r="G11654">
        <v>0.55400000000000005</v>
      </c>
      <c r="H11654">
        <v>0.85699999999999998</v>
      </c>
      <c r="I11654">
        <v>0</v>
      </c>
      <c r="J11654">
        <v>0.55400000000000005</v>
      </c>
      <c r="K11654" t="s">
        <v>17</v>
      </c>
      <c r="L11654">
        <v>0.87985899999999995</v>
      </c>
      <c r="M11654">
        <v>0.86929599999999996</v>
      </c>
    </row>
    <row r="11655" spans="1:13" ht="15" x14ac:dyDescent="0.3">
      <c r="A11655" s="1"/>
      <c r="B11655" t="s">
        <v>12</v>
      </c>
      <c r="C11655" t="s">
        <v>4490</v>
      </c>
      <c r="D11655" t="s">
        <v>12275</v>
      </c>
      <c r="E11655" t="s">
        <v>11423</v>
      </c>
      <c r="F11655" t="s">
        <v>12276</v>
      </c>
      <c r="G11655">
        <v>0.55400000000000005</v>
      </c>
      <c r="H11655">
        <v>0.66700000000000004</v>
      </c>
      <c r="I11655">
        <v>0</v>
      </c>
      <c r="J11655">
        <v>0.55400000000000005</v>
      </c>
      <c r="K11655" t="s">
        <v>17</v>
      </c>
      <c r="L11655">
        <v>0.81077399999999999</v>
      </c>
      <c r="M11655">
        <v>0.79799600000000004</v>
      </c>
    </row>
    <row r="11656" spans="1:13" ht="15" x14ac:dyDescent="0.3">
      <c r="A11656" s="1"/>
      <c r="B11656" t="s">
        <v>12</v>
      </c>
      <c r="C11656" t="s">
        <v>3271</v>
      </c>
      <c r="D11656" t="s">
        <v>12085</v>
      </c>
      <c r="E11656" t="s">
        <v>6867</v>
      </c>
      <c r="F11656" t="s">
        <v>6863</v>
      </c>
      <c r="G11656">
        <v>0.55100000000000005</v>
      </c>
      <c r="H11656">
        <v>0.5</v>
      </c>
      <c r="I11656">
        <v>0</v>
      </c>
      <c r="J11656">
        <v>0.55100000000000005</v>
      </c>
      <c r="K11656" t="s">
        <v>17</v>
      </c>
      <c r="L11656">
        <v>0.71900299999999995</v>
      </c>
      <c r="M11656">
        <v>0.71988799999999997</v>
      </c>
    </row>
    <row r="11657" spans="1:13" ht="15" x14ac:dyDescent="0.3">
      <c r="A11657" s="1"/>
      <c r="B11657" t="s">
        <v>12</v>
      </c>
      <c r="C11657" t="s">
        <v>1274</v>
      </c>
      <c r="D11657" t="s">
        <v>1276</v>
      </c>
      <c r="E11657" t="s">
        <v>1275</v>
      </c>
      <c r="F11657" t="s">
        <v>1277</v>
      </c>
      <c r="G11657">
        <v>0.54800000000000004</v>
      </c>
      <c r="H11657">
        <v>0</v>
      </c>
      <c r="I11657">
        <v>0</v>
      </c>
      <c r="J11657">
        <v>0.54800000000000004</v>
      </c>
      <c r="K11657" t="s">
        <v>17</v>
      </c>
      <c r="L11657">
        <v>0.74022399999999999</v>
      </c>
      <c r="M11657">
        <v>0.74274099999999998</v>
      </c>
    </row>
    <row r="11658" spans="1:13" ht="15" x14ac:dyDescent="0.3">
      <c r="A11658" s="1"/>
      <c r="B11658" t="s">
        <v>12</v>
      </c>
      <c r="C11658" t="s">
        <v>1599</v>
      </c>
      <c r="D11658" t="s">
        <v>1605</v>
      </c>
      <c r="E11658" t="s">
        <v>1601</v>
      </c>
      <c r="F11658" t="s">
        <v>1606</v>
      </c>
      <c r="G11658">
        <v>0.54700000000000004</v>
      </c>
      <c r="H11658">
        <v>0</v>
      </c>
      <c r="I11658">
        <v>0</v>
      </c>
      <c r="J11658">
        <v>0.54700000000000004</v>
      </c>
      <c r="K11658" t="s">
        <v>17</v>
      </c>
      <c r="L11658">
        <v>0.685164</v>
      </c>
      <c r="M11658">
        <v>0.68871099999999996</v>
      </c>
    </row>
    <row r="11659" spans="1:13" ht="15" x14ac:dyDescent="0.3">
      <c r="A11659" s="1"/>
      <c r="B11659" t="s">
        <v>12</v>
      </c>
      <c r="C11659" t="s">
        <v>3953</v>
      </c>
      <c r="D11659" t="s">
        <v>11021</v>
      </c>
      <c r="E11659" t="s">
        <v>8130</v>
      </c>
      <c r="F11659" t="s">
        <v>8136</v>
      </c>
      <c r="G11659">
        <v>0.54500000000000004</v>
      </c>
      <c r="H11659">
        <v>0</v>
      </c>
      <c r="I11659">
        <v>0</v>
      </c>
      <c r="J11659">
        <v>0.54500000000000004</v>
      </c>
      <c r="K11659" t="s">
        <v>17</v>
      </c>
      <c r="L11659">
        <v>0.76326300000000002</v>
      </c>
      <c r="M11659">
        <v>0.75811499999999998</v>
      </c>
    </row>
    <row r="11660" spans="1:13" ht="15" x14ac:dyDescent="0.3">
      <c r="A11660" s="1"/>
      <c r="B11660" t="s">
        <v>12</v>
      </c>
      <c r="C11660" t="s">
        <v>1142</v>
      </c>
      <c r="D11660" t="s">
        <v>1145</v>
      </c>
      <c r="E11660" t="s">
        <v>1142</v>
      </c>
      <c r="F11660" t="s">
        <v>1142</v>
      </c>
      <c r="G11660">
        <v>0.54400000000000004</v>
      </c>
      <c r="H11660">
        <v>1</v>
      </c>
      <c r="I11660">
        <v>0</v>
      </c>
      <c r="J11660">
        <v>0.54400000000000004</v>
      </c>
      <c r="K11660" t="s">
        <v>17</v>
      </c>
      <c r="L11660">
        <v>0.72578699999999996</v>
      </c>
      <c r="M11660">
        <v>0.73253400000000002</v>
      </c>
    </row>
    <row r="11661" spans="1:13" ht="15" x14ac:dyDescent="0.3">
      <c r="A11661" s="1"/>
      <c r="B11661" t="s">
        <v>12</v>
      </c>
      <c r="C11661" t="s">
        <v>4442</v>
      </c>
      <c r="D11661" t="s">
        <v>11404</v>
      </c>
      <c r="E11661" t="s">
        <v>11338</v>
      </c>
      <c r="F11661" t="s">
        <v>4445</v>
      </c>
      <c r="G11661">
        <v>0.54100000000000004</v>
      </c>
      <c r="H11661">
        <v>0</v>
      </c>
      <c r="I11661">
        <v>0</v>
      </c>
      <c r="J11661">
        <v>0.54100000000000004</v>
      </c>
      <c r="K11661" t="s">
        <v>17</v>
      </c>
      <c r="L11661">
        <v>0.63482899999999998</v>
      </c>
      <c r="M11661">
        <v>0.63785700000000001</v>
      </c>
    </row>
    <row r="11662" spans="1:13" ht="15" x14ac:dyDescent="0.3">
      <c r="A11662" s="1"/>
      <c r="B11662" t="s">
        <v>12</v>
      </c>
      <c r="C11662" t="s">
        <v>196</v>
      </c>
      <c r="D11662" t="s">
        <v>194</v>
      </c>
      <c r="E11662" t="s">
        <v>198</v>
      </c>
      <c r="F11662" t="s">
        <v>193</v>
      </c>
      <c r="G11662">
        <v>0.54</v>
      </c>
      <c r="H11662">
        <v>0</v>
      </c>
      <c r="I11662">
        <v>0</v>
      </c>
      <c r="J11662">
        <v>0.54</v>
      </c>
      <c r="K11662" t="s">
        <v>17</v>
      </c>
      <c r="L11662">
        <v>0.75822800000000001</v>
      </c>
      <c r="M11662">
        <v>0.76405999999999996</v>
      </c>
    </row>
    <row r="11663" spans="1:13" ht="15" x14ac:dyDescent="0.3">
      <c r="A11663" s="1"/>
      <c r="B11663" t="s">
        <v>12</v>
      </c>
      <c r="C11663" t="s">
        <v>3669</v>
      </c>
      <c r="D11663" t="s">
        <v>13131</v>
      </c>
      <c r="E11663" t="s">
        <v>7598</v>
      </c>
      <c r="F11663" t="s">
        <v>13132</v>
      </c>
      <c r="G11663">
        <v>0.54</v>
      </c>
      <c r="H11663">
        <v>0</v>
      </c>
      <c r="I11663">
        <v>0</v>
      </c>
      <c r="J11663">
        <v>0.54</v>
      </c>
      <c r="K11663" t="s">
        <v>17</v>
      </c>
      <c r="L11663">
        <v>0.664188</v>
      </c>
      <c r="M11663">
        <v>0.66839499999999996</v>
      </c>
    </row>
    <row r="11664" spans="1:13" ht="15" x14ac:dyDescent="0.3">
      <c r="A11664" s="1"/>
      <c r="B11664" t="s">
        <v>12</v>
      </c>
      <c r="C11664" t="s">
        <v>5133</v>
      </c>
      <c r="D11664" t="s">
        <v>11342</v>
      </c>
      <c r="E11664" t="s">
        <v>11343</v>
      </c>
      <c r="F11664" t="s">
        <v>11344</v>
      </c>
      <c r="G11664">
        <v>0.53900000000000003</v>
      </c>
      <c r="H11664">
        <v>0.5</v>
      </c>
      <c r="I11664">
        <v>0.216</v>
      </c>
      <c r="J11664">
        <v>0.53900000000000003</v>
      </c>
      <c r="K11664" t="s">
        <v>17</v>
      </c>
      <c r="L11664">
        <v>0.75942299999999996</v>
      </c>
      <c r="M11664">
        <v>0.76095400000000002</v>
      </c>
    </row>
    <row r="11665" spans="1:13" ht="15" x14ac:dyDescent="0.3">
      <c r="A11665" s="1"/>
      <c r="B11665" t="s">
        <v>12</v>
      </c>
      <c r="C11665" t="s">
        <v>4277</v>
      </c>
      <c r="D11665" t="s">
        <v>12089</v>
      </c>
      <c r="E11665" t="s">
        <v>11481</v>
      </c>
      <c r="F11665" t="s">
        <v>12090</v>
      </c>
      <c r="G11665">
        <v>0.53500000000000003</v>
      </c>
      <c r="H11665">
        <v>0.5</v>
      </c>
      <c r="I11665">
        <v>0.2</v>
      </c>
      <c r="J11665">
        <v>0.53500000000000003</v>
      </c>
      <c r="K11665" t="s">
        <v>17</v>
      </c>
      <c r="L11665">
        <v>0.77808299999999997</v>
      </c>
      <c r="M11665">
        <v>0.77632999999999996</v>
      </c>
    </row>
    <row r="11666" spans="1:13" ht="15" x14ac:dyDescent="0.3">
      <c r="A11666" s="1"/>
      <c r="B11666" t="s">
        <v>12</v>
      </c>
      <c r="C11666" t="s">
        <v>4588</v>
      </c>
      <c r="D11666" t="s">
        <v>11347</v>
      </c>
      <c r="E11666" t="s">
        <v>11347</v>
      </c>
      <c r="F11666" t="s">
        <v>4588</v>
      </c>
      <c r="G11666">
        <v>0.53400000000000003</v>
      </c>
      <c r="H11666">
        <v>0</v>
      </c>
      <c r="I11666">
        <v>0</v>
      </c>
      <c r="J11666">
        <v>0.53400000000000003</v>
      </c>
      <c r="K11666" t="s">
        <v>17</v>
      </c>
      <c r="L11666">
        <v>0.73493200000000003</v>
      </c>
      <c r="M11666">
        <v>0.73480800000000002</v>
      </c>
    </row>
    <row r="11667" spans="1:13" ht="15" x14ac:dyDescent="0.3">
      <c r="A11667" s="1"/>
      <c r="B11667" t="s">
        <v>12</v>
      </c>
      <c r="C11667" t="s">
        <v>371</v>
      </c>
      <c r="D11667" t="s">
        <v>372</v>
      </c>
      <c r="E11667" t="s">
        <v>371</v>
      </c>
      <c r="F11667" t="s">
        <v>373</v>
      </c>
      <c r="G11667">
        <v>0.53100000000000003</v>
      </c>
      <c r="H11667">
        <v>0.66700000000000004</v>
      </c>
      <c r="I11667">
        <v>0</v>
      </c>
      <c r="J11667">
        <v>0.53100000000000003</v>
      </c>
      <c r="K11667" t="s">
        <v>17</v>
      </c>
      <c r="L11667">
        <v>0.69148699999999996</v>
      </c>
      <c r="M11667">
        <v>0.69916400000000001</v>
      </c>
    </row>
    <row r="11668" spans="1:13" ht="15" x14ac:dyDescent="0.3">
      <c r="A11668" s="1"/>
      <c r="B11668" t="s">
        <v>12</v>
      </c>
      <c r="C11668" t="s">
        <v>4448</v>
      </c>
      <c r="D11668" t="s">
        <v>11351</v>
      </c>
      <c r="E11668" t="s">
        <v>11351</v>
      </c>
      <c r="F11668" t="s">
        <v>4448</v>
      </c>
      <c r="G11668">
        <v>0.53</v>
      </c>
      <c r="H11668">
        <v>0</v>
      </c>
      <c r="I11668">
        <v>0</v>
      </c>
      <c r="J11668">
        <v>0.53</v>
      </c>
      <c r="K11668" t="s">
        <v>17</v>
      </c>
      <c r="L11668">
        <v>0.70541699999999996</v>
      </c>
      <c r="M11668">
        <v>0.70913099999999996</v>
      </c>
    </row>
    <row r="11669" spans="1:13" ht="15" x14ac:dyDescent="0.3">
      <c r="A11669" s="1"/>
      <c r="B11669" t="s">
        <v>12</v>
      </c>
      <c r="C11669" t="s">
        <v>3268</v>
      </c>
      <c r="D11669" t="s">
        <v>11352</v>
      </c>
      <c r="E11669" t="s">
        <v>11352</v>
      </c>
      <c r="F11669" t="s">
        <v>3268</v>
      </c>
      <c r="G11669">
        <v>0.52800000000000002</v>
      </c>
      <c r="H11669">
        <v>0</v>
      </c>
      <c r="I11669">
        <v>0</v>
      </c>
      <c r="J11669">
        <v>0.52800000000000002</v>
      </c>
      <c r="K11669" t="s">
        <v>17</v>
      </c>
      <c r="L11669">
        <v>0.769459</v>
      </c>
      <c r="M11669">
        <v>0.77108600000000005</v>
      </c>
    </row>
    <row r="11670" spans="1:13" ht="15" x14ac:dyDescent="0.3">
      <c r="A11670" s="1" t="s">
        <v>13291</v>
      </c>
      <c r="B11670" t="s">
        <v>12</v>
      </c>
      <c r="C11670" t="s">
        <v>4287</v>
      </c>
      <c r="D11670">
        <v>105</v>
      </c>
      <c r="E11670" t="s">
        <v>10659</v>
      </c>
      <c r="F11670" t="s">
        <v>10659</v>
      </c>
      <c r="G11670">
        <v>0.52600000000000002</v>
      </c>
      <c r="H11670">
        <v>1</v>
      </c>
      <c r="I11670">
        <v>0</v>
      </c>
      <c r="J11670">
        <v>0.52600000000000002</v>
      </c>
      <c r="K11670" t="s">
        <v>17</v>
      </c>
      <c r="L11670">
        <v>0.65585800000000005</v>
      </c>
      <c r="M11670">
        <v>0.65680300000000003</v>
      </c>
    </row>
    <row r="11671" spans="1:13" ht="15" x14ac:dyDescent="0.3">
      <c r="A11671" s="1"/>
      <c r="B11671" t="s">
        <v>12</v>
      </c>
      <c r="C11671" t="s">
        <v>3346</v>
      </c>
      <c r="D11671" t="s">
        <v>7017</v>
      </c>
      <c r="E11671" t="s">
        <v>11353</v>
      </c>
      <c r="F11671" t="s">
        <v>7019</v>
      </c>
      <c r="G11671">
        <v>0.52400000000000002</v>
      </c>
      <c r="H11671">
        <v>0.34799999999999998</v>
      </c>
      <c r="I11671">
        <v>0.41699999999999998</v>
      </c>
      <c r="J11671">
        <v>0.52400000000000002</v>
      </c>
      <c r="K11671" t="s">
        <v>17</v>
      </c>
      <c r="L11671">
        <v>0.80348299999999995</v>
      </c>
      <c r="M11671">
        <v>0.79221299999999995</v>
      </c>
    </row>
    <row r="11672" spans="1:13" ht="15" x14ac:dyDescent="0.3">
      <c r="A11672" s="1"/>
      <c r="B11672" t="s">
        <v>12</v>
      </c>
      <c r="C11672" t="s">
        <v>3984</v>
      </c>
      <c r="D11672" t="s">
        <v>11354</v>
      </c>
      <c r="E11672" t="s">
        <v>11355</v>
      </c>
      <c r="F11672" t="s">
        <v>11356</v>
      </c>
      <c r="G11672">
        <v>0.52</v>
      </c>
      <c r="H11672">
        <v>0</v>
      </c>
      <c r="I11672">
        <v>0</v>
      </c>
      <c r="J11672">
        <v>0.52</v>
      </c>
      <c r="K11672" t="s">
        <v>17</v>
      </c>
      <c r="L11672">
        <v>0.74800100000000003</v>
      </c>
      <c r="M11672">
        <v>0.76058599999999998</v>
      </c>
    </row>
    <row r="11673" spans="1:13" ht="15" x14ac:dyDescent="0.3">
      <c r="A11673" s="1"/>
      <c r="B11673" t="s">
        <v>12</v>
      </c>
      <c r="C11673" t="s">
        <v>601</v>
      </c>
      <c r="D11673" t="s">
        <v>609</v>
      </c>
      <c r="E11673" t="s">
        <v>603</v>
      </c>
      <c r="F11673" t="s">
        <v>610</v>
      </c>
      <c r="G11673">
        <v>0.51700000000000002</v>
      </c>
      <c r="H11673">
        <v>0.25</v>
      </c>
      <c r="I11673">
        <v>0.28599999999999998</v>
      </c>
      <c r="J11673">
        <v>0.51700000000000002</v>
      </c>
      <c r="K11673" t="s">
        <v>17</v>
      </c>
      <c r="L11673">
        <v>0.80124099999999998</v>
      </c>
      <c r="M11673">
        <v>0.79313</v>
      </c>
    </row>
    <row r="11674" spans="1:13" ht="15" x14ac:dyDescent="0.3">
      <c r="A11674" s="1"/>
      <c r="B11674" t="s">
        <v>12</v>
      </c>
      <c r="C11674" t="s">
        <v>4665</v>
      </c>
      <c r="D11674" t="s">
        <v>13292</v>
      </c>
      <c r="E11674" t="s">
        <v>10704</v>
      </c>
      <c r="F11674" t="s">
        <v>13293</v>
      </c>
      <c r="G11674">
        <v>0.51600000000000001</v>
      </c>
      <c r="H11674">
        <v>0.25</v>
      </c>
      <c r="I11674">
        <v>0</v>
      </c>
      <c r="J11674">
        <v>0.51600000000000001</v>
      </c>
      <c r="K11674" t="s">
        <v>17</v>
      </c>
      <c r="L11674">
        <v>0.77263700000000002</v>
      </c>
      <c r="M11674">
        <v>0.770949</v>
      </c>
    </row>
    <row r="11675" spans="1:13" ht="15" x14ac:dyDescent="0.3">
      <c r="A11675" s="1"/>
      <c r="B11675" t="s">
        <v>12</v>
      </c>
      <c r="C11675" t="s">
        <v>4106</v>
      </c>
      <c r="D11675" t="s">
        <v>11361</v>
      </c>
      <c r="E11675" t="s">
        <v>11362</v>
      </c>
      <c r="F11675" t="s">
        <v>11363</v>
      </c>
      <c r="G11675">
        <v>0.51200000000000001</v>
      </c>
      <c r="H11675">
        <v>0.125</v>
      </c>
      <c r="I11675">
        <v>0</v>
      </c>
      <c r="J11675">
        <v>0.51200000000000001</v>
      </c>
      <c r="K11675" t="s">
        <v>17</v>
      </c>
      <c r="L11675">
        <v>0.64585899999999996</v>
      </c>
      <c r="M11675">
        <v>0.64803500000000003</v>
      </c>
    </row>
    <row r="11676" spans="1:13" ht="15" x14ac:dyDescent="0.3">
      <c r="A11676" s="1"/>
      <c r="B11676" t="s">
        <v>12</v>
      </c>
      <c r="C11676" t="s">
        <v>507</v>
      </c>
      <c r="D11676" t="s">
        <v>494</v>
      </c>
      <c r="E11676" t="s">
        <v>507</v>
      </c>
      <c r="F11676" t="s">
        <v>496</v>
      </c>
      <c r="G11676">
        <v>0.51100000000000001</v>
      </c>
      <c r="H11676">
        <v>0.33300000000000002</v>
      </c>
      <c r="I11676">
        <v>0</v>
      </c>
      <c r="J11676">
        <v>0.51100000000000001</v>
      </c>
      <c r="K11676" t="s">
        <v>17</v>
      </c>
      <c r="L11676">
        <v>0.67964800000000003</v>
      </c>
      <c r="M11676">
        <v>0.68498199999999998</v>
      </c>
    </row>
    <row r="11677" spans="1:13" ht="15" x14ac:dyDescent="0.3">
      <c r="A11677" s="1"/>
      <c r="B11677" t="s">
        <v>12</v>
      </c>
      <c r="C11677" t="s">
        <v>77</v>
      </c>
      <c r="D11677" t="s">
        <v>81</v>
      </c>
      <c r="E11677" t="s">
        <v>77</v>
      </c>
      <c r="F11677" t="s">
        <v>82</v>
      </c>
      <c r="G11677">
        <v>0.50900000000000001</v>
      </c>
      <c r="H11677">
        <v>0</v>
      </c>
      <c r="I11677">
        <v>0</v>
      </c>
      <c r="J11677">
        <v>0.50900000000000001</v>
      </c>
      <c r="K11677" t="s">
        <v>17</v>
      </c>
      <c r="L11677">
        <v>0.72016000000000002</v>
      </c>
      <c r="M11677">
        <v>0.71116599999999996</v>
      </c>
    </row>
    <row r="11678" spans="1:13" ht="15" x14ac:dyDescent="0.3">
      <c r="A11678" s="1"/>
      <c r="B11678" t="s">
        <v>12</v>
      </c>
      <c r="C11678" t="s">
        <v>4354</v>
      </c>
      <c r="D11678" t="s">
        <v>12096</v>
      </c>
      <c r="E11678" t="s">
        <v>11366</v>
      </c>
      <c r="F11678" t="s">
        <v>12097</v>
      </c>
      <c r="G11678">
        <v>0.50800000000000001</v>
      </c>
      <c r="H11678">
        <v>0.66700000000000004</v>
      </c>
      <c r="I11678">
        <v>0</v>
      </c>
      <c r="J11678">
        <v>0.50800000000000001</v>
      </c>
      <c r="K11678" t="s">
        <v>17</v>
      </c>
      <c r="L11678">
        <v>0.63388900000000004</v>
      </c>
      <c r="M11678">
        <v>0.63031999999999999</v>
      </c>
    </row>
    <row r="11679" spans="1:13" ht="15" x14ac:dyDescent="0.3">
      <c r="A11679" s="1"/>
      <c r="B11679" t="s">
        <v>12</v>
      </c>
      <c r="C11679" t="s">
        <v>252</v>
      </c>
      <c r="D11679" t="s">
        <v>250</v>
      </c>
      <c r="E11679" t="s">
        <v>253</v>
      </c>
      <c r="F11679" t="s">
        <v>11222</v>
      </c>
      <c r="G11679">
        <v>0.505</v>
      </c>
      <c r="H11679">
        <v>0</v>
      </c>
      <c r="I11679">
        <v>0</v>
      </c>
      <c r="J11679">
        <v>0.505</v>
      </c>
      <c r="K11679" t="s">
        <v>17</v>
      </c>
      <c r="L11679">
        <v>0.71545099999999995</v>
      </c>
      <c r="M11679">
        <v>0.71413300000000002</v>
      </c>
    </row>
    <row r="11680" spans="1:13" ht="15" x14ac:dyDescent="0.3">
      <c r="A11680" s="1"/>
      <c r="B11680" t="s">
        <v>12</v>
      </c>
      <c r="C11680" t="s">
        <v>862</v>
      </c>
      <c r="D11680" t="s">
        <v>863</v>
      </c>
      <c r="E11680" t="s">
        <v>864</v>
      </c>
      <c r="F11680" t="s">
        <v>865</v>
      </c>
      <c r="G11680">
        <v>0.502</v>
      </c>
      <c r="H11680">
        <v>0.5</v>
      </c>
      <c r="I11680">
        <v>0.5</v>
      </c>
      <c r="J11680">
        <v>0.502</v>
      </c>
      <c r="K11680" t="s">
        <v>17</v>
      </c>
      <c r="L11680">
        <v>0.85059799999999997</v>
      </c>
      <c r="M11680">
        <v>0.85067499999999996</v>
      </c>
    </row>
    <row r="11681" spans="1:13" ht="15" x14ac:dyDescent="0.3">
      <c r="A11681" s="1"/>
      <c r="B11681" t="s">
        <v>12</v>
      </c>
      <c r="C11681" t="s">
        <v>3880</v>
      </c>
      <c r="D11681" t="s">
        <v>11830</v>
      </c>
      <c r="E11681" t="s">
        <v>7981</v>
      </c>
      <c r="F11681" t="s">
        <v>11831</v>
      </c>
      <c r="G11681">
        <v>0.502</v>
      </c>
      <c r="H11681">
        <v>0</v>
      </c>
      <c r="I11681">
        <v>0</v>
      </c>
      <c r="J11681">
        <v>0.502</v>
      </c>
      <c r="K11681" t="s">
        <v>17</v>
      </c>
      <c r="L11681">
        <v>0.71961699999999995</v>
      </c>
      <c r="M11681">
        <v>0.72606400000000004</v>
      </c>
    </row>
    <row r="11682" spans="1:13" ht="15" x14ac:dyDescent="0.3">
      <c r="A11682" s="1"/>
      <c r="B11682" t="s">
        <v>12</v>
      </c>
      <c r="C11682" t="s">
        <v>4433</v>
      </c>
      <c r="D11682" t="s">
        <v>11110</v>
      </c>
      <c r="E11682" t="s">
        <v>11196</v>
      </c>
      <c r="F11682" t="s">
        <v>4430</v>
      </c>
      <c r="G11682">
        <v>0.502</v>
      </c>
      <c r="H11682">
        <v>0</v>
      </c>
      <c r="I11682">
        <v>0</v>
      </c>
      <c r="J11682">
        <v>0.502</v>
      </c>
      <c r="K11682" t="s">
        <v>17</v>
      </c>
      <c r="L11682">
        <v>0.68980900000000001</v>
      </c>
      <c r="M11682">
        <v>0.69672000000000001</v>
      </c>
    </row>
    <row r="11683" spans="1:13" ht="15" x14ac:dyDescent="0.3">
      <c r="A11683" s="1"/>
      <c r="B11683" t="s">
        <v>12</v>
      </c>
      <c r="C11683" t="s">
        <v>899</v>
      </c>
      <c r="D11683" t="s">
        <v>900</v>
      </c>
      <c r="E11683" t="s">
        <v>899</v>
      </c>
      <c r="F11683" t="s">
        <v>899</v>
      </c>
      <c r="G11683">
        <v>0.5</v>
      </c>
      <c r="H11683">
        <v>1</v>
      </c>
      <c r="I11683">
        <v>0</v>
      </c>
      <c r="J11683">
        <v>0.5</v>
      </c>
      <c r="K11683" t="s">
        <v>17</v>
      </c>
      <c r="L11683">
        <v>0.71023899999999995</v>
      </c>
      <c r="M11683">
        <v>0.70636399999999999</v>
      </c>
    </row>
    <row r="11684" spans="1:13" ht="15" x14ac:dyDescent="0.3">
      <c r="A11684" s="1"/>
      <c r="B11684" t="s">
        <v>12</v>
      </c>
      <c r="C11684" t="s">
        <v>4451</v>
      </c>
      <c r="D11684" t="s">
        <v>11364</v>
      </c>
      <c r="E11684" t="s">
        <v>11364</v>
      </c>
      <c r="F11684" t="s">
        <v>4451</v>
      </c>
      <c r="G11684">
        <v>0.5</v>
      </c>
      <c r="H11684">
        <v>0</v>
      </c>
      <c r="I11684">
        <v>0</v>
      </c>
      <c r="J11684">
        <v>0.5</v>
      </c>
      <c r="K11684" t="s">
        <v>17</v>
      </c>
      <c r="L11684">
        <v>0.70224399999999998</v>
      </c>
      <c r="M11684">
        <v>0.71001999999999998</v>
      </c>
    </row>
    <row r="11685" spans="1:13" ht="15" x14ac:dyDescent="0.3">
      <c r="A11685" s="1"/>
      <c r="B11685" t="s">
        <v>12</v>
      </c>
      <c r="C11685" t="s">
        <v>5173</v>
      </c>
      <c r="D11685" t="s">
        <v>11832</v>
      </c>
      <c r="E11685" t="s">
        <v>11385</v>
      </c>
      <c r="F11685" t="s">
        <v>10446</v>
      </c>
      <c r="G11685">
        <v>0.5</v>
      </c>
      <c r="H11685">
        <v>0</v>
      </c>
      <c r="I11685">
        <v>0</v>
      </c>
      <c r="J11685">
        <v>0.5</v>
      </c>
      <c r="K11685" t="s">
        <v>17</v>
      </c>
      <c r="L11685">
        <v>0.73092199999999996</v>
      </c>
      <c r="M11685">
        <v>0.74571900000000002</v>
      </c>
    </row>
    <row r="11686" spans="1:13" ht="15" x14ac:dyDescent="0.3">
      <c r="A11686" s="1"/>
      <c r="B11686" t="s">
        <v>12</v>
      </c>
      <c r="C11686" t="s">
        <v>3981</v>
      </c>
      <c r="D11686" t="s">
        <v>13294</v>
      </c>
      <c r="E11686" t="s">
        <v>8191</v>
      </c>
      <c r="F11686" t="s">
        <v>8165</v>
      </c>
      <c r="G11686">
        <v>0.499</v>
      </c>
      <c r="H11686">
        <v>0</v>
      </c>
      <c r="I11686">
        <v>0</v>
      </c>
      <c r="J11686">
        <v>0.499</v>
      </c>
      <c r="K11686" t="s">
        <v>17</v>
      </c>
      <c r="L11686">
        <v>0.76822900000000005</v>
      </c>
      <c r="M11686">
        <v>0.74746500000000005</v>
      </c>
    </row>
    <row r="11687" spans="1:13" ht="15" x14ac:dyDescent="0.3">
      <c r="A11687" s="1"/>
      <c r="B11687" t="s">
        <v>12</v>
      </c>
      <c r="C11687" t="s">
        <v>3208</v>
      </c>
      <c r="D11687" t="s">
        <v>13295</v>
      </c>
      <c r="E11687" t="s">
        <v>11101</v>
      </c>
      <c r="F11687" t="s">
        <v>13296</v>
      </c>
      <c r="G11687">
        <v>0.497</v>
      </c>
      <c r="H11687">
        <v>0</v>
      </c>
      <c r="I11687">
        <v>0</v>
      </c>
      <c r="J11687">
        <v>0.497</v>
      </c>
      <c r="K11687" t="s">
        <v>17</v>
      </c>
      <c r="L11687">
        <v>0.65298800000000001</v>
      </c>
      <c r="M11687">
        <v>0.659057</v>
      </c>
    </row>
    <row r="11688" spans="1:13" ht="15" x14ac:dyDescent="0.3">
      <c r="A11688" s="1"/>
      <c r="B11688" t="s">
        <v>12</v>
      </c>
      <c r="C11688" t="s">
        <v>353</v>
      </c>
      <c r="D11688" t="s">
        <v>352</v>
      </c>
      <c r="E11688" t="s">
        <v>353</v>
      </c>
      <c r="F11688" t="s">
        <v>353</v>
      </c>
      <c r="G11688">
        <v>0.49399999999999999</v>
      </c>
      <c r="H11688">
        <v>1</v>
      </c>
      <c r="I11688">
        <v>0</v>
      </c>
      <c r="J11688">
        <v>0.49399999999999999</v>
      </c>
      <c r="K11688" t="s">
        <v>17</v>
      </c>
      <c r="L11688">
        <v>0.65180199999999999</v>
      </c>
      <c r="M11688">
        <v>0.66008500000000003</v>
      </c>
    </row>
    <row r="11689" spans="1:13" ht="15" x14ac:dyDescent="0.3">
      <c r="A11689" s="1"/>
      <c r="B11689" t="s">
        <v>12</v>
      </c>
      <c r="C11689" t="s">
        <v>11370</v>
      </c>
      <c r="D11689" t="s">
        <v>1509</v>
      </c>
      <c r="E11689" t="s">
        <v>11370</v>
      </c>
      <c r="F11689" t="s">
        <v>11370</v>
      </c>
      <c r="G11689">
        <v>0.49</v>
      </c>
      <c r="H11689">
        <v>1</v>
      </c>
      <c r="I11689">
        <v>0</v>
      </c>
      <c r="J11689">
        <v>0.49</v>
      </c>
      <c r="K11689" t="s">
        <v>17</v>
      </c>
      <c r="L11689">
        <v>0.65803</v>
      </c>
      <c r="M11689">
        <v>0.66759400000000002</v>
      </c>
    </row>
    <row r="11690" spans="1:13" ht="15" x14ac:dyDescent="0.3">
      <c r="A11690" s="1"/>
      <c r="B11690" t="s">
        <v>12</v>
      </c>
      <c r="C11690" t="s">
        <v>4293</v>
      </c>
      <c r="D11690" t="s">
        <v>11371</v>
      </c>
      <c r="E11690" t="s">
        <v>11372</v>
      </c>
      <c r="F11690" t="s">
        <v>11373</v>
      </c>
      <c r="G11690">
        <v>0.48699999999999999</v>
      </c>
      <c r="H11690">
        <v>0.25</v>
      </c>
      <c r="I11690">
        <v>0</v>
      </c>
      <c r="J11690">
        <v>0.48699999999999999</v>
      </c>
      <c r="K11690" t="s">
        <v>17</v>
      </c>
      <c r="L11690">
        <v>0.73712599999999995</v>
      </c>
      <c r="M11690">
        <v>0.72652600000000001</v>
      </c>
    </row>
    <row r="11691" spans="1:13" ht="15" x14ac:dyDescent="0.3">
      <c r="A11691" s="1"/>
      <c r="B11691" t="s">
        <v>12</v>
      </c>
      <c r="C11691" t="s">
        <v>838</v>
      </c>
      <c r="D11691" t="s">
        <v>839</v>
      </c>
      <c r="E11691" t="s">
        <v>840</v>
      </c>
      <c r="F11691" t="s">
        <v>841</v>
      </c>
      <c r="G11691">
        <v>0.48599999999999999</v>
      </c>
      <c r="H11691">
        <v>0.5</v>
      </c>
      <c r="I11691">
        <v>0.5</v>
      </c>
      <c r="J11691">
        <v>0.48599999999999999</v>
      </c>
      <c r="K11691" t="s">
        <v>17</v>
      </c>
      <c r="L11691">
        <v>0.844306</v>
      </c>
      <c r="M11691">
        <v>0.83939699999999995</v>
      </c>
    </row>
    <row r="11692" spans="1:13" ht="15" x14ac:dyDescent="0.3">
      <c r="A11692" s="1"/>
      <c r="B11692" t="s">
        <v>12</v>
      </c>
      <c r="C11692" t="s">
        <v>3195</v>
      </c>
      <c r="D11692" t="s">
        <v>11374</v>
      </c>
      <c r="E11692" t="s">
        <v>10996</v>
      </c>
      <c r="F11692" t="s">
        <v>11375</v>
      </c>
      <c r="G11692">
        <v>0.48599999999999999</v>
      </c>
      <c r="H11692">
        <v>0.308</v>
      </c>
      <c r="I11692">
        <v>0.5</v>
      </c>
      <c r="J11692">
        <v>0.48599999999999999</v>
      </c>
      <c r="K11692" t="s">
        <v>17</v>
      </c>
      <c r="L11692">
        <v>0.86090999999999995</v>
      </c>
      <c r="M11692">
        <v>0.85370900000000005</v>
      </c>
    </row>
    <row r="11693" spans="1:13" ht="15" x14ac:dyDescent="0.3">
      <c r="A11693" s="1"/>
      <c r="B11693" t="s">
        <v>12</v>
      </c>
      <c r="C11693" t="s">
        <v>623</v>
      </c>
      <c r="D11693" t="s">
        <v>627</v>
      </c>
      <c r="E11693" t="s">
        <v>625</v>
      </c>
      <c r="F11693" t="s">
        <v>627</v>
      </c>
      <c r="G11693">
        <v>0.48599999999999999</v>
      </c>
      <c r="H11693">
        <v>0</v>
      </c>
      <c r="I11693">
        <v>0</v>
      </c>
      <c r="J11693">
        <v>0.48599999999999999</v>
      </c>
      <c r="K11693" t="s">
        <v>17</v>
      </c>
      <c r="L11693">
        <v>0.74628000000000005</v>
      </c>
      <c r="M11693">
        <v>0.74681600000000004</v>
      </c>
    </row>
    <row r="11694" spans="1:13" ht="15" x14ac:dyDescent="0.3">
      <c r="A11694" s="1"/>
      <c r="B11694" t="s">
        <v>12</v>
      </c>
      <c r="C11694" t="s">
        <v>3437</v>
      </c>
      <c r="D11694" t="s">
        <v>13259</v>
      </c>
      <c r="E11694" t="s">
        <v>10934</v>
      </c>
      <c r="F11694" t="s">
        <v>13260</v>
      </c>
      <c r="G11694">
        <v>0.48499999999999999</v>
      </c>
      <c r="H11694">
        <v>0</v>
      </c>
      <c r="I11694">
        <v>0</v>
      </c>
      <c r="J11694">
        <v>0.48499999999999999</v>
      </c>
      <c r="K11694" t="s">
        <v>17</v>
      </c>
      <c r="L11694">
        <v>0.64780099999999996</v>
      </c>
      <c r="M11694">
        <v>0.64822999999999997</v>
      </c>
    </row>
    <row r="11695" spans="1:13" ht="15" x14ac:dyDescent="0.3">
      <c r="A11695" s="1"/>
      <c r="B11695" t="s">
        <v>12</v>
      </c>
      <c r="C11695" t="s">
        <v>3916</v>
      </c>
      <c r="D11695" t="s">
        <v>12969</v>
      </c>
      <c r="E11695" t="s">
        <v>8023</v>
      </c>
      <c r="F11695" t="s">
        <v>12970</v>
      </c>
      <c r="G11695">
        <v>0.48499999999999999</v>
      </c>
      <c r="H11695">
        <v>0</v>
      </c>
      <c r="I11695">
        <v>0</v>
      </c>
      <c r="J11695">
        <v>0.48499999999999999</v>
      </c>
      <c r="K11695" t="s">
        <v>17</v>
      </c>
      <c r="L11695">
        <v>0.69520899999999997</v>
      </c>
      <c r="M11695">
        <v>0.697156</v>
      </c>
    </row>
    <row r="11696" spans="1:13" ht="15" x14ac:dyDescent="0.3">
      <c r="A11696" s="1"/>
      <c r="B11696" t="s">
        <v>12</v>
      </c>
      <c r="C11696" t="s">
        <v>1862</v>
      </c>
      <c r="D11696" t="s">
        <v>1863</v>
      </c>
      <c r="E11696" t="s">
        <v>1864</v>
      </c>
      <c r="F11696" t="s">
        <v>1865</v>
      </c>
      <c r="G11696">
        <v>0.48</v>
      </c>
      <c r="H11696">
        <v>0</v>
      </c>
      <c r="I11696">
        <v>0</v>
      </c>
      <c r="J11696">
        <v>0.48</v>
      </c>
      <c r="K11696" t="s">
        <v>17</v>
      </c>
      <c r="L11696">
        <v>0.71847799999999995</v>
      </c>
      <c r="M11696">
        <v>0.72049099999999999</v>
      </c>
    </row>
    <row r="11697" spans="1:13" ht="15" x14ac:dyDescent="0.3">
      <c r="A11697" s="1"/>
      <c r="B11697" t="s">
        <v>12</v>
      </c>
      <c r="C11697" t="s">
        <v>4026</v>
      </c>
      <c r="D11697" t="s">
        <v>11376</v>
      </c>
      <c r="E11697" t="s">
        <v>11377</v>
      </c>
      <c r="F11697" t="s">
        <v>11378</v>
      </c>
      <c r="G11697">
        <v>0.47799999999999998</v>
      </c>
      <c r="H11697">
        <v>0.33300000000000002</v>
      </c>
      <c r="I11697">
        <v>0.154</v>
      </c>
      <c r="J11697">
        <v>0.47799999999999998</v>
      </c>
      <c r="K11697" t="s">
        <v>17</v>
      </c>
      <c r="L11697">
        <v>0.78326200000000001</v>
      </c>
      <c r="M11697">
        <v>0.77654800000000002</v>
      </c>
    </row>
    <row r="11698" spans="1:13" ht="15" x14ac:dyDescent="0.3">
      <c r="A11698" s="1"/>
      <c r="B11698" t="s">
        <v>12</v>
      </c>
      <c r="C11698" t="s">
        <v>1469</v>
      </c>
      <c r="D11698" t="s">
        <v>1473</v>
      </c>
      <c r="E11698" t="s">
        <v>1471</v>
      </c>
      <c r="F11698" t="s">
        <v>1474</v>
      </c>
      <c r="G11698">
        <v>0.47699999999999998</v>
      </c>
      <c r="H11698">
        <v>0.66700000000000004</v>
      </c>
      <c r="I11698">
        <v>0</v>
      </c>
      <c r="J11698">
        <v>0.47699999999999998</v>
      </c>
      <c r="K11698" t="s">
        <v>17</v>
      </c>
      <c r="L11698">
        <v>0.69371799999999995</v>
      </c>
      <c r="M11698">
        <v>0.67977200000000004</v>
      </c>
    </row>
    <row r="11699" spans="1:13" ht="15" x14ac:dyDescent="0.3">
      <c r="A11699" s="1"/>
      <c r="B11699" t="s">
        <v>12</v>
      </c>
      <c r="C11699">
        <v>1981</v>
      </c>
      <c r="D11699" t="s">
        <v>1852</v>
      </c>
      <c r="E11699">
        <v>1981</v>
      </c>
      <c r="F11699" t="s">
        <v>1853</v>
      </c>
      <c r="G11699">
        <v>0.47599999999999998</v>
      </c>
      <c r="H11699">
        <v>0</v>
      </c>
      <c r="I11699">
        <v>0</v>
      </c>
      <c r="J11699">
        <v>0.47599999999999998</v>
      </c>
      <c r="K11699" t="s">
        <v>17</v>
      </c>
      <c r="L11699">
        <v>0.61056500000000002</v>
      </c>
      <c r="M11699">
        <v>0.62360099999999996</v>
      </c>
    </row>
    <row r="11700" spans="1:13" ht="15" x14ac:dyDescent="0.3">
      <c r="A11700" s="1"/>
      <c r="B11700" t="s">
        <v>12</v>
      </c>
      <c r="C11700" t="s">
        <v>4369</v>
      </c>
      <c r="D11700" t="s">
        <v>4363</v>
      </c>
      <c r="E11700" t="s">
        <v>11024</v>
      </c>
      <c r="F11700" t="s">
        <v>10609</v>
      </c>
      <c r="G11700">
        <v>0.47599999999999998</v>
      </c>
      <c r="H11700">
        <v>0.44400000000000001</v>
      </c>
      <c r="I11700">
        <v>0</v>
      </c>
      <c r="J11700">
        <v>0.47599999999999998</v>
      </c>
      <c r="K11700" t="s">
        <v>17</v>
      </c>
      <c r="L11700">
        <v>0.73322500000000002</v>
      </c>
      <c r="M11700">
        <v>0.73318799999999995</v>
      </c>
    </row>
    <row r="11701" spans="1:13" ht="15" x14ac:dyDescent="0.3">
      <c r="A11701" s="1"/>
      <c r="B11701" t="s">
        <v>12</v>
      </c>
      <c r="C11701" t="s">
        <v>1733</v>
      </c>
      <c r="D11701" t="s">
        <v>1718</v>
      </c>
      <c r="E11701" t="s">
        <v>1735</v>
      </c>
      <c r="F11701" t="s">
        <v>1720</v>
      </c>
      <c r="G11701">
        <v>0.47499999999999998</v>
      </c>
      <c r="H11701">
        <v>0</v>
      </c>
      <c r="I11701">
        <v>0</v>
      </c>
      <c r="J11701">
        <v>0.47499999999999998</v>
      </c>
      <c r="K11701" t="s">
        <v>17</v>
      </c>
      <c r="L11701">
        <v>0.672844</v>
      </c>
      <c r="M11701">
        <v>0.68214399999999997</v>
      </c>
    </row>
    <row r="11702" spans="1:13" ht="15" x14ac:dyDescent="0.3">
      <c r="A11702" s="1"/>
      <c r="B11702" t="s">
        <v>12</v>
      </c>
      <c r="C11702" t="s">
        <v>11381</v>
      </c>
      <c r="D11702" t="s">
        <v>2352</v>
      </c>
      <c r="E11702" t="s">
        <v>11381</v>
      </c>
      <c r="F11702" t="s">
        <v>2353</v>
      </c>
      <c r="G11702">
        <v>0.47299999999999998</v>
      </c>
      <c r="H11702">
        <v>0</v>
      </c>
      <c r="I11702">
        <v>0</v>
      </c>
      <c r="J11702">
        <v>0.47299999999999998</v>
      </c>
      <c r="K11702" t="s">
        <v>17</v>
      </c>
      <c r="L11702">
        <v>0.71789499999999995</v>
      </c>
      <c r="M11702">
        <v>0.71943400000000002</v>
      </c>
    </row>
    <row r="11703" spans="1:13" ht="15" x14ac:dyDescent="0.3">
      <c r="A11703" s="1"/>
      <c r="B11703" t="s">
        <v>12</v>
      </c>
      <c r="C11703" t="s">
        <v>4864</v>
      </c>
      <c r="D11703" t="s">
        <v>12107</v>
      </c>
      <c r="E11703" t="s">
        <v>10670</v>
      </c>
      <c r="F11703" t="s">
        <v>12108</v>
      </c>
      <c r="G11703">
        <v>0.47199999999999998</v>
      </c>
      <c r="H11703">
        <v>0.33300000000000002</v>
      </c>
      <c r="I11703">
        <v>0.36399999999999999</v>
      </c>
      <c r="J11703">
        <v>0.47199999999999998</v>
      </c>
      <c r="K11703" t="s">
        <v>17</v>
      </c>
      <c r="L11703">
        <v>0.684249</v>
      </c>
      <c r="M11703">
        <v>0.68561300000000003</v>
      </c>
    </row>
    <row r="11704" spans="1:13" ht="15" x14ac:dyDescent="0.3">
      <c r="A11704" s="1"/>
      <c r="B11704" t="s">
        <v>12</v>
      </c>
      <c r="C11704" t="s">
        <v>4462</v>
      </c>
      <c r="D11704" t="s">
        <v>13297</v>
      </c>
      <c r="E11704" t="s">
        <v>11247</v>
      </c>
      <c r="F11704" t="s">
        <v>13297</v>
      </c>
      <c r="G11704">
        <v>0.47099999999999997</v>
      </c>
      <c r="H11704">
        <v>0.5</v>
      </c>
      <c r="I11704">
        <v>0.5</v>
      </c>
      <c r="J11704">
        <v>0.47099999999999997</v>
      </c>
      <c r="K11704" t="s">
        <v>17</v>
      </c>
      <c r="L11704">
        <v>0.77681999999999995</v>
      </c>
      <c r="M11704">
        <v>0.77643899999999999</v>
      </c>
    </row>
    <row r="11705" spans="1:13" ht="15" x14ac:dyDescent="0.3">
      <c r="A11705" s="1"/>
      <c r="B11705" t="s">
        <v>12</v>
      </c>
      <c r="C11705" t="s">
        <v>4112</v>
      </c>
      <c r="D11705" t="s">
        <v>11845</v>
      </c>
      <c r="E11705" t="s">
        <v>8449</v>
      </c>
      <c r="F11705" t="s">
        <v>11846</v>
      </c>
      <c r="G11705">
        <v>0.46700000000000003</v>
      </c>
      <c r="H11705">
        <v>0.33300000000000002</v>
      </c>
      <c r="I11705">
        <v>0.33300000000000002</v>
      </c>
      <c r="J11705">
        <v>0.46700000000000003</v>
      </c>
      <c r="K11705" t="s">
        <v>17</v>
      </c>
      <c r="L11705">
        <v>0.74939</v>
      </c>
      <c r="M11705">
        <v>0.74662799999999996</v>
      </c>
    </row>
    <row r="11706" spans="1:13" ht="15" x14ac:dyDescent="0.3">
      <c r="A11706" s="1"/>
      <c r="B11706" t="s">
        <v>12</v>
      </c>
      <c r="C11706" t="s">
        <v>4735</v>
      </c>
      <c r="D11706">
        <v>2</v>
      </c>
      <c r="E11706" t="s">
        <v>10731</v>
      </c>
      <c r="F11706">
        <v>2</v>
      </c>
      <c r="G11706">
        <v>0.46500000000000002</v>
      </c>
      <c r="H11706">
        <v>0.2</v>
      </c>
      <c r="I11706">
        <v>0.28599999999999998</v>
      </c>
      <c r="J11706">
        <v>0.46500000000000002</v>
      </c>
      <c r="K11706" t="s">
        <v>17</v>
      </c>
      <c r="L11706">
        <v>0.62668299999999999</v>
      </c>
      <c r="M11706">
        <v>0.63406600000000002</v>
      </c>
    </row>
    <row r="11707" spans="1:13" ht="15" x14ac:dyDescent="0.3">
      <c r="A11707" s="1"/>
      <c r="B11707" t="s">
        <v>12</v>
      </c>
      <c r="C11707" t="s">
        <v>4913</v>
      </c>
      <c r="D11707" t="s">
        <v>13298</v>
      </c>
      <c r="E11707" t="s">
        <v>9960</v>
      </c>
      <c r="F11707" t="s">
        <v>13299</v>
      </c>
      <c r="G11707">
        <v>0.45800000000000002</v>
      </c>
      <c r="H11707">
        <v>0</v>
      </c>
      <c r="I11707">
        <v>0</v>
      </c>
      <c r="J11707">
        <v>0.45800000000000002</v>
      </c>
      <c r="K11707" t="s">
        <v>17</v>
      </c>
      <c r="L11707">
        <v>0.62460099999999996</v>
      </c>
      <c r="M11707">
        <v>0.624803</v>
      </c>
    </row>
    <row r="11708" spans="1:13" ht="15" x14ac:dyDescent="0.3">
      <c r="A11708" s="1"/>
      <c r="B11708" t="s">
        <v>12</v>
      </c>
      <c r="C11708" t="s">
        <v>5118</v>
      </c>
      <c r="D11708" t="s">
        <v>11389</v>
      </c>
      <c r="E11708" t="s">
        <v>10353</v>
      </c>
      <c r="F11708" t="s">
        <v>11390</v>
      </c>
      <c r="G11708">
        <v>0.45600000000000002</v>
      </c>
      <c r="H11708">
        <v>0.5</v>
      </c>
      <c r="I11708">
        <v>0.61499999999999999</v>
      </c>
      <c r="J11708">
        <v>0.45600000000000002</v>
      </c>
      <c r="K11708" t="s">
        <v>17</v>
      </c>
      <c r="L11708">
        <v>0.78015699999999999</v>
      </c>
      <c r="M11708">
        <v>0.78347900000000004</v>
      </c>
    </row>
    <row r="11709" spans="1:13" ht="15" x14ac:dyDescent="0.3">
      <c r="A11709" s="1"/>
      <c r="B11709" t="s">
        <v>12</v>
      </c>
      <c r="C11709" t="s">
        <v>3993</v>
      </c>
      <c r="D11709" t="s">
        <v>13300</v>
      </c>
      <c r="E11709" t="s">
        <v>10583</v>
      </c>
      <c r="F11709" t="s">
        <v>13301</v>
      </c>
      <c r="G11709">
        <v>0.45600000000000002</v>
      </c>
      <c r="H11709">
        <v>0</v>
      </c>
      <c r="I11709">
        <v>0</v>
      </c>
      <c r="J11709">
        <v>0.45600000000000002</v>
      </c>
      <c r="K11709" t="s">
        <v>17</v>
      </c>
      <c r="L11709">
        <v>0.68169599999999997</v>
      </c>
      <c r="M11709">
        <v>0.68690499999999999</v>
      </c>
    </row>
    <row r="11710" spans="1:13" ht="15" x14ac:dyDescent="0.3">
      <c r="A11710" s="1"/>
      <c r="B11710" t="s">
        <v>12</v>
      </c>
      <c r="C11710" t="s">
        <v>1580</v>
      </c>
      <c r="D11710" t="s">
        <v>1581</v>
      </c>
      <c r="E11710" t="s">
        <v>1580</v>
      </c>
      <c r="F11710" t="s">
        <v>1580</v>
      </c>
      <c r="G11710">
        <v>0.45500000000000002</v>
      </c>
      <c r="H11710">
        <v>1</v>
      </c>
      <c r="I11710">
        <v>0</v>
      </c>
      <c r="J11710">
        <v>0.45500000000000002</v>
      </c>
      <c r="K11710" t="s">
        <v>17</v>
      </c>
      <c r="L11710">
        <v>0.66176500000000005</v>
      </c>
      <c r="M11710">
        <v>0.66630199999999995</v>
      </c>
    </row>
    <row r="11711" spans="1:13" ht="15" x14ac:dyDescent="0.3">
      <c r="A11711" s="1"/>
      <c r="B11711" t="s">
        <v>12</v>
      </c>
      <c r="C11711" t="s">
        <v>176</v>
      </c>
      <c r="D11711" t="s">
        <v>189</v>
      </c>
      <c r="E11711" t="s">
        <v>178</v>
      </c>
      <c r="F11711" t="s">
        <v>190</v>
      </c>
      <c r="G11711">
        <v>0.443</v>
      </c>
      <c r="H11711">
        <v>0</v>
      </c>
      <c r="I11711">
        <v>0</v>
      </c>
      <c r="J11711">
        <v>0.443</v>
      </c>
      <c r="K11711" t="s">
        <v>18</v>
      </c>
      <c r="L11711">
        <v>0.674458</v>
      </c>
      <c r="M11711">
        <v>0.67993700000000001</v>
      </c>
    </row>
    <row r="11712" spans="1:13" ht="15" x14ac:dyDescent="0.3">
      <c r="A11712" s="1"/>
      <c r="B11712" t="s">
        <v>12</v>
      </c>
      <c r="C11712" t="s">
        <v>3192</v>
      </c>
      <c r="D11712" t="s">
        <v>12291</v>
      </c>
      <c r="E11712" t="s">
        <v>10553</v>
      </c>
      <c r="F11712" t="s">
        <v>12292</v>
      </c>
      <c r="G11712">
        <v>0.43</v>
      </c>
      <c r="H11712">
        <v>0.4</v>
      </c>
      <c r="I11712">
        <v>0.5</v>
      </c>
      <c r="J11712">
        <v>0.43</v>
      </c>
      <c r="K11712" t="s">
        <v>18</v>
      </c>
      <c r="L11712">
        <v>0.86521899999999996</v>
      </c>
      <c r="M11712">
        <v>0.85838300000000001</v>
      </c>
    </row>
    <row r="11713" spans="1:13" ht="15" x14ac:dyDescent="0.3">
      <c r="A11713" s="1"/>
      <c r="B11713" t="s">
        <v>12</v>
      </c>
      <c r="C11713" t="s">
        <v>1700</v>
      </c>
      <c r="D11713" t="s">
        <v>1701</v>
      </c>
      <c r="E11713" t="s">
        <v>1693</v>
      </c>
      <c r="F11713" t="s">
        <v>1702</v>
      </c>
      <c r="G11713">
        <v>0.43</v>
      </c>
      <c r="H11713">
        <v>0</v>
      </c>
      <c r="I11713">
        <v>0</v>
      </c>
      <c r="J11713">
        <v>0.43</v>
      </c>
      <c r="K11713" t="s">
        <v>18</v>
      </c>
      <c r="L11713">
        <v>0.61898600000000004</v>
      </c>
      <c r="M11713">
        <v>0.61885400000000002</v>
      </c>
    </row>
    <row r="11714" spans="1:13" ht="15" x14ac:dyDescent="0.3">
      <c r="A11714" s="1"/>
      <c r="B11714" t="s">
        <v>12</v>
      </c>
      <c r="C11714" t="s">
        <v>1726</v>
      </c>
      <c r="D11714" t="s">
        <v>1728</v>
      </c>
      <c r="E11714" t="s">
        <v>1727</v>
      </c>
      <c r="F11714" t="s">
        <v>1729</v>
      </c>
      <c r="G11714">
        <v>0.42899999999999999</v>
      </c>
      <c r="H11714">
        <v>0</v>
      </c>
      <c r="I11714">
        <v>0</v>
      </c>
      <c r="J11714">
        <v>0.42899999999999999</v>
      </c>
      <c r="K11714" t="s">
        <v>18</v>
      </c>
      <c r="L11714">
        <v>0.68113699999999999</v>
      </c>
      <c r="M11714">
        <v>0.67278300000000002</v>
      </c>
    </row>
    <row r="11715" spans="1:13" ht="15" x14ac:dyDescent="0.3">
      <c r="A11715" s="1"/>
      <c r="B11715" t="s">
        <v>12</v>
      </c>
      <c r="C11715" t="s">
        <v>2184</v>
      </c>
      <c r="D11715" t="s">
        <v>2190</v>
      </c>
      <c r="E11715" t="s">
        <v>2186</v>
      </c>
      <c r="F11715" t="s">
        <v>2191</v>
      </c>
      <c r="G11715">
        <v>0.42799999999999999</v>
      </c>
      <c r="H11715">
        <v>0.28599999999999998</v>
      </c>
      <c r="I11715">
        <v>0</v>
      </c>
      <c r="J11715">
        <v>0.42799999999999999</v>
      </c>
      <c r="K11715" t="s">
        <v>18</v>
      </c>
      <c r="L11715">
        <v>0.70546200000000003</v>
      </c>
      <c r="M11715">
        <v>0.68879000000000001</v>
      </c>
    </row>
    <row r="11716" spans="1:13" ht="15" x14ac:dyDescent="0.3">
      <c r="A11716" s="1"/>
      <c r="B11716" t="s">
        <v>12</v>
      </c>
      <c r="C11716" t="s">
        <v>4968</v>
      </c>
      <c r="D11716" t="s">
        <v>10062</v>
      </c>
      <c r="E11716" t="s">
        <v>10063</v>
      </c>
      <c r="F11716" t="s">
        <v>11403</v>
      </c>
      <c r="G11716">
        <v>0.42599999999999999</v>
      </c>
      <c r="H11716">
        <v>0</v>
      </c>
      <c r="I11716">
        <v>0.25</v>
      </c>
      <c r="J11716">
        <v>0.42599999999999999</v>
      </c>
      <c r="K11716" t="s">
        <v>18</v>
      </c>
      <c r="L11716">
        <v>0.75958599999999998</v>
      </c>
      <c r="M11716">
        <v>0.76629899999999995</v>
      </c>
    </row>
    <row r="11717" spans="1:13" ht="15" x14ac:dyDescent="0.3">
      <c r="A11717" s="1"/>
      <c r="B11717" t="s">
        <v>12</v>
      </c>
      <c r="C11717" t="s">
        <v>4445</v>
      </c>
      <c r="D11717" t="s">
        <v>11338</v>
      </c>
      <c r="E11717" t="s">
        <v>11404</v>
      </c>
      <c r="F11717" t="s">
        <v>4442</v>
      </c>
      <c r="G11717">
        <v>0.42599999999999999</v>
      </c>
      <c r="H11717">
        <v>0</v>
      </c>
      <c r="I11717">
        <v>0</v>
      </c>
      <c r="J11717">
        <v>0.42599999999999999</v>
      </c>
      <c r="K11717" t="s">
        <v>18</v>
      </c>
      <c r="L11717">
        <v>0.68912600000000002</v>
      </c>
      <c r="M11717">
        <v>0.68912600000000002</v>
      </c>
    </row>
    <row r="11718" spans="1:13" ht="15" x14ac:dyDescent="0.3">
      <c r="A11718" s="1"/>
      <c r="B11718" t="s">
        <v>12</v>
      </c>
      <c r="C11718" t="s">
        <v>3352</v>
      </c>
      <c r="D11718" t="s">
        <v>12673</v>
      </c>
      <c r="E11718" t="s">
        <v>11240</v>
      </c>
      <c r="F11718" t="s">
        <v>12674</v>
      </c>
      <c r="G11718">
        <v>0.42299999999999999</v>
      </c>
      <c r="H11718">
        <v>0.16700000000000001</v>
      </c>
      <c r="I11718">
        <v>0</v>
      </c>
      <c r="J11718">
        <v>0.42299999999999999</v>
      </c>
      <c r="K11718" t="s">
        <v>18</v>
      </c>
      <c r="L11718">
        <v>0.73633499999999996</v>
      </c>
      <c r="M11718">
        <v>0.72456299999999996</v>
      </c>
    </row>
    <row r="11719" spans="1:13" ht="15" x14ac:dyDescent="0.3">
      <c r="A11719" s="1" t="s">
        <v>13302</v>
      </c>
      <c r="B11719" t="s">
        <v>12</v>
      </c>
      <c r="C11719" t="s">
        <v>4118</v>
      </c>
      <c r="D11719" t="s">
        <v>12823</v>
      </c>
      <c r="E11719" t="s">
        <v>8458</v>
      </c>
      <c r="F11719" t="s">
        <v>12824</v>
      </c>
      <c r="G11719">
        <v>0.42</v>
      </c>
      <c r="H11719">
        <v>0</v>
      </c>
      <c r="I11719">
        <v>0.16700000000000001</v>
      </c>
      <c r="J11719">
        <v>0.42</v>
      </c>
      <c r="K11719" t="s">
        <v>18</v>
      </c>
      <c r="L11719">
        <v>0.77354100000000003</v>
      </c>
      <c r="M11719">
        <v>0.76522100000000004</v>
      </c>
    </row>
    <row r="11720" spans="1:13" ht="15" x14ac:dyDescent="0.3">
      <c r="A11720" s="1"/>
      <c r="B11720" t="s">
        <v>12</v>
      </c>
      <c r="C11720" t="s">
        <v>4068</v>
      </c>
      <c r="D11720" t="s">
        <v>11859</v>
      </c>
      <c r="E11720" t="s">
        <v>8360</v>
      </c>
      <c r="F11720" t="s">
        <v>8361</v>
      </c>
      <c r="G11720">
        <v>0.41799999999999998</v>
      </c>
      <c r="H11720">
        <v>0.5</v>
      </c>
      <c r="I11720">
        <v>0.33300000000000002</v>
      </c>
      <c r="J11720">
        <v>0.41799999999999998</v>
      </c>
      <c r="K11720" t="s">
        <v>18</v>
      </c>
      <c r="L11720">
        <v>0.75234400000000001</v>
      </c>
      <c r="M11720">
        <v>0.75737699999999997</v>
      </c>
    </row>
    <row r="11721" spans="1:13" ht="15" x14ac:dyDescent="0.3">
      <c r="A11721" s="1"/>
      <c r="B11721" t="s">
        <v>12</v>
      </c>
      <c r="C11721" t="s">
        <v>121</v>
      </c>
      <c r="D11721" t="s">
        <v>122</v>
      </c>
      <c r="E11721" t="s">
        <v>121</v>
      </c>
      <c r="F11721" t="s">
        <v>123</v>
      </c>
      <c r="G11721">
        <v>0.41799999999999998</v>
      </c>
      <c r="H11721">
        <v>0</v>
      </c>
      <c r="I11721">
        <v>0</v>
      </c>
      <c r="J11721">
        <v>0.41799999999999998</v>
      </c>
      <c r="K11721" t="s">
        <v>18</v>
      </c>
      <c r="L11721">
        <v>0.62391600000000003</v>
      </c>
      <c r="M11721">
        <v>0.63220600000000005</v>
      </c>
    </row>
    <row r="11722" spans="1:13" ht="15" x14ac:dyDescent="0.3">
      <c r="A11722" s="1"/>
      <c r="B11722" t="s">
        <v>12</v>
      </c>
      <c r="C11722" t="s">
        <v>11348</v>
      </c>
      <c r="D11722" t="s">
        <v>12519</v>
      </c>
      <c r="E11722" t="s">
        <v>11205</v>
      </c>
      <c r="F11722" t="s">
        <v>7777</v>
      </c>
      <c r="G11722">
        <v>0.41799999999999998</v>
      </c>
      <c r="H11722">
        <v>0</v>
      </c>
      <c r="I11722">
        <v>0</v>
      </c>
      <c r="J11722">
        <v>0.41799999999999998</v>
      </c>
      <c r="K11722" t="s">
        <v>18</v>
      </c>
      <c r="L11722">
        <v>0.67946099999999998</v>
      </c>
      <c r="M11722">
        <v>0.68022099999999996</v>
      </c>
    </row>
    <row r="11723" spans="1:13" ht="15" x14ac:dyDescent="0.3">
      <c r="A11723" s="1"/>
      <c r="B11723" t="s">
        <v>12</v>
      </c>
      <c r="C11723" t="s">
        <v>4103</v>
      </c>
      <c r="D11723" t="s">
        <v>11414</v>
      </c>
      <c r="E11723" t="s">
        <v>11415</v>
      </c>
      <c r="F11723" t="s">
        <v>8428</v>
      </c>
      <c r="G11723">
        <v>0.41499999999999998</v>
      </c>
      <c r="H11723">
        <v>0.4</v>
      </c>
      <c r="I11723">
        <v>0.28599999999999998</v>
      </c>
      <c r="J11723">
        <v>0.41499999999999998</v>
      </c>
      <c r="K11723" t="s">
        <v>18</v>
      </c>
      <c r="L11723">
        <v>0.75089499999999998</v>
      </c>
      <c r="M11723">
        <v>0.75482099999999996</v>
      </c>
    </row>
    <row r="11724" spans="1:13" ht="15" x14ac:dyDescent="0.3">
      <c r="A11724" s="1"/>
      <c r="B11724" t="s">
        <v>12</v>
      </c>
      <c r="C11724" t="s">
        <v>902</v>
      </c>
      <c r="D11724" t="s">
        <v>910</v>
      </c>
      <c r="E11724" t="s">
        <v>904</v>
      </c>
      <c r="F11724" t="s">
        <v>911</v>
      </c>
      <c r="G11724">
        <v>0.41399999999999998</v>
      </c>
      <c r="H11724">
        <v>0.54500000000000004</v>
      </c>
      <c r="I11724">
        <v>0.54500000000000004</v>
      </c>
      <c r="J11724">
        <v>0.41399999999999998</v>
      </c>
      <c r="K11724" t="s">
        <v>18</v>
      </c>
      <c r="L11724">
        <v>0.69691899999999996</v>
      </c>
      <c r="M11724">
        <v>0.71058600000000005</v>
      </c>
    </row>
    <row r="11725" spans="1:13" ht="15" x14ac:dyDescent="0.3">
      <c r="A11725" s="1"/>
      <c r="B11725" t="s">
        <v>12</v>
      </c>
      <c r="C11725" t="s">
        <v>209</v>
      </c>
      <c r="D11725" t="s">
        <v>215</v>
      </c>
      <c r="E11725" t="s">
        <v>209</v>
      </c>
      <c r="F11725" t="s">
        <v>216</v>
      </c>
      <c r="G11725">
        <v>0.41199999999999998</v>
      </c>
      <c r="H11725">
        <v>0</v>
      </c>
      <c r="I11725">
        <v>0</v>
      </c>
      <c r="J11725">
        <v>0.41199999999999998</v>
      </c>
      <c r="K11725" t="s">
        <v>18</v>
      </c>
      <c r="L11725">
        <v>0.68263700000000005</v>
      </c>
      <c r="M11725">
        <v>0.68758699999999995</v>
      </c>
    </row>
    <row r="11726" spans="1:13" ht="15" x14ac:dyDescent="0.3">
      <c r="A11726" s="1" t="s">
        <v>9433</v>
      </c>
      <c r="B11726" t="s">
        <v>12</v>
      </c>
      <c r="C11726" t="s">
        <v>4656</v>
      </c>
      <c r="D11726" t="s">
        <v>11421</v>
      </c>
      <c r="E11726" t="s">
        <v>9412</v>
      </c>
      <c r="F11726" t="s">
        <v>9435</v>
      </c>
      <c r="G11726">
        <v>0.41</v>
      </c>
      <c r="H11726">
        <v>0.25</v>
      </c>
      <c r="I11726">
        <v>0.25</v>
      </c>
      <c r="J11726">
        <v>0.41</v>
      </c>
      <c r="K11726" t="s">
        <v>18</v>
      </c>
      <c r="L11726">
        <v>0.837534</v>
      </c>
      <c r="M11726">
        <v>0.82369899999999996</v>
      </c>
    </row>
    <row r="11727" spans="1:13" ht="15" x14ac:dyDescent="0.3">
      <c r="A11727" s="1"/>
      <c r="B11727" t="s">
        <v>12</v>
      </c>
      <c r="C11727" t="s">
        <v>128</v>
      </c>
      <c r="D11727" t="s">
        <v>129</v>
      </c>
      <c r="E11727" t="s">
        <v>130</v>
      </c>
      <c r="F11727" t="s">
        <v>130</v>
      </c>
      <c r="G11727">
        <v>0.40799999999999997</v>
      </c>
      <c r="H11727">
        <v>1</v>
      </c>
      <c r="I11727">
        <v>0</v>
      </c>
      <c r="J11727">
        <v>0.40799999999999997</v>
      </c>
      <c r="K11727" t="s">
        <v>18</v>
      </c>
      <c r="L11727">
        <v>0.74653000000000003</v>
      </c>
      <c r="M11727">
        <v>0.74673500000000004</v>
      </c>
    </row>
    <row r="11728" spans="1:13" ht="15" x14ac:dyDescent="0.3">
      <c r="A11728" s="1"/>
      <c r="B11728" t="s">
        <v>12</v>
      </c>
      <c r="C11728" t="s">
        <v>307</v>
      </c>
      <c r="D11728" t="s">
        <v>304</v>
      </c>
      <c r="E11728" t="s">
        <v>308</v>
      </c>
      <c r="F11728" t="s">
        <v>305</v>
      </c>
      <c r="G11728">
        <v>0.4</v>
      </c>
      <c r="H11728">
        <v>0</v>
      </c>
      <c r="I11728">
        <v>0</v>
      </c>
      <c r="J11728">
        <v>0.4</v>
      </c>
      <c r="K11728" t="s">
        <v>18</v>
      </c>
      <c r="L11728">
        <v>0.69218599999999997</v>
      </c>
      <c r="M11728">
        <v>0.67780700000000005</v>
      </c>
    </row>
    <row r="11729" spans="1:13" ht="15" x14ac:dyDescent="0.3">
      <c r="A11729" s="1"/>
      <c r="B11729" t="s">
        <v>12</v>
      </c>
      <c r="C11729" t="s">
        <v>4805</v>
      </c>
      <c r="D11729" t="s">
        <v>11764</v>
      </c>
      <c r="E11729" t="s">
        <v>10953</v>
      </c>
      <c r="F11729" t="s">
        <v>11765</v>
      </c>
      <c r="G11729">
        <v>0.39900000000000002</v>
      </c>
      <c r="H11729">
        <v>0</v>
      </c>
      <c r="I11729">
        <v>0</v>
      </c>
      <c r="J11729">
        <v>0.39900000000000002</v>
      </c>
      <c r="K11729" t="s">
        <v>18</v>
      </c>
      <c r="L11729">
        <v>0.61659600000000003</v>
      </c>
      <c r="M11729">
        <v>0.61503399999999997</v>
      </c>
    </row>
    <row r="11730" spans="1:13" ht="15" x14ac:dyDescent="0.3">
      <c r="A11730" s="1"/>
      <c r="B11730" t="s">
        <v>12</v>
      </c>
      <c r="C11730" t="s">
        <v>1249</v>
      </c>
      <c r="D11730" t="s">
        <v>1255</v>
      </c>
      <c r="E11730" t="s">
        <v>1251</v>
      </c>
      <c r="F11730" t="s">
        <v>1256</v>
      </c>
      <c r="G11730">
        <v>0.38900000000000001</v>
      </c>
      <c r="H11730">
        <v>0.222</v>
      </c>
      <c r="I11730">
        <v>0.222</v>
      </c>
      <c r="J11730">
        <v>0.38900000000000001</v>
      </c>
      <c r="K11730" t="s">
        <v>18</v>
      </c>
      <c r="L11730">
        <v>0.73194700000000001</v>
      </c>
      <c r="M11730">
        <v>0.734267</v>
      </c>
    </row>
    <row r="11731" spans="1:13" ht="15" x14ac:dyDescent="0.3">
      <c r="A11731" s="1" t="s">
        <v>13303</v>
      </c>
      <c r="B11731" t="s">
        <v>12</v>
      </c>
      <c r="C11731" t="s">
        <v>5194</v>
      </c>
      <c r="D11731" t="s">
        <v>13304</v>
      </c>
      <c r="E11731" t="s">
        <v>11360</v>
      </c>
      <c r="F11731" t="s">
        <v>13305</v>
      </c>
      <c r="G11731">
        <v>0.38900000000000001</v>
      </c>
      <c r="H11731">
        <v>0</v>
      </c>
      <c r="I11731">
        <v>0</v>
      </c>
      <c r="J11731">
        <v>0.38900000000000001</v>
      </c>
      <c r="K11731" t="s">
        <v>18</v>
      </c>
      <c r="L11731">
        <v>0.72337899999999999</v>
      </c>
      <c r="M11731">
        <v>0.73363699999999998</v>
      </c>
    </row>
    <row r="11732" spans="1:13" ht="15" x14ac:dyDescent="0.3">
      <c r="A11732" s="1"/>
      <c r="B11732" t="s">
        <v>12</v>
      </c>
      <c r="C11732" t="s">
        <v>4539</v>
      </c>
      <c r="D11732" t="s">
        <v>2119</v>
      </c>
      <c r="E11732" t="s">
        <v>9182</v>
      </c>
      <c r="F11732" t="s">
        <v>2120</v>
      </c>
      <c r="G11732">
        <v>0.38700000000000001</v>
      </c>
      <c r="H11732">
        <v>0</v>
      </c>
      <c r="I11732">
        <v>0</v>
      </c>
      <c r="J11732">
        <v>0.38700000000000001</v>
      </c>
      <c r="K11732" t="s">
        <v>18</v>
      </c>
      <c r="L11732">
        <v>0.66143399999999997</v>
      </c>
      <c r="M11732">
        <v>0.660076</v>
      </c>
    </row>
    <row r="11733" spans="1:13" ht="15" x14ac:dyDescent="0.3">
      <c r="A11733" s="1"/>
      <c r="B11733" t="s">
        <v>12</v>
      </c>
      <c r="C11733" t="s">
        <v>4381</v>
      </c>
      <c r="D11733" t="s">
        <v>13306</v>
      </c>
      <c r="E11733" t="s">
        <v>11106</v>
      </c>
      <c r="F11733" t="s">
        <v>13307</v>
      </c>
      <c r="G11733">
        <v>0.38500000000000001</v>
      </c>
      <c r="H11733">
        <v>0.28599999999999998</v>
      </c>
      <c r="I11733">
        <v>0</v>
      </c>
      <c r="J11733">
        <v>0.38500000000000001</v>
      </c>
      <c r="K11733" t="s">
        <v>18</v>
      </c>
      <c r="L11733">
        <v>0.71216000000000002</v>
      </c>
      <c r="M11733">
        <v>0.70873200000000003</v>
      </c>
    </row>
    <row r="11734" spans="1:13" ht="15" x14ac:dyDescent="0.3">
      <c r="A11734" s="1"/>
      <c r="B11734" t="s">
        <v>12</v>
      </c>
      <c r="C11734" t="s">
        <v>1258</v>
      </c>
      <c r="D11734" t="s">
        <v>1259</v>
      </c>
      <c r="E11734" t="s">
        <v>1260</v>
      </c>
      <c r="F11734" t="s">
        <v>1261</v>
      </c>
      <c r="G11734">
        <v>0.38200000000000001</v>
      </c>
      <c r="H11734">
        <v>0.5</v>
      </c>
      <c r="I11734">
        <v>0</v>
      </c>
      <c r="J11734">
        <v>0.38200000000000001</v>
      </c>
      <c r="K11734" t="s">
        <v>18</v>
      </c>
      <c r="L11734">
        <v>0.71832200000000002</v>
      </c>
      <c r="M11734">
        <v>0.71399199999999996</v>
      </c>
    </row>
    <row r="11735" spans="1:13" ht="15" x14ac:dyDescent="0.3">
      <c r="A11735" s="1"/>
      <c r="B11735" t="s">
        <v>12</v>
      </c>
      <c r="C11735" t="s">
        <v>3717</v>
      </c>
      <c r="D11735" t="s">
        <v>11426</v>
      </c>
      <c r="E11735" t="s">
        <v>11427</v>
      </c>
      <c r="F11735" t="s">
        <v>11428</v>
      </c>
      <c r="G11735">
        <v>0.38</v>
      </c>
      <c r="H11735">
        <v>0</v>
      </c>
      <c r="I11735">
        <v>0</v>
      </c>
      <c r="J11735">
        <v>0.38</v>
      </c>
      <c r="K11735" t="s">
        <v>18</v>
      </c>
      <c r="L11735">
        <v>0.67924099999999998</v>
      </c>
      <c r="M11735">
        <v>0.67335800000000001</v>
      </c>
    </row>
    <row r="11736" spans="1:13" ht="15" x14ac:dyDescent="0.3">
      <c r="A11736" s="1"/>
      <c r="B11736" t="s">
        <v>12</v>
      </c>
      <c r="C11736" t="s">
        <v>11429</v>
      </c>
      <c r="D11736" t="s">
        <v>11430</v>
      </c>
      <c r="E11736" t="s">
        <v>7249</v>
      </c>
      <c r="F11736" t="s">
        <v>7249</v>
      </c>
      <c r="G11736">
        <v>0.379</v>
      </c>
      <c r="H11736">
        <v>1</v>
      </c>
      <c r="I11736">
        <v>0.5</v>
      </c>
      <c r="J11736">
        <v>0.379</v>
      </c>
      <c r="K11736" t="s">
        <v>18</v>
      </c>
      <c r="L11736">
        <v>0.76508200000000004</v>
      </c>
      <c r="M11736">
        <v>0.73507100000000003</v>
      </c>
    </row>
    <row r="11737" spans="1:13" ht="15" x14ac:dyDescent="0.3">
      <c r="A11737" s="1" t="s">
        <v>13308</v>
      </c>
      <c r="B11737" t="s">
        <v>12</v>
      </c>
      <c r="C11737" t="s">
        <v>5164</v>
      </c>
      <c r="D11737" t="s">
        <v>12528</v>
      </c>
      <c r="E11737" t="s">
        <v>11466</v>
      </c>
      <c r="F11737" t="s">
        <v>12529</v>
      </c>
      <c r="G11737">
        <v>0.378</v>
      </c>
      <c r="H11737">
        <v>0</v>
      </c>
      <c r="I11737">
        <v>0</v>
      </c>
      <c r="J11737">
        <v>0.378</v>
      </c>
      <c r="K11737" t="s">
        <v>18</v>
      </c>
      <c r="L11737">
        <v>0.69023900000000005</v>
      </c>
      <c r="M11737">
        <v>0.69666399999999995</v>
      </c>
    </row>
    <row r="11738" spans="1:13" ht="15" x14ac:dyDescent="0.3">
      <c r="A11738" s="1"/>
      <c r="B11738" t="s">
        <v>12</v>
      </c>
      <c r="C11738" t="s">
        <v>3987</v>
      </c>
      <c r="D11738" t="s">
        <v>13309</v>
      </c>
      <c r="E11738" t="s">
        <v>11356</v>
      </c>
      <c r="F11738" t="s">
        <v>13310</v>
      </c>
      <c r="G11738">
        <v>0.377</v>
      </c>
      <c r="H11738">
        <v>0</v>
      </c>
      <c r="I11738">
        <v>0</v>
      </c>
      <c r="J11738">
        <v>0.377</v>
      </c>
      <c r="K11738" t="s">
        <v>18</v>
      </c>
      <c r="L11738">
        <v>0.67496</v>
      </c>
      <c r="M11738">
        <v>0.68058099999999999</v>
      </c>
    </row>
    <row r="11739" spans="1:13" ht="15" x14ac:dyDescent="0.3">
      <c r="A11739" s="1"/>
      <c r="B11739" t="s">
        <v>12</v>
      </c>
      <c r="C11739" t="s">
        <v>3337</v>
      </c>
      <c r="D11739" t="s">
        <v>11433</v>
      </c>
      <c r="E11739" t="s">
        <v>11434</v>
      </c>
      <c r="F11739" t="s">
        <v>11435</v>
      </c>
      <c r="G11739">
        <v>0.374</v>
      </c>
      <c r="H11739">
        <v>0.66700000000000004</v>
      </c>
      <c r="I11739">
        <v>0.4</v>
      </c>
      <c r="J11739">
        <v>0.374</v>
      </c>
      <c r="K11739" t="s">
        <v>18</v>
      </c>
      <c r="L11739">
        <v>0.81869400000000003</v>
      </c>
      <c r="M11739">
        <v>0.78891299999999998</v>
      </c>
    </row>
    <row r="11740" spans="1:13" ht="15" x14ac:dyDescent="0.3">
      <c r="A11740" s="1"/>
      <c r="B11740" t="s">
        <v>12</v>
      </c>
      <c r="C11740" t="s">
        <v>4726</v>
      </c>
      <c r="D11740" t="s">
        <v>9572</v>
      </c>
      <c r="E11740" t="s">
        <v>11529</v>
      </c>
      <c r="F11740" t="s">
        <v>9573</v>
      </c>
      <c r="G11740">
        <v>0.373</v>
      </c>
      <c r="H11740">
        <v>0</v>
      </c>
      <c r="I11740">
        <v>0</v>
      </c>
      <c r="J11740">
        <v>0.373</v>
      </c>
      <c r="K11740" t="s">
        <v>18</v>
      </c>
      <c r="L11740">
        <v>0.69468600000000003</v>
      </c>
      <c r="M11740">
        <v>0.69182999999999995</v>
      </c>
    </row>
    <row r="11741" spans="1:13" ht="15" x14ac:dyDescent="0.3">
      <c r="A11741" s="1"/>
      <c r="B11741" t="s">
        <v>12</v>
      </c>
      <c r="C11741" t="s">
        <v>1682</v>
      </c>
      <c r="D11741" t="s">
        <v>1688</v>
      </c>
      <c r="E11741" t="s">
        <v>1684</v>
      </c>
      <c r="F11741" t="s">
        <v>1689</v>
      </c>
      <c r="G11741">
        <v>0.372</v>
      </c>
      <c r="H11741">
        <v>0.222</v>
      </c>
      <c r="I11741">
        <v>0.25</v>
      </c>
      <c r="J11741">
        <v>0.372</v>
      </c>
      <c r="K11741" t="s">
        <v>18</v>
      </c>
      <c r="L11741">
        <v>0.73838000000000004</v>
      </c>
      <c r="M11741">
        <v>0.72838700000000001</v>
      </c>
    </row>
    <row r="11742" spans="1:13" ht="15" x14ac:dyDescent="0.3">
      <c r="A11742" s="1"/>
      <c r="B11742" t="s">
        <v>12</v>
      </c>
      <c r="C11742" t="s">
        <v>775</v>
      </c>
      <c r="D11742" t="s">
        <v>779</v>
      </c>
      <c r="E11742" t="s">
        <v>777</v>
      </c>
      <c r="F11742" t="s">
        <v>780</v>
      </c>
      <c r="G11742">
        <v>0.35499999999999998</v>
      </c>
      <c r="H11742">
        <v>0</v>
      </c>
      <c r="I11742">
        <v>0</v>
      </c>
      <c r="J11742">
        <v>0.35499999999999998</v>
      </c>
      <c r="K11742" t="s">
        <v>18</v>
      </c>
      <c r="L11742">
        <v>0.65997600000000001</v>
      </c>
      <c r="M11742">
        <v>0.65589900000000001</v>
      </c>
    </row>
    <row r="11743" spans="1:13" ht="15" x14ac:dyDescent="0.3">
      <c r="A11743" s="1"/>
      <c r="B11743" t="s">
        <v>12</v>
      </c>
      <c r="C11743" t="s">
        <v>856</v>
      </c>
      <c r="D11743" t="s">
        <v>857</v>
      </c>
      <c r="E11743" t="s">
        <v>858</v>
      </c>
      <c r="F11743" t="s">
        <v>859</v>
      </c>
      <c r="G11743">
        <v>0.35499999999999998</v>
      </c>
      <c r="H11743">
        <v>0.4</v>
      </c>
      <c r="I11743">
        <v>0</v>
      </c>
      <c r="J11743">
        <v>0.35499999999999998</v>
      </c>
      <c r="K11743" t="s">
        <v>18</v>
      </c>
      <c r="L11743">
        <v>0.62260800000000005</v>
      </c>
      <c r="M11743">
        <v>0.63331499999999996</v>
      </c>
    </row>
    <row r="11744" spans="1:13" ht="15" x14ac:dyDescent="0.3">
      <c r="A11744" s="1"/>
      <c r="B11744" t="s">
        <v>12</v>
      </c>
      <c r="C11744" t="s">
        <v>182</v>
      </c>
      <c r="D11744" t="s">
        <v>184</v>
      </c>
      <c r="E11744" t="s">
        <v>183</v>
      </c>
      <c r="F11744" t="s">
        <v>185</v>
      </c>
      <c r="G11744">
        <v>0.35299999999999998</v>
      </c>
      <c r="H11744">
        <v>0</v>
      </c>
      <c r="I11744">
        <v>0</v>
      </c>
      <c r="J11744">
        <v>0.35299999999999998</v>
      </c>
      <c r="K11744" t="s">
        <v>18</v>
      </c>
      <c r="L11744">
        <v>0.71887599999999996</v>
      </c>
      <c r="M11744">
        <v>0.71174999999999999</v>
      </c>
    </row>
    <row r="11745" spans="1:13" ht="15" x14ac:dyDescent="0.3">
      <c r="A11745" s="1"/>
      <c r="B11745" t="s">
        <v>12</v>
      </c>
      <c r="C11745" t="s">
        <v>689</v>
      </c>
      <c r="D11745" t="s">
        <v>701</v>
      </c>
      <c r="E11745" t="s">
        <v>691</v>
      </c>
      <c r="F11745" t="s">
        <v>702</v>
      </c>
      <c r="G11745">
        <v>0.35199999999999998</v>
      </c>
      <c r="H11745">
        <v>0.33300000000000002</v>
      </c>
      <c r="I11745">
        <v>0.308</v>
      </c>
      <c r="J11745">
        <v>0.35199999999999998</v>
      </c>
      <c r="K11745" t="s">
        <v>18</v>
      </c>
      <c r="L11745">
        <v>0.79851700000000003</v>
      </c>
      <c r="M11745">
        <v>0.79083899999999996</v>
      </c>
    </row>
    <row r="11746" spans="1:13" ht="15" x14ac:dyDescent="0.3">
      <c r="A11746" s="1"/>
      <c r="B11746" t="s">
        <v>12</v>
      </c>
      <c r="C11746" t="s">
        <v>3375</v>
      </c>
      <c r="D11746" t="s">
        <v>11451</v>
      </c>
      <c r="E11746" t="s">
        <v>7085</v>
      </c>
      <c r="F11746" t="s">
        <v>7091</v>
      </c>
      <c r="G11746">
        <v>0.35</v>
      </c>
      <c r="H11746">
        <v>0</v>
      </c>
      <c r="I11746">
        <v>0</v>
      </c>
      <c r="J11746">
        <v>0.35</v>
      </c>
      <c r="K11746" t="s">
        <v>18</v>
      </c>
      <c r="L11746">
        <v>0.64227199999999995</v>
      </c>
      <c r="M11746">
        <v>0.64357900000000001</v>
      </c>
    </row>
    <row r="11747" spans="1:13" ht="15" x14ac:dyDescent="0.3">
      <c r="A11747" s="1"/>
      <c r="B11747" t="s">
        <v>12</v>
      </c>
      <c r="C11747" t="s">
        <v>1279</v>
      </c>
      <c r="D11747" t="s">
        <v>1266</v>
      </c>
      <c r="E11747" t="s">
        <v>1280</v>
      </c>
      <c r="F11747" t="s">
        <v>1268</v>
      </c>
      <c r="G11747">
        <v>0.34699999999999998</v>
      </c>
      <c r="H11747">
        <v>0</v>
      </c>
      <c r="I11747">
        <v>0</v>
      </c>
      <c r="J11747">
        <v>0.34699999999999998</v>
      </c>
      <c r="K11747" t="s">
        <v>18</v>
      </c>
      <c r="L11747">
        <v>0.66127899999999995</v>
      </c>
      <c r="M11747">
        <v>0.66924799999999995</v>
      </c>
    </row>
    <row r="11748" spans="1:13" ht="15" x14ac:dyDescent="0.3">
      <c r="A11748" s="1"/>
      <c r="B11748" t="s">
        <v>12</v>
      </c>
      <c r="C11748" t="s">
        <v>2340</v>
      </c>
      <c r="D11748" t="s">
        <v>2343</v>
      </c>
      <c r="E11748" t="s">
        <v>2342</v>
      </c>
      <c r="F11748" t="s">
        <v>2344</v>
      </c>
      <c r="G11748">
        <v>0.34599999999999997</v>
      </c>
      <c r="H11748">
        <v>0</v>
      </c>
      <c r="I11748">
        <v>0</v>
      </c>
      <c r="J11748">
        <v>0.34599999999999997</v>
      </c>
      <c r="K11748" t="s">
        <v>18</v>
      </c>
      <c r="L11748">
        <v>0.65982600000000002</v>
      </c>
      <c r="M11748">
        <v>0.66543399999999997</v>
      </c>
    </row>
    <row r="11749" spans="1:13" ht="15" x14ac:dyDescent="0.3">
      <c r="A11749" s="1"/>
      <c r="B11749" t="s">
        <v>12</v>
      </c>
      <c r="C11749" t="s">
        <v>4323</v>
      </c>
      <c r="D11749" t="s">
        <v>13311</v>
      </c>
      <c r="E11749" t="s">
        <v>10981</v>
      </c>
      <c r="F11749" t="s">
        <v>13312</v>
      </c>
      <c r="G11749">
        <v>0.34599999999999997</v>
      </c>
      <c r="H11749">
        <v>0</v>
      </c>
      <c r="I11749">
        <v>0</v>
      </c>
      <c r="J11749">
        <v>0.34599999999999997</v>
      </c>
      <c r="K11749" t="s">
        <v>18</v>
      </c>
      <c r="L11749">
        <v>0.79596100000000003</v>
      </c>
      <c r="M11749">
        <v>0.78039099999999995</v>
      </c>
    </row>
    <row r="11750" spans="1:13" ht="15" x14ac:dyDescent="0.3">
      <c r="A11750" s="1"/>
      <c r="B11750" t="s">
        <v>12</v>
      </c>
      <c r="C11750" t="s">
        <v>4268</v>
      </c>
      <c r="D11750" t="s">
        <v>11452</v>
      </c>
      <c r="E11750" t="s">
        <v>8685</v>
      </c>
      <c r="F11750" t="s">
        <v>8686</v>
      </c>
      <c r="G11750">
        <v>0.34499999999999997</v>
      </c>
      <c r="H11750">
        <v>0</v>
      </c>
      <c r="I11750">
        <v>0</v>
      </c>
      <c r="J11750">
        <v>0.34499999999999997</v>
      </c>
      <c r="K11750" t="s">
        <v>18</v>
      </c>
      <c r="L11750">
        <v>0.71416900000000005</v>
      </c>
      <c r="M11750">
        <v>0.72148100000000004</v>
      </c>
    </row>
    <row r="11751" spans="1:13" ht="15" x14ac:dyDescent="0.3">
      <c r="A11751" s="1"/>
      <c r="B11751" t="s">
        <v>12</v>
      </c>
      <c r="C11751" t="s">
        <v>4311</v>
      </c>
      <c r="D11751" t="s">
        <v>11455</v>
      </c>
      <c r="E11751" t="s">
        <v>8763</v>
      </c>
      <c r="F11751" t="s">
        <v>11456</v>
      </c>
      <c r="G11751">
        <v>0.34399999999999997</v>
      </c>
      <c r="H11751">
        <v>0</v>
      </c>
      <c r="I11751">
        <v>0</v>
      </c>
      <c r="J11751">
        <v>0.34399999999999997</v>
      </c>
      <c r="K11751" t="s">
        <v>18</v>
      </c>
      <c r="L11751">
        <v>0.64403100000000002</v>
      </c>
      <c r="M11751">
        <v>0.64174799999999999</v>
      </c>
    </row>
    <row r="11752" spans="1:13" ht="15" x14ac:dyDescent="0.3">
      <c r="A11752" s="1"/>
      <c r="B11752" t="s">
        <v>12</v>
      </c>
      <c r="C11752" t="s">
        <v>2235</v>
      </c>
      <c r="D11752" t="s">
        <v>2236</v>
      </c>
      <c r="E11752" t="s">
        <v>2237</v>
      </c>
      <c r="F11752" t="s">
        <v>2238</v>
      </c>
      <c r="G11752">
        <v>0.34200000000000003</v>
      </c>
      <c r="H11752">
        <v>0.35299999999999998</v>
      </c>
      <c r="I11752">
        <v>0.23499999999999999</v>
      </c>
      <c r="J11752">
        <v>0.34200000000000003</v>
      </c>
      <c r="K11752" t="s">
        <v>18</v>
      </c>
      <c r="L11752">
        <v>0.65855300000000006</v>
      </c>
      <c r="M11752">
        <v>0.66580600000000001</v>
      </c>
    </row>
    <row r="11753" spans="1:13" ht="15" x14ac:dyDescent="0.3">
      <c r="A11753" s="1"/>
      <c r="B11753" t="s">
        <v>12</v>
      </c>
      <c r="C11753" t="s">
        <v>1368</v>
      </c>
      <c r="D11753" t="s">
        <v>1363</v>
      </c>
      <c r="E11753" t="s">
        <v>1369</v>
      </c>
      <c r="F11753" t="s">
        <v>1364</v>
      </c>
      <c r="G11753">
        <v>0.34200000000000003</v>
      </c>
      <c r="H11753">
        <v>0.26700000000000002</v>
      </c>
      <c r="I11753">
        <v>0.14299999999999999</v>
      </c>
      <c r="J11753">
        <v>0.34200000000000003</v>
      </c>
      <c r="K11753" t="s">
        <v>18</v>
      </c>
      <c r="L11753">
        <v>0.665794</v>
      </c>
      <c r="M11753">
        <v>0.66425699999999999</v>
      </c>
    </row>
    <row r="11754" spans="1:13" ht="15" x14ac:dyDescent="0.3">
      <c r="A11754" s="1"/>
      <c r="B11754" t="s">
        <v>12</v>
      </c>
      <c r="C11754" t="s">
        <v>5191</v>
      </c>
      <c r="D11754" t="s">
        <v>10668</v>
      </c>
      <c r="E11754" t="s">
        <v>10485</v>
      </c>
      <c r="F11754" t="s">
        <v>10669</v>
      </c>
      <c r="G11754">
        <v>0.34200000000000003</v>
      </c>
      <c r="H11754">
        <v>0</v>
      </c>
      <c r="I11754">
        <v>0</v>
      </c>
      <c r="J11754">
        <v>0.34200000000000003</v>
      </c>
      <c r="K11754" t="s">
        <v>18</v>
      </c>
      <c r="L11754">
        <v>0.65720500000000004</v>
      </c>
      <c r="M11754">
        <v>0.65970700000000004</v>
      </c>
    </row>
    <row r="11755" spans="1:13" ht="15" x14ac:dyDescent="0.3">
      <c r="A11755" s="1"/>
      <c r="B11755" t="s">
        <v>12</v>
      </c>
      <c r="C11755" t="s">
        <v>3818</v>
      </c>
      <c r="D11755" t="s">
        <v>11460</v>
      </c>
      <c r="E11755" t="s">
        <v>7882</v>
      </c>
      <c r="F11755" t="s">
        <v>11461</v>
      </c>
      <c r="G11755">
        <v>0.34100000000000003</v>
      </c>
      <c r="H11755">
        <v>0.5</v>
      </c>
      <c r="I11755">
        <v>0.5</v>
      </c>
      <c r="J11755">
        <v>0.34100000000000003</v>
      </c>
      <c r="K11755" t="s">
        <v>18</v>
      </c>
      <c r="L11755">
        <v>0.81802299999999994</v>
      </c>
      <c r="M11755">
        <v>0.81686000000000003</v>
      </c>
    </row>
    <row r="11756" spans="1:13" ht="15" x14ac:dyDescent="0.3">
      <c r="A11756" s="1"/>
      <c r="B11756" t="s">
        <v>12</v>
      </c>
      <c r="C11756" t="s">
        <v>5029</v>
      </c>
      <c r="D11756">
        <v>1950</v>
      </c>
      <c r="E11756" t="s">
        <v>10199</v>
      </c>
      <c r="F11756">
        <v>1950</v>
      </c>
      <c r="G11756">
        <v>0.33900000000000002</v>
      </c>
      <c r="H11756">
        <v>0</v>
      </c>
      <c r="I11756">
        <v>0</v>
      </c>
      <c r="J11756">
        <v>0.33900000000000002</v>
      </c>
      <c r="K11756" t="s">
        <v>18</v>
      </c>
      <c r="L11756">
        <v>0.58887199999999995</v>
      </c>
      <c r="M11756">
        <v>0.59263999999999994</v>
      </c>
    </row>
    <row r="11757" spans="1:13" ht="15" x14ac:dyDescent="0.3">
      <c r="A11757" s="1"/>
      <c r="B11757" t="s">
        <v>12</v>
      </c>
      <c r="C11757" t="s">
        <v>1517</v>
      </c>
      <c r="D11757" t="s">
        <v>1523</v>
      </c>
      <c r="E11757" t="s">
        <v>1519</v>
      </c>
      <c r="F11757" t="s">
        <v>1524</v>
      </c>
      <c r="G11757">
        <v>0.33800000000000002</v>
      </c>
      <c r="H11757">
        <v>0</v>
      </c>
      <c r="I11757">
        <v>0</v>
      </c>
      <c r="J11757">
        <v>0.33800000000000002</v>
      </c>
      <c r="K11757" t="s">
        <v>18</v>
      </c>
      <c r="L11757">
        <v>0.69229600000000002</v>
      </c>
      <c r="M11757">
        <v>0.69540000000000002</v>
      </c>
    </row>
    <row r="11758" spans="1:13" ht="15" x14ac:dyDescent="0.3">
      <c r="A11758" s="1"/>
      <c r="B11758" t="s">
        <v>12</v>
      </c>
      <c r="C11758" t="s">
        <v>4518</v>
      </c>
      <c r="D11758" t="s">
        <v>13313</v>
      </c>
      <c r="E11758" t="s">
        <v>11438</v>
      </c>
      <c r="F11758" t="s">
        <v>13314</v>
      </c>
      <c r="G11758">
        <v>0.33200000000000002</v>
      </c>
      <c r="H11758">
        <v>0</v>
      </c>
      <c r="I11758">
        <v>0</v>
      </c>
      <c r="J11758">
        <v>0.33200000000000002</v>
      </c>
      <c r="K11758" t="s">
        <v>18</v>
      </c>
      <c r="L11758">
        <v>0.63408200000000003</v>
      </c>
      <c r="M11758">
        <v>0.63630500000000001</v>
      </c>
    </row>
    <row r="11759" spans="1:13" ht="15" x14ac:dyDescent="0.3">
      <c r="A11759" s="1"/>
      <c r="B11759" t="s">
        <v>12</v>
      </c>
      <c r="C11759" t="s">
        <v>4691</v>
      </c>
      <c r="D11759" t="s">
        <v>11470</v>
      </c>
      <c r="E11759" t="s">
        <v>9506</v>
      </c>
      <c r="F11759" t="s">
        <v>11471</v>
      </c>
      <c r="G11759">
        <v>0.33200000000000002</v>
      </c>
      <c r="H11759">
        <v>0</v>
      </c>
      <c r="I11759">
        <v>0</v>
      </c>
      <c r="J11759">
        <v>0.33200000000000002</v>
      </c>
      <c r="K11759" t="s">
        <v>18</v>
      </c>
      <c r="L11759">
        <v>0.64387499999999998</v>
      </c>
      <c r="M11759">
        <v>0.64143099999999997</v>
      </c>
    </row>
    <row r="11760" spans="1:13" ht="15" x14ac:dyDescent="0.3">
      <c r="A11760" s="1"/>
      <c r="B11760" t="s">
        <v>12</v>
      </c>
      <c r="C11760" t="s">
        <v>4723</v>
      </c>
      <c r="D11760" t="s">
        <v>11473</v>
      </c>
      <c r="E11760" t="s">
        <v>11474</v>
      </c>
      <c r="F11760" t="s">
        <v>11475</v>
      </c>
      <c r="G11760">
        <v>0.33</v>
      </c>
      <c r="H11760">
        <v>0.44400000000000001</v>
      </c>
      <c r="I11760">
        <v>0</v>
      </c>
      <c r="J11760">
        <v>0.33</v>
      </c>
      <c r="K11760" t="s">
        <v>18</v>
      </c>
      <c r="L11760">
        <v>0.57790699999999995</v>
      </c>
      <c r="M11760">
        <v>0.57274700000000001</v>
      </c>
    </row>
    <row r="11761" spans="1:13" ht="15" x14ac:dyDescent="0.3">
      <c r="A11761" s="1"/>
      <c r="B11761" t="s">
        <v>12</v>
      </c>
      <c r="C11761" t="s">
        <v>4768</v>
      </c>
      <c r="D11761" t="s">
        <v>11867</v>
      </c>
      <c r="E11761" t="s">
        <v>11566</v>
      </c>
      <c r="F11761" t="s">
        <v>11868</v>
      </c>
      <c r="G11761">
        <v>0.32200000000000001</v>
      </c>
      <c r="H11761">
        <v>0</v>
      </c>
      <c r="I11761">
        <v>0</v>
      </c>
      <c r="J11761">
        <v>0.32200000000000001</v>
      </c>
      <c r="K11761" t="s">
        <v>18</v>
      </c>
      <c r="L11761">
        <v>0.65815199999999996</v>
      </c>
      <c r="M11761">
        <v>0.67315400000000003</v>
      </c>
    </row>
    <row r="11762" spans="1:13" ht="15" x14ac:dyDescent="0.3">
      <c r="A11762" s="1"/>
      <c r="B11762" t="s">
        <v>12</v>
      </c>
      <c r="C11762" t="s">
        <v>3633</v>
      </c>
      <c r="D11762" t="s">
        <v>13001</v>
      </c>
      <c r="E11762" t="s">
        <v>7542</v>
      </c>
      <c r="F11762" t="s">
        <v>13002</v>
      </c>
      <c r="G11762">
        <v>0.32</v>
      </c>
      <c r="H11762">
        <v>0</v>
      </c>
      <c r="I11762">
        <v>0</v>
      </c>
      <c r="J11762">
        <v>0.32</v>
      </c>
      <c r="K11762" t="s">
        <v>18</v>
      </c>
      <c r="L11762">
        <v>0.56374299999999999</v>
      </c>
      <c r="M11762">
        <v>0.56269599999999997</v>
      </c>
    </row>
    <row r="11763" spans="1:13" ht="15" x14ac:dyDescent="0.3">
      <c r="A11763" s="1"/>
      <c r="B11763" t="s">
        <v>12</v>
      </c>
      <c r="C11763" t="s">
        <v>3945</v>
      </c>
      <c r="D11763" t="s">
        <v>11476</v>
      </c>
      <c r="E11763" t="s">
        <v>11477</v>
      </c>
      <c r="F11763" t="s">
        <v>11478</v>
      </c>
      <c r="G11763">
        <v>0.32</v>
      </c>
      <c r="H11763">
        <v>0</v>
      </c>
      <c r="I11763">
        <v>0</v>
      </c>
      <c r="J11763">
        <v>0.32</v>
      </c>
      <c r="K11763" t="s">
        <v>18</v>
      </c>
      <c r="L11763">
        <v>0.62733399999999995</v>
      </c>
      <c r="M11763">
        <v>0.62581399999999998</v>
      </c>
    </row>
    <row r="11764" spans="1:13" ht="15" x14ac:dyDescent="0.3">
      <c r="A11764" s="1"/>
      <c r="B11764" t="s">
        <v>12</v>
      </c>
      <c r="C11764" t="s">
        <v>3877</v>
      </c>
      <c r="D11764" t="s">
        <v>12533</v>
      </c>
      <c r="E11764" t="s">
        <v>10729</v>
      </c>
      <c r="F11764" t="s">
        <v>7977</v>
      </c>
      <c r="G11764">
        <v>0.316</v>
      </c>
      <c r="H11764">
        <v>0.5</v>
      </c>
      <c r="I11764">
        <v>0</v>
      </c>
      <c r="J11764">
        <v>0.316</v>
      </c>
      <c r="K11764" t="s">
        <v>18</v>
      </c>
      <c r="L11764">
        <v>0.68699699999999997</v>
      </c>
      <c r="M11764">
        <v>0.695469</v>
      </c>
    </row>
    <row r="11765" spans="1:13" ht="15" x14ac:dyDescent="0.3">
      <c r="A11765" s="1"/>
      <c r="B11765" t="s">
        <v>12</v>
      </c>
      <c r="C11765" t="s">
        <v>5167</v>
      </c>
      <c r="D11765" t="s">
        <v>11869</v>
      </c>
      <c r="E11765" t="s">
        <v>11396</v>
      </c>
      <c r="F11765" t="s">
        <v>11870</v>
      </c>
      <c r="G11765">
        <v>0.316</v>
      </c>
      <c r="H11765">
        <v>0</v>
      </c>
      <c r="I11765">
        <v>0</v>
      </c>
      <c r="J11765">
        <v>0.316</v>
      </c>
      <c r="K11765" t="s">
        <v>18</v>
      </c>
      <c r="L11765">
        <v>0.69165100000000002</v>
      </c>
      <c r="M11765">
        <v>0.70091199999999998</v>
      </c>
    </row>
    <row r="11766" spans="1:13" ht="15" x14ac:dyDescent="0.3">
      <c r="A11766" s="1"/>
      <c r="B11766" t="s">
        <v>12</v>
      </c>
      <c r="C11766" t="s">
        <v>4705</v>
      </c>
      <c r="D11766" t="s">
        <v>13315</v>
      </c>
      <c r="E11766" t="s">
        <v>10622</v>
      </c>
      <c r="F11766" t="s">
        <v>13316</v>
      </c>
      <c r="G11766">
        <v>0.315</v>
      </c>
      <c r="H11766">
        <v>0</v>
      </c>
      <c r="I11766">
        <v>0</v>
      </c>
      <c r="J11766">
        <v>0.315</v>
      </c>
      <c r="K11766" t="s">
        <v>18</v>
      </c>
      <c r="L11766">
        <v>0.68693099999999996</v>
      </c>
      <c r="M11766">
        <v>0.68698599999999999</v>
      </c>
    </row>
    <row r="11767" spans="1:13" ht="15" x14ac:dyDescent="0.3">
      <c r="A11767" s="1"/>
      <c r="B11767" t="s">
        <v>12</v>
      </c>
      <c r="C11767" t="s">
        <v>3247</v>
      </c>
      <c r="D11767" t="s">
        <v>13317</v>
      </c>
      <c r="E11767" t="s">
        <v>6814</v>
      </c>
      <c r="F11767" t="s">
        <v>6821</v>
      </c>
      <c r="G11767">
        <v>0.312</v>
      </c>
      <c r="H11767">
        <v>0</v>
      </c>
      <c r="I11767">
        <v>0</v>
      </c>
      <c r="J11767">
        <v>0.312</v>
      </c>
      <c r="K11767" t="s">
        <v>18</v>
      </c>
      <c r="L11767">
        <v>0.65336899999999998</v>
      </c>
      <c r="M11767">
        <v>0.66213999999999995</v>
      </c>
    </row>
    <row r="11768" spans="1:13" ht="15" x14ac:dyDescent="0.3">
      <c r="A11768" s="1"/>
      <c r="B11768" t="s">
        <v>12</v>
      </c>
      <c r="C11768" t="s">
        <v>4127</v>
      </c>
      <c r="D11768" t="s">
        <v>11479</v>
      </c>
      <c r="E11768" t="s">
        <v>8476</v>
      </c>
      <c r="F11768" t="s">
        <v>8477</v>
      </c>
      <c r="G11768">
        <v>0.312</v>
      </c>
      <c r="H11768">
        <v>0.66700000000000004</v>
      </c>
      <c r="I11768">
        <v>0</v>
      </c>
      <c r="J11768">
        <v>0.312</v>
      </c>
      <c r="K11768" t="s">
        <v>18</v>
      </c>
      <c r="L11768">
        <v>0.70242199999999999</v>
      </c>
      <c r="M11768">
        <v>0.70444300000000004</v>
      </c>
    </row>
    <row r="11769" spans="1:13" ht="15" x14ac:dyDescent="0.3">
      <c r="A11769" s="1"/>
      <c r="B11769" t="s">
        <v>12</v>
      </c>
      <c r="C11769" t="s">
        <v>4696</v>
      </c>
      <c r="D11769" t="s">
        <v>11482</v>
      </c>
      <c r="E11769" t="s">
        <v>11483</v>
      </c>
      <c r="F11769" t="s">
        <v>9515</v>
      </c>
      <c r="G11769">
        <v>0.308</v>
      </c>
      <c r="H11769">
        <v>0.19</v>
      </c>
      <c r="I11769">
        <v>0</v>
      </c>
      <c r="J11769">
        <v>0.308</v>
      </c>
      <c r="K11769" t="s">
        <v>18</v>
      </c>
      <c r="L11769">
        <v>0.69689900000000005</v>
      </c>
      <c r="M11769">
        <v>0.69396500000000005</v>
      </c>
    </row>
    <row r="11770" spans="1:13" ht="15" x14ac:dyDescent="0.3">
      <c r="A11770" s="1"/>
      <c r="B11770" t="s">
        <v>12</v>
      </c>
      <c r="C11770" t="s">
        <v>5004</v>
      </c>
      <c r="D11770" t="s">
        <v>13318</v>
      </c>
      <c r="E11770" t="s">
        <v>10138</v>
      </c>
      <c r="F11770" t="s">
        <v>13319</v>
      </c>
      <c r="G11770">
        <v>0.308</v>
      </c>
      <c r="H11770">
        <v>0</v>
      </c>
      <c r="I11770">
        <v>0</v>
      </c>
      <c r="J11770">
        <v>0.308</v>
      </c>
      <c r="K11770" t="s">
        <v>18</v>
      </c>
      <c r="L11770">
        <v>0.61430200000000001</v>
      </c>
      <c r="M11770">
        <v>0.62481699999999996</v>
      </c>
    </row>
    <row r="11771" spans="1:13" ht="15" x14ac:dyDescent="0.3">
      <c r="A11771" s="1"/>
      <c r="B11771" t="s">
        <v>12</v>
      </c>
      <c r="C11771" t="s">
        <v>5035</v>
      </c>
      <c r="D11771" t="s">
        <v>11485</v>
      </c>
      <c r="E11771" t="s">
        <v>11486</v>
      </c>
      <c r="F11771" t="s">
        <v>10211</v>
      </c>
      <c r="G11771">
        <v>0.30599999999999999</v>
      </c>
      <c r="H11771">
        <v>0</v>
      </c>
      <c r="I11771">
        <v>0</v>
      </c>
      <c r="J11771">
        <v>0.30599999999999999</v>
      </c>
      <c r="K11771" t="s">
        <v>18</v>
      </c>
      <c r="L11771">
        <v>0.66937800000000003</v>
      </c>
      <c r="M11771">
        <v>0.67598100000000005</v>
      </c>
    </row>
    <row r="11772" spans="1:13" ht="15" x14ac:dyDescent="0.3">
      <c r="A11772" s="1"/>
      <c r="B11772" t="s">
        <v>12</v>
      </c>
      <c r="C11772" t="s">
        <v>5130</v>
      </c>
      <c r="D11772" t="s">
        <v>10375</v>
      </c>
      <c r="E11772" t="s">
        <v>11419</v>
      </c>
      <c r="F11772" t="s">
        <v>10376</v>
      </c>
      <c r="G11772">
        <v>0.30499999999999999</v>
      </c>
      <c r="H11772">
        <v>0.2</v>
      </c>
      <c r="I11772">
        <v>0</v>
      </c>
      <c r="J11772">
        <v>0.30499999999999999</v>
      </c>
      <c r="K11772" t="s">
        <v>18</v>
      </c>
      <c r="L11772">
        <v>0.676396</v>
      </c>
      <c r="M11772">
        <v>0.67220899999999995</v>
      </c>
    </row>
    <row r="11773" spans="1:13" ht="15" x14ac:dyDescent="0.3">
      <c r="A11773" s="1"/>
      <c r="B11773" t="s">
        <v>12</v>
      </c>
      <c r="C11773" t="s">
        <v>4702</v>
      </c>
      <c r="D11773">
        <v>5</v>
      </c>
      <c r="E11773" t="s">
        <v>9540</v>
      </c>
      <c r="F11773">
        <v>5</v>
      </c>
      <c r="G11773">
        <v>0.30399999999999999</v>
      </c>
      <c r="H11773">
        <v>0</v>
      </c>
      <c r="I11773">
        <v>0</v>
      </c>
      <c r="J11773">
        <v>0.30399999999999999</v>
      </c>
      <c r="K11773" t="s">
        <v>18</v>
      </c>
      <c r="L11773">
        <v>0.59064000000000005</v>
      </c>
      <c r="M11773">
        <v>0.60051299999999996</v>
      </c>
    </row>
    <row r="11774" spans="1:13" ht="15" x14ac:dyDescent="0.3">
      <c r="A11774" s="1"/>
      <c r="B11774" t="s">
        <v>12</v>
      </c>
      <c r="C11774" t="s">
        <v>1974</v>
      </c>
      <c r="D11774" t="s">
        <v>1991</v>
      </c>
      <c r="E11774" t="s">
        <v>1992</v>
      </c>
      <c r="F11774" t="s">
        <v>1993</v>
      </c>
      <c r="G11774">
        <v>0.29499999999999998</v>
      </c>
      <c r="H11774">
        <v>0</v>
      </c>
      <c r="I11774">
        <v>0.33300000000000002</v>
      </c>
      <c r="J11774">
        <v>0.29499999999999998</v>
      </c>
      <c r="K11774" t="s">
        <v>18</v>
      </c>
      <c r="L11774">
        <v>0.77461000000000002</v>
      </c>
      <c r="M11774">
        <v>0.76743700000000004</v>
      </c>
    </row>
    <row r="11775" spans="1:13" ht="15" x14ac:dyDescent="0.3">
      <c r="A11775" s="1"/>
      <c r="B11775" t="s">
        <v>12</v>
      </c>
      <c r="C11775" t="s">
        <v>4925</v>
      </c>
      <c r="D11775" t="s">
        <v>11889</v>
      </c>
      <c r="E11775" t="s">
        <v>10829</v>
      </c>
      <c r="F11775" t="s">
        <v>13320</v>
      </c>
      <c r="G11775">
        <v>0.29099999999999998</v>
      </c>
      <c r="H11775">
        <v>0</v>
      </c>
      <c r="I11775">
        <v>0</v>
      </c>
      <c r="J11775">
        <v>0.29099999999999998</v>
      </c>
      <c r="K11775" t="s">
        <v>18</v>
      </c>
      <c r="L11775">
        <v>0.66412499999999997</v>
      </c>
      <c r="M11775">
        <v>0.66059599999999996</v>
      </c>
    </row>
    <row r="11776" spans="1:13" ht="15" x14ac:dyDescent="0.3">
      <c r="A11776" s="1"/>
      <c r="B11776" t="s">
        <v>12</v>
      </c>
      <c r="C11776" t="s">
        <v>4750</v>
      </c>
      <c r="D11776" t="s">
        <v>9645</v>
      </c>
      <c r="E11776" t="s">
        <v>11286</v>
      </c>
      <c r="F11776" t="s">
        <v>9645</v>
      </c>
      <c r="G11776">
        <v>0.28999999999999998</v>
      </c>
      <c r="H11776">
        <v>0</v>
      </c>
      <c r="I11776">
        <v>0</v>
      </c>
      <c r="J11776">
        <v>0.28999999999999998</v>
      </c>
      <c r="K11776" t="s">
        <v>18</v>
      </c>
      <c r="L11776">
        <v>0.61854500000000001</v>
      </c>
      <c r="M11776">
        <v>0.62079600000000001</v>
      </c>
    </row>
    <row r="11777" spans="1:13" ht="15" x14ac:dyDescent="0.3">
      <c r="A11777" s="1"/>
      <c r="B11777" t="s">
        <v>12</v>
      </c>
      <c r="C11777" t="s">
        <v>4053</v>
      </c>
      <c r="D11777" t="s">
        <v>13321</v>
      </c>
      <c r="E11777" t="s">
        <v>10916</v>
      </c>
      <c r="F11777" t="s">
        <v>13322</v>
      </c>
      <c r="G11777">
        <v>0.28699999999999998</v>
      </c>
      <c r="H11777">
        <v>0</v>
      </c>
      <c r="I11777">
        <v>0</v>
      </c>
      <c r="J11777">
        <v>0.28699999999999998</v>
      </c>
      <c r="K11777" t="s">
        <v>18</v>
      </c>
      <c r="L11777">
        <v>0.65514300000000003</v>
      </c>
      <c r="M11777">
        <v>0.66939199999999999</v>
      </c>
    </row>
    <row r="11778" spans="1:13" ht="15" x14ac:dyDescent="0.3">
      <c r="A11778" s="1"/>
      <c r="B11778" t="s">
        <v>12</v>
      </c>
      <c r="C11778" t="s">
        <v>3908</v>
      </c>
      <c r="D11778" t="s">
        <v>13323</v>
      </c>
      <c r="E11778" t="s">
        <v>8027</v>
      </c>
      <c r="F11778" t="s">
        <v>13324</v>
      </c>
      <c r="G11778">
        <v>0.28499999999999998</v>
      </c>
      <c r="H11778">
        <v>0.2</v>
      </c>
      <c r="I11778">
        <v>0</v>
      </c>
      <c r="J11778">
        <v>0.28499999999999998</v>
      </c>
      <c r="K11778" t="s">
        <v>18</v>
      </c>
      <c r="L11778">
        <v>0.75388299999999997</v>
      </c>
      <c r="M11778">
        <v>0.75641499999999995</v>
      </c>
    </row>
    <row r="11779" spans="1:13" ht="15" x14ac:dyDescent="0.3">
      <c r="A11779" s="1"/>
      <c r="B11779" t="s">
        <v>12</v>
      </c>
      <c r="C11779" t="s">
        <v>4662</v>
      </c>
      <c r="D11779" t="s">
        <v>12314</v>
      </c>
      <c r="E11779" t="s">
        <v>11543</v>
      </c>
      <c r="F11779" t="s">
        <v>12315</v>
      </c>
      <c r="G11779">
        <v>0.27400000000000002</v>
      </c>
      <c r="H11779">
        <v>0</v>
      </c>
      <c r="I11779">
        <v>0</v>
      </c>
      <c r="J11779">
        <v>0.27400000000000002</v>
      </c>
      <c r="K11779" t="s">
        <v>18</v>
      </c>
      <c r="L11779">
        <v>0.68207099999999998</v>
      </c>
      <c r="M11779">
        <v>0.68518800000000002</v>
      </c>
    </row>
    <row r="11780" spans="1:13" ht="15" x14ac:dyDescent="0.3">
      <c r="A11780" s="1"/>
      <c r="B11780" t="s">
        <v>12</v>
      </c>
      <c r="C11780" t="s">
        <v>4616</v>
      </c>
      <c r="D11780" t="s">
        <v>11879</v>
      </c>
      <c r="E11780" t="s">
        <v>9320</v>
      </c>
      <c r="F11780" t="s">
        <v>11880</v>
      </c>
      <c r="G11780">
        <v>0.27100000000000002</v>
      </c>
      <c r="H11780">
        <v>0.2</v>
      </c>
      <c r="I11780">
        <v>0.308</v>
      </c>
      <c r="J11780">
        <v>0.27100000000000002</v>
      </c>
      <c r="K11780" t="s">
        <v>18</v>
      </c>
      <c r="L11780">
        <v>0.765679</v>
      </c>
      <c r="M11780">
        <v>0.75717000000000001</v>
      </c>
    </row>
    <row r="11781" spans="1:13" ht="15" x14ac:dyDescent="0.3">
      <c r="A11781" s="1"/>
      <c r="B11781" t="s">
        <v>12</v>
      </c>
      <c r="C11781" t="s">
        <v>4989</v>
      </c>
      <c r="D11781" t="s">
        <v>11498</v>
      </c>
      <c r="E11781" t="s">
        <v>10107</v>
      </c>
      <c r="F11781" t="s">
        <v>11499</v>
      </c>
      <c r="G11781">
        <v>0.27100000000000002</v>
      </c>
      <c r="H11781">
        <v>0.2</v>
      </c>
      <c r="I11781">
        <v>0.2</v>
      </c>
      <c r="J11781">
        <v>0.27100000000000002</v>
      </c>
      <c r="K11781" t="s">
        <v>18</v>
      </c>
      <c r="L11781">
        <v>0.730877</v>
      </c>
      <c r="M11781">
        <v>0.72956299999999996</v>
      </c>
    </row>
    <row r="11782" spans="1:13" ht="15" x14ac:dyDescent="0.3">
      <c r="A11782" s="1"/>
      <c r="B11782" t="s">
        <v>12</v>
      </c>
      <c r="C11782" t="s">
        <v>3321</v>
      </c>
      <c r="D11782" t="s">
        <v>13325</v>
      </c>
      <c r="E11782" t="s">
        <v>11528</v>
      </c>
      <c r="F11782" t="s">
        <v>13326</v>
      </c>
      <c r="G11782">
        <v>0.27</v>
      </c>
      <c r="H11782">
        <v>0</v>
      </c>
      <c r="I11782">
        <v>0</v>
      </c>
      <c r="J11782">
        <v>0.27</v>
      </c>
      <c r="K11782" t="s">
        <v>18</v>
      </c>
      <c r="L11782">
        <v>0.57951399999999997</v>
      </c>
      <c r="M11782">
        <v>0.58057099999999995</v>
      </c>
    </row>
    <row r="11783" spans="1:13" ht="15" x14ac:dyDescent="0.3">
      <c r="A11783" s="1"/>
      <c r="B11783" t="s">
        <v>12</v>
      </c>
      <c r="C11783" t="s">
        <v>1922</v>
      </c>
      <c r="D11783" t="s">
        <v>1919</v>
      </c>
      <c r="E11783" t="s">
        <v>1924</v>
      </c>
      <c r="F11783" t="s">
        <v>1920</v>
      </c>
      <c r="G11783">
        <v>0.26700000000000002</v>
      </c>
      <c r="H11783">
        <v>0</v>
      </c>
      <c r="I11783">
        <v>0</v>
      </c>
      <c r="J11783">
        <v>0.26700000000000002</v>
      </c>
      <c r="K11783" t="s">
        <v>18</v>
      </c>
      <c r="L11783">
        <v>0.70108700000000002</v>
      </c>
      <c r="M11783">
        <v>0.70321100000000003</v>
      </c>
    </row>
    <row r="11784" spans="1:13" ht="15" x14ac:dyDescent="0.3">
      <c r="A11784" s="1"/>
      <c r="B11784" t="s">
        <v>12</v>
      </c>
      <c r="C11784" t="s">
        <v>480</v>
      </c>
      <c r="D11784" t="s">
        <v>483</v>
      </c>
      <c r="E11784" t="s">
        <v>482</v>
      </c>
      <c r="F11784" t="s">
        <v>484</v>
      </c>
      <c r="G11784">
        <v>0.26600000000000001</v>
      </c>
      <c r="H11784">
        <v>0</v>
      </c>
      <c r="I11784">
        <v>0</v>
      </c>
      <c r="J11784">
        <v>0.26600000000000001</v>
      </c>
      <c r="K11784" t="s">
        <v>18</v>
      </c>
      <c r="L11784">
        <v>0.69190700000000005</v>
      </c>
      <c r="M11784">
        <v>0.69609900000000002</v>
      </c>
    </row>
    <row r="11785" spans="1:13" ht="15" x14ac:dyDescent="0.3">
      <c r="A11785" s="1"/>
      <c r="B11785" t="s">
        <v>12</v>
      </c>
      <c r="C11785" t="s">
        <v>4016</v>
      </c>
      <c r="D11785" t="s">
        <v>11503</v>
      </c>
      <c r="E11785" t="s">
        <v>11504</v>
      </c>
      <c r="F11785" t="s">
        <v>11505</v>
      </c>
      <c r="G11785">
        <v>0.26600000000000001</v>
      </c>
      <c r="H11785">
        <v>0</v>
      </c>
      <c r="I11785">
        <v>0</v>
      </c>
      <c r="J11785">
        <v>0.26600000000000001</v>
      </c>
      <c r="K11785" t="s">
        <v>18</v>
      </c>
      <c r="L11785">
        <v>0.64149800000000001</v>
      </c>
      <c r="M11785">
        <v>0.63761199999999996</v>
      </c>
    </row>
    <row r="11786" spans="1:13" ht="15" x14ac:dyDescent="0.3">
      <c r="A11786" s="1"/>
      <c r="B11786" t="s">
        <v>12</v>
      </c>
      <c r="C11786" t="s">
        <v>137</v>
      </c>
      <c r="D11786">
        <v>39</v>
      </c>
      <c r="E11786" t="s">
        <v>138</v>
      </c>
      <c r="F11786">
        <v>39</v>
      </c>
      <c r="G11786">
        <v>0.26200000000000001</v>
      </c>
      <c r="H11786">
        <v>0</v>
      </c>
      <c r="I11786">
        <v>0</v>
      </c>
      <c r="J11786">
        <v>0.26200000000000001</v>
      </c>
      <c r="K11786" t="s">
        <v>18</v>
      </c>
      <c r="L11786">
        <v>0.53668700000000003</v>
      </c>
      <c r="M11786">
        <v>0.54016699999999995</v>
      </c>
    </row>
    <row r="11787" spans="1:13" ht="15" x14ac:dyDescent="0.3">
      <c r="A11787" s="1"/>
      <c r="B11787" t="s">
        <v>12</v>
      </c>
      <c r="C11787" t="s">
        <v>939</v>
      </c>
      <c r="D11787" t="s">
        <v>940</v>
      </c>
      <c r="E11787" t="s">
        <v>941</v>
      </c>
      <c r="F11787" t="s">
        <v>942</v>
      </c>
      <c r="G11787">
        <v>0.25700000000000001</v>
      </c>
      <c r="H11787">
        <v>0</v>
      </c>
      <c r="I11787">
        <v>0</v>
      </c>
      <c r="J11787">
        <v>0.25700000000000001</v>
      </c>
      <c r="K11787" t="s">
        <v>18</v>
      </c>
      <c r="L11787">
        <v>0.62384300000000004</v>
      </c>
      <c r="M11787">
        <v>0.62313200000000002</v>
      </c>
    </row>
    <row r="11788" spans="1:13" ht="15" x14ac:dyDescent="0.3">
      <c r="A11788" s="1"/>
      <c r="B11788" t="s">
        <v>12</v>
      </c>
      <c r="C11788" t="s">
        <v>649</v>
      </c>
      <c r="D11788" t="s">
        <v>650</v>
      </c>
      <c r="E11788" t="s">
        <v>651</v>
      </c>
      <c r="F11788" t="s">
        <v>652</v>
      </c>
      <c r="G11788">
        <v>0.255</v>
      </c>
      <c r="H11788">
        <v>0</v>
      </c>
      <c r="I11788">
        <v>0</v>
      </c>
      <c r="J11788">
        <v>0.255</v>
      </c>
      <c r="K11788" t="s">
        <v>18</v>
      </c>
      <c r="L11788">
        <v>0.683396</v>
      </c>
      <c r="M11788">
        <v>0.68096100000000004</v>
      </c>
    </row>
    <row r="11789" spans="1:13" ht="15" x14ac:dyDescent="0.3">
      <c r="A11789" s="1"/>
      <c r="B11789" t="s">
        <v>12</v>
      </c>
      <c r="C11789" t="s">
        <v>1800</v>
      </c>
      <c r="D11789" t="s">
        <v>11513</v>
      </c>
      <c r="E11789" t="s">
        <v>10179</v>
      </c>
      <c r="F11789" t="s">
        <v>11514</v>
      </c>
      <c r="G11789">
        <v>0.247</v>
      </c>
      <c r="H11789">
        <v>0</v>
      </c>
      <c r="I11789">
        <v>0.13300000000000001</v>
      </c>
      <c r="J11789">
        <v>0.247</v>
      </c>
      <c r="K11789" t="s">
        <v>18</v>
      </c>
      <c r="L11789">
        <v>0.69850400000000001</v>
      </c>
      <c r="M11789">
        <v>0.701627</v>
      </c>
    </row>
    <row r="11790" spans="1:13" ht="15" x14ac:dyDescent="0.3">
      <c r="A11790" s="1"/>
      <c r="B11790" t="s">
        <v>12</v>
      </c>
      <c r="C11790" t="s">
        <v>4928</v>
      </c>
      <c r="D11790" t="s">
        <v>11517</v>
      </c>
      <c r="E11790" t="s">
        <v>11518</v>
      </c>
      <c r="F11790" t="s">
        <v>11519</v>
      </c>
      <c r="G11790">
        <v>0.24399999999999999</v>
      </c>
      <c r="H11790">
        <v>0.25</v>
      </c>
      <c r="I11790">
        <v>0.14299999999999999</v>
      </c>
      <c r="J11790">
        <v>0.24399999999999999</v>
      </c>
      <c r="K11790" t="s">
        <v>18</v>
      </c>
      <c r="L11790">
        <v>0.68645999999999996</v>
      </c>
      <c r="M11790">
        <v>0.69410799999999995</v>
      </c>
    </row>
    <row r="11791" spans="1:13" ht="15" x14ac:dyDescent="0.3">
      <c r="A11791" s="1"/>
      <c r="B11791" t="s">
        <v>12</v>
      </c>
      <c r="C11791" t="s">
        <v>1873</v>
      </c>
      <c r="D11791" t="s">
        <v>1874</v>
      </c>
      <c r="E11791" t="s">
        <v>1873</v>
      </c>
      <c r="F11791" t="s">
        <v>1875</v>
      </c>
      <c r="G11791">
        <v>0.24199999999999999</v>
      </c>
      <c r="H11791">
        <v>0.4</v>
      </c>
      <c r="I11791">
        <v>0</v>
      </c>
      <c r="J11791">
        <v>0.24199999999999999</v>
      </c>
      <c r="K11791" t="s">
        <v>18</v>
      </c>
      <c r="L11791">
        <v>0.68973499999999999</v>
      </c>
      <c r="M11791">
        <v>0.69294100000000003</v>
      </c>
    </row>
    <row r="11792" spans="1:13" ht="15" x14ac:dyDescent="0.3">
      <c r="A11792" s="1"/>
      <c r="B11792" t="s">
        <v>12</v>
      </c>
      <c r="C11792" t="s">
        <v>3211</v>
      </c>
      <c r="D11792" t="s">
        <v>12324</v>
      </c>
      <c r="E11792" t="s">
        <v>6721</v>
      </c>
      <c r="F11792" t="s">
        <v>12325</v>
      </c>
      <c r="G11792">
        <v>0.24199999999999999</v>
      </c>
      <c r="H11792">
        <v>0</v>
      </c>
      <c r="I11792">
        <v>0</v>
      </c>
      <c r="J11792">
        <v>0.24199999999999999</v>
      </c>
      <c r="K11792" t="s">
        <v>18</v>
      </c>
      <c r="L11792">
        <v>0.60751200000000005</v>
      </c>
      <c r="M11792">
        <v>0.61393900000000001</v>
      </c>
    </row>
    <row r="11793" spans="1:13" ht="15" x14ac:dyDescent="0.3">
      <c r="A11793" s="1"/>
      <c r="B11793" t="s">
        <v>12</v>
      </c>
      <c r="C11793" t="s">
        <v>4638</v>
      </c>
      <c r="D11793" t="s">
        <v>12326</v>
      </c>
      <c r="E11793" t="s">
        <v>9382</v>
      </c>
      <c r="F11793" t="s">
        <v>9386</v>
      </c>
      <c r="G11793">
        <v>0.24199999999999999</v>
      </c>
      <c r="H11793">
        <v>0</v>
      </c>
      <c r="I11793">
        <v>0</v>
      </c>
      <c r="J11793">
        <v>0.24199999999999999</v>
      </c>
      <c r="K11793" t="s">
        <v>18</v>
      </c>
      <c r="L11793">
        <v>0.63366500000000003</v>
      </c>
      <c r="M11793">
        <v>0.63591299999999995</v>
      </c>
    </row>
    <row r="11794" spans="1:13" ht="15" x14ac:dyDescent="0.3">
      <c r="A11794" s="1"/>
      <c r="B11794" t="s">
        <v>12</v>
      </c>
      <c r="C11794" t="s">
        <v>962</v>
      </c>
      <c r="D11794" t="s">
        <v>1047</v>
      </c>
      <c r="E11794" t="s">
        <v>964</v>
      </c>
      <c r="F11794" t="s">
        <v>1048</v>
      </c>
      <c r="G11794">
        <v>0.24</v>
      </c>
      <c r="H11794">
        <v>0</v>
      </c>
      <c r="I11794">
        <v>0</v>
      </c>
      <c r="J11794">
        <v>0.24</v>
      </c>
      <c r="K11794" t="s">
        <v>18</v>
      </c>
      <c r="L11794">
        <v>0.60020200000000001</v>
      </c>
      <c r="M11794">
        <v>0.60827500000000001</v>
      </c>
    </row>
    <row r="11795" spans="1:13" ht="15" x14ac:dyDescent="0.3">
      <c r="A11795" s="1"/>
      <c r="B11795" t="s">
        <v>12</v>
      </c>
      <c r="C11795" t="s">
        <v>1436</v>
      </c>
      <c r="D11795" t="s">
        <v>1440</v>
      </c>
      <c r="E11795" t="s">
        <v>1437</v>
      </c>
      <c r="F11795" t="s">
        <v>1441</v>
      </c>
      <c r="G11795">
        <v>0.23599999999999999</v>
      </c>
      <c r="H11795">
        <v>0</v>
      </c>
      <c r="I11795">
        <v>0</v>
      </c>
      <c r="J11795">
        <v>0.23599999999999999</v>
      </c>
      <c r="K11795" t="s">
        <v>18</v>
      </c>
      <c r="L11795">
        <v>0.65114399999999995</v>
      </c>
      <c r="M11795">
        <v>0.65800000000000003</v>
      </c>
    </row>
    <row r="11796" spans="1:13" ht="15" x14ac:dyDescent="0.3">
      <c r="A11796" s="1"/>
      <c r="B11796" t="s">
        <v>12</v>
      </c>
      <c r="C11796" t="s">
        <v>4439</v>
      </c>
      <c r="D11796" t="s">
        <v>11197</v>
      </c>
      <c r="E11796" t="s">
        <v>4439</v>
      </c>
      <c r="F11796" t="s">
        <v>4437</v>
      </c>
      <c r="G11796">
        <v>0.23499999999999999</v>
      </c>
      <c r="H11796">
        <v>0</v>
      </c>
      <c r="I11796">
        <v>0</v>
      </c>
      <c r="J11796">
        <v>0.23499999999999999</v>
      </c>
      <c r="K11796" t="s">
        <v>18</v>
      </c>
      <c r="L11796">
        <v>0.60931999999999997</v>
      </c>
      <c r="M11796">
        <v>0.60925700000000005</v>
      </c>
    </row>
    <row r="11797" spans="1:13" ht="15" x14ac:dyDescent="0.3">
      <c r="A11797" s="1"/>
      <c r="B11797" t="s">
        <v>12</v>
      </c>
      <c r="C11797" t="s">
        <v>3827</v>
      </c>
      <c r="D11797" t="s">
        <v>12538</v>
      </c>
      <c r="E11797" t="s">
        <v>7894</v>
      </c>
      <c r="F11797" t="s">
        <v>12539</v>
      </c>
      <c r="G11797">
        <v>0.23300000000000001</v>
      </c>
      <c r="H11797">
        <v>0</v>
      </c>
      <c r="I11797">
        <v>0</v>
      </c>
      <c r="J11797">
        <v>0.23300000000000001</v>
      </c>
      <c r="K11797" t="s">
        <v>18</v>
      </c>
      <c r="L11797">
        <v>0.67905000000000004</v>
      </c>
      <c r="M11797">
        <v>0.68116299999999996</v>
      </c>
    </row>
    <row r="11798" spans="1:13" ht="15" x14ac:dyDescent="0.3">
      <c r="A11798" s="1"/>
      <c r="B11798" t="s">
        <v>12</v>
      </c>
      <c r="C11798" t="s">
        <v>5001</v>
      </c>
      <c r="D11798" t="s">
        <v>12704</v>
      </c>
      <c r="E11798" t="s">
        <v>11492</v>
      </c>
      <c r="F11798" t="s">
        <v>12705</v>
      </c>
      <c r="G11798">
        <v>0.23200000000000001</v>
      </c>
      <c r="H11798">
        <v>0</v>
      </c>
      <c r="I11798">
        <v>0.2</v>
      </c>
      <c r="J11798">
        <v>0.23200000000000001</v>
      </c>
      <c r="K11798" t="s">
        <v>18</v>
      </c>
      <c r="L11798">
        <v>0.74976299999999996</v>
      </c>
      <c r="M11798">
        <v>0.75220699999999996</v>
      </c>
    </row>
    <row r="11799" spans="1:13" ht="15" x14ac:dyDescent="0.3">
      <c r="A11799" s="1"/>
      <c r="B11799" t="s">
        <v>12</v>
      </c>
      <c r="C11799" t="s">
        <v>545</v>
      </c>
      <c r="D11799" t="s">
        <v>549</v>
      </c>
      <c r="E11799" t="s">
        <v>546</v>
      </c>
      <c r="F11799" t="s">
        <v>550</v>
      </c>
      <c r="G11799">
        <v>0.23200000000000001</v>
      </c>
      <c r="H11799">
        <v>0</v>
      </c>
      <c r="I11799">
        <v>0</v>
      </c>
      <c r="J11799">
        <v>0.23200000000000001</v>
      </c>
      <c r="K11799" t="s">
        <v>18</v>
      </c>
      <c r="L11799">
        <v>0.64975799999999995</v>
      </c>
      <c r="M11799">
        <v>0.65229899999999996</v>
      </c>
    </row>
    <row r="11800" spans="1:13" ht="15" x14ac:dyDescent="0.3">
      <c r="A11800" s="1"/>
      <c r="B11800" t="s">
        <v>12</v>
      </c>
      <c r="C11800" t="s">
        <v>1966</v>
      </c>
      <c r="D11800" t="s">
        <v>1976</v>
      </c>
      <c r="E11800" t="s">
        <v>1968</v>
      </c>
      <c r="F11800" t="s">
        <v>1977</v>
      </c>
      <c r="G11800">
        <v>0.23200000000000001</v>
      </c>
      <c r="H11800">
        <v>0</v>
      </c>
      <c r="I11800">
        <v>0</v>
      </c>
      <c r="J11800">
        <v>0.23200000000000001</v>
      </c>
      <c r="K11800" t="s">
        <v>18</v>
      </c>
      <c r="L11800">
        <v>0.66049999999999998</v>
      </c>
      <c r="M11800">
        <v>0.66954199999999997</v>
      </c>
    </row>
    <row r="11801" spans="1:13" ht="15" x14ac:dyDescent="0.3">
      <c r="A11801" s="1"/>
      <c r="B11801" t="s">
        <v>12</v>
      </c>
      <c r="C11801" t="s">
        <v>3824</v>
      </c>
      <c r="D11801" t="s">
        <v>13327</v>
      </c>
      <c r="E11801" t="s">
        <v>11535</v>
      </c>
      <c r="F11801" t="s">
        <v>13328</v>
      </c>
      <c r="G11801">
        <v>0.23200000000000001</v>
      </c>
      <c r="H11801">
        <v>0</v>
      </c>
      <c r="I11801">
        <v>0</v>
      </c>
      <c r="J11801">
        <v>0.23200000000000001</v>
      </c>
      <c r="K11801" t="s">
        <v>18</v>
      </c>
      <c r="L11801">
        <v>0.64453899999999997</v>
      </c>
      <c r="M11801">
        <v>0.65132500000000004</v>
      </c>
    </row>
    <row r="11802" spans="1:13" ht="15" x14ac:dyDescent="0.3">
      <c r="A11802" s="1"/>
      <c r="B11802" t="s">
        <v>12</v>
      </c>
      <c r="C11802" t="s">
        <v>2129</v>
      </c>
      <c r="D11802" t="s">
        <v>2138</v>
      </c>
      <c r="E11802" t="s">
        <v>2130</v>
      </c>
      <c r="F11802" t="s">
        <v>2139</v>
      </c>
      <c r="G11802">
        <v>0.23100000000000001</v>
      </c>
      <c r="H11802">
        <v>0</v>
      </c>
      <c r="I11802">
        <v>0.33300000000000002</v>
      </c>
      <c r="J11802">
        <v>0.23100000000000001</v>
      </c>
      <c r="K11802" t="s">
        <v>18</v>
      </c>
      <c r="L11802">
        <v>0.70964799999999995</v>
      </c>
      <c r="M11802">
        <v>0.70176400000000005</v>
      </c>
    </row>
    <row r="11803" spans="1:13" ht="15" x14ac:dyDescent="0.3">
      <c r="A11803" s="1"/>
      <c r="B11803" t="s">
        <v>12</v>
      </c>
      <c r="C11803" t="s">
        <v>1982</v>
      </c>
      <c r="D11803" t="s">
        <v>1983</v>
      </c>
      <c r="E11803" t="s">
        <v>1984</v>
      </c>
      <c r="F11803" t="s">
        <v>1985</v>
      </c>
      <c r="G11803">
        <v>0.23</v>
      </c>
      <c r="H11803">
        <v>0</v>
      </c>
      <c r="I11803">
        <v>0</v>
      </c>
      <c r="J11803">
        <v>0.23</v>
      </c>
      <c r="K11803" t="s">
        <v>18</v>
      </c>
      <c r="L11803">
        <v>0.68422499999999997</v>
      </c>
      <c r="M11803">
        <v>0.69037999999999999</v>
      </c>
    </row>
    <row r="11804" spans="1:13" ht="15" x14ac:dyDescent="0.3">
      <c r="A11804" s="1"/>
      <c r="B11804" t="s">
        <v>12</v>
      </c>
      <c r="C11804" t="s">
        <v>4308</v>
      </c>
      <c r="D11804" t="s">
        <v>11897</v>
      </c>
      <c r="E11804" t="s">
        <v>11454</v>
      </c>
      <c r="F11804" t="s">
        <v>8756</v>
      </c>
      <c r="G11804">
        <v>0.22900000000000001</v>
      </c>
      <c r="H11804">
        <v>0.2</v>
      </c>
      <c r="I11804">
        <v>0</v>
      </c>
      <c r="J11804">
        <v>0.22900000000000001</v>
      </c>
      <c r="K11804" t="s">
        <v>18</v>
      </c>
      <c r="L11804">
        <v>0.63041000000000003</v>
      </c>
      <c r="M11804">
        <v>0.63668499999999995</v>
      </c>
    </row>
    <row r="11805" spans="1:13" ht="15" x14ac:dyDescent="0.3">
      <c r="A11805" s="1"/>
      <c r="B11805" t="s">
        <v>12</v>
      </c>
      <c r="C11805" t="s">
        <v>2145</v>
      </c>
      <c r="D11805" t="s">
        <v>2151</v>
      </c>
      <c r="E11805" t="s">
        <v>2147</v>
      </c>
      <c r="F11805" t="s">
        <v>2152</v>
      </c>
      <c r="G11805">
        <v>0.222</v>
      </c>
      <c r="H11805">
        <v>6.2E-2</v>
      </c>
      <c r="I11805">
        <v>6.2E-2</v>
      </c>
      <c r="J11805">
        <v>0.222</v>
      </c>
      <c r="K11805" t="s">
        <v>18</v>
      </c>
      <c r="L11805">
        <v>0.67907499999999998</v>
      </c>
      <c r="M11805">
        <v>0.67773000000000005</v>
      </c>
    </row>
    <row r="11806" spans="1:13" ht="15" x14ac:dyDescent="0.3">
      <c r="A11806" s="1"/>
      <c r="B11806" t="s">
        <v>12</v>
      </c>
      <c r="C11806" t="s">
        <v>330</v>
      </c>
      <c r="D11806" t="s">
        <v>337</v>
      </c>
      <c r="E11806" t="s">
        <v>332</v>
      </c>
      <c r="F11806" t="s">
        <v>338</v>
      </c>
      <c r="G11806">
        <v>0.222</v>
      </c>
      <c r="H11806">
        <v>0</v>
      </c>
      <c r="I11806">
        <v>0</v>
      </c>
      <c r="J11806">
        <v>0.222</v>
      </c>
      <c r="K11806" t="s">
        <v>18</v>
      </c>
      <c r="L11806">
        <v>0.65611699999999995</v>
      </c>
      <c r="M11806">
        <v>0.65814799999999996</v>
      </c>
    </row>
    <row r="11807" spans="1:13" ht="15" x14ac:dyDescent="0.3">
      <c r="A11807" s="1"/>
      <c r="B11807" t="s">
        <v>12</v>
      </c>
      <c r="C11807" t="s">
        <v>3383</v>
      </c>
      <c r="D11807" t="s">
        <v>13329</v>
      </c>
      <c r="E11807" t="s">
        <v>11393</v>
      </c>
      <c r="F11807" t="s">
        <v>13330</v>
      </c>
      <c r="G11807">
        <v>0.221</v>
      </c>
      <c r="H11807">
        <v>0</v>
      </c>
      <c r="I11807">
        <v>0</v>
      </c>
      <c r="J11807">
        <v>0.221</v>
      </c>
      <c r="K11807" t="s">
        <v>18</v>
      </c>
      <c r="L11807">
        <v>0.62938000000000005</v>
      </c>
      <c r="M11807">
        <v>0.62498799999999999</v>
      </c>
    </row>
    <row r="11808" spans="1:13" ht="15" x14ac:dyDescent="0.3">
      <c r="A11808" s="1" t="s">
        <v>13331</v>
      </c>
      <c r="B11808" t="s">
        <v>12</v>
      </c>
      <c r="C11808" t="s">
        <v>3976</v>
      </c>
      <c r="D11808" t="s">
        <v>13332</v>
      </c>
      <c r="E11808" t="s">
        <v>8179</v>
      </c>
      <c r="F11808" t="s">
        <v>13333</v>
      </c>
      <c r="G11808">
        <v>0.221</v>
      </c>
      <c r="H11808">
        <v>0</v>
      </c>
      <c r="I11808">
        <v>0</v>
      </c>
      <c r="J11808">
        <v>0.221</v>
      </c>
      <c r="K11808" t="s">
        <v>18</v>
      </c>
      <c r="L11808">
        <v>0.62095800000000001</v>
      </c>
      <c r="M11808">
        <v>0.62498100000000001</v>
      </c>
    </row>
    <row r="11809" spans="1:13" ht="15" x14ac:dyDescent="0.3">
      <c r="A11809" s="1"/>
      <c r="B11809" t="s">
        <v>12</v>
      </c>
      <c r="C11809" t="s">
        <v>989</v>
      </c>
      <c r="D11809" t="s">
        <v>995</v>
      </c>
      <c r="E11809" t="s">
        <v>991</v>
      </c>
      <c r="F11809" t="s">
        <v>996</v>
      </c>
      <c r="G11809">
        <v>0.216</v>
      </c>
      <c r="H11809">
        <v>0</v>
      </c>
      <c r="I11809">
        <v>0</v>
      </c>
      <c r="J11809">
        <v>0.216</v>
      </c>
      <c r="K11809" t="s">
        <v>18</v>
      </c>
      <c r="L11809">
        <v>0.70175100000000001</v>
      </c>
      <c r="M11809">
        <v>0.70646799999999998</v>
      </c>
    </row>
    <row r="11810" spans="1:13" ht="15" x14ac:dyDescent="0.3">
      <c r="A11810" s="1"/>
      <c r="B11810" t="s">
        <v>12</v>
      </c>
      <c r="C11810" t="s">
        <v>11530</v>
      </c>
      <c r="D11810" t="s">
        <v>13334</v>
      </c>
      <c r="E11810" t="s">
        <v>6886</v>
      </c>
      <c r="F11810" t="s">
        <v>13335</v>
      </c>
      <c r="G11810">
        <v>0.215</v>
      </c>
      <c r="H11810">
        <v>0</v>
      </c>
      <c r="I11810">
        <v>0</v>
      </c>
      <c r="J11810">
        <v>0.215</v>
      </c>
      <c r="K11810" t="s">
        <v>18</v>
      </c>
      <c r="L11810">
        <v>0.67279800000000001</v>
      </c>
      <c r="M11810">
        <v>0.67375300000000005</v>
      </c>
    </row>
    <row r="11811" spans="1:13" ht="15" x14ac:dyDescent="0.3">
      <c r="A11811" s="1"/>
      <c r="B11811" t="s">
        <v>12</v>
      </c>
      <c r="C11811" t="s">
        <v>4992</v>
      </c>
      <c r="D11811" t="s">
        <v>11525</v>
      </c>
      <c r="E11811" t="s">
        <v>11526</v>
      </c>
      <c r="F11811" t="s">
        <v>11527</v>
      </c>
      <c r="G11811">
        <v>0.215</v>
      </c>
      <c r="H11811">
        <v>0.182</v>
      </c>
      <c r="I11811">
        <v>0</v>
      </c>
      <c r="J11811">
        <v>0.215</v>
      </c>
      <c r="K11811" t="s">
        <v>18</v>
      </c>
      <c r="L11811">
        <v>0.69237499999999996</v>
      </c>
      <c r="M11811">
        <v>0.69293800000000005</v>
      </c>
    </row>
    <row r="11812" spans="1:13" ht="15" x14ac:dyDescent="0.3">
      <c r="A11812" s="1"/>
      <c r="B11812" t="s">
        <v>12</v>
      </c>
      <c r="C11812" t="s">
        <v>5158</v>
      </c>
      <c r="D11812" t="s">
        <v>12137</v>
      </c>
      <c r="E11812" t="s">
        <v>10419</v>
      </c>
      <c r="F11812" t="s">
        <v>12138</v>
      </c>
      <c r="G11812">
        <v>0.215</v>
      </c>
      <c r="H11812">
        <v>0</v>
      </c>
      <c r="I11812">
        <v>0</v>
      </c>
      <c r="J11812">
        <v>0.215</v>
      </c>
      <c r="K11812" t="s">
        <v>18</v>
      </c>
      <c r="L11812">
        <v>0.64826099999999998</v>
      </c>
      <c r="M11812">
        <v>0.65112400000000004</v>
      </c>
    </row>
    <row r="11813" spans="1:13" ht="15" x14ac:dyDescent="0.3">
      <c r="A11813" s="1"/>
      <c r="B11813" t="s">
        <v>12</v>
      </c>
      <c r="C11813" t="s">
        <v>4843</v>
      </c>
      <c r="D11813" s="8">
        <v>0.51600000000000001</v>
      </c>
      <c r="E11813" t="s">
        <v>9822</v>
      </c>
      <c r="F11813" s="8">
        <v>0.51600000000000001</v>
      </c>
      <c r="G11813">
        <v>0.21299999999999999</v>
      </c>
      <c r="H11813">
        <v>0</v>
      </c>
      <c r="I11813">
        <v>0</v>
      </c>
      <c r="J11813">
        <v>0.21299999999999999</v>
      </c>
      <c r="K11813" t="s">
        <v>18</v>
      </c>
      <c r="L11813">
        <v>0.64480199999999999</v>
      </c>
      <c r="M11813">
        <v>0.64421700000000004</v>
      </c>
    </row>
    <row r="11814" spans="1:13" ht="15" x14ac:dyDescent="0.3">
      <c r="A11814" s="1"/>
      <c r="B11814" t="s">
        <v>12</v>
      </c>
      <c r="C11814" s="3">
        <v>0.1</v>
      </c>
      <c r="D11814" t="s">
        <v>2348</v>
      </c>
      <c r="E11814" s="3">
        <v>0.1</v>
      </c>
      <c r="F11814" t="s">
        <v>2349</v>
      </c>
      <c r="G11814">
        <v>0.21</v>
      </c>
      <c r="H11814">
        <v>0</v>
      </c>
      <c r="I11814">
        <v>0</v>
      </c>
      <c r="J11814">
        <v>0.21</v>
      </c>
      <c r="K11814" t="s">
        <v>18</v>
      </c>
      <c r="L11814">
        <v>0.63179399999999997</v>
      </c>
      <c r="M11814">
        <v>0.62465199999999999</v>
      </c>
    </row>
    <row r="11815" spans="1:13" ht="15" x14ac:dyDescent="0.3">
      <c r="A11815" s="1"/>
      <c r="B11815" t="s">
        <v>12</v>
      </c>
      <c r="C11815" t="s">
        <v>936</v>
      </c>
      <c r="D11815" t="s">
        <v>927</v>
      </c>
      <c r="E11815" t="s">
        <v>937</v>
      </c>
      <c r="F11815" t="s">
        <v>924</v>
      </c>
      <c r="G11815">
        <v>0.20300000000000001</v>
      </c>
      <c r="H11815">
        <v>0</v>
      </c>
      <c r="I11815">
        <v>0</v>
      </c>
      <c r="J11815">
        <v>0.20300000000000001</v>
      </c>
      <c r="K11815" t="s">
        <v>18</v>
      </c>
      <c r="L11815">
        <v>0.58778699999999995</v>
      </c>
      <c r="M11815">
        <v>0.58586000000000005</v>
      </c>
    </row>
    <row r="11816" spans="1:13" ht="15" x14ac:dyDescent="0.3">
      <c r="A11816" s="1"/>
      <c r="B11816" t="s">
        <v>12</v>
      </c>
      <c r="C11816" t="s">
        <v>1756</v>
      </c>
      <c r="D11816" t="s">
        <v>1765</v>
      </c>
      <c r="E11816" t="s">
        <v>1758</v>
      </c>
      <c r="F11816" t="s">
        <v>1766</v>
      </c>
      <c r="G11816">
        <v>0.19800000000000001</v>
      </c>
      <c r="H11816">
        <v>0</v>
      </c>
      <c r="I11816">
        <v>0</v>
      </c>
      <c r="J11816">
        <v>0.19800000000000001</v>
      </c>
      <c r="K11816" t="s">
        <v>18</v>
      </c>
      <c r="L11816">
        <v>0.67589500000000002</v>
      </c>
      <c r="M11816">
        <v>0.67269699999999999</v>
      </c>
    </row>
    <row r="11817" spans="1:13" ht="15" x14ac:dyDescent="0.3">
      <c r="A11817" s="1"/>
      <c r="B11817" t="s">
        <v>12</v>
      </c>
      <c r="C11817" t="s">
        <v>3970</v>
      </c>
      <c r="D11817" t="s">
        <v>11532</v>
      </c>
      <c r="E11817" t="s">
        <v>8161</v>
      </c>
      <c r="F11817" t="s">
        <v>11533</v>
      </c>
      <c r="G11817">
        <v>0.19800000000000001</v>
      </c>
      <c r="H11817">
        <v>0</v>
      </c>
      <c r="I11817">
        <v>0</v>
      </c>
      <c r="J11817">
        <v>0.19800000000000001</v>
      </c>
      <c r="K11817" t="s">
        <v>18</v>
      </c>
      <c r="L11817">
        <v>0.676458</v>
      </c>
      <c r="M11817">
        <v>0.68136300000000005</v>
      </c>
    </row>
    <row r="11818" spans="1:13" ht="15" x14ac:dyDescent="0.3">
      <c r="A11818" s="1"/>
      <c r="B11818" t="s">
        <v>12</v>
      </c>
      <c r="C11818" t="s">
        <v>3959</v>
      </c>
      <c r="D11818" t="s">
        <v>11906</v>
      </c>
      <c r="E11818" t="s">
        <v>11407</v>
      </c>
      <c r="F11818" t="s">
        <v>11907</v>
      </c>
      <c r="G11818">
        <v>0.19600000000000001</v>
      </c>
      <c r="H11818">
        <v>0</v>
      </c>
      <c r="I11818">
        <v>0</v>
      </c>
      <c r="J11818">
        <v>0.19600000000000001</v>
      </c>
      <c r="K11818" t="s">
        <v>18</v>
      </c>
      <c r="L11818">
        <v>0.67500000000000004</v>
      </c>
      <c r="M11818">
        <v>0.67666899999999996</v>
      </c>
    </row>
    <row r="11819" spans="1:13" ht="15" x14ac:dyDescent="0.3">
      <c r="A11819" s="1"/>
      <c r="B11819" t="s">
        <v>12</v>
      </c>
      <c r="C11819" t="s">
        <v>4833</v>
      </c>
      <c r="D11819" t="s">
        <v>9811</v>
      </c>
      <c r="E11819" t="s">
        <v>11537</v>
      </c>
      <c r="F11819" t="s">
        <v>9812</v>
      </c>
      <c r="G11819">
        <v>0.19500000000000001</v>
      </c>
      <c r="H11819">
        <v>0</v>
      </c>
      <c r="I11819">
        <v>0</v>
      </c>
      <c r="J11819">
        <v>0.19500000000000001</v>
      </c>
      <c r="K11819" t="s">
        <v>18</v>
      </c>
      <c r="L11819">
        <v>0.66410899999999995</v>
      </c>
      <c r="M11819">
        <v>0.66595499999999996</v>
      </c>
    </row>
    <row r="11820" spans="1:13" ht="15" x14ac:dyDescent="0.3">
      <c r="A11820" s="1"/>
      <c r="B11820" t="s">
        <v>12</v>
      </c>
      <c r="C11820" t="s">
        <v>532</v>
      </c>
      <c r="D11820" t="s">
        <v>540</v>
      </c>
      <c r="E11820" t="s">
        <v>534</v>
      </c>
      <c r="F11820" t="s">
        <v>541</v>
      </c>
      <c r="G11820">
        <v>0.191</v>
      </c>
      <c r="H11820">
        <v>0</v>
      </c>
      <c r="I11820">
        <v>0</v>
      </c>
      <c r="J11820">
        <v>0.191</v>
      </c>
      <c r="K11820" t="s">
        <v>18</v>
      </c>
      <c r="L11820">
        <v>0.630718</v>
      </c>
      <c r="M11820">
        <v>0.63282400000000005</v>
      </c>
    </row>
    <row r="11821" spans="1:13" ht="15" x14ac:dyDescent="0.3">
      <c r="A11821" s="1"/>
      <c r="B11821" t="s">
        <v>12</v>
      </c>
      <c r="C11821" t="s">
        <v>3948</v>
      </c>
      <c r="D11821" t="s">
        <v>11908</v>
      </c>
      <c r="E11821" t="s">
        <v>8117</v>
      </c>
      <c r="F11821" t="s">
        <v>11909</v>
      </c>
      <c r="G11821">
        <v>0.191</v>
      </c>
      <c r="H11821">
        <v>0</v>
      </c>
      <c r="I11821">
        <v>0</v>
      </c>
      <c r="J11821">
        <v>0.191</v>
      </c>
      <c r="K11821" t="s">
        <v>18</v>
      </c>
      <c r="L11821">
        <v>0.63522599999999996</v>
      </c>
      <c r="M11821">
        <v>0.65367600000000003</v>
      </c>
    </row>
    <row r="11822" spans="1:13" ht="15" x14ac:dyDescent="0.3">
      <c r="A11822" s="1"/>
      <c r="B11822" t="s">
        <v>12</v>
      </c>
      <c r="C11822" t="s">
        <v>4056</v>
      </c>
      <c r="D11822" t="s">
        <v>8349</v>
      </c>
      <c r="E11822" t="s">
        <v>10767</v>
      </c>
      <c r="F11822" t="s">
        <v>8350</v>
      </c>
      <c r="G11822">
        <v>0.191</v>
      </c>
      <c r="H11822">
        <v>0</v>
      </c>
      <c r="I11822">
        <v>0</v>
      </c>
      <c r="J11822">
        <v>0.191</v>
      </c>
      <c r="K11822" t="s">
        <v>18</v>
      </c>
      <c r="L11822">
        <v>0.63234900000000005</v>
      </c>
      <c r="M11822">
        <v>0.63478599999999996</v>
      </c>
    </row>
    <row r="11823" spans="1:13" ht="15" x14ac:dyDescent="0.3">
      <c r="A11823" s="1"/>
      <c r="B11823" t="s">
        <v>12</v>
      </c>
      <c r="C11823" t="s">
        <v>11515</v>
      </c>
      <c r="D11823" t="s">
        <v>13026</v>
      </c>
      <c r="E11823" t="s">
        <v>1306</v>
      </c>
      <c r="F11823" t="s">
        <v>1310</v>
      </c>
      <c r="G11823">
        <v>0.19</v>
      </c>
      <c r="H11823">
        <v>0.33300000000000002</v>
      </c>
      <c r="I11823">
        <v>0.33300000000000002</v>
      </c>
      <c r="J11823">
        <v>0.19</v>
      </c>
      <c r="K11823" t="s">
        <v>18</v>
      </c>
      <c r="L11823">
        <v>0.82268300000000005</v>
      </c>
      <c r="M11823">
        <v>0.817685</v>
      </c>
    </row>
    <row r="11824" spans="1:13" ht="15" x14ac:dyDescent="0.3">
      <c r="A11824" s="1"/>
      <c r="B11824" t="s">
        <v>12</v>
      </c>
      <c r="C11824" t="s">
        <v>1789</v>
      </c>
      <c r="D11824" t="s">
        <v>1793</v>
      </c>
      <c r="E11824" t="s">
        <v>1791</v>
      </c>
      <c r="F11824" t="s">
        <v>1794</v>
      </c>
      <c r="G11824">
        <v>0.19</v>
      </c>
      <c r="H11824">
        <v>0.26700000000000002</v>
      </c>
      <c r="I11824">
        <v>0</v>
      </c>
      <c r="J11824">
        <v>0.19</v>
      </c>
      <c r="K11824" t="s">
        <v>18</v>
      </c>
      <c r="L11824">
        <v>0.62952799999999998</v>
      </c>
      <c r="M11824">
        <v>0.62673100000000004</v>
      </c>
    </row>
    <row r="11825" spans="1:13" ht="15" x14ac:dyDescent="0.3">
      <c r="A11825" s="1"/>
      <c r="B11825" t="s">
        <v>12</v>
      </c>
      <c r="C11825" t="s">
        <v>412</v>
      </c>
      <c r="D11825" t="s">
        <v>416</v>
      </c>
      <c r="E11825" t="s">
        <v>414</v>
      </c>
      <c r="F11825" t="s">
        <v>417</v>
      </c>
      <c r="G11825">
        <v>0.187</v>
      </c>
      <c r="H11825">
        <v>0.308</v>
      </c>
      <c r="I11825">
        <v>0.26700000000000002</v>
      </c>
      <c r="J11825">
        <v>0.187</v>
      </c>
      <c r="K11825" t="s">
        <v>18</v>
      </c>
      <c r="L11825">
        <v>0.64043600000000001</v>
      </c>
      <c r="M11825">
        <v>0.64241800000000004</v>
      </c>
    </row>
    <row r="11826" spans="1:13" ht="15" x14ac:dyDescent="0.3">
      <c r="A11826" s="1"/>
      <c r="B11826" t="s">
        <v>12</v>
      </c>
      <c r="C11826" t="s">
        <v>5072</v>
      </c>
      <c r="D11826" t="s">
        <v>11910</v>
      </c>
      <c r="E11826" t="s">
        <v>10268</v>
      </c>
      <c r="F11826" t="s">
        <v>11911</v>
      </c>
      <c r="G11826">
        <v>0.187</v>
      </c>
      <c r="H11826">
        <v>0</v>
      </c>
      <c r="I11826">
        <v>0</v>
      </c>
      <c r="J11826">
        <v>0.187</v>
      </c>
      <c r="K11826" t="s">
        <v>18</v>
      </c>
      <c r="L11826">
        <v>0.56643500000000002</v>
      </c>
      <c r="M11826">
        <v>0.57378799999999996</v>
      </c>
    </row>
    <row r="11827" spans="1:13" ht="15" x14ac:dyDescent="0.3">
      <c r="A11827" s="1"/>
      <c r="B11827" t="s">
        <v>12</v>
      </c>
      <c r="C11827" t="s">
        <v>4305</v>
      </c>
      <c r="D11827" t="s">
        <v>13336</v>
      </c>
      <c r="E11827" t="s">
        <v>8751</v>
      </c>
      <c r="F11827" t="s">
        <v>13337</v>
      </c>
      <c r="G11827">
        <v>0.185</v>
      </c>
      <c r="H11827">
        <v>0.14299999999999999</v>
      </c>
      <c r="I11827">
        <v>0</v>
      </c>
      <c r="J11827">
        <v>0.185</v>
      </c>
      <c r="K11827" t="s">
        <v>18</v>
      </c>
      <c r="L11827">
        <v>0.65336399999999994</v>
      </c>
      <c r="M11827">
        <v>0.65739599999999998</v>
      </c>
    </row>
    <row r="11828" spans="1:13" ht="15" x14ac:dyDescent="0.3">
      <c r="A11828" s="1"/>
      <c r="B11828" t="s">
        <v>12</v>
      </c>
      <c r="C11828" t="s">
        <v>3378</v>
      </c>
      <c r="D11828" t="s">
        <v>10736</v>
      </c>
      <c r="E11828" t="s">
        <v>11545</v>
      </c>
      <c r="F11828" t="s">
        <v>10737</v>
      </c>
      <c r="G11828">
        <v>0.182</v>
      </c>
      <c r="H11828">
        <v>0</v>
      </c>
      <c r="I11828">
        <v>0</v>
      </c>
      <c r="J11828">
        <v>0.182</v>
      </c>
      <c r="K11828" t="s">
        <v>18</v>
      </c>
      <c r="L11828">
        <v>0.63951000000000002</v>
      </c>
      <c r="M11828">
        <v>0.64028600000000002</v>
      </c>
    </row>
    <row r="11829" spans="1:13" ht="15" x14ac:dyDescent="0.3">
      <c r="A11829" s="1"/>
      <c r="B11829" t="s">
        <v>12</v>
      </c>
      <c r="C11829" t="s">
        <v>1453</v>
      </c>
      <c r="D11829" t="s">
        <v>1461</v>
      </c>
      <c r="E11829" t="s">
        <v>1455</v>
      </c>
      <c r="F11829" t="s">
        <v>1462</v>
      </c>
      <c r="G11829">
        <v>0.18</v>
      </c>
      <c r="H11829">
        <v>0</v>
      </c>
      <c r="I11829">
        <v>0</v>
      </c>
      <c r="J11829">
        <v>0.18</v>
      </c>
      <c r="K11829" t="s">
        <v>18</v>
      </c>
      <c r="L11829">
        <v>0.66913999999999996</v>
      </c>
      <c r="M11829">
        <v>0.67869400000000002</v>
      </c>
    </row>
    <row r="11830" spans="1:13" ht="15" x14ac:dyDescent="0.3">
      <c r="A11830" s="1"/>
      <c r="B11830" t="s">
        <v>12</v>
      </c>
      <c r="C11830" t="s">
        <v>449</v>
      </c>
      <c r="D11830" t="s">
        <v>451</v>
      </c>
      <c r="E11830" t="s">
        <v>450</v>
      </c>
      <c r="F11830" t="s">
        <v>452</v>
      </c>
      <c r="G11830">
        <v>0.17599999999999999</v>
      </c>
      <c r="H11830">
        <v>0</v>
      </c>
      <c r="I11830">
        <v>0</v>
      </c>
      <c r="J11830">
        <v>0.17599999999999999</v>
      </c>
      <c r="K11830" t="s">
        <v>18</v>
      </c>
      <c r="L11830">
        <v>0.65280700000000003</v>
      </c>
      <c r="M11830">
        <v>0.66378800000000004</v>
      </c>
    </row>
    <row r="11831" spans="1:13" ht="15" x14ac:dyDescent="0.3">
      <c r="A11831" s="1"/>
      <c r="B11831" t="s">
        <v>12</v>
      </c>
      <c r="C11831" t="s">
        <v>1901</v>
      </c>
      <c r="D11831" t="s">
        <v>1906</v>
      </c>
      <c r="E11831" t="s">
        <v>1902</v>
      </c>
      <c r="F11831" t="s">
        <v>1907</v>
      </c>
      <c r="G11831">
        <v>0.17499999999999999</v>
      </c>
      <c r="H11831">
        <v>0</v>
      </c>
      <c r="I11831">
        <v>0</v>
      </c>
      <c r="J11831">
        <v>0.17499999999999999</v>
      </c>
      <c r="K11831" t="s">
        <v>18</v>
      </c>
      <c r="L11831">
        <v>0.65501399999999999</v>
      </c>
      <c r="M11831">
        <v>0.66045500000000001</v>
      </c>
    </row>
    <row r="11832" spans="1:13" ht="15" x14ac:dyDescent="0.3">
      <c r="A11832" s="1"/>
      <c r="B11832" t="s">
        <v>12</v>
      </c>
      <c r="C11832" t="s">
        <v>3939</v>
      </c>
      <c r="D11832" t="s">
        <v>11583</v>
      </c>
      <c r="E11832" t="s">
        <v>8094</v>
      </c>
      <c r="F11832" t="s">
        <v>11584</v>
      </c>
      <c r="G11832">
        <v>0.17399999999999999</v>
      </c>
      <c r="H11832">
        <v>0</v>
      </c>
      <c r="I11832">
        <v>0.1</v>
      </c>
      <c r="J11832">
        <v>0.17399999999999999</v>
      </c>
      <c r="K11832" t="s">
        <v>18</v>
      </c>
      <c r="L11832">
        <v>0.64114000000000004</v>
      </c>
      <c r="M11832">
        <v>0.64505100000000004</v>
      </c>
    </row>
    <row r="11833" spans="1:13" ht="15" x14ac:dyDescent="0.3">
      <c r="A11833" s="1"/>
      <c r="B11833" t="s">
        <v>12</v>
      </c>
      <c r="C11833" t="s">
        <v>3965</v>
      </c>
      <c r="D11833" t="s">
        <v>8133</v>
      </c>
      <c r="E11833" t="s">
        <v>11546</v>
      </c>
      <c r="F11833" t="s">
        <v>11547</v>
      </c>
      <c r="G11833">
        <v>0.17100000000000001</v>
      </c>
      <c r="H11833">
        <v>0</v>
      </c>
      <c r="I11833">
        <v>0</v>
      </c>
      <c r="J11833">
        <v>0.17100000000000001</v>
      </c>
      <c r="K11833" t="s">
        <v>18</v>
      </c>
      <c r="L11833">
        <v>0.68052000000000001</v>
      </c>
      <c r="M11833">
        <v>0.68484800000000001</v>
      </c>
    </row>
    <row r="11834" spans="1:13" ht="15" x14ac:dyDescent="0.3">
      <c r="A11834" s="1"/>
      <c r="B11834" t="s">
        <v>12</v>
      </c>
      <c r="C11834" t="s">
        <v>1657</v>
      </c>
      <c r="D11834" t="s">
        <v>1663</v>
      </c>
      <c r="E11834" t="s">
        <v>1659</v>
      </c>
      <c r="F11834" t="s">
        <v>1664</v>
      </c>
      <c r="G11834">
        <v>0.16900000000000001</v>
      </c>
      <c r="H11834">
        <v>0.2</v>
      </c>
      <c r="I11834">
        <v>0</v>
      </c>
      <c r="J11834">
        <v>0.16900000000000001</v>
      </c>
      <c r="K11834" t="s">
        <v>18</v>
      </c>
      <c r="L11834">
        <v>0.705897</v>
      </c>
      <c r="M11834">
        <v>0.71142099999999997</v>
      </c>
    </row>
    <row r="11835" spans="1:13" ht="15" x14ac:dyDescent="0.3">
      <c r="A11835" s="1"/>
      <c r="B11835" t="s">
        <v>12</v>
      </c>
      <c r="C11835">
        <v>16</v>
      </c>
      <c r="D11835" t="s">
        <v>2280</v>
      </c>
      <c r="E11835">
        <v>16</v>
      </c>
      <c r="F11835" t="s">
        <v>2281</v>
      </c>
      <c r="G11835">
        <v>0.16600000000000001</v>
      </c>
      <c r="H11835">
        <v>0</v>
      </c>
      <c r="I11835">
        <v>0</v>
      </c>
      <c r="J11835">
        <v>0.16600000000000001</v>
      </c>
      <c r="K11835" t="s">
        <v>18</v>
      </c>
      <c r="L11835">
        <v>0.54248300000000005</v>
      </c>
      <c r="M11835">
        <v>0.55081199999999997</v>
      </c>
    </row>
    <row r="11836" spans="1:13" ht="15" x14ac:dyDescent="0.3">
      <c r="A11836" s="1"/>
      <c r="B11836" t="s">
        <v>12</v>
      </c>
      <c r="C11836" t="s">
        <v>3582</v>
      </c>
      <c r="D11836" t="s">
        <v>11548</v>
      </c>
      <c r="E11836" t="s">
        <v>11549</v>
      </c>
      <c r="F11836" t="s">
        <v>11550</v>
      </c>
      <c r="G11836">
        <v>0.16300000000000001</v>
      </c>
      <c r="H11836">
        <v>0.25</v>
      </c>
      <c r="I11836">
        <v>0.5</v>
      </c>
      <c r="J11836">
        <v>0.16300000000000001</v>
      </c>
      <c r="K11836" t="s">
        <v>18</v>
      </c>
      <c r="L11836">
        <v>0.81132700000000002</v>
      </c>
      <c r="M11836">
        <v>0.79631200000000002</v>
      </c>
    </row>
    <row r="11837" spans="1:13" ht="15" x14ac:dyDescent="0.3">
      <c r="A11837" s="1"/>
      <c r="B11837" t="s">
        <v>12</v>
      </c>
      <c r="C11837" t="s">
        <v>3334</v>
      </c>
      <c r="D11837" t="s">
        <v>11914</v>
      </c>
      <c r="E11837" t="s">
        <v>11558</v>
      </c>
      <c r="F11837" t="s">
        <v>6991</v>
      </c>
      <c r="G11837">
        <v>0.161</v>
      </c>
      <c r="H11837">
        <v>0</v>
      </c>
      <c r="I11837">
        <v>0</v>
      </c>
      <c r="J11837">
        <v>0.161</v>
      </c>
      <c r="K11837" t="s">
        <v>18</v>
      </c>
      <c r="L11837">
        <v>0.68962800000000002</v>
      </c>
      <c r="M11837">
        <v>0.69555999999999996</v>
      </c>
    </row>
    <row r="11838" spans="1:13" ht="15" x14ac:dyDescent="0.3">
      <c r="A11838" s="1"/>
      <c r="B11838" t="s">
        <v>12</v>
      </c>
      <c r="C11838" t="s">
        <v>11555</v>
      </c>
      <c r="D11838" t="s">
        <v>263</v>
      </c>
      <c r="E11838" t="s">
        <v>11555</v>
      </c>
      <c r="F11838" t="s">
        <v>11556</v>
      </c>
      <c r="G11838">
        <v>0.14599999999999999</v>
      </c>
      <c r="H11838">
        <v>0.8</v>
      </c>
      <c r="I11838">
        <v>0</v>
      </c>
      <c r="J11838">
        <v>0.14599999999999999</v>
      </c>
      <c r="K11838" t="s">
        <v>18</v>
      </c>
      <c r="L11838">
        <v>0.56935199999999997</v>
      </c>
      <c r="M11838">
        <v>0.57961600000000002</v>
      </c>
    </row>
    <row r="11839" spans="1:13" ht="15" x14ac:dyDescent="0.3">
      <c r="A11839" s="1"/>
      <c r="B11839" t="s">
        <v>12</v>
      </c>
      <c r="C11839" t="s">
        <v>4506</v>
      </c>
      <c r="D11839" t="s">
        <v>11462</v>
      </c>
      <c r="E11839" t="s">
        <v>11064</v>
      </c>
      <c r="F11839" t="s">
        <v>11464</v>
      </c>
      <c r="G11839">
        <v>0.13400000000000001</v>
      </c>
      <c r="H11839">
        <v>0</v>
      </c>
      <c r="I11839">
        <v>0</v>
      </c>
      <c r="J11839">
        <v>0.13400000000000001</v>
      </c>
      <c r="K11839" t="s">
        <v>18</v>
      </c>
      <c r="L11839">
        <v>0.58863200000000004</v>
      </c>
      <c r="M11839">
        <v>0.58028199999999996</v>
      </c>
    </row>
    <row r="11840" spans="1:13" ht="15" x14ac:dyDescent="0.3">
      <c r="A11840" s="1"/>
      <c r="B11840" t="s">
        <v>12</v>
      </c>
      <c r="C11840" t="s">
        <v>4548</v>
      </c>
      <c r="D11840" t="s">
        <v>13338</v>
      </c>
      <c r="E11840" t="s">
        <v>11539</v>
      </c>
      <c r="F11840" t="s">
        <v>13339</v>
      </c>
      <c r="G11840">
        <v>0.13200000000000001</v>
      </c>
      <c r="H11840">
        <v>0.28599999999999998</v>
      </c>
      <c r="I11840">
        <v>0.154</v>
      </c>
      <c r="J11840">
        <v>0.13200000000000001</v>
      </c>
      <c r="K11840" t="s">
        <v>18</v>
      </c>
      <c r="L11840">
        <v>0.62097000000000002</v>
      </c>
      <c r="M11840">
        <v>0.61853199999999997</v>
      </c>
    </row>
    <row r="11841" spans="1:13" ht="15" x14ac:dyDescent="0.3">
      <c r="A11841" s="1"/>
      <c r="B11841" t="s">
        <v>12</v>
      </c>
      <c r="C11841" t="s">
        <v>468</v>
      </c>
      <c r="D11841" t="s">
        <v>429</v>
      </c>
      <c r="E11841" t="s">
        <v>469</v>
      </c>
      <c r="F11841" t="s">
        <v>430</v>
      </c>
      <c r="G11841">
        <v>0.128</v>
      </c>
      <c r="H11841">
        <v>0</v>
      </c>
      <c r="I11841">
        <v>0</v>
      </c>
      <c r="J11841">
        <v>0.128</v>
      </c>
      <c r="K11841" t="s">
        <v>18</v>
      </c>
      <c r="L11841">
        <v>0.65870099999999998</v>
      </c>
      <c r="M11841">
        <v>0.66005599999999998</v>
      </c>
    </row>
    <row r="11842" spans="1:13" ht="15" x14ac:dyDescent="0.3">
      <c r="A11842" s="1"/>
      <c r="B11842" t="s">
        <v>12</v>
      </c>
      <c r="C11842" t="s">
        <v>2055</v>
      </c>
      <c r="D11842" t="s">
        <v>2056</v>
      </c>
      <c r="E11842" t="s">
        <v>2057</v>
      </c>
      <c r="F11842" t="s">
        <v>2058</v>
      </c>
      <c r="G11842">
        <v>0.114</v>
      </c>
      <c r="H11842">
        <v>0.2</v>
      </c>
      <c r="I11842">
        <v>0.182</v>
      </c>
      <c r="J11842">
        <v>0.114</v>
      </c>
      <c r="K11842" t="s">
        <v>18</v>
      </c>
      <c r="L11842">
        <v>0.61718799999999996</v>
      </c>
      <c r="M11842">
        <v>0.62578900000000004</v>
      </c>
    </row>
    <row r="11843" spans="1:13" ht="15" x14ac:dyDescent="0.3">
      <c r="A11843" s="1"/>
      <c r="B11843" t="s">
        <v>12</v>
      </c>
      <c r="C11843" t="s">
        <v>633</v>
      </c>
      <c r="D11843" t="s">
        <v>639</v>
      </c>
      <c r="E11843" t="s">
        <v>635</v>
      </c>
      <c r="F11843" t="s">
        <v>640</v>
      </c>
      <c r="G11843">
        <v>0.112</v>
      </c>
      <c r="H11843">
        <v>0.26700000000000002</v>
      </c>
      <c r="I11843">
        <v>0.308</v>
      </c>
      <c r="J11843">
        <v>0.112</v>
      </c>
      <c r="K11843" t="s">
        <v>18</v>
      </c>
      <c r="L11843">
        <v>0.71926000000000001</v>
      </c>
      <c r="M11843">
        <v>0.71782699999999999</v>
      </c>
    </row>
    <row r="11844" spans="1:13" ht="15" x14ac:dyDescent="0.3">
      <c r="A11844" s="1"/>
      <c r="B11844" t="s">
        <v>12</v>
      </c>
      <c r="C11844" t="s">
        <v>3930</v>
      </c>
      <c r="D11844" t="s">
        <v>13340</v>
      </c>
      <c r="E11844" t="s">
        <v>8064</v>
      </c>
      <c r="F11844" t="s">
        <v>13341</v>
      </c>
      <c r="G11844">
        <v>0.106</v>
      </c>
      <c r="H11844">
        <v>0</v>
      </c>
      <c r="I11844">
        <v>0</v>
      </c>
      <c r="J11844">
        <v>0.106</v>
      </c>
      <c r="K11844" t="s">
        <v>18</v>
      </c>
      <c r="L11844">
        <v>0.70142400000000005</v>
      </c>
      <c r="M11844">
        <v>0.703125</v>
      </c>
    </row>
    <row r="11845" spans="1:13" ht="15" x14ac:dyDescent="0.3">
      <c r="A11845" s="1"/>
      <c r="B11845" t="s">
        <v>12</v>
      </c>
      <c r="C11845" t="s">
        <v>4302</v>
      </c>
      <c r="D11845" t="s">
        <v>13342</v>
      </c>
      <c r="E11845" t="s">
        <v>11603</v>
      </c>
      <c r="F11845" t="s">
        <v>13343</v>
      </c>
      <c r="G11845">
        <v>0.104</v>
      </c>
      <c r="H11845">
        <v>0</v>
      </c>
      <c r="I11845">
        <v>0</v>
      </c>
      <c r="J11845">
        <v>0.104</v>
      </c>
      <c r="K11845" t="s">
        <v>18</v>
      </c>
      <c r="L11845">
        <v>0.64738499999999999</v>
      </c>
      <c r="M11845">
        <v>0.65737000000000001</v>
      </c>
    </row>
    <row r="11846" spans="1:13" ht="15" x14ac:dyDescent="0.3">
      <c r="A11846" s="1"/>
      <c r="B11846" t="s">
        <v>12</v>
      </c>
      <c r="C11846" t="s">
        <v>4029</v>
      </c>
      <c r="D11846" t="s">
        <v>13344</v>
      </c>
      <c r="E11846" t="s">
        <v>11597</v>
      </c>
      <c r="F11846" t="s">
        <v>13345</v>
      </c>
      <c r="G11846">
        <v>0.10299999999999999</v>
      </c>
      <c r="H11846">
        <v>0</v>
      </c>
      <c r="I11846">
        <v>0</v>
      </c>
      <c r="J11846">
        <v>0.10299999999999999</v>
      </c>
      <c r="K11846" t="s">
        <v>18</v>
      </c>
      <c r="L11846">
        <v>0.64004799999999995</v>
      </c>
      <c r="M11846">
        <v>0.648343</v>
      </c>
    </row>
    <row r="11847" spans="1:13" ht="15" x14ac:dyDescent="0.3">
      <c r="A11847" s="1"/>
      <c r="B11847" t="s">
        <v>12</v>
      </c>
      <c r="C11847" t="s">
        <v>4521</v>
      </c>
      <c r="D11847" t="s">
        <v>13346</v>
      </c>
      <c r="E11847" t="s">
        <v>11450</v>
      </c>
      <c r="F11847" t="s">
        <v>13347</v>
      </c>
      <c r="G11847">
        <v>8.1000000000000003E-2</v>
      </c>
      <c r="H11847">
        <v>0</v>
      </c>
      <c r="I11847">
        <v>0</v>
      </c>
      <c r="J11847">
        <v>8.1000000000000003E-2</v>
      </c>
      <c r="K11847" t="s">
        <v>18</v>
      </c>
      <c r="L11847">
        <v>0.58761399999999997</v>
      </c>
      <c r="M11847">
        <v>0.58569599999999999</v>
      </c>
    </row>
    <row r="11848" spans="1:13" ht="15" x14ac:dyDescent="0.3">
      <c r="A11848" s="1"/>
      <c r="B11848" t="s">
        <v>12</v>
      </c>
      <c r="C11848" t="s">
        <v>4274</v>
      </c>
      <c r="D11848" t="s">
        <v>12867</v>
      </c>
      <c r="E11848" t="s">
        <v>8695</v>
      </c>
      <c r="F11848" t="s">
        <v>12868</v>
      </c>
      <c r="G11848">
        <v>6.6000000000000003E-2</v>
      </c>
      <c r="H11848">
        <v>0</v>
      </c>
      <c r="I11848">
        <v>0</v>
      </c>
      <c r="J11848">
        <v>6.6000000000000003E-2</v>
      </c>
      <c r="K11848" t="s">
        <v>18</v>
      </c>
      <c r="L11848">
        <v>0.672207</v>
      </c>
      <c r="M11848">
        <v>0.68213299999999999</v>
      </c>
    </row>
    <row r="11849" spans="1:13" ht="15" x14ac:dyDescent="0.3">
      <c r="A11849" s="1"/>
      <c r="B11849" t="s">
        <v>12</v>
      </c>
      <c r="C11849" t="s">
        <v>661</v>
      </c>
      <c r="D11849" t="s">
        <v>646</v>
      </c>
      <c r="E11849" t="s">
        <v>640</v>
      </c>
      <c r="F11849" t="s">
        <v>647</v>
      </c>
      <c r="G11849">
        <v>6.5000000000000002E-2</v>
      </c>
      <c r="H11849">
        <v>0.16700000000000001</v>
      </c>
      <c r="I11849">
        <v>0</v>
      </c>
      <c r="J11849">
        <v>6.5000000000000002E-2</v>
      </c>
      <c r="K11849" t="s">
        <v>18</v>
      </c>
      <c r="L11849">
        <v>0.65098999999999996</v>
      </c>
      <c r="M11849">
        <v>0.65372300000000005</v>
      </c>
    </row>
    <row r="11850" spans="1:13" ht="15" x14ac:dyDescent="0.3">
      <c r="A11850" s="1"/>
      <c r="B11850" t="s">
        <v>12</v>
      </c>
      <c r="C11850" t="s">
        <v>4394</v>
      </c>
      <c r="D11850" t="s">
        <v>11579</v>
      </c>
      <c r="E11850" t="s">
        <v>11580</v>
      </c>
      <c r="F11850" t="s">
        <v>8923</v>
      </c>
      <c r="G11850">
        <v>5.8999999999999997E-2</v>
      </c>
      <c r="H11850">
        <v>0.154</v>
      </c>
      <c r="I11850">
        <v>0</v>
      </c>
      <c r="J11850">
        <v>5.8999999999999997E-2</v>
      </c>
      <c r="K11850" t="s">
        <v>18</v>
      </c>
      <c r="L11850">
        <v>0.572268</v>
      </c>
      <c r="M11850">
        <v>0.57534600000000002</v>
      </c>
    </row>
    <row r="11851" spans="1:13" ht="15" x14ac:dyDescent="0.3">
      <c r="A11851" s="1"/>
      <c r="B11851" t="s">
        <v>12</v>
      </c>
      <c r="C11851" t="s">
        <v>11592</v>
      </c>
      <c r="D11851" t="s">
        <v>13188</v>
      </c>
      <c r="E11851" t="s">
        <v>11594</v>
      </c>
      <c r="F11851" t="s">
        <v>13189</v>
      </c>
      <c r="G11851">
        <v>3.9E-2</v>
      </c>
      <c r="H11851">
        <v>1</v>
      </c>
      <c r="I11851">
        <v>0</v>
      </c>
      <c r="J11851">
        <v>3.9E-2</v>
      </c>
      <c r="K11851" t="s">
        <v>18</v>
      </c>
      <c r="L11851">
        <v>0.67900799999999994</v>
      </c>
      <c r="M11851">
        <v>0.68286899999999995</v>
      </c>
    </row>
    <row r="11852" spans="1:13" ht="15" x14ac:dyDescent="0.3">
      <c r="A11852" s="1"/>
      <c r="B11852" t="s">
        <v>12</v>
      </c>
      <c r="C11852" t="s">
        <v>4097</v>
      </c>
      <c r="D11852" t="s">
        <v>12159</v>
      </c>
      <c r="E11852" t="s">
        <v>10585</v>
      </c>
      <c r="F11852" t="s">
        <v>8412</v>
      </c>
      <c r="G11852">
        <v>2.1000000000000001E-2</v>
      </c>
      <c r="H11852">
        <v>0</v>
      </c>
      <c r="I11852">
        <v>0</v>
      </c>
      <c r="J11852">
        <v>2.1000000000000001E-2</v>
      </c>
      <c r="K11852" t="s">
        <v>18</v>
      </c>
      <c r="L11852">
        <v>0.627413</v>
      </c>
      <c r="M11852">
        <v>0.64208100000000001</v>
      </c>
    </row>
    <row r="11853" spans="1:13" ht="15" x14ac:dyDescent="0.3">
      <c r="A11853" s="1"/>
      <c r="B11853" t="s">
        <v>12</v>
      </c>
      <c r="C11853" t="s">
        <v>3712</v>
      </c>
      <c r="D11853">
        <v>1949</v>
      </c>
      <c r="E11853" t="s">
        <v>7680</v>
      </c>
      <c r="F11853">
        <v>1949</v>
      </c>
      <c r="G11853">
        <v>1.9E-2</v>
      </c>
      <c r="H11853">
        <v>0</v>
      </c>
      <c r="I11853">
        <v>0</v>
      </c>
      <c r="J11853">
        <v>1.9E-2</v>
      </c>
      <c r="K11853" t="s">
        <v>18</v>
      </c>
      <c r="L11853">
        <v>0.54482799999999998</v>
      </c>
      <c r="M11853">
        <v>0.55113500000000004</v>
      </c>
    </row>
    <row r="11854" spans="1:13" ht="15" x14ac:dyDescent="0.3">
      <c r="A11854" s="1"/>
      <c r="B11854" t="s">
        <v>12</v>
      </c>
      <c r="C11854" t="s">
        <v>5007</v>
      </c>
      <c r="D11854" t="s">
        <v>13348</v>
      </c>
      <c r="E11854" t="s">
        <v>11508</v>
      </c>
      <c r="F11854" t="s">
        <v>13349</v>
      </c>
      <c r="G11854">
        <v>1.9E-2</v>
      </c>
      <c r="H11854">
        <v>0</v>
      </c>
      <c r="I11854">
        <v>0</v>
      </c>
      <c r="J11854">
        <v>1.9E-2</v>
      </c>
      <c r="K11854" t="s">
        <v>18</v>
      </c>
      <c r="L11854">
        <v>0.62459600000000004</v>
      </c>
      <c r="M11854">
        <v>0.63746899999999995</v>
      </c>
    </row>
    <row r="11855" spans="1:13" ht="15" x14ac:dyDescent="0.3">
      <c r="A11855" s="1"/>
      <c r="B11855" t="s">
        <v>12</v>
      </c>
      <c r="C11855" t="s">
        <v>1126</v>
      </c>
      <c r="D11855" t="s">
        <v>1127</v>
      </c>
      <c r="E11855" t="s">
        <v>1126</v>
      </c>
      <c r="F11855" t="s">
        <v>1128</v>
      </c>
      <c r="G11855">
        <v>1.7000000000000001E-2</v>
      </c>
      <c r="H11855">
        <v>0</v>
      </c>
      <c r="I11855">
        <v>0</v>
      </c>
      <c r="J11855">
        <v>1.7000000000000001E-2</v>
      </c>
      <c r="K11855" t="s">
        <v>18</v>
      </c>
      <c r="L11855">
        <v>0.62930299999999995</v>
      </c>
      <c r="M11855">
        <v>0.64458400000000005</v>
      </c>
    </row>
    <row r="11856" spans="1:13" ht="15" x14ac:dyDescent="0.3">
      <c r="A11856" s="1"/>
      <c r="B11856" t="s">
        <v>12</v>
      </c>
      <c r="C11856" t="s">
        <v>3951</v>
      </c>
      <c r="D11856" t="s">
        <v>11318</v>
      </c>
      <c r="E11856" t="s">
        <v>11368</v>
      </c>
      <c r="F11856" t="s">
        <v>11319</v>
      </c>
      <c r="G11856">
        <v>1.4E-2</v>
      </c>
      <c r="H11856">
        <v>0.11799999999999999</v>
      </c>
      <c r="I11856">
        <v>0</v>
      </c>
      <c r="J11856">
        <v>1.4E-2</v>
      </c>
      <c r="K11856" t="s">
        <v>18</v>
      </c>
      <c r="L11856">
        <v>0.66866300000000001</v>
      </c>
      <c r="M11856">
        <v>0.66980200000000001</v>
      </c>
    </row>
    <row r="11857" spans="1:13" ht="15" x14ac:dyDescent="0.3">
      <c r="A11857" s="1"/>
      <c r="B11857" t="s">
        <v>12</v>
      </c>
      <c r="C11857">
        <v>500</v>
      </c>
      <c r="D11857">
        <v>500000</v>
      </c>
      <c r="E11857">
        <v>500</v>
      </c>
      <c r="F11857">
        <v>500000</v>
      </c>
      <c r="G11857">
        <v>0</v>
      </c>
      <c r="H11857">
        <v>0</v>
      </c>
      <c r="I11857">
        <v>0</v>
      </c>
      <c r="J11857">
        <v>0</v>
      </c>
      <c r="K11857" t="s">
        <v>18</v>
      </c>
      <c r="L11857">
        <v>0.83267000000000002</v>
      </c>
      <c r="M11857">
        <v>0.83267000000000002</v>
      </c>
    </row>
    <row r="11858" spans="1:13" ht="15" x14ac:dyDescent="0.3">
      <c r="A11858" s="1"/>
      <c r="B11858" t="s">
        <v>12</v>
      </c>
      <c r="C11858">
        <v>5.5</v>
      </c>
      <c r="D11858" s="11">
        <v>5500000</v>
      </c>
      <c r="E11858">
        <v>5.5</v>
      </c>
      <c r="F11858" s="11">
        <v>5500000</v>
      </c>
      <c r="G11858">
        <v>0</v>
      </c>
      <c r="H11858">
        <v>0</v>
      </c>
      <c r="I11858">
        <v>0</v>
      </c>
      <c r="J11858">
        <v>0</v>
      </c>
      <c r="K11858" t="s">
        <v>18</v>
      </c>
      <c r="L11858">
        <v>0.72940899999999997</v>
      </c>
      <c r="M11858">
        <v>0.73650700000000002</v>
      </c>
    </row>
    <row r="11859" spans="1:13" ht="15" x14ac:dyDescent="0.3">
      <c r="A11859" s="1"/>
      <c r="B11859" t="s">
        <v>12</v>
      </c>
      <c r="C11859">
        <v>16</v>
      </c>
      <c r="D11859">
        <v>16000</v>
      </c>
      <c r="E11859">
        <v>16</v>
      </c>
      <c r="F11859">
        <v>16000</v>
      </c>
      <c r="G11859">
        <v>0</v>
      </c>
      <c r="H11859">
        <v>0</v>
      </c>
      <c r="I11859">
        <v>0</v>
      </c>
      <c r="J11859">
        <v>0</v>
      </c>
      <c r="K11859" t="s">
        <v>18</v>
      </c>
      <c r="L11859">
        <v>0.70614500000000002</v>
      </c>
      <c r="M11859">
        <v>0.70578700000000005</v>
      </c>
    </row>
    <row r="11860" spans="1:13" ht="15" x14ac:dyDescent="0.3">
      <c r="A11860" s="1"/>
      <c r="B11860" t="s">
        <v>12</v>
      </c>
      <c r="C11860">
        <v>415</v>
      </c>
      <c r="D11860">
        <v>587000</v>
      </c>
      <c r="E11860">
        <v>415</v>
      </c>
      <c r="F11860">
        <v>587000</v>
      </c>
      <c r="G11860">
        <v>0</v>
      </c>
      <c r="H11860">
        <v>0</v>
      </c>
      <c r="I11860">
        <v>0</v>
      </c>
      <c r="J11860">
        <v>0</v>
      </c>
      <c r="K11860" t="s">
        <v>18</v>
      </c>
      <c r="L11860">
        <v>0.72179000000000004</v>
      </c>
      <c r="M11860">
        <v>0.72198099999999998</v>
      </c>
    </row>
    <row r="11861" spans="1:13" ht="15" x14ac:dyDescent="0.3">
      <c r="A11861" s="1"/>
      <c r="B11861" t="s">
        <v>12</v>
      </c>
      <c r="C11861">
        <v>587</v>
      </c>
      <c r="D11861">
        <v>587000</v>
      </c>
      <c r="E11861">
        <v>587</v>
      </c>
      <c r="F11861">
        <v>587000</v>
      </c>
      <c r="G11861">
        <v>0</v>
      </c>
      <c r="H11861">
        <v>0</v>
      </c>
      <c r="I11861">
        <v>0</v>
      </c>
      <c r="J11861">
        <v>0</v>
      </c>
      <c r="K11861" t="s">
        <v>18</v>
      </c>
      <c r="L11861">
        <v>0.767096</v>
      </c>
      <c r="M11861">
        <v>0.76797499999999996</v>
      </c>
    </row>
    <row r="11862" spans="1:13" ht="15" x14ac:dyDescent="0.3">
      <c r="A11862" s="1"/>
      <c r="B11862" t="s">
        <v>12</v>
      </c>
      <c r="C11862" t="s">
        <v>3284</v>
      </c>
      <c r="D11862" s="8">
        <v>7.3999999999999996E-2</v>
      </c>
      <c r="E11862" t="s">
        <v>3284</v>
      </c>
      <c r="F11862" s="8">
        <v>7.3999999999999996E-2</v>
      </c>
      <c r="G11862">
        <v>0</v>
      </c>
      <c r="H11862">
        <v>0</v>
      </c>
      <c r="I11862">
        <v>0</v>
      </c>
      <c r="J11862">
        <v>0</v>
      </c>
      <c r="K11862" t="s">
        <v>18</v>
      </c>
      <c r="L11862">
        <v>0.89575899999999997</v>
      </c>
      <c r="M11862">
        <v>0.88728200000000002</v>
      </c>
    </row>
    <row r="11863" spans="1:13" ht="15" x14ac:dyDescent="0.3">
      <c r="A11863" s="1"/>
      <c r="B11863" t="s">
        <v>12</v>
      </c>
      <c r="C11863">
        <v>40</v>
      </c>
      <c r="D11863">
        <v>40000</v>
      </c>
      <c r="E11863">
        <v>40</v>
      </c>
      <c r="F11863">
        <v>40000</v>
      </c>
      <c r="G11863">
        <v>0</v>
      </c>
      <c r="H11863">
        <v>0</v>
      </c>
      <c r="I11863">
        <v>0</v>
      </c>
      <c r="J11863">
        <v>0</v>
      </c>
      <c r="K11863" t="s">
        <v>18</v>
      </c>
      <c r="L11863">
        <v>0.75103900000000001</v>
      </c>
      <c r="M11863">
        <v>0.75082599999999999</v>
      </c>
    </row>
    <row r="11864" spans="1:13" ht="15" x14ac:dyDescent="0.3">
      <c r="A11864" s="1"/>
      <c r="B11864" t="s">
        <v>12</v>
      </c>
      <c r="C11864">
        <v>2</v>
      </c>
      <c r="D11864">
        <v>2000</v>
      </c>
      <c r="E11864">
        <v>2</v>
      </c>
      <c r="F11864">
        <v>2000</v>
      </c>
      <c r="G11864">
        <v>0</v>
      </c>
      <c r="H11864">
        <v>0</v>
      </c>
      <c r="I11864">
        <v>0</v>
      </c>
      <c r="J11864">
        <v>0</v>
      </c>
      <c r="K11864" t="s">
        <v>18</v>
      </c>
      <c r="L11864">
        <v>0.76116799999999996</v>
      </c>
      <c r="M11864">
        <v>0.76116799999999996</v>
      </c>
    </row>
    <row r="11865" spans="1:13" ht="15" x14ac:dyDescent="0.3">
      <c r="A11865" s="1"/>
      <c r="B11865" t="s">
        <v>12</v>
      </c>
      <c r="C11865">
        <v>1986</v>
      </c>
      <c r="D11865">
        <v>1962</v>
      </c>
      <c r="E11865">
        <v>1986</v>
      </c>
      <c r="F11865">
        <v>1962</v>
      </c>
      <c r="G11865">
        <v>0</v>
      </c>
      <c r="H11865">
        <v>0</v>
      </c>
      <c r="I11865">
        <v>0</v>
      </c>
      <c r="J11865">
        <v>0</v>
      </c>
      <c r="K11865" t="s">
        <v>18</v>
      </c>
      <c r="L11865">
        <v>0.90098800000000001</v>
      </c>
      <c r="M11865">
        <v>0.90098800000000001</v>
      </c>
    </row>
    <row r="11866" spans="1:13" ht="15" x14ac:dyDescent="0.3">
      <c r="A11866" s="1"/>
      <c r="B11866" t="s">
        <v>12</v>
      </c>
      <c r="C11866">
        <v>1935</v>
      </c>
      <c r="D11866">
        <v>1930</v>
      </c>
      <c r="E11866">
        <v>1935</v>
      </c>
      <c r="F11866">
        <v>1930</v>
      </c>
      <c r="G11866">
        <v>0</v>
      </c>
      <c r="H11866">
        <v>0</v>
      </c>
      <c r="I11866">
        <v>0</v>
      </c>
      <c r="J11866">
        <v>0</v>
      </c>
      <c r="K11866" t="s">
        <v>18</v>
      </c>
      <c r="L11866">
        <v>0.90658000000000005</v>
      </c>
      <c r="M11866">
        <v>0.90658000000000005</v>
      </c>
    </row>
    <row r="11867" spans="1:13" ht="15" x14ac:dyDescent="0.3">
      <c r="A11867" s="1"/>
      <c r="B11867" t="s">
        <v>12</v>
      </c>
      <c r="C11867">
        <v>40</v>
      </c>
      <c r="D11867">
        <v>500</v>
      </c>
      <c r="E11867">
        <v>40</v>
      </c>
      <c r="F11867">
        <v>500</v>
      </c>
      <c r="G11867">
        <v>0</v>
      </c>
      <c r="H11867">
        <v>0</v>
      </c>
      <c r="I11867">
        <v>0</v>
      </c>
      <c r="J11867">
        <v>0</v>
      </c>
      <c r="K11867" t="s">
        <v>18</v>
      </c>
      <c r="L11867">
        <v>0.79540200000000005</v>
      </c>
      <c r="M11867">
        <v>0.79540200000000005</v>
      </c>
    </row>
    <row r="11868" spans="1:13" ht="15" x14ac:dyDescent="0.3">
      <c r="A11868" s="1"/>
      <c r="B11868" t="s">
        <v>12</v>
      </c>
      <c r="C11868" t="s">
        <v>730</v>
      </c>
      <c r="D11868" t="s">
        <v>733</v>
      </c>
      <c r="E11868" t="s">
        <v>732</v>
      </c>
      <c r="F11868" t="s">
        <v>734</v>
      </c>
      <c r="G11868">
        <v>-8.9999999999999993E-3</v>
      </c>
      <c r="H11868">
        <v>0</v>
      </c>
      <c r="I11868">
        <v>0</v>
      </c>
      <c r="J11868">
        <v>-8.9999999999999993E-3</v>
      </c>
      <c r="K11868" t="s">
        <v>18</v>
      </c>
      <c r="L11868">
        <v>0.56250299999999998</v>
      </c>
      <c r="M11868">
        <v>0.560056</v>
      </c>
    </row>
    <row r="11869" spans="1:13" ht="15" x14ac:dyDescent="0.3">
      <c r="A11869" s="1"/>
      <c r="B11869" t="s">
        <v>12</v>
      </c>
      <c r="C11869" t="s">
        <v>3695</v>
      </c>
      <c r="D11869" t="s">
        <v>12872</v>
      </c>
      <c r="E11869" t="s">
        <v>11523</v>
      </c>
      <c r="F11869" t="s">
        <v>12873</v>
      </c>
      <c r="G11869">
        <v>-0.03</v>
      </c>
      <c r="H11869">
        <v>0</v>
      </c>
      <c r="I11869">
        <v>0</v>
      </c>
      <c r="J11869">
        <v>-0.03</v>
      </c>
      <c r="K11869" t="s">
        <v>18</v>
      </c>
      <c r="L11869">
        <v>0.65167600000000003</v>
      </c>
      <c r="M11869">
        <v>0.65569</v>
      </c>
    </row>
    <row r="11870" spans="1:13" ht="15" x14ac:dyDescent="0.3">
      <c r="A11870" s="1"/>
      <c r="B11870" t="s">
        <v>12</v>
      </c>
      <c r="C11870" t="s">
        <v>4747</v>
      </c>
      <c r="D11870" t="s">
        <v>10874</v>
      </c>
      <c r="E11870" t="s">
        <v>9630</v>
      </c>
      <c r="F11870" t="s">
        <v>10876</v>
      </c>
      <c r="G11870">
        <v>-3.2000000000000001E-2</v>
      </c>
      <c r="H11870">
        <v>0</v>
      </c>
      <c r="I11870">
        <v>0</v>
      </c>
      <c r="J11870">
        <v>-3.2000000000000001E-2</v>
      </c>
      <c r="K11870" t="s">
        <v>18</v>
      </c>
      <c r="L11870">
        <v>0.63504700000000003</v>
      </c>
      <c r="M11870">
        <v>0.63321799999999995</v>
      </c>
    </row>
    <row r="11871" spans="1:13" ht="15" x14ac:dyDescent="0.3">
      <c r="A11871" s="1"/>
      <c r="B11871" t="s">
        <v>12</v>
      </c>
      <c r="C11871" t="s">
        <v>4619</v>
      </c>
      <c r="D11871" t="s">
        <v>9326</v>
      </c>
      <c r="E11871" t="s">
        <v>11586</v>
      </c>
      <c r="F11871" t="s">
        <v>9326</v>
      </c>
      <c r="G11871">
        <v>-4.7E-2</v>
      </c>
      <c r="H11871">
        <v>0</v>
      </c>
      <c r="I11871">
        <v>0</v>
      </c>
      <c r="J11871">
        <v>-4.7E-2</v>
      </c>
      <c r="K11871" t="s">
        <v>18</v>
      </c>
      <c r="L11871">
        <v>0.54447299999999998</v>
      </c>
      <c r="M11871">
        <v>0.54914600000000002</v>
      </c>
    </row>
    <row r="11872" spans="1:13" ht="15" x14ac:dyDescent="0.3">
      <c r="A11872" s="1"/>
      <c r="B11872" t="s">
        <v>12</v>
      </c>
      <c r="C11872" t="s">
        <v>3367</v>
      </c>
      <c r="D11872" t="s">
        <v>11600</v>
      </c>
      <c r="E11872" t="s">
        <v>11358</v>
      </c>
      <c r="F11872" t="s">
        <v>3361</v>
      </c>
      <c r="G11872">
        <v>-5.7000000000000002E-2</v>
      </c>
      <c r="H11872">
        <v>0</v>
      </c>
      <c r="I11872">
        <v>0</v>
      </c>
      <c r="J11872">
        <v>-5.7000000000000002E-2</v>
      </c>
      <c r="K11872" t="s">
        <v>18</v>
      </c>
      <c r="L11872">
        <v>0.61242399999999997</v>
      </c>
      <c r="M11872">
        <v>0.62101799999999996</v>
      </c>
    </row>
  </sheetData>
  <sortState xmlns:xlrd2="http://schemas.microsoft.com/office/spreadsheetml/2017/richdata2" ref="A2:L11791">
    <sortCondition ref="B2:B1179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C0B58-237E-4A2E-A600-0B93352B65F1}">
  <dimension ref="A1:G22"/>
  <sheetViews>
    <sheetView workbookViewId="0">
      <selection activeCell="C2" sqref="C2"/>
    </sheetView>
  </sheetViews>
  <sheetFormatPr defaultRowHeight="14.4" x14ac:dyDescent="0.3"/>
  <cols>
    <col min="2" max="2" width="55.33203125" customWidth="1"/>
  </cols>
  <sheetData>
    <row r="1" spans="1:7" x14ac:dyDescent="0.3">
      <c r="A1" t="s">
        <v>13361</v>
      </c>
      <c r="B1" t="s">
        <v>1</v>
      </c>
      <c r="C1" t="s">
        <v>13365</v>
      </c>
      <c r="D1" t="s">
        <v>10531</v>
      </c>
      <c r="E1" t="s">
        <v>10532</v>
      </c>
      <c r="F1" t="s">
        <v>13353</v>
      </c>
      <c r="G1" t="s">
        <v>13354</v>
      </c>
    </row>
    <row r="2" spans="1:7" x14ac:dyDescent="0.3">
      <c r="A2" t="s">
        <v>18</v>
      </c>
      <c r="B2" t="s">
        <v>13362</v>
      </c>
      <c r="C2">
        <v>0.85681848739495847</v>
      </c>
      <c r="D2">
        <v>0.72591764705882322</v>
      </c>
      <c r="E2">
        <v>0.54873949579831938</v>
      </c>
      <c r="F2">
        <v>0.89900000000000002</v>
      </c>
      <c r="G2">
        <v>0.9</v>
      </c>
    </row>
    <row r="3" spans="1:7" x14ac:dyDescent="0.3">
      <c r="A3" t="s">
        <v>13364</v>
      </c>
      <c r="B3" t="s">
        <v>10</v>
      </c>
      <c r="C3">
        <v>0.80461583824768401</v>
      </c>
      <c r="D3">
        <v>0.48758298230834041</v>
      </c>
      <c r="E3">
        <v>0.2898062342038753</v>
      </c>
      <c r="F3">
        <v>0.85720160235888865</v>
      </c>
      <c r="G3">
        <v>0.85654801347935827</v>
      </c>
    </row>
    <row r="4" spans="1:7" x14ac:dyDescent="0.3">
      <c r="A4" t="s">
        <v>13364</v>
      </c>
      <c r="B4" t="s">
        <v>8</v>
      </c>
      <c r="C4">
        <v>0.80064869418702689</v>
      </c>
      <c r="D4">
        <v>0.49250968828980596</v>
      </c>
      <c r="E4">
        <v>0.2923336141533277</v>
      </c>
      <c r="F4">
        <v>0.8570637877000854</v>
      </c>
      <c r="G4">
        <v>0.85655113816343753</v>
      </c>
    </row>
    <row r="5" spans="1:7" x14ac:dyDescent="0.3">
      <c r="A5" t="s">
        <v>13364</v>
      </c>
      <c r="B5" t="s">
        <v>16</v>
      </c>
      <c r="C5">
        <v>0.79834793597304243</v>
      </c>
      <c r="D5">
        <v>0.49186689132266148</v>
      </c>
      <c r="E5">
        <v>0.2940185341196293</v>
      </c>
      <c r="F5">
        <v>0.8575190362257803</v>
      </c>
      <c r="G5">
        <v>0.85688942459983208</v>
      </c>
    </row>
    <row r="6" spans="1:7" x14ac:dyDescent="0.3">
      <c r="A6" t="s">
        <v>13364</v>
      </c>
      <c r="B6" t="s">
        <v>14</v>
      </c>
      <c r="C6">
        <v>0.79731002527380102</v>
      </c>
      <c r="D6">
        <v>0.49085678180286429</v>
      </c>
      <c r="E6">
        <v>0.29486099410278011</v>
      </c>
      <c r="F6">
        <v>0.85633360067396913</v>
      </c>
      <c r="G6">
        <v>0.85568152232518857</v>
      </c>
    </row>
    <row r="7" spans="1:7" x14ac:dyDescent="0.3">
      <c r="A7" t="s">
        <v>13363</v>
      </c>
      <c r="B7" t="s">
        <v>8</v>
      </c>
      <c r="C7">
        <v>0.79422731128074608</v>
      </c>
      <c r="D7">
        <v>0.46892027141645393</v>
      </c>
      <c r="E7">
        <v>0.28922815945716707</v>
      </c>
      <c r="F7">
        <v>0.85180161323155223</v>
      </c>
      <c r="G7">
        <v>0.85155197285835471</v>
      </c>
    </row>
    <row r="8" spans="1:7" x14ac:dyDescent="0.3">
      <c r="A8" t="s">
        <v>13364</v>
      </c>
      <c r="B8" t="s">
        <v>6</v>
      </c>
      <c r="C8">
        <v>0.7921043771043772</v>
      </c>
      <c r="D8">
        <v>0.4823164983164982</v>
      </c>
      <c r="E8">
        <v>0.2881213142375737</v>
      </c>
      <c r="F8">
        <v>0.85286627356902533</v>
      </c>
      <c r="G8">
        <v>0.8522226414141405</v>
      </c>
    </row>
    <row r="9" spans="1:7" x14ac:dyDescent="0.3">
      <c r="A9" t="s">
        <v>13363</v>
      </c>
      <c r="B9" t="s">
        <v>10</v>
      </c>
      <c r="C9">
        <v>0.79060050890585243</v>
      </c>
      <c r="D9">
        <v>0.46905597964376544</v>
      </c>
      <c r="E9">
        <v>0.29007633587786258</v>
      </c>
      <c r="F9">
        <v>0.84778505597964426</v>
      </c>
      <c r="G9">
        <v>0.84766772094995735</v>
      </c>
    </row>
    <row r="10" spans="1:7" x14ac:dyDescent="0.3">
      <c r="A10" t="s">
        <v>13364</v>
      </c>
      <c r="B10" t="s">
        <v>12</v>
      </c>
      <c r="C10">
        <v>0.79059898904802017</v>
      </c>
      <c r="D10">
        <v>0.4759839932603197</v>
      </c>
      <c r="E10">
        <v>0.2847514743049705</v>
      </c>
      <c r="F10">
        <v>0.85120867312552684</v>
      </c>
      <c r="G10">
        <v>0.85056194187026124</v>
      </c>
    </row>
    <row r="11" spans="1:7" x14ac:dyDescent="0.3">
      <c r="A11" t="s">
        <v>13363</v>
      </c>
      <c r="B11" t="s">
        <v>16</v>
      </c>
      <c r="C11">
        <v>0.79044274809160331</v>
      </c>
      <c r="D11">
        <v>0.47262001696352807</v>
      </c>
      <c r="E11">
        <v>0.2951653944020356</v>
      </c>
      <c r="F11">
        <v>0.85154193044953441</v>
      </c>
      <c r="G11">
        <v>0.85134316454622661</v>
      </c>
    </row>
    <row r="12" spans="1:7" x14ac:dyDescent="0.3">
      <c r="A12" t="s">
        <v>13364</v>
      </c>
      <c r="B12" t="s">
        <v>13</v>
      </c>
      <c r="C12">
        <v>0.7891086773378273</v>
      </c>
      <c r="D12">
        <v>0.47778264532434683</v>
      </c>
      <c r="E12">
        <v>0.2813816343723673</v>
      </c>
      <c r="F12">
        <v>0.85197044987363213</v>
      </c>
      <c r="G12">
        <v>0.85139988205560224</v>
      </c>
    </row>
    <row r="13" spans="1:7" x14ac:dyDescent="0.3">
      <c r="A13" t="s">
        <v>13363</v>
      </c>
      <c r="B13" t="s">
        <v>6</v>
      </c>
      <c r="C13">
        <v>0.78866751484308639</v>
      </c>
      <c r="D13">
        <v>0.46495080576759917</v>
      </c>
      <c r="E13">
        <v>0.29007633587786258</v>
      </c>
      <c r="F13">
        <v>0.84842198473282526</v>
      </c>
      <c r="G13">
        <v>0.84834651399491012</v>
      </c>
    </row>
    <row r="14" spans="1:7" x14ac:dyDescent="0.3">
      <c r="A14" t="s">
        <v>13363</v>
      </c>
      <c r="B14" t="s">
        <v>14</v>
      </c>
      <c r="C14">
        <v>0.78836301950805754</v>
      </c>
      <c r="D14">
        <v>0.46715267175572461</v>
      </c>
      <c r="E14">
        <v>0.29262086513994912</v>
      </c>
      <c r="F14">
        <v>0.85129698218829541</v>
      </c>
      <c r="G14">
        <v>0.85126039016115274</v>
      </c>
    </row>
    <row r="15" spans="1:7" x14ac:dyDescent="0.3">
      <c r="A15" t="s">
        <v>13364</v>
      </c>
      <c r="B15" t="s">
        <v>15</v>
      </c>
      <c r="C15">
        <v>0.78288711036225911</v>
      </c>
      <c r="D15">
        <v>0.4704684077506317</v>
      </c>
      <c r="E15">
        <v>0.26958719460825609</v>
      </c>
      <c r="F15">
        <v>0.84748870513900654</v>
      </c>
      <c r="G15">
        <v>0.84699952569502934</v>
      </c>
    </row>
    <row r="16" spans="1:7" x14ac:dyDescent="0.3">
      <c r="A16" t="s">
        <v>13364</v>
      </c>
      <c r="B16" t="s">
        <v>9</v>
      </c>
      <c r="C16">
        <v>0.781220724515586</v>
      </c>
      <c r="D16">
        <v>0.46724936815501283</v>
      </c>
      <c r="E16">
        <v>0.27716933445661329</v>
      </c>
      <c r="F16">
        <v>0.84845157118787029</v>
      </c>
      <c r="G16">
        <v>0.84810141701769004</v>
      </c>
    </row>
    <row r="17" spans="1:7" x14ac:dyDescent="0.3">
      <c r="A17" t="s">
        <v>13364</v>
      </c>
      <c r="B17" t="s">
        <v>11</v>
      </c>
      <c r="C17">
        <v>0.77367733782645398</v>
      </c>
      <c r="D17">
        <v>0.46242796967144034</v>
      </c>
      <c r="E17">
        <v>0.27632687447346249</v>
      </c>
      <c r="F17">
        <v>0.84699684751474502</v>
      </c>
      <c r="G17">
        <v>0.84664011120471727</v>
      </c>
    </row>
    <row r="18" spans="1:7" x14ac:dyDescent="0.3">
      <c r="A18" t="s">
        <v>13363</v>
      </c>
      <c r="B18" t="s">
        <v>13</v>
      </c>
      <c r="C18">
        <v>0.76965479219677713</v>
      </c>
      <c r="D18">
        <v>0.45444953350296818</v>
      </c>
      <c r="E18">
        <v>0.28413910093299405</v>
      </c>
      <c r="F18">
        <v>0.84271279050042525</v>
      </c>
      <c r="G18">
        <v>0.84259250042408829</v>
      </c>
    </row>
    <row r="19" spans="1:7" x14ac:dyDescent="0.3">
      <c r="A19" t="s">
        <v>13363</v>
      </c>
      <c r="B19" t="s">
        <v>11</v>
      </c>
      <c r="C19">
        <v>0.76577608142493669</v>
      </c>
      <c r="D19">
        <v>0.44941560644613954</v>
      </c>
      <c r="E19">
        <v>0.27989821882951654</v>
      </c>
      <c r="F19">
        <v>0.84183746904156098</v>
      </c>
      <c r="G19">
        <v>0.84187718659881217</v>
      </c>
    </row>
    <row r="20" spans="1:7" x14ac:dyDescent="0.3">
      <c r="A20" t="s">
        <v>13363</v>
      </c>
      <c r="B20" t="s">
        <v>12</v>
      </c>
      <c r="C20">
        <v>0.76220610687022938</v>
      </c>
      <c r="D20">
        <v>0.45199321458863401</v>
      </c>
      <c r="E20">
        <v>0.28159457167090757</v>
      </c>
      <c r="F20">
        <v>0.8397254088210343</v>
      </c>
      <c r="G20">
        <v>0.83974197794741201</v>
      </c>
    </row>
    <row r="21" spans="1:7" x14ac:dyDescent="0.3">
      <c r="A21" t="s">
        <v>13363</v>
      </c>
      <c r="B21" t="s">
        <v>9</v>
      </c>
      <c r="C21">
        <v>0.76179728583545425</v>
      </c>
      <c r="D21">
        <v>0.44397794741306174</v>
      </c>
      <c r="E21">
        <v>0.27820186598812552</v>
      </c>
      <c r="F21">
        <v>0.83994710008481843</v>
      </c>
      <c r="G21">
        <v>0.84003641391009132</v>
      </c>
    </row>
    <row r="22" spans="1:7" x14ac:dyDescent="0.3">
      <c r="A22" t="s">
        <v>13363</v>
      </c>
      <c r="B22" t="s">
        <v>15</v>
      </c>
      <c r="C22">
        <v>0.74823918575063708</v>
      </c>
      <c r="D22">
        <v>0.43291178965224675</v>
      </c>
      <c r="E22">
        <v>0.26208651399491095</v>
      </c>
      <c r="F22">
        <v>0.83168982612383413</v>
      </c>
      <c r="G22">
        <v>0.83204111789652335</v>
      </c>
    </row>
  </sheetData>
  <sortState xmlns:xlrd2="http://schemas.microsoft.com/office/spreadsheetml/2017/richdata2" ref="A2:G22">
    <sortCondition descending="1" ref="C2:C2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EDBBA-2D63-49DB-BE12-EBDC3A5F6877}">
  <dimension ref="A1:D47"/>
  <sheetViews>
    <sheetView workbookViewId="0">
      <selection activeCell="C13" sqref="C13"/>
    </sheetView>
  </sheetViews>
  <sheetFormatPr defaultRowHeight="14.4" x14ac:dyDescent="0.3"/>
  <cols>
    <col min="1" max="1" width="36.5546875" customWidth="1"/>
    <col min="5" max="5" width="27.88671875" customWidth="1"/>
  </cols>
  <sheetData>
    <row r="1" spans="1:3" x14ac:dyDescent="0.3">
      <c r="A1" t="s">
        <v>51</v>
      </c>
      <c r="B1" t="s">
        <v>10536</v>
      </c>
      <c r="C1" t="s">
        <v>10537</v>
      </c>
    </row>
    <row r="2" spans="1:3" x14ac:dyDescent="0.3">
      <c r="A2" t="s">
        <v>10535</v>
      </c>
    </row>
    <row r="3" spans="1:3" x14ac:dyDescent="0.3">
      <c r="A3" t="s">
        <v>54</v>
      </c>
      <c r="B3" s="3">
        <v>0.753</v>
      </c>
      <c r="C3" s="8">
        <v>0.754</v>
      </c>
    </row>
    <row r="4" spans="1:3" x14ac:dyDescent="0.3">
      <c r="A4" t="s">
        <v>55</v>
      </c>
      <c r="B4" s="3">
        <v>0.70899999999999996</v>
      </c>
      <c r="C4" s="3">
        <v>0.74399999999999999</v>
      </c>
    </row>
    <row r="5" spans="1:3" x14ac:dyDescent="0.3">
      <c r="A5" t="s">
        <v>56</v>
      </c>
      <c r="B5" s="3">
        <v>0.75900000000000001</v>
      </c>
      <c r="C5" s="8">
        <v>0.77400000000000002</v>
      </c>
    </row>
    <row r="6" spans="1:3" x14ac:dyDescent="0.3">
      <c r="A6" s="5" t="s">
        <v>57</v>
      </c>
      <c r="B6" s="8">
        <v>0.76</v>
      </c>
      <c r="C6" s="8">
        <v>0.77900000000000003</v>
      </c>
    </row>
    <row r="7" spans="1:3" x14ac:dyDescent="0.3">
      <c r="A7" t="s">
        <v>58</v>
      </c>
      <c r="B7" s="3">
        <v>0.71699999999999997</v>
      </c>
      <c r="C7" s="8">
        <v>0.73199999999999998</v>
      </c>
    </row>
    <row r="8" spans="1:3" x14ac:dyDescent="0.3">
      <c r="A8" s="6" t="s">
        <v>59</v>
      </c>
      <c r="B8" s="3">
        <v>0.71299999999999997</v>
      </c>
      <c r="C8" s="8">
        <v>0.76100000000000001</v>
      </c>
    </row>
    <row r="9" spans="1:3" x14ac:dyDescent="0.3">
      <c r="A9" t="s">
        <v>60</v>
      </c>
      <c r="B9" s="8">
        <v>0.72699999999999998</v>
      </c>
      <c r="C9" s="8">
        <v>0.754</v>
      </c>
    </row>
    <row r="10" spans="1:3" x14ac:dyDescent="0.3">
      <c r="A10" t="s">
        <v>61</v>
      </c>
      <c r="B10" s="8">
        <v>0.755</v>
      </c>
      <c r="C10" s="3">
        <v>0.76800000000000002</v>
      </c>
    </row>
    <row r="11" spans="1:3" x14ac:dyDescent="0.3">
      <c r="A11" t="s">
        <v>62</v>
      </c>
      <c r="B11" s="3">
        <v>0.69199999999999995</v>
      </c>
      <c r="C11" s="3">
        <v>0.745</v>
      </c>
    </row>
    <row r="12" spans="1:3" x14ac:dyDescent="0.3">
      <c r="A12" t="s">
        <v>63</v>
      </c>
      <c r="B12" s="8">
        <v>0.76500000000000001</v>
      </c>
      <c r="C12" s="3">
        <v>0.77400000000000002</v>
      </c>
    </row>
    <row r="28" spans="1:4" x14ac:dyDescent="0.3">
      <c r="B28" s="8"/>
      <c r="C28" s="8"/>
      <c r="D28" s="8"/>
    </row>
    <row r="29" spans="1:4" x14ac:dyDescent="0.3">
      <c r="B29" s="8"/>
      <c r="C29" s="8"/>
      <c r="D29" s="8"/>
    </row>
    <row r="30" spans="1:4" x14ac:dyDescent="0.3">
      <c r="A30" s="5"/>
      <c r="B30" s="8"/>
      <c r="C30" s="8"/>
      <c r="D30" s="8"/>
    </row>
    <row r="31" spans="1:4" x14ac:dyDescent="0.3">
      <c r="B31" s="8"/>
      <c r="C31" s="8"/>
      <c r="D31" s="8"/>
    </row>
    <row r="32" spans="1:4" x14ac:dyDescent="0.3">
      <c r="B32" s="8"/>
      <c r="C32" s="8"/>
      <c r="D32" s="8"/>
    </row>
    <row r="33" spans="1:4" x14ac:dyDescent="0.3">
      <c r="B33" s="8"/>
      <c r="C33" s="8"/>
      <c r="D33" s="8"/>
    </row>
    <row r="34" spans="1:4" x14ac:dyDescent="0.3">
      <c r="A34" s="5"/>
      <c r="B34" s="8"/>
      <c r="C34" s="8"/>
      <c r="D34" s="8"/>
    </row>
    <row r="35" spans="1:4" x14ac:dyDescent="0.3">
      <c r="B35" s="8"/>
      <c r="C35" s="8"/>
      <c r="D35" s="8"/>
    </row>
    <row r="36" spans="1:4" x14ac:dyDescent="0.3">
      <c r="B36" s="8"/>
      <c r="C36" s="8"/>
      <c r="D36" s="8"/>
    </row>
    <row r="37" spans="1:4" x14ac:dyDescent="0.3">
      <c r="B37" s="8"/>
      <c r="C37" s="8"/>
      <c r="D37" s="8"/>
    </row>
    <row r="38" spans="1:4" x14ac:dyDescent="0.3">
      <c r="B38" s="3"/>
    </row>
    <row r="39" spans="1:4" x14ac:dyDescent="0.3">
      <c r="A39" s="6"/>
      <c r="B39" s="8"/>
    </row>
    <row r="40" spans="1:4" x14ac:dyDescent="0.3">
      <c r="B40" s="8"/>
    </row>
    <row r="41" spans="1:4" x14ac:dyDescent="0.3">
      <c r="B41" s="8"/>
    </row>
    <row r="42" spans="1:4" x14ac:dyDescent="0.3">
      <c r="B42" s="3"/>
    </row>
    <row r="43" spans="1:4" x14ac:dyDescent="0.3">
      <c r="B43" s="3"/>
    </row>
    <row r="44" spans="1:4" x14ac:dyDescent="0.3">
      <c r="B44" s="3"/>
    </row>
    <row r="45" spans="1:4" x14ac:dyDescent="0.3">
      <c r="B45" s="3"/>
    </row>
    <row r="46" spans="1:4" x14ac:dyDescent="0.3">
      <c r="A46" s="6"/>
      <c r="B46" s="3"/>
    </row>
    <row r="47" spans="1:4" x14ac:dyDescent="0.3">
      <c r="B47" s="3"/>
    </row>
  </sheetData>
  <sortState xmlns:xlrd2="http://schemas.microsoft.com/office/spreadsheetml/2017/richdata2" ref="A28:B47">
    <sortCondition descending="1" ref="B28:B4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2952-506D-449F-9024-42F43F2CE217}">
  <dimension ref="A1:I25"/>
  <sheetViews>
    <sheetView workbookViewId="0">
      <selection activeCell="F27" sqref="F27"/>
    </sheetView>
  </sheetViews>
  <sheetFormatPr defaultRowHeight="14.4" x14ac:dyDescent="0.3"/>
  <cols>
    <col min="1" max="1" width="56.88671875" customWidth="1"/>
    <col min="9" max="9" width="19.88671875" customWidth="1"/>
  </cols>
  <sheetData>
    <row r="1" spans="1:9" x14ac:dyDescent="0.3">
      <c r="A1" t="s">
        <v>51</v>
      </c>
      <c r="B1" t="s">
        <v>52</v>
      </c>
      <c r="C1" t="s">
        <v>53</v>
      </c>
      <c r="D1" t="s">
        <v>10533</v>
      </c>
    </row>
    <row r="2" spans="1:9" x14ac:dyDescent="0.3">
      <c r="A2" t="s">
        <v>54</v>
      </c>
      <c r="B2">
        <f>9.12+0.5</f>
        <v>9.6199999999999992</v>
      </c>
      <c r="C2">
        <f>9.12+1.59</f>
        <v>10.709999999999999</v>
      </c>
    </row>
    <row r="3" spans="1:9" x14ac:dyDescent="0.3">
      <c r="A3" t="s">
        <v>55</v>
      </c>
      <c r="B3">
        <f>7.98+0.5</f>
        <v>8.48</v>
      </c>
      <c r="C3">
        <f>7.98+1.59</f>
        <v>9.57</v>
      </c>
    </row>
    <row r="4" spans="1:9" x14ac:dyDescent="0.3">
      <c r="A4" t="s">
        <v>56</v>
      </c>
      <c r="B4">
        <f>9.56+0.5</f>
        <v>10.06</v>
      </c>
      <c r="C4">
        <f>9.56+1.59</f>
        <v>11.15</v>
      </c>
    </row>
    <row r="5" spans="1:9" x14ac:dyDescent="0.3">
      <c r="A5" s="5" t="s">
        <v>57</v>
      </c>
      <c r="B5">
        <f>10.19+0.5</f>
        <v>10.69</v>
      </c>
      <c r="C5">
        <f>10.19+1.59</f>
        <v>11.78</v>
      </c>
      <c r="I5" s="5"/>
    </row>
    <row r="6" spans="1:9" x14ac:dyDescent="0.3">
      <c r="A6" t="s">
        <v>58</v>
      </c>
      <c r="B6">
        <f>7.42+0.5</f>
        <v>7.92</v>
      </c>
      <c r="C6">
        <f>7.42+1.59</f>
        <v>9.01</v>
      </c>
    </row>
    <row r="7" spans="1:9" x14ac:dyDescent="0.3">
      <c r="A7" s="6" t="s">
        <v>59</v>
      </c>
      <c r="B7">
        <f>8.37+0.5</f>
        <v>8.8699999999999992</v>
      </c>
      <c r="C7">
        <f>8.37+1.59</f>
        <v>9.9599999999999991</v>
      </c>
      <c r="I7" s="6"/>
    </row>
    <row r="8" spans="1:9" x14ac:dyDescent="0.3">
      <c r="A8" t="s">
        <v>60</v>
      </c>
      <c r="B8">
        <f>7.81+0.5</f>
        <v>8.3099999999999987</v>
      </c>
      <c r="C8">
        <f>7.81+1.59</f>
        <v>9.4</v>
      </c>
    </row>
    <row r="9" spans="1:9" x14ac:dyDescent="0.3">
      <c r="A9" t="s">
        <v>61</v>
      </c>
      <c r="B9">
        <f>10.45+0.5</f>
        <v>10.95</v>
      </c>
      <c r="C9">
        <f>10.45+1.59</f>
        <v>12.04</v>
      </c>
    </row>
    <row r="10" spans="1:9" x14ac:dyDescent="0.3">
      <c r="A10" t="s">
        <v>62</v>
      </c>
      <c r="B10">
        <f>8.35+0.5</f>
        <v>8.85</v>
      </c>
      <c r="C10">
        <f>8.35+1.59</f>
        <v>9.94</v>
      </c>
    </row>
    <row r="11" spans="1:9" x14ac:dyDescent="0.3">
      <c r="A11" t="s">
        <v>63</v>
      </c>
      <c r="B11">
        <f>9.56+0.5</f>
        <v>10.06</v>
      </c>
      <c r="C11">
        <f>9.56+1.59</f>
        <v>11.15</v>
      </c>
    </row>
    <row r="12" spans="1:9" x14ac:dyDescent="0.3">
      <c r="A12" t="s">
        <v>10534</v>
      </c>
      <c r="D12">
        <v>14</v>
      </c>
    </row>
    <row r="20" spans="1:1" x14ac:dyDescent="0.3">
      <c r="A20" s="6"/>
    </row>
    <row r="25" spans="1:1" x14ac:dyDescent="0.3">
      <c r="A25" s="5"/>
    </row>
  </sheetData>
  <sortState xmlns:xlrd2="http://schemas.microsoft.com/office/spreadsheetml/2017/richdata2" ref="A17:C26">
    <sortCondition ref="B17:B2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6</vt:i4>
      </vt:variant>
    </vt:vector>
  </HeadingPairs>
  <TitlesOfParts>
    <vt:vector size="6" baseType="lpstr">
      <vt:lpstr>Multilingual XQUAD</vt:lpstr>
      <vt:lpstr>Helsinki Results</vt:lpstr>
      <vt:lpstr>Bing Results</vt:lpstr>
      <vt:lpstr>Total Results Rank</vt:lpstr>
      <vt:lpstr>Bing vs Helsinki</vt:lpstr>
      <vt:lpstr>Efficiency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Mιχάλης Μουνταντωνάκης</dc:creator>
  <cp:lastModifiedBy>Mιχάλης Μουνταντωνάκης</cp:lastModifiedBy>
  <dcterms:created xsi:type="dcterms:W3CDTF">2022-07-02T15:30:25Z</dcterms:created>
  <dcterms:modified xsi:type="dcterms:W3CDTF">2023-10-08T13:06:49Z</dcterms:modified>
</cp:coreProperties>
</file>